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909"/>
  <workbookPr autoCompressPictures="0"/>
  <mc:AlternateContent xmlns:mc="http://schemas.openxmlformats.org/markup-compatibility/2006">
    <mc:Choice Requires="x15">
      <x15ac:absPath xmlns:x15ac="http://schemas.microsoft.com/office/spreadsheetml/2010/11/ac" url="/Users/andress/Desktop/Resol 203/anexos linea grafica/"/>
    </mc:Choice>
  </mc:AlternateContent>
  <xr:revisionPtr revIDLastSave="0" documentId="13_ncr:1_{D05F9033-F88D-7942-A041-6924596CDAD8}" xr6:coauthVersionLast="37" xr6:coauthVersionMax="37" xr10:uidLastSave="{00000000-0000-0000-0000-000000000000}"/>
  <workbookProtection workbookAlgorithmName="SHA-512" workbookHashValue="dUqH/9fCf9onUu7VwgdMyYlu4q5CIXGelYE7BGLXARcygo6zCcs8eV4nVb+zDlmszIQjFdBGLgs93D1u5365zw==" workbookSaltValue="PnMtFDBBbQ45p+C6SVScuw==" workbookSpinCount="100000" lockStructure="1"/>
  <bookViews>
    <workbookView xWindow="0" yWindow="460" windowWidth="26500" windowHeight="13520" xr2:uid="{00000000-000D-0000-FFFF-FFFF00000000}"/>
  </bookViews>
  <sheets>
    <sheet name="ANEXO_5" sheetId="1" r:id="rId1"/>
    <sheet name="buscador" sheetId="4" r:id="rId2"/>
    <sheet name="productos" sheetId="3" state="hidden" r:id="rId3"/>
    <sheet name="no_topar" sheetId="2" state="hidden" r:id="rId4"/>
  </sheets>
  <definedNames>
    <definedName name="_xlnm._FilterDatabase" localSheetId="2" hidden="1">productos!$A$1:$P$1</definedName>
  </definedNames>
  <calcPr calcId="179021"/>
  <extLs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E9" i="4" l="1"/>
  <c r="E10" i="4"/>
  <c r="E8" i="4"/>
  <c r="U1008" i="1"/>
  <c r="T1008" i="1"/>
  <c r="S1008" i="1"/>
  <c r="R1008" i="1"/>
  <c r="Q1008" i="1"/>
  <c r="P1008" i="1"/>
  <c r="O1008" i="1"/>
  <c r="N1008" i="1"/>
  <c r="U1007" i="1"/>
  <c r="T1007" i="1"/>
  <c r="S1007" i="1"/>
  <c r="R1007" i="1"/>
  <c r="Q1007" i="1"/>
  <c r="P1007" i="1"/>
  <c r="O1007" i="1"/>
  <c r="N1007" i="1"/>
  <c r="U1006" i="1"/>
  <c r="T1006" i="1"/>
  <c r="S1006" i="1"/>
  <c r="R1006" i="1"/>
  <c r="Q1006" i="1"/>
  <c r="P1006" i="1"/>
  <c r="O1006" i="1"/>
  <c r="N1006" i="1"/>
  <c r="U1005" i="1"/>
  <c r="T1005" i="1"/>
  <c r="S1005" i="1"/>
  <c r="R1005" i="1"/>
  <c r="Q1005" i="1"/>
  <c r="P1005" i="1"/>
  <c r="O1005" i="1"/>
  <c r="N1005" i="1"/>
  <c r="U1004" i="1"/>
  <c r="T1004" i="1"/>
  <c r="S1004" i="1"/>
  <c r="R1004" i="1"/>
  <c r="Q1004" i="1"/>
  <c r="P1004" i="1"/>
  <c r="O1004" i="1"/>
  <c r="N1004" i="1"/>
  <c r="U1003" i="1"/>
  <c r="T1003" i="1"/>
  <c r="S1003" i="1"/>
  <c r="R1003" i="1"/>
  <c r="Q1003" i="1"/>
  <c r="P1003" i="1"/>
  <c r="O1003" i="1"/>
  <c r="N1003" i="1"/>
  <c r="U1002" i="1"/>
  <c r="T1002" i="1"/>
  <c r="S1002" i="1"/>
  <c r="R1002" i="1"/>
  <c r="Q1002" i="1"/>
  <c r="P1002" i="1"/>
  <c r="O1002" i="1"/>
  <c r="N1002" i="1"/>
  <c r="U1001" i="1"/>
  <c r="T1001" i="1"/>
  <c r="S1001" i="1"/>
  <c r="R1001" i="1"/>
  <c r="Q1001" i="1"/>
  <c r="P1001" i="1"/>
  <c r="O1001" i="1"/>
  <c r="N1001" i="1"/>
  <c r="U1000" i="1"/>
  <c r="T1000" i="1"/>
  <c r="S1000" i="1"/>
  <c r="R1000" i="1"/>
  <c r="Q1000" i="1"/>
  <c r="P1000" i="1"/>
  <c r="O1000" i="1"/>
  <c r="N1000" i="1"/>
  <c r="U999" i="1"/>
  <c r="T999" i="1"/>
  <c r="S999" i="1"/>
  <c r="R999" i="1"/>
  <c r="Q999" i="1"/>
  <c r="P999" i="1"/>
  <c r="O999" i="1"/>
  <c r="N999" i="1"/>
  <c r="U998" i="1"/>
  <c r="T998" i="1"/>
  <c r="S998" i="1"/>
  <c r="R998" i="1"/>
  <c r="Q998" i="1"/>
  <c r="P998" i="1"/>
  <c r="O998" i="1"/>
  <c r="N998" i="1"/>
  <c r="U997" i="1"/>
  <c r="T997" i="1"/>
  <c r="S997" i="1"/>
  <c r="R997" i="1"/>
  <c r="Q997" i="1"/>
  <c r="P997" i="1"/>
  <c r="O997" i="1"/>
  <c r="N997" i="1"/>
  <c r="U996" i="1"/>
  <c r="T996" i="1"/>
  <c r="S996" i="1"/>
  <c r="R996" i="1"/>
  <c r="Q996" i="1"/>
  <c r="P996" i="1"/>
  <c r="O996" i="1"/>
  <c r="N996" i="1"/>
  <c r="U995" i="1"/>
  <c r="T995" i="1"/>
  <c r="S995" i="1"/>
  <c r="R995" i="1"/>
  <c r="Q995" i="1"/>
  <c r="P995" i="1"/>
  <c r="O995" i="1"/>
  <c r="N995" i="1"/>
  <c r="U994" i="1"/>
  <c r="T994" i="1"/>
  <c r="S994" i="1"/>
  <c r="R994" i="1"/>
  <c r="Q994" i="1"/>
  <c r="P994" i="1"/>
  <c r="O994" i="1"/>
  <c r="N994" i="1"/>
  <c r="U993" i="1"/>
  <c r="T993" i="1"/>
  <c r="S993" i="1"/>
  <c r="R993" i="1"/>
  <c r="Q993" i="1"/>
  <c r="P993" i="1"/>
  <c r="O993" i="1"/>
  <c r="N993" i="1"/>
  <c r="U992" i="1"/>
  <c r="T992" i="1"/>
  <c r="S992" i="1"/>
  <c r="R992" i="1"/>
  <c r="Q992" i="1"/>
  <c r="P992" i="1"/>
  <c r="O992" i="1"/>
  <c r="N992" i="1"/>
  <c r="U991" i="1"/>
  <c r="T991" i="1"/>
  <c r="S991" i="1"/>
  <c r="R991" i="1"/>
  <c r="Q991" i="1"/>
  <c r="P991" i="1"/>
  <c r="O991" i="1"/>
  <c r="N991" i="1"/>
  <c r="U990" i="1"/>
  <c r="T990" i="1"/>
  <c r="S990" i="1"/>
  <c r="R990" i="1"/>
  <c r="Q990" i="1"/>
  <c r="P990" i="1"/>
  <c r="O990" i="1"/>
  <c r="N990" i="1"/>
  <c r="U989" i="1"/>
  <c r="T989" i="1"/>
  <c r="S989" i="1"/>
  <c r="R989" i="1"/>
  <c r="Q989" i="1"/>
  <c r="P989" i="1"/>
  <c r="O989" i="1"/>
  <c r="N989" i="1"/>
  <c r="U988" i="1"/>
  <c r="T988" i="1"/>
  <c r="S988" i="1"/>
  <c r="R988" i="1"/>
  <c r="Q988" i="1"/>
  <c r="P988" i="1"/>
  <c r="O988" i="1"/>
  <c r="N988" i="1"/>
  <c r="U987" i="1"/>
  <c r="T987" i="1"/>
  <c r="S987" i="1"/>
  <c r="R987" i="1"/>
  <c r="Q987" i="1"/>
  <c r="P987" i="1"/>
  <c r="O987" i="1"/>
  <c r="N987" i="1"/>
  <c r="U986" i="1"/>
  <c r="T986" i="1"/>
  <c r="S986" i="1"/>
  <c r="R986" i="1"/>
  <c r="Q986" i="1"/>
  <c r="P986" i="1"/>
  <c r="O986" i="1"/>
  <c r="N986" i="1"/>
  <c r="U985" i="1"/>
  <c r="T985" i="1"/>
  <c r="S985" i="1"/>
  <c r="R985" i="1"/>
  <c r="Q985" i="1"/>
  <c r="P985" i="1"/>
  <c r="O985" i="1"/>
  <c r="N985" i="1"/>
  <c r="U984" i="1"/>
  <c r="T984" i="1"/>
  <c r="S984" i="1"/>
  <c r="R984" i="1"/>
  <c r="Q984" i="1"/>
  <c r="P984" i="1"/>
  <c r="O984" i="1"/>
  <c r="N984" i="1"/>
  <c r="U983" i="1"/>
  <c r="T983" i="1"/>
  <c r="S983" i="1"/>
  <c r="R983" i="1"/>
  <c r="Q983" i="1"/>
  <c r="P983" i="1"/>
  <c r="O983" i="1"/>
  <c r="N983" i="1"/>
  <c r="U982" i="1"/>
  <c r="T982" i="1"/>
  <c r="S982" i="1"/>
  <c r="R982" i="1"/>
  <c r="Q982" i="1"/>
  <c r="P982" i="1"/>
  <c r="O982" i="1"/>
  <c r="N982" i="1"/>
  <c r="U981" i="1"/>
  <c r="T981" i="1"/>
  <c r="S981" i="1"/>
  <c r="R981" i="1"/>
  <c r="Q981" i="1"/>
  <c r="P981" i="1"/>
  <c r="O981" i="1"/>
  <c r="N981" i="1"/>
  <c r="U980" i="1"/>
  <c r="T980" i="1"/>
  <c r="S980" i="1"/>
  <c r="R980" i="1"/>
  <c r="Q980" i="1"/>
  <c r="P980" i="1"/>
  <c r="O980" i="1"/>
  <c r="N980" i="1"/>
  <c r="U979" i="1"/>
  <c r="T979" i="1"/>
  <c r="S979" i="1"/>
  <c r="R979" i="1"/>
  <c r="Q979" i="1"/>
  <c r="P979" i="1"/>
  <c r="O979" i="1"/>
  <c r="N979" i="1"/>
  <c r="U978" i="1"/>
  <c r="T978" i="1"/>
  <c r="S978" i="1"/>
  <c r="R978" i="1"/>
  <c r="Q978" i="1"/>
  <c r="P978" i="1"/>
  <c r="O978" i="1"/>
  <c r="N978" i="1"/>
  <c r="U977" i="1"/>
  <c r="T977" i="1"/>
  <c r="S977" i="1"/>
  <c r="R977" i="1"/>
  <c r="Q977" i="1"/>
  <c r="P977" i="1"/>
  <c r="O977" i="1"/>
  <c r="N977" i="1"/>
  <c r="U976" i="1"/>
  <c r="T976" i="1"/>
  <c r="S976" i="1"/>
  <c r="R976" i="1"/>
  <c r="Q976" i="1"/>
  <c r="P976" i="1"/>
  <c r="O976" i="1"/>
  <c r="N976" i="1"/>
  <c r="U975" i="1"/>
  <c r="T975" i="1"/>
  <c r="S975" i="1"/>
  <c r="R975" i="1"/>
  <c r="Q975" i="1"/>
  <c r="P975" i="1"/>
  <c r="O975" i="1"/>
  <c r="N975" i="1"/>
  <c r="U974" i="1"/>
  <c r="T974" i="1"/>
  <c r="S974" i="1"/>
  <c r="R974" i="1"/>
  <c r="Q974" i="1"/>
  <c r="P974" i="1"/>
  <c r="O974" i="1"/>
  <c r="N974" i="1"/>
  <c r="U973" i="1"/>
  <c r="T973" i="1"/>
  <c r="S973" i="1"/>
  <c r="R973" i="1"/>
  <c r="Q973" i="1"/>
  <c r="P973" i="1"/>
  <c r="O973" i="1"/>
  <c r="N973" i="1"/>
  <c r="U972" i="1"/>
  <c r="T972" i="1"/>
  <c r="S972" i="1"/>
  <c r="R972" i="1"/>
  <c r="Q972" i="1"/>
  <c r="P972" i="1"/>
  <c r="O972" i="1"/>
  <c r="N972" i="1"/>
  <c r="U971" i="1"/>
  <c r="T971" i="1"/>
  <c r="S971" i="1"/>
  <c r="R971" i="1"/>
  <c r="Q971" i="1"/>
  <c r="P971" i="1"/>
  <c r="O971" i="1"/>
  <c r="N971" i="1"/>
  <c r="U970" i="1"/>
  <c r="T970" i="1"/>
  <c r="S970" i="1"/>
  <c r="R970" i="1"/>
  <c r="Q970" i="1"/>
  <c r="P970" i="1"/>
  <c r="O970" i="1"/>
  <c r="N970" i="1"/>
  <c r="U969" i="1"/>
  <c r="T969" i="1"/>
  <c r="S969" i="1"/>
  <c r="R969" i="1"/>
  <c r="Q969" i="1"/>
  <c r="P969" i="1"/>
  <c r="O969" i="1"/>
  <c r="N969" i="1"/>
  <c r="U968" i="1"/>
  <c r="T968" i="1"/>
  <c r="S968" i="1"/>
  <c r="R968" i="1"/>
  <c r="Q968" i="1"/>
  <c r="P968" i="1"/>
  <c r="O968" i="1"/>
  <c r="N968" i="1"/>
  <c r="U967" i="1"/>
  <c r="T967" i="1"/>
  <c r="S967" i="1"/>
  <c r="R967" i="1"/>
  <c r="Q967" i="1"/>
  <c r="P967" i="1"/>
  <c r="O967" i="1"/>
  <c r="N967" i="1"/>
  <c r="U966" i="1"/>
  <c r="T966" i="1"/>
  <c r="S966" i="1"/>
  <c r="R966" i="1"/>
  <c r="Q966" i="1"/>
  <c r="P966" i="1"/>
  <c r="O966" i="1"/>
  <c r="N966" i="1"/>
  <c r="U965" i="1"/>
  <c r="T965" i="1"/>
  <c r="S965" i="1"/>
  <c r="R965" i="1"/>
  <c r="Q965" i="1"/>
  <c r="P965" i="1"/>
  <c r="O965" i="1"/>
  <c r="N965" i="1"/>
  <c r="U964" i="1"/>
  <c r="T964" i="1"/>
  <c r="S964" i="1"/>
  <c r="R964" i="1"/>
  <c r="Q964" i="1"/>
  <c r="P964" i="1"/>
  <c r="O964" i="1"/>
  <c r="N964" i="1"/>
  <c r="U963" i="1"/>
  <c r="T963" i="1"/>
  <c r="S963" i="1"/>
  <c r="R963" i="1"/>
  <c r="Q963" i="1"/>
  <c r="P963" i="1"/>
  <c r="O963" i="1"/>
  <c r="N963" i="1"/>
  <c r="U962" i="1"/>
  <c r="T962" i="1"/>
  <c r="S962" i="1"/>
  <c r="R962" i="1"/>
  <c r="Q962" i="1"/>
  <c r="P962" i="1"/>
  <c r="O962" i="1"/>
  <c r="N962" i="1"/>
  <c r="U961" i="1"/>
  <c r="T961" i="1"/>
  <c r="S961" i="1"/>
  <c r="R961" i="1"/>
  <c r="Q961" i="1"/>
  <c r="P961" i="1"/>
  <c r="O961" i="1"/>
  <c r="N961" i="1"/>
  <c r="U960" i="1"/>
  <c r="T960" i="1"/>
  <c r="S960" i="1"/>
  <c r="R960" i="1"/>
  <c r="Q960" i="1"/>
  <c r="P960" i="1"/>
  <c r="O960" i="1"/>
  <c r="N960" i="1"/>
  <c r="U959" i="1"/>
  <c r="T959" i="1"/>
  <c r="S959" i="1"/>
  <c r="R959" i="1"/>
  <c r="Q959" i="1"/>
  <c r="P959" i="1"/>
  <c r="O959" i="1"/>
  <c r="N959" i="1"/>
  <c r="U958" i="1"/>
  <c r="T958" i="1"/>
  <c r="S958" i="1"/>
  <c r="R958" i="1"/>
  <c r="Q958" i="1"/>
  <c r="P958" i="1"/>
  <c r="O958" i="1"/>
  <c r="N958" i="1"/>
  <c r="U957" i="1"/>
  <c r="T957" i="1"/>
  <c r="S957" i="1"/>
  <c r="R957" i="1"/>
  <c r="Q957" i="1"/>
  <c r="P957" i="1"/>
  <c r="O957" i="1"/>
  <c r="N957" i="1"/>
  <c r="U956" i="1"/>
  <c r="T956" i="1"/>
  <c r="S956" i="1"/>
  <c r="R956" i="1"/>
  <c r="Q956" i="1"/>
  <c r="P956" i="1"/>
  <c r="O956" i="1"/>
  <c r="N956" i="1"/>
  <c r="U955" i="1"/>
  <c r="T955" i="1"/>
  <c r="S955" i="1"/>
  <c r="R955" i="1"/>
  <c r="Q955" i="1"/>
  <c r="P955" i="1"/>
  <c r="O955" i="1"/>
  <c r="N955" i="1"/>
  <c r="U954" i="1"/>
  <c r="T954" i="1"/>
  <c r="S954" i="1"/>
  <c r="R954" i="1"/>
  <c r="Q954" i="1"/>
  <c r="P954" i="1"/>
  <c r="O954" i="1"/>
  <c r="N954" i="1"/>
  <c r="U953" i="1"/>
  <c r="T953" i="1"/>
  <c r="S953" i="1"/>
  <c r="R953" i="1"/>
  <c r="Q953" i="1"/>
  <c r="P953" i="1"/>
  <c r="O953" i="1"/>
  <c r="N953" i="1"/>
  <c r="U952" i="1"/>
  <c r="T952" i="1"/>
  <c r="S952" i="1"/>
  <c r="R952" i="1"/>
  <c r="Q952" i="1"/>
  <c r="P952" i="1"/>
  <c r="O952" i="1"/>
  <c r="N952" i="1"/>
  <c r="U951" i="1"/>
  <c r="T951" i="1"/>
  <c r="S951" i="1"/>
  <c r="R951" i="1"/>
  <c r="Q951" i="1"/>
  <c r="P951" i="1"/>
  <c r="O951" i="1"/>
  <c r="N951" i="1"/>
  <c r="U950" i="1"/>
  <c r="T950" i="1"/>
  <c r="S950" i="1"/>
  <c r="R950" i="1"/>
  <c r="Q950" i="1"/>
  <c r="P950" i="1"/>
  <c r="O950" i="1"/>
  <c r="N950" i="1"/>
  <c r="U949" i="1"/>
  <c r="T949" i="1"/>
  <c r="S949" i="1"/>
  <c r="R949" i="1"/>
  <c r="Q949" i="1"/>
  <c r="P949" i="1"/>
  <c r="O949" i="1"/>
  <c r="N949" i="1"/>
  <c r="U948" i="1"/>
  <c r="T948" i="1"/>
  <c r="S948" i="1"/>
  <c r="R948" i="1"/>
  <c r="Q948" i="1"/>
  <c r="P948" i="1"/>
  <c r="O948" i="1"/>
  <c r="N948" i="1"/>
  <c r="U947" i="1"/>
  <c r="T947" i="1"/>
  <c r="S947" i="1"/>
  <c r="R947" i="1"/>
  <c r="Q947" i="1"/>
  <c r="P947" i="1"/>
  <c r="O947" i="1"/>
  <c r="N947" i="1"/>
  <c r="U946" i="1"/>
  <c r="T946" i="1"/>
  <c r="S946" i="1"/>
  <c r="R946" i="1"/>
  <c r="Q946" i="1"/>
  <c r="P946" i="1"/>
  <c r="O946" i="1"/>
  <c r="N946" i="1"/>
  <c r="U945" i="1"/>
  <c r="T945" i="1"/>
  <c r="S945" i="1"/>
  <c r="R945" i="1"/>
  <c r="Q945" i="1"/>
  <c r="P945" i="1"/>
  <c r="O945" i="1"/>
  <c r="N945" i="1"/>
  <c r="U944" i="1"/>
  <c r="T944" i="1"/>
  <c r="S944" i="1"/>
  <c r="R944" i="1"/>
  <c r="Q944" i="1"/>
  <c r="P944" i="1"/>
  <c r="O944" i="1"/>
  <c r="N944" i="1"/>
  <c r="U943" i="1"/>
  <c r="T943" i="1"/>
  <c r="S943" i="1"/>
  <c r="R943" i="1"/>
  <c r="Q943" i="1"/>
  <c r="P943" i="1"/>
  <c r="O943" i="1"/>
  <c r="N943" i="1"/>
  <c r="U942" i="1"/>
  <c r="T942" i="1"/>
  <c r="S942" i="1"/>
  <c r="R942" i="1"/>
  <c r="Q942" i="1"/>
  <c r="P942" i="1"/>
  <c r="O942" i="1"/>
  <c r="N942" i="1"/>
  <c r="U941" i="1"/>
  <c r="T941" i="1"/>
  <c r="S941" i="1"/>
  <c r="R941" i="1"/>
  <c r="Q941" i="1"/>
  <c r="P941" i="1"/>
  <c r="O941" i="1"/>
  <c r="N941" i="1"/>
  <c r="U940" i="1"/>
  <c r="T940" i="1"/>
  <c r="S940" i="1"/>
  <c r="R940" i="1"/>
  <c r="Q940" i="1"/>
  <c r="P940" i="1"/>
  <c r="O940" i="1"/>
  <c r="N940" i="1"/>
  <c r="U939" i="1"/>
  <c r="T939" i="1"/>
  <c r="S939" i="1"/>
  <c r="R939" i="1"/>
  <c r="Q939" i="1"/>
  <c r="P939" i="1"/>
  <c r="O939" i="1"/>
  <c r="N939" i="1"/>
  <c r="U938" i="1"/>
  <c r="T938" i="1"/>
  <c r="S938" i="1"/>
  <c r="R938" i="1"/>
  <c r="Q938" i="1"/>
  <c r="P938" i="1"/>
  <c r="O938" i="1"/>
  <c r="N938" i="1"/>
  <c r="U937" i="1"/>
  <c r="T937" i="1"/>
  <c r="S937" i="1"/>
  <c r="R937" i="1"/>
  <c r="Q937" i="1"/>
  <c r="P937" i="1"/>
  <c r="O937" i="1"/>
  <c r="N937" i="1"/>
  <c r="U936" i="1"/>
  <c r="T936" i="1"/>
  <c r="S936" i="1"/>
  <c r="R936" i="1"/>
  <c r="Q936" i="1"/>
  <c r="P936" i="1"/>
  <c r="O936" i="1"/>
  <c r="N936" i="1"/>
  <c r="U935" i="1"/>
  <c r="T935" i="1"/>
  <c r="S935" i="1"/>
  <c r="R935" i="1"/>
  <c r="Q935" i="1"/>
  <c r="P935" i="1"/>
  <c r="O935" i="1"/>
  <c r="N935" i="1"/>
  <c r="U934" i="1"/>
  <c r="T934" i="1"/>
  <c r="S934" i="1"/>
  <c r="R934" i="1"/>
  <c r="Q934" i="1"/>
  <c r="P934" i="1"/>
  <c r="O934" i="1"/>
  <c r="N934" i="1"/>
  <c r="U933" i="1"/>
  <c r="T933" i="1"/>
  <c r="S933" i="1"/>
  <c r="R933" i="1"/>
  <c r="Q933" i="1"/>
  <c r="P933" i="1"/>
  <c r="O933" i="1"/>
  <c r="N933" i="1"/>
  <c r="U932" i="1"/>
  <c r="T932" i="1"/>
  <c r="S932" i="1"/>
  <c r="R932" i="1"/>
  <c r="Q932" i="1"/>
  <c r="P932" i="1"/>
  <c r="O932" i="1"/>
  <c r="N932" i="1"/>
  <c r="U931" i="1"/>
  <c r="T931" i="1"/>
  <c r="S931" i="1"/>
  <c r="R931" i="1"/>
  <c r="Q931" i="1"/>
  <c r="P931" i="1"/>
  <c r="O931" i="1"/>
  <c r="N931" i="1"/>
  <c r="U930" i="1"/>
  <c r="T930" i="1"/>
  <c r="S930" i="1"/>
  <c r="R930" i="1"/>
  <c r="Q930" i="1"/>
  <c r="P930" i="1"/>
  <c r="O930" i="1"/>
  <c r="N930" i="1"/>
  <c r="U929" i="1"/>
  <c r="T929" i="1"/>
  <c r="S929" i="1"/>
  <c r="R929" i="1"/>
  <c r="Q929" i="1"/>
  <c r="P929" i="1"/>
  <c r="O929" i="1"/>
  <c r="N929" i="1"/>
  <c r="U928" i="1"/>
  <c r="T928" i="1"/>
  <c r="S928" i="1"/>
  <c r="R928" i="1"/>
  <c r="Q928" i="1"/>
  <c r="P928" i="1"/>
  <c r="O928" i="1"/>
  <c r="N928" i="1"/>
  <c r="U927" i="1"/>
  <c r="T927" i="1"/>
  <c r="S927" i="1"/>
  <c r="R927" i="1"/>
  <c r="Q927" i="1"/>
  <c r="P927" i="1"/>
  <c r="O927" i="1"/>
  <c r="N927" i="1"/>
  <c r="U926" i="1"/>
  <c r="T926" i="1"/>
  <c r="S926" i="1"/>
  <c r="R926" i="1"/>
  <c r="Q926" i="1"/>
  <c r="P926" i="1"/>
  <c r="O926" i="1"/>
  <c r="N926" i="1"/>
  <c r="U925" i="1"/>
  <c r="T925" i="1"/>
  <c r="S925" i="1"/>
  <c r="R925" i="1"/>
  <c r="Q925" i="1"/>
  <c r="P925" i="1"/>
  <c r="O925" i="1"/>
  <c r="N925" i="1"/>
  <c r="U924" i="1"/>
  <c r="T924" i="1"/>
  <c r="S924" i="1"/>
  <c r="R924" i="1"/>
  <c r="Q924" i="1"/>
  <c r="P924" i="1"/>
  <c r="O924" i="1"/>
  <c r="N924" i="1"/>
  <c r="U923" i="1"/>
  <c r="T923" i="1"/>
  <c r="S923" i="1"/>
  <c r="R923" i="1"/>
  <c r="Q923" i="1"/>
  <c r="P923" i="1"/>
  <c r="O923" i="1"/>
  <c r="N923" i="1"/>
  <c r="U922" i="1"/>
  <c r="T922" i="1"/>
  <c r="S922" i="1"/>
  <c r="R922" i="1"/>
  <c r="Q922" i="1"/>
  <c r="P922" i="1"/>
  <c r="O922" i="1"/>
  <c r="N922" i="1"/>
  <c r="U921" i="1"/>
  <c r="T921" i="1"/>
  <c r="S921" i="1"/>
  <c r="R921" i="1"/>
  <c r="Q921" i="1"/>
  <c r="P921" i="1"/>
  <c r="O921" i="1"/>
  <c r="N921" i="1"/>
  <c r="U920" i="1"/>
  <c r="T920" i="1"/>
  <c r="S920" i="1"/>
  <c r="R920" i="1"/>
  <c r="Q920" i="1"/>
  <c r="P920" i="1"/>
  <c r="O920" i="1"/>
  <c r="N920" i="1"/>
  <c r="U919" i="1"/>
  <c r="T919" i="1"/>
  <c r="S919" i="1"/>
  <c r="R919" i="1"/>
  <c r="Q919" i="1"/>
  <c r="P919" i="1"/>
  <c r="O919" i="1"/>
  <c r="N919" i="1"/>
  <c r="U918" i="1"/>
  <c r="T918" i="1"/>
  <c r="S918" i="1"/>
  <c r="R918" i="1"/>
  <c r="Q918" i="1"/>
  <c r="P918" i="1"/>
  <c r="O918" i="1"/>
  <c r="N918" i="1"/>
  <c r="U917" i="1"/>
  <c r="T917" i="1"/>
  <c r="S917" i="1"/>
  <c r="R917" i="1"/>
  <c r="Q917" i="1"/>
  <c r="P917" i="1"/>
  <c r="O917" i="1"/>
  <c r="N917" i="1"/>
  <c r="U916" i="1"/>
  <c r="T916" i="1"/>
  <c r="S916" i="1"/>
  <c r="R916" i="1"/>
  <c r="Q916" i="1"/>
  <c r="P916" i="1"/>
  <c r="O916" i="1"/>
  <c r="N916" i="1"/>
  <c r="U915" i="1"/>
  <c r="T915" i="1"/>
  <c r="S915" i="1"/>
  <c r="R915" i="1"/>
  <c r="Q915" i="1"/>
  <c r="P915" i="1"/>
  <c r="O915" i="1"/>
  <c r="N915" i="1"/>
  <c r="U914" i="1"/>
  <c r="T914" i="1"/>
  <c r="S914" i="1"/>
  <c r="R914" i="1"/>
  <c r="Q914" i="1"/>
  <c r="P914" i="1"/>
  <c r="O914" i="1"/>
  <c r="N914" i="1"/>
  <c r="U913" i="1"/>
  <c r="T913" i="1"/>
  <c r="S913" i="1"/>
  <c r="R913" i="1"/>
  <c r="Q913" i="1"/>
  <c r="P913" i="1"/>
  <c r="O913" i="1"/>
  <c r="N913" i="1"/>
  <c r="U912" i="1"/>
  <c r="T912" i="1"/>
  <c r="S912" i="1"/>
  <c r="R912" i="1"/>
  <c r="Q912" i="1"/>
  <c r="P912" i="1"/>
  <c r="O912" i="1"/>
  <c r="N912" i="1"/>
  <c r="U911" i="1"/>
  <c r="T911" i="1"/>
  <c r="S911" i="1"/>
  <c r="R911" i="1"/>
  <c r="Q911" i="1"/>
  <c r="P911" i="1"/>
  <c r="O911" i="1"/>
  <c r="N911" i="1"/>
  <c r="U910" i="1"/>
  <c r="T910" i="1"/>
  <c r="S910" i="1"/>
  <c r="R910" i="1"/>
  <c r="Q910" i="1"/>
  <c r="P910" i="1"/>
  <c r="O910" i="1"/>
  <c r="N910" i="1"/>
  <c r="U909" i="1"/>
  <c r="T909" i="1"/>
  <c r="S909" i="1"/>
  <c r="R909" i="1"/>
  <c r="Q909" i="1"/>
  <c r="P909" i="1"/>
  <c r="O909" i="1"/>
  <c r="N909" i="1"/>
  <c r="U908" i="1"/>
  <c r="T908" i="1"/>
  <c r="S908" i="1"/>
  <c r="R908" i="1"/>
  <c r="Q908" i="1"/>
  <c r="P908" i="1"/>
  <c r="O908" i="1"/>
  <c r="N908" i="1"/>
  <c r="U907" i="1"/>
  <c r="T907" i="1"/>
  <c r="S907" i="1"/>
  <c r="R907" i="1"/>
  <c r="Q907" i="1"/>
  <c r="P907" i="1"/>
  <c r="O907" i="1"/>
  <c r="N907" i="1"/>
  <c r="U906" i="1"/>
  <c r="T906" i="1"/>
  <c r="S906" i="1"/>
  <c r="R906" i="1"/>
  <c r="Q906" i="1"/>
  <c r="P906" i="1"/>
  <c r="O906" i="1"/>
  <c r="N906" i="1"/>
  <c r="U905" i="1"/>
  <c r="T905" i="1"/>
  <c r="S905" i="1"/>
  <c r="R905" i="1"/>
  <c r="Q905" i="1"/>
  <c r="P905" i="1"/>
  <c r="O905" i="1"/>
  <c r="N905" i="1"/>
  <c r="U904" i="1"/>
  <c r="T904" i="1"/>
  <c r="S904" i="1"/>
  <c r="R904" i="1"/>
  <c r="Q904" i="1"/>
  <c r="P904" i="1"/>
  <c r="O904" i="1"/>
  <c r="N904" i="1"/>
  <c r="U903" i="1"/>
  <c r="T903" i="1"/>
  <c r="S903" i="1"/>
  <c r="R903" i="1"/>
  <c r="Q903" i="1"/>
  <c r="P903" i="1"/>
  <c r="O903" i="1"/>
  <c r="N903" i="1"/>
  <c r="U902" i="1"/>
  <c r="T902" i="1"/>
  <c r="S902" i="1"/>
  <c r="R902" i="1"/>
  <c r="Q902" i="1"/>
  <c r="P902" i="1"/>
  <c r="O902" i="1"/>
  <c r="N902" i="1"/>
  <c r="U901" i="1"/>
  <c r="T901" i="1"/>
  <c r="S901" i="1"/>
  <c r="R901" i="1"/>
  <c r="Q901" i="1"/>
  <c r="P901" i="1"/>
  <c r="O901" i="1"/>
  <c r="N901" i="1"/>
  <c r="U900" i="1"/>
  <c r="T900" i="1"/>
  <c r="S900" i="1"/>
  <c r="R900" i="1"/>
  <c r="Q900" i="1"/>
  <c r="P900" i="1"/>
  <c r="O900" i="1"/>
  <c r="N900" i="1"/>
  <c r="U899" i="1"/>
  <c r="T899" i="1"/>
  <c r="S899" i="1"/>
  <c r="R899" i="1"/>
  <c r="Q899" i="1"/>
  <c r="P899" i="1"/>
  <c r="O899" i="1"/>
  <c r="N899" i="1"/>
  <c r="U898" i="1"/>
  <c r="T898" i="1"/>
  <c r="S898" i="1"/>
  <c r="R898" i="1"/>
  <c r="Q898" i="1"/>
  <c r="P898" i="1"/>
  <c r="O898" i="1"/>
  <c r="N898" i="1"/>
  <c r="U897" i="1"/>
  <c r="T897" i="1"/>
  <c r="S897" i="1"/>
  <c r="R897" i="1"/>
  <c r="Q897" i="1"/>
  <c r="P897" i="1"/>
  <c r="O897" i="1"/>
  <c r="N897" i="1"/>
  <c r="U896" i="1"/>
  <c r="T896" i="1"/>
  <c r="S896" i="1"/>
  <c r="R896" i="1"/>
  <c r="Q896" i="1"/>
  <c r="P896" i="1"/>
  <c r="O896" i="1"/>
  <c r="N896" i="1"/>
  <c r="U895" i="1"/>
  <c r="T895" i="1"/>
  <c r="S895" i="1"/>
  <c r="R895" i="1"/>
  <c r="Q895" i="1"/>
  <c r="P895" i="1"/>
  <c r="O895" i="1"/>
  <c r="N895" i="1"/>
  <c r="U894" i="1"/>
  <c r="T894" i="1"/>
  <c r="S894" i="1"/>
  <c r="R894" i="1"/>
  <c r="Q894" i="1"/>
  <c r="P894" i="1"/>
  <c r="O894" i="1"/>
  <c r="N894" i="1"/>
  <c r="U893" i="1"/>
  <c r="T893" i="1"/>
  <c r="S893" i="1"/>
  <c r="R893" i="1"/>
  <c r="Q893" i="1"/>
  <c r="P893" i="1"/>
  <c r="O893" i="1"/>
  <c r="N893" i="1"/>
  <c r="U892" i="1"/>
  <c r="T892" i="1"/>
  <c r="S892" i="1"/>
  <c r="R892" i="1"/>
  <c r="Q892" i="1"/>
  <c r="P892" i="1"/>
  <c r="O892" i="1"/>
  <c r="N892" i="1"/>
  <c r="U891" i="1"/>
  <c r="T891" i="1"/>
  <c r="S891" i="1"/>
  <c r="R891" i="1"/>
  <c r="Q891" i="1"/>
  <c r="P891" i="1"/>
  <c r="O891" i="1"/>
  <c r="N891" i="1"/>
  <c r="U890" i="1"/>
  <c r="T890" i="1"/>
  <c r="S890" i="1"/>
  <c r="R890" i="1"/>
  <c r="Q890" i="1"/>
  <c r="P890" i="1"/>
  <c r="O890" i="1"/>
  <c r="N890" i="1"/>
  <c r="U889" i="1"/>
  <c r="T889" i="1"/>
  <c r="S889" i="1"/>
  <c r="R889" i="1"/>
  <c r="Q889" i="1"/>
  <c r="P889" i="1"/>
  <c r="O889" i="1"/>
  <c r="N889" i="1"/>
  <c r="U888" i="1"/>
  <c r="T888" i="1"/>
  <c r="S888" i="1"/>
  <c r="R888" i="1"/>
  <c r="Q888" i="1"/>
  <c r="P888" i="1"/>
  <c r="O888" i="1"/>
  <c r="N888" i="1"/>
  <c r="U887" i="1"/>
  <c r="T887" i="1"/>
  <c r="S887" i="1"/>
  <c r="R887" i="1"/>
  <c r="Q887" i="1"/>
  <c r="P887" i="1"/>
  <c r="O887" i="1"/>
  <c r="N887" i="1"/>
  <c r="U886" i="1"/>
  <c r="T886" i="1"/>
  <c r="S886" i="1"/>
  <c r="R886" i="1"/>
  <c r="Q886" i="1"/>
  <c r="P886" i="1"/>
  <c r="O886" i="1"/>
  <c r="N886" i="1"/>
  <c r="U885" i="1"/>
  <c r="T885" i="1"/>
  <c r="S885" i="1"/>
  <c r="R885" i="1"/>
  <c r="Q885" i="1"/>
  <c r="P885" i="1"/>
  <c r="O885" i="1"/>
  <c r="N885" i="1"/>
  <c r="U884" i="1"/>
  <c r="T884" i="1"/>
  <c r="S884" i="1"/>
  <c r="R884" i="1"/>
  <c r="Q884" i="1"/>
  <c r="P884" i="1"/>
  <c r="O884" i="1"/>
  <c r="N884" i="1"/>
  <c r="U883" i="1"/>
  <c r="T883" i="1"/>
  <c r="S883" i="1"/>
  <c r="R883" i="1"/>
  <c r="Q883" i="1"/>
  <c r="P883" i="1"/>
  <c r="O883" i="1"/>
  <c r="N883" i="1"/>
  <c r="U882" i="1"/>
  <c r="T882" i="1"/>
  <c r="S882" i="1"/>
  <c r="R882" i="1"/>
  <c r="Q882" i="1"/>
  <c r="P882" i="1"/>
  <c r="O882" i="1"/>
  <c r="N882" i="1"/>
  <c r="U881" i="1"/>
  <c r="T881" i="1"/>
  <c r="S881" i="1"/>
  <c r="R881" i="1"/>
  <c r="Q881" i="1"/>
  <c r="P881" i="1"/>
  <c r="O881" i="1"/>
  <c r="N881" i="1"/>
  <c r="U880" i="1"/>
  <c r="T880" i="1"/>
  <c r="S880" i="1"/>
  <c r="R880" i="1"/>
  <c r="Q880" i="1"/>
  <c r="P880" i="1"/>
  <c r="O880" i="1"/>
  <c r="N880" i="1"/>
  <c r="U879" i="1"/>
  <c r="T879" i="1"/>
  <c r="S879" i="1"/>
  <c r="R879" i="1"/>
  <c r="Q879" i="1"/>
  <c r="P879" i="1"/>
  <c r="O879" i="1"/>
  <c r="N879" i="1"/>
  <c r="U878" i="1"/>
  <c r="T878" i="1"/>
  <c r="S878" i="1"/>
  <c r="R878" i="1"/>
  <c r="Q878" i="1"/>
  <c r="P878" i="1"/>
  <c r="O878" i="1"/>
  <c r="N878" i="1"/>
  <c r="U877" i="1"/>
  <c r="T877" i="1"/>
  <c r="S877" i="1"/>
  <c r="R877" i="1"/>
  <c r="Q877" i="1"/>
  <c r="P877" i="1"/>
  <c r="O877" i="1"/>
  <c r="N877" i="1"/>
  <c r="U876" i="1"/>
  <c r="T876" i="1"/>
  <c r="S876" i="1"/>
  <c r="R876" i="1"/>
  <c r="Q876" i="1"/>
  <c r="P876" i="1"/>
  <c r="O876" i="1"/>
  <c r="N876" i="1"/>
  <c r="U875" i="1"/>
  <c r="T875" i="1"/>
  <c r="S875" i="1"/>
  <c r="R875" i="1"/>
  <c r="Q875" i="1"/>
  <c r="P875" i="1"/>
  <c r="O875" i="1"/>
  <c r="N875" i="1"/>
  <c r="U874" i="1"/>
  <c r="T874" i="1"/>
  <c r="S874" i="1"/>
  <c r="R874" i="1"/>
  <c r="Q874" i="1"/>
  <c r="P874" i="1"/>
  <c r="O874" i="1"/>
  <c r="N874" i="1"/>
  <c r="U873" i="1"/>
  <c r="T873" i="1"/>
  <c r="S873" i="1"/>
  <c r="R873" i="1"/>
  <c r="Q873" i="1"/>
  <c r="P873" i="1"/>
  <c r="O873" i="1"/>
  <c r="N873" i="1"/>
  <c r="U872" i="1"/>
  <c r="T872" i="1"/>
  <c r="S872" i="1"/>
  <c r="R872" i="1"/>
  <c r="Q872" i="1"/>
  <c r="P872" i="1"/>
  <c r="O872" i="1"/>
  <c r="N872" i="1"/>
  <c r="U871" i="1"/>
  <c r="T871" i="1"/>
  <c r="S871" i="1"/>
  <c r="R871" i="1"/>
  <c r="Q871" i="1"/>
  <c r="P871" i="1"/>
  <c r="O871" i="1"/>
  <c r="N871" i="1"/>
  <c r="U870" i="1"/>
  <c r="T870" i="1"/>
  <c r="S870" i="1"/>
  <c r="R870" i="1"/>
  <c r="Q870" i="1"/>
  <c r="P870" i="1"/>
  <c r="O870" i="1"/>
  <c r="N870" i="1"/>
  <c r="U869" i="1"/>
  <c r="T869" i="1"/>
  <c r="S869" i="1"/>
  <c r="R869" i="1"/>
  <c r="Q869" i="1"/>
  <c r="P869" i="1"/>
  <c r="O869" i="1"/>
  <c r="N869" i="1"/>
  <c r="U868" i="1"/>
  <c r="T868" i="1"/>
  <c r="S868" i="1"/>
  <c r="R868" i="1"/>
  <c r="Q868" i="1"/>
  <c r="P868" i="1"/>
  <c r="O868" i="1"/>
  <c r="N868" i="1"/>
  <c r="U867" i="1"/>
  <c r="T867" i="1"/>
  <c r="S867" i="1"/>
  <c r="R867" i="1"/>
  <c r="Q867" i="1"/>
  <c r="P867" i="1"/>
  <c r="O867" i="1"/>
  <c r="N867" i="1"/>
  <c r="U866" i="1"/>
  <c r="T866" i="1"/>
  <c r="S866" i="1"/>
  <c r="R866" i="1"/>
  <c r="Q866" i="1"/>
  <c r="P866" i="1"/>
  <c r="O866" i="1"/>
  <c r="N866" i="1"/>
  <c r="U865" i="1"/>
  <c r="T865" i="1"/>
  <c r="S865" i="1"/>
  <c r="R865" i="1"/>
  <c r="Q865" i="1"/>
  <c r="P865" i="1"/>
  <c r="O865" i="1"/>
  <c r="N865" i="1"/>
  <c r="U864" i="1"/>
  <c r="T864" i="1"/>
  <c r="S864" i="1"/>
  <c r="R864" i="1"/>
  <c r="Q864" i="1"/>
  <c r="P864" i="1"/>
  <c r="O864" i="1"/>
  <c r="N864" i="1"/>
  <c r="U863" i="1"/>
  <c r="T863" i="1"/>
  <c r="S863" i="1"/>
  <c r="R863" i="1"/>
  <c r="Q863" i="1"/>
  <c r="P863" i="1"/>
  <c r="O863" i="1"/>
  <c r="N863" i="1"/>
  <c r="U862" i="1"/>
  <c r="T862" i="1"/>
  <c r="S862" i="1"/>
  <c r="R862" i="1"/>
  <c r="Q862" i="1"/>
  <c r="P862" i="1"/>
  <c r="O862" i="1"/>
  <c r="N862" i="1"/>
  <c r="U861" i="1"/>
  <c r="T861" i="1"/>
  <c r="S861" i="1"/>
  <c r="R861" i="1"/>
  <c r="Q861" i="1"/>
  <c r="P861" i="1"/>
  <c r="O861" i="1"/>
  <c r="N861" i="1"/>
  <c r="U860" i="1"/>
  <c r="T860" i="1"/>
  <c r="S860" i="1"/>
  <c r="R860" i="1"/>
  <c r="Q860" i="1"/>
  <c r="P860" i="1"/>
  <c r="O860" i="1"/>
  <c r="N860" i="1"/>
  <c r="U859" i="1"/>
  <c r="T859" i="1"/>
  <c r="S859" i="1"/>
  <c r="R859" i="1"/>
  <c r="Q859" i="1"/>
  <c r="P859" i="1"/>
  <c r="O859" i="1"/>
  <c r="N859" i="1"/>
  <c r="U858" i="1"/>
  <c r="T858" i="1"/>
  <c r="S858" i="1"/>
  <c r="R858" i="1"/>
  <c r="Q858" i="1"/>
  <c r="P858" i="1"/>
  <c r="O858" i="1"/>
  <c r="N858" i="1"/>
  <c r="U857" i="1"/>
  <c r="T857" i="1"/>
  <c r="S857" i="1"/>
  <c r="R857" i="1"/>
  <c r="Q857" i="1"/>
  <c r="P857" i="1"/>
  <c r="O857" i="1"/>
  <c r="N857" i="1"/>
  <c r="U856" i="1"/>
  <c r="T856" i="1"/>
  <c r="S856" i="1"/>
  <c r="R856" i="1"/>
  <c r="Q856" i="1"/>
  <c r="P856" i="1"/>
  <c r="O856" i="1"/>
  <c r="N856" i="1"/>
  <c r="U855" i="1"/>
  <c r="T855" i="1"/>
  <c r="S855" i="1"/>
  <c r="R855" i="1"/>
  <c r="Q855" i="1"/>
  <c r="P855" i="1"/>
  <c r="O855" i="1"/>
  <c r="N855" i="1"/>
  <c r="U854" i="1"/>
  <c r="T854" i="1"/>
  <c r="S854" i="1"/>
  <c r="R854" i="1"/>
  <c r="Q854" i="1"/>
  <c r="P854" i="1"/>
  <c r="O854" i="1"/>
  <c r="N854" i="1"/>
  <c r="U853" i="1"/>
  <c r="T853" i="1"/>
  <c r="S853" i="1"/>
  <c r="R853" i="1"/>
  <c r="Q853" i="1"/>
  <c r="P853" i="1"/>
  <c r="O853" i="1"/>
  <c r="N853" i="1"/>
  <c r="U852" i="1"/>
  <c r="T852" i="1"/>
  <c r="S852" i="1"/>
  <c r="R852" i="1"/>
  <c r="Q852" i="1"/>
  <c r="P852" i="1"/>
  <c r="O852" i="1"/>
  <c r="N852" i="1"/>
  <c r="U851" i="1"/>
  <c r="T851" i="1"/>
  <c r="S851" i="1"/>
  <c r="R851" i="1"/>
  <c r="Q851" i="1"/>
  <c r="P851" i="1"/>
  <c r="O851" i="1"/>
  <c r="N851" i="1"/>
  <c r="U850" i="1"/>
  <c r="T850" i="1"/>
  <c r="S850" i="1"/>
  <c r="R850" i="1"/>
  <c r="Q850" i="1"/>
  <c r="P850" i="1"/>
  <c r="O850" i="1"/>
  <c r="N850" i="1"/>
  <c r="U849" i="1"/>
  <c r="T849" i="1"/>
  <c r="S849" i="1"/>
  <c r="R849" i="1"/>
  <c r="Q849" i="1"/>
  <c r="P849" i="1"/>
  <c r="O849" i="1"/>
  <c r="N849" i="1"/>
  <c r="U848" i="1"/>
  <c r="T848" i="1"/>
  <c r="S848" i="1"/>
  <c r="R848" i="1"/>
  <c r="Q848" i="1"/>
  <c r="P848" i="1"/>
  <c r="O848" i="1"/>
  <c r="N848" i="1"/>
  <c r="U847" i="1"/>
  <c r="T847" i="1"/>
  <c r="S847" i="1"/>
  <c r="R847" i="1"/>
  <c r="Q847" i="1"/>
  <c r="P847" i="1"/>
  <c r="O847" i="1"/>
  <c r="N847" i="1"/>
  <c r="U846" i="1"/>
  <c r="T846" i="1"/>
  <c r="S846" i="1"/>
  <c r="R846" i="1"/>
  <c r="Q846" i="1"/>
  <c r="P846" i="1"/>
  <c r="O846" i="1"/>
  <c r="N846" i="1"/>
  <c r="U845" i="1"/>
  <c r="T845" i="1"/>
  <c r="S845" i="1"/>
  <c r="R845" i="1"/>
  <c r="Q845" i="1"/>
  <c r="P845" i="1"/>
  <c r="O845" i="1"/>
  <c r="N845" i="1"/>
  <c r="U844" i="1"/>
  <c r="T844" i="1"/>
  <c r="S844" i="1"/>
  <c r="R844" i="1"/>
  <c r="Q844" i="1"/>
  <c r="P844" i="1"/>
  <c r="O844" i="1"/>
  <c r="N844" i="1"/>
  <c r="U843" i="1"/>
  <c r="T843" i="1"/>
  <c r="S843" i="1"/>
  <c r="R843" i="1"/>
  <c r="Q843" i="1"/>
  <c r="P843" i="1"/>
  <c r="O843" i="1"/>
  <c r="N843" i="1"/>
  <c r="U842" i="1"/>
  <c r="T842" i="1"/>
  <c r="S842" i="1"/>
  <c r="R842" i="1"/>
  <c r="Q842" i="1"/>
  <c r="P842" i="1"/>
  <c r="O842" i="1"/>
  <c r="N842" i="1"/>
  <c r="U841" i="1"/>
  <c r="T841" i="1"/>
  <c r="S841" i="1"/>
  <c r="R841" i="1"/>
  <c r="Q841" i="1"/>
  <c r="P841" i="1"/>
  <c r="O841" i="1"/>
  <c r="N841" i="1"/>
  <c r="U840" i="1"/>
  <c r="T840" i="1"/>
  <c r="S840" i="1"/>
  <c r="R840" i="1"/>
  <c r="Q840" i="1"/>
  <c r="P840" i="1"/>
  <c r="O840" i="1"/>
  <c r="N840" i="1"/>
  <c r="U839" i="1"/>
  <c r="T839" i="1"/>
  <c r="S839" i="1"/>
  <c r="R839" i="1"/>
  <c r="Q839" i="1"/>
  <c r="P839" i="1"/>
  <c r="O839" i="1"/>
  <c r="N839" i="1"/>
  <c r="U838" i="1"/>
  <c r="T838" i="1"/>
  <c r="S838" i="1"/>
  <c r="R838" i="1"/>
  <c r="Q838" i="1"/>
  <c r="P838" i="1"/>
  <c r="O838" i="1"/>
  <c r="N838" i="1"/>
  <c r="U837" i="1"/>
  <c r="T837" i="1"/>
  <c r="S837" i="1"/>
  <c r="R837" i="1"/>
  <c r="Q837" i="1"/>
  <c r="P837" i="1"/>
  <c r="O837" i="1"/>
  <c r="N837" i="1"/>
  <c r="U836" i="1"/>
  <c r="T836" i="1"/>
  <c r="S836" i="1"/>
  <c r="R836" i="1"/>
  <c r="Q836" i="1"/>
  <c r="P836" i="1"/>
  <c r="O836" i="1"/>
  <c r="N836" i="1"/>
  <c r="U835" i="1"/>
  <c r="T835" i="1"/>
  <c r="S835" i="1"/>
  <c r="R835" i="1"/>
  <c r="Q835" i="1"/>
  <c r="P835" i="1"/>
  <c r="O835" i="1"/>
  <c r="N835" i="1"/>
  <c r="U834" i="1"/>
  <c r="T834" i="1"/>
  <c r="S834" i="1"/>
  <c r="R834" i="1"/>
  <c r="Q834" i="1"/>
  <c r="P834" i="1"/>
  <c r="O834" i="1"/>
  <c r="N834" i="1"/>
  <c r="U833" i="1"/>
  <c r="T833" i="1"/>
  <c r="S833" i="1"/>
  <c r="R833" i="1"/>
  <c r="Q833" i="1"/>
  <c r="P833" i="1"/>
  <c r="O833" i="1"/>
  <c r="N833" i="1"/>
  <c r="U832" i="1"/>
  <c r="T832" i="1"/>
  <c r="S832" i="1"/>
  <c r="R832" i="1"/>
  <c r="Q832" i="1"/>
  <c r="P832" i="1"/>
  <c r="O832" i="1"/>
  <c r="N832" i="1"/>
  <c r="U831" i="1"/>
  <c r="T831" i="1"/>
  <c r="S831" i="1"/>
  <c r="R831" i="1"/>
  <c r="Q831" i="1"/>
  <c r="P831" i="1"/>
  <c r="O831" i="1"/>
  <c r="N831" i="1"/>
  <c r="U830" i="1"/>
  <c r="T830" i="1"/>
  <c r="S830" i="1"/>
  <c r="R830" i="1"/>
  <c r="Q830" i="1"/>
  <c r="P830" i="1"/>
  <c r="O830" i="1"/>
  <c r="N830" i="1"/>
  <c r="U829" i="1"/>
  <c r="T829" i="1"/>
  <c r="S829" i="1"/>
  <c r="R829" i="1"/>
  <c r="Q829" i="1"/>
  <c r="P829" i="1"/>
  <c r="O829" i="1"/>
  <c r="N829" i="1"/>
  <c r="U828" i="1"/>
  <c r="T828" i="1"/>
  <c r="S828" i="1"/>
  <c r="R828" i="1"/>
  <c r="Q828" i="1"/>
  <c r="P828" i="1"/>
  <c r="O828" i="1"/>
  <c r="N828" i="1"/>
  <c r="U827" i="1"/>
  <c r="T827" i="1"/>
  <c r="S827" i="1"/>
  <c r="R827" i="1"/>
  <c r="Q827" i="1"/>
  <c r="P827" i="1"/>
  <c r="O827" i="1"/>
  <c r="N827" i="1"/>
  <c r="U826" i="1"/>
  <c r="T826" i="1"/>
  <c r="S826" i="1"/>
  <c r="R826" i="1"/>
  <c r="Q826" i="1"/>
  <c r="P826" i="1"/>
  <c r="O826" i="1"/>
  <c r="N826" i="1"/>
  <c r="U825" i="1"/>
  <c r="T825" i="1"/>
  <c r="S825" i="1"/>
  <c r="R825" i="1"/>
  <c r="Q825" i="1"/>
  <c r="P825" i="1"/>
  <c r="O825" i="1"/>
  <c r="N825" i="1"/>
  <c r="U824" i="1"/>
  <c r="T824" i="1"/>
  <c r="S824" i="1"/>
  <c r="R824" i="1"/>
  <c r="Q824" i="1"/>
  <c r="P824" i="1"/>
  <c r="O824" i="1"/>
  <c r="N824" i="1"/>
  <c r="U823" i="1"/>
  <c r="T823" i="1"/>
  <c r="S823" i="1"/>
  <c r="R823" i="1"/>
  <c r="Q823" i="1"/>
  <c r="P823" i="1"/>
  <c r="O823" i="1"/>
  <c r="N823" i="1"/>
  <c r="U822" i="1"/>
  <c r="T822" i="1"/>
  <c r="S822" i="1"/>
  <c r="R822" i="1"/>
  <c r="Q822" i="1"/>
  <c r="P822" i="1"/>
  <c r="O822" i="1"/>
  <c r="N822" i="1"/>
  <c r="U821" i="1"/>
  <c r="T821" i="1"/>
  <c r="S821" i="1"/>
  <c r="R821" i="1"/>
  <c r="Q821" i="1"/>
  <c r="P821" i="1"/>
  <c r="O821" i="1"/>
  <c r="N821" i="1"/>
  <c r="U820" i="1"/>
  <c r="T820" i="1"/>
  <c r="S820" i="1"/>
  <c r="R820" i="1"/>
  <c r="Q820" i="1"/>
  <c r="P820" i="1"/>
  <c r="O820" i="1"/>
  <c r="N820" i="1"/>
  <c r="U819" i="1"/>
  <c r="T819" i="1"/>
  <c r="S819" i="1"/>
  <c r="R819" i="1"/>
  <c r="Q819" i="1"/>
  <c r="P819" i="1"/>
  <c r="O819" i="1"/>
  <c r="N819" i="1"/>
  <c r="U818" i="1"/>
  <c r="T818" i="1"/>
  <c r="S818" i="1"/>
  <c r="R818" i="1"/>
  <c r="Q818" i="1"/>
  <c r="P818" i="1"/>
  <c r="O818" i="1"/>
  <c r="N818" i="1"/>
  <c r="U817" i="1"/>
  <c r="T817" i="1"/>
  <c r="S817" i="1"/>
  <c r="R817" i="1"/>
  <c r="Q817" i="1"/>
  <c r="P817" i="1"/>
  <c r="O817" i="1"/>
  <c r="N817" i="1"/>
  <c r="U816" i="1"/>
  <c r="T816" i="1"/>
  <c r="S816" i="1"/>
  <c r="R816" i="1"/>
  <c r="Q816" i="1"/>
  <c r="P816" i="1"/>
  <c r="O816" i="1"/>
  <c r="N816" i="1"/>
  <c r="U815" i="1"/>
  <c r="T815" i="1"/>
  <c r="S815" i="1"/>
  <c r="R815" i="1"/>
  <c r="Q815" i="1"/>
  <c r="P815" i="1"/>
  <c r="O815" i="1"/>
  <c r="N815" i="1"/>
  <c r="U814" i="1"/>
  <c r="T814" i="1"/>
  <c r="S814" i="1"/>
  <c r="R814" i="1"/>
  <c r="Q814" i="1"/>
  <c r="P814" i="1"/>
  <c r="O814" i="1"/>
  <c r="N814" i="1"/>
  <c r="U813" i="1"/>
  <c r="T813" i="1"/>
  <c r="S813" i="1"/>
  <c r="R813" i="1"/>
  <c r="Q813" i="1"/>
  <c r="P813" i="1"/>
  <c r="O813" i="1"/>
  <c r="N813" i="1"/>
  <c r="U812" i="1"/>
  <c r="T812" i="1"/>
  <c r="S812" i="1"/>
  <c r="R812" i="1"/>
  <c r="Q812" i="1"/>
  <c r="P812" i="1"/>
  <c r="O812" i="1"/>
  <c r="N812" i="1"/>
  <c r="U811" i="1"/>
  <c r="T811" i="1"/>
  <c r="S811" i="1"/>
  <c r="R811" i="1"/>
  <c r="Q811" i="1"/>
  <c r="P811" i="1"/>
  <c r="O811" i="1"/>
  <c r="N811" i="1"/>
  <c r="U810" i="1"/>
  <c r="T810" i="1"/>
  <c r="S810" i="1"/>
  <c r="R810" i="1"/>
  <c r="Q810" i="1"/>
  <c r="P810" i="1"/>
  <c r="O810" i="1"/>
  <c r="N810" i="1"/>
  <c r="U809" i="1"/>
  <c r="T809" i="1"/>
  <c r="S809" i="1"/>
  <c r="R809" i="1"/>
  <c r="Q809" i="1"/>
  <c r="P809" i="1"/>
  <c r="O809" i="1"/>
  <c r="N809" i="1"/>
  <c r="U808" i="1"/>
  <c r="T808" i="1"/>
  <c r="S808" i="1"/>
  <c r="R808" i="1"/>
  <c r="Q808" i="1"/>
  <c r="P808" i="1"/>
  <c r="O808" i="1"/>
  <c r="N808" i="1"/>
  <c r="U807" i="1"/>
  <c r="T807" i="1"/>
  <c r="S807" i="1"/>
  <c r="R807" i="1"/>
  <c r="Q807" i="1"/>
  <c r="P807" i="1"/>
  <c r="O807" i="1"/>
  <c r="N807" i="1"/>
  <c r="U806" i="1"/>
  <c r="T806" i="1"/>
  <c r="S806" i="1"/>
  <c r="R806" i="1"/>
  <c r="Q806" i="1"/>
  <c r="P806" i="1"/>
  <c r="O806" i="1"/>
  <c r="N806" i="1"/>
  <c r="U805" i="1"/>
  <c r="T805" i="1"/>
  <c r="S805" i="1"/>
  <c r="R805" i="1"/>
  <c r="Q805" i="1"/>
  <c r="P805" i="1"/>
  <c r="O805" i="1"/>
  <c r="N805" i="1"/>
  <c r="U804" i="1"/>
  <c r="T804" i="1"/>
  <c r="S804" i="1"/>
  <c r="R804" i="1"/>
  <c r="Q804" i="1"/>
  <c r="P804" i="1"/>
  <c r="O804" i="1"/>
  <c r="N804" i="1"/>
  <c r="U803" i="1"/>
  <c r="T803" i="1"/>
  <c r="S803" i="1"/>
  <c r="R803" i="1"/>
  <c r="Q803" i="1"/>
  <c r="P803" i="1"/>
  <c r="O803" i="1"/>
  <c r="N803" i="1"/>
  <c r="U802" i="1"/>
  <c r="T802" i="1"/>
  <c r="S802" i="1"/>
  <c r="R802" i="1"/>
  <c r="Q802" i="1"/>
  <c r="P802" i="1"/>
  <c r="O802" i="1"/>
  <c r="N802" i="1"/>
  <c r="U801" i="1"/>
  <c r="T801" i="1"/>
  <c r="S801" i="1"/>
  <c r="R801" i="1"/>
  <c r="Q801" i="1"/>
  <c r="P801" i="1"/>
  <c r="O801" i="1"/>
  <c r="N801" i="1"/>
  <c r="U800" i="1"/>
  <c r="T800" i="1"/>
  <c r="S800" i="1"/>
  <c r="R800" i="1"/>
  <c r="Q800" i="1"/>
  <c r="P800" i="1"/>
  <c r="O800" i="1"/>
  <c r="N800" i="1"/>
  <c r="U799" i="1"/>
  <c r="T799" i="1"/>
  <c r="S799" i="1"/>
  <c r="R799" i="1"/>
  <c r="Q799" i="1"/>
  <c r="P799" i="1"/>
  <c r="O799" i="1"/>
  <c r="N799" i="1"/>
  <c r="U798" i="1"/>
  <c r="T798" i="1"/>
  <c r="S798" i="1"/>
  <c r="R798" i="1"/>
  <c r="Q798" i="1"/>
  <c r="P798" i="1"/>
  <c r="O798" i="1"/>
  <c r="N798" i="1"/>
  <c r="U797" i="1"/>
  <c r="T797" i="1"/>
  <c r="S797" i="1"/>
  <c r="R797" i="1"/>
  <c r="Q797" i="1"/>
  <c r="P797" i="1"/>
  <c r="O797" i="1"/>
  <c r="N797" i="1"/>
  <c r="U796" i="1"/>
  <c r="T796" i="1"/>
  <c r="S796" i="1"/>
  <c r="R796" i="1"/>
  <c r="Q796" i="1"/>
  <c r="P796" i="1"/>
  <c r="O796" i="1"/>
  <c r="N796" i="1"/>
  <c r="U795" i="1"/>
  <c r="T795" i="1"/>
  <c r="S795" i="1"/>
  <c r="R795" i="1"/>
  <c r="Q795" i="1"/>
  <c r="P795" i="1"/>
  <c r="O795" i="1"/>
  <c r="N795" i="1"/>
  <c r="U794" i="1"/>
  <c r="T794" i="1"/>
  <c r="S794" i="1"/>
  <c r="R794" i="1"/>
  <c r="Q794" i="1"/>
  <c r="P794" i="1"/>
  <c r="O794" i="1"/>
  <c r="N794" i="1"/>
  <c r="U793" i="1"/>
  <c r="T793" i="1"/>
  <c r="S793" i="1"/>
  <c r="R793" i="1"/>
  <c r="Q793" i="1"/>
  <c r="P793" i="1"/>
  <c r="O793" i="1"/>
  <c r="N793" i="1"/>
  <c r="U792" i="1"/>
  <c r="T792" i="1"/>
  <c r="S792" i="1"/>
  <c r="R792" i="1"/>
  <c r="Q792" i="1"/>
  <c r="P792" i="1"/>
  <c r="O792" i="1"/>
  <c r="N792" i="1"/>
  <c r="U791" i="1"/>
  <c r="T791" i="1"/>
  <c r="S791" i="1"/>
  <c r="R791" i="1"/>
  <c r="Q791" i="1"/>
  <c r="P791" i="1"/>
  <c r="O791" i="1"/>
  <c r="N791" i="1"/>
  <c r="U790" i="1"/>
  <c r="T790" i="1"/>
  <c r="S790" i="1"/>
  <c r="R790" i="1"/>
  <c r="Q790" i="1"/>
  <c r="P790" i="1"/>
  <c r="O790" i="1"/>
  <c r="N790" i="1"/>
  <c r="U789" i="1"/>
  <c r="T789" i="1"/>
  <c r="S789" i="1"/>
  <c r="R789" i="1"/>
  <c r="Q789" i="1"/>
  <c r="P789" i="1"/>
  <c r="O789" i="1"/>
  <c r="N789" i="1"/>
  <c r="U788" i="1"/>
  <c r="T788" i="1"/>
  <c r="S788" i="1"/>
  <c r="R788" i="1"/>
  <c r="Q788" i="1"/>
  <c r="P788" i="1"/>
  <c r="O788" i="1"/>
  <c r="N788" i="1"/>
  <c r="U787" i="1"/>
  <c r="T787" i="1"/>
  <c r="S787" i="1"/>
  <c r="R787" i="1"/>
  <c r="Q787" i="1"/>
  <c r="P787" i="1"/>
  <c r="O787" i="1"/>
  <c r="N787" i="1"/>
  <c r="U786" i="1"/>
  <c r="T786" i="1"/>
  <c r="S786" i="1"/>
  <c r="R786" i="1"/>
  <c r="Q786" i="1"/>
  <c r="P786" i="1"/>
  <c r="O786" i="1"/>
  <c r="N786" i="1"/>
  <c r="U785" i="1"/>
  <c r="T785" i="1"/>
  <c r="S785" i="1"/>
  <c r="R785" i="1"/>
  <c r="Q785" i="1"/>
  <c r="P785" i="1"/>
  <c r="O785" i="1"/>
  <c r="N785" i="1"/>
  <c r="U784" i="1"/>
  <c r="T784" i="1"/>
  <c r="S784" i="1"/>
  <c r="R784" i="1"/>
  <c r="Q784" i="1"/>
  <c r="P784" i="1"/>
  <c r="O784" i="1"/>
  <c r="N784" i="1"/>
  <c r="U783" i="1"/>
  <c r="T783" i="1"/>
  <c r="S783" i="1"/>
  <c r="R783" i="1"/>
  <c r="Q783" i="1"/>
  <c r="P783" i="1"/>
  <c r="O783" i="1"/>
  <c r="N783" i="1"/>
  <c r="U782" i="1"/>
  <c r="T782" i="1"/>
  <c r="S782" i="1"/>
  <c r="R782" i="1"/>
  <c r="Q782" i="1"/>
  <c r="P782" i="1"/>
  <c r="O782" i="1"/>
  <c r="N782" i="1"/>
  <c r="U781" i="1"/>
  <c r="T781" i="1"/>
  <c r="S781" i="1"/>
  <c r="R781" i="1"/>
  <c r="Q781" i="1"/>
  <c r="P781" i="1"/>
  <c r="O781" i="1"/>
  <c r="N781" i="1"/>
  <c r="U780" i="1"/>
  <c r="T780" i="1"/>
  <c r="S780" i="1"/>
  <c r="R780" i="1"/>
  <c r="Q780" i="1"/>
  <c r="P780" i="1"/>
  <c r="O780" i="1"/>
  <c r="N780" i="1"/>
  <c r="U779" i="1"/>
  <c r="T779" i="1"/>
  <c r="S779" i="1"/>
  <c r="R779" i="1"/>
  <c r="Q779" i="1"/>
  <c r="P779" i="1"/>
  <c r="O779" i="1"/>
  <c r="N779" i="1"/>
  <c r="U778" i="1"/>
  <c r="T778" i="1"/>
  <c r="S778" i="1"/>
  <c r="R778" i="1"/>
  <c r="Q778" i="1"/>
  <c r="P778" i="1"/>
  <c r="O778" i="1"/>
  <c r="N778" i="1"/>
  <c r="U777" i="1"/>
  <c r="T777" i="1"/>
  <c r="S777" i="1"/>
  <c r="R777" i="1"/>
  <c r="Q777" i="1"/>
  <c r="P777" i="1"/>
  <c r="O777" i="1"/>
  <c r="N777" i="1"/>
  <c r="U776" i="1"/>
  <c r="T776" i="1"/>
  <c r="S776" i="1"/>
  <c r="R776" i="1"/>
  <c r="Q776" i="1"/>
  <c r="P776" i="1"/>
  <c r="O776" i="1"/>
  <c r="N776" i="1"/>
  <c r="U775" i="1"/>
  <c r="T775" i="1"/>
  <c r="S775" i="1"/>
  <c r="R775" i="1"/>
  <c r="Q775" i="1"/>
  <c r="P775" i="1"/>
  <c r="O775" i="1"/>
  <c r="N775" i="1"/>
  <c r="U774" i="1"/>
  <c r="T774" i="1"/>
  <c r="S774" i="1"/>
  <c r="R774" i="1"/>
  <c r="Q774" i="1"/>
  <c r="P774" i="1"/>
  <c r="O774" i="1"/>
  <c r="N774" i="1"/>
  <c r="U773" i="1"/>
  <c r="T773" i="1"/>
  <c r="S773" i="1"/>
  <c r="R773" i="1"/>
  <c r="Q773" i="1"/>
  <c r="P773" i="1"/>
  <c r="O773" i="1"/>
  <c r="N773" i="1"/>
  <c r="U772" i="1"/>
  <c r="T772" i="1"/>
  <c r="S772" i="1"/>
  <c r="R772" i="1"/>
  <c r="Q772" i="1"/>
  <c r="P772" i="1"/>
  <c r="O772" i="1"/>
  <c r="N772" i="1"/>
  <c r="U771" i="1"/>
  <c r="T771" i="1"/>
  <c r="S771" i="1"/>
  <c r="R771" i="1"/>
  <c r="Q771" i="1"/>
  <c r="P771" i="1"/>
  <c r="O771" i="1"/>
  <c r="N771" i="1"/>
  <c r="U770" i="1"/>
  <c r="T770" i="1"/>
  <c r="S770" i="1"/>
  <c r="R770" i="1"/>
  <c r="Q770" i="1"/>
  <c r="P770" i="1"/>
  <c r="O770" i="1"/>
  <c r="N770" i="1"/>
  <c r="U769" i="1"/>
  <c r="T769" i="1"/>
  <c r="S769" i="1"/>
  <c r="R769" i="1"/>
  <c r="Q769" i="1"/>
  <c r="P769" i="1"/>
  <c r="O769" i="1"/>
  <c r="N769" i="1"/>
  <c r="U768" i="1"/>
  <c r="T768" i="1"/>
  <c r="S768" i="1"/>
  <c r="R768" i="1"/>
  <c r="Q768" i="1"/>
  <c r="P768" i="1"/>
  <c r="O768" i="1"/>
  <c r="N768" i="1"/>
  <c r="U767" i="1"/>
  <c r="T767" i="1"/>
  <c r="S767" i="1"/>
  <c r="R767" i="1"/>
  <c r="Q767" i="1"/>
  <c r="P767" i="1"/>
  <c r="O767" i="1"/>
  <c r="N767" i="1"/>
  <c r="U766" i="1"/>
  <c r="T766" i="1"/>
  <c r="S766" i="1"/>
  <c r="R766" i="1"/>
  <c r="Q766" i="1"/>
  <c r="P766" i="1"/>
  <c r="O766" i="1"/>
  <c r="N766" i="1"/>
  <c r="U765" i="1"/>
  <c r="T765" i="1"/>
  <c r="S765" i="1"/>
  <c r="R765" i="1"/>
  <c r="Q765" i="1"/>
  <c r="P765" i="1"/>
  <c r="O765" i="1"/>
  <c r="N765" i="1"/>
  <c r="U764" i="1"/>
  <c r="T764" i="1"/>
  <c r="S764" i="1"/>
  <c r="R764" i="1"/>
  <c r="Q764" i="1"/>
  <c r="P764" i="1"/>
  <c r="O764" i="1"/>
  <c r="N764" i="1"/>
  <c r="U763" i="1"/>
  <c r="T763" i="1"/>
  <c r="S763" i="1"/>
  <c r="R763" i="1"/>
  <c r="Q763" i="1"/>
  <c r="P763" i="1"/>
  <c r="O763" i="1"/>
  <c r="N763" i="1"/>
  <c r="U762" i="1"/>
  <c r="T762" i="1"/>
  <c r="S762" i="1"/>
  <c r="R762" i="1"/>
  <c r="Q762" i="1"/>
  <c r="P762" i="1"/>
  <c r="O762" i="1"/>
  <c r="N762" i="1"/>
  <c r="U761" i="1"/>
  <c r="T761" i="1"/>
  <c r="S761" i="1"/>
  <c r="R761" i="1"/>
  <c r="Q761" i="1"/>
  <c r="P761" i="1"/>
  <c r="O761" i="1"/>
  <c r="N761" i="1"/>
  <c r="U760" i="1"/>
  <c r="T760" i="1"/>
  <c r="S760" i="1"/>
  <c r="R760" i="1"/>
  <c r="Q760" i="1"/>
  <c r="P760" i="1"/>
  <c r="O760" i="1"/>
  <c r="N760" i="1"/>
  <c r="U759" i="1"/>
  <c r="T759" i="1"/>
  <c r="S759" i="1"/>
  <c r="R759" i="1"/>
  <c r="Q759" i="1"/>
  <c r="P759" i="1"/>
  <c r="O759" i="1"/>
  <c r="N759" i="1"/>
  <c r="U758" i="1"/>
  <c r="T758" i="1"/>
  <c r="S758" i="1"/>
  <c r="R758" i="1"/>
  <c r="Q758" i="1"/>
  <c r="P758" i="1"/>
  <c r="O758" i="1"/>
  <c r="N758" i="1"/>
  <c r="U757" i="1"/>
  <c r="T757" i="1"/>
  <c r="S757" i="1"/>
  <c r="R757" i="1"/>
  <c r="Q757" i="1"/>
  <c r="P757" i="1"/>
  <c r="O757" i="1"/>
  <c r="N757" i="1"/>
  <c r="U756" i="1"/>
  <c r="T756" i="1"/>
  <c r="S756" i="1"/>
  <c r="R756" i="1"/>
  <c r="Q756" i="1"/>
  <c r="P756" i="1"/>
  <c r="O756" i="1"/>
  <c r="N756" i="1"/>
  <c r="U755" i="1"/>
  <c r="T755" i="1"/>
  <c r="S755" i="1"/>
  <c r="R755" i="1"/>
  <c r="Q755" i="1"/>
  <c r="P755" i="1"/>
  <c r="O755" i="1"/>
  <c r="N755" i="1"/>
  <c r="U754" i="1"/>
  <c r="T754" i="1"/>
  <c r="S754" i="1"/>
  <c r="R754" i="1"/>
  <c r="Q754" i="1"/>
  <c r="P754" i="1"/>
  <c r="O754" i="1"/>
  <c r="N754" i="1"/>
  <c r="U753" i="1"/>
  <c r="T753" i="1"/>
  <c r="S753" i="1"/>
  <c r="R753" i="1"/>
  <c r="Q753" i="1"/>
  <c r="P753" i="1"/>
  <c r="O753" i="1"/>
  <c r="N753" i="1"/>
  <c r="U752" i="1"/>
  <c r="T752" i="1"/>
  <c r="S752" i="1"/>
  <c r="R752" i="1"/>
  <c r="Q752" i="1"/>
  <c r="P752" i="1"/>
  <c r="O752" i="1"/>
  <c r="N752" i="1"/>
  <c r="U751" i="1"/>
  <c r="T751" i="1"/>
  <c r="S751" i="1"/>
  <c r="R751" i="1"/>
  <c r="Q751" i="1"/>
  <c r="P751" i="1"/>
  <c r="O751" i="1"/>
  <c r="N751" i="1"/>
  <c r="U750" i="1"/>
  <c r="T750" i="1"/>
  <c r="S750" i="1"/>
  <c r="R750" i="1"/>
  <c r="Q750" i="1"/>
  <c r="P750" i="1"/>
  <c r="O750" i="1"/>
  <c r="N750" i="1"/>
  <c r="U749" i="1"/>
  <c r="T749" i="1"/>
  <c r="S749" i="1"/>
  <c r="R749" i="1"/>
  <c r="Q749" i="1"/>
  <c r="P749" i="1"/>
  <c r="O749" i="1"/>
  <c r="N749" i="1"/>
  <c r="U748" i="1"/>
  <c r="T748" i="1"/>
  <c r="S748" i="1"/>
  <c r="R748" i="1"/>
  <c r="Q748" i="1"/>
  <c r="P748" i="1"/>
  <c r="O748" i="1"/>
  <c r="N748" i="1"/>
  <c r="U747" i="1"/>
  <c r="T747" i="1"/>
  <c r="S747" i="1"/>
  <c r="R747" i="1"/>
  <c r="Q747" i="1"/>
  <c r="P747" i="1"/>
  <c r="O747" i="1"/>
  <c r="N747" i="1"/>
  <c r="U746" i="1"/>
  <c r="T746" i="1"/>
  <c r="S746" i="1"/>
  <c r="R746" i="1"/>
  <c r="Q746" i="1"/>
  <c r="P746" i="1"/>
  <c r="O746" i="1"/>
  <c r="N746" i="1"/>
  <c r="U745" i="1"/>
  <c r="T745" i="1"/>
  <c r="S745" i="1"/>
  <c r="R745" i="1"/>
  <c r="Q745" i="1"/>
  <c r="P745" i="1"/>
  <c r="O745" i="1"/>
  <c r="N745" i="1"/>
  <c r="U744" i="1"/>
  <c r="T744" i="1"/>
  <c r="S744" i="1"/>
  <c r="R744" i="1"/>
  <c r="Q744" i="1"/>
  <c r="P744" i="1"/>
  <c r="O744" i="1"/>
  <c r="N744" i="1"/>
  <c r="U743" i="1"/>
  <c r="T743" i="1"/>
  <c r="S743" i="1"/>
  <c r="R743" i="1"/>
  <c r="Q743" i="1"/>
  <c r="P743" i="1"/>
  <c r="O743" i="1"/>
  <c r="N743" i="1"/>
  <c r="U742" i="1"/>
  <c r="T742" i="1"/>
  <c r="S742" i="1"/>
  <c r="R742" i="1"/>
  <c r="Q742" i="1"/>
  <c r="P742" i="1"/>
  <c r="O742" i="1"/>
  <c r="N742" i="1"/>
  <c r="U741" i="1"/>
  <c r="T741" i="1"/>
  <c r="S741" i="1"/>
  <c r="R741" i="1"/>
  <c r="Q741" i="1"/>
  <c r="P741" i="1"/>
  <c r="O741" i="1"/>
  <c r="N741" i="1"/>
  <c r="U740" i="1"/>
  <c r="T740" i="1"/>
  <c r="S740" i="1"/>
  <c r="R740" i="1"/>
  <c r="Q740" i="1"/>
  <c r="P740" i="1"/>
  <c r="O740" i="1"/>
  <c r="N740" i="1"/>
  <c r="U739" i="1"/>
  <c r="T739" i="1"/>
  <c r="S739" i="1"/>
  <c r="R739" i="1"/>
  <c r="Q739" i="1"/>
  <c r="P739" i="1"/>
  <c r="O739" i="1"/>
  <c r="N739" i="1"/>
  <c r="U738" i="1"/>
  <c r="T738" i="1"/>
  <c r="S738" i="1"/>
  <c r="R738" i="1"/>
  <c r="Q738" i="1"/>
  <c r="P738" i="1"/>
  <c r="O738" i="1"/>
  <c r="N738" i="1"/>
  <c r="U737" i="1"/>
  <c r="T737" i="1"/>
  <c r="S737" i="1"/>
  <c r="R737" i="1"/>
  <c r="Q737" i="1"/>
  <c r="P737" i="1"/>
  <c r="O737" i="1"/>
  <c r="N737" i="1"/>
  <c r="U736" i="1"/>
  <c r="T736" i="1"/>
  <c r="S736" i="1"/>
  <c r="R736" i="1"/>
  <c r="Q736" i="1"/>
  <c r="P736" i="1"/>
  <c r="O736" i="1"/>
  <c r="N736" i="1"/>
  <c r="U735" i="1"/>
  <c r="T735" i="1"/>
  <c r="S735" i="1"/>
  <c r="R735" i="1"/>
  <c r="Q735" i="1"/>
  <c r="P735" i="1"/>
  <c r="O735" i="1"/>
  <c r="N735" i="1"/>
  <c r="U734" i="1"/>
  <c r="T734" i="1"/>
  <c r="S734" i="1"/>
  <c r="R734" i="1"/>
  <c r="Q734" i="1"/>
  <c r="P734" i="1"/>
  <c r="O734" i="1"/>
  <c r="N734" i="1"/>
  <c r="U733" i="1"/>
  <c r="T733" i="1"/>
  <c r="S733" i="1"/>
  <c r="R733" i="1"/>
  <c r="Q733" i="1"/>
  <c r="P733" i="1"/>
  <c r="O733" i="1"/>
  <c r="N733" i="1"/>
  <c r="U732" i="1"/>
  <c r="T732" i="1"/>
  <c r="S732" i="1"/>
  <c r="R732" i="1"/>
  <c r="Q732" i="1"/>
  <c r="P732" i="1"/>
  <c r="O732" i="1"/>
  <c r="N732" i="1"/>
  <c r="U731" i="1"/>
  <c r="T731" i="1"/>
  <c r="S731" i="1"/>
  <c r="R731" i="1"/>
  <c r="Q731" i="1"/>
  <c r="P731" i="1"/>
  <c r="O731" i="1"/>
  <c r="N731" i="1"/>
  <c r="U730" i="1"/>
  <c r="T730" i="1"/>
  <c r="S730" i="1"/>
  <c r="R730" i="1"/>
  <c r="Q730" i="1"/>
  <c r="P730" i="1"/>
  <c r="O730" i="1"/>
  <c r="N730" i="1"/>
  <c r="U729" i="1"/>
  <c r="T729" i="1"/>
  <c r="S729" i="1"/>
  <c r="R729" i="1"/>
  <c r="Q729" i="1"/>
  <c r="P729" i="1"/>
  <c r="O729" i="1"/>
  <c r="N729" i="1"/>
  <c r="U728" i="1"/>
  <c r="T728" i="1"/>
  <c r="S728" i="1"/>
  <c r="R728" i="1"/>
  <c r="Q728" i="1"/>
  <c r="P728" i="1"/>
  <c r="O728" i="1"/>
  <c r="N728" i="1"/>
  <c r="U727" i="1"/>
  <c r="T727" i="1"/>
  <c r="S727" i="1"/>
  <c r="R727" i="1"/>
  <c r="Q727" i="1"/>
  <c r="P727" i="1"/>
  <c r="O727" i="1"/>
  <c r="N727" i="1"/>
  <c r="U726" i="1"/>
  <c r="T726" i="1"/>
  <c r="S726" i="1"/>
  <c r="R726" i="1"/>
  <c r="Q726" i="1"/>
  <c r="P726" i="1"/>
  <c r="O726" i="1"/>
  <c r="N726" i="1"/>
  <c r="U725" i="1"/>
  <c r="T725" i="1"/>
  <c r="S725" i="1"/>
  <c r="R725" i="1"/>
  <c r="Q725" i="1"/>
  <c r="P725" i="1"/>
  <c r="O725" i="1"/>
  <c r="N725" i="1"/>
  <c r="U724" i="1"/>
  <c r="T724" i="1"/>
  <c r="S724" i="1"/>
  <c r="R724" i="1"/>
  <c r="Q724" i="1"/>
  <c r="P724" i="1"/>
  <c r="O724" i="1"/>
  <c r="N724" i="1"/>
  <c r="U723" i="1"/>
  <c r="T723" i="1"/>
  <c r="S723" i="1"/>
  <c r="R723" i="1"/>
  <c r="Q723" i="1"/>
  <c r="P723" i="1"/>
  <c r="O723" i="1"/>
  <c r="N723" i="1"/>
  <c r="U722" i="1"/>
  <c r="T722" i="1"/>
  <c r="S722" i="1"/>
  <c r="R722" i="1"/>
  <c r="Q722" i="1"/>
  <c r="P722" i="1"/>
  <c r="O722" i="1"/>
  <c r="N722" i="1"/>
  <c r="U721" i="1"/>
  <c r="T721" i="1"/>
  <c r="S721" i="1"/>
  <c r="R721" i="1"/>
  <c r="Q721" i="1"/>
  <c r="P721" i="1"/>
  <c r="O721" i="1"/>
  <c r="N721" i="1"/>
  <c r="U720" i="1"/>
  <c r="T720" i="1"/>
  <c r="S720" i="1"/>
  <c r="R720" i="1"/>
  <c r="Q720" i="1"/>
  <c r="P720" i="1"/>
  <c r="O720" i="1"/>
  <c r="N720" i="1"/>
  <c r="U719" i="1"/>
  <c r="T719" i="1"/>
  <c r="S719" i="1"/>
  <c r="R719" i="1"/>
  <c r="Q719" i="1"/>
  <c r="P719" i="1"/>
  <c r="O719" i="1"/>
  <c r="N719" i="1"/>
  <c r="U718" i="1"/>
  <c r="T718" i="1"/>
  <c r="S718" i="1"/>
  <c r="R718" i="1"/>
  <c r="Q718" i="1"/>
  <c r="P718" i="1"/>
  <c r="O718" i="1"/>
  <c r="N718" i="1"/>
  <c r="U717" i="1"/>
  <c r="T717" i="1"/>
  <c r="S717" i="1"/>
  <c r="R717" i="1"/>
  <c r="Q717" i="1"/>
  <c r="P717" i="1"/>
  <c r="O717" i="1"/>
  <c r="N717" i="1"/>
  <c r="U716" i="1"/>
  <c r="T716" i="1"/>
  <c r="S716" i="1"/>
  <c r="R716" i="1"/>
  <c r="Q716" i="1"/>
  <c r="P716" i="1"/>
  <c r="O716" i="1"/>
  <c r="N716" i="1"/>
  <c r="U715" i="1"/>
  <c r="T715" i="1"/>
  <c r="S715" i="1"/>
  <c r="R715" i="1"/>
  <c r="Q715" i="1"/>
  <c r="P715" i="1"/>
  <c r="O715" i="1"/>
  <c r="N715" i="1"/>
  <c r="U714" i="1"/>
  <c r="T714" i="1"/>
  <c r="S714" i="1"/>
  <c r="R714" i="1"/>
  <c r="Q714" i="1"/>
  <c r="P714" i="1"/>
  <c r="O714" i="1"/>
  <c r="N714" i="1"/>
  <c r="U713" i="1"/>
  <c r="T713" i="1"/>
  <c r="S713" i="1"/>
  <c r="R713" i="1"/>
  <c r="Q713" i="1"/>
  <c r="P713" i="1"/>
  <c r="O713" i="1"/>
  <c r="N713" i="1"/>
  <c r="U712" i="1"/>
  <c r="T712" i="1"/>
  <c r="S712" i="1"/>
  <c r="R712" i="1"/>
  <c r="Q712" i="1"/>
  <c r="P712" i="1"/>
  <c r="O712" i="1"/>
  <c r="N712" i="1"/>
  <c r="U711" i="1"/>
  <c r="T711" i="1"/>
  <c r="S711" i="1"/>
  <c r="R711" i="1"/>
  <c r="Q711" i="1"/>
  <c r="P711" i="1"/>
  <c r="O711" i="1"/>
  <c r="N711" i="1"/>
  <c r="U710" i="1"/>
  <c r="T710" i="1"/>
  <c r="S710" i="1"/>
  <c r="R710" i="1"/>
  <c r="Q710" i="1"/>
  <c r="P710" i="1"/>
  <c r="O710" i="1"/>
  <c r="N710" i="1"/>
  <c r="U709" i="1"/>
  <c r="T709" i="1"/>
  <c r="S709" i="1"/>
  <c r="R709" i="1"/>
  <c r="Q709" i="1"/>
  <c r="P709" i="1"/>
  <c r="O709" i="1"/>
  <c r="N709" i="1"/>
  <c r="U708" i="1"/>
  <c r="T708" i="1"/>
  <c r="S708" i="1"/>
  <c r="R708" i="1"/>
  <c r="Q708" i="1"/>
  <c r="P708" i="1"/>
  <c r="O708" i="1"/>
  <c r="N708" i="1"/>
  <c r="U707" i="1"/>
  <c r="T707" i="1"/>
  <c r="S707" i="1"/>
  <c r="R707" i="1"/>
  <c r="Q707" i="1"/>
  <c r="P707" i="1"/>
  <c r="O707" i="1"/>
  <c r="N707" i="1"/>
  <c r="U706" i="1"/>
  <c r="T706" i="1"/>
  <c r="S706" i="1"/>
  <c r="R706" i="1"/>
  <c r="Q706" i="1"/>
  <c r="P706" i="1"/>
  <c r="O706" i="1"/>
  <c r="N706" i="1"/>
  <c r="U705" i="1"/>
  <c r="T705" i="1"/>
  <c r="S705" i="1"/>
  <c r="R705" i="1"/>
  <c r="Q705" i="1"/>
  <c r="P705" i="1"/>
  <c r="O705" i="1"/>
  <c r="N705" i="1"/>
  <c r="U704" i="1"/>
  <c r="T704" i="1"/>
  <c r="S704" i="1"/>
  <c r="R704" i="1"/>
  <c r="Q704" i="1"/>
  <c r="P704" i="1"/>
  <c r="O704" i="1"/>
  <c r="N704" i="1"/>
  <c r="U703" i="1"/>
  <c r="T703" i="1"/>
  <c r="S703" i="1"/>
  <c r="R703" i="1"/>
  <c r="Q703" i="1"/>
  <c r="P703" i="1"/>
  <c r="O703" i="1"/>
  <c r="N703" i="1"/>
  <c r="U702" i="1"/>
  <c r="T702" i="1"/>
  <c r="S702" i="1"/>
  <c r="R702" i="1"/>
  <c r="Q702" i="1"/>
  <c r="P702" i="1"/>
  <c r="O702" i="1"/>
  <c r="N702" i="1"/>
  <c r="U701" i="1"/>
  <c r="T701" i="1"/>
  <c r="S701" i="1"/>
  <c r="R701" i="1"/>
  <c r="Q701" i="1"/>
  <c r="P701" i="1"/>
  <c r="O701" i="1"/>
  <c r="N701" i="1"/>
  <c r="U700" i="1"/>
  <c r="T700" i="1"/>
  <c r="S700" i="1"/>
  <c r="R700" i="1"/>
  <c r="Q700" i="1"/>
  <c r="P700" i="1"/>
  <c r="O700" i="1"/>
  <c r="N700" i="1"/>
  <c r="U699" i="1"/>
  <c r="T699" i="1"/>
  <c r="S699" i="1"/>
  <c r="R699" i="1"/>
  <c r="Q699" i="1"/>
  <c r="P699" i="1"/>
  <c r="O699" i="1"/>
  <c r="N699" i="1"/>
  <c r="U698" i="1"/>
  <c r="T698" i="1"/>
  <c r="S698" i="1"/>
  <c r="R698" i="1"/>
  <c r="Q698" i="1"/>
  <c r="P698" i="1"/>
  <c r="O698" i="1"/>
  <c r="N698" i="1"/>
  <c r="U697" i="1"/>
  <c r="T697" i="1"/>
  <c r="S697" i="1"/>
  <c r="R697" i="1"/>
  <c r="Q697" i="1"/>
  <c r="P697" i="1"/>
  <c r="O697" i="1"/>
  <c r="N697" i="1"/>
  <c r="U696" i="1"/>
  <c r="T696" i="1"/>
  <c r="S696" i="1"/>
  <c r="R696" i="1"/>
  <c r="Q696" i="1"/>
  <c r="P696" i="1"/>
  <c r="O696" i="1"/>
  <c r="N696" i="1"/>
  <c r="U695" i="1"/>
  <c r="T695" i="1"/>
  <c r="S695" i="1"/>
  <c r="R695" i="1"/>
  <c r="Q695" i="1"/>
  <c r="P695" i="1"/>
  <c r="O695" i="1"/>
  <c r="N695" i="1"/>
  <c r="U694" i="1"/>
  <c r="T694" i="1"/>
  <c r="S694" i="1"/>
  <c r="R694" i="1"/>
  <c r="Q694" i="1"/>
  <c r="P694" i="1"/>
  <c r="O694" i="1"/>
  <c r="N694" i="1"/>
  <c r="U693" i="1"/>
  <c r="T693" i="1"/>
  <c r="S693" i="1"/>
  <c r="R693" i="1"/>
  <c r="Q693" i="1"/>
  <c r="P693" i="1"/>
  <c r="O693" i="1"/>
  <c r="N693" i="1"/>
  <c r="U692" i="1"/>
  <c r="T692" i="1"/>
  <c r="S692" i="1"/>
  <c r="R692" i="1"/>
  <c r="Q692" i="1"/>
  <c r="P692" i="1"/>
  <c r="O692" i="1"/>
  <c r="N692" i="1"/>
  <c r="U691" i="1"/>
  <c r="T691" i="1"/>
  <c r="S691" i="1"/>
  <c r="R691" i="1"/>
  <c r="Q691" i="1"/>
  <c r="P691" i="1"/>
  <c r="O691" i="1"/>
  <c r="N691" i="1"/>
  <c r="U690" i="1"/>
  <c r="T690" i="1"/>
  <c r="S690" i="1"/>
  <c r="R690" i="1"/>
  <c r="Q690" i="1"/>
  <c r="P690" i="1"/>
  <c r="O690" i="1"/>
  <c r="N690" i="1"/>
  <c r="U689" i="1"/>
  <c r="T689" i="1"/>
  <c r="S689" i="1"/>
  <c r="R689" i="1"/>
  <c r="Q689" i="1"/>
  <c r="P689" i="1"/>
  <c r="O689" i="1"/>
  <c r="N689" i="1"/>
  <c r="U688" i="1"/>
  <c r="T688" i="1"/>
  <c r="S688" i="1"/>
  <c r="R688" i="1"/>
  <c r="Q688" i="1"/>
  <c r="P688" i="1"/>
  <c r="O688" i="1"/>
  <c r="N688" i="1"/>
  <c r="U687" i="1"/>
  <c r="T687" i="1"/>
  <c r="S687" i="1"/>
  <c r="R687" i="1"/>
  <c r="Q687" i="1"/>
  <c r="P687" i="1"/>
  <c r="O687" i="1"/>
  <c r="N687" i="1"/>
  <c r="U686" i="1"/>
  <c r="T686" i="1"/>
  <c r="S686" i="1"/>
  <c r="R686" i="1"/>
  <c r="Q686" i="1"/>
  <c r="P686" i="1"/>
  <c r="O686" i="1"/>
  <c r="N686" i="1"/>
  <c r="U685" i="1"/>
  <c r="T685" i="1"/>
  <c r="S685" i="1"/>
  <c r="R685" i="1"/>
  <c r="Q685" i="1"/>
  <c r="P685" i="1"/>
  <c r="O685" i="1"/>
  <c r="N685" i="1"/>
  <c r="U684" i="1"/>
  <c r="T684" i="1"/>
  <c r="S684" i="1"/>
  <c r="R684" i="1"/>
  <c r="Q684" i="1"/>
  <c r="P684" i="1"/>
  <c r="O684" i="1"/>
  <c r="N684" i="1"/>
  <c r="U683" i="1"/>
  <c r="T683" i="1"/>
  <c r="S683" i="1"/>
  <c r="R683" i="1"/>
  <c r="Q683" i="1"/>
  <c r="P683" i="1"/>
  <c r="O683" i="1"/>
  <c r="N683" i="1"/>
  <c r="U682" i="1"/>
  <c r="T682" i="1"/>
  <c r="S682" i="1"/>
  <c r="R682" i="1"/>
  <c r="Q682" i="1"/>
  <c r="P682" i="1"/>
  <c r="O682" i="1"/>
  <c r="N682" i="1"/>
  <c r="U681" i="1"/>
  <c r="T681" i="1"/>
  <c r="S681" i="1"/>
  <c r="R681" i="1"/>
  <c r="Q681" i="1"/>
  <c r="P681" i="1"/>
  <c r="O681" i="1"/>
  <c r="N681" i="1"/>
  <c r="U680" i="1"/>
  <c r="T680" i="1"/>
  <c r="S680" i="1"/>
  <c r="R680" i="1"/>
  <c r="Q680" i="1"/>
  <c r="P680" i="1"/>
  <c r="O680" i="1"/>
  <c r="N680" i="1"/>
  <c r="U679" i="1"/>
  <c r="T679" i="1"/>
  <c r="S679" i="1"/>
  <c r="R679" i="1"/>
  <c r="Q679" i="1"/>
  <c r="P679" i="1"/>
  <c r="O679" i="1"/>
  <c r="N679" i="1"/>
  <c r="U678" i="1"/>
  <c r="T678" i="1"/>
  <c r="S678" i="1"/>
  <c r="R678" i="1"/>
  <c r="Q678" i="1"/>
  <c r="P678" i="1"/>
  <c r="O678" i="1"/>
  <c r="N678" i="1"/>
  <c r="U677" i="1"/>
  <c r="T677" i="1"/>
  <c r="S677" i="1"/>
  <c r="R677" i="1"/>
  <c r="Q677" i="1"/>
  <c r="P677" i="1"/>
  <c r="O677" i="1"/>
  <c r="N677" i="1"/>
  <c r="U676" i="1"/>
  <c r="T676" i="1"/>
  <c r="S676" i="1"/>
  <c r="R676" i="1"/>
  <c r="Q676" i="1"/>
  <c r="P676" i="1"/>
  <c r="O676" i="1"/>
  <c r="N676" i="1"/>
  <c r="U675" i="1"/>
  <c r="T675" i="1"/>
  <c r="S675" i="1"/>
  <c r="R675" i="1"/>
  <c r="Q675" i="1"/>
  <c r="P675" i="1"/>
  <c r="O675" i="1"/>
  <c r="N675" i="1"/>
  <c r="U674" i="1"/>
  <c r="T674" i="1"/>
  <c r="S674" i="1"/>
  <c r="R674" i="1"/>
  <c r="Q674" i="1"/>
  <c r="P674" i="1"/>
  <c r="O674" i="1"/>
  <c r="N674" i="1"/>
  <c r="U673" i="1"/>
  <c r="T673" i="1"/>
  <c r="S673" i="1"/>
  <c r="R673" i="1"/>
  <c r="Q673" i="1"/>
  <c r="P673" i="1"/>
  <c r="O673" i="1"/>
  <c r="N673" i="1"/>
  <c r="U672" i="1"/>
  <c r="T672" i="1"/>
  <c r="S672" i="1"/>
  <c r="R672" i="1"/>
  <c r="Q672" i="1"/>
  <c r="P672" i="1"/>
  <c r="O672" i="1"/>
  <c r="N672" i="1"/>
  <c r="U671" i="1"/>
  <c r="T671" i="1"/>
  <c r="S671" i="1"/>
  <c r="R671" i="1"/>
  <c r="Q671" i="1"/>
  <c r="P671" i="1"/>
  <c r="O671" i="1"/>
  <c r="N671" i="1"/>
  <c r="U670" i="1"/>
  <c r="T670" i="1"/>
  <c r="S670" i="1"/>
  <c r="R670" i="1"/>
  <c r="Q670" i="1"/>
  <c r="P670" i="1"/>
  <c r="O670" i="1"/>
  <c r="N670" i="1"/>
  <c r="U669" i="1"/>
  <c r="T669" i="1"/>
  <c r="S669" i="1"/>
  <c r="R669" i="1"/>
  <c r="Q669" i="1"/>
  <c r="P669" i="1"/>
  <c r="O669" i="1"/>
  <c r="N669" i="1"/>
  <c r="U668" i="1"/>
  <c r="T668" i="1"/>
  <c r="S668" i="1"/>
  <c r="R668" i="1"/>
  <c r="Q668" i="1"/>
  <c r="P668" i="1"/>
  <c r="O668" i="1"/>
  <c r="N668" i="1"/>
  <c r="U667" i="1"/>
  <c r="T667" i="1"/>
  <c r="S667" i="1"/>
  <c r="R667" i="1"/>
  <c r="Q667" i="1"/>
  <c r="P667" i="1"/>
  <c r="O667" i="1"/>
  <c r="N667" i="1"/>
  <c r="U666" i="1"/>
  <c r="T666" i="1"/>
  <c r="S666" i="1"/>
  <c r="R666" i="1"/>
  <c r="Q666" i="1"/>
  <c r="P666" i="1"/>
  <c r="O666" i="1"/>
  <c r="N666" i="1"/>
  <c r="U665" i="1"/>
  <c r="T665" i="1"/>
  <c r="S665" i="1"/>
  <c r="R665" i="1"/>
  <c r="Q665" i="1"/>
  <c r="P665" i="1"/>
  <c r="O665" i="1"/>
  <c r="N665" i="1"/>
  <c r="U664" i="1"/>
  <c r="T664" i="1"/>
  <c r="S664" i="1"/>
  <c r="R664" i="1"/>
  <c r="Q664" i="1"/>
  <c r="P664" i="1"/>
  <c r="O664" i="1"/>
  <c r="N664" i="1"/>
  <c r="U663" i="1"/>
  <c r="T663" i="1"/>
  <c r="S663" i="1"/>
  <c r="R663" i="1"/>
  <c r="Q663" i="1"/>
  <c r="P663" i="1"/>
  <c r="O663" i="1"/>
  <c r="N663" i="1"/>
  <c r="U662" i="1"/>
  <c r="T662" i="1"/>
  <c r="S662" i="1"/>
  <c r="R662" i="1"/>
  <c r="Q662" i="1"/>
  <c r="P662" i="1"/>
  <c r="O662" i="1"/>
  <c r="N662" i="1"/>
  <c r="U661" i="1"/>
  <c r="T661" i="1"/>
  <c r="S661" i="1"/>
  <c r="R661" i="1"/>
  <c r="Q661" i="1"/>
  <c r="P661" i="1"/>
  <c r="O661" i="1"/>
  <c r="N661" i="1"/>
  <c r="U660" i="1"/>
  <c r="T660" i="1"/>
  <c r="S660" i="1"/>
  <c r="R660" i="1"/>
  <c r="Q660" i="1"/>
  <c r="P660" i="1"/>
  <c r="O660" i="1"/>
  <c r="N660" i="1"/>
  <c r="U659" i="1"/>
  <c r="T659" i="1"/>
  <c r="S659" i="1"/>
  <c r="R659" i="1"/>
  <c r="Q659" i="1"/>
  <c r="P659" i="1"/>
  <c r="O659" i="1"/>
  <c r="N659" i="1"/>
  <c r="U658" i="1"/>
  <c r="T658" i="1"/>
  <c r="S658" i="1"/>
  <c r="R658" i="1"/>
  <c r="Q658" i="1"/>
  <c r="P658" i="1"/>
  <c r="O658" i="1"/>
  <c r="N658" i="1"/>
  <c r="U657" i="1"/>
  <c r="T657" i="1"/>
  <c r="S657" i="1"/>
  <c r="R657" i="1"/>
  <c r="Q657" i="1"/>
  <c r="P657" i="1"/>
  <c r="O657" i="1"/>
  <c r="N657" i="1"/>
  <c r="U656" i="1"/>
  <c r="T656" i="1"/>
  <c r="S656" i="1"/>
  <c r="R656" i="1"/>
  <c r="Q656" i="1"/>
  <c r="P656" i="1"/>
  <c r="O656" i="1"/>
  <c r="N656" i="1"/>
  <c r="U655" i="1"/>
  <c r="T655" i="1"/>
  <c r="S655" i="1"/>
  <c r="R655" i="1"/>
  <c r="Q655" i="1"/>
  <c r="P655" i="1"/>
  <c r="O655" i="1"/>
  <c r="N655" i="1"/>
  <c r="U654" i="1"/>
  <c r="T654" i="1"/>
  <c r="S654" i="1"/>
  <c r="R654" i="1"/>
  <c r="Q654" i="1"/>
  <c r="P654" i="1"/>
  <c r="O654" i="1"/>
  <c r="N654" i="1"/>
  <c r="U653" i="1"/>
  <c r="T653" i="1"/>
  <c r="S653" i="1"/>
  <c r="R653" i="1"/>
  <c r="Q653" i="1"/>
  <c r="P653" i="1"/>
  <c r="O653" i="1"/>
  <c r="N653" i="1"/>
  <c r="U652" i="1"/>
  <c r="T652" i="1"/>
  <c r="S652" i="1"/>
  <c r="R652" i="1"/>
  <c r="Q652" i="1"/>
  <c r="P652" i="1"/>
  <c r="O652" i="1"/>
  <c r="N652" i="1"/>
  <c r="U651" i="1"/>
  <c r="T651" i="1"/>
  <c r="S651" i="1"/>
  <c r="R651" i="1"/>
  <c r="Q651" i="1"/>
  <c r="P651" i="1"/>
  <c r="O651" i="1"/>
  <c r="N651" i="1"/>
  <c r="U650" i="1"/>
  <c r="T650" i="1"/>
  <c r="S650" i="1"/>
  <c r="R650" i="1"/>
  <c r="Q650" i="1"/>
  <c r="P650" i="1"/>
  <c r="O650" i="1"/>
  <c r="N650" i="1"/>
  <c r="U649" i="1"/>
  <c r="T649" i="1"/>
  <c r="S649" i="1"/>
  <c r="R649" i="1"/>
  <c r="Q649" i="1"/>
  <c r="P649" i="1"/>
  <c r="O649" i="1"/>
  <c r="N649" i="1"/>
  <c r="U648" i="1"/>
  <c r="T648" i="1"/>
  <c r="S648" i="1"/>
  <c r="R648" i="1"/>
  <c r="Q648" i="1"/>
  <c r="P648" i="1"/>
  <c r="O648" i="1"/>
  <c r="N648" i="1"/>
  <c r="U647" i="1"/>
  <c r="T647" i="1"/>
  <c r="S647" i="1"/>
  <c r="R647" i="1"/>
  <c r="Q647" i="1"/>
  <c r="P647" i="1"/>
  <c r="O647" i="1"/>
  <c r="N647" i="1"/>
  <c r="U646" i="1"/>
  <c r="T646" i="1"/>
  <c r="S646" i="1"/>
  <c r="R646" i="1"/>
  <c r="Q646" i="1"/>
  <c r="P646" i="1"/>
  <c r="O646" i="1"/>
  <c r="N646" i="1"/>
  <c r="U645" i="1"/>
  <c r="T645" i="1"/>
  <c r="S645" i="1"/>
  <c r="R645" i="1"/>
  <c r="Q645" i="1"/>
  <c r="P645" i="1"/>
  <c r="O645" i="1"/>
  <c r="N645" i="1"/>
  <c r="U644" i="1"/>
  <c r="T644" i="1"/>
  <c r="S644" i="1"/>
  <c r="R644" i="1"/>
  <c r="Q644" i="1"/>
  <c r="P644" i="1"/>
  <c r="O644" i="1"/>
  <c r="N644" i="1"/>
  <c r="U643" i="1"/>
  <c r="T643" i="1"/>
  <c r="S643" i="1"/>
  <c r="R643" i="1"/>
  <c r="Q643" i="1"/>
  <c r="P643" i="1"/>
  <c r="O643" i="1"/>
  <c r="N643" i="1"/>
  <c r="U642" i="1"/>
  <c r="T642" i="1"/>
  <c r="S642" i="1"/>
  <c r="R642" i="1"/>
  <c r="Q642" i="1"/>
  <c r="P642" i="1"/>
  <c r="O642" i="1"/>
  <c r="N642" i="1"/>
  <c r="U641" i="1"/>
  <c r="T641" i="1"/>
  <c r="S641" i="1"/>
  <c r="R641" i="1"/>
  <c r="Q641" i="1"/>
  <c r="P641" i="1"/>
  <c r="O641" i="1"/>
  <c r="N641" i="1"/>
  <c r="U640" i="1"/>
  <c r="T640" i="1"/>
  <c r="S640" i="1"/>
  <c r="R640" i="1"/>
  <c r="Q640" i="1"/>
  <c r="P640" i="1"/>
  <c r="O640" i="1"/>
  <c r="N640" i="1"/>
  <c r="U639" i="1"/>
  <c r="T639" i="1"/>
  <c r="S639" i="1"/>
  <c r="R639" i="1"/>
  <c r="Q639" i="1"/>
  <c r="P639" i="1"/>
  <c r="O639" i="1"/>
  <c r="N639" i="1"/>
  <c r="U638" i="1"/>
  <c r="T638" i="1"/>
  <c r="S638" i="1"/>
  <c r="R638" i="1"/>
  <c r="Q638" i="1"/>
  <c r="P638" i="1"/>
  <c r="O638" i="1"/>
  <c r="N638" i="1"/>
  <c r="U637" i="1"/>
  <c r="T637" i="1"/>
  <c r="S637" i="1"/>
  <c r="R637" i="1"/>
  <c r="Q637" i="1"/>
  <c r="P637" i="1"/>
  <c r="O637" i="1"/>
  <c r="N637" i="1"/>
  <c r="U636" i="1"/>
  <c r="T636" i="1"/>
  <c r="S636" i="1"/>
  <c r="R636" i="1"/>
  <c r="Q636" i="1"/>
  <c r="P636" i="1"/>
  <c r="O636" i="1"/>
  <c r="N636" i="1"/>
  <c r="U635" i="1"/>
  <c r="T635" i="1"/>
  <c r="S635" i="1"/>
  <c r="R635" i="1"/>
  <c r="Q635" i="1"/>
  <c r="P635" i="1"/>
  <c r="O635" i="1"/>
  <c r="N635" i="1"/>
  <c r="U634" i="1"/>
  <c r="T634" i="1"/>
  <c r="S634" i="1"/>
  <c r="R634" i="1"/>
  <c r="Q634" i="1"/>
  <c r="P634" i="1"/>
  <c r="O634" i="1"/>
  <c r="N634" i="1"/>
  <c r="U633" i="1"/>
  <c r="T633" i="1"/>
  <c r="S633" i="1"/>
  <c r="R633" i="1"/>
  <c r="Q633" i="1"/>
  <c r="P633" i="1"/>
  <c r="O633" i="1"/>
  <c r="N633" i="1"/>
  <c r="U632" i="1"/>
  <c r="T632" i="1"/>
  <c r="S632" i="1"/>
  <c r="R632" i="1"/>
  <c r="Q632" i="1"/>
  <c r="P632" i="1"/>
  <c r="O632" i="1"/>
  <c r="N632" i="1"/>
  <c r="U631" i="1"/>
  <c r="T631" i="1"/>
  <c r="S631" i="1"/>
  <c r="R631" i="1"/>
  <c r="Q631" i="1"/>
  <c r="P631" i="1"/>
  <c r="O631" i="1"/>
  <c r="N631" i="1"/>
  <c r="U630" i="1"/>
  <c r="T630" i="1"/>
  <c r="S630" i="1"/>
  <c r="R630" i="1"/>
  <c r="Q630" i="1"/>
  <c r="P630" i="1"/>
  <c r="O630" i="1"/>
  <c r="N630" i="1"/>
  <c r="U629" i="1"/>
  <c r="T629" i="1"/>
  <c r="S629" i="1"/>
  <c r="R629" i="1"/>
  <c r="Q629" i="1"/>
  <c r="P629" i="1"/>
  <c r="O629" i="1"/>
  <c r="N629" i="1"/>
  <c r="U628" i="1"/>
  <c r="T628" i="1"/>
  <c r="S628" i="1"/>
  <c r="R628" i="1"/>
  <c r="Q628" i="1"/>
  <c r="P628" i="1"/>
  <c r="O628" i="1"/>
  <c r="N628" i="1"/>
  <c r="U627" i="1"/>
  <c r="T627" i="1"/>
  <c r="S627" i="1"/>
  <c r="R627" i="1"/>
  <c r="Q627" i="1"/>
  <c r="P627" i="1"/>
  <c r="O627" i="1"/>
  <c r="N627" i="1"/>
  <c r="U626" i="1"/>
  <c r="T626" i="1"/>
  <c r="S626" i="1"/>
  <c r="R626" i="1"/>
  <c r="Q626" i="1"/>
  <c r="P626" i="1"/>
  <c r="O626" i="1"/>
  <c r="N626" i="1"/>
  <c r="U625" i="1"/>
  <c r="T625" i="1"/>
  <c r="S625" i="1"/>
  <c r="R625" i="1"/>
  <c r="Q625" i="1"/>
  <c r="P625" i="1"/>
  <c r="O625" i="1"/>
  <c r="N625" i="1"/>
  <c r="U624" i="1"/>
  <c r="T624" i="1"/>
  <c r="S624" i="1"/>
  <c r="R624" i="1"/>
  <c r="Q624" i="1"/>
  <c r="P624" i="1"/>
  <c r="O624" i="1"/>
  <c r="N624" i="1"/>
  <c r="U623" i="1"/>
  <c r="T623" i="1"/>
  <c r="S623" i="1"/>
  <c r="R623" i="1"/>
  <c r="Q623" i="1"/>
  <c r="P623" i="1"/>
  <c r="O623" i="1"/>
  <c r="N623" i="1"/>
  <c r="U622" i="1"/>
  <c r="T622" i="1"/>
  <c r="S622" i="1"/>
  <c r="R622" i="1"/>
  <c r="Q622" i="1"/>
  <c r="P622" i="1"/>
  <c r="O622" i="1"/>
  <c r="N622" i="1"/>
  <c r="U621" i="1"/>
  <c r="T621" i="1"/>
  <c r="S621" i="1"/>
  <c r="R621" i="1"/>
  <c r="Q621" i="1"/>
  <c r="P621" i="1"/>
  <c r="O621" i="1"/>
  <c r="N621" i="1"/>
  <c r="U620" i="1"/>
  <c r="T620" i="1"/>
  <c r="S620" i="1"/>
  <c r="R620" i="1"/>
  <c r="Q620" i="1"/>
  <c r="P620" i="1"/>
  <c r="O620" i="1"/>
  <c r="N620" i="1"/>
  <c r="U619" i="1"/>
  <c r="T619" i="1"/>
  <c r="S619" i="1"/>
  <c r="R619" i="1"/>
  <c r="Q619" i="1"/>
  <c r="P619" i="1"/>
  <c r="O619" i="1"/>
  <c r="N619" i="1"/>
  <c r="U618" i="1"/>
  <c r="T618" i="1"/>
  <c r="S618" i="1"/>
  <c r="R618" i="1"/>
  <c r="Q618" i="1"/>
  <c r="P618" i="1"/>
  <c r="O618" i="1"/>
  <c r="N618" i="1"/>
  <c r="U617" i="1"/>
  <c r="T617" i="1"/>
  <c r="S617" i="1"/>
  <c r="R617" i="1"/>
  <c r="Q617" i="1"/>
  <c r="P617" i="1"/>
  <c r="O617" i="1"/>
  <c r="N617" i="1"/>
  <c r="U616" i="1"/>
  <c r="T616" i="1"/>
  <c r="S616" i="1"/>
  <c r="R616" i="1"/>
  <c r="Q616" i="1"/>
  <c r="P616" i="1"/>
  <c r="O616" i="1"/>
  <c r="N616" i="1"/>
  <c r="U615" i="1"/>
  <c r="T615" i="1"/>
  <c r="S615" i="1"/>
  <c r="R615" i="1"/>
  <c r="Q615" i="1"/>
  <c r="P615" i="1"/>
  <c r="O615" i="1"/>
  <c r="N615" i="1"/>
  <c r="U614" i="1"/>
  <c r="T614" i="1"/>
  <c r="S614" i="1"/>
  <c r="R614" i="1"/>
  <c r="Q614" i="1"/>
  <c r="P614" i="1"/>
  <c r="O614" i="1"/>
  <c r="N614" i="1"/>
  <c r="U613" i="1"/>
  <c r="T613" i="1"/>
  <c r="S613" i="1"/>
  <c r="R613" i="1"/>
  <c r="Q613" i="1"/>
  <c r="P613" i="1"/>
  <c r="O613" i="1"/>
  <c r="N613" i="1"/>
  <c r="U612" i="1"/>
  <c r="T612" i="1"/>
  <c r="S612" i="1"/>
  <c r="R612" i="1"/>
  <c r="Q612" i="1"/>
  <c r="P612" i="1"/>
  <c r="O612" i="1"/>
  <c r="N612" i="1"/>
  <c r="U611" i="1"/>
  <c r="T611" i="1"/>
  <c r="S611" i="1"/>
  <c r="R611" i="1"/>
  <c r="Q611" i="1"/>
  <c r="P611" i="1"/>
  <c r="O611" i="1"/>
  <c r="N611" i="1"/>
  <c r="U610" i="1"/>
  <c r="T610" i="1"/>
  <c r="S610" i="1"/>
  <c r="R610" i="1"/>
  <c r="Q610" i="1"/>
  <c r="P610" i="1"/>
  <c r="O610" i="1"/>
  <c r="N610" i="1"/>
  <c r="U609" i="1"/>
  <c r="T609" i="1"/>
  <c r="S609" i="1"/>
  <c r="R609" i="1"/>
  <c r="Q609" i="1"/>
  <c r="P609" i="1"/>
  <c r="O609" i="1"/>
  <c r="N609" i="1"/>
  <c r="U608" i="1"/>
  <c r="T608" i="1"/>
  <c r="S608" i="1"/>
  <c r="R608" i="1"/>
  <c r="Q608" i="1"/>
  <c r="P608" i="1"/>
  <c r="O608" i="1"/>
  <c r="N608" i="1"/>
  <c r="U607" i="1"/>
  <c r="T607" i="1"/>
  <c r="S607" i="1"/>
  <c r="R607" i="1"/>
  <c r="Q607" i="1"/>
  <c r="P607" i="1"/>
  <c r="O607" i="1"/>
  <c r="N607" i="1"/>
  <c r="U606" i="1"/>
  <c r="T606" i="1"/>
  <c r="S606" i="1"/>
  <c r="R606" i="1"/>
  <c r="Q606" i="1"/>
  <c r="P606" i="1"/>
  <c r="O606" i="1"/>
  <c r="N606" i="1"/>
  <c r="U605" i="1"/>
  <c r="T605" i="1"/>
  <c r="S605" i="1"/>
  <c r="R605" i="1"/>
  <c r="Q605" i="1"/>
  <c r="P605" i="1"/>
  <c r="O605" i="1"/>
  <c r="N605" i="1"/>
  <c r="U604" i="1"/>
  <c r="T604" i="1"/>
  <c r="S604" i="1"/>
  <c r="R604" i="1"/>
  <c r="Q604" i="1"/>
  <c r="P604" i="1"/>
  <c r="O604" i="1"/>
  <c r="N604" i="1"/>
  <c r="U603" i="1"/>
  <c r="T603" i="1"/>
  <c r="S603" i="1"/>
  <c r="R603" i="1"/>
  <c r="Q603" i="1"/>
  <c r="P603" i="1"/>
  <c r="O603" i="1"/>
  <c r="N603" i="1"/>
  <c r="U602" i="1"/>
  <c r="T602" i="1"/>
  <c r="S602" i="1"/>
  <c r="R602" i="1"/>
  <c r="Q602" i="1"/>
  <c r="P602" i="1"/>
  <c r="O602" i="1"/>
  <c r="N602" i="1"/>
  <c r="U601" i="1"/>
  <c r="T601" i="1"/>
  <c r="S601" i="1"/>
  <c r="R601" i="1"/>
  <c r="Q601" i="1"/>
  <c r="P601" i="1"/>
  <c r="O601" i="1"/>
  <c r="N601" i="1"/>
  <c r="U600" i="1"/>
  <c r="T600" i="1"/>
  <c r="S600" i="1"/>
  <c r="R600" i="1"/>
  <c r="Q600" i="1"/>
  <c r="P600" i="1"/>
  <c r="O600" i="1"/>
  <c r="N600" i="1"/>
  <c r="U599" i="1"/>
  <c r="T599" i="1"/>
  <c r="S599" i="1"/>
  <c r="R599" i="1"/>
  <c r="Q599" i="1"/>
  <c r="P599" i="1"/>
  <c r="O599" i="1"/>
  <c r="N599" i="1"/>
  <c r="U598" i="1"/>
  <c r="T598" i="1"/>
  <c r="S598" i="1"/>
  <c r="R598" i="1"/>
  <c r="Q598" i="1"/>
  <c r="P598" i="1"/>
  <c r="O598" i="1"/>
  <c r="N598" i="1"/>
  <c r="U597" i="1"/>
  <c r="T597" i="1"/>
  <c r="S597" i="1"/>
  <c r="R597" i="1"/>
  <c r="Q597" i="1"/>
  <c r="P597" i="1"/>
  <c r="O597" i="1"/>
  <c r="N597" i="1"/>
  <c r="U596" i="1"/>
  <c r="T596" i="1"/>
  <c r="S596" i="1"/>
  <c r="R596" i="1"/>
  <c r="Q596" i="1"/>
  <c r="P596" i="1"/>
  <c r="O596" i="1"/>
  <c r="N596" i="1"/>
  <c r="U595" i="1"/>
  <c r="T595" i="1"/>
  <c r="S595" i="1"/>
  <c r="R595" i="1"/>
  <c r="Q595" i="1"/>
  <c r="P595" i="1"/>
  <c r="O595" i="1"/>
  <c r="N595" i="1"/>
  <c r="U594" i="1"/>
  <c r="T594" i="1"/>
  <c r="S594" i="1"/>
  <c r="R594" i="1"/>
  <c r="Q594" i="1"/>
  <c r="P594" i="1"/>
  <c r="O594" i="1"/>
  <c r="N594" i="1"/>
  <c r="U593" i="1"/>
  <c r="T593" i="1"/>
  <c r="S593" i="1"/>
  <c r="R593" i="1"/>
  <c r="Q593" i="1"/>
  <c r="P593" i="1"/>
  <c r="O593" i="1"/>
  <c r="N593" i="1"/>
  <c r="U592" i="1"/>
  <c r="T592" i="1"/>
  <c r="S592" i="1"/>
  <c r="R592" i="1"/>
  <c r="Q592" i="1"/>
  <c r="P592" i="1"/>
  <c r="O592" i="1"/>
  <c r="N592" i="1"/>
  <c r="U591" i="1"/>
  <c r="T591" i="1"/>
  <c r="S591" i="1"/>
  <c r="R591" i="1"/>
  <c r="Q591" i="1"/>
  <c r="P591" i="1"/>
  <c r="O591" i="1"/>
  <c r="N591" i="1"/>
  <c r="U590" i="1"/>
  <c r="T590" i="1"/>
  <c r="S590" i="1"/>
  <c r="R590" i="1"/>
  <c r="Q590" i="1"/>
  <c r="P590" i="1"/>
  <c r="O590" i="1"/>
  <c r="N590" i="1"/>
  <c r="U589" i="1"/>
  <c r="T589" i="1"/>
  <c r="S589" i="1"/>
  <c r="R589" i="1"/>
  <c r="Q589" i="1"/>
  <c r="P589" i="1"/>
  <c r="O589" i="1"/>
  <c r="N589" i="1"/>
  <c r="U588" i="1"/>
  <c r="T588" i="1"/>
  <c r="S588" i="1"/>
  <c r="R588" i="1"/>
  <c r="Q588" i="1"/>
  <c r="P588" i="1"/>
  <c r="O588" i="1"/>
  <c r="N588" i="1"/>
  <c r="U587" i="1"/>
  <c r="T587" i="1"/>
  <c r="S587" i="1"/>
  <c r="R587" i="1"/>
  <c r="Q587" i="1"/>
  <c r="P587" i="1"/>
  <c r="O587" i="1"/>
  <c r="N587" i="1"/>
  <c r="U586" i="1"/>
  <c r="T586" i="1"/>
  <c r="S586" i="1"/>
  <c r="R586" i="1"/>
  <c r="Q586" i="1"/>
  <c r="P586" i="1"/>
  <c r="O586" i="1"/>
  <c r="N586" i="1"/>
  <c r="U585" i="1"/>
  <c r="T585" i="1"/>
  <c r="S585" i="1"/>
  <c r="R585" i="1"/>
  <c r="Q585" i="1"/>
  <c r="P585" i="1"/>
  <c r="O585" i="1"/>
  <c r="N585" i="1"/>
  <c r="U584" i="1"/>
  <c r="T584" i="1"/>
  <c r="S584" i="1"/>
  <c r="R584" i="1"/>
  <c r="Q584" i="1"/>
  <c r="P584" i="1"/>
  <c r="O584" i="1"/>
  <c r="N584" i="1"/>
  <c r="U583" i="1"/>
  <c r="T583" i="1"/>
  <c r="S583" i="1"/>
  <c r="R583" i="1"/>
  <c r="Q583" i="1"/>
  <c r="P583" i="1"/>
  <c r="O583" i="1"/>
  <c r="N583" i="1"/>
  <c r="U582" i="1"/>
  <c r="T582" i="1"/>
  <c r="S582" i="1"/>
  <c r="R582" i="1"/>
  <c r="Q582" i="1"/>
  <c r="P582" i="1"/>
  <c r="O582" i="1"/>
  <c r="N582" i="1"/>
  <c r="U581" i="1"/>
  <c r="T581" i="1"/>
  <c r="S581" i="1"/>
  <c r="R581" i="1"/>
  <c r="Q581" i="1"/>
  <c r="P581" i="1"/>
  <c r="O581" i="1"/>
  <c r="N581" i="1"/>
  <c r="U580" i="1"/>
  <c r="T580" i="1"/>
  <c r="S580" i="1"/>
  <c r="R580" i="1"/>
  <c r="Q580" i="1"/>
  <c r="P580" i="1"/>
  <c r="O580" i="1"/>
  <c r="N580" i="1"/>
  <c r="U579" i="1"/>
  <c r="T579" i="1"/>
  <c r="S579" i="1"/>
  <c r="R579" i="1"/>
  <c r="Q579" i="1"/>
  <c r="P579" i="1"/>
  <c r="O579" i="1"/>
  <c r="N579" i="1"/>
  <c r="U578" i="1"/>
  <c r="T578" i="1"/>
  <c r="S578" i="1"/>
  <c r="R578" i="1"/>
  <c r="Q578" i="1"/>
  <c r="P578" i="1"/>
  <c r="O578" i="1"/>
  <c r="N578" i="1"/>
  <c r="U577" i="1"/>
  <c r="T577" i="1"/>
  <c r="S577" i="1"/>
  <c r="R577" i="1"/>
  <c r="Q577" i="1"/>
  <c r="P577" i="1"/>
  <c r="O577" i="1"/>
  <c r="N577" i="1"/>
  <c r="U576" i="1"/>
  <c r="T576" i="1"/>
  <c r="S576" i="1"/>
  <c r="R576" i="1"/>
  <c r="Q576" i="1"/>
  <c r="P576" i="1"/>
  <c r="O576" i="1"/>
  <c r="N576" i="1"/>
  <c r="U575" i="1"/>
  <c r="T575" i="1"/>
  <c r="S575" i="1"/>
  <c r="R575" i="1"/>
  <c r="Q575" i="1"/>
  <c r="P575" i="1"/>
  <c r="O575" i="1"/>
  <c r="N575" i="1"/>
  <c r="U574" i="1"/>
  <c r="T574" i="1"/>
  <c r="S574" i="1"/>
  <c r="R574" i="1"/>
  <c r="Q574" i="1"/>
  <c r="P574" i="1"/>
  <c r="O574" i="1"/>
  <c r="N574" i="1"/>
  <c r="U573" i="1"/>
  <c r="T573" i="1"/>
  <c r="S573" i="1"/>
  <c r="R573" i="1"/>
  <c r="Q573" i="1"/>
  <c r="P573" i="1"/>
  <c r="O573" i="1"/>
  <c r="N573" i="1"/>
  <c r="U572" i="1"/>
  <c r="T572" i="1"/>
  <c r="S572" i="1"/>
  <c r="R572" i="1"/>
  <c r="Q572" i="1"/>
  <c r="P572" i="1"/>
  <c r="O572" i="1"/>
  <c r="N572" i="1"/>
  <c r="U571" i="1"/>
  <c r="T571" i="1"/>
  <c r="S571" i="1"/>
  <c r="R571" i="1"/>
  <c r="Q571" i="1"/>
  <c r="P571" i="1"/>
  <c r="O571" i="1"/>
  <c r="N571" i="1"/>
  <c r="U570" i="1"/>
  <c r="T570" i="1"/>
  <c r="S570" i="1"/>
  <c r="R570" i="1"/>
  <c r="Q570" i="1"/>
  <c r="P570" i="1"/>
  <c r="O570" i="1"/>
  <c r="N570" i="1"/>
  <c r="U569" i="1"/>
  <c r="T569" i="1"/>
  <c r="S569" i="1"/>
  <c r="R569" i="1"/>
  <c r="Q569" i="1"/>
  <c r="P569" i="1"/>
  <c r="O569" i="1"/>
  <c r="N569" i="1"/>
  <c r="U568" i="1"/>
  <c r="T568" i="1"/>
  <c r="S568" i="1"/>
  <c r="R568" i="1"/>
  <c r="Q568" i="1"/>
  <c r="P568" i="1"/>
  <c r="O568" i="1"/>
  <c r="N568" i="1"/>
  <c r="U567" i="1"/>
  <c r="T567" i="1"/>
  <c r="S567" i="1"/>
  <c r="R567" i="1"/>
  <c r="Q567" i="1"/>
  <c r="P567" i="1"/>
  <c r="O567" i="1"/>
  <c r="N567" i="1"/>
  <c r="U566" i="1"/>
  <c r="T566" i="1"/>
  <c r="S566" i="1"/>
  <c r="R566" i="1"/>
  <c r="Q566" i="1"/>
  <c r="P566" i="1"/>
  <c r="O566" i="1"/>
  <c r="N566" i="1"/>
  <c r="U565" i="1"/>
  <c r="T565" i="1"/>
  <c r="S565" i="1"/>
  <c r="R565" i="1"/>
  <c r="Q565" i="1"/>
  <c r="P565" i="1"/>
  <c r="O565" i="1"/>
  <c r="N565" i="1"/>
  <c r="U564" i="1"/>
  <c r="T564" i="1"/>
  <c r="S564" i="1"/>
  <c r="R564" i="1"/>
  <c r="Q564" i="1"/>
  <c r="P564" i="1"/>
  <c r="O564" i="1"/>
  <c r="N564" i="1"/>
  <c r="U563" i="1"/>
  <c r="T563" i="1"/>
  <c r="S563" i="1"/>
  <c r="R563" i="1"/>
  <c r="Q563" i="1"/>
  <c r="P563" i="1"/>
  <c r="O563" i="1"/>
  <c r="N563" i="1"/>
  <c r="U562" i="1"/>
  <c r="T562" i="1"/>
  <c r="S562" i="1"/>
  <c r="R562" i="1"/>
  <c r="Q562" i="1"/>
  <c r="P562" i="1"/>
  <c r="O562" i="1"/>
  <c r="N562" i="1"/>
  <c r="U561" i="1"/>
  <c r="T561" i="1"/>
  <c r="S561" i="1"/>
  <c r="R561" i="1"/>
  <c r="Q561" i="1"/>
  <c r="P561" i="1"/>
  <c r="O561" i="1"/>
  <c r="N561" i="1"/>
  <c r="U560" i="1"/>
  <c r="T560" i="1"/>
  <c r="S560" i="1"/>
  <c r="R560" i="1"/>
  <c r="Q560" i="1"/>
  <c r="P560" i="1"/>
  <c r="O560" i="1"/>
  <c r="N560" i="1"/>
  <c r="U559" i="1"/>
  <c r="T559" i="1"/>
  <c r="S559" i="1"/>
  <c r="R559" i="1"/>
  <c r="Q559" i="1"/>
  <c r="P559" i="1"/>
  <c r="O559" i="1"/>
  <c r="N559" i="1"/>
  <c r="U558" i="1"/>
  <c r="T558" i="1"/>
  <c r="S558" i="1"/>
  <c r="R558" i="1"/>
  <c r="Q558" i="1"/>
  <c r="P558" i="1"/>
  <c r="O558" i="1"/>
  <c r="N558" i="1"/>
  <c r="U557" i="1"/>
  <c r="T557" i="1"/>
  <c r="S557" i="1"/>
  <c r="R557" i="1"/>
  <c r="Q557" i="1"/>
  <c r="P557" i="1"/>
  <c r="O557" i="1"/>
  <c r="N557" i="1"/>
  <c r="U556" i="1"/>
  <c r="T556" i="1"/>
  <c r="S556" i="1"/>
  <c r="R556" i="1"/>
  <c r="Q556" i="1"/>
  <c r="P556" i="1"/>
  <c r="O556" i="1"/>
  <c r="N556" i="1"/>
  <c r="U555" i="1"/>
  <c r="T555" i="1"/>
  <c r="S555" i="1"/>
  <c r="R555" i="1"/>
  <c r="Q555" i="1"/>
  <c r="P555" i="1"/>
  <c r="O555" i="1"/>
  <c r="N555" i="1"/>
  <c r="U554" i="1"/>
  <c r="T554" i="1"/>
  <c r="S554" i="1"/>
  <c r="R554" i="1"/>
  <c r="Q554" i="1"/>
  <c r="P554" i="1"/>
  <c r="O554" i="1"/>
  <c r="N554" i="1"/>
  <c r="U553" i="1"/>
  <c r="T553" i="1"/>
  <c r="S553" i="1"/>
  <c r="R553" i="1"/>
  <c r="Q553" i="1"/>
  <c r="P553" i="1"/>
  <c r="O553" i="1"/>
  <c r="N553" i="1"/>
  <c r="U552" i="1"/>
  <c r="T552" i="1"/>
  <c r="S552" i="1"/>
  <c r="R552" i="1"/>
  <c r="Q552" i="1"/>
  <c r="P552" i="1"/>
  <c r="O552" i="1"/>
  <c r="N552" i="1"/>
  <c r="U551" i="1"/>
  <c r="T551" i="1"/>
  <c r="S551" i="1"/>
  <c r="R551" i="1"/>
  <c r="Q551" i="1"/>
  <c r="P551" i="1"/>
  <c r="O551" i="1"/>
  <c r="N551" i="1"/>
  <c r="U550" i="1"/>
  <c r="T550" i="1"/>
  <c r="S550" i="1"/>
  <c r="R550" i="1"/>
  <c r="Q550" i="1"/>
  <c r="P550" i="1"/>
  <c r="O550" i="1"/>
  <c r="N550" i="1"/>
  <c r="U549" i="1"/>
  <c r="T549" i="1"/>
  <c r="S549" i="1"/>
  <c r="R549" i="1"/>
  <c r="Q549" i="1"/>
  <c r="P549" i="1"/>
  <c r="O549" i="1"/>
  <c r="N549" i="1"/>
  <c r="U548" i="1"/>
  <c r="T548" i="1"/>
  <c r="S548" i="1"/>
  <c r="R548" i="1"/>
  <c r="Q548" i="1"/>
  <c r="P548" i="1"/>
  <c r="O548" i="1"/>
  <c r="N548" i="1"/>
  <c r="U547" i="1"/>
  <c r="T547" i="1"/>
  <c r="S547" i="1"/>
  <c r="R547" i="1"/>
  <c r="Q547" i="1"/>
  <c r="P547" i="1"/>
  <c r="O547" i="1"/>
  <c r="N547" i="1"/>
  <c r="U546" i="1"/>
  <c r="T546" i="1"/>
  <c r="S546" i="1"/>
  <c r="R546" i="1"/>
  <c r="Q546" i="1"/>
  <c r="P546" i="1"/>
  <c r="O546" i="1"/>
  <c r="N546" i="1"/>
  <c r="U545" i="1"/>
  <c r="T545" i="1"/>
  <c r="S545" i="1"/>
  <c r="R545" i="1"/>
  <c r="Q545" i="1"/>
  <c r="P545" i="1"/>
  <c r="O545" i="1"/>
  <c r="N545" i="1"/>
  <c r="U544" i="1"/>
  <c r="T544" i="1"/>
  <c r="S544" i="1"/>
  <c r="R544" i="1"/>
  <c r="Q544" i="1"/>
  <c r="P544" i="1"/>
  <c r="O544" i="1"/>
  <c r="N544" i="1"/>
  <c r="U543" i="1"/>
  <c r="T543" i="1"/>
  <c r="S543" i="1"/>
  <c r="R543" i="1"/>
  <c r="Q543" i="1"/>
  <c r="P543" i="1"/>
  <c r="O543" i="1"/>
  <c r="N543" i="1"/>
  <c r="U542" i="1"/>
  <c r="T542" i="1"/>
  <c r="S542" i="1"/>
  <c r="R542" i="1"/>
  <c r="Q542" i="1"/>
  <c r="P542" i="1"/>
  <c r="O542" i="1"/>
  <c r="N542" i="1"/>
  <c r="U541" i="1"/>
  <c r="T541" i="1"/>
  <c r="S541" i="1"/>
  <c r="R541" i="1"/>
  <c r="Q541" i="1"/>
  <c r="P541" i="1"/>
  <c r="O541" i="1"/>
  <c r="N541" i="1"/>
  <c r="U540" i="1"/>
  <c r="T540" i="1"/>
  <c r="S540" i="1"/>
  <c r="R540" i="1"/>
  <c r="Q540" i="1"/>
  <c r="P540" i="1"/>
  <c r="O540" i="1"/>
  <c r="N540" i="1"/>
  <c r="U539" i="1"/>
  <c r="T539" i="1"/>
  <c r="S539" i="1"/>
  <c r="R539" i="1"/>
  <c r="Q539" i="1"/>
  <c r="P539" i="1"/>
  <c r="O539" i="1"/>
  <c r="N539" i="1"/>
  <c r="U538" i="1"/>
  <c r="T538" i="1"/>
  <c r="S538" i="1"/>
  <c r="R538" i="1"/>
  <c r="Q538" i="1"/>
  <c r="P538" i="1"/>
  <c r="O538" i="1"/>
  <c r="N538" i="1"/>
  <c r="U537" i="1"/>
  <c r="T537" i="1"/>
  <c r="S537" i="1"/>
  <c r="R537" i="1"/>
  <c r="Q537" i="1"/>
  <c r="P537" i="1"/>
  <c r="O537" i="1"/>
  <c r="N537" i="1"/>
  <c r="U536" i="1"/>
  <c r="T536" i="1"/>
  <c r="S536" i="1"/>
  <c r="R536" i="1"/>
  <c r="Q536" i="1"/>
  <c r="P536" i="1"/>
  <c r="O536" i="1"/>
  <c r="N536" i="1"/>
  <c r="U535" i="1"/>
  <c r="T535" i="1"/>
  <c r="S535" i="1"/>
  <c r="R535" i="1"/>
  <c r="Q535" i="1"/>
  <c r="P535" i="1"/>
  <c r="O535" i="1"/>
  <c r="N535" i="1"/>
  <c r="U534" i="1"/>
  <c r="T534" i="1"/>
  <c r="S534" i="1"/>
  <c r="R534" i="1"/>
  <c r="Q534" i="1"/>
  <c r="P534" i="1"/>
  <c r="O534" i="1"/>
  <c r="N534" i="1"/>
  <c r="U533" i="1"/>
  <c r="T533" i="1"/>
  <c r="S533" i="1"/>
  <c r="R533" i="1"/>
  <c r="Q533" i="1"/>
  <c r="P533" i="1"/>
  <c r="O533" i="1"/>
  <c r="N533" i="1"/>
  <c r="U532" i="1"/>
  <c r="T532" i="1"/>
  <c r="S532" i="1"/>
  <c r="R532" i="1"/>
  <c r="Q532" i="1"/>
  <c r="P532" i="1"/>
  <c r="O532" i="1"/>
  <c r="N532" i="1"/>
  <c r="U531" i="1"/>
  <c r="T531" i="1"/>
  <c r="S531" i="1"/>
  <c r="R531" i="1"/>
  <c r="Q531" i="1"/>
  <c r="P531" i="1"/>
  <c r="O531" i="1"/>
  <c r="N531" i="1"/>
  <c r="U530" i="1"/>
  <c r="T530" i="1"/>
  <c r="S530" i="1"/>
  <c r="R530" i="1"/>
  <c r="Q530" i="1"/>
  <c r="P530" i="1"/>
  <c r="O530" i="1"/>
  <c r="N530" i="1"/>
  <c r="U529" i="1"/>
  <c r="T529" i="1"/>
  <c r="S529" i="1"/>
  <c r="R529" i="1"/>
  <c r="Q529" i="1"/>
  <c r="P529" i="1"/>
  <c r="O529" i="1"/>
  <c r="N529" i="1"/>
  <c r="U528" i="1"/>
  <c r="T528" i="1"/>
  <c r="S528" i="1"/>
  <c r="R528" i="1"/>
  <c r="Q528" i="1"/>
  <c r="P528" i="1"/>
  <c r="O528" i="1"/>
  <c r="N528" i="1"/>
  <c r="U527" i="1"/>
  <c r="T527" i="1"/>
  <c r="S527" i="1"/>
  <c r="R527" i="1"/>
  <c r="Q527" i="1"/>
  <c r="P527" i="1"/>
  <c r="O527" i="1"/>
  <c r="N527" i="1"/>
  <c r="U526" i="1"/>
  <c r="T526" i="1"/>
  <c r="S526" i="1"/>
  <c r="R526" i="1"/>
  <c r="Q526" i="1"/>
  <c r="P526" i="1"/>
  <c r="O526" i="1"/>
  <c r="N526" i="1"/>
  <c r="U525" i="1"/>
  <c r="T525" i="1"/>
  <c r="S525" i="1"/>
  <c r="R525" i="1"/>
  <c r="Q525" i="1"/>
  <c r="P525" i="1"/>
  <c r="O525" i="1"/>
  <c r="N525" i="1"/>
  <c r="U524" i="1"/>
  <c r="T524" i="1"/>
  <c r="S524" i="1"/>
  <c r="R524" i="1"/>
  <c r="Q524" i="1"/>
  <c r="P524" i="1"/>
  <c r="O524" i="1"/>
  <c r="N524" i="1"/>
  <c r="U523" i="1"/>
  <c r="T523" i="1"/>
  <c r="S523" i="1"/>
  <c r="R523" i="1"/>
  <c r="Q523" i="1"/>
  <c r="P523" i="1"/>
  <c r="O523" i="1"/>
  <c r="N523" i="1"/>
  <c r="U522" i="1"/>
  <c r="T522" i="1"/>
  <c r="S522" i="1"/>
  <c r="R522" i="1"/>
  <c r="Q522" i="1"/>
  <c r="P522" i="1"/>
  <c r="O522" i="1"/>
  <c r="N522" i="1"/>
  <c r="U521" i="1"/>
  <c r="T521" i="1"/>
  <c r="S521" i="1"/>
  <c r="R521" i="1"/>
  <c r="Q521" i="1"/>
  <c r="P521" i="1"/>
  <c r="O521" i="1"/>
  <c r="N521" i="1"/>
  <c r="U520" i="1"/>
  <c r="T520" i="1"/>
  <c r="S520" i="1"/>
  <c r="R520" i="1"/>
  <c r="Q520" i="1"/>
  <c r="P520" i="1"/>
  <c r="O520" i="1"/>
  <c r="N520" i="1"/>
  <c r="U519" i="1"/>
  <c r="T519" i="1"/>
  <c r="S519" i="1"/>
  <c r="R519" i="1"/>
  <c r="Q519" i="1"/>
  <c r="P519" i="1"/>
  <c r="O519" i="1"/>
  <c r="N519" i="1"/>
  <c r="U518" i="1"/>
  <c r="T518" i="1"/>
  <c r="S518" i="1"/>
  <c r="R518" i="1"/>
  <c r="Q518" i="1"/>
  <c r="P518" i="1"/>
  <c r="O518" i="1"/>
  <c r="N518" i="1"/>
  <c r="U517" i="1"/>
  <c r="T517" i="1"/>
  <c r="S517" i="1"/>
  <c r="R517" i="1"/>
  <c r="Q517" i="1"/>
  <c r="P517" i="1"/>
  <c r="O517" i="1"/>
  <c r="N517" i="1"/>
  <c r="U516" i="1"/>
  <c r="T516" i="1"/>
  <c r="S516" i="1"/>
  <c r="R516" i="1"/>
  <c r="Q516" i="1"/>
  <c r="P516" i="1"/>
  <c r="O516" i="1"/>
  <c r="N516" i="1"/>
  <c r="U515" i="1"/>
  <c r="T515" i="1"/>
  <c r="S515" i="1"/>
  <c r="R515" i="1"/>
  <c r="Q515" i="1"/>
  <c r="P515" i="1"/>
  <c r="O515" i="1"/>
  <c r="N515" i="1"/>
  <c r="U514" i="1"/>
  <c r="T514" i="1"/>
  <c r="S514" i="1"/>
  <c r="R514" i="1"/>
  <c r="Q514" i="1"/>
  <c r="P514" i="1"/>
  <c r="O514" i="1"/>
  <c r="N514" i="1"/>
  <c r="U513" i="1"/>
  <c r="T513" i="1"/>
  <c r="S513" i="1"/>
  <c r="R513" i="1"/>
  <c r="Q513" i="1"/>
  <c r="P513" i="1"/>
  <c r="O513" i="1"/>
  <c r="N513" i="1"/>
  <c r="U512" i="1"/>
  <c r="T512" i="1"/>
  <c r="S512" i="1"/>
  <c r="R512" i="1"/>
  <c r="Q512" i="1"/>
  <c r="P512" i="1"/>
  <c r="O512" i="1"/>
  <c r="N512" i="1"/>
  <c r="U511" i="1"/>
  <c r="T511" i="1"/>
  <c r="S511" i="1"/>
  <c r="R511" i="1"/>
  <c r="Q511" i="1"/>
  <c r="P511" i="1"/>
  <c r="O511" i="1"/>
  <c r="N511" i="1"/>
  <c r="U510" i="1"/>
  <c r="T510" i="1"/>
  <c r="S510" i="1"/>
  <c r="R510" i="1"/>
  <c r="Q510" i="1"/>
  <c r="P510" i="1"/>
  <c r="O510" i="1"/>
  <c r="N510" i="1"/>
  <c r="U509" i="1"/>
  <c r="T509" i="1"/>
  <c r="S509" i="1"/>
  <c r="R509" i="1"/>
  <c r="Q509" i="1"/>
  <c r="P509" i="1"/>
  <c r="O509" i="1"/>
  <c r="N509" i="1"/>
  <c r="U508" i="1"/>
  <c r="T508" i="1"/>
  <c r="S508" i="1"/>
  <c r="R508" i="1"/>
  <c r="Q508" i="1"/>
  <c r="P508" i="1"/>
  <c r="O508" i="1"/>
  <c r="N508" i="1"/>
  <c r="U507" i="1"/>
  <c r="T507" i="1"/>
  <c r="S507" i="1"/>
  <c r="R507" i="1"/>
  <c r="Q507" i="1"/>
  <c r="P507" i="1"/>
  <c r="O507" i="1"/>
  <c r="N507" i="1"/>
  <c r="U506" i="1"/>
  <c r="T506" i="1"/>
  <c r="S506" i="1"/>
  <c r="R506" i="1"/>
  <c r="Q506" i="1"/>
  <c r="P506" i="1"/>
  <c r="O506" i="1"/>
  <c r="N506" i="1"/>
  <c r="U505" i="1"/>
  <c r="T505" i="1"/>
  <c r="S505" i="1"/>
  <c r="R505" i="1"/>
  <c r="Q505" i="1"/>
  <c r="P505" i="1"/>
  <c r="O505" i="1"/>
  <c r="N505" i="1"/>
  <c r="U504" i="1"/>
  <c r="T504" i="1"/>
  <c r="S504" i="1"/>
  <c r="R504" i="1"/>
  <c r="Q504" i="1"/>
  <c r="P504" i="1"/>
  <c r="O504" i="1"/>
  <c r="N504" i="1"/>
  <c r="U503" i="1"/>
  <c r="T503" i="1"/>
  <c r="S503" i="1"/>
  <c r="R503" i="1"/>
  <c r="Q503" i="1"/>
  <c r="P503" i="1"/>
  <c r="O503" i="1"/>
  <c r="N503" i="1"/>
  <c r="U502" i="1"/>
  <c r="T502" i="1"/>
  <c r="S502" i="1"/>
  <c r="R502" i="1"/>
  <c r="Q502" i="1"/>
  <c r="P502" i="1"/>
  <c r="O502" i="1"/>
  <c r="N502" i="1"/>
  <c r="U501" i="1"/>
  <c r="T501" i="1"/>
  <c r="S501" i="1"/>
  <c r="R501" i="1"/>
  <c r="Q501" i="1"/>
  <c r="P501" i="1"/>
  <c r="O501" i="1"/>
  <c r="N501" i="1"/>
  <c r="U500" i="1"/>
  <c r="T500" i="1"/>
  <c r="S500" i="1"/>
  <c r="R500" i="1"/>
  <c r="Q500" i="1"/>
  <c r="P500" i="1"/>
  <c r="O500" i="1"/>
  <c r="N500" i="1"/>
  <c r="U499" i="1"/>
  <c r="T499" i="1"/>
  <c r="S499" i="1"/>
  <c r="R499" i="1"/>
  <c r="Q499" i="1"/>
  <c r="P499" i="1"/>
  <c r="O499" i="1"/>
  <c r="N499" i="1"/>
  <c r="U498" i="1"/>
  <c r="T498" i="1"/>
  <c r="S498" i="1"/>
  <c r="R498" i="1"/>
  <c r="Q498" i="1"/>
  <c r="P498" i="1"/>
  <c r="O498" i="1"/>
  <c r="N498" i="1"/>
  <c r="U497" i="1"/>
  <c r="T497" i="1"/>
  <c r="S497" i="1"/>
  <c r="R497" i="1"/>
  <c r="Q497" i="1"/>
  <c r="P497" i="1"/>
  <c r="O497" i="1"/>
  <c r="N497" i="1"/>
  <c r="U496" i="1"/>
  <c r="T496" i="1"/>
  <c r="S496" i="1"/>
  <c r="R496" i="1"/>
  <c r="Q496" i="1"/>
  <c r="P496" i="1"/>
  <c r="O496" i="1"/>
  <c r="N496" i="1"/>
  <c r="U495" i="1"/>
  <c r="T495" i="1"/>
  <c r="S495" i="1"/>
  <c r="R495" i="1"/>
  <c r="Q495" i="1"/>
  <c r="P495" i="1"/>
  <c r="O495" i="1"/>
  <c r="N495" i="1"/>
  <c r="U494" i="1"/>
  <c r="T494" i="1"/>
  <c r="S494" i="1"/>
  <c r="R494" i="1"/>
  <c r="Q494" i="1"/>
  <c r="P494" i="1"/>
  <c r="O494" i="1"/>
  <c r="N494" i="1"/>
  <c r="U493" i="1"/>
  <c r="T493" i="1"/>
  <c r="S493" i="1"/>
  <c r="R493" i="1"/>
  <c r="Q493" i="1"/>
  <c r="P493" i="1"/>
  <c r="O493" i="1"/>
  <c r="N493" i="1"/>
  <c r="U492" i="1"/>
  <c r="T492" i="1"/>
  <c r="S492" i="1"/>
  <c r="R492" i="1"/>
  <c r="Q492" i="1"/>
  <c r="P492" i="1"/>
  <c r="O492" i="1"/>
  <c r="N492" i="1"/>
  <c r="U491" i="1"/>
  <c r="T491" i="1"/>
  <c r="S491" i="1"/>
  <c r="R491" i="1"/>
  <c r="Q491" i="1"/>
  <c r="P491" i="1"/>
  <c r="O491" i="1"/>
  <c r="N491" i="1"/>
  <c r="U490" i="1"/>
  <c r="T490" i="1"/>
  <c r="S490" i="1"/>
  <c r="R490" i="1"/>
  <c r="Q490" i="1"/>
  <c r="P490" i="1"/>
  <c r="O490" i="1"/>
  <c r="N490" i="1"/>
  <c r="U489" i="1"/>
  <c r="T489" i="1"/>
  <c r="S489" i="1"/>
  <c r="R489" i="1"/>
  <c r="Q489" i="1"/>
  <c r="P489" i="1"/>
  <c r="O489" i="1"/>
  <c r="N489" i="1"/>
  <c r="U488" i="1"/>
  <c r="T488" i="1"/>
  <c r="S488" i="1"/>
  <c r="R488" i="1"/>
  <c r="Q488" i="1"/>
  <c r="P488" i="1"/>
  <c r="O488" i="1"/>
  <c r="N488" i="1"/>
  <c r="U487" i="1"/>
  <c r="T487" i="1"/>
  <c r="S487" i="1"/>
  <c r="R487" i="1"/>
  <c r="Q487" i="1"/>
  <c r="P487" i="1"/>
  <c r="O487" i="1"/>
  <c r="N487" i="1"/>
  <c r="U486" i="1"/>
  <c r="T486" i="1"/>
  <c r="S486" i="1"/>
  <c r="R486" i="1"/>
  <c r="Q486" i="1"/>
  <c r="P486" i="1"/>
  <c r="O486" i="1"/>
  <c r="N486" i="1"/>
  <c r="U485" i="1"/>
  <c r="T485" i="1"/>
  <c r="S485" i="1"/>
  <c r="R485" i="1"/>
  <c r="Q485" i="1"/>
  <c r="P485" i="1"/>
  <c r="O485" i="1"/>
  <c r="N485" i="1"/>
  <c r="U484" i="1"/>
  <c r="T484" i="1"/>
  <c r="S484" i="1"/>
  <c r="R484" i="1"/>
  <c r="Q484" i="1"/>
  <c r="P484" i="1"/>
  <c r="O484" i="1"/>
  <c r="N484" i="1"/>
  <c r="U483" i="1"/>
  <c r="T483" i="1"/>
  <c r="S483" i="1"/>
  <c r="R483" i="1"/>
  <c r="Q483" i="1"/>
  <c r="P483" i="1"/>
  <c r="O483" i="1"/>
  <c r="N483" i="1"/>
  <c r="U482" i="1"/>
  <c r="T482" i="1"/>
  <c r="S482" i="1"/>
  <c r="R482" i="1"/>
  <c r="Q482" i="1"/>
  <c r="P482" i="1"/>
  <c r="O482" i="1"/>
  <c r="N482" i="1"/>
  <c r="U481" i="1"/>
  <c r="T481" i="1"/>
  <c r="S481" i="1"/>
  <c r="R481" i="1"/>
  <c r="Q481" i="1"/>
  <c r="P481" i="1"/>
  <c r="O481" i="1"/>
  <c r="N481" i="1"/>
  <c r="U480" i="1"/>
  <c r="T480" i="1"/>
  <c r="S480" i="1"/>
  <c r="R480" i="1"/>
  <c r="Q480" i="1"/>
  <c r="P480" i="1"/>
  <c r="O480" i="1"/>
  <c r="N480" i="1"/>
  <c r="U479" i="1"/>
  <c r="T479" i="1"/>
  <c r="S479" i="1"/>
  <c r="R479" i="1"/>
  <c r="Q479" i="1"/>
  <c r="P479" i="1"/>
  <c r="O479" i="1"/>
  <c r="N479" i="1"/>
  <c r="U478" i="1"/>
  <c r="T478" i="1"/>
  <c r="S478" i="1"/>
  <c r="R478" i="1"/>
  <c r="Q478" i="1"/>
  <c r="P478" i="1"/>
  <c r="O478" i="1"/>
  <c r="N478" i="1"/>
  <c r="U477" i="1"/>
  <c r="T477" i="1"/>
  <c r="S477" i="1"/>
  <c r="R477" i="1"/>
  <c r="Q477" i="1"/>
  <c r="P477" i="1"/>
  <c r="O477" i="1"/>
  <c r="N477" i="1"/>
  <c r="U476" i="1"/>
  <c r="T476" i="1"/>
  <c r="S476" i="1"/>
  <c r="R476" i="1"/>
  <c r="Q476" i="1"/>
  <c r="P476" i="1"/>
  <c r="O476" i="1"/>
  <c r="N476" i="1"/>
  <c r="U475" i="1"/>
  <c r="T475" i="1"/>
  <c r="S475" i="1"/>
  <c r="R475" i="1"/>
  <c r="Q475" i="1"/>
  <c r="P475" i="1"/>
  <c r="O475" i="1"/>
  <c r="N475" i="1"/>
  <c r="U474" i="1"/>
  <c r="T474" i="1"/>
  <c r="S474" i="1"/>
  <c r="R474" i="1"/>
  <c r="Q474" i="1"/>
  <c r="P474" i="1"/>
  <c r="O474" i="1"/>
  <c r="N474" i="1"/>
  <c r="U473" i="1"/>
  <c r="T473" i="1"/>
  <c r="S473" i="1"/>
  <c r="R473" i="1"/>
  <c r="Q473" i="1"/>
  <c r="P473" i="1"/>
  <c r="O473" i="1"/>
  <c r="N473" i="1"/>
  <c r="U472" i="1"/>
  <c r="T472" i="1"/>
  <c r="S472" i="1"/>
  <c r="R472" i="1"/>
  <c r="Q472" i="1"/>
  <c r="P472" i="1"/>
  <c r="O472" i="1"/>
  <c r="N472" i="1"/>
  <c r="U471" i="1"/>
  <c r="T471" i="1"/>
  <c r="S471" i="1"/>
  <c r="R471" i="1"/>
  <c r="Q471" i="1"/>
  <c r="P471" i="1"/>
  <c r="O471" i="1"/>
  <c r="N471" i="1"/>
  <c r="U470" i="1"/>
  <c r="T470" i="1"/>
  <c r="S470" i="1"/>
  <c r="R470" i="1"/>
  <c r="Q470" i="1"/>
  <c r="P470" i="1"/>
  <c r="O470" i="1"/>
  <c r="N470" i="1"/>
  <c r="U469" i="1"/>
  <c r="T469" i="1"/>
  <c r="S469" i="1"/>
  <c r="R469" i="1"/>
  <c r="Q469" i="1"/>
  <c r="P469" i="1"/>
  <c r="O469" i="1"/>
  <c r="N469" i="1"/>
  <c r="U468" i="1"/>
  <c r="T468" i="1"/>
  <c r="S468" i="1"/>
  <c r="R468" i="1"/>
  <c r="Q468" i="1"/>
  <c r="P468" i="1"/>
  <c r="O468" i="1"/>
  <c r="N468" i="1"/>
  <c r="U467" i="1"/>
  <c r="T467" i="1"/>
  <c r="S467" i="1"/>
  <c r="R467" i="1"/>
  <c r="Q467" i="1"/>
  <c r="P467" i="1"/>
  <c r="O467" i="1"/>
  <c r="N467" i="1"/>
  <c r="U466" i="1"/>
  <c r="T466" i="1"/>
  <c r="S466" i="1"/>
  <c r="R466" i="1"/>
  <c r="Q466" i="1"/>
  <c r="P466" i="1"/>
  <c r="O466" i="1"/>
  <c r="N466" i="1"/>
  <c r="U465" i="1"/>
  <c r="T465" i="1"/>
  <c r="S465" i="1"/>
  <c r="R465" i="1"/>
  <c r="Q465" i="1"/>
  <c r="P465" i="1"/>
  <c r="O465" i="1"/>
  <c r="N465" i="1"/>
  <c r="U464" i="1"/>
  <c r="T464" i="1"/>
  <c r="S464" i="1"/>
  <c r="R464" i="1"/>
  <c r="Q464" i="1"/>
  <c r="P464" i="1"/>
  <c r="O464" i="1"/>
  <c r="N464" i="1"/>
  <c r="U463" i="1"/>
  <c r="T463" i="1"/>
  <c r="S463" i="1"/>
  <c r="R463" i="1"/>
  <c r="Q463" i="1"/>
  <c r="P463" i="1"/>
  <c r="O463" i="1"/>
  <c r="N463" i="1"/>
  <c r="U462" i="1"/>
  <c r="T462" i="1"/>
  <c r="S462" i="1"/>
  <c r="R462" i="1"/>
  <c r="Q462" i="1"/>
  <c r="P462" i="1"/>
  <c r="O462" i="1"/>
  <c r="N462" i="1"/>
  <c r="U461" i="1"/>
  <c r="T461" i="1"/>
  <c r="S461" i="1"/>
  <c r="R461" i="1"/>
  <c r="Q461" i="1"/>
  <c r="P461" i="1"/>
  <c r="O461" i="1"/>
  <c r="N461" i="1"/>
  <c r="U460" i="1"/>
  <c r="T460" i="1"/>
  <c r="S460" i="1"/>
  <c r="R460" i="1"/>
  <c r="Q460" i="1"/>
  <c r="P460" i="1"/>
  <c r="O460" i="1"/>
  <c r="N460" i="1"/>
  <c r="U459" i="1"/>
  <c r="T459" i="1"/>
  <c r="S459" i="1"/>
  <c r="R459" i="1"/>
  <c r="Q459" i="1"/>
  <c r="P459" i="1"/>
  <c r="O459" i="1"/>
  <c r="N459" i="1"/>
  <c r="U458" i="1"/>
  <c r="T458" i="1"/>
  <c r="S458" i="1"/>
  <c r="R458" i="1"/>
  <c r="Q458" i="1"/>
  <c r="P458" i="1"/>
  <c r="O458" i="1"/>
  <c r="N458" i="1"/>
  <c r="U457" i="1"/>
  <c r="T457" i="1"/>
  <c r="S457" i="1"/>
  <c r="R457" i="1"/>
  <c r="Q457" i="1"/>
  <c r="P457" i="1"/>
  <c r="O457" i="1"/>
  <c r="N457" i="1"/>
  <c r="U456" i="1"/>
  <c r="T456" i="1"/>
  <c r="S456" i="1"/>
  <c r="R456" i="1"/>
  <c r="Q456" i="1"/>
  <c r="P456" i="1"/>
  <c r="O456" i="1"/>
  <c r="N456" i="1"/>
  <c r="U455" i="1"/>
  <c r="T455" i="1"/>
  <c r="S455" i="1"/>
  <c r="R455" i="1"/>
  <c r="Q455" i="1"/>
  <c r="P455" i="1"/>
  <c r="O455" i="1"/>
  <c r="N455" i="1"/>
  <c r="U454" i="1"/>
  <c r="T454" i="1"/>
  <c r="S454" i="1"/>
  <c r="R454" i="1"/>
  <c r="Q454" i="1"/>
  <c r="P454" i="1"/>
  <c r="O454" i="1"/>
  <c r="N454" i="1"/>
  <c r="U453" i="1"/>
  <c r="T453" i="1"/>
  <c r="S453" i="1"/>
  <c r="R453" i="1"/>
  <c r="Q453" i="1"/>
  <c r="P453" i="1"/>
  <c r="O453" i="1"/>
  <c r="N453" i="1"/>
  <c r="U452" i="1"/>
  <c r="T452" i="1"/>
  <c r="S452" i="1"/>
  <c r="R452" i="1"/>
  <c r="Q452" i="1"/>
  <c r="P452" i="1"/>
  <c r="O452" i="1"/>
  <c r="N452" i="1"/>
  <c r="U451" i="1"/>
  <c r="T451" i="1"/>
  <c r="S451" i="1"/>
  <c r="R451" i="1"/>
  <c r="Q451" i="1"/>
  <c r="P451" i="1"/>
  <c r="O451" i="1"/>
  <c r="N451" i="1"/>
  <c r="U450" i="1"/>
  <c r="T450" i="1"/>
  <c r="S450" i="1"/>
  <c r="R450" i="1"/>
  <c r="Q450" i="1"/>
  <c r="P450" i="1"/>
  <c r="O450" i="1"/>
  <c r="N450" i="1"/>
  <c r="U449" i="1"/>
  <c r="T449" i="1"/>
  <c r="S449" i="1"/>
  <c r="R449" i="1"/>
  <c r="Q449" i="1"/>
  <c r="P449" i="1"/>
  <c r="O449" i="1"/>
  <c r="N449" i="1"/>
  <c r="U448" i="1"/>
  <c r="T448" i="1"/>
  <c r="S448" i="1"/>
  <c r="R448" i="1"/>
  <c r="Q448" i="1"/>
  <c r="P448" i="1"/>
  <c r="O448" i="1"/>
  <c r="N448" i="1"/>
  <c r="U447" i="1"/>
  <c r="T447" i="1"/>
  <c r="S447" i="1"/>
  <c r="R447" i="1"/>
  <c r="Q447" i="1"/>
  <c r="P447" i="1"/>
  <c r="O447" i="1"/>
  <c r="N447" i="1"/>
  <c r="U446" i="1"/>
  <c r="T446" i="1"/>
  <c r="S446" i="1"/>
  <c r="R446" i="1"/>
  <c r="Q446" i="1"/>
  <c r="P446" i="1"/>
  <c r="O446" i="1"/>
  <c r="N446" i="1"/>
  <c r="U445" i="1"/>
  <c r="T445" i="1"/>
  <c r="S445" i="1"/>
  <c r="R445" i="1"/>
  <c r="Q445" i="1"/>
  <c r="P445" i="1"/>
  <c r="O445" i="1"/>
  <c r="N445" i="1"/>
  <c r="U444" i="1"/>
  <c r="T444" i="1"/>
  <c r="S444" i="1"/>
  <c r="R444" i="1"/>
  <c r="Q444" i="1"/>
  <c r="P444" i="1"/>
  <c r="O444" i="1"/>
  <c r="N444" i="1"/>
  <c r="U443" i="1"/>
  <c r="T443" i="1"/>
  <c r="S443" i="1"/>
  <c r="R443" i="1"/>
  <c r="Q443" i="1"/>
  <c r="P443" i="1"/>
  <c r="O443" i="1"/>
  <c r="N443" i="1"/>
  <c r="U442" i="1"/>
  <c r="T442" i="1"/>
  <c r="S442" i="1"/>
  <c r="R442" i="1"/>
  <c r="Q442" i="1"/>
  <c r="P442" i="1"/>
  <c r="O442" i="1"/>
  <c r="N442" i="1"/>
  <c r="U441" i="1"/>
  <c r="T441" i="1"/>
  <c r="S441" i="1"/>
  <c r="R441" i="1"/>
  <c r="Q441" i="1"/>
  <c r="P441" i="1"/>
  <c r="O441" i="1"/>
  <c r="N441" i="1"/>
  <c r="U440" i="1"/>
  <c r="T440" i="1"/>
  <c r="S440" i="1"/>
  <c r="R440" i="1"/>
  <c r="Q440" i="1"/>
  <c r="P440" i="1"/>
  <c r="O440" i="1"/>
  <c r="N440" i="1"/>
  <c r="U439" i="1"/>
  <c r="T439" i="1"/>
  <c r="S439" i="1"/>
  <c r="R439" i="1"/>
  <c r="Q439" i="1"/>
  <c r="P439" i="1"/>
  <c r="O439" i="1"/>
  <c r="N439" i="1"/>
  <c r="U438" i="1"/>
  <c r="T438" i="1"/>
  <c r="S438" i="1"/>
  <c r="R438" i="1"/>
  <c r="Q438" i="1"/>
  <c r="P438" i="1"/>
  <c r="O438" i="1"/>
  <c r="N438" i="1"/>
  <c r="U437" i="1"/>
  <c r="T437" i="1"/>
  <c r="S437" i="1"/>
  <c r="R437" i="1"/>
  <c r="Q437" i="1"/>
  <c r="P437" i="1"/>
  <c r="O437" i="1"/>
  <c r="N437" i="1"/>
  <c r="U436" i="1"/>
  <c r="T436" i="1"/>
  <c r="S436" i="1"/>
  <c r="R436" i="1"/>
  <c r="Q436" i="1"/>
  <c r="P436" i="1"/>
  <c r="O436" i="1"/>
  <c r="N436" i="1"/>
  <c r="U435" i="1"/>
  <c r="T435" i="1"/>
  <c r="S435" i="1"/>
  <c r="R435" i="1"/>
  <c r="Q435" i="1"/>
  <c r="P435" i="1"/>
  <c r="O435" i="1"/>
  <c r="N435" i="1"/>
  <c r="U434" i="1"/>
  <c r="T434" i="1"/>
  <c r="S434" i="1"/>
  <c r="R434" i="1"/>
  <c r="Q434" i="1"/>
  <c r="P434" i="1"/>
  <c r="O434" i="1"/>
  <c r="N434" i="1"/>
  <c r="U433" i="1"/>
  <c r="T433" i="1"/>
  <c r="S433" i="1"/>
  <c r="R433" i="1"/>
  <c r="Q433" i="1"/>
  <c r="P433" i="1"/>
  <c r="O433" i="1"/>
  <c r="N433" i="1"/>
  <c r="U432" i="1"/>
  <c r="T432" i="1"/>
  <c r="S432" i="1"/>
  <c r="R432" i="1"/>
  <c r="Q432" i="1"/>
  <c r="P432" i="1"/>
  <c r="O432" i="1"/>
  <c r="N432" i="1"/>
  <c r="U431" i="1"/>
  <c r="T431" i="1"/>
  <c r="S431" i="1"/>
  <c r="R431" i="1"/>
  <c r="Q431" i="1"/>
  <c r="P431" i="1"/>
  <c r="O431" i="1"/>
  <c r="N431" i="1"/>
  <c r="U430" i="1"/>
  <c r="T430" i="1"/>
  <c r="S430" i="1"/>
  <c r="R430" i="1"/>
  <c r="Q430" i="1"/>
  <c r="P430" i="1"/>
  <c r="O430" i="1"/>
  <c r="N430" i="1"/>
  <c r="U429" i="1"/>
  <c r="T429" i="1"/>
  <c r="S429" i="1"/>
  <c r="R429" i="1"/>
  <c r="Q429" i="1"/>
  <c r="P429" i="1"/>
  <c r="O429" i="1"/>
  <c r="N429" i="1"/>
  <c r="U428" i="1"/>
  <c r="T428" i="1"/>
  <c r="S428" i="1"/>
  <c r="R428" i="1"/>
  <c r="Q428" i="1"/>
  <c r="P428" i="1"/>
  <c r="O428" i="1"/>
  <c r="N428" i="1"/>
  <c r="U427" i="1"/>
  <c r="T427" i="1"/>
  <c r="S427" i="1"/>
  <c r="R427" i="1"/>
  <c r="Q427" i="1"/>
  <c r="P427" i="1"/>
  <c r="O427" i="1"/>
  <c r="N427" i="1"/>
  <c r="U426" i="1"/>
  <c r="T426" i="1"/>
  <c r="S426" i="1"/>
  <c r="R426" i="1"/>
  <c r="Q426" i="1"/>
  <c r="P426" i="1"/>
  <c r="O426" i="1"/>
  <c r="N426" i="1"/>
  <c r="U425" i="1"/>
  <c r="T425" i="1"/>
  <c r="S425" i="1"/>
  <c r="R425" i="1"/>
  <c r="Q425" i="1"/>
  <c r="P425" i="1"/>
  <c r="O425" i="1"/>
  <c r="N425" i="1"/>
  <c r="U424" i="1"/>
  <c r="T424" i="1"/>
  <c r="S424" i="1"/>
  <c r="R424" i="1"/>
  <c r="Q424" i="1"/>
  <c r="P424" i="1"/>
  <c r="O424" i="1"/>
  <c r="N424" i="1"/>
  <c r="U423" i="1"/>
  <c r="T423" i="1"/>
  <c r="S423" i="1"/>
  <c r="R423" i="1"/>
  <c r="Q423" i="1"/>
  <c r="P423" i="1"/>
  <c r="O423" i="1"/>
  <c r="N423" i="1"/>
  <c r="U422" i="1"/>
  <c r="T422" i="1"/>
  <c r="S422" i="1"/>
  <c r="R422" i="1"/>
  <c r="Q422" i="1"/>
  <c r="P422" i="1"/>
  <c r="O422" i="1"/>
  <c r="N422" i="1"/>
  <c r="U421" i="1"/>
  <c r="T421" i="1"/>
  <c r="S421" i="1"/>
  <c r="R421" i="1"/>
  <c r="Q421" i="1"/>
  <c r="P421" i="1"/>
  <c r="O421" i="1"/>
  <c r="N421" i="1"/>
  <c r="U420" i="1"/>
  <c r="T420" i="1"/>
  <c r="S420" i="1"/>
  <c r="R420" i="1"/>
  <c r="Q420" i="1"/>
  <c r="P420" i="1"/>
  <c r="O420" i="1"/>
  <c r="N420" i="1"/>
  <c r="U419" i="1"/>
  <c r="T419" i="1"/>
  <c r="S419" i="1"/>
  <c r="R419" i="1"/>
  <c r="Q419" i="1"/>
  <c r="P419" i="1"/>
  <c r="O419" i="1"/>
  <c r="N419" i="1"/>
  <c r="U418" i="1"/>
  <c r="T418" i="1"/>
  <c r="S418" i="1"/>
  <c r="R418" i="1"/>
  <c r="Q418" i="1"/>
  <c r="P418" i="1"/>
  <c r="O418" i="1"/>
  <c r="N418" i="1"/>
  <c r="U417" i="1"/>
  <c r="T417" i="1"/>
  <c r="S417" i="1"/>
  <c r="R417" i="1"/>
  <c r="Q417" i="1"/>
  <c r="P417" i="1"/>
  <c r="O417" i="1"/>
  <c r="N417" i="1"/>
  <c r="U416" i="1"/>
  <c r="T416" i="1"/>
  <c r="S416" i="1"/>
  <c r="R416" i="1"/>
  <c r="Q416" i="1"/>
  <c r="P416" i="1"/>
  <c r="O416" i="1"/>
  <c r="N416" i="1"/>
  <c r="U415" i="1"/>
  <c r="T415" i="1"/>
  <c r="S415" i="1"/>
  <c r="R415" i="1"/>
  <c r="Q415" i="1"/>
  <c r="P415" i="1"/>
  <c r="O415" i="1"/>
  <c r="N415" i="1"/>
  <c r="U414" i="1"/>
  <c r="T414" i="1"/>
  <c r="S414" i="1"/>
  <c r="R414" i="1"/>
  <c r="Q414" i="1"/>
  <c r="P414" i="1"/>
  <c r="O414" i="1"/>
  <c r="N414" i="1"/>
  <c r="U413" i="1"/>
  <c r="T413" i="1"/>
  <c r="S413" i="1"/>
  <c r="R413" i="1"/>
  <c r="Q413" i="1"/>
  <c r="P413" i="1"/>
  <c r="O413" i="1"/>
  <c r="N413" i="1"/>
  <c r="U412" i="1"/>
  <c r="T412" i="1"/>
  <c r="S412" i="1"/>
  <c r="R412" i="1"/>
  <c r="Q412" i="1"/>
  <c r="P412" i="1"/>
  <c r="O412" i="1"/>
  <c r="N412" i="1"/>
  <c r="U411" i="1"/>
  <c r="T411" i="1"/>
  <c r="S411" i="1"/>
  <c r="R411" i="1"/>
  <c r="Q411" i="1"/>
  <c r="P411" i="1"/>
  <c r="O411" i="1"/>
  <c r="N411" i="1"/>
  <c r="U410" i="1"/>
  <c r="T410" i="1"/>
  <c r="S410" i="1"/>
  <c r="R410" i="1"/>
  <c r="Q410" i="1"/>
  <c r="P410" i="1"/>
  <c r="O410" i="1"/>
  <c r="N410" i="1"/>
  <c r="U409" i="1"/>
  <c r="T409" i="1"/>
  <c r="S409" i="1"/>
  <c r="R409" i="1"/>
  <c r="Q409" i="1"/>
  <c r="P409" i="1"/>
  <c r="O409" i="1"/>
  <c r="N409" i="1"/>
  <c r="U408" i="1"/>
  <c r="T408" i="1"/>
  <c r="S408" i="1"/>
  <c r="R408" i="1"/>
  <c r="Q408" i="1"/>
  <c r="P408" i="1"/>
  <c r="O408" i="1"/>
  <c r="N408" i="1"/>
  <c r="U407" i="1"/>
  <c r="T407" i="1"/>
  <c r="S407" i="1"/>
  <c r="R407" i="1"/>
  <c r="Q407" i="1"/>
  <c r="P407" i="1"/>
  <c r="O407" i="1"/>
  <c r="N407" i="1"/>
  <c r="U406" i="1"/>
  <c r="T406" i="1"/>
  <c r="S406" i="1"/>
  <c r="R406" i="1"/>
  <c r="Q406" i="1"/>
  <c r="P406" i="1"/>
  <c r="O406" i="1"/>
  <c r="N406" i="1"/>
  <c r="U405" i="1"/>
  <c r="T405" i="1"/>
  <c r="S405" i="1"/>
  <c r="R405" i="1"/>
  <c r="Q405" i="1"/>
  <c r="P405" i="1"/>
  <c r="O405" i="1"/>
  <c r="N405" i="1"/>
  <c r="U404" i="1"/>
  <c r="T404" i="1"/>
  <c r="S404" i="1"/>
  <c r="R404" i="1"/>
  <c r="Q404" i="1"/>
  <c r="P404" i="1"/>
  <c r="O404" i="1"/>
  <c r="N404" i="1"/>
  <c r="U403" i="1"/>
  <c r="T403" i="1"/>
  <c r="S403" i="1"/>
  <c r="R403" i="1"/>
  <c r="Q403" i="1"/>
  <c r="P403" i="1"/>
  <c r="O403" i="1"/>
  <c r="N403" i="1"/>
  <c r="U402" i="1"/>
  <c r="T402" i="1"/>
  <c r="S402" i="1"/>
  <c r="R402" i="1"/>
  <c r="Q402" i="1"/>
  <c r="P402" i="1"/>
  <c r="O402" i="1"/>
  <c r="N402" i="1"/>
  <c r="U401" i="1"/>
  <c r="T401" i="1"/>
  <c r="S401" i="1"/>
  <c r="R401" i="1"/>
  <c r="Q401" i="1"/>
  <c r="P401" i="1"/>
  <c r="O401" i="1"/>
  <c r="N401" i="1"/>
  <c r="U400" i="1"/>
  <c r="T400" i="1"/>
  <c r="S400" i="1"/>
  <c r="R400" i="1"/>
  <c r="Q400" i="1"/>
  <c r="P400" i="1"/>
  <c r="O400" i="1"/>
  <c r="N400" i="1"/>
  <c r="U399" i="1"/>
  <c r="T399" i="1"/>
  <c r="S399" i="1"/>
  <c r="R399" i="1"/>
  <c r="Q399" i="1"/>
  <c r="P399" i="1"/>
  <c r="O399" i="1"/>
  <c r="N399" i="1"/>
  <c r="U398" i="1"/>
  <c r="T398" i="1"/>
  <c r="S398" i="1"/>
  <c r="R398" i="1"/>
  <c r="Q398" i="1"/>
  <c r="P398" i="1"/>
  <c r="O398" i="1"/>
  <c r="N398" i="1"/>
  <c r="U397" i="1"/>
  <c r="T397" i="1"/>
  <c r="S397" i="1"/>
  <c r="R397" i="1"/>
  <c r="Q397" i="1"/>
  <c r="P397" i="1"/>
  <c r="O397" i="1"/>
  <c r="N397" i="1"/>
  <c r="U396" i="1"/>
  <c r="T396" i="1"/>
  <c r="S396" i="1"/>
  <c r="R396" i="1"/>
  <c r="Q396" i="1"/>
  <c r="P396" i="1"/>
  <c r="O396" i="1"/>
  <c r="N396" i="1"/>
  <c r="U395" i="1"/>
  <c r="T395" i="1"/>
  <c r="S395" i="1"/>
  <c r="R395" i="1"/>
  <c r="Q395" i="1"/>
  <c r="P395" i="1"/>
  <c r="O395" i="1"/>
  <c r="N395" i="1"/>
  <c r="U394" i="1"/>
  <c r="T394" i="1"/>
  <c r="S394" i="1"/>
  <c r="R394" i="1"/>
  <c r="Q394" i="1"/>
  <c r="P394" i="1"/>
  <c r="O394" i="1"/>
  <c r="N394" i="1"/>
  <c r="U393" i="1"/>
  <c r="T393" i="1"/>
  <c r="S393" i="1"/>
  <c r="R393" i="1"/>
  <c r="Q393" i="1"/>
  <c r="P393" i="1"/>
  <c r="O393" i="1"/>
  <c r="N393" i="1"/>
  <c r="U392" i="1"/>
  <c r="T392" i="1"/>
  <c r="S392" i="1"/>
  <c r="R392" i="1"/>
  <c r="Q392" i="1"/>
  <c r="P392" i="1"/>
  <c r="O392" i="1"/>
  <c r="N392" i="1"/>
  <c r="U391" i="1"/>
  <c r="T391" i="1"/>
  <c r="S391" i="1"/>
  <c r="R391" i="1"/>
  <c r="Q391" i="1"/>
  <c r="P391" i="1"/>
  <c r="O391" i="1"/>
  <c r="N391" i="1"/>
  <c r="U390" i="1"/>
  <c r="T390" i="1"/>
  <c r="S390" i="1"/>
  <c r="R390" i="1"/>
  <c r="Q390" i="1"/>
  <c r="P390" i="1"/>
  <c r="O390" i="1"/>
  <c r="N390" i="1"/>
  <c r="U389" i="1"/>
  <c r="T389" i="1"/>
  <c r="S389" i="1"/>
  <c r="R389" i="1"/>
  <c r="Q389" i="1"/>
  <c r="P389" i="1"/>
  <c r="O389" i="1"/>
  <c r="N389" i="1"/>
  <c r="U388" i="1"/>
  <c r="T388" i="1"/>
  <c r="S388" i="1"/>
  <c r="R388" i="1"/>
  <c r="Q388" i="1"/>
  <c r="P388" i="1"/>
  <c r="O388" i="1"/>
  <c r="N388" i="1"/>
  <c r="U387" i="1"/>
  <c r="T387" i="1"/>
  <c r="S387" i="1"/>
  <c r="R387" i="1"/>
  <c r="Q387" i="1"/>
  <c r="P387" i="1"/>
  <c r="O387" i="1"/>
  <c r="N387" i="1"/>
  <c r="U386" i="1"/>
  <c r="T386" i="1"/>
  <c r="S386" i="1"/>
  <c r="R386" i="1"/>
  <c r="Q386" i="1"/>
  <c r="P386" i="1"/>
  <c r="O386" i="1"/>
  <c r="N386" i="1"/>
  <c r="U385" i="1"/>
  <c r="T385" i="1"/>
  <c r="S385" i="1"/>
  <c r="R385" i="1"/>
  <c r="Q385" i="1"/>
  <c r="P385" i="1"/>
  <c r="O385" i="1"/>
  <c r="N385" i="1"/>
  <c r="U384" i="1"/>
  <c r="T384" i="1"/>
  <c r="S384" i="1"/>
  <c r="R384" i="1"/>
  <c r="Q384" i="1"/>
  <c r="P384" i="1"/>
  <c r="O384" i="1"/>
  <c r="N384" i="1"/>
  <c r="U383" i="1"/>
  <c r="T383" i="1"/>
  <c r="S383" i="1"/>
  <c r="R383" i="1"/>
  <c r="Q383" i="1"/>
  <c r="P383" i="1"/>
  <c r="O383" i="1"/>
  <c r="N383" i="1"/>
  <c r="U382" i="1"/>
  <c r="T382" i="1"/>
  <c r="S382" i="1"/>
  <c r="R382" i="1"/>
  <c r="Q382" i="1"/>
  <c r="P382" i="1"/>
  <c r="O382" i="1"/>
  <c r="N382" i="1"/>
  <c r="U381" i="1"/>
  <c r="T381" i="1"/>
  <c r="S381" i="1"/>
  <c r="R381" i="1"/>
  <c r="Q381" i="1"/>
  <c r="P381" i="1"/>
  <c r="O381" i="1"/>
  <c r="N381" i="1"/>
  <c r="U380" i="1"/>
  <c r="T380" i="1"/>
  <c r="S380" i="1"/>
  <c r="R380" i="1"/>
  <c r="Q380" i="1"/>
  <c r="P380" i="1"/>
  <c r="O380" i="1"/>
  <c r="N380" i="1"/>
  <c r="U379" i="1"/>
  <c r="T379" i="1"/>
  <c r="S379" i="1"/>
  <c r="R379" i="1"/>
  <c r="Q379" i="1"/>
  <c r="P379" i="1"/>
  <c r="O379" i="1"/>
  <c r="N379" i="1"/>
  <c r="U378" i="1"/>
  <c r="T378" i="1"/>
  <c r="S378" i="1"/>
  <c r="R378" i="1"/>
  <c r="Q378" i="1"/>
  <c r="P378" i="1"/>
  <c r="O378" i="1"/>
  <c r="N378" i="1"/>
  <c r="U377" i="1"/>
  <c r="T377" i="1"/>
  <c r="S377" i="1"/>
  <c r="R377" i="1"/>
  <c r="Q377" i="1"/>
  <c r="P377" i="1"/>
  <c r="O377" i="1"/>
  <c r="N377" i="1"/>
  <c r="U376" i="1"/>
  <c r="T376" i="1"/>
  <c r="S376" i="1"/>
  <c r="R376" i="1"/>
  <c r="Q376" i="1"/>
  <c r="P376" i="1"/>
  <c r="O376" i="1"/>
  <c r="N376" i="1"/>
  <c r="U375" i="1"/>
  <c r="T375" i="1"/>
  <c r="S375" i="1"/>
  <c r="R375" i="1"/>
  <c r="Q375" i="1"/>
  <c r="P375" i="1"/>
  <c r="O375" i="1"/>
  <c r="N375" i="1"/>
  <c r="U374" i="1"/>
  <c r="T374" i="1"/>
  <c r="S374" i="1"/>
  <c r="R374" i="1"/>
  <c r="Q374" i="1"/>
  <c r="P374" i="1"/>
  <c r="O374" i="1"/>
  <c r="N374" i="1"/>
  <c r="U373" i="1"/>
  <c r="T373" i="1"/>
  <c r="S373" i="1"/>
  <c r="R373" i="1"/>
  <c r="Q373" i="1"/>
  <c r="P373" i="1"/>
  <c r="O373" i="1"/>
  <c r="N373" i="1"/>
  <c r="U372" i="1"/>
  <c r="T372" i="1"/>
  <c r="S372" i="1"/>
  <c r="R372" i="1"/>
  <c r="Q372" i="1"/>
  <c r="P372" i="1"/>
  <c r="O372" i="1"/>
  <c r="N372" i="1"/>
  <c r="U371" i="1"/>
  <c r="T371" i="1"/>
  <c r="S371" i="1"/>
  <c r="R371" i="1"/>
  <c r="Q371" i="1"/>
  <c r="P371" i="1"/>
  <c r="O371" i="1"/>
  <c r="N371" i="1"/>
  <c r="U370" i="1"/>
  <c r="T370" i="1"/>
  <c r="S370" i="1"/>
  <c r="R370" i="1"/>
  <c r="Q370" i="1"/>
  <c r="P370" i="1"/>
  <c r="O370" i="1"/>
  <c r="N370" i="1"/>
  <c r="U369" i="1"/>
  <c r="T369" i="1"/>
  <c r="S369" i="1"/>
  <c r="R369" i="1"/>
  <c r="Q369" i="1"/>
  <c r="P369" i="1"/>
  <c r="O369" i="1"/>
  <c r="N369" i="1"/>
  <c r="U368" i="1"/>
  <c r="T368" i="1"/>
  <c r="S368" i="1"/>
  <c r="R368" i="1"/>
  <c r="Q368" i="1"/>
  <c r="P368" i="1"/>
  <c r="O368" i="1"/>
  <c r="N368" i="1"/>
  <c r="U367" i="1"/>
  <c r="T367" i="1"/>
  <c r="S367" i="1"/>
  <c r="R367" i="1"/>
  <c r="Q367" i="1"/>
  <c r="P367" i="1"/>
  <c r="O367" i="1"/>
  <c r="N367" i="1"/>
  <c r="U366" i="1"/>
  <c r="T366" i="1"/>
  <c r="S366" i="1"/>
  <c r="R366" i="1"/>
  <c r="Q366" i="1"/>
  <c r="P366" i="1"/>
  <c r="O366" i="1"/>
  <c r="N366" i="1"/>
  <c r="U365" i="1"/>
  <c r="T365" i="1"/>
  <c r="S365" i="1"/>
  <c r="R365" i="1"/>
  <c r="Q365" i="1"/>
  <c r="P365" i="1"/>
  <c r="O365" i="1"/>
  <c r="N365" i="1"/>
  <c r="U364" i="1"/>
  <c r="T364" i="1"/>
  <c r="S364" i="1"/>
  <c r="R364" i="1"/>
  <c r="Q364" i="1"/>
  <c r="P364" i="1"/>
  <c r="O364" i="1"/>
  <c r="N364" i="1"/>
  <c r="U363" i="1"/>
  <c r="T363" i="1"/>
  <c r="S363" i="1"/>
  <c r="R363" i="1"/>
  <c r="Q363" i="1"/>
  <c r="P363" i="1"/>
  <c r="O363" i="1"/>
  <c r="N363" i="1"/>
  <c r="U362" i="1"/>
  <c r="T362" i="1"/>
  <c r="S362" i="1"/>
  <c r="R362" i="1"/>
  <c r="Q362" i="1"/>
  <c r="P362" i="1"/>
  <c r="O362" i="1"/>
  <c r="N362" i="1"/>
  <c r="U361" i="1"/>
  <c r="T361" i="1"/>
  <c r="S361" i="1"/>
  <c r="R361" i="1"/>
  <c r="Q361" i="1"/>
  <c r="P361" i="1"/>
  <c r="O361" i="1"/>
  <c r="N361" i="1"/>
  <c r="U360" i="1"/>
  <c r="T360" i="1"/>
  <c r="S360" i="1"/>
  <c r="R360" i="1"/>
  <c r="Q360" i="1"/>
  <c r="P360" i="1"/>
  <c r="O360" i="1"/>
  <c r="N360" i="1"/>
  <c r="U359" i="1"/>
  <c r="T359" i="1"/>
  <c r="S359" i="1"/>
  <c r="R359" i="1"/>
  <c r="Q359" i="1"/>
  <c r="P359" i="1"/>
  <c r="O359" i="1"/>
  <c r="N359" i="1"/>
  <c r="U358" i="1"/>
  <c r="T358" i="1"/>
  <c r="S358" i="1"/>
  <c r="R358" i="1"/>
  <c r="Q358" i="1"/>
  <c r="P358" i="1"/>
  <c r="O358" i="1"/>
  <c r="N358" i="1"/>
  <c r="U357" i="1"/>
  <c r="T357" i="1"/>
  <c r="S357" i="1"/>
  <c r="R357" i="1"/>
  <c r="Q357" i="1"/>
  <c r="P357" i="1"/>
  <c r="O357" i="1"/>
  <c r="N357" i="1"/>
  <c r="U356" i="1"/>
  <c r="T356" i="1"/>
  <c r="S356" i="1"/>
  <c r="R356" i="1"/>
  <c r="Q356" i="1"/>
  <c r="P356" i="1"/>
  <c r="O356" i="1"/>
  <c r="N356" i="1"/>
  <c r="U355" i="1"/>
  <c r="T355" i="1"/>
  <c r="S355" i="1"/>
  <c r="R355" i="1"/>
  <c r="Q355" i="1"/>
  <c r="P355" i="1"/>
  <c r="O355" i="1"/>
  <c r="N355" i="1"/>
  <c r="U354" i="1"/>
  <c r="T354" i="1"/>
  <c r="S354" i="1"/>
  <c r="R354" i="1"/>
  <c r="Q354" i="1"/>
  <c r="P354" i="1"/>
  <c r="O354" i="1"/>
  <c r="N354" i="1"/>
  <c r="U353" i="1"/>
  <c r="T353" i="1"/>
  <c r="S353" i="1"/>
  <c r="R353" i="1"/>
  <c r="Q353" i="1"/>
  <c r="P353" i="1"/>
  <c r="O353" i="1"/>
  <c r="N353" i="1"/>
  <c r="U352" i="1"/>
  <c r="T352" i="1"/>
  <c r="S352" i="1"/>
  <c r="R352" i="1"/>
  <c r="Q352" i="1"/>
  <c r="P352" i="1"/>
  <c r="O352" i="1"/>
  <c r="N352" i="1"/>
  <c r="U351" i="1"/>
  <c r="T351" i="1"/>
  <c r="S351" i="1"/>
  <c r="R351" i="1"/>
  <c r="Q351" i="1"/>
  <c r="P351" i="1"/>
  <c r="O351" i="1"/>
  <c r="N351" i="1"/>
  <c r="U350" i="1"/>
  <c r="T350" i="1"/>
  <c r="S350" i="1"/>
  <c r="R350" i="1"/>
  <c r="Q350" i="1"/>
  <c r="P350" i="1"/>
  <c r="O350" i="1"/>
  <c r="N350" i="1"/>
  <c r="U349" i="1"/>
  <c r="T349" i="1"/>
  <c r="S349" i="1"/>
  <c r="R349" i="1"/>
  <c r="Q349" i="1"/>
  <c r="P349" i="1"/>
  <c r="O349" i="1"/>
  <c r="N349" i="1"/>
  <c r="U348" i="1"/>
  <c r="T348" i="1"/>
  <c r="S348" i="1"/>
  <c r="R348" i="1"/>
  <c r="Q348" i="1"/>
  <c r="P348" i="1"/>
  <c r="O348" i="1"/>
  <c r="N348" i="1"/>
  <c r="U347" i="1"/>
  <c r="T347" i="1"/>
  <c r="S347" i="1"/>
  <c r="R347" i="1"/>
  <c r="Q347" i="1"/>
  <c r="P347" i="1"/>
  <c r="O347" i="1"/>
  <c r="N347" i="1"/>
  <c r="U346" i="1"/>
  <c r="T346" i="1"/>
  <c r="S346" i="1"/>
  <c r="R346" i="1"/>
  <c r="Q346" i="1"/>
  <c r="P346" i="1"/>
  <c r="O346" i="1"/>
  <c r="N346" i="1"/>
  <c r="U345" i="1"/>
  <c r="T345" i="1"/>
  <c r="S345" i="1"/>
  <c r="R345" i="1"/>
  <c r="Q345" i="1"/>
  <c r="P345" i="1"/>
  <c r="O345" i="1"/>
  <c r="N345" i="1"/>
  <c r="U344" i="1"/>
  <c r="T344" i="1"/>
  <c r="S344" i="1"/>
  <c r="R344" i="1"/>
  <c r="Q344" i="1"/>
  <c r="P344" i="1"/>
  <c r="O344" i="1"/>
  <c r="N344" i="1"/>
  <c r="U343" i="1"/>
  <c r="T343" i="1"/>
  <c r="S343" i="1"/>
  <c r="R343" i="1"/>
  <c r="Q343" i="1"/>
  <c r="P343" i="1"/>
  <c r="O343" i="1"/>
  <c r="N343" i="1"/>
  <c r="U342" i="1"/>
  <c r="T342" i="1"/>
  <c r="S342" i="1"/>
  <c r="R342" i="1"/>
  <c r="Q342" i="1"/>
  <c r="P342" i="1"/>
  <c r="O342" i="1"/>
  <c r="N342" i="1"/>
  <c r="U341" i="1"/>
  <c r="T341" i="1"/>
  <c r="S341" i="1"/>
  <c r="R341" i="1"/>
  <c r="Q341" i="1"/>
  <c r="P341" i="1"/>
  <c r="O341" i="1"/>
  <c r="N341" i="1"/>
  <c r="U340" i="1"/>
  <c r="T340" i="1"/>
  <c r="S340" i="1"/>
  <c r="R340" i="1"/>
  <c r="Q340" i="1"/>
  <c r="P340" i="1"/>
  <c r="O340" i="1"/>
  <c r="N340" i="1"/>
  <c r="U339" i="1"/>
  <c r="T339" i="1"/>
  <c r="S339" i="1"/>
  <c r="R339" i="1"/>
  <c r="Q339" i="1"/>
  <c r="P339" i="1"/>
  <c r="O339" i="1"/>
  <c r="N339" i="1"/>
  <c r="U338" i="1"/>
  <c r="T338" i="1"/>
  <c r="S338" i="1"/>
  <c r="R338" i="1"/>
  <c r="Q338" i="1"/>
  <c r="P338" i="1"/>
  <c r="O338" i="1"/>
  <c r="N338" i="1"/>
  <c r="U337" i="1"/>
  <c r="T337" i="1"/>
  <c r="S337" i="1"/>
  <c r="R337" i="1"/>
  <c r="Q337" i="1"/>
  <c r="P337" i="1"/>
  <c r="O337" i="1"/>
  <c r="N337" i="1"/>
  <c r="U336" i="1"/>
  <c r="T336" i="1"/>
  <c r="S336" i="1"/>
  <c r="R336" i="1"/>
  <c r="Q336" i="1"/>
  <c r="P336" i="1"/>
  <c r="O336" i="1"/>
  <c r="N336" i="1"/>
  <c r="U335" i="1"/>
  <c r="T335" i="1"/>
  <c r="S335" i="1"/>
  <c r="R335" i="1"/>
  <c r="Q335" i="1"/>
  <c r="P335" i="1"/>
  <c r="O335" i="1"/>
  <c r="N335" i="1"/>
  <c r="U334" i="1"/>
  <c r="T334" i="1"/>
  <c r="S334" i="1"/>
  <c r="R334" i="1"/>
  <c r="Q334" i="1"/>
  <c r="P334" i="1"/>
  <c r="O334" i="1"/>
  <c r="N334" i="1"/>
  <c r="U333" i="1"/>
  <c r="T333" i="1"/>
  <c r="S333" i="1"/>
  <c r="R333" i="1"/>
  <c r="Q333" i="1"/>
  <c r="P333" i="1"/>
  <c r="O333" i="1"/>
  <c r="N333" i="1"/>
  <c r="U332" i="1"/>
  <c r="T332" i="1"/>
  <c r="S332" i="1"/>
  <c r="R332" i="1"/>
  <c r="Q332" i="1"/>
  <c r="P332" i="1"/>
  <c r="O332" i="1"/>
  <c r="N332" i="1"/>
  <c r="U331" i="1"/>
  <c r="T331" i="1"/>
  <c r="S331" i="1"/>
  <c r="R331" i="1"/>
  <c r="Q331" i="1"/>
  <c r="P331" i="1"/>
  <c r="O331" i="1"/>
  <c r="N331" i="1"/>
  <c r="U330" i="1"/>
  <c r="T330" i="1"/>
  <c r="S330" i="1"/>
  <c r="R330" i="1"/>
  <c r="Q330" i="1"/>
  <c r="P330" i="1"/>
  <c r="O330" i="1"/>
  <c r="N330" i="1"/>
  <c r="U329" i="1"/>
  <c r="T329" i="1"/>
  <c r="S329" i="1"/>
  <c r="R329" i="1"/>
  <c r="Q329" i="1"/>
  <c r="P329" i="1"/>
  <c r="O329" i="1"/>
  <c r="N329" i="1"/>
  <c r="U328" i="1"/>
  <c r="T328" i="1"/>
  <c r="S328" i="1"/>
  <c r="R328" i="1"/>
  <c r="Q328" i="1"/>
  <c r="P328" i="1"/>
  <c r="O328" i="1"/>
  <c r="N328" i="1"/>
  <c r="U327" i="1"/>
  <c r="T327" i="1"/>
  <c r="S327" i="1"/>
  <c r="R327" i="1"/>
  <c r="Q327" i="1"/>
  <c r="P327" i="1"/>
  <c r="O327" i="1"/>
  <c r="N327" i="1"/>
  <c r="U326" i="1"/>
  <c r="T326" i="1"/>
  <c r="S326" i="1"/>
  <c r="R326" i="1"/>
  <c r="Q326" i="1"/>
  <c r="P326" i="1"/>
  <c r="O326" i="1"/>
  <c r="N326" i="1"/>
  <c r="U325" i="1"/>
  <c r="T325" i="1"/>
  <c r="S325" i="1"/>
  <c r="R325" i="1"/>
  <c r="Q325" i="1"/>
  <c r="P325" i="1"/>
  <c r="O325" i="1"/>
  <c r="N325" i="1"/>
  <c r="U324" i="1"/>
  <c r="T324" i="1"/>
  <c r="S324" i="1"/>
  <c r="R324" i="1"/>
  <c r="Q324" i="1"/>
  <c r="P324" i="1"/>
  <c r="O324" i="1"/>
  <c r="N324" i="1"/>
  <c r="U323" i="1"/>
  <c r="T323" i="1"/>
  <c r="S323" i="1"/>
  <c r="R323" i="1"/>
  <c r="Q323" i="1"/>
  <c r="P323" i="1"/>
  <c r="O323" i="1"/>
  <c r="N323" i="1"/>
  <c r="U322" i="1"/>
  <c r="T322" i="1"/>
  <c r="S322" i="1"/>
  <c r="R322" i="1"/>
  <c r="Q322" i="1"/>
  <c r="P322" i="1"/>
  <c r="O322" i="1"/>
  <c r="N322" i="1"/>
  <c r="U321" i="1"/>
  <c r="T321" i="1"/>
  <c r="S321" i="1"/>
  <c r="R321" i="1"/>
  <c r="Q321" i="1"/>
  <c r="P321" i="1"/>
  <c r="O321" i="1"/>
  <c r="N321" i="1"/>
  <c r="U320" i="1"/>
  <c r="T320" i="1"/>
  <c r="S320" i="1"/>
  <c r="R320" i="1"/>
  <c r="Q320" i="1"/>
  <c r="P320" i="1"/>
  <c r="O320" i="1"/>
  <c r="N320" i="1"/>
  <c r="U319" i="1"/>
  <c r="T319" i="1"/>
  <c r="S319" i="1"/>
  <c r="R319" i="1"/>
  <c r="Q319" i="1"/>
  <c r="P319" i="1"/>
  <c r="O319" i="1"/>
  <c r="N319" i="1"/>
  <c r="U318" i="1"/>
  <c r="T318" i="1"/>
  <c r="S318" i="1"/>
  <c r="R318" i="1"/>
  <c r="Q318" i="1"/>
  <c r="P318" i="1"/>
  <c r="O318" i="1"/>
  <c r="N318" i="1"/>
  <c r="U317" i="1"/>
  <c r="T317" i="1"/>
  <c r="S317" i="1"/>
  <c r="R317" i="1"/>
  <c r="Q317" i="1"/>
  <c r="P317" i="1"/>
  <c r="O317" i="1"/>
  <c r="N317" i="1"/>
  <c r="U316" i="1"/>
  <c r="T316" i="1"/>
  <c r="S316" i="1"/>
  <c r="R316" i="1"/>
  <c r="Q316" i="1"/>
  <c r="P316" i="1"/>
  <c r="O316" i="1"/>
  <c r="N316" i="1"/>
  <c r="U315" i="1"/>
  <c r="T315" i="1"/>
  <c r="S315" i="1"/>
  <c r="R315" i="1"/>
  <c r="Q315" i="1"/>
  <c r="P315" i="1"/>
  <c r="O315" i="1"/>
  <c r="N315" i="1"/>
  <c r="U314" i="1"/>
  <c r="T314" i="1"/>
  <c r="S314" i="1"/>
  <c r="R314" i="1"/>
  <c r="Q314" i="1"/>
  <c r="P314" i="1"/>
  <c r="O314" i="1"/>
  <c r="N314" i="1"/>
  <c r="U313" i="1"/>
  <c r="T313" i="1"/>
  <c r="S313" i="1"/>
  <c r="R313" i="1"/>
  <c r="Q313" i="1"/>
  <c r="P313" i="1"/>
  <c r="O313" i="1"/>
  <c r="N313" i="1"/>
  <c r="U312" i="1"/>
  <c r="T312" i="1"/>
  <c r="S312" i="1"/>
  <c r="R312" i="1"/>
  <c r="Q312" i="1"/>
  <c r="P312" i="1"/>
  <c r="O312" i="1"/>
  <c r="N312" i="1"/>
  <c r="U311" i="1"/>
  <c r="T311" i="1"/>
  <c r="S311" i="1"/>
  <c r="R311" i="1"/>
  <c r="Q311" i="1"/>
  <c r="P311" i="1"/>
  <c r="O311" i="1"/>
  <c r="N311" i="1"/>
  <c r="U310" i="1"/>
  <c r="T310" i="1"/>
  <c r="S310" i="1"/>
  <c r="R310" i="1"/>
  <c r="Q310" i="1"/>
  <c r="P310" i="1"/>
  <c r="O310" i="1"/>
  <c r="N310" i="1"/>
  <c r="U309" i="1"/>
  <c r="T309" i="1"/>
  <c r="S309" i="1"/>
  <c r="R309" i="1"/>
  <c r="Q309" i="1"/>
  <c r="P309" i="1"/>
  <c r="O309" i="1"/>
  <c r="N309" i="1"/>
  <c r="U308" i="1"/>
  <c r="T308" i="1"/>
  <c r="S308" i="1"/>
  <c r="R308" i="1"/>
  <c r="Q308" i="1"/>
  <c r="P308" i="1"/>
  <c r="O308" i="1"/>
  <c r="N308" i="1"/>
  <c r="U307" i="1"/>
  <c r="T307" i="1"/>
  <c r="S307" i="1"/>
  <c r="R307" i="1"/>
  <c r="Q307" i="1"/>
  <c r="P307" i="1"/>
  <c r="O307" i="1"/>
  <c r="N307" i="1"/>
  <c r="U306" i="1"/>
  <c r="T306" i="1"/>
  <c r="S306" i="1"/>
  <c r="R306" i="1"/>
  <c r="Q306" i="1"/>
  <c r="P306" i="1"/>
  <c r="O306" i="1"/>
  <c r="N306" i="1"/>
  <c r="U305" i="1"/>
  <c r="T305" i="1"/>
  <c r="S305" i="1"/>
  <c r="R305" i="1"/>
  <c r="Q305" i="1"/>
  <c r="P305" i="1"/>
  <c r="O305" i="1"/>
  <c r="N305" i="1"/>
  <c r="U304" i="1"/>
  <c r="T304" i="1"/>
  <c r="S304" i="1"/>
  <c r="R304" i="1"/>
  <c r="Q304" i="1"/>
  <c r="P304" i="1"/>
  <c r="O304" i="1"/>
  <c r="N304" i="1"/>
  <c r="U303" i="1"/>
  <c r="T303" i="1"/>
  <c r="S303" i="1"/>
  <c r="R303" i="1"/>
  <c r="Q303" i="1"/>
  <c r="P303" i="1"/>
  <c r="O303" i="1"/>
  <c r="N303" i="1"/>
  <c r="U302" i="1"/>
  <c r="T302" i="1"/>
  <c r="S302" i="1"/>
  <c r="R302" i="1"/>
  <c r="Q302" i="1"/>
  <c r="P302" i="1"/>
  <c r="O302" i="1"/>
  <c r="N302" i="1"/>
  <c r="U301" i="1"/>
  <c r="T301" i="1"/>
  <c r="S301" i="1"/>
  <c r="R301" i="1"/>
  <c r="Q301" i="1"/>
  <c r="P301" i="1"/>
  <c r="O301" i="1"/>
  <c r="N301" i="1"/>
  <c r="U300" i="1"/>
  <c r="T300" i="1"/>
  <c r="S300" i="1"/>
  <c r="R300" i="1"/>
  <c r="Q300" i="1"/>
  <c r="P300" i="1"/>
  <c r="O300" i="1"/>
  <c r="N300" i="1"/>
  <c r="U299" i="1"/>
  <c r="T299" i="1"/>
  <c r="S299" i="1"/>
  <c r="R299" i="1"/>
  <c r="Q299" i="1"/>
  <c r="P299" i="1"/>
  <c r="O299" i="1"/>
  <c r="N299" i="1"/>
  <c r="U298" i="1"/>
  <c r="T298" i="1"/>
  <c r="S298" i="1"/>
  <c r="R298" i="1"/>
  <c r="Q298" i="1"/>
  <c r="P298" i="1"/>
  <c r="O298" i="1"/>
  <c r="N298" i="1"/>
  <c r="U297" i="1"/>
  <c r="T297" i="1"/>
  <c r="S297" i="1"/>
  <c r="R297" i="1"/>
  <c r="Q297" i="1"/>
  <c r="P297" i="1"/>
  <c r="O297" i="1"/>
  <c r="N297" i="1"/>
  <c r="U296" i="1"/>
  <c r="T296" i="1"/>
  <c r="S296" i="1"/>
  <c r="R296" i="1"/>
  <c r="Q296" i="1"/>
  <c r="P296" i="1"/>
  <c r="O296" i="1"/>
  <c r="N296" i="1"/>
  <c r="U295" i="1"/>
  <c r="T295" i="1"/>
  <c r="S295" i="1"/>
  <c r="R295" i="1"/>
  <c r="Q295" i="1"/>
  <c r="P295" i="1"/>
  <c r="O295" i="1"/>
  <c r="N295" i="1"/>
  <c r="U294" i="1"/>
  <c r="T294" i="1"/>
  <c r="S294" i="1"/>
  <c r="R294" i="1"/>
  <c r="Q294" i="1"/>
  <c r="P294" i="1"/>
  <c r="O294" i="1"/>
  <c r="N294" i="1"/>
  <c r="U293" i="1"/>
  <c r="T293" i="1"/>
  <c r="S293" i="1"/>
  <c r="R293" i="1"/>
  <c r="Q293" i="1"/>
  <c r="P293" i="1"/>
  <c r="O293" i="1"/>
  <c r="N293" i="1"/>
  <c r="U292" i="1"/>
  <c r="T292" i="1"/>
  <c r="S292" i="1"/>
  <c r="R292" i="1"/>
  <c r="Q292" i="1"/>
  <c r="P292" i="1"/>
  <c r="O292" i="1"/>
  <c r="N292" i="1"/>
  <c r="U291" i="1"/>
  <c r="T291" i="1"/>
  <c r="S291" i="1"/>
  <c r="R291" i="1"/>
  <c r="Q291" i="1"/>
  <c r="P291" i="1"/>
  <c r="O291" i="1"/>
  <c r="N291" i="1"/>
  <c r="U290" i="1"/>
  <c r="T290" i="1"/>
  <c r="S290" i="1"/>
  <c r="R290" i="1"/>
  <c r="Q290" i="1"/>
  <c r="P290" i="1"/>
  <c r="O290" i="1"/>
  <c r="N290" i="1"/>
  <c r="U289" i="1"/>
  <c r="T289" i="1"/>
  <c r="S289" i="1"/>
  <c r="R289" i="1"/>
  <c r="Q289" i="1"/>
  <c r="P289" i="1"/>
  <c r="O289" i="1"/>
  <c r="N289" i="1"/>
  <c r="U288" i="1"/>
  <c r="T288" i="1"/>
  <c r="S288" i="1"/>
  <c r="R288" i="1"/>
  <c r="Q288" i="1"/>
  <c r="P288" i="1"/>
  <c r="O288" i="1"/>
  <c r="N288" i="1"/>
  <c r="U287" i="1"/>
  <c r="T287" i="1"/>
  <c r="S287" i="1"/>
  <c r="R287" i="1"/>
  <c r="Q287" i="1"/>
  <c r="P287" i="1"/>
  <c r="O287" i="1"/>
  <c r="N287" i="1"/>
  <c r="U286" i="1"/>
  <c r="T286" i="1"/>
  <c r="S286" i="1"/>
  <c r="R286" i="1"/>
  <c r="Q286" i="1"/>
  <c r="P286" i="1"/>
  <c r="O286" i="1"/>
  <c r="N286" i="1"/>
  <c r="U285" i="1"/>
  <c r="T285" i="1"/>
  <c r="S285" i="1"/>
  <c r="R285" i="1"/>
  <c r="Q285" i="1"/>
  <c r="P285" i="1"/>
  <c r="O285" i="1"/>
  <c r="N285" i="1"/>
  <c r="U284" i="1"/>
  <c r="T284" i="1"/>
  <c r="S284" i="1"/>
  <c r="R284" i="1"/>
  <c r="Q284" i="1"/>
  <c r="P284" i="1"/>
  <c r="O284" i="1"/>
  <c r="N284" i="1"/>
  <c r="U283" i="1"/>
  <c r="T283" i="1"/>
  <c r="S283" i="1"/>
  <c r="R283" i="1"/>
  <c r="Q283" i="1"/>
  <c r="P283" i="1"/>
  <c r="O283" i="1"/>
  <c r="N283" i="1"/>
  <c r="U282" i="1"/>
  <c r="T282" i="1"/>
  <c r="S282" i="1"/>
  <c r="R282" i="1"/>
  <c r="Q282" i="1"/>
  <c r="P282" i="1"/>
  <c r="O282" i="1"/>
  <c r="N282" i="1"/>
  <c r="U281" i="1"/>
  <c r="T281" i="1"/>
  <c r="S281" i="1"/>
  <c r="R281" i="1"/>
  <c r="Q281" i="1"/>
  <c r="P281" i="1"/>
  <c r="O281" i="1"/>
  <c r="N281" i="1"/>
  <c r="U280" i="1"/>
  <c r="T280" i="1"/>
  <c r="S280" i="1"/>
  <c r="R280" i="1"/>
  <c r="Q280" i="1"/>
  <c r="P280" i="1"/>
  <c r="O280" i="1"/>
  <c r="N280" i="1"/>
  <c r="U279" i="1"/>
  <c r="T279" i="1"/>
  <c r="S279" i="1"/>
  <c r="R279" i="1"/>
  <c r="Q279" i="1"/>
  <c r="P279" i="1"/>
  <c r="O279" i="1"/>
  <c r="N279" i="1"/>
  <c r="U278" i="1"/>
  <c r="T278" i="1"/>
  <c r="S278" i="1"/>
  <c r="R278" i="1"/>
  <c r="Q278" i="1"/>
  <c r="P278" i="1"/>
  <c r="O278" i="1"/>
  <c r="N278" i="1"/>
  <c r="U277" i="1"/>
  <c r="T277" i="1"/>
  <c r="S277" i="1"/>
  <c r="R277" i="1"/>
  <c r="Q277" i="1"/>
  <c r="P277" i="1"/>
  <c r="O277" i="1"/>
  <c r="N277" i="1"/>
  <c r="U276" i="1"/>
  <c r="T276" i="1"/>
  <c r="S276" i="1"/>
  <c r="R276" i="1"/>
  <c r="Q276" i="1"/>
  <c r="P276" i="1"/>
  <c r="O276" i="1"/>
  <c r="N276" i="1"/>
  <c r="U275" i="1"/>
  <c r="T275" i="1"/>
  <c r="S275" i="1"/>
  <c r="R275" i="1"/>
  <c r="Q275" i="1"/>
  <c r="P275" i="1"/>
  <c r="O275" i="1"/>
  <c r="N275" i="1"/>
  <c r="U274" i="1"/>
  <c r="T274" i="1"/>
  <c r="S274" i="1"/>
  <c r="R274" i="1"/>
  <c r="Q274" i="1"/>
  <c r="P274" i="1"/>
  <c r="O274" i="1"/>
  <c r="N274" i="1"/>
  <c r="U273" i="1"/>
  <c r="T273" i="1"/>
  <c r="S273" i="1"/>
  <c r="R273" i="1"/>
  <c r="Q273" i="1"/>
  <c r="P273" i="1"/>
  <c r="O273" i="1"/>
  <c r="N273" i="1"/>
  <c r="U272" i="1"/>
  <c r="T272" i="1"/>
  <c r="S272" i="1"/>
  <c r="R272" i="1"/>
  <c r="Q272" i="1"/>
  <c r="P272" i="1"/>
  <c r="O272" i="1"/>
  <c r="N272" i="1"/>
  <c r="U271" i="1"/>
  <c r="T271" i="1"/>
  <c r="S271" i="1"/>
  <c r="R271" i="1"/>
  <c r="Q271" i="1"/>
  <c r="P271" i="1"/>
  <c r="O271" i="1"/>
  <c r="N271" i="1"/>
  <c r="U270" i="1"/>
  <c r="T270" i="1"/>
  <c r="S270" i="1"/>
  <c r="R270" i="1"/>
  <c r="Q270" i="1"/>
  <c r="P270" i="1"/>
  <c r="O270" i="1"/>
  <c r="N270" i="1"/>
  <c r="U269" i="1"/>
  <c r="T269" i="1"/>
  <c r="S269" i="1"/>
  <c r="R269" i="1"/>
  <c r="Q269" i="1"/>
  <c r="P269" i="1"/>
  <c r="O269" i="1"/>
  <c r="N269" i="1"/>
  <c r="U268" i="1"/>
  <c r="T268" i="1"/>
  <c r="S268" i="1"/>
  <c r="R268" i="1"/>
  <c r="Q268" i="1"/>
  <c r="P268" i="1"/>
  <c r="O268" i="1"/>
  <c r="N268" i="1"/>
  <c r="U267" i="1"/>
  <c r="T267" i="1"/>
  <c r="S267" i="1"/>
  <c r="R267" i="1"/>
  <c r="Q267" i="1"/>
  <c r="P267" i="1"/>
  <c r="O267" i="1"/>
  <c r="N267" i="1"/>
  <c r="U266" i="1"/>
  <c r="T266" i="1"/>
  <c r="S266" i="1"/>
  <c r="R266" i="1"/>
  <c r="Q266" i="1"/>
  <c r="P266" i="1"/>
  <c r="O266" i="1"/>
  <c r="N266" i="1"/>
  <c r="U265" i="1"/>
  <c r="T265" i="1"/>
  <c r="S265" i="1"/>
  <c r="R265" i="1"/>
  <c r="Q265" i="1"/>
  <c r="P265" i="1"/>
  <c r="O265" i="1"/>
  <c r="N265" i="1"/>
  <c r="U264" i="1"/>
  <c r="T264" i="1"/>
  <c r="S264" i="1"/>
  <c r="R264" i="1"/>
  <c r="Q264" i="1"/>
  <c r="P264" i="1"/>
  <c r="O264" i="1"/>
  <c r="N264" i="1"/>
  <c r="U263" i="1"/>
  <c r="T263" i="1"/>
  <c r="S263" i="1"/>
  <c r="R263" i="1"/>
  <c r="Q263" i="1"/>
  <c r="P263" i="1"/>
  <c r="O263" i="1"/>
  <c r="N263" i="1"/>
  <c r="U262" i="1"/>
  <c r="T262" i="1"/>
  <c r="S262" i="1"/>
  <c r="R262" i="1"/>
  <c r="Q262" i="1"/>
  <c r="P262" i="1"/>
  <c r="O262" i="1"/>
  <c r="N262" i="1"/>
  <c r="U261" i="1"/>
  <c r="T261" i="1"/>
  <c r="S261" i="1"/>
  <c r="R261" i="1"/>
  <c r="Q261" i="1"/>
  <c r="P261" i="1"/>
  <c r="O261" i="1"/>
  <c r="N261" i="1"/>
  <c r="U260" i="1"/>
  <c r="T260" i="1"/>
  <c r="S260" i="1"/>
  <c r="R260" i="1"/>
  <c r="Q260" i="1"/>
  <c r="P260" i="1"/>
  <c r="O260" i="1"/>
  <c r="N260" i="1"/>
  <c r="U259" i="1"/>
  <c r="T259" i="1"/>
  <c r="S259" i="1"/>
  <c r="R259" i="1"/>
  <c r="Q259" i="1"/>
  <c r="P259" i="1"/>
  <c r="O259" i="1"/>
  <c r="N259" i="1"/>
  <c r="U258" i="1"/>
  <c r="T258" i="1"/>
  <c r="S258" i="1"/>
  <c r="R258" i="1"/>
  <c r="Q258" i="1"/>
  <c r="P258" i="1"/>
  <c r="O258" i="1"/>
  <c r="N258" i="1"/>
  <c r="U257" i="1"/>
  <c r="T257" i="1"/>
  <c r="S257" i="1"/>
  <c r="R257" i="1"/>
  <c r="Q257" i="1"/>
  <c r="P257" i="1"/>
  <c r="O257" i="1"/>
  <c r="N257" i="1"/>
  <c r="U256" i="1"/>
  <c r="T256" i="1"/>
  <c r="S256" i="1"/>
  <c r="R256" i="1"/>
  <c r="Q256" i="1"/>
  <c r="P256" i="1"/>
  <c r="O256" i="1"/>
  <c r="N256" i="1"/>
  <c r="U255" i="1"/>
  <c r="T255" i="1"/>
  <c r="S255" i="1"/>
  <c r="R255" i="1"/>
  <c r="Q255" i="1"/>
  <c r="P255" i="1"/>
  <c r="O255" i="1"/>
  <c r="N255" i="1"/>
  <c r="U254" i="1"/>
  <c r="T254" i="1"/>
  <c r="S254" i="1"/>
  <c r="R254" i="1"/>
  <c r="Q254" i="1"/>
  <c r="P254" i="1"/>
  <c r="O254" i="1"/>
  <c r="N254" i="1"/>
  <c r="U253" i="1"/>
  <c r="T253" i="1"/>
  <c r="S253" i="1"/>
  <c r="R253" i="1"/>
  <c r="Q253" i="1"/>
  <c r="P253" i="1"/>
  <c r="O253" i="1"/>
  <c r="N253" i="1"/>
  <c r="U252" i="1"/>
  <c r="T252" i="1"/>
  <c r="S252" i="1"/>
  <c r="R252" i="1"/>
  <c r="Q252" i="1"/>
  <c r="P252" i="1"/>
  <c r="O252" i="1"/>
  <c r="N252" i="1"/>
  <c r="U251" i="1"/>
  <c r="T251" i="1"/>
  <c r="S251" i="1"/>
  <c r="R251" i="1"/>
  <c r="Q251" i="1"/>
  <c r="P251" i="1"/>
  <c r="O251" i="1"/>
  <c r="N251" i="1"/>
  <c r="U250" i="1"/>
  <c r="T250" i="1"/>
  <c r="S250" i="1"/>
  <c r="R250" i="1"/>
  <c r="Q250" i="1"/>
  <c r="P250" i="1"/>
  <c r="O250" i="1"/>
  <c r="N250" i="1"/>
  <c r="U249" i="1"/>
  <c r="T249" i="1"/>
  <c r="S249" i="1"/>
  <c r="R249" i="1"/>
  <c r="Q249" i="1"/>
  <c r="P249" i="1"/>
  <c r="O249" i="1"/>
  <c r="N249" i="1"/>
  <c r="U248" i="1"/>
  <c r="T248" i="1"/>
  <c r="S248" i="1"/>
  <c r="R248" i="1"/>
  <c r="Q248" i="1"/>
  <c r="P248" i="1"/>
  <c r="O248" i="1"/>
  <c r="N248" i="1"/>
  <c r="U247" i="1"/>
  <c r="T247" i="1"/>
  <c r="S247" i="1"/>
  <c r="R247" i="1"/>
  <c r="Q247" i="1"/>
  <c r="P247" i="1"/>
  <c r="O247" i="1"/>
  <c r="N247" i="1"/>
  <c r="U246" i="1"/>
  <c r="T246" i="1"/>
  <c r="S246" i="1"/>
  <c r="R246" i="1"/>
  <c r="Q246" i="1"/>
  <c r="P246" i="1"/>
  <c r="O246" i="1"/>
  <c r="N246" i="1"/>
  <c r="U245" i="1"/>
  <c r="T245" i="1"/>
  <c r="S245" i="1"/>
  <c r="R245" i="1"/>
  <c r="Q245" i="1"/>
  <c r="P245" i="1"/>
  <c r="O245" i="1"/>
  <c r="N245" i="1"/>
  <c r="U244" i="1"/>
  <c r="T244" i="1"/>
  <c r="S244" i="1"/>
  <c r="R244" i="1"/>
  <c r="Q244" i="1"/>
  <c r="P244" i="1"/>
  <c r="O244" i="1"/>
  <c r="N244" i="1"/>
  <c r="U243" i="1"/>
  <c r="T243" i="1"/>
  <c r="S243" i="1"/>
  <c r="R243" i="1"/>
  <c r="Q243" i="1"/>
  <c r="P243" i="1"/>
  <c r="O243" i="1"/>
  <c r="N243" i="1"/>
  <c r="U242" i="1"/>
  <c r="T242" i="1"/>
  <c r="S242" i="1"/>
  <c r="R242" i="1"/>
  <c r="Q242" i="1"/>
  <c r="P242" i="1"/>
  <c r="O242" i="1"/>
  <c r="N242" i="1"/>
  <c r="U241" i="1"/>
  <c r="T241" i="1"/>
  <c r="S241" i="1"/>
  <c r="R241" i="1"/>
  <c r="Q241" i="1"/>
  <c r="P241" i="1"/>
  <c r="O241" i="1"/>
  <c r="N241" i="1"/>
  <c r="U240" i="1"/>
  <c r="T240" i="1"/>
  <c r="S240" i="1"/>
  <c r="R240" i="1"/>
  <c r="Q240" i="1"/>
  <c r="P240" i="1"/>
  <c r="O240" i="1"/>
  <c r="N240" i="1"/>
  <c r="U239" i="1"/>
  <c r="T239" i="1"/>
  <c r="S239" i="1"/>
  <c r="R239" i="1"/>
  <c r="Q239" i="1"/>
  <c r="P239" i="1"/>
  <c r="O239" i="1"/>
  <c r="N239" i="1"/>
  <c r="U238" i="1"/>
  <c r="T238" i="1"/>
  <c r="S238" i="1"/>
  <c r="R238" i="1"/>
  <c r="Q238" i="1"/>
  <c r="P238" i="1"/>
  <c r="O238" i="1"/>
  <c r="N238" i="1"/>
  <c r="U237" i="1"/>
  <c r="T237" i="1"/>
  <c r="S237" i="1"/>
  <c r="R237" i="1"/>
  <c r="Q237" i="1"/>
  <c r="P237" i="1"/>
  <c r="O237" i="1"/>
  <c r="N237" i="1"/>
  <c r="U236" i="1"/>
  <c r="T236" i="1"/>
  <c r="S236" i="1"/>
  <c r="R236" i="1"/>
  <c r="Q236" i="1"/>
  <c r="P236" i="1"/>
  <c r="O236" i="1"/>
  <c r="N236" i="1"/>
  <c r="U235" i="1"/>
  <c r="T235" i="1"/>
  <c r="S235" i="1"/>
  <c r="R235" i="1"/>
  <c r="Q235" i="1"/>
  <c r="P235" i="1"/>
  <c r="O235" i="1"/>
  <c r="N235" i="1"/>
  <c r="U234" i="1"/>
  <c r="T234" i="1"/>
  <c r="S234" i="1"/>
  <c r="R234" i="1"/>
  <c r="Q234" i="1"/>
  <c r="P234" i="1"/>
  <c r="O234" i="1"/>
  <c r="N234" i="1"/>
  <c r="U233" i="1"/>
  <c r="T233" i="1"/>
  <c r="S233" i="1"/>
  <c r="R233" i="1"/>
  <c r="Q233" i="1"/>
  <c r="P233" i="1"/>
  <c r="O233" i="1"/>
  <c r="N233" i="1"/>
  <c r="U232" i="1"/>
  <c r="T232" i="1"/>
  <c r="S232" i="1"/>
  <c r="R232" i="1"/>
  <c r="Q232" i="1"/>
  <c r="P232" i="1"/>
  <c r="O232" i="1"/>
  <c r="N232" i="1"/>
  <c r="U231" i="1"/>
  <c r="T231" i="1"/>
  <c r="S231" i="1"/>
  <c r="R231" i="1"/>
  <c r="Q231" i="1"/>
  <c r="P231" i="1"/>
  <c r="O231" i="1"/>
  <c r="N231" i="1"/>
  <c r="U230" i="1"/>
  <c r="T230" i="1"/>
  <c r="S230" i="1"/>
  <c r="R230" i="1"/>
  <c r="Q230" i="1"/>
  <c r="P230" i="1"/>
  <c r="O230" i="1"/>
  <c r="N230" i="1"/>
  <c r="U229" i="1"/>
  <c r="T229" i="1"/>
  <c r="S229" i="1"/>
  <c r="R229" i="1"/>
  <c r="Q229" i="1"/>
  <c r="P229" i="1"/>
  <c r="O229" i="1"/>
  <c r="N229" i="1"/>
  <c r="U228" i="1"/>
  <c r="T228" i="1"/>
  <c r="S228" i="1"/>
  <c r="R228" i="1"/>
  <c r="Q228" i="1"/>
  <c r="P228" i="1"/>
  <c r="O228" i="1"/>
  <c r="N228" i="1"/>
  <c r="U227" i="1"/>
  <c r="T227" i="1"/>
  <c r="S227" i="1"/>
  <c r="R227" i="1"/>
  <c r="Q227" i="1"/>
  <c r="P227" i="1"/>
  <c r="O227" i="1"/>
  <c r="N227" i="1"/>
  <c r="U226" i="1"/>
  <c r="T226" i="1"/>
  <c r="S226" i="1"/>
  <c r="R226" i="1"/>
  <c r="Q226" i="1"/>
  <c r="P226" i="1"/>
  <c r="O226" i="1"/>
  <c r="N226" i="1"/>
  <c r="U225" i="1"/>
  <c r="T225" i="1"/>
  <c r="S225" i="1"/>
  <c r="R225" i="1"/>
  <c r="Q225" i="1"/>
  <c r="P225" i="1"/>
  <c r="O225" i="1"/>
  <c r="N225" i="1"/>
  <c r="U224" i="1"/>
  <c r="T224" i="1"/>
  <c r="S224" i="1"/>
  <c r="R224" i="1"/>
  <c r="Q224" i="1"/>
  <c r="P224" i="1"/>
  <c r="O224" i="1"/>
  <c r="N224" i="1"/>
  <c r="U223" i="1"/>
  <c r="T223" i="1"/>
  <c r="S223" i="1"/>
  <c r="R223" i="1"/>
  <c r="Q223" i="1"/>
  <c r="P223" i="1"/>
  <c r="O223" i="1"/>
  <c r="N223" i="1"/>
  <c r="U222" i="1"/>
  <c r="T222" i="1"/>
  <c r="S222" i="1"/>
  <c r="R222" i="1"/>
  <c r="Q222" i="1"/>
  <c r="P222" i="1"/>
  <c r="O222" i="1"/>
  <c r="N222" i="1"/>
  <c r="U221" i="1"/>
  <c r="T221" i="1"/>
  <c r="S221" i="1"/>
  <c r="R221" i="1"/>
  <c r="Q221" i="1"/>
  <c r="P221" i="1"/>
  <c r="O221" i="1"/>
  <c r="N221" i="1"/>
  <c r="U220" i="1"/>
  <c r="T220" i="1"/>
  <c r="S220" i="1"/>
  <c r="R220" i="1"/>
  <c r="Q220" i="1"/>
  <c r="P220" i="1"/>
  <c r="O220" i="1"/>
  <c r="N220" i="1"/>
  <c r="U219" i="1"/>
  <c r="T219" i="1"/>
  <c r="S219" i="1"/>
  <c r="R219" i="1"/>
  <c r="Q219" i="1"/>
  <c r="P219" i="1"/>
  <c r="O219" i="1"/>
  <c r="N219" i="1"/>
  <c r="U218" i="1"/>
  <c r="T218" i="1"/>
  <c r="S218" i="1"/>
  <c r="R218" i="1"/>
  <c r="Q218" i="1"/>
  <c r="P218" i="1"/>
  <c r="O218" i="1"/>
  <c r="N218" i="1"/>
  <c r="U217" i="1"/>
  <c r="T217" i="1"/>
  <c r="S217" i="1"/>
  <c r="R217" i="1"/>
  <c r="Q217" i="1"/>
  <c r="P217" i="1"/>
  <c r="O217" i="1"/>
  <c r="N217" i="1"/>
  <c r="U216" i="1"/>
  <c r="T216" i="1"/>
  <c r="S216" i="1"/>
  <c r="R216" i="1"/>
  <c r="Q216" i="1"/>
  <c r="P216" i="1"/>
  <c r="O216" i="1"/>
  <c r="N216" i="1"/>
  <c r="U215" i="1"/>
  <c r="T215" i="1"/>
  <c r="S215" i="1"/>
  <c r="R215" i="1"/>
  <c r="Q215" i="1"/>
  <c r="P215" i="1"/>
  <c r="O215" i="1"/>
  <c r="N215" i="1"/>
  <c r="U214" i="1"/>
  <c r="T214" i="1"/>
  <c r="S214" i="1"/>
  <c r="R214" i="1"/>
  <c r="Q214" i="1"/>
  <c r="P214" i="1"/>
  <c r="O214" i="1"/>
  <c r="N214" i="1"/>
  <c r="U213" i="1"/>
  <c r="T213" i="1"/>
  <c r="S213" i="1"/>
  <c r="R213" i="1"/>
  <c r="Q213" i="1"/>
  <c r="P213" i="1"/>
  <c r="O213" i="1"/>
  <c r="N213" i="1"/>
  <c r="U212" i="1"/>
  <c r="T212" i="1"/>
  <c r="S212" i="1"/>
  <c r="R212" i="1"/>
  <c r="Q212" i="1"/>
  <c r="P212" i="1"/>
  <c r="O212" i="1"/>
  <c r="N212" i="1"/>
  <c r="U211" i="1"/>
  <c r="T211" i="1"/>
  <c r="S211" i="1"/>
  <c r="R211" i="1"/>
  <c r="Q211" i="1"/>
  <c r="P211" i="1"/>
  <c r="O211" i="1"/>
  <c r="N211" i="1"/>
  <c r="U210" i="1"/>
  <c r="T210" i="1"/>
  <c r="S210" i="1"/>
  <c r="R210" i="1"/>
  <c r="Q210" i="1"/>
  <c r="P210" i="1"/>
  <c r="O210" i="1"/>
  <c r="N210" i="1"/>
  <c r="U209" i="1"/>
  <c r="T209" i="1"/>
  <c r="S209" i="1"/>
  <c r="R209" i="1"/>
  <c r="Q209" i="1"/>
  <c r="P209" i="1"/>
  <c r="O209" i="1"/>
  <c r="N209" i="1"/>
  <c r="U208" i="1"/>
  <c r="T208" i="1"/>
  <c r="S208" i="1"/>
  <c r="R208" i="1"/>
  <c r="Q208" i="1"/>
  <c r="P208" i="1"/>
  <c r="O208" i="1"/>
  <c r="N208" i="1"/>
  <c r="U207" i="1"/>
  <c r="T207" i="1"/>
  <c r="S207" i="1"/>
  <c r="R207" i="1"/>
  <c r="Q207" i="1"/>
  <c r="P207" i="1"/>
  <c r="O207" i="1"/>
  <c r="N207" i="1"/>
  <c r="U206" i="1"/>
  <c r="T206" i="1"/>
  <c r="S206" i="1"/>
  <c r="R206" i="1"/>
  <c r="Q206" i="1"/>
  <c r="P206" i="1"/>
  <c r="O206" i="1"/>
  <c r="N206" i="1"/>
  <c r="U205" i="1"/>
  <c r="T205" i="1"/>
  <c r="S205" i="1"/>
  <c r="R205" i="1"/>
  <c r="Q205" i="1"/>
  <c r="P205" i="1"/>
  <c r="O205" i="1"/>
  <c r="N205" i="1"/>
  <c r="U204" i="1"/>
  <c r="T204" i="1"/>
  <c r="S204" i="1"/>
  <c r="R204" i="1"/>
  <c r="Q204" i="1"/>
  <c r="P204" i="1"/>
  <c r="O204" i="1"/>
  <c r="N204" i="1"/>
  <c r="U203" i="1"/>
  <c r="T203" i="1"/>
  <c r="S203" i="1"/>
  <c r="R203" i="1"/>
  <c r="Q203" i="1"/>
  <c r="P203" i="1"/>
  <c r="O203" i="1"/>
  <c r="N203" i="1"/>
  <c r="U202" i="1"/>
  <c r="T202" i="1"/>
  <c r="S202" i="1"/>
  <c r="R202" i="1"/>
  <c r="Q202" i="1"/>
  <c r="P202" i="1"/>
  <c r="O202" i="1"/>
  <c r="N202" i="1"/>
  <c r="U201" i="1"/>
  <c r="T201" i="1"/>
  <c r="S201" i="1"/>
  <c r="R201" i="1"/>
  <c r="Q201" i="1"/>
  <c r="P201" i="1"/>
  <c r="O201" i="1"/>
  <c r="N201" i="1"/>
  <c r="U200" i="1"/>
  <c r="T200" i="1"/>
  <c r="S200" i="1"/>
  <c r="R200" i="1"/>
  <c r="Q200" i="1"/>
  <c r="P200" i="1"/>
  <c r="O200" i="1"/>
  <c r="N200" i="1"/>
  <c r="U199" i="1"/>
  <c r="T199" i="1"/>
  <c r="S199" i="1"/>
  <c r="R199" i="1"/>
  <c r="Q199" i="1"/>
  <c r="P199" i="1"/>
  <c r="O199" i="1"/>
  <c r="N199" i="1"/>
  <c r="U198" i="1"/>
  <c r="T198" i="1"/>
  <c r="S198" i="1"/>
  <c r="R198" i="1"/>
  <c r="Q198" i="1"/>
  <c r="P198" i="1"/>
  <c r="O198" i="1"/>
  <c r="N198" i="1"/>
  <c r="U197" i="1"/>
  <c r="T197" i="1"/>
  <c r="S197" i="1"/>
  <c r="R197" i="1"/>
  <c r="Q197" i="1"/>
  <c r="P197" i="1"/>
  <c r="O197" i="1"/>
  <c r="N197" i="1"/>
  <c r="U196" i="1"/>
  <c r="T196" i="1"/>
  <c r="S196" i="1"/>
  <c r="R196" i="1"/>
  <c r="Q196" i="1"/>
  <c r="P196" i="1"/>
  <c r="O196" i="1"/>
  <c r="N196" i="1"/>
  <c r="U195" i="1"/>
  <c r="T195" i="1"/>
  <c r="S195" i="1"/>
  <c r="R195" i="1"/>
  <c r="Q195" i="1"/>
  <c r="P195" i="1"/>
  <c r="O195" i="1"/>
  <c r="N195" i="1"/>
  <c r="U194" i="1"/>
  <c r="T194" i="1"/>
  <c r="S194" i="1"/>
  <c r="R194" i="1"/>
  <c r="Q194" i="1"/>
  <c r="P194" i="1"/>
  <c r="O194" i="1"/>
  <c r="N194" i="1"/>
  <c r="U193" i="1"/>
  <c r="T193" i="1"/>
  <c r="S193" i="1"/>
  <c r="R193" i="1"/>
  <c r="Q193" i="1"/>
  <c r="P193" i="1"/>
  <c r="O193" i="1"/>
  <c r="N193" i="1"/>
  <c r="U192" i="1"/>
  <c r="T192" i="1"/>
  <c r="S192" i="1"/>
  <c r="R192" i="1"/>
  <c r="Q192" i="1"/>
  <c r="P192" i="1"/>
  <c r="O192" i="1"/>
  <c r="N192" i="1"/>
  <c r="U191" i="1"/>
  <c r="T191" i="1"/>
  <c r="S191" i="1"/>
  <c r="R191" i="1"/>
  <c r="Q191" i="1"/>
  <c r="P191" i="1"/>
  <c r="O191" i="1"/>
  <c r="N191" i="1"/>
  <c r="U190" i="1"/>
  <c r="T190" i="1"/>
  <c r="S190" i="1"/>
  <c r="R190" i="1"/>
  <c r="Q190" i="1"/>
  <c r="P190" i="1"/>
  <c r="O190" i="1"/>
  <c r="N190" i="1"/>
  <c r="U189" i="1"/>
  <c r="T189" i="1"/>
  <c r="S189" i="1"/>
  <c r="R189" i="1"/>
  <c r="Q189" i="1"/>
  <c r="P189" i="1"/>
  <c r="O189" i="1"/>
  <c r="N189" i="1"/>
  <c r="U188" i="1"/>
  <c r="T188" i="1"/>
  <c r="S188" i="1"/>
  <c r="R188" i="1"/>
  <c r="Q188" i="1"/>
  <c r="P188" i="1"/>
  <c r="O188" i="1"/>
  <c r="N188" i="1"/>
  <c r="U187" i="1"/>
  <c r="T187" i="1"/>
  <c r="S187" i="1"/>
  <c r="R187" i="1"/>
  <c r="Q187" i="1"/>
  <c r="P187" i="1"/>
  <c r="O187" i="1"/>
  <c r="N187" i="1"/>
  <c r="U186" i="1"/>
  <c r="T186" i="1"/>
  <c r="S186" i="1"/>
  <c r="R186" i="1"/>
  <c r="Q186" i="1"/>
  <c r="P186" i="1"/>
  <c r="O186" i="1"/>
  <c r="N186" i="1"/>
  <c r="U185" i="1"/>
  <c r="T185" i="1"/>
  <c r="S185" i="1"/>
  <c r="R185" i="1"/>
  <c r="Q185" i="1"/>
  <c r="P185" i="1"/>
  <c r="O185" i="1"/>
  <c r="N185" i="1"/>
  <c r="U184" i="1"/>
  <c r="T184" i="1"/>
  <c r="S184" i="1"/>
  <c r="R184" i="1"/>
  <c r="Q184" i="1"/>
  <c r="P184" i="1"/>
  <c r="O184" i="1"/>
  <c r="N184" i="1"/>
  <c r="U183" i="1"/>
  <c r="T183" i="1"/>
  <c r="S183" i="1"/>
  <c r="R183" i="1"/>
  <c r="Q183" i="1"/>
  <c r="P183" i="1"/>
  <c r="O183" i="1"/>
  <c r="N183" i="1"/>
  <c r="U182" i="1"/>
  <c r="T182" i="1"/>
  <c r="S182" i="1"/>
  <c r="R182" i="1"/>
  <c r="Q182" i="1"/>
  <c r="P182" i="1"/>
  <c r="O182" i="1"/>
  <c r="N182" i="1"/>
  <c r="U181" i="1"/>
  <c r="T181" i="1"/>
  <c r="S181" i="1"/>
  <c r="R181" i="1"/>
  <c r="Q181" i="1"/>
  <c r="P181" i="1"/>
  <c r="O181" i="1"/>
  <c r="N181" i="1"/>
  <c r="U180" i="1"/>
  <c r="T180" i="1"/>
  <c r="S180" i="1"/>
  <c r="R180" i="1"/>
  <c r="Q180" i="1"/>
  <c r="P180" i="1"/>
  <c r="O180" i="1"/>
  <c r="N180" i="1"/>
  <c r="U179" i="1"/>
  <c r="T179" i="1"/>
  <c r="S179" i="1"/>
  <c r="R179" i="1"/>
  <c r="Q179" i="1"/>
  <c r="P179" i="1"/>
  <c r="O179" i="1"/>
  <c r="N179" i="1"/>
  <c r="U178" i="1"/>
  <c r="T178" i="1"/>
  <c r="S178" i="1"/>
  <c r="R178" i="1"/>
  <c r="Q178" i="1"/>
  <c r="P178" i="1"/>
  <c r="O178" i="1"/>
  <c r="N178" i="1"/>
  <c r="U177" i="1"/>
  <c r="T177" i="1"/>
  <c r="S177" i="1"/>
  <c r="R177" i="1"/>
  <c r="Q177" i="1"/>
  <c r="P177" i="1"/>
  <c r="O177" i="1"/>
  <c r="N177" i="1"/>
  <c r="U176" i="1"/>
  <c r="T176" i="1"/>
  <c r="S176" i="1"/>
  <c r="R176" i="1"/>
  <c r="Q176" i="1"/>
  <c r="P176" i="1"/>
  <c r="O176" i="1"/>
  <c r="N176" i="1"/>
  <c r="U175" i="1"/>
  <c r="T175" i="1"/>
  <c r="S175" i="1"/>
  <c r="R175" i="1"/>
  <c r="Q175" i="1"/>
  <c r="P175" i="1"/>
  <c r="O175" i="1"/>
  <c r="N175" i="1"/>
  <c r="U174" i="1"/>
  <c r="T174" i="1"/>
  <c r="S174" i="1"/>
  <c r="R174" i="1"/>
  <c r="Q174" i="1"/>
  <c r="P174" i="1"/>
  <c r="O174" i="1"/>
  <c r="N174" i="1"/>
  <c r="U173" i="1"/>
  <c r="T173" i="1"/>
  <c r="S173" i="1"/>
  <c r="R173" i="1"/>
  <c r="Q173" i="1"/>
  <c r="P173" i="1"/>
  <c r="O173" i="1"/>
  <c r="N173" i="1"/>
  <c r="U172" i="1"/>
  <c r="T172" i="1"/>
  <c r="S172" i="1"/>
  <c r="R172" i="1"/>
  <c r="Q172" i="1"/>
  <c r="P172" i="1"/>
  <c r="O172" i="1"/>
  <c r="N172" i="1"/>
  <c r="U171" i="1"/>
  <c r="T171" i="1"/>
  <c r="S171" i="1"/>
  <c r="R171" i="1"/>
  <c r="Q171" i="1"/>
  <c r="P171" i="1"/>
  <c r="O171" i="1"/>
  <c r="N171" i="1"/>
  <c r="U170" i="1"/>
  <c r="T170" i="1"/>
  <c r="S170" i="1"/>
  <c r="R170" i="1"/>
  <c r="Q170" i="1"/>
  <c r="P170" i="1"/>
  <c r="O170" i="1"/>
  <c r="N170" i="1"/>
  <c r="U169" i="1"/>
  <c r="T169" i="1"/>
  <c r="S169" i="1"/>
  <c r="R169" i="1"/>
  <c r="Q169" i="1"/>
  <c r="P169" i="1"/>
  <c r="O169" i="1"/>
  <c r="N169" i="1"/>
  <c r="U168" i="1"/>
  <c r="T168" i="1"/>
  <c r="S168" i="1"/>
  <c r="R168" i="1"/>
  <c r="Q168" i="1"/>
  <c r="P168" i="1"/>
  <c r="O168" i="1"/>
  <c r="N168" i="1"/>
  <c r="U167" i="1"/>
  <c r="T167" i="1"/>
  <c r="S167" i="1"/>
  <c r="R167" i="1"/>
  <c r="Q167" i="1"/>
  <c r="P167" i="1"/>
  <c r="O167" i="1"/>
  <c r="N167" i="1"/>
  <c r="U166" i="1"/>
  <c r="T166" i="1"/>
  <c r="S166" i="1"/>
  <c r="R166" i="1"/>
  <c r="Q166" i="1"/>
  <c r="P166" i="1"/>
  <c r="O166" i="1"/>
  <c r="N166" i="1"/>
  <c r="U165" i="1"/>
  <c r="T165" i="1"/>
  <c r="S165" i="1"/>
  <c r="R165" i="1"/>
  <c r="Q165" i="1"/>
  <c r="P165" i="1"/>
  <c r="O165" i="1"/>
  <c r="N165" i="1"/>
  <c r="U164" i="1"/>
  <c r="T164" i="1"/>
  <c r="S164" i="1"/>
  <c r="R164" i="1"/>
  <c r="Q164" i="1"/>
  <c r="P164" i="1"/>
  <c r="O164" i="1"/>
  <c r="N164" i="1"/>
  <c r="U163" i="1"/>
  <c r="T163" i="1"/>
  <c r="S163" i="1"/>
  <c r="R163" i="1"/>
  <c r="Q163" i="1"/>
  <c r="P163" i="1"/>
  <c r="O163" i="1"/>
  <c r="N163" i="1"/>
  <c r="U162" i="1"/>
  <c r="T162" i="1"/>
  <c r="S162" i="1"/>
  <c r="R162" i="1"/>
  <c r="Q162" i="1"/>
  <c r="P162" i="1"/>
  <c r="O162" i="1"/>
  <c r="N162" i="1"/>
  <c r="U161" i="1"/>
  <c r="T161" i="1"/>
  <c r="S161" i="1"/>
  <c r="R161" i="1"/>
  <c r="Q161" i="1"/>
  <c r="P161" i="1"/>
  <c r="O161" i="1"/>
  <c r="N161" i="1"/>
  <c r="U160" i="1"/>
  <c r="T160" i="1"/>
  <c r="S160" i="1"/>
  <c r="R160" i="1"/>
  <c r="Q160" i="1"/>
  <c r="P160" i="1"/>
  <c r="O160" i="1"/>
  <c r="N160" i="1"/>
  <c r="U159" i="1"/>
  <c r="T159" i="1"/>
  <c r="S159" i="1"/>
  <c r="R159" i="1"/>
  <c r="Q159" i="1"/>
  <c r="P159" i="1"/>
  <c r="O159" i="1"/>
  <c r="N159" i="1"/>
  <c r="U158" i="1"/>
  <c r="T158" i="1"/>
  <c r="S158" i="1"/>
  <c r="R158" i="1"/>
  <c r="Q158" i="1"/>
  <c r="P158" i="1"/>
  <c r="O158" i="1"/>
  <c r="N158" i="1"/>
  <c r="U157" i="1"/>
  <c r="T157" i="1"/>
  <c r="S157" i="1"/>
  <c r="R157" i="1"/>
  <c r="Q157" i="1"/>
  <c r="P157" i="1"/>
  <c r="O157" i="1"/>
  <c r="N157" i="1"/>
  <c r="U156" i="1"/>
  <c r="T156" i="1"/>
  <c r="S156" i="1"/>
  <c r="R156" i="1"/>
  <c r="Q156" i="1"/>
  <c r="P156" i="1"/>
  <c r="O156" i="1"/>
  <c r="N156" i="1"/>
  <c r="U155" i="1"/>
  <c r="T155" i="1"/>
  <c r="S155" i="1"/>
  <c r="R155" i="1"/>
  <c r="Q155" i="1"/>
  <c r="P155" i="1"/>
  <c r="O155" i="1"/>
  <c r="N155" i="1"/>
  <c r="U154" i="1"/>
  <c r="T154" i="1"/>
  <c r="S154" i="1"/>
  <c r="R154" i="1"/>
  <c r="Q154" i="1"/>
  <c r="P154" i="1"/>
  <c r="O154" i="1"/>
  <c r="N154" i="1"/>
  <c r="U153" i="1"/>
  <c r="T153" i="1"/>
  <c r="S153" i="1"/>
  <c r="R153" i="1"/>
  <c r="Q153" i="1"/>
  <c r="P153" i="1"/>
  <c r="O153" i="1"/>
  <c r="N153" i="1"/>
  <c r="U152" i="1"/>
  <c r="T152" i="1"/>
  <c r="S152" i="1"/>
  <c r="R152" i="1"/>
  <c r="Q152" i="1"/>
  <c r="P152" i="1"/>
  <c r="O152" i="1"/>
  <c r="N152" i="1"/>
  <c r="U151" i="1"/>
  <c r="T151" i="1"/>
  <c r="S151" i="1"/>
  <c r="R151" i="1"/>
  <c r="Q151" i="1"/>
  <c r="P151" i="1"/>
  <c r="O151" i="1"/>
  <c r="N151" i="1"/>
  <c r="U150" i="1"/>
  <c r="T150" i="1"/>
  <c r="S150" i="1"/>
  <c r="R150" i="1"/>
  <c r="Q150" i="1"/>
  <c r="P150" i="1"/>
  <c r="O150" i="1"/>
  <c r="N150" i="1"/>
  <c r="U149" i="1"/>
  <c r="T149" i="1"/>
  <c r="S149" i="1"/>
  <c r="R149" i="1"/>
  <c r="Q149" i="1"/>
  <c r="P149" i="1"/>
  <c r="O149" i="1"/>
  <c r="N149" i="1"/>
  <c r="U148" i="1"/>
  <c r="T148" i="1"/>
  <c r="S148" i="1"/>
  <c r="R148" i="1"/>
  <c r="Q148" i="1"/>
  <c r="P148" i="1"/>
  <c r="O148" i="1"/>
  <c r="N148" i="1"/>
  <c r="U147" i="1"/>
  <c r="T147" i="1"/>
  <c r="S147" i="1"/>
  <c r="R147" i="1"/>
  <c r="Q147" i="1"/>
  <c r="P147" i="1"/>
  <c r="O147" i="1"/>
  <c r="N147" i="1"/>
  <c r="U146" i="1"/>
  <c r="T146" i="1"/>
  <c r="S146" i="1"/>
  <c r="R146" i="1"/>
  <c r="Q146" i="1"/>
  <c r="P146" i="1"/>
  <c r="O146" i="1"/>
  <c r="N146" i="1"/>
  <c r="U145" i="1"/>
  <c r="T145" i="1"/>
  <c r="S145" i="1"/>
  <c r="R145" i="1"/>
  <c r="Q145" i="1"/>
  <c r="P145" i="1"/>
  <c r="O145" i="1"/>
  <c r="N145" i="1"/>
  <c r="U144" i="1"/>
  <c r="T144" i="1"/>
  <c r="S144" i="1"/>
  <c r="R144" i="1"/>
  <c r="Q144" i="1"/>
  <c r="P144" i="1"/>
  <c r="O144" i="1"/>
  <c r="N144" i="1"/>
  <c r="U143" i="1"/>
  <c r="T143" i="1"/>
  <c r="S143" i="1"/>
  <c r="R143" i="1"/>
  <c r="Q143" i="1"/>
  <c r="P143" i="1"/>
  <c r="O143" i="1"/>
  <c r="N143" i="1"/>
  <c r="U142" i="1"/>
  <c r="T142" i="1"/>
  <c r="S142" i="1"/>
  <c r="R142" i="1"/>
  <c r="Q142" i="1"/>
  <c r="P142" i="1"/>
  <c r="O142" i="1"/>
  <c r="N142" i="1"/>
  <c r="U141" i="1"/>
  <c r="T141" i="1"/>
  <c r="S141" i="1"/>
  <c r="R141" i="1"/>
  <c r="Q141" i="1"/>
  <c r="P141" i="1"/>
  <c r="O141" i="1"/>
  <c r="N141" i="1"/>
  <c r="U140" i="1"/>
  <c r="T140" i="1"/>
  <c r="S140" i="1"/>
  <c r="R140" i="1"/>
  <c r="Q140" i="1"/>
  <c r="P140" i="1"/>
  <c r="O140" i="1"/>
  <c r="N140" i="1"/>
  <c r="U139" i="1"/>
  <c r="T139" i="1"/>
  <c r="S139" i="1"/>
  <c r="R139" i="1"/>
  <c r="Q139" i="1"/>
  <c r="P139" i="1"/>
  <c r="O139" i="1"/>
  <c r="N139" i="1"/>
  <c r="U138" i="1"/>
  <c r="T138" i="1"/>
  <c r="S138" i="1"/>
  <c r="R138" i="1"/>
  <c r="Q138" i="1"/>
  <c r="P138" i="1"/>
  <c r="O138" i="1"/>
  <c r="N138" i="1"/>
  <c r="U137" i="1"/>
  <c r="T137" i="1"/>
  <c r="S137" i="1"/>
  <c r="R137" i="1"/>
  <c r="Q137" i="1"/>
  <c r="P137" i="1"/>
  <c r="O137" i="1"/>
  <c r="N137" i="1"/>
  <c r="U136" i="1"/>
  <c r="T136" i="1"/>
  <c r="S136" i="1"/>
  <c r="R136" i="1"/>
  <c r="Q136" i="1"/>
  <c r="P136" i="1"/>
  <c r="O136" i="1"/>
  <c r="N136" i="1"/>
  <c r="U135" i="1"/>
  <c r="T135" i="1"/>
  <c r="S135" i="1"/>
  <c r="R135" i="1"/>
  <c r="Q135" i="1"/>
  <c r="P135" i="1"/>
  <c r="O135" i="1"/>
  <c r="N135" i="1"/>
  <c r="U134" i="1"/>
  <c r="T134" i="1"/>
  <c r="S134" i="1"/>
  <c r="R134" i="1"/>
  <c r="Q134" i="1"/>
  <c r="P134" i="1"/>
  <c r="O134" i="1"/>
  <c r="N134" i="1"/>
  <c r="U133" i="1"/>
  <c r="T133" i="1"/>
  <c r="S133" i="1"/>
  <c r="R133" i="1"/>
  <c r="Q133" i="1"/>
  <c r="P133" i="1"/>
  <c r="O133" i="1"/>
  <c r="N133" i="1"/>
  <c r="U132" i="1"/>
  <c r="T132" i="1"/>
  <c r="S132" i="1"/>
  <c r="R132" i="1"/>
  <c r="Q132" i="1"/>
  <c r="P132" i="1"/>
  <c r="O132" i="1"/>
  <c r="N132" i="1"/>
  <c r="U131" i="1"/>
  <c r="T131" i="1"/>
  <c r="S131" i="1"/>
  <c r="R131" i="1"/>
  <c r="Q131" i="1"/>
  <c r="P131" i="1"/>
  <c r="O131" i="1"/>
  <c r="N131" i="1"/>
  <c r="U130" i="1"/>
  <c r="T130" i="1"/>
  <c r="S130" i="1"/>
  <c r="R130" i="1"/>
  <c r="Q130" i="1"/>
  <c r="P130" i="1"/>
  <c r="O130" i="1"/>
  <c r="N130" i="1"/>
  <c r="U129" i="1"/>
  <c r="T129" i="1"/>
  <c r="S129" i="1"/>
  <c r="R129" i="1"/>
  <c r="Q129" i="1"/>
  <c r="P129" i="1"/>
  <c r="O129" i="1"/>
  <c r="N129" i="1"/>
  <c r="U128" i="1"/>
  <c r="T128" i="1"/>
  <c r="S128" i="1"/>
  <c r="R128" i="1"/>
  <c r="Q128" i="1"/>
  <c r="P128" i="1"/>
  <c r="O128" i="1"/>
  <c r="N128" i="1"/>
  <c r="U127" i="1"/>
  <c r="T127" i="1"/>
  <c r="S127" i="1"/>
  <c r="R127" i="1"/>
  <c r="Q127" i="1"/>
  <c r="P127" i="1"/>
  <c r="O127" i="1"/>
  <c r="N127" i="1"/>
  <c r="U126" i="1"/>
  <c r="T126" i="1"/>
  <c r="S126" i="1"/>
  <c r="R126" i="1"/>
  <c r="Q126" i="1"/>
  <c r="P126" i="1"/>
  <c r="O126" i="1"/>
  <c r="N126" i="1"/>
  <c r="U125" i="1"/>
  <c r="T125" i="1"/>
  <c r="S125" i="1"/>
  <c r="R125" i="1"/>
  <c r="Q125" i="1"/>
  <c r="P125" i="1"/>
  <c r="O125" i="1"/>
  <c r="N125" i="1"/>
  <c r="U124" i="1"/>
  <c r="T124" i="1"/>
  <c r="S124" i="1"/>
  <c r="R124" i="1"/>
  <c r="Q124" i="1"/>
  <c r="P124" i="1"/>
  <c r="O124" i="1"/>
  <c r="N124" i="1"/>
  <c r="U123" i="1"/>
  <c r="T123" i="1"/>
  <c r="S123" i="1"/>
  <c r="R123" i="1"/>
  <c r="Q123" i="1"/>
  <c r="P123" i="1"/>
  <c r="O123" i="1"/>
  <c r="N123" i="1"/>
  <c r="U122" i="1"/>
  <c r="T122" i="1"/>
  <c r="S122" i="1"/>
  <c r="R122" i="1"/>
  <c r="Q122" i="1"/>
  <c r="P122" i="1"/>
  <c r="O122" i="1"/>
  <c r="N122" i="1"/>
  <c r="U121" i="1"/>
  <c r="T121" i="1"/>
  <c r="S121" i="1"/>
  <c r="R121" i="1"/>
  <c r="Q121" i="1"/>
  <c r="P121" i="1"/>
  <c r="O121" i="1"/>
  <c r="N121" i="1"/>
  <c r="U120" i="1"/>
  <c r="T120" i="1"/>
  <c r="S120" i="1"/>
  <c r="R120" i="1"/>
  <c r="Q120" i="1"/>
  <c r="P120" i="1"/>
  <c r="O120" i="1"/>
  <c r="N120" i="1"/>
  <c r="U119" i="1"/>
  <c r="T119" i="1"/>
  <c r="S119" i="1"/>
  <c r="R119" i="1"/>
  <c r="Q119" i="1"/>
  <c r="P119" i="1"/>
  <c r="O119" i="1"/>
  <c r="N119" i="1"/>
  <c r="U118" i="1"/>
  <c r="T118" i="1"/>
  <c r="S118" i="1"/>
  <c r="R118" i="1"/>
  <c r="Q118" i="1"/>
  <c r="P118" i="1"/>
  <c r="O118" i="1"/>
  <c r="N118" i="1"/>
  <c r="U117" i="1"/>
  <c r="T117" i="1"/>
  <c r="S117" i="1"/>
  <c r="R117" i="1"/>
  <c r="Q117" i="1"/>
  <c r="P117" i="1"/>
  <c r="O117" i="1"/>
  <c r="N117" i="1"/>
  <c r="U116" i="1"/>
  <c r="T116" i="1"/>
  <c r="S116" i="1"/>
  <c r="R116" i="1"/>
  <c r="Q116" i="1"/>
  <c r="P116" i="1"/>
  <c r="O116" i="1"/>
  <c r="N116" i="1"/>
  <c r="U115" i="1"/>
  <c r="T115" i="1"/>
  <c r="S115" i="1"/>
  <c r="R115" i="1"/>
  <c r="Q115" i="1"/>
  <c r="P115" i="1"/>
  <c r="O115" i="1"/>
  <c r="N115" i="1"/>
  <c r="U114" i="1"/>
  <c r="T114" i="1"/>
  <c r="S114" i="1"/>
  <c r="R114" i="1"/>
  <c r="Q114" i="1"/>
  <c r="P114" i="1"/>
  <c r="O114" i="1"/>
  <c r="N114" i="1"/>
  <c r="U113" i="1"/>
  <c r="T113" i="1"/>
  <c r="S113" i="1"/>
  <c r="R113" i="1"/>
  <c r="Q113" i="1"/>
  <c r="P113" i="1"/>
  <c r="O113" i="1"/>
  <c r="N113" i="1"/>
  <c r="U112" i="1"/>
  <c r="T112" i="1"/>
  <c r="S112" i="1"/>
  <c r="R112" i="1"/>
  <c r="Q112" i="1"/>
  <c r="P112" i="1"/>
  <c r="O112" i="1"/>
  <c r="N112" i="1"/>
  <c r="U111" i="1"/>
  <c r="T111" i="1"/>
  <c r="S111" i="1"/>
  <c r="R111" i="1"/>
  <c r="Q111" i="1"/>
  <c r="P111" i="1"/>
  <c r="O111" i="1"/>
  <c r="N111" i="1"/>
  <c r="U110" i="1"/>
  <c r="T110" i="1"/>
  <c r="S110" i="1"/>
  <c r="R110" i="1"/>
  <c r="Q110" i="1"/>
  <c r="P110" i="1"/>
  <c r="O110" i="1"/>
  <c r="N110" i="1"/>
  <c r="U109" i="1"/>
  <c r="T109" i="1"/>
  <c r="S109" i="1"/>
  <c r="R109" i="1"/>
  <c r="Q109" i="1"/>
  <c r="P109" i="1"/>
  <c r="O109" i="1"/>
  <c r="N109" i="1"/>
  <c r="U108" i="1"/>
  <c r="T108" i="1"/>
  <c r="S108" i="1"/>
  <c r="R108" i="1"/>
  <c r="Q108" i="1"/>
  <c r="P108" i="1"/>
  <c r="O108" i="1"/>
  <c r="N108" i="1"/>
  <c r="U107" i="1"/>
  <c r="T107" i="1"/>
  <c r="S107" i="1"/>
  <c r="R107" i="1"/>
  <c r="Q107" i="1"/>
  <c r="P107" i="1"/>
  <c r="O107" i="1"/>
  <c r="N107" i="1"/>
  <c r="U106" i="1"/>
  <c r="T106" i="1"/>
  <c r="S106" i="1"/>
  <c r="R106" i="1"/>
  <c r="Q106" i="1"/>
  <c r="P106" i="1"/>
  <c r="O106" i="1"/>
  <c r="N106" i="1"/>
  <c r="U105" i="1"/>
  <c r="T105" i="1"/>
  <c r="S105" i="1"/>
  <c r="R105" i="1"/>
  <c r="Q105" i="1"/>
  <c r="P105" i="1"/>
  <c r="O105" i="1"/>
  <c r="N105" i="1"/>
  <c r="U104" i="1"/>
  <c r="T104" i="1"/>
  <c r="S104" i="1"/>
  <c r="R104" i="1"/>
  <c r="Q104" i="1"/>
  <c r="P104" i="1"/>
  <c r="O104" i="1"/>
  <c r="N104" i="1"/>
  <c r="U103" i="1"/>
  <c r="T103" i="1"/>
  <c r="S103" i="1"/>
  <c r="R103" i="1"/>
  <c r="Q103" i="1"/>
  <c r="P103" i="1"/>
  <c r="O103" i="1"/>
  <c r="N103" i="1"/>
  <c r="U102" i="1"/>
  <c r="T102" i="1"/>
  <c r="S102" i="1"/>
  <c r="R102" i="1"/>
  <c r="Q102" i="1"/>
  <c r="P102" i="1"/>
  <c r="O102" i="1"/>
  <c r="N102" i="1"/>
  <c r="U101" i="1"/>
  <c r="T101" i="1"/>
  <c r="S101" i="1"/>
  <c r="R101" i="1"/>
  <c r="Q101" i="1"/>
  <c r="P101" i="1"/>
  <c r="O101" i="1"/>
  <c r="N101" i="1"/>
  <c r="U100" i="1"/>
  <c r="T100" i="1"/>
  <c r="S100" i="1"/>
  <c r="R100" i="1"/>
  <c r="Q100" i="1"/>
  <c r="P100" i="1"/>
  <c r="O100" i="1"/>
  <c r="N100" i="1"/>
  <c r="U99" i="1"/>
  <c r="T99" i="1"/>
  <c r="S99" i="1"/>
  <c r="R99" i="1"/>
  <c r="Q99" i="1"/>
  <c r="P99" i="1"/>
  <c r="O99" i="1"/>
  <c r="N99" i="1"/>
  <c r="U98" i="1"/>
  <c r="T98" i="1"/>
  <c r="S98" i="1"/>
  <c r="R98" i="1"/>
  <c r="Q98" i="1"/>
  <c r="P98" i="1"/>
  <c r="O98" i="1"/>
  <c r="N98" i="1"/>
  <c r="U97" i="1"/>
  <c r="T97" i="1"/>
  <c r="S97" i="1"/>
  <c r="R97" i="1"/>
  <c r="Q97" i="1"/>
  <c r="P97" i="1"/>
  <c r="O97" i="1"/>
  <c r="N97" i="1"/>
  <c r="U96" i="1"/>
  <c r="T96" i="1"/>
  <c r="S96" i="1"/>
  <c r="R96" i="1"/>
  <c r="Q96" i="1"/>
  <c r="P96" i="1"/>
  <c r="O96" i="1"/>
  <c r="N96" i="1"/>
  <c r="U95" i="1"/>
  <c r="T95" i="1"/>
  <c r="S95" i="1"/>
  <c r="R95" i="1"/>
  <c r="Q95" i="1"/>
  <c r="P95" i="1"/>
  <c r="O95" i="1"/>
  <c r="N95" i="1"/>
  <c r="U94" i="1"/>
  <c r="T94" i="1"/>
  <c r="S94" i="1"/>
  <c r="R94" i="1"/>
  <c r="Q94" i="1"/>
  <c r="P94" i="1"/>
  <c r="O94" i="1"/>
  <c r="N94" i="1"/>
  <c r="U93" i="1"/>
  <c r="T93" i="1"/>
  <c r="S93" i="1"/>
  <c r="R93" i="1"/>
  <c r="Q93" i="1"/>
  <c r="P93" i="1"/>
  <c r="O93" i="1"/>
  <c r="N93" i="1"/>
  <c r="U92" i="1"/>
  <c r="T92" i="1"/>
  <c r="S92" i="1"/>
  <c r="R92" i="1"/>
  <c r="Q92" i="1"/>
  <c r="P92" i="1"/>
  <c r="O92" i="1"/>
  <c r="N92" i="1"/>
  <c r="U91" i="1"/>
  <c r="T91" i="1"/>
  <c r="S91" i="1"/>
  <c r="R91" i="1"/>
  <c r="Q91" i="1"/>
  <c r="P91" i="1"/>
  <c r="O91" i="1"/>
  <c r="N91" i="1"/>
  <c r="U90" i="1"/>
  <c r="T90" i="1"/>
  <c r="S90" i="1"/>
  <c r="R90" i="1"/>
  <c r="Q90" i="1"/>
  <c r="P90" i="1"/>
  <c r="O90" i="1"/>
  <c r="N90" i="1"/>
  <c r="U89" i="1"/>
  <c r="T89" i="1"/>
  <c r="S89" i="1"/>
  <c r="R89" i="1"/>
  <c r="Q89" i="1"/>
  <c r="P89" i="1"/>
  <c r="O89" i="1"/>
  <c r="N89" i="1"/>
  <c r="U88" i="1"/>
  <c r="T88" i="1"/>
  <c r="S88" i="1"/>
  <c r="R88" i="1"/>
  <c r="Q88" i="1"/>
  <c r="P88" i="1"/>
  <c r="O88" i="1"/>
  <c r="N88" i="1"/>
  <c r="U87" i="1"/>
  <c r="T87" i="1"/>
  <c r="S87" i="1"/>
  <c r="R87" i="1"/>
  <c r="Q87" i="1"/>
  <c r="P87" i="1"/>
  <c r="O87" i="1"/>
  <c r="N87" i="1"/>
  <c r="U86" i="1"/>
  <c r="T86" i="1"/>
  <c r="S86" i="1"/>
  <c r="R86" i="1"/>
  <c r="Q86" i="1"/>
  <c r="P86" i="1"/>
  <c r="O86" i="1"/>
  <c r="N86" i="1"/>
  <c r="U85" i="1"/>
  <c r="T85" i="1"/>
  <c r="S85" i="1"/>
  <c r="R85" i="1"/>
  <c r="Q85" i="1"/>
  <c r="P85" i="1"/>
  <c r="O85" i="1"/>
  <c r="N85" i="1"/>
  <c r="U84" i="1"/>
  <c r="T84" i="1"/>
  <c r="S84" i="1"/>
  <c r="R84" i="1"/>
  <c r="Q84" i="1"/>
  <c r="P84" i="1"/>
  <c r="O84" i="1"/>
  <c r="N84" i="1"/>
  <c r="U83" i="1"/>
  <c r="T83" i="1"/>
  <c r="S83" i="1"/>
  <c r="R83" i="1"/>
  <c r="Q83" i="1"/>
  <c r="P83" i="1"/>
  <c r="O83" i="1"/>
  <c r="N83" i="1"/>
  <c r="U82" i="1"/>
  <c r="T82" i="1"/>
  <c r="S82" i="1"/>
  <c r="R82" i="1"/>
  <c r="Q82" i="1"/>
  <c r="P82" i="1"/>
  <c r="O82" i="1"/>
  <c r="N82" i="1"/>
  <c r="U81" i="1"/>
  <c r="T81" i="1"/>
  <c r="S81" i="1"/>
  <c r="R81" i="1"/>
  <c r="Q81" i="1"/>
  <c r="P81" i="1"/>
  <c r="O81" i="1"/>
  <c r="N81" i="1"/>
  <c r="U80" i="1"/>
  <c r="T80" i="1"/>
  <c r="S80" i="1"/>
  <c r="R80" i="1"/>
  <c r="Q80" i="1"/>
  <c r="P80" i="1"/>
  <c r="O80" i="1"/>
  <c r="N80" i="1"/>
  <c r="U79" i="1"/>
  <c r="T79" i="1"/>
  <c r="S79" i="1"/>
  <c r="R79" i="1"/>
  <c r="Q79" i="1"/>
  <c r="P79" i="1"/>
  <c r="O79" i="1"/>
  <c r="N79" i="1"/>
  <c r="U78" i="1"/>
  <c r="T78" i="1"/>
  <c r="S78" i="1"/>
  <c r="R78" i="1"/>
  <c r="Q78" i="1"/>
  <c r="P78" i="1"/>
  <c r="O78" i="1"/>
  <c r="N78" i="1"/>
  <c r="U77" i="1"/>
  <c r="T77" i="1"/>
  <c r="S77" i="1"/>
  <c r="R77" i="1"/>
  <c r="Q77" i="1"/>
  <c r="P77" i="1"/>
  <c r="O77" i="1"/>
  <c r="N77" i="1"/>
  <c r="U76" i="1"/>
  <c r="T76" i="1"/>
  <c r="S76" i="1"/>
  <c r="R76" i="1"/>
  <c r="Q76" i="1"/>
  <c r="P76" i="1"/>
  <c r="O76" i="1"/>
  <c r="N76" i="1"/>
  <c r="U75" i="1"/>
  <c r="T75" i="1"/>
  <c r="S75" i="1"/>
  <c r="R75" i="1"/>
  <c r="Q75" i="1"/>
  <c r="P75" i="1"/>
  <c r="O75" i="1"/>
  <c r="N75" i="1"/>
  <c r="U74" i="1"/>
  <c r="T74" i="1"/>
  <c r="S74" i="1"/>
  <c r="R74" i="1"/>
  <c r="Q74" i="1"/>
  <c r="P74" i="1"/>
  <c r="O74" i="1"/>
  <c r="N74" i="1"/>
  <c r="U73" i="1"/>
  <c r="T73" i="1"/>
  <c r="S73" i="1"/>
  <c r="R73" i="1"/>
  <c r="Q73" i="1"/>
  <c r="P73" i="1"/>
  <c r="O73" i="1"/>
  <c r="N73" i="1"/>
  <c r="U72" i="1"/>
  <c r="T72" i="1"/>
  <c r="S72" i="1"/>
  <c r="R72" i="1"/>
  <c r="Q72" i="1"/>
  <c r="P72" i="1"/>
  <c r="O72" i="1"/>
  <c r="N72" i="1"/>
  <c r="U71" i="1"/>
  <c r="T71" i="1"/>
  <c r="S71" i="1"/>
  <c r="R71" i="1"/>
  <c r="Q71" i="1"/>
  <c r="P71" i="1"/>
  <c r="O71" i="1"/>
  <c r="N71" i="1"/>
  <c r="U70" i="1"/>
  <c r="T70" i="1"/>
  <c r="S70" i="1"/>
  <c r="R70" i="1"/>
  <c r="Q70" i="1"/>
  <c r="P70" i="1"/>
  <c r="O70" i="1"/>
  <c r="N70" i="1"/>
  <c r="U69" i="1"/>
  <c r="T69" i="1"/>
  <c r="S69" i="1"/>
  <c r="R69" i="1"/>
  <c r="Q69" i="1"/>
  <c r="P69" i="1"/>
  <c r="O69" i="1"/>
  <c r="N69" i="1"/>
  <c r="U68" i="1"/>
  <c r="T68" i="1"/>
  <c r="S68" i="1"/>
  <c r="R68" i="1"/>
  <c r="Q68" i="1"/>
  <c r="P68" i="1"/>
  <c r="O68" i="1"/>
  <c r="N68" i="1"/>
  <c r="U67" i="1"/>
  <c r="T67" i="1"/>
  <c r="S67" i="1"/>
  <c r="R67" i="1"/>
  <c r="Q67" i="1"/>
  <c r="P67" i="1"/>
  <c r="O67" i="1"/>
  <c r="N67" i="1"/>
  <c r="U66" i="1"/>
  <c r="T66" i="1"/>
  <c r="S66" i="1"/>
  <c r="R66" i="1"/>
  <c r="Q66" i="1"/>
  <c r="P66" i="1"/>
  <c r="O66" i="1"/>
  <c r="N66" i="1"/>
  <c r="U65" i="1"/>
  <c r="T65" i="1"/>
  <c r="S65" i="1"/>
  <c r="R65" i="1"/>
  <c r="Q65" i="1"/>
  <c r="P65" i="1"/>
  <c r="O65" i="1"/>
  <c r="N65" i="1"/>
  <c r="U64" i="1"/>
  <c r="T64" i="1"/>
  <c r="S64" i="1"/>
  <c r="R64" i="1"/>
  <c r="Q64" i="1"/>
  <c r="P64" i="1"/>
  <c r="O64" i="1"/>
  <c r="N64" i="1"/>
  <c r="U63" i="1"/>
  <c r="T63" i="1"/>
  <c r="S63" i="1"/>
  <c r="R63" i="1"/>
  <c r="Q63" i="1"/>
  <c r="P63" i="1"/>
  <c r="O63" i="1"/>
  <c r="N63" i="1"/>
  <c r="U62" i="1"/>
  <c r="T62" i="1"/>
  <c r="S62" i="1"/>
  <c r="R62" i="1"/>
  <c r="Q62" i="1"/>
  <c r="P62" i="1"/>
  <c r="O62" i="1"/>
  <c r="N62" i="1"/>
  <c r="U61" i="1"/>
  <c r="T61" i="1"/>
  <c r="S61" i="1"/>
  <c r="R61" i="1"/>
  <c r="Q61" i="1"/>
  <c r="P61" i="1"/>
  <c r="O61" i="1"/>
  <c r="N61" i="1"/>
  <c r="U60" i="1"/>
  <c r="T60" i="1"/>
  <c r="S60" i="1"/>
  <c r="R60" i="1"/>
  <c r="Q60" i="1"/>
  <c r="P60" i="1"/>
  <c r="O60" i="1"/>
  <c r="N60" i="1"/>
  <c r="U59" i="1"/>
  <c r="T59" i="1"/>
  <c r="S59" i="1"/>
  <c r="R59" i="1"/>
  <c r="Q59" i="1"/>
  <c r="P59" i="1"/>
  <c r="O59" i="1"/>
  <c r="N59" i="1"/>
  <c r="U58" i="1"/>
  <c r="T58" i="1"/>
  <c r="S58" i="1"/>
  <c r="R58" i="1"/>
  <c r="Q58" i="1"/>
  <c r="P58" i="1"/>
  <c r="O58" i="1"/>
  <c r="N58" i="1"/>
  <c r="U57" i="1"/>
  <c r="T57" i="1"/>
  <c r="S57" i="1"/>
  <c r="R57" i="1"/>
  <c r="Q57" i="1"/>
  <c r="P57" i="1"/>
  <c r="O57" i="1"/>
  <c r="N57" i="1"/>
  <c r="U56" i="1"/>
  <c r="T56" i="1"/>
  <c r="S56" i="1"/>
  <c r="R56" i="1"/>
  <c r="Q56" i="1"/>
  <c r="P56" i="1"/>
  <c r="O56" i="1"/>
  <c r="N56" i="1"/>
  <c r="U55" i="1"/>
  <c r="T55" i="1"/>
  <c r="S55" i="1"/>
  <c r="R55" i="1"/>
  <c r="Q55" i="1"/>
  <c r="P55" i="1"/>
  <c r="O55" i="1"/>
  <c r="N55" i="1"/>
  <c r="U54" i="1"/>
  <c r="T54" i="1"/>
  <c r="S54" i="1"/>
  <c r="R54" i="1"/>
  <c r="Q54" i="1"/>
  <c r="P54" i="1"/>
  <c r="O54" i="1"/>
  <c r="N54" i="1"/>
  <c r="U53" i="1"/>
  <c r="T53" i="1"/>
  <c r="S53" i="1"/>
  <c r="R53" i="1"/>
  <c r="Q53" i="1"/>
  <c r="P53" i="1"/>
  <c r="O53" i="1"/>
  <c r="N53" i="1"/>
  <c r="U52" i="1"/>
  <c r="T52" i="1"/>
  <c r="S52" i="1"/>
  <c r="R52" i="1"/>
  <c r="Q52" i="1"/>
  <c r="P52" i="1"/>
  <c r="O52" i="1"/>
  <c r="N52" i="1"/>
  <c r="U51" i="1"/>
  <c r="T51" i="1"/>
  <c r="S51" i="1"/>
  <c r="R51" i="1"/>
  <c r="Q51" i="1"/>
  <c r="P51" i="1"/>
  <c r="O51" i="1"/>
  <c r="N51" i="1"/>
  <c r="U50" i="1"/>
  <c r="T50" i="1"/>
  <c r="S50" i="1"/>
  <c r="R50" i="1"/>
  <c r="Q50" i="1"/>
  <c r="P50" i="1"/>
  <c r="O50" i="1"/>
  <c r="N50" i="1"/>
  <c r="U49" i="1"/>
  <c r="T49" i="1"/>
  <c r="S49" i="1"/>
  <c r="R49" i="1"/>
  <c r="Q49" i="1"/>
  <c r="P49" i="1"/>
  <c r="O49" i="1"/>
  <c r="N49" i="1"/>
  <c r="U48" i="1"/>
  <c r="T48" i="1"/>
  <c r="S48" i="1"/>
  <c r="R48" i="1"/>
  <c r="Q48" i="1"/>
  <c r="P48" i="1"/>
  <c r="O48" i="1"/>
  <c r="N48" i="1"/>
  <c r="U47" i="1"/>
  <c r="T47" i="1"/>
  <c r="S47" i="1"/>
  <c r="R47" i="1"/>
  <c r="Q47" i="1"/>
  <c r="P47" i="1"/>
  <c r="O47" i="1"/>
  <c r="N47" i="1"/>
  <c r="U46" i="1"/>
  <c r="T46" i="1"/>
  <c r="S46" i="1"/>
  <c r="R46" i="1"/>
  <c r="Q46" i="1"/>
  <c r="P46" i="1"/>
  <c r="O46" i="1"/>
  <c r="N46" i="1"/>
  <c r="U45" i="1"/>
  <c r="T45" i="1"/>
  <c r="S45" i="1"/>
  <c r="R45" i="1"/>
  <c r="Q45" i="1"/>
  <c r="P45" i="1"/>
  <c r="O45" i="1"/>
  <c r="N45" i="1"/>
  <c r="U44" i="1"/>
  <c r="T44" i="1"/>
  <c r="S44" i="1"/>
  <c r="R44" i="1"/>
  <c r="Q44" i="1"/>
  <c r="P44" i="1"/>
  <c r="O44" i="1"/>
  <c r="N44" i="1"/>
  <c r="U43" i="1"/>
  <c r="T43" i="1"/>
  <c r="S43" i="1"/>
  <c r="R43" i="1"/>
  <c r="Q43" i="1"/>
  <c r="P43" i="1"/>
  <c r="O43" i="1"/>
  <c r="N43" i="1"/>
  <c r="U42" i="1"/>
  <c r="T42" i="1"/>
  <c r="S42" i="1"/>
  <c r="R42" i="1"/>
  <c r="Q42" i="1"/>
  <c r="P42" i="1"/>
  <c r="O42" i="1"/>
  <c r="N42" i="1"/>
  <c r="U41" i="1"/>
  <c r="T41" i="1"/>
  <c r="S41" i="1"/>
  <c r="R41" i="1"/>
  <c r="Q41" i="1"/>
  <c r="P41" i="1"/>
  <c r="O41" i="1"/>
  <c r="N41" i="1"/>
  <c r="U40" i="1"/>
  <c r="T40" i="1"/>
  <c r="S40" i="1"/>
  <c r="R40" i="1"/>
  <c r="Q40" i="1"/>
  <c r="P40" i="1"/>
  <c r="O40" i="1"/>
  <c r="N40" i="1"/>
  <c r="U39" i="1"/>
  <c r="T39" i="1"/>
  <c r="S39" i="1"/>
  <c r="R39" i="1"/>
  <c r="Q39" i="1"/>
  <c r="P39" i="1"/>
  <c r="O39" i="1"/>
  <c r="N39" i="1"/>
  <c r="U38" i="1"/>
  <c r="T38" i="1"/>
  <c r="S38" i="1"/>
  <c r="R38" i="1"/>
  <c r="Q38" i="1"/>
  <c r="P38" i="1"/>
  <c r="O38" i="1"/>
  <c r="N38" i="1"/>
  <c r="U37" i="1"/>
  <c r="T37" i="1"/>
  <c r="S37" i="1"/>
  <c r="R37" i="1"/>
  <c r="Q37" i="1"/>
  <c r="P37" i="1"/>
  <c r="O37" i="1"/>
  <c r="N37" i="1"/>
  <c r="U36" i="1"/>
  <c r="T36" i="1"/>
  <c r="S36" i="1"/>
  <c r="R36" i="1"/>
  <c r="Q36" i="1"/>
  <c r="P36" i="1"/>
  <c r="O36" i="1"/>
  <c r="N36" i="1"/>
  <c r="U35" i="1"/>
  <c r="T35" i="1"/>
  <c r="S35" i="1"/>
  <c r="R35" i="1"/>
  <c r="Q35" i="1"/>
  <c r="P35" i="1"/>
  <c r="O35" i="1"/>
  <c r="N35" i="1"/>
  <c r="U34" i="1"/>
  <c r="T34" i="1"/>
  <c r="S34" i="1"/>
  <c r="R34" i="1"/>
  <c r="Q34" i="1"/>
  <c r="P34" i="1"/>
  <c r="O34" i="1"/>
  <c r="N34" i="1"/>
  <c r="U33" i="1"/>
  <c r="T33" i="1"/>
  <c r="S33" i="1"/>
  <c r="R33" i="1"/>
  <c r="Q33" i="1"/>
  <c r="P33" i="1"/>
  <c r="O33" i="1"/>
  <c r="N33" i="1"/>
  <c r="U32" i="1"/>
  <c r="T32" i="1"/>
  <c r="S32" i="1"/>
  <c r="R32" i="1"/>
  <c r="Q32" i="1"/>
  <c r="P32" i="1"/>
  <c r="O32" i="1"/>
  <c r="N32" i="1"/>
  <c r="U31" i="1"/>
  <c r="T31" i="1"/>
  <c r="S31" i="1"/>
  <c r="R31" i="1"/>
  <c r="Q31" i="1"/>
  <c r="P31" i="1"/>
  <c r="O31" i="1"/>
  <c r="N31" i="1"/>
  <c r="U30" i="1"/>
  <c r="T30" i="1"/>
  <c r="S30" i="1"/>
  <c r="R30" i="1"/>
  <c r="Q30" i="1"/>
  <c r="P30" i="1"/>
  <c r="O30" i="1"/>
  <c r="N30" i="1"/>
  <c r="U29" i="1"/>
  <c r="T29" i="1"/>
  <c r="S29" i="1"/>
  <c r="R29" i="1"/>
  <c r="Q29" i="1"/>
  <c r="P29" i="1"/>
  <c r="O29" i="1"/>
  <c r="N29" i="1"/>
  <c r="U28" i="1"/>
  <c r="T28" i="1"/>
  <c r="S28" i="1"/>
  <c r="R28" i="1"/>
  <c r="Q28" i="1"/>
  <c r="P28" i="1"/>
  <c r="O28" i="1"/>
  <c r="N28" i="1"/>
  <c r="U27" i="1"/>
  <c r="T27" i="1"/>
  <c r="S27" i="1"/>
  <c r="R27" i="1"/>
  <c r="Q27" i="1"/>
  <c r="P27" i="1"/>
  <c r="O27" i="1"/>
  <c r="N27" i="1"/>
  <c r="U26" i="1"/>
  <c r="T26" i="1"/>
  <c r="S26" i="1"/>
  <c r="R26" i="1"/>
  <c r="Q26" i="1"/>
  <c r="P26" i="1"/>
  <c r="O26" i="1"/>
  <c r="N26" i="1"/>
  <c r="U25" i="1"/>
  <c r="T25" i="1"/>
  <c r="S25" i="1"/>
  <c r="R25" i="1"/>
  <c r="Q25" i="1"/>
  <c r="P25" i="1"/>
  <c r="O25" i="1"/>
  <c r="N25" i="1"/>
  <c r="U24" i="1"/>
  <c r="T24" i="1"/>
  <c r="S24" i="1"/>
  <c r="R24" i="1"/>
  <c r="Q24" i="1"/>
  <c r="P24" i="1"/>
  <c r="O24" i="1"/>
  <c r="N24" i="1"/>
  <c r="U23" i="1"/>
  <c r="T23" i="1"/>
  <c r="S23" i="1"/>
  <c r="R23" i="1"/>
  <c r="Q23" i="1"/>
  <c r="P23" i="1"/>
  <c r="O23" i="1"/>
  <c r="N23" i="1"/>
  <c r="U22" i="1"/>
  <c r="T22" i="1"/>
  <c r="S22" i="1"/>
  <c r="R22" i="1"/>
  <c r="Q22" i="1"/>
  <c r="P22" i="1"/>
  <c r="O22" i="1"/>
  <c r="N22" i="1"/>
  <c r="U21" i="1"/>
  <c r="T21" i="1"/>
  <c r="S21" i="1"/>
  <c r="R21" i="1"/>
  <c r="Q21" i="1"/>
  <c r="P21" i="1"/>
  <c r="O21" i="1"/>
  <c r="N21" i="1"/>
  <c r="U20" i="1"/>
  <c r="T20" i="1"/>
  <c r="S20" i="1"/>
  <c r="R20" i="1"/>
  <c r="Q20" i="1"/>
  <c r="P20" i="1"/>
  <c r="O20" i="1"/>
  <c r="N20" i="1"/>
  <c r="U19" i="1"/>
  <c r="T19" i="1"/>
  <c r="S19" i="1"/>
  <c r="R19" i="1"/>
  <c r="Q19" i="1"/>
  <c r="P19" i="1"/>
  <c r="O19" i="1"/>
  <c r="N19" i="1"/>
  <c r="U18" i="1"/>
  <c r="T18" i="1"/>
  <c r="S18" i="1"/>
  <c r="R18" i="1"/>
  <c r="Q18" i="1"/>
  <c r="P18" i="1"/>
  <c r="O18" i="1"/>
  <c r="N18" i="1"/>
  <c r="U17" i="1"/>
  <c r="T17" i="1"/>
  <c r="S17" i="1"/>
  <c r="R17" i="1"/>
  <c r="Q17" i="1"/>
  <c r="P17" i="1"/>
  <c r="O17" i="1"/>
  <c r="N17" i="1"/>
  <c r="U16" i="1"/>
  <c r="T16" i="1"/>
  <c r="S16" i="1"/>
  <c r="R16" i="1"/>
  <c r="Q16" i="1"/>
  <c r="P16" i="1"/>
  <c r="O16" i="1"/>
  <c r="N16" i="1"/>
  <c r="U15" i="1"/>
  <c r="T15" i="1"/>
  <c r="S15" i="1"/>
  <c r="R15" i="1"/>
  <c r="Q15" i="1"/>
  <c r="P15" i="1"/>
  <c r="O15" i="1"/>
  <c r="N15" i="1"/>
  <c r="U14" i="1"/>
  <c r="T14" i="1"/>
  <c r="S14" i="1"/>
  <c r="R14" i="1"/>
  <c r="Q14" i="1"/>
  <c r="P14" i="1"/>
  <c r="O14" i="1"/>
  <c r="N14" i="1"/>
  <c r="U13" i="1"/>
  <c r="T13" i="1"/>
  <c r="S13" i="1"/>
  <c r="R13" i="1"/>
  <c r="Q13" i="1"/>
  <c r="P13" i="1"/>
  <c r="O13" i="1"/>
  <c r="N13" i="1"/>
  <c r="U12" i="1"/>
  <c r="T12" i="1"/>
  <c r="S12" i="1"/>
  <c r="R12" i="1"/>
  <c r="Q12" i="1"/>
  <c r="P12" i="1"/>
  <c r="O12" i="1"/>
  <c r="N12" i="1"/>
  <c r="U11" i="1"/>
  <c r="T11" i="1"/>
  <c r="S11" i="1"/>
  <c r="R11" i="1"/>
  <c r="Q11" i="1"/>
  <c r="P11" i="1"/>
  <c r="O11" i="1"/>
  <c r="N11" i="1"/>
  <c r="U10" i="1"/>
  <c r="T10" i="1"/>
  <c r="S10" i="1"/>
  <c r="R10" i="1"/>
  <c r="Q10" i="1"/>
  <c r="P10" i="1"/>
  <c r="O10" i="1"/>
  <c r="N10" i="1"/>
  <c r="U9" i="1"/>
  <c r="T9" i="1"/>
  <c r="S9" i="1"/>
  <c r="R9" i="1"/>
  <c r="Q9" i="1"/>
  <c r="P9" i="1"/>
  <c r="O9" i="1"/>
  <c r="N9" i="1"/>
  <c r="Y10" i="1"/>
  <c r="Z10" i="1"/>
  <c r="AD10" i="1"/>
  <c r="AE10" i="1"/>
  <c r="Y11" i="1"/>
  <c r="Z11" i="1"/>
  <c r="AD11" i="1"/>
  <c r="AE11" i="1"/>
  <c r="Y12" i="1"/>
  <c r="Z12" i="1"/>
  <c r="AD12" i="1"/>
  <c r="AE12" i="1"/>
  <c r="Y13" i="1"/>
  <c r="Z13" i="1"/>
  <c r="AD13" i="1"/>
  <c r="AE13" i="1"/>
  <c r="Y14" i="1"/>
  <c r="Z14" i="1"/>
  <c r="AD14" i="1"/>
  <c r="AE14" i="1"/>
  <c r="Y15" i="1"/>
  <c r="Z15" i="1"/>
  <c r="AD15" i="1"/>
  <c r="AE15" i="1"/>
  <c r="Y16" i="1"/>
  <c r="Z16" i="1"/>
  <c r="AD16" i="1"/>
  <c r="AE16" i="1"/>
  <c r="Y17" i="1"/>
  <c r="Z17" i="1"/>
  <c r="AD17" i="1"/>
  <c r="AE17" i="1"/>
  <c r="Y18" i="1"/>
  <c r="Z18" i="1"/>
  <c r="AD18" i="1"/>
  <c r="AE18" i="1"/>
  <c r="Y19" i="1"/>
  <c r="Z19" i="1"/>
  <c r="AD19" i="1"/>
  <c r="AE19" i="1"/>
  <c r="Y20" i="1"/>
  <c r="Z20" i="1"/>
  <c r="AD20" i="1"/>
  <c r="AE20" i="1"/>
  <c r="Y21" i="1"/>
  <c r="Z21" i="1"/>
  <c r="AD21" i="1"/>
  <c r="AE21" i="1"/>
  <c r="Y22" i="1"/>
  <c r="Z22" i="1"/>
  <c r="AD22" i="1"/>
  <c r="AE22" i="1"/>
  <c r="Y23" i="1"/>
  <c r="Z23" i="1"/>
  <c r="AD23" i="1"/>
  <c r="AE23" i="1"/>
  <c r="Y24" i="1"/>
  <c r="Z24" i="1"/>
  <c r="AD24" i="1"/>
  <c r="AE24" i="1"/>
  <c r="Y25" i="1"/>
  <c r="Z25" i="1"/>
  <c r="AD25" i="1"/>
  <c r="AE25" i="1"/>
  <c r="Y26" i="1"/>
  <c r="Z26" i="1"/>
  <c r="AD26" i="1"/>
  <c r="AE26" i="1"/>
  <c r="Y27" i="1"/>
  <c r="Z27" i="1"/>
  <c r="AD27" i="1"/>
  <c r="AE27" i="1"/>
  <c r="Y28" i="1"/>
  <c r="Z28" i="1"/>
  <c r="AD28" i="1"/>
  <c r="AE28" i="1"/>
  <c r="Y29" i="1"/>
  <c r="Z29" i="1"/>
  <c r="AD29" i="1"/>
  <c r="AE29" i="1"/>
  <c r="Y30" i="1"/>
  <c r="Z30" i="1"/>
  <c r="AD30" i="1"/>
  <c r="AE30" i="1"/>
  <c r="Y31" i="1"/>
  <c r="Z31" i="1"/>
  <c r="AD31" i="1"/>
  <c r="AE31" i="1"/>
  <c r="Y32" i="1"/>
  <c r="Z32" i="1"/>
  <c r="AD32" i="1"/>
  <c r="AE32" i="1"/>
  <c r="Y33" i="1"/>
  <c r="Z33" i="1"/>
  <c r="AD33" i="1"/>
  <c r="AE33" i="1"/>
  <c r="Y34" i="1"/>
  <c r="Z34" i="1"/>
  <c r="AD34" i="1"/>
  <c r="AE34" i="1"/>
  <c r="Y35" i="1"/>
  <c r="Z35" i="1"/>
  <c r="AD35" i="1"/>
  <c r="AE35" i="1"/>
  <c r="Y36" i="1"/>
  <c r="Z36" i="1"/>
  <c r="AD36" i="1"/>
  <c r="AE36" i="1"/>
  <c r="Y37" i="1"/>
  <c r="Z37" i="1"/>
  <c r="AD37" i="1"/>
  <c r="AE37" i="1"/>
  <c r="Y38" i="1"/>
  <c r="Z38" i="1"/>
  <c r="AD38" i="1"/>
  <c r="AE38" i="1"/>
  <c r="Y39" i="1"/>
  <c r="Z39" i="1"/>
  <c r="AD39" i="1"/>
  <c r="AE39" i="1"/>
  <c r="Y40" i="1"/>
  <c r="Z40" i="1"/>
  <c r="AD40" i="1"/>
  <c r="AE40" i="1"/>
  <c r="Y41" i="1"/>
  <c r="Z41" i="1"/>
  <c r="AD41" i="1"/>
  <c r="AE41" i="1"/>
  <c r="Y42" i="1"/>
  <c r="Z42" i="1"/>
  <c r="AD42" i="1"/>
  <c r="AE42" i="1"/>
  <c r="Y43" i="1"/>
  <c r="Z43" i="1"/>
  <c r="AD43" i="1"/>
  <c r="AE43" i="1"/>
  <c r="Y44" i="1"/>
  <c r="Z44" i="1"/>
  <c r="AD44" i="1"/>
  <c r="AE44" i="1"/>
  <c r="Y45" i="1"/>
  <c r="Z45" i="1"/>
  <c r="AD45" i="1"/>
  <c r="AE45" i="1"/>
  <c r="Y46" i="1"/>
  <c r="Z46" i="1"/>
  <c r="AD46" i="1"/>
  <c r="AE46" i="1"/>
  <c r="Y47" i="1"/>
  <c r="Z47" i="1"/>
  <c r="AD47" i="1"/>
  <c r="AE47" i="1"/>
  <c r="Y48" i="1"/>
  <c r="Z48" i="1"/>
  <c r="AD48" i="1"/>
  <c r="AE48" i="1"/>
  <c r="Y49" i="1"/>
  <c r="Z49" i="1"/>
  <c r="AD49" i="1"/>
  <c r="AE49" i="1"/>
  <c r="Y50" i="1"/>
  <c r="Z50" i="1"/>
  <c r="AD50" i="1"/>
  <c r="AE50" i="1"/>
  <c r="Y51" i="1"/>
  <c r="Z51" i="1"/>
  <c r="AD51" i="1"/>
  <c r="AE51" i="1"/>
  <c r="Y52" i="1"/>
  <c r="Z52" i="1"/>
  <c r="AD52" i="1"/>
  <c r="AE52" i="1"/>
  <c r="Y53" i="1"/>
  <c r="Z53" i="1"/>
  <c r="AD53" i="1"/>
  <c r="AE53" i="1"/>
  <c r="Y54" i="1"/>
  <c r="Z54" i="1"/>
  <c r="AD54" i="1"/>
  <c r="AE54" i="1"/>
  <c r="Y55" i="1"/>
  <c r="Z55" i="1"/>
  <c r="AD55" i="1"/>
  <c r="AE55" i="1"/>
  <c r="Y56" i="1"/>
  <c r="Z56" i="1"/>
  <c r="AD56" i="1"/>
  <c r="AE56" i="1"/>
  <c r="Y57" i="1"/>
  <c r="Z57" i="1"/>
  <c r="AD57" i="1"/>
  <c r="AE57" i="1"/>
  <c r="Y58" i="1"/>
  <c r="Z58" i="1"/>
  <c r="AD58" i="1"/>
  <c r="AE58" i="1"/>
  <c r="Y59" i="1"/>
  <c r="Z59" i="1"/>
  <c r="AD59" i="1"/>
  <c r="AE59" i="1"/>
  <c r="Y60" i="1"/>
  <c r="Z60" i="1"/>
  <c r="AD60" i="1"/>
  <c r="AE60" i="1"/>
  <c r="Y61" i="1"/>
  <c r="Z61" i="1"/>
  <c r="AD61" i="1"/>
  <c r="AE61" i="1"/>
  <c r="Y62" i="1"/>
  <c r="Z62" i="1"/>
  <c r="AD62" i="1"/>
  <c r="AE62" i="1"/>
  <c r="Y63" i="1"/>
  <c r="Z63" i="1"/>
  <c r="AD63" i="1"/>
  <c r="AE63" i="1"/>
  <c r="Y64" i="1"/>
  <c r="Z64" i="1"/>
  <c r="AD64" i="1"/>
  <c r="AE64" i="1"/>
  <c r="Y65" i="1"/>
  <c r="Z65" i="1"/>
  <c r="AD65" i="1"/>
  <c r="AE65" i="1"/>
  <c r="Y66" i="1"/>
  <c r="Z66" i="1"/>
  <c r="AD66" i="1"/>
  <c r="AE66" i="1"/>
  <c r="Y67" i="1"/>
  <c r="Z67" i="1"/>
  <c r="AD67" i="1"/>
  <c r="AE67" i="1"/>
  <c r="Y68" i="1"/>
  <c r="Z68" i="1"/>
  <c r="AD68" i="1"/>
  <c r="AE68" i="1"/>
  <c r="Y69" i="1"/>
  <c r="Z69" i="1"/>
  <c r="AD69" i="1"/>
  <c r="AE69" i="1"/>
  <c r="Y70" i="1"/>
  <c r="Z70" i="1"/>
  <c r="AD70" i="1"/>
  <c r="AE70" i="1"/>
  <c r="Y71" i="1"/>
  <c r="Z71" i="1"/>
  <c r="AD71" i="1"/>
  <c r="AE71" i="1"/>
  <c r="Y72" i="1"/>
  <c r="Z72" i="1"/>
  <c r="AD72" i="1"/>
  <c r="AE72" i="1"/>
  <c r="Y73" i="1"/>
  <c r="Z73" i="1"/>
  <c r="AD73" i="1"/>
  <c r="AE73" i="1"/>
  <c r="Y74" i="1"/>
  <c r="Z74" i="1"/>
  <c r="AD74" i="1"/>
  <c r="AE74" i="1"/>
  <c r="Y75" i="1"/>
  <c r="Z75" i="1"/>
  <c r="AD75" i="1"/>
  <c r="AE75" i="1"/>
  <c r="Y76" i="1"/>
  <c r="Z76" i="1"/>
  <c r="AD76" i="1"/>
  <c r="AE76" i="1"/>
  <c r="Y77" i="1"/>
  <c r="Z77" i="1"/>
  <c r="AD77" i="1"/>
  <c r="AE77" i="1"/>
  <c r="Y78" i="1"/>
  <c r="Z78" i="1"/>
  <c r="AD78" i="1"/>
  <c r="AE78" i="1"/>
  <c r="Y79" i="1"/>
  <c r="Z79" i="1"/>
  <c r="AD79" i="1"/>
  <c r="AE79" i="1"/>
  <c r="Y80" i="1"/>
  <c r="Z80" i="1"/>
  <c r="AD80" i="1"/>
  <c r="AE80" i="1"/>
  <c r="Y81" i="1"/>
  <c r="Z81" i="1"/>
  <c r="AD81" i="1"/>
  <c r="AE81" i="1"/>
  <c r="Y82" i="1"/>
  <c r="Z82" i="1"/>
  <c r="AD82" i="1"/>
  <c r="AE82" i="1"/>
  <c r="Y83" i="1"/>
  <c r="Z83" i="1"/>
  <c r="AD83" i="1"/>
  <c r="AE83" i="1"/>
  <c r="Y84" i="1"/>
  <c r="Z84" i="1"/>
  <c r="AD84" i="1"/>
  <c r="AE84" i="1"/>
  <c r="Y85" i="1"/>
  <c r="Z85" i="1"/>
  <c r="AD85" i="1"/>
  <c r="AE85" i="1"/>
  <c r="Y86" i="1"/>
  <c r="Z86" i="1"/>
  <c r="AD86" i="1"/>
  <c r="AE86" i="1"/>
  <c r="Y87" i="1"/>
  <c r="Z87" i="1"/>
  <c r="AD87" i="1"/>
  <c r="AE87" i="1"/>
  <c r="Y88" i="1"/>
  <c r="Z88" i="1"/>
  <c r="AD88" i="1"/>
  <c r="AE88" i="1"/>
  <c r="Y89" i="1"/>
  <c r="Z89" i="1"/>
  <c r="AD89" i="1"/>
  <c r="AE89" i="1"/>
  <c r="Y90" i="1"/>
  <c r="Z90" i="1"/>
  <c r="AD90" i="1"/>
  <c r="AE90" i="1"/>
  <c r="Y91" i="1"/>
  <c r="Z91" i="1"/>
  <c r="AD91" i="1"/>
  <c r="AE91" i="1"/>
  <c r="Y92" i="1"/>
  <c r="Z92" i="1"/>
  <c r="AD92" i="1"/>
  <c r="AE92" i="1"/>
  <c r="Y93" i="1"/>
  <c r="Z93" i="1"/>
  <c r="AD93" i="1"/>
  <c r="AE93" i="1"/>
  <c r="Y94" i="1"/>
  <c r="Z94" i="1"/>
  <c r="AD94" i="1"/>
  <c r="AE94" i="1"/>
  <c r="Y95" i="1"/>
  <c r="Z95" i="1"/>
  <c r="AD95" i="1"/>
  <c r="AE95" i="1"/>
  <c r="Y96" i="1"/>
  <c r="Z96" i="1"/>
  <c r="AD96" i="1"/>
  <c r="AE96" i="1"/>
  <c r="Y97" i="1"/>
  <c r="Z97" i="1"/>
  <c r="AD97" i="1"/>
  <c r="AE97" i="1"/>
  <c r="Y98" i="1"/>
  <c r="Z98" i="1"/>
  <c r="AD98" i="1"/>
  <c r="AE98" i="1"/>
  <c r="Y99" i="1"/>
  <c r="Z99" i="1"/>
  <c r="AD99" i="1"/>
  <c r="AE99" i="1"/>
  <c r="Y100" i="1"/>
  <c r="Z100" i="1"/>
  <c r="AD100" i="1"/>
  <c r="AE100" i="1"/>
  <c r="Y101" i="1"/>
  <c r="Z101" i="1"/>
  <c r="AD101" i="1"/>
  <c r="AE101" i="1"/>
  <c r="Y102" i="1"/>
  <c r="Z102" i="1"/>
  <c r="AD102" i="1"/>
  <c r="AE102" i="1"/>
  <c r="Y103" i="1"/>
  <c r="Z103" i="1"/>
  <c r="AD103" i="1"/>
  <c r="AE103" i="1"/>
  <c r="Y104" i="1"/>
  <c r="Z104" i="1"/>
  <c r="AD104" i="1"/>
  <c r="AE104" i="1"/>
  <c r="Y105" i="1"/>
  <c r="Z105" i="1"/>
  <c r="AD105" i="1"/>
  <c r="AE105" i="1"/>
  <c r="Y106" i="1"/>
  <c r="Z106" i="1"/>
  <c r="AD106" i="1"/>
  <c r="AE106" i="1"/>
  <c r="Y107" i="1"/>
  <c r="Z107" i="1"/>
  <c r="AD107" i="1"/>
  <c r="AE107" i="1"/>
  <c r="Y108" i="1"/>
  <c r="Z108" i="1"/>
  <c r="AD108" i="1"/>
  <c r="AE108" i="1"/>
  <c r="Y109" i="1"/>
  <c r="Z109" i="1"/>
  <c r="AD109" i="1"/>
  <c r="AE109" i="1"/>
  <c r="Y110" i="1"/>
  <c r="Z110" i="1"/>
  <c r="AD110" i="1"/>
  <c r="AE110" i="1"/>
  <c r="Y111" i="1"/>
  <c r="Z111" i="1"/>
  <c r="AD111" i="1"/>
  <c r="AE111" i="1"/>
  <c r="Y112" i="1"/>
  <c r="Z112" i="1"/>
  <c r="AD112" i="1"/>
  <c r="AE112" i="1"/>
  <c r="Y113" i="1"/>
  <c r="Z113" i="1"/>
  <c r="AD113" i="1"/>
  <c r="AE113" i="1"/>
  <c r="Y114" i="1"/>
  <c r="Z114" i="1"/>
  <c r="AD114" i="1"/>
  <c r="AE114" i="1"/>
  <c r="Y115" i="1"/>
  <c r="Z115" i="1"/>
  <c r="AD115" i="1"/>
  <c r="AE115" i="1"/>
  <c r="Y116" i="1"/>
  <c r="Z116" i="1"/>
  <c r="AD116" i="1"/>
  <c r="AE116" i="1"/>
  <c r="Y117" i="1"/>
  <c r="Z117" i="1"/>
  <c r="AD117" i="1"/>
  <c r="AE117" i="1"/>
  <c r="Y118" i="1"/>
  <c r="Z118" i="1"/>
  <c r="AD118" i="1"/>
  <c r="AE118" i="1"/>
  <c r="Y119" i="1"/>
  <c r="Z119" i="1"/>
  <c r="AD119" i="1"/>
  <c r="AE119" i="1"/>
  <c r="Y120" i="1"/>
  <c r="Z120" i="1"/>
  <c r="AD120" i="1"/>
  <c r="AE120" i="1"/>
  <c r="Y121" i="1"/>
  <c r="Z121" i="1"/>
  <c r="AD121" i="1"/>
  <c r="AE121" i="1"/>
  <c r="Y122" i="1"/>
  <c r="Z122" i="1"/>
  <c r="AD122" i="1"/>
  <c r="AE122" i="1"/>
  <c r="Y123" i="1"/>
  <c r="Z123" i="1"/>
  <c r="AD123" i="1"/>
  <c r="AE123" i="1"/>
  <c r="Y124" i="1"/>
  <c r="Z124" i="1"/>
  <c r="AD124" i="1"/>
  <c r="AE124" i="1"/>
  <c r="Y125" i="1"/>
  <c r="Z125" i="1"/>
  <c r="AD125" i="1"/>
  <c r="AE125" i="1"/>
  <c r="Y126" i="1"/>
  <c r="Z126" i="1"/>
  <c r="AD126" i="1"/>
  <c r="AE126" i="1"/>
  <c r="Y127" i="1"/>
  <c r="Z127" i="1"/>
  <c r="AD127" i="1"/>
  <c r="AE127" i="1"/>
  <c r="Y128" i="1"/>
  <c r="Z128" i="1"/>
  <c r="AD128" i="1"/>
  <c r="AE128" i="1"/>
  <c r="Y129" i="1"/>
  <c r="Z129" i="1"/>
  <c r="AD129" i="1"/>
  <c r="AE129" i="1"/>
  <c r="Y130" i="1"/>
  <c r="Z130" i="1"/>
  <c r="AD130" i="1"/>
  <c r="AE130" i="1"/>
  <c r="Y131" i="1"/>
  <c r="Z131" i="1"/>
  <c r="AD131" i="1"/>
  <c r="AE131" i="1"/>
  <c r="Y132" i="1"/>
  <c r="Z132" i="1"/>
  <c r="AD132" i="1"/>
  <c r="AE132" i="1"/>
  <c r="Y133" i="1"/>
  <c r="Z133" i="1"/>
  <c r="AD133" i="1"/>
  <c r="AE133" i="1"/>
  <c r="Y134" i="1"/>
  <c r="Z134" i="1"/>
  <c r="AD134" i="1"/>
  <c r="AE134" i="1"/>
  <c r="Y135" i="1"/>
  <c r="Z135" i="1"/>
  <c r="AD135" i="1"/>
  <c r="AE135" i="1"/>
  <c r="Y136" i="1"/>
  <c r="Z136" i="1"/>
  <c r="AD136" i="1"/>
  <c r="AE136" i="1"/>
  <c r="Y137" i="1"/>
  <c r="Z137" i="1"/>
  <c r="AD137" i="1"/>
  <c r="AE137" i="1"/>
  <c r="Y138" i="1"/>
  <c r="Z138" i="1"/>
  <c r="AD138" i="1"/>
  <c r="AE138" i="1"/>
  <c r="Y139" i="1"/>
  <c r="Z139" i="1"/>
  <c r="AD139" i="1"/>
  <c r="AE139" i="1"/>
  <c r="Y140" i="1"/>
  <c r="Z140" i="1"/>
  <c r="AD140" i="1"/>
  <c r="AE140" i="1"/>
  <c r="Y141" i="1"/>
  <c r="Z141" i="1"/>
  <c r="AD141" i="1"/>
  <c r="AE141" i="1"/>
  <c r="Y142" i="1"/>
  <c r="Z142" i="1"/>
  <c r="AD142" i="1"/>
  <c r="AE142" i="1"/>
  <c r="Y143" i="1"/>
  <c r="Z143" i="1"/>
  <c r="AD143" i="1"/>
  <c r="AE143" i="1"/>
  <c r="Y144" i="1"/>
  <c r="Z144" i="1"/>
  <c r="AD144" i="1"/>
  <c r="AE144" i="1"/>
  <c r="Y145" i="1"/>
  <c r="Z145" i="1"/>
  <c r="AD145" i="1"/>
  <c r="AE145" i="1"/>
  <c r="Y146" i="1"/>
  <c r="Z146" i="1"/>
  <c r="AD146" i="1"/>
  <c r="AE146" i="1"/>
  <c r="Y147" i="1"/>
  <c r="Z147" i="1"/>
  <c r="AD147" i="1"/>
  <c r="AE147" i="1"/>
  <c r="Y148" i="1"/>
  <c r="Z148" i="1"/>
  <c r="AD148" i="1"/>
  <c r="AE148" i="1"/>
  <c r="Y149" i="1"/>
  <c r="Z149" i="1"/>
  <c r="AD149" i="1"/>
  <c r="AE149" i="1"/>
  <c r="Y150" i="1"/>
  <c r="Z150" i="1"/>
  <c r="AD150" i="1"/>
  <c r="AE150" i="1"/>
  <c r="Y151" i="1"/>
  <c r="Z151" i="1"/>
  <c r="AD151" i="1"/>
  <c r="AE151" i="1"/>
  <c r="Y152" i="1"/>
  <c r="Z152" i="1"/>
  <c r="AD152" i="1"/>
  <c r="AE152" i="1"/>
  <c r="Y153" i="1"/>
  <c r="Z153" i="1"/>
  <c r="AD153" i="1"/>
  <c r="AE153" i="1"/>
  <c r="Y154" i="1"/>
  <c r="Z154" i="1"/>
  <c r="AD154" i="1"/>
  <c r="AE154" i="1"/>
  <c r="Y155" i="1"/>
  <c r="Z155" i="1"/>
  <c r="AD155" i="1"/>
  <c r="AE155" i="1"/>
  <c r="Y156" i="1"/>
  <c r="Z156" i="1"/>
  <c r="AD156" i="1"/>
  <c r="AE156" i="1"/>
  <c r="Y157" i="1"/>
  <c r="Z157" i="1"/>
  <c r="AD157" i="1"/>
  <c r="AE157" i="1"/>
  <c r="Y158" i="1"/>
  <c r="Z158" i="1"/>
  <c r="AD158" i="1"/>
  <c r="AE158" i="1"/>
  <c r="Y159" i="1"/>
  <c r="Z159" i="1"/>
  <c r="AD159" i="1"/>
  <c r="AE159" i="1"/>
  <c r="Y160" i="1"/>
  <c r="Z160" i="1"/>
  <c r="AD160" i="1"/>
  <c r="AE160" i="1"/>
  <c r="Y161" i="1"/>
  <c r="Z161" i="1"/>
  <c r="AD161" i="1"/>
  <c r="AE161" i="1"/>
  <c r="Y162" i="1"/>
  <c r="Z162" i="1"/>
  <c r="AD162" i="1"/>
  <c r="AE162" i="1"/>
  <c r="Y163" i="1"/>
  <c r="Z163" i="1"/>
  <c r="AD163" i="1"/>
  <c r="AE163" i="1"/>
  <c r="Y164" i="1"/>
  <c r="Z164" i="1"/>
  <c r="AD164" i="1"/>
  <c r="AE164" i="1"/>
  <c r="Y165" i="1"/>
  <c r="Z165" i="1"/>
  <c r="AD165" i="1"/>
  <c r="AE165" i="1"/>
  <c r="Y166" i="1"/>
  <c r="Z166" i="1"/>
  <c r="AD166" i="1"/>
  <c r="AE166" i="1"/>
  <c r="Y167" i="1"/>
  <c r="Z167" i="1"/>
  <c r="AD167" i="1"/>
  <c r="AE167" i="1"/>
  <c r="Y168" i="1"/>
  <c r="Z168" i="1"/>
  <c r="AD168" i="1"/>
  <c r="AE168" i="1"/>
  <c r="Y169" i="1"/>
  <c r="Z169" i="1"/>
  <c r="AD169" i="1"/>
  <c r="AE169" i="1"/>
  <c r="Y170" i="1"/>
  <c r="Z170" i="1"/>
  <c r="AD170" i="1"/>
  <c r="AE170" i="1"/>
  <c r="Y171" i="1"/>
  <c r="Z171" i="1"/>
  <c r="AD171" i="1"/>
  <c r="AE171" i="1"/>
  <c r="Y172" i="1"/>
  <c r="Z172" i="1"/>
  <c r="AD172" i="1"/>
  <c r="AE172" i="1"/>
  <c r="Y173" i="1"/>
  <c r="Z173" i="1"/>
  <c r="AD173" i="1"/>
  <c r="AE173" i="1"/>
  <c r="Y174" i="1"/>
  <c r="Z174" i="1"/>
  <c r="AD174" i="1"/>
  <c r="AE174" i="1"/>
  <c r="Y175" i="1"/>
  <c r="Z175" i="1"/>
  <c r="AD175" i="1"/>
  <c r="AE175" i="1"/>
  <c r="Y176" i="1"/>
  <c r="Z176" i="1"/>
  <c r="AD176" i="1"/>
  <c r="AE176" i="1"/>
  <c r="Y177" i="1"/>
  <c r="Z177" i="1"/>
  <c r="AD177" i="1"/>
  <c r="AE177" i="1"/>
  <c r="Y178" i="1"/>
  <c r="Z178" i="1"/>
  <c r="AD178" i="1"/>
  <c r="AE178" i="1"/>
  <c r="Y179" i="1"/>
  <c r="Z179" i="1"/>
  <c r="AD179" i="1"/>
  <c r="AE179" i="1"/>
  <c r="Y180" i="1"/>
  <c r="Z180" i="1"/>
  <c r="AD180" i="1"/>
  <c r="AE180" i="1"/>
  <c r="Y181" i="1"/>
  <c r="Z181" i="1"/>
  <c r="AD181" i="1"/>
  <c r="AE181" i="1"/>
  <c r="Y182" i="1"/>
  <c r="Z182" i="1"/>
  <c r="AD182" i="1"/>
  <c r="AE182" i="1"/>
  <c r="Y183" i="1"/>
  <c r="Z183" i="1"/>
  <c r="AD183" i="1"/>
  <c r="AE183" i="1"/>
  <c r="Y184" i="1"/>
  <c r="Z184" i="1"/>
  <c r="AD184" i="1"/>
  <c r="AE184" i="1"/>
  <c r="Y185" i="1"/>
  <c r="Z185" i="1"/>
  <c r="AD185" i="1"/>
  <c r="AE185" i="1"/>
  <c r="Y186" i="1"/>
  <c r="Z186" i="1"/>
  <c r="AD186" i="1"/>
  <c r="AE186" i="1"/>
  <c r="Y187" i="1"/>
  <c r="Z187" i="1"/>
  <c r="AD187" i="1"/>
  <c r="AE187" i="1"/>
  <c r="Y188" i="1"/>
  <c r="Z188" i="1"/>
  <c r="AD188" i="1"/>
  <c r="AE188" i="1"/>
  <c r="Y189" i="1"/>
  <c r="Z189" i="1"/>
  <c r="AD189" i="1"/>
  <c r="AE189" i="1"/>
  <c r="Y190" i="1"/>
  <c r="Z190" i="1"/>
  <c r="AD190" i="1"/>
  <c r="AE190" i="1"/>
  <c r="Y191" i="1"/>
  <c r="Z191" i="1"/>
  <c r="AD191" i="1"/>
  <c r="AE191" i="1"/>
  <c r="Y192" i="1"/>
  <c r="Z192" i="1"/>
  <c r="AD192" i="1"/>
  <c r="AE192" i="1"/>
  <c r="Y193" i="1"/>
  <c r="Z193" i="1"/>
  <c r="AD193" i="1"/>
  <c r="AE193" i="1"/>
  <c r="Y194" i="1"/>
  <c r="Z194" i="1"/>
  <c r="AD194" i="1"/>
  <c r="AE194" i="1"/>
  <c r="Y195" i="1"/>
  <c r="Z195" i="1"/>
  <c r="AD195" i="1"/>
  <c r="AE195" i="1"/>
  <c r="Y196" i="1"/>
  <c r="Z196" i="1"/>
  <c r="AD196" i="1"/>
  <c r="AE196" i="1"/>
  <c r="Y197" i="1"/>
  <c r="Z197" i="1"/>
  <c r="AD197" i="1"/>
  <c r="AE197" i="1"/>
  <c r="Y198" i="1"/>
  <c r="Z198" i="1"/>
  <c r="AD198" i="1"/>
  <c r="AE198" i="1"/>
  <c r="Y199" i="1"/>
  <c r="Z199" i="1"/>
  <c r="AD199" i="1"/>
  <c r="AE199" i="1"/>
  <c r="Y200" i="1"/>
  <c r="Z200" i="1"/>
  <c r="AD200" i="1"/>
  <c r="AE200" i="1"/>
  <c r="Y201" i="1"/>
  <c r="Z201" i="1"/>
  <c r="AD201" i="1"/>
  <c r="AE201" i="1"/>
  <c r="Y202" i="1"/>
  <c r="Z202" i="1"/>
  <c r="AD202" i="1"/>
  <c r="AE202" i="1"/>
  <c r="Y203" i="1"/>
  <c r="Z203" i="1"/>
  <c r="AD203" i="1"/>
  <c r="AE203" i="1"/>
  <c r="Y204" i="1"/>
  <c r="Z204" i="1"/>
  <c r="AD204" i="1"/>
  <c r="AE204" i="1"/>
  <c r="Y205" i="1"/>
  <c r="Z205" i="1"/>
  <c r="AD205" i="1"/>
  <c r="AE205" i="1"/>
  <c r="Y206" i="1"/>
  <c r="Z206" i="1"/>
  <c r="AD206" i="1"/>
  <c r="AE206" i="1"/>
  <c r="Y207" i="1"/>
  <c r="Z207" i="1"/>
  <c r="AD207" i="1"/>
  <c r="AE207" i="1"/>
  <c r="Y208" i="1"/>
  <c r="Z208" i="1"/>
  <c r="AD208" i="1"/>
  <c r="AE208" i="1"/>
  <c r="Y209" i="1"/>
  <c r="Z209" i="1"/>
  <c r="AD209" i="1"/>
  <c r="AE209" i="1"/>
  <c r="Y210" i="1"/>
  <c r="Z210" i="1"/>
  <c r="AD210" i="1"/>
  <c r="AE210" i="1"/>
  <c r="Y211" i="1"/>
  <c r="Z211" i="1"/>
  <c r="AD211" i="1"/>
  <c r="AE211" i="1"/>
  <c r="Y212" i="1"/>
  <c r="Z212" i="1"/>
  <c r="AD212" i="1"/>
  <c r="AE212" i="1"/>
  <c r="Y213" i="1"/>
  <c r="Z213" i="1"/>
  <c r="AD213" i="1"/>
  <c r="AE213" i="1"/>
  <c r="Y214" i="1"/>
  <c r="Z214" i="1"/>
  <c r="AD214" i="1"/>
  <c r="AE214" i="1"/>
  <c r="Y215" i="1"/>
  <c r="Z215" i="1"/>
  <c r="AD215" i="1"/>
  <c r="AE215" i="1"/>
  <c r="Y216" i="1"/>
  <c r="Z216" i="1"/>
  <c r="AD216" i="1"/>
  <c r="AE216" i="1"/>
  <c r="Y217" i="1"/>
  <c r="Z217" i="1"/>
  <c r="AD217" i="1"/>
  <c r="AE217" i="1"/>
  <c r="Y218" i="1"/>
  <c r="Z218" i="1"/>
  <c r="AD218" i="1"/>
  <c r="AE218" i="1"/>
  <c r="Y219" i="1"/>
  <c r="Z219" i="1"/>
  <c r="AD219" i="1"/>
  <c r="AE219" i="1"/>
  <c r="Y220" i="1"/>
  <c r="Z220" i="1"/>
  <c r="AD220" i="1"/>
  <c r="AE220" i="1"/>
  <c r="Y221" i="1"/>
  <c r="Z221" i="1"/>
  <c r="AD221" i="1"/>
  <c r="AE221" i="1"/>
  <c r="Y222" i="1"/>
  <c r="Z222" i="1"/>
  <c r="AD222" i="1"/>
  <c r="AE222" i="1"/>
  <c r="Y223" i="1"/>
  <c r="Z223" i="1"/>
  <c r="AD223" i="1"/>
  <c r="AE223" i="1"/>
  <c r="Y224" i="1"/>
  <c r="Z224" i="1"/>
  <c r="AD224" i="1"/>
  <c r="AE224" i="1"/>
  <c r="Y225" i="1"/>
  <c r="Z225" i="1"/>
  <c r="AD225" i="1"/>
  <c r="AE225" i="1"/>
  <c r="Y226" i="1"/>
  <c r="Z226" i="1"/>
  <c r="AD226" i="1"/>
  <c r="AE226" i="1"/>
  <c r="Y227" i="1"/>
  <c r="Z227" i="1"/>
  <c r="AD227" i="1"/>
  <c r="AE227" i="1"/>
  <c r="Y228" i="1"/>
  <c r="Z228" i="1"/>
  <c r="AD228" i="1"/>
  <c r="AE228" i="1"/>
  <c r="Y229" i="1"/>
  <c r="Z229" i="1"/>
  <c r="AD229" i="1"/>
  <c r="AE229" i="1"/>
  <c r="Y230" i="1"/>
  <c r="Z230" i="1"/>
  <c r="AD230" i="1"/>
  <c r="AE230" i="1"/>
  <c r="Y231" i="1"/>
  <c r="Z231" i="1"/>
  <c r="AD231" i="1"/>
  <c r="AE231" i="1"/>
  <c r="Y232" i="1"/>
  <c r="Z232" i="1"/>
  <c r="AD232" i="1"/>
  <c r="AE232" i="1"/>
  <c r="Y233" i="1"/>
  <c r="Z233" i="1"/>
  <c r="AD233" i="1"/>
  <c r="AE233" i="1"/>
  <c r="Y234" i="1"/>
  <c r="Z234" i="1"/>
  <c r="AD234" i="1"/>
  <c r="AE234" i="1"/>
  <c r="Y235" i="1"/>
  <c r="Z235" i="1"/>
  <c r="AD235" i="1"/>
  <c r="AE235" i="1"/>
  <c r="Y236" i="1"/>
  <c r="Z236" i="1"/>
  <c r="AD236" i="1"/>
  <c r="AE236" i="1"/>
  <c r="Y237" i="1"/>
  <c r="Z237" i="1"/>
  <c r="AD237" i="1"/>
  <c r="AE237" i="1"/>
  <c r="Y238" i="1"/>
  <c r="Z238" i="1"/>
  <c r="AD238" i="1"/>
  <c r="AE238" i="1"/>
  <c r="Y239" i="1"/>
  <c r="Z239" i="1"/>
  <c r="AD239" i="1"/>
  <c r="AE239" i="1"/>
  <c r="Y240" i="1"/>
  <c r="Z240" i="1"/>
  <c r="AD240" i="1"/>
  <c r="AE240" i="1"/>
  <c r="Y241" i="1"/>
  <c r="Z241" i="1"/>
  <c r="AD241" i="1"/>
  <c r="AE241" i="1"/>
  <c r="Y242" i="1"/>
  <c r="Z242" i="1"/>
  <c r="AD242" i="1"/>
  <c r="AE242" i="1"/>
  <c r="Y243" i="1"/>
  <c r="Z243" i="1"/>
  <c r="AD243" i="1"/>
  <c r="AE243" i="1"/>
  <c r="Y244" i="1"/>
  <c r="Z244" i="1"/>
  <c r="AD244" i="1"/>
  <c r="AE244" i="1"/>
  <c r="Y245" i="1"/>
  <c r="Z245" i="1"/>
  <c r="AD245" i="1"/>
  <c r="AE245" i="1"/>
  <c r="Y246" i="1"/>
  <c r="Z246" i="1"/>
  <c r="AD246" i="1"/>
  <c r="AE246" i="1"/>
  <c r="Y247" i="1"/>
  <c r="Z247" i="1"/>
  <c r="AD247" i="1"/>
  <c r="AE247" i="1"/>
  <c r="Y248" i="1"/>
  <c r="Z248" i="1"/>
  <c r="AD248" i="1"/>
  <c r="AE248" i="1"/>
  <c r="Y249" i="1"/>
  <c r="Z249" i="1"/>
  <c r="AD249" i="1"/>
  <c r="AE249" i="1"/>
  <c r="Y250" i="1"/>
  <c r="Z250" i="1"/>
  <c r="AD250" i="1"/>
  <c r="AE250" i="1"/>
  <c r="Y251" i="1"/>
  <c r="Z251" i="1"/>
  <c r="AD251" i="1"/>
  <c r="AE251" i="1"/>
  <c r="Y252" i="1"/>
  <c r="Z252" i="1"/>
  <c r="AD252" i="1"/>
  <c r="AE252" i="1"/>
  <c r="Y253" i="1"/>
  <c r="Z253" i="1"/>
  <c r="AD253" i="1"/>
  <c r="AE253" i="1"/>
  <c r="Y254" i="1"/>
  <c r="Z254" i="1"/>
  <c r="AD254" i="1"/>
  <c r="AE254" i="1"/>
  <c r="Y255" i="1"/>
  <c r="Z255" i="1"/>
  <c r="AD255" i="1"/>
  <c r="AE255" i="1"/>
  <c r="Y256" i="1"/>
  <c r="Z256" i="1"/>
  <c r="AD256" i="1"/>
  <c r="AE256" i="1"/>
  <c r="Y257" i="1"/>
  <c r="Z257" i="1"/>
  <c r="AD257" i="1"/>
  <c r="AE257" i="1"/>
  <c r="Y258" i="1"/>
  <c r="Z258" i="1"/>
  <c r="AD258" i="1"/>
  <c r="AE258" i="1"/>
  <c r="Y259" i="1"/>
  <c r="Z259" i="1"/>
  <c r="AD259" i="1"/>
  <c r="AE259" i="1"/>
  <c r="Y260" i="1"/>
  <c r="Z260" i="1"/>
  <c r="AD260" i="1"/>
  <c r="AE260" i="1"/>
  <c r="Y261" i="1"/>
  <c r="Z261" i="1"/>
  <c r="AD261" i="1"/>
  <c r="AE261" i="1"/>
  <c r="Y262" i="1"/>
  <c r="Z262" i="1"/>
  <c r="AD262" i="1"/>
  <c r="AE262" i="1"/>
  <c r="Y263" i="1"/>
  <c r="Z263" i="1"/>
  <c r="AD263" i="1"/>
  <c r="AE263" i="1"/>
  <c r="Y264" i="1"/>
  <c r="Z264" i="1"/>
  <c r="AD264" i="1"/>
  <c r="AE264" i="1"/>
  <c r="Y265" i="1"/>
  <c r="Z265" i="1"/>
  <c r="AD265" i="1"/>
  <c r="AE265" i="1"/>
  <c r="Y266" i="1"/>
  <c r="Z266" i="1"/>
  <c r="AD266" i="1"/>
  <c r="AE266" i="1"/>
  <c r="Y267" i="1"/>
  <c r="Z267" i="1"/>
  <c r="AD267" i="1"/>
  <c r="AE267" i="1"/>
  <c r="Y268" i="1"/>
  <c r="Z268" i="1"/>
  <c r="AD268" i="1"/>
  <c r="AE268" i="1"/>
  <c r="Y269" i="1"/>
  <c r="Z269" i="1"/>
  <c r="AD269" i="1"/>
  <c r="AE269" i="1"/>
  <c r="Y270" i="1"/>
  <c r="Z270" i="1"/>
  <c r="AD270" i="1"/>
  <c r="AE270" i="1"/>
  <c r="Y271" i="1"/>
  <c r="Z271" i="1"/>
  <c r="AD271" i="1"/>
  <c r="AE271" i="1"/>
  <c r="Y272" i="1"/>
  <c r="Z272" i="1"/>
  <c r="AD272" i="1"/>
  <c r="AE272" i="1"/>
  <c r="Y273" i="1"/>
  <c r="Z273" i="1"/>
  <c r="AD273" i="1"/>
  <c r="AE273" i="1"/>
  <c r="Y274" i="1"/>
  <c r="Z274" i="1"/>
  <c r="AD274" i="1"/>
  <c r="AE274" i="1"/>
  <c r="Y275" i="1"/>
  <c r="Z275" i="1"/>
  <c r="AD275" i="1"/>
  <c r="AE275" i="1"/>
  <c r="Y276" i="1"/>
  <c r="Z276" i="1"/>
  <c r="AD276" i="1"/>
  <c r="AE276" i="1"/>
  <c r="Y277" i="1"/>
  <c r="Z277" i="1"/>
  <c r="AD277" i="1"/>
  <c r="AE277" i="1"/>
  <c r="Y278" i="1"/>
  <c r="Z278" i="1"/>
  <c r="AD278" i="1"/>
  <c r="AE278" i="1"/>
  <c r="Y279" i="1"/>
  <c r="Z279" i="1"/>
  <c r="AD279" i="1"/>
  <c r="AE279" i="1"/>
  <c r="Y280" i="1"/>
  <c r="Z280" i="1"/>
  <c r="AD280" i="1"/>
  <c r="AE280" i="1"/>
  <c r="Y281" i="1"/>
  <c r="Z281" i="1"/>
  <c r="AD281" i="1"/>
  <c r="AE281" i="1"/>
  <c r="Y282" i="1"/>
  <c r="Z282" i="1"/>
  <c r="AD282" i="1"/>
  <c r="AE282" i="1"/>
  <c r="Y283" i="1"/>
  <c r="Z283" i="1"/>
  <c r="AD283" i="1"/>
  <c r="AE283" i="1"/>
  <c r="Y284" i="1"/>
  <c r="Z284" i="1"/>
  <c r="AD284" i="1"/>
  <c r="AE284" i="1"/>
  <c r="Y285" i="1"/>
  <c r="Z285" i="1"/>
  <c r="AD285" i="1"/>
  <c r="AE285" i="1"/>
  <c r="Y286" i="1"/>
  <c r="Z286" i="1"/>
  <c r="AD286" i="1"/>
  <c r="AE286" i="1"/>
  <c r="Y287" i="1"/>
  <c r="Z287" i="1"/>
  <c r="AD287" i="1"/>
  <c r="AE287" i="1"/>
  <c r="Y288" i="1"/>
  <c r="Z288" i="1"/>
  <c r="AD288" i="1"/>
  <c r="AE288" i="1"/>
  <c r="Y289" i="1"/>
  <c r="Z289" i="1"/>
  <c r="AD289" i="1"/>
  <c r="AE289" i="1"/>
  <c r="Y290" i="1"/>
  <c r="Z290" i="1"/>
  <c r="AD290" i="1"/>
  <c r="AE290" i="1"/>
  <c r="Y291" i="1"/>
  <c r="Z291" i="1"/>
  <c r="AD291" i="1"/>
  <c r="AE291" i="1"/>
  <c r="Y292" i="1"/>
  <c r="Z292" i="1"/>
  <c r="AD292" i="1"/>
  <c r="AE292" i="1"/>
  <c r="Y293" i="1"/>
  <c r="Z293" i="1"/>
  <c r="AD293" i="1"/>
  <c r="AE293" i="1"/>
  <c r="Y294" i="1"/>
  <c r="Z294" i="1"/>
  <c r="AD294" i="1"/>
  <c r="AE294" i="1"/>
  <c r="Y295" i="1"/>
  <c r="Z295" i="1"/>
  <c r="AD295" i="1"/>
  <c r="AE295" i="1"/>
  <c r="Y296" i="1"/>
  <c r="Z296" i="1"/>
  <c r="AD296" i="1"/>
  <c r="AE296" i="1"/>
  <c r="Y297" i="1"/>
  <c r="Z297" i="1"/>
  <c r="AD297" i="1"/>
  <c r="AE297" i="1"/>
  <c r="Y298" i="1"/>
  <c r="Z298" i="1"/>
  <c r="AD298" i="1"/>
  <c r="AE298" i="1"/>
  <c r="Y299" i="1"/>
  <c r="Z299" i="1"/>
  <c r="AD299" i="1"/>
  <c r="AE299" i="1"/>
  <c r="Y300" i="1"/>
  <c r="Z300" i="1"/>
  <c r="AD300" i="1"/>
  <c r="AE300" i="1"/>
  <c r="Y301" i="1"/>
  <c r="Z301" i="1"/>
  <c r="AD301" i="1"/>
  <c r="AE301" i="1"/>
  <c r="Y302" i="1"/>
  <c r="Z302" i="1"/>
  <c r="AD302" i="1"/>
  <c r="AE302" i="1"/>
  <c r="Y303" i="1"/>
  <c r="Z303" i="1"/>
  <c r="AD303" i="1"/>
  <c r="AE303" i="1"/>
  <c r="Y304" i="1"/>
  <c r="Z304" i="1"/>
  <c r="AD304" i="1"/>
  <c r="AE304" i="1"/>
  <c r="Y305" i="1"/>
  <c r="Z305" i="1"/>
  <c r="AD305" i="1"/>
  <c r="AE305" i="1"/>
  <c r="Y306" i="1"/>
  <c r="Z306" i="1"/>
  <c r="AD306" i="1"/>
  <c r="AE306" i="1"/>
  <c r="Y307" i="1"/>
  <c r="Z307" i="1"/>
  <c r="AD307" i="1"/>
  <c r="AE307" i="1"/>
  <c r="Y308" i="1"/>
  <c r="Z308" i="1"/>
  <c r="AD308" i="1"/>
  <c r="AE308" i="1"/>
  <c r="Y309" i="1"/>
  <c r="Z309" i="1"/>
  <c r="AD309" i="1"/>
  <c r="AE309" i="1"/>
  <c r="Y310" i="1"/>
  <c r="Z310" i="1"/>
  <c r="AD310" i="1"/>
  <c r="AE310" i="1"/>
  <c r="Y311" i="1"/>
  <c r="Z311" i="1"/>
  <c r="AD311" i="1"/>
  <c r="AE311" i="1"/>
  <c r="Y312" i="1"/>
  <c r="Z312" i="1"/>
  <c r="AD312" i="1"/>
  <c r="AE312" i="1"/>
  <c r="Y313" i="1"/>
  <c r="Z313" i="1"/>
  <c r="AD313" i="1"/>
  <c r="AE313" i="1"/>
  <c r="Y314" i="1"/>
  <c r="Z314" i="1"/>
  <c r="AD314" i="1"/>
  <c r="AE314" i="1"/>
  <c r="Y315" i="1"/>
  <c r="Z315" i="1"/>
  <c r="AD315" i="1"/>
  <c r="AE315" i="1"/>
  <c r="Y316" i="1"/>
  <c r="Z316" i="1"/>
  <c r="AD316" i="1"/>
  <c r="AE316" i="1"/>
  <c r="Y317" i="1"/>
  <c r="Z317" i="1"/>
  <c r="AD317" i="1"/>
  <c r="AE317" i="1"/>
  <c r="Y318" i="1"/>
  <c r="Z318" i="1"/>
  <c r="AD318" i="1"/>
  <c r="AE318" i="1"/>
  <c r="Y319" i="1"/>
  <c r="Z319" i="1"/>
  <c r="AD319" i="1"/>
  <c r="AE319" i="1"/>
  <c r="Y320" i="1"/>
  <c r="Z320" i="1"/>
  <c r="AD320" i="1"/>
  <c r="AE320" i="1"/>
  <c r="Y321" i="1"/>
  <c r="Z321" i="1"/>
  <c r="AD321" i="1"/>
  <c r="AE321" i="1"/>
  <c r="Y322" i="1"/>
  <c r="Z322" i="1"/>
  <c r="AD322" i="1"/>
  <c r="AE322" i="1"/>
  <c r="Y323" i="1"/>
  <c r="Z323" i="1"/>
  <c r="AD323" i="1"/>
  <c r="AE323" i="1"/>
  <c r="Y324" i="1"/>
  <c r="Z324" i="1"/>
  <c r="AD324" i="1"/>
  <c r="AE324" i="1"/>
  <c r="Y325" i="1"/>
  <c r="Z325" i="1"/>
  <c r="AD325" i="1"/>
  <c r="AE325" i="1"/>
  <c r="Y326" i="1"/>
  <c r="Z326" i="1"/>
  <c r="AD326" i="1"/>
  <c r="AE326" i="1"/>
  <c r="Y327" i="1"/>
  <c r="Z327" i="1"/>
  <c r="AD327" i="1"/>
  <c r="AE327" i="1"/>
  <c r="Y328" i="1"/>
  <c r="Z328" i="1"/>
  <c r="AD328" i="1"/>
  <c r="AE328" i="1"/>
  <c r="Y329" i="1"/>
  <c r="Z329" i="1"/>
  <c r="AD329" i="1"/>
  <c r="AE329" i="1"/>
  <c r="Y330" i="1"/>
  <c r="Z330" i="1"/>
  <c r="AD330" i="1"/>
  <c r="AE330" i="1"/>
  <c r="Y331" i="1"/>
  <c r="Z331" i="1"/>
  <c r="AD331" i="1"/>
  <c r="AE331" i="1"/>
  <c r="Y332" i="1"/>
  <c r="Z332" i="1"/>
  <c r="AD332" i="1"/>
  <c r="AE332" i="1"/>
  <c r="Y333" i="1"/>
  <c r="Z333" i="1"/>
  <c r="AD333" i="1"/>
  <c r="AE333" i="1"/>
  <c r="Y334" i="1"/>
  <c r="Z334" i="1"/>
  <c r="AD334" i="1"/>
  <c r="AE334" i="1"/>
  <c r="Y335" i="1"/>
  <c r="Z335" i="1"/>
  <c r="AD335" i="1"/>
  <c r="AE335" i="1"/>
  <c r="Y336" i="1"/>
  <c r="Z336" i="1"/>
  <c r="AD336" i="1"/>
  <c r="AE336" i="1"/>
  <c r="Y337" i="1"/>
  <c r="Z337" i="1"/>
  <c r="AD337" i="1"/>
  <c r="AE337" i="1"/>
  <c r="Y338" i="1"/>
  <c r="Z338" i="1"/>
  <c r="AD338" i="1"/>
  <c r="AE338" i="1"/>
  <c r="Y339" i="1"/>
  <c r="Z339" i="1"/>
  <c r="AD339" i="1"/>
  <c r="AE339" i="1"/>
  <c r="Y340" i="1"/>
  <c r="Z340" i="1"/>
  <c r="AD340" i="1"/>
  <c r="AE340" i="1"/>
  <c r="Y341" i="1"/>
  <c r="Z341" i="1"/>
  <c r="AD341" i="1"/>
  <c r="AE341" i="1"/>
  <c r="Y342" i="1"/>
  <c r="Z342" i="1"/>
  <c r="AD342" i="1"/>
  <c r="AE342" i="1"/>
  <c r="Y343" i="1"/>
  <c r="Z343" i="1"/>
  <c r="AD343" i="1"/>
  <c r="AE343" i="1"/>
  <c r="Y344" i="1"/>
  <c r="Z344" i="1"/>
  <c r="AD344" i="1"/>
  <c r="AE344" i="1"/>
  <c r="Y345" i="1"/>
  <c r="Z345" i="1"/>
  <c r="AD345" i="1"/>
  <c r="AE345" i="1"/>
  <c r="Y346" i="1"/>
  <c r="Z346" i="1"/>
  <c r="AD346" i="1"/>
  <c r="AE346" i="1"/>
  <c r="Y347" i="1"/>
  <c r="Z347" i="1"/>
  <c r="AD347" i="1"/>
  <c r="AE347" i="1"/>
  <c r="Y348" i="1"/>
  <c r="Z348" i="1"/>
  <c r="AD348" i="1"/>
  <c r="AE348" i="1"/>
  <c r="Y349" i="1"/>
  <c r="Z349" i="1"/>
  <c r="AD349" i="1"/>
  <c r="AE349" i="1"/>
  <c r="Y350" i="1"/>
  <c r="Z350" i="1"/>
  <c r="AD350" i="1"/>
  <c r="AE350" i="1"/>
  <c r="Y351" i="1"/>
  <c r="Z351" i="1"/>
  <c r="AD351" i="1"/>
  <c r="AE351" i="1"/>
  <c r="Y352" i="1"/>
  <c r="Z352" i="1"/>
  <c r="AD352" i="1"/>
  <c r="AE352" i="1"/>
  <c r="Y353" i="1"/>
  <c r="Z353" i="1"/>
  <c r="AD353" i="1"/>
  <c r="AE353" i="1"/>
  <c r="Y354" i="1"/>
  <c r="Z354" i="1"/>
  <c r="AD354" i="1"/>
  <c r="AE354" i="1"/>
  <c r="Y355" i="1"/>
  <c r="Z355" i="1"/>
  <c r="AD355" i="1"/>
  <c r="AE355" i="1"/>
  <c r="Y356" i="1"/>
  <c r="Z356" i="1"/>
  <c r="AD356" i="1"/>
  <c r="AE356" i="1"/>
  <c r="Y357" i="1"/>
  <c r="Z357" i="1"/>
  <c r="AD357" i="1"/>
  <c r="AE357" i="1"/>
  <c r="Y358" i="1"/>
  <c r="Z358" i="1"/>
  <c r="AD358" i="1"/>
  <c r="AE358" i="1"/>
  <c r="Y359" i="1"/>
  <c r="Z359" i="1"/>
  <c r="AD359" i="1"/>
  <c r="AE359" i="1"/>
  <c r="Y360" i="1"/>
  <c r="Z360" i="1"/>
  <c r="AD360" i="1"/>
  <c r="AE360" i="1"/>
  <c r="Y361" i="1"/>
  <c r="Z361" i="1"/>
  <c r="AD361" i="1"/>
  <c r="AE361" i="1"/>
  <c r="Y362" i="1"/>
  <c r="Z362" i="1"/>
  <c r="AD362" i="1"/>
  <c r="AE362" i="1"/>
  <c r="Y363" i="1"/>
  <c r="Z363" i="1"/>
  <c r="AD363" i="1"/>
  <c r="AE363" i="1"/>
  <c r="Y364" i="1"/>
  <c r="Z364" i="1"/>
  <c r="AD364" i="1"/>
  <c r="AE364" i="1"/>
  <c r="Y365" i="1"/>
  <c r="Z365" i="1"/>
  <c r="AD365" i="1"/>
  <c r="AE365" i="1"/>
  <c r="Y366" i="1"/>
  <c r="Z366" i="1"/>
  <c r="AD366" i="1"/>
  <c r="AE366" i="1"/>
  <c r="Y367" i="1"/>
  <c r="Z367" i="1"/>
  <c r="AD367" i="1"/>
  <c r="AE367" i="1"/>
  <c r="Y368" i="1"/>
  <c r="Z368" i="1"/>
  <c r="AD368" i="1"/>
  <c r="AE368" i="1"/>
  <c r="Y369" i="1"/>
  <c r="Z369" i="1"/>
  <c r="AD369" i="1"/>
  <c r="AE369" i="1"/>
  <c r="Y370" i="1"/>
  <c r="Z370" i="1"/>
  <c r="AD370" i="1"/>
  <c r="AE370" i="1"/>
  <c r="Y371" i="1"/>
  <c r="Z371" i="1"/>
  <c r="AD371" i="1"/>
  <c r="AE371" i="1"/>
  <c r="Y372" i="1"/>
  <c r="Z372" i="1"/>
  <c r="AD372" i="1"/>
  <c r="AE372" i="1"/>
  <c r="Y373" i="1"/>
  <c r="Z373" i="1"/>
  <c r="AD373" i="1"/>
  <c r="AE373" i="1"/>
  <c r="Y374" i="1"/>
  <c r="Z374" i="1"/>
  <c r="AD374" i="1"/>
  <c r="AE374" i="1"/>
  <c r="Y375" i="1"/>
  <c r="Z375" i="1"/>
  <c r="AD375" i="1"/>
  <c r="AE375" i="1"/>
  <c r="Y376" i="1"/>
  <c r="Z376" i="1"/>
  <c r="AD376" i="1"/>
  <c r="AE376" i="1"/>
  <c r="Y377" i="1"/>
  <c r="Z377" i="1"/>
  <c r="AD377" i="1"/>
  <c r="AE377" i="1"/>
  <c r="Y378" i="1"/>
  <c r="Z378" i="1"/>
  <c r="AD378" i="1"/>
  <c r="AE378" i="1"/>
  <c r="Y379" i="1"/>
  <c r="Z379" i="1"/>
  <c r="AD379" i="1"/>
  <c r="AE379" i="1"/>
  <c r="Y380" i="1"/>
  <c r="Z380" i="1"/>
  <c r="AD380" i="1"/>
  <c r="AE380" i="1"/>
  <c r="Y381" i="1"/>
  <c r="Z381" i="1"/>
  <c r="AD381" i="1"/>
  <c r="AE381" i="1"/>
  <c r="Y382" i="1"/>
  <c r="Z382" i="1"/>
  <c r="AD382" i="1"/>
  <c r="AE382" i="1"/>
  <c r="Y383" i="1"/>
  <c r="Z383" i="1"/>
  <c r="AD383" i="1"/>
  <c r="AE383" i="1"/>
  <c r="Y384" i="1"/>
  <c r="Z384" i="1"/>
  <c r="AD384" i="1"/>
  <c r="AE384" i="1"/>
  <c r="Y385" i="1"/>
  <c r="Z385" i="1"/>
  <c r="AD385" i="1"/>
  <c r="AE385" i="1"/>
  <c r="Y386" i="1"/>
  <c r="Z386" i="1"/>
  <c r="AD386" i="1"/>
  <c r="AE386" i="1"/>
  <c r="Y387" i="1"/>
  <c r="Z387" i="1"/>
  <c r="AD387" i="1"/>
  <c r="AE387" i="1"/>
  <c r="Y388" i="1"/>
  <c r="Z388" i="1"/>
  <c r="AD388" i="1"/>
  <c r="AE388" i="1"/>
  <c r="Y389" i="1"/>
  <c r="Z389" i="1"/>
  <c r="AD389" i="1"/>
  <c r="AE389" i="1"/>
  <c r="Y390" i="1"/>
  <c r="Z390" i="1"/>
  <c r="AD390" i="1"/>
  <c r="AE390" i="1"/>
  <c r="Y391" i="1"/>
  <c r="Z391" i="1"/>
  <c r="AD391" i="1"/>
  <c r="AE391" i="1"/>
  <c r="Y392" i="1"/>
  <c r="Z392" i="1"/>
  <c r="AD392" i="1"/>
  <c r="AE392" i="1"/>
  <c r="Y393" i="1"/>
  <c r="Z393" i="1"/>
  <c r="AD393" i="1"/>
  <c r="AE393" i="1"/>
  <c r="Y394" i="1"/>
  <c r="Z394" i="1"/>
  <c r="AD394" i="1"/>
  <c r="AE394" i="1"/>
  <c r="Y395" i="1"/>
  <c r="Z395" i="1"/>
  <c r="AD395" i="1"/>
  <c r="AE395" i="1"/>
  <c r="Y396" i="1"/>
  <c r="Z396" i="1"/>
  <c r="AD396" i="1"/>
  <c r="AE396" i="1"/>
  <c r="Y397" i="1"/>
  <c r="Z397" i="1"/>
  <c r="AD397" i="1"/>
  <c r="AE397" i="1"/>
  <c r="Y398" i="1"/>
  <c r="Z398" i="1"/>
  <c r="AD398" i="1"/>
  <c r="AE398" i="1"/>
  <c r="Y399" i="1"/>
  <c r="Z399" i="1"/>
  <c r="AD399" i="1"/>
  <c r="AE399" i="1"/>
  <c r="Y400" i="1"/>
  <c r="Z400" i="1"/>
  <c r="AD400" i="1"/>
  <c r="AE400" i="1"/>
  <c r="Y401" i="1"/>
  <c r="Z401" i="1"/>
  <c r="AD401" i="1"/>
  <c r="AE401" i="1"/>
  <c r="Y402" i="1"/>
  <c r="Z402" i="1"/>
  <c r="AD402" i="1"/>
  <c r="AE402" i="1"/>
  <c r="Y403" i="1"/>
  <c r="Z403" i="1"/>
  <c r="AD403" i="1"/>
  <c r="AE403" i="1"/>
  <c r="Y404" i="1"/>
  <c r="Z404" i="1"/>
  <c r="AD404" i="1"/>
  <c r="AE404" i="1"/>
  <c r="Y405" i="1"/>
  <c r="Z405" i="1"/>
  <c r="AD405" i="1"/>
  <c r="AE405" i="1"/>
  <c r="Y406" i="1"/>
  <c r="Z406" i="1"/>
  <c r="AD406" i="1"/>
  <c r="AE406" i="1"/>
  <c r="Y407" i="1"/>
  <c r="Z407" i="1"/>
  <c r="AD407" i="1"/>
  <c r="AE407" i="1"/>
  <c r="Y408" i="1"/>
  <c r="Z408" i="1"/>
  <c r="AD408" i="1"/>
  <c r="AE408" i="1"/>
  <c r="Y409" i="1"/>
  <c r="Z409" i="1"/>
  <c r="AD409" i="1"/>
  <c r="AE409" i="1"/>
  <c r="Y410" i="1"/>
  <c r="Z410" i="1"/>
  <c r="AD410" i="1"/>
  <c r="AE410" i="1"/>
  <c r="Y411" i="1"/>
  <c r="Z411" i="1"/>
  <c r="AD411" i="1"/>
  <c r="AE411" i="1"/>
  <c r="Y412" i="1"/>
  <c r="Z412" i="1"/>
  <c r="AD412" i="1"/>
  <c r="AE412" i="1"/>
  <c r="Y413" i="1"/>
  <c r="Z413" i="1"/>
  <c r="AD413" i="1"/>
  <c r="AE413" i="1"/>
  <c r="Y414" i="1"/>
  <c r="Z414" i="1"/>
  <c r="AD414" i="1"/>
  <c r="AE414" i="1"/>
  <c r="Y415" i="1"/>
  <c r="Z415" i="1"/>
  <c r="AD415" i="1"/>
  <c r="AE415" i="1"/>
  <c r="Y416" i="1"/>
  <c r="Z416" i="1"/>
  <c r="AD416" i="1"/>
  <c r="AE416" i="1"/>
  <c r="Y417" i="1"/>
  <c r="Z417" i="1"/>
  <c r="AD417" i="1"/>
  <c r="AE417" i="1"/>
  <c r="Y418" i="1"/>
  <c r="Z418" i="1"/>
  <c r="AD418" i="1"/>
  <c r="AE418" i="1"/>
  <c r="Y419" i="1"/>
  <c r="Z419" i="1"/>
  <c r="AD419" i="1"/>
  <c r="AE419" i="1"/>
  <c r="Y420" i="1"/>
  <c r="Z420" i="1"/>
  <c r="AD420" i="1"/>
  <c r="AE420" i="1"/>
  <c r="Y421" i="1"/>
  <c r="Z421" i="1"/>
  <c r="AD421" i="1"/>
  <c r="AE421" i="1"/>
  <c r="Y422" i="1"/>
  <c r="Z422" i="1"/>
  <c r="AD422" i="1"/>
  <c r="AE422" i="1"/>
  <c r="Y423" i="1"/>
  <c r="Z423" i="1"/>
  <c r="AD423" i="1"/>
  <c r="AE423" i="1"/>
  <c r="Y424" i="1"/>
  <c r="Z424" i="1"/>
  <c r="AD424" i="1"/>
  <c r="AE424" i="1"/>
  <c r="Y425" i="1"/>
  <c r="Z425" i="1"/>
  <c r="AD425" i="1"/>
  <c r="AE425" i="1"/>
  <c r="Y426" i="1"/>
  <c r="Z426" i="1"/>
  <c r="AD426" i="1"/>
  <c r="AE426" i="1"/>
  <c r="Y427" i="1"/>
  <c r="Z427" i="1"/>
  <c r="AD427" i="1"/>
  <c r="AE427" i="1"/>
  <c r="Y428" i="1"/>
  <c r="Z428" i="1"/>
  <c r="AD428" i="1"/>
  <c r="AE428" i="1"/>
  <c r="Y429" i="1"/>
  <c r="Z429" i="1"/>
  <c r="AD429" i="1"/>
  <c r="AE429" i="1"/>
  <c r="Y430" i="1"/>
  <c r="Z430" i="1"/>
  <c r="AD430" i="1"/>
  <c r="AE430" i="1"/>
  <c r="Y431" i="1"/>
  <c r="Z431" i="1"/>
  <c r="AD431" i="1"/>
  <c r="AE431" i="1"/>
  <c r="Y432" i="1"/>
  <c r="Z432" i="1"/>
  <c r="AD432" i="1"/>
  <c r="AE432" i="1"/>
  <c r="Y433" i="1"/>
  <c r="Z433" i="1"/>
  <c r="AD433" i="1"/>
  <c r="AE433" i="1"/>
  <c r="Y434" i="1"/>
  <c r="Z434" i="1"/>
  <c r="AD434" i="1"/>
  <c r="AE434" i="1"/>
  <c r="Y435" i="1"/>
  <c r="Z435" i="1"/>
  <c r="AD435" i="1"/>
  <c r="AE435" i="1"/>
  <c r="Y436" i="1"/>
  <c r="Z436" i="1"/>
  <c r="AD436" i="1"/>
  <c r="AE436" i="1"/>
  <c r="Y437" i="1"/>
  <c r="Z437" i="1"/>
  <c r="AD437" i="1"/>
  <c r="AE437" i="1"/>
  <c r="Y438" i="1"/>
  <c r="Z438" i="1"/>
  <c r="AD438" i="1"/>
  <c r="AE438" i="1"/>
  <c r="Y439" i="1"/>
  <c r="Z439" i="1"/>
  <c r="AD439" i="1"/>
  <c r="AE439" i="1"/>
  <c r="Y440" i="1"/>
  <c r="Z440" i="1"/>
  <c r="AD440" i="1"/>
  <c r="AE440" i="1"/>
  <c r="Y441" i="1"/>
  <c r="Z441" i="1"/>
  <c r="AD441" i="1"/>
  <c r="AE441" i="1"/>
  <c r="Y442" i="1"/>
  <c r="Z442" i="1"/>
  <c r="AD442" i="1"/>
  <c r="AE442" i="1"/>
  <c r="Y443" i="1"/>
  <c r="Z443" i="1"/>
  <c r="AD443" i="1"/>
  <c r="AE443" i="1"/>
  <c r="Y444" i="1"/>
  <c r="Z444" i="1"/>
  <c r="AD444" i="1"/>
  <c r="AE444" i="1"/>
  <c r="Y445" i="1"/>
  <c r="Z445" i="1"/>
  <c r="AD445" i="1"/>
  <c r="AE445" i="1"/>
  <c r="Y446" i="1"/>
  <c r="Z446" i="1"/>
  <c r="AD446" i="1"/>
  <c r="AE446" i="1"/>
  <c r="Y447" i="1"/>
  <c r="Z447" i="1"/>
  <c r="AD447" i="1"/>
  <c r="AE447" i="1"/>
  <c r="Y448" i="1"/>
  <c r="Z448" i="1"/>
  <c r="AD448" i="1"/>
  <c r="AE448" i="1"/>
  <c r="Y449" i="1"/>
  <c r="Z449" i="1"/>
  <c r="AD449" i="1"/>
  <c r="AE449" i="1"/>
  <c r="Y450" i="1"/>
  <c r="Z450" i="1"/>
  <c r="AD450" i="1"/>
  <c r="AE450" i="1"/>
  <c r="Y451" i="1"/>
  <c r="Z451" i="1"/>
  <c r="AD451" i="1"/>
  <c r="AE451" i="1"/>
  <c r="Y452" i="1"/>
  <c r="Z452" i="1"/>
  <c r="AD452" i="1"/>
  <c r="AE452" i="1"/>
  <c r="Y453" i="1"/>
  <c r="Z453" i="1"/>
  <c r="AD453" i="1"/>
  <c r="AE453" i="1"/>
  <c r="Y454" i="1"/>
  <c r="Z454" i="1"/>
  <c r="AD454" i="1"/>
  <c r="AE454" i="1"/>
  <c r="Y455" i="1"/>
  <c r="Z455" i="1"/>
  <c r="AD455" i="1"/>
  <c r="AE455" i="1"/>
  <c r="Y456" i="1"/>
  <c r="Z456" i="1"/>
  <c r="AD456" i="1"/>
  <c r="AE456" i="1"/>
  <c r="Y457" i="1"/>
  <c r="Z457" i="1"/>
  <c r="AD457" i="1"/>
  <c r="AE457" i="1"/>
  <c r="Y458" i="1"/>
  <c r="Z458" i="1"/>
  <c r="AD458" i="1"/>
  <c r="AE458" i="1"/>
  <c r="Y459" i="1"/>
  <c r="Z459" i="1"/>
  <c r="AD459" i="1"/>
  <c r="AE459" i="1"/>
  <c r="Y460" i="1"/>
  <c r="Z460" i="1"/>
  <c r="AD460" i="1"/>
  <c r="AE460" i="1"/>
  <c r="Y461" i="1"/>
  <c r="Z461" i="1"/>
  <c r="AD461" i="1"/>
  <c r="AE461" i="1"/>
  <c r="Y462" i="1"/>
  <c r="Z462" i="1"/>
  <c r="AD462" i="1"/>
  <c r="AE462" i="1"/>
  <c r="Y463" i="1"/>
  <c r="Z463" i="1"/>
  <c r="AD463" i="1"/>
  <c r="AE463" i="1"/>
  <c r="Y464" i="1"/>
  <c r="Z464" i="1"/>
  <c r="AD464" i="1"/>
  <c r="AE464" i="1"/>
  <c r="Y465" i="1"/>
  <c r="Z465" i="1"/>
  <c r="AD465" i="1"/>
  <c r="AE465" i="1"/>
  <c r="Y466" i="1"/>
  <c r="Z466" i="1"/>
  <c r="AD466" i="1"/>
  <c r="AE466" i="1"/>
  <c r="Y467" i="1"/>
  <c r="Z467" i="1"/>
  <c r="AD467" i="1"/>
  <c r="AE467" i="1"/>
  <c r="Y468" i="1"/>
  <c r="Z468" i="1"/>
  <c r="AD468" i="1"/>
  <c r="AE468" i="1"/>
  <c r="Y469" i="1"/>
  <c r="Z469" i="1"/>
  <c r="AD469" i="1"/>
  <c r="AE469" i="1"/>
  <c r="Y470" i="1"/>
  <c r="Z470" i="1"/>
  <c r="AD470" i="1"/>
  <c r="AE470" i="1"/>
  <c r="Y471" i="1"/>
  <c r="Z471" i="1"/>
  <c r="AD471" i="1"/>
  <c r="AE471" i="1"/>
  <c r="Y472" i="1"/>
  <c r="Z472" i="1"/>
  <c r="AD472" i="1"/>
  <c r="AE472" i="1"/>
  <c r="Y473" i="1"/>
  <c r="Z473" i="1"/>
  <c r="AD473" i="1"/>
  <c r="AE473" i="1"/>
  <c r="Y474" i="1"/>
  <c r="Z474" i="1"/>
  <c r="AD474" i="1"/>
  <c r="AE474" i="1"/>
  <c r="Y475" i="1"/>
  <c r="Z475" i="1"/>
  <c r="AD475" i="1"/>
  <c r="AE475" i="1"/>
  <c r="Y476" i="1"/>
  <c r="Z476" i="1"/>
  <c r="AD476" i="1"/>
  <c r="AE476" i="1"/>
  <c r="Y477" i="1"/>
  <c r="Z477" i="1"/>
  <c r="AD477" i="1"/>
  <c r="AE477" i="1"/>
  <c r="Y478" i="1"/>
  <c r="Z478" i="1"/>
  <c r="AD478" i="1"/>
  <c r="AE478" i="1"/>
  <c r="Y479" i="1"/>
  <c r="Z479" i="1"/>
  <c r="AD479" i="1"/>
  <c r="AE479" i="1"/>
  <c r="Y480" i="1"/>
  <c r="Z480" i="1"/>
  <c r="AD480" i="1"/>
  <c r="AE480" i="1"/>
  <c r="Y481" i="1"/>
  <c r="Z481" i="1"/>
  <c r="AD481" i="1"/>
  <c r="AE481" i="1"/>
  <c r="Y482" i="1"/>
  <c r="Z482" i="1"/>
  <c r="AD482" i="1"/>
  <c r="AE482" i="1"/>
  <c r="Y483" i="1"/>
  <c r="Z483" i="1"/>
  <c r="AD483" i="1"/>
  <c r="AE483" i="1"/>
  <c r="Y484" i="1"/>
  <c r="Z484" i="1"/>
  <c r="AD484" i="1"/>
  <c r="AE484" i="1"/>
  <c r="Y485" i="1"/>
  <c r="Z485" i="1"/>
  <c r="AD485" i="1"/>
  <c r="AE485" i="1"/>
  <c r="Y486" i="1"/>
  <c r="Z486" i="1"/>
  <c r="AD486" i="1"/>
  <c r="AE486" i="1"/>
  <c r="Y487" i="1"/>
  <c r="Z487" i="1"/>
  <c r="AD487" i="1"/>
  <c r="AE487" i="1"/>
  <c r="Y488" i="1"/>
  <c r="Z488" i="1"/>
  <c r="AD488" i="1"/>
  <c r="AE488" i="1"/>
  <c r="Y489" i="1"/>
  <c r="Z489" i="1"/>
  <c r="AD489" i="1"/>
  <c r="AE489" i="1"/>
  <c r="Y490" i="1"/>
  <c r="Z490" i="1"/>
  <c r="AD490" i="1"/>
  <c r="AE490" i="1"/>
  <c r="Y491" i="1"/>
  <c r="Z491" i="1"/>
  <c r="AD491" i="1"/>
  <c r="AE491" i="1"/>
  <c r="Y492" i="1"/>
  <c r="Z492" i="1"/>
  <c r="AD492" i="1"/>
  <c r="AE492" i="1"/>
  <c r="Y493" i="1"/>
  <c r="Z493" i="1"/>
  <c r="AD493" i="1"/>
  <c r="AE493" i="1"/>
  <c r="Y494" i="1"/>
  <c r="Z494" i="1"/>
  <c r="AD494" i="1"/>
  <c r="AE494" i="1"/>
  <c r="Y495" i="1"/>
  <c r="Z495" i="1"/>
  <c r="AD495" i="1"/>
  <c r="AE495" i="1"/>
  <c r="Y496" i="1"/>
  <c r="Z496" i="1"/>
  <c r="AD496" i="1"/>
  <c r="AE496" i="1"/>
  <c r="Y497" i="1"/>
  <c r="Z497" i="1"/>
  <c r="AD497" i="1"/>
  <c r="AE497" i="1"/>
  <c r="Y498" i="1"/>
  <c r="Z498" i="1"/>
  <c r="AD498" i="1"/>
  <c r="AE498" i="1"/>
  <c r="Y499" i="1"/>
  <c r="Z499" i="1"/>
  <c r="AD499" i="1"/>
  <c r="AE499" i="1"/>
  <c r="Y500" i="1"/>
  <c r="Z500" i="1"/>
  <c r="AD500" i="1"/>
  <c r="AE500" i="1"/>
  <c r="Y501" i="1"/>
  <c r="Z501" i="1"/>
  <c r="AD501" i="1"/>
  <c r="AE501" i="1"/>
  <c r="Y502" i="1"/>
  <c r="Z502" i="1"/>
  <c r="AD502" i="1"/>
  <c r="AE502" i="1"/>
  <c r="Y503" i="1"/>
  <c r="Z503" i="1"/>
  <c r="AD503" i="1"/>
  <c r="AE503" i="1"/>
  <c r="Y504" i="1"/>
  <c r="Z504" i="1"/>
  <c r="AD504" i="1"/>
  <c r="AE504" i="1"/>
  <c r="Y505" i="1"/>
  <c r="Z505" i="1"/>
  <c r="AD505" i="1"/>
  <c r="AE505" i="1"/>
  <c r="Y506" i="1"/>
  <c r="Z506" i="1"/>
  <c r="AD506" i="1"/>
  <c r="AE506" i="1"/>
  <c r="Y507" i="1"/>
  <c r="Z507" i="1"/>
  <c r="AD507" i="1"/>
  <c r="AE507" i="1"/>
  <c r="Y508" i="1"/>
  <c r="Z508" i="1"/>
  <c r="AD508" i="1"/>
  <c r="AE508" i="1"/>
  <c r="Y509" i="1"/>
  <c r="Z509" i="1"/>
  <c r="AD509" i="1"/>
  <c r="AE509" i="1"/>
  <c r="Y510" i="1"/>
  <c r="Z510" i="1"/>
  <c r="AD510" i="1"/>
  <c r="AE510" i="1"/>
  <c r="Y511" i="1"/>
  <c r="Z511" i="1"/>
  <c r="AD511" i="1"/>
  <c r="AE511" i="1"/>
  <c r="Y512" i="1"/>
  <c r="Z512" i="1"/>
  <c r="AD512" i="1"/>
  <c r="AE512" i="1"/>
  <c r="Y513" i="1"/>
  <c r="Z513" i="1"/>
  <c r="AD513" i="1"/>
  <c r="AE513" i="1"/>
  <c r="Y514" i="1"/>
  <c r="Z514" i="1"/>
  <c r="AD514" i="1"/>
  <c r="AE514" i="1"/>
  <c r="Y515" i="1"/>
  <c r="Z515" i="1"/>
  <c r="AD515" i="1"/>
  <c r="AE515" i="1"/>
  <c r="Y516" i="1"/>
  <c r="Z516" i="1"/>
  <c r="AD516" i="1"/>
  <c r="AE516" i="1"/>
  <c r="Y517" i="1"/>
  <c r="Z517" i="1"/>
  <c r="AD517" i="1"/>
  <c r="AE517" i="1"/>
  <c r="Y518" i="1"/>
  <c r="Z518" i="1"/>
  <c r="AD518" i="1"/>
  <c r="AE518" i="1"/>
  <c r="Y519" i="1"/>
  <c r="Z519" i="1"/>
  <c r="AD519" i="1"/>
  <c r="AE519" i="1"/>
  <c r="Y520" i="1"/>
  <c r="Z520" i="1"/>
  <c r="AD520" i="1"/>
  <c r="AE520" i="1"/>
  <c r="Y521" i="1"/>
  <c r="Z521" i="1"/>
  <c r="AD521" i="1"/>
  <c r="AE521" i="1"/>
  <c r="Y522" i="1"/>
  <c r="Z522" i="1"/>
  <c r="AD522" i="1"/>
  <c r="AE522" i="1"/>
  <c r="Y523" i="1"/>
  <c r="Z523" i="1"/>
  <c r="AD523" i="1"/>
  <c r="AE523" i="1"/>
  <c r="Y524" i="1"/>
  <c r="Z524" i="1"/>
  <c r="AD524" i="1"/>
  <c r="AE524" i="1"/>
  <c r="Y525" i="1"/>
  <c r="Z525" i="1"/>
  <c r="AD525" i="1"/>
  <c r="AE525" i="1"/>
  <c r="Y526" i="1"/>
  <c r="Z526" i="1"/>
  <c r="AD526" i="1"/>
  <c r="AE526" i="1"/>
  <c r="Y527" i="1"/>
  <c r="Z527" i="1"/>
  <c r="AD527" i="1"/>
  <c r="AE527" i="1"/>
  <c r="Y528" i="1"/>
  <c r="Z528" i="1"/>
  <c r="AD528" i="1"/>
  <c r="AE528" i="1"/>
  <c r="Y529" i="1"/>
  <c r="Z529" i="1"/>
  <c r="AD529" i="1"/>
  <c r="AE529" i="1"/>
  <c r="Y530" i="1"/>
  <c r="Z530" i="1"/>
  <c r="AD530" i="1"/>
  <c r="AE530" i="1"/>
  <c r="Y531" i="1"/>
  <c r="Z531" i="1"/>
  <c r="AD531" i="1"/>
  <c r="AE531" i="1"/>
  <c r="Y532" i="1"/>
  <c r="Z532" i="1"/>
  <c r="AD532" i="1"/>
  <c r="AE532" i="1"/>
  <c r="Y533" i="1"/>
  <c r="Z533" i="1"/>
  <c r="AD533" i="1"/>
  <c r="AE533" i="1"/>
  <c r="Y534" i="1"/>
  <c r="Z534" i="1"/>
  <c r="AD534" i="1"/>
  <c r="AE534" i="1"/>
  <c r="Y535" i="1"/>
  <c r="Z535" i="1"/>
  <c r="AD535" i="1"/>
  <c r="AE535" i="1"/>
  <c r="Y536" i="1"/>
  <c r="Z536" i="1"/>
  <c r="AD536" i="1"/>
  <c r="AE536" i="1"/>
  <c r="Y537" i="1"/>
  <c r="Z537" i="1"/>
  <c r="AD537" i="1"/>
  <c r="AE537" i="1"/>
  <c r="Y538" i="1"/>
  <c r="Z538" i="1"/>
  <c r="AD538" i="1"/>
  <c r="AE538" i="1"/>
  <c r="Y539" i="1"/>
  <c r="Z539" i="1"/>
  <c r="AD539" i="1"/>
  <c r="AE539" i="1"/>
  <c r="Y540" i="1"/>
  <c r="Z540" i="1"/>
  <c r="AD540" i="1"/>
  <c r="AE540" i="1"/>
  <c r="Y541" i="1"/>
  <c r="Z541" i="1"/>
  <c r="AD541" i="1"/>
  <c r="AE541" i="1"/>
  <c r="Y542" i="1"/>
  <c r="Z542" i="1"/>
  <c r="AD542" i="1"/>
  <c r="AE542" i="1"/>
  <c r="Y543" i="1"/>
  <c r="Z543" i="1"/>
  <c r="AD543" i="1"/>
  <c r="AE543" i="1"/>
  <c r="Y544" i="1"/>
  <c r="Z544" i="1"/>
  <c r="AD544" i="1"/>
  <c r="AE544" i="1"/>
  <c r="Y545" i="1"/>
  <c r="Z545" i="1"/>
  <c r="AD545" i="1"/>
  <c r="AE545" i="1"/>
  <c r="Y546" i="1"/>
  <c r="Z546" i="1"/>
  <c r="AD546" i="1"/>
  <c r="AE546" i="1"/>
  <c r="Y547" i="1"/>
  <c r="Z547" i="1"/>
  <c r="AD547" i="1"/>
  <c r="AE547" i="1"/>
  <c r="Y548" i="1"/>
  <c r="Z548" i="1"/>
  <c r="AD548" i="1"/>
  <c r="AE548" i="1"/>
  <c r="Y549" i="1"/>
  <c r="Z549" i="1"/>
  <c r="AD549" i="1"/>
  <c r="AE549" i="1"/>
  <c r="Y550" i="1"/>
  <c r="Z550" i="1"/>
  <c r="AD550" i="1"/>
  <c r="AE550" i="1"/>
  <c r="Y551" i="1"/>
  <c r="Z551" i="1"/>
  <c r="AD551" i="1"/>
  <c r="AE551" i="1"/>
  <c r="Y552" i="1"/>
  <c r="Z552" i="1"/>
  <c r="AD552" i="1"/>
  <c r="AE552" i="1"/>
  <c r="Y553" i="1"/>
  <c r="Z553" i="1"/>
  <c r="AD553" i="1"/>
  <c r="AE553" i="1"/>
  <c r="Y554" i="1"/>
  <c r="Z554" i="1"/>
  <c r="AD554" i="1"/>
  <c r="AE554" i="1"/>
  <c r="Y555" i="1"/>
  <c r="Z555" i="1"/>
  <c r="AD555" i="1"/>
  <c r="AE555" i="1"/>
  <c r="Y556" i="1"/>
  <c r="Z556" i="1"/>
  <c r="AD556" i="1"/>
  <c r="AE556" i="1"/>
  <c r="Y557" i="1"/>
  <c r="Z557" i="1"/>
  <c r="AD557" i="1"/>
  <c r="AE557" i="1"/>
  <c r="Y558" i="1"/>
  <c r="Z558" i="1"/>
  <c r="AD558" i="1"/>
  <c r="AE558" i="1"/>
  <c r="Y559" i="1"/>
  <c r="Z559" i="1"/>
  <c r="AD559" i="1"/>
  <c r="AE559" i="1"/>
  <c r="Y560" i="1"/>
  <c r="Z560" i="1"/>
  <c r="AD560" i="1"/>
  <c r="AE560" i="1"/>
  <c r="Y561" i="1"/>
  <c r="Z561" i="1"/>
  <c r="AD561" i="1"/>
  <c r="AE561" i="1"/>
  <c r="Y562" i="1"/>
  <c r="Z562" i="1"/>
  <c r="AD562" i="1"/>
  <c r="AE562" i="1"/>
  <c r="Y563" i="1"/>
  <c r="Z563" i="1"/>
  <c r="AD563" i="1"/>
  <c r="AE563" i="1"/>
  <c r="Y564" i="1"/>
  <c r="Z564" i="1"/>
  <c r="AD564" i="1"/>
  <c r="AE564" i="1"/>
  <c r="Y565" i="1"/>
  <c r="Z565" i="1"/>
  <c r="AD565" i="1"/>
  <c r="AE565" i="1"/>
  <c r="Y566" i="1"/>
  <c r="Z566" i="1"/>
  <c r="AD566" i="1"/>
  <c r="AE566" i="1"/>
  <c r="Y567" i="1"/>
  <c r="Z567" i="1"/>
  <c r="AD567" i="1"/>
  <c r="AE567" i="1"/>
  <c r="Y568" i="1"/>
  <c r="Z568" i="1"/>
  <c r="AD568" i="1"/>
  <c r="AE568" i="1"/>
  <c r="Y569" i="1"/>
  <c r="Z569" i="1"/>
  <c r="AD569" i="1"/>
  <c r="AE569" i="1"/>
  <c r="Y570" i="1"/>
  <c r="Z570" i="1"/>
  <c r="AD570" i="1"/>
  <c r="AE570" i="1"/>
  <c r="Y571" i="1"/>
  <c r="Z571" i="1"/>
  <c r="AD571" i="1"/>
  <c r="AE571" i="1"/>
  <c r="Y572" i="1"/>
  <c r="Z572" i="1"/>
  <c r="AD572" i="1"/>
  <c r="AE572" i="1"/>
  <c r="Y573" i="1"/>
  <c r="Z573" i="1"/>
  <c r="AD573" i="1"/>
  <c r="AE573" i="1"/>
  <c r="Y574" i="1"/>
  <c r="Z574" i="1"/>
  <c r="AD574" i="1"/>
  <c r="AE574" i="1"/>
  <c r="Y575" i="1"/>
  <c r="Z575" i="1"/>
  <c r="AD575" i="1"/>
  <c r="AE575" i="1"/>
  <c r="Y576" i="1"/>
  <c r="Z576" i="1"/>
  <c r="AD576" i="1"/>
  <c r="AE576" i="1"/>
  <c r="Y577" i="1"/>
  <c r="Z577" i="1"/>
  <c r="AD577" i="1"/>
  <c r="AE577" i="1"/>
  <c r="Y578" i="1"/>
  <c r="Z578" i="1"/>
  <c r="AD578" i="1"/>
  <c r="AE578" i="1"/>
  <c r="Y579" i="1"/>
  <c r="Z579" i="1"/>
  <c r="AD579" i="1"/>
  <c r="AE579" i="1"/>
  <c r="Y580" i="1"/>
  <c r="Z580" i="1"/>
  <c r="AD580" i="1"/>
  <c r="AE580" i="1"/>
  <c r="Y581" i="1"/>
  <c r="Z581" i="1"/>
  <c r="AD581" i="1"/>
  <c r="AE581" i="1"/>
  <c r="Y582" i="1"/>
  <c r="Z582" i="1"/>
  <c r="AD582" i="1"/>
  <c r="AE582" i="1"/>
  <c r="Y583" i="1"/>
  <c r="Z583" i="1"/>
  <c r="AD583" i="1"/>
  <c r="AE583" i="1"/>
  <c r="Y584" i="1"/>
  <c r="Z584" i="1"/>
  <c r="AD584" i="1"/>
  <c r="AE584" i="1"/>
  <c r="Y585" i="1"/>
  <c r="Z585" i="1"/>
  <c r="AD585" i="1"/>
  <c r="AE585" i="1"/>
  <c r="Y586" i="1"/>
  <c r="Z586" i="1"/>
  <c r="AD586" i="1"/>
  <c r="AE586" i="1"/>
  <c r="Y587" i="1"/>
  <c r="Z587" i="1"/>
  <c r="AD587" i="1"/>
  <c r="AE587" i="1"/>
  <c r="Y588" i="1"/>
  <c r="Z588" i="1"/>
  <c r="AD588" i="1"/>
  <c r="AE588" i="1"/>
  <c r="Y589" i="1"/>
  <c r="Z589" i="1"/>
  <c r="AD589" i="1"/>
  <c r="AE589" i="1"/>
  <c r="Y590" i="1"/>
  <c r="Z590" i="1"/>
  <c r="AD590" i="1"/>
  <c r="AE590" i="1"/>
  <c r="Y591" i="1"/>
  <c r="Z591" i="1"/>
  <c r="AD591" i="1"/>
  <c r="AE591" i="1"/>
  <c r="Y592" i="1"/>
  <c r="Z592" i="1"/>
  <c r="AD592" i="1"/>
  <c r="AE592" i="1"/>
  <c r="Y593" i="1"/>
  <c r="Z593" i="1"/>
  <c r="AD593" i="1"/>
  <c r="AE593" i="1"/>
  <c r="Y594" i="1"/>
  <c r="Z594" i="1"/>
  <c r="AD594" i="1"/>
  <c r="AE594" i="1"/>
  <c r="Y595" i="1"/>
  <c r="Z595" i="1"/>
  <c r="AD595" i="1"/>
  <c r="AE595" i="1"/>
  <c r="Y596" i="1"/>
  <c r="Z596" i="1"/>
  <c r="AD596" i="1"/>
  <c r="AE596" i="1"/>
  <c r="Y597" i="1"/>
  <c r="Z597" i="1"/>
  <c r="AD597" i="1"/>
  <c r="AE597" i="1"/>
  <c r="Y598" i="1"/>
  <c r="Z598" i="1"/>
  <c r="AD598" i="1"/>
  <c r="AE598" i="1"/>
  <c r="Y599" i="1"/>
  <c r="Z599" i="1"/>
  <c r="AD599" i="1"/>
  <c r="AE599" i="1"/>
  <c r="Y600" i="1"/>
  <c r="Z600" i="1"/>
  <c r="AD600" i="1"/>
  <c r="AE600" i="1"/>
  <c r="Y601" i="1"/>
  <c r="Z601" i="1"/>
  <c r="AD601" i="1"/>
  <c r="AE601" i="1"/>
  <c r="Y602" i="1"/>
  <c r="Z602" i="1"/>
  <c r="AD602" i="1"/>
  <c r="AE602" i="1"/>
  <c r="Y603" i="1"/>
  <c r="Z603" i="1"/>
  <c r="AD603" i="1"/>
  <c r="AE603" i="1"/>
  <c r="Y604" i="1"/>
  <c r="Z604" i="1"/>
  <c r="AD604" i="1"/>
  <c r="AE604" i="1"/>
  <c r="Y605" i="1"/>
  <c r="Z605" i="1"/>
  <c r="AD605" i="1"/>
  <c r="AE605" i="1"/>
  <c r="Y606" i="1"/>
  <c r="Z606" i="1"/>
  <c r="AD606" i="1"/>
  <c r="AE606" i="1"/>
  <c r="Y607" i="1"/>
  <c r="Z607" i="1"/>
  <c r="AD607" i="1"/>
  <c r="AE607" i="1"/>
  <c r="Y608" i="1"/>
  <c r="Z608" i="1"/>
  <c r="AD608" i="1"/>
  <c r="AE608" i="1"/>
  <c r="Y609" i="1"/>
  <c r="Z609" i="1"/>
  <c r="AD609" i="1"/>
  <c r="AE609" i="1"/>
  <c r="Y610" i="1"/>
  <c r="Z610" i="1"/>
  <c r="AD610" i="1"/>
  <c r="AE610" i="1"/>
  <c r="Y611" i="1"/>
  <c r="Z611" i="1"/>
  <c r="AD611" i="1"/>
  <c r="AE611" i="1"/>
  <c r="Y612" i="1"/>
  <c r="Z612" i="1"/>
  <c r="AD612" i="1"/>
  <c r="AE612" i="1"/>
  <c r="Y613" i="1"/>
  <c r="Z613" i="1"/>
  <c r="AD613" i="1"/>
  <c r="AE613" i="1"/>
  <c r="Y614" i="1"/>
  <c r="Z614" i="1"/>
  <c r="AD614" i="1"/>
  <c r="AE614" i="1"/>
  <c r="Y615" i="1"/>
  <c r="Z615" i="1"/>
  <c r="AD615" i="1"/>
  <c r="AE615" i="1"/>
  <c r="Y616" i="1"/>
  <c r="Z616" i="1"/>
  <c r="AD616" i="1"/>
  <c r="AE616" i="1"/>
  <c r="Y617" i="1"/>
  <c r="Z617" i="1"/>
  <c r="AD617" i="1"/>
  <c r="AE617" i="1"/>
  <c r="Y618" i="1"/>
  <c r="Z618" i="1"/>
  <c r="AD618" i="1"/>
  <c r="AE618" i="1"/>
  <c r="Y619" i="1"/>
  <c r="Z619" i="1"/>
  <c r="AD619" i="1"/>
  <c r="AE619" i="1"/>
  <c r="Y620" i="1"/>
  <c r="Z620" i="1"/>
  <c r="AD620" i="1"/>
  <c r="AE620" i="1"/>
  <c r="Y621" i="1"/>
  <c r="Z621" i="1"/>
  <c r="AD621" i="1"/>
  <c r="AE621" i="1"/>
  <c r="Y622" i="1"/>
  <c r="Z622" i="1"/>
  <c r="AD622" i="1"/>
  <c r="AE622" i="1"/>
  <c r="Y623" i="1"/>
  <c r="Z623" i="1"/>
  <c r="AD623" i="1"/>
  <c r="AE623" i="1"/>
  <c r="Y624" i="1"/>
  <c r="Z624" i="1"/>
  <c r="AD624" i="1"/>
  <c r="AE624" i="1"/>
  <c r="Y625" i="1"/>
  <c r="Z625" i="1"/>
  <c r="AD625" i="1"/>
  <c r="AE625" i="1"/>
  <c r="Y626" i="1"/>
  <c r="Z626" i="1"/>
  <c r="AD626" i="1"/>
  <c r="AE626" i="1"/>
  <c r="Y627" i="1"/>
  <c r="Z627" i="1"/>
  <c r="AD627" i="1"/>
  <c r="AE627" i="1"/>
  <c r="Y628" i="1"/>
  <c r="Z628" i="1"/>
  <c r="AD628" i="1"/>
  <c r="AE628" i="1"/>
  <c r="Y629" i="1"/>
  <c r="Z629" i="1"/>
  <c r="AD629" i="1"/>
  <c r="AE629" i="1"/>
  <c r="Y630" i="1"/>
  <c r="Z630" i="1"/>
  <c r="AD630" i="1"/>
  <c r="AE630" i="1"/>
  <c r="Y631" i="1"/>
  <c r="Z631" i="1"/>
  <c r="AD631" i="1"/>
  <c r="AE631" i="1"/>
  <c r="Y632" i="1"/>
  <c r="Z632" i="1"/>
  <c r="AD632" i="1"/>
  <c r="AE632" i="1"/>
  <c r="Y633" i="1"/>
  <c r="Z633" i="1"/>
  <c r="AD633" i="1"/>
  <c r="AE633" i="1"/>
  <c r="Y634" i="1"/>
  <c r="Z634" i="1"/>
  <c r="AD634" i="1"/>
  <c r="AE634" i="1"/>
  <c r="Y635" i="1"/>
  <c r="Z635" i="1"/>
  <c r="AD635" i="1"/>
  <c r="AE635" i="1"/>
  <c r="Y636" i="1"/>
  <c r="Z636" i="1"/>
  <c r="AD636" i="1"/>
  <c r="AE636" i="1"/>
  <c r="Y637" i="1"/>
  <c r="Z637" i="1"/>
  <c r="AD637" i="1"/>
  <c r="AE637" i="1"/>
  <c r="Y638" i="1"/>
  <c r="Z638" i="1"/>
  <c r="AD638" i="1"/>
  <c r="AE638" i="1"/>
  <c r="Y639" i="1"/>
  <c r="Z639" i="1"/>
  <c r="AD639" i="1"/>
  <c r="AE639" i="1"/>
  <c r="Y640" i="1"/>
  <c r="Z640" i="1"/>
  <c r="AD640" i="1"/>
  <c r="AE640" i="1"/>
  <c r="Y641" i="1"/>
  <c r="Z641" i="1"/>
  <c r="AD641" i="1"/>
  <c r="AE641" i="1"/>
  <c r="Y642" i="1"/>
  <c r="Z642" i="1"/>
  <c r="AD642" i="1"/>
  <c r="AE642" i="1"/>
  <c r="Y643" i="1"/>
  <c r="Z643" i="1"/>
  <c r="AD643" i="1"/>
  <c r="AE643" i="1"/>
  <c r="Y644" i="1"/>
  <c r="Z644" i="1"/>
  <c r="AD644" i="1"/>
  <c r="AE644" i="1"/>
  <c r="Y645" i="1"/>
  <c r="Z645" i="1"/>
  <c r="AD645" i="1"/>
  <c r="AE645" i="1"/>
  <c r="Y646" i="1"/>
  <c r="Z646" i="1"/>
  <c r="AD646" i="1"/>
  <c r="AE646" i="1"/>
  <c r="Y647" i="1"/>
  <c r="Z647" i="1"/>
  <c r="AD647" i="1"/>
  <c r="AE647" i="1"/>
  <c r="Y648" i="1"/>
  <c r="Z648" i="1"/>
  <c r="AD648" i="1"/>
  <c r="AE648" i="1"/>
  <c r="Y649" i="1"/>
  <c r="Z649" i="1"/>
  <c r="AD649" i="1"/>
  <c r="AE649" i="1"/>
  <c r="Y650" i="1"/>
  <c r="Z650" i="1"/>
  <c r="AD650" i="1"/>
  <c r="AE650" i="1"/>
  <c r="Y651" i="1"/>
  <c r="Z651" i="1"/>
  <c r="AD651" i="1"/>
  <c r="AE651" i="1"/>
  <c r="Y652" i="1"/>
  <c r="Z652" i="1"/>
  <c r="AD652" i="1"/>
  <c r="AE652" i="1"/>
  <c r="Y653" i="1"/>
  <c r="Z653" i="1"/>
  <c r="AD653" i="1"/>
  <c r="AE653" i="1"/>
  <c r="Y654" i="1"/>
  <c r="Z654" i="1"/>
  <c r="AD654" i="1"/>
  <c r="AE654" i="1"/>
  <c r="Y655" i="1"/>
  <c r="Z655" i="1"/>
  <c r="AD655" i="1"/>
  <c r="AE655" i="1"/>
  <c r="Y656" i="1"/>
  <c r="Z656" i="1"/>
  <c r="AD656" i="1"/>
  <c r="AE656" i="1"/>
  <c r="Y657" i="1"/>
  <c r="Z657" i="1"/>
  <c r="AD657" i="1"/>
  <c r="AE657" i="1"/>
  <c r="Y658" i="1"/>
  <c r="Z658" i="1"/>
  <c r="AD658" i="1"/>
  <c r="AE658" i="1"/>
  <c r="Y659" i="1"/>
  <c r="Z659" i="1"/>
  <c r="AD659" i="1"/>
  <c r="AE659" i="1"/>
  <c r="Y660" i="1"/>
  <c r="Z660" i="1"/>
  <c r="AD660" i="1"/>
  <c r="AE660" i="1"/>
  <c r="Y661" i="1"/>
  <c r="Z661" i="1"/>
  <c r="AD661" i="1"/>
  <c r="AE661" i="1"/>
  <c r="Y662" i="1"/>
  <c r="Z662" i="1"/>
  <c r="AD662" i="1"/>
  <c r="AE662" i="1"/>
  <c r="Y663" i="1"/>
  <c r="Z663" i="1"/>
  <c r="AD663" i="1"/>
  <c r="AE663" i="1"/>
  <c r="Y664" i="1"/>
  <c r="Z664" i="1"/>
  <c r="AD664" i="1"/>
  <c r="AE664" i="1"/>
  <c r="Y665" i="1"/>
  <c r="Z665" i="1"/>
  <c r="AD665" i="1"/>
  <c r="AE665" i="1"/>
  <c r="Y666" i="1"/>
  <c r="Z666" i="1"/>
  <c r="AD666" i="1"/>
  <c r="AE666" i="1"/>
  <c r="Y667" i="1"/>
  <c r="Z667" i="1"/>
  <c r="AD667" i="1"/>
  <c r="AE667" i="1"/>
  <c r="Y668" i="1"/>
  <c r="Z668" i="1"/>
  <c r="AD668" i="1"/>
  <c r="AE668" i="1"/>
  <c r="Y669" i="1"/>
  <c r="Z669" i="1"/>
  <c r="AD669" i="1"/>
  <c r="AE669" i="1"/>
  <c r="Y670" i="1"/>
  <c r="Z670" i="1"/>
  <c r="AD670" i="1"/>
  <c r="AE670" i="1"/>
  <c r="Y671" i="1"/>
  <c r="Z671" i="1"/>
  <c r="AD671" i="1"/>
  <c r="AE671" i="1"/>
  <c r="Y672" i="1"/>
  <c r="Z672" i="1"/>
  <c r="AD672" i="1"/>
  <c r="AE672" i="1"/>
  <c r="Y673" i="1"/>
  <c r="Z673" i="1"/>
  <c r="AD673" i="1"/>
  <c r="AE673" i="1"/>
  <c r="Y674" i="1"/>
  <c r="Z674" i="1"/>
  <c r="AD674" i="1"/>
  <c r="AE674" i="1"/>
  <c r="Y675" i="1"/>
  <c r="Z675" i="1"/>
  <c r="AD675" i="1"/>
  <c r="AE675" i="1"/>
  <c r="Y676" i="1"/>
  <c r="Z676" i="1"/>
  <c r="AD676" i="1"/>
  <c r="AE676" i="1"/>
  <c r="Y677" i="1"/>
  <c r="Z677" i="1"/>
  <c r="AD677" i="1"/>
  <c r="AE677" i="1"/>
  <c r="Y678" i="1"/>
  <c r="Z678" i="1"/>
  <c r="AD678" i="1"/>
  <c r="AE678" i="1"/>
  <c r="Y679" i="1"/>
  <c r="Z679" i="1"/>
  <c r="AD679" i="1"/>
  <c r="AE679" i="1"/>
  <c r="Y680" i="1"/>
  <c r="Z680" i="1"/>
  <c r="AD680" i="1"/>
  <c r="AE680" i="1"/>
  <c r="Y681" i="1"/>
  <c r="Z681" i="1"/>
  <c r="AD681" i="1"/>
  <c r="AE681" i="1"/>
  <c r="Y682" i="1"/>
  <c r="Z682" i="1"/>
  <c r="AD682" i="1"/>
  <c r="AE682" i="1"/>
  <c r="Y683" i="1"/>
  <c r="Z683" i="1"/>
  <c r="AD683" i="1"/>
  <c r="AE683" i="1"/>
  <c r="Y684" i="1"/>
  <c r="Z684" i="1"/>
  <c r="AD684" i="1"/>
  <c r="AE684" i="1"/>
  <c r="Y685" i="1"/>
  <c r="Z685" i="1"/>
  <c r="AD685" i="1"/>
  <c r="AE685" i="1"/>
  <c r="Y686" i="1"/>
  <c r="Z686" i="1"/>
  <c r="AD686" i="1"/>
  <c r="AE686" i="1"/>
  <c r="Y687" i="1"/>
  <c r="Z687" i="1"/>
  <c r="AD687" i="1"/>
  <c r="AE687" i="1"/>
  <c r="Y688" i="1"/>
  <c r="Z688" i="1"/>
  <c r="AD688" i="1"/>
  <c r="AE688" i="1"/>
  <c r="Y689" i="1"/>
  <c r="Z689" i="1"/>
  <c r="AD689" i="1"/>
  <c r="AE689" i="1"/>
  <c r="Y690" i="1"/>
  <c r="Z690" i="1"/>
  <c r="AD690" i="1"/>
  <c r="AE690" i="1"/>
  <c r="Y691" i="1"/>
  <c r="Z691" i="1"/>
  <c r="AD691" i="1"/>
  <c r="AE691" i="1"/>
  <c r="Y692" i="1"/>
  <c r="Z692" i="1"/>
  <c r="AD692" i="1"/>
  <c r="AE692" i="1"/>
  <c r="Y693" i="1"/>
  <c r="Z693" i="1"/>
  <c r="AD693" i="1"/>
  <c r="AE693" i="1"/>
  <c r="Y694" i="1"/>
  <c r="Z694" i="1"/>
  <c r="AD694" i="1"/>
  <c r="AE694" i="1"/>
  <c r="Y695" i="1"/>
  <c r="Z695" i="1"/>
  <c r="AD695" i="1"/>
  <c r="AE695" i="1"/>
  <c r="Y696" i="1"/>
  <c r="Z696" i="1"/>
  <c r="AD696" i="1"/>
  <c r="AE696" i="1"/>
  <c r="Y697" i="1"/>
  <c r="Z697" i="1"/>
  <c r="AD697" i="1"/>
  <c r="AE697" i="1"/>
  <c r="Y698" i="1"/>
  <c r="Z698" i="1"/>
  <c r="AD698" i="1"/>
  <c r="AE698" i="1"/>
  <c r="Y699" i="1"/>
  <c r="Z699" i="1"/>
  <c r="AD699" i="1"/>
  <c r="AE699" i="1"/>
  <c r="Y700" i="1"/>
  <c r="Z700" i="1"/>
  <c r="AD700" i="1"/>
  <c r="AE700" i="1"/>
  <c r="Y701" i="1"/>
  <c r="Z701" i="1"/>
  <c r="AD701" i="1"/>
  <c r="AE701" i="1"/>
  <c r="Y702" i="1"/>
  <c r="Z702" i="1"/>
  <c r="AD702" i="1"/>
  <c r="AE702" i="1"/>
  <c r="Y703" i="1"/>
  <c r="Z703" i="1"/>
  <c r="AD703" i="1"/>
  <c r="AE703" i="1"/>
  <c r="Y704" i="1"/>
  <c r="Z704" i="1"/>
  <c r="AD704" i="1"/>
  <c r="AE704" i="1"/>
  <c r="Y705" i="1"/>
  <c r="Z705" i="1"/>
  <c r="AD705" i="1"/>
  <c r="AE705" i="1"/>
  <c r="Y706" i="1"/>
  <c r="Z706" i="1"/>
  <c r="AD706" i="1"/>
  <c r="AE706" i="1"/>
  <c r="Y707" i="1"/>
  <c r="Z707" i="1"/>
  <c r="AD707" i="1"/>
  <c r="AE707" i="1"/>
  <c r="Y708" i="1"/>
  <c r="Z708" i="1"/>
  <c r="AD708" i="1"/>
  <c r="AE708" i="1"/>
  <c r="Y709" i="1"/>
  <c r="Z709" i="1"/>
  <c r="AD709" i="1"/>
  <c r="AE709" i="1"/>
  <c r="Y710" i="1"/>
  <c r="Z710" i="1"/>
  <c r="AD710" i="1"/>
  <c r="AE710" i="1"/>
  <c r="Y711" i="1"/>
  <c r="Z711" i="1"/>
  <c r="AD711" i="1"/>
  <c r="AE711" i="1"/>
  <c r="Y712" i="1"/>
  <c r="Z712" i="1"/>
  <c r="AD712" i="1"/>
  <c r="AE712" i="1"/>
  <c r="Y713" i="1"/>
  <c r="Z713" i="1"/>
  <c r="AD713" i="1"/>
  <c r="AE713" i="1"/>
  <c r="Y714" i="1"/>
  <c r="Z714" i="1"/>
  <c r="AD714" i="1"/>
  <c r="AE714" i="1"/>
  <c r="Y715" i="1"/>
  <c r="Z715" i="1"/>
  <c r="AD715" i="1"/>
  <c r="AE715" i="1"/>
  <c r="Y716" i="1"/>
  <c r="Z716" i="1"/>
  <c r="AD716" i="1"/>
  <c r="AE716" i="1"/>
  <c r="Y717" i="1"/>
  <c r="Z717" i="1"/>
  <c r="AD717" i="1"/>
  <c r="AE717" i="1"/>
  <c r="Y718" i="1"/>
  <c r="Z718" i="1"/>
  <c r="AD718" i="1"/>
  <c r="AE718" i="1"/>
  <c r="Y719" i="1"/>
  <c r="Z719" i="1"/>
  <c r="AD719" i="1"/>
  <c r="AE719" i="1"/>
  <c r="Y720" i="1"/>
  <c r="Z720" i="1"/>
  <c r="AD720" i="1"/>
  <c r="AE720" i="1"/>
  <c r="Y721" i="1"/>
  <c r="Z721" i="1"/>
  <c r="AD721" i="1"/>
  <c r="AE721" i="1"/>
  <c r="Y722" i="1"/>
  <c r="Z722" i="1"/>
  <c r="AD722" i="1"/>
  <c r="AE722" i="1"/>
  <c r="Y723" i="1"/>
  <c r="Z723" i="1"/>
  <c r="AD723" i="1"/>
  <c r="AE723" i="1"/>
  <c r="Y724" i="1"/>
  <c r="Z724" i="1"/>
  <c r="AD724" i="1"/>
  <c r="AE724" i="1"/>
  <c r="Y725" i="1"/>
  <c r="Z725" i="1"/>
  <c r="AD725" i="1"/>
  <c r="AE725" i="1"/>
  <c r="Y726" i="1"/>
  <c r="Z726" i="1"/>
  <c r="AD726" i="1"/>
  <c r="AE726" i="1"/>
  <c r="Y727" i="1"/>
  <c r="Z727" i="1"/>
  <c r="AD727" i="1"/>
  <c r="AE727" i="1"/>
  <c r="Y728" i="1"/>
  <c r="Z728" i="1"/>
  <c r="AD728" i="1"/>
  <c r="AE728" i="1"/>
  <c r="Y729" i="1"/>
  <c r="Z729" i="1"/>
  <c r="AD729" i="1"/>
  <c r="AE729" i="1"/>
  <c r="Y730" i="1"/>
  <c r="Z730" i="1"/>
  <c r="AD730" i="1"/>
  <c r="AE730" i="1"/>
  <c r="Y731" i="1"/>
  <c r="Z731" i="1"/>
  <c r="AD731" i="1"/>
  <c r="AE731" i="1"/>
  <c r="Y732" i="1"/>
  <c r="Z732" i="1"/>
  <c r="AD732" i="1"/>
  <c r="AE732" i="1"/>
  <c r="Y733" i="1"/>
  <c r="Z733" i="1"/>
  <c r="AD733" i="1"/>
  <c r="AE733" i="1"/>
  <c r="Y734" i="1"/>
  <c r="Z734" i="1"/>
  <c r="AD734" i="1"/>
  <c r="AE734" i="1"/>
  <c r="Y735" i="1"/>
  <c r="Z735" i="1"/>
  <c r="AD735" i="1"/>
  <c r="AE735" i="1"/>
  <c r="Y736" i="1"/>
  <c r="Z736" i="1"/>
  <c r="AD736" i="1"/>
  <c r="AE736" i="1"/>
  <c r="Y737" i="1"/>
  <c r="Z737" i="1"/>
  <c r="AD737" i="1"/>
  <c r="AE737" i="1"/>
  <c r="Y738" i="1"/>
  <c r="Z738" i="1"/>
  <c r="AD738" i="1"/>
  <c r="AE738" i="1"/>
  <c r="Y739" i="1"/>
  <c r="Z739" i="1"/>
  <c r="AD739" i="1"/>
  <c r="AE739" i="1"/>
  <c r="Y740" i="1"/>
  <c r="Z740" i="1"/>
  <c r="AD740" i="1"/>
  <c r="AE740" i="1"/>
  <c r="Y741" i="1"/>
  <c r="Z741" i="1"/>
  <c r="AD741" i="1"/>
  <c r="AE741" i="1"/>
  <c r="Y742" i="1"/>
  <c r="Z742" i="1"/>
  <c r="AD742" i="1"/>
  <c r="AE742" i="1"/>
  <c r="Y743" i="1"/>
  <c r="Z743" i="1"/>
  <c r="AD743" i="1"/>
  <c r="AE743" i="1"/>
  <c r="Y744" i="1"/>
  <c r="Z744" i="1"/>
  <c r="AD744" i="1"/>
  <c r="AE744" i="1"/>
  <c r="Y745" i="1"/>
  <c r="Z745" i="1"/>
  <c r="AD745" i="1"/>
  <c r="AE745" i="1"/>
  <c r="Y746" i="1"/>
  <c r="Z746" i="1"/>
  <c r="AD746" i="1"/>
  <c r="AE746" i="1"/>
  <c r="Y747" i="1"/>
  <c r="Z747" i="1"/>
  <c r="AD747" i="1"/>
  <c r="AE747" i="1"/>
  <c r="Y748" i="1"/>
  <c r="Z748" i="1"/>
  <c r="AD748" i="1"/>
  <c r="AE748" i="1"/>
  <c r="Y749" i="1"/>
  <c r="Z749" i="1"/>
  <c r="AD749" i="1"/>
  <c r="AE749" i="1"/>
  <c r="Y750" i="1"/>
  <c r="Z750" i="1"/>
  <c r="AD750" i="1"/>
  <c r="AE750" i="1"/>
  <c r="Y751" i="1"/>
  <c r="Z751" i="1"/>
  <c r="AD751" i="1"/>
  <c r="AE751" i="1"/>
  <c r="Y752" i="1"/>
  <c r="Z752" i="1"/>
  <c r="AD752" i="1"/>
  <c r="AE752" i="1"/>
  <c r="Y753" i="1"/>
  <c r="Z753" i="1"/>
  <c r="AD753" i="1"/>
  <c r="AE753" i="1"/>
  <c r="Y754" i="1"/>
  <c r="Z754" i="1"/>
  <c r="AD754" i="1"/>
  <c r="AE754" i="1"/>
  <c r="Y755" i="1"/>
  <c r="Z755" i="1"/>
  <c r="AD755" i="1"/>
  <c r="AE755" i="1"/>
  <c r="Y756" i="1"/>
  <c r="Z756" i="1"/>
  <c r="AD756" i="1"/>
  <c r="AE756" i="1"/>
  <c r="Y757" i="1"/>
  <c r="Z757" i="1"/>
  <c r="AD757" i="1"/>
  <c r="AE757" i="1"/>
  <c r="Y758" i="1"/>
  <c r="Z758" i="1"/>
  <c r="AD758" i="1"/>
  <c r="AE758" i="1"/>
  <c r="Y759" i="1"/>
  <c r="Z759" i="1"/>
  <c r="AD759" i="1"/>
  <c r="AE759" i="1"/>
  <c r="Y760" i="1"/>
  <c r="Z760" i="1"/>
  <c r="AD760" i="1"/>
  <c r="AE760" i="1"/>
  <c r="Y761" i="1"/>
  <c r="Z761" i="1"/>
  <c r="AD761" i="1"/>
  <c r="AE761" i="1"/>
  <c r="Y762" i="1"/>
  <c r="Z762" i="1"/>
  <c r="AD762" i="1"/>
  <c r="AE762" i="1"/>
  <c r="Y763" i="1"/>
  <c r="Z763" i="1"/>
  <c r="AD763" i="1"/>
  <c r="AE763" i="1"/>
  <c r="Y764" i="1"/>
  <c r="Z764" i="1"/>
  <c r="AD764" i="1"/>
  <c r="AE764" i="1"/>
  <c r="Y765" i="1"/>
  <c r="Z765" i="1"/>
  <c r="AD765" i="1"/>
  <c r="AE765" i="1"/>
  <c r="Y766" i="1"/>
  <c r="Z766" i="1"/>
  <c r="AD766" i="1"/>
  <c r="AE766" i="1"/>
  <c r="Y767" i="1"/>
  <c r="Z767" i="1"/>
  <c r="AD767" i="1"/>
  <c r="AE767" i="1"/>
  <c r="Y768" i="1"/>
  <c r="Z768" i="1"/>
  <c r="AD768" i="1"/>
  <c r="AE768" i="1"/>
  <c r="Y769" i="1"/>
  <c r="Z769" i="1"/>
  <c r="AD769" i="1"/>
  <c r="AE769" i="1"/>
  <c r="Y770" i="1"/>
  <c r="Z770" i="1"/>
  <c r="AD770" i="1"/>
  <c r="AE770" i="1"/>
  <c r="Y771" i="1"/>
  <c r="Z771" i="1"/>
  <c r="AD771" i="1"/>
  <c r="AE771" i="1"/>
  <c r="Y772" i="1"/>
  <c r="Z772" i="1"/>
  <c r="AD772" i="1"/>
  <c r="AE772" i="1"/>
  <c r="Y773" i="1"/>
  <c r="Z773" i="1"/>
  <c r="AD773" i="1"/>
  <c r="AE773" i="1"/>
  <c r="Y774" i="1"/>
  <c r="Z774" i="1"/>
  <c r="AD774" i="1"/>
  <c r="AE774" i="1"/>
  <c r="Y775" i="1"/>
  <c r="Z775" i="1"/>
  <c r="AD775" i="1"/>
  <c r="AE775" i="1"/>
  <c r="Y776" i="1"/>
  <c r="Z776" i="1"/>
  <c r="AD776" i="1"/>
  <c r="AE776" i="1"/>
  <c r="Y777" i="1"/>
  <c r="Z777" i="1"/>
  <c r="AD777" i="1"/>
  <c r="AE777" i="1"/>
  <c r="Y778" i="1"/>
  <c r="Z778" i="1"/>
  <c r="AD778" i="1"/>
  <c r="AE778" i="1"/>
  <c r="Y779" i="1"/>
  <c r="Z779" i="1"/>
  <c r="AD779" i="1"/>
  <c r="AE779" i="1"/>
  <c r="Y780" i="1"/>
  <c r="Z780" i="1"/>
  <c r="AD780" i="1"/>
  <c r="AE780" i="1"/>
  <c r="Y781" i="1"/>
  <c r="Z781" i="1"/>
  <c r="AD781" i="1"/>
  <c r="AE781" i="1"/>
  <c r="Y782" i="1"/>
  <c r="Z782" i="1"/>
  <c r="AD782" i="1"/>
  <c r="AE782" i="1"/>
  <c r="Y783" i="1"/>
  <c r="Z783" i="1"/>
  <c r="AD783" i="1"/>
  <c r="AE783" i="1"/>
  <c r="Y784" i="1"/>
  <c r="Z784" i="1"/>
  <c r="AD784" i="1"/>
  <c r="AE784" i="1"/>
  <c r="Y785" i="1"/>
  <c r="Z785" i="1"/>
  <c r="AD785" i="1"/>
  <c r="AE785" i="1"/>
  <c r="Y786" i="1"/>
  <c r="Z786" i="1"/>
  <c r="AD786" i="1"/>
  <c r="AE786" i="1"/>
  <c r="Y787" i="1"/>
  <c r="Z787" i="1"/>
  <c r="AD787" i="1"/>
  <c r="AE787" i="1"/>
  <c r="Y788" i="1"/>
  <c r="Z788" i="1"/>
  <c r="AD788" i="1"/>
  <c r="AE788" i="1"/>
  <c r="Y789" i="1"/>
  <c r="Z789" i="1"/>
  <c r="AD789" i="1"/>
  <c r="AE789" i="1"/>
  <c r="Y790" i="1"/>
  <c r="Z790" i="1"/>
  <c r="AD790" i="1"/>
  <c r="AE790" i="1"/>
  <c r="Y791" i="1"/>
  <c r="Z791" i="1"/>
  <c r="AD791" i="1"/>
  <c r="AE791" i="1"/>
  <c r="Y792" i="1"/>
  <c r="Z792" i="1"/>
  <c r="AD792" i="1"/>
  <c r="AE792" i="1"/>
  <c r="Y793" i="1"/>
  <c r="Z793" i="1"/>
  <c r="AD793" i="1"/>
  <c r="AE793" i="1"/>
  <c r="Y794" i="1"/>
  <c r="Z794" i="1"/>
  <c r="AD794" i="1"/>
  <c r="AE794" i="1"/>
  <c r="Y795" i="1"/>
  <c r="Z795" i="1"/>
  <c r="AD795" i="1"/>
  <c r="AE795" i="1"/>
  <c r="Y796" i="1"/>
  <c r="Z796" i="1"/>
  <c r="AD796" i="1"/>
  <c r="AE796" i="1"/>
  <c r="Y797" i="1"/>
  <c r="Z797" i="1"/>
  <c r="AD797" i="1"/>
  <c r="AE797" i="1"/>
  <c r="Y798" i="1"/>
  <c r="Z798" i="1"/>
  <c r="AD798" i="1"/>
  <c r="AE798" i="1"/>
  <c r="Y799" i="1"/>
  <c r="Z799" i="1"/>
  <c r="AD799" i="1"/>
  <c r="AE799" i="1"/>
  <c r="Y800" i="1"/>
  <c r="Z800" i="1"/>
  <c r="AD800" i="1"/>
  <c r="AE800" i="1"/>
  <c r="Y801" i="1"/>
  <c r="Z801" i="1"/>
  <c r="AD801" i="1"/>
  <c r="AE801" i="1"/>
  <c r="Y802" i="1"/>
  <c r="Z802" i="1"/>
  <c r="AD802" i="1"/>
  <c r="AE802" i="1"/>
  <c r="Y803" i="1"/>
  <c r="Z803" i="1"/>
  <c r="AD803" i="1"/>
  <c r="AE803" i="1"/>
  <c r="Y804" i="1"/>
  <c r="Z804" i="1"/>
  <c r="AD804" i="1"/>
  <c r="AE804" i="1"/>
  <c r="Y805" i="1"/>
  <c r="Z805" i="1"/>
  <c r="AD805" i="1"/>
  <c r="AE805" i="1"/>
  <c r="Y806" i="1"/>
  <c r="Z806" i="1"/>
  <c r="AD806" i="1"/>
  <c r="AE806" i="1"/>
  <c r="Y807" i="1"/>
  <c r="Z807" i="1"/>
  <c r="AD807" i="1"/>
  <c r="AE807" i="1"/>
  <c r="Y808" i="1"/>
  <c r="Z808" i="1"/>
  <c r="AD808" i="1"/>
  <c r="AE808" i="1"/>
  <c r="Y809" i="1"/>
  <c r="Z809" i="1"/>
  <c r="AD809" i="1"/>
  <c r="AE809" i="1"/>
  <c r="Y810" i="1"/>
  <c r="Z810" i="1"/>
  <c r="AD810" i="1"/>
  <c r="AE810" i="1"/>
  <c r="Y811" i="1"/>
  <c r="Z811" i="1"/>
  <c r="AD811" i="1"/>
  <c r="AE811" i="1"/>
  <c r="Y812" i="1"/>
  <c r="Z812" i="1"/>
  <c r="AD812" i="1"/>
  <c r="AE812" i="1"/>
  <c r="Y813" i="1"/>
  <c r="Z813" i="1"/>
  <c r="AD813" i="1"/>
  <c r="AE813" i="1"/>
  <c r="Y814" i="1"/>
  <c r="Z814" i="1"/>
  <c r="AD814" i="1"/>
  <c r="AE814" i="1"/>
  <c r="Y815" i="1"/>
  <c r="Z815" i="1"/>
  <c r="AD815" i="1"/>
  <c r="AE815" i="1"/>
  <c r="Y816" i="1"/>
  <c r="Z816" i="1"/>
  <c r="AD816" i="1"/>
  <c r="AE816" i="1"/>
  <c r="Y817" i="1"/>
  <c r="Z817" i="1"/>
  <c r="AD817" i="1"/>
  <c r="AE817" i="1"/>
  <c r="Y818" i="1"/>
  <c r="Z818" i="1"/>
  <c r="AD818" i="1"/>
  <c r="AE818" i="1"/>
  <c r="Y819" i="1"/>
  <c r="Z819" i="1"/>
  <c r="AD819" i="1"/>
  <c r="AE819" i="1"/>
  <c r="Y820" i="1"/>
  <c r="Z820" i="1"/>
  <c r="AD820" i="1"/>
  <c r="AE820" i="1"/>
  <c r="Y821" i="1"/>
  <c r="Z821" i="1"/>
  <c r="AD821" i="1"/>
  <c r="AE821" i="1"/>
  <c r="Y822" i="1"/>
  <c r="Z822" i="1"/>
  <c r="AD822" i="1"/>
  <c r="AE822" i="1"/>
  <c r="Y823" i="1"/>
  <c r="Z823" i="1"/>
  <c r="AD823" i="1"/>
  <c r="AE823" i="1"/>
  <c r="Y824" i="1"/>
  <c r="Z824" i="1"/>
  <c r="AD824" i="1"/>
  <c r="AE824" i="1"/>
  <c r="Y825" i="1"/>
  <c r="Z825" i="1"/>
  <c r="AD825" i="1"/>
  <c r="AE825" i="1"/>
  <c r="Y826" i="1"/>
  <c r="Z826" i="1"/>
  <c r="AD826" i="1"/>
  <c r="AE826" i="1"/>
  <c r="Y827" i="1"/>
  <c r="Z827" i="1"/>
  <c r="AD827" i="1"/>
  <c r="AE827" i="1"/>
  <c r="Y828" i="1"/>
  <c r="Z828" i="1"/>
  <c r="AD828" i="1"/>
  <c r="AE828" i="1"/>
  <c r="Y829" i="1"/>
  <c r="Z829" i="1"/>
  <c r="AD829" i="1"/>
  <c r="AE829" i="1"/>
  <c r="Y830" i="1"/>
  <c r="Z830" i="1"/>
  <c r="AD830" i="1"/>
  <c r="AE830" i="1"/>
  <c r="Y831" i="1"/>
  <c r="Z831" i="1"/>
  <c r="AD831" i="1"/>
  <c r="AE831" i="1"/>
  <c r="Y832" i="1"/>
  <c r="Z832" i="1"/>
  <c r="AD832" i="1"/>
  <c r="AE832" i="1"/>
  <c r="Y833" i="1"/>
  <c r="Z833" i="1"/>
  <c r="AD833" i="1"/>
  <c r="AE833" i="1"/>
  <c r="Y834" i="1"/>
  <c r="Z834" i="1"/>
  <c r="AD834" i="1"/>
  <c r="AE834" i="1"/>
  <c r="Y835" i="1"/>
  <c r="Z835" i="1"/>
  <c r="AD835" i="1"/>
  <c r="AE835" i="1"/>
  <c r="Y836" i="1"/>
  <c r="Z836" i="1"/>
  <c r="AD836" i="1"/>
  <c r="AE836" i="1"/>
  <c r="Y837" i="1"/>
  <c r="Z837" i="1"/>
  <c r="AD837" i="1"/>
  <c r="AE837" i="1"/>
  <c r="Y838" i="1"/>
  <c r="Z838" i="1"/>
  <c r="AD838" i="1"/>
  <c r="AE838" i="1"/>
  <c r="Y839" i="1"/>
  <c r="Z839" i="1"/>
  <c r="AD839" i="1"/>
  <c r="AE839" i="1"/>
  <c r="Y840" i="1"/>
  <c r="Z840" i="1"/>
  <c r="AD840" i="1"/>
  <c r="AE840" i="1"/>
  <c r="Y841" i="1"/>
  <c r="Z841" i="1"/>
  <c r="AD841" i="1"/>
  <c r="AE841" i="1"/>
  <c r="Y842" i="1"/>
  <c r="Z842" i="1"/>
  <c r="AD842" i="1"/>
  <c r="AE842" i="1"/>
  <c r="Y843" i="1"/>
  <c r="Z843" i="1"/>
  <c r="AD843" i="1"/>
  <c r="AE843" i="1"/>
  <c r="Y844" i="1"/>
  <c r="Z844" i="1"/>
  <c r="AD844" i="1"/>
  <c r="AE844" i="1"/>
  <c r="Y845" i="1"/>
  <c r="Z845" i="1"/>
  <c r="AD845" i="1"/>
  <c r="AE845" i="1"/>
  <c r="Y846" i="1"/>
  <c r="Z846" i="1"/>
  <c r="AD846" i="1"/>
  <c r="AE846" i="1"/>
  <c r="Y847" i="1"/>
  <c r="Z847" i="1"/>
  <c r="AD847" i="1"/>
  <c r="AE847" i="1"/>
  <c r="Y848" i="1"/>
  <c r="Z848" i="1"/>
  <c r="AD848" i="1"/>
  <c r="AE848" i="1"/>
  <c r="Y849" i="1"/>
  <c r="Z849" i="1"/>
  <c r="AD849" i="1"/>
  <c r="AE849" i="1"/>
  <c r="Y850" i="1"/>
  <c r="Z850" i="1"/>
  <c r="AD850" i="1"/>
  <c r="AE850" i="1"/>
  <c r="Y851" i="1"/>
  <c r="Z851" i="1"/>
  <c r="AD851" i="1"/>
  <c r="AE851" i="1"/>
  <c r="Y852" i="1"/>
  <c r="Z852" i="1"/>
  <c r="AD852" i="1"/>
  <c r="AE852" i="1"/>
  <c r="Y853" i="1"/>
  <c r="Z853" i="1"/>
  <c r="AD853" i="1"/>
  <c r="AE853" i="1"/>
  <c r="Y854" i="1"/>
  <c r="Z854" i="1"/>
  <c r="AD854" i="1"/>
  <c r="AE854" i="1"/>
  <c r="Y855" i="1"/>
  <c r="Z855" i="1"/>
  <c r="AD855" i="1"/>
  <c r="AE855" i="1"/>
  <c r="Y856" i="1"/>
  <c r="Z856" i="1"/>
  <c r="AD856" i="1"/>
  <c r="AE856" i="1"/>
  <c r="Y857" i="1"/>
  <c r="Z857" i="1"/>
  <c r="AD857" i="1"/>
  <c r="AE857" i="1"/>
  <c r="Y858" i="1"/>
  <c r="Z858" i="1"/>
  <c r="AD858" i="1"/>
  <c r="AE858" i="1"/>
  <c r="Y859" i="1"/>
  <c r="Z859" i="1"/>
  <c r="AD859" i="1"/>
  <c r="AE859" i="1"/>
  <c r="Y860" i="1"/>
  <c r="Z860" i="1"/>
  <c r="AD860" i="1"/>
  <c r="AE860" i="1"/>
  <c r="Y861" i="1"/>
  <c r="Z861" i="1"/>
  <c r="AD861" i="1"/>
  <c r="AE861" i="1"/>
  <c r="Y862" i="1"/>
  <c r="Z862" i="1"/>
  <c r="AD862" i="1"/>
  <c r="AE862" i="1"/>
  <c r="Y863" i="1"/>
  <c r="Z863" i="1"/>
  <c r="AD863" i="1"/>
  <c r="AE863" i="1"/>
  <c r="Y864" i="1"/>
  <c r="Z864" i="1"/>
  <c r="AD864" i="1"/>
  <c r="AE864" i="1"/>
  <c r="Y865" i="1"/>
  <c r="Z865" i="1"/>
  <c r="AD865" i="1"/>
  <c r="AE865" i="1"/>
  <c r="Y866" i="1"/>
  <c r="Z866" i="1"/>
  <c r="AD866" i="1"/>
  <c r="AE866" i="1"/>
  <c r="Y867" i="1"/>
  <c r="Z867" i="1"/>
  <c r="AD867" i="1"/>
  <c r="AE867" i="1"/>
  <c r="Y868" i="1"/>
  <c r="Z868" i="1"/>
  <c r="AD868" i="1"/>
  <c r="AE868" i="1"/>
  <c r="Y869" i="1"/>
  <c r="Z869" i="1"/>
  <c r="AD869" i="1"/>
  <c r="AE869" i="1"/>
  <c r="Y870" i="1"/>
  <c r="Z870" i="1"/>
  <c r="AD870" i="1"/>
  <c r="AE870" i="1"/>
  <c r="Y871" i="1"/>
  <c r="Z871" i="1"/>
  <c r="AD871" i="1"/>
  <c r="AE871" i="1"/>
  <c r="Y872" i="1"/>
  <c r="Z872" i="1"/>
  <c r="AD872" i="1"/>
  <c r="AE872" i="1"/>
  <c r="Y873" i="1"/>
  <c r="Z873" i="1"/>
  <c r="AD873" i="1"/>
  <c r="AE873" i="1"/>
  <c r="Y874" i="1"/>
  <c r="Z874" i="1"/>
  <c r="AD874" i="1"/>
  <c r="AE874" i="1"/>
  <c r="Y875" i="1"/>
  <c r="Z875" i="1"/>
  <c r="AD875" i="1"/>
  <c r="AE875" i="1"/>
  <c r="Y876" i="1"/>
  <c r="Z876" i="1"/>
  <c r="AD876" i="1"/>
  <c r="AE876" i="1"/>
  <c r="Y877" i="1"/>
  <c r="Z877" i="1"/>
  <c r="AD877" i="1"/>
  <c r="AE877" i="1"/>
  <c r="Y878" i="1"/>
  <c r="Z878" i="1"/>
  <c r="AD878" i="1"/>
  <c r="AE878" i="1"/>
  <c r="Y879" i="1"/>
  <c r="Z879" i="1"/>
  <c r="AD879" i="1"/>
  <c r="AE879" i="1"/>
  <c r="Y880" i="1"/>
  <c r="Z880" i="1"/>
  <c r="AD880" i="1"/>
  <c r="AE880" i="1"/>
  <c r="Y881" i="1"/>
  <c r="Z881" i="1"/>
  <c r="AD881" i="1"/>
  <c r="AE881" i="1"/>
  <c r="Y882" i="1"/>
  <c r="Z882" i="1"/>
  <c r="AD882" i="1"/>
  <c r="AE882" i="1"/>
  <c r="Y883" i="1"/>
  <c r="Z883" i="1"/>
  <c r="AD883" i="1"/>
  <c r="AE883" i="1"/>
  <c r="Y884" i="1"/>
  <c r="Z884" i="1"/>
  <c r="AD884" i="1"/>
  <c r="AE884" i="1"/>
  <c r="Y885" i="1"/>
  <c r="Z885" i="1"/>
  <c r="AD885" i="1"/>
  <c r="AE885" i="1"/>
  <c r="Y886" i="1"/>
  <c r="Z886" i="1"/>
  <c r="AD886" i="1"/>
  <c r="AE886" i="1"/>
  <c r="Y887" i="1"/>
  <c r="Z887" i="1"/>
  <c r="AD887" i="1"/>
  <c r="AE887" i="1"/>
  <c r="Y888" i="1"/>
  <c r="Z888" i="1"/>
  <c r="AD888" i="1"/>
  <c r="AE888" i="1"/>
  <c r="Y889" i="1"/>
  <c r="Z889" i="1"/>
  <c r="AD889" i="1"/>
  <c r="AE889" i="1"/>
  <c r="Y890" i="1"/>
  <c r="Z890" i="1"/>
  <c r="AD890" i="1"/>
  <c r="AE890" i="1"/>
  <c r="Y891" i="1"/>
  <c r="Z891" i="1"/>
  <c r="AD891" i="1"/>
  <c r="AE891" i="1"/>
  <c r="Y892" i="1"/>
  <c r="Z892" i="1"/>
  <c r="AD892" i="1"/>
  <c r="AE892" i="1"/>
  <c r="Y893" i="1"/>
  <c r="Z893" i="1"/>
  <c r="AD893" i="1"/>
  <c r="AE893" i="1"/>
  <c r="Y894" i="1"/>
  <c r="Z894" i="1"/>
  <c r="AD894" i="1"/>
  <c r="AE894" i="1"/>
  <c r="Y895" i="1"/>
  <c r="Z895" i="1"/>
  <c r="AD895" i="1"/>
  <c r="AE895" i="1"/>
  <c r="Y896" i="1"/>
  <c r="Z896" i="1"/>
  <c r="AD896" i="1"/>
  <c r="AE896" i="1"/>
  <c r="Y897" i="1"/>
  <c r="Z897" i="1"/>
  <c r="AD897" i="1"/>
  <c r="AE897" i="1"/>
  <c r="Y898" i="1"/>
  <c r="Z898" i="1"/>
  <c r="AD898" i="1"/>
  <c r="AE898" i="1"/>
  <c r="Y899" i="1"/>
  <c r="Z899" i="1"/>
  <c r="AD899" i="1"/>
  <c r="AE899" i="1"/>
  <c r="Y900" i="1"/>
  <c r="Z900" i="1"/>
  <c r="AD900" i="1"/>
  <c r="AE900" i="1"/>
  <c r="Y901" i="1"/>
  <c r="Z901" i="1"/>
  <c r="AD901" i="1"/>
  <c r="AE901" i="1"/>
  <c r="Y902" i="1"/>
  <c r="Z902" i="1"/>
  <c r="AD902" i="1"/>
  <c r="AE902" i="1"/>
  <c r="Y903" i="1"/>
  <c r="Z903" i="1"/>
  <c r="AD903" i="1"/>
  <c r="AE903" i="1"/>
  <c r="Y904" i="1"/>
  <c r="Z904" i="1"/>
  <c r="AD904" i="1"/>
  <c r="AE904" i="1"/>
  <c r="Y905" i="1"/>
  <c r="Z905" i="1"/>
  <c r="AD905" i="1"/>
  <c r="AE905" i="1"/>
  <c r="Y906" i="1"/>
  <c r="Z906" i="1"/>
  <c r="AD906" i="1"/>
  <c r="AE906" i="1"/>
  <c r="Y907" i="1"/>
  <c r="Z907" i="1"/>
  <c r="AD907" i="1"/>
  <c r="AE907" i="1"/>
  <c r="Y908" i="1"/>
  <c r="Z908" i="1"/>
  <c r="AD908" i="1"/>
  <c r="AE908" i="1"/>
  <c r="Y909" i="1"/>
  <c r="Z909" i="1"/>
  <c r="AD909" i="1"/>
  <c r="AE909" i="1"/>
  <c r="Y910" i="1"/>
  <c r="Z910" i="1"/>
  <c r="AD910" i="1"/>
  <c r="AE910" i="1"/>
  <c r="Y911" i="1"/>
  <c r="Z911" i="1"/>
  <c r="AD911" i="1"/>
  <c r="AE911" i="1"/>
  <c r="Y912" i="1"/>
  <c r="Z912" i="1"/>
  <c r="AD912" i="1"/>
  <c r="AE912" i="1"/>
  <c r="Y913" i="1"/>
  <c r="Z913" i="1"/>
  <c r="AD913" i="1"/>
  <c r="AE913" i="1"/>
  <c r="Y914" i="1"/>
  <c r="Z914" i="1"/>
  <c r="AD914" i="1"/>
  <c r="AE914" i="1"/>
  <c r="Y915" i="1"/>
  <c r="Z915" i="1"/>
  <c r="AD915" i="1"/>
  <c r="AE915" i="1"/>
  <c r="Y916" i="1"/>
  <c r="Z916" i="1"/>
  <c r="AD916" i="1"/>
  <c r="AE916" i="1"/>
  <c r="Y917" i="1"/>
  <c r="Z917" i="1"/>
  <c r="AD917" i="1"/>
  <c r="AE917" i="1"/>
  <c r="Y918" i="1"/>
  <c r="Z918" i="1"/>
  <c r="AD918" i="1"/>
  <c r="AE918" i="1"/>
  <c r="Y919" i="1"/>
  <c r="Z919" i="1"/>
  <c r="AD919" i="1"/>
  <c r="AE919" i="1"/>
  <c r="Y920" i="1"/>
  <c r="Z920" i="1"/>
  <c r="AD920" i="1"/>
  <c r="AE920" i="1"/>
  <c r="Y921" i="1"/>
  <c r="Z921" i="1"/>
  <c r="AD921" i="1"/>
  <c r="AE921" i="1"/>
  <c r="Y922" i="1"/>
  <c r="Z922" i="1"/>
  <c r="AD922" i="1"/>
  <c r="AE922" i="1"/>
  <c r="Y923" i="1"/>
  <c r="Z923" i="1"/>
  <c r="AD923" i="1"/>
  <c r="AE923" i="1"/>
  <c r="Y924" i="1"/>
  <c r="Z924" i="1"/>
  <c r="AD924" i="1"/>
  <c r="AE924" i="1"/>
  <c r="Y925" i="1"/>
  <c r="Z925" i="1"/>
  <c r="AD925" i="1"/>
  <c r="AE925" i="1"/>
  <c r="Y926" i="1"/>
  <c r="Z926" i="1"/>
  <c r="AD926" i="1"/>
  <c r="AE926" i="1"/>
  <c r="Y927" i="1"/>
  <c r="Z927" i="1"/>
  <c r="AD927" i="1"/>
  <c r="AE927" i="1"/>
  <c r="Y928" i="1"/>
  <c r="Z928" i="1"/>
  <c r="AD928" i="1"/>
  <c r="AE928" i="1"/>
  <c r="Y929" i="1"/>
  <c r="Z929" i="1"/>
  <c r="AD929" i="1"/>
  <c r="AE929" i="1"/>
  <c r="Y930" i="1"/>
  <c r="Z930" i="1"/>
  <c r="AD930" i="1"/>
  <c r="AE930" i="1"/>
  <c r="Y931" i="1"/>
  <c r="Z931" i="1"/>
  <c r="AD931" i="1"/>
  <c r="AE931" i="1"/>
  <c r="Y932" i="1"/>
  <c r="Z932" i="1"/>
  <c r="AD932" i="1"/>
  <c r="AE932" i="1"/>
  <c r="Y933" i="1"/>
  <c r="Z933" i="1"/>
  <c r="AD933" i="1"/>
  <c r="AE933" i="1"/>
  <c r="Y934" i="1"/>
  <c r="Z934" i="1"/>
  <c r="AD934" i="1"/>
  <c r="AE934" i="1"/>
  <c r="Y935" i="1"/>
  <c r="Z935" i="1"/>
  <c r="AD935" i="1"/>
  <c r="AE935" i="1"/>
  <c r="Y936" i="1"/>
  <c r="Z936" i="1"/>
  <c r="AD936" i="1"/>
  <c r="AE936" i="1"/>
  <c r="Y937" i="1"/>
  <c r="Z937" i="1"/>
  <c r="AD937" i="1"/>
  <c r="AE937" i="1"/>
  <c r="Y938" i="1"/>
  <c r="Z938" i="1"/>
  <c r="AD938" i="1"/>
  <c r="AE938" i="1"/>
  <c r="Y939" i="1"/>
  <c r="Z939" i="1"/>
  <c r="AD939" i="1"/>
  <c r="AE939" i="1"/>
  <c r="Y940" i="1"/>
  <c r="Z940" i="1"/>
  <c r="AD940" i="1"/>
  <c r="AE940" i="1"/>
  <c r="Y941" i="1"/>
  <c r="Z941" i="1"/>
  <c r="AD941" i="1"/>
  <c r="AE941" i="1"/>
  <c r="Y942" i="1"/>
  <c r="Z942" i="1"/>
  <c r="AD942" i="1"/>
  <c r="AE942" i="1"/>
  <c r="Y943" i="1"/>
  <c r="Z943" i="1"/>
  <c r="AD943" i="1"/>
  <c r="AE943" i="1"/>
  <c r="Y944" i="1"/>
  <c r="Z944" i="1"/>
  <c r="AD944" i="1"/>
  <c r="AE944" i="1"/>
  <c r="Y945" i="1"/>
  <c r="Z945" i="1"/>
  <c r="AD945" i="1"/>
  <c r="AE945" i="1"/>
  <c r="Y946" i="1"/>
  <c r="Z946" i="1"/>
  <c r="AD946" i="1"/>
  <c r="AE946" i="1"/>
  <c r="Y947" i="1"/>
  <c r="Z947" i="1"/>
  <c r="AD947" i="1"/>
  <c r="AE947" i="1"/>
  <c r="Y948" i="1"/>
  <c r="Z948" i="1"/>
  <c r="AD948" i="1"/>
  <c r="AE948" i="1"/>
  <c r="Y949" i="1"/>
  <c r="Z949" i="1"/>
  <c r="AD949" i="1"/>
  <c r="AE949" i="1"/>
  <c r="Y950" i="1"/>
  <c r="Z950" i="1"/>
  <c r="AD950" i="1"/>
  <c r="AE950" i="1"/>
  <c r="Y951" i="1"/>
  <c r="Z951" i="1"/>
  <c r="AD951" i="1"/>
  <c r="AE951" i="1"/>
  <c r="Y952" i="1"/>
  <c r="Z952" i="1"/>
  <c r="AD952" i="1"/>
  <c r="AE952" i="1"/>
  <c r="Y953" i="1"/>
  <c r="Z953" i="1"/>
  <c r="AD953" i="1"/>
  <c r="AE953" i="1"/>
  <c r="Y954" i="1"/>
  <c r="Z954" i="1"/>
  <c r="AD954" i="1"/>
  <c r="AE954" i="1"/>
  <c r="Y955" i="1"/>
  <c r="Z955" i="1"/>
  <c r="AD955" i="1"/>
  <c r="AE955" i="1"/>
  <c r="Y956" i="1"/>
  <c r="Z956" i="1"/>
  <c r="AD956" i="1"/>
  <c r="AE956" i="1"/>
  <c r="Y957" i="1"/>
  <c r="Z957" i="1"/>
  <c r="AD957" i="1"/>
  <c r="AE957" i="1"/>
  <c r="Y958" i="1"/>
  <c r="Z958" i="1"/>
  <c r="AD958" i="1"/>
  <c r="AE958" i="1"/>
  <c r="Y959" i="1"/>
  <c r="Z959" i="1"/>
  <c r="AD959" i="1"/>
  <c r="AE959" i="1"/>
  <c r="Y960" i="1"/>
  <c r="Z960" i="1"/>
  <c r="AD960" i="1"/>
  <c r="AE960" i="1"/>
  <c r="Y961" i="1"/>
  <c r="Z961" i="1"/>
  <c r="AD961" i="1"/>
  <c r="AE961" i="1"/>
  <c r="Y962" i="1"/>
  <c r="Z962" i="1"/>
  <c r="AD962" i="1"/>
  <c r="AE962" i="1"/>
  <c r="Y963" i="1"/>
  <c r="Z963" i="1"/>
  <c r="AD963" i="1"/>
  <c r="AE963" i="1"/>
  <c r="Y964" i="1"/>
  <c r="Z964" i="1"/>
  <c r="AD964" i="1"/>
  <c r="AE964" i="1"/>
  <c r="Y965" i="1"/>
  <c r="Z965" i="1"/>
  <c r="AD965" i="1"/>
  <c r="AE965" i="1"/>
  <c r="Y966" i="1"/>
  <c r="Z966" i="1"/>
  <c r="AD966" i="1"/>
  <c r="AE966" i="1"/>
  <c r="Y967" i="1"/>
  <c r="Z967" i="1"/>
  <c r="AD967" i="1"/>
  <c r="AE967" i="1"/>
  <c r="Y968" i="1"/>
  <c r="Z968" i="1"/>
  <c r="AD968" i="1"/>
  <c r="AE968" i="1"/>
  <c r="Y969" i="1"/>
  <c r="Z969" i="1"/>
  <c r="AD969" i="1"/>
  <c r="AE969" i="1"/>
  <c r="Y970" i="1"/>
  <c r="Z970" i="1"/>
  <c r="AD970" i="1"/>
  <c r="AE970" i="1"/>
  <c r="Y971" i="1"/>
  <c r="Z971" i="1"/>
  <c r="AD971" i="1"/>
  <c r="AE971" i="1"/>
  <c r="Y972" i="1"/>
  <c r="Z972" i="1"/>
  <c r="AD972" i="1"/>
  <c r="AE972" i="1"/>
  <c r="Y973" i="1"/>
  <c r="Z973" i="1"/>
  <c r="AD973" i="1"/>
  <c r="AE973" i="1"/>
  <c r="Y974" i="1"/>
  <c r="Z974" i="1"/>
  <c r="AD974" i="1"/>
  <c r="AE974" i="1"/>
  <c r="Y975" i="1"/>
  <c r="Z975" i="1"/>
  <c r="AD975" i="1"/>
  <c r="AE975" i="1"/>
  <c r="Y976" i="1"/>
  <c r="Z976" i="1"/>
  <c r="AD976" i="1"/>
  <c r="AE976" i="1"/>
  <c r="Y977" i="1"/>
  <c r="Z977" i="1"/>
  <c r="AD977" i="1"/>
  <c r="AE977" i="1"/>
  <c r="Y978" i="1"/>
  <c r="Z978" i="1"/>
  <c r="AD978" i="1"/>
  <c r="AE978" i="1"/>
  <c r="Y979" i="1"/>
  <c r="Z979" i="1"/>
  <c r="AD979" i="1"/>
  <c r="AE979" i="1"/>
  <c r="Y980" i="1"/>
  <c r="Z980" i="1"/>
  <c r="AD980" i="1"/>
  <c r="AE980" i="1"/>
  <c r="Y981" i="1"/>
  <c r="Z981" i="1"/>
  <c r="AD981" i="1"/>
  <c r="AE981" i="1"/>
  <c r="Y982" i="1"/>
  <c r="Z982" i="1"/>
  <c r="AD982" i="1"/>
  <c r="AE982" i="1"/>
  <c r="Y983" i="1"/>
  <c r="Z983" i="1"/>
  <c r="AD983" i="1"/>
  <c r="AE983" i="1"/>
  <c r="Y984" i="1"/>
  <c r="Z984" i="1"/>
  <c r="AD984" i="1"/>
  <c r="AE984" i="1"/>
  <c r="Y985" i="1"/>
  <c r="Z985" i="1"/>
  <c r="AD985" i="1"/>
  <c r="AE985" i="1"/>
  <c r="Y986" i="1"/>
  <c r="Z986" i="1"/>
  <c r="AD986" i="1"/>
  <c r="AE986" i="1"/>
  <c r="Y987" i="1"/>
  <c r="Z987" i="1"/>
  <c r="AD987" i="1"/>
  <c r="AE987" i="1"/>
  <c r="Y988" i="1"/>
  <c r="Z988" i="1"/>
  <c r="AD988" i="1"/>
  <c r="AE988" i="1"/>
  <c r="Y989" i="1"/>
  <c r="Z989" i="1"/>
  <c r="AD989" i="1"/>
  <c r="AE989" i="1"/>
  <c r="Y990" i="1"/>
  <c r="Z990" i="1"/>
  <c r="AD990" i="1"/>
  <c r="AE990" i="1"/>
  <c r="Y991" i="1"/>
  <c r="Z991" i="1"/>
  <c r="AD991" i="1"/>
  <c r="AE991" i="1"/>
  <c r="Y992" i="1"/>
  <c r="Z992" i="1"/>
  <c r="AD992" i="1"/>
  <c r="AE992" i="1"/>
  <c r="Y993" i="1"/>
  <c r="Z993" i="1"/>
  <c r="AD993" i="1"/>
  <c r="AE993" i="1"/>
  <c r="Y994" i="1"/>
  <c r="Z994" i="1"/>
  <c r="AD994" i="1"/>
  <c r="AE994" i="1"/>
  <c r="Y995" i="1"/>
  <c r="Z995" i="1"/>
  <c r="AD995" i="1"/>
  <c r="AE995" i="1"/>
  <c r="Y996" i="1"/>
  <c r="Z996" i="1"/>
  <c r="AD996" i="1"/>
  <c r="AE996" i="1"/>
  <c r="Y997" i="1"/>
  <c r="Z997" i="1"/>
  <c r="AD997" i="1"/>
  <c r="AE997" i="1"/>
  <c r="Y998" i="1"/>
  <c r="Z998" i="1"/>
  <c r="AD998" i="1"/>
  <c r="AE998" i="1"/>
  <c r="Y999" i="1"/>
  <c r="Z999" i="1"/>
  <c r="AD999" i="1"/>
  <c r="AE999" i="1"/>
  <c r="Y1000" i="1"/>
  <c r="Z1000" i="1"/>
  <c r="AD1000" i="1"/>
  <c r="AE1000" i="1"/>
  <c r="Y1001" i="1"/>
  <c r="Z1001" i="1"/>
  <c r="AD1001" i="1"/>
  <c r="AE1001" i="1"/>
  <c r="Y1002" i="1"/>
  <c r="Z1002" i="1"/>
  <c r="AD1002" i="1"/>
  <c r="AE1002" i="1"/>
  <c r="Y1003" i="1"/>
  <c r="Z1003" i="1"/>
  <c r="AD1003" i="1"/>
  <c r="AE1003" i="1"/>
  <c r="Y1004" i="1"/>
  <c r="Z1004" i="1"/>
  <c r="AD1004" i="1"/>
  <c r="AE1004" i="1"/>
  <c r="Y1005" i="1"/>
  <c r="Z1005" i="1"/>
  <c r="AD1005" i="1"/>
  <c r="AE1005" i="1"/>
  <c r="Y1006" i="1"/>
  <c r="Z1006" i="1"/>
  <c r="AD1006" i="1"/>
  <c r="AE1006" i="1"/>
  <c r="Y1007" i="1"/>
  <c r="Z1007" i="1"/>
  <c r="AD1007" i="1"/>
  <c r="AE1007" i="1"/>
  <c r="Y1008" i="1"/>
  <c r="Z1008" i="1"/>
  <c r="AD1008" i="1"/>
  <c r="AE1008"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F9" i="1"/>
  <c r="AE9" i="1"/>
  <c r="AD9" i="1"/>
  <c r="Y9" i="1"/>
  <c r="K1008" i="1"/>
  <c r="K1007" i="1"/>
  <c r="K1006" i="1"/>
  <c r="K1005" i="1"/>
  <c r="K1004" i="1"/>
  <c r="K1003" i="1"/>
  <c r="K1002" i="1"/>
  <c r="K1001" i="1"/>
  <c r="K1000" i="1"/>
  <c r="K999" i="1"/>
  <c r="K998" i="1"/>
  <c r="K997" i="1"/>
  <c r="K996" i="1"/>
  <c r="K995" i="1"/>
  <c r="K994" i="1"/>
  <c r="K993" i="1"/>
  <c r="K992" i="1"/>
  <c r="K991" i="1"/>
  <c r="K990" i="1"/>
  <c r="K989" i="1"/>
  <c r="K988" i="1"/>
  <c r="K987" i="1"/>
  <c r="K986" i="1"/>
  <c r="K985" i="1"/>
  <c r="K984" i="1"/>
  <c r="K983" i="1"/>
  <c r="K982" i="1"/>
  <c r="K981" i="1"/>
  <c r="K980" i="1"/>
  <c r="K979" i="1"/>
  <c r="K978" i="1"/>
  <c r="K977" i="1"/>
  <c r="K976" i="1"/>
  <c r="K975" i="1"/>
  <c r="K974" i="1"/>
  <c r="K973" i="1"/>
  <c r="K972" i="1"/>
  <c r="K971" i="1"/>
  <c r="K970" i="1"/>
  <c r="K969" i="1"/>
  <c r="K968" i="1"/>
  <c r="K967" i="1"/>
  <c r="K966" i="1"/>
  <c r="K965" i="1"/>
  <c r="K964" i="1"/>
  <c r="K963" i="1"/>
  <c r="K962" i="1"/>
  <c r="K961" i="1"/>
  <c r="K960" i="1"/>
  <c r="K959" i="1"/>
  <c r="K958" i="1"/>
  <c r="K957" i="1"/>
  <c r="K956" i="1"/>
  <c r="K955" i="1"/>
  <c r="K954" i="1"/>
  <c r="K953" i="1"/>
  <c r="K952" i="1"/>
  <c r="K951" i="1"/>
  <c r="K950" i="1"/>
  <c r="K949" i="1"/>
  <c r="K948" i="1"/>
  <c r="K947" i="1"/>
  <c r="K946" i="1"/>
  <c r="K945" i="1"/>
  <c r="K944" i="1"/>
  <c r="K943" i="1"/>
  <c r="K942" i="1"/>
  <c r="K941" i="1"/>
  <c r="K940" i="1"/>
  <c r="K939" i="1"/>
  <c r="K938" i="1"/>
  <c r="K937" i="1"/>
  <c r="K936" i="1"/>
  <c r="K935" i="1"/>
  <c r="K934" i="1"/>
  <c r="K933" i="1"/>
  <c r="K932" i="1"/>
  <c r="K931" i="1"/>
  <c r="K930" i="1"/>
  <c r="K929" i="1"/>
  <c r="K928" i="1"/>
  <c r="K927" i="1"/>
  <c r="K926" i="1"/>
  <c r="K925" i="1"/>
  <c r="K924" i="1"/>
  <c r="K923" i="1"/>
  <c r="K922" i="1"/>
  <c r="K921" i="1"/>
  <c r="K920" i="1"/>
  <c r="K919" i="1"/>
  <c r="K918" i="1"/>
  <c r="K917" i="1"/>
  <c r="K916" i="1"/>
  <c r="K915" i="1"/>
  <c r="K914" i="1"/>
  <c r="K913" i="1"/>
  <c r="K912" i="1"/>
  <c r="K911" i="1"/>
  <c r="K910" i="1"/>
  <c r="K909" i="1"/>
  <c r="K908" i="1"/>
  <c r="K907" i="1"/>
  <c r="K906" i="1"/>
  <c r="K905" i="1"/>
  <c r="K904" i="1"/>
  <c r="K903" i="1"/>
  <c r="K902" i="1"/>
  <c r="K901" i="1"/>
  <c r="K900" i="1"/>
  <c r="K899" i="1"/>
  <c r="K898" i="1"/>
  <c r="K897" i="1"/>
  <c r="K896" i="1"/>
  <c r="K895" i="1"/>
  <c r="K894" i="1"/>
  <c r="K893" i="1"/>
  <c r="K892" i="1"/>
  <c r="K891" i="1"/>
  <c r="K890" i="1"/>
  <c r="K889" i="1"/>
  <c r="K888" i="1"/>
  <c r="K887" i="1"/>
  <c r="K886" i="1"/>
  <c r="K885" i="1"/>
  <c r="K884" i="1"/>
  <c r="K883" i="1"/>
  <c r="K882" i="1"/>
  <c r="K881" i="1"/>
  <c r="K880" i="1"/>
  <c r="K879" i="1"/>
  <c r="K878" i="1"/>
  <c r="K877" i="1"/>
  <c r="K876" i="1"/>
  <c r="K875" i="1"/>
  <c r="K874" i="1"/>
  <c r="K873" i="1"/>
  <c r="K872" i="1"/>
  <c r="K871" i="1"/>
  <c r="K870" i="1"/>
  <c r="K869" i="1"/>
  <c r="K868" i="1"/>
  <c r="K867" i="1"/>
  <c r="K866" i="1"/>
  <c r="K865" i="1"/>
  <c r="K864" i="1"/>
  <c r="K863" i="1"/>
  <c r="K862" i="1"/>
  <c r="K861" i="1"/>
  <c r="K860" i="1"/>
  <c r="K859" i="1"/>
  <c r="K858" i="1"/>
  <c r="K857" i="1"/>
  <c r="K856" i="1"/>
  <c r="K855" i="1"/>
  <c r="K854" i="1"/>
  <c r="K853" i="1"/>
  <c r="K852" i="1"/>
  <c r="K851" i="1"/>
  <c r="K850" i="1"/>
  <c r="K849" i="1"/>
  <c r="K848" i="1"/>
  <c r="K847" i="1"/>
  <c r="K846" i="1"/>
  <c r="K845" i="1"/>
  <c r="K844" i="1"/>
  <c r="K843" i="1"/>
  <c r="K842" i="1"/>
  <c r="K841" i="1"/>
  <c r="K840" i="1"/>
  <c r="K839" i="1"/>
  <c r="K838" i="1"/>
  <c r="K837" i="1"/>
  <c r="K836" i="1"/>
  <c r="K835" i="1"/>
  <c r="K834" i="1"/>
  <c r="K833" i="1"/>
  <c r="K832" i="1"/>
  <c r="K831" i="1"/>
  <c r="K830" i="1"/>
  <c r="K829" i="1"/>
  <c r="K828" i="1"/>
  <c r="K827" i="1"/>
  <c r="K826" i="1"/>
  <c r="K825" i="1"/>
  <c r="K824" i="1"/>
  <c r="K823" i="1"/>
  <c r="K822" i="1"/>
  <c r="K821" i="1"/>
  <c r="K820" i="1"/>
  <c r="K819" i="1"/>
  <c r="K818" i="1"/>
  <c r="K817" i="1"/>
  <c r="K816" i="1"/>
  <c r="K815" i="1"/>
  <c r="K814" i="1"/>
  <c r="K813" i="1"/>
  <c r="K812" i="1"/>
  <c r="K811" i="1"/>
  <c r="K810" i="1"/>
  <c r="K809" i="1"/>
  <c r="K808" i="1"/>
  <c r="K807" i="1"/>
  <c r="K806" i="1"/>
  <c r="K805" i="1"/>
  <c r="K804" i="1"/>
  <c r="K803" i="1"/>
  <c r="K802" i="1"/>
  <c r="K801" i="1"/>
  <c r="K800" i="1"/>
  <c r="K799" i="1"/>
  <c r="K798" i="1"/>
  <c r="K797" i="1"/>
  <c r="K796" i="1"/>
  <c r="K795" i="1"/>
  <c r="K794" i="1"/>
  <c r="K793" i="1"/>
  <c r="K792" i="1"/>
  <c r="K791" i="1"/>
  <c r="K790" i="1"/>
  <c r="K789" i="1"/>
  <c r="K788" i="1"/>
  <c r="K787" i="1"/>
  <c r="K786" i="1"/>
  <c r="K785" i="1"/>
  <c r="K784" i="1"/>
  <c r="K783" i="1"/>
  <c r="K782" i="1"/>
  <c r="K781" i="1"/>
  <c r="K780" i="1"/>
  <c r="K779" i="1"/>
  <c r="K778" i="1"/>
  <c r="K777" i="1"/>
  <c r="K776" i="1"/>
  <c r="K775" i="1"/>
  <c r="K774" i="1"/>
  <c r="K773" i="1"/>
  <c r="K772" i="1"/>
  <c r="K771" i="1"/>
  <c r="K770" i="1"/>
  <c r="K769" i="1"/>
  <c r="K768" i="1"/>
  <c r="K767" i="1"/>
  <c r="K766" i="1"/>
  <c r="K765" i="1"/>
  <c r="K764" i="1"/>
  <c r="K763" i="1"/>
  <c r="K762" i="1"/>
  <c r="K761" i="1"/>
  <c r="K760" i="1"/>
  <c r="K759" i="1"/>
  <c r="K758" i="1"/>
  <c r="K757" i="1"/>
  <c r="K756" i="1"/>
  <c r="K755" i="1"/>
  <c r="K754" i="1"/>
  <c r="K753" i="1"/>
  <c r="K752" i="1"/>
  <c r="K751" i="1"/>
  <c r="K750" i="1"/>
  <c r="K749" i="1"/>
  <c r="K748" i="1"/>
  <c r="K747" i="1"/>
  <c r="K746" i="1"/>
  <c r="K745" i="1"/>
  <c r="K744" i="1"/>
  <c r="K743" i="1"/>
  <c r="K742" i="1"/>
  <c r="K741" i="1"/>
  <c r="K740" i="1"/>
  <c r="K739" i="1"/>
  <c r="K738" i="1"/>
  <c r="K737" i="1"/>
  <c r="K736" i="1"/>
  <c r="K735" i="1"/>
  <c r="K734" i="1"/>
  <c r="K733" i="1"/>
  <c r="K732" i="1"/>
  <c r="K731" i="1"/>
  <c r="K730" i="1"/>
  <c r="K729" i="1"/>
  <c r="K728" i="1"/>
  <c r="K727" i="1"/>
  <c r="K726" i="1"/>
  <c r="K725" i="1"/>
  <c r="K724" i="1"/>
  <c r="K723" i="1"/>
  <c r="K722" i="1"/>
  <c r="K721" i="1"/>
  <c r="K720" i="1"/>
  <c r="K719" i="1"/>
  <c r="K718" i="1"/>
  <c r="K717" i="1"/>
  <c r="K716" i="1"/>
  <c r="K715" i="1"/>
  <c r="K714" i="1"/>
  <c r="K713" i="1"/>
  <c r="K712" i="1"/>
  <c r="K711" i="1"/>
  <c r="K710" i="1"/>
  <c r="K709" i="1"/>
  <c r="K708" i="1"/>
  <c r="K707" i="1"/>
  <c r="K706" i="1"/>
  <c r="K705" i="1"/>
  <c r="K704" i="1"/>
  <c r="K703" i="1"/>
  <c r="K702" i="1"/>
  <c r="K701" i="1"/>
  <c r="K700" i="1"/>
  <c r="K699" i="1"/>
  <c r="K698" i="1"/>
  <c r="K697" i="1"/>
  <c r="K696" i="1"/>
  <c r="K695" i="1"/>
  <c r="K694" i="1"/>
  <c r="K693" i="1"/>
  <c r="K692" i="1"/>
  <c r="K691" i="1"/>
  <c r="K690" i="1"/>
  <c r="K689" i="1"/>
  <c r="K688" i="1"/>
  <c r="K687" i="1"/>
  <c r="K686" i="1"/>
  <c r="K685" i="1"/>
  <c r="K684" i="1"/>
  <c r="K683" i="1"/>
  <c r="K682" i="1"/>
  <c r="K681" i="1"/>
  <c r="K680" i="1"/>
  <c r="K679" i="1"/>
  <c r="K678" i="1"/>
  <c r="K677" i="1"/>
  <c r="K676" i="1"/>
  <c r="K675" i="1"/>
  <c r="K674" i="1"/>
  <c r="K673" i="1"/>
  <c r="K672" i="1"/>
  <c r="K671" i="1"/>
  <c r="K670" i="1"/>
  <c r="K669" i="1"/>
  <c r="K668" i="1"/>
  <c r="K667" i="1"/>
  <c r="K666" i="1"/>
  <c r="K665" i="1"/>
  <c r="K664" i="1"/>
  <c r="K663" i="1"/>
  <c r="K662" i="1"/>
  <c r="K661" i="1"/>
  <c r="K660" i="1"/>
  <c r="K659" i="1"/>
  <c r="K658" i="1"/>
  <c r="K657" i="1"/>
  <c r="K656" i="1"/>
  <c r="K655" i="1"/>
  <c r="K654" i="1"/>
  <c r="K653" i="1"/>
  <c r="K652" i="1"/>
  <c r="K651" i="1"/>
  <c r="K650" i="1"/>
  <c r="K649" i="1"/>
  <c r="K648" i="1"/>
  <c r="K647" i="1"/>
  <c r="K646" i="1"/>
  <c r="K645" i="1"/>
  <c r="K644" i="1"/>
  <c r="K643" i="1"/>
  <c r="K642" i="1"/>
  <c r="K641" i="1"/>
  <c r="K640" i="1"/>
  <c r="K639" i="1"/>
  <c r="K638" i="1"/>
  <c r="K637" i="1"/>
  <c r="K636" i="1"/>
  <c r="K635" i="1"/>
  <c r="K634" i="1"/>
  <c r="K633" i="1"/>
  <c r="K632" i="1"/>
  <c r="K631" i="1"/>
  <c r="K630" i="1"/>
  <c r="K629" i="1"/>
  <c r="K628" i="1"/>
  <c r="K627" i="1"/>
  <c r="K626" i="1"/>
  <c r="K625" i="1"/>
  <c r="K624" i="1"/>
  <c r="K623" i="1"/>
  <c r="K622" i="1"/>
  <c r="K621" i="1"/>
  <c r="K620" i="1"/>
  <c r="K619" i="1"/>
  <c r="K618" i="1"/>
  <c r="K617" i="1"/>
  <c r="K616" i="1"/>
  <c r="K615" i="1"/>
  <c r="K614" i="1"/>
  <c r="K613" i="1"/>
  <c r="K612" i="1"/>
  <c r="K611" i="1"/>
  <c r="K610" i="1"/>
  <c r="K609" i="1"/>
  <c r="K608" i="1"/>
  <c r="K607" i="1"/>
  <c r="K606" i="1"/>
  <c r="K605" i="1"/>
  <c r="K604" i="1"/>
  <c r="K603" i="1"/>
  <c r="K602" i="1"/>
  <c r="K601" i="1"/>
  <c r="K600" i="1"/>
  <c r="K599" i="1"/>
  <c r="K598" i="1"/>
  <c r="K597" i="1"/>
  <c r="K596" i="1"/>
  <c r="K595" i="1"/>
  <c r="K594" i="1"/>
  <c r="K593" i="1"/>
  <c r="K592" i="1"/>
  <c r="K591" i="1"/>
  <c r="K590" i="1"/>
  <c r="K589" i="1"/>
  <c r="K588" i="1"/>
  <c r="K587" i="1"/>
  <c r="K586" i="1"/>
  <c r="K585" i="1"/>
  <c r="K584" i="1"/>
  <c r="K583" i="1"/>
  <c r="K582" i="1"/>
  <c r="K581" i="1"/>
  <c r="K580" i="1"/>
  <c r="K579" i="1"/>
  <c r="K578" i="1"/>
  <c r="K577" i="1"/>
  <c r="K576" i="1"/>
  <c r="K575" i="1"/>
  <c r="K574" i="1"/>
  <c r="K573" i="1"/>
  <c r="K572" i="1"/>
  <c r="K571" i="1"/>
  <c r="K570" i="1"/>
  <c r="K569" i="1"/>
  <c r="K568" i="1"/>
  <c r="K567" i="1"/>
  <c r="K566" i="1"/>
  <c r="K565" i="1"/>
  <c r="K564" i="1"/>
  <c r="K563" i="1"/>
  <c r="K562" i="1"/>
  <c r="K561" i="1"/>
  <c r="K560" i="1"/>
  <c r="K559" i="1"/>
  <c r="K558" i="1"/>
  <c r="K557" i="1"/>
  <c r="K556" i="1"/>
  <c r="K555" i="1"/>
  <c r="K554" i="1"/>
  <c r="K553" i="1"/>
  <c r="K552" i="1"/>
  <c r="K551" i="1"/>
  <c r="K550" i="1"/>
  <c r="K549" i="1"/>
  <c r="K548" i="1"/>
  <c r="K547" i="1"/>
  <c r="K546" i="1"/>
  <c r="K545" i="1"/>
  <c r="K544" i="1"/>
  <c r="K543" i="1"/>
  <c r="K542" i="1"/>
  <c r="K541" i="1"/>
  <c r="K540" i="1"/>
  <c r="K539" i="1"/>
  <c r="K538" i="1"/>
  <c r="K537" i="1"/>
  <c r="K536" i="1"/>
  <c r="K535" i="1"/>
  <c r="K534" i="1"/>
  <c r="K533" i="1"/>
  <c r="K532" i="1"/>
  <c r="K531" i="1"/>
  <c r="K530" i="1"/>
  <c r="K529" i="1"/>
  <c r="K528" i="1"/>
  <c r="K527" i="1"/>
  <c r="K526" i="1"/>
  <c r="K525" i="1"/>
  <c r="K524" i="1"/>
  <c r="K523" i="1"/>
  <c r="K522" i="1"/>
  <c r="K521" i="1"/>
  <c r="K520" i="1"/>
  <c r="K519" i="1"/>
  <c r="K518" i="1"/>
  <c r="K517" i="1"/>
  <c r="K516" i="1"/>
  <c r="K515" i="1"/>
  <c r="K514" i="1"/>
  <c r="K513" i="1"/>
  <c r="K512" i="1"/>
  <c r="K511" i="1"/>
  <c r="K510" i="1"/>
  <c r="K509" i="1"/>
  <c r="K508" i="1"/>
  <c r="K507" i="1"/>
  <c r="K506" i="1"/>
  <c r="K505" i="1"/>
  <c r="K504" i="1"/>
  <c r="K503" i="1"/>
  <c r="K502" i="1"/>
  <c r="K501" i="1"/>
  <c r="K500" i="1"/>
  <c r="K499" i="1"/>
  <c r="K498" i="1"/>
  <c r="K497" i="1"/>
  <c r="K496" i="1"/>
  <c r="K495" i="1"/>
  <c r="K494" i="1"/>
  <c r="K493" i="1"/>
  <c r="K492" i="1"/>
  <c r="K491" i="1"/>
  <c r="K490" i="1"/>
  <c r="K489" i="1"/>
  <c r="K488" i="1"/>
  <c r="K487" i="1"/>
  <c r="K486" i="1"/>
  <c r="K485" i="1"/>
  <c r="K484" i="1"/>
  <c r="K483" i="1"/>
  <c r="K482" i="1"/>
  <c r="K481" i="1"/>
  <c r="K480" i="1"/>
  <c r="K479" i="1"/>
  <c r="K478" i="1"/>
  <c r="K477" i="1"/>
  <c r="K476" i="1"/>
  <c r="K475" i="1"/>
  <c r="K474" i="1"/>
  <c r="K473" i="1"/>
  <c r="K472" i="1"/>
  <c r="K471" i="1"/>
  <c r="K470" i="1"/>
  <c r="K469" i="1"/>
  <c r="K468" i="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K418" i="1"/>
  <c r="K417" i="1"/>
  <c r="K416" i="1"/>
  <c r="K415" i="1"/>
  <c r="K414" i="1"/>
  <c r="K413" i="1"/>
  <c r="K412" i="1"/>
  <c r="K411" i="1"/>
  <c r="K410" i="1"/>
  <c r="K409" i="1"/>
  <c r="K408" i="1"/>
  <c r="K407" i="1"/>
  <c r="K406" i="1"/>
  <c r="K405" i="1"/>
  <c r="K404"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336" i="1"/>
  <c r="K335" i="1"/>
  <c r="K334" i="1"/>
  <c r="K333" i="1"/>
  <c r="K332" i="1"/>
  <c r="K331" i="1"/>
  <c r="K330" i="1"/>
  <c r="K329" i="1"/>
  <c r="K328" i="1"/>
  <c r="K327" i="1"/>
  <c r="K326" i="1"/>
  <c r="K325" i="1"/>
  <c r="K324" i="1"/>
  <c r="K323" i="1"/>
  <c r="K322" i="1"/>
  <c r="K321" i="1"/>
  <c r="K320" i="1"/>
  <c r="K319" i="1"/>
  <c r="K318" i="1"/>
  <c r="K317" i="1"/>
  <c r="K316" i="1"/>
  <c r="K315" i="1"/>
  <c r="K314" i="1"/>
  <c r="K313" i="1"/>
  <c r="K312" i="1"/>
  <c r="K311" i="1"/>
  <c r="K310" i="1"/>
  <c r="K309" i="1"/>
  <c r="K308" i="1"/>
  <c r="K307" i="1"/>
  <c r="K306" i="1"/>
  <c r="K305" i="1"/>
  <c r="K304" i="1"/>
  <c r="K303" i="1"/>
  <c r="K302" i="1"/>
  <c r="K301" i="1"/>
  <c r="K300" i="1"/>
  <c r="K299" i="1"/>
  <c r="K298" i="1"/>
  <c r="K297" i="1"/>
  <c r="K296" i="1"/>
  <c r="K295" i="1"/>
  <c r="K294" i="1"/>
  <c r="K293" i="1"/>
  <c r="K292" i="1"/>
  <c r="K291" i="1"/>
  <c r="K290" i="1"/>
  <c r="K289"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K14" i="1"/>
  <c r="K13" i="1"/>
  <c r="K12" i="1"/>
  <c r="K11" i="1"/>
  <c r="K10" i="1"/>
  <c r="K9" i="1"/>
  <c r="Z9" i="1"/>
</calcChain>
</file>

<file path=xl/sharedStrings.xml><?xml version="1.0" encoding="utf-8"?>
<sst xmlns="http://schemas.openxmlformats.org/spreadsheetml/2006/main" count="147159" uniqueCount="52215">
  <si>
    <t>Procedencia (Importado/Nacional)</t>
  </si>
  <si>
    <t>Tipo producto</t>
  </si>
  <si>
    <t>Nombre del producto</t>
  </si>
  <si>
    <t>Presentación comercial (cantidad)</t>
  </si>
  <si>
    <t>Presentación comercial (unidad)</t>
  </si>
  <si>
    <t>Importado</t>
  </si>
  <si>
    <t>Nacional</t>
  </si>
  <si>
    <t>Alimento completo</t>
  </si>
  <si>
    <t>Farmacológico</t>
  </si>
  <si>
    <t>Biológico</t>
  </si>
  <si>
    <t>Alimento medicado</t>
  </si>
  <si>
    <t>Aditivo</t>
  </si>
  <si>
    <t>Sal mineral y/o premezcla</t>
  </si>
  <si>
    <t>Cosmético</t>
  </si>
  <si>
    <t>Snack para mascota</t>
  </si>
  <si>
    <t>Kit de diagnóstico</t>
  </si>
  <si>
    <t>Desinfectante/Antiséptico/Sanitizante</t>
  </si>
  <si>
    <t>kg</t>
  </si>
  <si>
    <t>DIA</t>
  </si>
  <si>
    <t>MES</t>
  </si>
  <si>
    <t>AÑO</t>
  </si>
  <si>
    <t>ND</t>
  </si>
  <si>
    <t>ene</t>
  </si>
  <si>
    <t>feb</t>
  </si>
  <si>
    <t>mar</t>
  </si>
  <si>
    <t>abr</t>
  </si>
  <si>
    <t>may</t>
  </si>
  <si>
    <t>jun</t>
  </si>
  <si>
    <t>jul</t>
  </si>
  <si>
    <t>ago</t>
  </si>
  <si>
    <t>sep</t>
  </si>
  <si>
    <t>oct</t>
  </si>
  <si>
    <t>nov</t>
  </si>
  <si>
    <t>dic</t>
  </si>
  <si>
    <t>UNIDAD PESO - VOLUMEN</t>
  </si>
  <si>
    <t>ml</t>
  </si>
  <si>
    <t>litros</t>
  </si>
  <si>
    <t>gal</t>
  </si>
  <si>
    <t>mg</t>
  </si>
  <si>
    <t>g</t>
  </si>
  <si>
    <t>libras</t>
  </si>
  <si>
    <t>NA</t>
  </si>
  <si>
    <t>N_registro_GUIA</t>
  </si>
  <si>
    <t>Subtipo_GUIA</t>
  </si>
  <si>
    <t>Presentacion_GUIA</t>
  </si>
  <si>
    <t>Composicion_GUIA</t>
  </si>
  <si>
    <t>Uso_autorizado_GUIA</t>
  </si>
  <si>
    <t>Fabricante_GUIA</t>
  </si>
  <si>
    <t>Medida_total</t>
  </si>
  <si>
    <t>Unidad_peso_volumen</t>
  </si>
  <si>
    <t>COORDINACIÓN GENERAL DE REGISTRO DE INSUMOS AGROPECUARIOS</t>
  </si>
  <si>
    <t>N° de Registro</t>
  </si>
  <si>
    <t>Fecha Registro</t>
  </si>
  <si>
    <t>Estado</t>
  </si>
  <si>
    <t>Id Operador</t>
  </si>
  <si>
    <t>Razón Social</t>
  </si>
  <si>
    <t>Subtipo de Producto</t>
  </si>
  <si>
    <t>Nombre Comercial</t>
  </si>
  <si>
    <t>Presentación</t>
  </si>
  <si>
    <t>Composición de Producto</t>
  </si>
  <si>
    <t>Formulación</t>
  </si>
  <si>
    <t>Dosis</t>
  </si>
  <si>
    <t>Uso Autorizado</t>
  </si>
  <si>
    <t>Frabricante/Formulador</t>
  </si>
  <si>
    <t>Observación</t>
  </si>
  <si>
    <t>Vigente</t>
  </si>
  <si>
    <t>BULTO DE 25 KG</t>
  </si>
  <si>
    <t>Sin formulacion</t>
  </si>
  <si>
    <t>CAJAS DE 25 KG</t>
  </si>
  <si>
    <t>SACOS DE 25 KG</t>
  </si>
  <si>
    <t>/</t>
  </si>
  <si>
    <t>FUNDAS DE 25 KG</t>
  </si>
  <si>
    <t>BOLSAS DE 20 KG</t>
  </si>
  <si>
    <t>SP S/U</t>
  </si>
  <si>
    <t>20 KG</t>
  </si>
  <si>
    <t>991063269001</t>
  </si>
  <si>
    <t>0992216298001</t>
  </si>
  <si>
    <t>FAVETEX S.A.</t>
  </si>
  <si>
    <t>OXITETRACICLINA</t>
  </si>
  <si>
    <t>BOLSA DE 25 KG</t>
  </si>
  <si>
    <t>FUNDAS 25 KG</t>
  </si>
  <si>
    <t>ROVABIO EXCEL AP</t>
  </si>
  <si>
    <t>ROVABIO EXCEL AP T-FLEX</t>
  </si>
  <si>
    <t>ROVABIO MAX AP</t>
  </si>
  <si>
    <t>ROVABIO MAX LC</t>
  </si>
  <si>
    <t>FUNDAS DE 20 KG</t>
  </si>
  <si>
    <t>Liquido</t>
  </si>
  <si>
    <t>CREACION</t>
  </si>
  <si>
    <t>TAMBOR DE 25 KG</t>
  </si>
  <si>
    <t>BOLSAS DE 25 KG</t>
  </si>
  <si>
    <t>0991428917001</t>
  </si>
  <si>
    <t>MOLERPA SA</t>
  </si>
  <si>
    <t>SACO DE 25 KG</t>
  </si>
  <si>
    <t>Polvo</t>
  </si>
  <si>
    <t>Venta libre</t>
  </si>
  <si>
    <t>PREDNISOLONA</t>
  </si>
  <si>
    <t>RHODIMET NP-99</t>
  </si>
  <si>
    <t>FUNDA DE PAPEL DE 25 KG</t>
  </si>
  <si>
    <t>TILOSINA</t>
  </si>
  <si>
    <t>1792391091001</t>
  </si>
  <si>
    <t>ZOETISECUADOR CIA. LTDA.</t>
  </si>
  <si>
    <t>LERBEK</t>
  </si>
  <si>
    <t>FUNDA DE 25 KG</t>
  </si>
  <si>
    <t>ADIPROP</t>
  </si>
  <si>
    <t>BOLSA DE PAPEL DE 25 KG</t>
  </si>
  <si>
    <t>Ungüento</t>
  </si>
  <si>
    <t>CAJA DE 25 KG</t>
  </si>
  <si>
    <t>BOLDENONA</t>
  </si>
  <si>
    <t>L-LISINA HCL 99%</t>
  </si>
  <si>
    <t>AMITRAZ</t>
  </si>
  <si>
    <t>CALCIO GLUCONATO</t>
  </si>
  <si>
    <t>Solución</t>
  </si>
  <si>
    <t>SACOS DE 20 KG, SACOS DE 25 KG</t>
  </si>
  <si>
    <t>BOLSA DE PAPEL DE 10 KG</t>
  </si>
  <si>
    <t>RHODIMET AT 88</t>
  </si>
  <si>
    <t>KG</t>
  </si>
  <si>
    <t>Aditivo Alimenticio Aplicado a Bovinos</t>
  </si>
  <si>
    <t>MIGRACIÓN DE DATOS</t>
  </si>
  <si>
    <t>HIERRO DEXTRAN</t>
  </si>
  <si>
    <t>NUKLOSPRAY E50</t>
  </si>
  <si>
    <t>NUKLOSPRAY S20-20</t>
  </si>
  <si>
    <t>NUKLOSPRAY P30</t>
  </si>
  <si>
    <t>GLICEROL FORMAL</t>
  </si>
  <si>
    <t>FYSAL FLOW LIQUID</t>
  </si>
  <si>
    <t>AMITRAZ 20.8%</t>
  </si>
  <si>
    <t>.</t>
  </si>
  <si>
    <t>Caducado</t>
  </si>
  <si>
    <t>FARMACOLOGICO</t>
  </si>
  <si>
    <t>1791820908001</t>
  </si>
  <si>
    <t>DSM NUTRITIONAL PRODUCTS ECUADOR S.A.</t>
  </si>
  <si>
    <t>RONOZYME NP (M)</t>
  </si>
  <si>
    <t>migracion de datos</t>
  </si>
  <si>
    <t>Suspendido</t>
  </si>
  <si>
    <t>ALIMENTO MEDICADO</t>
  </si>
  <si>
    <t>BOLSA PLÁSTICA DE 500 GRAMOS , BOLSA PLÁSTICA DE 1 KILO</t>
  </si>
  <si>
    <t>Fibra cruda 2.5 % + Grasa cruda 5.0 % + Humedad Max 10.0 % + Proteina cruda 10.0 %</t>
  </si>
  <si>
    <t>Alimento medicado Aplicado a Caninos</t>
  </si>
  <si>
    <t>BERTIN S.A.PARA NESTLE BRASIL S.A. - Brasil</t>
  </si>
  <si>
    <t>RONOZYME HiPhos (M)</t>
  </si>
  <si>
    <t>Gel</t>
  </si>
  <si>
    <t>BOLSAS DE PAPEL DE 25 KG</t>
  </si>
  <si>
    <t>Anticoccidial Aplicado a Aves</t>
  </si>
  <si>
    <t>VETANCO SA - Argentina</t>
  </si>
  <si>
    <t>BIOLOGICO</t>
  </si>
  <si>
    <t>1792128447001</t>
  </si>
  <si>
    <t>LIVEXLAB CIA LTDA</t>
  </si>
  <si>
    <t>KIT DE DIAGNOSTICO</t>
  </si>
  <si>
    <t>0990018707001</t>
  </si>
  <si>
    <t>ECUAQUIMICA ECUATORIANA DE PRODUCTOS QUIMICOS C.A.</t>
  </si>
  <si>
    <t>00000</t>
  </si>
  <si>
    <t>Aerosol</t>
  </si>
  <si>
    <t>1790319857001</t>
  </si>
  <si>
    <t>PROCESADORA NACIONAL DE ALIMENTOS C.A. PRONACA</t>
  </si>
  <si>
    <t>Venta bajo receta medica</t>
  </si>
  <si>
    <t>FRASCO DE VIDRIO DE 20 ML , FRASCO DE VIDRIO DE 50 ML , FRASCO DE VIDRIO DE 100 ML , FRASCO DE VIDRIO DE 500 ML</t>
  </si>
  <si>
    <t>1890087252001</t>
  </si>
  <si>
    <t>TADEC TECNICOS AGROPECUARIOS DEL ECUADOR CIA. LTDA.</t>
  </si>
  <si>
    <t>0102828654001</t>
  </si>
  <si>
    <t>EDWIN FRANCISCO LARRIVA GONZALEZ</t>
  </si>
  <si>
    <t>LABORATORIOS APROFARM LTDA. PARA ICOFARMA LTDA. - Colombia</t>
  </si>
  <si>
    <t>Suspensión</t>
  </si>
  <si>
    <t>1791309774001</t>
  </si>
  <si>
    <t>VETFARM CIA. LTDA.</t>
  </si>
  <si>
    <t>Antiparasitario Aplicado a Bovinos, Antiparasitario Aplicado a Ovinos</t>
  </si>
  <si>
    <t>1791878868001</t>
  </si>
  <si>
    <t>SOCIEDAD CIVIL Y COMERCIAL AMMR VETERINARIOS S.C.C</t>
  </si>
  <si>
    <t>ANDRÉS PINTALUBA S.A. - España</t>
  </si>
  <si>
    <t>27 DE MARZO DEL 2015. (CAMBIO DE NOMBRE COMERCIAL Y FABRICANTE)</t>
  </si>
  <si>
    <t>Suplemento vitaminico Aplicado a Aves</t>
  </si>
  <si>
    <t>FARMATEC LTDA. - Colombia</t>
  </si>
  <si>
    <t>0990006687001</t>
  </si>
  <si>
    <t>AGRIPAC S.A.</t>
  </si>
  <si>
    <t>LABORATORIOS QUÍMICOS INDUSTRIALES S.A. - Costa Rica</t>
  </si>
  <si>
    <t>1791767691001</t>
  </si>
  <si>
    <t>AGROPECUARIA ROJAS AGROJAS S.A.</t>
  </si>
  <si>
    <t>Vitaminas Aplicado a Aves</t>
  </si>
  <si>
    <t>LABORATORIOS VETERLAND LTDA. - Colombia</t>
  </si>
  <si>
    <t>1791968891001</t>
  </si>
  <si>
    <t>ECUADPREMEX S.A.</t>
  </si>
  <si>
    <t>1791715748001</t>
  </si>
  <si>
    <t>AGROALIMENTAR CIA. LTDA</t>
  </si>
  <si>
    <t>5 ML</t>
  </si>
  <si>
    <t>LABORATORIOS ERMA S.A. - Colombia</t>
  </si>
  <si>
    <t>1891721303001</t>
  </si>
  <si>
    <t>PHARMAGRIVET CIA LTDA</t>
  </si>
  <si>
    <t>Tabletas</t>
  </si>
  <si>
    <t>Suplemento vitaminico Aplicado a Caninos</t>
  </si>
  <si>
    <t>ZOETIS INC. - Estados Unidos</t>
  </si>
  <si>
    <t>1790006697001</t>
  </si>
  <si>
    <t>FARMACO VETERINARIA S.A. FAVESA</t>
  </si>
  <si>
    <t>FRASCO DE VIDRIO DE 100 ML , FRASCO DE VIDRIO DE 250 ML</t>
  </si>
  <si>
    <t>LABORATORIOS OVEJERO S.A - España</t>
  </si>
  <si>
    <t>MIGRACION DE DATOS</t>
  </si>
  <si>
    <t>LABORATORIOS TORNEL S.A. - México</t>
  </si>
  <si>
    <t>Alimento Aplicado a Aves</t>
  </si>
  <si>
    <t>1792703387001</t>
  </si>
  <si>
    <t>ALTVET Alternativas Veterinarias S.A.</t>
  </si>
  <si>
    <t>LABORATORIO HISPANOAMERICANO S.A. DE C.V. - El Salvador</t>
  </si>
  <si>
    <t>1790203409001</t>
  </si>
  <si>
    <t>AGRI-GENETIC S.A.</t>
  </si>
  <si>
    <t>Multivitamínico Aplicado a Aves</t>
  </si>
  <si>
    <t>Suplemento vitamínico mineral Aplicado a Bovinos</t>
  </si>
  <si>
    <t>DSM PRODUTOS NUTRICIONAIS BRASIL S.A. - Brasil</t>
  </si>
  <si>
    <t>Suplemento mineral Aplicado a Bovinos</t>
  </si>
  <si>
    <t>transferencia de titularidad</t>
  </si>
  <si>
    <t>1891720188001</t>
  </si>
  <si>
    <t>CC LABORATORIOS PHARMAVITAL CIA LTDA</t>
  </si>
  <si>
    <t>C.C LABORATORIOS PHARMAVITAL CIA. LTDA. - Ecuador</t>
  </si>
  <si>
    <t>0991377867001</t>
  </si>
  <si>
    <t>LABORATORIOS MICROSULES ECUADOR S.A.</t>
  </si>
  <si>
    <t>LABORATORIOS MICROSULES URUGUAY S.A - Uruguay</t>
  </si>
  <si>
    <t>0190146812001</t>
  </si>
  <si>
    <t>DISTRIBUIDORA MYF MERCHAN Y FONTANA COMPAÑIA LIMITADA</t>
  </si>
  <si>
    <t>FRASCOS ÁMBAR DE 10 ML, FRASCOS ÁMBAR DE 20 ML, FRASCOS ÁMBAR DE 50 ML, FRASCOS ÁMBAR DE 100 ML</t>
  </si>
  <si>
    <t>Antianemicos Aplicado a Porcinos</t>
  </si>
  <si>
    <t>LABORATORIOS ARANDA, S.A. DE C.V. - México</t>
  </si>
  <si>
    <t>VITAMINAS CON MINERALES Aplicado a Bovinos</t>
  </si>
  <si>
    <t>LABORATORIOS MICROSULES URUGUAY S.A. - Uruguay</t>
  </si>
  <si>
    <t>991377867001</t>
  </si>
  <si>
    <t>1790557774001</t>
  </si>
  <si>
    <t>SUMINISTROS DE INSUMOS AVICOLAS PECUARIOS SIAP N.L. C. LTDA.</t>
  </si>
  <si>
    <t>PREMEZCLA VITAMINAS Y MINERALES Aplicado a Aves</t>
  </si>
  <si>
    <t>SIAP CIA. LTDA - Ecuador</t>
  </si>
  <si>
    <t>Vitaminas Aplicado a Bovinos, Vitaminas Aplicado a Ovinos, Vitaminas Aplicado a Equinos, Vitaminas Aplicado a Porcinos</t>
  </si>
  <si>
    <t>ELABORADO POR LABORATORIOS MICROSULES URUGUAY S.A., - Uruguay</t>
  </si>
  <si>
    <t>Suplemento vitamínico mineral Aplicado a Porcinos</t>
  </si>
  <si>
    <t>1890098106001</t>
  </si>
  <si>
    <t>IMVAB CIA LTDA</t>
  </si>
  <si>
    <t>Premezcla Aplicado a Aves</t>
  </si>
  <si>
    <t>MIGRACIÓN DE DATOS AL SISTEMA GUIA</t>
  </si>
  <si>
    <t>0991291040001</t>
  </si>
  <si>
    <t>CHEMICAL PHARM DEL ECUADOR</t>
  </si>
  <si>
    <t>DEX IBERICA S.A. - España</t>
  </si>
  <si>
    <t>Reconstituyente Aplicado a Aves</t>
  </si>
  <si>
    <t>LABORATORIO HISPANOAMERICANO S.A - El Salvador</t>
  </si>
  <si>
    <t>INTERFARMA CORPORATION - Estados Unidos</t>
  </si>
  <si>
    <t>1791773373001</t>
  </si>
  <si>
    <t>FARBIOPHARMA S.A.</t>
  </si>
  <si>
    <t>FARBIOPHARMA S.A - Ecuador</t>
  </si>
  <si>
    <t>FUNDA DE PLÁSTICO Y PAPEL DE 99 GRAMOS , FUNDA DE PLÁSTICO Y PAPEL DE 3 KILOS , FUNDA DE PLÁSTICO Y PAPEL DE 7.5 KILOS , FUNDA DE PLÁSTICO Y PAPEL DE 15 KILOS , FUNDA DE PLÁSTICO Y PAPEL DE 20 KILOS</t>
  </si>
  <si>
    <t>Pelletizado</t>
  </si>
  <si>
    <t>Alimento Aplicado a Caninos</t>
  </si>
  <si>
    <t>MIDWESTERN PET FOOD, INC. - Estados Unidos</t>
  </si>
  <si>
    <t>1791771850001</t>
  </si>
  <si>
    <t>CARVALECUADOR S.A.</t>
  </si>
  <si>
    <t>Emulsión</t>
  </si>
  <si>
    <t>1792084709001</t>
  </si>
  <si>
    <t>LABORATORIOS ZOO ECUADOR SA</t>
  </si>
  <si>
    <t>Multivitamínico Aplicado a Caninos</t>
  </si>
  <si>
    <t>LABORATORIOS TORNEL S.A - México</t>
  </si>
  <si>
    <t>C.C LABORATORIOS PHARMAVITAL CIA LTDA. - Ecuador</t>
  </si>
  <si>
    <t>Antianemicos Aplicado a Caninos, Antianemicos Aplicado a Bovinos, Antianemicos Aplicado a Ovinos, Antianemicos Aplicado a Caprinos, Antianemicos Aplicado a Equinos, Antianemicos Aplicado a Porcinos</t>
  </si>
  <si>
    <t>1717887655001</t>
  </si>
  <si>
    <t>dismevet</t>
  </si>
  <si>
    <t>ML</t>
  </si>
  <si>
    <t>LABORATORIOS DROGAVET S.A. PERU - Perú</t>
  </si>
  <si>
    <t>1791359372001</t>
  </si>
  <si>
    <t>TECNOQUIMICAS DEL ECUADOR S.A.</t>
  </si>
  <si>
    <t>TECNOQUIMICAS - Colombia</t>
  </si>
  <si>
    <t>1791360206001</t>
  </si>
  <si>
    <t>COLINSUMOS S.A</t>
  </si>
  <si>
    <t>Protector hepático Aplicado a Aves</t>
  </si>
  <si>
    <t>FUNDA 20 KG</t>
  </si>
  <si>
    <t>Vitaminas Aplicado a Bovinos, Vitaminas Aplicado a Aves, Vitaminas Aplicado a Porcinos</t>
  </si>
  <si>
    <t>DSM NUTRITIONAL PRODUCTS FRANCE - Francia</t>
  </si>
  <si>
    <t>1792211956001</t>
  </si>
  <si>
    <t>PRODUCTOS BALANCEADOS COPROBALAN S.A.</t>
  </si>
  <si>
    <t>0991216278001</t>
  </si>
  <si>
    <t>CONSORCIO INTERANDINO INTERCONSORCIO S.A.</t>
  </si>
  <si>
    <t>908931819001</t>
  </si>
  <si>
    <t>ADISSEO FRANCE S.A.S - Francia</t>
  </si>
  <si>
    <t>0908931819001</t>
  </si>
  <si>
    <t>ELIZALDE SANCHEZ JORGE ALCIBIADES</t>
  </si>
  <si>
    <t>AMPLIACION DE PRESENTACION</t>
  </si>
  <si>
    <t>1790013502001</t>
  </si>
  <si>
    <t>LABORATORIOS LIFE</t>
  </si>
  <si>
    <t>LABORATORIOS LIFE - Ecuador</t>
  </si>
  <si>
    <t>Multivitamínico Aplicado a Bovinos, Multivitamínico Aplicado a Ovinos, Multivitamínico Aplicado a Caprinos, Multivitamínico Aplicado a Equinos, Multivitamínico Aplicado a Porcinos</t>
  </si>
  <si>
    <t>LABORATORIOS PHARMAVITAL CIA LTDA. - Ecuador</t>
  </si>
  <si>
    <t>OVER ORGANIZACIÓN VETERINARIA REGIONAL - Argentina</t>
  </si>
  <si>
    <t>1790552195001</t>
  </si>
  <si>
    <t>INDUSTRIA FARMACEUTICA INDUFAR C LTDA.</t>
  </si>
  <si>
    <t>INDUFAR CIA. LTDA. - Ecuador</t>
  </si>
  <si>
    <t>Vitaminas Aplicado a Bovinos, Vitaminas Aplicado a Equinos, Vitaminas Aplicado a Aves, Vitaminas Aplicado a Porcinos</t>
  </si>
  <si>
    <t>1891718248001</t>
  </si>
  <si>
    <t>AVIHOL CIA. LTDA.</t>
  </si>
  <si>
    <t>0991099859001</t>
  </si>
  <si>
    <t>LABORATORIOS DR. GONZALO LLAGUNO PARA BIOLOVET - Ecuador</t>
  </si>
  <si>
    <t>Cápsula</t>
  </si>
  <si>
    <t>Multivitamínico Aplicado a Bovinos, Multivitamínico Aplicado a Ovinos, Multivitamínico Aplicado a Caprinos, Multivitamínico Aplicado a Equinos, Multivitamínico Aplicado a Aves, Multivitamínico Aplicado a Porcinos</t>
  </si>
  <si>
    <t>1790462854001</t>
  </si>
  <si>
    <t>JAMES BROWN PHARMA C.A.</t>
  </si>
  <si>
    <t>L</t>
  </si>
  <si>
    <t>James Brown Pharma - Ecuador</t>
  </si>
  <si>
    <t>0991352937001</t>
  </si>
  <si>
    <t>LABORATORIOS BIOMONT S.A. - Perú</t>
  </si>
  <si>
    <t>JAMES BROWN PHARMA C.A - Ecuador</t>
  </si>
  <si>
    <t>1891719821001</t>
  </si>
  <si>
    <t>NUTRIBIO CIA. LTDA.</t>
  </si>
  <si>
    <t>FARMACID - Ecuador</t>
  </si>
  <si>
    <t>Suplemento vitaminico Aplicado a Caninos, Suplemento vitaminico Aplicado a Bovinos, Suplemento vitaminico Aplicado a Ovinos, Suplemento vitaminico Aplicado a Caprinos, Suplemento vitaminico Aplicado a Equinos, Suplemento vitaminico Aplicado a Porcinos</t>
  </si>
  <si>
    <t>1791917677001</t>
  </si>
  <si>
    <t>CONSULTLMZ CIA.LTDA.</t>
  </si>
  <si>
    <t>CORTICOIDE Aplicado a Caninos, CORTICOIDE Aplicado a Felinos, CORTICOIDE Aplicado a Bovinos, CORTICOIDE Aplicado a Ovinos, CORTICOIDE Aplicado a Caprinos, CORTICOIDE Aplicado a Equinos, CORTICOIDE Aplicado a Porcinos</t>
  </si>
  <si>
    <t>MG</t>
  </si>
  <si>
    <t>Antipirético Aplicado a Aves</t>
  </si>
  <si>
    <t>FAVETEX S.A. - Ecuador</t>
  </si>
  <si>
    <t>0991255087001</t>
  </si>
  <si>
    <t>FARMACOS BASICOS (BASICFARM) S.A.</t>
  </si>
  <si>
    <t>JAMES BROWN PHARMA - Ecuador</t>
  </si>
  <si>
    <t>0992125985001</t>
  </si>
  <si>
    <t>ADITIVOS Y ALIMENTOS S.A. ADILISA</t>
  </si>
  <si>
    <t>ADITIVOS Y ALIMENTOS S.A., ADILISA - Ecuador</t>
  </si>
  <si>
    <t>FAVETEX S.A - Ecuador</t>
  </si>
  <si>
    <t>FARBIOPHARMA - Ecuador</t>
  </si>
  <si>
    <t>1792065526001</t>
  </si>
  <si>
    <t>COVET COMERCIAL VETERINARIA CIA LTDA</t>
  </si>
  <si>
    <t>FARBIOVET S.A - Ecuador</t>
  </si>
  <si>
    <t>LABORATORIOS DECNO S.A.S. - Colombia</t>
  </si>
  <si>
    <t>1792142822001</t>
  </si>
  <si>
    <t>SUMINISTROS AVÍCOLAS Y GANADEROS SUMIAVÍCOLA COMPAÑÍA LIMITADA</t>
  </si>
  <si>
    <t>registro de producto</t>
  </si>
  <si>
    <t>Jarabe</t>
  </si>
  <si>
    <t>Registro de producto</t>
  </si>
  <si>
    <t>C.C. LABORATORIOS PHARMAVITAL CIA. LTDA., SAMANGA BAJO KM 7 ½ VÍA A QUITO, SECTOR VALPARAISO – AMBATO - Ecuador</t>
  </si>
  <si>
    <t>0991295437001</t>
  </si>
  <si>
    <t>GISIS S.A.</t>
  </si>
  <si>
    <t>1792092531001</t>
  </si>
  <si>
    <t>FARMACOS VETERINARIOS DEL ECUADOR ECUAFARVET S.A.</t>
  </si>
  <si>
    <t>Vitaminas Aplicado a Bovinos, Vitaminas Aplicado a Ovinos, Vitaminas Aplicado a Porcinos</t>
  </si>
  <si>
    <t>0991063269001</t>
  </si>
  <si>
    <t>FARMAVET FARMACOS VETERINARIOS S.A.</t>
  </si>
  <si>
    <t>LABORATORIOS CENTROVET - Chile</t>
  </si>
  <si>
    <t>Granulado</t>
  </si>
  <si>
    <t>1 ML</t>
  </si>
  <si>
    <t>1790721450001</t>
  </si>
  <si>
    <t>LABORATORIOS CHALVER DEL ECUADOR CIA. LTDA.</t>
  </si>
  <si>
    <t>1792036208001</t>
  </si>
  <si>
    <t>ANIMALBEST LO MEJOR PARA SU ANIMAL CIA LTDA</t>
  </si>
  <si>
    <t>Multivitamínico Aplicado a Aves, Multivitamínico Aplicado a Porcinos</t>
  </si>
  <si>
    <t>LABORATORIO DR. GONZALO LLAGUNO PARA BIOLOVET - Ecuador</t>
  </si>
  <si>
    <t>MOLERPA S.A. - Ecuador</t>
  </si>
  <si>
    <t>1792373255001</t>
  </si>
  <si>
    <t>0601242001001</t>
  </si>
  <si>
    <t>ROMERO GARCIA MARIANA DE JESUS (EL AGRO)</t>
  </si>
  <si>
    <t>0990829101001</t>
  </si>
  <si>
    <t>ESPECIALIDADES FARMACO VETERINARIAS LLAGUNO CIA LTDA</t>
  </si>
  <si>
    <t>G</t>
  </si>
  <si>
    <t>1790021408001</t>
  </si>
  <si>
    <t>AVESCA AVICOLA ECUATORIANA C.A.</t>
  </si>
  <si>
    <t>MEZCLAS BIOMIX S.A. - Colombia</t>
  </si>
  <si>
    <t>1768105720001</t>
  </si>
  <si>
    <t>AGENCIA ECUATORIANA DE ASEGURAMIENTO DE LA CALIDAD DEL AGRO AGROCALIDAD</t>
  </si>
  <si>
    <t>BOLSAS DE POLIETILENO DE 5 KG, BOLSAS DE POLIETILENO DE 10 KG, BOLSAS DE POLIETILENO DE 15 KG, BOLSAS DE POLIETILENO DE 20 KG, BOLSAS DE POLIETILENO DE 25 KG</t>
  </si>
  <si>
    <t>1791349512001</t>
  </si>
  <si>
    <t>GRUPO GRANDES ROMAN S.A.</t>
  </si>
  <si>
    <t>PHARMADIX CORP. S.A.C - Perú</t>
  </si>
  <si>
    <t>JAMES BROWN PHARMA C.A. - Ecuador</t>
  </si>
  <si>
    <t>0991458417001</t>
  </si>
  <si>
    <t>LABORATORIOS GENERICOS FARMACEUTICOS ECUATORIANOS S.A. GENFAR ECUADOR</t>
  </si>
  <si>
    <t>Gluconato de Calcio 20 G</t>
  </si>
  <si>
    <t>Recalcificante Aplicado a Bovinos, Recalcificante Aplicado a Ovinos, Recalcificante Aplicado a Equinos, Recalcificante Aplicado a Porcinos</t>
  </si>
  <si>
    <t>LABORATORIOS GENFAR - Colombia</t>
  </si>
  <si>
    <t>Antiparasitario Aplicado a Bovinos</t>
  </si>
  <si>
    <t>BIOGENESIS BAGÓ S.A - Argentina</t>
  </si>
  <si>
    <t>1791972430001</t>
  </si>
  <si>
    <t>AGROMIXTOS CIA .LTDA</t>
  </si>
  <si>
    <t>SAL MINERALIZADA Aplicado a Bovinos</t>
  </si>
  <si>
    <t>0992299991001</t>
  </si>
  <si>
    <t>ANALITIK S.A</t>
  </si>
  <si>
    <t>ANALITIK S.A. - Ecuador</t>
  </si>
  <si>
    <t>TAV VETERINARIA S.L. - España</t>
  </si>
  <si>
    <t>FRASCO DE 1000 DOSIS , FRASCO DE 2500 DOSIS , FRASCO DE 5000 DOSIS</t>
  </si>
  <si>
    <t>Vacuna Aplicado a Aves</t>
  </si>
  <si>
    <t>LABORATORIOS HIPRA - España</t>
  </si>
  <si>
    <t>NUTRISALMINSA S.A - Ecuador</t>
  </si>
  <si>
    <t>BALDE PLÁSTICO DE 500 GR , BALDE PLÁSTICO DE 1000 GR</t>
  </si>
  <si>
    <t>LAVETEC S.A. - Ecuador</t>
  </si>
  <si>
    <t>0991186883001</t>
  </si>
  <si>
    <t>DISTRIBUIDORA VETERINARIA Y AGROPECUARIA DIVASA FARMAVIC DEL ECUADOR S.A.</t>
  </si>
  <si>
    <t>COMPLEJO VITAMINICO Aplicado a Aves</t>
  </si>
  <si>
    <t>DIVASA FARMAVIC S.A. - España</t>
  </si>
  <si>
    <t>Suplemento alimenticio Aplicado a Aves</t>
  </si>
  <si>
    <t>Suplemento mineral Aplicado a Aves, Suplemento mineral Aplicado a Porcinos</t>
  </si>
  <si>
    <t>LABORATORIOS PROVET S.A - Colombia</t>
  </si>
  <si>
    <t>FRASCO DE 1 LT</t>
  </si>
  <si>
    <t>CEVASA .S.A. - Argentina</t>
  </si>
  <si>
    <t>1791434358001</t>
  </si>
  <si>
    <t>Suplemento mineral Aplicado a Aves, Suplemento vitaminico Aplicado a Aves</t>
  </si>
  <si>
    <t>1792346894001</t>
  </si>
  <si>
    <t>AGROAVICOLA JAIME CASTAÑEDA F. CIA. LTDA</t>
  </si>
  <si>
    <t>ARENDONK - Bélgica</t>
  </si>
  <si>
    <t>1791338693001</t>
  </si>
  <si>
    <t>DISAN ECUADOR S.A.</t>
  </si>
  <si>
    <t>BOLSA DE PAPEL KRAFT DE 25 KG</t>
  </si>
  <si>
    <t>LABORATORIOS CHALVER - Colombia</t>
  </si>
  <si>
    <t>Venta bajo receta restringida</t>
  </si>
  <si>
    <t>1792322421001</t>
  </si>
  <si>
    <t>BIOFEED CIA. LTDA.</t>
  </si>
  <si>
    <t>0992675586001</t>
  </si>
  <si>
    <t>FARMACOS &amp; COSMETICOS VETERINARIOS S.A. FARCOVETSA</t>
  </si>
  <si>
    <t>MIGRACIÓN DE DATOS/TRANSFERENCIA DE TITULARIDAD DE AGRIPAC A FARCOVET</t>
  </si>
  <si>
    <t>S.P. VETERINARIA S.A. - España</t>
  </si>
  <si>
    <t>ECUADPREMEX S.A. - Ecuador</t>
  </si>
  <si>
    <t>Alimento Aplicado a Porcinos</t>
  </si>
  <si>
    <t>Comprimido</t>
  </si>
  <si>
    <t>BROUWER S.A. - Argentina</t>
  </si>
  <si>
    <t>SACOS DE POLIPROPILENO DE 5 KILOS , SACOS DE POLIPROPILENO DE 10 KILOS , SACOS DE POLIPROPILENO DE 20 KILOS , SACOS DE POLIPROPILENO DE 40 KILOS</t>
  </si>
  <si>
    <t>ALIMENTO BALANCEADO Aplicado a Aves</t>
  </si>
  <si>
    <t>GISIS S.A. - Ecuador</t>
  </si>
  <si>
    <t>FRASCO DE VIDRIO DE 10 ML, FRASCO DE VIDRIO DE 50 ML, FRASCO DE VIDRIO DE 100 ML, FRASCO DE VIDRIO DE 250 ML</t>
  </si>
  <si>
    <t>BIO ZOO S.A - México</t>
  </si>
  <si>
    <t>Suplemento nutricional Aplicado a Porcinos</t>
  </si>
  <si>
    <t>DSM NUTRITIONAL PRODUCTS GMBHD-79629 GRENZACH-WYHLEN - Alemania</t>
  </si>
  <si>
    <t>Suplemento vitaminico Aplicado a Bovinos</t>
  </si>
  <si>
    <t>KELA LABORATORIOS S.A. - Bélgica</t>
  </si>
  <si>
    <t>DNS NUTRITIONAL PRODUCTS ECUADOR - Ecuador</t>
  </si>
  <si>
    <t>DSM NUTRITIONAL PRODUCTS ECUADOR - Ecuador</t>
  </si>
  <si>
    <t>SACO DE 25 KG.</t>
  </si>
  <si>
    <t>FINNFEEDS OY - Finlandia</t>
  </si>
  <si>
    <t>1790787923001</t>
  </si>
  <si>
    <t>DISTRIBUIDORA VETERINARIA ALVEAR S.C.C.</t>
  </si>
  <si>
    <t>INDUSTRIAL VETERINARIA S.A - España</t>
  </si>
  <si>
    <t>1791278380001</t>
  </si>
  <si>
    <t>PRODUCTOS QUÍMICOS Y NATURALES NATURALQUIMIC CÍA. LTDA.</t>
  </si>
  <si>
    <t>Vitaminas Aplicado a Bovinos, Vitaminas Aplicado a Ovinos, Vitaminas Aplicado a Caprinos, Vitaminas Aplicado a Equinos, Vitaminas Aplicado a Porcinos</t>
  </si>
  <si>
    <t>NATURALQUIMIC - Ecuador</t>
  </si>
  <si>
    <t>BOLSA DE 25 KILOS</t>
  </si>
  <si>
    <t>1791795377001</t>
  </si>
  <si>
    <t>AGROGANADERO COLOMBOECUATORIANO SA</t>
  </si>
  <si>
    <t>LABORATORIOS DECNO S.A.S PARA COMPAÑIA CALIFORNIA S.A E IMPORTADO POR AGROGANADERO COLOMBO ECUATORIANO S.A - Colombia</t>
  </si>
  <si>
    <t>FRASCO DE 100 ML</t>
  </si>
  <si>
    <t>1790371506001</t>
  </si>
  <si>
    <t>QUIFATEX S.A.</t>
  </si>
  <si>
    <t>Antiparasitario interno Aplicado a Aves</t>
  </si>
  <si>
    <t>Multivitamínico Aplicado a Caninos, Multivitamínico Aplicado a Felinos</t>
  </si>
  <si>
    <t>LABORATORIOS GENFAR S.A - Colombia</t>
  </si>
  <si>
    <t>TECNOQUÍMICAS S.A - Colombia</t>
  </si>
  <si>
    <t>0990036152001</t>
  </si>
  <si>
    <t>BAYER S.A.</t>
  </si>
  <si>
    <t>COMPLEJO VITAMINICO Aplicado a Bovinos, COMPLEJO VITAMINICO Aplicado a Ovinos, COMPLEJO VITAMINICO Aplicado a Caprinos, COMPLEJO VITAMINICO Aplicado a Porcinos</t>
  </si>
  <si>
    <t>LABORATORIOS VIRBAC - México</t>
  </si>
  <si>
    <t>HOGE MAUW - Bélgica</t>
  </si>
  <si>
    <t>FARMAVET. FÁRMACOS VETERINARIOS S.A. - Ecuador</t>
  </si>
  <si>
    <t>21 DE ENERO DEL 2015. (ACTUALIZACIÓN DE DIRECCIÓN DEL FABRICANTE)</t>
  </si>
  <si>
    <t>FRASCO DE 10 ML , FRASCO DE 50 ML , FRASCO DE 100 ML , FRASCO DE 250 ML</t>
  </si>
  <si>
    <t>Suplemento vitaminico Aplicado a Bovinos, Suplemento vitaminico Aplicado a Ovinos, Suplemento vitaminico Aplicado a Porcinos</t>
  </si>
  <si>
    <t>CARVAL - Colombia</t>
  </si>
  <si>
    <t>LABORATORIOS MICROSULES URUGUAY - Uruguay</t>
  </si>
  <si>
    <t>COLOMPACK S.A. PARA LABORATORIOS SERVINSUMOS S.A. - Colombia</t>
  </si>
  <si>
    <t>FRASCOS DE VIDRIO TIPO I COLOR ÁMBAR CONTENIENDO 50 ML, FRASCOS DE VIDRIO TIPO I COLOR ÁMBAR CONTENIENDO 100 ML, FRASCOS DE VIDRIO TIPO I COLOR ÁMBAR CONTENIENDO 250 ML, FRASCOS DE VIDRIO TIPO I COLOR ÁMBAR CONTENIENDO 500 ML</t>
  </si>
  <si>
    <t>FRASCO DE VIDRIO DE 10 ML , FRASCO DE VIDRIO DE 50 ML , FRASCO DE VIDRIO DE 100 ML , FRASCO DE VIDRIO DE 250 ML , FRASCO DE VIDRIO DE 500 ML</t>
  </si>
  <si>
    <t>LABORATORIOS ALE-BET SRI - Argentina</t>
  </si>
  <si>
    <t>Suplemento vitaminico Aplicado a Porcinos</t>
  </si>
  <si>
    <t>LAB. LLAGUNO - Ecuador</t>
  </si>
  <si>
    <t>LABORATORIOS LLAGUNO - Ecuador</t>
  </si>
  <si>
    <t>FUNDA 25 KG</t>
  </si>
  <si>
    <t>DSM NUTRITIONAL PRODUCTS - Alemania</t>
  </si>
  <si>
    <t>Suplemento vitaminico Aplicado a Caninos, Suplemento vitaminico Aplicado a Felinos, Suplemento vitaminico Aplicado a Bovinos, Suplemento vitaminico Aplicado a Equinos, Suplemento vitaminico Aplicado a Aves, Suplemento vitaminico Aplicado a Porcinos</t>
  </si>
  <si>
    <t>LABORATORIO ERMA S.A. - Colombia</t>
  </si>
  <si>
    <t>FRASCO DE VIDRIO DE 10 ML , FRASCO DE VIDRIO DE 20 ML , FRASCO DE VIDRIO DE 50 ML , FRASCO DE VIDRIO DE 100 ML , FRASCO DE VIDRIO DE 250 ML , FRASCO DE VIDRIO DE 500 ML</t>
  </si>
  <si>
    <t>1792694477001</t>
  </si>
  <si>
    <t>IMPOVET DISTRIBUIDORA PRODUCTOS VETERINARIOS S.A.</t>
  </si>
  <si>
    <t>LABORATORIOS VETERLAND - Colombia</t>
  </si>
  <si>
    <t>SOLVIT</t>
  </si>
  <si>
    <t>LABORATORIOS MAYMO - España</t>
  </si>
  <si>
    <t>1791916735001</t>
  </si>
  <si>
    <t>MONTANA ECUADOR MONTANEC S.A.</t>
  </si>
  <si>
    <t>MONTANA S.A. - Perú</t>
  </si>
  <si>
    <t>LABORATORIOS HOFARM - Perú, MONTANA S.A. - Perú</t>
  </si>
  <si>
    <t>FUNDA DE PAPEL MULTICAPA CON ALUMINIO LAMINADO DE 20 KG</t>
  </si>
  <si>
    <t>ADTITIVO VITAMÍNICO NUTRICIONAL Aplicado a Caninos, ADTITIVO VITAMÍNICO NUTRICIONAL Aplicado a Felinos, ADTITIVO VITAMÍNICO NUTRICIONAL Aplicado a Bovinos, ADTITIVO VITAMÍNICO NUTRICIONAL Aplicado a Equinos, ADTITIVO VITAMÍNICO NUTRICIONAL Aplicado a Aves, ADTITIVO VITAMÍNICO NUTRICIONAL Aplicado a Lagomorfos, ADTITIVO VITAMÍNICO NUTRICIONAL Aplicado a Porcinos</t>
  </si>
  <si>
    <t>DSM NUTRITIONAL PRODUCTS LTDA. WURMISWEG 576,CH-4303,KAISERAUGST - Suiza</t>
  </si>
  <si>
    <t>FRASCO DE 20 ML , FRASCO DE 50 ML , FRASCO DE 100 ML , FRASCO DE 250 ML</t>
  </si>
  <si>
    <t>INDUFAR - Ecuador</t>
  </si>
  <si>
    <t>1790931005001</t>
  </si>
  <si>
    <t>DISTRIBUIDORA DE PRODUCTOS PARA LA SALUD REPROSALUD C.L.</t>
  </si>
  <si>
    <t>REPROSALUD CIA LTDA - Ecuador</t>
  </si>
  <si>
    <t>PHARMADIX CORP. S.A.C. PARA AGROVET MARKET S.A. - Perú</t>
  </si>
  <si>
    <t>0990017220001</t>
  </si>
  <si>
    <t>MAX INTERQUIMICA S.A</t>
  </si>
  <si>
    <t>LABORATORIOS PROVET S.A. - Colombia</t>
  </si>
  <si>
    <t>FRASCO DE 20 ML</t>
  </si>
  <si>
    <t>LABORATORIOS APROFARM PARA INVET S.A. - Colombia</t>
  </si>
  <si>
    <t>Aditivo Alimenticio Aplicado a Caninos, Aditivo Alimenticio Aplicado a Felinos, Aditivo Alimenticio Aplicado a Bovinos, Aditivo Alimenticio Aplicado a Ovinos, Aditivo Alimenticio Aplicado a Caprinos, Aditivo Alimenticio Aplicado a Equinos, Aditivo Alimenticio Aplicado a Aves, Aditivo Alimenticio Aplicado a Porcinos</t>
  </si>
  <si>
    <t>ADITIVO Aplicado a Caninos, ADITIVO Aplicado a Felinos, ADITIVO Aplicado a Bovinos, ADITIVO Aplicado a Ovinos, ADITIVO Aplicado a Caprinos, ADITIVO Aplicado a Equinos, ADITIVO Aplicado a Aves, ADITIVO Aplicado a Porcinos</t>
  </si>
  <si>
    <t>DSM NUTRITIONAL PRODUCTS FRANCE WILLAGE-NEUF BP170,F-68305-SAINT-LOUIS - Francia</t>
  </si>
  <si>
    <t>DSM NUTRITIONAL PRODUCTS FRANCE WILLAGE-NEUF BP170,F-68305-SAINT-LOUIS CEDEX - Francia</t>
  </si>
  <si>
    <t>Multivitamínico Aplicado a Bovinos, Multivitamínico Aplicado a Equinos, Multivitamínico Aplicado a Porcinos</t>
  </si>
  <si>
    <t>1791298446001</t>
  </si>
  <si>
    <t>RAMIREZ ROJAS CIA LTDA</t>
  </si>
  <si>
    <t>HOLLYDAY SCOTT S.A. - Argentina</t>
  </si>
  <si>
    <t>1791189175001</t>
  </si>
  <si>
    <t>LAVETEC CIA. LTDA.</t>
  </si>
  <si>
    <t>LAVETEC CIA. LTDA. - Ecuador</t>
  </si>
  <si>
    <t>FARBIOVET - Ecuador</t>
  </si>
  <si>
    <t>GONZALO LLAGUNO FIQUEROA - Ecuador</t>
  </si>
  <si>
    <t>1890148537001</t>
  </si>
  <si>
    <t>NUTRICION SALES Y MINERALES S.A. - Ecuador</t>
  </si>
  <si>
    <t>BROUWER S.A - Argentina</t>
  </si>
  <si>
    <t>LABORATORIOS DECNO LTDA. PARA LABORATORIOS SERVINSUMOS S.A. - Colombia</t>
  </si>
  <si>
    <t>ANTIMICÓTICO Aplicado a Bovinos, ANTIMICÓTICO Aplicado a Ovinos, ANTIMICÓTICO Aplicado a Caprinos, ANTIMICÓTICO Aplicado a Porcinos</t>
  </si>
  <si>
    <t>NUTRI-AD INTERNATIONAL NV - Bélgica</t>
  </si>
  <si>
    <t>1500112717001</t>
  </si>
  <si>
    <t>Suplemento mineral Aplicado a Bovinos, Suplemento mineral Aplicado a Ovinos, Suplemento mineral Aplicado a Caprinos, Suplemento mineral Aplicado a Equinos, Suplemento mineral Aplicado a Porcinos</t>
  </si>
  <si>
    <t>VETERINARIA GUIMO - Ecuador</t>
  </si>
  <si>
    <t>Suplemento alimenticio Aplicado a Caninos, Suplemento alimenticio Aplicado a Felinos</t>
  </si>
  <si>
    <t>0991363262001</t>
  </si>
  <si>
    <t>ALLTECH ECUADOR CIA LTDA</t>
  </si>
  <si>
    <t>Suplemento mineral Aplicado a Porcinos</t>
  </si>
  <si>
    <t>ALLTECH DO BRASIL AGRO INDUSTRIAL LTDA - Brasil</t>
  </si>
  <si>
    <t>EURO NUTEC PREMIX S.A. DE.C.V. - México</t>
  </si>
  <si>
    <t>1791269489001</t>
  </si>
  <si>
    <t>ADITMAQ ADITIVOS Y MAQUINARIAS CÍA. LTDA.</t>
  </si>
  <si>
    <t>SACOS DE PAPEL MULTICAPA DE 10 KG, SACOS DE PAPEL MULTICAPA DE 20 KG, SACOS DE PAPEL MULTICAPA DE 30 KG, SACOS DE PAPEL MULTICAPA DE 40 KG</t>
  </si>
  <si>
    <t>1792162459001</t>
  </si>
  <si>
    <t>EMPRESA COLOMBIANA DE PRODUCTOS VETERINARIOS VECOL S.A</t>
  </si>
  <si>
    <t>EMPRESA COLOMBIANA DE PRODUCTOS VETERINARIOS VECOL S.A. - Colombia</t>
  </si>
  <si>
    <t>VON FRANKEN S.A - Argentina</t>
  </si>
  <si>
    <t>OVER ORGANIZACIÓN VETERINARIA REGIONAL S.R.L. - Argentina</t>
  </si>
  <si>
    <t>Reconstituyente Aplicado a Bovinos, Reconstituyente Aplicado a Ovinos, Reconstituyente Aplicado a Caprinos, Reconstituyente Aplicado a Equinos, Reconstituyente Aplicado a Porcinos</t>
  </si>
  <si>
    <t>LABORATORIOS TORNEL - México</t>
  </si>
  <si>
    <t>1792532264001</t>
  </si>
  <si>
    <t>MEGAGROSTORE CENTRO AGROPECUARIO S.A.</t>
  </si>
  <si>
    <t>Suplemento alimenticio Aplicado a Bovinos</t>
  </si>
  <si>
    <t>CHURCH &amp; DWIGHT - Estados Unidos</t>
  </si>
  <si>
    <t>BOLSA DE PAPEL CRAFT PARA 50 LB, BOLSA DE PAPEL CRAFT PARA 25 KG</t>
  </si>
  <si>
    <t>Multivitamínico Aplicado a Bovinos</t>
  </si>
  <si>
    <t>PRODUCTOS VETERINARIOS S.A. - Argentina</t>
  </si>
  <si>
    <t>0991417109001</t>
  </si>
  <si>
    <t>INTERVET ECUADOR S.A.</t>
  </si>
  <si>
    <t>Reprosalud - Ecuador</t>
  </si>
  <si>
    <t>1792017475001</t>
  </si>
  <si>
    <t>LABORATORIOS INPEL QUALITY CIA. LTDA.</t>
  </si>
  <si>
    <t>LABORATORIOS INPEL QUALITY CIA. LTDA. - Ecuador</t>
  </si>
  <si>
    <t>MINERALIZANTE Aplicado a Bovinos</t>
  </si>
  <si>
    <t>AGROMIXTOS CIA. LTDA - Ecuador</t>
  </si>
  <si>
    <t>PREMEX S.A - Colombia</t>
  </si>
  <si>
    <t>COMPLEJO MINERAL VITAMINIZADO Aplicado a Bovinos</t>
  </si>
  <si>
    <t>NEOLAIT - Francia</t>
  </si>
  <si>
    <t>VITAMINAS CON MINERALES Aplicado a Aves</t>
  </si>
  <si>
    <t>SUPLEMENTO ALIMENTICIO Aplicado a Caninos</t>
  </si>
  <si>
    <t>OVER S.R.L - Argentina</t>
  </si>
  <si>
    <t>SIAP - Ecuador</t>
  </si>
  <si>
    <t>1100422359001</t>
  </si>
  <si>
    <t>LAVETEC CIA. LTDA - Ecuador</t>
  </si>
  <si>
    <t>1790666468001</t>
  </si>
  <si>
    <t>VIMIN VITAMINAS Y MINERALES C.A.</t>
  </si>
  <si>
    <t>1791966732001</t>
  </si>
  <si>
    <t>PRODUCTOS NUTRICIÓN Y SERVICIOS PRONUTROS CIA. LTDA</t>
  </si>
  <si>
    <t>OURO FINO SAUDE ANIMAL LTDA. - Brasil</t>
  </si>
  <si>
    <t>LABORATORIOS MICROSULES - Uruguay</t>
  </si>
  <si>
    <t>Reconstituyente Aplicado a Bovinos, Reconstituyente Aplicado a Ovinos, Reconstituyente Aplicado a Equinos, Reconstituyente Aplicado a Porcinos</t>
  </si>
  <si>
    <t>1791891422001</t>
  </si>
  <si>
    <t>SOCIEDAD CIVIL VETAGRO S.C.C.</t>
  </si>
  <si>
    <t>LABORATORIOS VICAR S.A - Colombia</t>
  </si>
  <si>
    <t>Suplemento alimenticio Aplicado a Caninos, Suplemento alimenticio Aplicado a Felinos, Suplemento alimenticio Aplicado a Bovinos, Suplemento alimenticio Aplicado a Ovinos, Suplemento alimenticio Aplicado a Caprinos, Suplemento alimenticio Aplicado a Equinos, Suplemento alimenticio Aplicado a Aves, Suplemento alimenticio Aplicado a Bufalos, Suplemento alimenticio Aplicado a Camelidos, Suplemento alimenticio Aplicado a Lagomorfos, Suplemento alimenticio Aplicado a Cobayos, Suplemento alimenticio Aplicado a Porcinos</t>
  </si>
  <si>
    <t>FRASCO DE VIDRIO AMBAR DE 20 ML , FRASCO DE VIDRIO AMBAR DE 50 ML , FRASCO DE VIDRIO AMBAR DE 100 ML , FRASCO DE VIDRIO AMBAR DE 250 ML , FRASCO DE VIDRIO AMBAR DE 500 ML</t>
  </si>
  <si>
    <t>LABORATORIOS VETERLAND LTDA - Colombia</t>
  </si>
  <si>
    <t>FRASCO DE VIDRIO AMBAR DE 10 ML , FRASCO DE VIDRIO AMBAR DE 20 ML , FRASCO DE VIDRIO AMBAR DE 50 ML , FRASCO DE VIDRIO AMBAR DE 100 ML , FRASCO DE VIDRIO AMBAR DE 250 ML , FRASCO DE VIDRIO AMBAR DE 500 ML</t>
  </si>
  <si>
    <t>Reconstituyente Aplicado a Caninos, Reconstituyente Aplicado a Felinos, Reconstituyente Aplicado a Bovinos, Reconstituyente Aplicado a Ovinos, Reconstituyente Aplicado a Caprinos, Reconstituyente Aplicado a Equinos, Reconstituyente Aplicado a Aves, Reconstituyente Aplicado a Camelidos, Reconstituyente Aplicado a Porcinos</t>
  </si>
  <si>
    <t>PROBIO MIX BROILER CRECIMIENTO</t>
  </si>
  <si>
    <t>1791813685001</t>
  </si>
  <si>
    <t>ALVESA S.C.C.</t>
  </si>
  <si>
    <t>ALVESA - Ecuador</t>
  </si>
  <si>
    <t>FRASCO DE 10 ML , FRASCO DE 20 ML , FRASCO DE 50 ML , FRASCO DE 100 ML , FRASCO DE 250 ML , FRASCO DE 500 ML</t>
  </si>
  <si>
    <t>PRODUCTO CANCELADO</t>
  </si>
  <si>
    <t>INVET S.A. - Colombia</t>
  </si>
  <si>
    <t>1791830431001</t>
  </si>
  <si>
    <t>DIMUNE S.A.</t>
  </si>
  <si>
    <t>LABORATORIOS RICHMOND DIVISIÓN VETERINARIA S.A. - Argentina</t>
  </si>
  <si>
    <t>Suplemento vitamínico mineral Aplicado a Caninos</t>
  </si>
  <si>
    <t>BOLSAS DE PEAD + PEBD DE 25 KG.</t>
  </si>
  <si>
    <t>Suplemento mineral Aplicado a Bovinos, Suplemento mineral Aplicado a Aves</t>
  </si>
  <si>
    <t>ALLTECH INC - Estados Unidos</t>
  </si>
  <si>
    <t>FRASCO DE 500 ML</t>
  </si>
  <si>
    <t>PREMEZCLA MINERALES Aplicado a Aves</t>
  </si>
  <si>
    <t>Suplemento mineral Aplicado a Equinos</t>
  </si>
  <si>
    <t>LABORATORIO URUGUAY S.A - Uruguay</t>
  </si>
  <si>
    <t>10 ML</t>
  </si>
  <si>
    <t>BAYER - México</t>
  </si>
  <si>
    <t>1711881209001</t>
  </si>
  <si>
    <t>FARM TECH - WAIKATO</t>
  </si>
  <si>
    <t>LABORATORIOS AVIAR SA - Argentina</t>
  </si>
  <si>
    <t>BOTE PLASTICO "JERRY" DE 25 L, BOTE PLASTICO "JERRY" DE 1000 L</t>
  </si>
  <si>
    <t>Enzimas Aplicado a Aves, Enzimas Aplicado a Porcinos</t>
  </si>
  <si>
    <t>FUNDAS DE PAPLE MULTICAPA CON PLASTICO INTERNO 20 KG</t>
  </si>
  <si>
    <t>BOLSA DE PEAD+PEBD DE 25KG</t>
  </si>
  <si>
    <t>Suplemento mineral Aplicado a Aves</t>
  </si>
  <si>
    <t>MINERALIZANTE Aplicado a Bovinos, MINERALIZANTE Aplicado a Ovinos, MINERALIZANTE Aplicado a Caprinos, MINERALIZANTE Aplicado a Equinos, MINERALIZANTE Aplicado a Porcinos</t>
  </si>
  <si>
    <t>Aditivo mineral Aplicado a Bovinos, Aditivo mineral Aplicado a Equinos, Aditivo mineral Aplicado a Aves, Aditivo mineral Aplicado a Porcinos</t>
  </si>
  <si>
    <t>Suplemento mineral Aplicado a Bovinos, Suplemento mineral Aplicado a Ovinos, Suplemento mineral Aplicado a Porcinos</t>
  </si>
  <si>
    <t>ITPSA, INDUSTRIA TECNICA PECUARIA S.A. - España</t>
  </si>
  <si>
    <t>Reconstituyente Aplicado a Caninos, Reconstituyente Aplicado a Bovinos, Reconstituyente Aplicado a Ovinos, Reconstituyente Aplicado a Caprinos, Reconstituyente Aplicado a Equinos, Reconstituyente Aplicado a Porcinos</t>
  </si>
  <si>
    <t>1791818490001</t>
  </si>
  <si>
    <t>RANCH PRODUCTS S.A.</t>
  </si>
  <si>
    <t>BOLSAS DE PEAD + PEBD CONTENIENDO 25 KG</t>
  </si>
  <si>
    <t>Bacterina Aplicado a Porcinos</t>
  </si>
  <si>
    <t>Vacuna Aplicado a Caninos</t>
  </si>
  <si>
    <t>DEX IBERICA - España</t>
  </si>
  <si>
    <t>SAL MINERAL Aplicado a Bovinos</t>
  </si>
  <si>
    <t>C.C. LABORATORIOS PHARMAVITAL - Ecuador</t>
  </si>
  <si>
    <t>SAL MINERAL Aplicado a Equinos</t>
  </si>
  <si>
    <t>Suplemento nutricional Aplicado a Bovinos</t>
  </si>
  <si>
    <t>MIGRACIÓN DE DATOS/ TRANSFERENCIA DE TITULARIDAD DE AGRIPAC S.A. A FARCOVETSA EL 4 DE ENERO DE 2016.</t>
  </si>
  <si>
    <t>FARBIOPHARMA S.A. - Ecuador</t>
  </si>
  <si>
    <t>MINERALIZANTE Aplicado a Caninos, MINERALIZANTE Aplicado a Bovinos, MINERALIZANTE Aplicado a Ovinos, MINERALIZANTE Aplicado a Caprinos, MINERALIZANTE Aplicado a Equinos, MINERALIZANTE Aplicado a Porcinos</t>
  </si>
  <si>
    <t>Suplemento mineral Aplicado a Caninos, Suplemento mineral Aplicado a Bovinos, Suplemento mineral Aplicado a Ovinos, Suplemento mineral Aplicado a Caprinos, Suplemento mineral Aplicado a Equinos, Suplemento mineral Aplicado a Porcinos</t>
  </si>
  <si>
    <t>SOMEX S.A - Colombia</t>
  </si>
  <si>
    <t>1792624762001</t>
  </si>
  <si>
    <t>CORPORACION COMERCIAL ECUATORIANA AGSO S A</t>
  </si>
  <si>
    <t>0190366421001</t>
  </si>
  <si>
    <t>RALCO NUTRITIONS RALCONUTRI CIA LTDA</t>
  </si>
  <si>
    <t>RALCO NUTRITIION - Estados Unidos</t>
  </si>
  <si>
    <t>Aditivo mineral Aplicado a Bovinos, Aditivo mineral Aplicado a Ovinos, Aditivo mineral Aplicado a Caprinos, Aditivo mineral Aplicado a Equinos, Aditivo mineral Aplicado a Porcinos</t>
  </si>
  <si>
    <t>1800993642001</t>
  </si>
  <si>
    <t>LLAGUNO FIGUEROA GONZALO UVALDO</t>
  </si>
  <si>
    <t>LLAGUNO - Ecuador</t>
  </si>
  <si>
    <t>0990026408001</t>
  </si>
  <si>
    <t>MOLINOS CHAMPION S.A</t>
  </si>
  <si>
    <t>MOLINOS CHAMPION S.A. - Ecuador</t>
  </si>
  <si>
    <t>ALLTECH DO BRASIL AGROINDUSTRIAL - Brasil</t>
  </si>
  <si>
    <t>Antibiotico Aplicado a Caninos, Antibiotico Aplicado a Bovinos, Antibiotico Aplicado a Ovinos, Antibiotico Aplicado a Aves, Antibiotico Aplicado a Porcinos</t>
  </si>
  <si>
    <t>LABORATORIOS DECNO S.A - Colombia</t>
  </si>
  <si>
    <t>SACOS DE PAPEL DE 25 KG</t>
  </si>
  <si>
    <t>AVIHOL S.A. - Ecuador, NOREL S.A. - España</t>
  </si>
  <si>
    <t>SACOS DE POLIPROPILENO CONTENIENDO 25 KG</t>
  </si>
  <si>
    <t>BIOALIMENTAR CIA. LTDA. - Ecuador</t>
  </si>
  <si>
    <t>MIGRACIÓN DE DATOS AL SISTEMA GUÍA</t>
  </si>
  <si>
    <t>LIPIDOS TOLEDO S.A. - España</t>
  </si>
  <si>
    <t>CALCIO- FOSFORO-MAGNESIO- DEXTROSA</t>
  </si>
  <si>
    <t>Reprosalud CIA LTDA. - Ecuador</t>
  </si>
  <si>
    <t>Reconstituyente Aplicado a Bovinos, Reconstituyente Aplicado a Equinos</t>
  </si>
  <si>
    <t>LABORATORIOS INDUSTRIALES FARMACEUTICOS ECUATORIANOS - Ecuador</t>
  </si>
  <si>
    <t>NOVASIL PLUS</t>
  </si>
  <si>
    <t>Sodio Calcio aluminosilicato hidratado 95 %</t>
  </si>
  <si>
    <t>FRASCO DE 250 ML</t>
  </si>
  <si>
    <t>Suplemento mineral Aplicado a Bovinos, Suplemento mineral Aplicado a Ovinos, Suplemento mineral Aplicado a Caprinos, Suplemento mineral Aplicado a Equinos, Suplemento mineral Aplicado a Aves, Suplemento mineral Aplicado a Porcinos</t>
  </si>
  <si>
    <t>FRASCO DE VIDRIO DE 100 ML</t>
  </si>
  <si>
    <t>Antibiotico Aplicado a Bovinos, Antibiotico Aplicado a Ovinos, Antibiotico Aplicado a Caprinos, Antibiotico Aplicado a Porcinos</t>
  </si>
  <si>
    <t>SACOS DE POLIETILENO 25 KG</t>
  </si>
  <si>
    <t>Aditivo Alimenticio Aplicado a Aves, Aditivo Alimenticio Aplicado a Porcinos</t>
  </si>
  <si>
    <t>ALPHARMA INC - Estados Unidos</t>
  </si>
  <si>
    <t>Antianemicos Aplicado a Bovinos, Antianemicos Aplicado a Porcinos</t>
  </si>
  <si>
    <t>GLUCONATO DE CALCIO</t>
  </si>
  <si>
    <t>0992659319001</t>
  </si>
  <si>
    <t>IMPVET CIA. LTDA.</t>
  </si>
  <si>
    <t>FRASCO DE 20 ML , FRASCO DE 100 ML</t>
  </si>
  <si>
    <t>FERTISA, FERTILIZANTES, TERMINALES I SERVICIOS S.A. - Ecuador</t>
  </si>
  <si>
    <t>Hormonal Aplicado a Bovinos</t>
  </si>
  <si>
    <t>LABORATORIOS MAYMO S.A - España</t>
  </si>
  <si>
    <t>OPTIMIN MANGANESE</t>
  </si>
  <si>
    <t>0992393416001</t>
  </si>
  <si>
    <t>QUALI VET S.A - Estados Unidos</t>
  </si>
  <si>
    <t>Spray</t>
  </si>
  <si>
    <t>Antiparasitario Aplicado a Bovinos, Antiparasitario Aplicado a Ovinos, Antiparasitario Aplicado a Equinos, Antiparasitario Aplicado a Porcinos</t>
  </si>
  <si>
    <t>Promotor de crecimiento Aplicado a Bovinos</t>
  </si>
  <si>
    <t>VON FRANKEN S.A.I.C. - Argentina</t>
  </si>
  <si>
    <t>Reconstituyente Aplicado a Caninos, Reconstituyente Aplicado a Felinos, Reconstituyente Aplicado a Bovinos, Reconstituyente Aplicado a Ovinos, Reconstituyente Aplicado a Caprinos, Reconstituyente Aplicado a Equinos, Reconstituyente Aplicado a Porcinos</t>
  </si>
  <si>
    <t>BIO ZOO S.A. C.V. - México</t>
  </si>
  <si>
    <t>1792033640001</t>
  </si>
  <si>
    <t>LIVING NOVEL FARM DEL ECUADOR S.A.</t>
  </si>
  <si>
    <t>Aditivo Alimenticio Aplicado a Bovinos, Aditivo Alimenticio Aplicado a Aves, Aditivo Alimenticio Aplicado a Porcinos</t>
  </si>
  <si>
    <t>Antiinflamatorio Aplicado a Caninos, Antiinflamatorio Aplicado a Felinos</t>
  </si>
  <si>
    <t>SOLUCIÓN OFTÁLMICA Aplicado a Caninos, SOLUCIÓN OFTÁLMICA Aplicado a Felinos</t>
  </si>
  <si>
    <t>Aditivo Alimenticio Aplicado a Porcinos</t>
  </si>
  <si>
    <t>SANPHAR QUIMICA Y FARMACEUTICA LTDA - Brasil</t>
  </si>
  <si>
    <t>1792017610001</t>
  </si>
  <si>
    <t>AGROAL CIA LTDA</t>
  </si>
  <si>
    <t>LUCTA GRANCOLOMBIANA S.A - Colombia</t>
  </si>
  <si>
    <t>ACIDIFICANTE Aplicado a Aves, ACIDIFICANTE Aplicado a Lagomorfos, ACIDIFICANTE Aplicado a Porcinos</t>
  </si>
  <si>
    <t>ALLTECH DO BRASIL AGROINDUSTRIAL LTDA - Brasil</t>
  </si>
  <si>
    <t>1792059488001</t>
  </si>
  <si>
    <t>Alimento Aplicado a Aves, Alimento Aplicado a Porcinos</t>
  </si>
  <si>
    <t>Conservante para piensos y materia prima Aplicado a Caninos, Conservante para piensos y materia prima Aplicado a Felinos, Conservante para piensos y materia prima Aplicado a Bovinos, Conservante para piensos y materia prima Aplicado a Ovinos, Conservante para piensos y materia prima Aplicado a Caprinos, Conservante para piensos y materia prima Aplicado a Equinos, Conservante para piensos y materia prima Aplicado a Aves, Conservante para piensos y materia prima Aplicado a Bufalos, Conservante para piensos y materia prima Aplicado a Camelidos, Conservante para piensos y materia prima Aplicado a Lagomorfos, Conservante para piensos y materia prima Aplicado a Cobayos, Conservante para piensos y materia prima Aplicado a Porcinos</t>
  </si>
  <si>
    <t>INVESTIGACIONES QUIMICAS Y FARMACEUTICAS S.A. - España</t>
  </si>
  <si>
    <t>Imidacloprid 10 G</t>
  </si>
  <si>
    <t>Antiparasitario externo Aplicado a Felinos</t>
  </si>
  <si>
    <t>ADITIVO Aplicado a Bovinos, ADITIVO Aplicado a Ovinos, ADITIVO Aplicado a Caprinos</t>
  </si>
  <si>
    <t>ADITIVOS Y ALIMENTOS S.A. - Ecuador</t>
  </si>
  <si>
    <t>0991450874001</t>
  </si>
  <si>
    <t>POLIDISTRIBUCIONES TECNICAS S.A. POLIDIST</t>
  </si>
  <si>
    <t>ADITIVO Aplicado a Bovinos, ADITIVO Aplicado a Aves, ADITIVO Aplicado a Porcinos</t>
  </si>
  <si>
    <t>YESSINERGY DO BRASIL AGROINDUSTRIAL LTDA - Brasil</t>
  </si>
  <si>
    <t>ACIDIFICANTE Aplicado a Aves</t>
  </si>
  <si>
    <t>VETANCO S.A - Argentina</t>
  </si>
  <si>
    <t>0991028544001</t>
  </si>
  <si>
    <t>INTEROC S.A.</t>
  </si>
  <si>
    <t>VETERQUÍMICA S.A - Chile</t>
  </si>
  <si>
    <t>ADITIVO ZOOTECNICO Aplicado a Aves, ADITIVO ZOOTECNICO Aplicado a Porcinos</t>
  </si>
  <si>
    <t>Premezcla Aplicado a Bovinos, Premezcla Aplicado a Ovinos, Premezcla Aplicado a Caprinos, Premezcla Aplicado a Aves, Premezcla Aplicado a Porcinos</t>
  </si>
  <si>
    <t>ANDRES PINTALUBA S.A - España</t>
  </si>
  <si>
    <t>MIGRACIÓN DATOS</t>
  </si>
  <si>
    <t>Reactivo diagnostico Aplicado a Bovinos</t>
  </si>
  <si>
    <t>DSM NUTRITIONAL PRODUCTS ECUADOR S.A MANUEL ZAMBRANO S/N Y AV. 10 DE AGOSTO - Ecuador</t>
  </si>
  <si>
    <t>JUGUETE CANINO Aplicado a Caninos</t>
  </si>
  <si>
    <t>ADITIVO Aplicado a Aves</t>
  </si>
  <si>
    <t>ADIQUIM SA - Colombia</t>
  </si>
  <si>
    <t>Antioxidante Aplicado a Aves</t>
  </si>
  <si>
    <t>Pastas</t>
  </si>
  <si>
    <t>Analgésicos Aplicado a Caninos</t>
  </si>
  <si>
    <t>ENCURE PHARMACEUTICALS LIMITED INC. - India</t>
  </si>
  <si>
    <t>Antiinflamatorio Aplicado a Caninos, Antiinflamatorio Aplicado a Felinos, Antiinflamatorio Aplicado a Equinos</t>
  </si>
  <si>
    <t>pomadas</t>
  </si>
  <si>
    <t>Antiinflamatorio Aplicado a Caninos, Antiinflamatorio Aplicado a Felinos, Antiinflamatorio Aplicado a Bovinos, Antiinflamatorio Aplicado a Equinos, Antiinflamatorio Aplicado a Porcinos</t>
  </si>
  <si>
    <t>GONZALO LLAGUNO F. PARA BIOLOVET C.A. - Ecuador</t>
  </si>
  <si>
    <t>ECUAQUIMICA - Ecuador</t>
  </si>
  <si>
    <t>1890153824001</t>
  </si>
  <si>
    <t>AMBAVET AMBATO VETERINARIA CIA. LTDA</t>
  </si>
  <si>
    <t>Antiinflamatorio Aplicado a Caninos, Antiinflamatorio Aplicado a Bovinos, Antiinflamatorio Aplicado a Ovinos, Antiinflamatorio Aplicado a Caprinos, Antiinflamatorio Aplicado a Equinos, Antiinflamatorio Aplicado a Porcinos</t>
  </si>
  <si>
    <t>LABORATORIOS GALMEDIC - Paraguay</t>
  </si>
  <si>
    <t>Antiinflamatorio Aplicado a Bovinos, Antiinflamatorio Aplicado a Equinos, Antiinflamatorio Aplicado a Porcinos</t>
  </si>
  <si>
    <t>ANALGÉSICO-ANTIINFLAMATORIO Aplicado a Caninos, ANALGÉSICO-ANTIINFLAMATORIO Aplicado a Felinos</t>
  </si>
  <si>
    <t>OVER - Argentina</t>
  </si>
  <si>
    <t>Antiinflamatorio Aplicado a Caninos, Antiinflamatorio Aplicado a Felinos, Antiinflamatorio Aplicado a Bovinos, Antiinflamatorio Aplicado a Ovinos, Antiinflamatorio Aplicado a Caprinos, Antiinflamatorio Aplicado a Equinos, Antiinflamatorio Aplicado a Porcinos</t>
  </si>
  <si>
    <t>VIRBAC - México</t>
  </si>
  <si>
    <t>0992110147001</t>
  </si>
  <si>
    <t>SINTERNAC S.A.</t>
  </si>
  <si>
    <t>Antiinflamatorio Aplicado a Bovinos</t>
  </si>
  <si>
    <t>SINTERNAC S.A - Ecuador</t>
  </si>
  <si>
    <t>Linimento</t>
  </si>
  <si>
    <t>COSMETICO</t>
  </si>
  <si>
    <t>U</t>
  </si>
  <si>
    <t>Reconstituyente Aplicado a Bovinos</t>
  </si>
  <si>
    <t>FRASCO DE VIDRIO DE 20 ML , FRASCO DE VIDRIO DE 50 ML , FRASCO DE VIDRIO DE 100 ML , FRASCO DE VIDRIO DE 250 ML</t>
  </si>
  <si>
    <t>Antinflamatorio no esteroide Aplicado a Caninos, Antinflamatorio no esteroide Aplicado a Felinos</t>
  </si>
  <si>
    <t>KYROVET LABORATORIES S.A. - Colombia</t>
  </si>
  <si>
    <t>V.M.D.nv - Bélgica</t>
  </si>
  <si>
    <t>BROWER S.A. - Argentina</t>
  </si>
  <si>
    <t>MIGRACIÒN DE DATOS</t>
  </si>
  <si>
    <t>1790280179001</t>
  </si>
  <si>
    <t>BOEHRINGER INGELHEIM DEL ECUADOR CIA LTDA</t>
  </si>
  <si>
    <t>LABORATORIO VETERLAND - Colombia</t>
  </si>
  <si>
    <t>MOLERPA - Ecuador</t>
  </si>
  <si>
    <t>Antimicrobiano Aplicado a Bovinos</t>
  </si>
  <si>
    <t>Cremas</t>
  </si>
  <si>
    <t>Antiinflamatorio Aplicado a Bovinos, Antiinflamatorio Aplicado a Ovinos, Antiinflamatorio Aplicado a Caprinos, Antiinflamatorio Aplicado a Equinos, Antiinflamatorio Aplicado a Porcinos</t>
  </si>
  <si>
    <t>FARBIOVET S.A. - Ecuador</t>
  </si>
  <si>
    <t>12A2-3683-AGROCALIDAD</t>
  </si>
  <si>
    <t>METAX</t>
  </si>
  <si>
    <t>FRASCO DE VIDRIO DE 10 ML , FRASCO DE VIDRIO DE 50 ML , FRASCO DE VIDRIO DE 250 ML</t>
  </si>
  <si>
    <t>AGUA PARA INYECTABLES C.B.P. 1 ML + ALCOHOL BENCILICO 30 MG + Dexametasona 1 MG + PROPILENGLICOL 100 MG</t>
  </si>
  <si>
    <t>12A2-8023-AGROCALIDAD</t>
  </si>
  <si>
    <t>FLUNYLAND</t>
  </si>
  <si>
    <t>FRASCO DE 1 L , FRASCO DE 5 ML , FRASCO DE 10 ML , FRASCO DE 30 ML , FRASCO DE 50 ML</t>
  </si>
  <si>
    <t>ÁCIDO CLORHIDRICO 1 ML + AGUA PARA INYECCION 1 ML + Dietanolamina 1 ML + EDETATO SODICO 1 ML + Fenol 1 ML + Flunixina-meglumina 50 MG + GLICOLPROPILENO 1 ML + SULFOXILATO FORMALDEHIDO DE SODIO 1 ML</t>
  </si>
  <si>
    <t>ANTIINFLAMATORIO,ANTIARTRÍTICO Y ANALGÉSICO Aplicado a Bovinos, ANTIINFLAMATORIO,ANTIARTRÍTICO Y ANALGÉSICO Aplicado a Equinos, ANTIINFLAMATORIO,ANTIARTRÍTICO Y ANALGÉSICO Aplicado a Porcinos</t>
  </si>
  <si>
    <t>LABORATORIOS VETERLAND E IMPORTADO POR AGROGANADERO COLOMBO ECUATORIANO - Colombia</t>
  </si>
  <si>
    <t>12A-2809-AGROCALIDAD</t>
  </si>
  <si>
    <t>CUTAMYCON VF CREMA</t>
  </si>
  <si>
    <t>TUBO COLAPSIBLES DE 10 GR(MUESTRA MEDICA) , TUBO COLAPSIBLES DE 35 GR , TUBO COLAPSIBLES DE 100 GR</t>
  </si>
  <si>
    <t>12A-3215-AGROCALIDAD</t>
  </si>
  <si>
    <t>CREMAGAN</t>
  </si>
  <si>
    <t>ENVASE DE POLIETILENO INCOLORO DE 200 GR , ENVASE DE POLIETILENO INCOLORO DE 800 GR , ENVASE DE POLIETILENO INCOLORO DE 3500 GR</t>
  </si>
  <si>
    <t>ACEITE DE EUCALIPTO 2,00 G + Alcanfor 4,00 G + Mentol 0,20 G + Salicilato de Metilo 15,00 G + VASELINA, LANOLINA,PARAFINA C.S.P 100 G</t>
  </si>
  <si>
    <t>Analgésicos Aplicado a Bovinos, Analgésicos Aplicado a Ovinos, Analgésicos Aplicado a Caprinos, Analgésicos Aplicado a Equinos, Analgésicos Aplicado a Bufalos, Analgésicos Aplicado a Porcinos</t>
  </si>
  <si>
    <t>PROCESADORA NACIONAL DE ALIMENTOS C.A. PRONACA - Ecuador</t>
  </si>
  <si>
    <t>12A-3702-AGROCALIDAD</t>
  </si>
  <si>
    <t>POMADA SOCOMVESA</t>
  </si>
  <si>
    <t>POTE PLÁSTICO BLANCO DE 120 G, POTE PLÁSTICO BLANCO DE 300 G</t>
  </si>
  <si>
    <t>Alcanfor 4,15 G + Mentol 2,08 G + Salicilato de Metilo 4,15 G</t>
  </si>
  <si>
    <t>ANTIFLOGISTICO Aplicado a Bovinos, ANTIFLOGISTICO Aplicado a Equinos, ANTIFLOGISTICO Aplicado a Porcinos, Rubefaciente Aplicado a Bovinos, Rubefaciente Aplicado a Equinos, Rubefaciente Aplicado a Porcinos</t>
  </si>
  <si>
    <t>12A-4115-AGROCALIDAD</t>
  </si>
  <si>
    <t>ARTRIVET FORTE</t>
  </si>
  <si>
    <t>ENVASE DE VIDRIO CONTENIENDO 20 ML , ENVASE DE VIDRIO CONTENIENDO 100 ML</t>
  </si>
  <si>
    <t>AGUA PARA INYECCION C.S.P 1 ML + ALCOHOL BENCILICO 20 mg/ ML + Dexametasona 0.25 mg/ ML + DIMETILACETAMIDA 700 mg/ ML + Fenilbutazona 200 mg/ ML + HIDRÓXIDO DE SODIO 26 mg/ ML</t>
  </si>
  <si>
    <t>12A-4957-AGROCALIDAD</t>
  </si>
  <si>
    <t>LONGOSONA</t>
  </si>
  <si>
    <t>ENVASE DE 10 ML , ENVASE DE 50 ML</t>
  </si>
  <si>
    <t>AGUA PARA INYECCION 1 ML + ALCOHOL BENCILICO 0.002 ML + CLORURO SÓDICO 9 MG + Dexametasona 1 MG + Hidróxido de Sodio 0.01 MG + Polisorbato 80 0.001 ML + POLIVINILPIRROLIDONA 5 MG</t>
  </si>
  <si>
    <t>Antinflamatorio no esteroide Aplicado a Bovinos, Antinflamatorio no esteroide Aplicado a Equinos</t>
  </si>
  <si>
    <t>12A-5966-AGROCALIDAD</t>
  </si>
  <si>
    <t>FLUMINE INYECTABLE</t>
  </si>
  <si>
    <t>FRASCO DE 2 ML , FRASCO DE 5 ML , FRASCO DE 10 ML , FRASCO DE 20 ML , FRASCO DE 30 ML , FRASCO DE 50 ML , FRASCO DE 100 ML</t>
  </si>
  <si>
    <t>AGUA PARA INYECCIÓN c.s.p. 1,0 ML + DIETANOLAMINA 4,00 MG + EDETATO SODICO 0,10 MG + FENOL USP 0,004 MG + FLUNIXIN MEGLUMINE (FLUNIXIN BASE) 50 MG + PROPILENGLICOL 207,20 MG + SULFOXILATO FORMALDEHIDO DE SODIO 2,50 MG</t>
  </si>
  <si>
    <t>Antinflamatorio no esteroide Aplicado a Bovinos, Antinflamatorio no esteroide Aplicado a Equinos, Antinflamatorio no esteroide Aplicado a Porcinos</t>
  </si>
  <si>
    <t>LABORATORIOS CALIFORNIA PARA COMPAÑIA CALIFORNIA E IMPORTADO POR AGRGANADERO COLOMBO ECUATORIANO - Colombia</t>
  </si>
  <si>
    <t>FLUNIMIC INYECTABLE</t>
  </si>
  <si>
    <t>12A-6007-AGROCALIDAD</t>
  </si>
  <si>
    <t>VETALOG</t>
  </si>
  <si>
    <t>FRASCO DE VIDRIO ÁMBAR TIPO I POR 10 ML</t>
  </si>
  <si>
    <t>ALCOHOL BENCÍLICO N.F 9.025 MG + Carboximetilcelulosa sódica F.E.U. 7.55 MG + CLORURO DE SODIO F.E.U. 6.65 MG + EXCIPIENTES (AGUA INYECTABLE) c.s.p 1 ML + POLISORBATO 80 F.E.U. 0.400 MG + TRIATANOMALINA 10 MG</t>
  </si>
  <si>
    <t>Antiinflamatorio Aplicado a Caninos, Antiinflamatorio Aplicado a Felinos, Antiinflamatorio Aplicado a Bovinos, Antiinflamatorio Aplicado a Equinos</t>
  </si>
  <si>
    <t>ELABORADO POR ARBOFARMA PARA ELI LILLY INTERAMERICA INC - Colombia</t>
  </si>
  <si>
    <t>BETAMINT</t>
  </si>
  <si>
    <t>BOTELLA DE 1 LT , BOTELLA DE 5 LT</t>
  </si>
  <si>
    <t>Betaina 250 G + Cloruro 2 G + Cloruro de Magnesio 4 G + Mentol 5 G + Tioestreptomicina 10 G + Vitamina C 90 G</t>
  </si>
  <si>
    <t>INDUSTRIA VETERINARIA S.A - España</t>
  </si>
  <si>
    <t>12A-7085-AGROCALIDAD</t>
  </si>
  <si>
    <t>YODO UNGUENTO</t>
  </si>
  <si>
    <t>POMO DE 10 GR , POMO DE 50 GR , POMO DE 100 GR , POMO DE 200 GR , POMO DE 1 KG, POMO DE 3 KG</t>
  </si>
  <si>
    <t>Acido salicilico 4 G + Alcanfor 2 G + Eucaliptol 2,5 G + Pinus Palutris 2.0 G + Salicilato de Metilo 6 G + Yodo 2 G</t>
  </si>
  <si>
    <t>ANTIFLOGISTICO Y ANTIINFLAMATORIO Aplicado a Bovinos, ANTIFLOGISTICO Y ANTIINFLAMATORIO Aplicado a Ovinos, ANTIFLOGISTICO Y ANTIINFLAMATORIO Aplicado a Equinos, ANTIFLOGISTICO Y ANTIINFLAMATORIO Aplicado a Porcinos</t>
  </si>
  <si>
    <t>12A-7353-AGROCALIDAD</t>
  </si>
  <si>
    <t>FLUMEG</t>
  </si>
  <si>
    <t>FRASCO AMPOLLA DE 5 ML , FRASCO AMPOLLA DE 100 ML , FRASCO AMPOLLA DE 10 ML, FRASCO AMPOLLA DE 25 ML, FRASCO AMPOLLA DE 50 ML</t>
  </si>
  <si>
    <t>EDTA 0.01 G + FLUNIXIN MEGLUMINE 5 G + HIDROXIBENZOATO DE PROPILO SODICO 0.02 G + METABISULFITO DE SODIO 0.32 G</t>
  </si>
  <si>
    <t>Antiinflamatorio Aplicado a Caninos, Antiinflamatorio Aplicado a Bovinos, Antiinflamatorio Aplicado a Equinos</t>
  </si>
  <si>
    <t>OVER ORGANIZACIÓN VETERINARIA - Argentina</t>
  </si>
  <si>
    <t>12A-7390-AGROCALIDAD</t>
  </si>
  <si>
    <t>DEXAMETASONA L.A.</t>
  </si>
  <si>
    <t>VIAL DE VIDRIO 0.5 ML , VIAL DE VIDIRO DE 1 ML , VIAL DE VIDRIO DE 10ML</t>
  </si>
  <si>
    <t>ACETATO DE DEXAMETASONA 0.80 G + AGUA C.S U + ALCOHOL BENCILICO 0.90 G + Bisulfito de sodio 0.10 G + FOSFATO DE DEXAMETASONA 0.20 G + Hidróxido de Sodio C.S U + METILHIDROXIETILCELULOSA 0.50 G + POLISORBATO 60 0.08 G</t>
  </si>
  <si>
    <t>ANTINFECCIOSO Aplicado a Caninos, ANTINFECCIOSO Aplicado a Felinos, ANTINFECCIOSO Aplicado a Bovinos, ANTINFECCIOSO Aplicado a Ovinos, ANTINFECCIOSO Aplicado a Equinos, ANTINFECCIOSO Aplicado a Porcinos</t>
  </si>
  <si>
    <t>12A-7517-AGROCALIDAD</t>
  </si>
  <si>
    <t>UNGÜENTO N°100</t>
  </si>
  <si>
    <t>TARRO PLÁSTICO DE 50GR , TARRO PLÁSTICO DE 120 GR , TARRO DE PLÁSTICO DE 300 GR</t>
  </si>
  <si>
    <t>Alcanfor 3 G + METILO SALICILATO 3,5 G + TREMENTINA 1,5 G</t>
  </si>
  <si>
    <t>ANTIFLOGISTICO Aplicado a Bovinos, Antiinflamatorio Aplicado a Bovinos</t>
  </si>
  <si>
    <t>NANDRO PLUS ADE</t>
  </si>
  <si>
    <t>FRASCO DE VIDRIO COLOR AMBAR DE 20 ML, FRASCO DE POLIETILENO DE 50 ML, FRASCO DE POLIETILENO DE 100 ML, FRASCO DE POLIETILENO DE 250 ML, FRASCO DE POLIETILENO DE 500 ML</t>
  </si>
  <si>
    <t>ACEITE DE MAIZ 100 ML + VITAMINA A PALMITATO 25.000.000 U + VITAMINA D3 700.000 U</t>
  </si>
  <si>
    <t>Anabólico Aplicado a Bovinos, Anabólico Aplicado a Ovinos, Anabólico Aplicado a Porcinos</t>
  </si>
  <si>
    <t>LABORATORIOS PHARMAVET, CAMBELL 869-S2008HPE ROSARIO SANTA FE - Argentina</t>
  </si>
  <si>
    <t>12A-8921-AGROCALIDAD</t>
  </si>
  <si>
    <t>BIOHIERRO</t>
  </si>
  <si>
    <t>FRASCOS DE VIDRIO DE 2 ML , FRASCOS DE VIDRIO DE 5 ML , FRASCOS DE VIDRIO DE 10 ML , FRASCOS DE VIDRIO DE 20 ML , FRASCOS DE VIDRIO DE 50 ML , FRASCOS DE VIDRIO DE 100 ML</t>
  </si>
  <si>
    <t>BIOFLAM</t>
  </si>
  <si>
    <t>FRASCOS DE VIDRIO AMBAR CONTENIENDO 100ML , FRASCOS DE VIDRIO AMBAR CONTENIENDO 250 ML</t>
  </si>
  <si>
    <t>Antinflamatorio no esteroide Aplicado a Caninos, Antinflamatorio no esteroide Aplicado a Bovinos, Antinflamatorio no esteroide Aplicado a Ovinos, Antinflamatorio no esteroide Aplicado a Caprinos, Antinflamatorio no esteroide Aplicado a Equinos, Antinflamatorio no esteroide Aplicado a Camelidos, Antinflamatorio no esteroide Aplicado a Porcinos</t>
  </si>
  <si>
    <t>12A-9075-AGROCALIDAD</t>
  </si>
  <si>
    <t>DICLOFENACO 100 PLUS</t>
  </si>
  <si>
    <t>FRASCO DE 10 ML , FRASCOS DE 50 ML</t>
  </si>
  <si>
    <t>Analgésicos Aplicado a Ovinos, Analgésicos Aplicado a Caprinos, Analgésicos Aplicado a Porcinos, Analgésicos Aplicado a Bovinos, Antiinflamatorio Aplicado a Bovinos, Antiinflamatorio Aplicado a Ovinos, Antiinflamatorio Aplicado a Caprinos, Antiinflamatorio Aplicado a Porcinos, Antipirético Aplicado a Caprinos, Antipirético Aplicado a Porcinos, Antipirético Aplicado a Ovinos, Antipirético Aplicado a Bovinos</t>
  </si>
  <si>
    <t>12A-9080-AGROCALIDAD</t>
  </si>
  <si>
    <t>ANFLAGEC</t>
  </si>
  <si>
    <t>POTE DE POLIETILENO DE ALTA DENSIDAD DE 100G , POTE DE POLIETILENO DE ALTA DENSIDAD DE 250G , POTE DE POLIETILENO DE ALTA DENSIDAD DE 500G</t>
  </si>
  <si>
    <t>Alcanfor 5 G + Guayacol 3 G + MENTOL CRISTALES 1 G + PARAFINA VASELINA 100 G + Salicilato de Metilo 10 G + TREMENTINA 3 G</t>
  </si>
  <si>
    <t>ANTIFLOGISTICO Aplicado a Bovinos, ANTIFLOGISTICO Aplicado a Caprinos, ANTIFLOGISTICO Aplicado a Ovinos, ANTIFLOGISTICO Aplicado a Equinos, ANTIFLOGISTICO Aplicado a Caninos, ANTIFLOGISTICO Aplicado a Porcinos, Antiinflamatorio Aplicado a Caprinos, Antiinflamatorio Aplicado a Bovinos, Antiinflamatorio Aplicado a Ovinos, Antiinflamatorio Aplicado a Caninos, Antiinflamatorio Aplicado a Equinos, Antiinflamatorio Aplicado a Porcinos</t>
  </si>
  <si>
    <t>12A-9085-AGROCALIDAD</t>
  </si>
  <si>
    <t>SERVIFLAN</t>
  </si>
  <si>
    <t>FRASCO DE VIDRIO DE 10 ML , FRASCO DE VIDRIO DE 20 ML , FRASCO DE VIDRIO DE 50 ML , FRASCO DE VIDRIO DE 100 ML</t>
  </si>
  <si>
    <t>LABORATORIOS DECNO LTDA PARA LABORATORIOS SERVINSUMOS S.A. - Colombia</t>
  </si>
  <si>
    <t>12A-9239-AGROCALIDAD</t>
  </si>
  <si>
    <t>VERRUGAL</t>
  </si>
  <si>
    <t>AMPOLLA DE 20 ML</t>
  </si>
  <si>
    <t>Clorobutanol 25.00 G</t>
  </si>
  <si>
    <t>Tratamiento de verrugas y papilomatosis Aplicado a Caninos, Tratamiento de verrugas y papilomatosis Aplicado a Bovinos</t>
  </si>
  <si>
    <t>12A-9519-AGROCALIDAD</t>
  </si>
  <si>
    <t>DESINFLAMON</t>
  </si>
  <si>
    <t>AGUA PARA INYECCIÓN c.s.p. 1 ML + Betametasona sodio-fosfato 2 MG + CLORURO DE SODIO 8 MG + EDTA SAL DISÓDICA 0,1 MG + METILPARABENO SÓDICO 1 MG</t>
  </si>
  <si>
    <t>Antiinflamatorio Aplicado a Caninos, Antiinflamatorio Aplicado a Felinos, Antiinflamatorio Aplicado a Bovinos, Antiinflamatorio Aplicado a Ovinos, Antiinflamatorio Aplicado a Equinos, Antiinflamatorio Aplicado a Porcinos</t>
  </si>
  <si>
    <t>12A-9899-AGROCALIDAD</t>
  </si>
  <si>
    <t>0992132043001</t>
  </si>
  <si>
    <t>ILIANZA S.A.</t>
  </si>
  <si>
    <t>GERIOOX</t>
  </si>
  <si>
    <t>ACEITE CON ALTO TENOR DE ÁCIDOS GRASOS OMEGA 3 (DE LINO, PESCADO, BORRAJA O ROS DE PRIMAVERA) 0.20 MG + AEROSIL 200 150.00 MG + CONDROITINA SULFATO 150.00 MG + D-GLUCOSAMINA MODIFICADA 140.00 MG + EDETATO DE SODIO 52.00 MG + FOSFATO TRICÁLCCICO. 200.00 MG + Gluconato de Cobre 3.00 MG + Gluconato de Zinc 20.00 MG + LACTOSA 585.00 MG + PVD K30 150.00 MG + Selenato de Sodio 0.005 MG + VITAMINA E 50.00 MG</t>
  </si>
  <si>
    <t>Antioxidante Aplicado a Caninos, Antioxidante Aplicado a Felinos</t>
  </si>
  <si>
    <t>LABYES S.A. - Argentina</t>
  </si>
  <si>
    <t>12A-9900-AGROCALIDAD</t>
  </si>
  <si>
    <t>OSTEOCART PLUS</t>
  </si>
  <si>
    <t>COMPRIMIDOS EN BLÍSTER DE 10 U, COMPRIMIDOS EN CAJAS DE 30 U, COMPRIMIDOS EN CAJAS DE 120 U</t>
  </si>
  <si>
    <t>AEROSIL 1.507 MG + ALMIDON 40 MG + ALMIDÓN PREGELATINADO 20 MG + BETAINA CLORHIDRATO 4.180 MG + COLORANTE MORADO 0.420 MG + D-GLUCOSAMINA MODIFICADA 220.870 MG + DL-METIONINA 52.200 MG + Estearato de Magnesio 20 MG + FOSFATO TRICÁLCCICO. 1.507 MG + GLICINATO DE COBRE 1.460 MG + GLUCONATO DE MANGANESO 10.460 MG + Gluconato de Zinc 16.910 MG + GLUCONATO MAGNÉSICO 10.460 MG + Histidina 4.180 MG + LACTOSA 1000 MG + L-CISTEINA 8.350 MG + Piridoxina 8.350 MG + PVP 40 MG + Selenito de sodio 0.005 MG + TALCO 10 MG + VITAMINA E 6.261 MG</t>
  </si>
  <si>
    <t>CONDROPROTECTOR PARA HUESOS Y ARTICULACIONES Aplicado a Caninos, CONDROPROTECTOR PARA HUESOS Y ARTICULACIONES Aplicado a Felinos</t>
  </si>
  <si>
    <t>12A-9B3-1-14136-AGROCALIDAD</t>
  </si>
  <si>
    <t>VS-ES3C</t>
  </si>
  <si>
    <t>CUBETA PLÁSTICA DE POLIETILENO DE ALTA DENSIDAD SELLADA HERMÉTICAMENTE CONTENIENDO BOLSA DE PLÁSTICO DE POLIETILENO DE 10 KG</t>
  </si>
  <si>
    <t>Acido Acetil salicilico 62.5 G + Ácido ascórbico 50.0 G + CLORURO DE POTASIO 128.0 G + CLORURO DE SODIO 128.0 G + EXCIPIENTE 1000.00 G</t>
  </si>
  <si>
    <t>ANALGÉSICO RECONSTITUYENTE Aplicado a Bovinos, ANALGÉSICO RECONSTITUYENTE Aplicado a Ovinos, ANALGÉSICO RECONSTITUYENTE Aplicado a Aves, ANALGÉSICO RECONSTITUYENTE Aplicado a Porcinos</t>
  </si>
  <si>
    <t>ALTA TECNOLOGÌA INDUSTRIAL PARA LA SALUD ANIMAL S.A DE CV. - México</t>
  </si>
  <si>
    <t>12B-10694-AGROCALIDAD</t>
  </si>
  <si>
    <t>DEXACEV</t>
  </si>
  <si>
    <t>FRASCO DE VIDRIO INCOLORO MULTIDOSIS DE 20 ML</t>
  </si>
  <si>
    <t>ÁCIDO CLORHIDRICO PH 2 ML + AGUA 0.05 ML + ALCOHOL 0.05 ML + ALCOHOL BENCILICO 9 MG + Dexametasona 2 MG + Metilparabeno 1.8 MG + POLIETILENGLICOL 500 MG + Propilparabeno 0.2 MG</t>
  </si>
  <si>
    <t>12B-11030-AGROCALIDAD</t>
  </si>
  <si>
    <t>CORTAVANCE</t>
  </si>
  <si>
    <t>FRASCO OVAL BLANCO DE PET 76 ML</t>
  </si>
  <si>
    <t>HIDROCORTISONA ACEPTONATO 0.584 U + PROPYLENE GIYCOL METHYL ETHER C.S.P S/U</t>
  </si>
  <si>
    <t>CORTICOIDE Aplicado a Caninos</t>
  </si>
  <si>
    <t>LABORATORIOS VIRBAC - Francia</t>
  </si>
  <si>
    <t>12B1-13062-AGROCALIDAD</t>
  </si>
  <si>
    <t>BIOVERRUG POLIÁCIDOS</t>
  </si>
  <si>
    <t>ENVÁSE PET O VIDRIO CONTENIENDO 30 ML, ENVÁSE PET O VIDRIO CONTENIENDO 60 ML, ENVÁSE PET O VIDRIO CONTENIENDO 120 ML</t>
  </si>
  <si>
    <t>Ácido Láctico 5.0 G + ÁCIDO PROPIONICO 5.0 G + Acido salicilico 20.0 G + ALCOHOL n=PROPÍLICO 100.0 G + YODO METÁLICO 0.5 G</t>
  </si>
  <si>
    <t>Tratamiento de verrugas y papilomatosis Aplicado a Caninos, Tratamiento de verrugas y papilomatosis Aplicado a Felinos, Tratamiento de verrugas y papilomatosis Aplicado a Bovinos, Tratamiento de verrugas y papilomatosis Aplicado a Ovinos, Tratamiento de verrugas y papilomatosis Aplicado a Caprinos, Tratamiento de verrugas y papilomatosis Aplicado a Equinos, Tratamiento de verrugas y papilomatosis Aplicado a Camelidos, Tratamiento de verrugas y papilomatosis Aplicado a Porcinos</t>
  </si>
  <si>
    <t>GONZALO UVALDO LLAGUNO FIGUEROA PARA BIOLOVET C.A. - Ecuador</t>
  </si>
  <si>
    <t>12B1-1689-AGROCALIDAD</t>
  </si>
  <si>
    <t>YODOSOL</t>
  </si>
  <si>
    <t>TUBO DE 75 GR , POTE DE 180 GR</t>
  </si>
  <si>
    <t>Alcanfor 2.40 G + Jabón Base 19.20 G + PARAFINA LIQUIDA LIVIANA 14.67 G + TWEEN 80 2.00 G + Vaselina 63.12 G + YODO RESUBLIMADO 1.86 G + Yoduro de Potasio 9.34 G</t>
  </si>
  <si>
    <t>ANTIFLOGISTICO Aplicado a Felinos, ANTIFLOGISTICO Aplicado a Caprinos, ANTIFLOGISTICO Aplicado a Ovinos, ANTIFLOGISTICO Aplicado a Caninos, ANTIFLOGISTICO Aplicado a Porcinos, ANTIFLOGISTICO Aplicado a Equinos, ANTIFLOGISTICO Aplicado a Bovinos, Desinfectante Aplicado a Ovinos, Desinfectante Aplicado a Caninos, Desinfectante Aplicado a Felinos, Desinfectante Aplicado a Bovinos, Desinfectante Aplicado a Caprinos, Desinfectante Aplicado a Equinos, Desinfectante Aplicado a Porcinos, RESOLUTIVO Aplicado a Caprinos, RESOLUTIVO Aplicado a Felinos, RESOLUTIVO Aplicado a Porcinos, RESOLUTIVO Aplicado a Equinos, RESOLUTIVO Aplicado a Ovinos, RESOLUTIVO Aplicado a Bovinos, RESOLUTIVO Aplicado a Caninos</t>
  </si>
  <si>
    <t>12B-13309-AGROCALIDAD</t>
  </si>
  <si>
    <t>190146812001</t>
  </si>
  <si>
    <t>FLUMEXIN VET</t>
  </si>
  <si>
    <t>Frascos Ambar de 50 ML, Frascos Ambar de 100 ML</t>
  </si>
  <si>
    <t>AGUA OSMOSIS INVERSA C.B.P 1.00 ML + Bisulfito de sodio 1.00 MG + Flunixina-meglumina 83.00 MG + NIPAGÍN SÓDICO 1.00 MG + NIPASOL SÓDICO 0.20 MG + PROPILENGLICOL 21.00 MG</t>
  </si>
  <si>
    <t>Analgésicos Aplicado a Bovinos, Analgésicos Aplicado a Equinos, Analgésicos Aplicado a Porcinos, Analgésicos Aplicado a Caninos, Antiinflamatorio Aplicado a Caninos, Antiinflamatorio Aplicado a Bovinos, Antiinflamatorio Aplicado a Equinos, Antiinflamatorio Aplicado a Porcinos, Antipirético Aplicado a Equinos, Antipirético Aplicado a Porcinos, Antipirético Aplicado a Caninos, Antipirético Aplicado a Bovinos</t>
  </si>
  <si>
    <t>LABORATORIOS ARANDA S.A - México</t>
  </si>
  <si>
    <t>12B-13316-AGROCALIDAD</t>
  </si>
  <si>
    <t>DEXAMETASONA INYECTABLE ARANDA</t>
  </si>
  <si>
    <t>FRASCOS ÁMBAR EN VIDRIO DE 20 ML, FRASCOS ÁMBAR EN VIDRIO DE 50 ML</t>
  </si>
  <si>
    <t>AGUA 1.5 ML + Bisulfito de sodio 1 MG + CLORURO DE SODIO 8.50 MG + Dexametasona 2.25 MG + EDTA DISODICO 1 MG + Fosfato de Potasio 2.53 MG + FOSFATO DE POTASIO DIBASICO 10 MG + NIPAGIN 2 MG + NIPASOL 0.20 MG + Propilenglicol 21 MG</t>
  </si>
  <si>
    <t>Antinflamatorio no esteroide Aplicado a Caninos, Antinflamatorio no esteroide Aplicado a Felinos, Antinflamatorio no esteroide Aplicado a Bovinos, Antinflamatorio no esteroide Aplicado a Ovinos, Antinflamatorio no esteroide Aplicado a Equinos, Antinflamatorio no esteroide Aplicado a Porcinos</t>
  </si>
  <si>
    <t>12B-13819-AGROCALIDAD</t>
  </si>
  <si>
    <t>DEXAFLOX</t>
  </si>
  <si>
    <t>FRASCO GOTERO DE 5 ML, FRASCO GOTERO DE 10 ML, FRASCO GOTERO DE 15 ML</t>
  </si>
  <si>
    <t>Agua desionizada 100 ML + Cloruro de benzalconio 0.010 G + Dexametasona 0.10 G + EDTA 0.050 G + Ofloxacina 0.600 G</t>
  </si>
  <si>
    <t>Antibiotico Aplicado a Caninos, Antibiotico Aplicado a Felinos</t>
  </si>
  <si>
    <t>12B-14064-AGROCALIDAD</t>
  </si>
  <si>
    <t>PREDNISONA CALOX 50mg.</t>
  </si>
  <si>
    <t>CAJA CON BLISTER PVC/ALUMINIO LAQUEADO CONTENIENDO 10 TABLETAS U, CAJA CON BLISTER PVC/ALUMINIO LAQUEADO CONTENIENDO 60 TABLETAS U, CAJA CON BLISTER PVC/ALUMINIO LAQUEADO CONTENIENDO 100 TABLETAS U, CAJA CON BLISTER PVC/ALUMINIO LAQUEADO CONTENIENDO 200 TABLETAS U, CAJA CON BLISTER PVC/ALUMINIO LAQUEADO CONTENIENDO 500 TABLETAS U</t>
  </si>
  <si>
    <t>ACDISOL 20.50 MG + ALMIDÓN MAÍZ 14.008 MG + LACTOSA MONOHIDRATADA NF 109.265 MG + MAGNESIO ESTEARATO 0.515 MG + POLIVINIL PIRROLIDONA K-30 6.150 MG + Prednisona 52.512 MG + SODIO LAURIL SULFATO 2.050 MG</t>
  </si>
  <si>
    <t>Antialergicos Aplicado a Caninos, Antialergicos Aplicado a Felinos, Antiinflamatorio Aplicado a Caninos, Antiinflamatorio Aplicado a Felinos</t>
  </si>
  <si>
    <t>LABORATORIO CALOX DE COSTA RICA S.A. - Costa Rica</t>
  </si>
  <si>
    <t>12B-1478-AGROCALIDAD</t>
  </si>
  <si>
    <t>UBRE SANA</t>
  </si>
  <si>
    <t>POMO PLÁSTICO DE 200 GR , POMO PLÁSTICO DE 1000 GR</t>
  </si>
  <si>
    <t>Alcanfor 3 G + CETRIMIDE 0.2 G + Fenol 1 G + Salicilato de Metilo 5 G + Vitamina A 100000 U</t>
  </si>
  <si>
    <t>ANTIFLOGISTICO Aplicado a Caninos, ANTIFLOGISTICO Aplicado a Felinos, ANTIFLOGISTICO Aplicado a Bovinos, ANTIFLOGISTICO Aplicado a Ovinos, ANTIFLOGISTICO Aplicado a Caprinos, ANTIFLOGISTICO Aplicado a Camelidos, ANTIFLOGISTICO Aplicado a Porcinos</t>
  </si>
  <si>
    <t>LABORATORIOS INDUFAR - Ecuador</t>
  </si>
  <si>
    <t>12B1-7720-AGROCALIDAD</t>
  </si>
  <si>
    <t>EDS OLVAC</t>
  </si>
  <si>
    <t>FRASCO DE VIDRIO O POLIPROPILENO DE 500 DOSIS , FRASCO DE VIDRIO O POLIPROPILENO DE 1000 DOSIS</t>
  </si>
  <si>
    <t>Monoleato de Sorbitan Polioxietilenado 0.40 ML + PARAFINA LÍQUIDA, C.S.P. 0.30 ML + SODIO ETILMERCURIO TIOSALICILATO 0.05 ML + VIRUS INACTIVADO DE NEWCASTLE AVIAR ND S/U</t>
  </si>
  <si>
    <t>FALTRO S.A - Italia</t>
  </si>
  <si>
    <t>ECZEVET</t>
  </si>
  <si>
    <t>CAJA DE 12 TABLETAS</t>
  </si>
  <si>
    <t>Dexametasona 1 MG + Metionina 300 MG + Nicotinamida 10 MG + Piridoxina 50 MG</t>
  </si>
  <si>
    <t>Entieczematoso Aplicado a Caninos</t>
  </si>
  <si>
    <t>LABORATORIOS BIOVET S.A. - Brasil</t>
  </si>
  <si>
    <t>12B2-13304-AGROCALIDAD</t>
  </si>
  <si>
    <t>CONDROVET</t>
  </si>
  <si>
    <t>TARRO-BASE, EN ACERO CON ACABADO DE ESTAÑO. TAPA FOIL EN ALUMINIO CON ACABADO ESTAÑO. PRESENTACION 300 G</t>
  </si>
  <si>
    <t>CONDROITINA SULFATO 10000 M6 + GLUCOSAMINA SULFATO 12000 M6 + Metil Sulfonil Metano 2000 M6</t>
  </si>
  <si>
    <t>SOLIDO -POLVO Aplicado a Caninos, SOLIDO -POLVO Aplicado a Felinos</t>
  </si>
  <si>
    <t>LABORATORIOS PROVET S.A.S. - Colombia</t>
  </si>
  <si>
    <t>12B2-9904-AGROCALIDAD</t>
  </si>
  <si>
    <t>TOBRAMAX</t>
  </si>
  <si>
    <t>FRASCOS DE POLIETILENO DE 5 ML</t>
  </si>
  <si>
    <t>Colirio</t>
  </si>
  <si>
    <t>0.5 ML</t>
  </si>
  <si>
    <t>12B-4237-AGROCALIDAD</t>
  </si>
  <si>
    <t>NIXYVET</t>
  </si>
  <si>
    <t>FRASCO DE 10 ML , FRASCO DE 50 ML , FRASCO DE 100 ML</t>
  </si>
  <si>
    <t>AGUA PARA INYECCION C.S.P 1.00 ML + Bisulfito de sodio 3.20 MG + EDTA SAL DISÓDICA 0.10 MG + FLUNIXIN MEGLUMINE 50.00 MG + p-HIDROXIBENZOATO DE METILO SAL SÓDICA 18.00 MG + p-HIDROXIBENZOATO DE PROPILO SAL SÓDICA 0.20 MG</t>
  </si>
  <si>
    <t>12B-5030--AGROCALIDAD</t>
  </si>
  <si>
    <t>DEXAMETASONA IVEN</t>
  </si>
  <si>
    <t>FRASCO DE VIDRIO DE 10 ML(CAJAS DE CARTÓN DE 12 X 10 ML) , FRASCO DE VIDRIO DE 50 ML (CAJA DE CARTÓN DE 12 X 50 ML).</t>
  </si>
  <si>
    <t>AGUA PARA INYECCION C.S.P 1,0 ML + DEXAMETASONA 21 FOSFATO 2,5 MG + METIL PARABEN 1,8 MG + POLIETILENGLICOL N°400 0,6 ML + PROPILPARABENO 0,2 MG</t>
  </si>
  <si>
    <t>Antiinflamatorio Aplicado a Caninos, Antiinflamatorio Aplicado a Felinos, Antiinflamatorio Aplicado a Ovinos, Antiinflamatorio Aplicado a Equinos, Antiinflamatorio Aplicado a Porcinos</t>
  </si>
  <si>
    <t>12B-5829-AGROCALIDAD</t>
  </si>
  <si>
    <t>ATRIBEN</t>
  </si>
  <si>
    <t>FRASCOS PARA 20 ML</t>
  </si>
  <si>
    <t>Agua destilada c.s.p S/U + ALCOHOL BENCÍLICO 1.2 G + POLIETILENGLICOL 3.6 G + SODIO CLORURO 0.6 G + Timerosal 0.01 G + TRIAMCINOLONA 0.60 G + TWEEN 80 0.060 G</t>
  </si>
  <si>
    <t>12B-7088-AGROCALIDAD</t>
  </si>
  <si>
    <t>UBRE COB</t>
  </si>
  <si>
    <t>POMO PLÁSTICO DE 100 GR , POMO PLÁSTICO DE 200 GR , POMO PLÁSTICO DE 1 KG , POMO PLÁSTICO DE 3 KG</t>
  </si>
  <si>
    <t>AC-2-HIDROXIBENZOICO 1,45 G + Alcanfor 1 G + Oxy Benceno 1 G + Perfume (Aceite de Eucalipto) 1 G</t>
  </si>
  <si>
    <t>C.C LABORATORIOS PHARMAVITAL CIA. LTA. - Ecuador</t>
  </si>
  <si>
    <t>12B-9821-AGROCALIDAD</t>
  </si>
  <si>
    <t>BLISTER DE 10 COMPRIMIDOS , CAJA DE 1 BLISTERS , CAJA DE 30 BLISTERS</t>
  </si>
  <si>
    <t>Avicel 574 MG + MAGNESIO ESTEARATO 6 MG + Prednisolona 20 G</t>
  </si>
  <si>
    <t>12C-2109-AGROCALIDAD</t>
  </si>
  <si>
    <t>UNGUENTO PARA UBRES</t>
  </si>
  <si>
    <t>POMO DE POLIETILENO DE 200GR , POMO DE POLIETILENO DE 800 GR , BALDE DE POLIETILENO DE 3000 GR</t>
  </si>
  <si>
    <t>PETROLATO C.S.P. 100 G</t>
  </si>
  <si>
    <t>Antinflamatorio no esteroide Aplicado a Bovinos, Antinflamatorio no esteroide Aplicado a Ovinos, Antinflamatorio no esteroide Aplicado a Caprinos, Antinflamatorio no esteroide Aplicado a Equinos</t>
  </si>
  <si>
    <t>12C-5131-AGROCALIDAD</t>
  </si>
  <si>
    <t>FLUMEGAN</t>
  </si>
  <si>
    <t>ENVASE DE 10 ML , ENVASE DE 30 ML , ENVASE DE 50 ML</t>
  </si>
  <si>
    <t>ÁCIDO CLORHIDRICO C.S.P 1 ML + AGUA C.S.P 1 ML + Dietanolamina C.S.P 1 ML + EDTA DISODICO C.S.P 1 ML + Fenol C.S.P 1 ML + FLUNIXIN MEGLUMINE 50 MG + PROPILENGLICOL C.S.P 1 ML + SODIOFORMALDEHIDO SULFOXILATO C.S.P 1 ML</t>
  </si>
  <si>
    <t>Antiinflamatorio Aplicado a Bovinos, Antiinflamatorio Aplicado a Equinos</t>
  </si>
  <si>
    <t>13A-11248-AGROCALIDAD</t>
  </si>
  <si>
    <t>HEPATONE.</t>
  </si>
  <si>
    <t>FRASCOS AMPOLLA DE VIDRIO DE 50 ML, FRASCOS AMPOLLA DE VIDRIO DE 100 ML, FRASCOS AMPOLLA DE VIDRIO DE 250 ML</t>
  </si>
  <si>
    <t>ÁCIDO TIÓCTICO 0.2 G + Agua bidestilada 100 ML + DL-METIONINA 1,50 G + MetilParabeno sódico 0,18 G + Propilparabeno sódico 0,02 G + Sorbitol 21 G + Tiamina CLH 0,30 G</t>
  </si>
  <si>
    <t>HEPATOPROTECTOR Aplicado a Caninos, HEPATOPROTECTOR Aplicado a Felinos, HEPATOPROTECTOR Aplicado a Bovinos, HEPATOPROTECTOR Aplicado a Ovinos, HEPATOPROTECTOR Aplicado a Equinos, HEPATOPROTECTOR Aplicado a Porcinos</t>
  </si>
  <si>
    <t>13A-12452-AGROCALIDAD</t>
  </si>
  <si>
    <t>K-VIT</t>
  </si>
  <si>
    <t>FRASCO COLOR AMBAR Y BLANCO VIDRIO TIPO I PARA 10 ML , FRASCO COLOR AMBAR Y BLANCO VIDRIO TIPO I PARA 20 ML , FRASCO COLOR AMBAR Y BLANCO VIDRIO TIPO I PARA 50 ML , FRASCO COLOR AMBAR Y BLANCO VIDRIO TIPO I PARA 100 ML , FRASCO COLOR AMBAR Y BLANCO VIDRIO TIPO I PARA 250ML , FRASCO COLOR AMBAR Y BLANCO VIDRIO TIPO I PARA 500 ML</t>
  </si>
  <si>
    <t>ANTIHEMORRÁGICO Y ANTITÓXICO Aplicado a Caninos, ANTIHEMORRÁGICO Y ANTITÓXICO Aplicado a Felinos, ANTIHEMORRÁGICO Y ANTITÓXICO Aplicado a Bovinos, ANTIHEMORRÁGICO Y ANTITÓXICO Aplicado a Equinos, ANTIHEMORRÁGICO Y ANTITÓXICO Aplicado a Porcinos</t>
  </si>
  <si>
    <t>DR GONZALO LLAGUNO - Ecuador</t>
  </si>
  <si>
    <t>13A-12700-AGROCALIDAD</t>
  </si>
  <si>
    <t>6 MINERALES VITAMINADOS</t>
  </si>
  <si>
    <t>FRASCOS PLÁSTICOS DE 100 ML , FRASCOPLÁSTICO DE 250 ML , FRASCO PLÁSTICO DE 500 ML</t>
  </si>
  <si>
    <t>Agua destilada 100 ML + CALCIO 0.67 G + Calcio Gluconato 20.0 G + Cloruro de Cobalto 6 MG + Dextrosa 16 G + Magnesio 1.88 G + Metilparabeno 180 MG + Propilparabeno 10 MG + Sodio 1.16 G + Vitamina B1 20 G + Vitamina B12 5000 U + Vitamina B2 8 MG + Vitamina B6 200 MG</t>
  </si>
  <si>
    <t>LABORATORIOS BIOLOGICOS DEL SLVADOR S.A - El Salvador</t>
  </si>
  <si>
    <t>13A-12714-AGROCALIDAD</t>
  </si>
  <si>
    <t>PEZOSAN N UNGÜENTO NF</t>
  </si>
  <si>
    <t>FRASCO PLÁSTICO POLIPROPILENO DE COLOR BLANCO, PARA 30 G, FRASCO PLÁSTICO POLIPROPILENO DE COLOR BLANCO, PARA 100 G, FRASCO PLÁSTICO POLIPROPILENO DE COLOR BLANCO, PARA 220 G</t>
  </si>
  <si>
    <t>Anestesicos Aplicado a Bovinos, Anestesicos Aplicado a Caprinos, Cicatrizante Aplicado a Bovinos, Cicatrizante Aplicado a Caprinos</t>
  </si>
  <si>
    <t>13A-14505-AGROCALIDAD</t>
  </si>
  <si>
    <t>HEMOSTOP K</t>
  </si>
  <si>
    <t>FRASCOS DE VIDRIO ÁMBAR CONTENIENDO 10 ML, FRASCOS DE VIDRIO ÁMBAR CONTENIENDO 20 ML, FRASCOS DE VIDRIO ÁMBAR CONTENIENDO 30 ML, FRASCOS DE VIDRIO ÁMBAR CONTENIENDO 50 ML</t>
  </si>
  <si>
    <t>AGUA OSMOTIZADA ESTERIL C.S.P. 100 ML + Menadiona SODIO BISULFITO (VITAMINA K3) 1 G + METABISULFITO DE SODIO 2 G + Sulfato SODICO DE CARBAZOCROMO 0.5 G</t>
  </si>
  <si>
    <t>Antihemorrágicos Aplicado a Caninos, Antihemorrágicos Aplicado a Felinos, Antihemorrágicos Aplicado a Bovinos, Antihemorrágicos Aplicado a Ovinos, Antihemorrágicos Aplicado a Caprinos, Antihemorrágicos Aplicado a Equinos, Antihemorrágicos Aplicado a Camelidos, Antihemorrágicos Aplicado a Porcinos</t>
  </si>
  <si>
    <t>13A-3B-13230-AGROCALIDAD</t>
  </si>
  <si>
    <t>IVERLONG L.A 3.15%</t>
  </si>
  <si>
    <t>Aceite de Ricino 70 ML + BHT 0.10 G + DIMETILACETAMIDA C.S.P 100 ML + Ivermectina 3.5 MG + NIPASOL 0.10 G</t>
  </si>
  <si>
    <t>ANTIPARASITARIO INTERNO Y EXTERNO Aplicado a Bovinos, ANTIPARASITARIO INTERNO Y EXTERNO Aplicado a Ovinos</t>
  </si>
  <si>
    <t>PHARMAVET S.A., CAMPBELL869-ROSARIO- - Argentina</t>
  </si>
  <si>
    <t>1-3A4-5876-AGROCALIDAD</t>
  </si>
  <si>
    <t>ELANCOBAN 200</t>
  </si>
  <si>
    <t>MEZCLA GRANULADA EN FUNDAS DE 25 KG</t>
  </si>
  <si>
    <t>EXCIPIENTE 1 KG + Monensina 200 G</t>
  </si>
  <si>
    <t>Aditivo Alimenticio Aplicado a Aves</t>
  </si>
  <si>
    <t>ELI LILLY AND COMPANY INDIANÓPOLIS - Estados Unidos</t>
  </si>
  <si>
    <t>13A-8168-AGROCALIDAD</t>
  </si>
  <si>
    <t>HEPATEX PLUS</t>
  </si>
  <si>
    <t>FRASCO PLÁSTICO DE 60 ML , FRASCO PLÁSTICO DE 120 ML , FRASCO PLÁSTICO DE 1 LT , FRASCO PLÁSTICO DE 1 GALÓN , FRASCO PLÁSTICO DE 20 ML</t>
  </si>
  <si>
    <t>Colina 150 G + Electrolíticos 6 % + LECITINA 5 % + METIONATO DE COBRE 15 G + Propilenglicol 1 L + Silimarina 1.2 G + Vitamina B1 100 G + Vitamina B12 100 G + VITAMINA B12 100 G + Vitamina B6 100 G</t>
  </si>
  <si>
    <t>Protector hepático Aplicado a Caninos, Protector hepático Aplicado a Bovinos, Protector hepático Aplicado a Aves, Protector hepático Aplicado a Porcinos</t>
  </si>
  <si>
    <t>17 DE SEPTIEMBRE DEL 2014 (CAMBIO DE EMPRESA FABRICANTE)</t>
  </si>
  <si>
    <t>13A-8416-AGROCALIDAD</t>
  </si>
  <si>
    <t>BEDGEN 40 CONCENTRADO</t>
  </si>
  <si>
    <t>BOTELLA BIDÓN DE 1 LT , BOTELLA BIDÓN DE 20 LT , BIDONES DE PEAD DE 5 L</t>
  </si>
  <si>
    <t>AGUA PURIFICADA C.S.P 100.00 ML + Cloruro de Colina 31.50 G + COLORANTE CARAMEL EN POLVO 0.10 G + EXTRACTO DE ALCACHOFA 45.0 G + FACTOR ANTITÓXICO 6.00 G + METILPARABENO SÓDICO 0.18 G + Propilenglicol 22.50 G + SORBATO DE POTASIO 0.20 G</t>
  </si>
  <si>
    <t>BEDSON S.A. - Argentina</t>
  </si>
  <si>
    <t>13A-9267-AGROCALIDAD</t>
  </si>
  <si>
    <t>ASPERCIN 20.8% MK</t>
  </si>
  <si>
    <t>FRASCOS DE VIDRIO DE 20 ML , FRASCOS DE VIDRIO DE 100 ML , FRASCOS DE VIDRIO DE 500 ML , FRASCOS DE VIDRIO DE 1000 ML</t>
  </si>
  <si>
    <t>ASCORVIT</t>
  </si>
  <si>
    <t>FRASCOS DE VIDRIO AMBAR TIPO I, PET O POLIPROPILENO DE 2ML , FRASCOS DE VIDRIO AMBAR TIPO I, PET O POLIPROPILENO DE 5ML , FRASCOS DE VIDRIO AMBAR TIPO I, PET O POLIPROPILENO DE 10ML , FRASCOS DE VIDRIO AMBAR TIPO I, PET O POLIPROPILENO DE 20ML , FRASCOS DE VIDRIO AMBAR TIPO I, PET O POLIPROPILENO DE 50ML , FRASCOS DE VIDRIO AMBAR TIPO I, PET O POLIPROPILENO DE 100ML , FRASCOS DE VIDRIO AMBAR TIPO I, PET O POLIPROPILENO DE 500ML , FRASCOS DE VIDRIO AMBAR TIPO I, PET O POLIPROPILENO DE 1000 ML</t>
  </si>
  <si>
    <t>Ácido ascórbico 10 G + AGUA DESTILADA C.S.P 100 ML + Metilparabeno 20 MG + Propilparabeno 2 MG</t>
  </si>
  <si>
    <t>Antioxidante Aplicado a Caninos, Antioxidante Aplicado a Bovinos, Antioxidante Aplicado a Ovinos, Antioxidante Aplicado a Equinos, Antioxidante Aplicado a Aves, Antioxidante Aplicado a Lagomorfos, Antioxidante Aplicado a Cobayos, Antioxidante Aplicado a Porcinos</t>
  </si>
  <si>
    <t>13A-9497-AGROCALIDAD</t>
  </si>
  <si>
    <t>BIO C</t>
  </si>
  <si>
    <t>Reconstituyente Aplicado a Caninos, Reconstituyente Aplicado a Bovinos, Reconstituyente Aplicado a Ovinos, Reconstituyente Aplicado a Caprinos, Reconstituyente Aplicado a Equinos, Reconstituyente Aplicado a Camelidos</t>
  </si>
  <si>
    <t>13A-9799-AGROCALIDAD</t>
  </si>
  <si>
    <t>CAPSOQUIN ON</t>
  </si>
  <si>
    <t>Acido salicilico 33.4 % + ETOXIQUINA 66.6 %</t>
  </si>
  <si>
    <t>14A-11186-AGROCALIDAD</t>
  </si>
  <si>
    <t>PRO CELL</t>
  </si>
  <si>
    <t>FRASCOS PLASTICO DE 100 ML , FRASCOS PLASTICO DE 200 ML , FRASCOS PLASTICO DE 400 ML , FRASCOS PLASTICO DE 600 ML , FRASCOS PLASTICO DE 800 ML , FRASCOS PLASTICO DE 1000 ML , FRASCOS PLASTICO DE 1200 ML , FRASCOS PLASTICO DE 1800 ML , FRASCOS PLASTICO DE 2000 ML , FRASCOS PLASTICO DE 2400 ML , BOLSAS PLASTICAS DE 600 ML , BOLSAS PLASTICAS DE 800 ML , BOLSAS PLASTICAS DE 1200 ML.</t>
  </si>
  <si>
    <t>AGUA BIDESTILADA 1000.00 ML + EDTA DISODICA 0.10 G + FOSFATO DISÓDICO ANHIDRO 1.13 G + NZ-AMINE A.S. 14.00 G + SACAROSE COMERSIAL 50.00 G + VERMELHO DE FENOL 0.01 G</t>
  </si>
  <si>
    <t>Neutralizante Aplicado a Aves</t>
  </si>
  <si>
    <t>ZOETIS I.P.V - Brasil</t>
  </si>
  <si>
    <t>14A-12814-AGROCALIDAD</t>
  </si>
  <si>
    <t>AGUA INYECTABLE</t>
  </si>
  <si>
    <t>FRASCO DE 100 ML , FRASCO DE 500 ML</t>
  </si>
  <si>
    <t>Agua bidestilada 100 %</t>
  </si>
  <si>
    <t>DILUYENTE Aplicado a Caninos, DILUYENTE Aplicado a Felinos, DILUYENTE Aplicado a Bovinos, DILUYENTE Aplicado a Ovinos, DILUYENTE Aplicado a Caprinos, DILUYENTE Aplicado a Equinos, DILUYENTE Aplicado a Camelidos, DILUYENTE Aplicado a Porcinos</t>
  </si>
  <si>
    <t>14A–12814–AGROCALIDAD</t>
  </si>
  <si>
    <t>AIVLOSIN SOLUBLE</t>
  </si>
  <si>
    <t>SOBRES DE 35G</t>
  </si>
  <si>
    <t>LACTOSA MONOHIDRATADA C.S.P. 100 % + TILVASOLINA TARTRATO 62.5 %</t>
  </si>
  <si>
    <t>Antibacterianos Aplicado a Aves, Antibacterianos Aplicado a Porcinos</t>
  </si>
  <si>
    <t>ECO BIOK ANIMAL HEALTH LTADA - Reino Unido</t>
  </si>
  <si>
    <t>14B-12192-AGROCALIDAD</t>
  </si>
  <si>
    <t>1790850072001</t>
  </si>
  <si>
    <t>PRODUCTOS GANADEROS AVICOLAS Y AGRICOLAS PROGANAVES CIA. LTDA.</t>
  </si>
  <si>
    <t>CMT-DETECTOR Y CUANTIFICADOR DE MASTITIS SUBCLINICA</t>
  </si>
  <si>
    <t>FRASCOS T-28 1 –PE DE ALTA DENSIDAD CONTENIENDO 500 ML , FRASCOS T-28 1 –PE DE ALTA DENSIDAD CONTENIENDO 1 LT , FRASCOS T-28 1 –PE DE ALTA DENSIDAD CONTENIENDO 1 GALÓN.</t>
  </si>
  <si>
    <t>5.5 DIBROMO 0.01 % + AGUA DESTILADA C.S.P 100% % + DODECIL SULFATO DE SODIO 10 %</t>
  </si>
  <si>
    <t>Antiséptico Aplicado a Bovinos, Antiséptico Aplicado a Caprinos</t>
  </si>
  <si>
    <t>PROGANAVES CIA. LTDA. - Ecuador</t>
  </si>
  <si>
    <t>14B-14853-AGROCALIDAD</t>
  </si>
  <si>
    <t>CIVTEST SUIS MHYO</t>
  </si>
  <si>
    <t>CAJA DE CARTÓN QUE CONTIENEN TODOS LOS ELEMENTOS NECESARIOS PARA LA REALIZACIÓN 1 U</t>
  </si>
  <si>
    <t>CONTROL POSITIVO SUERO CONTROL POSITIVO 0.5 ML + CUBIERTA ADHESIVA PARA MICROPLACAS 5 ML + DILUYENTE DE MUESTRA 3X SOLUCION DILUYENTE DE MUESTRAS CON COLORANTE VERDE 100 ML + MICROPLACAS DE 96 POCILLOS DIVIDIDAS EN TIRAS DE 2X8 POCILLOS DE M HYPONEUMONIAE 5 U + SOLUCIÓN DE CONJUGADO: SOLUCIÓN DE MAb ANTI IgGs PORCINAS/HRPO LISTA PARA SU USO CON COLORANTE ROJO 30 ML + SOLUCIÓN DE LAVADO CONCENTRADA (10X) VIAL No 0 2X100 ML + SOLUCIÓN DE PARO, SOLUCIÓN DE ÁCIDO OXÁLICO LISTA PASRA SU USO 30 ML + SOLUCIÓN DE SUSTRATO , SOLUCIÓN DE ABTS LISTO PARA SU USO 30 ML</t>
  </si>
  <si>
    <t>KIT DIAGNOSTICO Aplicado a Porcinos</t>
  </si>
  <si>
    <t>LABORATORIOS HIPRA S.A - España</t>
  </si>
  <si>
    <t>SHIFT</t>
  </si>
  <si>
    <t>ENVASES PLÁSTICOS DE POLIETILENO DE 5 LITROS , ENVASES PLÁSTICOS DE POLIETILENO DE 25 LITROS , ENVASES PLÁSTICOS DE POLIETILENO DE 200 LITROS.</t>
  </si>
  <si>
    <t>Detergente Aplicado a Bovinos</t>
  </si>
  <si>
    <t>EVANS VANODINE INTERNATIONAL - Reino Unido</t>
  </si>
  <si>
    <t>15A-10259-AGROCALIDAD</t>
  </si>
  <si>
    <t>DETERCLIN-FARMATEC</t>
  </si>
  <si>
    <t>GALON DE 5 L, CANECAS DE 20 L</t>
  </si>
  <si>
    <t>ÁCIDO CÍTRICO 15 G + ÁCIDO CLORHIDRICO 300 G + ÁCIDO FOSFÓRICO 65.5 G + EDTA DISODICO 5 G</t>
  </si>
  <si>
    <t>INTERNACIONAL FARMACEUTICA VETERINARIA - Colombia</t>
  </si>
  <si>
    <t>15A-11051-AGROCALIDAD</t>
  </si>
  <si>
    <t>MOLD ZAP 63</t>
  </si>
  <si>
    <t>TANQUES PLÁSTICOS DE 200 KILOS , TANQUES PLÁSTICOS DE 1000 KILOS</t>
  </si>
  <si>
    <t>ÁCIDO PROPIONICO 63 % + AGUA 22 % + HIDRÓXIDO DE AMONIO 15 %</t>
  </si>
  <si>
    <t>Aditivo Alimenticio Aplicado a Bovinos, Aditivo Alimenticio Aplicado a Ovinos, Aditivo Alimenticio Aplicado a Caprinos, Aditivo Alimenticio Aplicado a Aves, Aditivo Alimenticio Aplicado a Porcinos</t>
  </si>
  <si>
    <t>13 DE AGOSTO DEL 2015. (AMPLIACIÓN DE FABRICANTE)</t>
  </si>
  <si>
    <t>MOLLEJOSANITIN</t>
  </si>
  <si>
    <t>FUNDA DE PLÁSTICO SELLADO AL VACÍO DE 1KG , FUNDA DE POLIEPROPILENO DE 25 KG , FUNDA DE POLIEPROPILENO DE 50 KG</t>
  </si>
  <si>
    <t>15A-11052-AGROCALIDAD</t>
  </si>
  <si>
    <t>MOLD ZAP 40</t>
  </si>
  <si>
    <t>ÁCIDO PROPIONICO 40 % + AGUA 50 % + HIDRÓXIDO DE AMONIO 10 %</t>
  </si>
  <si>
    <t>15A-11762-AGROCALIDAD</t>
  </si>
  <si>
    <t>FORMYCINE GOLD PX</t>
  </si>
  <si>
    <t>SACO MULTICAPA OPACO-PLATEADO PARA 1KG , SACO PAPEL MULTICAPA PARA 25KG.</t>
  </si>
  <si>
    <t>ÁCIDO PROPIONICO 100 G + ÁCIDO SILICIO 224 G + BENTONITA - MONTMORILLONITA 390 G + FORMALDEHIDO 100 G</t>
  </si>
  <si>
    <t>15A-11845-AGROCALIDAD</t>
  </si>
  <si>
    <t>BACT-A-CID</t>
  </si>
  <si>
    <t>BOLSAS PLÁSTICAS DE 25 KG</t>
  </si>
  <si>
    <t>Ácido Fórmico 12.50 % + AMONIO PROPIONATO 3.96 % + EXCIPIENTES 57 %</t>
  </si>
  <si>
    <t>NOTTINGHAMSHIRE INC - Reino Unido</t>
  </si>
  <si>
    <t>15A-12639-AGROCALIDAD</t>
  </si>
  <si>
    <t>ANTIFUNGHI</t>
  </si>
  <si>
    <t>LATA DE CARTÓN (FIBROLATA)PARA 30 G</t>
  </si>
  <si>
    <t>Caolin 30 G + SACAROSA 5 G + Tiabendazol 7.5 G</t>
  </si>
  <si>
    <t>FARMABASE SAÚDE ANIMAL LTDA. - Brasil</t>
  </si>
  <si>
    <t>15A-13022-AGROCALIDAD</t>
  </si>
  <si>
    <t>DETERCLIN BC</t>
  </si>
  <si>
    <t>FRASCO DE POLIETILENO 4 L, FRASCO DE POLIETILENO 20 L</t>
  </si>
  <si>
    <t>AGUA PURIFICADA C.S.P 1 ML + ALCOHOL BENCILICO 50 MG + Enrofloxacina 100 MG + HIDRÓXIDO DE SODIO 12.5 MG</t>
  </si>
  <si>
    <t>DIVISA FARMAVIC S.A - España</t>
  </si>
  <si>
    <t>15A-13287-AGROCALIDAD</t>
  </si>
  <si>
    <t>BIOSENTRY CHLOR-A-FOAM</t>
  </si>
  <si>
    <t>BOTELLAS PLÁSTICAS DE 3.8 L, BOTELLAS PLÁSTICAS DE 18.5 L, BOTELLAS PLÁSTICAS DE 208 L, BOTELLAS PLÁSTICAS DE 5 L, BOTELLAS PLÁSTICAS DE 10 L, BOTELLAS PLÁSTICAS DE 20 L, BOTELLAS PLÁSTICAS DE 50 LT L</t>
  </si>
  <si>
    <t>Acrilato de sodio 1.50 % + Hidróxido de potasio 6.30 % + Hipoclorito de Sodio 3.00 % + Oxido Lauril Dimetil Amina 30% 3.00 % + Pirofosfato de Tetrapotasio 2.40 % + Silicato de Potasio 3.00 %</t>
  </si>
  <si>
    <t>HACCO, INC. - Estados Unidos</t>
  </si>
  <si>
    <t>15A-13288-AGROCALIDAD</t>
  </si>
  <si>
    <t>BIOSENTRY X-185</t>
  </si>
  <si>
    <t>BOTELLAS PLÁSTICAS DE 3.8 L, BOTELLAS PLÁSTICAS DE 18,5 L, BOTELLAS PLÁSTICAS DE 20 L, BOTELLAS PLÁSTICAS DE 1 L, BOTELLAS PLÁSTICAS DE 5 L, BOTELLAS PLÁSTICAS DE 10 L, BOTELLAS PLÁSTICAS DE 208 L, BOTELLAS PLÁSTICAS DE 50 L</t>
  </si>
  <si>
    <t>Ácido cresílico 18,40 % + Ácido Dodecilbencensulfónico 4,25 % + Ácido graso de coco 14,10 % + AGUA 22,65 % + Hidróxido sódico 5,55 % + Isopropanol Anhidro 99% 13,96 % + O-Bencil-P-Clorofenol 3,25 % + O-Fenil Fenol 99% 4,38 % + Óxido de Bis-N-Tributilina 0,49 % + Trieranolamina 99% 12,97 %</t>
  </si>
  <si>
    <t>NEOGEN CORPORATION - Estados Unidos</t>
  </si>
  <si>
    <t>INSTALACIONES SUPERFICIALES</t>
  </si>
  <si>
    <t>15A-13289-AGROCALIDAD</t>
  </si>
  <si>
    <t>VIRKON´ S</t>
  </si>
  <si>
    <t>Recipientes Plásticos de Polietileno de 500 G, Recipientes Plásticos de Polietileno de 2,5 KG, Recipientes Plásticos de Polietileno de 5 KG, Recipientes Plásticos de Polietileno de 10 KG, Recipientes Plásticos de Polietileno de 50 KG</t>
  </si>
  <si>
    <t>Ácido Sulfámico 5 G + Hexametafosfato de Sodio 18 G + PEROXIMONOSULFATO POTÁSICO 50 G + Sulfonato de Sodio Alkibenceno 15 G</t>
  </si>
  <si>
    <t>Desinfectante Aplicado a Aves</t>
  </si>
  <si>
    <t>ANTEC INTERNATIONAL LIMITED - Reino Unido</t>
  </si>
  <si>
    <t>MIGRACION DE DATOS- Desinfectante para instalaciones</t>
  </si>
  <si>
    <t>15A-13344-AGROCALIDAD</t>
  </si>
  <si>
    <t>IOFORCLIN</t>
  </si>
  <si>
    <t>FRASCOS PED 1 L, FRASCOS PED 4 L, FRASCOS PED 20 L</t>
  </si>
  <si>
    <t>AGUA DESMINERALIZADA 100 ML + FORMALDEHIDO 50 ML + YODOFORMO 16 ML</t>
  </si>
  <si>
    <t>15A-13870-AGROCALIDAD</t>
  </si>
  <si>
    <t>0991372784001</t>
  </si>
  <si>
    <t>PHARMACY &amp; NUTRITION PHARNUTRI SA</t>
  </si>
  <si>
    <t>PHARMACLEAN ACID</t>
  </si>
  <si>
    <t>ACIDO FOSFÓRICO 20.00 G + Ácido Sulfónico 8.00 G + AGUA C.S.P 100.00 ML + Cellosize QP 5200 0.60 G + COLOR ROJO N°40 D.C 0.01 G</t>
  </si>
  <si>
    <t>PHARMACY &amp; NUTRITION - Ecuador</t>
  </si>
  <si>
    <t>15A-13957-AGROCALIDAD</t>
  </si>
  <si>
    <t>TRIPFAN</t>
  </si>
  <si>
    <t>BIDÓN DE POLIETILENO DE ALTA DENSIDAD CONTENIENDO 1 GL, BIDÓN DE POLIETILENO DE ALTA DENSIDAD CONTENIENDO 25 L, BIDÓN PEAD CONTENIENDO 20 L, CONTENEDORES DE MATERIAL DE ALTA DENSIDAD CON PROTECCIÓN METÁLICA CONTENIENDO 1000 L</t>
  </si>
  <si>
    <t>Agua Purificada 100 ML + GLUCONATO DE SODIO 0.019 % + Hipoclorito de Sodio 3,409 % + POLIACRILATO NEUTRALIZADO 1.95 % + Soda cáustica 18,94 %</t>
  </si>
  <si>
    <t>GEA FARM TECHNOLOGIES ARGENTINA S.R.L. - Argentina</t>
  </si>
  <si>
    <t>DETERGENTE ALCALINO CLORADO</t>
  </si>
  <si>
    <t>15A-13998-AGROCALIDAD</t>
  </si>
  <si>
    <t>1791122186001</t>
  </si>
  <si>
    <t>SEMILLAS E INSUMOS AGROPECUARIOS SEMAGRO S.A.</t>
  </si>
  <si>
    <t>DELLA ACID PLUS</t>
  </si>
  <si>
    <t>ENVASE DE POLIETILENO CONTENIENDO 1 GL, ENVASE DE POLIETILENO CONTENIENDO 5 GL</t>
  </si>
  <si>
    <t>ÁCIDO FOSFÓRICO 75% 10 G + Ácido nítrico 40 G + AGUA 49,8995 G + Colorante Rojo #27 (FD&amp;C #2) 0,0005 G + Urea 0,10 G</t>
  </si>
  <si>
    <t>GL</t>
  </si>
  <si>
    <t>SPARCOL CHEMICALS LIFE S.A.S., PARA DELAVAL LTDA. - Colombia</t>
  </si>
  <si>
    <t>DETERGENTE ÁCIDO PARA OBJETOS INANIMADOS</t>
  </si>
  <si>
    <t>15A-14188–AGROCALIDAD</t>
  </si>
  <si>
    <t>LACTOGUARD ACIDCLIN</t>
  </si>
  <si>
    <t>FRASCO PLÁSTICO CON CAPACIDAD PARA 100 ML, FRASCO PLÁSTICO CON CAPACIDAD PARA 500 ML, FRASCO PLÁSTICO CON CAPACIDAD PARA 1 L, PRESENTACIÓN DE 1 GL, CANECA PLÁSTICA DE 20 L, CANECA PLÁSTICA DE 50 L</t>
  </si>
  <si>
    <t>ÁCIDO FOSFÓRICO 12,50 G + Ácido nítrico 10,00 G + AGUA C.S.P 100 G + Colorante 0,001 G + EDETATO DISODICO 0,30 G</t>
  </si>
  <si>
    <t>15A-14227-AGROCALIDAD</t>
  </si>
  <si>
    <t>RTD</t>
  </si>
  <si>
    <t>BIDONES DE POLIETILENO DE ALTA DENSIDAD CONTENIENDO 5 L, BIDONES DE POLIETILENO DE ALTA DENSIDAD CONTENIENDO 20 L, BIDONES DE POLIETILENO DE ALTA DENSIDAD CONTENIENDO 50 L, BIDONES DE POLIETILENO DE ALTA DENSIDAD CONTENIENDO 200 L, BIDONES DE POLIETILENO DE ALTA DENSIDAD CONTENIENDO 1000 L</t>
  </si>
  <si>
    <t>HIDRÓXIDO DE SODIO 50% 14.00 G + Hipoclorito de Sodio (12%) 62.50 G + POLIACRILATO DE SODIO (50%) 0.60 G</t>
  </si>
  <si>
    <t>DELAVAL LTDA - Brasil</t>
  </si>
  <si>
    <t>15A-14228-AGROCALIDAD</t>
  </si>
  <si>
    <t>DELLA ACTION</t>
  </si>
  <si>
    <t>Hidróxido de Sodio (50%) 27.00 G + Hipoclorito de Sodio (12%) 28.00 G + POLIACRILATO DE SODIO (50%) 0.80 G</t>
  </si>
  <si>
    <t>15A-14258-AGROCALIDAD</t>
  </si>
  <si>
    <t>LACTOGUARD ALKACLIN</t>
  </si>
  <si>
    <t>FRASCO PLÁSTICO CON TAPA PLÁSTICA CON ANILLO DE SEGURIDAD Y LINER CON CAPACIDAD PARA 100 ML, FRASCO PLÁSTICO CON TAPA PLÁSTICA CON ANILLO DE SEGURIDAD Y LINER CON CAPACIDAD PARA 500 ML, FRASCO PLÁSTICO CON TAPA PLÁSTICA CON ANILLO DE SEGURIDAD Y LINER CON CAPACIDAD PARA 1 L, FRASCO PLÁSTICO CON TAPA PLÁSTICA CON ANILLO DE SEGURIDAD Y LINER CON CAPACIDAD PARA 1 GL, CANECA PLÁSTICA CON TAPA PLÁSTICA CON ANILLO DE SEGURIDAD Y LINER CON CAPACIDAD PARA: 20 L, CANECA PLÁSTICA CON TAPA PLÁSTICA CON ANILLO DE SEGURIDAD Y LINER CON CAPACIDAD PARA: 50 L</t>
  </si>
  <si>
    <t>AGUA 100 ML + Colorante 0,001 G + EDETATO DISODICO 0,65 G + Hidróxido de Sodio 21,74 G + Hipoclorito de Sodio 10% 10,86 G</t>
  </si>
  <si>
    <t>MIGRACIÓN DE DATOS AL SISTEMA GUIA // DETERGENTE ALCALINO.</t>
  </si>
  <si>
    <t>15A-14442-AGROCALIDAD</t>
  </si>
  <si>
    <t>0992726083001</t>
  </si>
  <si>
    <t>SANITPRO S.A.</t>
  </si>
  <si>
    <t>HATCH CLEANSER</t>
  </si>
  <si>
    <t>CANECAS DE POLIETILENO HDPE DE 5 L, CANECAS DE POLIETILENO HDPE DE 10 L, CANECAS DE POLIETILENO HDPE DE 25 L, TANQUES DE POLIETILENO HDPE DE 200 L, TANQUES DE POLIETILENO HDPE DE 1000 L</t>
  </si>
  <si>
    <t>AMONIO CUATERNARIO - % + Cloruro de benzalconio 15 %</t>
  </si>
  <si>
    <t>QUAT-CHEM LTD. 4 DODGSON STREET, ROCHDALE, LANCASHIRE OL16 5SJ. - Reino Unido</t>
  </si>
  <si>
    <t>DESINFECTANTE BACTERICIDA VIRICIDA Y FUNGICIDA.</t>
  </si>
  <si>
    <t>15A-14446-AGROCALIDAD</t>
  </si>
  <si>
    <t>PHARBIODEX</t>
  </si>
  <si>
    <t>ÁCIDO ALQUIL BENCENO SULFÓNICO LINEAL 2.7 G + ÁCIDO FOSFÓRICO 85% 7.4 G + AGUA DESMINERALIZADA C.S.P 100.0 ML + ALCOHOL ETÍLICO 96% 6.0 G + NONIFENOL POLIETOXILADO 10 MOLES 27.0 G + YODO METÁLICO 3.0 G</t>
  </si>
  <si>
    <t>SOLUCIÓN</t>
  </si>
  <si>
    <t>15A-14451-AGROCALIDAD</t>
  </si>
  <si>
    <t>FOAMACID</t>
  </si>
  <si>
    <t>ÁCIDO FOSFÓRICO 21 %</t>
  </si>
  <si>
    <t>DESINFECTANTE Y DESINCRUSTANTE</t>
  </si>
  <si>
    <t>15A-14479-AGROCALIDAD</t>
  </si>
  <si>
    <t>BLACK EXTREME</t>
  </si>
  <si>
    <t>CANECAS DE POLIETILENO DE ALTA DENSIDAD PARA 5 L, CANECAS DE POLIETILENO DE ALTA DENSIDAD PARA 10 L, CANECAS DE POLIETILENO DE ALTA DENSIDAD PARA 25 L, TANQUES DE POLIETILENO DE ALTA DENSIDAD PARA 200 L, TANQUES DE POLIETILENO DE ALTA DENSIDAD PARA 1000 L</t>
  </si>
  <si>
    <t>BENCIL CLOROFENOL 57 % + EXCIPIENTE ACUOSO CSP 100 %</t>
  </si>
  <si>
    <t>QUAT-CHEM LTD - Reino Unido</t>
  </si>
  <si>
    <t>DESINFECTANTE (ENTORNO PECUARIO)</t>
  </si>
  <si>
    <t>15A-14523-AGROCALIDAD</t>
  </si>
  <si>
    <t>DUPLALIM</t>
  </si>
  <si>
    <t>ENVASE PLÁSTICO DE POLIETILENO DE ALTA DENSIDAD PARA 1 L, BIDÓN PLÁSTICO BLANCO DE POLIETILENO DE ALTA DENSIDAD PARA 5 L, BIDÓN PLÁSTICO AZUL DE POLIETILENO DE ALTA DENSIDAD PARA 20 L, BIDÓN PLÁSTICO BLANCO DE POLIETILENO DE ALTA DENSIDAD PARA 60 L</t>
  </si>
  <si>
    <t>Aceite de pino 1.0 % + ÁCIDO GLICÓLICO 70% 0.03 % + AGUA DESTILADA C.S.P 100 ML + ALCOHOL TRIDECÍLICO ETOXILADO CON 8 MOLES 1.0 % + GLUTARALDEHÍDO 12 % + MEZCLA DE AMONIOS CUATERNARIOS (CLORURO DE N-ALQUIL DIMETIL BENCIL AMONIO, CLORURO DE DIALQUIL DIMETIL AMONIO, CLORURO DE BENZALCONIO) 10 % + TARTRAZINA 0.04 %</t>
  </si>
  <si>
    <t>15A-14621-AGROCALIDAD</t>
  </si>
  <si>
    <t>ADINIDO</t>
  </si>
  <si>
    <t>SACO MULTIPLIEGO DE PAPEL PARA 25 KG</t>
  </si>
  <si>
    <t>FORMIATO DE CALCIO 1.36 % + PARAFORMALDEHIDO 95.79 % + Propianato de calcio 2.85 %</t>
  </si>
  <si>
    <t>ADITIVOS Y ALIMENTOS S.A. ADILISA - Ecuador</t>
  </si>
  <si>
    <t>DESINFECTANTE PARA NIDOS DE GALLINAS PONEDORAS</t>
  </si>
  <si>
    <t>15A-14633-AGROCALIDAD</t>
  </si>
  <si>
    <t>DESINFECTANTE ANTISEPTICO Y SANITIZANTE</t>
  </si>
  <si>
    <t>CLEANTAB</t>
  </si>
  <si>
    <t>TUBO DE 100 CONTENIENDO 15 TABLETAS U, BALDE DE 10 L. CONTENIENDO 50 TUBOS DE 15 TABLETAS U, BALDE DE 25 L. CONTENIENDO 100 TUBOS DE 15 TABLETAS U</t>
  </si>
  <si>
    <t>ÁCIDO ADÍPICO 2270 MG + BICARBONATO DE SODIO 2730 MG + Dicloroisocianurato Sódico 5000 MG</t>
  </si>
  <si>
    <t>DESINFECTANTE PARA INSTALACIONES PECUARIAS. Aplicado a Caninos</t>
  </si>
  <si>
    <t>STALLEN SOUTH ASIA PVT. LTD. - India</t>
  </si>
  <si>
    <t>15A-14760-AGROCALIDAD</t>
  </si>
  <si>
    <t>DETERAX ACIDO</t>
  </si>
  <si>
    <t>ACIDO FOSFÓRICO 7.5 G + Ácido nítrico 17.5 G + EXCIPIENTE C.S.P 100 ML</t>
  </si>
  <si>
    <t>INSTALACIONES PECUARIAS</t>
  </si>
  <si>
    <t>15A-14762-AGROCALIDAD</t>
  </si>
  <si>
    <t>DETERAX ALCALINO</t>
  </si>
  <si>
    <t>EXCIPIENTE 100 ML + HIDRÓXIDO DE SODIO 10 G + Hipoclorito de Sodio 36.35 G</t>
  </si>
  <si>
    <t>15A-14811-AGROCALIDAD</t>
  </si>
  <si>
    <t>0990658749001</t>
  </si>
  <si>
    <t>CHEMLOK DEL ECUADOR S.A.</t>
  </si>
  <si>
    <t>GLUTACHEM 5</t>
  </si>
  <si>
    <t>ENVASE DE POLIPROPILENO DE ALTA DENSIDAD PARA 1 L, ENVASE DE POLIPROPILENO DE ALTA DENSIDAD PARA 4 L, CANECA DE POLIETILENO DE ALTA DENSIDAD PARA 20 L</t>
  </si>
  <si>
    <t>ALCOHOL 4.01 G + AMONIO CUATERNARIO 7.5 G + FORMOL 25 G + GLUTARALDEHÍDO 50 %</t>
  </si>
  <si>
    <t>CHEMLOK DEL ECUADOR S.A. - Ecuador</t>
  </si>
  <si>
    <t>15A-14829-AGROCALIDAD</t>
  </si>
  <si>
    <t>1792531233001</t>
  </si>
  <si>
    <t>LAUFMAN S.A.</t>
  </si>
  <si>
    <t>S-100</t>
  </si>
  <si>
    <t>ENVASES DE POLIPROPILENO DE ALTA DENSIDAD CONTENIENDO 5 L, ENVASES DE POLIPROPILENO DE ALTA DENSIDAD CONTENIENDO 10 L, ENVASES DE POLIPROPILENO DE ALTA DENSIDAD CONTENIENDO 60 L, ENVASES DE POLIPROPILENO DE ALTA DENSIDAD CONTENIENDO 200 L</t>
  </si>
  <si>
    <t>AGUA DESHIONIZADA 100 ML + HIDRÓXIDO DE SODIO (PERLAS) 30,00 G + Hipoclorito de Sodio 11,00 G</t>
  </si>
  <si>
    <t>LABORATORIO WEIZUR ARGENTINA S.A - Argentina</t>
  </si>
  <si>
    <t>DESINFECTANTE</t>
  </si>
  <si>
    <t>15A-14873-AGROCALIDAD</t>
  </si>
  <si>
    <t>DETERZUR</t>
  </si>
  <si>
    <t>ENVASES DE POLIPROPILENO DE ALTA DENSIDAD CONTENIENDO 5 L, ENVASES DE POLIPROPILENO DE ALTA DENSIDAD CONTENIENDO 10 L, ENVASES DE POLIPROPILENO DE ALTA DENSIDAD CONTENIENDO 20 L, ENVASES DE POLIPROPILENO DE ALTA DENSIDAD CONTENIENDO 60 L, ENVASES DE POLIPROPILENO DE ALTA DENSIDAD CONTENIENDO 200 L</t>
  </si>
  <si>
    <t>Ácido Dodecilbencensulfónico 24,00 G + AGUA DE AMONIO 6,00 G + AGUA PURIFICADA 50,00 G + Urea 20,00 G</t>
  </si>
  <si>
    <t>LABORATORIO WEIZUR ARGENTINA S.A. - Argentina</t>
  </si>
  <si>
    <t>DETERGENTE LÍQUIDO ESPUMIGENO</t>
  </si>
  <si>
    <t>FLAVECO 80</t>
  </si>
  <si>
    <t>SACOS DE 20 KG TEJIDOS EN POLIPROPILENO Y FORRADOS EN POLIETILENO</t>
  </si>
  <si>
    <t>CARBONATO DE CALCIO 100 % + Dióxido de Silicón 2 % + FLAVOFOSFOLIPOL 8 % + MYCELIUM 70 %</t>
  </si>
  <si>
    <t>Promotor de crecimiento Aplicado a Bovinos, Promotor de crecimiento Aplicado a Equinos, Promotor de crecimiento Aplicado a Aves, Promotor de crecimiento Aplicado a Lagomorfos, Promotor de crecimiento Aplicado a Porcinos</t>
  </si>
  <si>
    <t>ECO BIOK ANIMAL HEALTH LTADA - China</t>
  </si>
  <si>
    <t>15B-10310-SESA</t>
  </si>
  <si>
    <t>SALGARD</t>
  </si>
  <si>
    <t>FUNDA DE ALUMINIO LAMINADO CON POLIETILENO DE 250 GR , FUNDA DE ALUMINIO LAMINADO CON POLIETILENO DE 500 GR , FUNDA DE ALUMINIO LAMINADO CON POLIETILENO DE 1 KG , FUNDA DE ALUMINIO LAMINADO CON POLIETILENO DE 10 KG , FUNDA DE ALUMINIO LAMINADO CON POLIETILENO DE 20 KG , FUNDA DE ALUMINIO LAMINADO CON POLIETILENO DE 25 KG , FUNDA DE ALUMINIO LAMINADO CON POLIETILENO DE 50 KG , FUNDA DE ALUMINIO LAMINADO CON POLIETILENO DE 100 KG , FUNDA DE ALUMINIO LAMINADO CON POLIETILENO DE 200 KG</t>
  </si>
  <si>
    <t>BIONOX</t>
  </si>
  <si>
    <t>BOLSA DE 5 KILOS , BOLSA DE 10 KILOS , BOLSA DE 15 KILOS , BOLSA DE 20 KILOS , BOLSA DE 25 KILOS</t>
  </si>
  <si>
    <t>Ácido Cítrico 50 G + ÁCIDO FOSFÓRICO 20 G + BUTIL HIDROXI QUINONA (BHT) 40 G + ETOXIQUINA 120 G + GLICEROL 50 G + Propilenglicol 50 G + TER BUTIL HIDROXI QUINONA (TBHQ) 5 G</t>
  </si>
  <si>
    <t>Antioxidante Aplicado a Bovinos, Antioxidante Aplicado a Ovinos, Antioxidante Aplicado a Caprinos, Antioxidante Aplicado a Equinos, Antioxidante Aplicado a Aves, Antioxidante Aplicado a Porcinos</t>
  </si>
  <si>
    <t>BIOMOLD P</t>
  </si>
  <si>
    <t>Antifúngico Aplicado a Ovinos, Antifúngico Aplicado a Equinos, Antifúngico Aplicado a Bovinos, Antifúngico Aplicado a Aves, Antifúngico Aplicado a Caprinos, Antifúngico Aplicado a Porcinos, Antimicrobiano Aplicado a Equinos, Antimicrobiano Aplicado a Ovinos, Antimicrobiano Aplicado a Caprinos, Antimicrobiano Aplicado a Bovinos, Antimicrobiano Aplicado a Aves, Antimicrobiano Aplicado a Porcinos</t>
  </si>
  <si>
    <t>15B-10348-AGROCALIDAD</t>
  </si>
  <si>
    <t>ANTIMOLD</t>
  </si>
  <si>
    <t>SACO DE 10 KG</t>
  </si>
  <si>
    <t>Ácido Acético 50.00 G + Ácido Benzoico 50.00 G + ÁCIDO PROPIONICO 175.00 G + ÁCIDO SÓRBICO 15.00 G + Vehículo c.s.p. 1000.0 G</t>
  </si>
  <si>
    <t>15B-10519-AGROCALIDAD</t>
  </si>
  <si>
    <t>AVI MOS I</t>
  </si>
  <si>
    <t>Ácido Fórmico 15 G + ÁCIDO PROPIONICO 15 G + Afrecho de trigo 8 G + Dióxido de Silicio 10 G + LEVADURA DE CERVEZA SECA 40 G + VERMICULITA C.S.P 12 G</t>
  </si>
  <si>
    <t>Aditivo Alimenticio Aplicado a Bovinos, Aditivo Alimenticio Aplicado a Aves</t>
  </si>
  <si>
    <t>15B-10734-AGROCALIDAD</t>
  </si>
  <si>
    <t>MOLD ZAP 55</t>
  </si>
  <si>
    <t>TANQUE DE PEAD+PEBD POR 200 LT</t>
  </si>
  <si>
    <t>ÁCIDO PROPIONICO 55.00 % + AGUA 31.80 % + HIDRÓXIDO DE AMONIO 13.20 %</t>
  </si>
  <si>
    <t>INGIBIDOR DE HONGOS APLICADO A ALIMENTOS DESTINADOS AL CONSUMO ANIMAL</t>
  </si>
  <si>
    <t>15B-10745-AGROCALIDAD</t>
  </si>
  <si>
    <t>SAL-ZAP F PLUS LIQUIDO</t>
  </si>
  <si>
    <t>CONTENEDOR DE PEAD+PEBD FORRADO CON ALUMINIO POR 200 KILOS , CONTENEDOR DE PEAD+PEBD FORRADO CON ALUMINIO POR 1000 KILOS</t>
  </si>
  <si>
    <t>ÁCIDO PROPIONICO 8.00 % + AGUA 55.00 % + FORMALDEHIDO 32.00 % + Propilenglicol 5.00 %</t>
  </si>
  <si>
    <t>INHIBIDOR DE HONGOS Aplicado a Bovinos, INHIBIDOR DE HONGOS Aplicado a Aves</t>
  </si>
  <si>
    <t>15B-10746-AGROCALIDAD</t>
  </si>
  <si>
    <t>MOLD ZAP CITRUS</t>
  </si>
  <si>
    <t>BOLSA DE PEAD+PEBD POR 25 KG</t>
  </si>
  <si>
    <t>Ácido Acético 0.10 % + ÁCIDO PROPIONICO 25.000 % + Äcido sórbico 0.10 % + ÁCIDO TARTÁRICO 0.10 % + Afrecho de trigo 35.00 % + Aroma de cítricos 0.35 % + BENZOATO DE SODIO 0.10 % + Dióxido de Silicio 1.00 % + HIDRÓXIDO DE AMONIO 6.00 % + VERMICULITA C.S.P 32.25 %</t>
  </si>
  <si>
    <t>INHIBIDOR DE HONGOS Aplicado a Caninos, INHIBIDOR DE HONGOS Aplicado a Felinos, INHIBIDOR DE HONGOS Aplicado a Bovinos, INHIBIDOR DE HONGOS Aplicado a Aves, INHIBIDOR DE HONGOS Aplicado a Porcinos</t>
  </si>
  <si>
    <t>15B-10842-AGROCALIDAD</t>
  </si>
  <si>
    <t>0992575026001</t>
  </si>
  <si>
    <t>Z&amp;R CORP S.A</t>
  </si>
  <si>
    <t>BIOMIN CLEANGRAIN LIQUID</t>
  </si>
  <si>
    <t>BIDÓN DE 29 KILOS , BARRIL DE 240 KILOS , CONTENEDORES DE 1115 KILOS</t>
  </si>
  <si>
    <t>ÁCIDO PROPIONICO 37 % + BENZOATO DE SODIO 14 % + Propionato de Sodio 11 %</t>
  </si>
  <si>
    <t>ACIDIFICANTE Aplicado a Caninos, ACIDIFICANTE Aplicado a Felinos, ACIDIFICANTE Aplicado a Bovinos, ACIDIFICANTE Aplicado a Ovinos, ACIDIFICANTE Aplicado a Caprinos, ACIDIFICANTE Aplicado a Equinos, ACIDIFICANTE Aplicado a Aves, ACIDIFICANTE Aplicado a Bufalos, ACIDIFICANTE Aplicado a Camelidos, ACIDIFICANTE Aplicado a Lagomorfos, ACIDIFICANTE Aplicado a Cobayos, ACIDIFICANTE Aplicado a Porcinos</t>
  </si>
  <si>
    <t>BIOMIN GMBH INDUSTRIESTRASSE 21 - Austria</t>
  </si>
  <si>
    <t>15B-10846-AGROCALIDAD</t>
  </si>
  <si>
    <t>BIOTRONIC SE</t>
  </si>
  <si>
    <t>BOLSA DE PAPEL MULTIPLES CAPAS CON IMPERMEABLE INTERNA DE 25 KG</t>
  </si>
  <si>
    <t>Ácido Fórmico 21.2 % + ÁCIDO PROPIONICO 5.2 % + VERMICULITA C.S.P ND S/U</t>
  </si>
  <si>
    <t>15B-10933-AGROCALIDAD</t>
  </si>
  <si>
    <t>1791269101001</t>
  </si>
  <si>
    <t>POINT DEL ECUADOR AGROPOINT S.A.</t>
  </si>
  <si>
    <t>FUMISPORE S</t>
  </si>
  <si>
    <t>LATA DE ALUMINIO DE 15 GR , LATA DE ALUMINIO DE 25 GR , LATA DE ALUMINIO DE 50 GR , LATA DE ALUMINIO DE 100 GR , LATA DE ALUMINIO DE 250 GR , LATA DE ALUMINIO DE 500 GR , LATA DE ALUMINIO DE 1000 GR</t>
  </si>
  <si>
    <t>ACEITES ESCENCIALES 2 % + DICIANDIAMINA 31.20 % + NITRATO DE AMONIO 46.80 % + PARAHIDROXIFENILSALICLAMIDA 10 % + SILICE 10 %</t>
  </si>
  <si>
    <t>Bactericida - Fungicida Aplicado a Bovinos, Bactericida - Fungicida Aplicado a Aves, Bactericida - Fungicida Aplicado a Porcinos</t>
  </si>
  <si>
    <t>LABORATORIOS DE CHIME ET BIOLOGIE - Francia</t>
  </si>
  <si>
    <t>15B-11150-AGROCALIDAD</t>
  </si>
  <si>
    <t>ACIDOMIX</t>
  </si>
  <si>
    <t>FRASCOS DE POLIETILENO DE 1000 ML , FRASCOS DE POLIETILENO DE 4000 ML , CANECAS DE 20 L.</t>
  </si>
  <si>
    <t>ACIDO FOSFÓRICO 28,6 ML + Ácido Láctico 5,8 ML + Agua destilada 64,0 ML + SOLUCIÓN ESTABILIZANTE 0,5 ML + Texapón 4,00 ML</t>
  </si>
  <si>
    <t>Acidificante intestinal Aplicado a Bovinos, Acidificante intestinal Aplicado a Ovinos, Acidificante intestinal Aplicado a Caprinos, Acidificante intestinal Aplicado a Aves, Acidificante intestinal Aplicado a Lagomorfos, Acidificante intestinal Aplicado a Porcinos</t>
  </si>
  <si>
    <t>15B-11608-AGROCALIDAD</t>
  </si>
  <si>
    <t>SILA-MIX</t>
  </si>
  <si>
    <t>BOLSA POLITEJIDA RECUBIERTA DE ARCILLA PARA 25 KG.</t>
  </si>
  <si>
    <t>Azufre 0.05 % + CALCIO 23.11 % + Calcio Max 24.8 % + Cloruro 0.01 % + Hierro 487.4 PPM + Manganeso 256.5 PPM + Potasio 0.01 % + Sodio 0.05 % + Yodo 10.0 PPM + ZINC 527.80 PPM</t>
  </si>
  <si>
    <t>Aditivo para Silo Aplicado a Bovinos, Aditivo para Silo Aplicado a Ovinos</t>
  </si>
  <si>
    <t>RALCO NUTRITIONS - Estados Unidos</t>
  </si>
  <si>
    <t>15B-11609-AGROCALIDAD</t>
  </si>
  <si>
    <t>STAY FRESH</t>
  </si>
  <si>
    <t>BOLSA POLITEJIDA RECUBIERTA DE ARCILLA PARA 25 KG. , BOLSA POLITEJIDA RECUBIERTA DE ARCILLA PARA 5 KG</t>
  </si>
  <si>
    <t>CALCIO 20.70 % + Calcio Max 24.8 % + CENIZA 54.00 % + Fósforo 0.01 % + Hierro 487.4 PPM + Magnesio 0.06 % + Manganeso 256.5 PPM + Materia Seca 57.16 % + Potasio 0.01 % + Yodo 10.0 PPM + ZINC 527.8 PPM</t>
  </si>
  <si>
    <t>Ralco Nutritions - Estados Unidos</t>
  </si>
  <si>
    <t>15B-11891-AGROCALIDAD</t>
  </si>
  <si>
    <t>ACIDVIN</t>
  </si>
  <si>
    <t>FRASCOS PLÁTICOS PEAD 1L , GALONERA PEAD 3.5L , BIDÓN PEHWM 20L , BIDON CUADRADO 50L , TAMBOR ELANILLADO 200L</t>
  </si>
  <si>
    <t>AGUA DESTILADA 100.0 ML</t>
  </si>
  <si>
    <t>MONTANEC - Perú</t>
  </si>
  <si>
    <t>MIGRACION</t>
  </si>
  <si>
    <t>15B-11971-AGROCALIDAD</t>
  </si>
  <si>
    <t>ACIDPLUS LÍQUIDO</t>
  </si>
  <si>
    <t>LÍQUIDO ACIDIFICANTE PARA EL ALIMENTO EN BIDONES DE 200L Y CONTENEDORES</t>
  </si>
  <si>
    <t>Ácido Fórmico 300 G + Ácido Ortofosfórico 500 G + ÁCIDO PROPIONICO 100 G + AGUA 100 ML + YUCA SHIDIGELLA 30 G</t>
  </si>
  <si>
    <t>Premezcla Aplicado a Aves, Premezcla Aplicado a Lagomorfos, Premezcla Aplicado a Porcinos</t>
  </si>
  <si>
    <t>DEX IBÉRICA S.A. - España</t>
  </si>
  <si>
    <t>15B-12032-AGROCALIDAD</t>
  </si>
  <si>
    <t>CITRINAL LIQUIDO</t>
  </si>
  <si>
    <t>ENVASES DE POLIETILENO DE ALTA DENSIDAD CONTENIENDO 1 LT , ENVASES DE POLIETILENO DE ALTA DENSIDAD CONTENIENDO 5 LT , ENVASES DE POLIETILENO DE ALTA DENSIDAD CONTENIENDO 10 LT , ENVASES DE POLIETILENO DE ALTA DENSIDAD CONTENIENDO 20 LT , ENVASES DE POLIETILENO DE ALTA DENSIDAD CONTENIENDO 50 LT , ENVASES DE POLIETILENO DE ALTA DENSIDAD CONTENIENDO 200 LT</t>
  </si>
  <si>
    <t>ÁCIDO CÍTRICO 10 G + Ácido D-L Málico 5 G + Ácido Fumárico 5 G + Ácido Láctico 2 G + Ácido Ortofosfórico 470 G + AGUA 1000 ML + PROPANEDIOL 20 G + RICINOLEATO DE GLICERIL POLIETILENGLICOL 5 G</t>
  </si>
  <si>
    <t>15B-12039-AGROCALIDAD</t>
  </si>
  <si>
    <t>PROPION PLUS</t>
  </si>
  <si>
    <t>ENVASES DE POLIETILENO DE ALTA DENSIDAD CONTENIENDO 1 LITRO , ENVASES DE POLIETILENO DE ALTA DENSIDAD CONTENIENDO 5 LITROS , ENVASES DE POLIETILENO DE ALTA DENSIDAD CONTENIENDO 200 LITROS</t>
  </si>
  <si>
    <t>Ácido Acético 200 G + ÁCIDO PROPIONICO 200 G + AGUA 1000 ML + Propionato de Amonio 250 G</t>
  </si>
  <si>
    <t>ADITIVO Aplicado a Caninos, ADITIVO Aplicado a Felinos, ADITIVO Aplicado a Bovinos, ADITIVO Aplicado a Ovinos, ADITIVO Aplicado a Caprinos, ADITIVO Aplicado a Equinos, ADITIVO Aplicado a Aves, ADITIVO Aplicado a Bufalos, ADITIVO Aplicado a Camelidos, ADITIVO Aplicado a Lagomorfos, ADITIVO Aplicado a Cobayos, ADITIVO Aplicado a Porcinos</t>
  </si>
  <si>
    <t>15B-12218-AGROCALIDAD</t>
  </si>
  <si>
    <t>VITUPROP L</t>
  </si>
  <si>
    <t>SACOS DE POLIVINILO CON PROTECCION ULTRA VIOLETA PARA LAS PRESENTACIONES DE 4 KG , SACOS DE POLIVINILO CON PROTECCION ULTRA VIOLETA PARA LAS PRESENTACIONES DE 20 KG , TAMBORES DE POLIETILENO PARA LA PRESENTACION DE 200 KG</t>
  </si>
  <si>
    <t>ÁCIDO PROPIONICO 250 G + AGUA DESTILADA 1.000 G + Propilenglicol 30 G + PROPIONATO AMÓNICO 175 G + Propionato de Sodio 75 G</t>
  </si>
  <si>
    <t>Aditivo Alimenticio Aplicado a Bovinos, Aditivo Alimenticio Aplicado a Ovinos, Aditivo Alimenticio Aplicado a Caprinos, Aditivo Alimenticio Aplicado a Equinos, Aditivo Alimenticio Aplicado a Porcinos</t>
  </si>
  <si>
    <t>BIOMIX S.A. - Colombia</t>
  </si>
  <si>
    <t>15B-12568-AGROCALIDAD</t>
  </si>
  <si>
    <t>BIODES PLATINIUM</t>
  </si>
  <si>
    <t>ENVASE DE POLIETILENO DE ALTA DENSIDAD PARA LAS PRESENTACIONES DE 20 L, ENVASE DE POLIETILENO DE ALTA DENSIDAD PARA LAS PRESENTACIONES DE 1 GL</t>
  </si>
  <si>
    <t>Amonio cuaternarios lineales 9.6 G + Cloruro de benzalconio 6.4 G + Glutaraldehido 6 G</t>
  </si>
  <si>
    <t>15B-12588-AGROCALIDAD</t>
  </si>
  <si>
    <t>ACIDOMIX ASG</t>
  </si>
  <si>
    <t>SACO MULTICAPA DE 25 KG</t>
  </si>
  <si>
    <t>ÁCIDO FORMICO (E-236) 124 G + ÁCIDO PROPIONICO 30,4 G + ACIDO SILICO PRECIPITADO Y SECADO 130 G + FORMIATO SÓDICO(E-237) 330 G + Propionato de Amonio 21.1 G + SEPIOLITA 300 G</t>
  </si>
  <si>
    <t>INVESTIGACIONES QUÍMICAS Y FARMACÉUTICAS S.A. - España</t>
  </si>
  <si>
    <t>Migración de Datos</t>
  </si>
  <si>
    <t>15B-12884-AGROCALIDAD</t>
  </si>
  <si>
    <t>BIOACID 3000</t>
  </si>
  <si>
    <t>BOLSA LAMINADA DE PAPEL Y POLIPROPILENO COSIDO Y SELLADO CONTENIENDO 25 KG</t>
  </si>
  <si>
    <t>Aceite de Palma 100 % + Butirato de Sodio 30 %</t>
  </si>
  <si>
    <t>INGRID LILIANA GONZÁLEZ LOZANO -ALIMCO - Colombia</t>
  </si>
  <si>
    <t>15B-13074-AGROCALIDAD</t>
  </si>
  <si>
    <t>MOLD NIL Mc DRY</t>
  </si>
  <si>
    <t>BOLSAS DE PAPEL MULTIPLES CAPAS DE 25 KG</t>
  </si>
  <si>
    <t>ACIDO ASCORBICO 0.06 % + CITRATO DE CALCIO 3.20 % + CLORURO DE SODIO 44.44 % + Minerales 11.30 % + Propianato de calcio 41 %</t>
  </si>
  <si>
    <t>CONSERVANTE DE ALIMENTOS PARA ANIMALES Aplicado a Caninos, CONSERVANTE DE ALIMENTOS PARA ANIMALES Aplicado a Felinos, CONSERVANTE DE ALIMENTOS PARA ANIMALES Aplicado a Bovinos, CONSERVANTE DE ALIMENTOS PARA ANIMALES Aplicado a Ovinos, CONSERVANTE DE ALIMENTOS PARA ANIMALES Aplicado a Caprinos, CONSERVANTE DE ALIMENTOS PARA ANIMALES Aplicado a Equinos, CONSERVANTE DE ALIMENTOS PARA ANIMALES Aplicado a Aves, CONSERVANTE DE ALIMENTOS PARA ANIMALES Aplicado a Camelidos, CONSERVANTE DE ALIMENTOS PARA ANIMALES Aplicado a Lagomorfos, CONSERVANTE DE ALIMENTOS PARA ANIMALES Aplicado a Cobayos, CONSERVANTE DE ALIMENTOS PARA ANIMALES Aplicado a Porcinos</t>
  </si>
  <si>
    <t>15B-13392-AGROCALIDAD</t>
  </si>
  <si>
    <t>1703777969</t>
  </si>
  <si>
    <t>CUSTOVAC ® S</t>
  </si>
  <si>
    <t>CAJA CON 30 BOLSAS PET DE 15 GRAMOS U</t>
  </si>
  <si>
    <t>CLORURO DE SODIO 67.0 G + EDTA 7.0 G + EXCIPIENTES 100.0 G + FOSFATOS 9.0 G + Tiosulfato de sodio 3.0 G</t>
  </si>
  <si>
    <t>ESTABILIZADOR DE AGUA Aplicado a Aves</t>
  </si>
  <si>
    <t>BOEHRINGER INGELHEIM VETMEDICA. SA - México</t>
  </si>
  <si>
    <t>15B-13402-AGROCALIDAD</t>
  </si>
  <si>
    <t>ADIENSIL</t>
  </si>
  <si>
    <t>CANECAS DE PLÁSTICOS DE POLIETILENO DE ALTA DENSIDAD DE 20 L, CANECAS DE PLÁSTICOS DE POLIETILENO DE ALTA DENSIDAD DE 200 L</t>
  </si>
  <si>
    <t>Ácido Fórmico 33.75 % + EXCIPIENTE 66.25 %</t>
  </si>
  <si>
    <t>CONSERVANTE DE ENSILAJE Aplicado a Bovinos</t>
  </si>
  <si>
    <t>15B-13479-AGROCALIDAD</t>
  </si>
  <si>
    <t>CUSTOVAC S BLUE</t>
  </si>
  <si>
    <t>CAJA CON 30 BOLSAS PET DE 15 G</t>
  </si>
  <si>
    <t>CLORURO DE SODIO 61 G + EDTA 7 G + EXCIPIENTE 100.0 G + FOSFATOS 9 G + Tiosulfato de sodio 3 G</t>
  </si>
  <si>
    <t>BOHERINGER INGELHEIM VETMEDICA S.A. DE C.V. - México</t>
  </si>
  <si>
    <t>15B-13481-AGROCALIDAD</t>
  </si>
  <si>
    <t>CUSTOVAC ® D</t>
  </si>
  <si>
    <t>CAJA CON 10 BOLSAS PET DE 250 G</t>
  </si>
  <si>
    <t>EDTA 21 G + EXCIPIENTES 100 G + FOSFATOS 27 G + Tiosulfato de sodio 8 G</t>
  </si>
  <si>
    <t>15B-13543-AGROCALIDAD</t>
  </si>
  <si>
    <t>MOLDGARD</t>
  </si>
  <si>
    <t>BOLSAS DE PAPEL CON FORRO INTERIOR DE POLIETILENO DE 25 KG</t>
  </si>
  <si>
    <t>Ácido Acético 41 G + ÁCIDO PROPIONICO 200 G + ÁCIDO SÓRBICO 5 G + ALUMINOSILICATOS 1 KG + Propionato de Amonio 45 G</t>
  </si>
  <si>
    <t>Premezcla Aplicado a Bovinos</t>
  </si>
  <si>
    <t>MIGRACIÓN E DATOS</t>
  </si>
  <si>
    <t>15B-13792-AGROCALIDAD</t>
  </si>
  <si>
    <t>SELKO pH</t>
  </si>
  <si>
    <t>CANECA DE 25 L, TAMBOR DE 225 L, IBC DE 1000 L</t>
  </si>
  <si>
    <t>Ácido Acético 8.8 % + Ácido Fórmico 34 % + Cobre 0,38 % + FORMATO DE AMONIO 25 %</t>
  </si>
  <si>
    <t>ACIDIFICANTE Aplicado a Aves, ACIDIFICANTE Aplicado a Porcinos</t>
  </si>
  <si>
    <t>15B-13925-AGROCALIDAD</t>
  </si>
  <si>
    <t>OXICAP E2</t>
  </si>
  <si>
    <t>SACOS DE ALUMINIO DE 25 KG</t>
  </si>
  <si>
    <t>Ácido Cítrico 2.0 % + ÁCIDO FOSFÓRICO 3.50 % + ÁCIDO SILICIO 3.50 % + BHT 2.50 % + ETOXIQUINA 6.5 %</t>
  </si>
  <si>
    <t>Premezcla Aplicado a Caninos, Premezcla Aplicado a Felinos, Premezcla Aplicado a Bovinos, Premezcla Aplicado a Equinos, Premezcla Aplicado a Lagomorfos, Premezcla Aplicado a Cobayos, Premezcla Aplicado a Porcinos</t>
  </si>
  <si>
    <t>INDUSTRIAL TECNICA PECUARIA S.A - España</t>
  </si>
  <si>
    <t>15B-13975-AGROCALIDAD</t>
  </si>
  <si>
    <t>ADIFLOW COL</t>
  </si>
  <si>
    <t>GARRAFA DE POLIETILENO DE ALTA DENSIDAD CONTENIENDO 10 KG, GARRAFA DE POLIETILENO DE ALTA DENSIDAD CONTENIENDO 15 KG, GARRAFA DE POLIETILENO DE ALTA DENSIDAD CONTENIENDO 18 KG, GARRAFA DE POLIETILENO DE ALTA DENSIDAD CONTENIENDO 19 KG, GARRAFA DE POLIETILENO DE ALTA DENSIDAD CONTENIENDO 20 KG, GARRAFA DE POLIETILENO DE ALTA DENSIDAD CONTENIENDO 25 KG, GARRAFA DE POLIETILENO DE ALTA DENSIDAD CONTENIENDO 30 KG, GARRAFA DE POLIETILENO DE ALTA DENSIDAD CONTENIENDO 50 KG, TAMBOR DE PLÁSTICO CONTENIENDO 100 KG, TAMBOR DE PLÁSTICO CONTENIENDO 180 KG, TAMBOR DE PLÁSTICO CONTENIENDO 190 KG, TAMBOR DE PLÁSTICO CONTENIENDO 200 KG, TAMBOR DE PLÁSTICO CONTENIENDO 240 KG, ISOTANQUE DE POLIETILENO DE ALTA DENSIDAD CONTENIENDO 500 KG, ISOTANQUE DE POLIETILENO DE ALTA DENSIDAD CONTENIENDO 1000 KG</t>
  </si>
  <si>
    <t>ÁCIDO PROPIONICO 4,5 % + AGUA 100.00 % + Dipropionato de Amonio 20,00 % + ÉSTERES 1,2 PROPANODIOL 9,00 % + ÓXIDO DE METILENO 5,00 %</t>
  </si>
  <si>
    <t>ADITIVO SURFACTANTE PARA EL AGUA DESTINADA A ALIMENTOS BALANCEADOS</t>
  </si>
  <si>
    <t>15B-14229-AGROCALIDAD</t>
  </si>
  <si>
    <t>FUNGIBAN PLUS</t>
  </si>
  <si>
    <t>BOLSA DE PLÁSTICO DE POLIETILENO CONTENIENDO 25 KG</t>
  </si>
  <si>
    <t>ÁCIDO PROPIONICO 50 G + DIOXIDO DE SILICIO 100 G</t>
  </si>
  <si>
    <t>ADITIVO NUTRICIONAL Aplicado a Bovinos, ADITIVO NUTRICIONAL Aplicado a Ovinos, ADITIVO NUTRICIONAL Aplicado a Caprinos, ADITIVO NUTRICIONAL Aplicado a Aves, ADITIVO NUTRICIONAL Aplicado a Porcinos</t>
  </si>
  <si>
    <t>15B-14230-AGROCALIDAD</t>
  </si>
  <si>
    <t>HYGEN PRO</t>
  </si>
  <si>
    <t>FUNDA DE PAPEL CON PLÁSTICO INTERIOR PARA 10 KG, FUNDA DE PAPEL CON PLÁSTICO INTERIOR PARA 25 KG, BOLSA DE TEJIDO TUBULAR POLIPROPILENO CON MANGA INTERIOR DE POLIETILENO PARA 1000 KG</t>
  </si>
  <si>
    <t>ÁCIDO FÓRMICO PROTEGIDO AL 75% 6,0 % + Ácido Láctico 1,5 % + ÁCIDO PROPIÓNICO PROTEGIDO AL 75% 5,5 % + FORMIATO SÓDICO 20,0 % + MEZCLA DE AROMATIZANTES 5,0 % + PROPILENGLICOL 0,2 % + PROPIONATO AMÓNICO 1,0 % + SEPIOLITA 60,8 %</t>
  </si>
  <si>
    <t>Promotor de crecimiento Aplicado a Bovinos, Promotor de crecimiento Aplicado a Ovinos, Promotor de crecimiento Aplicado a Caprinos, Promotor de crecimiento Aplicado a Aves, Promotor de crecimiento Aplicado a Porcinos</t>
  </si>
  <si>
    <t>Registro de Producto</t>
  </si>
  <si>
    <t>15B-14232-AGROCALIDAD</t>
  </si>
  <si>
    <t>LIPTOMOLD P</t>
  </si>
  <si>
    <t>BOTELLAS DE POLIETILENO PARA 500 ML, BOTELLAS DE POLIETILENO PARA 1000 ML, GARRAFA DE POLIETILENO PARA 5 L, GARRAFA DE POLIETILENO PARA 25 L, BIDONES PEHD PARA 1000 L</t>
  </si>
  <si>
    <t>ÁCIDO PROPIONICO 13,3 - 13,7 % + ÁCIDO SILÍCICO 0.9 - 1,1 % + AMONIO PROPIONATO 0,7 - 1,0 % + CALCIO PROPIONATO 6,2 - 6,6 % + SEPIOLITA 77,5 - 78,5 %</t>
  </si>
  <si>
    <t>ADITIVO ACIDIFICANTE Aplicado a Bovinos, ADITIVO ACIDIFICANTE Aplicado a Aves, ADITIVO ACIDIFICANTE Aplicado a Porcinos</t>
  </si>
  <si>
    <t>15B-14233-AGROCALIDAD</t>
  </si>
  <si>
    <t>LIPTOBAC L</t>
  </si>
  <si>
    <t>GARRAFA DE PLÁSTICO DE POLIETILENO DE ALTO PESO MOLECULAR PARA 5 L, GARRAFA DE PLÁSTICO DE POLIETILENO DE ALTO PESO MOLECULAR PARA 10 L, GARRAFA DE PLÁSTICO DE POLIETILENO DE ALTO PESO MOLECULAR PARA 25 L, BIDON HDPE-APM PARA 200 L, GARRAFA DE PLÁSTICO DE POLIETILENO DE ALTO PESO MOLECULAR PARA 1 L</t>
  </si>
  <si>
    <t>ÁCIDO FORMICO (E-236) 25,0% - 250MG/ KG + ÁCIDO LÁCTICO (E-270) 2,5% - 25MG/ KG + ÁCIDO PROPIONICO (E-280) 10.0% - 100MG/ KG + COBRE COMO SULFATO CÚPRICO PENTAHIDRATADO (E-4) 0,5% - 5MG/ KG + FORMIATO DE AMONIO (E295) 1% - 10MG/ KG + PROPANODIOL 1,2 (E-490) 0.5% - 5 MG/ KG + PROPIONATO DE AMONIO (E284) 2,5% - 25MG/ KG + SURFACTANTES Y EXCIPIENTES ACUOSO 58,0% - 580MG/ KG</t>
  </si>
  <si>
    <t>ADITIVO ACIDIFICANTE Aplicado a Aves, ADITIVO ACIDIFICANTE Aplicado a Lagomorfos, ADITIVO ACIDIFICANTE Aplicado a Porcinos</t>
  </si>
  <si>
    <t>15B-14250-AGROCALIDAD</t>
  </si>
  <si>
    <t>ADINOX L 2551</t>
  </si>
  <si>
    <t>GARRAFAS DE POLIETILENO DE ALTA DENSIDAD CONTENIENDO 10 KG KG, GARRAFAS DE POLIETILENO DE ALTA DENSIDAD CONTENIENDO 15 KG, GARRAFAS DE POLIETILENO DE ALTA DENSIDAD CONTENIENDO 18 KG, GARRAFAS DE POLIETILENO DE ALTA DENSIDAD CONTENIENDO 19 KG, GARRAFAS DE POLIETILENO DE ALTA DENSIDAD CONTENIENDO 20 KG, GARRAFAS DE POLIETILENO DE ALTA DENSIDAD CONTENIENDO 24 KG, GARRAFAS DE POLIETILENO DE ALTA DENSIDAD CONTENIENDO 25 KG, GARRAFAS DE POLIETILENO DE ALTA DENSIDAD CONTENIENDO 30 KG, GARRAFAS DE POLIETILENO DE ALTA DENSIDAD CONTENIENDO 50 KG, TAMBORES CONTENIENDO 100 KG, TAMBORES CONTENIENDO 150 KG, TAMBORES CONTENIENDO 180 KG, TAMBORES CONTENIENDO 190 KG, TAMBORES CONTENIENDO 200 KG, TAMBORES CONTENIENDO 240 KG</t>
  </si>
  <si>
    <t>Butil Hidroxitolueno 9,00 % + GLICÉRIDOS C.S.P. 100,00 % + PROPILGALATO 1,00 % + TER BUTIL HIDROXI QUINONA (TBHQ) 1,50 %</t>
  </si>
  <si>
    <t>ADITIVO ANTIOXIDANTE Aplicado a Caninos, ADITIVO ANTIOXIDANTE Aplicado a Felinos, ADITIVO ANTIOXIDANTE Aplicado a Ovinos, ADITIVO ANTIOXIDANTE Aplicado a Caprinos</t>
  </si>
  <si>
    <t>15B-14251-AGROCALIDAD</t>
  </si>
  <si>
    <t>INHIMOLD L 50 CF</t>
  </si>
  <si>
    <t>ÁCIDO PROPIONICO 25 G + DIACETATO DE AMONIO 1,5 G + DIACETATO DE SODIO 1 G + DIFORMIATO DE AMONIO 1,5 G + DIFORMIATO DE CALCIO 1 G + Dipirona Sódica 2 G + Dipropionato de Amonio 4 G + FORMALDEHIDO 10 G + VEHÍCULO INERTE 100 G</t>
  </si>
  <si>
    <t>15B-14297-AGROCALIDAD</t>
  </si>
  <si>
    <t>ALQUERMOLD NATURAL LIQUIDO</t>
  </si>
  <si>
    <t>ENVASE DE PET CONTENIENDO 1 L, ENVASE DE PET CONTENIENDO 5 L, ENVASE DE PET CONTENIENDO 25 L, ENVASE DE PET CONTENIENDO 220 L, ENVASE DE PET CONTENIENDO 1000 L</t>
  </si>
  <si>
    <t>ÁCIDO CÍTRICO 100 G + ANILLO CIMENOL 300 G + EXCIPÍENTES C.P.S 1000 ML</t>
  </si>
  <si>
    <t>BIOVET S.A. - España</t>
  </si>
  <si>
    <t>CONSERVANTE DE MATERIA PRIMA Y ALIMENTO BALANCEADO APLICADO A TODAS LAS ESPECIES</t>
  </si>
  <si>
    <t>15B-14315-AGROCALIDAD</t>
  </si>
  <si>
    <t>SACOS COSIDOS FORMADOS POR TRES HOJAS DE PAPEL KRAFT Y UNA BOLSA DE PLÁSTICO EN SU INTERIOR HECHA DE POLIETILENO DE BAJA DENSIDAD EN PRESENTACIONES DE 25 KG</t>
  </si>
  <si>
    <t>ÁCIDO PROPIONICO 17,5 % + PROPIONATO AMÓNICO 17,5 % + SILICE COLOIDAL 100 %</t>
  </si>
  <si>
    <t>ADIVETER S.I/ C/PRUDENCI BETRANA, No. 5. POLÍGONO INDUSTRIAL AGRO-REUS 13206 REUS - España</t>
  </si>
  <si>
    <t>MIGRACIÓN DE DATOS AL SISTEMA GUIA / ADITIVO PARA ALIMENTOS BALANCEADOS</t>
  </si>
  <si>
    <t>15B-14316-AGROCALIDAD</t>
  </si>
  <si>
    <t>INHISALM P (MT)</t>
  </si>
  <si>
    <t>SACOS DE POLIPROPILENO DE ALTA DENSIDAD CONTENIENDO 10 KG, SACOS DE POLIPROPILENO DE ALTA DENSIDAD CONTENIENDO 15 KG, SACOS DE POLIPROPILENO DE ALTA DENSIDAD CONTENIENDO 20 KG, SACOS DE POLIPROPILENO DE ALTA DENSIDAD CONTENIENDO 25 KG, SACOS DE POLIPROPILENO DE ALTA DENSIDAD CONTENIENDO 25.2 KG, SACOS DE POLIPROPILENO DE ALTA DENSIDAD CONTENIENDO 30 KG</t>
  </si>
  <si>
    <t>INHIBIDOR DE BACTERIAS Y HONGOS APLICADO A LA MATERIA PRIMA Y AL ALIMENTO PARA ANIMALES.</t>
  </si>
  <si>
    <t>15B-14328-AGROCALIDAD</t>
  </si>
  <si>
    <t>VÁCIDOS</t>
  </si>
  <si>
    <t>BALDE DE POLIETILENO DE ALTA DENSIDAD CONTENIENDO 50 TABLETAS DE 20GRAMOS EN SACHET INDIVIDUAL S/U, BALDE DE POLIETILENO DE ALTA DENSIDAD CONTENIENDO 100 TABLETAS DE 20 GRAMOS EN SACHET INDIVIDUAL S/U</t>
  </si>
  <si>
    <t>ÁCIDO CÍTRICO 4.62 G + Ácido Fumárico 3.84 G + BICARBONATO DE SODIO 5.91 G + EDTA DISODICO 4.12 G + TIOSULFITO DE SODIO 1.51 G</t>
  </si>
  <si>
    <t>SANITIZANTE DEL AGUA DE BEBIDA Aplicado a Aves</t>
  </si>
  <si>
    <t>AGROVET MARKET S.A. - Perú, SCITECH SPECIALITIES PVT. LTDA. - Perú</t>
  </si>
  <si>
    <t>15B-14389-AGROCALIDAD</t>
  </si>
  <si>
    <t>ADINOX P 2551</t>
  </si>
  <si>
    <t>SACOS DE POLIPROPILENO DE ALTA DENSIDAD CONTENIENDO 25 KG</t>
  </si>
  <si>
    <t>ÁCIDO CÍTRICO 100 G + BUTILHIDROXIANISOL 10 G + BUTILHIDROXITOLUENO 50 G + TERBUTIL HIDROQUINONA 20 G + VEHÍCULO INERTE SILICA 820 G</t>
  </si>
  <si>
    <t>ADITIVO ANTIOXIDANTE USADO EN LA ELABORACIÓN DE ALIMENTOS CONCENTRADOS. MATERIAS PRIMAS DE ORIGEN ANIMAL Y PREMEZCLAS VITAMÍNICAS</t>
  </si>
  <si>
    <t>15B-14405-AGROCALIDAD</t>
  </si>
  <si>
    <t>REHYDRA PRO</t>
  </si>
  <si>
    <t>ENVASE DE POLIPROPILENO CON ARMAZÓN DE ALUMINIO DE EN PRESENTACIONES DE 200 KG, ENVASE DE POLIPROPILENO CON ARMAZÓN DE ALUMINIO DE EN PRESENTACIONES DE 1000 KG, ENVASE DE POLIPROPILENO CON ARMAZÓN DE ALUMINIO DE EN PRESENTACIONES DE 1075 KG</t>
  </si>
  <si>
    <t>22-23 DIHIDRO AVERMECTINA B1 27 % + ÁCIDO PROPIONICO 45 % + AGUA C.S.P 100 %</t>
  </si>
  <si>
    <t>ADIVETER S.I/ C/PRUDENCI BERTRANA, No. 5. POLÍGONO INDUSTRIAL AGRO-REUS 13206 REUS. - España</t>
  </si>
  <si>
    <t>migración de datos al sistema guia // PIENSO PARA USO EN ALIMENTACIÓN ANIMAL</t>
  </si>
  <si>
    <t>15B-14517-AGROCALIDAD</t>
  </si>
  <si>
    <t>BONICOX</t>
  </si>
  <si>
    <t>BOLSA COEXTRUIDA EN POLIETILENO DE BAJA DENSIDAD EXTERIOR ANTIDESLIZANTE Y ALTA DENSIDAD INTERIOR CONTENIENDO 25 KG</t>
  </si>
  <si>
    <t>GLUCOMANANOS 160 G + SECUESTRANTE A BASE DE ALUMINOSILICATOS (BENTONITA) 840 G</t>
  </si>
  <si>
    <t>VETERQUÍMICA S.A. - Chile</t>
  </si>
  <si>
    <t>ADITIVO (Control de micotoxinas, conservante del alimento e ingredientes)</t>
  </si>
  <si>
    <t>15B-14545-AGROCALIDAD</t>
  </si>
  <si>
    <t>GARRAFA DE POLIETILENO PARA 25 KG, TONEL DE POLIETILENO PARA 225 KG, CONTENEDORES DE POLIETILENO PARA 1000 KG</t>
  </si>
  <si>
    <t>ÁCIDO ACÉTICO 13 % + ÁCIDO AMÓNICO 20 % + ÁCIDO CÍTRICO 0.2 % + Ácido Fórmico 17 % + ÁCIDO PROPIONICO 6.8 % + AGUA C.S.P 100 %</t>
  </si>
  <si>
    <t>CONSERVANTE Aplicado a Aves, CONSERVANTE Aplicado a Porcinos</t>
  </si>
  <si>
    <t>15B-14572-AGROCALIDAD</t>
  </si>
  <si>
    <t>SELACID GREEN GROWTH-MP</t>
  </si>
  <si>
    <t>SACOS DE POLIETILENO PARA 25 KG, BIG BAG PARA 1000 KG</t>
  </si>
  <si>
    <t>ÁCIDO ACÉTICO 4.9 % + ÁCIDO CÍTRICO 0.2 % + Ácido Fórmico 13 % + Ácido Láctico 0.6 % + ÁCIDO PROPIONICO 5.8 % + ACIDO SALICILICO 33 % + ÁCIDO SÓRBICO 0.5 % + AGUA C.S.P 100 % + COCO/ÁCIDOS GRASOS DE PALMA DE NUEZ PUROS Y DESTILADOS POR SEPARACIÓN 9.6 % + FORMATO DE AMONIO 15 %</t>
  </si>
  <si>
    <t>15B-14573-AGROCALIDAD</t>
  </si>
  <si>
    <t>FYLAX FORTE-HC LIQUID</t>
  </si>
  <si>
    <t>GARRAFA DE PEAD PARA 25 L, ., TONEL DE PEAB PARA 225 L, CONTENEDOR DE PEAD PARA 1000 L</t>
  </si>
  <si>
    <t>1-2 PROPANODIOL 0.5 % + ÁCIDO ACÉTICO 0.7 % + Ácido Fórmico 0.2 % + ÁCIDO PROPIONICO 20 % + ÁCIDO SÓRBICO 1.4 % + AGUA C.S.P 100 % + Propionato de Amonio 45 %</t>
  </si>
  <si>
    <t>CONSERVANTE Aplicado a Caninos, CONSERVANTE Aplicado a Felinos, CONSERVANTE Aplicado a Bovinos, CONSERVANTE Aplicado a Aves, CONSERVANTE Aplicado a Porcinos</t>
  </si>
  <si>
    <t>15B-14726-AGROCALIDAD</t>
  </si>
  <si>
    <t>OPTIMAX</t>
  </si>
  <si>
    <t>SACO DE PAPEL IMPRESO MULTICAPA PARA 25 KG</t>
  </si>
  <si>
    <t>Ácido Fórmico 13.9 % + ÁCIDO PROPIONICO 5.0 % + FORMIATO DE AMONIO 17.4 % + SILICE COLOIDAL 100 %</t>
  </si>
  <si>
    <t>ADITIVO CONSERVANTE DEL ALIMENTO Aplicado a Aves</t>
  </si>
  <si>
    <t>15B-14756-AGROCALIDAD</t>
  </si>
  <si>
    <t>FUGIOL DRY</t>
  </si>
  <si>
    <t>BOLSA DE POLIETILENO DE BAJA DENSIDAD PARA 25 KG</t>
  </si>
  <si>
    <t>ACETATO DE SODIO 50 G + ALMIDÓN DE MAÍZ 1000 G + BENTONITA 335 G + BENZOATO DE SODIO 75 G + EXTRACTO CITRICO DE NARANJA 1,0 G + PROPIONATO DE CALCIO 300 G + SILICATO DE CALCIO Y ALUMINIO 10 G + SORBATO DE POTASIO 100 G</t>
  </si>
  <si>
    <t>ADITIVO ANTIFUNGICO PARA ALIMENTO Aplicado a Caninos, ADITIVO ANTIFUNGICO PARA ALIMENTO Aplicado a Felinos, ADITIVO ANTIFUNGICO PARA ALIMENTO Aplicado a Bovinos, ADITIVO ANTIFUNGICO PARA ALIMENTO Aplicado a Aves, ADITIVO ANTIFUNGICO PARA ALIMENTO Aplicado a Porcinos</t>
  </si>
  <si>
    <t>VETERQUIMICA S.A. CAMINO A LONQUEN 10387, MAIPU, SANTIAGO, CHILE. - Chile</t>
  </si>
  <si>
    <t>15B-14763-AGROCALIDAD</t>
  </si>
  <si>
    <t>MOLD ZAP CITRUS PR</t>
  </si>
  <si>
    <t>BOLSA POR 500 G, BOLSA POR 1 KG, BOLSA POR 10 KG, BOLSA POR 25 KG, BIG BAGS 500 KG, BIG BAGS 1000 KG</t>
  </si>
  <si>
    <t>ÁCIDO PROPIONICO 25.00 % + AFRECHO DE TRIGO 53.00 % + DIOXIDO DE SILICIO 15.00 % + HIDRÓXIDO DE AMONIO 6.00 % + Saborizante 1.00 %</t>
  </si>
  <si>
    <t>ALLTECHNOLOGY PERÚ S.R.L. - Perú</t>
  </si>
  <si>
    <t>INHIBIDOR DE HONGOS ALIMENTO BALANCEADO</t>
  </si>
  <si>
    <t>15B-14860-AGROCALIDAD</t>
  </si>
  <si>
    <t>ADITIVO</t>
  </si>
  <si>
    <t>BUTIREX-C4</t>
  </si>
  <si>
    <t>SACOS PARA 25 KG</t>
  </si>
  <si>
    <t>Butirato de Sodio 54 % + CALCIO 0.1 % + CENIZA 48.0 % + Fósforo 2.0 % + HUMEDAD 80 % + Sodio 24.0 %</t>
  </si>
  <si>
    <t>ADITIVO Aplicado a Bovinos, ADITIVO Aplicado a Aves, ADITIVO Aplicado a Lagomorfos, ADITIVO Aplicado a Porcinos</t>
  </si>
  <si>
    <t>NOVATION 2002 - España</t>
  </si>
  <si>
    <t>15B2-12885-AGROCALIDAD</t>
  </si>
  <si>
    <t>PROBIO SYNERGY</t>
  </si>
  <si>
    <t>ENVASE PLÁSTICO DE POLIETILENO GRAFADO CONTENIENDO 500 ML</t>
  </si>
  <si>
    <t>AGUA C.S.P 100 ML + D-GLUCOSAMINA MODIFICADA 1 ML</t>
  </si>
  <si>
    <t>lABIMCO SAS - Colombia</t>
  </si>
  <si>
    <t>15B-7249-AGROCALIDAD</t>
  </si>
  <si>
    <t>NITRO PLUS</t>
  </si>
  <si>
    <t>FUNDAS PLASTICAS DE POLIETILENO DE BAJA DENSIDAD 100 G, FUNDAS PLASTICAS DE POLIETILENO DE BAJA DENSIDAD 600 G, FUNDAS PLASTICAS DE POLIETILENO DE BAJA DENSIDAD 1 KG, FUNDAS PLASTICAS DE POLIETILENO DE BAJA DENSIDAD 5 KG, FUNDAS PLASTICAS DE POLIETILENO DE BAJA DENSIDAD 25 KG, FUNDAS DE PAPEL KRAFT 100 G, FUNDAS DE PAPEL KRAFT 600 G, FUNDAS DE PAPEL KRAFT 1 KG, FUNDAS DE PAPEL KRAFT 5 KG, FUNDAS DE PAPEL KRAFT 25 KG, SOBRES DE ALUMINIO 1 KG, SOBRES DE ALUMINIO 5 KG, SOBRES DE ALUMINIO 25 KG, SOBRES DE ALUMINIO 100 G, SOBRES DE ALUMINIO 600 G</t>
  </si>
  <si>
    <t>ACIDO 3 NITRO 4 HIDROFENILARSONICO 10.8 % + Fosfato Monocálcico 84.1 % + SILICATOS DE ALUMINIO, CALCIO, SODIO (HIDRATOS) 5.11 %</t>
  </si>
  <si>
    <t>ADITIVO PROMOTOR DE CRECIMIENTO Aplicado a Aves, ADITIVO PROMOTOR DE CRECIMIENTO Aplicado a Porcinos</t>
  </si>
  <si>
    <t>ESPECIALIDADES FARMACO VETERINARIAS LLAGUNO - Ecuador</t>
  </si>
  <si>
    <t>15B-7957-AGROCALIDAD</t>
  </si>
  <si>
    <t>FUNHIT</t>
  </si>
  <si>
    <t>CAJA CON 12 FRASCOS GOTEROS BLANCOS DE 30 ML, FRASCOS DE POLIETILENO DE 50 ML, FRASCOS DE POLIETILENO DE 100 ML</t>
  </si>
  <si>
    <t>AGUA DESMINERALIZADA C.S.P 1 ML + ALCOHOL BENCILICO 10 M6 + Clotrimazol 10 M6 + CREMOPHOR 200 MG + DEXAMETASONA FOSFATO SÓDICO 0.5 M6 + Neomicina sulfato 5 M6 + PHARMASOLVE (N-METIL-2-PIRROLIDONA) 100 MG</t>
  </si>
  <si>
    <t>Loción</t>
  </si>
  <si>
    <t>AFECCIONES PRODUCIDAS POR HONGOS Y/O BACTERIAS GRAM + Y - Aplicado a Caninos, AFECCIONES PRODUCIDAS POR HONGOS Y/O BACTERIAS GRAM + Y - Aplicado a Felinos, AFECCIONES PRODUCIDAS POR HONGOS Y/O BACTERIAS GRAM + Y - Aplicado a Bovinos, AFECCIONES PRODUCIDAS POR HONGOS Y/O BACTERIAS GRAM + Y - Aplicado a Equinos</t>
  </si>
  <si>
    <t>15B-8136-AGROCALIDAD</t>
  </si>
  <si>
    <t>LUCTAMOLD 81814 Z</t>
  </si>
  <si>
    <t>BIDONES 50 KILOS , BIDONES 100 KILOS , BIDONES 225 KILOS , BIDONES 1000 KILOS</t>
  </si>
  <si>
    <t>ÁCIDO PROPIONICO 16,40 % + AGUA 64,95 % + Propionato de Amonio 11,15 % + Propionato de Sodio 7,50 %</t>
  </si>
  <si>
    <t>ANTIMICÓTICO Aplicado a Caninos, ANTIMICÓTICO Aplicado a Felinos, ANTIMICÓTICO Aplicado a Bovinos, ANTIMICÓTICO Aplicado a Ovinos, ANTIMICÓTICO Aplicado a Caprinos, ANTIMICÓTICO Aplicado a Equinos, ANTIMICÓTICO Aplicado a Aves, ANTIMICÓTICO Aplicado a Bufalos, ANTIMICÓTICO Aplicado a Camelidos, ANTIMICÓTICO Aplicado a Lagomorfos, ANTIMICÓTICO Aplicado a Cobayos, ANTIMICÓTICO Aplicado a Porcinos</t>
  </si>
  <si>
    <t>15B-8231-AGROCALIDAD</t>
  </si>
  <si>
    <t>1792319056001</t>
  </si>
  <si>
    <t>MACUNA CIA LTDA</t>
  </si>
  <si>
    <t>AVIFLOX 20 SOLUCIÒN ORAL</t>
  </si>
  <si>
    <t>FRASCO PLASTICO DE 2O L</t>
  </si>
  <si>
    <t>Enrofloxacina 200 MG + VEHICULO c.b.p 1 ML</t>
  </si>
  <si>
    <t>Antibiotico amplio espectro Aplicado a Aves</t>
  </si>
  <si>
    <t>LABORATORIOS AVI MEX S.A. - México</t>
  </si>
  <si>
    <t>15B-8695-AGROCALIDAD</t>
  </si>
  <si>
    <t>INHIMOLD P</t>
  </si>
  <si>
    <t>Propionato de Amonio 4 G + PROPIONATO DE CALCIO 24 G + Propionato de Sodio 3 G</t>
  </si>
  <si>
    <t>Antifúngico Aplicado a Bovinos, Antifúngico Aplicado a Aves, Antifúngico Aplicado a Porcinos</t>
  </si>
  <si>
    <t>15B-8696-AGROCALIDAD</t>
  </si>
  <si>
    <t>INHISALM L</t>
  </si>
  <si>
    <t>GARRAFA DE 20 KILOS , GARRAFA DE 100 KILOS , GARRAFA DE 200 KILOS</t>
  </si>
  <si>
    <t>Ácido Acético 3.8 G + Ácido Fórmico 3.7 G + ÁCIDO PROPIONICO 38 G + Dipropionato de Amonio 2.5 G + FORMALDEHIDO 34.5 G</t>
  </si>
  <si>
    <t>15B-8697-AGROCALIDAD</t>
  </si>
  <si>
    <t>INHISALM P</t>
  </si>
  <si>
    <t>15B-8712-AGROCALIDAD</t>
  </si>
  <si>
    <t>INHIMOLD L</t>
  </si>
  <si>
    <t>GARRAFA DE 10 KG, GARRAFA DE 100 KG, GARRAFA DE 200 KG, ISOTANQUE DE 1000 KG</t>
  </si>
  <si>
    <t>Ácido Acético 0.50 G + ÁCIDO PROPIONICO 0.3 G + Agua desionizada CSP 100.00 G + Dipropionato de Amonio 62 G + Propilenglicol 0.20 G</t>
  </si>
  <si>
    <t>15B-9246-AGROCALIDAD</t>
  </si>
  <si>
    <t>FUNGYDERM GEL</t>
  </si>
  <si>
    <t>(ACIDO CITRICO,LUTORFANOL F127, N-METIL-2-PIRROLIDONA, BISULFITO DE SODIO, ALCOHOL BENCÍLICO, ESENCIA, TALCO Y AGUA PURIFICADA) 100 G + Betametasona 0,04 G + Clotrimazol 1 G + Neomicina sulfato 0,5 G</t>
  </si>
  <si>
    <t>Antiinflamatorio Aplicado a Felinos, Antiinflamatorio Aplicado a Bovinos, Antiinflamatorio Aplicado a Equinos, Antiinflamatorio Aplicado a Caninos, Bactericida Aplicado a Caninos, Bactericida Aplicado a Felinos, Bactericida Aplicado a Bovinos, Bactericida Aplicado a Equinos, FUNGICIDA Aplicado a Bovinos, FUNGICIDA Aplicado a Equinos, FUNGICIDA Aplicado a Caninos, FUNGICIDA Aplicado a Felinos</t>
  </si>
  <si>
    <t>LABORATORIOS DEGNO PARA LABORATORIOS SERVINSUMOS S.A. - Colombia</t>
  </si>
  <si>
    <t>15B-9275-AGROCALIDAD</t>
  </si>
  <si>
    <t>MOLD NIL LIQUID</t>
  </si>
  <si>
    <t>ENVASES PLÁSTICO POLIETILENO TIPO PARA 200 LITROS , BIDÓN PARA 25 LITROS</t>
  </si>
  <si>
    <t>ACIDO FOSFÓRICO 0.10 % + ÁCIDO PROPIONICO 21 % + ÁCIDO SÓRBICO 0.10 % + AGUA 100 % + Propionato de Amonio 49 % + SURFACTANTE 0.15 %</t>
  </si>
  <si>
    <t>NUTRI-AD INTERNATIONAL NV KLOOSTTERSTRAAT - Bélgica</t>
  </si>
  <si>
    <t>15B-9309-AGROCALIDAD</t>
  </si>
  <si>
    <t>APSACID PLUS LIQ</t>
  </si>
  <si>
    <t>GARRAFAS DE POLIETILENO DE ALTA DENSIDAD DE 1LITRO , GARRAFAS DE POLIETILENO DE ALTA DENSIDAD 5 LITROS</t>
  </si>
  <si>
    <t>Ácido Fórmico 25 % + Ácido Láctico 40 % + ÁCIDO PROPIONICO (E-280) 20 % + CALCIO 0 % + Celulosa Bruta 0 % + CENIZA BRUTA 0.05 % + CLORURO DE POTASIO 0,1 % + CLORURO DE SODIO 0,2 % + Fósforo 0 % + Humedad 20.1 % + Lisina 0 % + Magnesio 0 % + MATERIA GRASA 0 % + Metionina 0 % + Potasio 0.05 % + PROTEÍNA BRUTA 0 % + Sodio 0.08 %</t>
  </si>
  <si>
    <t>Acidificante intestinal Aplicado a Caninos, Acidificante intestinal Aplicado a Felinos, Acidificante intestinal Aplicado a Bovinos, Acidificante intestinal Aplicado a Ovinos, Acidificante intestinal Aplicado a Caprinos, Acidificante intestinal Aplicado a Equinos, Acidificante intestinal Aplicado a Aves, Acidificante intestinal Aplicado a Lagomorfos, Acidificante intestinal Aplicado a Cobayos, Acidificante intestinal Aplicado a Porcinos</t>
  </si>
  <si>
    <t>08 DE ABRIL DEL 2015. (CAMBIO DE NOMBRE COMERCIAL Y FABRICANTE)</t>
  </si>
  <si>
    <t>15B-9390-AGROCALIDAD</t>
  </si>
  <si>
    <t>CIDOMIX PLUS 100</t>
  </si>
  <si>
    <t>GARRAFAS DE POLIETILENO DE ALTA DENSIDAD DE 1 L, GARRAFAS DE POLIETILENO DE ALTA DENSIDAD DE 5 L</t>
  </si>
  <si>
    <t>ÁCIDO FORMICO (E-236) 25 % + Ácido Láctico 40 % + ÁCIDO PROPIONICO 20 % + CALCIO 0 % + Celulosa Bruta 0 % + CENIZA BRUTA 0.05 % + CLORURO DE POTASIO 0.1 % + CLORURO DE SODIO 0.2 % + Fósforo 0 % + GRASA BRUTA 0 % + Humedad 21.1 % + Lisina 0 % + Magnesio 0 % + Metionina 0 % + Potasio 0.05 % + PROTEÍNA BRUTA 0 % + Sodio 0.08 %</t>
  </si>
  <si>
    <t>LABORATORIOS POLICHEM S.L. - España</t>
  </si>
  <si>
    <t>ES UN ACIDIFICANTE</t>
  </si>
  <si>
    <t>164-11563-AGROCALIDAD</t>
  </si>
  <si>
    <t>1891706967001</t>
  </si>
  <si>
    <t>BIOALIMENTAR CIA. LTDA.</t>
  </si>
  <si>
    <t>PREINICIAL PIGLET HN</t>
  </si>
  <si>
    <t>EMPAQUES DE POLIPROPILENO LAMINADO DE 40 KG</t>
  </si>
  <si>
    <t>ACIDIF 0.10 % + ACIDO FÓLICO 300 MG + ÁCIDO NICOTINICO 33000 MG + Ácido pantoténico 22000 MG + ANTIMICOTICO 0.20 % + Antioxidante BHT 0.01 % + ATRAPANTE DE AFLATOXINAS 0.20 % + BACITRACINA DE ZINC 0.04 % + Biotina 200 MG + Carbonato de Calcio 1.50 % + CENIZA 6 % + CLORURO DE COLINA 60 0.06 % + CLORURO DE SODIO 0.30 % + Cobre 10000 MG + DL METIONINA 0.16 % + Endulcorante 0.01 % + Fibra 4 % + Fosfato Monocálcico 0.57 % + GLUTAMINA 0.10 % + Grasa 4 % + Hierro 100000 MG + Humedad 12 % + LACTOSA 3 % + Lisina 1.3 % + L-LISINA 78% 0.56 % + L-TREONINA 98% 0.24 % + L-TRIPTÓFANO 0.05 % + Manganeso 20000 MG + ÓXIDO DE ZINC 0.09 % + PREMIX VITAMÍNICO MINERAL 0.10 % + Proteína 17.5 % + ROBAVIO 0.01 % + Selenio 300 MG + VITAMINA A 5000000 UI S/U + VITAMINA B1 1500 MG + Vitamina B12 40 MG/ MG + Vitamina B2 4000 MG + Vitamina B6 2200 MG + VITAMINA D3 2500000 UI S/U + VITAMINA E 60000 UI S/U + VITAMINA K3 8000 MG + ZINC 125000 MG</t>
  </si>
  <si>
    <t>ALIMENTO BALANCEADO Aplicado a Porcinos</t>
  </si>
  <si>
    <t>BIOALIMENTAR CIA. LTDA - Ecuador</t>
  </si>
  <si>
    <t>164A1-13211-AGROCALIDAD</t>
  </si>
  <si>
    <t>EUKANUBA SENIOR SMALL BREED</t>
  </si>
  <si>
    <t>BOLSAS PLÁSTICAS DE POLIPROPILENO TERMO SELLADAS DE 1 KG, BOLSAS PLÁSTICAS DE POLIPROPILENO TERMO SELLADAS DE 3 KG</t>
  </si>
  <si>
    <t>ACIDOS GRASOS OMEGA 3 0.29 % + ACIDOS GRASOS OMEGA 6 2.30 % + BETA CAROTENO 10MG/ KG + CALCIO 1-1.19-1.7 % + ENERGÍA METABOLIZABLE 3745 KCAL/ KG + EXTRACTO ETÉREO (MIN) 16 % + FIBRA CRUDA (MAX) 4 % + FOSFORO MIN. 0,8 PROM. 0.3 MA 1,40 % + Humedad Max 10 % + L-CARNITINA 40 MG/ KG + Minerales 6.0-7.37-9 % + PROTEÍNA BRUTA (MIN) 28 % + VITAMINA E 140UI/ KG</t>
  </si>
  <si>
    <t>MASTERFOODS ARGENTINA LTDA. - Argentina</t>
  </si>
  <si>
    <t>166A4-11163-AGROCALIDAD</t>
  </si>
  <si>
    <t>0990881847001</t>
  </si>
  <si>
    <t>ALIMENTSA S.A.</t>
  </si>
  <si>
    <t>DIAMASAL PLUS.</t>
  </si>
  <si>
    <t>SACOS PLASTICOS DE 1 KG, SACOS PLASTICOS DE 5 KG, SACOS PLASTICOS DE 20 KG</t>
  </si>
  <si>
    <t>Azufre 0,5 % + CLORO 12,00 % + Cobalto 24 PPM + Cobre 1200 PPM + CROMO 2 PPM + Fósforo 10,00 % + Hierro 800 PPM + Lisina 2000 PPM + Magnesio 0,10 % + Manganeso 1000 PPM + Metionina 1000 PPM + Potasio 0,11 % + Selenio 22 PPM + Sodio 8,00 % + Yodo 200 PPM + ZINC 4500 PPM</t>
  </si>
  <si>
    <t>Expalsa Exportadora de Alimentos - Ecuador</t>
  </si>
  <si>
    <t>16A-10109-AGROCALIDAD</t>
  </si>
  <si>
    <t>BG-MAX</t>
  </si>
  <si>
    <t>BOLSA DE PAPEL KRAFF DE 25 KG</t>
  </si>
  <si>
    <t>Fibra cruda NO MAYOR A 9 % + Grasa cruda NO MENOR A 1,00 % + Humedad NO MAYOR A 12 % + Proteina cruda NO MENOR A 17,5 %</t>
  </si>
  <si>
    <t>CHURCH &amp; DWIGT CO. - Estados Unidos</t>
  </si>
  <si>
    <t>16A-10110-AGROCALIDAD</t>
  </si>
  <si>
    <t>D TECH 4L</t>
  </si>
  <si>
    <t>TAMBORES PLÁSTICOS DE 50 KG, BIG BAGS DE 900 KG</t>
  </si>
  <si>
    <t>EXTRACTO ETÉREO &gt;14 % + Humedad &lt;77 % + MATERIA MINERAL &lt;6 % + PROTEÍNA BRUTA &gt;5 %</t>
  </si>
  <si>
    <t>Aditivo Alimenticio Aplicado a Caninos</t>
  </si>
  <si>
    <t>SPF DO BRASIL INDUSTRIA E COMERCIO LTDA. - Brasil</t>
  </si>
  <si>
    <t>16A1-10042-AGROCALIDAD</t>
  </si>
  <si>
    <t>NUTRA PRO SNACKS SUAVES SABOR A CARNE</t>
  </si>
  <si>
    <t>FUNDAS DOYPACK CON ZIPPER DE 80 G, FUNDAS DOYPACK CON ZIPPER DE 100 G, FUNDAS DOYPACK CON ZIPPER DE 150 G</t>
  </si>
  <si>
    <t>LAPIBAC TRIPLE BOVINA</t>
  </si>
  <si>
    <t>FRASCO DE POLIETILENO DE 50 ML , FRASCO DE POLIETILENO DE 100 ML , FRASCO DE POLIETILENO DE 250 ML</t>
  </si>
  <si>
    <t>Clostridium chauvoei 1X10-10 U + Clostridium septicum 1X10-10 U + PASTEURELLA MULTOCIDA 1X10-10 U</t>
  </si>
  <si>
    <t>Bacterina Aplicado a Bovinos, Bacterina Aplicado a Ovinos, Bacterina Aplicado a Caprinos</t>
  </si>
  <si>
    <t>LAPISA S.A DE C.V - México</t>
  </si>
  <si>
    <t>PROCAN CACHORRO RAZAS PEQUEÑAS (POLLO-CEREALES-LECHE)</t>
  </si>
  <si>
    <t>FUNDAS DE POLIETILENO DE 1 lb , FUNDAS DE POLIETILENO DE 1 KG , FUNDAS DE POLIETILENO DE 2 KG , FUNDAS DE POLIETILENO DE 4 KG , FUNDAS DE POLIETILENO DE 9 KG , FUNDAS DE POLIETILENO DE 15 KG , FUNDAS DE POLIETILENO DE 30 KG , FUNDAS DE POLIETILENO DE 80 G, FUNDAS DE POLIETILENO DE 200 G, FUNDAS DE POLIETILENO DE 400 G, FUNDAS DE POLIETILENO DE 450 G, FUNDAS DE POLIETILENO DE 1.5 KG, FUNDAS DE POLIETILENO DE 3 KG, FUNDAS DE POLIETILENO DE 8 KG, FUNDAS DE POLIETILENO DE12 KG, FUNDAS DE POLIETILENO DE18 KG, FUNDAS DE POLIETILENO DE23 KG</t>
  </si>
  <si>
    <t>PROCAN CACHORRO RAZAS MEDIANAS Y GRANDES (RECETA ORIGINAL-POLLO)</t>
  </si>
  <si>
    <t>FUNDAS DE POLIETILENO DE 1 lb , FUNDAS DE POLIETILENO DE 1 KG , FUNDAS DE POLIETILENO DE 2 KG , FUNDAS DE POLIETILENO DE 4 KG , FUNDAS DE POLIETILENO DE 9 KG , FUNDAS DE POLIETILENO DE 15 KG , FUNDAS DE POLIETILENO DE 30 KG , FUNDAS DE POLIETILENO CON POLIPROPILENO DE 80 G, FUNDAS DE POLIETILENO CON POLIPROPILENO DE 200 G, FUNDAS DE POLIETILENO CON POLIPROPILENO DE 400 G, FUNDAS DE POLIETILENO CON POLIPROPILENO DE 450 G</t>
  </si>
  <si>
    <t>CALCIO 1.20 % + CENIZA MAX 8.0 % + FIBRA CRUDA (MAX) 4.0 % + FOSFORO 1.0 % + GRASA CRUDA (MIN) 10.0 % + Humedad Max 10.0 % + PROTEÍNA CRUDA (MIN) 25.0 %</t>
  </si>
  <si>
    <t>PROCAN ADULTO RAZAS PEQUEÑAS (POLLO-CARNE-VEGETALES)</t>
  </si>
  <si>
    <t>FUNDAS DE POLIETILENO CON POLIPROPILENO DE 80 G, FUNDAS DE POLIETILENO CON POLIPROPILENO DE 200 G, FUNDAS DE POLIETILENO CON POLIPROPILENO DE 400 G, FUNDAS DE POLIETILENO CON POLIPROPILENO DE 450 G, FUNDAS DE POLIETILENO CON POLIPROPILENO DE 1 LB, FUNDAS DE POLIETILENO CON POLIPROPILENO DE 1 KG, FUNDAS DE POLIETILENO CON POLIPROPILENO DE 1.5 KG, FUNDAS DE POLIETILENO CON POLIPROPILENO DE 2 KG, FUNDAS DE POLIETILENO CON POLIPROPILENO DE 3 KG, FUNDAS DE POLIETILENO CON POLIPROPILENO DE 4 KG, FUNDAS DE POLIETILENO CON POLIPROPILENO DE 8 KG, FUNDAS DE POLIETILENO CON POLIPROPILENO DE 9 KG, FUNDAS DE POLIETILENO CON POLIPROPILENO DE 12 KG, FUNDAS DE POLIETILENO CON POLIPROPILENO DE 15 KG, FUNDAS DE POLIETILENO CON POLIPROPILENO DE 18 KG, FUNDAS DE POLIETILENO CON POLIPROPILENO DE 23 KG, FUNDAS DE POLIETILENO CON POLIPROPILENO DE 30 KG</t>
  </si>
  <si>
    <t>AFRECHILLO DE TRIGO 6.00 G + ANTIMICOTICO 0.15 G + Antioxidante 0.02 G + Arrocillo 4.00 G + CALCIO 1.00 G + Caliza Fina 1.11 G + CENIZA MAX 8.00 G + Cloruro de Colina 0.10 G + COLORANTE AMARILLO 0.06 G + COLORANTE ROJO 40 0.02 G + COLORANTE VERDE MENTA 0.04 G + DL-METIONINA 0.01 G + FIBRA CRUDA (MAX) 4.00 G + FOSFATO DE CALCIO 1.20 G + FOSFORO 0.80 G + Gluten de Maíz 1.00 G + Grasa cruda 8.00 G + GRASA DE POLLO 3.00 G + HARINA DE CARNE Y HUESO 14.00 G + HARINA DE POLLO 15.50 G + Humedad Max 10.00 G + LEVADURA 1.50 G + L-LISINA 0.01 G + MAIZ 31.20 G + Pasta de soya 9.31 G + PROTEÍNA CRUDA (MIN) 21.00 G + Pulpa de Remolacha 0.50 G + PX. MINERALES 0.10 G + Px. VITAMINAS 0.10 G + Saborizante 1.50 G + SAL 0.35 G + SECUESTRANTE DE MICOTOXINAS 0.20 G + SUBPRODUCTOS DE PROCESOS DE AVES 8.00 G + VEGETALES DESHIDRATADOS 0.50 G + Vitamina C 0.02 G</t>
  </si>
  <si>
    <t>PROCAN ADULTO RAZAS MEDIANAS Y GRANDES (CARNE-ARROZ-VEGETALES)</t>
  </si>
  <si>
    <t>FUNDA LAMINADA DE POLIETILENO CON POLIPROPILENO DE 80 G, FUNDA LAMINADA DE POLIETILENO CON POLIPROPILENO DE 200 G, FUNDA LAMINADA DE POLIETILENO CON POLIPROPILENO DE 400 G, FUNDA LAMINADA DE POLIETILENO CON POLIPROPILENO DE 450 G, FUNDA LAMINADA DE POLIETILENO CON POLIPROPILENO DE 454 G, FUNDA LAMINADA DE POLIETILENO CON POLIPROPILENO DE 1 KG, FUNDA LAMINADA DE POLIETILENO CON POLIPROPILENO DE 1.5 KG, FUNDA LAMINADA DE POLIETILENO CON POLIPROPILENO DE 2 KG, FUNDA LAMINADA DE POLIETILENO CON POLIPROPILENO DE 3 KG, FUNDA LAMINADA DE POLIETILENO CON POLIPROPILENO DE 4 KG, FUNDA LAMINADA DE POLIETILENO CON POLIPROPILENO DE 8 KG, FUNDA LAMINADA DE POLIETILENO CON POLIPROPILENO DE 9 KG, FUNDA LAMINADA DE POLIETILENO CON POLIPROPILENO DE 12 KG, FUNDA LAMINADA DE POLIETILENO CON POLIPROPILENO DE15 KG, FUNDA LAMINADA DE POLIETILENO CON POLIPROPILENO DE 18 KG, FUNDA LAMINADA DE POLIETILENO CON POLIPROPILENO DE 23 KG, FUNDA LAMINADA DE POLIETILENO CON POLIPROPILENO DE 30 KG</t>
  </si>
  <si>
    <t>ADSORBENTE DE MICOTOXINAS 0.20 G + ANTIMICOTICO 0.15 G + Antioxidante 0.02 G + Calcio Min 1.00 % + CARBONATO DE CALCIO 1.10 G + CENIZA MAX 8.0 % + Cloruro de Colina 0.10 G + CLORURO DE SODIO 0.35 G + COLORANTE ROJO 40 0.02 G + COLORANTE VERDE MENTA 0.04 G + Dioxido de Titanio 0.50 G + DL METIONINA 0.01 G + Fibra cruda MAX 4.0 % + FOSFATO DE CALCIO 1.20 G + Fósforo Min 0.80 % + Gluten de Maíz 1.00 G + Grasa cruda MIN 8.0 % + GRASA DE POLLO 3.00 G + HARINA DE CARNE Y HUESO 18.00 G + Humedad Max 10.0 % + LEVADURA DE CERVEZA SECA 1.50 G + L-LISINA 0.01 G + MAIZ 31.78 G + Pasta de soya 9.30 G + Proteina cruda MIN 21.0 % + Pulpa de Remolacha 0.50 G + PX. MINERALES 0.10 G + Px. VITAMINAS 0.10 G + Saborizante 1.50 G + SUBPRODUCTOS DE ARROZ 4.00 G + SUBPRODUCTOS DE PROCESOS DE AVES 10.00 G + SUBRODUCTO DE TRIGO 15.00 G + VEGETALES DESHIDRATADOS 0.50 G + VITAMINA C 0.02 G</t>
  </si>
  <si>
    <t>PROCESADORA NACIONAL DE ALIMENTOS PRONACA - Ecuador</t>
  </si>
  <si>
    <t>PROCAN ADULTO RAZAS MEDIANAS Y GRANDES (RECETA POLLO-ARROZ-VEGETALES)</t>
  </si>
  <si>
    <t>FUNDAS DE POLIETILENO DE 1 lb , FUNDAS DE POLIETILENO DE 1 KG , FUNDAS DE POLIETILENO DE 2 KG , FUNDAS DE POLIETILENO DE 4 KG , FUNDAS DE POLIETILENO DE 9 KG , FUNDAS DE POLIETILENO DE 15 KG , FUNDAS DE POLIETILENO DE 30 KG , FUNDAS DE POLIETILENO DE 8 KG, FUNDAS DE POLIETILENO DE 23 KG, FUNDAS DE POLIETILENO DE 450 G, FUNDAS DE POLIETILENO DE 400 G</t>
  </si>
  <si>
    <t>CENIZA MAX 8.0 % + FIBRA CRUDA (MAX) 4.0 % + GRASA CRUDA (MIN) 8.0 % + Humedad Max 10.00 % + PROTEÍNA CRUDA (MIN) 21.0 %</t>
  </si>
  <si>
    <t>PROCAN ADULTO RAZAS MEDIANAS Y GRANDES (RECETA ORIGINAL-POLLO)</t>
  </si>
  <si>
    <t>FUNDAS DE POLIETILENO DE 1 lb , FUNDAS DE POLIETILENO DE 1 KG , FUNDAS DE POLIETILENO DE 2 KG , FUNDAS DE POLIETILENO DE 4 KG , FUNDAS DE POLIETILENO DE 9 KG , FUNDAS DE POLIETILENO DE 15 KG , FUNDAS DE POLIETILENO DE 30 KG , FUNDAS DE POLIETILENO DE 8 KG, FUNDAS DE POLIETILENO DE 23 KG, FUNDAS DE POLIETILENO DE 400 G, FUNDAS DE POLIETILENO DE 450 G</t>
  </si>
  <si>
    <t>CENIZA MAX 4.0 % + FIBRA CRUDA (MAX) 4.0 % + GRASA CRUDA (MIN) 8.0 % + Humedad Max 10.00 % + PROTEÍNA CRUDA (MIN) 21.00 %</t>
  </si>
  <si>
    <t>16A1-10257-SESA</t>
  </si>
  <si>
    <t>NUTRISS ADULTOS CARNE Y VEGETALES</t>
  </si>
  <si>
    <t>Empaque de Polietileno de 0.5 KG, Empaque de Polietileno de 1 KG, Empaque de Polietileno de 1.5 KG, Empaque de Polietileno de 2 KG, Empaque de Polietileno de 4 KG, Empaque de Polietileno de 5 KG, Empaque de Polietileno de 10 KG, Empaque de Polietileno de 15 KG, Empaque de Polietileno de 20 KG, Empaque de Polietileno de 30 KG, Empaque de Polietileno de 40 KG</t>
  </si>
  <si>
    <t>CENIZA MAX 8 % + Fibra 4.5 % + Grasa 10 % + Humedad 10 % + Proteína 22 %</t>
  </si>
  <si>
    <t>Contegral S.A.Colombia - Colombia</t>
  </si>
  <si>
    <t>16A1-1025-AGROCALIDAD</t>
  </si>
  <si>
    <t>PURINA KANINA</t>
  </si>
  <si>
    <t>PELLETS BOLSA DE PAPEL KRAFF 800 G, PELLETS BOLSA DE PAPEL KRAFF 1.5 KG, PELLETS BOLSA DE PAPEL KRAFF 4 KG, PELLETS BOLSA DE PAPEL KRAFF 10 KG, PELLETS BOLSA DE PAPEL KRAFF 15 KG, PELLETS BOLSA DE PAPEL KRAFF 122 KG, PELLETS BOLSA DE PAPEL KRAFF 30 KG</t>
  </si>
  <si>
    <t>CALCIO 1 % + CENIZA 10 % + Fibra 6 % + Grasa 6 % + HUMEDAD 12 % + Proteína 18 %</t>
  </si>
  <si>
    <t>NESTLÉ PURINA PETCARE DE COLOMBIA S.A - Colombia</t>
  </si>
  <si>
    <t>RINGO CROQUETAS</t>
  </si>
  <si>
    <t>TRANSFERENCIA DE TITULARIDAD DE FINCA S.A. A ECUADPREMEX S.A. (08/03/2010))</t>
  </si>
  <si>
    <t>16A1-10273-SESA</t>
  </si>
  <si>
    <t>NUTRISS ADULTOS POLLO Y VEGETALES</t>
  </si>
  <si>
    <t>CENIZA MAX 8 % + Fibra 4 % + Grasa 11 % + Humedad 10 % + Proteína 22 %</t>
  </si>
  <si>
    <t>Contegral S. A. - Colombia</t>
  </si>
  <si>
    <t>16A1-10291-SESA</t>
  </si>
  <si>
    <t>HEALTH NUTRITION MINI MATURE</t>
  </si>
  <si>
    <t>BOLSAS TRILAMINADAS DE POLIESTER, ALUMINIO Y POLIETILENO DE 250 G, BOLSAS TRILAMINADAS DE POLIESTER, ALUMINIO Y POLIETILENO DE 400 G, BOLSAS TRILAMINADAS DE POLIESTER, ALUMINIO Y POLIETILENO DE 500 G, BOLSAS TRILAMINADAS DE POLIESTER, ALUMINIO Y POLIETILENO DE 1 KG, BOLSAS TRILAMINADAS DE POLIESTER, ALUMINIO Y POLIETILENO DE 2 KG, BOLSAS TRILAMINADAS DE POLIESTER, ALUMINIO Y POLIETILENO DE 3 KG, BOLSAS TRILAMINADAS DE POLIESTER, ALUMINIO Y POLIETILENO DE 5 KG, BOLSAS TRILAMINADAS DE POLIESTER, ALUMINIO Y POLIETILENO DE 7.5 KG, BOLSAS TRILAMINADAS DE POLIESTER, ALUMINIO Y POLIETILENO DE 10 KG, BOLSAS TRILAMINADAS DE POLIESTER, ALUMINIO Y POLIETILENO DE 15 KG, BOLSAS TRILAMINADAS DE POLIESTER, ALUMINIO Y POLIETILENO DE 25 KG</t>
  </si>
  <si>
    <t>Biotina 3 M6 + CALCIO 0.7 % + CLORO 0.66 % + Fósforo 0.2 % + GRASA BRUTA 16 % + Humedad 9 % + L-CARNITINA 50 M6 + Minerales 5.2 % + POLIFENOLES 150 M6 + Potasio 0.15 % + PROTEÍNA BRUTA 27 % + Sodio 0.58 % + Vitamina A 20000 U + Vitamina B1 9 M6 + Vitamina B12 0.009 M6 + Vitamina B2 5 M6 + Vitamina B6 30 M6 + Vitamina C 200 M6 + VITAMINA D3 1300 U + VITAMINA E 500 M6</t>
  </si>
  <si>
    <t>ROYAL CANIN ARGENTINA S.A. - Argentina</t>
  </si>
  <si>
    <t>16A1-10293-AGROCALIDAD</t>
  </si>
  <si>
    <t>SIZE HEALTH NUTRITION MAXI LIGTH</t>
  </si>
  <si>
    <t>BOLSAS TRILAMINADAS ,ALUMINIO,POLIESTER Y POLIETILENO 250 G, BOLSAS TRILAMINADAS ,ALUMINIO,POLIESTER Y POLIETILENO 500 G, BOLSAS TRILAMINADAS ,ALUMINIO,POLIESTER Y POLIETILENO 1 KG, BOLSAS TRILAMINADAS ,ALUMINIO,POLIESTER Y POLIETILENO 2 KG, BOLSAS TRILAMINADAS ,ALUMINIO,POLIESTER Y POLIETILENO 3 KG, BOLSAS TRILAMINADAS ,ALUMINIO,POLIESTER Y POLIETILENO 4 KG, BOLSAS TRILAMINADAS ,ALUMINIO,POLIESTER Y POLIETILENO 5 KG, BOLSAS TRILAMINADAS ,ALUMINIO,POLIESTER Y POLIETILENO 10 KG, BOLSAS TRILAMINADAS ,ALUMINIO,POLIESTER Y POLIETILENO 15 KG, BOLSAS TRILAMINADAS ,ALUMINIO,POLIESTER Y POLIETILENO 18 KG, BOLSAS TRILAMINADAS ,ALUMINIO,POLIESTER Y POLIETILENO 25 KG</t>
  </si>
  <si>
    <t>Fibra 12.0 % + Grasa 11.0 % + HUMEDAD 9 % + Minerales 6.0 % + Proteína 27.0 %</t>
  </si>
  <si>
    <t>ROYAL CANIN S.A. - Argentina</t>
  </si>
  <si>
    <t>16A1-10295-SESA</t>
  </si>
  <si>
    <t>SIZE HEALTH NUTRITION MINI JUNIOR.</t>
  </si>
  <si>
    <t>BOLSAS TRILAMINADAS DE POLIESTER, ALUMINIO Y POLIETILENO PARA 250 G, BOLSAS TRILAMINADAS DE POLIESTER, ALUMINIO Y POLIETILENO PARA 400 G, BOLSAS TRILAMINADAS DE POLIESTER, ALUMINIO Y POLIETILENO PARA 500 G, BOLSAS TRILAMINADAS DE POLIESTER, ALUMINIO Y POLIETILENO PARA 1 KG, BOLSAS TRILAMINADAS DE POLIESTER, ALUMINIO Y POLIETILENO PARA 2 KG, BOLSAS TRILAMINADAS DE POLIESTER, ALUMINIO Y POLIETILENO PARA 3 KG, BOLSAS TRILAMINADAS DE POLIESTER, ALUMINIO Y POLIETILENO PARA 5 KG, BOLSAS TRILAMINADAS DE POLIESTER, ALUMINIO Y POLIETILENO PARA 10 KG, BOLSAS TRILAMINADAS DE POLIESTER, ALUMINIO Y POLIETILENO PARA15 KG, BOLSAS TRILAMINADAS DE POLIESTER, ALUMINIO Y POLIETILENO PARA 25 KG</t>
  </si>
  <si>
    <t>RINGO CACHORROS</t>
  </si>
  <si>
    <t>16A1-10316-SESA</t>
  </si>
  <si>
    <t>AP 920</t>
  </si>
  <si>
    <t>CENIZA 10 % + Fibra 0.5 % + Grasa 0.5 % + PROTEÍNA BRUTA 78 %</t>
  </si>
  <si>
    <t>APC INC. - Estados Unidos</t>
  </si>
  <si>
    <t>16A1-10340-SESA</t>
  </si>
  <si>
    <t>TOP DOG ADULTOS LINEA ECONÓMICA</t>
  </si>
  <si>
    <t>FUNDAS Y SACOS DE POLIPROPILENO DE 1.5 KG, FUNDAS Y SACOS DE POLIPROPILENO DE 2.0 KG, FUNDAS Y SACOS DE POLIPROPILENO DE 4.0 KG, FUNDAS Y SACOS DE POLIPROPILENO DE 9.0 KG, FUNDAS Y SACOS DE POLIPROPILENO DE 25 KG</t>
  </si>
  <si>
    <t>CENIZA MAX 10.0 % + FIBRA CRUDA (MAX) 4.5 % + GRASA CRUDA (MIN) 8.0 % + Humedad Max 10.0 % + PROTEÍNA CRUDA (MIN) 21.0 %</t>
  </si>
  <si>
    <t>ALIMENTO BALANCEADO Aplicado a Caninos</t>
  </si>
  <si>
    <t>GISIS - Ecuador</t>
  </si>
  <si>
    <t>16A1-10353-SESA</t>
  </si>
  <si>
    <t>TOP DOG ADULTOS PREMIUM</t>
  </si>
  <si>
    <t>FUNDAS TERMO LAMINADAS DE POLIPROPILENO Y SACOS DE POLIPROPILENO LAMINADO EN 1.5 KG, FUNDAS TERMO LAMINADAS DE POLIPROPILENO Y SACOS DE POLIPROPILENO LAMINADO EN 2.0 KG, FUNDAS TERMO LAMINADAS DE POLIPROPILENO Y SACOS DE POLIPROPILENO LAMINADO EN 4.0 KG, FUNDAS TERMO LAMINADAS DE POLIPROPILENO Y SACOS DE POLIPROPILENO LAMINADO EN 9.0 KG, FUNDAS TERMO LAMINADAS DE POLIPROPILENO Y SACOS DE POLIPROPILENO LAMINADO EN 25 KG</t>
  </si>
  <si>
    <t>CENIZA MAX 10.0 % + Fibra 4.5 % + GRASA CRUDA (MIN) 9.0 % + Humedad Max 10.0 % + PROTEÍNA CRUDA (MIN) 24.0 %</t>
  </si>
  <si>
    <t>GISI - Ecuador</t>
  </si>
  <si>
    <t>DOG STAR CACHORROS</t>
  </si>
  <si>
    <t>16A1-10356-SESA</t>
  </si>
  <si>
    <t>DOG STAR CACHORROS LÍNEA ECONÓMICA</t>
  </si>
  <si>
    <t>FUNDAS LAMINADAS DE POLIPROPILENO Y SACOS DE POLIPROPILENO LAMINADO DE 1.5 KG, FUNDAS LAMINADAS DE POLIPROPILENO Y SACOS DE POLIPROPILENO LAMINADO DE 2.0 KG, FUNDAS LAMINADAS DE POLIPROPILENO Y SACOS DE POLIPROPILENO LAMINADO DE 9.0 KG, FUNDAS LAMINADAS DE POLIPROPILENO Y SACOS DE POLIPROPILENO LAMINADO DE 25.0 KG, FUNDAS LAMINADAS DE POLIPROPILENO Y SACOS DE POLIPROPILENO LAMINADO DE 4.0 KG, FUNDAS LAMINADAS DE POLIPROPILENO Y SACOS DE POLIPROPILENO LAMINADO DE 30 KG, FUNDAS LAMINADAS DE POLIPROPILENO Y SACOS DE POLIPROPILENO LAMINADO DE 1 LB</t>
  </si>
  <si>
    <t>ACIDO ASCORBICO SN S/U + ÁCIDO CÍTRICO SN S/U + ACIDO FOLICO SN S/U + ANTIHONGOS SN S/U + ATRAPANTE DE MICOTOXINAS SN S/U + BHA SN S/U + BHT SN S/U + BIOTINA SN S/U + CARBONATO DE COBALTO SN S/U + CENIZA MAXIMO 10.0 % + Cloruro de Colina SN S/U + CLORURO DE POTASIO SN S/U + CLORURO DE SODIO SN S/U + Cobre SN S/U + COMPLEJO SELENIO PROTEINA SN S/U + Fibra MAXIMO 4.0 % + Fosfato Monocálcico SN S/U + Grasa cruda MINIMO 8.0 % + Humedad MAXIMO 10.0 % + LECITINA SN S/U + Lisina SN S/U + Metionina SN S/U + Niacina SN S/U + Pantotenato de Calcio SN S/U + Piridoxina SN S/U + Proteina cruda MINIMO 28.0 % + Riboflavina SN S/U + Sulfato de Hierro SN S/U + SULFATO DE MAGNESIO SN S/U + Sulfato de Zinc SN S/U + Tiamina SN S/U + Vitamina A SN S/U + VITAMINA B12 SN S/U + VITAMINA D3 SN S/U + VITAMINA E SN S/U + VITAMINA K3 SN S/U + Yodato de Calcio SN S/U</t>
  </si>
  <si>
    <t>16A1-10391-AGROCALIDAD</t>
  </si>
  <si>
    <t>PEDIGRE CARNE Y VEGETALES</t>
  </si>
  <si>
    <t>FUNDA DE POLIETILENO DE 500 GRAMOS , FUNDA DE POLIETILENO DE 1 KILO , FUNDA DE POLIETILENO DE 1.5 KILOS , FUNDA DE POLIETILENO DE 2 KILOS , FUNDA DE POLIETILENO DE 3 KILOS , FUNDA DE POLIETILENO DE 4 KILOS , FUNDA DE POLIETILENO DE 8 KILOS , FUNDA DE POLIETILENO DE 10 KILOS , FUNDA DE POLIETILENO DE 17 KILOS , FUNDA DE POLIETILENO DE 22 KILOS</t>
  </si>
  <si>
    <t>CALCIO 1 % + CENIZA MAX 12 % + Fibra 3 % + Fósforo 1 % + Grasa 7 % + Humedad 12 % + Proteina cruda 19 %</t>
  </si>
  <si>
    <t>MASTERFOODS COLOMBIA LTDA. - Colombia</t>
  </si>
  <si>
    <t>16A1-10392-AGROCALIDAD</t>
  </si>
  <si>
    <t>PEDIGREE BALANCE NATURAL</t>
  </si>
  <si>
    <t>BOLSA DE 500 GRAMOS , BOLSA DE 1 KILO , BOLSA DE 2 KILOS , BOLSA DE 4 KILOS , BOLSA DE 8 KILOS , BOLSA DE 10 KILOS , BOLSA DE 17 KILOS , BOLSA DE22 KILOS</t>
  </si>
  <si>
    <t>CALCIO 1 % + CENIZA MAX 12 % + Fibra cruda 3 % + Fósforo 1 % + Grasa cruda 7 % + Humedad Max 12 % + Proteina cruda 21 %</t>
  </si>
  <si>
    <t>MASTERFOODS - Colombia</t>
  </si>
  <si>
    <t>16A1-10405-AGROCALIDAD</t>
  </si>
  <si>
    <t>ALIMENTO PARA PERRO CACHORROS MI COMISARIATO</t>
  </si>
  <si>
    <t>FUNDAS Y SACOS TERMOLAMINADOS DE POLIPROPILENO DE 1.5 KILOS , FUNDAS Y SACOS TERMOLAMINADOS DE POLIPROPILENO DE 2 KILOS , FUNDAS Y SACOS TERMOLAMINADOS DE POLIPROPILENO DE 4 KILOS , FUNDAS Y SACOS TERMOLAMINADOS DE POLIPROPILENO DE 5 KILOS , FUNDAS Y SACOS TERMOLAMINADOS DE POLIPROPILENO DE 9 KILOS , FUNDAS Y SACOS TERMOLAMINADOS DE POLIPROPILENO DE 25 KILOS</t>
  </si>
  <si>
    <t>CENIZA MAXIMA 10 % + Fibra MAXIMA 4 % + GRASA BRUTA MINIMO 9 % + Humedad MAXIMA 10 % + Proteina cruda MINIMO 28 %</t>
  </si>
  <si>
    <t>GIS - Ecuador</t>
  </si>
  <si>
    <t>16A1-10406-AGROCALIDAD</t>
  </si>
  <si>
    <t>ALIMENTO PARA PERROS ADULTOS MI COMISARIATO</t>
  </si>
  <si>
    <t>CENIZA MAX 10 % + Fibra cruda 4.5 % + Grasa cruda 9 % + Humedad Max 10 % + Proteina cruda 24 %</t>
  </si>
  <si>
    <t>16A1-10407-AGROCALIDAD</t>
  </si>
  <si>
    <t>TOP DOG CACHORROS LÍNEA ECONÓMICA</t>
  </si>
  <si>
    <t>ALIMENTO BALANCEADO EN FUNDAS Y SACOS TERMO LAMINADAS DE POLIPROPILENO DE 1.5 KG, ALIMENTO BALANCEADO EN FUNDAS Y SACOS TERMO LAMINADAS DE POLIPROPILENO DE 2 KG, ALIMENTO BALANCEADO EN FUNDAS Y SACOS TERMO LAMINADAS DE POLIPROPILENO DE 4 KG, ALIMENTO BALANCEADO EN FUNDAS Y SACOS TERMO LAMINADAS DE POLIPROPILENO DE 5 KG, ALIMENTO BALANCEADO EN FUNDAS Y SACOS TERMO LAMINADAS DE POLIPROPILENO DE 9 KG, ALIMENTO BALANCEADO EN FUNDAS Y SACOS TERMO LAMINADAS DE POLIPROPILENO DE 25 KG</t>
  </si>
  <si>
    <t>CENIZA MAX 10 % + Fibra cruda MAXIMA 4 % + GRASA BRUTA MINIMA 8 % + Humedad Max 10 % + PROTEÍNA CRUDA (MIN) 28 %</t>
  </si>
  <si>
    <t>16A1-10425-AGROCALIDAD</t>
  </si>
  <si>
    <t>EARLY CARDIAC CANINE</t>
  </si>
  <si>
    <t>BOLSA DE 250 GRAMOS , BOLSA DE 400 GRAMOS , BOLSA DE 500 GRAMOS , BOLSA DE 1 KILO , BOLSA DE 2 KILOS , BOLSA DE 3 KILOS , BOLSA DE 4 KILOS , BOLSA DE 5 KILOS , BOLSA DE 10 KILOS , BOLSA DE 15 KILOS , BOLSA DE 18 KILOS , BOLSA DE 25 KILOS</t>
  </si>
  <si>
    <t>FIBRA CRUDA (MAX) 2.6 % + GRASA BRUTA 20.6 % + Humedad 8.2 % + Minerales 6 % + Proteina cruda 27.7 %</t>
  </si>
  <si>
    <t>ROYAL CANIN ARGENTINA - Argentina</t>
  </si>
  <si>
    <t>16A1-10429-AGROCALIDAD</t>
  </si>
  <si>
    <t>SIZE HEALTH NUTRITION MINI LIGHT</t>
  </si>
  <si>
    <t>BOLSA TRILAMINADA DE 250 GRAMOS , BOLSA TRILAMINADA DE 400 GRAMOS , BOLSA TRILAMINADA DE 500 GRAMOS , BOLSA TRILAMINADA DE 1 KILO , BOLSA TRILAMINADA DE 2 KILOS , BOLSA TRILAMINADA DE 3 KILOS , BOLSA TRILAMINADA DE 5 KILOS , BOLSA TRILAMINADA DE 7.5 KILOS , BOLSA TRILAMINADA DE 10 KILOS , BOLSA TRILAMINADA DE 15 KILOS , BOLSA TRILAMINADA DE 25 KILOS</t>
  </si>
  <si>
    <t>16A1-10456-AGROCALIDAD</t>
  </si>
  <si>
    <t>1791812816001</t>
  </si>
  <si>
    <t>VITALAGRO CIA LTDA</t>
  </si>
  <si>
    <t>BOCADITOS CANAMOR</t>
  </si>
  <si>
    <t>BOLSA POR 200 GRAMOS , BOLSA DE 300 GRAMOS , BOLSA POR 400 GRAMOS , BOLSA POR 500 GRAMOS , BOLSA POR 1000 GRAMOS</t>
  </si>
  <si>
    <t>CENIZA MAX 5 % + FIBRA (MAX) 6 % + GRASA (MIN) 9 % + Humedad Max 12 % + PROTEÍNA (MIN) 13 %</t>
  </si>
  <si>
    <t>COMERCIALIZADORA BOGOTANA LTDA. - Colombia</t>
  </si>
  <si>
    <t>16A1-10475-AGROCALIDAD</t>
  </si>
  <si>
    <t>NUTRISS CACHORROS SABOR A LECHE</t>
  </si>
  <si>
    <t>FUNDA DE POLIETILENO DE 0.5 KILOS , FUNDA DE POLIETILENO DE 1 KILO , FUNDA DE POLIETILENO DE 1.5 KILOS , FUNDA DE POLIETILENO DE 2 KILOS , FUNDA DE POLIETILENO DE 4 KILOS , FUNDA DE POLIETILENO DE 5 KILOS , FUNDA DE POLIETILENO DE 10 KILOS , FUNDA DE POLIETILENO DE 15 KILOS , FUNDA DE POLIETILENO DE 20 KILOS , FUNDA DE POLIETILENO DE 30 KILOS , FUNDA DE POLIETILENO DE 40 KILOS</t>
  </si>
  <si>
    <t>CENIZA MAX 8 % + Fibra cruda 3.5 % + Grasa 10 % + Humedad 10 % + Proteína 27 %</t>
  </si>
  <si>
    <t>Contegral S.A. - Colombia</t>
  </si>
  <si>
    <t>MGRACION DE DATOS</t>
  </si>
  <si>
    <t>16A1-10502-AGROCALIDAD</t>
  </si>
  <si>
    <t>DOG STAR ADULTOS LÍNEA ECONÓMICA</t>
  </si>
  <si>
    <t>SACO TERMO LAMINADOS DE POLIPROPILENO DE 1.5 KILOS , SACO TERMO LAMINADOS DE POLIPROPILENO DE 2 KILOS , SACO TERMO LAMINADOS DE POLIPROPILENO DE 4 KILOS , SACO TERMO LAMINADOS DE POLIPROPILENO DE 15 KILOS , SACO TERMO LAMINADOS DE POLIPROPILENO DE 9 KILOS , SACO TERMO LAMINADOS DE POLIPROPILENO DE 25 KILOS , SACO TERMO LAMINADOS DE POLIPROPILENO DE 18 KILOS , SACO TERMO LAMINADOS DE POLIPROPILENO DE 30 KILOS , FUNDA DE 1 LIBRA , FUNDA DE 3 LIBRAS , FUNDA DE 10 LIBRAS , FUNDA DE 40 LIBRAS</t>
  </si>
  <si>
    <t>CENIZA MAXIMA 10 % + Fibra MAXIMA 4.4 % + GRASA BRUTA MINIMA 8 % + Humedad MAXIMA 10 % + Proteina cruda MINIMA 21 %</t>
  </si>
  <si>
    <t>16A1-10623-AGROCALIDAD</t>
  </si>
  <si>
    <t>BROMESOL (MUCOLITICO)</t>
  </si>
  <si>
    <t>ENVASE DE PLÁSTICO DE 1 LITRO , ENVASE DE PLÁSICO DE 5 LITROS</t>
  </si>
  <si>
    <t>ÁCIDO TARTÁRICO 0.50 G + AGUA DESIONIZADA C.S.P 100 ML + Bromhexina 1.00 G + NIPAGIN 0.25 G + NIPASOL 0.25 G + PROPILENGLICOL 10.00 G</t>
  </si>
  <si>
    <t>VETANCO S.A. - Argentina</t>
  </si>
  <si>
    <t>16A1-10667-AGROCALIDAD</t>
  </si>
  <si>
    <t>CANIMENTOS CACHORROS RAZAS MEDIANAS Y GRANDES</t>
  </si>
  <si>
    <t>BOLSAS DE POLIPROPILENO Y POLIPROPILENO ALUMINADO DE 100 GRAMOS , BOLSAS DE POLIPROPILENO Y POLIPROPILENO ALUMINADO DE 450 GRAMOS , BOLSAS DE POLIPROPILENO Y POLIPROPILENO ALUMINADO DE 2 KILOS , BOLSAS DE POLIPROPILENO Y POLIPROPILENO ALUMINADO DE 10 KILOS , BOLSAS DE POLIPROPILENO Y POLIPROPILENO ALUMINADO DE 30 KILOS , EMPAQUE DE POLIETILENO LAMINADO MAS POLIESTER 4 KILOS , EMPAQUE DE POLIETILENO LAMINADO MAS POLIESTER 5 KILOS , EMPAQUE DE POLIETILENO LAMINADO MAS POLIESTER 9 KILOS , EMPAQUE DE POLIETILENO LAMINADO MAS POLIESTER 25 KILOS</t>
  </si>
  <si>
    <t>BIOALIMENTAR - Ecuador</t>
  </si>
  <si>
    <t>EMPAQUES DE POLIPROPILENO ALUMINADO DE 100 G, EMPAQUES DE POLIPROPILENO ALUMINADO DE 450 G, EMPAQUE DE POLIPROPILENO ALUMINADO DE 2 KG, EMPAQUE DE POLIPROPILENO ALUMINADO DE 10 KG, EMPAQUE DE POLIPROPILENO ALUMINADO DE 30 KG, EMPAQUE DE POLIETILENO LAMINADO MAS POLIESTER DE 4 KG, EMPAQUE DE POLIETILENO LAMINADO MAS POLIESTER DE 5 KG, EMPAQUE DE POLIETILENO LAMINADO MS POLIESTER DE 9 KG, EMPAQUE DE POLIETILENO LAMINDO MAS POLIESTER DE 25 KG</t>
  </si>
  <si>
    <t>CENIZA MAX 8 % + EXTRACTO ETÉREO 10 % + Fibra cruda 3 % + Grasa 10 % + Humedad 12 % + Proteína 27 %</t>
  </si>
  <si>
    <t>BIOALIMENTAR CIA LTDA. - Ecuador</t>
  </si>
  <si>
    <t>CANIMENTOS CACHORROS</t>
  </si>
  <si>
    <t>EMPAQUES DE POLIPROPILENO Y POLIPROPILENO ALUMINADO DE 100 G, EMPAQUES DE POLIPROPILENO Y POLIPROPILENO ALUMINADO DE 450 G, EMPAQUES DE POLIPROPILENO Y POLIPROPILENO ALUMINADO DE 2 KG, EMPAQUES DE POLIPROPILENO Y POLIPROPILENO ALUMINADO DE10 KG, EMPAQUES DE POLIPROPILENO Y POLIPROPILENO ALUMINADO DE 30 KG</t>
  </si>
  <si>
    <t>CENIZA MAX 8 % + EXTRACTO ETÉREO (MIN) 10 % + Fibra 3 % + GRASA TOTAL (MIN) 10 % + Humedad Max 12 % + PROTEINAS (MIN) 27 %</t>
  </si>
  <si>
    <t>16A1-10668-AGROCALIDAD</t>
  </si>
  <si>
    <t>CANIMENTOS ADULTOS RAZAS MEDIANAS Y GRANDES</t>
  </si>
  <si>
    <t>FUNDAS DE POLIPROILENO ALUMINADO DE 100 G, FUNDAS DE POLIPROILENO ALUMINADO DE 450 G, FUNDAS DE POLIPROILENO ALUMINADO DE 2 KG, FUNDAS DE POLIPROILENO ALUMINADO DE 4 KG, FUNDAS DE POLIPROILENO ALUMINADO DE 5 KG, FUNDAS DE POLIPROILENO ALUMINADO DE 9 KG, FUNDAS DE POLIPROILENO ALUMINADO DE 10 KG, FUNDAS DE POLIPROILENO ALUMINADO DE 15 KG, FUNDAS DE POLIPROILENO ALUMINADO DE 25 KG, FUNDAS DE POLIPROILENO ALUMINADO DE 30 KG</t>
  </si>
  <si>
    <t>CENIZA MAX 8 % + EXTRACTO ETÉREO 8 % + Fibra 4 % + Grasa 8 % + Humedad 12 % + Proteína 22 %</t>
  </si>
  <si>
    <t>EMPAQUE DE POLIETILENO LAMINADO MAS POLIESTER PARA 100 GRAMOS , EMPAQUE DE POLIETILENO LAMINADO MAS POLIESTER PARA 1 LIBRA (454 GRAMOS) , EMPAQUE DE POLIETILENO LAMINADO MAS POLIESTER PARA 2 KILOS , EMPAQUE DE POLIETILENO LAMINADO MAS POLIESTER PARA 4 KILOS , EMPAQUE DE POLIETILENO LAMINADO MAS POLIESTER PARA 9 KILOS</t>
  </si>
  <si>
    <t>CENIZA 8.0 % + EXTRACTO ETÉREO 8.0 % + Fibra 4.0 % + Grasa 8.0 % + Humedad Max 12.0 % + PROTEÍNA (MIN) 22.0 %</t>
  </si>
  <si>
    <t>16A1-10669-AGROCALIDAD</t>
  </si>
  <si>
    <t>CANIMENTOS SPORT</t>
  </si>
  <si>
    <t>EMPAQUES DE POLIPROPILENO Y POLIPROPILENO ALUMINADO DE 2 KILOS , EMPAQUES DE POLIPROPILENO Y POLIPROPILENO ALUMINADO DE 15 KILOS , EMPAQUES DE POLIPROPILENO Y POLIPROPILENO ALUMINADO DE 30 KILOS , EMPAQUES DE POLIPROPILENO Y POLIPROPILENO ALUMINADO DE 10 KG, EMPAQUES DE POLIPROPILENO Y POLIPROPILENO ALUMINADO DE 100 M6</t>
  </si>
  <si>
    <t>CENIZA MAX 8 % + EXTRACTO ETÉREO (MIN) 12 % + FIBRA CRUDA (MAX) 4 % + GRASA CRUDA (MIN) 12 % + Humedad Max 12 % + PROTEÍNA (MIN) 28 %</t>
  </si>
  <si>
    <t>BIOALIMENTAR CIA LTDA - Ecuador</t>
  </si>
  <si>
    <t>16A1-10670-AGROCALIDAD</t>
  </si>
  <si>
    <t>CANIMENTOS SENIOR</t>
  </si>
  <si>
    <t>CENIZA MAX 8 % + EXTRACTO ETÉREO (MIN) 6 % + Fibra 4 % + GRASA CRUDA (MIN) 6 % + Humedad Max 12 % + PROTEÍNA (MIN) 22 %</t>
  </si>
  <si>
    <t>16A1-10676-AGROCALIDAD</t>
  </si>
  <si>
    <t>1708520489001</t>
  </si>
  <si>
    <t>MIÑO FERNANDEZ SANTIAGO ALEJANDRO - NOMBRE COMERCIAL NUTRIGROUP</t>
  </si>
  <si>
    <t>TREAT</t>
  </si>
  <si>
    <t>CAJA DE CARTÓN DE 500 GR , FUNDAS DE 80 GR</t>
  </si>
  <si>
    <t>CENIZA MAX 2.23 % + FIBRA (MAX) 4.35 % + GRASA (MIN) 6.51 % + Humedad Max 2.20 % + PROTEÍNA BRUTA (MIN) 14.22 %</t>
  </si>
  <si>
    <t>SNACK Aplicado a Caninos</t>
  </si>
  <si>
    <t>NUTRIGROUP - Ecuador</t>
  </si>
  <si>
    <t>16A1-10686-AGROCALIDAD</t>
  </si>
  <si>
    <t>MAX FHILOTES CORDEIRO Y FRANGO</t>
  </si>
  <si>
    <t>Bolsas de 70 G, BOLSAS DE 1 KG, BOLSAS DE 2 KG, BOLSAS DE 8 KG, BOLSAS DE 20 KG</t>
  </si>
  <si>
    <t>ÁCIDO LINOLEICO 0.23 % + ÁCIDO LINOLENICO 1.15 % + CALCIO 2 % + Fibra cruda 4 % + Fósforo 1 % + Grasa cruda 10 % + Humedad 12 % + MATERIA MINERAL 11 % + Proteina cruda 28 %</t>
  </si>
  <si>
    <t>TOTAL ALIMENTOS S.A. - Brasil</t>
  </si>
  <si>
    <t>16A1-10687-AGROCALIDAD</t>
  </si>
  <si>
    <t>DOG LICIOUS HIGIENE BUCAL</t>
  </si>
  <si>
    <t>BOLSA DE POLIETILENO DE 100 GRAMOS , BOLSA DE POLIETILENO DE 80 G</t>
  </si>
  <si>
    <t>16A1-10688-AGROCALIDAD</t>
  </si>
  <si>
    <t>MAX BUFFET ALIMENTO PREMIUM</t>
  </si>
  <si>
    <t>¡BOLSA DE POLIETILENO DE 2 KILOS , BOLSA DE POLIETILENO DE 10.1 KILOS , BOLSA DE POLIETILENO DE 15 KILOS , BOLSA DE POLIETILENO DE 20 KILOS</t>
  </si>
  <si>
    <t>ÁCIDO LINOLEICO 1.15 % + ÁCIDO LINOLENICO 0.23 % + CALCIO 2.4 % + CENIZA 11 % + Fibra cruda 4 % + Fósforo 0.8 % + Grasa cruda 10 % + Humedad 12 % + PROTEÍNA BRUTA 21 %</t>
  </si>
  <si>
    <t>TOTAL ALIMENTOS S.A - Brasil</t>
  </si>
  <si>
    <t>16A1-10689-AGROCALIDAD</t>
  </si>
  <si>
    <t>1791801881001</t>
  </si>
  <si>
    <t>RENAGRO INC S.A.</t>
  </si>
  <si>
    <t>MAX SNACK BIFINHO SABOR FRANGO</t>
  </si>
  <si>
    <t>BOLSA DE POLIETILENO DE 65 GR</t>
  </si>
  <si>
    <t>CALCIO 1.5 % + CENIZA 4 % + FIBRA BRUTA 3 % + Fósforo 0.7 % + GRASA COMESTIBLE 3.5 % + Humedad 30 % + PROTEÍNA BRUTA 8 %</t>
  </si>
  <si>
    <t>DOGLICIOUS BIFINHO SABOR FRANGO</t>
  </si>
  <si>
    <t>BOLSAS DE POLIETILENO DE 65 G</t>
  </si>
  <si>
    <t>CALCIO 1.5 % + Fibra cruda 3 % + Fósforo 0.7 % + Grasa cruda 3.5 % + Humedad 30 % + MATERIA MINERAL 4 % + Proteina cruda 8 %</t>
  </si>
  <si>
    <t>16A1-10690-AGROCALIDAD</t>
  </si>
  <si>
    <t>MAX BUFFET PEQUEÑO PORTE ALIMENTO PREMIUM</t>
  </si>
  <si>
    <t>BOLSA DE POLIETILENO DE 1 KILO , BOLSA DE POLIETILENO DE 2 KILOS , BOLSA DE POLIETILENO DE 10.1 KILOS , BOLSA DE POLIETILENO DE 15 KILOS , BOLSA DE POLIETILENO DE 20 KILOS</t>
  </si>
  <si>
    <t>ÁCIDO LINOLEICO 1.15 % + ÁCIDO LINOLENICO 0.23 % + CALCIO 2.4 % + Fibra cruda 4 % + Fósforo 0.8 % + Grasa cruda 11 % + HUMEDAD 12 % + MATERIA MINERAL 11 % + PROTEÍNA BRUTA 21 %</t>
  </si>
  <si>
    <t>16A1-10691-AGROCALIDAD</t>
  </si>
  <si>
    <t>DOG LICIOUS PICANHA</t>
  </si>
  <si>
    <t>16A1-10709-AGROCALIDAD</t>
  </si>
  <si>
    <t>1790720101001</t>
  </si>
  <si>
    <t>ALICORP ECUADOR S.A.</t>
  </si>
  <si>
    <t>MIMASKOT RAZAS PEQUEÑAS</t>
  </si>
  <si>
    <t>BOLSAS DE POLIPROPILENO BIORENTADO (BOPP) RECUBIERTO CON PVC LAMINADO CON POLIETILENO DE BAJA DENSIDAD DE 100 GRAMOS , BOLSAS DE POLIPROPILENO BIORENTADO (BOPP) RECUBIERTO CON PVC LAMINADO CON POLIETILENO DE BAJA DENSIDAD DE 450 GRAMOS , BOLSAS DE POLIPROPILENO BIORENTADO (BOPP) RECUBIERTO CON PVC LAMINADO CON POLIETILENO DE BAJA DENSIDAD DE 1 KILO , BOLSAS DE POLIPROPILENO BIORENTADO (BOPP) RECUBIERTO CON PVC LAMINADO CON POLIETILENO DE BAJA DENSIDAD DE 2 KILOS , BOLSAS DE POLIPROPILENO BIORENTADO (BOPP) RECUBIERTO CON PVC LAMINADO CON POLIETILENO DE BAJA DENSIDAD DE 4 KILOS , BOLSAS DE POLIETILENOP DE BAJA DENSIDAD ( PEBD) DE 8 KILOS , BOLSAS DE POLIETILENOP DE BAJA DENSIDAD ( PEBD) DE 15 KILOS , BOLSAS DE POLIETILENOP DE BAJA DENSIDAD ( PEBD) DE 25 KILOS</t>
  </si>
  <si>
    <t>CALCIO 1.0 % + CENIZA MAX 8 % + Fibra MAX. 3.5 % + Fósforo 0.8 % + GRASA CRUDA (MIN) 9 % + Humedad MAX.12 % + HUMEDAD MAX. 12 % + Proteína MIN.20 %</t>
  </si>
  <si>
    <t>ALICORP S.A PARA ALICORP ECUADOR - Perú</t>
  </si>
  <si>
    <t>16A1-10710-AGROCALIDAD</t>
  </si>
  <si>
    <t>MIMASKOT CARNE, CEREALES Y VEGETALES</t>
  </si>
  <si>
    <t>CALCIO 1.0 % + CENIZA 8 % + Fibra 3.5 % + Fósforo 0.8 % + Grasa 9 % + Humedad 12 % + Proteína 20 %</t>
  </si>
  <si>
    <t>16A1-10719-AGROCALIDAD</t>
  </si>
  <si>
    <t>MIMASKOT CORDERO Y CEREALES</t>
  </si>
  <si>
    <t>CALCIO 1.0 % + CENIZA MAX. 8.5 % + Fibra MAX. 3 % + Fósforo 0.9 % + Grasa cruda MIN.12 % + HUMEDAD MAX. 12 % + Proteina cruda MIN. 23 %</t>
  </si>
  <si>
    <t>16A1-10756-AGROCALIDAD</t>
  </si>
  <si>
    <t>0991245391001</t>
  </si>
  <si>
    <t>PRO PAC LARGE BREED PUPPY</t>
  </si>
  <si>
    <t>CROQUETA FUNDA DE PLÁSTICO Y PAPEL DE 99 GRAMOS , FUNDA DE PLÁSTICO Y PAPEL DE 3 KILOS , FUNDA DE PLÁSTICO Y PAPEL DE 7.5 KILOS , FUNDA DE PLÁSTICO Y PAPEL DE 15 KILOS , FUNDA DE PLÁSTICO Y PAPEL DE 20 KILOS</t>
  </si>
  <si>
    <t>MIDWESTERN PET FOODS PARA ALIPERROS - Estados Unidos</t>
  </si>
  <si>
    <t>PROPAC LARGE BREED PUPPY</t>
  </si>
  <si>
    <t>FUNDAS DE PLÁSTICO Y PAPEL DE 99 G, FUNDAS DE PLÁSTICO Y PAPEL DE 3 KG, FUNDAS DE PLÁSTICO Y PAPEL DE 7.5 KG, FUNDAS DE PLÁSTICO Y PAPEL DE 15 KG, FUNDAS DE PLÁSTICO Y PAPEL DE 20 KG</t>
  </si>
  <si>
    <t>CALCIO 1,05 % + COBRE COMO SULFATO 17.50 % + CONDROITINA 245 PPM + ENERGIA 3869 kcal/ KG + Fibra cruda 4 % + Fósforo 0.83 % + GLUCOSAMINA 325 PPM + Grasa cruda 14 % + Humedad 10 % + Proteina cruda 26 % + Sal Max 0.40 % + Vitamina A 12941 U.I/ KG + VITAMINA D3 1896 U.I./ KG + VITAMINA E 133 U.I./ KG</t>
  </si>
  <si>
    <t>16A1-10758-AGROCALIDAD</t>
  </si>
  <si>
    <t>PROPAC LOW FAT RICE &amp; CHICKEN MEAL FORMULA</t>
  </si>
  <si>
    <t>FUNDAS DE PLÁSTICO Y PAPEL DE 99 G, FUNDAS DE PLÁSTICO Y PAPEL DE 3 KG, FUNDAS DE PLÁSTICO Y PAPEL DE 7.5 KG, FUNDAS DE PLÁSTICO Y PAPEL DE 15 KG</t>
  </si>
  <si>
    <t>CALCIO 0.70 % + COBRE COMO SULFATO 15.71 % + CONDROITINA 245 PPM + ENERGIA 3264 kcal/ KG + Fibra cruda 5 % + Fósforo 0.46 % + GLUCOSAMINA 325 PPM + Grasa cruda 6 % + Humedad 10 % + Proteina cruda 14 % + Sal Max 0.24 % + Vitamina A 11751 U.I/ KG + VITAMINA D3 1742 U.I. KG + VITAMINA E 137 U.I./ KG</t>
  </si>
  <si>
    <t>PRO PAC LOW FAT RICE AND CHICKEN MEAL FORMULA</t>
  </si>
  <si>
    <t>FUNDA DE PLÁSTICO Y PAPEL DE 99 GRAMOS , FUNDA DE PLÁSTICO Y PAPEL DE 3 KILOS , FUNDA DE PLÁSTICO Y PAPEL DE 7.5 KILOS , FUNDA DE PLÁSTICO Y PAPEL DE 15 KILOS</t>
  </si>
  <si>
    <t>16A1-10760-AGROCALIDAD</t>
  </si>
  <si>
    <t>SPORTMIX HIGH ENERGY ADULT MINI CHUNK</t>
  </si>
  <si>
    <t>BOLSAS DE 99 GRAMOS , BOLSA DE 3.6 KILOS , BOLSA DE 7.5 KG , BOLSA DE 20 KG</t>
  </si>
  <si>
    <t>CALCIO 2.30 % + COBRE COMO SULFATO 10.86 % + ENERGIA 4795 kcal/ KG + FIBRA CRUDA (MAX) 4.50 % + Fósforo 1.33 % + GRASA CRUDA (MIN) 18.00 % + Humedad Max 10 % + PROTEÍNA CRUDA (MIN) 26.00 % + Sal Max 0.38 % + Vitamina A 14374 U.I./ KG + VITAMINA D3 2293 U.I./ KG + VITAMINA E 73.79 U.I./ KG</t>
  </si>
  <si>
    <t>MIDWESTERN PET FOODS - Estados Unidos</t>
  </si>
  <si>
    <t>16A1-10761-AGROCALIDAD</t>
  </si>
  <si>
    <t>PROPAC ADULT MINI CHUNK</t>
  </si>
  <si>
    <t>CALCIO 1.08 % + COBRE COMO SULFATO 17.61 % + ENERGIA 4718 kcal/ KG + Fibra cruda 4.00 % + Fósforo 0.86 % + GRASA CRUDA (MIN) 15.00 % + HUMEDAD MÁXIMO 10 % + PROTEÍNA CRUDA (MIN) 26.00 % + Sal Max 0.43 % + Vitamina A 13029 U.I./ KG + VITAMINA D3 1896 U.I./ KG + VITAMINA E 133 U.I./ KG</t>
  </si>
  <si>
    <t>16A1-10762-AGROCALIDAD</t>
  </si>
  <si>
    <t>SPORTMIX HIGH ENERGY ADULT CHUNK</t>
  </si>
  <si>
    <t>BOLSAS DE PLÁTICO Y DE PAPEL DE 99 GRAMOS , BOLSAS DE PLÁTICO Y DE PAPEL DE 3 KILOS , BOLSAS DE PLÁTICO Y DE PAPEL DE 7.5 KILOS , BOLSAS DE PLÁTICO Y DE PAPEL DE 20 KILOS , BOLSAS DE PLÁTICO Y DE PAPEL DE 22 KILOS , BOLSAS DE PLÁTICO Y DE PAPEL DE 72 KILOS</t>
  </si>
  <si>
    <t>CALCIO 2.30 % + COBRE COMO SULFATO 10.86 % + ENERGIA 4795 kcal/ KG + Fibra cruda 4.5 % + Fósforo 1.33 % + Grasa cruda MAX. 18 % + Humedad Max 10 % + PROTEÍNA BRUTA (MIN) 26 % + Sal Max 0.38 % + Vitamina A 14374 U.I./ KG + VITAMINA D3 2293 U.I./ KG + VITAMINA E 73.79 U.I./ KG</t>
  </si>
  <si>
    <t>16A1-10764-AGROCALIDAD</t>
  </si>
  <si>
    <t>PRO PAC PERFORMANCE PUPPY</t>
  </si>
  <si>
    <t>BOLSA DE 99 GRAMOS , BOLSA DE 800 GRRAMOS , BOLSA DE 3 KILOS , BOLSA DE 7.5 KILOS , BOLSA DE 15 KILOS , BOLSA DE 20 KILOS</t>
  </si>
  <si>
    <t>CALCIO 1.32 % + COBRE COMO SULFATO 18.64 % + ENERGIA 5254 kcal/ KG + FIBRA CRUDA (MAX) 4.00 % + Fósforo 1.11 % + GRASA CRUDA (MIN) 20 % + Humedad Max 1,32 % + PROTEÍNA CRUDA (MIN) 30.00 % + Sal Max 0.63 % + Vitamina A 13250 U.I./ KG + VITAMINA D3 1940 U.I./ KG + VITAMINA E 136 U.I./ KG</t>
  </si>
  <si>
    <t>16A1-10765-AGROCALIDAD</t>
  </si>
  <si>
    <t>PRO PAC SENIOR/ADULT CHICKEN MEAL &amp; RICE FORMULA</t>
  </si>
  <si>
    <t>CALCIO 1.40 % + COBRE COMO SULFATO 18.45 % + CONDROITINA 245 PPM + ENERGIA 4839 kcal/ KG + FIBRA CRUDA (MAX) 5.00 % + Fósforo 0.94 % + GLUCOSAMINA 325 PPM + GRASA CRUDA (MIN) 12.00 % + Humedad Max 10 % + PROTEÍNA CRUDA (MIN) 21.00 % + Sal Max 0.34 % + Vitamina A 11751 U.I/ KG + VITAMINA D3 1742 U.I./ KG + VITAMINA E 128 U.I./ KG</t>
  </si>
  <si>
    <t>16A1-10766-AGROCALIDAD</t>
  </si>
  <si>
    <t>PRO PAC HIGH PERFORMANCE</t>
  </si>
  <si>
    <t>CALCIO 1.37 % + COBRE COMO SULFATO 19.18 % + FIBRA CRUDA (MAX) 4.00 % + Fósforo 1.16 % + GRASA CRUDA (MIN) 20.00 % + Humedad Max 10 % + PROTEÍNA CRUDA (MIN) 30.00 % + Sal Max 0.63 % + Vitamina A 13206 U.I./ KG + VITAMINA D3 1940 U.I./ KG + VITAMINA E 135 U.I./ KG</t>
  </si>
  <si>
    <t>16A1-10769-AGROCALIDAD</t>
  </si>
  <si>
    <t>0992120606001</t>
  </si>
  <si>
    <t>JELASA S.A.</t>
  </si>
  <si>
    <t>EUKANUBA LIGHT ADULT</t>
  </si>
  <si>
    <t>FUNDA DE PLÁSTICO Y PAPEL DE 100 GAMOS , FUNDA DE PLÁSTICO Y PAPEL DE1.5 KILOS , FUNDA DE PLÁSTICO Y PAPEL DE 1.8 KILOS , FUNDA DE PLÁSTICO Y PAPEL DE 2.5 KILOS , FUNDA DE PLÁSTICO Y PAPEL DE 6 KILOS , FUNDA DE PLÁSTICO Y PAPEL DE 12 KILOS</t>
  </si>
  <si>
    <t>ACIDOS GRASOS OMEGA 3 0.28 % + ACIDOS GRASOS OMEGA 6 1.95 % + CALCIO 0.72 % + ENERGÍA METABOLIZABLE 3875 kcal KG + Fibra cruda 4 % + Fósforo 0.60 % + GLUCOSAMINA 375 MG + Grasa cruda 9 % + Humedad 10 % + L-CARNITINA 300 PPM + Magnesio 0.1 % + Minerales 5 % + Proteina cruda 19 % + SULFATO DE CONDROITINA 35 MG + VITAMINA E 140 U</t>
  </si>
  <si>
    <t>PROCTER &amp; GAMBLE ARGENTINA - Argentina</t>
  </si>
  <si>
    <t>16A1-10771-AGROCALIDAD</t>
  </si>
  <si>
    <t>EURO PET</t>
  </si>
  <si>
    <t>ENVASE RIGIDO DE 454 G.</t>
  </si>
  <si>
    <t>16A1-10773-AGROCALIDAD</t>
  </si>
  <si>
    <t>EUKANUBA SENIOR ADULT</t>
  </si>
  <si>
    <t>FUNDA DE 3 KILOS , FUNDA DE 15 KILOS</t>
  </si>
  <si>
    <t>ACIDOS GRASOS OMEGA 3 0.25 % + ACIDOS GRASOS OMEGA 6 1.75 % + CALCIO 0.96 % + ENERGÍA METABOLIZABLE 3532 Kcal/ KG + FIBRA CRUDA (MAX) 4 % + Fósforo 0.81 % + GRASA CRUDA (MIN) 12 % + Humedad Max 10 % + Minerales 5.95 % + PROTEÍNA CRUDA (MIN) 27 % + VITAMINA E (MIN) 140 UI KG</t>
  </si>
  <si>
    <t>16A1-10795-AGROCALIDAD</t>
  </si>
  <si>
    <t>0990032246001</t>
  </si>
  <si>
    <t>NESTLE ECUADOR S.A.</t>
  </si>
  <si>
    <t>PURINA DOG CHOW MINI</t>
  </si>
  <si>
    <t>NESTLE BRASIL S.A - Brasil</t>
  </si>
  <si>
    <t>DADO DE BAJA</t>
  </si>
  <si>
    <t>16A1-10796-AGROCALIAD</t>
  </si>
  <si>
    <t>PURINA DOG CHOW MAXI</t>
  </si>
  <si>
    <t>ÁCIDO LINOLEICO 0.8 % + CALCIO 0.8-1.5 % + CENIZA 5.5 % + Fibra cruda 2.5 % + Fòsforo 0.5-1.0 % + Humedad Max 10 % + Proteina cruda 10.0 %</t>
  </si>
  <si>
    <t>CANCELACIÓN DEL REGISTRO: 11/11/2016</t>
  </si>
  <si>
    <t>16A1-10853-AGROCALIDAD</t>
  </si>
  <si>
    <t>BUEN CAN ADULTOS RAZAS PEQUEÑAS Y MINIATURAS CARNES,CEREALES Y VEGETALES</t>
  </si>
  <si>
    <t>FUNDAS DE POLIESTER DE 450 G, FUNDAS DE POLIESTER DE 2 KG, FUNDAS DE POLIESTER DE 4 KG, FUNDAS DE POLIESTER DE 8 KG, FUNDAS DE POLIESTER DE 15 KG, FUNDAS DE POLIESTER DE 30 KG</t>
  </si>
  <si>
    <t>CENIZA MAX 10 % + FIBRA CRUDA (MAX) 4 % + GRASA CRUDA (MIN) 5 % + Humedad Max 10 % + PROTEÍNA BRUTA (MIN) 18 %</t>
  </si>
  <si>
    <t>AGRIPAC S.A. - Ecuador</t>
  </si>
  <si>
    <t>16A1-10854-AGROCALIDAD</t>
  </si>
  <si>
    <t>BUEN CAN CACHORROS RAZAS PEQUEÑAS Y MINIATURAS LECHE,CARNES Y CEREALES</t>
  </si>
  <si>
    <t>FUNDAS DE POLIESTER DE 450 GRAMOS , FUNDAS DE POLIESTER DE 2 KILOS , FUNDAS DE POLIESTER DE 4 KILOS , FUNDAS DE POLIESTER DE 8 KILOS , FUNDAS DE POLIESTER DE 15KG , FUNDAS DE POLIESTER DE 30 KILOS</t>
  </si>
  <si>
    <t>CENIZA MAX 13 % + FIBRA CRUDA (MAX) 3,5 % + GRASA CRUDA (MIN) 7 % + Humedad Max 10 % + PROTEÍNA CRUDA (MIN) 26 %</t>
  </si>
  <si>
    <t>16A1-10873-AGROCALIDAD</t>
  </si>
  <si>
    <t>SIZE HEALTH NUTRITION MAXI ADULT</t>
  </si>
  <si>
    <t>BOLSA DE 100 GRAMOS , BOLSA DE 250 GRAMOS , BOLSA DE 1 KILO , BOLSA DE 3 KILOS , BOLSA DE 4 KILOS , BOLSA DE 7.5 KILOS , BOLSA DE 10 KILOS , BOLSA DE 15 KILOS , BOLSA DE 17 KILOS , BOLSA DE 18 KILOS , BOLSA DE 20 KILOS , BOLSA DE 25 KILOS</t>
  </si>
  <si>
    <t>ÁCIDO CÍTRICO 24 PPM + BHA 120 PPM + CALCIO 1.25 % + Cobre 22 MG + FIBRA CRUDA (MAX) 2.6 % + FOSFORO 0.9 % + GALATO DE PROPILO 24 PPM + GRASA CRUDA (MIN) 15 % + Hierro 167 MG + HUMEDAD 10.5 % + Manganeso 66 MG + Minerales 6.8 % + PROTEÍNA BRUTA (MIN) 24 % + Selenio 0.31 MG + Sodio 0.36 % + Vitamina A 18000 Ul/kg S/U + VITAMINA B1 8 MG + VITAMINA C 200 MG + VITAMINA D3 1200 Ul/kg S/U + VITAMINA E 500 MG + ZINC 240 MG</t>
  </si>
  <si>
    <t>16A1-10874-AGROCALIDAD</t>
  </si>
  <si>
    <t>SIZE HEALTH NUTRITION MAXI JUNIOR</t>
  </si>
  <si>
    <t>ÁCIDO CÍTRICO 17 PPM + BHA 120 PPM + CALCIO 1.25 % + Cobre 22 MG + FIBRA CRUDA (MAX) 2.9 % + FOSFORO 0.9 % + GALATO DE PROPILO 17 PPM + Grasa cruda 12 % + Hierro 195 MG + Humedad 10.5 % + Manganeso 65 MG + Minerales 7.3 % + PROTEÍNA BRUTA (MIN) 30 % + Selenio 0.3 MG + Sodio 0.36 % + Vitamina A 20000 Ul/kg S/U + Vitamina B1 9 MG + VITAMINA C 200 MG + VITAMINA D3 1000 Ul/kg S/U + VITAMINA E 500 MG + ZINC 230 MG</t>
  </si>
  <si>
    <t>16A1-10875-AGROCLIDAD</t>
  </si>
  <si>
    <t>CROC PREMIUM ADULT CHICKEN &amp; RICE /CLUB CC</t>
  </si>
  <si>
    <t>BOLSA DE 100 GRAMOS , BOLSA DE 250 GRAMOS , BOLSA DE 3 KILOS , BOLSA DE 4 KILOS , BOLSA DE 7.5 KILOS , BOLSA DE 15 KILOS , BOLSA DE 18 KILOS , BOLSA DE 20 KILOS , BOLSA DE 25 KILOS , BOLSA DE 17 KG</t>
  </si>
  <si>
    <t>Fibra 2.5 % + Grasa 16.0 % + Humedad 10 % + Minerales 6.2 % + Proteína 24.0 %</t>
  </si>
  <si>
    <t>16A1-10887-AGROCALDIAD</t>
  </si>
  <si>
    <t>1791931556001</t>
  </si>
  <si>
    <t>BBR REPRESENTACIONES CIA. LTDA</t>
  </si>
  <si>
    <t>NUTRECAN SENIOR</t>
  </si>
  <si>
    <t>BOLSA DE PAPEL MULTICAPA Y /O BOLSA DE MATERIAL LAMINADO DE 0,5 KILOS , BOLSA DE PAPEL MULTICAPA Y /O BOLSA DE MATERIAL LAMINADO DE 0,8 KILOS , BOLSA DE PAPEL MULTICAPA Y /O BOLSA DE MATERIAL LAMINADO DE 1 KILO , BOLSA DE PAPEL MULTICAPA Y /O BOLSA DE MATERIAL LAMINADO DE 1,5 KILOS , BOLSA DE PAPEL MULTICAPA Y /O BOLSA DE MATERIAL LAMINADO DE 1,8 KILOS , BOLSA DE PAPEL MULTICAPA Y /O BOLSA DE MATERIAL LAMINADO DE 2,8 KILOS , BOLSA DE PAPEL MULTICAPA Y /O BOLSA DE MATERIAL LAMINADO DE 3 KILOS , BOLSA DE PAPEL MULTICAPA Y /O BOLSA DE MATERIAL LAMINADO DE 3,8 KILOS , BOLSA DE PAPEL MULTICAPA Y /O BOLSA DE MATERIAL LAMINADO DE 4 KILOS , BOLSA DE PAPEL MULTICAPA Y /O BOLSA DE MATERIAL LAMINADO DE 8 KILOS , BOLSA DE PAPEL MULTICAPA Y /O BOLSA DE MATERIAL LAMINADO DE 10 KILOS , BOLSA DE PAPEL MULTICAPA Y /O BOLSA DE MATERIAL LAMINADO DE 12 KILOS , BOLSA DE PAPEL MULTICAPA Y /O BOLSA DE MATERIAL LAMINADO DE 15 KILOS , BOLSA DE PAPEL MULTICAPA Y /O BOLSA DE MATERIAL LAMINADO DE 20 KILOS , BOLSA DE PAPEL MULTICAPA Y /O BOLSA DE MATERIAL LAMINADO DE 25 KG</t>
  </si>
  <si>
    <t>ACIDO FÓLICO 0.5 G + BIOTINA 5 G + CALCIO 1.00 % + CENIZA 8 % + CONDROITINA SULFATO 50 G + Fibra 6.00 % + Fósforo 0.70 % + GLUCOSAMINA SULFATO 450 G + Grasa 7.00 % + Humedad 12.00 % + Niacina 12 G + Pantotenato de Calcio 10 G + Proteína 26.00 % + Proteinato de Zinc 500 G + Riboflavina 3 G + Sulfato de Cobre 25 G + Sulfato de Hierro 180 G + SULFATO DE MANGANESO 15 G + Tiamina 1 G + Vitamina A 14 G + Vitamina B12 4 G + Vitamina B6 1.5 G + VITAMINA C 150 G + VITAMINA D 3 G + VITAMINA E 200 G + Yoduro de Potasio 3 G</t>
  </si>
  <si>
    <t>SOLLA S.A - Colombia</t>
  </si>
  <si>
    <t>Oficio Nro. MAG-CRIA/AGROCALIDAD-2017-6085-O Quito, D.M., 20 de octubre de 2017</t>
  </si>
  <si>
    <t>16A1-10892-AGROCALIDAD</t>
  </si>
  <si>
    <t>990006687001</t>
  </si>
  <si>
    <t>BUEN CAN RAZAS MEDIANAS Y GRANDES SABOR A CARNE, MAIZ Y ARROZ</t>
  </si>
  <si>
    <t>FUNDAS DE PET DE 450 GRAMOS , FUNDAS DE PET DE 2 KILOS , FUNDAS DE PET DE 4 KILOS , FUNDAS DE PET DE 8 KILOS , FUNDAS DE PET DE 15 KILOS , FUNDAS DE PET DE 30 KILOS</t>
  </si>
  <si>
    <t>16A1-10893-AGROCALIDAD</t>
  </si>
  <si>
    <t>BUEN CAN ADULTOS RAZAS MEDIANAS Y GRANDES SABOR A POLLO, MAIZ Y ARROZ</t>
  </si>
  <si>
    <t>CENIZA MAX 7,5 % + FIBRA CRUDA (MAX) 4 % + GRASA CRUDA (MIN) 7 % + Humedad Max 10 % + PROTEÍNA CRUDA (MIN) 21 %</t>
  </si>
  <si>
    <t>16A1-10896-AGROCALIDAD</t>
  </si>
  <si>
    <t>BUEN CAN CACHORROS RAZAS MEDIANAS Y GRANDES SABOR A POLLO, LECHE Y CEREALES</t>
  </si>
  <si>
    <t>CENIZA MAX 10 % + FIBRA CRUDA (MAX) 5 % + GRASA CRUDA (MIN) 10 % + Humedad Max 10 % + PROTEÍNA CRUDA (MIN) 25 %</t>
  </si>
  <si>
    <t>BUEN CAN CACHORROS RAZAS MEDIANAS Y GRANDES SABOR A CARNE,LECHE Y CEREALES</t>
  </si>
  <si>
    <t>CENIZA MAX 10 % + FIBRA CRUDA (MAX) 5 % + GRASA CRUDA (MIN) 10 % + Humedad Max 10 % + PROTEÍNA (MIN) 25 %</t>
  </si>
  <si>
    <t>16A1-10949-AGROCALIDAD</t>
  </si>
  <si>
    <t>992132043001</t>
  </si>
  <si>
    <t>MINI ADULT</t>
  </si>
  <si>
    <t>BOLSAS TRILAMINADAS DE POLIESTER,ALUMINIO Y POLIETILENO DE 100 GRAMOS , BOLSAS TRILAMINADAS DE POLIESTER,ALUMINIO Y POLIETILENO DE 250 GRAMOS , BOLSAS TRILAMINADAS DE POLIESTER,ALUMINIO Y POLIETILENO DE 500 GRAMOS , BOLSAS DE 1 KILO , BOLSAS DE 2 KILOS , BOLSAS DE 3 KILOS , BOLSAS DE 4 KILOS , BOLSAS DE 5 KILOS , BOLSAS DE 7,5 KILOS , BOLSAS DE 10 KILOS , BOLSAS DE 15 KILOS , BOLSAS DE 17 KILOS , BOLSAS DE 18 KILOS , BOLSAS DE 20 KILOS , BOLSAS DE 25 KILOS</t>
  </si>
  <si>
    <t>CENIZA MAX 5.8 % + CENIZA MIN 4.8 % + Cobre 13 MG + FIBRA CRUDA (MAX) 2.3 % + FIBRA CRUDA MINIMA 0.3 % + GRASA CRUDA (MAX) 18.00 % + GRASA CRUDA (MIN) 14.00 % + Hierro 42.00 MG + Humedad Max 11.0 % + IODO 4.2 MG + Manganeso 55 MG + PROTEINA CRUDA MAXIMA 29.00 % + PROTEÍNA CRUDA (MIN) 25.00 % + VITAMINA A 22500 U + vitamina D3 1000 U + ZINC 164 MG</t>
  </si>
  <si>
    <t>ROYAL CANIN S.A.S - Francia</t>
  </si>
  <si>
    <t>16A1-10950-AGROCALIDAD</t>
  </si>
  <si>
    <t>MAXI ADULT</t>
  </si>
  <si>
    <t>BOLSAS TRILAMINADAS DE POLIESTER,ALUMINIO Y POLIETILENO DE 100 GRAMOS , BOLSAS TRILAMINADAS DE POLIESTER,ALUMINIO Y POLIETILENO DE 250 GRAMOS , BOLSAS TRILAMINADAS DE POLIESTER,ALUMINIO Y POLIETILENO DE 500 GRAMOS , BOLSAS DE 1KILO , BOLSAS DE 2 KILOS , BOLSAS DE 3 KILOS , BOLSAS DE 4 KILOS , BOLSAS DE 5 KILOS , BOLSAS DE 7,5 KILOS , BOLSAS DE 10 KILOS , BOLSAS DE 15 KILOS , BOLSAS DE 17 KILOS , BOLSAS DE 18 KILOS , BOLSAS DE 20 KILOS , BOLSAS DE 25 KILOS</t>
  </si>
  <si>
    <t>16A1-10952-AGROCALIDAD</t>
  </si>
  <si>
    <t>MINI JUNIOR</t>
  </si>
  <si>
    <t>BOLSAS TRILAMINADAS DE PE. Y ALUMINIO DE 100 G, BOLSAS TRILAMINADAS DE PE. Y ALUMINIO DE 250 G, BOLSAS TRILAMINADAS DE PE. Y ALUMINIO DE 500 G, BOLSAS TRILAMINADAS DE PE, POLIETILENO Y ALUMINIO 1 KG, BOLSAS TRILAMINADAS DE PE, POLIETILENO Y ALUMINIO 2 KG, BOLSAS TRILAMINADAS DE PE, POLIETILENO Y ALUMINIO 3 KG, BOLSAS TRILAMINADAS DE PE, POLIETILENO Y ALUMINIO 4 KG, BOLSAS TRILAMINADAS DE PE, POLIETILENO Y ALUMINIO 5 KG, BOLSAS TRILAMINADAS DE PE, POLIETILENO Y ALUMINIO 7.5 KG, BOLSAS TRILAMINADAS DE PE, POLIETILENO Y ALUMINIO 10 KG, BOLSAS TRILAMINADAS DE PE, POLIETILENO Y ALUMINIO 15 KG, BOLSAS TRILAMINADAS DE PE, POLIETILENO Y ALUMINIO 17 KG, BOLSAS TRILAMINADAS DE PE, POLIETILENO Y ALUMINIO 18 KG, BOLSAS TRILAMINADAS DE PE, POLIETILENO Y ALUMINIO 20 KG, BOLSAS TRILAMINADAS DE PE, POLIETILENO Y ALUMINIO 25 KG</t>
  </si>
  <si>
    <t>CENIZA MAX 1.6 % + Fibra cruda 1.6 % + Grasa cruda 20.0 % + Proteina cruda 33.0 %</t>
  </si>
  <si>
    <t>16A1-10965-AGROCALIDAD</t>
  </si>
  <si>
    <t>SIZE HEALTH NUTRITION MEDIUM JUNIOR</t>
  </si>
  <si>
    <t>Bolsa de Pet con PVdC de LDP y PE de 50 G, Bolsa de Pet con PVdC de LDP y PE de 100 G, Bolsa de Pet con PVdC de LDP y PE de 150 G, Bolsa de Pet con PVdC de LDP y PE de 195 G, Bolsa de Pet con PVdC de LDP y PE de 400 G, Bolsa de Pet con PVdC de LDP y PE de 410 G, Bolsa de Pet con PVdC de LDP y PE de 500 G, Bolsa de Pet con PVdC de LDP y PE de 800 G, Bolsa de Pet con PVdC de LDP y PE de 1 KG, Bolsa de Pet con PVdC de LDP y PE de 1.2 KG, Bolsa de Pet con PVdC de LDP y PE de 1.5 KG, Bolsa de Pet con PVdC de LDP y PE de 2 KG, Bolsa de Pet con PVdC de LDP y PE de 2.5 KG, Bolsa de Pet con PVdC de LDP y PE de 3 KG, Bolsa de Pet con PVdC de LDP y PE de 3.5 KG, Bolsa de Pet con PVdC de LDP y PE de 4 KG, Bolsa de Pet con PVdC de LDP y PE de 4.5 KG, Bolsa de Pet con PVdC de LDP y PE de 5 KG, Bolsa de Pet con PVdC de LDP y PE de 6 KG, Bolsa de Pet con PVdC de LDP y PE de 6.5 KG, Bolsa de Pet con PVdC de LDP y PE de 7 KG, Bolsa de Pet con PVdC de LDP y PE de 7.5 KG, Bolsa de Pet con PVdC de LDP y PE de 8 KG, Bolsa de Pet con PVdC de LDP y PE de 8.5 KG, Bolsa de Pet con PVdC de LDP y PE de 9 KG, Bolsa de Pet con PVdC de LDP y PE de 10 KG, Bolsa de Pet con PVdC de LDP y PE de 11 KG, Bolsa de Pet con PVdC de LDP y PE de 12 KG, Bolsa de Pet con PVdC de LDP y PE de 13 KG, Bolsa de Pet con PVdC de LDP y PE de 14 KG, Bolsa de Pet con PVdC de LDP y PE de 15 KG, Bolsa de Pet con PVdC de LDP y PE de 16 KG, Bolsa de Pet con PVdC de LDP y PE de 17 KG, Bolsa de PET, PETmet y PE de 12 KG, Bolsa de PET, PETmet y PE de 13 KG, Bolsa de PET, PETmet y PE de 14 KG, Bolsa de PET, PETmet y PE de 15 KG, Bolsa de PET, PETmet y PE de 16 KG, Bolsa de PET, PETmet y PE de 17 KG, Bolsa de PET, PETmet y PE de 18 KG, Bolsa de PET, PETmet y PE de 20 KG, BOLSAS PET KRAFT OPP CUBIERTA DE BLANCO A PRUEBA DE GRASA PRESENTACION DE 11 KG, BOLSAS PET KRAFT OPP CUBIERTA DE BLANCO A PRUEBA DE GRASA PRESENTACION DE 12 KG, BOLSAS PET KRAFT OPP CUBIERTA DE BLANCO A PRUEBA DE GRASA PRESENTACION DE 13 KG, BOLSAS PET KRAFT OPP CUBIERTA DE BLANCO A PRUEBA DE GRASA PRESENTACION DE 14 KG, BOLSAS PET KRAFT OPP CUBIERTA DE BLANCO A PRUEBA DE GRASA PRESENTACION DE 15 KG, BOLSAS PET KRAFT OPP CUBIERTA DE BLANCO A PRUEBA DE GRASA PRESENTACION DE 16 KG, BOLSAS PET KRAFT OPP CUBIERTA DE BLANCO A PRUEBA DE GRASA PRESENTACION DE 18 KG, BOLSAS PET KRAFT OPP CUBIERTA DE BLANCO A PRUEBA DE GRASA PRESENTACION DE 20 KG, olsa de Pet con PVdC de LDP y PE de 60 G KG, BOLSAS PET KRAFT OPP CUBIERTA DE BLANCO A PRUEBA DE GRASA PRESENTACION DE 17 KG</t>
  </si>
  <si>
    <t>Fibra cruda 2.8 % + Grasa cruda 18 % + Humedad 10.5 % + Minerales 6.9 % + Proteina cruda 30 %</t>
  </si>
  <si>
    <t>ROYAL CANINE ARGENTINA S.A. - Argentina</t>
  </si>
  <si>
    <t>16A1-10980-AGROCALIDAD</t>
  </si>
  <si>
    <t>FELINE HEALTH NUTRITION KITTE 36</t>
  </si>
  <si>
    <t>BOLSA DE 250 GRAMOS , BOLSA DE 400 GRAMOS , BOLSA DE 500 GRAMOS , BOLSA DE 1 KILO , BOLSA DE 2 KILOS , BOLSA DE 3 KILOS , BOLSA DE 4 KILOS , BOLSA DE 5 KILOS , BOLSA DE 7.5 KILOS , BOLSA DE 10 KILOS , BOLSA DE 15 KILOS , BOLSA DE 25 KILOS</t>
  </si>
  <si>
    <t>Extracto Etéreo Máx 18 % + EXTRACTO ETÉREO (MIN) 16 % + FIBRA CRUDA (MAX) 3.8 % + Humedad Max 8.5 % + Minerales 8 % + PROTEÍNA BRUTA (MIN) 34 % + PROTEÍNA (MAX) 36 %</t>
  </si>
  <si>
    <t>Alimento Aplicado a Felinos</t>
  </si>
  <si>
    <t>16A1-10981-AGROCALIDAD</t>
  </si>
  <si>
    <t>MIMASKOT CACHORROS</t>
  </si>
  <si>
    <t>BOLSAS DE POLIPROPILENO DE 100 GRAMOS , BOLSAS DE POLIPROPILENO DE 450 GRAMOS , BOLSA DE POLIPROPILENO DE 1 KILO , BOLSA DE POLIPROPILENO DE 2 KILOS , BOLSA DE POLIPROPILENO DE 4 KILOS , BOLSA DE POLIPROPILENO DE 8 KILOS , BOLSA DE POLIPROPILENO DE 15 KILOS , BOLSA DE POLIPROPILENO DE 25KILOS</t>
  </si>
  <si>
    <t>CALCIO 1.20 % + CENIZA 8.00 % + Fibra 3.00 % + Fósforo 0.90 % + Grasa 10.00 % + Humedad 12.00 % + Proteína 26.00 %</t>
  </si>
  <si>
    <t>16A1-10983-AGROCALIDAD</t>
  </si>
  <si>
    <t>ROYAL CANIN CROC PREMIUM JUNIOR CHIKEN &amp; RICE / CLUB A3</t>
  </si>
  <si>
    <t>BOLSAS TRILAMINADAS DE 150 GRAMOS , BOLSAS TRILAMINADAS DE 100 GRAMOS , BOLSAS TRILAMINADAS DE 250 GRAMOS , BOLSAS TRILAMINADAS DE 3 KILOS , BOLSAS TRILAMINADAS DE 4 KILOS , BOLSAS TRILAMINADAS DE 7,5 KILOS , BOLSAS TRILAMINADAS DE 15 KILOS , BOLSAS TRILAMINADAS DE 17 KILOS , BOLSAS TRILAMINADAS DE 18 KILOS , BOLSAS TRILAMINADAS DE 20 KILOS , BOLSAS TRILAMINADAS DE 25 KILOS</t>
  </si>
  <si>
    <t>CALCIO 1.3 % + Cobre 35 MG + FIBRA CRUDA (MAX) 2.5 % + FOSFORO 1.5 % + GRASA CRUDA (MIN) 20 % + Hierro 200 MG + Humedad 10 % + Manganeso 65 MG + Minerales 7 % + PROTEÍNA BRUTA (MIN) 30 % + Sodio 0.4 % + Vitamina A 12000 Ul/kg S/U + VITAMINA B1 10 MG + VITAMINA D3 1400 Ul/kg S/U + VITAMINA E 120 MG + ZINC 210 MG</t>
  </si>
  <si>
    <t>16A1-10988-AGROCALIDAD</t>
  </si>
  <si>
    <t>MIMASKOT POLLO Y CEREALES</t>
  </si>
  <si>
    <t>Ácido Cítrico 0.1 % + Ácido Fólico 0.0010 % + ÁCIDO FOSFÓRICO 0.1 % + Ácido pantoténico 16.92 UI KG + Biotina 0.0013 % + CALCIO 1.00 % + CENIZA 8.00 % + CLORO 0.61 % + Cobre 0.12 % + Colina 1.177 % + Fibra 3.50 % + Fòsforo 0.80 % + Grasa 9.00 % + Hierro 0.1310 % + Humedad 12.00 % + Lisina 0.1 % + Manganeso 0.0180 % + Metionina 0.1 % + Niacina 0.043 % + Piridoxina 4.59 UI KG + Potasio 0.66 % + Proteína 20 % + Riboflavina 3.59 UI KG + Selenio 0.0002 % + Sodio 0.45 % + Tiamina 2.42 UI KG + Vitamina A 18531 UI KG + Vitamina B12 0.0003 % + VITAMINA D3 688.74 UI KG + VITAMINA E 293 UI KG + Vitamina K 1.84 UI KG + Yodo 0.0014 % + ZINC 0.126 %</t>
  </si>
  <si>
    <t>16A1-10992-AGROCALIDAD</t>
  </si>
  <si>
    <t>COMPA PERROS ADULTOS</t>
  </si>
  <si>
    <t>FUNDAS DE POLIETILENO CON POLIPROPILENO DE 1 LIBRA , FUNDA DE POLIETILENO CON POLIPROPILENO DE 2 KILOS , FUNDA DE POLIETILENO CON POLIPROPILENO DE 30 KILOS</t>
  </si>
  <si>
    <t>Ácido Fólico 0.40 mg/kg + Ácido pantoténico 11.6 mg/kg + Biotina 0.16 mg/kg + CENIZA MAX 8 % + Cianocobalamina 24 mcg/kg + Cobre 5.26 mg/kg + FIBRA CRUDA (MAX) 5 % + GRASA CRUDA (MIN) 6 % + Hierro 80 mg/kg + Humedad Max 12 % + Magnesio 3.60 mg/kg + Niacina 17.76 mg/kg + Piridoxina 2.40 mg/kg + PROTEÍNA CRUDA (MIN) 18 % + Riboflavina 4 mg/kg + Selenio 0,07 mg/kg + Tiamina 2.40 mg/kg + VITAMINA A 8000 UI/kg + VITAMINA D3 1.497.60 UI/kg + VITAMINA E 64 UI/kg + Vitamina K 1.60 mg/kg + Yodo 1.20 mg/kg + Zinc Min 86.40 mg/kg</t>
  </si>
  <si>
    <t>Estruzado</t>
  </si>
  <si>
    <t>Alimento extruido Aplicado a Caninos</t>
  </si>
  <si>
    <t>16A1-11001-AGROCALIDAD</t>
  </si>
  <si>
    <t>ALIMENTOS PARA PERROS ADULTOS SUPERMERCADOS SANTA MARIA SABOR A POLLO</t>
  </si>
  <si>
    <t>FUNDAS LAMINADAS DE PET DE 450 GRAMOS , FUNDAS LAMINADAS DE PET DE 2 KILOS , FUNDAS LAMINADAS DE PET DE 4 KILOS , FUNDAS LAMINADAS DE PET DE 8 KILOS , FUNDAS LAMINADAS DE PET DE 15 KILOS , FUNDAS LAMINADAS DE PET DE 30 KILOS</t>
  </si>
  <si>
    <t>ACIDO FÓLICO 1000 MG + BIOTINA 450 MG + CENIZA MAX 8 % + Cobalto 100 MG + Cobre 25000 MG + COLINA 300000 MG + Fibra cruda 4 % + GRASA CRUDA (MIN) 7 % + Hierro 10000 MG + Humedad Max 10 % + Manganeso 20000 MG + NIACINA 15000 MG + Pantotenato de Calcio 13000 MG + PROTEÍNA BRUTA (MIN) 21 % + Selenio 200 MG + VITAMINA A 10000000 U + VITAMINA B1 6000 MG + VITAMINA B12 30 MG + VITAMINA B2 5000 MG + VITAMINA B6 60000 MG + VITAMINA D 800000 U + VITAMINA E 60000 U + VITAMINA K3 1000 MG + Yodo 800 MG + ZINC 50000 MG</t>
  </si>
  <si>
    <t>agripac S.A - Ecuador</t>
  </si>
  <si>
    <t>16A1-11011-AGROCALIDAD</t>
  </si>
  <si>
    <t>PREMIO SABOR CARNE Y PESCADO</t>
  </si>
  <si>
    <t>ENVASES DE HOJALATA CON SISTEMA ABRE FACIL DE 85 GRAMOS , ENVASES DE HOJALATA CON SISTEMA ABRE FACIL DE 170 GRAMOS , ENVASES DE HOJALATA CON SISTEMA ABRE FACIL DE 340 GRAMOS</t>
  </si>
  <si>
    <t>CALCIO MIN-MAX 0.3-0.5 % + CENIZA MAX 3 % + ENERGÍA METABOLIZABLE 1780 KCAL/ KG + FIBRA CRUDA (MAX) 1 % + Fósforo MIN-MAX 0.2-0.3 % + GRASA CRUDA (MIN) 4.5 % + Humedad Max 82 % + PROTEÍNA CRUDA (MIN) 14.5 %</t>
  </si>
  <si>
    <t>ALIMENTOS ORGANICOS URUGUAYOS S.A. - Uruguay</t>
  </si>
  <si>
    <t>16A1-11020-AGROCALIDAD</t>
  </si>
  <si>
    <t>VETERINARY DIET HYPOALLERGENIC CANINE DR 21</t>
  </si>
  <si>
    <t>BOLSAS TRILAMINADAS DE POLIESTER, ALUMINIO Y POLIETILENO DE 100 GRAMOS , BOLSAS TRILAMINADAS DE POLIESTER, ALUMINIO Y POLIETILENO DE 250 GRAMOS , BOLSAS TRILAMINADAS DE POLIESTER DE ALUMINIO Y POLIETILENO DE 1 KILO , BOLSAS TRILAMINADAS DE POLIESTER, ALUMINIO Y POLIETILENO DE 3 KILOS , BOLSAS TRILAMINADAS DE POLIESTER, ALUMINIO Y POLIETILENO DE 4 KILOS , BOLSAS TRILAMINADAS DE POLIESTER, ALUMINIO Y POLIETILENO DE 7,5 KILOS , BOLSAS TRILAMINADAS DE POLIESTER, ALUMINIO Y POLIETILENO DE 10 KILOS , BOLSAS TRILAMINADAS DE POLIESTER, ALUMINIO Y POLIETILENO DE 12 KILOS , BOLSAS TRILAMINADAS DE POLIESTER, ALUMINIO Y POLIETILENO DE 15 KILOS , BOLSAS TRILAMINADAS DE POLIESTER, ALUMINIO Y POLIETILENO DE 17 KILOS , BOLSAS TRILAMINADAS DE POLIESTER, ALUMINIO Y POLIETILENO DE 18 KILOS , BOLSAS TRILAMINADAS DE POLIESTER, ALUMINIO Y POLIETILENO DE 20 KILOS , BOLSAS TRILAMINADAS DE POLIESTER, ALUMINIO Y POLIETILENO DE 25 KILOS , BOLSAS TRILAMINADAS DE POLIESTER, ALUMINIO Y POLIETILENO 50 G, BOLSAS TRILAMINADAS DE POLIESTER, ALUMINIO Y POLIETILENO 60 G, BOLSAS TRILAMINADAS DE POLIESTER, ALUMINIO Y POLIETILENO 400 G, BOLSAS TRILAMINADAS DE POLIESTER, ALUMINIO Y POLIETILENO 500 G, BOLSAS TRILAMINADAS DE POLIESTER, ALUMINIO Y POLIETILENO 800 G, BOLSAS TRILAMINADAS DE POLIESTER, ALUMINIO Y POLIETILENO 1.5 KG, BOLSAS TRILAMINADAS DE POLIESTER, ALUMINIO Y POLIETILENO 2 KG, BOLSAS TRILAMINADAS DE POLIESTER, ALUMINIO Y POLIETILENO 2.5 KG, BOLSAS TRILAMINADAS DE POLIESTER, ALUMINIO Y POLIETILENO 8 KG, BOLSAS TRILAMINADAS DE POLIESTER, ALUMINIO Y POLIETILENO 16 KG</t>
  </si>
  <si>
    <t>16A1-11039-AGROCALIDAD</t>
  </si>
  <si>
    <t>NUTRA PRO ADULTOS RAZAS MEDIANAS Y GRANDES</t>
  </si>
  <si>
    <t>FUNDAS PET DE 500 GRAMOS , FUNDAS PET DE 2 KILOS , FUNDAS PET DE 3 KILOS , FUNDAS PET DE 4 KILOS , FUNDAS PET DE 7,5 KILOS , FUNDAS PET DE 15 KILOS , FUNDAS PET DE 20 KILOS , FUNDAS PET DE 22 KILOS , FUNDAS PET DE 450 G</t>
  </si>
  <si>
    <t>Ácido Fólico 1000 MG + Biotina 450 MG + COBALTO ORGÁNICO 100 PPM + Cobre 12000 PPM + Colina 350000 MG + Hierro 9000 PPM + Manganeso 10000 PPM + Niacina 15000 MG + Pantotenato de Calcio 13000 MG + Selenio Orgánico 115 PPM + Vitamina A 11000000 U + Vitamina B1 6000 MG + VITAMINA B12 30 MG + Vitamina B2 5000 MG + Vitamina B6 6000 MG + VITAMINA D 800000 U + VITAMINA E 80000 U + VITAMINA K3 1000 MG + Yodo 1200 PPM + ZINC 130000 PPM</t>
  </si>
  <si>
    <t>16A1-11040-AGROCALIDAD</t>
  </si>
  <si>
    <t>NUTRA PRO ADULTOS RAZAS PEQUEÑAS Y MINIATURAS</t>
  </si>
  <si>
    <t>ACIDEZ MÁXIMO 5 % + Ácido Fólico 100 MG + Biotina 450 MG + CENIZA MAX 10 % + COBALTO ORGÁNICO 100 PPM + Cobre 12000 PPM + Colina 350000 MG + FIBRA CRUDA (MAX) 4 % + GRASA CRUDA (MIN) 8 % + Hierro 1200 PPM + Humedad Max 12 % + Manganeso 10000 PPM + Niacina 15000 MG + Pantotenato de Calcio 13000 MG + PERÓXIDO MÁXIMO Meq O/Kg 5 % + PROTEÍNA CRUDA (MIN) 23 % + Selenio Orgánico 115 PPM + Vitamina A 11000000 U + VITAMINA B1 6000 MG + VITAMINA B12 30 MG + Vitamina B2 5000 MG + Vitamina B6 6000 MG + VITAMINA D 800000 U + VITAMINA E 80000 U + VITAMINA K3 1000 MG + Yodo 10000 PPM + ZINC 130000 PPM</t>
  </si>
  <si>
    <t>16A1-11041-AGROCALIDAD</t>
  </si>
  <si>
    <t>NUTRA PRO CACHORROS RAZAS MEDIANAS Y GRANDES</t>
  </si>
  <si>
    <t>ACIDEZ MÁXIMO 5 % + Ácido Fólico 1000 MG + Biotina 450 MG + CENIZA MAX 8 % + COBALTO ORGÁNICO 100 PPM + Cobre 12000 PPM + Colina 350000 MG + FIBRA CRUDA (MAX) 3.5 % + GRASA CRUDA (MIN) 8 % + Hierro 9000 PPM + Humedad Max 12 % + Manganeso 10000 PPM + Niacina 15000 MG + Pantotenato de Calcio 13000 MG + PERÓXIDO MÁXIMO Meq O/KG 5 % + PROTEÍNA CRUDA (MIN) 27 % + Selenio Orgánico 115 PPM + Vitamina A 11000000 U + VITAMINA B1 6000 MG + VITAMINA B12 30 MG + Vitamina B2 5000 MG + Vitamina B6 6000 MG + VITAMINA D 800000 U + VITAMINA E 80000 U + VITAMINA K3 1000 MG + Yodo 1200 PPM + ZINC 130000 PPM</t>
  </si>
  <si>
    <t>16A1-11042-AGROCALIDAD</t>
  </si>
  <si>
    <t>NUTRA PRO CACHORROS RAZAS PEQUEÑAS Y MINIATURAS</t>
  </si>
  <si>
    <t>ACIDEZ MÁXIMO 5 % + Ácido Fólico 1000 MG + Biotina 450 MG + CENIZA MAX 8.5 % + COBALTO ORGÁNICO 100 PPM + Cobre 12000 PPM + Colina 350000 MG + FIBRA CRUDA (MAX) 3 % + GRASA CRUDA (MIN) 13 % + Hierro 9000 PPM + Humedad Max 12 % + Manganeso 10000 PPM + Niacina 15000 MG + Pantotenato de Calcio 13000 MG + PERÓXIDO MÁXIMO 5 % + PROTEÍNA CRUDA (MIN) 29 % + Selenio Orgánico 115 PPM + Vitamina A 11000000 U + VITAMINA B1 6000 MG + Vitamina B12 30 MG + Vitamina B2 5000 MG + VITAMINA B6 6000 MG + VITAMINA D 800000 U + VITAMINA E 80000 U + VITAMINA K3 1000 MG + Yodo 1200 PPM + ZINC 130000 PPM</t>
  </si>
  <si>
    <t>16A1-11043-AGROCALIDAD</t>
  </si>
  <si>
    <t>ALCON DOG FOOD SABOR A POLLO PARA PERROS ADULTOS.</t>
  </si>
  <si>
    <t>FUNDAS PET DE 450 GRAMOS , FUNDAS PET DE 2 KILOS , FUNDAS PET DE 4 KILOS , FUNDAS PET DE 8 KG , FUNDAS PET DE 9 KILOS , FUNDAS PET DE 15 KILOS , FUNDAS PET DE 30 KG</t>
  </si>
  <si>
    <t>ACIDEZ MÁXIMO 5 % + Ácido Fólico 1000 MG + Biotina 450 MG + CENIZA MAX 7.5 % + COBALTO ORGÁNICO 100 mg/kg S/U + Cobre 25000 mg/kg S/U + Colina 300000 MG + FIBRA CRUDA (MAX) 4 % + GRASA CRUDA (MIN) 7 % + Hierro 10000 mg/kg S/U + Humedad Max 10 % + Manganeso 20000 mg/kg S/U + Niacina 15000 MG + Pantotenato de Calcio 13000 MG + PERÓXIDO MÁXIMO 5 % + PROTEÍNA CRUDA (MIN) 21 % + SELENIO (organico) 200 mg/kg S/U + VITAMINA A 10000000 U + Vitamina B1 6000 MG + Vitamina B12 30 MG + Vitamina B2 5000 MG + Vitamina B6 6000 MG + VITAMINA D 800000 U + VITAMINA E 60000 U + VITAMINA K3 1000 MG + Yodo 800 mg/kg S/U + ZINC 50000 mg/kg S/U</t>
  </si>
  <si>
    <t>AGRIPAC SA - Ecuador</t>
  </si>
  <si>
    <t>16A1-11062-AGROCALIDAD</t>
  </si>
  <si>
    <t>HUESITOS</t>
  </si>
  <si>
    <t>FUNDA PLASTICA DE 300 GRAMOS , FUNDA PLASTICA DE 500 GRAMOS , FUNDA PLASTICA DE 1 KILO , FUNDA PLASTICA DE 5 KILOS , FUNDA PLASTICA DE 80 G</t>
  </si>
  <si>
    <t>Fibra 2 % + GRASA CRUDA (MAX) 8 % + Humedad Max 6 % + Proteina cruda 15 %</t>
  </si>
  <si>
    <t>ADITIVOS Y MAQUINARIAS CIA. LTDA - Ecuador</t>
  </si>
  <si>
    <t>16A1-11112-AGROCALIDAD</t>
  </si>
  <si>
    <t>ROYAL CANIN VETERINARY DIET OBESITY CANINE</t>
  </si>
  <si>
    <t>BOLSAS TRILAMINADAS DE POLIESTER, ALUMINIO Y POLIETILENO DE 100 GRAMOS , BOLSAS TRILAMINADAS DE POLIESTER, ALUMINIO Y POLIETILENO DE 250 GRAMOS , BOLSAS TRILAMINADAS DE POLIESTER, ALUMINIO Y POLIETILENO DE 400 GRAMOS , BOLSAS TRILAMINADAS DE POLIESTER, ALUMINIO Y POLIETILENO DE 500 GRAMOS , BOLSAS TRILAMINADAS DE POLIESTER, ALUMINIO Y POLIETILENO DE 1,5 KILOS , BOLSAS TRILAMINADAS DE POLIESTER, ALUMINIO Y POLIETILENO DE 2 KILOS , BOLSAS TRILAMINADAS DE POLIESTER, ALUMINIO Y POLIETILENO DE 3 KILOS , BOLSAS TRILAMINADAS DE POLIESTER, ALUMINIO Y POLIETILENO DE 4 KILOS , BOLSAS TRILAMINADAS DE POLIESTER, ALUMINIO Y POLIETILENO DE 7,5 KILOS , BOLSAS TRILAMINADAS DE POLIESTER, ALUMINIO Y POLIETILENO DE 10 KILOS , BOLSAS TRILAMINADAS DE POLIESTER, ALUMINIO Y POLIETILENO DE 15 KILOS , BOLSAS TRILAMINADAS DE POLIESTER, ALUMINIO Y POLIETILENO DE 17 KILOS , BOLSAS TRILAMINADAS DE POLIESTER, ALUMINIO Y POLIETILENO DE 18 KILOS , BOLSAS TRILAMINADAS DE POLIESTER, ALUMINIO Y POLIETILENO DE 20 KILOS , BOLSAS TRILAMINADAS DE POLIESTER, ALUMINIO Y POLIETILENO DE 25 KILOS</t>
  </si>
  <si>
    <t>BHA 80 PPM + CALCIO 1.4 % + Cobre 33 MG + FIBRA CRUDA (MAX) 11.2 % + FOSFORO 0.90 % + GALATO DE PROPILO 15 PPM + GRASA CRUDA (MIN) 10 % + Hierro 180 MG + Humedad 9 % + Magnesio 0.08 % + Manganeso 70 MG + Minerales 8.6 % + PROTEÍNA BRUTA (MIN) 34 % + Selenio 0.25 MG + Sodio 0.50 % + Vitamina A 15000 Ul/kg S/U + Vitamina B1 28 MG + VITAMINA C 300 MG + VITAMINA D3 2100 Ul/kg S/U + VITAMINA E 700 MG + ZINC 200 MG</t>
  </si>
  <si>
    <t>16A1-11113-AGROCALIDAD</t>
  </si>
  <si>
    <t>BREED HEALTH NUTRITION YORKSHIRE TERRIER</t>
  </si>
  <si>
    <t>BOLSAS TRILAMINADAS DE POLIESTER, ALUMINIO Y POLIETILENO DE 250 GRAMOS , BOLSAS TRILAMINADAS DE POLIESTER, ALUMINIO Y POLIETILENO DE 400 GRAMOS , BOLSAS TRILAMINADAS DE POLIESTER, ALUMINIO Y POLIETILENO DE 500 GRAMOS , BOLSAS TRILAMINADAS DE POLIESTER DE ALUMINIO Y POLIETILENO DE 1 KILO , BOLSAS TRILAMINADAS DE POLIESTER, ALUMINIO Y POLIETILENO DE 2 KILOS , BOLSAS TRILAMINADAS DE POLIESTER, ALUMINIO Y POLIETILENO DE 3 KILOS , BOLSAS TRILAMINADAS DE POLIESTER, ALUMINIO Y POLIETILENO DE 4 KILOS , BOLSAS TRILAMINADAS DE POLIESTER, ALUMINIO Y POLIETILENO DE 7,5 KILOS , BOLSAS TRILAMINADAS DE POLIESTER, ALUMINIO Y POLIETILENO DE 10 KILOS , BOLSAS TRILAMINADAS DE POLIESTER, ALUMINIO Y POLIETILENO DE 15 KILOS , BOLSAS TRILAMINADAS DE POLIESTER, ALUMINIO Y POLIETILENO DE 25 KG</t>
  </si>
  <si>
    <t>Biotina 3.07 MG/ KG + CENIZA 4.50-5.50 % + Cobre 9 MG/ KG + Fibra cruda 2.10- 4.10 % + Grasa 16.00-20.00 % + Hierro 47 MG/ KG + Manganeso 61 MG/ KG + PROTEÍNA BRUTA 26.00-30.00 % + Selenio 0.1 MG KG + TRIFOSFATO PENTASODICO 3.5 MG/ KG + Vitamina A 31000 UI/ KG + VITAMINA D3 800 UI/ KG + Yodo 4.7 MG/ KG + ZINC 183 MG/ KG</t>
  </si>
  <si>
    <t>ROYAL CANIN FRANCIA SAS - Francia</t>
  </si>
  <si>
    <t>MIGRACION. LA EMPRESA QUIAGREC NO SE ENCUANTRA REGISTRADA</t>
  </si>
  <si>
    <t>BREED HEALTH NUTRITION SHIH TZU</t>
  </si>
  <si>
    <t>BOLSAS TRILAMINADAS DE POLIESTER, ALUMINIO Y POLIETILENO DE 50 GRAMOS , BOLSAS TRILAMINADAS DE POLIESTER, ALUMINIO Y POLIETILENO DE 60 GRAMOS , BOLSAS TRILAMINADAS DE POLIESTER, ALUMINIO Y POLIETILENO DE 100 GRAMOS , BOLSAS TRILAMINADAS DE POLIESTER, ALUMINIO Y POLIETILENO DE 250 GRAMOS , BOLSAS TRILAMINADAS DE POLIESTER, ALUMINIO Y POLIETILENO DE 400 GRAMOS , BOLSAS TRILAMINADAS DE POLIESTER, ALUMINIO Y POLIETILENO DE 500 GRAMOS , BOLSAS TRILAMINADAS DE POLIESTER, ALUMINIO Y POLIETILENO DE 800 GRAMOS , BOLSAS TRILAMINADAS DE POLIESTER DE ALUMINIO Y POLIETILENO DE 1 KG, BOLSAS TRILAMINADAS DE POLIESTER DE ALUMINIO Y POLIETILENO DE 1.5 KG, BOLSAS TRILAMINADAS DE POLIESTER DE ALUMINIO Y POLIETILENO DE 2 KG, BOLSAS TRILAMINADAS DE POLIESTER DE ALUMINIO Y POLIETILENO DE 2.5 KG, BOLSAS TRILAMINADAS DE POLIESTER DE ALUMINIO Y POLIETILENO DE 3 KG, BOLSAS TRILAMINADAS DE POLIESTER DE ALUMINIO Y POLIETILENO DE 4 KG, BOLSAS TRILAMINADAS DE POLIESTER DE ALUMINIO Y POLIETILENO DE 7 KG, BOLSAS TRILAMINADAS DE POLIESTER DE ALUMINIO Y POLIETILENO DE 7.5 KG, BOLSAS TRILAMINADAS DE POLIESTER DE ALUMINIO Y POLIETILENO DE 8 KG, BOLSAS TRILAMINADAS DE POLIESTER DE ALUMINIO Y POLIETILENO DE 10 KG, BOLSAS TRILAMINADAS DE POLIESTER DE ALUMINIO Y POLIETILENO DE 12 KG, BOLSAS TRILAMINADAS DE POLIESTER DE ALUMINIO Y POLIETILENO DE 14 KG, BOLSAS TRILAMINADAS DE POLIESTER DE ALUMINIO Y POLIETILENO DE 15 KG, BOLSAS TRILAMINADAS DE POLIESTER DE ALUMINIO Y POLIETILENO DE 16 KG, BOLSAS TRILAMINADAS DE POLIESTER DE ALUMINIO Y POLIETILENO DE 17 KG, BOLSAS TRILAMINADAS DE POLIESTER DE ALUMINIO Y POLIETILENO DE 18 KG, BOLSAS TRILAMINADAS DE POLIESTER DE ALUMINIO Y POLIETILENO DE 20 KG, BOLSAS TRILAMINADAS DE POLIESTER DE ALUMINIO Y POLIETILENO DE 25 KG</t>
  </si>
  <si>
    <t>Fibra cruda 3.1 % + Grasa cruda 20 % + Minerales 64.4 % + PROTEÍNA BRUTA 24 %</t>
  </si>
  <si>
    <t>16A1-11115-AGROCALIDAD</t>
  </si>
  <si>
    <t>SISE HEALTH NUTRITION PUREBREED DACHSHUND 28 ADULT</t>
  </si>
  <si>
    <t>BOLSAS TRILAMINADAS DE POLIESTER, ALUMINIO Y POLIETILENO DE 100 GRAMOS , BOLSAS TRILAMINADAS DE POLIESTER, ALUMINIO Y POLIETILENO DE 250 GRAMOS , BOLSAS TRILAMINADAS DE POLIESTER, ALUMINIO Y POLIETILENO DE 500 GRAMOS , BOLSAS TRILAMINADAS DE POLIESTER DE ALUMINIO Y POLIETILENO DE 1 KILO , BOLSAS TRILAMINADAS DE POLIESTER DE ALUMINIO Y POLIETILENO DE 2 KILOS , BOLSAS TRILAMINADAS DE POLIESTER, ALUMINIO Y POLIETILENO DE 3 KILOS , BOLSAS TRILAMINADAS DE POLIESTER, ALUMINIO Y POLIETILENO DE 4 KILOS , BOLSAS TRILAMINADAS DE POLIESTER, ALUMINIO Y POLIETILENO DE 7,5 KILOS , BOLSAS TRILAMINADAS DE POLIESTER, ALUMINIO Y POLIETILENO DE 10 KILOS , BOLSAS TRILAMINADAS DE POLIESTER, ALUMINIO Y POLIETILENO DE 12 KILOS , BOLSAS TRILAMINADAS DE POLIESTER, ALUMINIO Y POLIETILENO DE 15 KILOS , BOLSAS TRILAMINADAS DE POLIESTER, ALUMINIO Y POLIETILENO DE 17 KILOS , BOLSAS TRILAMINADAS DE POLIESTER, ALUMINIO Y POLIETILENO DE 18 KILOS , BOLSAS TRILAMINADAS DE POLIESTER, ALUMINIO Y POLIETILENO DE 20 KILOS , BOLSAS TRILAMINADAS DE POLIESTER, ALUMINIO Y POLIETILENO DE 25 KILOS , BOLSAS TRILAMINADAS ,ALUMINIO Y POLIESTER 100 G, BOLSAS TRILAMINADAS ,ALUMINIO Y POLIESTER 4 KG, BOLSAS TRILAMINADAS ,ALUMINIO Y POLIESTER 18 KG, BOLSAS TRILAMINADAS ,ALUMINIO Y POLIESTER 20 KG</t>
  </si>
  <si>
    <t>16A1-11118-AGROCALIDAD</t>
  </si>
  <si>
    <t>ROYAL CANIN VETERINARY DIET WEIGHT CONTROL</t>
  </si>
  <si>
    <t>BOLSAS TRILAMINADAS DE POLIESTER, ALUMINIO Y POLIETILENO DE 100 GRAMOS , BOLSAS TRILAMINADAS DE POLIESTER, ALUMINIO Y POLIETILENO DE 250 GRAMOS , BOLSAS TRILAMINADAS DE POLIESTER, ALUMINIO Y POLIETILENO DE 500 GRAMOS , BOLSAS TRILAMINADAS DE POLIESTER, ALUMINIO Y POLIETILENO DE 1 KILO , BOLSAS TRILAMINADAS DE POLIESTER, ALUMINIO Y POLIETILENO DE 1,5 KILOS , BOLSAS TRILAMINADAS DE POLIESTER, ALUMINIO Y POLIETILENO DE 2 KILOS , BOLSAS TRILAMINADAS DE POLIESTER, ALUMINIO Y POLIETILENO DE 3 KILOS , BOLSAS TRILAMINADAS DE POLIESTER, ALUMINIO Y POLIETILENO DE 4 KILOS , BOLSAS TRILAMINADAS DE POLIESTER, ALUMINIO Y POLIETILENO DE 7,5 KILOS , BOLSAS TRILAMINADAS DE POLIESTER, ALUMINIO Y POLIETILENO DE 10 KILOS , BOLSAS TRILAMINADAS DE POLIESTER, ALUMINIO Y POLIETILENO DE 15 KILOS , BOLSAS TRILAMINADAS DE POLIESTER, ALUMINIO Y POLIETILENO DE 17 KILOS , BOLSAS TRILAMINADAS DE POLIESTER, ALUMINIO Y POLIETILENO DE 18 KILOS , BOLSAS TRILAMINADAS DE POLIESTER, ALUMINIO Y POLIETILENO DE 20 KILOS , BOLSAS TRILAMINADAS DE POLIESTER, ALUMINIO Y POLIETILENO DE 25 KILOS , BOLSAS TRILAMINADAS ,ALUMINIO Y POLIETILENO 400 G</t>
  </si>
  <si>
    <t>BHA 80 PPM + CALCIO 1.1 % + Cobre 34 MG + FIBRA CRUDA (MAX) 8.6 % + FOSFORO 0.85 % + GALATO DE PROPILO 15 PPM + GRASA CRUDA (MIN) 10 % + Hierro 182 MG + Humedad Max 9 % + Manganeso 65 MG + Minerales 7.5 % + PROTEÍNA BRUTA (MIN) 30 % + Selenio 0.25 MG + Sodio 0.45 % + Vitamina A 17000 Ul/kg S/U + VITAMINA B1 12 MG + VITAMINA C 200 MG + VITAMINA D3 1500 Ul/kg S/U + VITAMINA E 600 MG + ZINC 170 MG</t>
  </si>
  <si>
    <t>16A1-11119-AGROCALIDAD</t>
  </si>
  <si>
    <t>ROYAL CANIN VETERINARY DIET MOBILITY SUPPORT</t>
  </si>
  <si>
    <t>BOLSAS TRILAMINADAS DE POLIESTER, ALUMINIO Y POLIETILENO DE 100 GRAMOS , BOLSAS TRILAMINADAS DE POLIESTER, ALUMINIO Y POLIETILENO DE 250 GRAMOS , BOLSAS TRILAMINADAS DE POLIESTER, ALUMINIO Y POLIETILENO DE 1 KILO , BOLSAS TRILAMINADAS DE POLIESTER, ALUMINIO Y POLIETILENO DE 2 KILOS , BOLSAS TRILAMINADAS DE POLIESTER, ALUMINIO Y POLIETILENO DE 3 KILOS , BOLSAS TRILAMINADAS DE POLIESTER, ALUMINIO Y POLIETILENO DE 4 KILOS , BOLSAS TRILAMINADAS DE POLIESTER, ALUMINIO Y POLIETILENO DE 7,5 KILOS , BOLSAS TRILAMINADAS DE POLIESTER, ALUMINIO Y POLIETILENO DE 10 KILOS , BOLSAS TRILAMINADAS DE POLIESTER, ALUMINIO Y POLIETILENO DE 12 KILOS , BOLSAS TRILAMINADAS DE POLIESTER, ALUMINIO Y POLIETILENO DE 15 KILOS , BOLSAS TRILAMINADAS DE POLIESTER, ALUMINIO Y POLIETILENO DE 17 KILOS , BOLSAS TRILAMINADAS DE POLIESTER, ALUMINIO Y POLIETILENO DE 18 KILOS , BOLSAS TRILAMINADAS DE POLIESTER, ALUMINIO Y POLIETILENO DE 20 KILOS , BOLSAS TRILAMINADAS DE POLIESTER, ALUMINIO Y POLIETILENO DE 25 KILOS</t>
  </si>
  <si>
    <t>BHA 80 PPM + CALCIO 0.8 % + Cobre 33 MG + FIBRA CRUDA (MAX) 2.7 % + FOSFORO 0.60 % + GALATO DE PROPILO 15 PPM + GRASA CRUDA (MIN) 12 % + Hierro 161 MG + Magnesio 0.07 % + Manganeso 70 MG + Minerales 5.6 % + PROTEÍNA BRUTA (MIN) 25 % + Selenio 0.33 MG + Sodio 0.25 % + Vitamina A 30000 Ul/kg S/U + VITAMINA B1 12 MG + VITAMINA C 200 MG + VITAMINA D3 1500 Ul/kg S/U + VITAMINA E 600 MG + ZINC 210 MG</t>
  </si>
  <si>
    <t>16A1-11122-AGROCALIDAD</t>
  </si>
  <si>
    <t>MEDIUM JUNIOR</t>
  </si>
  <si>
    <t>BOLSAS TRILAMINADAS DE POLIESTER, ALUMINIO Y POLIETILENO DE 100 GRAMOS , BOLSAS TRILAMINADAS DE POLIESTER, ALUMINIO Y POLIETILENO DE 250 GRAMOS , BOLSAS TRILAMINADAS DE POLIESTER, ALUMINIO Y POLIETILENO DE 1 KILO , BOLSAS TRILAMINADAS DE POLIESTER, ALUMINIO Y POLIETILENO DE 3 KILOS , BOLSAS TRILAMINADAS DE POLIESTER, ALUMINIO Y POLIETILENO DE 4 KILOS , BOLSAS TRILAMINADAS DE POLIESTER, ALUMINIO Y POLIETILENO DE 5 KILOS , BOLSAS TRILAMINADAS DE POLIESTER, ALUMINIO Y POLIETILENO DE 7,5 KILOS , BOLSAS TRILAMINADAS DE POLIESTER, ALUMINIO Y POLIETILENO DE 10 KILOS , BOLSAS TRILAMINADAS DE POLIESTER, ALUMINIO Y POLIETILENO DE 15 KILOS , BOLSAS TRILAMINADAS DE POLIESTER, ALUMINIO Y POLIETILENO DE 17 KILOS , BOLSAS TRILAMINADAS DE POLIESTER, ALUMINIO Y POLIETILENO DE 18 KILOS , BOLSAS TRILAMINADAS DE POLIESTER, ALUMINIO Y POLIETILENO DE 20 KILOS , BOLSAS TRILAMINADAS DE POLIESTER, ALUMINIO Y POLIETILENO DE 25 KILOS</t>
  </si>
  <si>
    <t>CALCIO 0.9 % + Fibra cruda 2.5 % + Fósforo 0.8 % + Grasa cruda 20 % + Humedad 9 % + Minerales 6.6 % + Proteina cruda 32 %</t>
  </si>
  <si>
    <t>KG/200L</t>
  </si>
  <si>
    <t>16A1-11126-AGROCALIDAD</t>
  </si>
  <si>
    <t>VETERINARY DIET HEPATIC CANINNE HF 16</t>
  </si>
  <si>
    <t>BOLSAS TRILAMINADAS DE POLIESTER, ALUMINIO Y POLIETILENO DE 60 GRAMOS , BOLSAS TRILAMINADAS DE POLIESTER, ALUMINIO Y POLIETILENO DE 100 GRAMOS , BOLSAS TRILAMINADAS DE POLIESTER DE ALUMINIO Y POLIETILENO DE 250 GRAMOS , BOLSAS TRILAMINADAS DE POLIESTER DE ALUMINIO Y POLIETILENO DE 1,5 KILOS , BOLSAS TRILAMINADAS DE POLIESTER DE ALUMINIO Y POLIETILENO DE 2 KILOS , BOLSAS TRILAMINADAS DE POLIESTER, ALUMINIO Y POLIETILENO DE 2,5 KILOS , BOLSAS TRILAMINADAS DE POLIESTER, ALUMINIO Y POLIETILENO DE 3 KILOS , BOLSAS TRILAMINADAS DE POLIESTER, ALUMINIO Y POLIETILENO DE 4 KILOS , BOLSAS TRILAMINADAS DE POLIESTER, ALUMINIO Y POLIETILENO DE 7,5 KILOS , BOLSAS TRILAMINADAS DE POLIESTER, ALUMINIO Y POLIETILENO DE 10 KILOS , BOLSAS TRILAMINADAS DE POLIESTER, ALUMINIO Y POLIETILENO DE 12 KILOS , BOLSAS TRILAMINADAS DE POLIESTER, ALUMINIO Y POLIETILENO DE 15 KILOS , BOLSAS TRILAMINADAS DE POLIESTER, ALUMINIO Y POLIETILENO DE 17 KILOS , BOLSAS TRILAMINADAS DE POLIESTER, ALUMINIO Y POLIETILENO DE 18 KILOS , BOLSAS TRILAMINADAS DE POLIESTER, ALUMINIO Y POLIETILENO DE 20 KILOS , BOLSAS TRILAMINADAS DE POLIESTER, ALUMINIO Y POLIETILENO DE 25 KILOS</t>
  </si>
  <si>
    <t>CALCIO 0.88 % + EXTRACTO ETÉREO 14 % + Fibra cruda 2.8 % + Fósforo 0.6 % + Humedad 10.5 % + Magnesio 0.08 % + Minerales 5.2 % + PROTEÍNA BRUTA (MIN) 14 % + Sodio 0.2 %</t>
  </si>
  <si>
    <t>Alimento peletizado Aplicado a Caninos</t>
  </si>
  <si>
    <t>16A1-11129-AGROCALIDAD</t>
  </si>
  <si>
    <t>BENEFUL DELI MIX</t>
  </si>
  <si>
    <t>BOLSA PLÁSTICA DE 85 G</t>
  </si>
  <si>
    <t>Fibra cruda 3.5 % + Grasa cruda 4 % + Humedad 26 % + Proteina cruda 12 %</t>
  </si>
  <si>
    <t>NESTLE BRASIL LTDA - Brasil</t>
  </si>
  <si>
    <t>BOLSA PLASTICA (POUCH STAND UP BOPP/PET/PE) DE 85 G</t>
  </si>
  <si>
    <t>NESTLE - Brasil</t>
  </si>
  <si>
    <t>16A1-11131-AGROCALIDAD</t>
  </si>
  <si>
    <t>BENEFUL FRUTIS</t>
  </si>
  <si>
    <t>BOLSA PLASTICA (POUCH STAND UP BOPP/PET/PE) DE 85 G , BOLSA PLASTICA(POUCH STAND UP BOPP/PET/PE)DE 85 G KG</t>
  </si>
  <si>
    <t>Fibra cruda 3,50 % + Grasa cruda 4 % + Humedad 26,00 % + Proteina cruda 12 %</t>
  </si>
  <si>
    <t>Alimento Aplicado a Caninos, Alimento medicado Aplicado a Caninos</t>
  </si>
  <si>
    <t>NESTLE BRASIL CIA LTDA. - Colombia</t>
  </si>
  <si>
    <t>16A1-11229-AGROCALIDAD</t>
  </si>
  <si>
    <t>PRO CAN EQUILIBRIO NATURAL ADULTOS</t>
  </si>
  <si>
    <t>FUNDA LAMINADA DE POLIETILENO PARA 1 LIBRA , FUNDA LAMINADA DE POLIETILENO PARA 1 KILO , FUNDA LAMINADA DE POLIETILENO PARA 1,8 KILOS , FUNDA LAMINADA DE POLIETILENO PARA 2 KILOS , FUNDA LAMINADA DE POLIETILENO PARA 3,8 KILOS , FUNDA LAMINADA DE POLIETILENO PARA 4 KILOS , FUNDA LAMINADA DE POLIETILENO PARA 8 KILOS , FUNDA LAMINADA DE POLIETILENO PARA 9 KILOS , FUNDA LAMINADA DE POLIETILENO PARA 15 KILOS , FUNDA LAMINADA DE POLIETILENO PARA 30 KILOS</t>
  </si>
  <si>
    <t>CENIZA MAX 7.0 % + FIBRA CRUDA (MAX) 5.0 % + GRASA CRUDA (MIN) 8.0 % + Humedad Max 10.0 % + PROTEÍNA CRUDA (MIN) 23.0 %</t>
  </si>
  <si>
    <t>16A1-11258-AGROCALIDAD</t>
  </si>
  <si>
    <t>PROCAN GALLETAS PARA PERROS RAZAS MEDIANAS Y GRANDES.</t>
  </si>
  <si>
    <t>FUNDAS LAMINADAS DE PET + LDPE PIG BL DE 150 GRAMOS , FUNDAS LAMINADAS DE PET + LDPE PIG BL DE 200 GRAMOS , FUNDAS LAMINADAS DE PET + LDPE PIG BL DE 250 GRAMOS , FUNDAS LAMINADAS DE PET + LDPE PIG BL DE 300 GRAMOS , FUNDAS LAMINADAS DE PET + LDPE PIG BL DE 500 GRAMOS , CAJA DE 1 KG</t>
  </si>
  <si>
    <t>ACIDO FOLICO 0.4 MG/ KG + Ácido pantoténico 11.6 MG/ KG + BIOTINA 0.16 KG + CENIZA MAX 7.00 % + Cianocobalamina 24 MCG/ KG + Cobre 6 MG/ KG + FIBRA CRUDA (MAX) 4.00 % + GRASA CRUDA (MIN) 6.00 % + Hierro 64 MG/ KG + Humedad Max 12.00 % + Manganeso 3.6 MG/ KG + Niacina 17.76 MG/ KG + Piridoxina 2.4 MG/ KG + PROTEÍNA CRUDA (MIN) 14.00 % + RIBOFLAVINA (VITAMINA B2) 4 MG/ KG + Selenio 0.07 MG/ KG + Vitamina A 8000 UI/ KG + Vitamina B1 2.4 MG/ KG + VITAMINA D3 1497.6 UI KG + VITAMINA E 64 UI/ KG + VITAMINA K 1.6 mg/ KG + Yodo 1.2 MG/ KG + ZINC 86.4 MG/ KG</t>
  </si>
  <si>
    <t>24 DE AGOSTO DEL 2015. (AMPLIACIÓN DE PRESENTACIÓN COMERCIAL)</t>
  </si>
  <si>
    <t>16A1-11259-AGROCALIDAD</t>
  </si>
  <si>
    <t>PROCAN GALLETAS PARA PERROS RAZAS PEQUEÑAS.</t>
  </si>
  <si>
    <t>FUNDAS LAMINADAS DE PET + LDPE PIG BL DE 80 GRAMOS , FUNDAS LAMINADAS DE PET + LDPE PIG BL DE 150 GRAMOS , FUNDAS LAMINADAS DE PET + LDPE PIG BL DE 200 GRAMOS , FUNDAS LAMINADAS DE PET + LDPE PIG BL DE 250 GRAMOS , FUNDAS LAMINADAS DE PET + LDPE PIG BL DE 300 GRAMOS , FUNDAS LAMINADAS DE PET + LDPE PIG BL DE 500 GRAMOS</t>
  </si>
  <si>
    <t>16A1-11637-AGROCALIDAD</t>
  </si>
  <si>
    <t>0990071969001</t>
  </si>
  <si>
    <t>EMPACADORA GRUPO GRANMAR S.A EMPAGRAN</t>
  </si>
  <si>
    <t>RINTIN CAN ADULTO</t>
  </si>
  <si>
    <t>FUNDAS DE POLIESTER POLIPROPILENO DE 1 LB, FUNDAS DE POLIESTER POLIPROPILENO DE 2 KG, FUNDAS DE POLIESTER POLIPROPILENO DE 4 KG, FUNDAS DE POLIPROPILENO CAST DE 9 KG, FUNDAS DE POLIPROPILENO CAST DE 15 KG, FUNDAS DE POLIPROPILENO CAST DE 30 KG</t>
  </si>
  <si>
    <t>ÁCIDO D-PANTOTÉNICO 30-60 MG + Ácido Fólico 0,6-2,0 MG + BETA CAROTENO 30-50 MG + Biotina 0,25-0,80 MG + CALCIO 0.3000 g/Kg S/U + CENIZA 10 MIN % + CLORO 0.1260 g/kg S/U + Cobre 0.0020 g/Kg S/U + Colina 1300-2700 MG + Fibra 4 min % + Fósforo 0.2000g/Kg S/U + Grasa 6 max % + Hierro 0.0300 g/Kg S/U + Humedad 12 min % + Magnesio 0.0240 g/Kg S/U + Niacina 50-170 MG + Potasio 0.1400 g/Kg S/U + Proteína 21 max % + Selenio 0.00005 g/Kg S/U + Sodio 0.0840 g/Kg S/U + VITAMINA A 15000-25000 U + Vitamina B1 4-8 MG + Vitamina B12 0,03-0,05 MG + Vitamina B2 13-22 MG + Vitamina B6 6-11 MG + Vitamina C 100-200 MG + VITAMINA D3 780-1300 U + VITAMINA E 100-250 MG + VITAMINA K3 1-2 MG + Yodo 0.0002 g/Kg S/U + ZINC 0.0240 g/Kg S/U</t>
  </si>
  <si>
    <t>EMPACADORA GRUPO GRANMAR S.A EMPAGRAN - Ecuador</t>
  </si>
  <si>
    <t>16A1-11657-AGROCALIDAD</t>
  </si>
  <si>
    <t>PREMIO SABOR CARNE Y VEGETALES.</t>
  </si>
  <si>
    <t>ENVASES DE HOJALATA CON SISTEMA ABRE FACIL DE 340 G.</t>
  </si>
  <si>
    <t>Ácido Fólico 0.25 MG + Ácido pantoténico 7.5 MG + CALCIO 0.3-0.5 % + CENIZA MAX 3 % + Cobre 2 MG + ENERGÍA METABOLIZABLE 1730 KCAL/ KG + FIBRA CRUDA (MAX) 3 % + Fósforo 0.2-0.3 % + GRASA CRUDA (MIN) 4 % + Hierro 20 MG + Humedad Max 82 % + Manganeso 1.875 MG + Niacina 12.5 MG + Piridoxina 2.75 MG + PROTEÍNA CRUDA (MIN) 13 % + Selenio 0.025 MG + Tiamina 1.25 MG + Vitamina A 3750 UI S/U + Vitamina B12 0.0075 MG + Vitamina B2 5.5 MG + VITAMINA C 25 MG + VITAMINA D3 195 UI S/U + VITAMINA E 37.5 UI S/U + VITAMINA K3 0.5 MG + Yodo 0.0875 MG + ZINC 18.75 MG</t>
  </si>
  <si>
    <t>16A1-11750-AGROCALIDAD</t>
  </si>
  <si>
    <t>DOG CHOW ADULTOS</t>
  </si>
  <si>
    <t>CALCIO 1.2 % + CENIZA MAX 8 % + Fibra cruda 4.0 % + Fòsforo 1.8 % + Grasa cruda 10.0 % + Humedad Max 12 % + Proteina cruda 21.0 %</t>
  </si>
  <si>
    <t>NESTLE PURINA - Colombia</t>
  </si>
  <si>
    <t>16A1-11751-AGROCALIDAD</t>
  </si>
  <si>
    <t>DOG CHOW EDAD MADURA</t>
  </si>
  <si>
    <t>BOLSAS PLÁSTICAS COEXTRUIDO DE 3 CAPAS PE/BOPP Ó PE/PE CONTENIENDO 2 KILOS , BOLSAS PLÁSTICAS COEXTRUIDO DE 3 CAPAS PE/BOPP Ó PE/PE CONTENIENDO 8 KILOS , BOLSA PLÁSTICA COEXTRUIDO DE 3 CAPAS PE/BOPP Ó PE/PE CONTENIENDO 4 KG, BOLSA PLÁSTICA COEXTRUIDO DE 3 CAPAS PE/BOPP Ó PE/PE CONTENIENDO 17 KG</t>
  </si>
  <si>
    <t>ACIDO FOLICO 1320 MG + Ácido pantoténico 14520 MG + Arroz quebrado 13,70 % + ARVEJA 0,04 % + CALCIO 1,1-1,7 % + Carbonato de Calcio 0,11 % + CENIZA 8.5 % + Cloruro de Colina 0,10 % + CLORURO DE POTASIO 0,11 % + Cobre 2.400 G + COLOR 0,04 % + Digesto animal 2,52 % + Dioxido de titanio 0,07 % + Fibra cruda 7 % + FOSFATO BICÁLCICO 0,010 % + FOSFORO 0,7-1,2 % + Grasa Animal 6,05 % + Grasa cruda 8.0 % + Harina de Carne y Hueso Vacuno 12,60 % + Harina de gluten de maíz 4,41 % + Harina de soya 9,13 % + Harina de subproductos de pollo 2,74 % + Hierro 39.000 G + Humedad 12 % + INULINA 0,10 % + L-Lisina 0,01 % + MAIZ 40,17 % + Manganeso 13.650 G + Metionina 0,01 % + Niacina 33000 MG + PREMEZCLA VITAMÍNICA 0,31 % + Proteina cruda 25.0 % + Proteinato de Cobre 0.800 G + Proteinato de Manganeso 4.600 G + Proteinato de Zinc 16.250 G + SAL 0,55 % + Selenio 0.050 G + Suplemento vitaminas 0,08 % + Trigo 5,89 % + Vitamina A 13200UI/ KG + Vitamina B1 5280 MG + VITAMINA B12 34.98 MG + Vitamina B2 5280 MG + Vitamina B6 6600 MG + Vitamina C 14 % + VITAMINA D3 880000UI/ KG + VITAMINA E 56 % + Yodo 0.660 G + Zanahoria deshidratada 0,05 % + ZEOLITA 0,50 % + ZINC 48.750 G</t>
  </si>
  <si>
    <t>16A1-11752-AGROCALIDAD</t>
  </si>
  <si>
    <t>DOG CHOW LIGHT</t>
  </si>
  <si>
    <t>BOLSAS PLÁSTICAS COEXTRUIDO DE 3 CAPAS PE/BOPP Ó PE/PE CONTENIENDO 2 KILOS , BOLSAS PLÁSTICAS COEXTRUIDO DE 3 CAPAS PE/BOPP Ó PE/PE CONTENIENDO 8 KILOS , BOLSAS PLÁSTICAS COEXTRUIDO DE 3 CAPAS PE/BOPP Ó PE/PE CONTENIENDO 17 KILOS</t>
  </si>
  <si>
    <t>CALCIO 1.8 % + CENIZA MAX 8.5 % + Fibra cruda 6.0 % + Fòsforo 1.3 % + Grasa cruda 10 % + Humedad Max 12.0 % + Proteina cruda 26.0 %</t>
  </si>
  <si>
    <t>NESTLE COLOMBIA S.A. - Colombia</t>
  </si>
  <si>
    <t>DOG CHOW ADULTOS RAZAS PEQUEÑAS</t>
  </si>
  <si>
    <t>Ácido Fólico 1.320 MG + Ácido pantoténico 14.520 MG + ARVEJA deshidrastada 0.04 % + Calcio Min / max 1.2 / 1.8 % + Carbonato de Calcio 0.10 % + CENIZA MAX 8 % + cloruro de colina 0.05 % + CLORURO DE POTASIO 0.13 % + Cobre 2.400 G + colores artificiales(rojo 40,amarillo 5, amarillo 6, y azul 2) 0.05 % + Digesto animal 1.97 % + Dioxido de titanio 0.13 % + Fibra de soya 0.50 % + FIBRA CRUDA (MAX) 4 % + FOSFATO BICÁLCICO 0.01 % + Fósforo Min / max 0.85 / 1.2 % + grasa animal y/ o vegetal estabilizada con BHT 8.73 % + GRASA CRUDA (MIN) 12 % + HARINA DE CARNE Y HUESO 11.72 % + Harina de gluten de maíz 3.97 % + Harina de subproductos de pollo 7.13 % + Hierro 39.00 G + Humedad Max 12 % + INULINA 0.10 % + L-Lisina 0.01 % + MAIZ 36.22 % + Manganeso 13.650 G + Metionina 0.10 % + Niacina 33.000 MG + POVIDONA 0.21 % + PROTEÍNA CRUDA (MIN) 23 % + Proteinato de Cobre 0.800 G + PROTEINATO DE MAGNESIO 4.600 G + Proteinato de Zinc 16.250 G + SAL 0.54 % + Selenio 0.050 G + Suplemento vitaminas 0.08 % + Taurina 0.05 % + Trigo 0.89 % + Vitamina A 13.200 U.I./ KG + VITAMINA B1 5.280 MG + Vitamina B12 34.98 MG + Vitamina B2 5.280 MG + VITAMINA B6 6.600 MG + vitamina D3 880.000 U.I. / KG + VITAMINA E 72.600 MG + Yodo 0.660 G + Zanahoria deshidratada 0.05 % + Zeolita 0.50 % + ZINC 48.750 G</t>
  </si>
  <si>
    <t>16A1-11756-AGROCALIDAD</t>
  </si>
  <si>
    <t>SPIKE POLLO CARNE Y VEGETALES</t>
  </si>
  <si>
    <t>FUNDAS CON DOS LAMINAS PARA 15 KILOS , FUNDAS CON DOS LAMINAS PARA 25 KILOS</t>
  </si>
  <si>
    <t>CALCIO 1.80 % + DL-METIONINA 382 % + ENERGÍA METABOLIZABLE 3230 U + Fòsforo 0.80 % + Grasa 7 % + Humedad Max 10 % + MATERIA FIBROSA (MAX) 2.90 % + MATERIA MINERAL 10 % + PROTEÍNA BRUTA (MIN) 21 % + VITAMINA A 1000000 U + VITAMINA B1 3.00 U + VITAMINA B12 40.00 U + VITAMINA B2 5.00 U + Vitamina B6 4.00 U + Vitamina C 100 U + VITAMINA D3 1000 U</t>
  </si>
  <si>
    <t>EMPRESA NO REGISTRA RUC EN EL GUIA</t>
  </si>
  <si>
    <t>16A1-11797-AGROCALIDAD</t>
  </si>
  <si>
    <t>PURINA DOG CHOW JUNIOR</t>
  </si>
  <si>
    <t>BOLSA PLÁSTICA DE 300 GR</t>
  </si>
  <si>
    <t>BERTIN S.A PARA NESTLÉ BRASIL - Brasil</t>
  </si>
  <si>
    <t>16A1-11852-AGROCALIDAD</t>
  </si>
  <si>
    <t>RINTIN CAN CACHORRO</t>
  </si>
  <si>
    <t>FUNDAS DE POLIESTER POLIPROPILENO DE 1 LIBRA , FUNDAS DE POLIESTER POLIPROPILENO DE 3 KILOS , FUNDAS DE POLIESTER POLIPROPILENO DE 4 KILOS , FUNDAS DE POLIPROPILENO CAST DE 9 KILOS , FUNDAS DE POLIPROPILENO CAST DE 15 KILOS , FUNDAS DE POLIPROPILENO CAST DE 30 KILOS</t>
  </si>
  <si>
    <t>ÁCIDO D-PANTOTÉNICO 30-60 MG + Ácido Fólico 0.6-2.0 MG + BETA CAROTENO 30-50 MG + Biotina 0.25-0.80 MG + CALCIO 0.3000 G/ KG + CLORO 0.1260 G/ KG + Cobre 0.0020 G/ KG + Colina 1300-2700 MG + Fósforo 0.2000 G/ KG + Hierro 0.0300 G/ KG + Magnesio 0.0240 G/ KG + Manganeso 0.0040 G/ KG + Niacina 50-170 MG + Potasio 0.1400 G/ KG + Selenio 0.00005 G/ KG + Sodio 0.0840 G/ KG + Vitamina A 15000-25000 UI S/U + VITAMINA B1 4-8 MG + Vitamina B12 0.03-0.05 MG + Vitamina B2 13-22 MG + Vitamina B6 6-11 MG + VITAMINA C 100-200 MG + VITAMINA D3 780-1300 UI S/U + VITAMINA E 100-250 MG + VITAMINA K3 1-2 MG + Yodo 0.0002 G/ KG + ZINC 0.0240 G/ KG</t>
  </si>
  <si>
    <t>16A1-11918-AGROCALIDAD</t>
  </si>
  <si>
    <t>MV ARTICULAR</t>
  </si>
  <si>
    <t>ENVASES DE POLIETILENO – POLIPROPILENO DE 2 KG , ENVASES DE POLIETILENO – POLIPROPILENO DE 10 KG</t>
  </si>
  <si>
    <t>ACIDOS GRASOS LIBRES 1-4 % + CALCIO 0.8-1.1 % + Fibra 4 % + Fósforo 0.6-0.8 % + Grasa 12 % + Humedad 10 % + Minerales 7 % + PROTEÍNA BRUTA 25 %</t>
  </si>
  <si>
    <t>16A1-11919-AGROCALIDAD</t>
  </si>
  <si>
    <t>MV CARDIACO</t>
  </si>
  <si>
    <t>CALCIO 0.6-1 % + Fibra 5 % + Fósforo 0.4-0.65 % + Grasa 12 % + Humedad 10 % + L-CARNITINA 0.05 % + Minerales 7 % + OMEGA 3 (MIN) 1 % + OMEGA 6 (MIN) 4 % + Proteína 24 % + Sodio 0.08 % + Taurina 0.2 %</t>
  </si>
  <si>
    <t>16A1-11920-AGROCALIDAD</t>
  </si>
  <si>
    <t>MV GASTROINTESTINAL</t>
  </si>
  <si>
    <t>CALCIO 0.9-1.3 % + Fibra 3 % + Fósforo 0.8-1.3 % + Grasa 13 % + Humedad 10 % + Minerales 7 % + OMEGA 3 (MIN) 1-4 % + OMEGA 6 (MIN) 1-4 % + PROTEÍNA BRUTA (MIN) 28 %</t>
  </si>
  <si>
    <t>16A1-11922-AGROCALIDAD</t>
  </si>
  <si>
    <t>MV RENAL</t>
  </si>
  <si>
    <t>ENVASES DE POLIETILENO–POLIPROPILENO CONTENIENDO 0.5 KILOS , ENVASES DE POLIETILENO–POLIPROPILENO CONTENIENDO 1 KILO , ENVASES DE POLIETILENO–POLIPROPILENO CONTENIENDO 1.5 KILOS , ENVASES DE POLIETILENO–POLIPROPILENO CONTENIENDO 2 KILOS , ENVASES DE POLIETILENO–POLIPROPILENO CONTENIENDO 2 KILOS , ENVASES DE POLIETILENO–POLIPROPILENO CONTENIENDO 7 KILOS , ENVASES DE POLIETILENO–POLIPROPILENO CONTENIENDO 8 KILOS , ENVASES DE POLIETILENO–POLIPROPILENO CONTENIENDO 10 KILOS , ENVASES DE POLIETILENO–POLIPROPILENO CONTENIENDO 15 KILOS</t>
  </si>
  <si>
    <t>ACIDOS GRASOS OMEGA 3 2 % + ACIDOS GRASOS OMEGA 6 2 % + CALCIO 0.45-0.6 % + Fibra 3 % + Fósforo 0.15-0.25 % + Grasa 14 % + Humedad 10 % + Minerales 7 % + PROTEÍNA BRUTA 16 % + Sodio 0.27 %</t>
  </si>
  <si>
    <t>16A1-12133-AGROCALIDAD</t>
  </si>
  <si>
    <t>COMIDA PARA PERROS ADULTOS LA ORIGINAL</t>
  </si>
  <si>
    <t>FUNDAS LAMINADAS DE POLIETILENO Y POLIPROPILENO DE 1 LIBRA , FUNDAS LAMINADAS DE POLIETILENO Y POLIPROPILENO DE 1.5 KILOS , FUNDAS LAMINADAS DE POLIETILENO Y POLIPROPILENO DE 2 KILOS , FUNDAS LAMINADAS DE POLIETILENO Y POLIPROPILENO DE 4 KILOS , FUNDAS LAMINADAS DE POLIETILENO Y POLIPROPILENO DE 9 KILOS , FUNDAS LAMINADAS DE POLIETILENO Y POLIPROPILENO DE 15 KILOS , FUNDAS LAMINADAS DE POLIETILENO Y POLIPROPILENO DE 18 KILOS , FUNDAS LAMINADAS DE POLIETILENO Y POLIPROPILENO DE 25 KILOS , FUNDAS LAMINADAS DE POLIETILENO Y POLIPROPILENO DE 30 KILOS</t>
  </si>
  <si>
    <t>ACIDO ASCORBICO 300 MG + Ácido Fólico 6 MG + Biotina 20 MG + CENIZA MAXIMA 10 % + Colina 4 MG + Fibra MAXIMO 5 % + Grasa cruda &lt;7 % + Humedad MAXIMA 10 % + LECITINA 100 MG + Niacina 37 MG + PANTOTENATO CALCICO 500 MG + Piridoxina 333 MG + Proteina cruda &lt;21 % + Riboflavina 75 MG + Tiamina 333 MG + Vitamina A 1600 MG + VITAMINA B12 60 MG + VITAMINA D3 330 MG + VITAMINA E 600 MG + VITAMINA K3 20 MG</t>
  </si>
  <si>
    <t>16A1-12134-AGROCALIDAD</t>
  </si>
  <si>
    <t>DOG STAR ADULTO SABOR POLLO Y VEGETALES</t>
  </si>
  <si>
    <t>FUNDAS LAMINADAS DE POLIETILENO Y POLIPROPILENO DE 1 LB, FUNDAS LAMINADAS DE POLIETILENO Y POLIPROPILENO DE 1.5 KG, FUNDAS LAMINADAS DE POLIETILENO Y POLIPROPILENO DE 2 KG, FUNDAS LAMINADAS DE POLIETILENO Y POLIPROPILENO DE 4 KG, FUNDAS LAMINADAS DE POLIETILENO Y POLIPROPILENO DE 9 KG, FUNDAS LAMINADAS DE POLIETILENO Y POLIPROPILENO DE 15 KG, FUNDAS LAMINADAS DE POLIETILENO Y POLIPROPILENO DE 18 KG, UNDAS LAMINADAS DE POLIETILENO Y POLIPROPILENO DE 25 KG, FUNDAS LAMINADAS DE POLIETILENO Y POLIPROPILENO DE 30 KG</t>
  </si>
  <si>
    <t>ACIDO ASCORBICO 300 MG + ÁCIDO CÍTRICO 300 MG + ACIDO FÓLICO 6 MG + BIOTINA 20 MG + CARBONATO DE COBALTO 300 MG + CENIZA MAXIMA 10 % + CLORURO DE POTASIO 100 MG + Colina 4 MG + COMPLEJO DE COBRE 25 MG + COMPLEJO SELENIO PROTEINA 36 MG + Fibra MAXIMA 5 % + Grasa cruda MINIMO 7 % + Humedad MAXIMA 10 % + LECITINA 100 MG + Niacina 37 MG + PANTOTENATO CALCICO 500 MG + Piridoxina 333 MG + Proteina cruda MINIMO 21 % + Riboflavina 75 MG + Sulfato de Hierro 27 MG + SULFATO DE MANGANESO 160 MG + Sulfato de Zinc 42 MG + Tiamina 333 MG + Vitamina A 1600 MG + Vitamina B12 60 MG + VITAMINA D3 300 MG + VITAMINA E 600 MG + VITAMINA K3 20 MG + Yodato de Calcio 300 MG</t>
  </si>
  <si>
    <t>16A1-12214-AGROCALIDAD</t>
  </si>
  <si>
    <t>DOG CHOW HOGAREÑO</t>
  </si>
  <si>
    <t>BOLSAS PLÁSTICAS COEXTRUIDOS DE 3 CAPAS PE/BOPP/ O PE/PE DE 2 KILOS , BOLSAS PLÁSTICAS COEXTRUIDOS DE 3 CAPAS PE/BOPP/ O PE/PE DE 4 KILOS , BOLSAS PLÁSTICAS COEXTRUIDOS DE 3 CAPAS PE/BOPP/ O PE/PE DE 8 KILOS</t>
  </si>
  <si>
    <t>CALCIO 1.8 % + CENIZA MAX 8.5 % + Fibra cruda 4.0 % + Fòsforo 1.2 % + Grasa cruda 9.0 % + HUMEDAD 12.0 % + Proteina cruda 22.0 %</t>
  </si>
  <si>
    <t>16A1-12248-AGROCALIDAD</t>
  </si>
  <si>
    <t>ALCON® BROILER PREINICIAL COSTA GRANJA</t>
  </si>
  <si>
    <t>SACOS DE POLIPROPILENO DE 40 KILOS , FUNDAS DE POLIPROPILENO DE 10 LIBRAS</t>
  </si>
  <si>
    <t>CENIZA MAX 8 % + FIBRA CRUDA (MAX) 5 % + GRASA CRUDA (MAX) 9 % + GRASA CRUDA (MIN) 3 % + Humedad Max 13 % + PROTEINA CRUDA MAXIMA 23 % + PROTEÍNA CRUDA (MIN) 21 %</t>
  </si>
  <si>
    <t>ALIMENTO PARA AVES EN ETAPA PREINICIAL Aplicado a Aves</t>
  </si>
  <si>
    <t>ALCON BROILER PREINICIAL COSTA GRANJA</t>
  </si>
  <si>
    <t>SACOS DE POLIPROPILENO DE 40 KG, FUNDAS DE POLIPROPILENO DE 10 LB</t>
  </si>
  <si>
    <t>BACITRACINA DE ZINC 2 % + CENIZA MAX 8 % + Fibra cruda 5 % + Grasa cruda 3 - 9 % + Humedad Max 13 % + Proteina cruda 21 - 23 %</t>
  </si>
  <si>
    <t>Harina</t>
  </si>
  <si>
    <t>16A1-12294-AGROCALIDAD</t>
  </si>
  <si>
    <t>0992214295001</t>
  </si>
  <si>
    <t>TALMAX S.A.</t>
  </si>
  <si>
    <t>RICOCAN CORDERO Y CEREALES</t>
  </si>
  <si>
    <t>BOLSAS BILAMINADAS DE 1 KG, BOLSAS BILAMINADAS DE 3 KG, BOLSAS BILAMINADAS DE 8 KG, BOLSAS BILAMINADAS DE 15 KG</t>
  </si>
  <si>
    <t>Calcio Min 1.1 % + FIBRA CRUDA (MAX) 3.5 % + Fósforo Min 0.8 % + GRASA CRUDA (MIN) 12.0 % + Humedad Max 10.0 % + PROTEÍNA CRUDA (MIN) 22.0 %</t>
  </si>
  <si>
    <t>RINTI S.A - Perú</t>
  </si>
  <si>
    <t>16A1-12295-AGROCALIDAD</t>
  </si>
  <si>
    <t>RICOCAN CORDERO (HUMEDO)</t>
  </si>
  <si>
    <t>LATAS DE HOJALATA DE 6 (170gr) OZ, LATAS DE HOJALATA DE 11.64 (330gr) OZ</t>
  </si>
  <si>
    <t>Calcio Min 0.4 % + FIBRA CRUDA (MAX) 4.5 % + Fósforo Min 0.2 % + GRASA CRUDA (MIN) 4.0 % + Humedad Max 78.0 % + PROTEÍNA CRUDA (MIN) 8.0 %</t>
  </si>
  <si>
    <t>16A1-12296-AGROCALIDAD</t>
  </si>
  <si>
    <t>GALLETAS RICO-CRACK</t>
  </si>
  <si>
    <t>BOLSA DE POLIPROPILENO DE 200 GRAMOS</t>
  </si>
  <si>
    <t>Calcio Max 1.5 % + Calcio Min 0.2 % + CARBOHIDRATOS 50.0 % + ENERGIA 3300.0 kcal KG + FIBRA CRUDA (MAX) 6.0 % + Fósforo Máx 1.0 % + Fósforo Min 0.1 % + GRASA CRUDA (MIN) 5.5 % + Humedad Max 10.0 % + PROTEÍNA CRUDA (MIN) 10.0 %</t>
  </si>
  <si>
    <t>16A1-12297-AGROCALIDAD</t>
  </si>
  <si>
    <t>RICOCAN POLLO (HUMEDO)</t>
  </si>
  <si>
    <t>LATAS DE HOJALATA DE 6 ONZ (170GRAMOS) , LATAS DE HOJALATA DE 11.64 ONZ (330 GRAMOS)</t>
  </si>
  <si>
    <t>CALCIO 0.4 % + Fibra 1.5 % + Fósforo Min 0.2 % + Grasa 4.0 % + Humedad 78.0 % + PROTEÍNA CRUDA (MIN) 8.0 %</t>
  </si>
  <si>
    <t>16A1-12300-AGROCALIDAD</t>
  </si>
  <si>
    <t>RICOCAN MULTISABORES</t>
  </si>
  <si>
    <t>BOLSAS BILAMINADAS DE 1 KG, BOLSAS BILAMINADAS DE 3.8 KG, BOLSAS BILAMINADAS DE 15 KG</t>
  </si>
  <si>
    <t>FIBRA CRUDA (MAX) 3.5 % + GRASA CRUDA (MIN) 7.0 % + Humedad Max 10.0 % + PROTEÍNA CRUDA (MIN) 20.0 %</t>
  </si>
  <si>
    <t>16A1-12301-AGROCALIDAD</t>
  </si>
  <si>
    <t>PRO PLAN PUPPY COMPLETE</t>
  </si>
  <si>
    <t>CALCIO 1.4 % + Fibra cruda 13.0 % + Fósforo 1.4 % + Grasa cruda 18.0 % + Humedad Max 12.0 % + Minerales 7.5 % + Proteina cruda 29.0 %</t>
  </si>
  <si>
    <t>NESTLE ARGENTINA S.A. - Argentina</t>
  </si>
  <si>
    <t>16A1-12342-AGROCALIDAD</t>
  </si>
  <si>
    <t>ITALCAN PLUS POLLO Y ARROZ</t>
  </si>
  <si>
    <t>FUNDAS DE POLIPROPILENO DE 200 GRAMOS , FUNDAS DE POLIPROPILENO DE 500 GRAMOS , FUNDAS DE POLIPROPILENO DE 800 GRAMOS , FUNDAS DE POLIPROPILENO DE 2 KILOS , FUNDAS DE POLIPROPILENO DE 4 KILOS , FUNDAS DE POLIPROPILENO DE 15 KILOS , FUNDAS DE POLIPROPILENO DE 25 KILOS , FUNDAS DE POLIPROPILENO DE 30 KILOS , FUNDAS DE POLIPROPILENO DE 400 G</t>
  </si>
  <si>
    <t>CENIZA MAX 8.0 % + Cobre 10000MG/ KG + ETOXIQUINA 5000MG/ KG + FIBRA (MAX) 5.0 % + Grasa 6.0 % + Hierro 830000MG/ KG + Humedad Max 11.0 % + Manganeso 5200MG/ KG + PROTEÍNA (MIN) 18.0 % + Selenio 153MG/ KG + Vitamina A 11000000UI/ KG + VITAMINA B1 2200MG/ KG + Vitamina B12 44MG/ KG + Vitamina B2 4900MG/ KG + Vitamina B3 Niacina 25300MG/ KG + Vitamina B5 22000MG/ KG + Vitamina B6 2200MG/ KG + VITAMINA B9 400MG/ KG + VITAMINA D3 1000000UI/ KG + VITAMINA E 11000000UI KG + VITAMINA H 156MG/ KG + Vitamina K 2200MG/ KG + Yodo 2100MG/ KG + ZINC 143000MG/ KG</t>
  </si>
  <si>
    <t>16A1-12360-AGROCALIDAD</t>
  </si>
  <si>
    <t>CIBAU ADULT LARGE BREEDS</t>
  </si>
  <si>
    <t>FUNDAS COMPUESTAS DE 3 LAMINAS PARA 15 KILOS , FUNDAS COMPUESTAS DE 3 LAMINAS PARA 25 KILOS</t>
  </si>
  <si>
    <t>CALCIO 1.30 U + Cobalto 30.00 U + Fòsforo 0.8 U + Grasa 13.00 U + Hierro 30.00 U + Humedad Max 09.00 U + Magnesio 20.00 U + MATERIA FIBROSA (MAX) 1.90 U + MATERIA MINERAL (MAX) 7.50 U + PROTEÍNA BRUTA 26.00 U + Vitamina A 100000 U + VITAMINA B1 3.00 U + Vitamina B12 40.00 U + VITAMINA C 100 U + VITAMINA D3 1000 U + Yodo 40.00 U</t>
  </si>
  <si>
    <t>ALMACEN EL AGRO - Brasil</t>
  </si>
  <si>
    <t>16A1-12380-AGROCALIDAD</t>
  </si>
  <si>
    <t>VITALCAN COMPLETE NUTRICION ESPECIAL PERROS CACHORROS MEDIANOS</t>
  </si>
  <si>
    <t>CALCIO 1,0-2,0 % + EXTRACTO ETÉREO 12 % + FIBRA CRUDA (MAX) 3,5 % + Fósforo 0,5-1,0 % + Humedad 10 % + Minerales 9 % + PROTEÍNA BRUTA (MIN) 27 %</t>
  </si>
  <si>
    <t>SOCIEDAD ELABORADORA DE ACEITES S.E.D.A. PRODUCTORAR, INDUSTRIAL Y COMERCIAL S.A. ARGENTINA PARA VITAL SOJA S.A. PANAMA - Argentina</t>
  </si>
  <si>
    <t>16A1-12382-AGROCALIDAD</t>
  </si>
  <si>
    <t>VITALCAN COMPLETE NUTRICION ESPECIAL PERROS ADULTOS MAS DE 7 AÑOS</t>
  </si>
  <si>
    <t>BOLSAS IMPRESAS CONFORMADAS POR UN LAMINADO DE MATERIAL PLÁSTICO COMPUESTO DE POLIPROFENO Y POLIETILENO EN PRESENTACIONES DE 1,5 KILOS , BOLSAS IMPRESAS CONFORMADAS POR UN LAMINADO DE MATERIAL PLÁSTICO COMPUESTO DE POLIPROFENO Y POLIETILENO EN PRESENTACIONES DE 20 KILOS</t>
  </si>
  <si>
    <t>CALCIO 1,0-2,0 % + EXTRACTO ETÉREO 9 % + Fibra cruda 3 % + Fòsforo 0,5-1,0 % + Humedad 10 % + Magnesio 0,1 % + Minerales 8 % + PROTEÍNA BRUTA (MIN) 30 %</t>
  </si>
  <si>
    <t>AGROINDUSTRIAS BAIRES S.A - Argentina</t>
  </si>
  <si>
    <t>16A1-12386-AGROCALIDAD</t>
  </si>
  <si>
    <t>VET LIFE FORMULA OBESITY</t>
  </si>
  <si>
    <t>BOLSA COMPUESTA DE 3 LAMINAS DE POLIETILENO, POLIÉSTER Y POLIÉSTER METALIZADO DE 2 KILOS , BOLSA COMPUESTA DE 3 LAMINAS DE POLIETILENO, POLIÉSTER Y POLIÉSTER METALIZADO DE 10.1 KILOS , BOLSA COMPUESTA DE 3 LAMINAS DE POLIETILENO, POLIÉSTER Y POLIÉSTER METALIZADO DE 100 G</t>
  </si>
  <si>
    <t>CALCIO 13 G + Carnitina 297 MG + CELULOSA 78 G + CENIZA 75 G + Colina 2.200 MG + ENERGIA 2.950 kcal/ KG + Fósforo 8.000 MG + Grasa 70 G + Humedad 100 G + Magnesio 1.550 MG + MANANOOLIGOSACARIDO 300 MG + Metionina 297 MG + Potasio 6.000 MG + PROTEINAS DE GUISANTES 220 G + SULFATO DE CONDROITINA 496 MG + Taurina 985 MG</t>
  </si>
  <si>
    <t>FARMINA PET FOODS BRASIL LTDA - Brasil</t>
  </si>
  <si>
    <t>16A1-12387-AGROCALIDAD</t>
  </si>
  <si>
    <t>JOLLY DOG BABY FORMULA</t>
  </si>
  <si>
    <t>BOLSA COMPUESTA DE 3 LAMINAS DE POLIETILENO, POLIÉSTER Y POLIÉSTER METALIZADO DE 15 KILOS , BOLSA COMPUESTA DE 3 LAMINAS DE POLIETILENO, POLIÉSTER Y POLIÉSTER METALIZADO DE 25 KILOS</t>
  </si>
  <si>
    <t>16A1-12399-AGROCALIDAD</t>
  </si>
  <si>
    <t>VITALCAN COMPLETE NUTRICIÓN ESPECIAL PERROS ADULTOS RAZAS MEDIANAS Y GRANDES SABOR CARNE</t>
  </si>
  <si>
    <t>CALCIO 1,2-2,4 % + EXTRACTO ETÉREO (MIN) 10 % + Fibra cruda 3,5 % + Fósforo 0,6-1,2 % + Humedad 11 % + Minerales 9 % + PROTEÍNA BRUTA 21 %</t>
  </si>
  <si>
    <t>16A1-12400-AGROCALIDAD</t>
  </si>
  <si>
    <t>VITALCAN COMPLETE NUTRICIÓN ESPECIAL PERROS ADULTOS RAZAS PEQUEÑAS SABOR A POLLO</t>
  </si>
  <si>
    <t>Bolsas de Polipropileno de 0,5 KG, Bolsas de Polipropileno de de1,5 KG, Bolsas de Polipropileno de 12 KG</t>
  </si>
  <si>
    <t>CALCIO 1.2-2.4 % + CENIZA 9 % + Fibra 3.5 % + Fósforo 0.6-1.2 % + Grasa 12 % + Humedad 11 % + Proteína 23 %</t>
  </si>
  <si>
    <t>SOCIEDAD ELABORADORA DE ACEITES S.E.D.A. - Argentina</t>
  </si>
  <si>
    <t>16A1-12401-AGROCALIDAD</t>
  </si>
  <si>
    <t>VITALCAN COMPLETE NUTRICIÓN ESPECIAL PERROS ADULTOS RAZAS MEDIANAS Y GRANDES SABOR POLLO</t>
  </si>
  <si>
    <t>CALCIO 1.2-2.4 % + Fibra 3.5 % + Fósforo 0.6-1.2 % + Grasa 10 % + Humedad 11 % + Minerales 9 % + Proteína 21 %</t>
  </si>
  <si>
    <t>16A1-12431-AGROCALIDAD</t>
  </si>
  <si>
    <t>CHUNKY PUPPIES</t>
  </si>
  <si>
    <t>SACO DE POLIPROPILENO LAMINADO PARA 200 G, SACO DE POLIPROPILENO LAMINADO PARA 500 G, SACO DE POLIPROPILENO LAMINADO PARA 750 G, SACO DE POLIPROPILENO LAMINADO PARA 2 KG, SACO DE POLIPROPILENO LAMINADO PARA 4 KG, SACO DE POLIPROPILENO LAMINADO PARA 8 KG, SACO DE POLIPROPILENO LAMINADO PARA 9 KG, SACO DE POLIPROPILENO LAMINADO PARA 25 KG, SACO DE POLIPROPILENO LAMINADO PARA 18 KG</t>
  </si>
  <si>
    <t>Aceite de Pollo 5.48 % + ÁCIDO PROPIONICO 0.10 % + Arrocillo 30.22 % + CENIZA 8 % + Cloruro de Colina 0.44 % + CLORURO DE POTASIO 0.74 % + CLORURO DE SODIO 0.70 % + Fibra 4 % + Gluten de Maíz 6 % + GRASA BRUTA 10 % + HARINA DE CARNE 9 % + Harina de Pescado 1.43 % + HARINA DE POLLO 20 % + Humedad Max 10 % + MAIZ 19 % + Minerales CANINO 0.15 % + Pasta de soya 3 % + PROTEÍNA BRUTA 28 % + Salvado de trigo 3 % + VITAMINAS Y MINERALES 0.15 %</t>
  </si>
  <si>
    <t>PRODUCTOS BALANCEADOS COPROBALAN EMA. - Ecuador</t>
  </si>
  <si>
    <t>16A1-12432-AGROCALIDAD</t>
  </si>
  <si>
    <t>CHUNKY</t>
  </si>
  <si>
    <t>SACO DE POLIPROPILENO LAMINADO PARA 2 KG, SACO DE POLIPROPILENO LAMINADO PARA 200 G, SACO DE POLIPROPILENO LAMINADO PARA 25 KG, SACO DE POLIPROPILENO LAMINADO PARA 4 KG, SACO DE POLIPROPILENO LAMINADO PARA 400 G, SACO DE POLIPROPILENO LAMINADO PARA 500 G, SACO DE POLIPROPILENO LAMINADO PARA 750 G, SACO DE POLIPROPILENO LAMINADO PARA 8 KG</t>
  </si>
  <si>
    <t>16A1-12433-AGROCALIDAD</t>
  </si>
  <si>
    <t>DOG STAR SENIOR</t>
  </si>
  <si>
    <t>FUNDAS LAMINADAS DE POLIETILENO Y POLIPROPILENO PARA: 1 LIBRA , FUNDAS LAMINADAS DE POLIETILENO Y POLIPROPILENO PARA: 1,5 KILOS , FUNDAS LAMINADAS DE POLIETILENO Y POLIPROPILENO PARA: 2 KILOS , FUNDAS LAMINADAS DE POLIETILENO Y POLIPROPILENO PARA: 4 KILOS , FUNDAS LAMINADAS DE POLIETILENO Y POLIPROPILENO PARA: 9 KILOS , FUNDAS LAMINADAS DE POLIETILENO Y POLIPROPILENO PARA: 15 KILOS , FUNDAS LAMINADAS DE POLIETILENO Y POLIPROPILENO PARA: 25 KILOS , FUNDAS LAMINADAS DE POLIETILENO Y POLIPROPILENO PARA: 30 KILOS</t>
  </si>
  <si>
    <t>CENIZA MAXIMA 10 % + Fibra MAXIMA 5 % + GRASA CRUDA (MIN) 7 % + Humedad Max 10 % + PROTEÍNA CRUDA (MIN) 21 %</t>
  </si>
  <si>
    <t>16A1–12433-AGROCALIDAD</t>
  </si>
  <si>
    <t>DOGGY JABON</t>
  </si>
  <si>
    <t>Jabón Sólido 110 G</t>
  </si>
  <si>
    <t>ALFACIPERMETRINA 1.8 G</t>
  </si>
  <si>
    <t>Jabon</t>
  </si>
  <si>
    <t>Antiparasitario externo Aplicado a Caninos</t>
  </si>
  <si>
    <t>16A1-12494-AGROCALIDAD</t>
  </si>
  <si>
    <t>AKI COMIDAS PARA PERROS ADULTOS</t>
  </si>
  <si>
    <t>FUNDA LAMINADA DE POLITILENO CON POLIPROPILENO DE 2 KG , FUNDA LAMINADA DE POLITILENO CON POLIPROPILENO DE 4 KG , FUNDA LAMINADA DE POLITILENO CON POLIPROPILENO DE 9 KG , FUNDA LAMINADA DE POLITILENO CON POLIPROPILENO DE 17 KG</t>
  </si>
  <si>
    <t>ADSORVENTE 0.30 G + Afrecho de trigo 16.00 G + ANTIMICOTICO 0.15 G + Antioxidante 0.02 G + Arrocillo 5.00 G + Carbonato de Calcio 1.69 G + CENIZA MAX 8.0 % + Cloruro de Colina 0.11 G + COLORANTE ROJO 40 1.0 G + DL-METIONINA 0.5 G + FIBRA CRUDA (MAX) 4.00 % + FOSFATO DE DICÁLCICO 1.17 G + Gluten de Maíz 10 G + GRASA CRUDA (MIN) 7.0 % + GRASA DE POLLO 2.00 G + Harina de Carne y Hueso Vacuno 5.0 G + Harina de Pescado 10 G + Humedad Max 10.0 % + LEVADURA DE CERVEZA SECA 2.00 G + L-Lisina 0.5 G + MAIZ 47.91 G + Pared Celular 0.15 G + PASTA DE SOYA 10.00 G + PROTEÍNA CRUDA (MIN) 20.0 % + Pulpa de Remolacha 6 G + PX. MINERALES 0.10 G + Px. VITAMINAS 0.10 G + Saborizante 1.80 G + SAL 0.50 G + SORGO 10 G + SUBPRODUCTOS DE PROCESOS DE AVES 11.0 G</t>
  </si>
  <si>
    <t>16A1-12522-AGROCALIDAD</t>
  </si>
  <si>
    <t>VET LIFE FORMULA HYPOALLERGENIC</t>
  </si>
  <si>
    <t>BOLSA DE MATERIAL COMPUESTO POR TRES LÁMINAS DE POLIETILENO, POLIÉSTER Y POLIÉSTER METALIZADO DE 100 G, BOLSA DE MATERIAL COMPUESTO POR TRES LÁMINAS DE POLIETILENO, POLIÉSTER Y POLIÉSTER METALIZADO DE 2 KG, BOLSA DE MATERIAL COMPUESTO POR TRES LÁMINAS DE POLIETILENO, POLIÉSTER Y POLIÉSTER METALIZADO DE 10,1 KG</t>
  </si>
  <si>
    <t>Ácido Fólico 0,45 MG + Ácido pantoténico 15,20 MG + Calcio Max 10 G + Calcio Min 5 G + Celulosa Bruta 13 G + CENIZA MAX 65 G + Cobalto 0,25 MG + Cobre 15,00 MG + Colina 1800 MG + Fósforo Min 5000 MG + Grasa 130 G + Hierro 80,00 MG + Humedad Max 90 G + Magnesio 1000 MG + MANANOOLIGOSACARIDO 300 MG + Manganeso 73,00 MG + Potasio 5500 MG + PROTEÍNA BRUTA 155 G + Selenio 0,20 MG + Selenio Orgánico 0,05 MG + Sodio Max 3500 MG + Taurina 985 MG + VITAMINA A 26600,00 U + Vitamina B1 4,56 MG + Vitamina B12 60,80 UG + Vitamina B2 7,60 MG + Vitamina B6 6,08 MG + Vitamina B7 (Biotina) 0,38 MG + Vitamina C 152,00 MG + VITAMINA D3 900,00 U + VITAMINA E 150,00 U + VITAMINA K3 1,52 U + Vitamina PP 38,00 MG + Yodo 1,50 MG + ZINC 160,00 MG</t>
  </si>
  <si>
    <t>16A1-12523-AGROCALIDAD</t>
  </si>
  <si>
    <t>VET LIFE FORMULA RENAL</t>
  </si>
  <si>
    <t>Ácido Fólico 0,45 MG + Ácido pantoténico 15,20 MG + Calcio Max 7000 MG + Calcio Min 4000 MG + Carnitina 200 MG + Celulosa Bruta 16 G + CENIZA MAX 46 G + Cobalto 0,25 MG + Cobre 15,00 MG + Colina 1500 MG + CONDROITINA SULFATO 500 MG + Fósforo Min 2500 G + Grasa 150 G + Hierro 80,00 MG + Humedad Max 90 G + Lisina 4600 MG + Magnesio 1500 MG + MANANOOLIGOSACARIDO 300 MG + Manganeso 73,00 MG + Metionina 3000 MG + Potasio 6000 MG + PROTEÍNA BRUTA 133 G + Selenio 0,20 MG + Selenio Orgánico 0,05 MG + Sodio Max 1500 MG + Taurina 790 MG + Vitamina A 26600,00 U + Vitamina B1 4,56 MG + Vitamina B12 60,80 UG + Vitamina B2 7,60 MG + Vitamina B6 6,08 MG + Vitamina B7 (Biotina) 0,38 MG + Vitamina C 152,00 MG + VITAMINA D3 900,00 U + VITAMINA E 600,00 U + VITAMINA K3 1,52 U + Vitamina PP 38,00 MG + Yodo 1,50 MG + ZINC 160,00 MG</t>
  </si>
  <si>
    <t>16A1-12525-AGROCALIDAD</t>
  </si>
  <si>
    <t>VET LIFE FORMULA GROWHT &amp; CONVALESCENCE</t>
  </si>
  <si>
    <t>Ácido Fólico 0,45 MG + Ácido pantoténico 15,20 MG + Calcio Max 14 G + Calcio Min 11 G + Carnitina 198,4 MG + Celulosa Bruta 14 G + CENIZA MAX 75 G + Cobalto 0,25 MG + Cobre 15,00 MG + Colina 5000 MG + CONDROITINA SULFATO 198,4 MG + Fósforo Min 10 G + FRUCTOOLIGOSACARIDO 2450 MG + GLUCOSAMINA SULFATO 198,0 MG + Grasa 220 G + Hierro 80,00 MG + Humedad Max 80 G + Lisina 1170 MG + Magnesio 1000 MG + MANANOOLIGOSACARIDO 300 MG + Manganeso 60,00 MG + Metionina 2300 MG + Potasio 7000 MG + PROTEÍNA BRUTA 290 G + Selenio 0,20 MG + Selenio Orgánico 0,05 MG + Sodio Max 3500 MG + Taurina 985 MG + VITAMINA A 26600,00 U + Vitamina B1 4,56 MG + Vitamina B12 60,80 UG + Vitamina B2 7,60 MG + Vitamina B6 6,08 MG + Vitamina B7 (Biotina) 0,38 MG + Vitamina C 152,00 MG + VITAMINA D3 900,00 U + VITAMINA E 600,00 U + VITAMINA K3 1,52 U + Vitamina PP 38,00 MG + Yodo 1,50 MG + ZINC 160,00 MG</t>
  </si>
  <si>
    <t>16A1-12592-AGROCALIDAD</t>
  </si>
  <si>
    <t>0300953395001</t>
  </si>
  <si>
    <t>PEÑALOZA CORONEL TERESA MAGDALENA</t>
  </si>
  <si>
    <t>CIBAU ADULT SMALL BITES</t>
  </si>
  <si>
    <t>BOLSA TRILAMINADA PARA 1 KG, BOLSA TRILAMINADA PARA 3 KG</t>
  </si>
  <si>
    <t>CALCIO 13 G/KG + CENIZA 75 G/KG + DL-METIONINA 980 MG + Fibra 19 G/KG + Fósforo 8.000 MG + Grasa 150 G/KG + Humedad 90 G/KG + MANANOOLIGOSACARIDO 240 MG + OMEGA 3 (MIN) 2000 MG + Proteína 270 G/KG</t>
  </si>
  <si>
    <t>16A1-12593-AGROCALIDAD</t>
  </si>
  <si>
    <t>CIBAU PUPPY FORMULA</t>
  </si>
  <si>
    <t>BOLSA TRILAMINADA PARA 2 KG, BOLSA TRILAMINADA PARA 3 KG, BOLSA TRILAMINADA PARA 15 KG</t>
  </si>
  <si>
    <t>CALCIO 13 G + CENIZA 75 G + DL METIONINA 980 MG + ENERGIA 4.070 KG + Grasa 200 G + Humedad 90 G + OMEGA 3 (MIN) 3000 MG + Vitamina A 12.000.00 U + Vitamina B1 3,60 MG + Vitamina B12 50,00 MG + Vitamina B2 5,00 MG + Vitamina B6 4,80 MG + Vitamina C 120,00 MG + VITAMINA D3 1.200.00 MG + VITAMINA E 120,00 MG</t>
  </si>
  <si>
    <t>16A1-12595-AGROCALIDAD</t>
  </si>
  <si>
    <t>ECOPET NATURAL FRANGO ADULT FORMULA</t>
  </si>
  <si>
    <t>BOLSA BILAMINADA PARA 3 KG, BOLSA BILAMINADA PARA 20 KG</t>
  </si>
  <si>
    <t>Ácido Fólico 0,3 mg/kg S/U + Ácido pantoténico 10 mg/kg S/U + Biotina 0,25 mg/kg S/U + Calcio Max 1,5 % + Calcio Min 0,9 % + Cobalto 0,25 mg/kg S/U + Cobre 30 mg/kg S/U + Colina 1500 mg/kg S/U + DL-METIONINA (MIN) 980 mg/kg S/U + ENERGÍA METABOLIZABLE 3580 kcal/kg S/U + EXTRACTO ETÉREO (MIN) 12 % + FIERRO 40 mg/kg S/U + Fósforo Min 0,9 % + FRUCTO-OLIGOSACÁRIDOS (MIN) 3000 mg/kg S/U + Humedad Max 9 % + MANANO-OLIGOSACÁRIDOS (MIN) 2000 mg/kg S/U + Manganeso 20 mg/kg S/U + MATERIA FIBROSA (MAX) 2,9 % + MATERIA MINERAL (MAX) 8 % + Niacina 25 mg/kg S/U + OMEGA 3 (MIN) 2000 mg/kg S/U + OMEGA 6 (MIN) 20 g/kg S/U + POTASIO (MIN) 4000 mg/kg S/U + PROTEÍNA BRUTA (MIN) 23 % + Selenio 0,1 mg/kg S/U + Sodio Min 3000 mg/kg S/U + VITAMINA A 10000 UI/kg S/U + Vitamina B1 3 mg/kg S/U + Vitamina B12 40 mcg/kg S/U + Vitamina B2 5 mg/kg S/U + Vitamina B6 4 mg/kg S/U + Vitamina C 100 mg/kg S/U + VITAMINA D3 1000 UI/kg S/U + VITAMINA E 100 UI/kg S/U + VITAMINA K3 1 mg/kg S/U + Yodo 1,5 mg/kg S/U + ZINC 70 mg/kg S/U</t>
  </si>
  <si>
    <t>FARMINA PET FOODS BRASIL LTDA. - Brasil</t>
  </si>
  <si>
    <t>CAMBIO DE NOMBRE Y VIDA UTIL</t>
  </si>
  <si>
    <t>16A1-12596-AGROCALIDAD</t>
  </si>
  <si>
    <t>ECOPET NATURAL JUNIOR PUPPY FORMULA</t>
  </si>
  <si>
    <t>Ácido Fólico 0,36 mg/kg S/U + Ácido pantoténico 12 mg/kg S/U + Biotina 0,3 mg/kg S/U + Calcio Max 1,5 % + Calcio Min 1 % + Cobalto 0,25 mg/kg S/U + Cobre 30 mg/kg S/U + Colina 2400 mg/kg S/U + DL-METIONINA (MIN) 600 mg/kg S/U + ENERGÍA METABOLIZABLE 3710 kcal/kg S/U + EXTRACTO ETÉREO (MIN) 13 % + FIERRO 40 mg/kg S/U + Fósforo Min 0,9 % + FRUCTO-OLIGOSACÁRIDOS (MIN) 4000 mg/kg S/U + Humedad Max 9 % + MANANO-OLIGOSACÁRIDOS (MIN) 2400 mg/kg S/U + Manganeso 20 mg/kg S/U + MATERIA FIBROSA (MAX) 2,5 % + MATERIA MINERAL (MAX) 8 % + Niacina 30 mg/kg S/U + OMEGA 3 (MIN) 2000 mg/kg S/U + OMEGA 6 (MIN) 20 g/kg S/U + POTASIO (MIN) 5000 mg/kg S/U + PROTEÍNA BRUTA (MIN) 27 % + Selenio 0,1 mg/kg S/U + Sodio Min 3000 mg/kg S/U + Vitamina A 12000 UI/kg S/U + Vitamina B1 3,6 mg/kg S/U + Vitamina B12 40 mcg/kg S/U + Vitamina B2 6 mg/kg S/U + Vitamina B6 4,8 mg/kg S/U + Vitamina C 120 mg/kg S/U + VITAMINA D3 1200 UI/kg S/U + VITAMINA E 120 UI/kg S/U + VITAMINA K3 1,2 mg/kg S/U + Yodo 1,5 mg/kg S/U + ZINC 70 mg/kg S/U</t>
  </si>
  <si>
    <t>16A1-12597-AGROCALIDAD</t>
  </si>
  <si>
    <t>CIBAU ADULT FORMULA</t>
  </si>
  <si>
    <t>BOLSAS BILAMINADAS PARA 3 KG, BOLSAS BILAMINADAS DE 15 KG</t>
  </si>
  <si>
    <t>CALCIO 13 G/KG + CENIZA 75 G/KG + DL-METIONINA 980 MG + Fibra 19 G/KG + Fósforo 8.000 MG + Grasa 120 G/KG + Humedad 90 G/KG + MANANOOLIGOSACARIDO 240 MG + OMEGA 3 (MIN) 2.000 MG + OMEGA 6 (MIN) 20 G/KG + PROTEÍNA BRUTA 260 G/KG</t>
  </si>
  <si>
    <t>16A1-12614-AGROCALIDAD</t>
  </si>
  <si>
    <t>990032246001</t>
  </si>
  <si>
    <t>DOG CHOW POLLO Y VERDURITAS</t>
  </si>
  <si>
    <t>LATA DE 3-PIEZAS DE FACIL APERTURA, LATAS DE ACERO DE 3 PIEZAS DE 13.2 OZ (374) G</t>
  </si>
  <si>
    <t>Fibra cruda 1.5 % + Grasa cruda 3.0 % + Humedad Max 80.0 % + Proteina cruda 9.5 %</t>
  </si>
  <si>
    <t>NESTLE PURINA PETCARE COMPANY ESTADOS UNIDOS - Estados Unidos</t>
  </si>
  <si>
    <t>16A1-12615-AGROCALIDAD</t>
  </si>
  <si>
    <t>PURINA DOG CHOW PAVO Y POLLO</t>
  </si>
  <si>
    <t>LATA DE 3-PIEZAS DE FACIL APERTURA, LATAS DE ACERO DE 3 PIEZAS 13.2 OZ (374) G</t>
  </si>
  <si>
    <t>ACIDO FOLICO 0,00001-0,05 % + AGUA 49-61 % + ALMIDÓN DE MAÍZ 1-8 % + Biotina 0,00001-0,05 % + Carbonato de Calcio 0,00001-0,3 % + CENIZA MAX 3.5 % + Cloruro de Colina 0,00001-0,05 % + CLORURO DE POTASIO 0,00001-0,3 % + Colorante 0,1-1,5 % + Fibra cruda 1.5 % + FOSFATO DE CALCIO 0,00001-0,3 % + Gluten de trigo 7-7 % + Grasa cruda 3.0 % + Harina de soya 1-8 % + HIDROCLORURO PIRIDOXINA 0,00001-0,05 % + Humedad Max 80 % + MONONITRATO DE TIAMINA 0,00001-0,05 % + Niacina 0,00001-0,05 % + PANTOTENATO CALCICO 0,00001-0,05 % + Proteina cruda 10 % + SAL 0,3-2 % + Selenito de sodio 0,00001-0,3 % + Subproductos de orígen animal 7-17 % + Sulfato de Cobre 0,00001-0,3 % + SULFATO DE MANGANESO 0,00001-0,3 % + Sulfato de Zinc 0,00001-0,3 % + Sulfato Ferroso 0,00001-0,3 % + Suplemento vitaminas 0,00001-0,05 % + Yoduro de Potasio 0,00001-0,3 %</t>
  </si>
  <si>
    <t>16A1-12616-AGROCALIDAD</t>
  </si>
  <si>
    <t>PURINA DOG CHOW CORDERO Y ARROZ</t>
  </si>
  <si>
    <t>LATA DE 3-PIEZAS DE FÁCIL APERTURA, LATAS DE ACERO DE 3 PIEZAS 13.2 OZ (374) G</t>
  </si>
  <si>
    <t>ACIDO FOLICO 0.00001-0.05 % + AGUA 47-57 % + ALMIDON DE MAÍZ MODIFICADO 1-8 % + Arroz 4-14 % + Biotina 0.00001-0.05 % + Carbonato de Calcio 0.00001-0.3 % + CENIZA 3.5 % + cloruro de colina 0.00001-0.05 % + CLORURO DE POTASIO 0.00001-0.3 % + Colorante CARAMELO, OXIDO DE HIERRO 0.07-0.3 % + COMPOSICION CORDERO 4 - 14 % + Fibra cruda 1.5 % + FOSFATO DE CALCIO 0.2-0.5 % + Gluten de trigo 4-14 % + Grasa cruda 3.0 % + Harina de soya 1-18 % + HIDROCLORURO DE L-PIRIDOXINA 0.00001-0.05 % + HIGADO DE CERDO 4-14 % + Humedad 80 % + IODURO POTASICO 0.00001-0.3 % + MOLDSTOP: ANTIFÚNGICO 0.00001-0.05 % + Niacina 0.00001-0.05 % + Pantotenato de Calcio 0.00001-0.05 % + POLLO 10-20 % + Proteina cruda 10.0 % + SAL 0.3-1.5 % + Selenito de sodio 0.00001-0.3 % + Subproductos de orígen animal CERDO 4-14 % + Sulfato de Cobre 0.00001-0.3 % + SULFATO DE MANGANESO 0.00001-0.3 % + Sulfato de Zinc 0.00001-0.3 % + Sulfato Ferroso 0.00001-0.3 % + suplemento de riboflavina 0.00001-0.05 % + suplemento de vitamina A 0.00001-0.05 % + suplemento de vitamina D3 0.00001-0.05 % + Suplemento vitaminas E 0.00001-0.05 %</t>
  </si>
  <si>
    <t>NESTLE PURINA PETRARE COMPANY ESTADOS UNIDOS - Estados Unidos</t>
  </si>
  <si>
    <t>16A1-12640-AGROCALIDAD</t>
  </si>
  <si>
    <t>CANIMENTOS ADULTOS RAZAS PEQUEÑAS</t>
  </si>
  <si>
    <t>EMPAQUES DE POLIPROPILENO Y POLIPROPILENO ALUMINADO DE 100 GRAMOS , EMPAQUES DE POLIPROPILENO Y POLIPROPILENO ALUMINADO DE 2 KILOS , EMPAQUES DE POLIPROPILENO Y POPLIPROPILENO ALUMINADO 4 KG, EMPAQUES DE POLIPROPILENO Y POPLIPROPILENO ALUMINADO 9 KG</t>
  </si>
  <si>
    <t>EMPAQUE DE POLIETILENO LAMINADO MAS POLIESTER PARA 100 G, EMPAQUE DE POLIETILENO LAMINADO MAS POLIESTER PARA 1 LB, EMPAQUE DE POLIETILENO LAMINADO MAS POLIESTER PARA 2 KG, EMPAQUE DE POLIETILENO LAMINADO MAS POLIESTER PARA 4 KG, EMPAQUE DE POLIETILENO LAMINADO MAS POLIESTER PARA 9 KG</t>
  </si>
  <si>
    <t>Aceite Vegetal 2 % + Ácido Fólico 0.08 KG + ÁCIDO PROPIONICO 0.15 % + Antioxidante BHT 0.5 % + Arroz integral 18.5 % + Biotina 1 MG/ KG + CALCIO 1,2 % + CALCITA 0.2 MG/ KG + Carbonato de Calcio 0.50 % + CENIZA MAX 8 % + CLORURO DE POTASIO 0.8 MG/ KG + CLORURO DE SODIO 0.5 % + Cobre 5.33 MG/ KG + COOPRODUCTOS DE TRIGO 4 % + COPRODUCTOS DE ARROZ 2 % + COPRODUCTOS DE CERVECERÍA 2 % + DERIVADOS CARNICOS (CERDOS+TRIGO) 1.45 % + ENERGÍA METABOLIZABLE 3615 KCAL/ KG + Fibra 3 % + FOSFATO DICÁLCICO 1.4 % + Fósforo 1.0 % + Gluten de Maíz 4 % + Grasa 10 % + Grasa Animal 1.5 % + HARINA DE AVES 20.49 % + Harina de Trigo 19.03 % + Hierro 38.06 MG/ KG + Humedad Max 12 % + LEVADURA DE CERVEZA SECA 2 % + MAÍZ INTEGRAL MOLIDO 8.78 % + Manganeso 3.45 MG/ KG + Niacina 2.66 MG/ KG + Pantotenato de Calcio 1.48 MG/ KG + PASTA DE SOYA 2 % + Prebióticos (Manano-Oligosacáridos) 0.3 % + PREMIX VITAMÍNICO MINERAL 1 % + Proteína 24-25 % + PULPA DE REMOLACHA 0.50 % + SABORES NATURALES 1.5 % + Selenio 4 MG/ KG + SOYA INTEGRAL EXTRUIDA 6 % + Vitamina A 0.8 UI KG + Vitamina B1 0.44 MG/ KG + Vitamina B12 0.44 MG/ KG + Vitamina B2 0,84 MG/ KG + VITAMINA B6 0.46 MG/ KG + VITAMINA C 38 MG/ KG + VITAMINA D3 0.50 UI/ KG + VITAMINA E 21.33 MG/ KG + Yodo 2.36 KG + Yucca schidigera 0.3 % + Zanahoria deshidratada 0.50 % + ZINC 2.5 MG/ KG</t>
  </si>
  <si>
    <t>CERDAS LACTANCIA</t>
  </si>
  <si>
    <t>EMPAQUE DE POLIPROPILENO LAMINADO DE 40 KG, EMPAQUE DE POLIPROPILENO LAMINADO EN PRESENTACIONES DE 5 KG</t>
  </si>
  <si>
    <t>Aceite de Palma 1.68 % + ACIDO FÓLICO 0.25 MG/ KG + ÁCIDO NICOTINICO 24 MG/ KG + Ácido pantoténico 12 MG/ KG + ANTIMICOTICO 0.1 % + Antioxidante 0.03 % + ATRAPANTE DE AFLATOXINAS 0.08 % + BACITRACINA DE ZINC 0.03 % + Biotina 0.100 MG/ KG + Carbonato de Calcio 1.6 % + CENIZA MAX 7 % + CLORURO DE COLINA 60 0.037 % + CLORURO DE SODIO 0.19 % + Cobre 10 MG/ KG + COPRODUCTOS DE ARROZ 4.18 % + COPRODUCTOS DE TRIGO 6.974 % + DDGS DE MAIZ 3 % + DL-METIONINA 0.2 % + Endulcorante 0.01 % + Fibra 4 % + FITASA, CELULASA, XILANASA 0.05 % + Fosfato Monocálcico 0.82 % + GERMEN DE MAIZ 5.23 % + Gluten de Maíz 5.98 % + Grasa 5 % + Harina de Trigo 6.5 % + Hierro 65 MG/ KG + Humedad Max 13 % + IODO 10 MG/ KG + L-LISINA 0.3 % + L. TREONINA 0.045 % + MAIZ 36.62 % + Manganeso 30 MG/ KG + MOS 0.02 % + Pasta de soya 10.36 % + Proteína 17 % + Selenio 0.3 MG/ KG + SOYA INTEGRAL EXTRUIDA 9.21 % + Vitamina A 60000 UI/ KG + VITAMINA B1 1 MG/ KG + VITAMINA B12 0.016 MG/ KG + VITAMINA B2 2 MG/ KG + VITAMINA B6 2 MG/ KG + VITAMINA D3 250 UI/ KG + VITAMINA E 40 UI/ KG + VITAMINA K3 2 MG/ KG + ZINC 80 MG/ KG</t>
  </si>
  <si>
    <t>16A1-12646-AGROCALIDAD</t>
  </si>
  <si>
    <t>VETERINARY DIET CANINE HYPOALLERGENIC CANINE</t>
  </si>
  <si>
    <t>BOLSAS DE PET CON PVdC; DE LDPE Y PE PARA 20 G, BOLSAS DE PET CON PVdC; DE LDPE Y PE PARA 40 G, BOLSAS DE PET CON PVdC; DE LDPE Y PE PARA 50 G, BOLSAS DE PET CON PVdC; DE LDPE Y PE PARA 60 G, BOLSAS DE PET CON PVdC; DE LDPE Y PE PARA 100 G, BOLSAS DE PET CON PVdC; DE LDPE Y PE PARA 150 G, BOLSAS DE PET CON PVdC; DE LDPE Y PE PARA 180 G, BOLSAS DE PET CON PVdC; DE LDPE Y PE PARA 195 G, BOLSAS DE PET CON PVdC; DE LDPE Y PE PARA 200 G, BOLSAS DE PET CON PVdC; DE LDPE Y PE PARA 300 G, BOLSAS PET; PETMET Y PE. DE 400 G, BOLSAS PET; PETMET Y PE. DE 500 G, BOLSAS PET; PETMET Y PE. DE 600 G, BOLSAS PET; PETMET Y PE. DE 800 G, BOLSAS PET; PETMET Y PE. DE 1 KG, BOLSAS PET; PETMET Y PE. DE 1.5 KG, BOLSAS PET; PETMET Y PE. DE 1.2 KG, BOLSAS PET; PETMET Y PE. DE 2 KG, BOLSAS PET; PETMET Y PE. DE 2.5 KG, BOLSAS PET; PETMET Y PE. DE 3 KG, BOLSAS PET; PETMET Y PE. DE 3.5 KG, BOLSAS PET; PETMET Y PE. DE 4 KG, BOLSAS PET; PETMET Y PE. DE 4.5 KG, BOLSAS PET; PETMET Y PE. DE 5 KG, BOLSAS PET; PETMET Y PE. DE 5.5 KG, BOLSAS PET; PETMET Y PE. DE 6 KG, BOLSAS PET; PETMET Y PE. DE 6.5 KG, BOLSAS PET; PETMET Y PE. DE 7 KG, BOLSAS PET; PETMET Y PE. DE 7.5 KG, BOLSAS PET; PETMET Y PE. DE 8 KG, BOLSAS PET; PETMET Y PE. DE 9 KG, BOLSAS PET; PETMET Y PE. DE 10 KG, BOLSAS PET; PETMET Y PE. DE 11 KG, BOLSAS PET; PETMET Y PE. DE 12 KG, BOLSAS PET; PETMET Y PE. DE 13 KG, BOLSAS PET; PETMET Y PE. DE 14 KG, BOLSAS PET; PETMET Y PE. DE 15 KG, BOLSAS PET; PETMET Y PE. DE 16 KG, BOLSAS PET; PETMET Y PE. DE 17 KG, BOLSAS KRAFT; OPP Y CUBIERTA DE BLANCO A PRUEBA DE GRASA DE 12 KG, BOLSAS KRAFT; OPP Y CUBIERTA DE BLANCO A PRUEBA DE GRASA DE 13 KG, BOLSAS KRAFT; OPP Y CUBIERTA DE BLANCO A PRUEBA DE GRASA DE 14 KG, BOLSAS KRAFT; OPP Y CUBIERTA DE BLANCO A PRUEBA DE GRASA DE 15 KG, BOLSAS KRAFT; OPP Y CUBIERTA DE BLANCO A PRUEBA DE GRASA DE 16 KG, BOLSAS KRAFT; OPP Y CUBIERTA DE BLANCO A PRUEBA DE GRASA DE 17 KG, BOLSAS KRAFT; OPP Y CUBIERTA DE BLANCO A PRUEBA DE GRASA DE 18 KG, BOLSAS KRAFT; OPP Y CUBIERTA DE BLANCO A PRUEBA DE GRASA DE 20 KG, BOLSAS KRAFT; OPP Y CUBIERTA DE BLANCO A PRUEBA DE GRASA DE 11 KG, BOLSAS PET; KRAFT; OPP; CUBIERTA DE BLANCO A PRUEBA DE GRASA DE 12 KG, BOLSAS PET; KRAFT; OPP; CUBIERTA DE BLANCO A PRUEBA DE GRASA DE 13 KG, BOLSAS PET; KRAFT; OPP; CUBIERTA DE BLANCO A PRUEBA DE GRASA DE 14 KG, BOLSAS PET; KRAFT; OPP; CUBIERTA DE BLANCO A PRUEBA DE GRASA DE 15 KG, BOLSAS PET; KRAFT; OPP; CUBIERTA DE BLANCO A PRUEBA DE GRASA DE 16 KG, BOLSAS PET; KRAFT; OPP; CUBIERTA DE BLANCO A PRUEBA DE GRASA DE 17 KG, BOLSAS PET; KRAFT; OPP; CUBIERTA DE BLANCO A PRUEBA DE GRASA DE 18 KG, BOLSAS PET; KRAFT; OPP; CUBIERTA DE BLANCO A PRUEBA DE GRASA DE 20 KG</t>
  </si>
  <si>
    <t>ACIDOS GRASOS LIBRES 47 G + CENIZA MAX 9.24 % + Cobre 11 M6 + EPA/DHA 3.4 G + FIBRA CRUDA (MAX) 2 % + Grasa 21 % + Hierro 40 M6 + Manganeso 53 M6 + PROTEÍNA (MAX) 23 % + Vitamina A 24800 U + VITAMINA D3 800 U + Yodo 3 M6 + ZINC 202 M6</t>
  </si>
  <si>
    <t>ROYAL CANIN FRANCIA S.A.S - Francia</t>
  </si>
  <si>
    <t>16A1-12649-AGROCALIDAD</t>
  </si>
  <si>
    <t>CLUB PRO JUNIOR</t>
  </si>
  <si>
    <t>BOLSA DE PET CON PVDC; DE LDPE Y PE DE 50 GRAMOS , BOLSA DE PET CON PVDC; DE LDPE Y PE DE 60 GRAMOS , BOLSA DE PET CON PVDC; DE LDPE Y PE DE 100 GRAMOS , BOLSA DE PET CON PVDC; DE LDPE Y PE DE 150 GRAMOS , BOLSA DE PET CON PVDC; DE LDPE Y PE DE 195 GRAMOS , BOLSAS PET; PETMET Y PE. DE 400 GRAMOS , BOLSAS PET; PETMET Y PE. DE 410 GRAMOS , BOLSAS PET; PETMET Y PE. DE 500 GRAMOS , BOLSAS PET; PETMET Y PE. DE 600 GRAMOS , BOLSAS PET; PETMET Y PE. DE 800 GRAMOS , BOLSAS PET; PETMET Y PE. DE 1 KILO , BOLSAS PET; PETMET Y PE. DE 1.2 KILOS , BOLSAS PET; PETMET Y PE. DE 1.5 KILOS , BOLSAS PET; PETMET Y PE. DE 2 KILOS , BOLSAS PET; PETMET Y PE. DE 2.5 KILOS , BOLSAS PET; PETMET Y PE. DE 3 KILOS , BOLSAS PET; PETMET Y PE. DE 3.5 KILOS , BOLSAS PET; PETMET Y PE. DE 4 KILOS , BOLSAS PET; PETMET Y PE. DE 4.5 KILOS , BOLSAS PET; PETMET Y PE. DE 5 KILOS , BOLSAS PET; PETMET Y PE. DE 6 KILOS , BOLSAS PET; PETMET Y PE. DE 6.5 KILOS , BOLSAS PET; PETMET Y PE. DE 7 KILOS , BOLSAS PET; PETMET Y PE. DE 7.5 KILOS , BOLSAS PET; PETMET Y PE. DE 8 KILOS , BOLSAS PET; PETMET Y PE. DE 8.5 KILOS , BOLSAS PET; PETMET Y PE. DE 9 KILOS , BOLSAS PET; PETMET Y PE. DE 10 KILOS , BOLSAS KRAFT; OPP Y CUBIERTA DE BLANCO A PRUEBA DE GRASA. DE 11 KILOS , BOLSAS KRAFT; OPP Y CUBIERTA DE BLANCO A PRUEBA DE GRASA. DE 12 KILOS , BOLSAS KRAFT; OPP Y CUBIERTA DE BLANCO A PRUEBA DE GRASA. DE 13 KILOS , BOLSAS KRAFT; OPP Y CUBIERTA DE BLANCO A PRUEBA DE GRASA. DE 14 KILOS , BOLSAS KRAFT; OPP Y CUBIERTA DE BLANCO A PRUEBA DE GRASA. DE 15 KILOS , BOLSAS KRAFT; OPP Y CUBIERTA DE BLANCO A PRUEBA DE GRASA. DE 16 KILOS , BOLSAS KRAFT; OPP Y CUBIERTA DE BLANCO A PRUEBA DE GRASA. DE 17 KILOS , BOLSAS KRAFT; OPP Y CUBIERTA DE BLANCO A PRUEBA DE GRASA. DE 18 KILOS , BOLSAS KRAFT; OPP Y CUBIERTA DE BLANCO A PRUEBA DE GRASA. DE 20 KILOS</t>
  </si>
  <si>
    <t>CENIZA 7.37 % + Cobre 12 MG + Fibra cruda 3.6 % + Grasa 17 % + Hierro 35 MG + Manganeso 45 MG + PROTEÍNA BRUTA 30 % + Vitamina A 11300 U + VITAMINA D3 1000 U + Yodo 2.7 MG + ZINC 151 MG</t>
  </si>
  <si>
    <t>16A1-12653-AGROCALIDAD</t>
  </si>
  <si>
    <t>CONVALESCENCE SUPPORT CANINE FELINE INSTANT DIET</t>
  </si>
  <si>
    <t>BOLSAS PET Y LDPE 20 G, BOLSAS PET Y LDPE 40 G, BOLSAS PET Y LDPE 50 G, BOLSAS PET Y LDPE 60 G, BOLSAS PET Y LDPE 100 G, BOLSAS PET Y LDPE 195 G, BOLSAS PET Y LDPE 300 G, BOLSAS PETmet y PE 400 G, BOLSAS PETmet y PE 500 G, BOLSAS PETmet y PE 1 KG, BOLSAS PETmet y PE 1.5 KG, BOLSAS PETmet y PE 2 KG, BOLSAS PETmet y PE 2.5 KG</t>
  </si>
  <si>
    <t>CENIZA MAX 7.7 + Fibra cruda 4.0 + Grasa cruda 44.0 + Proteina cruda 44.0</t>
  </si>
  <si>
    <t>Alimento medicado Aplicado a Caninos, Alimento medicado Aplicado a Felinos</t>
  </si>
  <si>
    <t>ROYAL CANIN SAS - Francia</t>
  </si>
  <si>
    <t>COOPERCID</t>
  </si>
  <si>
    <t>TUBO METALICO EN SPARY DE 300 ML (PESO LIQUIDI 180G) , TUBO METALICO SPRAY DEN 500 ML (PESO LIQUIDO 300 G)</t>
  </si>
  <si>
    <t>16A1-12654-AGROCALIDAD</t>
  </si>
  <si>
    <t>SIZE HEALTH NUTRITION MAXI JUNIOR ACTIVE</t>
  </si>
  <si>
    <t>CALCIO 12 G + CENIZA 3.40 % + Cobre 8 MG + FIBRA CRUDA (MAX) 9.02 % + FOSFORO 9 G + FRUCTOOLIGOSACARIDO 3.4 G + Grasa 18 % + Hierro 45 MG + MANANOOLIGOSACARIDO 0.5 G + Manganeso 58 MG + PROTEÍNA BRUTA (MIN) 28 % + Vitamina A 11300 U + VITAMINA D3 1000 U + Yodo 3.5 MG + ZINC 191 MG</t>
  </si>
  <si>
    <t>16A1-12655-AGROCALIDAD</t>
  </si>
  <si>
    <t>CLUB SPECIAL PERFORMANCE ADULT CC</t>
  </si>
  <si>
    <t>CENIZA 7.48 % + Cobre 8 MG + Fibra cruda 3.40 % + Grasa 16 % + Hierro 24 MG + Manganeso 31 MG + PROTEÍNA BRUTA 27 % + Selenio 0.08 MG + Vitamina A 6000 U + VITAMINA D3 500 U + Yodo 1.9 MG + ZINC 105 MG</t>
  </si>
  <si>
    <t>16A1-12656-AGROCALIDAD</t>
  </si>
  <si>
    <t>AVANT GALLETAS PARA PERROS ADULTOS IN HOME/HOGAREÑO RAZAS PEQUEÑAS</t>
  </si>
  <si>
    <t>FUNDA LAMINADA DE PET+LDPE PIG BL, CON O SIN FUELLE DE 80 g , FUNDA LAMINADA DE PET+LDPE PIG BL, CON O SIN FUELLE DE 200 g , FUNDA LAMINADA DE PET+LDPE PIG BL, CON O SIN FUELLE DE 300 g , CAJA DE CARTULINA PLEGABLE 14 TROQUELADO Y/O FUNDA PARA 200 G</t>
  </si>
  <si>
    <t>ACIDO FÓLICO 0.4 MG + AC. PANTONENICO 11.6 MG + Biotina 0.16 MG + CENIZA 7 % + Cianocobalamina 24 UG + Cobre 6 MG + FIBRA CRUDA (MAX) 4 % + GRASA CRUDA (MIN) 6 % + Hierro 64 MG + HUMEDAD 12 % + IODO 1.2 MG + Manganeso 3.6 MG + Niacina 17.16 MG + Piridoxina 2.4 MG + PROTEÍNA CRUDA (MIN) 14 % + Riboflavina 4 MG + Selenio 0.07 MG + Tiamina 2.4 MG + Vitamina A 800 U + VITAMINA D3 1497.6 U + VITAMINA E 64 U + VITAMINA K 1.6 MG + ZINC 86.4 MG</t>
  </si>
  <si>
    <t>16A1-126648-AGROCALIDAD</t>
  </si>
  <si>
    <t>SELECTION HIGH QUALITY DOGFOOD JUNIOR</t>
  </si>
  <si>
    <t>BOLSA DE PET CON PVDC; DE LDPE Y PE DE 20 GRAMOS , BOLSA DE PET CON PVDC; DE LDPE Y PE DE 40 GRAMOS , BOLSA DE PET CON PVDC; DE LDPE Y PE DE 50 GRAMOS , BOLSA DE PET CON PVDC; DE LDPE Y PE DE 60 GRAMOS , BOLSA DE PET CON PVDC; DE LDPE Y PE DE 100 GRAMOS , BOLSA DE PET CON PVDC; DE LDPE Y PE DE 150 GRAMOS , BOLSA DE PET CON PVDC; DE LDPE Y PE DE 180 GRAMOS , BOLSA DE PET CON PVDC; DE LDPE Y PE DE 195 GRAMOS , BOLSA DE PET CON PVDC; DE LDPE Y PE DE 200 GRAMOS , BOLSA DE PET CON PVDC; DE LDPE Y PE DE 300 GRAMOS , BOLSAS PET; PETMET Y PE. DE 400 GRAMOS , BOLSAS PET; PETMET Y PE. DE 500 GRAMOS , BOLSAS PET; PETMET Y PE. DE 600 GRAMOS , BOLSAS PET; PETMET Y PE. DE 800 GRAMOS , BOLSAS PET; PETMET Y PE. DE 1 KILO , BOLSAS PET; PETMET Y PE. DE 1.2 KILOS , BOLSAS PET; PETMET Y PE. DE 1.5 KILOS , BOLSAS PET; PETMET Y PE. DE 2 KILOS , BOLSAS PET; PETMET Y PE. DE 2.5 KILOS , BOLSAS PET; PETMET Y PE. DE 3 KILOS , BOLSAS PET; PETMET Y PE. DE 3.5 KILOS , BOLSAS PET; PETMET Y PE. DE 4 KILOS , BOLSAS PET; PETMET Y PE. DE 4.5 KILOS , BOLSAS PET; PETMET Y PE. DE 5 KILOS , BOLSAS PET; PETMET Y PE. DE 6 KILOS , BOLSAS PET; PETMET Y PE. DE 6.5 KILOS , BOLSAS PET; PETMET Y PE. DE 7 KILOS , BOLSAS PET; PETMET Y PE. DE 7.5 KILOS , BOLSAS PET; PETMET Y PE. DE 8 KILOS , BOLSAS PET; PETMET Y PE. DE 8.5 KILOS , BOLSAS PET; PETMET Y PE. DE 9 KILOS , BOLSAS PET; PETMET Y PE. DE 10 KILOS , BOLSAS KRAFT; OPP Y CUBIERTA DE BLANCO A PRUEBA DE GRASA. DE 11 KILOS , BOLSAS KRAFT; OPP Y CUBIERTA DE BLANCO A PRUEBA DE GRASA. DE 12 KILOS , BOLSAS KRAFT; OPP Y CUBIERTA DE BLANCO A PRUEBA DE GRASA. DE 13 KILOS , BOLSAS KRAFT; OPP Y CUBIERTA DE BLANCO A PRUEBA DE GRASA. DE 14 KILOS , BOLSAS KRAFT; OPP Y CUBIERTA DE BLANCO A PRUEBA DE GRASA. DE 15 KILOS , BOLSAS KRAFT; OPP Y CUBIERTA DE BLANCO A PRUEBA DE GRASA. DE 16 KILOS , BOLSAS KRAFT; OPP Y CUBIERTA DE BLANCO A PRUEBA DE GRASA. DE 17 KILOS , BOLSAS KRAFT; OPP Y CUBIERTA DE BLANCO A PRUEBA DE GRASA. DE 18 KILOS , BOLSAS KRAFT; OPP Y CUBIERTA DE BLANCO A PRUEBA DE GRASA. DE 20 KILOS</t>
  </si>
  <si>
    <t>CENIZA 7.37 % + Cobre 12 MG + FIBRA CRUDA (MAX) 7.37 % + Grasa 20 % + Hierro 35 MG + Manganeso 45 MG + PROTEÍNA BRUTA (MIN) 30 % + Vitamina A 11300 U + VITAMINA D3 1000 U + Yodo 2.7 MG + ZINC 151 MG</t>
  </si>
  <si>
    <t>16A1-12673-AGROCALIDAD</t>
  </si>
  <si>
    <t>VETERINARY DIET RENAL CANINE WET</t>
  </si>
  <si>
    <t>LATAS DE ALUMINIO DE 20 GRAMOS , LATAS DE ALUMINIO DE 50 GRAMOS , LATAS DE ALUMINIO DE 60 GRAMOS , LATAS DE ALUMINIO DE 100 GRAMOS , LATAS DE ALUMINIO DE 150 GRAMOS , LATAS DE ALUMINIO DE 180 GRAMOS , LATAS DE ALUMINIO DE 195 GRAMOS , LATAS DE ALUMINIO DE 200 GRAMOS , LATAS DE ALUMINIO DE 300 GRAMOS , LATAS DE ALUMINIO DE 400 GRAMOS , LATAS DE ALUMINIO DE 410 GRAMOS , LATAS DE ALUMINIO DE 420 GRAMOS , LATAS DE ALUMINIO DE 430 GRAMOS , LATAS DE ALUMINIO DE 500 GRAMOS , LATAS DE ALUMINIO 600 GRAMOS , LATAS DE ALUMINIO DE 800 GRAMOS , LATAS DE ALUMINIO DE 1 KILO , LATAS DE ALUMINIO DE 1.5 KILOS , LATAS DE ALUMINIO DE 2 KILOS , LATAS DE ALUMINIO DE 2.5 KILOS</t>
  </si>
  <si>
    <t>ACIDOS GRASOS LIBRES 3.60 % + CALCIO 0.25 % + CENIZA 2.2 % + Cobre 2.7 MG + Fibra cruda 1.5 % + FOSFORO 0.10 % + Grasa 11.2 % + Hierro 11 MG + Humedad 63 % + Manganeso 3.3 MG + Potasio 0.35 % + PROTEÍNA BRUTA 9 % + Sodio 0.07 % + VITAMINA D3 285 U + Yodo 0.5 MG + ZINC 33 MG</t>
  </si>
  <si>
    <t>16A1-12674-AGROCALIDAD</t>
  </si>
  <si>
    <t>BULLDOG ADULT</t>
  </si>
  <si>
    <t>EN BOLSAS DE PET Y LDPE DE PRESENTACIONES: 100 GRAMOS , EN BOLSAS DE PET Y LDPE DE PRESENTACIONES: 150 GRAMOS , EN BOLSAS DE PET Y LDPE DE PRESENTACIONES: 400 GRAMOS , EN BOLSAS DE PET Y LDPE DE PRESENTACIONES: 500 GRAMOS , EN BOLSAS DE PET Y LDPE DE PRESENTACIONES: 800 GRAMOS , EN BOLSAS DE PET Y LDPE DE PRESENTACIONES: 1 KILO , EN BOLSAS DE PET Y LDPE DE PRESENTACIONES: 1.5 KILOS , EN BOLSAS DE PET Y LDPE DE PRESENTACIONES: 2 KILOS , EN BOLSAS DE PET Y LDPE DE PRESENTACIONES: 2.5 KILOS , EN BOLSAS DE PET Y LDPE DE PRESENTACIONES: 3 KILOS , EN BOLSAS DE PET Y LDPE DE PRESENTACIONES: 3.5 KILOS , EN BOLSAS DE PET Y LDPE DE PRESENTACIONES: 4 KILOS , EN BOLSAS DE PET Y LDPE DE PRESENTACIONES: 6 KILOS , EN BOLSAS DE PET Y LDPE DE PRESENTACIONES: 7 KILOS , EN BOLSAS DE PET Y LDPE DE PRESENTACIONES: 7.5 KILOS , EN BOLSAS DE PET Y LDPE DE PRESENTACIONES: 8 KILOS , EN BOLSAS DE PET Y LDPE DE PRESENTACIONES: 8,5 KILOS , EN BOLSAS DE PET Y LDPE DE PRESENTACIONES: 9 KILOS. , EN BOLSAS DE PET Y LDPE DE PRESENTACIONES: 10 KILOS , EN BOLSAS DE PET Y LDPE DE PRESENTACIONES: 10.5 KILOS , EN BOLSAS DE PET Y LDPE DE PRESENTACIONES: 11 KILOS , EN BOLSAS DE PET Y LDPE DE PRESENTACIONES: 12 KILOS , EN BOLSAS DE PET Y LDPE DE PRESENTACIONES: 13 KILOS , EN BOLSAS DE PET Y LDPE DE PRESENTACIONES: 14 KILOS , EN BOLSAS DE PET Y LDPE DE PRESENTACIONES: 15 KILOS , EN BOLSAS DE PET Y LDPE DE PRESENTACIONES: 16 KILOS , EN BOLSAS DE PET Y LDPE DE PRESENTACIONES: 17 KILOS , EN BOLSAS DE PET Y LDPE DE PRESENTACIONES: 18 KILOS , EN BOLSAS DE PET Y LDPE DE PRESENTACIONES: 20 KILOS , EN BOLSAS DE PET Y LDPE DE PRESENTACIONES: 50 GRAMOS (MUESTRA) , EN BOLSAS DE PET Y LDPE DE PRESENTACIONES: 60 GRAMOS (MUESTRA) , BOLSA DE PET Y LDPE DE 6.5 KG</t>
  </si>
  <si>
    <t>16A1-12675-AGROCALIDAD</t>
  </si>
  <si>
    <t>GERMAND SHEPHERD ADULT</t>
  </si>
  <si>
    <t>EN BOLSAS DE PET Y LDPE PRESENTACIONES: 100 GRAMOS , EN BOLSAS DE PET Y LDPE PRESENTACIONES: 150 GRAMOS , EN BOLSAS DE PET Y LDPE PRESENTACIONES: 400 GRAMOS , EN BOLSAS DE PET Y LDPE PRESENTACIONES: 500 GRAMOS , EN BOLSAS DE PET Y LDPE PRESENTACIONES: 800 GRAMOS , EN BOLSAS DE PET Y LDPE PRESENTACIONES: 1 KILO , EN BOLSAS DE PET Y LDPE PRESENTACIONES: 1.5 KILOS , EN BOLSAS DE PET Y LDPE PRESENTACIONES: 2 KILOS , EN BOLSAS DE PET Y LDPE PRESENTACIONES: 2.5 KILOS , EN BOLSAS DE PET Y LDPE PRESENTACIONES: 3 KILOS , EN BOLSAS DE PET Y LDPE PRESENTACIONES: 4 KILOS , EN BOLSAS DE PET Y LDPE PRESENTACIONES: 6 KILOS , EN BOLSAS DE PET Y LDPE PRESENTACIONES: 6.5 KILOS , EN BOLSAS DE PET Y LDPE PRESENTACIONES: 7 KILOS , EN BOLSAS DE PET Y LDPE PRESENTACIONES: 7.5 KILOS , EN BOLSAS DE PET Y LDPE PRESENTACIONES: 8 KILOS , EN BOLSAS DE PET Y LDPE PRESENTACIONES: 8,5 KILOS , EN BOLSAS DE PET Y LDPE PRESENTACIONES: 9 KILOS , EN BOLSAS DE PET Y LDPE PRESENTACIONES: 10 KILOS , EN BOLSAS DE PET Y LDPE PRESENTACIONES: 10.5 KILOS , EN BOLSAS DE PET Y LDPE PRESENTACIONES: 11 KILOS , EN BOLSAS DE PET Y LDPE PRESENTACIONES: 12 KILOS , EN BOLSAS DE PET Y LDPE PRESENTACIONES: 13 KILOS , EN BOLSAS DE PET Y LDPE PRESENTACIONES: 14 KILOS , EN BOLSAS DE PET Y LDPE PRESENTACIONES: 15 KILOS , EN BOLSAS DE PET Y LDPE PRESENTACIONES: 16 KILOS , EN BOLSAS DE PET Y LDPE PRESENTACIONES: 17 KILOS , EN BOLSAS DE PET Y LDPE PRESENTACIONES: 18 KILOS , EN BOLSAS DE PET Y LDPE PRESENTACIONES: 20 KILOS , EN BOLSAS DE PET Y LDPE PRESENTACIONES: DE 50 GRAMOS (MUESTRA) , EN BOLSAS DE PET Y LDPE PRESENTACIONES: 60 GRAMOS (MUESTRA)</t>
  </si>
  <si>
    <t>CENIZA 6.75 - 8.25 % + ENERGÍA METABOLIZABLE 4430 KG + Fibra cruda 2.8 - 4.8 % + Grasa 17 - 21 % + PROTEÍNA BRUTA 22 - 26 %</t>
  </si>
  <si>
    <t>16A1-12676-AGROCALIDAD</t>
  </si>
  <si>
    <t>VETERINARY DIET HEPATIC CANINE</t>
  </si>
  <si>
    <t>EN BOLSAS DE PET Y LDPE DE 100 GRAMOS , EN BOLSAS DE PET Y LDPE DE 150 GRAMOS , EN BOLSAS DE PET Y LDPE DE 400 GRAMOS , EN BOLSAS DE PET Y LDPE DE 500 GRAMOS , EN BOLSAS DE PET Y LDPE DE 800 GRAMOS , EN BOLSAS DE PET Y LDPE DE 1 KILO , EN BOLSAS DE PET Y LDPE DE 1.5 KILOS , EN BOLSAS DE PET Y LDPE DE 2 KILOS , EN BOLSAS DE PET Y LDPE DE 2.5 KILOS , EN BOLSAS DE PET Y LDPE DE 3 KILOS , EN BOLSAS DE PET Y LDPE DE 3.5 KILOS , EN BOLSAS DE PET Y LDPE DE 4 KILOS , EN BOLSAS DE PET Y LDPE DE 4 KILOS , EN BOLSAS DE PET Y LDPE DE 6 KILOS , EN BOLSAS DE PET Y LDPE DE 6.5 KILOS , EN BOLSAS DE PET Y LDPE DE 7 KILOS , EN BOLSAS DE PET Y LDPE DE 7,5 KILOS , EN BOLSAS DE PET Y LDPE DE 8 KILOS , EN BOLSAS DE PET Y LDPE DE 8.5 KILOS , EN BOLSAS DE PET Y LDPE DE 9 KILOS , EN BOLSAS DE PET Y LDPE DE 10 KILOS , EN BOLSAS DE PET Y LDPE DE 10,5 KILOS , EN BOLSAS DE PET Y LDPE DE 11 KILOS , EN BOLSAS DE PET Y LDPE DE 12 KILOS , EN BOLSAS DE PET Y LDPE DE 13 KILOS , EN BOLSAS DE PET Y LDPE DE 14 KILOS , EN BOLSAS DE PET Y LDPE DE 15 KILOS , EN BOLSAS DE PET Y LDPE DE 16 KILOS , EN BOLSAS DE PET Y LDPE DE 17 KILOS , EN BOLSAS DE PET Y LDPE DE 18 KILOS , EN BOLSAS DE PET Y LDPE DE 20 KILOS , EN BOLSAS DE PET Y LDPE DE DE 50 GRAMOS (MUESTRA) , EN BOLSAS DE PET Y LDPE DE 60 GRAMOS (MUESTRA)</t>
  </si>
  <si>
    <t>CENIZA 4.14%-5.06 % + Fibra cruda 1%-3 % + Grasa 14%-18 % + Proteína 14%-18 %</t>
  </si>
  <si>
    <t>16A1-12677-AGROCALIDAD</t>
  </si>
  <si>
    <t>CLUB PRO ENERGY HE</t>
  </si>
  <si>
    <t>EN BOLSAS DE PET Y LDPE PRESENTACIONES: 100 GRAMOS , EN BOLSAS DE PET Y LDPE PRESENTACIONES: 150 GRAMOS , EN BOLSAS DE PET Y LDPE PRESENTACIONES: 400 GRAMOS , EN BOLSAS DE PET Y LDPE PRESENTACIONES: 500 GRAMOS , EN BOLSAS DE PET Y LDPE PRESENTACIONES: 800 GRAMOS , EN BOLSAS DE PET Y LDPE PRESENTACIONES: 1 KILO , EN BOLSAS DE PET Y LDPE PRESENTACIONES: 2 KILOS , EN BOLSAS DE PET Y LDPE PRESENTACIONES: 2.5 KILOS , EN BOLSAS DE PET Y LDPE PRESENTACIONES: 3 KILOS , EN BOLSAS DE PET Y LDPE PRESENTACIONES: 3.5 KILOS , EN BOLSAS DE PET Y LDPE PRESENTACIONES: 4 KILOS , EN BOLSAS DE PET Y LDPE PRESENTACIONES: 6 KILOS , EN BOLSAS DE PET Y LDPE PRESENTACIONES: 6.5 KILOS , EN BOLSAS DE PET Y LDPE PRESENTACIONES: 7 KILOS , EN BOLSAS DE PET Y LDPE PRESENTACIONES: 7.5 KILOS , EN BOLSAS DE PET Y LDPE PRESENTACIONES: 8 KILOS , EN BOLSAS DE PET Y LDPE PRESENTACIONES: 8,5 KILOS , EN BOLSAS DE PET Y LDPE PRESENTACIONES: 9 KILOS , EN BOLSAS DE PET Y LDPE PRESENTACIONES: 10 KILOS , EN BOLSAS DE PET Y LDPE PRESENTACIONES: 10.5 KILOS , EN BOLSAS DE PET Y LDPE PRESENTACIONES: 11 KILOS , EN BOLSAS DE PET Y LDPE PRESENTACIONES: 12 KILOS , EN BOLSAS DE PET Y LDPE PRESENTACIONES: 13 KILOS , EN BOLSAS DE PET Y LDPE PRESENTACIONES: 14 KILOS , EN BOLSAS DE PET Y LDPE PRESENTACIONES: 15 KILOS , EN BOLSAS DE PET Y LDPE PRESENTACIONES: 16 KILOS , EN BOLSAS DE PET Y LDPE PRESENTACIONES: 17 KILOS , EN BOLSAS DE PET Y LDPE PRESENTACIONES: 18 KILOS , EN BOLSAS DE PET Y LDPE PRESENTACIONES: 20 KILOS , EN BOLSAS DE PET Y LDPE PRESENTACIONES: 50 GRAMOS (MUESTRA) , EN BOLSAS DE PET Y LDPE PRESENTACIONES: 60 GRAMOS (MUESTRA) , BOLSAS PET Y LDPE 1.5 KG</t>
  </si>
  <si>
    <t>CENIZA 7.37 % + Cobre 8 MG + Fibra cruda 3.90 % + Grasa 20 % + Hierro 24 MG + Manganeso 31 MG + PROTEÍNA BRUTA 32 % + Vitamina A 6700 U + VITAMINA D3 600 U + Yodo 1.9 MG + ZINC 104 MG</t>
  </si>
  <si>
    <t>16A1-12678-AGROCALIDAD</t>
  </si>
  <si>
    <t>CLUB PRO ADULT CC</t>
  </si>
  <si>
    <t>EN BOLSAS DE PET Y LDPE PRESENTACIONES: 100 GRAMOS , EN BOLSAS DE PET Y LDPE PRESENTACIONES: 150 GRAMOS , EN BOLSAS DE PET Y LDPE PRESENTACIONES: 400 GRAMOS , EN BOLSAS DE PET Y LDPE PRESENTACIONES: 500 GRAMOS , EN BOLSAS DE PET Y LDPE PRESENTACIONES: 800 GRAMOS , EN BOLSAS DE PET Y LDPE PRESENTACIONES: 1 KILO , EN BOLSAS DE PET Y LDPE PRESENTACIONES: 2 KILOS , EN BOLSAS DE PET Y LDPE PRESENTACIONES: 2.5 KILOS , EN BOLSAS DE PET Y LDPE PRESENTACIONES: 3 KILOS , EN BOLSAS DE PET Y LDPE PRESENTACIONES: 3.5 KILOS , EN BOLSAS DE PET Y LDPE PRESENTACIONES: 4 KILOS , EN BOLSAS DE PET Y LDPE PRESENTACIONES: 6 KILOS , EN BOLSAS DE PET Y LDPE PRESENTACIONES: 6.5 KILOS , EN BOLSAS DE PET Y LDPE PRESENTACIONES: 7 KILOS , EN BOLSAS DE PET Y LDPE PRESENTACIONES: 7.5 KILOS , EN BOLSAS DE PET Y LDPE PRESENTACIONES: 8 KILOS , EN BOLSAS DE PET Y LDPE PRESENTACIONES: 8,5 KILOS , EN BOLSAS DE PET Y LDPE PRESENTACIONES: 9 KILOS , EN BOLSAS DE PET Y LDPE PRESENTACIONES: 10 KILOS , EN BOLSAS DE PET Y LDPE PRESENTACIONES: 10.5 KILOS , EN BOLSAS DE PET Y LDPE PRESENTACIONES: 11 KILOS , EN BOLSAS DE PET Y LDPE PRESENTACIONES: 12 KILOS , EN BOLSAS DE PET Y LDPE PRESENTACIONES: 13 KILOS , EN BOLSAS DE PET Y LDPE PRESENTACIONES: 14 KILOS , EN BOLSAS DE PET Y LDPE PRESENTACIONES: 15 KILOS , EN BOLSAS DE PET Y LDPE PRESENTACIONES: 16 KILOS , EN BOLSAS DE PET Y LDPE PRESENTACIONES: 17 KILOS , EN BOLSAS DE PET Y LDPE PRESENTACIONES: 18 KILOS , EN BOLSAS DE PET Y LDPE PRESENTACIONES: 20 KILOS , EN BOLSAS DE PET Y LDPE PRESENTACIONES: 50 GRAMOS (MUESTRA) , EN BOLSAS DE PET Y LDPE PRESENTACIONES: 60 GRAMOS (MUESTRA) , EN BOLSAS DE PET Y LDP 1.5 KG</t>
  </si>
  <si>
    <t>CENIZA 7.48 % + Cobre 8 MG + Fibra cruda 3.4 % + Grasa 16.00 % + Hierro 24 MG + Magnesio 31 MG + PROTEÍNA BRUTA 27.00 % + Vitamina A 6000 U + VITAMINA D3 500 U + Yodo 1.9 MG + ZINC 105 MG</t>
  </si>
  <si>
    <t>16A1-12679-AGROCALIDAD</t>
  </si>
  <si>
    <t>X-SMALL JUNIOR</t>
  </si>
  <si>
    <t>EN BOLSAS DE PET Y LDPE PRESENTACIONES: 100 GRAMOS , EN BOLSAS DE PET Y LDPE PRESENTACIONES: 150 GRAMOS , EN BOLSAS DE PET Y LDPE PRESENTACIONES: 400 GRAMOS , EN BOLSAS DE PET Y LDPE PRESENTACIONES: 500 GRAMOS , EN BOLSAS DE PET Y LDPE PRESENTACIONES: 800 GRAMOS , EN BOLSAS DE PET Y LDPE PRESENTACIONES: 1 KILO , EN BOLSAS DE PET Y LDPE PRESENTACIONES: 2 KILOS , EN BOLSAS DE PET Y LDPE PRESENTACIONES: 2.5 KILOS , EN BOLSAS DE PET Y LDPE PRESENTACIONES: 3 KILOS , EN BOLSAS DE PET Y LDPE PRESENTACIONES: 3.5 KILOS , EN BOLSAS DE PET Y LDPE PRESENTACIONES: 4 KILOS , EN BOLSAS DE PET Y LDPE PRESENTACIONES: 6 KILOS , EN BOLSAS DE PET Y LDPE PRESENTACIONES: 6.5 KILOS , EN BOLSAS DE PET Y LDPE PRESENTACIONES: 7 KILOS , EN BOLSAS DE PET Y LDPE PRESENTACIONES: 7.5 KILOS , EN BOLSAS DE PET Y LDPE PRESENTACIONES: 8 KILOS , EN BOLSAS DE PET Y LDPE PRESENTACIONES: 8,5 KILOS , EN BOLSAS DE PET Y LDPE PRESENTACIONES: 9 KILOS , EN BOLSAS DE PET Y LDPE PRESENTACIONES: 10 KILOS , EN BOLSAS DE PET Y LDPE PRESENTACIONES: 10.5 KILOS , EN BOLSAS DE PET Y LDPE PRESENTACIONES: 11 KILOS , EN BOLSAS DE PET Y LDPE PRESENTACIONES: 12 KILOS , EN BOLSAS DE PET Y LDPE PRESENTACIONES: 13 KILOS , EN BOLSAS DE PET Y LDPE PRESENTACIONES: 14 KILOS , EN BOLSAS DE PET Y LDPE PRESENTACIONES: 15 KILOS , EN BOLSAS DE PET Y LDPE PRESENTACIONES: 16 KILOS , EN BOLSAS DE PET Y LDPE PRESENTACIONES: 17 KILOS , EN BOLSAS DE PET Y LDPE PRESENTACIONES: 18 KILOS , EN BOLSAS DE PET Y LDPE PRESENTACIONES: 20 KILOS , EN BOLSAS DE PET Y LDPE PRESENTACIONES: 50 GRAMOS (MUESTRA) , EN BOLSAS DE PET Y LDPE PRESENTACIONES: 60 GRAMOS (MUESTRA) , EN BOLSAS DE PET Y LDPE PRESENTACIONES 1.5 KG</t>
  </si>
  <si>
    <t>ACIDOS GRASOS LIBRES 43 G + CENIZA 2.50 % + Cobre 9 MG + ENERGÍA METABOLIZABLE 4043 kcal S/U + FIBRA CRUDA (MAX) 7.81 % + Grasa 22 % + Hierro 46 MG + Manganeso 59 MG + PROTEÍNA BRUTA (MIN) 29 % + Selenio 0.08 MG + TRIFOSFATO PENTASODICO 3.5 G + Vitamina A 21800 U + VITAMINA D3 1000 U + Yodo 4.6 MG + ZINC 178 MG</t>
  </si>
  <si>
    <t>16A1-12680-AGROCALIDAD</t>
  </si>
  <si>
    <t>VETERINARY DIET HEPATIC CANINE WET</t>
  </si>
  <si>
    <t>LATAS DE ACERO DE TIPO TFS Y ECS 100 G, LATAS DE ACERO DE TIPO TFS Y ECS 150 G, LATAS DE ACERO DE TIPO TFS Y ECS 195 G, LATAS DE ACERO DE TIPO TFS Y ECS 200 G, LATAS DE ACERO DE TIPO TFS Y ECS 300 G, LATAS DE ACERO DE TIPO TFS Y ECS 400 G, LATAS DE ACERO DE TIPO TFS Y ECS 410 G, LATAS DE ACERO DE TIPO TFS Y ECS 420 G, LATAS DE ACERO DE TIPO TFS Y ECS 500 G, LATAS DE ACERO DE TIPO TFS Y ECS 800 G</t>
  </si>
  <si>
    <t>ACIDOS GRASOS OMEGA 3 0.01 % + ACIDOS GRASOS OMEGA 6 1.6 % + CENIZA 1.35%-1.65 % + Cobre 2.9 MG + Fibra cruda 1.0%-3.0 % + Grasa 2.2%-6.2 % + Hierro 18 MG + Humedad 64 % + Manganeso 5.5 MG + Proteína 4.5%-8.5 % + Selenio 0.38 MG + Sodio 0.5 % + VITAMINA D3 248 U + Yodo 0.2 MG + ZINC 55 MG</t>
  </si>
  <si>
    <t>cambio de partida arancelaria. (24/06/2016) a solicitud del titular, guayas.</t>
  </si>
  <si>
    <t>16A1-12681-AGROCALIDAD</t>
  </si>
  <si>
    <t>X-SMALL ADULT</t>
  </si>
  <si>
    <t>EN BOLSAS DE PET Y LDPE PRESENTACIONES: 100 GRAMOS , EN BOLSAS DE PET Y LDPE PRESENTACIONES: 150 GRAMOS , EN BOLSAS DE PET Y LDPE PRESENTACIONES: 400 GRAMOS , EN BOLSAS DE PET Y LDPE PRESENTACIONES: 500 GRAMOS , EN BOLSAS DE PET Y LDPE PRESENTACIONES: 800 GRAMOS , EN BOLSAS DE PET Y LDPE PRESENTACIONES: 1 KILO , EN BOLSAS DE PET Y LDPE PRESENTACIONES: 2 KILOS , EN BOLSAS DE PET Y LDPE PRESENTACIONES: 2.5 KILOS , EN BOLSAS DE PET Y LDPE PRESENTACIONES: 3 KILOS , EN BOLSAS DE PET Y LDPE PRESENTACIONES: 3.5 KILOS , EN BOLSAS DE PET Y LDPE PRESENTACIONES: 4 KILOS , EN BOLSAS DE PET Y LDPE PRESENTACIONES: 6 KILOS , EN BOLSAS DE PET Y LDPE PRESENTACIONES: 6.5 KILOS , EN BOLSAS DE PET Y LDPE PRESENTACIONES: 7 KILOS , EN BOLSAS DE PET Y LDPE PRESENTACIONES: 7.5 KILOS , EN BOLSAS DE PET Y LDPE PRESENTACIONES: 8 KILOS , EN BOLSAS DE PET Y LDPE PRESENTACIONES: 8,5 KILOS , EN BOLSAS DE PET Y LDPE PRESENTACIONES: 9 KILOS , EN BOLSAS DE PET Y LDPE PRESENTACIONES: 10 KILOS , EN BOLSAS DE PET Y LDPE PRESENTACIONES: 10.5 KILOS , EN BOLSAS DE PET Y LDPE PRESENTACIONES: 11 KILOS , EN BOLSAS DE PET Y LDPE PRESENTACIONES: 12 KILOS , EN BOLSAS DE PET Y LDPE PRESENTACIONES: 13 KILOS , EN BOLSAS DE PET Y LDPE PRESENTACIONES: 14 KILOS , EN BOLSAS DE PET Y LDPE PRESENTACIONES: 15 KILOS , EN BOLSAS DE PET Y LDPE PRESENTACIONES: 16 KILOS , EN BOLSAS DE PET Y LDPE PRESENTACIONES: 17 KILOS , EN BOLSAS DE PET Y LDPE PRESENTACIONES: 18 KILOS , EN BOLSAS DE PET Y LDPE PRESENTACIONES: 20 KILOS , EN BOLSAS DE PET Y LDPE PRESENTACIONES: 50 GRAMOS (MUESTRA) , EN BOLSAS DE PET Y LDPE PRESENTACIONES: 60 GRAMOS (MUESTRA) , EN BOLSAS DE PET Y LDPE PRESENTACIONES: 1.5 KG</t>
  </si>
  <si>
    <t>16A1-12691-AGROCALIDAD</t>
  </si>
  <si>
    <t>SUPER CAN ADULTO</t>
  </si>
  <si>
    <t>EMPAQUE EN PELICULA DE POLIESTER PARA 25 KG, EMPAQUE EN PELICULA DE POLIESTER PARA 8 LB</t>
  </si>
  <si>
    <t>Aceite de Palma 5.00 % + ACIDO FOLICO 0.55 MG + AC. PANTONENICO 10 MG + ANTIFÚNGICO 0.10 % + ATRACTANTE 2.00 % + ATRAPANTE DE MICOTOXINAS 0.20 % + Biotina 0.15 MG + Carbonato de Calcio 0.74 % + Cobre 15 G + Colina 1.300 MG + Fibra cruda 1-4 % + FOSFATO BICÁLCICO 2.35 % + Grasa cruda 10-14 % + Hierro 40 G + Humedad 8-13 % + Lecitina de Soya 2.31 % + MAIZ 40.00 % + Manganeso 100 G + Niacina 35 MG + Pasta de soya 45.00 % + Piridoxina .5 MG + Proteina cruda 24-26 % + Riboflavina 2.6 MG + SAL 0.48 % + Selenio 0.3 G + Tiamina 1.8 MG + Vitamina A 1500 U + Vitamina B12 9 UG + VITAMINA D3 200 U + VITAMINA E 10 MG + Vitamina K 0.4 MG + Yodo 1 G + ZINC 100 G</t>
  </si>
  <si>
    <t>16A1-12692-AGROCALIDAD</t>
  </si>
  <si>
    <t>SUPER CAN CHAMPION</t>
  </si>
  <si>
    <t>EMPAQUE EN PELICULA DE POLIESTER PARA 9 KG, EMPAQUE EN PELICULA DE POLIESTER PARA 30 KG</t>
  </si>
  <si>
    <t>ACEITE DE PALMA 6 % + ACIDO FOLICO 0.55 MG + AC. PANTONENICO 10 MG + ANTIFÚNGICO 0.10 % + Arrocillo 8 % + ATRACTANTE 2.00 % + ATRAPANTE DE MICOTOXINAS 0.20 % + Biotina 0.15 MG + Carbonato de Calcio 0.78 % + Cobre 15 G + Colina 1.300 MG + Fibra cruda 1-4 % + FOSFATO BICÁLCICO 2.35 % + Grasa cruda 10-14 % + Hierro 40 G + Humedad 8-13 % + Lecitina de Soya 2.15 % + MAIZ 33.00 % + Manganeso 100 G + Niacina 35 MG + PASTA DE SOYA 34 % + Piridoxina 3.5 MG + Proteina cruda 21-23 % + Riboflavina 3.6 MG + Selenio 0.3 G + Tiamina 1.8 MG + TRIGO 10 % + Vitamina A 1.500 U + Vitamina B12 9 UG + VITAMINA D3 200 U + VITAMINA E 10 MG + Vitamina K 0.4 MG + Yodo 1 G + ZINC 100 G</t>
  </si>
  <si>
    <t>16A1-12723-AGROCALIDAD</t>
  </si>
  <si>
    <t>MAXI JUNIOR</t>
  </si>
  <si>
    <t>Fundas de Polietileno de 100 G, Fundas de Polietileno de 150 G, Fundas de Pet de Polietileno de 400 G, Fundas de Pet de Polietileno de 500 G, Fundas de Pet de Polietileno de 800 G, Fundas de Pet de Polietileno de 1 KG, Fundas de Pet de Polietileno de 1.5 KG, Fundas de Pet de Polietileno de 2 KG, Fundas de Pet de Polietileno de 2.5 KG, Fundas de Pet de Polietileno de 3 KG, Fundas de Pet de Polietileno de 3.5 KG, Fundas de Pet de Polietileno de 4 KG, Fundas de Pet de Polietileno de 6 KG, Fundas de Pet de Polietileno de 6.5 KG, Fundas de Pet de Polietileno de 7 KG, Fundas de Pet de Polietileno de 7.5 KG, Fundas de Pet de Polietileno de 8 KG, Fundas de Pet de Polietileno de 8.5 KG, Fundas de Pet de Polietileno de 9 KG, Fundas de Pet de Polietileno de 10 KG, Fundas de Pet de Polietileno de 10.5 KG, Fundas de Pet de Polietileno de 11 KG, Fundas de Pet de Polietileno de 12 KG, Fundas de Pet de Polietileno de 13 KG, Fundas de Pet de Polietileno de 14 KG, Fundas de Pet de Polietileno de 15 KG, Fundas de Pet de Polietileno de 16 KG, Fundas de Pet de Polietileno de 17 KG, Fundas de Pet de Polietileno de 18 KG, Fundas de Pet de Polietileno de 20 KG, Muestras Fundas Pet de Polietileno de 50 G, Muestras Fundas Pet de Polietileno de 60 G</t>
  </si>
  <si>
    <t>CENIZA MAX 56.9 % + Cobre 24 M6 + Fibra cruda 1.7 % + Grasa cruda 14 % + Proteina cruda 32 % + VITAMINA A 19000 UI/ KG + VITAMINA D3 1200 UI KG + VITAMINA E 500 MG/ KG</t>
  </si>
  <si>
    <t>16A1-12732-AGROCALIDAD</t>
  </si>
  <si>
    <t>STARTER MOUSSE MOTHER &amp; BABYDOG</t>
  </si>
  <si>
    <t>LATAS DE 100 G, LATAS DE 150 G, LATAS DE 195 G, LATAS DE 200 G, LATAS DE 300 G, LATAS DE 400 G, LATAS DE 500 G, LATAS DE 600 G, LATAS DE 800 G</t>
  </si>
  <si>
    <t>CENIZA MAX 1.65 % + Cobre 1.4 MG + Fibra 2.0 % + Grasa 8.0 % + Hierro 4 MG + Manganeso 1.3 MG + Proteína 12- + VITAMINA D3 120 U + Yodo 0.17 MG + ZINC 13 MG</t>
  </si>
  <si>
    <t>16A1-12736-AGROCALIDAD</t>
  </si>
  <si>
    <t>CLORHEX SPRAY</t>
  </si>
  <si>
    <t>FRASCOS DE 150 ML</t>
  </si>
  <si>
    <t>Clorhexidina 0,5 G</t>
  </si>
  <si>
    <t>Antiséptico Aplicado a Caninos, Antiséptico Aplicado a Felinos</t>
  </si>
  <si>
    <t>16A1-12746-AGROCALIDAD</t>
  </si>
  <si>
    <t>VETERINARY DIET-CANINE WETCONVALESCENCE SUPPORT</t>
  </si>
  <si>
    <t>TARROS DE PET CON PVdV CON LDPE CON PET Y PE 100 G, TARROS DE PET CON PVdV CON LDPE CON PET Y PE 150 G, TARROS DE PET CON PVdV CON LDPE CON PET Y PE 195 G, TARROS DE PET CON PVdV CON LDPE CON PET Y PE 200 G, TARROS DE PET CON PVdV CON LDPE CON PET Y PE 300 G, TARROS DE PET CON PETmet y PE 400 G, TARROS DE PET CON PETmet y PE 420 G, TARROS DE PET CON PETmet y PE 500 G, TARROS DE PET CON PETmet y PE 800 G</t>
  </si>
  <si>
    <t>ACIDOS GRASOS OMEGA 3 0.5 % + ACIDOS GRASOS OMEGA 6 1.05 % + CENIZA 2.75 % + CENIZA MAX 2.75 % + Cobre 0.9 MG + ENERGIA 1300 kcal/kg S/U + Fibra 2.0 % + FIBRA CRUDA (MAX) 2 % + Grasa 10 % + Hierro 15 MG + Manganeso 4.9 MG + Proteína 13 % + PROTEÍNA BRUTA 13 % + Triptofano 4 MG + VITAMINA AD3 200 U + Yodo 0.13 MG + ZINC 45 MG</t>
  </si>
  <si>
    <t>16A1-12747-AGROCALIDAD</t>
  </si>
  <si>
    <t>GERMAN SHEPHERD JUNIOR</t>
  </si>
  <si>
    <t>EN BOLSAS DE PET Y LDPE PRESENTACIONES 50 G, EN BOLSAS DE PET Y LDPE PRESENTACIONES 60 G, EN BOLSAS DE PET Y LDPE PRESENTACIONES 100 G, EN BOLSAS DE PET Y LDPE PRESENTACIONES 150 G, EN BOLSAS DE PET Y LDPE PRESENTACIONES 400 G, EN BOLSAS DE PET Y LDPE PRESENTACIONES 500 G, EN BOLSAS DE PET Y LDPE PRESENTACIONES 800 G, EN BOLSAS DE PET Y LDPE PRESENTACIONES 1 KG, EN BOLSAS DE PET Y LDPE PRESENTACIONES 1.5 KG, EN BOLSAS DE PET Y LDPE PRESENTACIONES 2 KG, EN BOLSAS DE PET Y LDPE PRESENTACIONES 2.5 KG, EN BOLSAS DE PET Y LDPE PRESENTACIONES 3 KG, EN BOLSAS DE PET Y LDPE PRESENTACIONES 3.5 KG, EN BOLSAS DE PET Y LDPE PRESENTACIONES 4 KG, EN BOLSAS DE PET Y LDPE PRESENTACIONES 4.5 KG, EN BOLSAS DE PET Y LDPE PRESENTACIONES 6 KG, EN BOLSAS DE PET Y LDPE PRESENTACIONES 7 KG, EN BOLSAS DE PET Y LDPE PRESENTACIONES 7.5 KG, EN BOLSAS DE PET Y LDPE PRESENTACIONES 8 KG, EN BOLSAS DE PET Y LDPE PRESENTACIONES 8.5 KG, EN BOLSAS DE PET Y LDPE PRESENTACIONES 9 KG, EN BOLSAS DE PET Y LDPE PRESENTACIONES 10 KG, EN BOLSAS DE PET Y LDPE PRESENTACIONES 10.5 KG, EN BOLSAS DE PET Y LDPE PRESENTACIONES 12 KG, EN BOLSAS DE PET Y LDPE PRESENTACIONES 13 KG, EN BOLSAS DE PET Y LDPE PRESENTACIONES 14 KG, EN BOLSAS DE PET Y LDPE PRESENTACIONES 15 KG, EN BOLSAS DE PET Y LDPE PRESENTACIONES 16 KG, BOLSAS KRAFT OPP Y CUBIERTA DE BLANCO A PUEBA DE GRASA 18 KG, BOLSAS KRAFT OPP Y CUBIERTA DE BLANCO A PUEBA DE GRASA 20 KG</t>
  </si>
  <si>
    <t>CALCIO 11 G + CENIZA MAX 7.26 % + Cobre 10.0 M6 + Fibra cruda 3.8 % + Fósforo 8.5 G + FRUCTOOLIGOSACARIDO 3.4 G + Grasa cruda 18.0 % + Hierro 41.0 M6 + MANANOOLIGOSACARIDO 0.5 G + Manganeso 55.0 M6 + Proteina cruda 32.0 % + Selenio 0.1 MG + TRIFOSFATO PENTASODICO 3.5 MG + Vitamina A 25000 + VITAMINA D3 800 + Yodo 2.9 M6 + Zinc Min 0.1 M6</t>
  </si>
  <si>
    <t>16A1-12748-AGROCALIDAD</t>
  </si>
  <si>
    <t>BREED HEALT NUTRITION BULLDOG JUNIOR</t>
  </si>
  <si>
    <t>BOLSAS DE PET CON PVdC de LDPE y PE POR 50 G, BOLSAS DE PET CON PVdC de LDPE y PE POR 60 G, BOLSAS DE PET CON PVdC de PET Y PE POR 100 G, BOLSAS DE PET CON PVdC de PET Y PE POR 150 G, BOLSAS DE PET DE PETmet y PE por 400 G, BOLSAS DE PET DE PETmet y PE por 500 G, BOLSAS DE PET DE PETmet y PE por 800 G, BOLSAS DE PET DE PETmet y PE por 1 KG, BOLSAS DE PET DE PETmet y PE por 1.5 KG, BOLSAS DE PET DE PETmet y PE por 2 KG, BOLSAS DE PET DE PETmet y PE por 2.5 KG, BOLSAS DE PET DE PETmet y PE por 3 KG, BOLSAS DE PET DE PETmet y PE por 3.5 KG, BOLSAS DE PET DE PETmet y PE por 4 KG, BOLSAS DE PET DE PETmet y PE por 6 KG, BOLSAS DE PET DE PETmet y PE por 6.5 KG, BOLSAS DE PET DE PETmet y PE por 7 KG, BOLSAS DE PET DE PETmet y PE por 7.5 KG, BOLSAS DE PET DE PETmet y PE por 8 KG, BOLSAS DE PET DE PETmet y PE por 8.5 KG, BOLSAS DE PET DE PETmet y PE por 9 KG, BOLSAS DE PET DE PETmet y PE por 10 KG, BOLSAS DE PET DE PETmet y PE por 10.5 KG, BOLSAS DE PET DE PETmet y PE por 11 KG, BOLSAS DE PET DE PETmet y PE por 12 KG, BOLSAS DE PET DE PETmet y PE por 13 KG, BOLSAS DE PET DE PETmet y PE por 14 KG, BOLSAS DE PET DE PETmet y PE por 15 KG, BOLSAS DE PET DE PETmet y PE por 16 KG, BOLSAS DE PET DE PETmet y PE por 17 KG, BOLSAS DE PET DE CAPA A PRUEBA DE GRASA DE KRAFT DE OPP POR 18 KG, BOLSAS DE PET DE CAPA A PRUEBA DE GRASA DE KRAFT DE OPP POR 20 KG</t>
  </si>
  <si>
    <t>CENIZA 7.15 % + Cobre 11 MG + Fibra cruda 3.70 % + Grasa 19 % + Hierro 41 MG + Manganeso 53 MG + PROTEÍNA BRUTA 32 % + Selenio 0.1 MG + TRIFOSFATO PENTASODICO 3 G + Vitamina A 24700 U + VITAMINA D3 800 U + Yodo 2.8 MG + ZINC 201 MG</t>
  </si>
  <si>
    <t>16A1-12789-AGROCALIDAD</t>
  </si>
  <si>
    <t>X-SMALL MATURE+8</t>
  </si>
  <si>
    <t>BOLSAS PET Y LDPE 50 G, BOLSAS PET Y LDPE 60 G, BOLSAS PET Y LDPE 100 G, BOLSAS PET Y LDPE 150 G, BOLSAS PET Y LDPE 195 G, BOLSAS PETmet y PE 400 G, BOLSAS PETmet y PE 410 G, BOLSAS PETmet y PE 500 G, BOLSAS PETmet y PE 800 G, BOLSAS PETmet y PE 1 KG, BOLSAS PETmet y PE 1.2 KG, BOLSAS PETmet y PE 1.5 KG, BOLSAS PETmet y PE 2 KG, BOLSAS PETmet y PE 2.5 KG, BOLSAS PETmet y PE 3 KG, BOLSAS PETmet y PE 3.5 KG, BOLSAS PETmet y PE 4 KG, BOLSAS PETmet y PE 4.5 KG, BOLSAS PETmet y PE 5 KG, BOLSAS PETmet y PE 6 KG, BOLSAS PETmet y PE 6.5 KG, BOLSAS PETmet y PE 7 KG, BOLSAS PETmet y PE 7.5 KG, BOLSAS PETmet y PE 8 KG, BOLSAS PETmet y PE 8.5 KG, BOLSAS PETmet y PE 9 KG, BOLSAS PETmet y PE 10 KG, BOLSAS PETmet y PE 11 KG, BOLSAS PETmet y PE 12 KG, BOLSAS PETmet y PE 13 KG, BOLSAS PETmet y PE 14 KG, BOLSAS PETmet y PE 15 KG, BOLSAS PETmet y PE 16 KG, BOLSAS PETmet y PE 17 KG, BOLSAS PETmet y PE 18 KG, BOLSAS PETmet y PE 20 KG, BOLSAS PET KRAKT OPP CUBIERTA DE BLANCO A PRUEBA DE GRASA 11 KG, BOLSAS PET KRAKT OPP CUBIERTA DE BLANCO A PRUEBA DE GRASA 12 KG, BOLSAS PET KRAKT OPP CUBIERTA DE BLANCO A PRUEBA DE GRASA 13 KG, BOLSAS PET KRAKT OPP CUBIERTA DE BLANCO A PRUEBA DE GRASA 14 KG, BOLSAS PET KRAKT OPP CUBIERTA DE BLANCO A PRUEBA DE GRASA 15 KG, BOLSAS PET KRAKT OPP CUBIERTA DE BLANCO A PRUEBA DE GRASA 16 KG, BOLSAS PET KRAKT OPP CUBIERTA DE BLANCO A PRUEBA DE GRASA 17 KG, BOLSAS PET KRAKT OPP CUBIERTA DE BLANCO A PRUEBA DE GRASA 18 KG, BOLSAS PET KRAKT OPP CUBIERTA DE BLANCO A PRUEBA DE GRASA 20 KG</t>
  </si>
  <si>
    <t>CENIZA MAX 5.72 + Cobre 10 MG + Fibra cruda 2.6 + Grasa cruda 20.0 + Hierro 51 MG + Manganeso 67 MG + Proteina cruda 26.0 + Selenio 0.08 MG + TRIFOSFATO PENTASODICO 3.5 MG + Vitamina A 25400 U + VITAMINA D3 1200 U + Yodo 5.2 MG + ZINC 200 MG</t>
  </si>
  <si>
    <t>16A1-12790-AGROCALIDAD</t>
  </si>
  <si>
    <t>MINI DERMACOMFORT</t>
  </si>
  <si>
    <t>EN BOLSAS DE PET Y LDPE PRESENTACIONES 50 G, EN BOLSAS DE PET Y LDPE PRESENTACIONES 60 G, EN BOLSAS DE PET Y LDPE PRESENTACIONES 100 G, EN BOLSAS DE PET Y LDPE PRESENTACIONES 150 G, EN BOLSAS DE PET Y LDPE PRESENTACIONES 195 G, EN BOLSAS DE PET Y LDPE PRESENTACIONES 400 G, EN BOLSAS DE PET Y LDPE PRESENTACIONES 410 G, EN BOLSAS DE PET Y LDPE PRESENTACIONES 500 G, EN BOLSAS DE PET Y LDPE PRESENTACIONES 800 G, EN BOLSAS DE PET Y LDPE PRESENTACIONES 1 KG, EN BOLSAS DE PET Y LDPE PRESENTACIONES 1.2 KG, EN BOLSAS DE PET Y LDPE PRESENTACIONES 1.5 KG, EN BOLSAS DE PET Y LDPE PRESENTACIONES 2 KG, EN BOLSAS DE PET Y LDPE PRESENTACIONES 2.5 KG, EN BOLSAS DE PET Y LDPE PRESENTACIONES 3 KG, EN BOLSAS DE PET Y LDPE PRESENTACIONES 3.5 KG, EN BOLSAS DE PET Y LDPE PRESENTACIONES 4 KG, EN BOLSAS DE PET Y LDPE PRESENTACIONES 4.5 KG, EN BOLSAS DE PET Y LDPE PRESENTACIONES 5 KG, EN BOLSAS DE PET Y LDPE PRESENTACIONES 5.5 KG, EN BOLSAS DE PET Y LDPE PRESENTACIONES 6 KG, EN BOLSAS DE PET Y LDPE PRESENTACIONES 6.5 KG, EN BOLSAS DE PET Y LDPE PRESENTACIONES 7 KG, EN BOLSAS DE PET Y LDPE PRESENTACIONES 7.5 KG, EN BOLSAS DE PET Y LDPE PRESENTACIONES 8 KG, EN BOLSAS DE PET Y LDPE PRESENTACIONES 8.5 KG, EN BOLSAS DE PET Y LDPE PRESENTACIONES 9 KG, EN BOLSAS DE PET Y LDPE PRESENTACIONES 9.5 KG, EN BOLSAS DE PET Y LDPE PRESENTACIONES 10 KG, BOLSAS KRAFT OPP Y CUBIERTA DE BLANCO A PUEBA DE GRASA 11 KG, BOLSAS KRAFT OPP Y CUBIERTA DE BLANCO A PUEBA DE GRASA 12 KG, BOLSAS KRAFT OPP Y CUBIERTA DE BLANCO A PUEBA DE GRASA 13 KG, BOLSAS KRAFT OPP Y CUBIERTA DE BLANCO A PUEBA DE GRASA 14 KG, BOLSAS KRAFT OPP Y CUBIERTA DE BLANCO A PUEBA DE GRASA 15 KG, BOLSAS KRAFT OPP Y CUBIERTA DE BLANCO A PUEBA DE GRASA 16 KG, BOLSAS KRAFT OPP Y CUBIERTA DE BLANCO A PUEBA DE GRASA 17 KG, BOLSAS KRAFT OPP Y CUBIERTA DE BLANCO A PUEBA DE GRASA 18 KG, BOLSAS KRAFT OPP Y CUBIERTA DE BLANCO A PUEBA DE GRASA 20 KG, Bolsas KRAFT Cubierta de Blanco a prueba de Grasa de 11 KG, Bolsas KRAFT Cubierta de Blanco a prueba de Grasa de 12 KG, Bolsas KRAFT Cubierta de Blanco a prueba de Grasa de 13 KG, Bolsas KRAFT Cubierta de Blanco a prueba de Grasa de 14 KG, Bolsas KRAFT Cubierta de Blanco a prueba de Grasa de 15 KG, Bolsas KRAFT Cubierta de Blanco a prueba de Grasa de 16 KG, Bolsas KRAFT Cubierta de Blanco a prueba de Grasa de 17 KG, Bolsas KRAFT Cubierta de Blanco a prueba de Grasa de 20 KG, Bolsas KRAFT Cubierta de Blanco a prueba de Grasa de 18 KG</t>
  </si>
  <si>
    <t>CENIZA MAX 5.94 % + Fibra cruda 2.4 % + Grasa cruda 19.0 % + Proteina cruda 28.0 %</t>
  </si>
  <si>
    <t>16A1-12791-AGROCALIDAD</t>
  </si>
  <si>
    <t>SELECTION HIGH QUALITY DOGFOOD CROC</t>
  </si>
  <si>
    <t>EN BOLSAS DE PET Y LDPE PRESENTACIONES 50 G, EN BOLSAS DE PET Y LDPE PRESENTACIONES 60 G, EN BOLSAS DE PET Y LDPE PRESENTACIONES 100 G, EN BOLSAS DE PET Y LDPE PRESENTACIONES 150 G, EN BOLSAS DE PET Y LDPE PRESENTACIONES 195 G, EN BOLSAS DE PET Y LDPE PRESENTACIONES 400 G, EN BOLSAS DE PET Y LDPE PRESENTACIONES 500 G, EN BOLSAS DE PET Y LDPE PRESENTACIONES 800 G, EN BOLSAS DE PET Y LDPE PRESENTACIONES 1 KG, EN BOLSAS DE PET Y LDPE PRESENTACIONES 1.2 KG, EN BOLSAS DE PET Y LDPE PRESENTACIONES 1.5 KG, EN BOLSAS DE PET Y LDPE PRESENTACIONES 2 KG, EN BOLSAS DE PET Y LDPE PRESENTACIONES 2.5 KG, EN BOLSAS DE PET Y LDPE PRESENTACIONES 3 KG, EN BOLSAS DE PET Y LDPE PRESENTACIONES 3.5 KG, EN BOLSAS DE PET Y LDPE PRESENTACIONES 4 KG, EN BOLSAS DE PET Y LDPE PRESENTACIONES 4.5 KG, EN BOLSAS DE PET Y LDPE PRESENTACIONES 5 KG, EN BOLSAS DE PET Y LDPE PRESENTACIONES 6 KG, EN BOLSAS DE PET Y LDPE PRESENTACIONES 6.5 KG, EN BOLSAS DE PET Y LDPE PRESENTACIONES 7 KG, EN BOLSAS DE PET Y LDPE PRESENTACIONES 7.5 KG, EN BOLSAS DE PET Y LDPE PRESENTACIONES 8 KG, EN BOLSAS DE PET Y LDPE PRESENTACIONES 8.5 KG, EN BOLSAS DE PET Y LDPE PRESENTACIONES 9 KG, EN BOLSAS DE PET Y LDPE PRESENTACIONES 10 KG, BOLSAS DE PET PROTECTOR DE GRASA KRAFF DE OPP 11 KG, BOLSAS DE PET PROTECTOR DE GRASA KRAFF DE OPP 12 KG, BOLSAS DE PET PROTECTOR DE GRASA KRAFF DE OPP 13 KG, BOLSAS DE PET PROTECTOR DE GRASA KRAFF DE OPP 14 KG, BOLSAS DE PET PROTECTOR DE GRASA KRAFF DE OPP 15 KG, BOLSAS DE PET PROTECTOR DE GRASA KRAFF DE OPP 16 KG, BOLSAS DE PET PROTECTOR DE GRASA KRAFF DE OPP 17 KG, BOLSAS DE PET PROTECTOR DE GRASA KRAFF DE OPP 18 KG, BOLSAS DE PET PROTECTOR DE GRASA KRAFF DE OPP 20 KG</t>
  </si>
  <si>
    <t>CENIZA MAX 7.7 % + Cobre 8.0 M6 + Fibra cruda 2.8 % + Grasa cruda 18.0 % + Hierro 24.0 M6 + Manganeso 31.0 M6 + Proteina cruda 27.0 % + VITAMINA A 6000 + VITAMINA D3 1000 + Yodo 1.9 MG + Zinc Min 105.0 M6</t>
  </si>
  <si>
    <t>16A1-12792-AGROCALIDAD</t>
  </si>
  <si>
    <t>SELECTION HIGH QUALITY DOGFOOD SELECTION 7</t>
  </si>
  <si>
    <t>BOLSAS DE PET Y LDEP 50 G, BOLSAS DE PET Y LDEP 60 G, BOLSAS DE PET Y LDEP 195 G, BOLSAS DE PET Y LDEP 400 G, BOLSAS DE PET Y LDEP 410 G, BOLSAS DE PET Y LDEP 500 G, BOLSAS DE PET Y LDEP 800 G, BOLSAS DE PET Y LDEP 1 KG, BOLSAS DE PET Y LDEP 1.2 KG, BOLSAS DE PET Y LDEP 1.5 KG, BOLSAS DE PET Y LDEP 2 KG, BOLSAS DE PET Y LDEP 2.5 KG, BOLSAS DE PET Y LDEP 3 KG, BOLSAS DE PET Y LDEP 3.5 KG, BOLSAS DE PET Y LDEP 4.5 KG, BOLSAS DE PET Y LDEP 5 KG, BOLSAS DE PET Y LDEP 6 KG, BOLSAS DE PET Y LDEP 7 KG, BOLSAS DE PET Y LDEP 7.5 KG, BOLSAS DE PET Y LDEP 8 KG, BOLSAS DE PET Y LDEP 8.5 KG, BOLSAS DE PET Y LDEP 9 KG, BOLSAS DE PET Y LDEP 10 KG, BOLSAS KRAFT OPP Y CUBIERTA DE BLANCO A PUEBA DE GRASA 11 KG, BOLSAS KRAFT OPP Y CUBIERTA DE BLANCO A PUEBA DE GRASA 13 KG, BOLSAS KRAFT OPP Y CUBIERTA DE BLANCO A PUEBA DE GRASA 14 KG, BOLSAS KRAFT OPP Y CUBIERTA DE BLANCO A PUEBA DE GRASA 15 KG, BOLSAS KRAFT OPP Y CUBIERTA DE BLANCO A PUEBA DE GRASA 16 KG, BOLSAS KRAFT OPP Y CUBIERTA DE BLANCO A PUEBA DE GRASA 17 KG, BOLSAS KRAFT OPP Y CUBIERTA DE BLANCO A PUEBA DE GRASA 18 KG, BOLSAS KRAFT OPP Y CUBIERTA DE BLANCO A PUEBA DE GRASA 20 KG</t>
  </si>
  <si>
    <t>CENIZA MAX 8.14 % + Cobre 6 MG + Fibra cruda 2.8 % + Grasa cruda 15.0 % + Hierro 19 MG + Manganeso 25 MG + Proteina cruda 25.0 % + Vitamina A 5400 U + VITAMINA D3 500 U + Yodo 1.5 MG + ZINC 84 MG</t>
  </si>
  <si>
    <t>16A1-12838-AGROCALIDAD</t>
  </si>
  <si>
    <t>DOG CHOW CACHORROS</t>
  </si>
  <si>
    <t>BOLSAS PLÁSTICAS COEXTRUIDO DE 3 CAPAS PE/BOPP Ó PE/PE CONTENIENDO 400 GRAMOS , BOLSAS PLÁSTICAS COEXTRUIDO DE 3 CAPAS PE/BOPP Ó PE/PE CONTENIENDO 1 KILO , BOLSAS PLÁSTICAS COEXTRUIDO DE 3 CAPAS PE/BOPP Ó PE/PE CONTENIENDO 2 KILOS , BOLSAS PLÁSTICAS COEXTRUIDO DE 3 CAPAS PE/BOPP Ó PE/PE CONTENIENDO 4 KILOS , BOLSAS PLÁSTICAS COEXTRUIDO DE 3 CAPAS PE/BOPP Ó PE/PE CONTENIENDO 8 KILOS , BOLSAS PLÁSTICAS COEXTRUIDO DE 3 CAPAS PE/BOPP Ó PE/PE CONTENIENDO 17 KILOS , BOLSAS PLÁSTICAS COEXTRUIDO DE 3 CAPAS PE/BOPP Ó PE/PE CONTENIENDO 22,7 KILOS , BOLSAS PLÁSTICAS COEXTRUIDO DE 3 CAPAS PE/BOPP Ó PE/PE CONTENIENDO 475 G</t>
  </si>
  <si>
    <t>CALCIO 1.1 % + CENIZA MAX 8 % + Fibra cruda 3.5 % + Fòsforo 1.3 % + Grasa cruda 10.0 % + Humedad 12 % + Proteina cruda 27.0 %</t>
  </si>
  <si>
    <t>16A1-12839-AGROCALIDAD</t>
  </si>
  <si>
    <t>DOG CHOW CACHORROS RAZAS PEQUEÑAS</t>
  </si>
  <si>
    <t>BOLSAS PLÁSTICAS COEXTRUIDO DE 3 CAPAS PE/BOPP Ó PE/PE CONTENIENDO 1 KILO , BOLSAS PLÁSTICAS COEXTRUIDO DE 3 CAPAS PE/BOPP Ó PE/PE CONTENIENDO 2 KILOS , BOLSAS PLÁSTICAS COEXTRUIDO DE 3 CAPAS PE/BOPP Ó PE/PE CONTENIENDO 4 KILOS , BOLSAS PLÁSTICAS COEXTRUIDO DE 3 CAPAS PE/BOPP Ó PE/PE CONTENIENDO 8 KILOS , BOLSAS PLÁSTICAS COEXTRUIDO DE 3 CAPAS PE/BOPP Ó PE/PE CONTENIENDO 17 KILOS , BOLSAS PLÁSTICAS COEXTRUIDO DE 3 CAPAS PE/BOPP Ó PE/PE CONTENIENDO 475 G, BOLSAS PLÁSTICAS COEXTRUIDO DE 3 CAPAS PE/BOPP Ó PE/PE CONTENIENDO 400 G</t>
  </si>
  <si>
    <t>ARROZ PARTIDO 8.00 % + Calcio Min 1.1 % + Carbonato de Calcio 0.08 % + CENIZA MAX 8.0 % + cloruro de colina 0.06 % + CLORURO DE POTASIO 0.07 % + colores artificiales(rojo 40,amarillo 5, amarillo 6, y azul 2) 0.19 % + Digesto animal a base de pollo y/o cerdo 2.00 % + DIOXIDO DE TITANIO 0.40 % + FIBRA CRUDA (MAX) 3.0 % + FOSFATO DE CALCIO 0.23 % + Fósforo Min 0.9 % + Grasa Animal 10.00 % + GRASA CRUDA (MIN) 11.0 % + HARINA DE CARNE Y HUESO 7.00 % + Harina de gluten de maíz 13.00 % + Harina de Pescado Y/O HARINA DE ALGA 2.00 % + Harina de soya 14.00 % + HARINA PROTEICA DE POLLO 11.00 % + Humedad Max 12.0 % + INULINA 0.90 % + Leche en Polvo 0.50 % + L-Lisina 0.20 % + MAIZ y/o SORGO 23.47 % + Metionina 0.30 % + PREMEZCLA MINERAL 0.07 % + PREMEZCLA VITAMÍNICA 0.28 % + PROTEÍNA CRUDA (MIN) 27.0 % + SAL 0.66 % + Trigo 5.00 %</t>
  </si>
  <si>
    <t>MIGACION DE DATOS</t>
  </si>
  <si>
    <t>16A1-12843-AGROCALIDAD</t>
  </si>
  <si>
    <t>LADRINA SABOR SALSA DE CARNE CON HOGAO</t>
  </si>
  <si>
    <t>BOLSA PLASTICA CON EXTRUCTURA PLASTICA COEXTRIDA DE 3 CAPAS PE/BOPP MATE, TERMOSELLADA EN EQUIPO VERTICAL DE 1,8 KG, BOLSA PLASTICA CON EXTRUCTURA PLASTICA COEXTRIDA DE 3 CAPAS PE/BOPP MATE, TERMOSELLADA EN EQUIPO VERTICAL DE 3.8 KG, BOLSA PLASTICA CON EXTRUCTURA PLASTICA COEXTRIDA DE 3 CAPAS PE/BOPP MATE, TERMOSELLADA EN EQUIPO VERTICAL DE 9.5 KG, BOLSA PLASTICA CON EXTRUCTURA PLASTICA COEXTRIDA DE 3 CAPAS PE/BOPP MATE, TERMOSELLADA EN EQUIPO VERTICAL DE 0.4000 KG</t>
  </si>
  <si>
    <t>ACIDO FOLICO 810 MG + AROMATIZANTES artificial a carne asada 0.05 % + ARROZ PARTIDO 7.00 % + Calcio Min / Max 1.0 / 2.0 % + Carbonato de Calcio 0.90 % + Carboximetilcelulosa 0.30 % + CENIZA MAX 9.0 % + cloruro de colina 0.03 % + CLORURO DE POTASIO 0.01 % + Cobre 6200.00 MG + colores artificiales(rojo 40,amarillo 5, amarillo 6, y azul 2) caramelo natural 0.03 % + Digesto animal 2.00 % + DIÓXIDO DE SILICIO 0.01 % + Fibra sorgo 15.00 % + Fibra cruda 5.0 % + FOSFATO DE CALCIO 0.20 % + Fósforo Min /Max 0.8/1.4 % + GOMA GUAR 0.20 % + grasa animal y/ o vegetal estabilizada con BHT 6.00 % + Grasa cruda 7.5 % + HARINA DE CARNE Y HUESO 8.00 % + HARINA DE CENTENO 12.00 % + Harina de gluten de maíz 10.00 % + Harina de subproductos de pollo 4.00 % + Humedad Max 12.0 % + L-Lisina 0.03 % + MAIZ 13.17 % + Manganeso 21249.00 MG + Niacina 19760.00 MG + PANTOTENATO CALCICO 6903.00 MG + Proteina cruda 19.0 % + SAL 0.90 % + Selenio 49595 MG + SORGO 5.00 % + SUBRODUCTO DE TRIGO harina 13.00 % + SUPLEMENTO MINERALES 0.09 % + Suplemento vitaminas 0.08 % + Vitamina A 4065.00 UI/ KG + Vitamina B1 7019.00 MG + VITAMINA B12 12.60 MG + VITAMINA B2 3296.00 MG + VITAMINA B6 1959.80 MG + vitamina D3 460UI/ KG + VITAMINA E 12700.00 MG + Yodo 855875 MG + Zanahoria deshidratada 1.00 % + ZINC 75000.00 MG</t>
  </si>
  <si>
    <t>16A1-12844-AGROCALIDAD</t>
  </si>
  <si>
    <t>RECOVERY CANINE FELINE</t>
  </si>
  <si>
    <t>LATAS DE 100 G, LATAS DE 150 G, LATAS DE 195 G, LATAS DE 200 G, LATAS DE 300 G, LATAS DE 400 G, LATAS DE 500 G, LATAS DE 600 G, LATAS DE 800 G, TARROS DE 100 G, TARROS DE 150 G, TARROS DE 195 G, TARROS DE 200 G, TARROS DE 300 G, TARROS DE 400 G, TARROS DE 500 G, TARROS DE 600 G, TARROS DE 800 G</t>
  </si>
  <si>
    <t>CENIZA MAX 2.2 % + Fibra 3.0 % + Grasa 8.5 % + Proteína 14.5 %</t>
  </si>
  <si>
    <t>16A1-128559-AGROCALIDAD</t>
  </si>
  <si>
    <t>1391700776001</t>
  </si>
  <si>
    <t>TECNICA Y COMERCIO DE LA PESCA C.A TECOPESCA</t>
  </si>
  <si>
    <t>NATURAL INSTINCT PATE SABOR A POLLO</t>
  </si>
  <si>
    <t>LATAS METÁLICAS DE 80 G, LATAS METÁLICAS DE 90 G, LATAS METÁLICAS DE 100 G, LATAS METÁLICAS DE 110 G, LATAS METÁLICAS DE 115 G, LATAS METÁLICAS DE 120 G, LATAS METÁLICAS DE 140 G, LATAS METÁLICAS DE 160 G, LATAS METÁLICAS DE 170 G, LATAS METÁLICAS DE 300 G, LATAS METÁLICAS DE 400 G</t>
  </si>
  <si>
    <t>AGUA 28.50 % + ALMIDÓN MODIFICADO 2.00 % + Arroz integral 300 % + ARVEJA 5.00 % + Biotina 6 UG + CALCIO 167.8 MG + CENIZA 5.0 % + Colina 24 MG + Fibra cruda 3.0 % + Fósforo 0.6 MG + Grasa 5.0 % + GRASA DE CERDO 4.00 % + Hierro 7.5 MG + HIGADO DE POLLO 21.20 % + Humedad 80.0 % + Niacina 6 MG + PAPA 10.00 % + Potasio 121 MG + Proteína 13.0 % + PROTEÍNA DE SOYA 18.00 % + QUINUA 1.00 % + SAL 0.30 % + Taurina 49 MG + Vitamina A 900 U + Vitamina B12 1.5 UG + VITAMINA D3 180 U + VITAMINA E 3 MG + ZANAHORIA 5.00 % + ZINC 7.5 MG</t>
  </si>
  <si>
    <t>TÉCNICA Y COMERCIO DE LA PESCA C.A. TECOPESCA - Ecuador</t>
  </si>
  <si>
    <t>16A1-12860-AGROCALIDAD</t>
  </si>
  <si>
    <t>NATURAL INSTINCT PATE SABOR A CARNE</t>
  </si>
  <si>
    <t>AGUA 28.50 % + ALMIDÓN MODIFICADO 2.00 % + Arroz integral 3.00 % + ARVEJA 5.00 % + Biotina 6 UG + CALCIO 167.8 MG + CENIZA 3.0 % + Colina 24 MG + Fibra cruda 3.0 % + Fòsforo 0.6 MG + GOMA GUAR 0.50 % + Grasa 4.0 % + GRASA DE CERDO 4.00 % + Hierro 7.5 MG + HIGADO PORCINO 21.20 % + Humedad 80.0 % + Niacina 6 MG + PAPA 10.00 % + Potasio 121 MG + PREMIX VITAMÍNICO MINERAL 1.50 % + Proteína 11.3 % + PROTEÍNA DE SOYA 18.00 % + QUINUA 1.00 % + SAL 0.30 % + Taurina 97.9 MG + TAURINA (MIN) 49 MG + Vitamina A 900 U + VITAMINA B12 1.5 UG + VITAMINA D3 180 U + VITAMINA E 3 MG + ZANAHORIA 5.00 % + ZINC 7.5 MG</t>
  </si>
  <si>
    <t>16A1-12861-AGROCALIDAD</t>
  </si>
  <si>
    <t>1792142814001</t>
  </si>
  <si>
    <t>ALBEX</t>
  </si>
  <si>
    <t>PROMIX CACHORROS</t>
  </si>
  <si>
    <t>BOLSA DE POLIPROPILENO DE 60 G, BOLSA DE POLIPROPILENO DE 60 G, BOLSA DE POLIPROPILENO DE 6O G, BOLSA DE POLIPROPILENO DE 100 G, BOLSA DE POLIPROPILENO DE 200 G, BOLSA DE POLIPROPILENO DE 450 G, BOLSA DE POLIPROPILENO DE 1 KG, BOLSA DE POLIPROPILENO DE 1.5 KG, BOLSA DE POLIPROPILENO DE 1.8 KG, BOLSA DE POLIPROPILENO DE 2 KG, BOLSA DE POLIPROPILENO DE 2.2 KG, BOLSA DE POLIPROPILENO DE 3 KG, BOLSA DE POLIPROPILENO DE 3.3 KG, BOLSA DE POLIPROPILENO DE 4 KG, BOLSA DE POLIPROPILENO DE 4.4 KG, BOLSA DE POLIPROPILENO DE 7.5 KG, BOLSA DE POLIPROPILENO DE 9 KG, BOLSA DE POLIPROPILENO DE 9.9 KG, BOLSA DE POLIPROPILENO DE 15 KG, BOLSA DE POLIPROPILENO DE 16.5 KG, BOLSA DE POLIPROPILENO DE 18 KG, BOLSA DE POLIPROPILENO DE 19.8 KG, BOLSA DE POLIPROPILENO DE 30 KG, BOLSA DE POLIPROPILENO DE 33 KG, TARROS DE PLASTICO PEAD DE 1 KG, TARROS DE PLASTICO PEAD DE 1.5 KG, TARROS DE PLASTICO PEAD DE 1.8 KG, TARROS DE PLASTICO PEAD DE 2 KG, TARROS DE PLASTICO PEAD DE 2.2 KG, TARROS DE PLASTICO PEAD DE 3 KG, TARROS DE PLASTICO PEAD DE 3.3 KG, TARROS DE PLASTICO PEAD DE 4 KG, TARROS DE PLASTICO PEAD DE 4.4 KG, TARROS DE PLASTICO PEAD DE 7.5 KG, TARROS DE PLASTICO PEAD DE 9 KG, TARROS DE PLASTICO PEAD DE 9.9 KG, TARROS DE PLASTICO PEAD DE 15 KG, TARROS DE PLASTICO PEAD DE 16.5 KG, VASOS PLASTICOS DE POLIETILENO (MUESTRAS) DE 60 G, VASOS PLASTICOS DE POLIETILENO (MUESTRAS) DE 100 G, VASOS PLASTICOS DE POLIETILENO (MUESTRAS) DE 200 G</t>
  </si>
  <si>
    <t>ALBEX - Ecuador</t>
  </si>
  <si>
    <t>16A1-12862-AGROCALIDAD</t>
  </si>
  <si>
    <t>PROMIX ADULTOS</t>
  </si>
  <si>
    <t>BOLSA DE POLIETILENO DE 60 G, BOLSA DE POLIETILENO DE 100 G, BOLSA DE POLIETILENO DE 200 G, BOLSA DE POLIETILENO DE 450 G, BOLSA DE POLIETILENO DE 1 KG, BOLSA DE POLIETILENO DE 1.5 KG, BOLSA DE POLIETILENO DE 1.8 KG, BOLSA DE POLIETILENO DE 2 KG, BOLSA DE POLIETILENO DE 2.2 KG, BOLSA DE POLIETILENO DE 3 KG, BOLSA DE POLIETILENO DE 3.3 KG, BOLSA DE POLIETILENO DE 4 KG, BOLSA DE POLIETILENO DE 4.4 KG, BOLSA DE POLIETILENO DE 7.5 KG, BOLSA DE POLIETILENO DE 9 KG, BOLSA DE POLIETILENO DE 9.9 KG, BOLSA DE POLIETILENO DE 15 KG, BOLSA DE POLIETILENO DE 16.5 KG, BOLSA DE POLIETILENO DE 18 KG, BOLSA DE POLIETILENO DE 19.8 KG, BOLSA DE POLIETILENO DE 30 KG, BOLSA DE POLIETILENO DE 33 KG, TARROS DE PLASTICO PEAD DE 1 KG, TARROS DE PLASTICO PEAD DE 1.5 KG, TARROS DE PLASTICO PEAD DE 1.8 KG, TARROS DE PLASTICO PEAD DE 2 KG, TARROS DE PLASTICO PEAD DE 2.2 KG, TARROS DE PLASTICO PEAD DE 3 KG, TARROS DE PLASTICO PEAD DE 3.3 KG, TARROS DE PLASTICO PEAD DE 4 KG, TARROS DE PLASTICO PEAD DE 4.4 KG, TARROS DE PLASTICO PEAD DE 7.5 KG, TARROS DE PLASTICO PEAD DE 9 KG, TARROS DE PLASTICO PEAD DE 9.9 KG, TARROS DE PLASTICO PEAD DE 15 KG, TARROS DE PLASTICO PEAD DE 16.5 KG, VASOS PLASTICOS DE POLIETILENO (MUESTRAS) DE 60 G, VASOS PLASTICOS DE POLIETILENO (MUESTRAS) DE 60 G, VASOS PLASTICOS DE POLIETILENO (MUESTRAS) DE 100 G, 200 G</t>
  </si>
  <si>
    <t>ARROZ 11.5 G + BHT 10 G + FOSFATO DE DICÁLCICO 2.OO G + HARINA DE AVES 12.00 G + HARINA DE CARNE 12.60 G + MAIZ 6.00 G + PANELA 3.5 G + PASTA DE SOYA E SU G + SAL 0.40 G + SUBRODUCTO DE TRIGO 28 G + TRIGO 1.00 G + VITAMINAS Y MINERALES 0.40 G + ZEOLITA 1.00 G</t>
  </si>
  <si>
    <t>16A1-12864-AGROCALIDAD</t>
  </si>
  <si>
    <t>BABYDOG MILK</t>
  </si>
  <si>
    <t>TARROS DE ACERO 20 G, TARROS DE ACERO 40 G, TARROS DE ACERO 50 G, TARROS DE ACERO 60 G, TARROS DE ACERO 100 G, TARROS DE ACERO 150 G, TARROS DE ACERO 18O G, TARROS DE ACERO 200 G, TARROS DE ACERO 300 G, TARROS DE ACERO 400 G, TARROS DE ACERO 410 G, TARROS DE ACERO 420 G, TARROS DE ACERO 430 G, TARROS DE ACERO 500 G, TARROS DE ACERO 800 G, SOBRES DE ALUMINIO 1 KG, SOBRES DE ALUMINIO 1.5 KG, SOBRES DE ALUMINIO 2 KG, SOBRES DE ALUMINIO 2.5 KG, SOBRES DE ALUMINIO 3 KG</t>
  </si>
  <si>
    <t>CENIZA MAX 6.6 % + Grasa cruda 3.1 % + Proteina cruda 35 %</t>
  </si>
  <si>
    <t>16A1-12866-AGROCALIDAD</t>
  </si>
  <si>
    <t>NUTRITIONAL SUPLEMENT EDUC</t>
  </si>
  <si>
    <t>Bolsa de Pet con PVdC DE LDPE de 20 G, Bolsa de Pet con PVdC DE LDPE de 40 G, Bolsa de Pet con PVdC DE LDPE de 50 G, Bolsa de Pet con PVdC DE LDPE de 60 G, Bolsa de Pet con PVdC DE LDPE de 100 G, Bolsa de Pet con PVdC DE LDPE de 150 G, Bolsa de Pet con PVdC DE LDPE de 200 G, Bolsa de Pet con PVdC DE LDPE de 300 G, Bolsa de Pet, PETmet y PE de 400 G, Bolsa de Pet, PETmet y PE de 500 G</t>
  </si>
  <si>
    <t>CENIZA MAX 2.53 % + Fibra cruda 2.9 % + Grasa cruda 3.0 % + Proteina cruda 22.0 % + Vitamina C 200 M6 + VITAMINA E 500 M6</t>
  </si>
  <si>
    <t>16A1-12874-AGROCALIDAD</t>
  </si>
  <si>
    <t>BREED HEALTH NUTRITION GOLDEN RETRIEVER ADULT</t>
  </si>
  <si>
    <t>BOLSAS PET Y LDPE 50 G, BOLSAS PET Y LDPE 60 G, BOLSAS PET Y LDPE 100 G, BOLSAS PET Y LDPE 150 G, BOLSAS PET Y LDPE 195 G, BOLSAS PET met y PE 400 G, BOLSAS PET met y PE 410 G, BOLSAS PET met y PE 500 G, BOLSAS PET met y PE 800 G, BOLSAS PET met y PE 1 KG, BOLSAS PET met y PE 1.2 KG, BOLSAS PET met y PE 2 KG, BOLSAS PET met y PE 2.5 KG, BOLSAS PET met y PE 3 KG, BOLSAS PET met y PE 3.5 KG, BOLSAS PET met y PE 4 KG, BOLSAS PET met y PE 4.5 KG, BOLSAS PET met y PE 5 KG, BOLSAS PET met y PE 6 KG, BOLSAS PET met y PE 6.5 KG, BOLSAS PET met y PE 7 KG, BOLSAS PET met y PE 7.5 KG, BOLSAS PET met y PE 8 KG, BOLSAS PET met y PE 8.5 KG, BOLSAS PET met y PE 9 KG, BOLSAS PET met y PE 10 KG, BOLSAS PET met y PE 11 KG, BOLSAS PET met y PE 12 KG, BOLSAS PET met y PE 13 KG, BOLSAS PET met y PE 14 KG, BOLSAS PET met y PE 15 KG, BOLSAS PET met y PE 16 KG, BOLSAS PET met y PE 17 KG, BOLSAS PET KRAKT OPP CUBIERTA DE BLANCO A PRUEBA DE GRASA 11 KG, BOLSAS PET KRAKT OPP CUBIERTA DE BLANCO A PRUEBA DE GRASA 12 KG, BOLSAS PET KRAKT OPP CUBIERTA DE BLANCO A PRUEBA DE GRASA 13 KG, BOLSAS PET KRAKT OPP CUBIERTA DE BLANCO A PRUEBA DE GRASA 14 KG, BOLSAS PET KRAKT OPP CUBIERTA DE BLANCO A PRUEBA DE GRASA 15 KG, BOLSAS PET KRAKT OPP CUBIERTA DE BLANCO A PRUEBA DE GRASA 16 KG, BOLSAS PET KRAKT OPP CUBIERTA DE BLANCO A PRUEBA DE GRASA 17 KG, BOLSAS PET KRAKT OPP CUBIERTA DE BLANCO A PRUEBA DE GRASA 18 KG, BOLSAS PET KRAKT OPP CUBIERTA DE BLANCO A PRUEBA DE GRASA 20 KG</t>
  </si>
  <si>
    <t>CENIZA MAX 7.26 % + Fibra cruda 3.8 % + Grasa cruda 18.0 % + Proteina cruda 32.0 %</t>
  </si>
  <si>
    <t>16A1-12880-AGROCALIDAD</t>
  </si>
  <si>
    <t>MEDIUM STARTER-MADRE &amp; CACHORROS</t>
  </si>
  <si>
    <t>BOLSAS TRILAMINADAS DE POLIESTER, ALUMINIO Y POLIETILENO DE 400 G a 4 KG, BOLSA DE PAPEL MULTILAMINADAS COMPUESTA DE POLIESTER EXTERNO, PAPEL BLANCO, PAPEL ANTI-GRASA Y UN FILM INTERNO DE POLIPROPILENO DE 7.5 KG a 10 KG, BOLSA DE PAPEL MULTILAMINADA CON BARNIZ ULTRAVIOLETA EN EL INTERIOR PAPEL BLANCO, UN PAPEL ANTI-GRASA Y UN FILM INTERNO DE POLIPROPILENO DE 7.5 KG, BOLSA DE PAPEL MULTILAMINADA CON POLIESTER EXTERNO, UNA CAPA DE PAPEL BLANCO, DOS PAPELES ANTI-GRASA Y UN FILM INTERNO DE POLIPROPILENO DE 15KG a 20 KG, BOLSAS TRILAMINADAS DE POLIESTER, ALUMINIO Y POLIETILENO DE 3 KG</t>
  </si>
  <si>
    <t>CALCIO 1.1%-1.5 % + EXTRACTO ETÉREO 20 % + Fibra cruda 2.6 % + Fósforo 0.9%-1.06 % + Humedad 9.0 % + Minerales 8.7 % + PROTEÍNA BRUTA 28 %</t>
  </si>
  <si>
    <t>16A1-12905-AGROCALIDAD</t>
  </si>
  <si>
    <t>Pedigree Vital Protection Junior Sano Crecimiento E2</t>
  </si>
  <si>
    <t>Bolsas de 400 G, Bolsas de 500 G, Bolsas de 1 KG, Bolsas de 2 KG, Bolsas de 4 KG, Bolsas de 8 KG, Bolsas de 17 KG, Bolsas de 22 KG</t>
  </si>
  <si>
    <t>Ácido Fólico 0.004 % + Ácido pantoténico 0.004 % + Antioxidante BHT/BHA 0.02 % + Biotina 0.004 % + CALCIO 1 % + CENIZA MAX 11 % + Cloruro de Colina 0.15 % + CLORURO DE SODIO 0.87 % + Colina 0.004 % + Dioxido de Titanio 0.39 % + Fibra cruda 3 % + Fosfato Dicálcico 0.1 % + Fòsforo 1 % + Grasa cruda 11 % + Humedad 12 % + Maìz 52.26 % + Niacina 0.004 % + Óxido de Zinc .04 % + Proteina cruda 27 % + Salvado de Trigo 20.97 % + Sulfato de Cobre 0.004 % + Vitamina A 0.004 % + Vitamina B1 0.004 % + Vitamina B12 0.004 % + Vitamina B2 0.004 % + Vitamina B6 0.004 % + Vitamina C 0.01 % + VITAMINA D3 0.004 % + VITAMINA E 0.004 % + Yodato de Calcio 0.004 %</t>
  </si>
  <si>
    <t>MASTERFOOD COLOMBIA LTDA. - Colombia</t>
  </si>
  <si>
    <t>16A1-12906-AGROCALIDAD</t>
  </si>
  <si>
    <t>Pedigree Vital Protection Cachorro Sano Crecimiento Etapa 1</t>
  </si>
  <si>
    <t>Aceite de Pollo 3.69 % + ACIDO FÓLICO 0.004 % + Antioxidante BHT/BHA 0.02 % + Arroz 2.43 % + Biotina 0.004 % + CALCIO 1 % + CENIZA MAX 11 % + cloruro de colina 0.12 % + CLORURO DE SODIO 0.73 % + Colina 0.004 % + Color Natural Caramelo 0.73 % + Extracto de Pollo 2.67 % + Fibra cruda 3 % + Fosfato Dicálcico 0.49 % + Fòsforo 1 % + Gluten de Maíz 4.85 % + Grasa cruda 11 % + Harina de Carne y Hueso Vacuno 13.82 % + Harina de subproductos de pollo 20.49 % + Humedad 12 % + Leche en Polvo 0.01 % + Maìz 47,08 % + Niacina 0.004 % + ÓXIDO DE ZINC 0.02 % + Prebióticos (Manano-Oligosacáridos) 0.10 % + Proteina cruda 27 % + Pulpa de Remolacha 0.24 % + Salvado de Trigo 2.43 % + Sulfato de Cobre 0.004 % + Vitamina A 0.004 % + Vitamina B1 0.004 % + VITAMINA B12 0.004 % + VITAMINA B2 0.004 % + Vitamina B5 0.004 % + VITAMINA B6 0.004 % + Vitamina C 0.03 % + vitamina D3 0.004 % + VITAMINA E 0.004 % + Yodato de Calcio 0.004 %</t>
  </si>
  <si>
    <t>MASTERFOODS COLOMBIA LTDA - Colombia</t>
  </si>
  <si>
    <t>ALIMENTO BALANCEADO PARA CACHORROS DE 2 A 6 MESES DE EDAD, HEMBRAS GESTANTES Y LACTANTES.</t>
  </si>
  <si>
    <t>16A1-12910-AGROCALIDAD</t>
  </si>
  <si>
    <t>1790142663001</t>
  </si>
  <si>
    <t>AGROPESA INDUSTRIA AGROPECUARIA ECUATORIANA SA</t>
  </si>
  <si>
    <t>ARITOS</t>
  </si>
  <si>
    <t>FUNDAS DE PET LAMINADA EN CAJAS DE CARTON DE 15 U</t>
  </si>
  <si>
    <t>CARBOHIDRATOS 15.3 % + ENERGIA TOTAL 482 Cal/100 G + Grasa 21.1 % + HUMO LIQUIDO 0 S/U + Proteína 49.5 % + TRAQUEAS DE RES 0 S/U</t>
  </si>
  <si>
    <t>INDUSTRIA AGROPECUARIA ECUATORIANA S.A. AGROPESA - Ecuador</t>
  </si>
  <si>
    <t>JUGUETE Y ALIMENTO</t>
  </si>
  <si>
    <t>16A1-12923-AGROCALIDAD</t>
  </si>
  <si>
    <t>CANIMENTOS CACHORROS RAZAS PEQUEÑAS</t>
  </si>
  <si>
    <t>Aceite Vegetal 4.2 % + ÁCIDO PROPIONICO 0.15 % + Arroz integral 19.24 % + BHT 0.5 % + CALCIO 1.2 % + CALCITA 0.2 MG/ KG + Carbonato de Calcio 0.02 % + CENIZA MAX 8 % + CLORURO DE POTASIO 0.8 MG/ KG + CLORURO DE SODIO 0.5 % + Cobre 5.33 MG/ KG + COOPRODUCTOS DE TRIGO 0.92 % + COPRODUCTOS DE ARROZ 2 % + COPRODUCTOS DE CERVECERÍA 2 % + ENERGÍA METABOLIZABLE 3765 KCAL/ KG + Fibra 3 % + Fosfato Dicálcico 1.16 % + Fósforo 1 % + Gluten de Maíz 1 % + Grasa 13 % + Grasa Animal 0.15 % + HARINA DE AVES 28.83 % + Harina de Trigo 8.73 % + Hierro 38.06 MG/ KG + Humedad 12 % + LEVADURA DE CERVEZA SECA 2 % + MAÍZ INTEGRAL MOLIDO 12 % + Manganeso 3.45 MG/ KG + Niacina 2.66 MG/ KG + PASTA DE SOYA 3 % + Prebióticos (Manano-Oligosacáridos) 0.3 % + PREMIX VITAMÍNICO MINERAL 1 % + PROTEÍNA (MIN) 29-30 % + PULPA DE REMOLACHA 1.00 % + Selenio 4 MG/ KG + SOYA INTEGRAL EXTRUIDA 8 % + Vitamina A 0.8 UI/ KG + Vitamina B12 0.4 MG/ KG + Vitamina C 38 MG/ KG + VITAMINA D3 0.50 UI/ KG + VITAMINA E 21.33 MG/ KG + Yodo 2.36 MG/ KG + Yucca schidigera 0.3 % + Zanahoria deshidratada 0.50 % + ZINC 2.5 MG/ KG</t>
  </si>
  <si>
    <t>16A1-12923-AGROCALIDD</t>
  </si>
  <si>
    <t>EMPAQUES DE POLIETILENO LAMINADO MAS POLIESTER 100 G, EMPAQUE DE POLIETILENO LAMINADO MAS POLIESTER PARA 1 LB, EMPAQUE DE POLIETILENO LAMINADO MAS POLIESTER PARA 2 KG, EMPAQUE DE POLIETILENO LAMINADO MAS POLIESTER PARA 4 KG</t>
  </si>
  <si>
    <t>CALCIO 1,2 % + CENIZA MAX 8 % + ENERGIA 3765 kcal KG + Fibra 3 % + Fósforo 1 % + Grasa 13 % + Humedad Max 12 % + Proteína 29-30 %</t>
  </si>
  <si>
    <t>16A1-12933-AGROCALIDAD</t>
  </si>
  <si>
    <t>16A1-12934-AGROCALIDAD</t>
  </si>
  <si>
    <t>PROPLAN EXIGENT DOG SMALL BREED</t>
  </si>
  <si>
    <t>16A1-12935-AGROCALIDAD</t>
  </si>
  <si>
    <t>ACIDO ASCORBICO 0.01 % + ACIDO FOLICO 0.01 % + ARROZ CERVECERO 19.00 % + CALCIO 1.0 % + Carbonato de Calcio 1.30 % + CLORHIDRATO DE PIRIDOXINA 0.01 % + cloruro de colina 0.030 % + CLORURO DE POTASIO 0.35 % + Digesto animal 3.00 % + DL-METIONINA 0 % + FOSFATO BICÁLCICO 0.15 % + FOSFORO 0.8 % + Gluten de Maíz 10.00 % + GRASA BRUTA 20 % + GRASA DE BOVINO 7.00 % + HARINA DE SALMÓN 2.00 % + Harina de subproductos de pollo 18.00 % + IODATO DE CALCIO 0.01 % + L-Lisina 0.10 % + MAIZ 13.00 % + MONONITRATO DE TIAMINA 0.01 % + Niacina 0.01 % + Pantotenato de Calcio 0.01 % + PIROFOSFATO TETRASÓDICO 0.70 % + PROTEÍNA BRUTA 31 % + SAL 0.20 % + SALMÓN 20.00 % + Selenito de sodio 0.01 % + Sulfato de Cobre 0.01 % + SULFATO DE MANGANESO 0.01 % + Sulfato de Zinc 0.01 % + Sulfato Ferroso 0.01 % + suplemento de riboflavina 0.01 % + Suplemento vitaminas 0.01 % + Taurina 0.02 % + Trigo 5.00 %</t>
  </si>
  <si>
    <t>NESTLE ARGENTINA S.A - Argentina</t>
  </si>
  <si>
    <t>16A1-12958-AGROCALIDAD</t>
  </si>
  <si>
    <t>MAXIDERMACONFORT</t>
  </si>
  <si>
    <t>EN BOLSAS DE PET Y LDPE PRESENTACIONES 50 G, EN BOLSAS DE PET Y LDPE PRESENTACIONES 60 G, EN BOLSAS DE PET Y LDPE PRESENTACIONES 100 G, EN BOLSAS DE PET Y LDPE PRESENTACIONES 150 G, EN BOLSAS DE PET Y LDPE PRESENTACIONES 195 G, EN BOLSAS DE PET Y LDPE PRESENTACIONES 400 G, EN BOLSAS DE PET Y LDPE PRESENTACIONES 500 G, EN BOLSAS DE PET Y LDPE PRESENTACIONES 800 G, EN BOLSAS DE PET Y LDPE PRESENTACIONES 1 KG, EN BOLSAS DE PET Y LDPE PRESENTACIONES 1.2 KG, EN BOLSAS DE PET Y LDPE PRESENTACIONES 1.5 KG, EN BOLSAS DE PET Y LDPE PRESENTACIONES 2 KG, EN BOLSAS DE PET Y LDPE PRESENTACIONES 2.5 KG, EN BOLSAS DE PET Y LDPE PRESENTACIONES 3 KG, EN BOLSAS DE PET Y LDPE PRESENTACIONES 3.5 KG, EN BOLSAS DE PET Y LDPE PRESENTACIONES 4.5 KG, EN BOLSAS DE PET Y LDPE PRESENTACIONES 5 KG, EN BOLSAS DE PET Y LDPE PRESENTACIONES 6 KG, EN BOLSAS DE PET Y LDPE PRESENTACIONES 6.5 KG, EN BOLSAS DE PET Y LDPE PRESENTACIONES 7 KG, EN BOLSAS DE PET Y LDPE PRESENTACIONES 7.5 KG, EN BOLSAS DE PET Y LDPE PRESENTACIONES 8.5 KG, EN BOLSAS DE PET Y LDPE PRESENTACIONES 9 KG, EN BOLSAS DE PET Y LDPE PRESENTACIONES 10 KG, BOLSAS DE PET DE CAPA DE GRASA DE KRAFF DE OPP 11 KG, BOLSAS DE PET DE CAPA DE GRASA DE KRAFF DE OPP 12 KG, BOLSAS DE PET DE CAPA DE GRASA DE KRAFF DE OPP 13 KG, BOLSAS DE PET DE CAPA DE GRASA DE KRAFF DE OPP 14 KG, BOLSAS DE PET DE CAPA DE GRASA DE KRAFF DE OPP 15 KG, BOLSAS DE PET DE CAPA DE GRASA DE KRAFF DE OPP 16 KG, BOLSAS DE PET DE CAPA DE GRASA DE KRAFF DE OPP 18 KG, BOLSAS DE PET DE CAPA DE GRASA DE KRAFF DE OPP 20 KG, N BOLSAS DE PET Y LDPE PRESENTACIONES 410 G, EN BOLSAS DE PET Y LDPE PRESENTACIONES 4 KG, EN BOLSAS DE PET Y LDPE PRESENTACIONES 8 KG, BOLSAS DE PET DE CAPA DE GRASA DE KRAFF DE OPP 17 KG</t>
  </si>
  <si>
    <t>CENIZA MAX 6.0 % + Cobre 11.0 M6 + Fibra cruda 2.5 % + Grasa cruda 19.0 % + Hierro 56 + Manganeso 73.0 M6 + Proteina cruda 27.0 % + Selenio O.13 M6 + Vitamina A 30000 + VITAMINA D3 800 + Yodo 5.6 M6 + Zinc Min 219.0 M6</t>
  </si>
  <si>
    <t>16A1-12959-AGROCALIDAD</t>
  </si>
  <si>
    <t>CLUB ESPECIAL PERFORMANCE JUNIOR</t>
  </si>
  <si>
    <t>EN BOLSAS DE PET Y LDPE PRESENTACIONES 50 G, EN BOLSAS DE PET Y LDPE PRESENTACIONES 60 G, EN BOLSAS DE PET Y LDPE PRESENTACIONES 100 G, EN BOLSAS DE PET Y LDPE PRESENTACIONES 150 G, EN BOLSAS DE PET Y LDPE PRESENTACIONES 195 G, EN BOLSAS DE PET Y LDPE PRESENTACIONES 400 G, EN BOLSAS DE PET Y LDPE PRESENTACIONES 410 G, EN BOLSAS DE PET Y LDPE PRESENTACIONES 500 G, EN BOLSAS DE PET Y LDPE PRESENTACIONES 800 G, EN BOLSAS DE PET Y LDPE PRESENTACIONES 1 KG, EN BOLSAS DE PET Y LDPE PRESENTACIONES 1.2 KG, EN BOLSAS DE PET Y LDPE PRESENTACIONES 1.5 KG, EN BOLSAS DE PET Y LDPE PRESENTACIONES 2 KG, EN BOLSAS DE PET Y LDPE PRESENTACIONES 2.5 KG, EN BOLSAS DE PET Y LDPE PRESENTACIONES 3 KG, EN BOLSAS DE PET Y LDPE PRESENTACIONES 3.5 KG, EN BOLSAS DE PET Y LDPE PRESENTACIONES 4 KG, EN BOLSAS DE PET Y LDPE PRESENTACIONES 4,5 KG, EN BOLSAS DE PET Y LDPE PRESENTACIONES 5 KG, EN BOLSAS DE PET Y LDPE PRESENTACIONES 6 KG, EN BOLSAS DE PET Y LDPE PRESENTACIONES 6,5 KG, EN BOLSAS DE PET Y LDPE PRESENTACIONES 7 KG, EN BOLSAS DE PET Y LDPE PRESENTACIONES 7.5 KG, EN BOLSAS DE PET Y LDPE PRESENTACIONES 8 KG, EN BOLSAS DE PET Y LDPE PRESENTACIONES 8.5 KG, EN BOLSAS DE PET Y LDPE PRESENTACIONES 9 KG, EN BOLSAS DE PET Y LDPE PRESENTACIONES 11 KG, EN BOLSAS DE PET Y LDPE PRESENTACIONES 12 KG, EN BOLSAS DE PET Y LDPE PRESENTACIONES 10 KG, EN BOLSAS DE PET Y LDPE PRESENTACIONES 13 KG, EN BOLSAS DE PET Y LDPE PRESENTACIONES 14 KG, EN BOLSAS DE PET Y LDPE PRESENTACIONES 15 KG, EN BOLSAS DE PET Y LDPE PRESENTACIONES 16 KG, EN BOLSAS DE PET Y LDPE PRESENTACIONES 17 KG, EN BOLSAS DE PET Y LDPE PRESENTACIONES 18 KG, EN BOLSAS DE PET Y LDPE PRESENTACIONES 20 KG</t>
  </si>
  <si>
    <t>CENIZA MAX 7.37 % + Cobre 12 M6 + Fibra cruda 3.6 % + Grasa cruda 17 % + Hierro 35 M6 + Magnesio 4.5 M6 + Proteina cruda 33 % + VITAMINA A 11300 + VITAMINA D3 1000 + Yodo 2.5 M6 + Zinc Min 151 M6</t>
  </si>
  <si>
    <t>16A1-12960-AGROCALIDAD</t>
  </si>
  <si>
    <t>CYNOTECHNIC HEALTH NUTRICION ENRGY 4300</t>
  </si>
  <si>
    <t>BOLSAS DE PET Y LDEP 50 G, BOLSAS DE PET Y LDEP 60 G, BOLSAS DE PET Y LDEP 100 G, BOLSAS DE PET Y LDEP 150 G, BOLSAS DE PET Y LDEP 195 G, BOLSAS DE PET Y LDEP 400 G, BOLSAS DE PET Y LDEP 500 G, BOLSAS DE PET Y LDEP 800 G, BOLSAS DE PET Y LDEP 1 KG, BOLSAS DE PET Y LDEP 2 KG, BOLSAS DE PET Y LDEP 3 KG, BOLSAS DE PET Y LDEP 3.5 KG, BOLSAS DE PET Y LDEP 4 KG, BOLSAS DE PET Y LDEP 4.5 KG, BOLSAS DE PET Y LDEP 5 KG, BOLSAS DE PET Y LDEP 6 KG, BOLSAS DE PET Y LDEP 6.5 KG, BOLSAS DE PET Y LDEP 7 KG, BOLSAS DE PET Y LDEP 7.5 KG, BOLSAS DE PET Y LDEP 8 KG, BOLSAS DE PET Y LDEP 8.5 KG, BOLSAS DE PET Y LDEP 9 KG, BOLSAS DE PET Y LDEP 10 KG, BOLSAS KRAFT OPP Y CUBIERTA DE BLANCO A PUEBA DE GRASA 11 KG, BOLSAS KRAFT OPP Y CUBIERTA DE BLANCO A PUEBA DE GRASA 12 KG, BOLSAS KRAFT OPP Y CUBIERTA DE BLANCO A PUEBA DE GRASA 13 KG, BOLSAS KRAFT OPP Y CUBIERTA DE BLANCO A PUEBA DE GRASA 14 KG, BOLSAS KRAFT OPP Y CUBIERTA DE BLANCO A PUEBA DE GRASA 15 KG, BOLSAS KRAFT OPP Y CUBIERTA DE BLANCO A PUEBA DE GRASA 16 KG, BOLSAS KRAFT OPP Y CUBIERTA DE BLANCO A PUEBA DE GRASA 17 KG, BOLSAS KRAFT OPP Y CUBIERTA DE BLANCO A PUEBA DE GRASA 18 KG</t>
  </si>
  <si>
    <t>CENIZA MAX 6.94 % + Cobre 7.0 M6 + Fibra cruda 1.7 % + Grasa cruda 19.0 % + Hierro 48.0 M6 + Magnesio 62.0 M6 + Proteina cruda 26.0 % + Selenio 0.09 M6 + VITAMINA A 23000 + VITAMINA D3 1000 + Zinc Min 204.0 M6</t>
  </si>
  <si>
    <t>16A1-12962-AGROCALIDAD</t>
  </si>
  <si>
    <t>SIZE HEALTH NUTRITION MINI JUNIOR</t>
  </si>
  <si>
    <t>EN BOLSAS DE PET Y LDPE PRESENTACIONES 50 G, EN BOLSAS DE PET Y LDPE PRESENTACIONES 60 G, EN BOLSAS DE PET Y LDPE PRESENTACIONES 100 G, EN BOLSAS DE PET Y LDPE PRESENTACIONES 150 G, EN BOLSAS DE PET Y LDPE PRESENTACIONES 195 G, EN BOLSAS DE PET Y LDPE PRESENTACIONES 400 G, EN BOLSAS DE PET Y LDPE PRESENTACIONES 410 G, EN BOLSAS DE PET Y LDPE PRESENTACIONES 500 G, EN BOLSAS DE PET Y LDPE PRESENTACIONES 800 G, EN BOLSAS DE PET Y LDPE PRESENTACIONES 1 KG, EN BOLSAS DE PET Y LDPE PRESENTACIONES 1.2 KG, EN BOLSAS DE PET Y LDPE PRESENTACIONES 1.5 KG, EN BOLSAS DE PET Y LDPE PRESENTACIONES 2 KG, EN BOLSAS DE PET Y LDPE PRESENTACIONES 2.2 KG, EN BOLSAS DE PET Y LDPE PRESENTACIONES 3 KG, EN BOLSAS DE PET Y LDPE PRESENTACIONES 3.5 KG, EN BOLSAS DE PET Y LDPE PRESENTACIONES 4 KG, EN BOLSAS DE PET Y LDPE PRESENTACIONES 4.5 KG, EN BOLSAS DE PET Y LDPE PRESENTACIONES 5 KG, EN BOLSAS DE PET Y LDPE PRESENTACIONES 6 KG, EN BOLSAS DE PET Y LDPE PRESENTACIONES 6.5 KG, EN BOLSAS DE PET Y LDPE PRESENTACIONES 7 KG, EN BOLSAS DE PET Y LDPE PRESENTACIONES 7.5 KG, EN BOLSAS DE PET Y LDPE PRESENTACIONES 8 KG, EN BOLSAS DE PET Y LDPE PRESENTACIONES 9 KG, EN BOLSAS DE PET Y LDPE PRESENTACIONES 10 KG, BOLSAS DE PET DE CAPA DE GRASA DE KRAFF DE OPP 11 KG, BOLSAS DE PET DE CAPA DE GRASA DE KRAFF DE OPP 12 KG, BOLSAS DE PET DE CAPA DE GRASA DE KRAFF DE OPP 13 KG, BOLSAS DE PET DE CAPA DE GRASA DE KRAFF DE OPP 14 KG, BOLSAS DE PET DE CAPA DE GRASA DE KRAFF DE OPP 15 KG, BOLSAS DE PET DE CAPA DE GRASA DE KRAFF DE OPP 16 KG, BOLSAS DE PET DE CAPA DE GRASA DE KRAFF DE OPP 17 KG, BOLSAS DE PET DE CAPA DE GRASA DE KRAFF DE OPP 18 KG, BOLSAS DE PET DE CAPA DE GRASA DE KRAFF DE OPP 20 KG, N BOLSAS DE PET Y LDPE PRESENTACIONES 2.5 KG, BOLSAS DE PET Y LDPE PRESENTACIONES 8.5 KG</t>
  </si>
  <si>
    <t>CALCIO 1.00 % + CENIZA MAX 7.37 % + CLORO 0.77 % + Cobre 12 M6 + Fibra cruda 2.5 % + FOSFORO 0.80 % + Grasa cruda 20 % + Hierro 41.0 M6 + Magnesio 45.0 M6 + Minerales 6.40 % + Potasio 0.60 % + Proteina cruda 32.0 % + Selenio 0.1 M6 + Sodio 0.37 % + TRIFOSFATO PENTASODICO 3.5 G + VITAMINA A 11300 + VITAMINA D3 1000 + Yodo 2.7 M6 + Zinc Min 151 M6</t>
  </si>
  <si>
    <t>16A1-12967-AGROCALIDAD</t>
  </si>
  <si>
    <t>BREED HEALTH NUTRITION GOLDEN RETRIEVER JUNIOR</t>
  </si>
  <si>
    <t>BOLSAS DE PET Y LDEP 100 G, BOLSAS DE PET Y LDEP 150 G, BOLSAS DE PET Y LDEP 400 G, BOLSAS DE PET Y LDEP 500 G, BOLSAS DE PET Y LDEP 800 G, BOLSAS DE PET Y LDEP 1 KG, BOLSAS DE PET Y LDEP 2 KG, BOLSAS DE PET Y LDEP 1.5 KG, BOLSAS DE PET Y LDEP 2.5 KG, BOLSAS DE PET Y LDEP 3 KG, BOLSAS DE PET Y LDEP 3.5 KG, BOLSAS DE PET Y LDEP 4 KG, BOLSAS DE PET Y LDEP 4.5 KG, BOLSAS DE PET Y LDEP 6 KG, BOLSAS DE PET Y LDEP 6.5 KG, BOLSAS DE PET Y LDEP 7 KG, BOLSAS DE PET Y LDEP 7.5 KG, BOLSAS DE PET Y LDEP 8 KG, BOLSAS DE PET Y LDEP 8.5 KG, BOLSAS DE PET Y LDEP 9 KG, BOLSAS DE PET Y LDEP 10 KG, BOLSAS DE PET Y LDEP 10.5 KG, BOLSAS DE PET Y LDEP 11 KG, BOLSAS DE PET Y LDEP 12 KG, BOLSAS DE PET Y LDEP 13 KG, BOLSAS DE PET Y LDEP 14 KG, BOLSAS DE PET Y LDEP 15 KG, BOLSAS DE PET Y LDEP 16 KG, BOLSAS DE PET Y LDEP 18 KG, BOLSAS DE PET Y LDEP 20 KG</t>
  </si>
  <si>
    <t>CENIZA MAX 7.15 % + Fibra cruda 4.8 % + Grasa cruda 18.0 % + Proteina cruda 31.0 %</t>
  </si>
  <si>
    <t>16A1-12994-AGROCALIDAD</t>
  </si>
  <si>
    <t>MAXI STARTER MADRE Y CACHORROS</t>
  </si>
  <si>
    <t>BOLSAS TRILAMINADAS DE POLIESTER Y POLIETILENO 50 G, BOLSAS TRILAMINADAS DE POLIESTER Y POLIETILENO 60 G, BOLSAS TRILAMINADAS DE POLIESTER Y POLIETILENO 100 G, BOLSAS TRILAMINADAS DE POLIESTER Y POLIETILENO 150 G, BOLSAS TRILAMINADAS DE POLIESTER Y POLIETILENO 195 G, BOLSAS TRILAMINADAS DE POLIESTER Y POLIETILENO 400 G, BOLSAS TRILAMINADAS DE POLIESTER Y POLIETILENO 410 G, BOLSAS TRILAMINADAS DE POLIESTER Y POLIETILENO 500 G, BOLSAS TRILAMINADAS DE POLIESTER Y POLIETILENO 800 G, BOLSAS TRILAMINADAS DE POLIESTER Y POLIETILENO 1 KG, BOLSAS TRILAMINADAS DE POLIESTER Y POLIETILENO 1.2 KG, BOLSAS TRILAMINADAS DE POLIESTER Y POLIETILENO 1.5 KG, BOLSAS TRILAMINADAS DE POLIESTER Y POLIETILENO 2 KG, BOLSAS TRILAMINADAS DE POLIESTER Y POLIETILENO 2.5 KG, BOLSAS TRILAMINADAS DE POLIESTER Y POLIETILENO 3 KG, BOLSAS TRILAMINADAS DE POLIESTER Y POLIETILENO 3.5 KG, BOLSAS TRILAMINADAS DE POLIESTER Y POLIETILENO 4 KG, BOLSAS MULTICAPAS (PE PAPEL BLANCO-PAPEL ANTIGRASA-POLIPROPILENO)4.5 KG, BOLSAS MULTICAPAS (PE PAPEL BLANCO-PAPEL ANTIGRASA-POLIPROPILENO)5 KG, BOLSAS MULTICAPAS (PE PAPEL BLANCO-PAPEL ANTIGRASA-POLIPROPILENO) 6 KG, BOLSAS MULTICAPAS (PE PAPEL BLANCO-PAPEL ANTIGRASA-POLIPROPILENO) 6.5 KG, BOLSAS MULTICAPAS (PE PAPEL BLANCO-PAPEL ANTIGRASA-POLIPROPILENO) 7 KG, BOLSAS MULTICAPAS (PE PAPEL BLANCO-PAPEL ANTIGRASA-POLIPROPILENO) 7.5 KG, BOLSAS MULTICAPAS (PE PAPEL BLANCO-PAPEL ANTIGRASA-POLIPROPILENO) 8 KG, BOLSAS MULTICAPAS (PE PAPEL BLANCO-PAPEL ANTIGRASA-POLIPROPILENO) 8.5 KG, BOLSAS MULTICAPAS (PE PAPEL BLANCO-PAPEL ANTIGRASA-POLIPROPILENO) 9 KG, BOLSAS MULTICAPAS (PE PAPEL BLANCO-PAPEL ANTIGRASA-POLIPROPILENO) 10 KG, BOLSAS DE PAPEL (PE.PAPEL BLANCO Y PAPEL ANTIGRASA POLIPROP)11 KG, BOLSAS DE PAPEL (PE.PAPEL BLANCO Y PAPEL ANTIGRASA POLIPROP)12 KG, BOLSAS DE PAPEL (PE.PAPEL BLANCO Y PAPEL ANTIGRASA POLIPROP)13 KG, BOLSAS DE PAPEL MULTILAMINAR(PE. PAPEL BLANCO-PAPEL ANTIGRASA POLIPROPILENO) 14 KG, BOLSAS DE PAPEL MULTILAMINAR(PE. PAPEL BLANCO-PAPEL ANTIGRASA POLIPROPILENO) 15 KG, BOLSAS DE PAPEL MULTILAMINAR(PE. PAPEL BLANCO-PAPEL ANTIGRASA POLIPROPILENO) 16 KG, BOLSAS DE PAPEL MULTILAMINAR(PE. PAPEL BLANCO-PAPEL ANTIGRASA POLIPROPILENO) 17 KG, BOLSAS DE PAPEL MULTILAMINAR(PE. PAPEL BLANCO-PAPEL ANTIGRASA POLIPROPILENO) 18 KG, BOLSAS DE PAPEL MULTILAMINAR(PE. PAPEL BLANCO-PAPEL ANTIGRASA POLIPROPILENO) 20 KG</t>
  </si>
  <si>
    <t>Fibra 3.2 % + Grasa 24.0 % + Humedad 9.0 % + Proteína 32.0 %</t>
  </si>
  <si>
    <t>16A1-13028-AGROCALIDAD</t>
  </si>
  <si>
    <t>MOBILITY MS25 CANINE</t>
  </si>
  <si>
    <t>BOLSAS DE PET CON PVdC DE LDPE Y PE 50 G, BOLSAS DE PET CON PVdC DE LDPE Y PE 60 G, BOLSAS DE PET CON PVdC DE LDPE Y PE 100 G, BOLSAS DE PET CON PVdC DE LDPE Y PE 150 G, BOLSAS DE PET CON PVdC DE LDPE Y PE 195 G, BOLSAS DE PET PETmet y PE 400 G, BOLSAS DE PET PETmet y PE 410 G, BOLSAS DE PET PETmet y PE 500 G, BOLSAS DE PET PETmet y PE 800 G, BOLSAS DE PET PETmet y 1 KG, BOLSAS DE PET PETmet y 1.2 KG, BOLSAS DE PET PETmet y 1.5 KG, BOLSAS DE PET PETmet y 2 KG, BOLSAS DE PET PETmet y 2.5 KG, BOLSAS DE PET PETmet y 3 KG, BOLSAS DE PET PETmet y 3.5 KG, BOLSAS DE PET PETmet y 4 KG, BOLSAS DE PET PETmet y 5 KG, BOLSAS DE PET PETmet y 6 KG, BOLSAS DE PET PETmet y PE 6.5 KG, BOLSAS DE PET PETmet y PE 7 KG, BOLSAS DE PET PETmet y PE 7.5 KG, BOLSAS DE PET PETmet y PE 8 KG, BOLSAS DE PET PETmet y PE 8.5 KG, BOLSAS DE PET PETmet y PE 9 KG, BOLSAS DE PET PETmet y PE 10 KG, BOLSAS DE PET PETmet y PE 11 KG, BOLSAS DE PET PETmet y PE 12 KG, BOLSAS DE PET PETmet y PE 13 KG, BOLSAS DE PET PETmet y PE 14 KG, BOLSAS DE PET PETmet y PE 15 KG, BOLSAS DE PET PETmet y PE 17 KG, BOLSAS DE PET KRAFT OPP CUBIERTAS DE BLANCO A PRUEBA DE GRASA 12 KG, BOLSAS DE PET KRAFT OPP CUBIERTAS DE BLANCO A PRUEBA DE GRASA 13 KG, BOLSAS DE PET KRAFT OPP CUBIERTAS DE BLANCO A PRUEBA DE GRASA 14 KG, BOLSAS DE PET KRAFT OPP CUBIERTAS DE BLANCO A PRUEBA DE GRASA 15 KG, BOLSAS DE PET KRAFT OPP CUBIERTAS DE BLANCO A PRUEBA DE GRASA 16 KG, BOLSAS DE PET KRAFT OPP CUBIERTAS DE BLANCO A PRUEBA DE GRASA 17 KG, BOLSAS DE PET KRAFT OPP CUBIERTAS DE BLANCO A PRUEBA DE GRASA 18 KG, BOLSAS DE PET KRAFT OPP CUBIERTAS DE BLANCO A PRUEBA DE GRASA 20 KG</t>
  </si>
  <si>
    <t>Calcio Max 1.05 % + Fibra 3.8 % + Fósforo Máx 0.62 % + Grasa 10.0 % + Humedad 9.5 % + Minerales 5.4 % + Proteína 23.0 %</t>
  </si>
  <si>
    <t>16A1-13029-AGROCALIDAD</t>
  </si>
  <si>
    <t>ROYAL CANIN SIZE HEALTH NUTRITION MEDIUM ADULT</t>
  </si>
  <si>
    <t>EN BOLSAS DE PET Y LDPE PRESENTACIONES 50 G, EN BOLSAS DE PET Y LDPE PRESENTACIONES 60 G, EN BOLSAS DE PET Y LDPE PRESENTACIONES 100 G, EN BOLSAS DE PET Y LDPE PRESENTACIONES 150 G, EN BOLSAS DE PET Y LDPE PRESENTACIONES 195 G, EN BOLSAS DE PET Y LDPE PRESENTACIONES 400 G, EN BOLSAS DE PET Y LDPE PRESENTACIONES 500 G, EN BOLSAS DE PET Y LDPE PRESENTACIONES 800 G, EN BOLSAS DE PET Y PE PRESENTACIONES 1 KG, EN BOLSAS DE PET Y PE PRESENTACIONES 1.2 KG, EN BOLSAS DE PET Y PE PRESENTACIONES 1.5 KG, EN BOLSAS DE PET Y PE PRESENTACIONES 2 KG, EN BOLSAS DE PET Y PE PRESENTACIONES 2.5 KG, EN BOLSAS DE PET Y PE PRESENTACIONES 3 KG, EN BOLSAS DE PET Y PE PRESENTACIONES 3.5 KG, EN BOLSAS DE PET Y PE PRESENTACIONES 4 KG, EN BOLSAS DE PET Y PE PRESENTACIONES 4.5 KG, EN BOLSAS DE PET Y PE PRESENTACIONES 5 KG, EN BOLSAS DE PET Y PE PRESENTACIONES 6 KG, EN BOLSAS DE PET Y PE PRESENTACIONES 7 KG, EN BOLSAS DE PET Y PE PRESENTACIONES 7.5 KG, EN BOLSAS DE PET Y PE PRESENTACIONES 8 KG, EN BOLSAS DE PET Y PE PRESENTACIONES 8.5 KG, EN BOLSAS DE PET Y PE PRESENTACIONES 9 KG, EN BOLSAS DE PET Y PE PRESENTACIONES 9.5 KG, EN BOLSAS DE PET Y PE PRESENTACIONES 10 KG, BOLSAS KRAFT OPP Y CUBIERTA DE BLANCO A PUEBA DE GRASA 11 KG, BOLSAS KRAFT OPP Y CUBIERTA DE BLANCO A PUEBA DE GRASA 12 KG, BOLSAS KRAFT OPP Y CUBIERTA DE BLANCO A PUEBA DE GRASA 13 KG, BOLSAS KRAFT OPP Y CUBIERTA DE BLANCO A PUEBA DE GRASA 14 KG, BOLSAS KRAFT OPP Y CUBIERTA DE BLANCO A PUEBA DE GRASA 15 KG, BOLSAS KRAFT OPP Y CUBIERTA DE BLANCO A PUEBA DE GRASA 16 KG, BOLSAS KRAFT OPP Y CUBIERTA DE BLANCO A PUEBA DE GRASA 17 KG, BOLSAS KRAFT OPP Y CUBIERTA DE BLANCO A PUEBA DE GRASA 18 KG, BOLSAS KRAFT OPP Y CUBIERTA DE BLANCO A PUEBA DE GRASA 20 KG</t>
  </si>
  <si>
    <t>CENIZA MAX 6.3 % + Cobre 9 M6 + Fibra cruda 2.3 % + Grasa cruda 16.0 % + Hierro 48.0 M6 + Humedad 11.0 % + Magnesio 62.0 M6 + Proteina cruda 24.0 % + Selenio 0.12 M6 + Vitamina A 13000 + Vitamina D2 800 + Yodo 4.8 M6 + Zinc Min 186.0 M6</t>
  </si>
  <si>
    <t>16A1-13034-AGROCALIDAD</t>
  </si>
  <si>
    <t>YORKSHIRE TERRIER</t>
  </si>
  <si>
    <t>BOLSAS DE PET CON PVdC; DE LDPE Y PE PARA 50 G, BOLSAS DE PET CON PVdC; DE LDPE Y PE PARA 60 G, BOLSAS DE PET CON PVdC; DE LDPE Y PE PARA 100 G, BOLSAS DE PET CON PVdC; DE LDPE Y PE PARA 150 G, BOLSAS DE PET CON PVdC; DE LDPE Y PE PARA 195 G, BOLSAS PET; PETMET Y PE.; CUBIERTA DE BLANCO A PRUEBA DE GRASA DE 400 G, BOLSAS PET; PETMET Y PE.; CUBIERTA DE BLANCO A PRUEBA DE GRASA DE 410 G, BOLSAS PET; PETMET Y PE.; CUBIERTA DE BLANCO A PRUEBA DE GRASA DE 500 G, BOLSAS PET; PETMET Y PE.; CUBIERTA DE BLANCO A PRUEBA DE GRASA DE 800 G, BOLSAS PET; PETMET Y PE.; CUBIERTA DE BLANCO A PRUEBA DE GRASA DE 1 KG, BOLSAS PET; PETMET Y PE.; CUBIERTA DE BLANCO A PRUEBA DE GRASA DE 1.2 KG, BOLSAS PET; PETMET Y PE.; CUBIERTA DE BLANCO A PRUEBA DE GRASA DE 2 KG, BOLSAS PET; PETMET Y PE.; CUBIERTA DE BLANCO A PRUEBA DE GRASA DE 2.5 KG, BOLSAS PET; PETMET Y PE.; CUBIERTA DE BLANCO A PRUEBA DE GRASA DE 3 KG, BOLSAS PET; PETMET Y PE.; CUBIERTA DE BLANCO A PRUEBA DE GRASA DE 3.5 KG, BOLSAS PET; PETMET Y PE.; CUBIERTA DE BLANCO A PRUEBA DE GRASA DE 4 KG, BOLSAS PET; PETMET Y PE.; CUBIERTA DE BLANCO A PRUEBA DE GRASA DE 4.5 KG, BOLSAS PET; PETMET Y PE.; CUBIERTA DE BLANCO A PRUEBA DE GRASA DE 5 KG, BOLSAS PET; PETMET Y PE.; CUBIERTA DE BLANCO A PRUEBA DE GRASA DE 6 KG, BOLSAS PET; PETMET Y PE.; CUBIERTA DE BLANCO A PRUEBA DE GRASA DE 6.5 KG, BOLSAS PET; PETMET Y PE.; CUBIERTA DE BLANCO A PRUEBA DE GRASA DE 7 KG, BOLSAS PET; PETMET Y PE.; CUBIERTA DE BLANCO A PRUEBA DE GRASA DE 7.5 KG, BOLSAS PET; PETMET Y PE.; CUBIERTA DE BLANCO A PRUEBA DE GRASA DE 8 KG, BOLSAS PET; PETMET Y PE.; CUBIERTA DE BLANCO A PRUEBA DE GRASA DE 8.5 KG, BOLSAS PET; PETMET Y PE.; CUBIERTA DE BLANCO A PRUEBA DE GRASA DE 9 KG, BOLSAS PET; PETMET Y PE.; CUBIERTA DE BLANCO A PRUEBA DE GRASA DE 10 KG, BOLSAS PET; PETMET Y PE.; CUBIERTA DE BLANCO A PRUEBA DE GRASA DE 11 KG, BOLSAS PET; PETMET Y PE.; CUBIERTA DE BLANCO A PRUEBA DE GRASA DE 12 KG, BOLSAS PET; PETMET Y PE.; CUBIERTA DE BLANCO A PRUEBA DE GRASA DE 13 KG, BOLSAS PET; PETMET Y PE.; CUBIERTA DE BLANCO A PRUEBA DE GRASA DE 14 KG, BOLSAS PET; PETMET Y PE.; CUBIERTA DE BLANCO A PRUEBA DE GRASA DE 15 KG, BOLSAS PET; PETMET Y PE.; CUBIERTA DE BLANCO A PRUEBA DE GRASA DE 16 KG, BOLSAS PET; PETMET Y PE.; CUBIERTA DE BLANCO A PRUEBA DE GRASA DE 17 KG, BOLSAS PET; PETMET Y PE.; CUBIERTA DE BLANCO A PRUEBA DE GRASA DE 18 KG, BOLSAS PET; PETMET Y PE.; CUBIERTA DE BLANCO A PRUEBA DE GRASA DE 20 KG, BOLSAS KRAFT; OPP Y CUBIERTA DE BLANCO A PRUEBA DE GRASA DE 11 KG, BOLSAS KRAFT; OPP Y CUBIERTA DE BLANCO A PRUEBA DE GRASA DE 12 KG, BOLSAS KRAFT; OPP Y CUBIERTA DE BLANCO A PRUEBA DE GRASA DE 13 KG, BOLSAS KRAFT; OPP Y CUBIERTA DE BLANCO A PRUEBA DE GRASA DE 14 KG, BOLSAS KRAFT; OPP Y CUBIERTA DE BLANCO A PRUEBA DE GRASA DE 15 KG, BOLSAS KRAFT; OPP Y CUBIERTA DE BLANCO A PRUEBA DE GRASA DE 16 KG, BOLSAS KRAFT; OPP Y CUBIERTA DE BLANCO A PRUEBA DE GRASA DE 17 KG, BOLSAS KRAFT; OPP Y CUBIERTA DE BLANCO A PRUEBA DE GRASA DE 18 KG, BOLSAS KRAFT; OPP Y CUBIERTA DE BLANCO A PRUEBA DE GRASA DE 20 KG, BOLSAS PET; PETMET Y PE.; CUBIERTA DE BLANCO A PRUEBA DE GRASA DE 1.5 KG, BOLSAS DE PET CON PVdC; DE LDPE Y PE PARA 40 G, BOLSAS PET; PETMET Y PE.; CUBIERTA DE BLANCO A PRUEBA DE GRASA DE 600 G, BOLSAS PET; PETMET Y PE.; CUBIERTA DE BLANCO A PRUEBA DE GRASA DE 700 G, BOLSAS PET; PETMET Y PE.; CUBIERTA DE BLANCO A PRUEBA DE GRASA DE 1.1 KG, BOLSAS PET; PETMET Y PE.; CUBIERTA DE BLANCO A PRUEBA DE GRASA DE 1.6 KG, BOLSAS PET; PETMET Y PE.; CUBIERTA DE BLANCO A PRUEBA DE GRASA DE 1.8 KG, BOLSAS PET; PETMET Y PE.; CUBIERTA DE BLANCO A PRUEBA DE GRASA DE 2.4 KG, BOLSAS PET; PETMET Y PE.; CUBIERTA DE BLANCO A PRUEBA DE GRASA DE 2.8 KG, BOLSAS PET; PETMET Y PE.; CUBIERTA DE BLANCO A PRUEBA DE GRASA DE 10.5 KG</t>
  </si>
  <si>
    <t>CENIZA 4.5%-5.5 % + Fibra cruda 2.1%-4.1 % + Grasa 16%-20 % + Proteína 26%-30 %</t>
  </si>
  <si>
    <t>16A1-13037-AGROCALIDAD</t>
  </si>
  <si>
    <t>CARDIAC CANINE EC26</t>
  </si>
  <si>
    <t>BOLSAS DE PET CON PVdC DE LDPE Y PE 50 G, BOLSAS DE PET CON PVdC DE LDPE Y PE 60 , BOLSAS DE PET CON PVdC DE LDPE Y PE 100 , BOLSAS DE PET CON PVdC DE LDPE Y PE 150 , BOLSAS DE PET CON PVdC DE LDPE Y PE 195 , BOLSAS DE PET PETmet y PE 400 G, BOLSAS DE PET PETmet y PE 410 G, BOLSAS DE PET PETmet y PE 500 G, BOLSAS DE PET PETmet y PE 800 G, BOLSAS DE PET PETmet y PE 1 KG, BOLSAS DE PET PETmet y PE 1.2 KG, BOLSAS DE PET PETmet y PE 1.5 KG, BOLSAS DE PET PETmet y PE 2 KG, BOLSAS DE PET PETmet y PE 2.5 KG, BOLSAS DE PET PETmet y PE 3 KG, BOLSAS DE PET PETmet y 3.5 KG, BOLSAS DE PET PETmet y 4 KG, BOLSAS DE PET PETmet y 6 KG, BOLSAS DE PET PETmet y 6.5 KG, BOLSAS DE PET PETmet y 7 KG, BOLSAS DE PET PETmet y 7.5 KG, BOLSAS DE PET PETmet y 8 KG, BOLSAS DE PET PETmet y 8.5 KG, BOLSAS DE PET PETmet y 9 KG, BOLSAS DE PET PETmet y 10 KG, BOLSAS DE PET PETmet y 11 KG, BOLSAS DE PET PETmet y 12 KG, BOLSAS DE PET PETmet y 13 KG, BOLSAS DE PET PETmet y 14 KG, BOLSAS DE PET PETmet y 15 KG, BOLSAS DE PET PETmet y 16 KG, BOLSAS DE PET PETmet y 17 KG, BOLSAS DE PET PETmet y 18 KG, BOLSAS DE PET PETmet y 20 KG, BOLSAS DE PET;PETmet y PE CUBIERTA DE BLANCO A PRUEBA DE GRASA 11 KG, BOLSAS DE PET;PETmet y PE CUBIERTA DE BLANCO A PRUEBA DE GRASA 12 KG, BOLSAS DE PET;PETmet y PE CUBIERTA DE BLANCO A PRUEBA DE GRASA 13 KG, BOLSAS DE PET;PETmet y PE CUBIERTA DE BLANCO A PRUEBA DE GRASA 14 KG, BOLSAS DE PET;PETmet y PE CUBIERTA DE BLANCO A PRUEBA DE GRASA 15 KG, BOLSAS DE PET;PETmet y PE CUBIERTA DE BLANCO A PRUEBA DE GRASA 16 KG, BOLSAS DE PET;PETmet y PE CUBIERTA DE BLANCO A PRUEBA DE GRASA 17 KG, BOLSAS DE PET;PETmet y PE CUBIERTA DE BLANCO A PRUEBA DE GRASA 18 KG, BOLSAS DE PET;PETmet y PE CUBIERTA DE BLANCO A PRUEBA DE GRASA 20 KG</t>
  </si>
  <si>
    <t>CENIZA MAX 5.5 % + Cobre 20 MG + Fibra 2.3 % + Grasa 18.0 % + Hierro 111 MG + Humedad 9.0 % + L CARNITINA 830 MG + Manganeso 54 MG + Proteína 24.0 % + Vitamina A 23000 U + VITAMINA C 300 MG + VITAMINA D3 800 U + VITAMINA E 600 MG + ZINC 195 MG</t>
  </si>
  <si>
    <t>16A1-13040-AGROCALIDAD</t>
  </si>
  <si>
    <t>SUPER CAN JUNIOR PUPPY</t>
  </si>
  <si>
    <t>EMPAQUE DE POLIESTER PARA 4 LB, EMPAQUE DE POLIESTER PARA 25 KG, EMPAQUE DE POLIESTER PARA 454 G</t>
  </si>
  <si>
    <t>Fibra 4 % + Grasa 14 % + Humedad 13 % + Proteina cruda 30 %</t>
  </si>
  <si>
    <t>MIGRACION DE DATOS/AMPLIACIÓN DE PRESENTACIÓN COMERCIAL</t>
  </si>
  <si>
    <t>16A1-13073-AGROCALIDAD</t>
  </si>
  <si>
    <t>PROCAN SENIOR</t>
  </si>
  <si>
    <t>FUNDA LAMINADA DE POLIETILENO CON POLIPROPILENO DE 80 g , FUNDA LAMINADA DE POLIETILENO CON POLIPROPILENO DE 200 g , FUNDA LAMINADA DE POLIETILENO CON POLIPROPILENO DE 400 g , FUNDA LAMINADA DE POLIETILENO CON POLIPROPILENO DE 454 g , FUNDA LAMINADA DE POLIETILENO CON POLIPROPILENO DE 1 KG , FUNDA LAMINADA DE POLIETILENO CON POLIPROPILENO DE 1.5 KG , FUNDA LAMINADA DE POLIETILENO CON POLIPROPILENO DE 2 KG , FUNDA LAMINADA DE POLIETILENO CON POLIPROPILENO DE 3 KG , FUNDA LAMINADA DE POLIETILENO CON POLIPROPILENO DE 4 KG , FUNDA LAMINADA DE POLIETILENO CON POLIPROPILENO DE 8 KG , FUNDA LAMINADA DE POLIETILENO CON POLIPROPILENO DE 12 KG , FUNDA LAMINADA DE POLIETILENO CON POLIPROPILENO DE 15 KG , FUNDA LAMINADA DE POLIETILENO CON POLIPROPILENO DE 18 KG , FUNDA LAMINADA DE POLIETILENO CON POLIPROPILENO DE 23 KG , FUNDA LAMINADA DE POLIETILENO CON POLIPROPILENO DE 30 KG</t>
  </si>
  <si>
    <t>AFRECHILLO DE TRIGO 18 G + ANTIMICOTICO 0.10 G + Antioxidante 0.015 G + Arrocillo 5 G + Caliza Fina 2.22 G + CELULOSA 0.05 G + CENIZA MAX 7 % + cloruro de colina 0.10 G + COLORANTE AMARILLO 0.01 G + COLORANTE ROJO 40 0.1 G + COLORANTE VERDE ESMERALDA 0.01 G + CONDROITINA 0.02 G + Dioxido de Titanio 0.01 G + FIBRA CRUDA (MAX) 5 % + FOSFATO DE CALCIO 0.30 G + GLUCOSAMINA 0.09 G + Gluten de Maíz 4 G + GRASA CRUDA (MIN) 7 % + GRASA DE POLLO 2.5 G + HARINA DE VICERAS 20 G + Humedad Max 12 % + LEVADURA 0.5 G + L-Lisina 0.15 G + MAIZ 34.76 G + Pasta de soya 6 G + Prebiótico 0.15 G + PROTEÍNA CRUDA (MIN) 22 % + Pulpa de Remolacha 2.5 G + PX. MINERALES 0.10 G + Px. VITAMINAS 0.10 G + SABORIZANTE 2.4 G + SAL 0.28 G + SECUESTRANTE DE MICOTOXINAS 0.05 G + Vitamina C 0.05 G + VITAMINA E 0.06 G</t>
  </si>
  <si>
    <t>16A1-13085-AGROCALIDAD</t>
  </si>
  <si>
    <t>0990865477001</t>
  </si>
  <si>
    <t>LIRIS S.A.</t>
  </si>
  <si>
    <t>BROILER ENGORDE #3 COMERCIAL</t>
  </si>
  <si>
    <t>SACOS DE POLIETILENO DE 40 KG</t>
  </si>
  <si>
    <t>Aceite de Palma 2.49 % + Arginina 1.33 % + Carbonato de Calcio 0.57 % + FOSFATO BICÁLCICO 1.26 % + HARINA DE AVES 1.67 % + Isoleucina 0.84 % + Lisina 1.29 % + MAIZ 62.33 % + Metionina 0.58 % + METIONINA + CISTINA 0.91 % + METIONINA DL 0.07 % + Pasta de soya 24.79 % + Polvillo de arroz 5.00 % + SAL DE MAR 0.27 % + Treonina 0.87 % + TREONINA L 0.05 % + Triptofano 0.24 %</t>
  </si>
  <si>
    <t>Alimento medicado Aplicado a Aves</t>
  </si>
  <si>
    <t>LIRIS S.A. - Ecuador</t>
  </si>
  <si>
    <t>16A1-13086-AGROCALIDAD</t>
  </si>
  <si>
    <t>LIRIS BROILER INICIAL #1 COMERCIAL</t>
  </si>
  <si>
    <t>ACEITE DE PALMA 1.23 % + Arginina 1.33 % + Calcio Min 0.9 % + CARBONATO DE CALCIO 0.77 % + CENIZA MAX 7 % + Diclazuril 0.025 % + FIBRA (MAX) 4 % + FOSFATO BICÁLCICO 1.80 % + FOSFORO 0.4 % + GRASA (MIN) 4 % + Humedad Max 12 % + Isoleucina 0.84 % + Lisina 1.29 % + MAIZ 58.22 % + Metionina 0.58 % + METIONINA + CISTINA 0.91 % + METIONINA DL 0.18 % + Pasta de soya 31.85 % + PROTEÍNA CRUDA (MIN) 18 % + Sodio 0.2 % + Treonina 0.87 % + TREONINA L 0.12 % + Triptofano 0.24 %</t>
  </si>
  <si>
    <t>LIRIS S.A - Ecuador</t>
  </si>
  <si>
    <t>16A1-13087-AGROCALIDAD</t>
  </si>
  <si>
    <t>LIRIS BROILER SUPER FINAL</t>
  </si>
  <si>
    <t>Aceite de Palma 4.75 % + Arginina 1.19 % + BIOLYS 65 0.21 % + Calcio Min 0.8 % + Carbonato de Calcio 1.07 % + CENIZA MAX 7 % + FIBRA (MAX) 4 % + FOSFATO BICÁLCICO 1.51 % + FOSFORO 0.3 % + GRASA (MIN) 4 % + Humedad Max 12 % + Isoleucina 0.75 % + Lisina 1.05 % + MAIZ 62.61 % + Metionina 4.40 % + METIONINA + CISTINA 0.57 % + N.POLLO DISTRIBUCIÓN LIRIS 0.60 % + Pasta de soya 25.51 % + PROTEÍNA BRUTA (MIN) 17 % + SAL DE MAR 0.40 % + Sodio 0.19 % + TARTRAZINA 12.00 % + Treonina 0.67 % + Triptofano 0.21 %</t>
  </si>
  <si>
    <t>16A1-13088-AGROCALIDAD</t>
  </si>
  <si>
    <t>LIRIS BROILER SUPER INICIAL</t>
  </si>
  <si>
    <t>Aceite de Palma 4.60 % + Arginina 1.29 % + Calcio Min 0.9 % + CARBONATO DE CALCIO 0.84 % + CENIZA MAX 6 % + Diclazuril 3.40 % + FIBRA (MAX) 4 % + FOSFATO BICÁLCICO 1. % + Fósforo Min 0.4 % + GRASA (MIN) 4 % + Humedad Max 12 % + Isoleucina 0.81 % + Lisina 1.20 % + MAIZ 59.29 % + Metionina 0.39 % + METIONINA + CISTINA 0.71 % + METIONINA DL 4.40 % + Pasta de soya 29.22 % + PROTEÍNA CRUDA (MIN) 18 % + SAL DE MAR 0.40 % + Sodio 0.20 % + SOYA INTEGRAL EXTRUIDA 2.51 % + TARTRAZINA 12.00 % + Treonina 2.27 % + Triptofano 0.23 %</t>
  </si>
  <si>
    <t>16A1-13110-AGROCALIDAD</t>
  </si>
  <si>
    <t>MINI STARTER - MADRE &amp; CACHORROS</t>
  </si>
  <si>
    <t>FUNDAS PARA 50 G, FUNDAS PARA 60 G, FUNDAS PARA 100 G, FUNDAS PARA 400 G, FUNDAS PARA 500 G, FUNDAS PARA 800 G, FUNDAS PARA 1 KG, FUNDAS PARA 1.5 KG, FUNDAS PARA 2 KG, FUNDAS PARA 2.5 KG, FUNDAS PARA 3 KG, FUNDAS PARA 3.5 KG, FUNDAS PARA 4 KG, FUNDAS PARA 6 KG, FUNDAS PARA 6.5 KG, FUNDAS PARA 7 KG, FUNDAS PARA 7.5 KG, FUNDAS PARA 8 KG, FUNDAS PARA 8.5 KG, FUNDAS PARA 9 KG, FUNDAS PARA 10 KG, FUNDAS PARA 11 KG, FUNDAS PARA 12 KG, FUNDAS PARA 13 KG, FUNDAS PARA 14 KG, FUNDAS PARA 15 KG, FUNDAS PARA 16 KG, FUNDAS PARA 17 KG, FUNDAS PARA 18 KG, FUNDAS PARA 20 KG</t>
  </si>
  <si>
    <t>Carnitina 50 MG + Fibra cruda 1.6 % + Grasa cruda 22.0 % + Humedad 8 % + Minerales 8.0 % + Proteina cruda 30.0 % + Vitamina A 21000 U + VITAMINA C 300 MG + VITAMINA D3 1200 U + VITAMINA E 600 MG</t>
  </si>
  <si>
    <t>16A1-13111-AGROCALIDAD</t>
  </si>
  <si>
    <t>ROYAL CANIN SIZE HEALTH NUTRITION MAXI ADULT</t>
  </si>
  <si>
    <t>EN BOLSAS DE PET Y LDPE PRESENTACIONES 50 G, EN BOLSAS DE PET Y LDPE PRESENTACIONES 60 G, EN BOLSAS DE PET Y LDPE PRESENTACIONES 100 G, EN BOLSAS DE PET Y LDPE PRESENTACIONES 150 G, EN BOLSAS DE PET Y LDPE PRESENTACIONES 195 G, EN BOLSAS DE PET Y LDPE PRESENTACIONES 400 G, EN BOLSAS DE PET Y LDPE PRESENTACIONES 410 G, EN BOLSAS DE PET Y LDPE PRESENTACIONES 500 G, EN BOLSAS DE PET Y LDPE PRESENTACIONES 800 G, EN BOLSAS DE PET Y LDPE PRESENTACIONES 1 KG, EN BOLSAS DE PET Y LDPE PRESENTACIONES 1.2 KG, EN BOLSAS DE PET Y LDPE PRESENTACIONES 1.5 KG, EN BOLSAS DE PET Y LDPE PRESENTACIONES 2 KG, EN BOLSAS DE PET Y LDPE PRESENTACIONES 2.5 KG, EN BOLSAS DE PET Y LDPE PRESENTACIONES 3 KG, EN BOLSAS DE PET Y LDPE PRESENTACIONES 3.5 KG, EN BOLSAS DE PET Y LDPE PRESENTACIONES 4 KG, EN BOLSAS DE PET Y LDPE PRESENTACIONES 4.5 KG, EN BOLSAS DE PET Y LDPE PRESENTACIONES 5 KG, EN BOLSAS DE PET Y LDPE PRESENTACIONES 6 KG, EN BOLSAS DE PET Y LDPE PRESENTACIONES 6.5 KG, EN BOLSAS DE PET Y LDPE PRESENTACIONES 7 KG, EN BOLSAS DE PET Y LDPE PRESENTACIONES 7.5 KG, EN BOLSAS DE PET Y LDPE PRESENTACIONES 8 KG, EN BOLSAS DE PET Y LDPE PRESENTACIONES 8.5 KG, EN BOLSAS DE PET Y LDPE PRESENTACIONES 9 KG, EN BOLSAS DE PET Y LDPE PRESENTACIONES 11 KG, EN BOLSAS DE PET Y LDPE PRESENTACIONES 12 KG, EN BOLSAS DE PET Y LDPE PRESENTACIONES 13 KG, EN BOLSAS DE PET Y LDPE PRESENTACIONES 14 KG, EN BOLSAS DE PET Y LDPE PRESENTACIONES 15 KG, EN BOLSAS DE PET Y LDPE PRESENTACIONES 16 KG, EN BOLSAS DE PET Y LDPE PRESENTACIONES 17 KG, EN BOLSAS DE PET Y LDPE PRESENTACIONES 18 KG, EN BOLSAS DE PET Y LDPE PRESENTACIONES 20 KG</t>
  </si>
  <si>
    <t>Fibra cruda 2.2 % + Grasa cruda 15.0 % + Humedad 11.0 % + Proteina cruda 24.0 % + VITAMINA A 17000 + Vitamina C 200 + VITAMINA D3 1000 + VITAMINA E 500</t>
  </si>
  <si>
    <t>16A1-13112-AGROCALIDAD</t>
  </si>
  <si>
    <t>ROYAL CANIN MEDIUM JUNIOR</t>
  </si>
  <si>
    <t>BOLSAS TRILAMINADAS DE PE. Y ALUMINIO DE 50 G, BOLSAS TRILAMINADAS DE PE. Y ALUMINIO DE 60 G, BOLSAS TRILAMINADAS DE PE. Y ALUMINIO DE 100 G, BOLSAS TRILAMINADAS DE PE. Y ALUMINIO DE 150 G, BOLSAS TRILAMINADAS DE PE. Y ALUMINIO DE 195 G, BOLSAS TRILAMINADAS DE PE. Y ALUMINIO DE 400 G, BOLSAS TRILAMINADAS DE PE. Y ALUMINIO DE 410 G, BOLSAS TRILAMINADAS DE PE. Y ALUMINIO DE 500 G, BOLSAS TRILAMINADAS DE PE. Y ALUMINIO DE 800 G, EN BOLSAS DE PET Y LDPE PRESENTACIONES 1 KG, EN BOLSAS DE PET Y LDPE PRESENTACIONES 1.2 KG, EN BOLSAS DE PET Y LDPE PRESENTACIONES 1.5 KG, EN BOLSAS DE PET Y LDPE PRESENTACIONES 2 KG, EN BOLSAS DE PET Y LDPE PRESENTACIONES 2.5 KG, EN BOLSAS DE PET Y LDPE PRESENTACIONES 3 KG, EN BOLSAS DE PET Y LDPE PRESENTACIONES 3.5 KG, EN BOLSAS DE PET Y LDPE PRESENTACIONES 4 KG, EN BOLSAS DE PET Y LDPE PRESENTACIONES 4.5 KG, EN BOLSAS DE PET Y LDPE PRESENTACIONES 5 KG, EN BOLSAS DE PET Y LDPE PRESENTACIONES 6 KG, EN BOLSAS DE PET Y LDPE PRESENTACIONES 6.5 KG, EN BOLSAS DE PET Y LDPE PRESENTACIONES 7 KG, EN BOLSAS DE PET Y LDPE PRESENTACIONES 7.5 KG, EN BOLSAS DE PET Y LDPE PRESENTACIONES 8 KG, EN BOLSAS DE PET Y LDPE PRESENTACIONES 8.5 KG, EN BOLSAS DE PET Y LDPE PRESENTACIONES 9 KG, EN BOLSAS DE PET Y LDPE PRESENTACIONES 10 KG, BOLSAS DE PET DE CAPA DE GRASA DE KRAFF DE OPP 11 KG, BOLSAS DE PET DE CAPA DE GRASA DE KRAFF DE OPP 12 KG, BOLSAS DE PET DE CAPA DE GRASA DE KRAFF DE OPP 13 KG, BOLSAS DE PET DE CAPA DE GRASA DE KRAFF DE OPP 14 KG, BOLSAS DE PET DE CAPA DE GRASA DE KRAFF DE OPP 15 KG, BOLSAS DE PET DE CAPA DE GRASA DE KRAFF DE OPP 16 KG, BOLSAS DE PET DE CAPA DE GRASA DE KRAFF DE OPP 17 KG, BOLSAS DE PET DE CAPA DE GRASA DE KRAFF DE OPP 20 KG</t>
  </si>
  <si>
    <t>CENIZA 6.8 % + FIBRA CRUDA (MAX) 1.4 % + GRASA CRUDA (MIN) 20 % + PROTEÍNA (MAX) 31 % + Vitamina A 17300 U + VITAMINA D3 1000 U</t>
  </si>
  <si>
    <t>16A1-13113-AGROCALIDAD</t>
  </si>
  <si>
    <t>GASTROINTESTINAL JUNIOR CANINE</t>
  </si>
  <si>
    <t>FUNDAS PARA 20 G, FUNDAS PARA 40 G, FUNDAS PARA 50 G, FUNDAS PARA 60 G, FUNDAS PARA 100 G, FUNDAS PARA 150 G, FUNDAS PARA 180 G, FUNDAS PARA 195 G, FUNDAS PARA 200 G, FUNDAS PARA 300 G, FUNDAS PARA 400 G, FUNDAS PARA 500 G, FUNDAS PARA 600 G, FUNDAS PARA 800 G, FUNDAS PARA 1 KG, FUNDAS PARA 1.2 KG, FUNDAS PARA 1.5 KG, FUNDAS PARA 2 KG, FUNDAS PARA 2.5 KG, FUNDAS PARA 3 KG, FUNDAS PARA 3.5 KG, FUNDAS PARA 4 KG, FUNDAS PARA 4.5 KG, FUNDAS PARA 5 KG, FUNDAS PARA 6 KG, FUNDAS PARA 6.5 KG, FUNDAS PARA 7 KG, FUNDAS PARA 7.5 KG, FUNDAS PARA 8 KG, FUNDAS PARA 8.5 KG, FUNDAS PARA 9 KG, FUNDAS PARA 10 KG, FUNDAS PARA 11 KG, FUNDAS PARA 12 KG, FUNDAS PARA 13 KG, FUNDAS PARA 14 KG, FUNDAS PARA 15 KG, FUNDAS PARA 16 KG, FUNDAS PARA 17 KG, FUNDAS PARA 18 KG, FUNDAS PARA 20 KG</t>
  </si>
  <si>
    <t>CENIZA MAX 9.02 % + Fibra cruda 2.2 % + Grasa cruda 20.0 % + Proteina cruda 27.0 %</t>
  </si>
  <si>
    <t>ROYAL CANIN SAS - Francia, ROYAL CANIN S.A.S (ILINZA) - Ecuador</t>
  </si>
  <si>
    <t>16A1-13137-AGROCALIDAD</t>
  </si>
  <si>
    <t>GUERPO PREMIUM CACHORROS</t>
  </si>
  <si>
    <t>16A1-13138-AGROCALIDAD</t>
  </si>
  <si>
    <t>GUERPO PREMIUM ADULTO RAZAS PEQUEÑAS</t>
  </si>
  <si>
    <t>BOLSAS DE POLIETILENO DE 60 G, BOLSAS DE POLIETILENO DE 100 G, BOLSAS DE POLIETILENO DE 200 G, BOLSAS DE POLIETILENO DE 450 G, BOLSAS DE POLIETILENO DE 1 KG, BOLSAS DE POLIETILENO DE 1.5 KG, BOLSAS DE POLIETILENO DE 1.8 KG, BOLSAS DE POLIETILENO DE 2 KG, BOLSAS DE POLIETILENO DE 2.2 KG, BOLSAS DE POLIETILENO DE 3 KG, BOLSAS DE POLIETILENO DE 3.3 KG, BOLSAS DE POLIETILENO DE 4 KG, BOLSAS DE POLIETILENO DE 4.4 KG, BOLSAS DE POLIETILENO DE 7.5 KG, BOLSAS DE POLIETILENO DE 9 KG, BOLSAS DE POLIETILENO DE 9.9 KG, BOLSAS DE POLIETILENO DE 15 KG, BOLSAS DE POLIETILENO DE 16.5 KG, BOLSAS DE POLIETILENO 18 KG, BOLSAS DE POLIETILENO 19.8 KG, BOLSA DE POLIETILENO DE 25 KG, BOLSA DE POLIETILENO DE 27.5 KG, BOLSA DE POLIETILENO DE 30 KG, BOLSA DE POLIETILENO DE 33 KG, BOLSA DE PAPEL 1 KG, BOLSA DE PAPEL 1.5 KG, BOLSA DE PAPEL 1.8 KG, BOLSA DE PAPEL 2 KG, BOLSA DE PAPEL 2.2 KG, CAJAS DE 1 KG, CAJAS DE 1.5 KG, CAJAS DE 1.8 KG, CAJAS DE 2 KG, CAJAS DE 2.2 KG, TARROS DE 1 KG, TARROS DE 1.5 KG, TARROS DE 1.8 KG, TARROS DE 2 KG, TARROS DE 2.2 KG, TARROS DE 3 KG, TARROS DE 3.3 KG, TARROS DE 4 KG, TARROS DE 4.4 KG, TARROS DE 7.5 KG, TARROS DE 9 KG, TARROS DE 9.9 KG, TARROS DE 15 KG, TARROS DE 16.5 KG, VASOS PLÁSTICOS (MUESTRAS) DE 100 KG, VASOS PLÁSTICOS (MUESTRAS) DE 60 KG</t>
  </si>
  <si>
    <t>Aceite de origen animal 1.75 % + ACEITE DE ORIGEN VEGETAL 1.75 % + ACIDO FOLICO 0.00011289 S/U + Arroz 9.50 % + BIOMOS 100.000.000 % + Biotina 0.0752582 S/U + CALCIO 0.8-2.2 % + CENIZA 6-10 % + Cobre 0.00274692 S/U + Colina 0.33866188 S/U + Fibra cruda 3-5 % + FOSFATO DICÁLCICO 2 S/U + Fósforo 0.8-2 % + Grasa 10-15 % + HARINA DE AVES 26.00 % + Hierro 0.03010328 S/U + Humedad 10-12 % + Magnesio 0.04 S/U + MAIZ 15.00 % + Manganeso 0.00188145 S/U + Niacina 0.00752582 S/U + PANELA 3.50 % + pantone 0.00376291 % + Pasta de soya 7.00 % + Proteína 22-26 % + Pulpa de Remolacha 1.00 % + SAL 0.40 % + Selenio 4.1392E-05 S/U + SUBRODUCTO DE TRIGO 18.40 % + Trigo 10.00 % + Vitamina A 0.00376291 S/U + Vitamina B1 0.00112887 S/U + VITAMINA B12 0.01505164 S/U + Vitamina B2 0.00188145 S/U + VITAMINA B6 0.00150516 S/U + Vitamina C 0.1 S/U + VITAMINA D3 0.00037629 S/U + VITAMINA E 0.03010328 S/U + VITAMINA K3 0.00037629 S/U + VITAMINAS Y MINERALES 4.70 % + VITAMINAS Y MINERALES 4.70000 S/U + Yodo 0.00056444 S/U + Zeolita 1 S/U + ZINC 0.04515492 S/U</t>
  </si>
  <si>
    <t>16A1-13139-AGROCALIDAD</t>
  </si>
  <si>
    <t>GUERPO PREMIUM ALTA ENERGIA</t>
  </si>
  <si>
    <t>BOLSAS DE POLIETILENO DE 60 G, BOLSAS DE POLIETILENO DE 100 G, BOLSAS DE POLIETILENO DE 200 G, BOLSAS DE POLIETILENO DE 450 G, BOLSAS DE POLIETILENO DE 1 KG, BOLSAS DE POLIETILENO DE 1.5 KG, BOLSAS DE POLIETILENO DE 1.8 KG, BOLSA DE POLIETILENO DE 1.8 KG, BOLSA DE POLIETILENO DE 2 KG, BOLSA DE POLIETILENO DE 2.2 KG, BOLSA DE POLIETILENO DE 3 KG, BOLSAS DE POLIETILENO DE 3 KG, BOLSAS DE POLIETILENO DE 3.3 KG, BOLSAS DE POLIETILENO DE 4 KG, BOLSAS DE POLIETILENO DE 4.4 KG, BOLSAS DE POLIETILENO DE 7.5 KG, BOLSAS DE POLIETILENO DE 9 KG, BOLSAS DE POLIETILENO DE 9.9 KG, BOLSAS DE POLIETILENO DE 15 KG, BOLSA DE POLIETILENO DE 15 KG, BOLSA DE POLIETILENO DE 16.5 KG, BOLSA DE POLIETILENO DE 18 KG, BOLSAS DE POLIETILENO DE 19.8 KG, BOLSA DE POLIETILENO DE 25 KG, BOLSA DE POLIETILENO DE 27 KG, BOLSA DE POLIETILENO DE 30 KG, BOLSA DE POLIETILENO DE 33 KG, BOLSA DE PAPEL DE 1 KG, BOLSA DE PAPEL DE 1.5 KG, BOLSA DE PAPEL DE 1.8 KG, BOLSA DE PAPEL DE 2 KG, BOLSAS DE PAPEL DE 2.2 KG, BOLSAS DE PAPEL 3 KG, BOLSAS DE PAPEL 3.3 KG, BOLSAS DE PAPEL 4 KG, BOLSAS DE PAPEL 4.4 KG, BOLSAS DE PAPEL 7.5 KG, BOLSAS DE PAPEL 9.9 KG, CAJAS DE 1 KG, CAJAS DE 1.5 KG, CAJAS DE 1.8 KG, CAJAS DE 2 KG, CAJAS DE 2.2 KG, TARROS DE 1 KG, TARROS DE 1.5 KG, TARROS DE 1.8 KG, TARROS DE 2 KG, TARROS DE 2.2 KG, TARROS DE 3 KG, TARROS DE 3.3 KG, TARROS DE 4 KG, TARROS DE 4.4 KG, TARROS DE 7.5 KG, TARROS DE 9 KG, TARROS DE 9.9 KG, TARROS DE 15 KG, TARROS DE 16.5 KG, VASOS PLÁSTICOS (MUESTRAS) DE 100 KG, VASOS PLÁSTICOS (MUESTRAS) DE 60 KG</t>
  </si>
  <si>
    <t>ACIDO FOLICO 0.00011289 % + BIOMASA 1000.000.000 % + Biotina 0.0752582 % + CALCIO 0.8-2.2 % + CENIZA 6-12 % + CENIZA MAX 10 % + Cobre 0.00274692 % + Colina 0.33866188 % + Fibra cruda 3-5 % + FOSFATO DICALCICO HIDRATADO 2 % + FOSFORO 0.8-2.0 % + Fósforo 0.8-2 % + Grasa 10-12 % + Hierro 0.03010328 % + Humedad 10-12| % + Magnesio 0.04 % + Manganeso 0.00188145 % + Niacina 0.00752582 % + PANTOTÉNICO 0.00376291 % + Proteína 26-30 % + Selenio 4.139205 % + Vitamina A 0.00376291 % + Vitamina B1 0.00112887 % + VITAMINA B12 0.01505164 % + Vitamina B2 0.00188145 % + Vitamina B6 0.00150516 % + VITAMINA C 0.1 % + VITAMINA D3 0.00037629 % + VITAMINA E 0.03010328 % + VITAMINA K3 0.00037629 % + VITAMINAS Y MINERALES 4.70000 % + Yodo 0.00056444 % + Zeolita 1 % + ZINC 0.04515492 %</t>
  </si>
  <si>
    <t>16A1-13140-AGROCALIDAD</t>
  </si>
  <si>
    <t>GUERPO PREMIUM CACHORROS RAZAS PEQUEÑAS</t>
  </si>
  <si>
    <t>ACEITE DE ORIGEN ANIMAL 1.00 % + ACEITE DE ORIGEN VEGETAL 1.75 % + ACIDO FOLICO 0.00011289 % + Arroz 9.50 % + BIOMOS 1.20000000 % + BIOTINA 0.0752582 % + CALCIO 0.8-2.2 % + CENIZA 6-10 % + Cobre 0.00274692 % + Colina 0.33866188 % + Fibra cruda 3-5 % + FOSFATO DICÁLCICO 2.0000 % + Fósforo 0.8-2.2 % + Grasa 10-15 % + Grasa Animal 1.75 % + HARINA DE AVES 62 35.00 % + Hierro 0.03010328 % + Humedad 10-12 % + Magnesio 0.0400 % + MAIZ 7.00 % + Manganeso 0.00188145 % + Niacina 0.00752582 % + PANELA 3.50 % + PANTOTÉNICO 0.00376291 % + PASTA DE SOYA 7.00 % + Proteína 26-30 % + Pulpa de Remolacha 1.00 % + SAL 0.40 % + Selenio 4.1392E-05 % + SUBRODUCTO DE TRIGO 18.20 % + Trigo 10.00 % + Vitamina A 0.00376291 % + Vitamina B1 0.00112887 % + Vitamina B12 0.01505164 % + Vitamina B2 0.00188145 % + VITAMINA B6 0.00150516 % + Vitamina C 0.1000 % + VITAMINA D3 0.0037629 % + VITAMINA E 0.03010328 % + VITAMINA K3 0.00037629 % + VITAMINAS Y MINERALES 4.90 % + Yodo 0.00056444 % + Zeolita 1.0000 % + ZINC 0.04515492 %</t>
  </si>
  <si>
    <t>16A1-13141-AGROCALIDAD</t>
  </si>
  <si>
    <t>GUERPO PREMIUM ADULTOS</t>
  </si>
  <si>
    <t>BOLSAS DE POLIETILENO DE 60 G, BOLSAS DE POLIETILENO DE 100 G, BOLSAS DE POLIETILENO DE 200 G, BOLSAS DE POLIETILENO DE 450 G, BOLSAS DE POLIETILENO DE 1 KG, BOLSAS DE POLIETILENO DE 1.5 KG, BOLSAS DE 1.8 KG, BOLSAS DE POLIETILENO DE 2 KG, BOLSAS DE POLIETILENO DE 2.2 KG, BOLSAS DE POLIETILENO DE 3 KG, BOLSAS DE POLIETILENO DE 4 KG, BOLSAS DE POLIETILENO 4.4 KG, BOLSAS DEL POLIETILENO DE 4.4 KG, BOLSAS DE POLIETILENO DE 7.5 KG, BOLSAS DE POLIETILENO DE 9 KG, BOLSAS DE POLIETILENO DE 9.9 KG, BOLSAS DE POLIETILENO DE 15 KG, BOLSAS DE POLIETILENO DE 16.5 KG, BOLSAS DE POLIETILENO DE 18 KG, BOLSAS DE POLIETILENO DE 19.8 KG, BOLSAS DE POLIETILENO DE 25 KG, BOLSAS DE POLIETILENO DE 27.5 KG, BOLSAS DE POLIETILENO DE 30 KG, BOLSAS DE POLIETILENO DE 33 KG, BOLSAS DE PAPEL DE 1 KG, BOLSAS DE PAPEL DE 1.5 KG, BOLSAS DE PAPEL DE 1.8 KG, BOLSAS DE PAPEL DE 2 KG, BOLSAS DE PAPEL DE 2.2 KG, BOLSAS DE PAPEL DE 3 KG, BOLSAS DE PAPEL DE 3.3 KG, BOLSAS DE PAPEL DE 4 KG, BOLSAS DE PAPEL DE 4.4 KG, BOLSAS DE PAPEL DE 7.5 KG, BOLSAS DE PAPEL DE 9.9 KG, CAJAS DE 1 KG, CAJAS DE 1.5 KG, CAJAS DE 1.8 KG, CAJA DE 2 KG, CAJAS DE 2.2 KG, TACHOS DE 1 KG, TACHOS DE 1.5 KG, TACHOS DE 1.8 KG, TACHOS DE 2 KG, TACHOS DE 22.2 KG, TACHOS DE 3 KG, TACHOS DE 3.3 KG, TACHOS DE 4 KG, TACHOS DE 4.4 KG, TACHOS DE 7.5 KG, TACHOS DE 9 KG, TACHOS DE 9.9 KG, TACHOS DE 15 KG, TACHOS DE 16.5 KG, VASOS PLÁSTICOS (MUESTRAS) DE 60 KG, VASOS PLÁSTICOS (MUESTRAS) DE 100 KG</t>
  </si>
  <si>
    <t>Aceite de origen animal 1.00 % + ACEITE DE ORIGEN VEGETAL 1.75 % + ACIDO FÓLICO 0.00011289 S/U + Arroz 9.50 % + BIOMASA 1.00000000 S/U + Biotina 0.0752582 S/U + CALCIO 0.8-2.2 % + CENIZA 6-10 % + Cobre 0.00274692 S/U + Colina 0.33866188 S/U + Fibra cruda 3-5 % + FOSFATO DICÁLCICO 2 S/U + Fósforo 0.8-2 % + Grasa Animal 1.75 % + Grasa cruda 10-15 % + HARINA DE AVES 26.00 % + Hierro 0.03010328 S/U + Humedad 10-12 % + Magnesio 0.04 S/U + MAIZ 11.50 % + Manganeso 0.00188145 S/U + Niacina 0.00752582 S/U + PANELA 3.50 % + Pasta de soya 7.00 % + Proteína 21-25 % + Pulpa de Remolacha 1.00 % + SAL 0.40 % + Selenio 4.1392E-05 S/U + SUBRODUCTO DE TRIGO 18.40 % + Trigo 10.00 % + Vitamina A 0.00376291 S/U + Vitamina B1 0.00112887 S/U + VITAMINA B12 0.01505164 S/U + Vitamina B2 0.00188145 S/U + VITAMINA B6 0.00150516 S/U + VITAMINA C 0.1 S/U + VITAMINA D3 0.00037629 S/U + VITAMINA E 0.03010328 S/U + VITAMINA K3 0.00037629 S/U + VITAMINAS Y MINERALES 4.70 % + VITAMINAS Y MINERALES 4.70000 S/U + Yodo 0.00056444 S/U + Zeolita 1 S/U + ZINC 0.04515492 S/U</t>
  </si>
  <si>
    <t>16A1-13171-AGROCALIDAD</t>
  </si>
  <si>
    <t>Pedigree Vital Protection Adulto Nutrición Completa ETAPA 3</t>
  </si>
  <si>
    <t>Aceite de Pollo 2.44 % + Ácido Fólico 0.004 % + Ácido pantoténico 0.004 % + Antioxidante BHT/BHA 0.02 % + Biotina 0.004 % + CALCIO 1 % + CENIZA MAX 12 % + Cloruro de Colina 0.15 % + CLORURO DE POTASIO 0.37 % + CLORURO DE SODIO 0.87 % + Colina 0.004 % + Color Natural Caramelo 0.66 % + Dioxido de Titanio 0.07 % + Extracto de Pollo 2.28 % + Fibra cruda 4 % + Fósforo 0.9 % + Gluten de trigo 3.69 % + Grasa cruda 8 % + Harina de Carne y Hueso Vacuno 8.53 % + Harina de subproductos de pollo 15.95 % + Humedad 12 % + Maìz 64.88 % + Niacina 0.004 % + Óxido de Zinc 0.04 % + Proteina cruda 21 % + Sulfato de Cobre 0.004 % + VITAMINA A 0.004 % + Vitamina B1 0.004 % + Vitamina B12 0.004 % + Vitamina B2 0.004 % + Vitamina B6 0.004 % + VITAMINA D3 0.004 % + VITAMINA E 0.004 % + Yodato de Calcio 0.004 %</t>
  </si>
  <si>
    <t>ALIMENTO BALANCEADO PARA CANINOS ADULTOS DE TODAS LAS RAZAS</t>
  </si>
  <si>
    <t>16A1-13172-AGROCALIDAD</t>
  </si>
  <si>
    <t>PEDIGREE VITAL PROTECTION ADULTO RAZAS PEQUEÑAS ETAPA 3</t>
  </si>
  <si>
    <t>Aceite de Pollo 2.97 % + ACIDO FOLICO 0.004 % + Antioxidante BHT/BHA 0.02 % + Biotina 0.004 % + CALCIO 1.00 % + CENIZA 12.00 % + cloruro de colina 0.15 % + CLORURO DE POTASIO 0.37 % + CLORURO DE SODIO 0.87 % + Colina 0.004 % + COLOR AZUL INDIGO CARMIN 0.001 % + Color Natural Caramelo 0.50 % + COLOR TARTRAZINA 0.01 % + Espinaca en Polvo 0.004 % + Extracto de Pollo 2.52 % + Fibra 4.00 % + FOSFATO DICÁLCICO 1.55 % + FOSFORO 0.90 % + Gluten de Maíz 0.97 % + Grasa 8.00 % + Harina de Carne y Hueso Vacuno 9.51 % + Harina de subproductos de pollo 16.02 % + Humedad 12.00 % + MAIZ 59.71 % + NIACINA 0.004 % + ÓXIDO DE ZINC 0.04 % + Proteína 21 % + Salvado de trigo 4.66 % + Sulfato de Cobre 0.004 % + Vitamina A 0.004 % + Vitamina B1 0.004 % + VITAMINA B12 0.004 % + Vitamina B2 0.004 % + Vitamina B5 0.004 % + Vitamina B6 0.004 % + VITAMINA D3 0.004 % + VITAMINA E 0.004 % + Yodato de Calcio 0.004 %</t>
  </si>
  <si>
    <t>ALIMENTO BALANCEADO PARA CANINOS ADULTOS DE RAZAS PEQUEÑAS</t>
  </si>
  <si>
    <t>16A1-13174-AGROCALIDAD</t>
  </si>
  <si>
    <t>DOG STAR SENIOR SABOR CARNE Y VEGETALES</t>
  </si>
  <si>
    <t>FUNDAS LAMINADAS DE POLIETILNEO Y POLIPROPIENO DE 1 LB, FUNDAS LAMINADAS DE POLIETILNEO Y POLIPROPIENO DE 1.5 KG, FUNDAS LAMINADAS DE POLIETILNEO Y POLIPROPIENO DE 2 KG, FUNDAS LAMINADAS DE POLIETILNEO Y POLIPROPIENO DE 4 KG, FUNDAS LAMINADAS DE POLIETILNEO Y POLIPROPIENO DE 9 KG, FUNDAS LAMINADAS DE POLIETILNEO Y POLIPROPIENO DE 15 KG, FUNDAS LAMINADAS DE POLIETILNEO Y POLIPROPIENO DE 18 KG, FUNDAS LAMINADAS DE POLIETILNEO Y POLIPROPIENO DE 25 KG, FUNDAS LAMINADAS DE POLIETILNEO Y POLIPROPIENO DE 30 KG</t>
  </si>
  <si>
    <t>Aceite Vegetal 2 % + AFRECHO DE CERVEZA 3 % + Arrocillo 5 % + ATRAPANTE DE MICOTOXINAS 0.001 % + BHA 0.5 % + BHT 0.5 % + CENIZA 10 % + cloruro de colina 0.1 % + CLORURO DE SODIO 0.1 % + CONDROITINA 0.5 % + Fibra 7 % + Fosfato Monocálcico 0.1 % + GLUCOSAMINA 1 % + Grasa 6 % + Grasa Animal 2 % + HARINA DE CARNE 11 % + Humedad 10 % + LECITINA 1 % + LEVADURA 3 % + Lisina 0.1 % + MAIZ 20 % + Metionina 0.1 % + PREMEZCLA VITAMÍNICA 0.8 % + Proteina cruda 20 % + SABOR 2.5 % + SORGO 8 % + Soya 19 % + SUBPRODUCTOS DE ARROZ 8 % + SUBRODUCTO DE TRIGO 9 % + Taurina 0.4 %</t>
  </si>
  <si>
    <t>16A1-13190-AGROCALIDAD</t>
  </si>
  <si>
    <t>EUKANUBA WEIGHT CONTROL SMALL BREED</t>
  </si>
  <si>
    <t>BOLSA PLÁSTICA DE POLIPROPILENO TERMO SELLADA DE 1 KG, BOLSA PLÁSTICA DE POLIPROPILENO TERMO SELLADA DE 3 KG</t>
  </si>
  <si>
    <t>CALCIO 0,8 - 1,00 - 1,40 % + ENERGÍA METABOLIZABLE 3399 KCAL/ KG + Extracto Etéreo Máx 11,0 % + EXTRACTO ETÉREO (MIN) 9,0 % + FIBRA CRUDA (MAX) 4,0 % + FOSFORO 0,7 - 0,85 - 1,20 % + Humedad Max 10,0 % + L CARNITINA 40 MG/ KG + Minerales 6,0 - 6,91 - 8,0 % + OMEGA 3 (MIN) 0,22 % + OMEGA 6 (MIN) 1,70 % + PROTEÍNA BRUTA (MIN) 21,0 % + VITAMINA E 140 UI/ KG</t>
  </si>
  <si>
    <t>MASTERFOODS ARGENTINA LTD. - Argentina</t>
  </si>
  <si>
    <t>16A1-13191-AGROCALIDAD</t>
  </si>
  <si>
    <t>EUKANUBA PUPPY MEDIUM BREED</t>
  </si>
  <si>
    <t>BOLSA PLÁSTICAS DE POLIPROPILENO TERMOSELLADAS DE 3 KG, BOLSA PLÁSTICAS DE POLIPROPILENO TERMOSELLADAS DE 15 KG</t>
  </si>
  <si>
    <t>ACIDOS GRASOS OMEGA 3 0.36 % + ACIDOS GRASOS OMEGA 6 2.80 KG + CALCIO 1.0-1.20-1.70 % + ENERGÍA METABOLIZABLE 3823 KCAL/ KG + Fibra cruda 4 % + FOSFORO 0.8-0.95-1.30 % + GRASA CRUDA (MIN) 17.0 % + Humedad 10 % + Minerales 5.5-6.92-8.30 % + PROTEÍNA BRUTA (MIN) 28.0 % + VITAMINA E 140 UI KG</t>
  </si>
  <si>
    <t>16A1-13192-AGROCALIDAD</t>
  </si>
  <si>
    <t>EUKANUBA PUPPY LARGE BREED</t>
  </si>
  <si>
    <t>FUNDA DE 3 KILOS , FUNDA DE 15 KILOS , FUNDA DE 20 KILOS</t>
  </si>
  <si>
    <t>ACIDO DECOSAHEXAENOICO 0,10 % + ACIDOS GRASOS OMEGA 3 0,26 % + ACIDOS GRASOS OMEGA 6 2,35 % + CALCIO 0,70-0,86-1,20 % + ENERGIA 3675 KCAL/ KG + EXTRACTO ETÉREO (MIN) 13 % + FIBRA CRUDA (MAX) 5 % + FOSFORO 0,60-0,75,1 % + Humedad Max 10 % + Minerales 4,50-5,73-7,00 % + Proteina cruda 25 % + VITAMINA E 140 KG</t>
  </si>
  <si>
    <t>16A1-13193-AGROCALIDAD</t>
  </si>
  <si>
    <t>EUKANUBA PUPPY SMALL BREED</t>
  </si>
  <si>
    <t>BOLSA PLÁSTICA DE POLIPROPILENO TERMO SELLADA DE 1 KG, BOLSA PLÁSTICA DE POLIPROPILENO TERMO SELLADA DE 3 KG, BOLSA PLÁSTICA DE POLIPROPILENO TERMO SELLADA DE 15 KG, BOLSA PLÁSTICA DE POLIPROPILENO TERMO SELLADA DE 7.5 KG</t>
  </si>
  <si>
    <t>ACIDO DECOSAHEXAENOICO 0,10 % + CALCIO 1,0 - 1,25 - 1,75 % + ENERGÍA METABOLIZABLE 3978 KCAL/ KG + EXTRACTO ETÉREO (MIN) 20,0 % + FIBRA CRUDA (MAX) 5,0 % + FOSFORO 0,8 - 1,0 - 1,30 % + Humedad Max 10,0 % + Minerales 5,70 - 7,12 - 8,50 % + OMEGA 3 (MIN) 0,28 % + OMEGA 6 (MIN) 2,60 % + PROTEÍNA BRUTA (MIN) 31,0 % + VITAMINA E 140 UI/ KG</t>
  </si>
  <si>
    <t>16A1-13194-AGROCALIDAD</t>
  </si>
  <si>
    <t>EUKANUBA ADULT LARGE BREED</t>
  </si>
  <si>
    <t>BOLSA PLÁSTICA DE POLIPROPILENO TERMO SELLADA DE 3 KG, BOLSA PLÁSTICA DE POLIPROPILENO TERMO SELLADA DE 15 KG, BOLSA PLÁSTICA DE POLIPROPILENO TERMO SELLADA DE 20 KG</t>
  </si>
  <si>
    <t>CALCIO 0,90 - 1,10 - 1,50 % + ENERGÍA METABOLIZABLE 3554 KCAL KG + EXTRACTO ETÉREO (MIN) 12,0 % + FIBRA CRUDA (MAX) 5,0 % + FOSFORO 0,70 - 0,88 - 1,20 % + GLUCOSAMINA 375 MG/ KG + Humedad Max 10,0 % + Minerales 5,7 - 7,06 - 8,50 % + OMEGA 3 (MIN) 0,25 % + OMEGA 6 (MIN) 1,70 % + PROTEÍNA BRUTA (MIN) 22,0 % + VITAMINA E 140 UI/ KG</t>
  </si>
  <si>
    <t>16A1-13195-AGROCALIDAD</t>
  </si>
  <si>
    <t>EUKANUBA ADULT MEDIUM BREED</t>
  </si>
  <si>
    <t>BOLSA PLÁSTICAS DE POLIPROPILENO TERMOSELLADAS DE 3 KG, BOLSA PLÁSTICAS DE POLIPROPILENO TERMOSELLADAS DE 15 KG, BOLSA PLÁSTICAS DE POLIPROPILENO TERMOSELLADAS DE 20 KG</t>
  </si>
  <si>
    <t>ACIDOS GRASOS OMEGA 3 0,25 % + ACIDOS GRASOS OMEGA 6 1,80 % + CALCIO 0,90-1,10-1,50 % + ENERGIA METABOLIZABLE 3663 KCAL/ KG + EXTRACTO ETÉREO 14,0 % + FIBRA CRUDA (MAX) 5 % + FOSFORO 0,80-0,94,1,30 % + Humedad Max 10 % + Minerales 5-6,86-8 % + PROTEÍNA CRUDA (MIN) 25 % + VITAMINA E 140UI/ KG</t>
  </si>
  <si>
    <t>16A1-13196-AGROCALIDAD</t>
  </si>
  <si>
    <t>EUKANUBA ADULT PREMIUM PERFORMANCE</t>
  </si>
  <si>
    <t>BOLSAS PLÁSTICAS DE POLIPROPILENO TERMOSELLADAS DE 3 KG, BOLSAS PLÁSTICAS DE POLIPROPILENO TERMOSELLADAS DE 15 KG</t>
  </si>
  <si>
    <t>ÁCIDO DECOHEXANÓICO 0.10 % + ACIDO OMEGA 6 3.00 % + CALCIO 1.0 - 1.30 - 1.80 % + ENERGÍA METABOLIZABLE 3933 KCAL/ KG + Fibra cruda 4,0 % + FOSFORO 0.90-1.08-1.5 % + GRASA CRUDA (MIN) 20 % + Humedad Max 10 % + L-CARNITINA 40 % + Minerales 6.00 O 7.80 O 9.40 % + OMEGA 3 (MIN) 0.50 % + PROTEÍNA CRUDA (MIN) 30 % + VITAMINA E 140 UI/ KG</t>
  </si>
  <si>
    <t>16A1-13197-AGROCALIDAD</t>
  </si>
  <si>
    <t>EUKANUBA ADULT SMALL BREED</t>
  </si>
  <si>
    <t>BOLSA PLÁSTICAS DE POLIPROPILENO TERMOSELLADAS DE 1 KG, BOLSA PLÁSTICAS DE POLIPROPILENO TERMOSELLADAS DE 3 KG, BOLSA PLÁSTICAS DE POLIPROPILENO TERMOSELLADAS DE 7.5 KG, BOLSA PLÁSTICAS DE POLIPROPILENO TERMOSELLADAS DE 15 KG</t>
  </si>
  <si>
    <t>CALCIO 0.90-1.15-1.60 % + ENERGÍA METABOLIZABLE 3813 KCAL/ KG + FIBRA CRUDA (MAX) 4 % + FOSFORO 0.8-1.0-1.40 % + GRASA CRUDA (MIN) 17.0 % + Humedad Max 10 % + Minerales 6.00-7.04-8.00 % + OMEGA 3 (MIN) 0.32 % + OMEGA 6 (MIN) 2.60 % + PROTEÍNA BRUTA MIN 27 % + VITAMINA E (MIN) 140 UI KG</t>
  </si>
  <si>
    <t>MASTERFOODS - Argentina</t>
  </si>
  <si>
    <t>16A1-13198-AGROCALIDAD</t>
  </si>
  <si>
    <t>EUKANUBA SENIOR LARGE BREED</t>
  </si>
  <si>
    <t>BETA CAROTENO 10 mg/ KG + CALCIO 0.9-1.14-1.60 % + ENERGÍA METABOLIZABLE 3401 KCAL/ KG + FIBRA CRUDA (MAX) 4.0 % + FOSFORO 0.80-0.95-1.30 % + Grasa 9.0 % + Humedad Max 10.0 % + L CARNITINA 40 MG/ KG + Minerales 5.7-7.10-8.50 % + OMEGA 3 (MIN) 0.20 % + OMEGA 6 (MIN) 1.50 % + PROTEÍNA BRUTA (MIN) 25.0 % + VITAMINA E 140 UI/ KG</t>
  </si>
  <si>
    <t>16A1-13199-AGROCALIDAD</t>
  </si>
  <si>
    <t>EUKANUBA SENIOR MEDIUM BREED</t>
  </si>
  <si>
    <t>BETA CAROTENO 10 MG/ KG + CALCIO 0.90-1.12-1.60 % + ENERGÍA METABOLIZABLE 3500 KCAL/ KG + FIBRA CRUDA (MAX) 4.0 % + FOSFORO 0.8-0.97-1.40 % + GRASA CRUDA (MIN) 11.0 % + Humedad max. 12 % + L CARNITINA 40 MG/ KG + Minerales 5.70-7.09-8.50 % + OMEGA 3 (MIN) 0.25 % + OMEGA 6 (MIN) 1.80 % + PROTEÍNA BRUTA (MIN) 26.0 % + VITAMINA E 140 UI/ KG</t>
  </si>
  <si>
    <t>16A1-13212-AGROCALIDAD</t>
  </si>
  <si>
    <t>EUKANUBA WEIGHT CONTROL LARGE BREED</t>
  </si>
  <si>
    <t>CALCIO 0.70-0.89-1.20 % + ENERGÍA METABOLIZABLE 3362 KCAL/ KG + FIBRA CRUDA (MAX) 5.0 % + FOSFORO 0.6-0.77-1.10 % + GRASA CRUDA (MAX) 10.0 % + GRASA CRUDA (MIN) 8.0 % + Humedad Max 10.0 % + L CARNITINA 40 MG/ KG + Minerales 5.0-6.41-7.70 % + OMEGA 3 (MIN) 0.20 % + OMEGA 6 (MIN) 1.55 % + PROTEÍNA BRUTA (MIN) 20 % + VITAMINA E 140 UI/ KG</t>
  </si>
  <si>
    <t>16A1-13213-AGROCALIDAD</t>
  </si>
  <si>
    <t>EUKANUBA WEIGHT CONTROL MEDIUM BREED</t>
  </si>
  <si>
    <t>BOLSA PLÁSTICA DE POLIPROPILENO TERMO SELLADA DE 3 KG, BOLSA PLÁSTICA DE POLIPROPILENO TERMO SELLADA DE 15 KG</t>
  </si>
  <si>
    <t>CALCIO 0,8 - 1,02 - 1,40 % + ENERGÍA METABOLIZABLE 3348 KCAL/ KG + FIBRA CRUDA (MAX) 4,0 % + FOSFORO 0,75 - 0,85 - 1,20 % + GRASA CRUDA (MAX) 10,0 % + GRASA CRUDA (MIN) 8,0 % + Humedad Max 10,0 % + L CARNITINA 40 MG/ KG + Minerales 6,0 - 6,93 - 8,0 % + OMEGA 3 (MIN) 0,23 % + OMEGA 6 (MIN) 1,75 % + PROTEÍNA BRUTA (MIN) 18,0 % + VITAMINA E 140 UI/ KG</t>
  </si>
  <si>
    <t>16A1-13221-AGROCALIDAD</t>
  </si>
  <si>
    <t>MAX BUFFET VEGETAIS ADULTOS</t>
  </si>
  <si>
    <t>BOLSAS DE 0.70 G, BOLSAS DE 2 KG, BOLSAS DE 8 KG, BOLSAS DE 15 KG, BOLSAS DE 20 KG, BOLSA DE 10.1 KG, BOLSA DE 70 KG</t>
  </si>
  <si>
    <t>ÁCIDO LINOLEICO 1.15 % + ÁCIDO LINOLENICO 0.23 % + CALCIO 2.40 % + Fibra 4 % + Fósforo 0.80 % + Grasa 11 % + Humedad 12 % + MATERIA MINERAL 11 % + PROTEÍNA BRUTA 23 %</t>
  </si>
  <si>
    <t>16A1-13222-AGROCALIDAD</t>
  </si>
  <si>
    <t>MAX BUFFET RAZAS PEQUEÑAS</t>
  </si>
  <si>
    <t>BOLSAS DE 70 G, BOLSAS DE 1 KG, BOLSAS DE 2 KG, BOLSAS DE 8 KG, BOLSAS DE 20 KG</t>
  </si>
  <si>
    <t>ÁCIDO LINOLEICO 1.15 % + ÁCIDO LINOLENICO 0.35 % + CALCIO 2.4-1 % + Fibra 4 % + Fósforo 0.8 % + Grasa 11 % + Humedad 11 % + MATERIA MINERAL 11 % + Potasio 0.5 % + PROTEÍNA BRUTA 23 %</t>
  </si>
  <si>
    <t>16A1-13229-AGROCALIDAD</t>
  </si>
  <si>
    <t>MAX FILLET AO MOLHO</t>
  </si>
  <si>
    <t>BOLSAS DE POLIETILENO DE 1 KG, BOLSAS DE POLIETILENO DE 2 KG, BOLSAS DE POLIETILENO DE 8 KG, BOLSAS DE POLIETILENO DE 15 KG, BOLSAS DE POLIETILENO DE 20 KG, BOLSAS DE POLIETILENO DE 70 KG</t>
  </si>
  <si>
    <t>ÁCIDO LINOLENICO 0.23 % + Calcio Max 2.4 % + Fibra 4 % + Fósforo Min 1.0 % + Grasa 10 % + Humedad 12 % + MATERIA MINERAL 11 % + PROTEÍNA BRUTA 23 %</t>
  </si>
  <si>
    <t>16A1-13279-AGROCALIDAD</t>
  </si>
  <si>
    <t>EMPAQUE LAMINADO POLIESTER +POLIETILENO DE 3 KG, EMPAQUE LAMINADO POLIPROPILENO +POLIETILENO 15 KG</t>
  </si>
  <si>
    <t>16A1-13407-AGROCALIDAD</t>
  </si>
  <si>
    <t>DOG LICIOUS TRAINING TREAT</t>
  </si>
  <si>
    <t>BOLSAS DE 70 G, BOLSAS DE 2 KG</t>
  </si>
  <si>
    <t>16A1-13408-AGROCALIDAD</t>
  </si>
  <si>
    <t>EQUILIBRIO CAES ADULTOS</t>
  </si>
  <si>
    <t>Bolsas de 70 G, Bolsas de 2 KG, Bolsas de 15 KG</t>
  </si>
  <si>
    <t>CENIZA 7 % + Fibra 3 % + Grasa 15 % + Humedad 10 % + Proteína 25 %</t>
  </si>
  <si>
    <t>TOTAL ALIMENTOS S, ROD FENAO DIAS, KM 755 553536912 - Brasil</t>
  </si>
  <si>
    <t>16A1-13409-AGROCALIDAD</t>
  </si>
  <si>
    <t>EQUILIBRIO CAES FILHOTES</t>
  </si>
  <si>
    <t>Bolsas de 70 G, Bolsas de 2 KG, Bolsas 15 KG</t>
  </si>
  <si>
    <t>CENIZA 7.5 % + Fibra 3 % + Grasa 18 % + Humedad 10 % + Proteína 29 %</t>
  </si>
  <si>
    <t>16A1-13410-AGROCALIDAD</t>
  </si>
  <si>
    <t>EQUILIBRIO CAES FILHOTES RAZAS PEQUEÑAS</t>
  </si>
  <si>
    <t>BOLSA DE 70 G, BOLSA DE 500 G, BOLSA DE 2 KG, BOLSA DE 7.5 KG</t>
  </si>
  <si>
    <t>ACEITE DE PESCADO REFINADO 1 % + Ácido Fólico 1.80 MG + Ácido pantoténico 27.50 MG + ADITIVO ANTIOXIDANTE (TOCOFEROL Y ESCENCIA DE ROMERO) 0.08 % + AFRECHO DE GLUTEN DE MAÍZ 35 % + ARROZ MEDIO GRANO 2 % + CALCIO 1.30 % + CARNE MECÁNICAMENTE SEPARADA DE POLLO 8 % + CLORURO DE POTASIO 0.30 % + Cobalto 0.55 MG + Cobre 25 MG + Colina 1500 MG + ESPINACA DESHIDRATADA 3 % + Extracto de Yucca Schidígera 0.3 % + Fibra 3 % + Fosfato Dicálcico 3 % + Fósforo 0.8 % + Grasa 20 % + GRASA DE POLLO 10 % + Harina de Pescado 2 % + Hexametafosfato de Sodio 0.3 % + Hierro 275 MG + HUEVO EN POLVO DESHIDRATADO 15 % + Humedad 10 % + INULINA 0.62 % + LEVADURA DE CERVEZA SECA 1 % + MAÍZ INTEGRAL MOLIDO 6.9 % + Manganeso 80 MG + MATERIA MINERAL 7 % + Prebiótico 1 % + PREMIX MICROMINERAL TRANSQUELATADO 1 % + PREMIX VITAMÍNICO MINERAL 0.5 % + PROTEÍNA BRUTA 32 % + Pulpa de Remolacha 7 % + Selenio 0.43 MG + SEMILLAS DE LINAZA 2 % + Vitamina A 20000 U + Vitamina B1 25 UG + Vitamina B12 275 UG + Vitamina B2 18 UG + Vitamina B6 25 UG + Vitamina C 200 MG + VITAMINA D 2750 U + VITAMINA E 600 U + Vitamina K 2.20 MG + Vitamina PP 90 MG + Yodo 3.30 MG + ZINC 240 MG</t>
  </si>
  <si>
    <t>TOTAL ALIMENTOS ROD. - Brasil</t>
  </si>
  <si>
    <t>16A1-13411-AGROCALIDAD</t>
  </si>
  <si>
    <t>EQUILIBRIO CAES ADULTOS RAZAS PEQUEÑAS</t>
  </si>
  <si>
    <t>Bolsas de 70 G, Bolsas de 500 G, Bolsas de 2 KG, Bolsas de 7,5 KG</t>
  </si>
  <si>
    <t>CENIZA 7 % + Fibra 3 % + Grasa 14 % + Humedad 10 % + Proteína 27 %</t>
  </si>
  <si>
    <t>GS</t>
  </si>
  <si>
    <t>16A1-13412-AGROCALIDAD</t>
  </si>
  <si>
    <t>EQUILIBRIO CAES SENSIVEIS</t>
  </si>
  <si>
    <t>BOLSA DE 2 KG</t>
  </si>
  <si>
    <t>Fibra 3 % + Grasa 17 % + PROTEÍNA BRUTA 26 %</t>
  </si>
  <si>
    <t>16A1-13413-AGROCALIDAD</t>
  </si>
  <si>
    <t>EQUILIBRIO CAES SENSIVEIS RAZAS PEQUEÑAS</t>
  </si>
  <si>
    <t>Bolsas de 70 G, 500 G, 2 KG, 7.5 KG</t>
  </si>
  <si>
    <t>CENIZA 7 % + Fibra 3 % + Grasa 17 % + Humedad 10 % + Proteina cruda 26 %</t>
  </si>
  <si>
    <t>16A1-13414-AGROCALIDAD</t>
  </si>
  <si>
    <t>EQUILIBRIO GATOS ADULTOS SABOR SALMAO</t>
  </si>
  <si>
    <t>Bolsas de 70 G, Bolsas de 2 KG, Bolsas de 8 KG, Bolsas de 20 KG</t>
  </si>
  <si>
    <t>CENIZA 7 % + Fibra 3 % + Grasa 18 % + Humedad 10 % + Proteína 33 %</t>
  </si>
  <si>
    <t>16A1-13423-AGROCALIDAD</t>
  </si>
  <si>
    <t>DURO DE ROER TRIPLE DIVERSIÓN</t>
  </si>
  <si>
    <t>BOLSA PLÁSTICA BOPP/PET/PE DE 113 G</t>
  </si>
  <si>
    <t>ACIDO ASCORBICO 0.10 % + ÁCIDO FOSFÓRICO 0.40 % + ÁCIDO PROPIONICO 0.10 % + ACIDO SÓRBICO 0.10 % + Arroz integral 13 % + Avena 13 % + AZUCAR GRANULADA 7 % + CALCIO 0.6 - 1.3 % + CARNAZA BOVINA 44 % + CENIZA 6 % + DIGESTO DE POLLO 1 % + Fibra 5 % + FIBRA CÍTRICA 0.15 % + Fósforo 0.1 - 0.5 % + GELATINA BOVINA 2 % + GOMA XANTANO 0.15 % + Grasa 1 % + HARINA DE CENTENO 7.50 % + Harina de Trigo 1.70 % + Humedad Max 15 % + LECITINA 0.50 % + Maltodextrina 9.00 % + Proteína 14 % + SAL 0.30 % + SORBATO DE POTASIO 0.10 %</t>
  </si>
  <si>
    <t>Suplemento alimenticio Aplicado a Caninos</t>
  </si>
  <si>
    <t>PROALPET PARA NESTLE PURINA PET CARE - Colombia</t>
  </si>
  <si>
    <t>16A1-13424-AGROCALIDAD</t>
  </si>
  <si>
    <t>DURO DE ROER ENROLLADOS</t>
  </si>
  <si>
    <t>ÁCIDO FOSFÓRICO 0.40 % + ÁCIDO PROPIONICO 0.10 % + ÁCIDO SÓRBICO 0.20 % + Azúcar 13 % + CALCIO 0.6 - 1.3 % + CARNAZA BOVINA 46 % + CENIZA 6 % + DIGESTO DE POLLO 5 % + Fibra 5 % + FIBRA CÍTRICA 0.15 % + Fósforo 0.1 - 0.5 % + Grasa 1 % + HARINA DE CENTENO 16 % + Harina de Trigo 3.4 % + Humedad Max 15 % + LECITINA 1 % + MALTO DEXTRINA 14 % + Proteína 14 % + SAL 0.70 % + SORBATO DE POTASIO 0.05 %</t>
  </si>
  <si>
    <t>NESTLE PURINA PETCARE - Colombia</t>
  </si>
  <si>
    <t>16A1-13437-AGROCALIDAD</t>
  </si>
  <si>
    <t>EQUILIBRIO GATO FILHOTES</t>
  </si>
  <si>
    <t>Bolsas de 70 G, Bolsas de 500 G, Bolsas de 2 KG, Bolsas de 7.5 KG</t>
  </si>
  <si>
    <t>CENIZA 7 % + Fibra 2.7 % + Grasa 20 % + Humedad 10 % + Proteína 35 %</t>
  </si>
  <si>
    <t>16A1-13462-AGROCALIDAD</t>
  </si>
  <si>
    <t>CROOKIES ALBAHACA</t>
  </si>
  <si>
    <t>ADITMAQ CIA. LTDA. - Ecuador</t>
  </si>
  <si>
    <t>16A1-13463-AGROCALIDAD</t>
  </si>
  <si>
    <t>MAMBO CACHORRO</t>
  </si>
  <si>
    <t>SACOS DE POLIETILENO LAMINADO DE 100 G, SACOS DE POLIETILENO LAMINADO DE 400 G, SACOS DE POLIETILENO LAMINADO DE 1 LB, SACOS DE POLIETILENO LAMINADO DE 2 KG, SACOS DE POLIETILENO LAMINADO DE 4 KG, SACOS DE POLIETILENO LAMINADO DE 9 KG, SACOS DE POLIETILENO LAMINADO DE 18 KG, SACOS DE POLIETILENO LAMINADO DE 25 KG, SACOS DE POLIETILENO LAMINADO DE 30 KG</t>
  </si>
  <si>
    <t>FIBRA CRUDA (MAX) 3 % + GRASA (MIN) 9 % + Humedad Max 12 % + PROTEÍNA (MAX) 26 %</t>
  </si>
  <si>
    <t>16A1-13507-AGROCALIDAD</t>
  </si>
  <si>
    <t>DOG CHOW ESSENTIALS ADULTOS</t>
  </si>
  <si>
    <t>Bolsa plástica con estructura plástica en 1,5 KG, Bolsa plástica con estructura plástica en 3,0 KG, Bolsa plástica con estructura plástica 7,8 KG, Bolsa plástica con estructura plástica 12 KG, Bolsa plástica con estructura plástica 21,0 KG</t>
  </si>
  <si>
    <t>ÁCIDO FOSFÓRICO 0,50 % + Äcido sórbico 0,30 % + Aguacate deshidratado 1,00 % + Arroz 10,0 % + Arroz integral 1,00 % + CALCIO 1,0 % + Carbonato de Calcio 1,00 % + CENIZA 8 % + Cloruro de Colina 0,10 % + CLORURO DE POTASIO 0,10 % + Colorante 0,80 % + Digesto animal 3,00 % + Dioxido de titanio 0,50 % + ESPINACA DESHIDRATADA 1,00 % + Fibra 3,5 % + FOSFATO BICÁLCICO 0,80 % + Fósforo 0,8 % + Grasa 13 % + Grasa Animal 8,00 % + Harina de atún 2,70 % + Harina de gluten de maíz 9,00 % + Harina de soya 11,0 % + Harina de subproductos de pollo 12,0 % + HIDROLIZADO DE POLLO 4,00 % + HUEVO EN POLVO DESHIDRATADO 1,00 % + Humedad 14 % + L-Lisina 0,10 % + Maìz 27,62 % + Propianato de calcio 0,40 % + Proteina cruda 24 % + SAL 1,50 % + Suplemento vitaminas 0,10 % + Trigo 2,00 % + Zanahoria deshidratada 1,00 %</t>
  </si>
  <si>
    <t>NESTLE PURINA PETCARE DE COLOMBIA - Colombia</t>
  </si>
  <si>
    <t>TRASFERENCIA DE DATOS</t>
  </si>
  <si>
    <t>16A1-13529-AGROCALIDAD</t>
  </si>
  <si>
    <t>DOG CHOW ESSENTIALS CACHORROS</t>
  </si>
  <si>
    <t>BOLSA PLÁSTICA CON ESTRUCTURA DE 3 CAPAS PE/ BOPP DE 1.5 KG, BOLSA PLÁSTICA CON ESTRUCTURA DE 3 CAPAS PE/ PE DE 7.8 KG, BOLSA PLÁSTICA CON ESTRUCTURA DE 3 CAPAS PE/ PE DE 12 KG, BOLSA PLÁSTICA CON ESTRUCTURA DE 3 CAPAS PE/ PE DE 21 KG, BOLSA PLÁSTICA CON ESTRUCTURA DE 3 CAPAS PE/ BOPP DE 3.0 KG</t>
  </si>
  <si>
    <t>Ácido Fólico 810 MG + ACIDO FOSFÓRICO 0.50 % + ÁCIDO SÓRBICO 0.30 % + ARROZ 10 % + Arroz integral 1 % + CALCIO 1 % + Carbonato de Calcio 1 % + CENIZA 8 % + cloruro de colina 0.10 % + CLORURO DE POTASIO 0.20 % + Cobre 6.200.00 MG + Colorante 0.70 % + Digesto animal 3 % + Dioxido de titanio 0.50 % + ESPINACA DESHIDRATADA 1 % + Fibra 3 % + FOSFATO BICÁLCICO 18 P 0.80 % + Fósforo 0.9 % + Grasa 13 % + Grasa Animal 8 % + Harina de atún 2 % + Harina de gluten de maíz 13 % + Harina de soya 11 % + HARINA DE VÍSCERAS DE POLLO 11 % + HIDROLIZADO DE POLLO 3 % + Hierro 59.000.00 MG + HUEVO EN POLVO DESHIDRATADO 1 % + HUMEDAD 14 % + Leche en Polvo 1 % + L-Lisina 0.10 % + MAIZ 25.72 % + Manganeso 22.249.00 MG + Minerales 0.08 % + Niacina 19.760 MG + PANTOTENATO CALCICO 6.903.00 MG + PROPIONATO DE CALCIO 0.40 % + PROTEÍNA BRUTA 28 % + SAL 1.50 % + Selenio 49.595 MG + Suplemento vitaminas 0.10 % + Trigo 2 % + Vitamina A 4.06500 U + Vitamina B1 7.019.00 MG + VITAMINA B12 12.60 MG + Vitamina B2 3.296.00 MG + VITAMINA D3 460 U + VITAMINA E 12.900.00 MG + Yodo 855.875 MG + Zanahoria deshidratada 1 % + ZINC 75.00.00 MG</t>
  </si>
  <si>
    <t>16A1-13540-AGROCALIDAD</t>
  </si>
  <si>
    <t>SUPERMAXI COMIDA PARA PERROS CACHORROS SABOR POLLO Y VEGETALES</t>
  </si>
  <si>
    <t>FUNDAS LAMINADAS DE POLIETILENO Y POLIPROPILENO DE 1 LB, FUNDAS LAMINADAS DE POLIETILENO Y POLIPROPILENO DE 1.5 LB, FUNDAS LAMINADAS DE POLIETILENO Y POLIPROPILENO DE 2 KG, FUNDAS LAMINADAS DE POLIETILENO Y POLIPROPILENO DE 4 KG, FUNDAS LAMINADAS DE POLIETILENO Y POLIPROPILENO DE 9 KG, FUNDAS LAMINADAS DE POLIETILENO Y POLIPROPILENO DE 15 KG, FUNDAS LAMINADAS DE POLIETILENO Y POLIPROPILENO DE 18 KG, FUNDAS LAMINADAS DE POLIETILENO Y POLIPROPILENO DE 25 KG, FUNDAS LAMINADAS DE POLIETILENO Y POLIPROPILENO DE 30 KG</t>
  </si>
  <si>
    <t>Aceite Vegetal 2 % + AFRECHO DE CERVEZA 2 % + ANTIHONGOS 0.002 % + Arrocillo 5 % + ATRAPANTE DE MICOTOXINAS 0.001 % + BHA 0.1 % + CENIZA 10 % + cloruro de colina 0.1 % + CLORURO DE SODIO 0.1 % + CONCENTRADO DE MAÍZ 2 % + Fibra 4 % + Fosfato Monocálcico 0.1 % + Grasa 8 % + Grasa Animal 2 % + HARINA DE AVES 11 % + Humedad 10 % + LECITINA 0.2 % + LEVADURA 2 % + Lisina 0.1 % + MAIZ 20 % + Metionina 0.1 % + PREMEZCLA MINERAL 0.3 % + PREMEZCLA VITAMÍNICA 0.8 % + Proteína 26 % + SABOR 2 % + SORGO 8 % + Soya 16 % + SUBPRODUCTOS DE ARROZ 8 % + SUBRODUCTO DE TRIGO 9 % + Trigo 9 %</t>
  </si>
  <si>
    <t>CAMBIO NOMBRE COMERCIAL DOG STAR CACHORROS SABOR POLLO Y VEGETALES A SUPERMAXI.... (CA-GYE)</t>
  </si>
  <si>
    <t>16A1-13541-AGROCALIDAD</t>
  </si>
  <si>
    <t>SUPERMAXI COMIDA PARA PERROS CACHORRROS SABOR CARNE Y VEGETALES</t>
  </si>
  <si>
    <t>FUNDAS LAMINADAS DE POLIETILENO Y POLIPROPILENO 1 LB, FUNDAS LAMINADAS DE POLIETILENO Y POLIPROPILENO 1.5 LB, FUNDAS LAMINADAS DE POLIETILENO Y POLIPROPILENO 2 KG, FUNDAS LAMINADAS DE POLIETILENO Y POLIPROPILENO 4 KG, FUNDAS LAMINADAS DE POLIETILENO Y POLIPROPILENO 9 KG, FUNDAS LAMINADAS DE POLIETILENO Y POLIPROPILENO 15 KG, FUNDAS LAMINADAS DE POLIETILENO Y POLIPROPILENO 18 KG, FUNDAS LAMINADAS DE POLIETILENO Y POLIPROPILENO 25 KG, FUNDAS LAMINADAS DE POLIETILENO Y POLIPROPILENO 30 KG</t>
  </si>
  <si>
    <t>Aceite Vegetal 2 % + AFRECHO DE CERVEZA 2 % + ANTIHONGOS 0.002 % + Arrocillo 5 % + ATRAPANTE DE MICOTOXINAS 0.001 % + BHA 0.1 % + BHT 0.1 % + CENIZA 10 % + cloruro de colina 0.1 % + CLORURO DE SODIO 0.1 % + CONCENTRADO DE MAÍZ 2 % + Fibra 4 % + FOSFATO MONODICALCICO 0.1 % + Grasa 8 % + Grasa Animal 2 % + HARINA DE CARNE 11 % + Humedad 10 % + LECITINA 0.2 % + LEVADURA 2 % + Lisina 0.1 % + MAIZ 20 % + Metionina 0.1 % + PREMEZCLA MINERAL 0.3 % + PREMEZCLA VITAMÍNICA 0.8 % + Proteína 26 % + SABOR 2 % + SORGO 8 % + Soya 16 % + SUBRODUCTO DE TRIGO 9 % + Trigo 9 %</t>
  </si>
  <si>
    <t>CAMBIO NOMBRE COMERCIAL DOG STAR CACHORRO SABOR CARNE Y VEGETALES A SUPERMAXI... (CA-GYE)</t>
  </si>
  <si>
    <t>16A1-13583-AGROCALIDAD</t>
  </si>
  <si>
    <t>CROOKIES PEREJIL</t>
  </si>
  <si>
    <t>ADITMAQ - Ecuador</t>
  </si>
  <si>
    <t>16A1-13615-AGROCALIDAD</t>
  </si>
  <si>
    <t>VITALCAN COMPLETE NUTRICION ESPECIAL PERROS ADULTOS RAZAS PEQUEÑAS SABOR CARNE</t>
  </si>
  <si>
    <t>BOLSAS DE 1,5 KG, BOLSAS DE 12 KG</t>
  </si>
  <si>
    <t>ACIDO FOLICO 1.5 MG + ÁCIDO NICOTINICO 20 MG + Biotina 50 MG + Calcio Max 2.4 % + Calcio Min 1.2 % + Cobre 8 MG + ENERGIA 3700 Kcal/Kg. M.S. U + Fibra 3.5 % + Fósforo Máx 1.2 % + Fósforo Min 0.6 % + Grasa 12 % + Hierro 65 MG + Humedad 11 % + Manganeso 5 MG + Minerales 9 % + PANTOTENATO CALCICO 12 MG + Proteína 23 % + Selenio 0.2 MG + Vitamina A 10.000.000 U + Vitamina B1 3 MG + Vitamina B12 30 MG + Vitamina B2 4 MG + Vitamina B6 4 MG + Vitamina C 150 MG + VITAMINA D3 2.000.000 U + VITAMINA E 40.000 U + VITAMINA K3 1.20 MG + Yodo 5 MG + ZINC 90 MG</t>
  </si>
  <si>
    <t>16A1-13616-AGROCALIDAD</t>
  </si>
  <si>
    <t>VITALCAN BALANCED PERRO ADULTO RAZA PEQUEÑA</t>
  </si>
  <si>
    <t>BOLSAS DE POLIPROPILENO T POLIETILENO DE 3 KG, BOLSAS DE POLIPROPILENO T POLIETILENO DE 7.5 KG</t>
  </si>
  <si>
    <t>Ácido Fólico 1,5 MG + ÁCIDO NICOTINICO 20 MG + Ácido pantoténico 12 MG + Biotina 50 MG + Cianocobalamina 30 MG + Colina 1200 MG + Fibra 3 % + Fósforo Máx 1.2 % + Fósforo Min 0.7 % + Grasa 14 % + Humedad 9 % + METIONATO DE COBRE 8 MG + Minerales 9 % + OXIDO MANGANOSO 5 MG + PROPIONATO DE ZINC 120 MG + PROTEÍNA BRUTA 27 % + Selenio 0.2 MG + Sulfato de Hierro 85 MG + Vitamina A 10000000 U + Vitamina B1 3,0 MG + Vitamina B2 4,0 MG + Vitamina B6 1,5 MG + Vitamina C 250 MG + VITAMINA D3 2000000 U + VITAMINA E 40000 U + VITAMINA K3 1,2 MG + Yodato de Calcio 2 MG</t>
  </si>
  <si>
    <t>16A1-13617-AGROCALIDAD</t>
  </si>
  <si>
    <t>VITALCAN BALANCED PERRO ADULTO CONTROL DE PESO</t>
  </si>
  <si>
    <t>BOLSAS DE POLIPROPILENO Y POLIETILENO DE 3 KG, BOLSAS DE POLIPROPILENO Y POLIETILENO DE 12 KG, BOLSAS DE POLIPROPILENO Y POLIETILENO 20 KG</t>
  </si>
  <si>
    <t>Ácido Fólico 1,5 MG + ÁCIDO NICOTINICO 20 MG + Ácido pantoténico 12 MG + Biotina 50 MG + Calcio Max 1,4 % + Calcio Min 0,8 % + Cianocobalamina 30 MG + Colina 12OO MG + Fibra 3 % + Fósforo 0,,7 % + Fósforo Máx 1,2 % + Grasa 8 % + Humedad 11 % + METIONATO DE COBRE 8 MG + Minerales 9 % + OXIDO MANGANOSO 8 MG + Piridoxina 1,5 MG + PROPIONATO DE ZINC 120 MG + Proteína 26 % + Riboflavina 4 MG + Selenio 0,2 MG + Sulfato de Hierro 85 MG + Tiamina 3 MG + Vitamina A 10000000 U + Vitamina C 250 MG + VITAMINA D3 2000000 U + VITAMINA E 40000 U + VITAMINA K 1,2 MG + Yodato de Calcio 2 MG</t>
  </si>
  <si>
    <t>16A1-13621-AGROCALIDAD</t>
  </si>
  <si>
    <t>VITALCAN BALANCED PERRO ADULTO RAZA GRANDE</t>
  </si>
  <si>
    <t>Ácido Fólico 1,5 MG + ÁCIDO NICOTINICO 20 MG + Ácido pantoténico 12 MG + Biotina 50 MG + Calcio Max 1,4 % + Calcio Min 0,8 % + Cianocobalamina 30 MG + Colina 1200 MG + Fibra 3 % + Fòsforo 1,2 % + Fósforo Máx 1,2 % + Fósforo Min 0,7 % + Grasa cruda 12 % + Humedad 11 % + METIONATO DE COBRE 8 MG + Minerales 9 % + OXIDO MANGANOSO 5 MG + Piridoxina 1,5 MG + PROPIONATO DE ZINC 120 MG + Proteina cruda 25 % + Riboflavina 4 MG + Selenio 0,2 MG + Sulfato de Hierro 85 MG + SULFATO DE MANGANESO 8 MG + Tiamina 3 MG + Vitamina A 10000000 U + Vitamina C 250 MG + VITAMINA D3 2000000 U + VITAMINA E 40000 U + VITAMINA K3 1,20 MG + Yodato de Calcio 2 MG</t>
  </si>
  <si>
    <t>VITAL SOJA S.A - Argentina</t>
  </si>
  <si>
    <t>16A1-13636-AGROCALIDAD</t>
  </si>
  <si>
    <t>VITALCAN BALANCED PERRO SENIOR RAZA GRANDE</t>
  </si>
  <si>
    <t>BOLSAS IMPRESAS CONFORMADAS POR UN LAMINADO DE MATERIAL PLÁSTICO COMPUESTO POR POLIPROPILENO Y POLIETILENO DE 3 KG, BOLSAS IMPRESAS CONFORMADAS POR UN LAMINADO DE MATERIAL PLÁSTICO COMPUESTO POR POLIPROPILENO Y POLIETILENO DE 15 KG</t>
  </si>
  <si>
    <t>Ácido Fólico 0,0015 G/KG + ÁCIDO NICOTINICO 0,02 G/KG + ÁCIDO PENTATÓNICO 0,012 G/KG + Biotina 0,05 G/KG + Calcio Max 1,4 % + Calcio Min 0,8 % + Colina 1,2 G/KG + ENERGÍA METABOLIZABLE 3700 kcal/kg MS S/U + Fibra 3 % + Fósforo Máx 1 % + Fósforo Min 0,7 % + Grasa 12 % + Humedad Max 11 % + METIONATO DE COBRE 0,008 G/KG + Minerales 9 % + OXIDO MANGANOSO 0,005 G/KG + PROPIONATO DE ZINC 0,12 G/KG + Proteína 26 % + Selenio 0,0002 G/KG + SULFATO DE MANGANESO 0,008 G/KG + Sulfato Ferroso 0,085 G/KG + VITAMINA A 10000000 U + Vitamina B1 0,003 G/KG + Vitamina B12 0,03 G/KG + Vitamina B2 0,004 G/KG + Vitamina B6 0,0015 G/KG + Vitamina C 0,25 G/KG + VITAMINA D3 2000000 U + VITAMINA E 40000 U + VITAMINA K3 0,0012 G/KG + Yodato de Calcio 0,002 G/KG</t>
  </si>
  <si>
    <t>VITAL SOJA S.A. - Argentina</t>
  </si>
  <si>
    <t>16A1-13637-AGROCALIDAD</t>
  </si>
  <si>
    <t>VITALCAN BALANCED CACHORRO RAZA PEQUEÑA</t>
  </si>
  <si>
    <t>BOLSAS IMPRESAS CONFORMADAS POR UN LAMINADO DE MATERIAL PLÁSTICO COMPUESTO POR POLIPROPILENO Y POLIETILENO DE 1 KG, BOLSAS IMPRESAS CONFORMADAS POR UN LAMINADO DE MATERIAL PLÁSTICO COMPUESTO POR POLIPROPILENO Y POLIETILENO DE 3 KG, BOLSAS IMPRESAS CONFORMADAS POR UN LAMINADO DE MATERIAL PLÁSTICO COMPUESTO POR POLIPROPILENO Y POLIETILENO DE 7,5 KG</t>
  </si>
  <si>
    <t>ENERGÍA METABOLIZABLE 400 kcal/kg MS S/U + Fibra 3 % + Fósforo Máx 1,2 % + Fósforo Min 0,7 % + Grasa 16 % + Humedad Max 11 % + METIONATO DE COBRE 0,008 G/KG + Minerales 9 % + OXIDO MANGANOSO 0,005 G/KG + PROPIONATO DE ZINC 0,12 G/KG + Proteína 28 % + Selenio 0,0002 G/KG + SULFATO DE MANGANESO 0,008 G/KG + Sulfato Ferroso 0,085 G/KG + Yodato de Calcio 0,002 G/KG</t>
  </si>
  <si>
    <t>16A1-13639-AGROCALIDAD</t>
  </si>
  <si>
    <t>VITALCAN BALANCED PERRO ADULTO RAZA GIGANTE</t>
  </si>
  <si>
    <t>BOLSAS IMPRESAS CONFORMADAS POR UN LAMINADO DE MATERIAL PLÁSTICO COMPUESTO POR POLIPROPILENO Y POLIETILENO EN 20 KG</t>
  </si>
  <si>
    <t>Ácido Fólico 1,5 mg/ KG + ÁCIDO NICOTINICO 20 mg/ KG + ÁCIDO PENTATÓNICO 12 mg/ KG + Biotina 50 mg/ KG + Calcio Max 1,4 % + Calcio Min 0,8 % + Colina 1200 mg/ KG + Fibra 3,00 % + Fósforo Máx 1,2 % + Fósforo Min 0,7 % + Grasa 12 % + Humedad 11 % + IODATO DE CALCIO 20 mg/ KG + METIONATO DE COBRE 8 mg/ KG + Minerales 9 % + OXIDO MANGANOSO 5 mg/ KG + PROPIONATO DE ZINC 1200 mg/ KG + Proteína 23 % + SELENIO LEVADURA - MINERAL ORGÁNICO 0,2 mg/ KG + SULFATO DE MANGANESO 8 mg/ KG + Sulfato Ferroso 85 mg/ KG + Vitamina A 10.000.000 UI/ KG + Vitamina B1 3,00 mg/ KG + Vitamina B12 30 mg/ KG + Vitamina B2 4,0 mg/ KG + Vitamina B6 1,5 mg/ KG + Vitamina C 250 mg/ KG + VITAMINA D3 2.000.000 UI/ KG + VITAMINA E 40.000 UI/ KG + VITAMINA K3 1,20 mg/ KG</t>
  </si>
  <si>
    <t>16A1-13640-AGROCALIDAD</t>
  </si>
  <si>
    <t>VITALCAN BALANCED PERRO ADULTO RAZA MEDIANA</t>
  </si>
  <si>
    <t>Ácido Fólico 1,5 mg/ KG + ÁCIDO NICOTINICO 20 mg/ KG + ÁCIDO PENTATÓNICO 12 mg/ KG + Biotina 50 mg/ KG + Colina 1200 mg/ KG + Fibra 3,0 % + Fósforo Máx 1,2 % + Fósforo Min 0,7 % + Grasa 13 % + Humedad 11 % + IODATO DE CALCIO 2 mg/ KG + METIONATO DE COBRE 8 mg/ KG + Minerales 9 % + OXIDO MANGANOSO 5 mg/ KG + PROPIONATO DE ZINC 1200 mg/ KG + Proteína 26 % + SELENIO LEVADURA - MINERAL ORGÁNICO 0,2 mg/ KG + Sulfato Ferroso 85 mg/ KG + Vitamina A 10.000.000 UI/ KG + Vitamina B1 3,00 mg/ KG + Vitamina B12 30 mg/ KG + Vitamina B2 4,0 mg/ KG + Vitamina B6 1,5 mg/ KG + Vitamina C 250 mg/ KG + VITAMINA D3 2.000.000 UI/ KG + VITAMINA E 40.000 UI/ KG + VITAMINA K3 1,20 mg/ KG</t>
  </si>
  <si>
    <t>16A1-13641-AGROCALIDAD</t>
  </si>
  <si>
    <t>VITALCAN BALANCED CACHORRO RAZA MEDIANA</t>
  </si>
  <si>
    <t>BOLSAS IMPRESAS CONFORMADAS POR UN LAMINADO DE MATERIAL PLÁSTICO COMPUESTO POR POLIPROPILENO Y POLIETILENO EN 1 KG, BOLSAS IMPRESAS CONFORMADAS POR UN LAMINADO DE MATERIAL PLÁSTICO COMPUESTO POR POLIPROPILENO Y POLIETILENO EN 3 KG, BOLSAS IMPRESAS CONFORMADAS POR UN LAMINADO DE MATERIAL PLÁSTICO COMPUESTO POR POLIPROPILENO Y POLIETILENO EN 12 KG, BOLSAS IMPRESAS CONFORMADAS POR UN LAMINADO DE MATERIAL PLÁSTICO COMPUESTO POR POLIPROPILENO Y POLIETILENO EN 20 KG</t>
  </si>
  <si>
    <t>Ácido Fólico 1,5 mg/ KG + ÁCIDO NICOTINICO 120 mg/ KG + ÁCIDO PENTATÓNICO 12 mg/ KG + Biotina 50 mg/ KG + Colina 1200mg/ KG + Fibra 3 % + Fósforo 1,2 % + Fósforo Min 0,8 % + Grasa 15 % + Humedad Max 11 % + IODATO DE CALCIO 2 mg/ KG + METIONATO DE COBRE 8 mg/ KG + Minerales 9 % + OXIDO MANGANOSO 5 mg/ KG + PROPIONATO DE ZINC 120 mg/ KG + Proteína 27 % + SELENIO LEVADURA - MINERAL ORGÁNICO 0,2 mg/ KG + Sulfato Ferroso 85 mg/ KG + Vitamina A 10.00.000 UI/ KG + Vitamina B1 1,20 mg/3,0 mg/ KG + Vitamina B12 30 mg/ KG + Vitamina B2 4,0 mg/ KG + Vitamina B6 1,5 mg/ KG + Vitamina C 250 mg/ KG + VITAMINA D3 2.000.000 UI/ KG + VITAMINA E 40.000 UI/ KG + VITAMINA K3 1,20 mg/ KG</t>
  </si>
  <si>
    <t>16A1-13642-AGROCALIDAD</t>
  </si>
  <si>
    <t>VITALCAN BALANCED PERRO SENIOR RAZA PEQUEÑA</t>
  </si>
  <si>
    <t>BOLSAS IMPRESAS CONFORMADAS POR UN LAMINADO DE MATERIAL PLÁSTICO COMPUESTO POR POLIPROPILENO Y POLIETILENO EN 3 KG, BOLSAS IMPRESAS CONFORMADAS POR UN LAMINADO DE MATERIAL PLÁSTICO COMPUESTO POR POLIPROPILENO Y POLIETILENO EN 7,5 KG</t>
  </si>
  <si>
    <t>Ácido Fólico 1,5 mg/ KG + ÁCIDO NICOTINICO 20 mg/ KG + ÁCIDO PENTATÓNICO 12 mg/ KG + Biotina 50 mg/ KG + Calcio Max 1,4 % + Calcio Min 0,8 % + Colina 1200 mg/ KG + Fibra 3 % + Fósforo Máx 1 % + Fósforo Min 0,7 % + Grasa 12 % + Humedad 11 % + IODATO DE CALCIO 20 mg/ KG + METIONATO DE COBRE 8 mg/ KG + Minerales 9 % + OXIDO MANGANOSO 5 mg/ KG + PROPIONATO DE ZINC 1200 mg/ KG + Proteína 28.94 % + SELENIO LEVADURA - MINERAL ORGÁNICO 0,2 mg/ KG + SULFATO DE MANGANESO 8 mg/ KG + Sulfato Ferroso 85 mg/ KG + Vitamina A 10.000.000 UI/ KG + Vitamina B1 3,00 mg/ KG + Vitamina B12 30 mg/ KG + Vitamina B2 4,0 mg/ KG + Vitamina B6 1,5 mg/ KG + Vitamina C 250 mg/ KG + VITAMINA D3 2.000.000 UI/ KG + VITAMINA E 40.000 UI/ KG + VITAMINA K3 1,20 mg/ KG</t>
  </si>
  <si>
    <t>16A1-13893-AGROCALIDAD</t>
  </si>
  <si>
    <t>PEDIGREE VITAL PROTECTION ADULTO SENIOR ETAPA 4</t>
  </si>
  <si>
    <t>BOLSA DE 1,8 KG, BOLSA DE 3,8 KG</t>
  </si>
  <si>
    <t>Aceite de Pollo 1.17 % + ACIDO FOLICO 0.004 % + Antioxidante BHT/BHA 0.02 % + Arroz quebrado 12.62 % + Biotina 0.004 % + Calcio Min 1 % + CENIZA MAX 12 % + cloruro de colina 0.16 % + CLORURO DE POTASIO 0.47 % + CLORURO DE SODIO 0.97 % + Colina 0.004 % + COLOR CARAMELO 0.49 % + Extracto de Pollo 2.91 % + FIBRA CRUDA (MAX) 4 % + Fósforo Min 0,9 % + Gluten de Maíz 7.28 % + GRASA TOTAL (MIN) 6 % + HARINA DE CARNE 3.88 % + Harina de subproductos de pollo 12.14 % + Humedad Max 10 % + MAIZ 52.99 % + Metionina 0.17 % + Niacina 0.004 % + Óxido de Zinc 0.04 % + PROTEINAS (MIN) 21 % + SALVADO DE MAÍZ 4.85 % + Selenio 0.002 % + Sulfato de Cobre 0.004 % + Vitamina A 0.004 % + VITAMINA B12 0.004 % + VITAMINA B2 (RIBOFLAMINA 5 FOSFATO) 0.004 % + Vitamina B5 0.004 % + Vitamina B6 0.004 % + VITAMINA B₁ (TIAMINA CLORHIDRATO) 0.004 % + VITAMINA D3 0.004 % + VITAMINA E 0.004 % + Yodato de Calcio 0.004 %</t>
  </si>
  <si>
    <t>16A1-13904-AGROCALIDAD</t>
  </si>
  <si>
    <t>VITALCAN BALANCED PERRO CACHORRO RAZA GRANDE</t>
  </si>
  <si>
    <t>ENERGIA 3900 KCAL/KG S/U + Fibra 3 % + Fósforo 1.2-0.7 % + Grasa 15 % + Humedad 11 % + Minerales 9 % + Proteína 26 %</t>
  </si>
  <si>
    <t>16A1-13966-AGROCALIDAD</t>
  </si>
  <si>
    <t>VITALCAN BALANCED PERRO SENIOR RAZA MEDIANA</t>
  </si>
  <si>
    <t>BOLSAS LAMINADAS DE MATERIAL PLÁSTICO DE POLIPROPILENO Y POLIETILENO CONTENIENDO 3 KG, BOLSAS LAMINADAS DE MATERIAL PLÁSTICO DE POLIPROPILENO Y POLIETILENO CONTENIENDO 12 KG</t>
  </si>
  <si>
    <t>Ácido Fólico 1.5 U + ÁCIDO NICOTINICO 20 U + ÁCIDO PENTATÓNICO 12 U + Biotina 50 U + CALCIO 1.4-0.8 % + Colina 1.200 U + ENERGIA 3780 kcal/kg S/U + Fibra 3 % + Fósforo 1-0.7 % + Grasa 12 % + Humedad 11 % + METIONATO DE COBRE 8 MG + Minerales 9 % + OXIDO MANGANOSO 5 MG + PROPIONATO DE ZINC 120 MG + Proteína 27 % + SELENIO LEVADURA - MINERAL ORGÁNICO 0.2 MG + SULFATO DE MANGANESO 8 MG + Sulfato Ferroso 85 MG + Vitamina A 10.000.000 U + Vitamina B1 3 U + VITAMINA B2 4 U + Vitamina C 250 U + VITAMINA D3 2.000.000 U + VITAMINA E 40.000 U + VITAMINA K3 1.20 U + Yodato de Calcio 2 MG</t>
  </si>
  <si>
    <t>16A1-14001-AGROCALIDAD</t>
  </si>
  <si>
    <t>NUTRA PRO SNACKS SUAVES SABOR A POLLO</t>
  </si>
  <si>
    <t>PROTEÍNA (MIN) 10.0 %</t>
  </si>
  <si>
    <t>16A1-14017-AGROCALIDAD</t>
  </si>
  <si>
    <t>BALAN CAN</t>
  </si>
  <si>
    <t>FUNDAS PEBD DE 450 G, FUNDAS PEBD DE 2 KG, FUNDAS PEBD DE 4 KG, FUNDAS PEBD DE 8 KG, FUNDAS PEBD DE 15 KG, FUNDAS PEBD DE 30 KG</t>
  </si>
  <si>
    <t>ACEITE DE POLLO (OMEGA 3 Y 6) 4.00 % + ARROZ PARTIDO 11.50 % + ATRACTANTE-SABORIZANTE ZOADIGEST DOG (HIDROLIZADO PROTEICO) 2.00 % + BENTONITA 1.00 % + CARBONATO DE CALCIO 0.50 % + CENIZA MAX 8 % + COLORANTE AMARILLO #6 0.30 % + COLORANTE ROJO #40 0.20 % + FIBRA CRUDA (MAX) 6 % + GRASA CRUDA (MIN) 7 % + HARINA DE POLLO 12 % + HARINA DE TRIGO INTEGRAL 23.50 % + Humedad Max 12 % + LEVADURA DE CERVEZA 2.00 % + MAIZ 18 % + NÚCLEO ALCON DOG FOOD 1.00 % + PASTA DE SOYA 4.00 % + PIGMENTO CHOCOLATE 1.00 % + PROTEÍNA CRUDA (MIN) 18 % + SAL (CLORURO DE SODIO) 1.00 % + Salvado de trigo 18 %</t>
  </si>
  <si>
    <t>16A1-14082-AGROCALIDAD</t>
  </si>
  <si>
    <t>BUEN CAN CACHORROS RAZAS PEQUEÑAS Y MINIATURAS SABOR A POLLO Y YOGURT</t>
  </si>
  <si>
    <t>CENIZA MAX 13 % + FIBRA CRUDA (MAX) 5 % + GRASA CRUDA (MIN) 7 % + Humedad Max 10 % + PROTEÍNA CRUDA (MIN) 26 %</t>
  </si>
  <si>
    <t>16A1-14083-AGROCALIDAD</t>
  </si>
  <si>
    <t>BUEN CAN ADULTOS RAZAS PEQUEÑAS Y MINIATURAS TROCITOS SUAVES SABOR A POLLO</t>
  </si>
  <si>
    <t>CENIZA MAX 10 % + FIBRA (MAX) 4 % + GRASA (MIN) 7 % + Humedad Max 10 % + PROTEÍNA CRUDA (MIN) 21 %</t>
  </si>
  <si>
    <t>16A1-14084-AGROCALIDAD</t>
  </si>
  <si>
    <t>BUEN CAN ADULTOS RAZAS MEDIANAS Y GRANDES TROCITOS SUAVES SABOR A POLLO</t>
  </si>
  <si>
    <t>CENIZA MAX 10 % + FIBRA CRUDA (MAX) 4 % + GRASA CRUDA (MIN) 7 % + Humedad Max 10 % + PROTEÍNA CRUDA (MIN) 21 %</t>
  </si>
  <si>
    <t>16A1-14085-AGROCALIDAD</t>
  </si>
  <si>
    <t>BUEN CAN ADULTOS RAZAS MEDIANAS Y GRANDES TROCITOS SUAVES SABOR A CARNE</t>
  </si>
  <si>
    <t>16A1-14086-AGROCALIDAD</t>
  </si>
  <si>
    <t>BUEN CAN CACHORROS RAZAS MEDIANAS Y GRANDES SABOR A POLLO Y YOGURT</t>
  </si>
  <si>
    <t>CENIZA MAX 10 % + FIBRA CRUDA (MAX) 5 % + GRASA CRUDA (MIN) 7 % + Humedad Max 10 % + PROTEÍNA CRUDA (MIN) 25 %</t>
  </si>
  <si>
    <t>16A1-14089-AGROCALIDAD</t>
  </si>
  <si>
    <t>AVANT ADULTO ACTIVO</t>
  </si>
  <si>
    <t>FUNDA LAMINADA DE POLIETILENO CON POLIPROPILENO CONTENIENDO 80 G, FUNDA LAMINADA DE POLIETILENO CON POLIPROPILENO CONTENIENDO 200 G, FUNDA LAMINADA DE POLIETILENO CON POLIPROPILENO CONTENIENDO 400 G, FUNDA LAMINADA DE POLIETILENO CON POLIPROPILENO CONTENIENDO 454 G, FUNDA LAMINADA DE POLIETILENO CON POLIPROPILENO CONTENIENDO 1 KG, FUNDA LAMINADA DE POLIETILENO CON POLIPROPILENO CONTENIENDO 1.5 KG, FUNDA LAMINADA DE POLIETILENO CON POLIPROPILENO CONTENIENDO 2 KG, FUNDA LAMINADA DE POLIETILENO CON POLIPROPILENO CONTENIENDO 3 KG, FUNDA LAMINADA DE POLIETILENO CON POLIPROPILENO CONTENIENDO 4 KG, FUNDA LAMINADA DE POLIETILENO CON POLIPROPILENO CONTENIENDO 8 KG, FUNDA LAMINADA DE POLIETILENO CON POLIPROPILENO CONTENIENDO 15 KG, FUNDA LAMINADA DE POLIETILENO CON POLIPROPILENO CONTENIENDO 22 KG, FUNDA LAMINADA DE POLIETILENO CON POLIPROPILENO CONTENIENDO 23 KG</t>
  </si>
  <si>
    <t>ANTIMICOTICO 0.18 G + Antioxidante 0.02 G + Arroz 36.70 G + ARVEJA 3 G + Beta glucanos 0.05 G + Caliza Fina 0.87 G + CELULOSA EN POLVO 0.80 G + cloruro de colina 0.13 G + COLORANTE AMARILLO 1 G + COLORANTE CARAMELO 0.34 G + COLORANTE ROJO 40 0.0075 G + COLOR VERDE 1 G + COPRODUCTOS DE ARROZ 10 G + COPRODUCTOS DE TRIGO 5.00 G + DHA(Ácido Docosahexaenoico) 1 G + DIOXIDO DE TITANIO 0.05 G + DL-METIONINA 2 G + Enzimas 0.50 G + FOSFATO DE CALCIO 0.59 G + Gluten de Maíz 6 G + Grasa Animal 7.43 G + HIGADO DE POLLO 5 G + L-CARNITINA 0.01 G + LEVADURA 0.36 G + LINAZA 0.50 G + L-Lisina 2 G + MAIZ 5.26 G + ÓXIDO DE ZINC 0.01 G + Pasta de soya 6 G + Prebiótico 0.10 G + Pulpa de Remolacha 0.01 G + Saborizante 2.90 G + SAL 0.21 G + SECUESTRANTE 0.20 G + SORGO 10 G + VITAMINA C 0.40 G + VITAMINA E 0.40 G + VITAMINAS Y MINERALES 0.15 / 0.15 G + Yucca schidigera 0.03 G + Zanahoria deshidratada 3 G</t>
  </si>
  <si>
    <t>16A1-14090-AGROCALIDAD</t>
  </si>
  <si>
    <t>AVANT ADULTOS HOGAREÑO</t>
  </si>
  <si>
    <t>FUNDA LAMINADA DE POLIETILENO CON POLIPROPILENO DE 80 G, FUNDA LAMINADA DE POLIETILENO CON POLIPROPILENO DE 200 G, FUNDA LAMINADA DE POLIETILENO CON POLIPROPILENO DE 400 G, FUNDA LAMINADA DE POLIETILENO CON POLIPROPILENO DE 454 G, FUNDA LAMINADA DE POLIETILENO CON POLIPROPILENO CON 1 KG, FUNDA LAMINADA DE POLIETILENO CON POLIPROPILENO CON 1.5 KG, FUNDA LAMINADA DE POLIETILENO CON POLIPROPILENO CON 2 KG, FUNDA LAMINADA DE POLIETILENO CON POLIPROPILENO CON 3 KG, FUNDA LAMINADA DE POLIETILENO CON POLIPROPILENO CON 4 KG, FUNDA LAMINADA DE POLIETILENO CON POLIPROPILENO CON 8 KG, FUNDA LAMINADA DE POLIETILENO CON POLIPROPILENO CON 15 KG, FUNDA LAMINADA DE POLIETILENO CON POLIPROPILENO CON 22 KG, FUNDA LAMINADA DE POLIETILENO CON POLIPROPILENO CON 23 KG</t>
  </si>
  <si>
    <t>ANTIMICOTICO 0.18 G + Antioxidante 0.02 G + Arroz 38.74 G + ARVEJA 3 G + Beta glucanos 0.05 G + Caliza Fina 0.86 G + CELULASA 0.80 G + cloruro de colina 0.13 G + COLORANTE AMARILLO 0.05 G + COLORANTE CARAMELO 0.34 G + COLORANTE ROJO 40 0.0075 G + COPRODUCTOS DE ARROZ 10.00 G + COPRODUCTOS DE TRIGO 5.00 G + DHA(Ácido Docosahexaenoico) 1 G + Dioxido de titanio 0.05 G + DL METIONINA 2 G + Enzimas 0.50 G + FOSFATO DE CALCIO 0.58 G + Gluten de Maíz 6 G + HIGADO DE POLLO 5 G + LEVADURA 0.36 G + LINAZA 4 G + L-Lisina 2 G + MAIZ 2.84 G + Óxido de Zinc 0.01 G + Pasta de soya 6.00 G + Prebiótico 0.10 G + Pulpa de Remolacha 2 G + Saborizante 2.90 G + SAL 0.21 G + SECUESTRANTE 0.20 G + SORGO 10 G + Vitamina C 0.40 G + VITAMINA E 0.40 G + Yucca schidigera 0.03 G + Zanahoria deshidratada 3 G</t>
  </si>
  <si>
    <t>16A1-14114-AGROCALIDAD</t>
  </si>
  <si>
    <t>CENIZA MAX 10 % + FIBRA CRUDA (MAX) 4 % + GRASA CRUDA (MIN) 7 % + Humedad Max 10 % + PROTEÍNA BRUTA (MIN) 21 %</t>
  </si>
  <si>
    <t>16A1-14115-AGROCALIDAD</t>
  </si>
  <si>
    <t>Registro de producto Balanceado para perros</t>
  </si>
  <si>
    <t>16A1-14116-AGROCALIDAD</t>
  </si>
  <si>
    <t>CENIZA MAX 10 % + FIBRA CRUDA (MAX) 5 % + GRASA CRUDA (MIN) 7 % + Humedad Max 10 % + PROTEÍNA BRUTA (MIN) 25 %</t>
  </si>
  <si>
    <t>Registro de producto balanceado para caninos</t>
  </si>
  <si>
    <t>16A1-14117-AGROCALIDAD</t>
  </si>
  <si>
    <t>CENIZA MAX 13 % + FIBRA CRUDA (MAX) 5 % + GRASA CRUDA (MIN) 7 % + Humedad Max 10 % + PROTEÍNA BRUTA (MIN) 26 %</t>
  </si>
  <si>
    <t>16A1-14218-AGROCALIDAD</t>
  </si>
  <si>
    <t>CANIMENTOS CLA ADULTOS TODAS LAS RAZAS PRIME</t>
  </si>
  <si>
    <t>Aceite de Pollo 3 % + AFRECHILLO 22 % + Antioxidante 0.2 % + Arrocillo 1 % + CARBONATO DE CALCIO 2 % + DDGS DE MAIZ 6 % + LINAZA 0.26 % + Polvillo de arroz 8 % + Prebiótico 0.5 % + SAL 0.5 % + SECUESTRANTE 0.1 % + Trigo 43.48 %</t>
  </si>
  <si>
    <t>BIOALIMENTAR CIA. LTDA., UBICADO EN PARQUE INDUSTRIAL IV ETAPA AV. 1 Y CALLE D. AMBATO - Ecuador</t>
  </si>
  <si>
    <t>16A1-14219-AGROCALIDAD</t>
  </si>
  <si>
    <t>CANIMENTOS CLA CACHORROS TODAS LAS RAZAS PRIME</t>
  </si>
  <si>
    <t>Aceite de Pollo 2 % + ACEITE DE SOYA 3.19 % + Antioxidante 0.2 % + Arrocillo 1 % + Carbonato de Calcio 1.9 % + DDGS DE MAIZ 5 % + FIBRA DIETÉTICA 1.5 % + HARINA DE POLLO 16.97 % + MAIZ 20 % + Pasta de soya 12.6 % + Polvillo de arroz 7.35 % + Prebiótico 0.5 % + Pulpa de Remolacha 1.5 % + SABORIZANTE 1.5 % + SAL 0.5 % + SECUESTRANTE 0.1 % + Trigo 22 %</t>
  </si>
  <si>
    <t>16A1--14243-AGROCALIDAD</t>
  </si>
  <si>
    <t>GASTROINTESTINAL CANINE</t>
  </si>
  <si>
    <t>BOLSAS PET TEREFTALATO DE POLIETILENO, PET MET TEREFTALATO DE POLIETILENO METALIZADO, PE POLIETILENO PARA 40 G, BOLSAS PET TEREFTALATO DE POLIETILENO, PET MET TEREFTALATO DE POLIETILENO METALIZADO, PE POLIETILENO PARA 50 G, BOLSAS PET TEREFTALATO DE POLIETILENO, PET MET TEREFTALATO DE POLIETILENO METALIZADO, PE POLIETILENO PARA 60 G, BOLSAS PET TEREFTALATO DE POLIETILENO, PET MET TEREFTALATO DE POLIETILENO METALIZADO, PE POLIETILENO PARA 100 G, BOLSAS PET TEREFTALATO DE POLIETILENO, PET MET TEREFTALATO DE POLIETILENO METALIZADO, PE POLIETILENO PARA 150 G, BOLSAS PET TEREFTALATO DE POLIETILENO, PET MET TEREFTALATO DE POLIETILENO METALIZADO, PE POLIETILENO PARA 195 G, BOLSAS PET TEREFTALATO DE POLIETILENO, PET MET TEREFTALATO DE POLIETILENO METALIZADO, PE POLIETILENO PARA 400 G, BOLSAS PET TEREFTALATO DE POLIETILENO, PET MET TEREFTALATO DE POLIETILENO METALIZADO, PE POLIETILENO PARA 410 G, BOLSAS PET TEREFTALATO DE POLIETILENO, PET MET TEREFTALATO DE POLIETILENO METALIZADO, PE POLIETILENO PARA 500 G, BOLSAS PET TEREFTALATO DE POLIETILENO, PET MET TEREFTALATO DE POLIETILENO METALIZADO, PE POLIETILENO PARA 800 G, BOLSAS PET TEREFTALATO DE POLIETILENO, PET MET TEREFTALATO DE POLIETILENO METALIZADO, PE POLIETILENO PARA 1 KG, BOLSAS PET TEREFTALATO DE POLIETILENO, PET MET TEREFTALATO DE POLIETILENO METALIZADO, PE POLIETILENO PARA 1.5 KG, BOLSAS PET TEREFTALATO DE POLIETILENO, PET MET TEREFTALATO DE POLIETILENO METALIZADO, PE POLIETILENO PARA 2 KG, BOLSAS PET TEREFTALATO DE POLIETILENO, PET MET TEREFTALATO DE POLIETILENO METALIZADO, PE POLIETILENO PARA 2.5 KG, BOLSAS PET TEREFTALATO DE POLIETILENO, PET MET TEREFTALATO DE POLIETILENO METALIZADO, PE POLIETILENO PARA 3 KG, BOLSAS PET TEREFTALATO DE POLIETILENO, PET MET TEREFTALATO DE POLIETILENO METALIZADO, PE POLIETILENO PARA 3.5 KG, BOLSAS PET TEREFTALATO DE POLIETILENO, PET MET TEREFTALATO DE POLIETILENO METALIZADO, PE POLIETILENO PARA 4 KG, BOLSAS PET TEREFTALATO DE POLIETILENO, PET MET TEREFTALATO DE POLIETILENO METALIZADO, PE POLIETILENO PARA 4.5 KG, BOLSAS PET TEREFTALATO DE POLIETILENO, PET MET TEREFTALATO DE POLIETILENO METALIZADO, PE POLIETILENO PARA 5 KG, BOLSAS PET TEREFTALATO DE POLIETILENO, PET MET TEREFTALATO DE POLIETILENO METALIZADO, PE POLIETILENO PARA 6 KG, BOLSAS PET TEREFTALATO DE POLIETILENO, PET MET TEREFTALATO DE POLIETILENO METALIZADO, PE POLIETILENO PARA 7 KG, BOLSAS PET TEREFTALATO DE POLIETILENO, PET MET TEREFTALATO DE POLIETILENO METALIZADO, PE POLIETILENO PARA 7.5 KG, BOLSAS PET TEREFTALATO DE POLIETILENO, PET MET TEREFTALATO DE POLIETILENO METALIZADO, PE POLIETILENO PARA 8 KG, BOLSAS PET TEREFTALATO DE POLIETILENO, PET MET TEREFTALATO DE POLIETILENO METALIZADO, PE POLIETILENO PARA 8.5 KG, BOLSAS PET TEREFTALATO DE POLIETILENO, PET MET TEREFTALATO DE POLIETILENO METALIZADO, PE POLIETILENO PARA 9 KG, BOLSAS PET TEREFTALATO DE POLIETILENO, PET MET TEREFTALATO DE POLIETILENO METALIZADO, PE POLIETILENO PARA 10 KG, BOLSAS PET TEREFTALATO DE POLIETILENO, PET MET TEREFTALATO DE POLIETILENO METALIZADO, PE POLIETILENO PARA 11 KG, BOLSAS PET TEREFTALATO DE POLIETILENO, REVESTIDO BLANCO IMPERMEABLE A LA GRASA, KRAFT, OPP POLIPROPILENO ORIENTADO PARA 12 KG, BOLSAS PET TEREFTALATO DE POLIETILENO, REVESTIDO BLANCO IMPERMEABLE A LA GRASA, KRAFT, OPP POLIPROPILENO ORIENTADO PARA 13 KG, BOLSAS PET TEREFTALATO DE POLIETILENO, REVESTIDO BLANCO IMPERMEABLE A LA GRASA, KRAFT, OPP POLIPROPILENO ORIENTADO PARA 14 KG, BOLSAS PET TEREFTALATO DE POLIETILENO, REVESTIDO BLANCO IMPERMEABLE A LA GRASA, KRAFT, OPP POLIPROPILENO ORIENTADO PARA 15 KG, BOLSAS PET TEREFTALATO DE POLIETILENO, REVESTIDO BLANCO IMPERMEABLE A LA GRASA, KRAFT, OPP POLIPROPILENO ORIENTADO PARA 16 KG, BOLSAS PET TEREFTALATO DE POLIETILENO, REVESTIDO BLANCO IMPERMEABLE A LA GRASA, KRAFT, OPP POLIPROPILENO ORIENTADO PARA 17 KG, BOLSAS PET TEREFTALATO DE POLIETILENO, REVESTIDO BLANCO IMPERMEABLE A LA GRASA, KRAFT, OPP POLIPROPILENO ORIENTADO PARA 18 KG, BOLSAS PET TEREFTALATO DE POLIETILENO, REVESTIDO BLANCO IMPERMEABLE A LA GRASA, KRAFT, OPP POLIPROPILENO ORIENTADO PARA 20 KG</t>
  </si>
  <si>
    <t>Calcio Max 1.43 % + Calcio Min 1.04 % + CENIZA MAX 7.59 % + CENIZA MIN 6.21 % + Cobre 8 MG + EPA/DHA 3 G + FIBRA CRUDA (MAX) 2.60 % + Fósforo Máx 1.09 % + Fósforo Min 0.89 % + GRASA (MAX) 22.00 % + GRASA (MIN) 18.00 % + Hierro 42 MG + Humedad Max 11 % + Manganeso 55 MG + Potasio 7 G + PROTEINA BRUTA(MAX) 27 % + PROTEÍNA BRUTA (MIN) 23 % + Selenio 0.08 MG + Sodio 4 G + Sodio Max 0.45 % + Sodio Min 0.35 % + Yodo 3.3 MG + ZINC 181 MG</t>
  </si>
  <si>
    <t>ROYAL CANIN FRANCIA S.A.S. - Francia</t>
  </si>
  <si>
    <t>16A1-14245-AGROCALIDAD</t>
  </si>
  <si>
    <t>RC VETERINARY DIET GATROINTESTINAL CANINE G 25</t>
  </si>
  <si>
    <t>BOLSAS TRILAMINADAS CONTIENEN POLIESTER METALIZADO DE 12 MICRONES Y UNA CAPA DE POLIETILENO QUE VARIA DE 70 A 100 G/M2, CIERRE TERMO SELLADO PARA 50 G, BOLSAS TRILAMINADAS CONTIENEN POLIESTER METALIZADO DE 12 MICRONES Y UNA CAPA DE POLIETILENO QUE VARIA DE 70 A 100 G/M2, CIERRE TERMO SELLADO PARA 60 G, BOLSAS TRILAMINADAS CONTIENEN POLIESTER METALIZADO DE 12 MICRONES Y UNA CAPA DE POLIETILENO QUE VARIA DE 70 A 100 G/M2, CIERRE TERMO SELLADO PARA 100 G, BOLSAS TRILAMINADAS CONTIENEN POLIESTER METALIZADO DE 12 MICRONES Y UNA CAPA DE POLIETILENO QUE VARIA DE 70 A 100 G/M2, CIERRE TERMO SELLADO PARA 150 G, BOLSAS TRILAMINADAS CONTIENEN POLIESTER METALIZADO DE 12 MICRONES Y UNA CAPA DE POLIETILENO QUE VARIA DE 70 A 100 G/M2, CIERRE TERMO SELLADO PARA 400 G, BOLSAS TRILAMINADAS CONTIENEN POLIESTER METALIZADO DE 12 MICRONES Y UNA CAPA DE POLIETILENO QUE VARIA DE 70 A 100 G/M2, CIERRE TERMO SELLADO PARA 500 G, BOLSAS TRILAMINADAS CONTIENEN POLIESTER METALIZADO DE 12 MICRONES Y UNA CAPA DE POLIETILENO QUE VARIA DE 70 A 100 G/M2, CIERRE TERMO SELLADO PARA 800 G, BOLSAS TRILAMINADAS CONTIENEN POLIESTER METALIZADO DE 12 MICRONES Y UNA CAPA DE POLIETILENO QUE VARIA DE 70 A 100 G/M2, CIERRE TERMO SELLADO PARA 1 KG, BOLSAS TRILAMINADAS CONTIENEN POLIESTER METALIZADO DE 12 MICRONES Y UNA CAPA DE POLIETILENO QUE VARIA DE 70 A 100 G/M2, CIERRE TERMO SELLADO PARA 1.5 KG, BOLSAS TRILAMINADAS CONTIENEN POLIESTER METALIZADO DE 12 MICRONES Y UNA CAPA DE POLIETILENO QUE VARIA DE 70 A 100 G/M2, CIERRE TERMO SELLADO PARA 2 KG, BOLSAS TRILAMINADAS CONTIENEN POLIESTER METALIZADO DE 12 MICRONES Y UNA CAPA DE POLIETILENO QUE VARIA DE 70 A 100 G/M2, CIERRE TERMO SELLADO PARA 2.5 KG, BOLSAS TRILAMINADAS CONTIENEN POLIESTER METALIZADO DE 12 MICRONES Y UNA CAPA DE POLIETILENO QUE VARIA DE 70 A 100 G/M2, CIERRE TERMO SELLADO PARA 3 KG, BOLSAS TRILAMINADAS CONTIENEN POLIESTER METALIZADO DE 12 MICRONES Y UNA CAPA DE POLIETILENO QUE VARIA DE 70 A 100 G/M2, CIERRE TERMO SELLADO PARA 3.5 KG, BOLSAS TRILAMINADAS CONTIENEN POLIESTER METALIZADO DE 12 MICRONES Y UNA CAPA DE POLIETILENO QUE VARIA DE 70 A 100 G/M2, CIERRE TERMO SELLADO PARA 4 KG, BOLSAS MULTILAMINADAS CON POLIESTER INTERNO DE 12 MICRONES, UNA CAPA INTERMEDIA DE POLIESTER METALIZADO DE 12 MICRONES Y UNA EXTERNA DE POLIETILENO CO EXTRUSADO, CIERRE TERMO SELLADO PARA 6 KG, BOLSAS MULTILAMINADAS CON POLIESTER INTERNO DE 12 MICRONES, UNA CAPA INTERMEDIA DE POLIESTER METALIZADO DE 12 MICRONES Y UNA EXTERNA DE POLIETILENO CO EXTRUSADO, CIERRE TERMO SELLADO PARA 7 KG, BOLSAS MULTILAMINADAS CON POLIESTER INTERNO DE 12 MICRONES, UNA CAPA INTERMEDIA DE POLIESTER METALIZADO DE 12 MICRONES Y UNA EXTERNA DE POLIETILENO CO EXTRUSADO, CIERRE TERMO SELLADO PARA 7.5 KG, BOLSAS MULTILAMINADAS CON POLIESTER INTERNO DE 12 MICRONES, UNA CAPA INTERMEDIA DE POLIESTER METALIZADO DE 12 MICRONES Y UNA EXTERNA DE POLIETILENO CO EXTRUSADO, CIERRE TERMO SELLADO PARA 8 KG, BOLSAS MULTILAMINADAS CON POLIESTER INTERNO DE 12 MICRONES, UNA CAPA INTERMEDIA DE POLIESTER METALIZADO DE 12 MICRONES Y UNA EXTERNA DE POLIETILENO CO EXTRUSADO, CIERRE TERMO SELLADO PARA 8.5 KG, BOLSAS MULTILAMINADAS CON POLIESTER INTERNO DE 12 MICRONES, UNA CAPA INTERMEDIA DE POLIESTER METALIZADO DE 12 MICRONES Y UNA EXTERNA DE POLIETILENO CO EXTRUSADO, CIERRE TERMO SELLADO PARA 9 KG, BOLSAS MULTILAMINADAS CON POLIESTER INTERNO DE 12 MICRONES, UNA CAPA INTERMEDIA DE POLIESTER METALIZADO DE 12 MICRONES Y UNA EXTERNA DE POLIETILENO CO EXTRUSADO, CIERRE TERMO SELLADO PARA 10 KG, BOLSAS MULTILAMINADAS CON POLIESTER INTERNO DE 12 MICRONES, UNA CAPA INTERMEDIA DE POLIESTER METALIZADO DE 12 MICRONES Y UNA EXTERNA DE POLIETILENO CO EXTRUSADO, CIERRE TERMO SELLADO PARA 11 KG, BOLSAS MULTILAMINADAS CON POLIESTER INTERNO DE 12 MICRONES, UNA CAPA INTERMEDIA DE POLIESTER METALIZADO DE 12 MICRONES Y UNA EXTERNA DE POLIETILENO CO EXTRUSADO, CIERRE TERMO SELLADO PARA 12 KG, BOLSAS MULTILAMINADAS CON POLIESTER INTERNO DE 12 MICRONES, UNA CAPA INTERMEDIA DE POLIESTER METALIZADO DE 12 MICRONES Y UNA EXTERNA DE POLIETILENO CO EXTRUSADO, CIERRE TERMO SELLADO PARA 13 KG, BOLSAS MULTILAMINADAS CON POLIESTER INTERNO DE 12 MICRONES, UNA CAPA INTERMEDIA DE POLIESTER METALIZADO DE 12 MICRONES Y UNA EXTERNA DE POLIETILENO CO EXTRUSADO, CIERRE TERMO SELLADO PARA 14 KG, BOLSAS MULTILAMINADAS CON POLIESTER INTERNO DE 12 MICRONES, UNA CAPA INTERMEDIA DE POLIESTER METALIZADO DE 12 MICRONES Y UNA EXTERNA DE POLIETILENO CO EXTRUSADO, CIERRE TERMO SELLADO PARA 15 KG, BOLSAS MULTILAMINADAS CON POLIESTER INTERNO DE 12 MICRONES, UNA CAPA INTERMEDIA DE POLIESTER METALIZADO DE 12 MICRONES Y UNA EXTERNA DE POLIETILENO CO EXTRUSADO, CIERRE TERMO SELLADO PARA 16 KG, BOLSAS MULTILAMINADAS CON POLIESTER INTERNO DE 12 MICRONES, UNA CAPA INTERMEDIA DE POLIESTER METALIZADO DE 12 MICRONES Y UNA EXTERNA DE POLIETILENO CO EXTRUSADO, CIERRE TERMO SELLADO PARA 17 KG, BOLSAS MULTILAMINADAS CON POLIESTER INTERNO DE 12 MICRONES, UNA CAPA INTERMEDIA DE POLIESTER METALIZADO DE 12 MICRONES Y UNA EXTERNA DE POLIETILENO CO EXTRUSADO, CIERRE TERMO SELLADO PARA 18 KG, BOLSAS MULTILAMINADAS CON POLIESTER INTERNO DE 12 MICRONES, UNA CAPA INTERMEDIA DE POLIESTER METALIZADO DE 12 MICRONES Y UNA EXTERNA DE POLIETILENO CO EXTRUSADO, CIERRE TERMO SELLADO PARA 20 KG</t>
  </si>
  <si>
    <t>Calcio Max 1.45 % + Calcio Min 1.06 % + Cobre 21 MG + EXTRACTO ETÉREO (MIN) 18.0 % + FIBRA CRUDA (MAX) 2.8 % + Fósforo Máx 1.11 % + Fósforo Min 0.91 % + Hierro 149 MG + Humedad Max 9.5 % + Manganeso 71 MG + PROTEÍNA BRUTA (MIN) 23.0 % + Sodio Max 0.45 % + VITAMINA B1 8.5 MG + VITAMINA C 300 MG + VITAMINA E 600 MG + ZINC 228 MG</t>
  </si>
  <si>
    <t>16A1-14246-AGROCALIDAD</t>
  </si>
  <si>
    <t>ADULT BEAUTY</t>
  </si>
  <si>
    <t>LATAS DE 20 G, LATAS DE 40 G, LATAS DE 50 G, LATAS DE 60 G, LATAS DE 85 G, LATAS DE 95 G, LATAS DE 100 G, LATAS DE 150 G, LATAS DE 195 G, LATAS DE 200 G, LATAS DE 400 G, LATAS DE 410 G, LATAS DE 450 G, LATAS DE 500 G, LATAS DE 800 G</t>
  </si>
  <si>
    <t>Calcio Max 0.79 % + Calcio Min 0.19 % + CENIZA MAX 2.2 % + CENIZA MIN 1.8 % + Cobre 2 MG + Fósforo Máx 0.50 % + Fósforo Min 0.10 % + Hierro 15 MG + Humedad Max 77.0 % + Manganeso 4.4 MG + PROTEINA BRUTA(MAX) 12 % + PROTEÍNA BRUTA (MIN) 7.6 % + Sodio Max 0.55 % + Sodio Min 0.00 % + Yodo 0.25 MG + ZINC 43 MG</t>
  </si>
  <si>
    <t>16A1-14259-AGROCALIDAD.</t>
  </si>
  <si>
    <t>URINARY S/O CANINE</t>
  </si>
  <si>
    <t>BOLSAS PET MET PARA 40 G, BOLSAS PET MET PARA 50 G, BOLSAS PET MET PARA 60 G, BOLSAS PET MET PARA 100 G, BOLSAS PET MET PARA 150 G, BOLSAS PET MET PARA 195 G, BOLSAS PET MET PARA 400 G, BOLSAS PET MET PARA 410 G, BOLSAS PET MET PARA 500 G, BOLSAS PET MET PARA 800 G, BOLSAS PET MET PARA 1 KG, BOLSAS PET MET PARA 1.5 KG, BOLSAS PET MET PARA 2 KG, BOLSAS PET MET PARA 2.5 KG, BOLSAS PET MET PARA 3 KG, BOLSAS PET MET PARA 3.5 KG, BOLSAS PET MET PARA 4 KG, BOLSAS PET MET PARA 4.5 KG, BOLSAS PET MET PARA 5 KG, BOLSAS PET MET PARA 6 KG, BOLSAS PET MET PARA 7 KG, BOLSAS PET MET PARA 7.5 KG, BOLSAS PET MET PARA 8 KG, BOLSAS PET MET PARA 8.5 KG, BOLSAS PET MET PARA 9 KG, BOLSAS PET MET PARA 10 KG, BOLSAS PET MET PARA 11 KG, BOLSAS PET MET O PAPEL KRAFT PARA 12 KG, BOLSAS PET MET O PAPEL KRAFT PARA 13 KG, BOLSAS PET MET O PAPEL KRAFT PARA 14 KG, BOLSAS PET MET O PAPEL KRAFT PARA 15 KG, BOLSAS PET MET O PAPEL KRAFT PARA 16 KG, BOLSAS PET MET O PAPEL KRAFT PARA 17 KG, BOLSAS PET MET O PAPEL KRAFT PARA 18 KG, BOLSAS PET MET O PAPEL KRAFT PARA 20 KG</t>
  </si>
  <si>
    <t>Azufre 0.3 % + CALCIO 0.5 % + CENIZA MAX 7.3 % + CENIZA MIN 5.9 % + Cloruro 2.21 % + Cobre 10 MG + FOSFORO 0.5 % + GRASA (MAX) 19.0 % + GRASA (MIN) 15.0 % + Hierro 52 MG + Humedad Max 11.0 % + Magnesio 0.05 % + Manganeso 67 MG + Potasio 0.8 % + PROTEINA BRUTA(MAX) 20.0 % + PROTEÍNA BRUTA (MIN) 16.0 % + Selenio 0.08 MG + Sodio 1.2 % + Yodo 5.2 MG + ZINC 202 MG</t>
  </si>
  <si>
    <t>16A1-14261-AGROCALIDAD</t>
  </si>
  <si>
    <t>ANALLERGENIC CANINE</t>
  </si>
  <si>
    <t>CENIZA MAX 9.7 % + CENIZA MIN 7.9 % + Cobre 13 MG + FIBRA CRUDA (MAX) 3.2 % + GRASA (MAX) 18.5 % + GRASA (MIN) 14.5 % + Hierro 42 MG + Humedad Max 8.0 % + Manganeso 55 MG + PROTEINA BRUTA(MAX) 20.0 % + PROTEÍNA BRUTA (MIN) 16.0 % + Selenio 0.1 MG + Yodo 3.7 MG + ZINC 198 MG</t>
  </si>
  <si>
    <t>16A1-14262-AGROCALIDAD</t>
  </si>
  <si>
    <t>JUNIOR</t>
  </si>
  <si>
    <t>Calcio Max 0.66 % + Calcio Min 0.06 % + CENIZA MAX 1.65 % + CENIZA MIN 1.35 % + Cobre 1.9 MG + Fósforo Máx 0.45 % + Fósforo Min 0.05 % + Hierro 6.5 MG + Humedad Max 83.00 % + Manganeso 2 MG + PROTEINA BRUTA(MAX) 11.00 % + PROTEÍNA BRUTA (MIN) 7.00 % + Sodio Max 0.57 % + Sodio Min 0.00 % + Yodo 0.2 MG + ZINC 20 MG</t>
  </si>
  <si>
    <t>16A1-14263-AGROCALIDAD</t>
  </si>
  <si>
    <t>ADULT MATURE +8</t>
  </si>
  <si>
    <t>LATAS 20 G, LATAS 40 G, LATAS 50 G, LATAS 60 G, LATAS 85 G, LATAS 95 G, LATAS 100 G, LATAS 150 G, LATAS 195 G, LATAS 200 G, LATAS 400 G, LATAS 410 G, LATAS 450 G, LATAS 500 G, LATAS 800 G</t>
  </si>
  <si>
    <t>Calcio Max 0.66 % + Calcio Min 0.06 % + CENIZA MAX 1.65 % + CENIZA MIN 1.35 % + Cobre 0.9 MG + Fósforo Máx 0.43 % + Fósforo Min 0.03 % + GRASA (MAX) 8.0 % + GRASA (MIN) 4.00 % + Hierro 14 MG + Humedad Max 79.0 % + Manganeso 4.2 MG + PROTEINA BRUTA(MAX) 12.00 % + PROTEÍNA BRUTA (MIN) 8.00 % + Sodio Max 0.49 % + Sodio Min 0.00 % + Yodo 0.12 MG + ZINC 42 MG</t>
  </si>
  <si>
    <t>ALIMENTO HÚMEDO COMPLETO PARA PERROS ADULTOS DE RAZAS PEQUEÑAS Aplicado a Caninos</t>
  </si>
  <si>
    <t>16A1-14265-AGROCALIDAD</t>
  </si>
  <si>
    <t>ROYAL CANIN URINARY S/O CANINE</t>
  </si>
  <si>
    <t>LATAS PARA 20 G, LATAS PARA 40 G, LATAS PARA 50 G, LATAS PARA 60 G, LATAS PARA 85 G, LATAS PARA 95 G, LATAS PARA 100 G, LATAS PARA 150 G, LATAS PARA 195 G, LATAS PARA 200 G, LATAS PARA 400 G, LATAS PARA 410 G, LATAS PARA 450 G, LATAS PARA 500 G, LATAS PARA 800 G</t>
  </si>
  <si>
    <t>Azufre 0,15 % + CALCIO 0,24 % + CLORO 0,2 % + Cobre 2 MG + FOSFORO 0,25 % + GOMA CASIA 2,5 G + Hierro 11 MG + Magnesio 0,02 % + Manganeso 3,5 MG + Potasio 0,24 % + Sodio 0,15 % + SULFATO DE CALCIO 0,1 % + VITAMINA D3 190 U + Yodo 0,33 MG + ZINC 33 MG</t>
  </si>
  <si>
    <t>16A1-14266-AGROCALIDAD</t>
  </si>
  <si>
    <t>SHIH TZU JUNIOR</t>
  </si>
  <si>
    <t>BOLSAS PET TEREFTALATO DE POLIETILENO 40 G, BOLSAS PET TEREFTALATO DE POLIETILENO 50 G, BOLSAS PET TEREFTALATO DE POLIETILENO 60 G, BOLSAS PET TEREFTALATO DE POLIETILENO 100 G, BOLSAS PET TEREFTALATO DE POLIETILENO 150 G, BOLSAS PET TEREFTALATO DE POLIETILENO 195 G, BOLSAS PET TEREFTALATO DE POLIETILENO 400 G, BOLSAS PET TEREFTALATO DE POLIETILENO 410 G, BOLSAS PET TEREFTALATO DE POLIETILENO 500 G, BOLSAS PET TEREFTALATO DE POLIETILENO 800 G, BOLSAS PET TEREFTALATO DE POLIETILENO 1 KG, BOLSAS PET TEREFTALATO DE POLIETILENO 1.5 KG, BOLSAS PET TEREFTALATO DE POLIETILENO 2 KG, BOLSAS PET TEREFTALATO DE POLIETILENO 2.5 KG, BOLSAS PET TEREFTALATO DE POLIETILENO 3 KG, BOLSAS PET TEREFTALATO DE POLIETILENO 3.5 KG, BOLSAS PET TEREFTALATO DE POLIETILENO 4 KG, BOLSAS PET TEREFTALATO DE POLIETILENO 4.5 KG, BOLSAS PET TEREFTALATO DE POLIETILENO 5 KG, BOLSAS PET TEREFTALATO DE POLIETILENO 6 KG, BOLSAS PET TEREFTALATO DE POLIETILENO 7 KG, BOLSAS PET TEREFTALATO DE POLIETILENO 7.5 KG, BOLSAS PET TEREFTALATO DE POLIETILENO 8 KG, BOLSAS PET TEREFTALATO DE POLIETILENO 8.5 KG, BOLSAS PET TEREFTALATO DE POLIETILENO 9 KG, BOLSAS PET TEREFTALATO DE POLIETILENO 10 KG, BOLSAS PET TEREFTALATO DE POLIETILENO 11 KG, BOLSAS PET TEREFTALATO DE POLIETILENO, REVESTIDO BLANCO IMPERMEABLE A LA GRASA, KRAFT, OPP POLIPROPILENO ORIENTADO PARA 12 KG, BOLSAS PET TEREFTALATO DE POLIETILENO, REVESTIDO BLANCO IMPERMEABLE A LA GRASA, KRAFT, OPP POLIPROPILENO ORIENTADO PARA 13 KG, BOLSAS PET TEREFTALATO DE POLIETILENO, REVESTIDO BLANCO IMPERMEABLE A LA GRASA, KRAFT, OPP POLIPROPILENO ORIENTADO PARA 14 KG, BOLSAS PET TEREFTALATO DE POLIETILENO, REVESTIDO BLANCO IMPERMEABLE A LA GRASA, KRAFT, OPP POLIPROPILENO ORIENTADO PARA 15 KG, BOLSAS PET TEREFTALATO DE POLIETILENO, REVESTIDO BLANCO IMPERMEABLE A LA GRASA, KRAFT, OPP POLIPROPILENO ORIENTADO PARA 16 KG, BOLSAS PET TEREFTALATO DE POLIETILENO, REVESTIDO BLANCO IMPERMEABLE A LA GRASA, KRAFT, OPP POLIPROPILENO ORIENTADO PARA 17 KG, BOLSAS PET TEREFTALATO DE POLIETILENO, REVESTIDO BLANCO IMPERMEABLE A LA GRASA, KRAFT, OPP POLIPROPILENO ORIENTADO PARA 18 KG, BOLSAS PET TEREFTALATO DE POLIETILENO, REVESTIDO BLANCO IMPERMEABLE A LA GRASA, KRAFT, OPP POLIPROPILENO ORIENTADO PARA 20 KG</t>
  </si>
  <si>
    <t>Calcio Max 1.68 % + Calcio Min 0.96 % + CENIZA MAX 7.7 % + CENIZA MIN 6.3 % + Cobre 10 MG + EPA/DHA 3 G + FIBRA CRUDA (MAX) 2.3 % + Fósforo Máx 1.07 % + Fósforo Min 0.67 % + GRASA (MAX) 22.0 % + GRASA (MIN) 18.0 % + Hierro 52 MG + Humedad Max 11.0 % + Manganeso 67 MG + PROTEINA BRUTA(MAX) 31.0 % + PROTEÍNA BRUTA (MIN) 27.0 % + Selenio 0.11 MG + Sodio Max 0.80 % + Sodio Min 0.20 % + Yodo 5.2 MG + ZINC 201 MG</t>
  </si>
  <si>
    <t>16A1-14268-AGROCALIDAD</t>
  </si>
  <si>
    <t>ROYAL CANIN GASTROINTESTINAL CANINE</t>
  </si>
  <si>
    <t>Calcio Max 0.75 % + Calcio Min 0.15 % + CENIZA MAX 2.2 % + CENIZA MIN 1.8 % + Cobre 2.3 MG + FIBRA CRUDA (MAX) 2.5 % + Fósforo Máx 0.48 % + Fósforo Min 0.08 % + GRASA (MAX) 9 % + GRASA (MIN) 4.5 % + Hierro 7 MG + Humedad Max 78.0 % + Manganeso 2 MG + PROTEINA BRUTA(MAX) 11 % + PROTEÍNA BRUTA (MIN) 6.5 % + Sodio Max 0.49 % + Sodio Min 0.00 % + Yodo 0.35 MG + ZINC 21 MG</t>
  </si>
  <si>
    <t>16A1-14288-AGROCALIDAD</t>
  </si>
  <si>
    <t>CARDIAC CANINE</t>
  </si>
  <si>
    <t>CENIZA MAX 5.6 % + CENIZA MIN 4.6 % + Cobre 7 MG + FOSFORO 5.5 G + GRASA (MAX) 22.0 % + GRASA (MIN) 18.0 % + Hierro 37 MG + Humedad Max 11.0 % + Magnesio 1.5 G + Manganeso 47 MG + Potasio 8 G + PROTEINA BRUTA(MAX) 28.0 % + PROTEÍNA BRUTA (MIN) 24.0 % + Selenio 0.06 MG + Sodio 1.3 G + Yodo 2.8 MG + ZINC 156 MG</t>
  </si>
  <si>
    <t>16A1-14289-AGROCALIDAD</t>
  </si>
  <si>
    <t>YORKSHIRE TERRIER JUNIOR</t>
  </si>
  <si>
    <t>BOLSAS PET TEREFTALATO DE POLIETILENO 40 G, BOLSAS PET TEREFTALATO DE POLIETILENO PARA 50 G, BOLSAS PET TEREFTALATO DE POLIETILENO PARA 60 G, BOLSAS PET TEREFTALATO DE POLIETILENO PARA 100 G, BOLSAS PET TEREFTALATO DE POLIETILENO PARA 150 G, BOLSAS PET TEREFTALATO DE POLIETILENO PARA 195 G, BOLSAS PET TEREFTALATO DE POLIETILENO PARA 400 G, BOLSAS PET TEREFTALATO DE POLIETILENO PARA 410 G, BOLSAS PET TEREFTALATO DE POLIETILENO PARA 500 G, BOLSAS PET TEREFTALATO DE POLIETILENO PARA 800 G, BOLSAS PET TEREFTALATO DE POLIETILENO PARA 1 KG, BOLSAS PET TEREFTALATO DE POLIETILENO PARA 1.5 KG, BOLSAS PET TEREFTALATO DE POLIETILENO PARA 2 KG, BOLSAS PET TEREFTALATO DE POLIETILENO PARA 2.5 KG, BOLSAS PET TEREFTALATO DE POLIETILENO PARA 3 KG, BOLSAS PET TEREFTALATO DE POLIETILENO PARA 3.5 KG, BOLSAS PET TEREFTALATO DE POLIETILENO PARA 4 KG, BOLSAS PET TEREFTALATO DE POLIETILENO PARA 4.5 KG, BOLSAS PET TEREFTALATO DE POLIETILENO PARA 5 KG, BOLSAS PET TEREFTALATO DE POLIETILENO PARA 6 KG, BOLSAS PET TEREFTALATO DE POLIETILENO PARA 7 KG, BOLSAS PET TEREFTALATO DE POLIETILENO PARA 7.5 KG, BOLSAS PET TEREFTALATO DE POLIETILENO PARA 8 KG, BOLSAS PET TEREFTALATO DE POLIETILENO PARA 8.5 KG, BOLSAS PET TEREFTALATO DE POLIETILENO PARA 9 KG, BOLSAS PET TEREFTALATO DE POLIETILENO PARA 10 KG, BOLSAS PET TEREFTALATO DE POLIETILENO PARA 11 KG, BOLSAS PET TEREFTALATO DE POLIETILENO, REVESTIDO BLANCO IMPERMEABLE A LA GRASA, KRAFT, OPP POLIPROPILENO ORIENTADO PARA 12 KG, BOLSAS PET TEREFTALATO DE POLIETILENO, REVESTIDO BLANCO IMPERMEABLE A LA GRASA, KRAFT, OPP POLIPROPILENO ORIENTADO PARA 13 KG, BOLSAS PET TEREFTALATO DE POLIETILENO, REVESTIDO BLANCO IMPERMEABLE A LA GRASA, KRAFT, OPP POLIPROPILENO ORIENTADO PARA 14 KG, BOLSAS PET TEREFTALATO DE POLIETILENO, REVESTIDO BLANCO IMPERMEABLE A LA GRASA, KRAFT, OPP POLIPROPILENO ORIENTADO PARA 15 KG, BOLSAS PET TEREFTALATO DE POLIETILENO, REVESTIDO BLANCO IMPERMEABLE A LA GRASA, KRAFT, OPP POLIPROPILENO ORIENTADO PARA 16 KG, BOLSAS PET TEREFTALATO DE POLIETILENO, REVESTIDO BLANCO IMPERMEABLE A LA GRASA, KRAFT, OPP POLIPROPILENO ORIENTADO PARA 17 KG, BOLSAS PET TEREFTALATO DE POLIETILENO, REVESTIDO BLANCO IMPERMEABLE A LA GRASA, KRAFT, OPP POLIPROPILENO ORIENTADO PARA 18 KG, BOLSAS PET TEREFTALATO DE POLIETILENO, REVESTIDO BLANCO IMPERMEABLE A LA GRASA, KRAFT, OPP POLIPROPILENO ORIENTADO PARA 20 KG</t>
  </si>
  <si>
    <t>BIOTINA 3.07 MG + Calcio Max 1.68 % + Calcio Min 0.96 % + CENIZA MAX 7.7 % + CENIZA MIN 6.3 % + Cobre 9 MG + EPA/DHA 3 G + FIBRA CRUDA (MAX) 2.3 % + Fósforo Máx 1.10 % + Fósforo Min 0.70 % + GRASA (MAX) 22.0 % + GRASA (MIN) 18.0 % + Hierro 49 MG + Humedad 11.0 % + Manganeso 54 MG + PROTEINA BRUTA(MAX) 31.0 % + PROTEÍNA BRUTA (MIN) 27.0 % + Selenio 0.11 MG + Sodio Max 0.80 % + Sodio Min 0.20 % + Yodo 4.9 MG + ZINC 192 MG</t>
  </si>
  <si>
    <t>16A1-14298-AGROCALIDAD</t>
  </si>
  <si>
    <t>DOG CHOW SANO Y EN FORMA</t>
  </si>
  <si>
    <t>BOLSA PLÁSTICA DE POLIETILENO/BOPP CON ESTRUCTURA PLÁSTICA COEXTRUIDA DE 3 CAPAS CONTENIENDO 2 KG, BOLSA PLÁSTICA DE POLIETILENO/BOPP CON ESTRUCTURA PLÁSTICA COEXTRUIDA DE 3 CAPAS CONTENIENDO 4 KG, BOLSA PLÁSTICA DE POLIETILENO/LDPE CON ESTRUCTURA PLÁSTICA COEXTRUIDA DE 3 CAPAS CONTENIENDO 8 KG, BOLSA PLÁSTICA DE POLIETILENO/LDPE CON ESTRUCTURA PLÁSTICA COEXTRUIDA DE 3 CAPAS CONTENIENDO 17 KG</t>
  </si>
  <si>
    <t>ARROZ PARTIDO 6 % + CALCIO (MÍN-(MÁX) 1.2-1.8 % + Carbonato de Calcio 0.50 % + CENIZA MAX 8.5 % + cloruro de colina 0.20 % + CLORURO DE POTASIO 0.20 % + Cobre 6.2000 (SULFATO DE COBRE) MG + colores artificiales(rojo 40,amarillo 5, amarillo 6, y azul 2) 0.20 % + Digesto animal 2.20 % + FIBRA CRUDA (MAX) 9 % + FIBRA DE CAÑA DE AZÚCAR 2 % + FOSFATO DE DICÁLCICO 0.20 % + Fósforo (MÍN-MÁX) 0.8-1.2 % + GRASA ANIMAL ESTABILIZADO CON ANTIOXIDANTES (BHT) 2.50 % + GRASA CRUDA (MAX) 4.0-8.0 % + HARINA DE CARNE Y HUESO 7 % + Harina de gluten de maíz 5 % + Harina de soya 16 % + HARINA PROTEICA DE POLLO 17 % + Hierro 59.000 (SULFATO FERROSO) MG + Humedad Max 12 % + L-LISINA 0.20 % + MAIZ 25 % + Manganeso 22.249 (SULFATO DE MANGANESO) MG + Metionina 0.20 % + Niacina 19.760 MG + Pantotenato de Calcio 6.903 MG + PROTEÍNA CRUDA (MIN) 25 % + SAL 0.40 % + Selenio 49.595 (SELENITO DE SODIO) MG + SUPLEMENTO MINERALES 0.10 % + Suplemento vitaminas 0.10 % + Trigo 8 % + Vitamina A 4.065 U + Vitamina B1 7.019 (MONOHIDRATO DE TIAMINA) MG + VITAMINA B12 12.60 MG + VITAMINA B2 3.296 (RIVOFLAVINA) MG + Vitamina B6 1959.80 (CLORHIDRATO DE PIRIDOXINA) MG + VITAMINA D3 460 U + VITAMINA E 12.700 MG + Yodo 855.875 (IODATO DE CALCIO) MG + Zanahoria deshidratada 1 % + ZINC 75.000 (SULFATO DE ZINC) MG</t>
  </si>
  <si>
    <t>ALIMENTO PARA CANINOS CON TENDENCIA A OBESIDAD Aplicado a Caninos</t>
  </si>
  <si>
    <t>NESTLÉ PURINA PETCARE DE COLOMBIA - Colombia</t>
  </si>
  <si>
    <t>16A1-14329-AGROCALIDAD</t>
  </si>
  <si>
    <t>NUTRA PRO® SNACKS SABOR A POLLO</t>
  </si>
  <si>
    <t>BOLSA PET, DOYPACK CON ZIPPER PARA 80 G, BOLSA PET, DOYPACK CON ZIPPER PARA 100 G, BOLSA PET, DOYPACK CON ZIPPER PARA 150 G</t>
  </si>
  <si>
    <t>ACEITE DE POLLO (OMEGA 3 Y 6) 2.00 % + ACIDO FÓLICO 1100 KG + ÁCIDO FOSFÓRICO 1.0 % + ACIDO PANTOTENICO 7000 KG + ARROZ PARTIDO 10.12 % + AZUCAR BLANCA 10.00 % + BHT 0.05 % + BIOTINA 100 KG + CARBOXIMETILCELULOSA 1.0 % + CENIZA MAX 10.0 % + Cloruro de Colina 0.08 % + COBRE COMO SULFATO 6500 KG + EMULSIFICANTE SABOR POLLO 30.00 % + FIBRA (MAX) 5.0 % + GRASA (MIN) 4.0 % + Harina de Trigo 5.00 % + Hierro 70000 KG + Humedad Max 20.0 % + MAICENA 8.00 % + Manganeso 19250 KG + NIACINA 300 KG + PASTA DE SOYA 15.00 % + PIGMENTO CARAMELO 0.05 % + PREMEZCLA MINERAL 0.10 % + PREMEZCLA VITAMÍNICA 0.20 % + PROTEÍNA (MIN) 10.0 % + SAL (CLORURO DE SODIO) 1.00 % + SORBATO DE POTASIO 0.20 % + TRIPOLIFOSFATO DE SODIO 0.20 % + VITAMINA A 9600000 KG + VITAMINA B1 12000 KG + Vitamina B12 15 KG + Vitamina B2 3000 KG + VITAMINA B6 3000 KG + vitamina D3 550000 KG + VITAMINA E 70000 KG + VITAMINA K3 800 KG + Yodo 5000 KG + ZINC 150000 KG</t>
  </si>
  <si>
    <t>SNACK PARA TODAS LAS RAZAS Y EDADES Aplicado a Caninos</t>
  </si>
  <si>
    <t>AGRIPAC S. A. - Ecuador</t>
  </si>
  <si>
    <t>16A1-14335-AGROCALIDAD</t>
  </si>
  <si>
    <t>NUTRA PRO® SNACKS SABOR A CARNE</t>
  </si>
  <si>
    <t>ACEITE DE POLLO (OMEGA 3 Y 6) 2.00 % + ACIDO FÓLICO 1100 KG + ACIDO FOSFÓRICO 1.0 % + Ácido pantoténico 7000 KG + ARROZ PARTIDO 10.10 % + AZUCAR BLANCA 10.00 % + BHT 0.05 % + BIOTINA 100 KG + Carboximetilcelulosa 1.0 % + CENIZA MAX 10.0 % + Cloruro de Colina 0.08 % + COBRE COMO SULFATO 6500 KG + EMULSIFICANTE 30.00 % + FIBRA (MAX) 5.0 % + GRASA (MIN) 4.0 % + Harina de Trigo 5.00 % + Hierro 70000 KG + Humedad Max 10.0 % + Magnesio 19250 KG + MAICENA 8.00 % + NIACINA 300 KG + PASTA DE SOYA 15.00 % + PIGMENTO ROJO 40 0.05 % + PREMEZCLA MINERAL 0.10 % + PREMEZCLA VITAMÍNICA 0.20 % + PROTEÍNA (MIN) 10.0 % + SABORIZANTE A CARNE 0.02 % + SAL (CLORURO DE SODIO) 1.00 % + SELENIO (SELENIO DE SODIO) 300 KG + SORBATO DE POTASIO 0.20 % + TRIGO 16.00 % + TRIPOLIFOSFATO DE SODIO 0.20 % + VITAMINA A 9600000 KG + VITAMINA B1 12000 KG + VITAMINA B12 15 KG + VITAMINA B6 3000 KG + vitamina D3 550000 KG + VITAMINA E 70000 KG + VITAMINA K3 800 KG + Yodo 5000 KG + ZINC 150000 KG</t>
  </si>
  <si>
    <t>SNACK PARA PERROS CACHORROS HASTA ADULTOS DE TODAS LAS RAZAS. Aplicado a Caninos</t>
  </si>
  <si>
    <t>16A1-14412-AGROCALIDAD</t>
  </si>
  <si>
    <t>1391812221001</t>
  </si>
  <si>
    <t>ZURHEIM S.A.</t>
  </si>
  <si>
    <t>bolsas trilaminadas con pet metalizado conteniendo 2 KG, bolsas trilaminadas con pet metalizado conteniendo 6 KG, bolsas trilaminadas con pet metalizado conteniendo 13 KG</t>
  </si>
  <si>
    <t>DIAMOND PET FOODS - Estados Unidos</t>
  </si>
  <si>
    <t>16A1-14413-AGROCALIDAD</t>
  </si>
  <si>
    <t>TASTE OF THE WILD WETLANDS CANINE FORMULA WITH ROASTED FOWL</t>
  </si>
  <si>
    <t>ARÁNDANOS 0.0125 % + BONIATOS 12.5 % + CENIZA 8.8 % + Fibra 4.0 % + FRAMBUESAS 0.0125 % + Grasa 18 % + GRASA DE POLLO 11.41 % + GUISANTES 12.5 % + HARINA DE AVES PATO 12.5 % + Harina de Pescado 2 % + HARINA DE POLLO 12.5 % + Humedad 10.0 % + Lactobacillus / ACIDOPHILUS/ BIPHIDOBACTERIUM ANIMALIS / LACTOBACILLUS REUTERI 1 000 000 CFU/Ib % + MEZCLA DE MINERALES 0.15 % + MEZCLA DE VITAMINAS 0.035 % + OMEGA 3 (MIN) 0.4 % + OMEGA 6 (MIN) 2.4 % + OVOPRODUCTO 3.3 % + OXIDO MANGANOSO 14.0 mg./ KG + PATATAS 12.5 % + PAVO AHUMADO 1 % + Proteína 32 % + PROTEÍNA DE PATATA 2 % + PULPA DE TOMATE 1 % + QUELATO CÚPRICO DE AMINOÁCIDOS HIDRATADO 7.0 mg. KG + QUELATO DE MANGANESO DE AMINOÁCIDOS HIDRATADO 14.0 mg./ KG + QUELATO DE ZINC 75.0 mg./ KG + QUELATO FERROSO DE AMINOÁCIDOS HIDRATADO 60.0 mg/ KG + RAIZ DE ACHICORA DESHIDRATADA 0.05 % + Saborizante NATURAL 2 % + Selenito de sodio 0.3 mg./ KG + SULFATO CÚPRICO PENTAHIDRATO 7.0 mg. KG + SULFATO DE MANGANESO 14.0 mg./ KG + Sulfato de Zinc 75.0 mg./ KG + SULFATO DE ZINC MONOHIDRATO 60.0 mg./ KG + TOMATES 0.0125 % + Vitamina A 10000 UI / KG + vitamina D3 750 mg./ KG + VITAMINA E 150 UI / KG + Yoduro de Potasio 1.50 mg. KG + Yucca schidigera 0.0125 %</t>
  </si>
  <si>
    <t>16A1-14415-AGROCALIDAD</t>
  </si>
  <si>
    <t>TASTE OF THE WILD PACIFIC STREAM CANINE FORMULA WITH SMOKED SALMON</t>
  </si>
  <si>
    <t>BOLSAS LAMINADAS CONTENIENDO 2 KG, BOLSAS LAMINADAS 6 KG, BOLSAS LAMINADAS 13 KG</t>
  </si>
  <si>
    <t>Aceite de canola 6.70 % + ACIDOS GRASOS OMEGA 3 MIN. 0.30 % + ACIDOS GRASOS OMEGA 6 MIN. 2.40 % + CENIZA BRUTA MAX. 8.90 % + Fibra de patata 2.50 % + Fibra cruda MAX. 3 % + Grasa MIN. 15 % + Harina de Pescado de mar 20.50 % + HARINA DE SALMÓN 1.70 % + Humedad MIN. 10 % + MEZCLA VITAMINAS Y MINERALES (VITAMINAS 0.035%, MINERALES 0.15%)0.185 % + OXIDO MANGANOSO 14.0 MG/ KG + PAPA 20.70 % + Proteina cruda MIN. 25 % + QUELATO DE ZINC DE AMINOÁCIDOS HIDRATADO 75.0 MG/ KG + Saborizante NATURAL 2.00 % + salmón AHUMADO 4.00 % + SALMÓN 21,00 % + Selenito de sodio 0.3 MG/ KG + Sulfato de Cobre pentahidratado 7.0 MG/ KG + SULFATO DE MANGANESO 14.0 MG/ KG + Sulfato de Zinc 75.0 MG/ KG + Sulfato Ferroso MONOHIDRATADO 60.0 MG/ KG + Vitamina A 10000UI/ KG + vitamina D3 750UI/ KG + VITAMINA E 150UI/ KG + Yoduro de Potasio 1.5 MG/ KG + YUCA SHIDIGELLA 0.0412 %</t>
  </si>
  <si>
    <t>16A1-14429-AGROCALIDAD</t>
  </si>
  <si>
    <t>NUTRA PRO® DELI BITES PALITOS RELLENOS SABOR A POLLO E HÍGADO</t>
  </si>
  <si>
    <t>FUNDAS DE TEREFTALATO DE POLIETILENO COEXTRUIDO BLANCO PARA 50 G, FUNDAS DE TEREFTALATO DE POLIETILENO COEXTRUIDO BLANCO PARA 100 G, FUNDAS DE TEREFTALATO DE POLIETILENO COEXTRUIDO BLANCO PARA 150 G, FUNDAS DE TEREFTALATO DE POLIETILENO COEXTRUIDO BLANCO PARA 200 G</t>
  </si>
  <si>
    <t>ACEITE DE POLLO (OMEGA 3 Y 6) 3.00 % + ACEITE DE SOYA 1.0 % + ACIDO FÓLICO 1,500 MG + ACIDO FOSFÓRICO 0.20 % + ACIDO PANTOTENICO 12,000 MG + Antioxidante BHT 0.05 % + ARROZ PARTIDO 20.0 % + BIOTINA 20 MG + CARBONATO DE CALCIO 0.50 % + CARBONATO FERROSO 80,000 MG + CENIZA MAX 10.0 % + CLORURO DE COLINA 0.10 % + Extracto de Yucca Schidígera 0.01 % + FIBRA CRUDA (MAX) 4.5 % + GLUTEN DE MAÍZ 75% 1.00 % + GRASA (MIN) 5.0 % + HARINA DE POLLO 10.00 % + HIDROLIZADO DE HÍGADO Y VISCERAS DE POLLO D´TECH 10L 3.00 % + Humedad Max 12.0 % + LEVADURA DE CERVEZA 1.00 % + MAIZ 22.58 % + NIACINA 20,000 MG + OXIDO DE MANGANESO 5,000 MG + ÓXIDO DE ZINC 120,000 MG + Pasta de soya 10.0 % + PIGMENTO NARANJA 0.01 % + PREMEZCLA VITAMÍNICA-MINERAL 0.20 % + PRESERVANTE: MOLD NILD DRY 0.15 % + PROTEÍNA (MIN) 18.0 % + SABORIZANTE ATRACTANTE D´TECH 9L 1.00 % + SAL (CLORURO DE SODIO) 1.00 % + Salvado de trigo 5.00 % + SELENIO (SELENIO DE SODIO) 200 MG + SORBATO DE POTASIO 0.20 % + Sulfato de Cobre 8,000 MG + TAURINA 0.15 % + Trigo 21.00 % + Vitamina A 10,000,000 U.I. S/U + VITAMINA B1 3,000 MG + VITAMINA B2 4,000 MG + VITAMINA B6 1,500 MG + VITAMINA D3 2,000,000 U.I. S/U + VITAMINA E 75,000 U.I. S/U + VITAMINA K3 1,200 MG + Yodo 2,000 MG</t>
  </si>
  <si>
    <t>16A1-14441-AGROCALIDAD</t>
  </si>
  <si>
    <t>DOG CHOW PICNIC DE CORDERO TROZOS JUGOSOS</t>
  </si>
  <si>
    <t>BOLSA DE ALUMINIO CONTENIENDO 100 G</t>
  </si>
  <si>
    <t>ACIDO FOLICO 900 PPM + AGUA 49-61 % + ALMIDON DE MAÍZ MODIFICADO 1-8 % + Biotina 18 PPM + CALCIO 0.20 % + CENIZA 3.0 % + Cobre 720 PPM + COLOR (CARAMELO , OXIDO DE HIERRO) 0.09-0.6 % + FIBRA CRUDA (MAX) 1.5 % + FOSFORO 0.18 % + Gluten de trigo 6-18 % + GRASA CRUDA (MIN) 3.0 % + harina de cordero 6-18 % + HARINA DE SOYA 1-8 % + HIDROCLORURO PIRIDOXINA 5400 PPM S/U + Hierro 6000 PPM + HIGADO EN POLVO 6-18 % + Humedad Max 78.0 % + Manganeso 750 PPM + Minerales 0.8-3 % + Niacina 36000 PPM + Pantotenato de Calcio 1800 UI/ KG + POLLO 6-18 % + Potasio 42 % + PROTEÍNA BRUTA (MIN) 10.0 % + PROTEINA DE SOJA 1-8 % + Riboflavina 3600 PPM + SAL 0.08-0.6 % + Selenio 9 PPM + Subproductos de orígen animal (CARNE) 6 - 18 % + Tiamina 15660 PPM + Vitamina A 15660 PPM + Vitamina B12 18 PPM + VITAMINA D3 450 UI/ KG + VITAMINA E 54 UI/ KG + VITAMINAS 0.09-0.3 % + Yodo 150 PPM + ZINC 15000 PPM</t>
  </si>
  <si>
    <t>NESTLE PURINA PETCARE COMPANY. - Estados Unidos</t>
  </si>
  <si>
    <t>16A1-14455-AGROCALIDAD</t>
  </si>
  <si>
    <t>TASTE OF THE WILD SOUTHWEST CANYON CANINE FORMULA WITH WILD BOAR</t>
  </si>
  <si>
    <t>BOLSAS LAMINADAS CONTENIENDO 2 KG, BOLSAS LAMINADAS CONTENIENDO 6 KG, BOLSAS LAMINADAS CONTENIENDO 13 KG</t>
  </si>
  <si>
    <t>ACIDOS GRASOS OMEGA 3 0.30 % + ACIDOS GRASOS OMEGA 6 2.40 % + CENIZA 7.80 % + Fibra 4.50 % + Grasa 15 % + Humedad 10 % + Proteína 29 %</t>
  </si>
  <si>
    <t>16A1-14458-AGROCALIDAD</t>
  </si>
  <si>
    <t>TASTE OF THE WILD HIGH PRAIRIE CANINE FORMULA WITH BISON &amp; ROASTED VENISON</t>
  </si>
  <si>
    <t>ACEITE DE CANOLA 9.1 % + ACIDOS GRASOS OMEGA 3 0.30 % + ACIDOS GRASOS OMEGA 6 2.80 % + ARÁNDANOS 0.0125 % + BISONTE 32 % + BONIATOS 12 % + CARNE DE VACA 1.6 % + CENIZA 9.2 % + CIERVO ASADO 4 % + Fibra 3 % + FRAMBUESAS 0.0125 % + GRASA (MIN) 18 % + GUISANTES 12 % + harina de cordero 12 % + HARINA DE POLLO 12 % + Humedad 10 % + MEZCLA DE MINERALES 0.15 % + MEZCLA DE VITAMINAS 0.035 % + OVOPRODUCTO 4.5 % + OXIDO MANGANOSO 14 MG + PATATAS 9.8155 % + PROTEÍNA CRUDA (MIN) 32 % + PROTEINA DE GUISANTE 1.5 % + QUELATO CÚPRICO DE AMINOÁCIDOS HIDRATADO 7 MG + QUELATO DE MANGANESO DE AMINOÁCIDOS HIDRATADO 14 MG + QUELATO DE ZINC 75 MG + QUELATO FERROSO DE AMINOÁCIDOS HIDRATADO 60 MG + RAIZ DE ACHICORA DESHIDRATADA 0.05 % + SELENITO DE SODIO 0.3 MG + Sulfato de Cobre PENTAHIDRATADO 7 MG + SULFATO DE MANGANESO 14 MG + Sulfato Ferroso MONOHIDRATADO 60 MG + TOMATES 0.0125 % + Vitamina A 10000 U + VITAMINA D3 750 U + VITAMINA E 150 U + Yoduro de Potasio 1.5 MG + YUCA SHIDIGELLA 0.0125 %</t>
  </si>
  <si>
    <t>16A1-14459-AGROCALIDAD</t>
  </si>
  <si>
    <t>TASTE OF THE WILD HIGH PRAIRIE PUPPY FORMULA WITH BISON &amp; ROASTED VENISON</t>
  </si>
  <si>
    <t>ACEITE DE CANOLA 7.51 % + ACEITE DE SALMÓN 0.2 % + ACIDO DECOSAHEXAENOICO DHA 0.05 % + ACIDOS GRASOS OMEGA 3 0.30 % + ACIDOS GRASOS OMEGA 6 2.80 % + ARÁNDANOS 0.0125 % + BISONTE 10.5 % + BONIATOS 10.5 % + CARNE DE VACA 4 % + CENIZA MAX 7.9 % + CIERVO ASADO 4 % + FIBRA CRUDA (MAX) 5 % + FIBRA DE PATATA 1.5 % + FRAMBUESAS 0.0125 % + GRASA CRUDA (MIN) 17 % + GUISANTES 10.5 % + HARINA DE CORDERO 10.5 % + Harina de Pescado DE MAR 1.5 % + Humedad minima 10 % + LINAZA 1.5 % + MEZCLA DE MINERALES 0.15 % + MEZCLA DE VITAMINAS 0.035 % + OVOPRODUCTO 10.5 % + OXIDO MANGANOSO 14 MG + PATATAS 10.5 % + PROTEÍNA CRUDA (MIN) 28 % + PROTEINA DE GUISANTE 10.5 % + PULPA DE TOMATE 4 % + QUELATO CÚPRICO DE AMINOÁCIDOS HIDRATADO 8 MG + QUELATO DE MANGANESO DE AMINOÁCIDOS HIDRATADO 14 MG + QUELATO DE ZINC 75 MG + QUELATO FERROSO DE AMINOÁCIDOS HIDRATADO 69 MG + RAIZ DE ACHICORA DESHIDRATADA 0.05 % + SABORES NATURALES 2 % + SELENITO DE SODIO 0.3 MG + SULFATO CÚPRICO PENTAHIDRATO 8 MG + SULFATO DE MANGANESO 14 MG + Sulfato de Zinc 75 MG + Sulfato Ferroso MONOHIDRATADO 69 MG + TOMATES 0.0125 % + Vitamina A 11500 U + vitamina D3 865 U + VITAMINA E 175 U + Yoduro de Potasio 1.75 MG + YUCA SHIDIGELLA 0.0125 %</t>
  </si>
  <si>
    <t>16A1-14460-AGROCALIDAD</t>
  </si>
  <si>
    <t>TASTE OF THE WILD PACIFIC STREAM PUPPY FORMULA WITH SMOKED SALMON</t>
  </si>
  <si>
    <t>ACEITE DE CANOLA 6.6 % + ACEITE DE SALMÓN 0.6125 % + ÁCIDO DECOHEXANÓICO DHA 0.05 % + ACIDOS GRASOS OMEGA 3 0.30 % + ACIDOS GRASOS OMEGA 6 2.4 % + ARÁNDANOS 0.0125 % + BONIATOS 15 % + CENIZA MAX 7.3 % + FIBRA CRUDA (MAX) 5 % + FRAMBUESAS 0.0125 % + GRASA CRUDA MINIMA 15 % + GUISANTES 11.7 % + Harina de Pescado 15 % + HARINA DE SALMÓN 2 % + Humedad minima 10 % + MEZCLA DE MINERALES 0.15 % + MEZCLA DE VITAMINAS 0.035 % + OXIDO MANGANOSO 14 MG + PATATAS 14 % + PROTEÍNA CRUDA (MIN) 27 % + PROTEINA DE GUISANTE 7.8 % + PULPA DE TOMATE 4 % + QUELATO CÚPRICO DE AMINOÁCIDOS HIDRATADO 8 MG + QUELATO DE MANGANESO DE AMINOÁCIDOS HIDRATADO 14 MG + QUELATO DE ZINC 75 MG + QUELATO FERROSO DE AMINOÁCIDOS HIDRATADO 69 MG + RAIZ DE ACHICORA DESHIDRATADA 0.05 % + SABORES NATURALES 2 % + SALMÓN 17 % + SELENITO DE SODIO 0.3 MG + SULFATO CÚPRICO PENTAHIDRATO 8 MG + SULFATO DE MANGANESO 14 MG + Sulfato de Zinc 75 MG + Sulfato Ferroso MONOHIDRATADO 69 MG + TOMATES 0.0125 % + Vitamina A 11500 U + vitamina D3 865 U + VITAMINA E 175 U + Yoduro de Potasio 1.75 MG + YUCA SHIDIGELLA 0.0125 %</t>
  </si>
  <si>
    <t>16A1-14474-AGROCALIDAD</t>
  </si>
  <si>
    <t>EXCELLENT PUPPY</t>
  </si>
  <si>
    <t>BOLSA PLASTICA CON ESTRUCTURA PLÁSTICA COEXTRUIDA DE 3 CAPAS PE/BOPP CONTENIENDO 1 KG, BOLSA PLASTICA CON ESTRUCTURA PLÁSTICA COEXTRUIDA DE 3 CAPAS PE/BOPP CONTENIENDO 3 KG, BOLSA PLASTICA CON ESTRUCTURA PLÁSTICA COEXTRUIDA DE 3 CAPAS PE/PE CONTENIENDO 8 KG, BOLSA PLASTICA CON ESTRUCTURA PLÁSTICA COEXTRUIDA DE 3 CAPAS PE/PE CONTENIENDO 17 KG</t>
  </si>
  <si>
    <t>ACIDO FOLICO 810 MG + ARROZ PARTIDO 16.00 % + CALCIO 1,0 % + CENIZA 8,0 % + cloruro de colina 0.50 % + CLORURO DE POTASIO 1.00 % + Cobre sulfato de cobre 6200.00 MG + Digesto animal (pollo y porcino) 2.00 % + FIBRA BRUTA 4,0 % + FOSFATO BICÁLCICO 0.50 % + Fòsforo 0.9 % + GRASA ANIMAL ESTABILIZADO CON ANTIOXIDANTES (BHT) 5.00 % + GRASA BRUTA 13.0 % + HARINA DE CARNE Y HUESO 4.00 % + Harina de gluten de maíz 7.0 % + Harina de Pescado 3.00 % + HARINA PROTEICA DE POLLO 24.00 % + Hierro 59000.000 MG + Humedad 12,0 % + INULINA 0.70 % + L-Lisina 0.60 % + MAIZ 23.00 % + Manganeso 22249.00 MG + Niacina 19760.00 MG + PANTOTENATO CALCICO 6903.00 MG + PROTEÍNA BRUTA 27,0 % + SAL 1.00 % + Selenio (selenito de sodio) 49595 MG + Soya fibra 1.0 % + SUPLEMENTO MINERALES 0.08 % + Suplemento vitaminas 0.10 % + Trigo 10.00 % + Vitamina A 4065.00 UI./ KG + VITAMINA B12 12.60 MG + VITAMINA B1 CIH 7019.00 MG + Vitamina B2 3296.00 MG + VITAMINA B6 1959.80 MG + VITAMINA D3 460 UI KG + VITAMINA E 12700.00 MG + Yodo 855.875 MG + Zeolita 0.50 % + ZINC 75000.00 MG</t>
  </si>
  <si>
    <t>NESTLE PURINA PETCARE DE COLOMBIA S.A. - Colombia</t>
  </si>
  <si>
    <t>Se autorizó el uso de tinta inkjet en los puntos 7 y 10 hasta el 28 de abril de 2018, mediante oficio 2454-O</t>
  </si>
  <si>
    <t>16A1-14498-AGROCALIDAD</t>
  </si>
  <si>
    <t>DOG CHOW CENA DE PAVO - TROZOS JUGOSOS</t>
  </si>
  <si>
    <t>BOLSAS DE ALUMINIO CONTENIENDO 100 G</t>
  </si>
  <si>
    <t>ACIDO FOLICO 900 PPM + AGUA SUFICIENTE PARA EL PROCESAMIENTO 49-61 % + ALMIDON DE MAÍZ MODIFICADO 1-8 % + Biotina 18 PPM + Calcio Min 0.20 % + CENIZA MAX 3 % + CLORHIDRATO DE PIRIDOXINA 5400 PPM + Cobre 720 PPM + COLOR 0.08-0.3 % + FIBRA CRUDA (MAX) 1.5 % + Fósforo Min 0.18 % + Gluten de trigo 6-18 % + GRASA CRUDA (MIN) 3 % + Harina de soya 1-8 % + Hierro 6000 PPM + HIGADO DE CERDO 10-22 % + Humedad Max 78 % + Manganeso 750 PPM + Minerales 0.8-3 % + MONONITRATO DE TIAMINA 15660 PPM + Niacina 36000 PPM + Pantotenato de Calcio 10800 PPM + PAVO 10-22 % + POLLO 4-14 % + Potasio 42 % + PROTEÍNA CRUDA (MIN) 10 % + PROTEINA DE SOJA CONCENTRADA 1-8 % + Riboflavina 3600 PPM + SAL 0.1-0.7 % + VITAMINA A 1800UI/ KG + Vitamina B12 18 PPM + VITAMINA D3 450UI/ KG + VITAMINA E 54UI/ KG + VITAMINAS 0.09-0.3 % + Yodo 150PPM PPM + ZINC 15000 PPM</t>
  </si>
  <si>
    <t>NESTLE PURINA PETCARE COMPANY - Estados Unidos</t>
  </si>
  <si>
    <t>ALIMENTO HUMEDO</t>
  </si>
  <si>
    <t>16A1-14518-AGROCALIDAD</t>
  </si>
  <si>
    <t>EXCELLENT ADULT DOG</t>
  </si>
  <si>
    <t>BOLSA PLÁSTICA CON ESTRUCTURA PLÁSTICA COEXTRUIDA DE TRES CAPAS PE/BOPP CONTENIENDO 1 KG, BOLSA PLÁSTICA CON ESTRUCTURA PLÁSTICA COEXTRUIDA DE TRES CAPAS PE/PE CONTENIENDO 8 KG, BOLSA PLÁSTICA CON ESTRUCTURA PLÁSTICA COEXTRUIDA DE TRES CAPAS PE/PE CONTENIENDO 17 KG, BOLSA PLÁSTICA CON ESTRUCTURA PLÁSTICA COEXTRUIDA DE TRES CAPAS PE/BOPP CONTENIENDO 3 KG</t>
  </si>
  <si>
    <t>ACIDO FÓLICO 810 MG + Arroz 17 % + CALCIO 1.1 % + CENIZA 8 % + cloruro de colina 0.80 % + CLORURO DE POTASIO 0.90 % + Cobre 6200 MG + Digesto animal 2.5 % + Fibra 4 % + FOSFATO BICÁLCICO 0.50 % + FOSFORO 0.8 % + Grasa 11 % + Grasa Animal 6 % + HARINA DE CARNE 8 % + Harina de gluten de maíz 5.50 % + HARINA DE HUESO 8 % + Harina de Pescado 5 % + HARINA PROTEICA DE POLLO 22 % + Humedad 12 % + INULINA 0.80 % + L-LISINA 0.30 % + MAIZ 19 % + Manganeso 22249 MG + Niacina 19.760 MG + PANTOTENATO CALCICO 6903 MG + Proteína 24 % + SAL 1 % + Selenio 49595 MG + SUPLEMENTO MINERALES 0.08 % + Suplemento vitaminas 0.10 % + Trigo 9 % + Vitamina A 4065.500 U + Vitamina B1 7019 MG + Vitamina B12 12.60 MG + VITAMINA B6 1959.80 MG + VITAMINA D3 460 U + VITAMINA E 12.700 MG + Yodo 855875 MG + ZEOLITA 0.50 % + ZINC 7009 MG</t>
  </si>
  <si>
    <t>16A1-14520-AGROCALIDAD</t>
  </si>
  <si>
    <t>CHUNKY DELI DOG TROZOS DE CARNE DE RES</t>
  </si>
  <si>
    <t>BOLSAS TIPO DOY PACK DE POLIPROPILENO CONTENIENDO 100 G, BOLSAS TIPO DOY PACK DE POLIPROPILENO CONTENIENDO 250 G</t>
  </si>
  <si>
    <t>Aceite de Pollo 4.1 % + ACIDO CITRICO ANHIDRIDO 0.2 % + ACIDO FOLICO 0.004 % + AGUA 45.5 % + Biotina 0.004 % + BISULFITO DE SODIO Y MENADIONA COMO FUENTE DE VITAMINA K 0.003 % + Carbonato de Calcio 0.14 % + CARBONATO DE COBALTO 0.04 % + CARNE DE VACA PASTA 18.2 % + CENIZA 5.0 % + CLORURO DE SODIO 0.8 % + Cobre 0.25 % + COLOR AMARILLO 1 % + Fibra 1.0 % + GOMA GUAR 0.1 % + Grasa 3.0 % + Harina de Trigo 5.1 % + HIDROLIZADO DE HIGADO DE POLLO LD-3 7.3 % + HIGADO DE RES DESECADO 8.5 % + Humedad 82.0 % + IODATO DE CALCIO 0.1 % + MONONITRATO DE TIAMINA 0.003 % + Niacina 0.005 % + Oxido de Magnesio 0.33 % + ÓXIDO DE ZINC 0.1 % + Pantotenato de Calcio 0.1 % + Proteína 8.0 % + PROTEINA DE SOJA 3.6 % + Selenito de sodio 0.012 % + Sulfato de Hierro 0.33 % + Sulfato de Zinc 0.25 % + suplemento de vitamina A 0.003 % + VEGETALES DESHIDRATADOS MEZCLA (HABICHUELA / ZANAHORIA / ARROZ) 3.8 % + Vitamina B12 0.004 % + VITAMINA B12 0.003 % + Vitamina B6 0.003 % + VITAMINA D3 0.003 % + Vitamina K SUPLEMENTO 0.005 %</t>
  </si>
  <si>
    <t>ITALCOL DEL OCCIDENTE S.A. - Colombia</t>
  </si>
  <si>
    <t>16A1-14539-AGROCALIDAD</t>
  </si>
  <si>
    <t>YORKSHIRE TERRIER ADULT</t>
  </si>
  <si>
    <t>POUCHS DE PET TEREFTALATO DE POLIETILENO CON LA INDUCCION DE PVDC, LDPE TEREFTALATO DE POLIETILENO DE BAJA DENSIDAD PARA 20 G, POUCHS DE PET TEREFTALATO DE POLIETILENO CON LA INDUCCION DE PVDC, LDPE TEREFTALATO DE POLIETILENO DE BAJA DENSIDAD PARA 40 G, POUCHS DE PET TEREFTALATO DE POLIETILENO CON LA INDUCCION DE PVDC, LDPE TEREFTALATO DE POLIETILENO DE BAJA DENSIDAD PARA 50 G, POUCHS DE PET TEREFTALATO DE POLIETILENO CON LA INDUCCION DE PVDC, LDPE TEREFTALATO DE POLIETILENO DE BAJA DENSIDAD PARA 60 G, POUCHS DE PET TEREFTALATO DE POLIETILENO CON LA INDUCCION DE PVDC, LDPE TEREFTALATO DE POLIETILENO DE BAJA DENSIDAD PARA 85 G, POUCHS DE PET TEREFTALATO DE POLIETILENO CON LA INDUCCION DE PVDC, LDPE TEREFTALATO DE POLIETILENO DE BAJA DENSIDAD PARA 95 G, POUCHS DE PET TEREFTALATO DE POLIETILENO CON LA INDUCCION DE PVDC, LDPE TEREFTALATO DE POLIETILENO DE BAJA DENSIDAD PARA 100 G</t>
  </si>
  <si>
    <t>CENIZA MAX 2.1 % + CENIZA MIN 1.7 % + CLINOPTILOLITA DE ORIGEN SEDIMENTARIO 2.2 G + Cobre 1.2 MG + FIBRA CRUDA (MAX) 2.6 % + FIBRA CRUDA MINIMA 0.6 % + GRASA CRUDA (MAX) 8.0 % + GRASA CRUDA (MIN) 4.0 % + Hierro 27 MG + Humedad Max 79.5 % + Manganeso 8.4 MG + PROTEINA BRUTA(MAX) 10.5 % + PROTEÍNA BRUTA (MIN) 6.5 % + VITAMINA D3 189 UI S/U + Yodo 0.15 MG + ZINC 84 MG</t>
  </si>
  <si>
    <t>Alimento humedo para perros adultos raza yorkshire terrier Aplicado a Caninos</t>
  </si>
  <si>
    <t>FORMULACIÓN EN PATÉ.</t>
  </si>
  <si>
    <t>16A1-14562-AGROCALIDAD</t>
  </si>
  <si>
    <t>DOG CHOW FESTIVAL DE POLLO TROZOS JUGOSOS</t>
  </si>
  <si>
    <t>BOLSA DE ALUMINIO DE 8 µm y PET 12 µm CON SELLADO LATERAL DE 3.5 OZ</t>
  </si>
  <si>
    <t>ACIDO FÓLICO 900 PPM + AGUA 49-61 % + ALMIDON DE MAÍZ MODIFICADO 1-8 % + Biotina 18 PPM + CALCIO 0.20 % + CENIZA 3.0 % + CLORHIDRATO DE PIRIDOXINA 5400 PPM + Cobre 720 PPM + COLOR AÑADIDO 0.05-0.1 % + Fibra 1.5 % + FOSFORO 0.18 % + Gluten de trigo 6-18 % + Grasa 3.0 % + HARINA DE SOYA 1-8 % + Hierro 6000 PPM + HIGADO DE POLLO 6-18 % + Humedad 78 % + Manganeso 750 PPM + Minerales 0.8-3 % + MONONITRATO DE TIAMINA 15660 PPM + Niacina 36000 PPM + PANTOTENATO CALCICO 10800 PPM + PAVO 1-8 % + POLLO 16-28 % + Potasio 42 % + Proteína 10 % + Riboflavina 3600 PPM + SAL 0.08-1 % + Selenio 9 PPM + Subproductos de orígen animal 3-14 % + Vitamina A 1800 U + VITAMINA B12 18 PPM + VITAMINA D3 450 U + VITAMINA E 54 U + VITAMINAS 0.09-0.3 % + Yodo 150 PPM + ZINC 15000 PPM</t>
  </si>
  <si>
    <t>ELABORADO POR NESTLE PURINA PETCARE COMPANY 2050 POPE ROAD, ALLENTOWN, PENNSYLVANIA 18104 PARA NESTLE PURINA PETCARE COMPANY CHECKERBOARD SQUARE, SAINT LOUIS MISSOURI 63164-0001 - Estados Unidos</t>
  </si>
  <si>
    <t>16A1-14563-AGROCALIDAD</t>
  </si>
  <si>
    <t>DOG CHOW CACHORROS TROZOS JUGOSOS DE POLLO</t>
  </si>
  <si>
    <t>ACIDO FÓLICO 900 PPM + AGUA CSP 49-61 % + ALMIDON DE MAÍZ MODIFICADO 1-8 % + Biotina 18 PPM + CALCIO 0.22 % + CENIZA 3.5 % + CLORHIDRATO DE PIRIDOXINA 5400 PPM + Cobre 720 PPM + COLOR AÑADIDO 0.05-0.1 % + Fibra 1.5 % + FOSFORO 0.20 % + Gluten de trigo 7-17 % + Grasa 3 % + HARINA DE SOYA 1-8 % + Hierro 6000 PPM + HIGADO DE POLLO 7-17 % + Humedad 78 % + Manganeso 750 PPM + Minerales 0.8-3 % + MONONITRATO DE TIAMINA 15660 U + Niacina 36000 PPM + PANTOTENATO CALCICO 10800 PPM + PAVO 7-17 % + POLLO 14-26 % + Potasio 42 % + Proteína 10 % + Riboflavina 3600 PPM + SAL 0.08-1 % + Selenio 9 PPM + Vitamina A 1800 U + Vitamina B12 18 PPM + VITAMINA D3 450 U + VITAMINA E 54 U + VITAMINAS 0.09-0.3 % + Yodo 150 PPM + ZINC 15000 PPM</t>
  </si>
  <si>
    <t>NESTLE PURINA PETCARE COMPANY, SAINT LOIUS - Estados Unidos</t>
  </si>
  <si>
    <t>16A1-14566-AGROCALIDAD</t>
  </si>
  <si>
    <t>Avena 8,189 % + GOMA XANTANO 0,609 % + Harina de Trigo 24,912 % + JARABE DE MAÍZ (GLUCOSA LÍQUIDA) 8,057 % + POLVILLO 18,349 % + Saborizante 15,414 % + TRIPOLIFOSFATO DE SODIO 0,609 %</t>
  </si>
  <si>
    <t>IMVAB CIA. LTDA. PARQUE INDUSTRIAL CALLE 4 Y CALLE E ESQ. LOTES 26A-27A. AMBATO-ECUADOR. - Ecuador</t>
  </si>
  <si>
    <t>16A1-14567-AGROCALIDAD</t>
  </si>
  <si>
    <t>AJO EN POLVO 5,311 % + ATRAPANTE DE MICOTOXINAS 0,106 % + GLICERINA 16,078 % + GOMA XANTANO 0,734 % + Harina de Trigo 30,051 % + JARABE DE MAÍZ (GLUCOSA LÍQUIDA) 7,936 % + POLVILLO 22,133 % + Saborizante 16,092 % + TEA VERDE 0,824 % + TRIPOLIFOSFATO DE SODIO 0,735 %</t>
  </si>
  <si>
    <t>IMVAB CIA. LTDA. PARQUE INDUSTRIAL CALLE 4 Y CALLE E ESQ. LOTES 26A-27A. AMBATO-ECUADOR - Ecuador</t>
  </si>
  <si>
    <t>16A1-14582-AGROCALIDAD</t>
  </si>
  <si>
    <t>CHIHUAHUA ADULT</t>
  </si>
  <si>
    <t>BOLSAS PET DE TEREFTALATO DE POLIETILENO PARA 20 G, BOLSAS PET DE TEREFTALATO DE POLIETILENO PARA 40 G, BOLSAS PET DE TEREFTALATO DE POLIETILENO PARA 50 G, BOLSAS PET DE TEREFTALATO DE POLIETILENO PARA 60 G, BOLSAS PET DE TEREFTALATO DE POLIETILENO PARA 85 G, BOLSAS PET DE TEREFTALATO DE POLIETILENO PARA 95 G, BOLSAS PET DE TEREFTALATO DE POLIETILENO PARA 100 G</t>
  </si>
  <si>
    <t>CENIZA MAX 2.1 % + CENIZA MIN 1.7 % + Cobre 1.3 MG + FIBRA CRUDA (MAX) 2.4 % + FIBRA CRUDA MINIMA 0.4 % + GRASA CRUDA (MAX) 7.6 % + GRASA CRUDA (MIN) 3.6 % + Hierro 27 MG + Humedad Max 80.5 % + IODO 0.16 MG + MANGANESO 8.4 MG + PROTEINA CRUDA MAXIMA 10.5 % + PROTEÍNA CRUDA (MIN) 6.5 % + VITAMINA D3 179 U.I U + ZINC 84 MG</t>
  </si>
  <si>
    <t>ALIMENTO HÚMEDO COMPLETO PARA RAZA CHIHUAHUA Aplicado a Caninos</t>
  </si>
  <si>
    <t>FORMULACIÓN EN PATÉ</t>
  </si>
  <si>
    <t>16A1-14595-AGROCALIDAD</t>
  </si>
  <si>
    <t>DOG CHOW HEMBRAS</t>
  </si>
  <si>
    <t>BOLSAS PLÁSTICAS DE 3 CAPAS DE PE/BOPP CONTENIENDO 1 KG, BOLSAS PLÁSTICAS DE 3 CAPAS DE PE/BOPP CONTENIENDO 2 KG, BOLSAS PLÁSTICAS DE 3 CAPAS DE PE/BOPP CONTENIENDO 4 KG, BOLSAS PLÁSTICAS DE 3 CAPAS DE PE/PE CONTENIENDO 8 KG, BOLSAS PLÁSTICAS DE 3 CAPAS DE PE/PE CONTENIENDO 17 KG</t>
  </si>
  <si>
    <t>AC FOLICO 1.580 PPM + ACIDO ASCORBICO FUENTE DE VITAMINA C 0.40 % + ARROZ PARTIDO 2 % + Biotina 160 PPM + CALCIO MIN. MAX. 1.2-1.3 % + Carbonato de Calcio 1 % + CENIZA 8 % + cloruro de colina 0.20 % + CLORURO DE POTASIO 0.20 % + Cobre 2.400 G + colores artificiales(rojo 40,amarillo 5, amarillo 6, y azul 2) 1 % + Digesto animal A BASE DE POLLO Y / O CERDO 2.50 % + Dioxido de titanio 1 % + Fibra de soya y / o fibra de yuca 2 % + FIBRA BRUTA MAX. 4 % + FOSFATO BICÁLCICO 0.20 % + FOSFORO MIN. MAX 0.85-1.3 % + Grasa Animal Y/O ACEITE VEGETAL ESTABILIZADA CON BHT 8 % + GRASA BRUTA MIN. 11 % + Harina de gluten de maíz 1 % + Harina de soya 16 % + HARINA PROTEICA DE POLLO 10 % + Hierro 39.000 G + Humedad MAX. 12 % + L-Lisina 0.30 % + MAIZ Y/O SORGO 26 % + Manganeso 13.650 G + Niacina 118.800UI/ KG + premezcla minerales quelatados 0.80 % + PROTEÍNA BRUTA (MIN) 24 % + Proteinato de Cobre 0,800 G + Proteinato de Manganeso 4.600 G + Proteinato de Zinc 16.250 G + SAL 1 % + Selenio 0,050 G + Trigo 15 % + VITAMINA A 13.200UI/ KG + Vitamina B1 19.800 PPM + Vitamina B12 52.800 PPB S/U + Vitamina B2 10.560 PPM + Vitamina B6 6.860 PPM + vitamina D3 1.000UI/ KG + VITAMINA E 0.40 % + VITAMINA K3 132 PPM + Yodo 0,660 G + ZINC 48.750 G</t>
  </si>
  <si>
    <t>NESTLÉ PURINA PETCARE DE COLOMBIA S.A. - Colombia</t>
  </si>
  <si>
    <t>Se autorizó el uso de tinta inkjet en el punto 7 de las artes, hasta el 28/04/2017 mediante oficio 001876-OF</t>
  </si>
  <si>
    <t>16A1-14596-AGROCALIDAD</t>
  </si>
  <si>
    <t>DOG CHOW CACHORRITAS</t>
  </si>
  <si>
    <t>ACIDO ASCORBICO FUENTE DE VITAMINA C 0.40 % + ACIDO FOLICO 1580,00 PPM + ARROZ PARTIDO 1 % + Biotina 160.00.00 PPM + CALCIO MIN/MAX 1.1-1.4 % + Carbonato de Calcio 1 % + CENIZA MAX 8 % + cloruro de colina 0.20 % + CLORURO DE POTASIO 0.20 % + Cobre 2400 G + colores artificiales(rojo 40,amarillo 5, amarillo 6, y azul 2) 1 % + Digesto animal A BASE DE POLLO Y O CERDO 2.50 % + Dioxido de titanio 1 % + Fibra de soyay/o fibra de yuca 1 % + FIBRA BRUTA MAX 3.5 % + FOSFATO BICÁLCICO 0.20 % + FOSFORO MIN/MAX 0.9-1.3 % + Grasa Animal Y/O ACEITE VEGETAL ESTABILIZADO CON ANTIOXIDANTE BHT 8 % + GRASA CRUDA (MIN) 12 % + Harina de gluten de maíz 1 % + Harina de Pescado Y/O HARINA DE ALGA 2 % + Harina de soya 16 % + HARINA PROTEICA DE POLLO 12 % + Hierro 39000 G + Humedad MAX. 12 % + L-Lisina 0.30 % + MAIZ Y/O SORGO 26 % + Manganeso 13650 G + Niacina 118.800,00UI/ KG + Pantotenato de Calcio 26.400,00 PPM + POTASIO, FOSFATO DIÁCIDO QUELATADOS 0.80 % + PREMEZCLA VITAMÍNICA 0.50 % + PROTEÍNA BRUTA (MIN) 27 % + Proteinato de Manganeso 4600 G + Proteinato de Zinc 16250 G + SAL 1 % + Selenio 0.050 G + Trigo 15 % + Vitamina A 13.200,00 UI/ KG + Vitamina B1 19.800,00 PPM + Vitamina B12 52.800,00 PPB S/U + Vitamina B6 6.860,00 PPM + vitamina D3 1.00,00UI/ KG + VITAMINA E 0.40 % + VITAMINA K3 132.00,00 PPM + Yodo 0.660 G + Zanahoria deshidratada 0.50 % + ZINC 48750 G</t>
  </si>
  <si>
    <t>Se autorizó el uso de tinta inkjet en el punto 7 hasta el 28/04/2018 mediante oficio 001875-OF</t>
  </si>
  <si>
    <t>16A1-14662-AGROCALIDAD</t>
  </si>
  <si>
    <t>PROPAC ULTIMATES CHICKEN &amp; BROWN RICE FORMULA</t>
  </si>
  <si>
    <t>BOLSAS DE POLIETILENO DE BAJA DENSIDAD PARA 2.5 KG, BOLSAS DE POLIETILENO DE BAJA DENSIDAD PARA 12 KG, BOLSAS DE POLIETILENO DE BAJA DENSIDAD PARA 20 KG</t>
  </si>
  <si>
    <t>Calcio Max 1.2 % + CENIZA MAX 7.3 % + FIBRA BRUTA MAX 5 % + Fósforo Máx 1.1 % + GRASA CRUDA (MIN) 15 % + Humedad Max 10 % + PROTEÍNA CRUDA (MIN) 26 % + Sodio Max 0.2 %</t>
  </si>
  <si>
    <t>MIDWESTERN PET FOODS INC - Estados Unidos</t>
  </si>
  <si>
    <t>Etiquetas aprobadas para presentaciones comerciales autorizadas de 2.5kg, 12kg y 20kg.</t>
  </si>
  <si>
    <t>16A1-14663-AGROCALIDAD</t>
  </si>
  <si>
    <t>PROPAC ULTIMATES LARGE BREED PUPPY CHICKEN &amp; BROWN RICE FORMULA</t>
  </si>
  <si>
    <t>Calcio Max 1 % + CENIZA MAX 7.6 % + FIBRA CRUDA (MAX) 5 % + Fósforo Máx 0.8 % + GRASA CRUDA (MIN) 14 % + Humedad Max 10 % + PROTEÍNA CRUDA (MIN) 26 % + Sodio Max 0.3 %</t>
  </si>
  <si>
    <t>16A1-14664-AGROCALIDAD</t>
  </si>
  <si>
    <t>PROPAC ULTIMATES MEADOW PRIME</t>
  </si>
  <si>
    <t>BOLSAS DE POLIETILENO DE BAJA DENSIDAD PARA 2.5 KG, BOLSAS DE POLIETILENO DE BAJA DENSIDAD PARA 12 KG</t>
  </si>
  <si>
    <t>Calcio Max 1.5 % + CENIZA MAX 8.2 % + FIBRA CRUDA (MAX) 5 % + Fósforo Máx 0.9 % + GRASA CRUDA (MIN) 12 % + Humedad Max 10 % + PROTEÍNA CRUDA (MIN) 23 % + Sodio Max 0.4 %</t>
  </si>
  <si>
    <t>16A1-14666-AGROCALIDAD</t>
  </si>
  <si>
    <t>EARTHBORN HOLISTIC WEIGHT CONTROL</t>
  </si>
  <si>
    <t>BOLSAS DE POLIETILENO DE BAJA DENSIDAD PARA 2.5 KG, BOLSAS DE POLIETILENO DE BAJA DENSIDAD PARA 6 KG, BOLSAS DE POLIETILENO DE BAJA DENSIDAD PARA 12 KG</t>
  </si>
  <si>
    <t>CALCIO 1.10 % + CENIZA MAX 7.0 % + FIBRA BRUTA MAX 9 % + FOSFORO 0.80 % + GRASA CRUDA (MIN) 7 % + Humedad Max 10 % + PROTEÍNA CRUDA (MIN) 25 % + Sodio 0.25 %</t>
  </si>
  <si>
    <t>Etiquetas aprobadas para presentaciones de 2.5kg, 6kg y 12kg.</t>
  </si>
  <si>
    <t>16A1-14667-AGROCALIDAD</t>
  </si>
  <si>
    <t>PROPAC ULTIMATES BAYSIDE SELECT</t>
  </si>
  <si>
    <t>Calcio Max 1.3 % + CENIZA MAX 7.6 % + FIBRA CRUDA (MAX) 4 % + Fósforo Máx 0.9 % + GRASA CRUDA (MIN) 14 % + Humedad Max 10 % + OMEGA 3 (MIN) &gt;1.5 % + OMEGA 6 (MIN) &gt;2.2 % + PROTEÍNA CRUDA (MIN) 23 % + Sodio Max 0.4 % + TAURINA 0.11 % + Vitamina A 13.800 UI KG + VITAMINA AD3 850 UI KG + VITAMINA C 32 MG KG + VITAMINA E 100 UI/ KG</t>
  </si>
  <si>
    <t>Etiquetas aprobadas para presentaciones comerciales autorizada de 2.5kg y 12kg.</t>
  </si>
  <si>
    <t>16A1-14668-AGROCALIDAD</t>
  </si>
  <si>
    <t>PROPAC ULTIMATES PUPPY CHICKEN &amp; BROWN RICE FORMULA</t>
  </si>
  <si>
    <t>Calcio Max 1.7 % + CENIZA MAX 8.7 % + FIBRA CRUDA (MAX) 4 % + Fósforo Máx 1.2 % + GRASA CRUDA (MIN) 20 % + Humedad Max 10 % + PROTEÍNA CRUDA (MIN) 30 % + Sodio Max 0.3 %</t>
  </si>
  <si>
    <t>16A1-14669-AGROCALIDAD</t>
  </si>
  <si>
    <t>PROPAC ULTIMATES LARGE BREED ADULT WITH CHICKEN &amp; BROWN RICE FORMULA</t>
  </si>
  <si>
    <t>BOLSAS DE POLIETILENO DE BAJA DENSIDAD PARA 12 KG, BOLSAS DE POLIETILENO DE BAJA DENSIDAD PARA 20 KG</t>
  </si>
  <si>
    <t>Calcio Max 1 % + CENIZA MAX 6.7 % + FIBRA CRUDA (MAX) 5 % + Fósforo Máx 0.9 % + GRASA CRUDA (MIN) 13 % + Humedad Max 10 % + PROTEÍNA CRUDA (MIN) 23 % + Sodio Max 0.2 %</t>
  </si>
  <si>
    <t>Etiquetas aprobadas para presentaciones comerciales autorizadas de 12kg y 20kg.</t>
  </si>
  <si>
    <t>16A1-14670-AGROCALIDAD</t>
  </si>
  <si>
    <t>SPORTMIX WHOLESOMES WHITE FISH &amp; BROWN RICE</t>
  </si>
  <si>
    <t>MIDWESTERN PET FOOD INC. - Estados Unidos</t>
  </si>
  <si>
    <t>16A1-14672-AGROCALIDAD</t>
  </si>
  <si>
    <t>SPORTMIX WHOLESOMES LARGE BREED CHICKEN &amp; BROWN RICE</t>
  </si>
  <si>
    <t>BOLSAS DE POLIETILENO DE BAJA DENSIDAD PARA 12 KG</t>
  </si>
  <si>
    <t>Calcio Max 1.00 % + CENIZA MAX 6.8 % + FIBRA (MAX) 4 % + Fósforo Máx 0.80 % + GRASA CRUDA (MIN) 13 % + Humedad Max 10 % + PROTEÍNA CRUDA (MIN) 23 % + Sodio Max 0.29 %</t>
  </si>
  <si>
    <t>16A1-14673-AGROCALIDAD</t>
  </si>
  <si>
    <t>SPORTMIX WHOLESOMES CHICKEN &amp; BROWN RICE</t>
  </si>
  <si>
    <t>CALCIO 1.2 % + CENIZA MAX 7.9 % + FIBRA (MAX) 4 % + FOSFORO 1.10 % + GRASA (MIN) 16 % + Humedad Max 10 % + OMEGA 3 (MIN) 0.40 % + OMEGA 6 (MIN) 3.75 % + PROTEÍNA (MIN) 26 % + Sodio 0.30 % + Sulfato de Cobre 18.7 MG/ KG + VITAMINA A 17900 UI/ KG + VITAMINA D3 1.100 UI/ KG + VITAMINA E 100 UI/ KG</t>
  </si>
  <si>
    <t>ALIMENTO BALANCEADO PARA PERROS DE TODAS LAS EDADES. Aplicado a Caninos</t>
  </si>
  <si>
    <t>MIDWESTERN PET FOODS INC. 9634 HEDDEN RD, EVANSVILLE, INDIANA 47725 - Estados Unidos</t>
  </si>
  <si>
    <t>16A1-14674-AGROCALIDAD</t>
  </si>
  <si>
    <t>PROPAC ULTIMATES LAMB &amp; BROWN RICE FORMULA</t>
  </si>
  <si>
    <t>Calcio Max 1.7 % + CENIZA MAX 9.3 % + FIBRA CRUDA (MAX) 5.5 % + Fósforo Máx 1.2 % + GRASA CRUDA (MIN) 12 % + Humedad Max 10 % + PROTEÍNA CRUDA (MIN) 22 % + Sodio Max 0.4 %</t>
  </si>
  <si>
    <t>16A1-14675-AGROCALIDAD</t>
  </si>
  <si>
    <t>PROPAC ULTIMATES MATURE CHICKEN &amp; BROWN RICE FORMULA</t>
  </si>
  <si>
    <t>16A1-14676-AGROCALIDAD</t>
  </si>
  <si>
    <t>PROPAC ULTIMATES HEARTLAND CHOICE</t>
  </si>
  <si>
    <t>BETA CAROTENO 3 MG/ KG + Calcio Max 1.1 % + CENIZA MAX 6.6 % + FIBRA CRUDA (MAX) 5 % + Fósforo Máx 0.9 % + GRASA CRUDA (MIN) 14 % + Humedad Max 10 % + L CARNITINA 15 MG/ KG + Lisina 1.2 MG/ KG + Metionina 0.7 MG/ KG + OMEGA 3 (MIN) 0.5 % + OMEGA 6 (MIN) 2.5 % + PROTEÍNA CRUDA (MIN) 24 % + Sodio Max 0.3 % + Sulfato de Cobre 15.80 MG/ KG + TAURINA 0.015 % + Vitamina C 35 MG/ KG + VITAMINA D3 850 UI/ KG + VITAMINA E 100 UI/ KG</t>
  </si>
  <si>
    <t>PRESENTACIÓN DE 12 KG NO SE PUDO SUBIR POR EL TAMAÑO DEL ARCHIVO</t>
  </si>
  <si>
    <t>16A1-14740-AGROCALIDAD</t>
  </si>
  <si>
    <t>0601324817001</t>
  </si>
  <si>
    <t>Eurofish S.A</t>
  </si>
  <si>
    <t>ALIMENTO COMPLETO</t>
  </si>
  <si>
    <t>PURE NATURE NUTRICIÓN COMPLETA SABOR A CARNE &amp; VEGETALES, CERDO &amp; VEGETALES, HIGADO DE POLLO &amp; VEGETALES, POLLO &amp; VEGETALES</t>
  </si>
  <si>
    <t>Ácido Fólico 180 MG + ACIDO PANTOTENICO 10.000 MG + BIOTINA 4.000 UG + CARBOHIDRATOS 7.5 % + CENIZA MAX 2.5 % + CLORURO DE COLINA 215 G + FIBRA (MAX) 6.6 % + GRASA (MIN) 3 % + Humedad Max 80 % + NIACINA 11400 MG + Piridoxina 670 MG + PROTEINA EN BASE SECA MINIMO 34 % + PROTEÍNA (MIN) 7 % + Riboflavina 2.200 MG + Tiamina 2.000 MG + VITAMINA A 5000.000 U + VITAMINA B12 22.000 UG + VITAMINA C 97.000 MG + VITAMINA D3 1000.000 U + VITAMINA E 50.000 MG + VITAMINA K 500 MG</t>
  </si>
  <si>
    <t>ALIMENTO COMPLETO PARA CANINOS ADULTOS. Aplicado a Caninos</t>
  </si>
  <si>
    <t>EUROFISH S.A. - Ecuador</t>
  </si>
  <si>
    <t>16A1-14823-AGROCALIDAD</t>
  </si>
  <si>
    <t>PEDIGREE SOBRE ADULTO SABOR CARNE EN SALSA</t>
  </si>
  <si>
    <t>BOLSAS FORMADAS DE 3 CAPAS DE POLIETILENO ALUMINIO Y POLIPROPILENO DE 100 G</t>
  </si>
  <si>
    <t>MASTERFOODS BRASIL ALIMENTOS LTDA - Brasil</t>
  </si>
  <si>
    <t>16A1-14832-AGROCALIDAD</t>
  </si>
  <si>
    <t>RICOCAN BABYCAN CACHORROS RAZAS PEQUEÑAS</t>
  </si>
  <si>
    <t>FUNDA PET CRISTAL/PEDB CRISTAL PARA 1 KG, FUNDA PET CRISTAL/PEDB CRISTAL PARA 3 KG, FUNDA PET CRISTAL/PEDB CRISTAL PARA 8 KG, FUNDA PET CRISTAL/PEDB CRISTAL PARA 15 KG</t>
  </si>
  <si>
    <t>Calcio Max 1.5 % + Calcio Min 1.0 % + FIBRA (MAX) 3.0 % + Fósforo Máx 1.3 % + Fósforo Min 0.9 % + GRASA (MIN) 11 % + Humedad Max 12.0 % + PROTEÍNA (MIN) 27 %</t>
  </si>
  <si>
    <t>Alimento completo para Aplicado a Caninos</t>
  </si>
  <si>
    <t>RINTI S.A. - Perú</t>
  </si>
  <si>
    <t>16A1-14833-AGROCALIDAD</t>
  </si>
  <si>
    <t>RICOCAN BABYCAN CACHORROS RAZAS MEDIANAS Y GRANDES</t>
  </si>
  <si>
    <t>BOLSAS BILAMINADAS METALICAS DE POLIPROPILENO PARA 1 KG, BOLSAS BILAMINADAS METALICAS DE POLIPROPILENO PARA 3 KG, BOLSAS BILAMINADAS METALICAS DE POLIPROPILENO PARA 8 KG, BOLSAS BILAMINADAS METALICAS DE POLIPROPILENO PARA 15 KG</t>
  </si>
  <si>
    <t>Calcio Min 1.10 % + FIBRA (MAX) 3.5 % + Fósforo Min 0.80 % + GRASA (MIN) 10.00 % + Humedad Max 10.00 % + PROTEÍNA (MIN) 26.00 %</t>
  </si>
  <si>
    <t>ALIMENTO COMPLETO PARA CACHORROS DE RAZAS MEDIANAS Y GRANDES Aplicado a Caninos</t>
  </si>
  <si>
    <t>16A1-14839-AGROCALIDAD</t>
  </si>
  <si>
    <t>CANBO CON CORDERO ADULTO RAZAS PEQUEÑAS</t>
  </si>
  <si>
    <t>BOLSAS LAMINADAS DE POLIETILENO DE BAJA DENSIDAD PARA 100 G, BOLSAS LAMINADAS DE POLIETILENO DE BAJA DENSIDAD PARA 1 KG, BOLSAS LAMINADAS DE POLIETILENO DE BAJA DENSIDAD PARA 3 KG, BOLSAS LAMINADAS DE POLIETILENO DE BAJA DENSIDAD PARA 7 KG, BOLSAS LAMINADAS DE POLIETILENO DE BAJA DENSIDAD PARA 15 KG, BOLSAS LAMINADAS DE POLIETILENO DE BAJA DENSIDAD PARA 20 KG</t>
  </si>
  <si>
    <t>CALCIO (MIN/MAX) 0.90 - 2.00 % + FIBRA (MAX) 3.00 % + Fósforo Min 0.70 - 1.10 % + GRASA (MIN) 17.00 % + Humedad Max 12.00 % + PROTEÍNA (MIN) 28.00 %</t>
  </si>
  <si>
    <t>ALIMENTO COMPLETO PARA PERROS ADULTOS DE R.P Aplicado a Caninos</t>
  </si>
  <si>
    <t>16A1-14840-AGROCALIDAD</t>
  </si>
  <si>
    <t>CANBO HIGH BALANCE ADULTO TODAS LAS RAZAS</t>
  </si>
  <si>
    <t>BOLSAS LAMINADAS DE POLIETILENO DE BAJA DENSIDAD PARA 100 G, BOLSAS LAMINADAS DE POLIETILENO DE BAJA DENSIDAD PARA 1 KG, BOLSAS LAMINADAS DE POLIETILENO DE BAJA DENSIDAD PARA 3 KG, BOLSAS LAMINADAS DE POLIETILENO DE BAJA DENSIDAD PARA 7 KG, BOLSAS LAMINADAS DE POLIETILENO DE BAJA DENSIDAD PARA 8 KG, BOLSAS LAMINADAS DE POLIETILENO DE BAJA DENSIDAD PARA 15 KG, BOLSAS LAMINADAS DE POLIETILENO DE BAJA DENSIDAD PARA 20 KG</t>
  </si>
  <si>
    <t>CALCIO (MIN/MAX) 0.90 - 2.00 % + FIBRA (MAX) 3.00 % + Fósforo Min 0.70 - 1.10 % + GRASA (MIN) 20.00 % + Humedad Max 12.00 % + PROTEÍNA (MIN) 30.00 %</t>
  </si>
  <si>
    <t>ALIMENTO COMPLETO PARA PERROS ADULTOS DE TODAS LAS RAZAS. Aplicado a Caninos</t>
  </si>
  <si>
    <t>16A1-16A2-10102-AGROCALIDAD</t>
  </si>
  <si>
    <t>CARNITAS</t>
  </si>
  <si>
    <t>Alimento Aplicado a Caninos, Alimento Aplicado a Felinos</t>
  </si>
  <si>
    <t>16A1-16A2-10103-AGROCALIDAD</t>
  </si>
  <si>
    <t>PELICULA LAMINADA DE PET Y LDPE PIGMENTADO BLANCO CONTENIENDO 300 G , PELICULA LAMINADA DE PET Y LDPE PIGMENTADO BLANCO CONTENIENDO 500 G , PELICULA LAMINADA DE PET Y LDPE PIGMENTADO BLANCO CONTENIENDO 100 G, PELICULA LAMINADA DE PET Y LDPE PIGMENTADO BLANCO CONTENIENDO 80 G</t>
  </si>
  <si>
    <t>16A1-16A2-13612-AGROCALIDAD</t>
  </si>
  <si>
    <t>1792452465001</t>
  </si>
  <si>
    <t>Corivet Cia. Ltda</t>
  </si>
  <si>
    <t>U DERM OMEGA GEL</t>
  </si>
  <si>
    <t>TUBO DE ALUMINIO CON LA BOCA SELLADA MEDIANTE PRECINTO DE ALUMINIO EN 50 G</t>
  </si>
  <si>
    <t>ACEITE DE BORRAJA 100 MG + Aceite de Olivo 50 MG + ACEITE DE PESCADO REFINADO 375 MG + CELULASA &lt; 1 % + CENIZA &lt; 1 % + EXTRACTO DE CEREALES 400 MG + Humedad 12 % + MATERIA GRASA 47 % + PROTEÍNA BRUTA 2,5 % + VITAMINA E 5 MG</t>
  </si>
  <si>
    <t>ALIMENTO COMPLEMENTARIO DIETETICO Aplicado a Caninos, ALIMENTO COMPLEMENTARIO DIETETICO Aplicado a Felinos</t>
  </si>
  <si>
    <t>: DIAFARM, PARA URANO VET SL - España</t>
  </si>
  <si>
    <t>16A1-16A2-14559-AGROCALIDAD</t>
  </si>
  <si>
    <t>GLICERINA 11,382 % + GOMA XANTANO 0,487 % + Harina de Trigo 16,395 % + JARABE DE MAÍZ (GLUCOSA LÍQUIDA) 5,868 % + POLVILLO 12,296 % + Saborizante 11,003 % + TRIPOLIFOSFATO DE SODIO 0,487 %</t>
  </si>
  <si>
    <t>SNACK PARA GATITOS HASTA GATOS ADULTOS DE TODAS LAS RAZAS Aplicado a Felinos, SNACK PARA PERROS CACHORROS HASTA ADULTOS DE TODAS LAS RAZAS. Aplicado a Caninos</t>
  </si>
  <si>
    <t>16A-12963-AGROCALIDAD</t>
  </si>
  <si>
    <t>CLUB SPECIAL PERFORMANCE ADULT TRAD</t>
  </si>
  <si>
    <t>BOLSA DE PET CON PVdC; DE LDPE Y PE DE 50 G, BOLSA DE PET CON PVdC; DE LDPE Y PE DE 60 G, BOLSA DE PET CON PVdC; DE LDPE Y PE DE 100 G, BOLSA DE PET CON PVdC; DE LDPE Y PE DE 150 G, BOLSA DE PET CON PVdC; DE LDPE Y PE DE 195 G, BOLSAS PET; PETmet Y PE DE 400 G, BOLSAS PET; PETmet Y PE DE 410 G, BOLSAS PET; PETmet Y PE DE 500 G, BOLSAS PET; PETmet Y PE DE 800 G, BOLSAS PET; PETmet Y PE DE 1 KG, BOLSAS PET; PETmet Y PE DE 1.2 KG, BOLSAS PET; PETmet Y PE DE 1.5 KG, BOLSAS PET; PETmet Y PE DE 2 KG, BOLSAS PET; PETmet Y PE DE 2.5 KG, BOLSAS PET; PETmet Y PE DE 3 KG, BOLSAS PET; PETmet Y PE DE 3.5 KG, BOLSAS PET; PETmet Y PE DE 4 KG, BOLSAS PET; PETmet Y PE DE 4.5 KG, BOLSAS PET; PETmet Y PE DE 5 KG, BOLSAS PET; PETmet Y PE DE 5.5 KG, BOLSAS PET; PETmet Y PE DE 6 KG, BOLSAS PET; PETmet Y PE DE 6.5 KG, BOLSAS PET; PETmet Y PE DE 7 KG, BOLSAS PET; PETmet Y PE DE 7.5 KG, BOLSAS PET; PETmet Y PE DE 8 KG, BOLSAS PET; PETmet Y PE DE 8.5 KG, BOLSAS PET; PETmet Y PE DE 9 KG, BOLSAS PET; PETmet Y PE DE 10 KG, BOLSAS PET; PETmet Y PE DE 11 KG, BOLSAS PET; PETmet Y PE DE 12 KG, BOLSAS PET; PETmet Y PE DE 13 KG, BOLSAS PET; PETmet Y PE DE 14 KG, BOLSAS PET; PETmet Y PE DE 15 KG, BOLSAS PET; PETmet Y PE DE 16 KG, BOLSAS PET; PETmet Y PE DE 17 KG, BOLSAS PET; KRAFT; OPP; CUBIERTA DE BLANCO A PRUEBA DE GRASA DE 12 KG, BOLSAS PET; KRAFT; OPP; CUBIERTA DE BLANCO A PRUEBA DE GRASA DE 13 KG, BOLSAS PET; KRAFT; OPP; CUBIERTA DE BLANCO A PRUEBA DE GRASA DE 14 KG, BOLSAS PET; KRAFT; OPP; CUBIERTA DE BLANCO A PRUEBA DE GRASA DE 15 KG, BOLSAS PET; KRAFT; OPP; CUBIERTA DE BLANCO A PRUEBA DE GRASA DE 16 KG, BOLSAS PET; KRAFT; OPP; CUBIERTA DE BLANCO A PRUEBA DE GRASA DE 17 KG, BOLSAS PET; KRAFT; OPP; CUBIERTA DE BLANCO A PRUEBA DE GRASA DE 18 KG, BOLSAS PET; KRAFT; OPP; CUBIERTA DE BLANCO A PRUEBA DE GRASA DE 20 KG, BOLSAS KRAFT; OPP Y CUBIERTA DE BLANCO A PRUEBA DE GRASA DE 11 KG, BOLSAS KRAFT; OPP Y CUBIERTA DE BLANCO A PRUEBA DE GRASA DE 12 KG, BOLSAS KRAFT; OPP Y CUBIERTA DE BLANCO A PRUEBA DE GRASA DE 13 KG, BOLSAS KRAFT; OPP Y CUBIERTA DE BLANCO A PRUEBA DE GRASA DE 14 KG, BOLSAS KRAFT; OPP Y CUBIERTA DE BLANCO A PRUEBA DE GRASA DE 15 KG, BOLSAS KRAFT; OPP Y CUBIERTA DE BLANCO A PRUEBA DE GRASA DE 16 KG, BOLSAS KRAFT; OPP Y CUBIERTA DE BLANCO A PRUEBA DE GRASA DE 17 KG, BOLSAS KRAFT; OPP Y CUBIERTA DE BLANCO A PRUEBA DE GRASA DE 18 KG, BOLSAS KRAFT; OPP Y CUBIERTA DE BLANCO A PRUEBA DE GRASA DE 20 KG</t>
  </si>
  <si>
    <t>CENIZA 6.27 % + Cobre 6 M6 + Fibra cruda 3.70 % + Grasa 16.00 % + Hierro 19 M6 + Manganeso 25 M6 + PROTEÍNA BRUTA 26 % + Vitamina A 5400 U + VITAMINA D3 500 U + Yodo 1.5 M6 + ZINC 84 M6</t>
  </si>
  <si>
    <t>16A-14681-AGROCALIDAD</t>
  </si>
  <si>
    <t>CAPA DE PAPEL Y BOLSA INTERIOR DE POLIETILENO EN PRESENTACIÓN DE 25 KG</t>
  </si>
  <si>
    <t>Pienso complementario Aplicado a Caninos, Pienso complementario Aplicado a Felinos, Pienso complementario Aplicado a Bovinos, Pienso complementario Aplicado a Ovinos, Pienso complementario Aplicado a Caprinos, Pienso complementario Aplicado a Equinos, Pienso complementario Aplicado a Aves, Pienso complementario Aplicado a Lagomorfos, Pienso complementario Aplicado a Porcinos</t>
  </si>
  <si>
    <t>NOREL S.A. C/JESÚS APRENDIZ 19, 1 A Y B 28007- MADRID / ESPAÑA. - España</t>
  </si>
  <si>
    <t>16A-14842-AGROCALIDAD</t>
  </si>
  <si>
    <t>BOLSAS DE POLIETILENO Y POLIPROPILENO CONTENIENDO 85 G</t>
  </si>
  <si>
    <t>16A-14843-AGROCALIDAD</t>
  </si>
  <si>
    <t>16A1-6997-AGROCALIDAD</t>
  </si>
  <si>
    <t>MAMBO DOG</t>
  </si>
  <si>
    <t>FUNDA DE POLIESTER DE 1 LIBRA , FUNDA DE 2 KILOS , FUNDA DE 4 KILOS , FUNDA DE 9 KILOS , FUNDA DE 18 KILOS , FUNDA DE 30 KILOS</t>
  </si>
  <si>
    <t>CALCIO 2,25 % + CENIZA 7 % + Fibra 5 % + Fósforo 1,44 % + Grasa 8 % + Humedad 10 % + Proteína 18 %</t>
  </si>
  <si>
    <t>16A1-6999-AGROCALIDAD</t>
  </si>
  <si>
    <t>MAMBO DOG JUNIOR</t>
  </si>
  <si>
    <t>FUNDA DE POLIESTER DE 1 LIBRA , FUNDA DE POLIESTER DE 2 KILOS , FUNDA DE POLIESTER DE 9 KILOS , FUNDA DE 18 KILOS</t>
  </si>
  <si>
    <t>CALCIO 2,20 % + CENIZA 10 % + Fibra 5 % + Fósforo 1 % + Grasa 17 % + Humedad 12 % + Proteína 28 %</t>
  </si>
  <si>
    <t>16A1-7714-AGROCALIDAD</t>
  </si>
  <si>
    <t>NUTRITEC PAVO</t>
  </si>
  <si>
    <t>FUNDA DE POLIESTER DE 2 KILOS , FUNDA DE POLIESTER DE 9 KILOS , FUNDA DE POLIESTER DE 18 KILOS</t>
  </si>
  <si>
    <t>CALCIO 2,4 % + CENIZA MAX 9 % + Fibra 5 % + Fósforo 1,2 % + Grasa 20 % + Humedad 12 % + Proteína 21 %</t>
  </si>
  <si>
    <t>16A1-8209-AGROCALIDAD</t>
  </si>
  <si>
    <t>PROCAN SHOW ADULTOS</t>
  </si>
  <si>
    <t>FUNDA DE 2 KILOS , FUNDA DE 4 KILOS , FUNDA DE 9 KILOS , FUNDA DE 17 KILOS</t>
  </si>
  <si>
    <t>CENIZA MAX 8 % + FIBRA CRUDA (MAX) 3.5 % + GRASA CRUDA (MIN) 12 % + Humedad Max 10 % + PROTEÍNA CRUDA (MIN) 25 %</t>
  </si>
  <si>
    <t>PROCESADORA NACIONAL DE ALIMENTOS - PRONACA - Ecuador</t>
  </si>
  <si>
    <t>16A1-8258-AGROCALIDAD</t>
  </si>
  <si>
    <t>PROCAN SHOW CACHORROS</t>
  </si>
  <si>
    <t>FUNDA DE 1 KILO , FUNDA DE 5 KILOS , FUNDA DE 4 KILOS , FUNDA DE 9 KILOS , FUNDA DE 17 KILOS</t>
  </si>
  <si>
    <t>CENIZA MAX 10 % + FIBRA CRUDA (MAX) 3 % + GRASA CRUDA (MIN) 14 % + Humedad Max 10 % + PROTEÍNA CRUDA (MIN) 28 %</t>
  </si>
  <si>
    <t>16A1-8586-AGROCALIDAD</t>
  </si>
  <si>
    <t>NUTRA NUGGETS MAINTENANCE</t>
  </si>
  <si>
    <t>FUNDAS DE 30 ONZAS , FUNDAS DE 3 KILOS , FUNDAS DE 7.5 KILOS , FUNDAS DE 15 KILOS</t>
  </si>
  <si>
    <t>16A1-8616-AGROCALIDAD</t>
  </si>
  <si>
    <t>PRO PLAN PUPPY LARGE BREED</t>
  </si>
  <si>
    <t>BOLSA DE 1 KILO , BOLSA DE 3 KILOS , BOLSA DE 7.5 KILOS , BOLSA DE 10.1 KILOS , BOLSA DE 15 KILOS</t>
  </si>
  <si>
    <t>ACIDO ASCORBICO 0.01 % + ACIDO FOLICO 0.01 % + ARROZ CERVECERO 19.00 % + CALCIO 1.00 - 1.40 % + CALOSTRO VACUNO 0.35 % + CENIZA MAX 7.5 % + Cloruro de Colina 0.01 % + CLORURO DE POTASIO 0.03 % + Digesto animal 3.00 % + DL-METIONINA 0.01 % + FIBRA BRUTA 6.00 % + FOSFATO BICÁLCICO 0.09 % + FOSFORO 0.80- 1.3 % + Gluten de Maíz 10.00 % + GRASA CRUDA (MIN) 13.00 % + GRASA VACUNA Y /O GRASA PORCINA Y/O ACEITE DE POLLO PRESERVADO CON TOCOFROLES MEZCLADOS 5.00 % + Harina de subproductos de pollo 18.00 % + HUEVO EN POLLO 1.30 % + Humedad Max 12.00 % + IODATO DE CALCIO 0.01 % + LEVADURA DE CERVEZA SECA 0.15 % + L-Lisina 0.01 % + MAIZ 13.00 % + MONONITRATO DE TIAMINA 0.01 % + Niacina 0.01 % + PANTOTENATO CALCICO 0.01 % + Piridoxina clorhidrato 0.01 % + PROTEÍNA CRUDA (MIN) 28.00 % + SAL 0.21 % + Selenito de sodio 0.01 % + Sulfato de Cobre 0.01 % + SULFATO DE MANGANESO 0.01 % + Sulfato de Zinc 0.01 % + Sulfato Ferroso 0.01 % + suplemento de riboflavina 0.01 % + Suplemento vitaminas 0.01 % + Trigo 7.00 %</t>
  </si>
  <si>
    <t>16A1-8619-AGROCALIDAD</t>
  </si>
  <si>
    <t>PRO PLAN PUPPY OPTISTART SMALL BREED</t>
  </si>
  <si>
    <t>BOLSA DE 0,5 KILOS , BOLSA DE 1 KILO , BOLSA DE 1,5 KILOS , BOLSA DE 3 KILOS , BOLSA DE 7.5 KILOS , BOLSA DE 10.1 KILOS</t>
  </si>
  <si>
    <t>NESTLÉ ARGENTINA S.A - Argentina, NESTLÉ BRASIL - Brasil</t>
  </si>
  <si>
    <t>PRO PLAN PUPPY SMALL BREED</t>
  </si>
  <si>
    <t>BOLSAS LAMINADAS DE 1 KG, BOLSAS LAMINADAS DE 3 KG, BOLSAS LAMINADAS DE 22 KG, BOLSAS LAMINADAS DE 7.5 KG</t>
  </si>
  <si>
    <t>ACEITE DE PESCADO 5.00 % + ACIDO ASCORBICO 1.00 % + ACIDO FOLICO 0.01 % + ARROZ CERVECERO 8.50 % + CALCIO 1.4 % + Carbonato de Calcio 3.00 % + CENIZA MAX 7.5 % + cloruro de colina 1.50 % + CLORURO DE POTASIO 4.90 % + Digesto animal 6.00 % + Fibra cruda 3.0 % + FOSFATO BICÁLCICO 4.90 % + Fósforo 1.3 % + Grasa cruda 32.0 % + GRASA VACUNA/O GRASA PORCINA Y(ACEITE DE POLLO PRESERVADOS CON TOCOFEROLES MEZCLADOS/ FUENTE DE VITAMINA E) 7.00 % + Harina de gluten de maíz 12.90 % + HARINA DE SALMÓN 7.50 % + Humedad Max 12.0 % + L-LISINA 2.00 % + MAIZ 11.50 % + MONONITRATO DE TIAMINA 0.01 % + Niacina 0.10 % + Pantotenato de Calcio 0.05 % + Proteina cruda 32.0 % + Proteinato de Cobre 0.01 % + Proteinato de Zinc 0.20 % + SAL 4.00 % + SALMÓN 18.50 % + Selenito de sodio 0.01 % + Sulfato de Cobre 0.01 % + SULFATO DE MANGANESO 0.15 % + Sulfato de Zinc 0.25 % + suplemento de riboflavina 0.02 % + Suplemento vitaminas 0.67 % + Yodato de Calcio 0.01 %</t>
  </si>
  <si>
    <t>16A1-8901-AGROCALIDAD</t>
  </si>
  <si>
    <t>SUPERMAXI COMIDA PARA PERROS ADULTOS SABOR POLLO Y VEGETALES</t>
  </si>
  <si>
    <t>PELLETS EN FUNDAS LAMINADAS DE POLIETILENO Y POLIPROPILENO DE 1 LIBRA , PELLETS EN FUNDAS LAMINADAS DE POLIETILENO Y POLIPROPILENO DE 1.5 KILOS , PELLETS EN FUNDAS LAMINADAS DE POLIETILENO Y POLIPROPILENO DE 2 KILOS , PELLETS EN FUNDAS LAMINADAS DE POLIETILENO Y POLIPROPILENO DE 4 KILOS , PELLETS EN FUNDAS LAMINADAS DE POLIETILENO Y POLIPROPILENO DE 9 KILOS , PELLETS EN FUNDAS LAMINADAS DE POLIETILENO Y POLIPROPILENO DE 15 KILOS , PELLETS EN FUNDAS LAMINADAS DE POLIETILENO Y POLIPROPILENO DE 18 KILOS , PELLETS EN FUNDAS LAMINADAS DE POLIETILENO Y POLIPROPILENO DE 25 KILOS , PELLETS EN FUNDAS LAMINADAS DE POLIETILENO Y POLIPROPILENO DE 30 KILOS</t>
  </si>
  <si>
    <t>CAMBIO DE NOMBRE COMERCIAL DE DOG STAR ADULTO SABOR POLLO Y VEGETALES A SUPERMAXI... (CA-GYE).</t>
  </si>
  <si>
    <t>COMIDA PARA PERROS</t>
  </si>
  <si>
    <t>FUNDA LAMINADA DE POLIETILENO DE 2 KILOS , FUNDA LAMINADA DE POLIETILENO DE 4 KILOS , FUNDA LAMINADA DE POLIETILENO DE 9 KILOS , FUNDA LAMINADA DE POLIETILENO DE 17 KG</t>
  </si>
  <si>
    <t>Afrecho 18.00 G + ANTIMICOTICO 0.15 G + Antioxidante Feedox 0.02 G + Arrocillo 2.00 G + BENTONITA DE SODIO 0.30 G + CARBONATO DE CALCIO 1.69 G + CENIZA MAX 8.00 % + Fibra cruda 4.00 % + FOSFATO MONOBICALCICO 1.36 G + GRASA CRUDA (MIN) 7.0 % + GRASA DE POLLO 2.00 G + HARINA DE VÍSCERAS DE POLLO 11.10 G + Humedad 10.00 % + LEVADURA DE CERVEZA SECA 2.00 G + MAIZ 46.78 G + METIONINA HIDROXIANALOGO 0.04 G + PASTA DE SOYA 12.00 G + PREMIX VITAMÍNICO MINERAL 0.10 G + Proteína 20 % + SAL 0.34 G + SUBPRODUCTO DE GALLETERIA 1.52 G</t>
  </si>
  <si>
    <t>PROCESADORA NACIONAL DE ALIMENTOS C.A., PRONACA - Ecuador</t>
  </si>
  <si>
    <t>NUTRA PRO ADULTOS RAZAS MEDIANAS Y GRANDES LIGHT</t>
  </si>
  <si>
    <t>BOLSA DE POLIPROPILENO MONORIENTADO/ POLIETILENO PARA 454 G, BOLSA DE POLIPROPILENO MONORIENTADO/ POLIETILENO PARA 1 KG, BOLSA DE POLIPROPILENO MONORIENTADO/ POLIETILENO PARA 2 KG, BOLSA DE POLIPROPILENO MONORIENTADO/ POLIETILENO PARA 4 KG, BOLSA DE POLIPROPILENO MONORIENTADO/ POLIETILENO PARA 7.5 KG, BOLSA DE POLIPROPILENO MONORIENTADO/ POLIETILENO PARA 8 KG, BOLSA DE POLIPROPILENO MONORIENTADO/ POLIETILENO PARA 15 KG, BOLSA DE POLIPROPILENO MONORIENTADO/ POLIETILENO PARA 30 KG</t>
  </si>
  <si>
    <t>16A1-9108-AGROCALIDAD</t>
  </si>
  <si>
    <t>NUTRA PRO 26 %</t>
  </si>
  <si>
    <t>BOLSA DE 1 LIBRA , BOLSA DE 1 KILO , BOLSA DE 2 KILOS , BOLSA DE 4 KILOS , BOLSA DE 8 KILOS , BOLSA DE 15 KILOS , BOLSA DE 30 KILOS</t>
  </si>
  <si>
    <t>CENIZA MAX 9 % + FIBRA CRUDA (MAX) 4 % + GRASA CRUDA (MIN) 7 % + Humedad Max 10 % + PROTEÍNA BRUTA (MIN) 26 %</t>
  </si>
  <si>
    <t>AGRIPAC S.A - Ecuador</t>
  </si>
  <si>
    <t>16A1-9602-SESA-U</t>
  </si>
  <si>
    <t>DOG CHOW ADULTOS RAZAS MEDIANAS Y GRANDES</t>
  </si>
  <si>
    <t>PELLETS EN BOLSAS DE 400 G, PELLETS EN BOLSAS DE 1 KG, PELLETS EN BOLSAS DE 1.5 KG, PELLETS EN BOLSAS DE 2 KG, PELLESTS EN BOLSAS DE 3 KG, PELLETS EN BOLSAS DE 4 KG, PELLETS EN BOLSAS DE 8 KG, PELLETS EN BOLSAS DE 10 KG, PELLETS EN BOLSAS DE 15 KG, PELLETS EN BOLSAS DE 17 KG, PELLETS EN BOLSAS DE 21 KG, PELLETS EN BOLSAS DE 21.7 KG</t>
  </si>
  <si>
    <t>CALCIO 1.2-1.8 % + CENIZA 8 % + Fibra cruda 4 % + Fósforo 0.8-1.4 % + Grasa cruda 10 % + Humedad 12 % + Proteina cruda 21 %</t>
  </si>
  <si>
    <t>KRE-MOL</t>
  </si>
  <si>
    <t>FRASCO DE VIDRIO DE 100 CC , FRASCO DE VIDRIO DE 250 CC , FRASCO DE VIDRIO DE 500 CC , FRASCO DE 1 LT , FRASCOS DE POLIETILENO DE 1 GALÓN , FRASCOS DE POLIETILENO DE 19 L</t>
  </si>
  <si>
    <t>ÁCIDO ESTEARICO 6 % + ÁCIDO OLEICO 5 % + AGUA DESTILADA C.S.P 100 % + ALQUITRÁN DE HULLA 60 % + POTASA CAUSTICA 8 % + Soda cáustica 2 %</t>
  </si>
  <si>
    <t>16A1-9843-SESA-U</t>
  </si>
  <si>
    <t>NUTRECAN URBAN</t>
  </si>
  <si>
    <t>FUNDAS DE PAOEL MULTICAPA O MATERIAL LAMINADO DE 0.3 KG, FUNDAS DE PAOEL MULTICAPA O MATERIAL LAMINADO DE 0.5 KG, FUNDAS DE PAOEL MULTICAPA O MATERIAL LAMINADO DE 0.8 KG, FUNDAS DE PAOEL MULTICAPA O MATERIAL LAMINADO DE 1.5 KG, FUNDAS DE PAOEL MULTICAPA O MATERIAL LAMINADO DE 1.8 KG, FUNDAS DE PAOEL MULTICAPA O MATERIAL LAMINADO DE 2.5 KG, FUNDAS DE PAOEL MULTICAPA O MATERIAL LAMINADO DE 3 KG, FUNDAS DE PAOEL MULTICAPA O MATERIAL LAMINADO DE 3.8 KG, FUNDAS DE PAOEL MULTICAPA O MATERIAL LAMINADO DE 6 KG, FUNDAS DE PAOEL MULTICAPA O MATERIAL LAMINADO DE 8 KG, FUNDAS DE PAOEL MULTICAPA O MATERIAL LAMINADO DE 9 KG, FUNDAS DE PAOEL MULTICAPA O MATERIAL LAMINADO DE 15 KG, FUNDAS DE PAOEL MULTICAPA O MATERIAL LAMINADO DE 16 KG, FUNDAS DE PAOEL MULTICAPA O MATERIAL LAMINADO DE 20 KG, FUNDAS DE PAOEL MULTICAPA O MATERIAL LAMINADO DE 25 KG, FUNDAS DE PAOEL MULTICAPA O MATERIAL LAMINADO DE 30 KG</t>
  </si>
  <si>
    <t>CALCIO 1 % + CENIZA 8 % + Fibra 5 % + FOSFORO 0.8 % + Grasa MIN 9 % + Humedad 12 % + Proteína MIN 19 %</t>
  </si>
  <si>
    <t>SOLLA - Colombia</t>
  </si>
  <si>
    <t>16A1-9880-AGROCALIDAD</t>
  </si>
  <si>
    <t>BOLSAS LAMINADAS DE 3 KG, BOLSAS LAMINADAS DE 15 KG</t>
  </si>
  <si>
    <t>BOLSAS LAMINADAS 1 KG, BOLSAS LAMINADAS 3 KG, BOLSAS LAMINADAS 10.1 KG, BOLSAS LAMINADAS 15 KG</t>
  </si>
  <si>
    <t>ÁCIDO LAÚRICO 1.1 % + CENIZA 7.5 % + Fibra 16 % + Fósforo 0.8-1.2 % + GRASA CRUDA (MIN) 4 % + Humedad 12 % + PROTEÍNA BRUTA 26 %</t>
  </si>
  <si>
    <t>18, MOSQUERA CUNDIMARCA -BRASIL - Brasil, NESTLÉ ARGENTINA S.A - Argentina, NESTLÉ MEXICO S.A - México</t>
  </si>
  <si>
    <t>16A1-9881-AGROCALIDAD</t>
  </si>
  <si>
    <t>BOLSAS LAMINADAS DE 3 KILOS , BOLSAS LAMINADAS DE 15 KILOS , BOLSAS LAMINADAS 1.0 Kg KG</t>
  </si>
  <si>
    <t>18, MOSQUERA CUNDIMARCA -BRASIL - Brasil, NESTLÉ ARGENTINA S.A - Argentina</t>
  </si>
  <si>
    <t>16A1-9926-AGROCALIDAD</t>
  </si>
  <si>
    <t>PEDIGREE ADULTO RAZAS PEQUEÑAS</t>
  </si>
  <si>
    <t>FUNDA DE 500 GRAMOS , FUNDA DE 2 KILOS , FUNDA DE 4 KILOS , FUNDA DE 8 KILOS , FUNDA DE 17 KILOS , FUNDA DE 22 KILOS , FUNDA DE 20 KILOS , FUNDAS DE 1 KG</t>
  </si>
  <si>
    <t>Ácido Fólico 0.02 % + Ácido pantoténico 0.02 % + Antioxidante BHA 0.01 % + Antioxidante BHT 0.01 % + Arroz quebrado 5 % + Biotina 0.02 % + CALCIO 1 % + *Caramelo, Dioxido de Titanio, Tartrazina, Indigo Carmina 1.46 % + CENIZA MAX 12 % + CLORURO DE POTASIO 0.03 % + CLORURO DE SODIO 0.7 % + Colina 0.02 % + Extracto de carne 2 % + Fibra cruda 3 % + Fósforo 1 % + Gluten de Maíz 3 % + Grasa Animal 5 % + Grasa cruda 8 % + Harina de Carne y Hueso Vacuno 14.2 % + Harina de subproductos de pollo 10 % + Harina de Trigo 2 % + Humedad Max 12 % + Lecitina de Soya 0.06 % + Maìz 54 % + Niacina 0.02 % + Óxido de Zinc 0.03 % + Proteina cruda 19 % + Sulfato de Zinc 0.01 % + VITAMINA A 0.02 % + Vitamina B1 0.02 % + Vitamina B12 0.02 % + Vitamina B2 0.02 % + Vitamina B6 0.02 % + VITAMINA D3 0.02 % + VITAMINA E 0.03 % + Yodato de Calcio 0.01 % + Yoduro de Potasio 0.01 %</t>
  </si>
  <si>
    <t>16A1-9927-AGROCALIDAD</t>
  </si>
  <si>
    <t>1791432037001</t>
  </si>
  <si>
    <t>PEDIGREE CACHORROS</t>
  </si>
  <si>
    <t>BOLSAS DE POLIPROPILENO Y POLIETILENO DE 500 GRAMOS , BOLSAS DE POLIPROPILENO Y POLIETILENO DE 1 KILO , BOLSAS DE POLIPROPILENO Y POLIETILENO DE 2 KILOS , BOLSAS DE POLIPROPILENO Y POLIETILENO DE 4 KILOS , BOLSAS DE POLIPROPILENO Y POLIETILENO DE 8 KILOS , BOLSAS DE POLIPROPILENO Y POLIETILENO DE 17 KILOS , BOLSAS DE POLIPROPILENO Y POLIETILENO DE 22 KILOS</t>
  </si>
  <si>
    <t>Ácido Fólico 0.03 % + Ácido pantoténico 0.03 % + Antioxidante BHA 0.01 % + Antioxidante BHT 0.01 % + Arroz quebrado 15 % + Biotina 0.02 % + CALCIO 1 % + Carbonato de Calcio 0.01 % + CENIZA MAX 11 % + CLORURO DE POTASIO 0.03 % + CLORURO DE SODIO 0.6 % + Colina 0.03 % + Dioxido de Titanio 0.8 % + Fibra cruda 3 % + Fósforo 1 % + Gluten de Maíz 12 % + Grasa cruda 7.5 % + Harina de subproductos de pollo 15.60 % + Humedad Max 12 % + Leche en Polvo 0.3 % + Lecitina de Soya 0.06 % + Maìz 46.94 % + Niacina 0.03 % + Óxido de Zinc 0.03 % + Proteina cruda 25 % + Sulfato de Cobre 0.02 % + Sulfato de Zinc 0.01 % + VITAMINA A 0.03 % + Vitamina B1 0.03 % + Vitamina B2 0.03 % + Vitamina B6 0.03 % + VITAMINA D3 0.03 % + VITAMINA E 0.04 % + Yodato de Calcio 0.01 % + Yoduro de Potasio 0.01 %</t>
  </si>
  <si>
    <t>16A1-9928-AGROCALIDAD</t>
  </si>
  <si>
    <t>PEDIGREE CARNE Y MARROWBONE</t>
  </si>
  <si>
    <t>Arroz quebrado 5 % + CALCIO 1 % + CENIZA MAX 12 % + CLORURO DE POTASIO 0.03 % + CLORURO DE SODIO 0.7 % + Dioxido de Titanio .76 % + Extracto de carne 2 % + Fibra cruda 3 % + Fósforo 1 % + Gluten de Maíz 3 % + Grasa Animal 4 % + Grasa cruda 7 % + Harina de Carne y Hueso Vacuno 14.7 % + Harina de Trigo 2 % + Humedad Max 12 % + Lecitina de Soya 0.06 % + Maìz 57.4 % + Óxido de Zinc 0.03 % + Proteina cruda 19 % + Sulfato de Cobre 0.02 % + VITAMINA E 0.03 %</t>
  </si>
  <si>
    <t>16A1-9950-AGROCALIDAD</t>
  </si>
  <si>
    <t>RICOCAN CACHORROS BABYCAN</t>
  </si>
  <si>
    <t>FIBRA CRUDA (MAX) 1.5 % + GRASA CRUDA (MIN) 4.0 % + Humedad Max 78.0 % + PROTEÍNA (MIN) 8.2 %</t>
  </si>
  <si>
    <t>16A1-9951-AGROCALIDAD</t>
  </si>
  <si>
    <t>RICOCAN CLASICO</t>
  </si>
  <si>
    <t>BOLSAS DE POLIETILENO DE 2 KG, BOLSAS DE POLIETILENO DE 10 KG, BOLSAS DE POLIETILENO DE 22 KG</t>
  </si>
  <si>
    <t>FIBRA CRUDA (MAX) 3.5 % + GRASA CRUDA (MIN) 10.0 % + Humedad Max 10.0 % + PROTEÍNA CRUDA (MIN) 21.0 %</t>
  </si>
  <si>
    <t>16A1-A2-13336-AGROCALIDAD</t>
  </si>
  <si>
    <t>LIRIS FIDO ALIMENTO PARA MASCOTAS</t>
  </si>
  <si>
    <t>LATA DE 180 G, LATA DE 375 G, LATA DE 420 G</t>
  </si>
  <si>
    <t>ALMIDON 4.000 % + Arginina 2.384 % + CALCIO 0.800 % + CENIZA 6.365 % + CLORO 0.200 % + FIBRA BRUTA 0.545 % + FOSFORO 0.300 % + Grasa 3.665 % + Harina de Trigo 0.5000 % + HIGADO DE POLLO 29.5456 % + Humedad 75.98 % + Lisina 1.554 % + Metionina 0.709 % + METIONINA + CISTINA 0.764 % + Potasio 0.355 % + PROTEÍNA BRUTA 8.500 % + Sodio 1.503 % + Treonina 1.154 % + Triptofano 0.170 %</t>
  </si>
  <si>
    <t>Alimento enlatado Aplicado a Caninos</t>
  </si>
  <si>
    <t>16A2-10245-SESA</t>
  </si>
  <si>
    <t>WHISKAS RECETA ORIGINAL CON DELICROCS</t>
  </si>
  <si>
    <t>EMPAQUES DE POLIPROPILENO DE 255 G, EMPAQUES DE POLIPROPILENO DE 500 G, EMPAQUES DE POLIPROPILENO DE 1 KG, EMPAQUES DE POLIPROPILENO DE 1.5 KG, EMPAQUES DE POLIPROPILENO DE 2 KG, EMPAQUES DE POLIPROPILENO DE 3 KG, EMPAQUES DE POLIPROPILENO DE 4 KG, EMPAQUES DE POLIPROPILENO DE 8 KG, EMPAQUES DE POLIPROPILENO DE 10 KG, EMPAQUES DE POLIPROPILENO DE 17 KG, EMPAQUES DE POLIPROPILENO DE 22 KG</t>
  </si>
  <si>
    <t>CALCIO 0.60 % + CENIZA 8 % + Fibra cruda 4 % + Fósforo 0.70 % + Grasa cruda 8 % + Humedad 12 % + Proteina cruda 28 %</t>
  </si>
  <si>
    <t>WHISKAS POLLO Y LECHE</t>
  </si>
  <si>
    <t>CALCIO 1.0 % + CENIZA MAX 8.0 % + Fibra cruda 4.0 % + Fósforo 0.7 % + Grasa cruda 8.0 % + Humedad Max 12.0 % + Proteina cruda 28.0 %</t>
  </si>
  <si>
    <t>Alimento medicado Aplicado a Felinos</t>
  </si>
  <si>
    <t>CAT CHOW ADULTOS 1 A 7 AÑOS PESCADO</t>
  </si>
  <si>
    <t>PELLETS EN BOLSAS DE 500 G, PELLETS EN BOLSAS DE 1.5 KG, PELLETS EN BOLSAS DE 8 KG</t>
  </si>
  <si>
    <t>16A2-10296-SESA</t>
  </si>
  <si>
    <t>FELINE HEALTH NUTRITION SPECIAL SENSIBLE 33</t>
  </si>
  <si>
    <t>BOLSAS TRILAMINADAS DE POLIESTER,ALUMINIO, Y POLIETILENO 250 G, BOLSAS TRILAMINADAS DE POLIESTER,ALUMINIO, Y POLIETILENO 400 G, BOLSAS TRILAMINADAS DE POLIESTER,ALUMINIO, Y POLIETILENO 1 KG, BOLSAS TRILAMINADAS DE POLIESTER,ALUMINIO, Y POLIETILENO 2 KG, BOLSAS TRILAMINADAS DE POLIESTER,ALUMINIO, Y POLIETILENO 3 KG, BOLSAS TRILAMINADAS DE POLIESTER,ALUMINIO, Y POLIETILENO 5 KG, BOLSAS TRILAMINADAS DE POLIESTER,ALUMINIO, Y POLIETILENO 7.5 KG, BOLSAS TRILAMINADAS DE POLIESTER,ALUMINIO, Y POLIETILENO 10 KG, BOLSAS TRILAMINADAS DE POLIESTER,ALUMINIO, Y POLIETILENO 15 KG, BOLSAS TRILAMINADAS DE POLIESTER,ALUMINIO, Y POLIETILENO 25 KG</t>
  </si>
  <si>
    <t>ACIDO FOLICO 0.3 MG + BIOTINA 1.30 MG + CALCIO 1.10 % + CLORO 0.50 % + COLINA 3.000 MG + Fibra cruda 2.80 % + Fósforo 1.10 % + GRASA BRUTA 22.0 % + HUMEDAD 7.0 % + Magnesio 0.09 % + Minerales 7.10 % + NIACINA 153 MG + PANTOTENATO CALCICO 56 MG + Potasio 0.60 % + PROTEÍNA BRUTA 33.0 % + Sodio 0.45 % + Vitamina A 20.000 U + VITAMINA B1 20 MG + VITAMINA B12 0.20 MG + VITAMINA B2 35 MG + VITAMINA B6 15 MG + VITAMINA C 300 MG + VITAMINA D3 1.500 U + VITAMINA E 600 MG</t>
  </si>
  <si>
    <t>16A2-10297-SESA</t>
  </si>
  <si>
    <t>FIT 32</t>
  </si>
  <si>
    <t>BOLSAS TRILAMINADAS DE POLIESTER,ALUMINIO, Y POLIETILENO 250 G, BOLSAS TRILAMINADAS DE POLIESTER,ALUMINIO, Y POLIETILENO 400 G, BOLSAS TRILAMINADAS DE POLIESTER,ALUMINIO, Y POLIETILENO 1 KG, BOLSAS TRILAMINADAS DE POLIESTER,ALUMINIO, Y POLIETILENO 2 KG, BOLSAS TRILAMINADAS DE POLIESTER,ALUMINIO, Y POLIETILENO 3 KG, BOLSAS TRILAMINADAS DE POLIESTER,ALUMINIO, Y POLIETILENO 5 KG, BOLSAS TRILAMINADAS DE POLIESTER,ALUMINIO, Y POLIETILENO 10 KG, BOLSAS TRILAMINADAS DE POLIESTER,ALUMINIO, Y POLIETILENO 15 KG, BOLSAS TRILAMINADAS DE POLIESTER,ALUMINIO, Y POLIETILENO 25 KG, OLSAS TRILAMINADAS DE POLIESTER,ALUMINIO, Y POLIETILENO 7,5 KG</t>
  </si>
  <si>
    <t>ACIDO FOLICO 2.40 MG + BIOTINA 1.00 MG + CALCIO 1.10 % + CLORO 0.60 % + COLINA 3.000 MG + Fibra cruda 6.4 % + Fósforo 1.10 % + GRASA BRUTA 15.0 % + Humedad 7.0 % + LUTEINA 5.00 MG + Magnesio 0.09 % + Minerales 7.00 % + NIACINA 131 MG + PANTOTENATO CALCICO 40.00 MG + Potasio 0.60 % + PROTEÍNA BRUTA 32.0 % + Sodio 0.60 % + Vitamina A 16.000 U + VITAMINA B1 15 MG + VITAMINA B12 0.18 MG + VITAMINA B2 25 MG + VITAMINA B6 16 MG + VITAMINA C 200 MG + VITAMINA D3 1.200 U + VITAMINA E 500 MG</t>
  </si>
  <si>
    <t>16A2-10342-SESA-U</t>
  </si>
  <si>
    <t>CAT CHOW ADULTOS MAYORES DE 7 AÑOS</t>
  </si>
  <si>
    <t>PELLETS EN BOLSAS DE 1 KG, PELLETS EN BOLSAS DE 100 G,  PELLETS EN BOLSAS DE 3 KG, PELLETS EN BOLSAS DE 500 G</t>
  </si>
  <si>
    <t>CALCIO 1.5 % + CENIZA MAX 8.5 % + Fibra cruda 5.5 % + Fòsforo 1.4 % + Grasa cruda 7.0 % + Humedad Max 12 % + Proteina cruda 32 %</t>
  </si>
  <si>
    <t>Alimento Aplicado a Felinos, Alimento medicado Aplicado a Felinos</t>
  </si>
  <si>
    <t>NESTLE BRASIL PURINA CIA LTDA - Brasil</t>
  </si>
  <si>
    <t>CAT CHOW GATITOS HASTA UN AÑO</t>
  </si>
  <si>
    <t>NESTLE PURINA PETCARE DE COLOMBIA S.A - Colombia</t>
  </si>
  <si>
    <t>16A2-10363-AGROCALIDAD</t>
  </si>
  <si>
    <t>CAT CHOW HOGAREÑOS</t>
  </si>
  <si>
    <t>CALCIO 1.5 % + CENIZA MAX 8.5 % + Fibra cruda 6 % + FOSFORO MAX 1.4 % + Grasa cruda 7 % + Proteina cruda 31 %</t>
  </si>
  <si>
    <t>NESTLE COLOMBIA CIA LTDA - Colombia</t>
  </si>
  <si>
    <t>AMPLIACIÓN DE VIDA UTIL A 18 MESES</t>
  </si>
  <si>
    <t>16A2-10373-AGROCALIDAD</t>
  </si>
  <si>
    <t>MICHU ® SABOR A POLLO</t>
  </si>
  <si>
    <t>CALCIO 2.4 % + CENIZA MAX 9 % + FIBRA CRUDA (MAX) 4 % + Fósforo 1.2 % + GRASA CRUDA (MIN) 8 % + Humedad Max 10 % + PROTEÍNA BRUTA (MIN) 24 % + Taurina 0.25 %</t>
  </si>
  <si>
    <t>ALIMENTO BALANCEADO Aplicado a Felinos</t>
  </si>
  <si>
    <t>AGROINDUSTRIA BALANFARINA S.A. - Ecuador</t>
  </si>
  <si>
    <t>16A2-10374-AGROCALIDAD</t>
  </si>
  <si>
    <t>MICHU ® SABOR A CARNE</t>
  </si>
  <si>
    <t>BOLSA DE 0,5 KILOS , BOLSAS DE 0,8 KILOS , BOLSA DE 2 KILOS , BOLSA DE 18 KILOS , BOLSA DE 450 G</t>
  </si>
  <si>
    <t>Calcio Max 2.4 % + CENIZA MAX 9 % + FIBRA CRUDA (MAX) 4 % + Fósforo Máx 0.7 % + GRASA CRUDA (MIN) 8 % + Humedad Max 10 % + PROTEÍNA BRUTA (MIN) 24 %</t>
  </si>
  <si>
    <t>GATSY SABOR PESCADO, ARROZ Y ESPINACA</t>
  </si>
  <si>
    <t>BOLSA DE 500 GRAMOS , BOLSA DE 3 KILOS , BOLSA DE 8 KILOS</t>
  </si>
  <si>
    <t>CALCIO 1.1 % + CENIZA MAX 9 % + Fibra cruda 4.5 % + Fòsforo 0.9 % + Grasa cruda 8.0 % + Humedad Max 12 % + Proteina cruda 24.0 %</t>
  </si>
  <si>
    <t>NESTLE COLOMBIA S.A. - Colombia, NESTLE ECUADOR S.A. - Ecuador</t>
  </si>
  <si>
    <t>16A2-10413-AGROCALIDAD</t>
  </si>
  <si>
    <t>GATSY SABOR CARNE, ARROZ Y MAÍZ</t>
  </si>
  <si>
    <t>CALCIO 1.1 % + CENIZA MAX 9.0 % + Fibra cruda 4.5 % + Fòsforo 0.9 % + Grasa cruda 8.0 % + Humedad Max 12.0 % + Proteina cruda 24.0 %</t>
  </si>
  <si>
    <t>16A2-10422-AGROCALIDAD</t>
  </si>
  <si>
    <t>PROCAT (RECETA ORIGINAL POLLO)</t>
  </si>
  <si>
    <t>FUNDA DE POLIPROPILENO DE 1 LIBRA , FUNDA DE POLIPROPILENO DE 1 KILO , FUNDA DE POLIPROPILENO DE 1.5 KILOS , FUNDA DE POLIPROPILENO DE 15 LIBRAS , FUNDA DE POLIPROPILENO DE 9 KILOS , FUNDA DE POLIPROPILENO DE 15 KILOS , FUNDA DE POLIPROPILENO DE 25 KILOS , FUNDA DE POLIPROPILENO DE 80 G, FUNDA DE POLIPROPILENO DE 200 G, FUNDA DE POLIPROPILENO DE 450 G, FUNDA DE POLIPROPILENO DE 500 G, FUNDA DE POLIPROPILENO DE 7 KG, FUNDA DE POLIPROPILENO DE 8 KG, FUNDA DE POLIPROPILENO DE 12 KG, FUNDA DE POLIPROPILENO DE 18 KG</t>
  </si>
  <si>
    <t>ÁCIDO FOSFÓRICO 0,80 G + ANTIMICOTICO 0,15 G + Arroz 5 G + Bisulfito de sodio 0.80 G + Carbonato de Calcio 0,51 G + CELULOSA MÍN. 0,50 G + CENIZA MAX 8 % + cloruro de colina 0,09 G + CLORURO DE SODIO 1 G + COLOR AMARILLO Nº 5 MÍN. 1,00 G + COLORANTE VERDE MANZANA MÍN. 1 G + COLOR CARAMELO MÍN. 1,00 G + COPRODUCTOS DE ARROZ 12 G + COPRODUCTOS DE TRIGO 7,50 G + DIOXIDO DE TITANIO 0,50 G + DL-METIONINA 0,15 G + Enzimas MÍN. 0,50 G + FIBRA CRUDA (MAX) 4 % + FOSFATO DE CALCIO 0,30 G + Gluten de Maíz 4,87 G + Grasa Animal 6 G + GRASA CRUDA (MIN) 8.5 % + GRASA VEGETAL MÍN. 5,00 G + Harina de Pescado 7 G + Humedad Max 10 % + LEVADURA DE CERVEZA SECA 5 G + L-Lisina 0,10 G + MAIZ 15 G + Pasta de soya 7,57 G + Prebiótico 0,1 G + Proteína de leche mín. 5 G + PROTEÍNA CRUDA (MIN) 28 % + Pulpa de Remolacha 3,5 G + PX. MINERALES 0,15 G + Px. VITAMINAS 0,15 G + SABORIZANTE HIDROLIZADO ENZIMÁTICO DE POLLO Y/O CERDO 2 G + SAL 0,02 G + SUBPRODUCTOS DE PROCESOS DE AVES O CERDOS 20 G + Taurina 0,1 G + Trigo MÍN. 25 G + Yucca schidigera 0,025 G</t>
  </si>
  <si>
    <t>16A2-10495-AGROCALIDAD</t>
  </si>
  <si>
    <t>SMART (CANCELADO)</t>
  </si>
  <si>
    <t>BOLSA DE 0.5 KILOS , BOLSA DE 1 KILO , BOLSA DE 8 KILOS</t>
  </si>
  <si>
    <t>ÁCIDO ESTEARICO 19 % + DL-METIONINA 77 % + ESTEARATO DE SODIO 0,4 % + ETILCELULOSA 0,5 % + Humedad 0,5 %</t>
  </si>
  <si>
    <t>PRODUCTO CANCELADO 13/01/2016</t>
  </si>
  <si>
    <t>16A2-10510-AGROCALIDAD</t>
  </si>
  <si>
    <t>PROPLAN ADULT DOG COMPLETE</t>
  </si>
  <si>
    <t>BOLSA LAMINADA DE 3 KG, BOLSA LAMINADA DE 7,5 KG, BOLSA LAMINADA DE 10 KG, BOLSA LAMINADA DE 15 KG, BOLSA LAMINADA DE 22,5 KG</t>
  </si>
  <si>
    <t>CALCIO MIN. 0.9% MAX 1.6 % + FIBRA BRUTA MAX. 3.0 % + FOSFORO MIN. 0.7% MAX. 12 % + Grasa cruda 15.0 % + HUMEDAD MAX. 12.0 % + MINERALES MAX. 7.0 % + Proteina cruda 26.0 %</t>
  </si>
  <si>
    <t>PRO PLAN ADULT COMPLETE PROTECTION OPTILIFE</t>
  </si>
  <si>
    <t>BOLSA DE 1 KILO , BOLSA DE 3 KILOS , BOLSA DE 10.1 KILOS , BOLSA DE 15 KILOS , BOLSA DE 22.7 KILOS</t>
  </si>
  <si>
    <t>CALCIO 0.9-1.6 % + FIBRA BRUTA 3.0 % + Fòsforo 0.7-1.2 % + Humedad 12.0 % + MATERIA GRASA 15.0 % + Minerales 7.0 % + Proteina cruda 26.0 %</t>
  </si>
  <si>
    <t>NESTLÉ ARGENTINA S.A - Argentina</t>
  </si>
  <si>
    <t>16A2-10511-AGROCALIDAD</t>
  </si>
  <si>
    <t>PRO PLAN ADULT LARGE BREED</t>
  </si>
  <si>
    <t>BOLSA DE 1 KG, BOLSA DE 3 KG, BOLSA DE 15 KG</t>
  </si>
  <si>
    <t>CALCIO 1.0 % + FIBRA BRUTA 4.5 % + FOSFORO 0.8% 1.2% % + Humedad 12.0 % + MATERIA GRASA 12.0 % + Minerales 7.5 % + Proteina cruda 26.0 %</t>
  </si>
  <si>
    <t>PROPLAN ADULT DOG LARGE BREED</t>
  </si>
  <si>
    <t>BOLSAS DE 1 KG, BOLSAS DE 3 KG, BOLSAS DE 15 KG, BOLSA (MUESTRA GRATIS) DE 3 KG</t>
  </si>
  <si>
    <t>CALCIO MIN. 1.0% MAX. 1.6 % + FIBRA BRUTA MAX. 4.5 % + FOSFORO MIN. 0.8% MAX. 1.2 % + Grasa cruda 12.0 % + Humedad MAX. 12.0 % + MINERALES MAX. 7.5 % + Proteina cruda 26.0 %</t>
  </si>
  <si>
    <t>16A2-10512-AGROCALIDAD</t>
  </si>
  <si>
    <t>PRO PLAN ADULT DOG SMALL BREED</t>
  </si>
  <si>
    <t>BOLSA CONTENIENDO 1 KG, BOLSA CONTENIENDO 3 KG, BOLSAS LAMINADAS DE POLIPROPILENO Y POLIETILENO CONTENIENDO 7.5 KG</t>
  </si>
  <si>
    <t>Calcio Max 1.6 % + Calcio Min 1.0 % + FIBRA BRUTA MIN. 3 % + Fósforo Min 0.8-1.2 % + HUMEDAD 12.0 % + MATERIA GRASA BRUTA MIN. 17 % + Minerales max. 7.50 % + Proteína cruda min. 29 %</t>
  </si>
  <si>
    <t>NESTLÉ ARGENTINA S.A. - Argentina</t>
  </si>
  <si>
    <t>PROCAT (RECETAS DEL MAR)</t>
  </si>
  <si>
    <t>BOLSAS DE 454 G, BOLSAS DE 1 KG, BOLSAS DE 1.5 KG, BOLSAS DE 8 KG, BOLSAS DE 15 KG, BOLSAS DE 25 KG, BOLSAS DE 80 G, BOLSAS DE 200 G, BOLSAS DE 450 G, BOLSAS DE 500 G, BOLSAS DE 7 KG, BOLSAS DE 12 KG, BOLSAS DE 18 KG</t>
  </si>
  <si>
    <t>ACIDO FOSFÓRICO 0.80 % + ANTIMICOTICO 0.15 % + Antioxidante 0.02 % + Bisulfato de Sodio 0-4 % + Carbonato de Calcio 0.30 % + CENIZA MAX 8 % + cloruro de colina 0.09 % + CLORURO DE SODIO 1 % + COLORANTE ROJO 40 0.025 % + DIÓXIDO DE TITANIO 0.20 % + DL-METIONINA 0.25 % + Extracto de Yucca Schidígera 0.025 % + FIBRA CRUDA (MAX) 4 % + Gluten de Maíz 3.30 % + Grasa Animal 6 % + GRASA CRUDA (MIN) 8.5 % + Harina de Pescado 15.94 % + Humedad Max 10 % + LEVADURA DE CERVEZA SECA 5 % + MAIZ 20 % + PASTA DE SOYA 8 % + Prebiótico 0.10 % + Proteina cruda MIN. 28 % + Pulpa de Remolacha 3.50 % + PX. MINERALES 0.15 % + Px. VITAMINAS 0.15 % + SABORIZANTE 2 % + SUBPRODUCTOS DE ARROZ 7.60 % + SUBPRODUCTOS DE PROCESOS DE AVES 10 % + SUBRODUCTO DE TRIGO 15 % + Taurina 0.10 %</t>
  </si>
  <si>
    <t>16A2-10757-AGROCALIDAD</t>
  </si>
  <si>
    <t>PROPAC CAT ADULT FORMULA</t>
  </si>
  <si>
    <t>FUNDAS DE PLÁSTICO Y PAPEL DE 99 G, FUNDAS DE PLÁSTICO Y PAPEL DE 800 G, FUNDAS DE PLÁSTICO Y PAPEL DE 3 KG, FUNDAS DE PLÁSTICO Y PAPEL DE 7.5 KG</t>
  </si>
  <si>
    <t>CALCIO 1.06 % + CENIZA 6 % + COBRE COMO SULFATO 36 % + ENERGIA 5190 kcal/ KG + Fibra cruda 3.5 % + Fósforo 0.90 % + Grasa cruda 21 % + Humedad 10 % + Magnesio 0.095 % + Proteina cruda 32 % + Sal Max 0.50 % + Vitamina A 13624 U.I./ KG + VITAMINA D3 1609 U.I./ KG + VITAMINA E 69 U.I./ KG</t>
  </si>
  <si>
    <t>16A2-10763-AGROCALIDAD</t>
  </si>
  <si>
    <t>PRO PAC HAIR BALL REDUCTION FORMULA</t>
  </si>
  <si>
    <t>BOLSAS DE 99 GRAMOS , BOLSA DE 1 KILO , BOLSA DE 3 KILOS , BOLSA DE 7.5 KILOS</t>
  </si>
  <si>
    <t>CALCIO 0.94 % + CENIZA 6 % + COBRE COMO SULFATO 35.15 % + FIBRA CRUDA (MAX) 9.00 % + Fósforo 0.84 % + GRASA CRUDA (MIN) 13.00 % + Humedad Max 10 % + Magnesio 0.095 % + PROTEÍNA CRUDA (MIN) 29.00 % + Sal Max 0.49 % + Vitamina A 13426 U.I./ KG + VITAMINA D3 1586 U.I./ KG + VITAMINA E 70 U.I./ KG</t>
  </si>
  <si>
    <t>16A2-10768-AGROCALIDAD</t>
  </si>
  <si>
    <t>IAMS KITTEN</t>
  </si>
  <si>
    <t>FUNDA DE PLÁSTICO Y PAPEL DE 1 KG, FUNDA DE PLÁSTICO Y PAPEL DE 3 KG</t>
  </si>
  <si>
    <t>CALCIO 0.88-1.1-1.32 % + ENERGÍA METABOLIZABLE 4580 kcal KG + FIBRA CRUDA (MAX) 3 % + FOSFORO 0.70-0.89-1.06 % + GRASA CRUDA (MIN) 22 % + Humedad Max 10 % + Magnesio (MÁXIMO) 0.1 % + Minerales 5.34-6.68-8.02 % + OMEGA 3 (MIN) 0.25 % + OMEGA 6 (MIN) 2.5 % + PROTEÍNA BRUTA (MIN) 34 % + TAURINA (MIN) 0.16 %</t>
  </si>
  <si>
    <t>MASTERFOODS ARGENTINA LTD - Argentina</t>
  </si>
  <si>
    <t>16A2-10871-AGROCALIDAD</t>
  </si>
  <si>
    <t>PURINA FRISKIES MANJARES DEL MAR</t>
  </si>
  <si>
    <t>BOLSA PLÁSTICA DE 0.5 KILOS , BOLSA PLÁSTICA DE 1 KILO , BOLSA PLÁSTICA DE 3 KILIOS , BOLSA PLÁSTICA DE 10.1 KILOS</t>
  </si>
  <si>
    <t>Calcio Max 1.5 % + CENIZA MAX 8.5 % + FIBRA CRUDA (MAX) 4 % + GRASA CRUDA (MIN) 9 % + Humedad Max 12 % + PROTEÍNA CRUDA (MIN) 31 %</t>
  </si>
  <si>
    <t>16A2-10872-AGROCALIDAD</t>
  </si>
  <si>
    <t>PURINA FRISKIES SELECCIÓN ESPECIAL</t>
  </si>
  <si>
    <t>Proteina cruda 31.0 %</t>
  </si>
  <si>
    <t>16A2-10898-AGROCALIDAD</t>
  </si>
  <si>
    <t>MICHU GATITOS</t>
  </si>
  <si>
    <t>FUNDAS DE 0.5 KILOS , FUNDA DE 0.8 KILOS , FUNDA DE 2 KILOS , FUNDA DE 18 KILOS</t>
  </si>
  <si>
    <t>ACIDO FÓLICO 1100 MG + Ácido pantoténico 7000 MG + BIOTINA 100 MG + CALCIO 2 % + CENIZA MAX 10 % + Cobalto 1 MG + Cobre 3000 MG + FIBRA CRUDA (MAX) 4 % + Fósforo 1.2 % + GRASA CRUDA (MIN) 4 % + Hierro 37000 MG + Humedad Max 12 % + Manganeso 3.65 MG + NIACINA 300 MG + PROTEÍNA BRUTA (MIN) 28 % + Selenio 100 MG + TAURINA (MIN) 0.25 % + VITAMINA A 9600000 U + VITAMINA B1 12000 MG + VITAMINA B12 15 MG + VITAMINA B2 3000 MG + VITAMINA B6 3000 MG + VITAMINA D 550000 U + VITAMINA E 70000 U + VITAMINA K3 800 MG + Yodo 3000 MG + ZINC 50000 MG</t>
  </si>
  <si>
    <t>AGRIPAC - Ecuador</t>
  </si>
  <si>
    <t>ALIMENTO PARA GATOS MI COMISARIATO</t>
  </si>
  <si>
    <t>FUNDAS LAMINADAS DE PET DE 0,5 KG, FUNDAS LAMINADAS DE PET DE 0,8 KG, FUNDAS LAMINADAS DE PET DE 2 KG, FUNDAS LAMINADAS DE PET DE 18 KG, FUNDAS LAMINADAS DE PET DE 450 G, FUNDAS LAMINADAS DE PET DE 1,5 KG</t>
  </si>
  <si>
    <t>ACIDO FÓLICO 1.100 MG + Ácido pantoténico 7.000 MG + Biotina 100 MG + CALCIO 1.0 - 2.0 % + CENIZA MAX 10.00 % + Cobalto 1 MG + Cobre 3.000 MG + Fibra cruda MAX. 5.00 % + Fósforo 0,5 - 1,2 % + Grasa cruda MIN. 5.00 % + Hierro 37.000 MG + Humedad MAX. 12.00 % + Manganeso 3.65.0 MG + Niacina 300 MG + Proteina cruda MIN. 28.00 % + Selenio 100 MG + Taurina MIN. 0,25 % + Vitamina A 9.600.000 UI S/U + VITAMINA B1 12.000 MG + Vitamina B12 15 MG + VITAMINA B2 3.000 MG + VITAMINA B6 3.000 MG + VITAMINA D 550.000 UI S/U + VITAMINA E 70.000 UI S/U + VITAMINA K3 800 MG + Yodo 3.000 MG + ZINC 50.000 MG</t>
  </si>
  <si>
    <t>Agripac S.A. - Ecuador</t>
  </si>
  <si>
    <t>16A2-11021-AGROCALIDAD</t>
  </si>
  <si>
    <t>FELINE BREED NUTRITION PERSIAN</t>
  </si>
  <si>
    <t>BOLSAS TRILAMINADAS DE POLIESTER, ALUMINIO Y POLIETILENO DE 250 GRAMOS , BOLSAS TRILAMINADAS DE POLIESTER, ALUMINIO Y POLIETILENO DE 400 GRAMOS , BOLSAS TRILAMINADAS DE POLIESTER DE ALUMINIO Y POLIETILENO DE 500 GRAMOS , BOLSAS TRILAMINADAS DE POLIESTER DE ALUMINIO Y POLIETILENO DE 1 KILO , BOLSAS TRILAMINADAS DE POLIESTER DE ALUMINIO Y POLIETILENO DE 2 KILOS , BOLSAS TRILAMINADAS DE POLIESTER, ALUMINIO Y POLIETILENO DE 3 KILOS , BOLSAS TRILAMINADAS DE POLIESTER, ALUMINIO Y POLIETILENO DE 4 KILOS , BOLSAS TRILAMINADAS DE POLIESTER, ALUMINIO Y POLIETILENO DE 5 KILOS , BOLSAS TRILAMINADAS DE POLIESTER, ALUMINIO Y POLIETILENO DE 7,5 KILOS , BOLSAS TRILAMINADAS DE POLIESTER, ALUMINIO Y POLIETILENO DE 10 KILOS , BOLSAS TRILAMINADAS DE POLIESTER, ALUMINIO Y POLIETILENO DE 15 KILOS , BOLSAS TRILAMINADAS DE POLIESTER, ALUMINIO Y POLIETILENO DE 25 KILOS</t>
  </si>
  <si>
    <t>CENIZA 6.6 % + Cobre 23 MG + Fibra cruda 5.4 % + Grasa cruda 22 % + Proteína 30 % + Vitamina A 26000 U + VITAMINA D3 785 U + VITAMINA E 600 MG</t>
  </si>
  <si>
    <t>ROYAL CANINE FRANCIA SAS - Francia</t>
  </si>
  <si>
    <t>16A2-11022-AGROCALIDAD</t>
  </si>
  <si>
    <t>FELINE HEALTH NUTRITION SENSIBLE</t>
  </si>
  <si>
    <t>ACEITES Y GRASAS 22 % + CENIZA BRUTA 7.3 % + Cobre 11 MG + FIBRA BRUTA 1.5 % + Hierro 36 MG + Manganeso 47 MG + PROTEÍNA BRUTA 33 % + Selenio 0.09 MG + VITAMINA A 18500 U + VITAMINA D3 1000 U + Yodo 3.6 MG + ZINC 140 MG</t>
  </si>
  <si>
    <t>16A2-11025-AGROCALIDAD</t>
  </si>
  <si>
    <t>PURINA FRISKIES RECOMENDACIONES DEL CHEF</t>
  </si>
  <si>
    <t>BOLSA DE 180 GRAMOS , BOLSA DE 500 GRAMOS , BOLSA DE 1 KILO , BOLSA DE 1.5 KILOS , BOLSA DE 3 KILOS , BOLSA DE 8 KILOS , BOLSA DE 10,1 KILOS</t>
  </si>
  <si>
    <t>Calcio Max 1.5 % + Calcio Min 1.1 % + CENIZA MAX 8.5 % + FIBRA CRUDA (MAX) 4 % + Fósforo Min 0.8 % + GRASA CRUDA (MIN) 9 % + Humedad Max 12 % + PROTEÍNA CRUDA (MIN) 31 %</t>
  </si>
  <si>
    <t>16A2-11026-AGROCALIDAD</t>
  </si>
  <si>
    <t>PURINA FRISKIES SENSACIONES MARINAS</t>
  </si>
  <si>
    <t>Calcio Max 1.5 % + Calcio Min 1.1 % + CENIZA MAX 9 % + FIBRA CRUDA (MAX) 4 % + Fósforo Min 0.8 % + GRASA CRUDA MINIMA 9 % + Humedad Max 12 % + PROTEÍNA CRUDA (MIN) 31 %</t>
  </si>
  <si>
    <t>16A2-11110-AGROCALIDAD</t>
  </si>
  <si>
    <t>ROYAL CANIN FELINE BREED NUTRITION PERSIAN 30</t>
  </si>
  <si>
    <t>BOLSAS TRILAMINADAS DE POLIESTER, ALUMINIO Y POLIETILENO DE 40 GRAMOS , BOLSAS TRILAMINADAS DE POLIESTER, ALUMINIO Y POLIETILENO DE 50 GRAMOS , BOLSAS TRILAMINADAS DE POLIESTER, ALUMINIO Y POLIETILENO DE 60 GRAMOS , BOLSAS TRILAMINADAS DE POLIESTER, ALUMINIO Y POLIETILENO DE 100 GRAMOS , BOLSAS TRILAMINADAS DE POLIESTER, ALUMINIO Y POLIETILENO DE 250 GRAMOS , BOLSAS TRILAMINADAS DE POLIESTER, ALUMINIO Y POLIETILENO DE 400 GRAMOS , BOLSAS TRILAMINADAS DE POLIESTER, ALUMINIO Y POLIETILENO DE 1 KILO , BOLSAS TRILAMINADAS DE POLIESTER, ALUMINIO Y POLIETILENO DE 1.5 KILOS , BOLSAS TRILAMINADAS DE POLIESTER, ALUMINIO Y POLIETILENO DE 2 KILOS , BOLSAS TRILAMINADAS DE POLIESTER, ALUMINIO Y POLIETILENO DE 3 KILOS , BOLSAS TRILAMINADAS DE POLIESTER, ALUMINIO Y POLIETILENO DE 4 KILOS , BOLSAS TRILAMINADAS DE POLIESTER, ALUMINIO Y POLIETILENO DE 7.5 KILOS , BOLSAS TRILAMINADAS DE POLIESTER Y POLIETILENO 10 KG, BOLSAS TRILAMINADAS DE POLIESTER Y POLIETILENO 12 KG, BOLSAS TRILAMINADAS DE POLIESTER Y POLIETILENO 15 KG, BOLSAS TRILAMINADAS DE POLIESTER Y POLIETILENO 17 KG, BOLSAS TRILAMINADAS DE POLIESTER Y POLIETILENO 18 KG, BOLSAS TRILAMINADAS DE POLIESTER Y POLIETILENO 20 KG, BOLSAS TRILAMINADAS DE POLIESTER Y POLIETILENO 25 KG</t>
  </si>
  <si>
    <t>ÁCIDO CÍTRICO 33 PPM + BHA 150 PPM + CALCIO 1 % + Cobre 25 MG + FIBRA CRUDA (MAX) 7 % + FOSFORO 0.80 % + GALATO DE PROPILO 33 PPM + GRASA CRUDA (MIN) 20 % + Hierro 265 MG + Humedad 8.5 % + LUTEINA 5 MG + Magnesio 0.05 % + Manganeso 65 MG + Minerales 7.2 % + PROTEÍNA BRUTA (MIN) 28 % + Selenio 0.2 MG + Sodio 0.46 % + Vitamina A 26000 Ul/kg S/U + VITAMINA B1 53 MG + Vitamina C 300 MG + VITAMINA D3 785 Ul/kg S/U + VITAMINA E 600 MG + ZINC 235 MG</t>
  </si>
  <si>
    <t>16A2-11111-AGROCALIDAD</t>
  </si>
  <si>
    <t>ROYAL CANIN VETERINARY DIET URINARY S/O FELINE HIGH DILUTION</t>
  </si>
  <si>
    <t>BOLSAS TRILAMINADAS DE POLIESTER, ALUMINIO Y POLIETILENO DE 100 GRAMOS , BOLSAS TRILAMINADAS DE POLIESTER, ALUMINIO Y POLIETILENO DE 250 GRAMOS , BOLSAS TRILAMINADAS DE POLIESTER, ALUMINIO Y POLIETILENO DE 400 GRAMOS , BOLSAS TRILAMINADAS DE POLIESTER, ALUMINIO Y POLIETILENO DE 500 GRAMOS , BOLSAS TRILAMINADAS DE POLIESTER, ALUMINIO Y POLIETILENO DE 1 KILO , BOLSAS TRILAMINADAS DE POLIESTER, ALUMINIO Y POLIETILENO DE 1,5 KILOS , BOLSAS TRILAMINADAS DE POLIESTER, ALUMINIO Y POLIETILENO DE 2 KILOS , BOLSAS TRILAMINADAS DE POLIESTER, ALUMINIO Y POLIETILENO DE 3 KILOS , BOLSAS TRILAMINADAS DE POLIESTER, ALUMINIO Y POLIETILENO DE 4 KILOS , BOLSAS TRILAMINADAS DE POLIESTER, ALUMINIO Y POLIETILENO DE 7,5 KILOS , BOLSAS TRILAMINADAS DE POLIESTER, ALUMINIO Y POLIETILENO DE 10 KILOS , BOLSAS TRILAMINADAS DE POLIESTER, ALUMINIO Y POLIETILENO DE 15 KILOS , BOLSAS TRILAMINADAS DE POLIESTER, ALUMINIO Y POLIETILENO DE 17 KILOS , BOLSAS TRILAMINADAS DE POLIESTER, ALUMINIO Y POLIETILENO DE 18 KILOS , BOLSAS TRILAMINADAS DE POLIESTER, ALUMINIO Y POLIETILENO DE 20 KILOS , BOLSAS TRILAMINADAS DE POLIESTER, ALUMINIO Y POLIETILENO DE 25 KILOS , BOLSAS TRILAMINADAS ,ALUMINIO Y POLESTER 50 G, BOLSAS TRILAMINADAS ,ALUMINIO Y POLESTER 60 G, BOLSAS TRILAMINADAS ,ALUMINIO Y POLESTER 800 G</t>
  </si>
  <si>
    <t>ÁCIDO CÍTRICO 23 PPM + BHA 120 PPM + CALCIO 1.13 % + Cobre 20 MG + FIBRA CRUDA (MAX) 3.6 % + FOSFORO 1 % + GALATO DE PROPILO 23 PPM + GRASA CRUDA (MIN) 15 % + Hierro 155 MG + Humedad 7 % + Manganeso 60 MG + Minerales 9.2 % + PROTEÍNA BRUTA (MIN) 34.5 % + Selenio 0.15 MG + Sodio 1.3 % + Vitamina A 24000 Ul/kg S/U + VITAMINA B1 18 MG + VITAMINA C 50 MG + VITAMINA D3 510 Ul/kg S/U + VITAMINA E 500 MG + ZINC 215 MG</t>
  </si>
  <si>
    <t>16A2-11117-AGROCALIDAD</t>
  </si>
  <si>
    <t>ROYAL CANIN VETERINARY DIET OBESITY FELINE</t>
  </si>
  <si>
    <t>BOLSAS TRILAMINADAS DE POLIESTER, ALUMINIO Y POLIETILENO DE 100 G , BOLSAS TRILAMINADAS DE POLIESTER, ALUMINIO Y POLIETILENO DE 250 GRAMOS , BOLSAS TRILAMINADAS DE POLIESTER, ALUMINIO Y POLIETILENO DE 400 GRAMOS , BOLSAS TRILAMINADAS DE POLIESTER, ALUMINIO Y POLIETILENO DE 500 GRAMOS , BOLSAS TRILAMINADAS DE POLIESTER, ALUMINIO Y POLIETILENO DE 1,5 KILOS , BOLSAS TRILAMINADAS DE POLIESTER, ALUMINIO Y POLIETILENO DE 2 KILOS , BOLSAS TRILAMINADAS DE POLIESTER, ALUMINIO Y POLIETILENO DE 3 KILOS , BOLSAS TRILAMINADAS DE POLIESTER, ALUMINIO Y POLIETILENO DE 4 KILOS , BOLSAS TRILAMINADAS DE POLIESTER, ALUMINIO Y POLIETILENO DE 7,5 KILOS , BOLSAS TRILAMINADAS DE POLIESTER, ALUMINIO Y POLIETILENO DE 10 KILOS , BOLSAS TRILAMINADAS DE POLIESTER, ALUMINIO Y POLIETILENO DE 15 KILOS , BOLSAS TRILAMINADAS DE POLIESTER, ALUMINIO Y POLIETILENO DE 17 KILOS , BOLSAS TRILAMINADAS DE POLIESTER, ALUMINIO Y POLIETILENO DE 18 KILOS , BOLSAS TRILAMINADAS DE POLIESTER, ALUMINIO Y POLIETILENO DE 20 KILOS , BOLSAS TRILAMINADAS DE POLIESTER, ALUMINIO Y POLIETILENO DE 25 KILOS , BOLSAS TRILAMINADAS ,ALUMINIO Y POLESTER 1 KG</t>
  </si>
  <si>
    <t>BHA 80 PPM + CALCIO 1.4 % + Cobre 35 MG + FIBRA CRUDA (MAX) 9 % + FOSFORO 1.2 % + GALATO DE PROPILO 15 PPM + GRASA CRUDA (MIN) 10 % + Hierro 210 MG + Humedad 7 % + Magnesio 0.08 % + Manganeso 59 MG + Minerales 8.6 % + PROTEÍNA BRUTA (MIN) 42 % + Selenio 0.25 MG + Sodio 0.50 % + Vitamina A 14000 Ul/kg S/U + VITAMINA B1 34 MG + Vitamina C 300 MG + VITAMINA D3 1300 Ul/kg S/U + VITAMINA E 700 MG + ZINC 200 MG</t>
  </si>
  <si>
    <t>16A2-11125-AGROCALIDAD</t>
  </si>
  <si>
    <t>FELINE HEALTH NUTRITION FIT 32</t>
  </si>
  <si>
    <t>BOLSAS TRILAMINADAS DE POLIESTER, ALUMINIO Y POLIETILENO DE 250 GRAMOS , BOLSAS TRILAMINADAS DE POLIESTER, ALUMINIO Y POLIETILENO DE 400 GRAMOS , BOLSAS TRILAMINADAS DE POLIESTER, ALUMINIO Y POLIETILENO DE 500 GRAMOS , BOLSAS TRILAMINADAS DE POLIESTER, ALUMINIO Y POLIETILENO DE 1 KILO , BOLSAS TRILAMINADAS DE POLIESTER, ALUMINIO Y POLIETILENO DE 2 KILOS , BOLSAS TRILAMINADAS DE POLIESTER, ALUMINIO Y POLIETILENO DE 3 KILOS , BOLSAS TRILAMINADAS DE POLIESTER, ALUMINIO Y POLIETILENO DE 4 KILOS , BOLSAS TRILAMINADAS DE POLIESTER, ALUMINIO Y POLIETILENO DE 7,5 KILOS , BOLSAS TRILAMINADAS DE POLIESTER, ALUMINIO Y POLIETILENO DE 10 KILOS , BOLSAS TRILAMINADAS DE POLIESTER, ALUMINIO Y POLIETILENO DE 15 KILOS , BOLSAS TRILAMINADAS DE POLIESTER, ALUMINIO Y POLIETILENO DE 25 KILOS</t>
  </si>
  <si>
    <t>Cobre 20 MG + Fibra cruda 4.2 % + Grasa cruda 15 % + Minerales 6.8 % + PROTEÍNA BRUTA 32 % + Vitamina A 16000 U + VITAMINA D3 1000 U + VITAMINA E 500 MG</t>
  </si>
  <si>
    <t>16a2-11130-AGROCALIDAD</t>
  </si>
  <si>
    <t>CAT CHOW VIDA SANA</t>
  </si>
  <si>
    <t>BOLSA LAMINADA + POLIETILENO BLANCO DE 400 GRAMOS , BOLSA LAMINADA + POLIETILENO BLANCO DE 450 GRAMOS , BOLSA LAMINADA + POLIETILENO BLANCO DE 500 GRAMOS , BOLSA LAMINADA + POLIETILENO BLANCO DE 800 GRAMOS , BOLSA LAMINADA + POLIETILENO BLANCO DE 1,3 KILOS , BOLSAS LAMINANDAS + POLIETILENO BLANCO</t>
  </si>
  <si>
    <t>CALCIO 1.5 % + Fibra cruda 5.0 % + Fòsforo 1.4 % + Grasa cruda 13 % + Humedad Max 12.0 % + Minerales 7.5 % + Proteina cruda 36 %</t>
  </si>
  <si>
    <t>NESTLÉ ARGENTINA S.A - Argentina, NESTLE COLOMBIA S.A. - Colombia</t>
  </si>
  <si>
    <t>16A2-11181-AGROCALIDAD</t>
  </si>
  <si>
    <t>ROYAL CANIN FELINE HEALTH NUTRITION ACTIVE MATURE 28</t>
  </si>
  <si>
    <t>BOLSAS TRILAMINADAS DE POLIESTER, ALUMINIO Y POLIETILENO DE 100 GRAMOS , BOLSAS TRILAMINADAS DE POLIESTER, ALUMINIO Y POLIETILENO DE 250 GRAMOS , BOLSAS TRILAMINADAS DE POLIESTER, ALUMINIO Y POLIETILENO DE 1 KILO , BOLSAS TRILAMINADAS DE POLIESTER, ALUMINIO Y POLIETILENO DE 3 KILOS , BOLSAS TRILAMINADAS DE POLIESTER, ALUMINIO Y POLIETILENO DE 4 KILOS , BOLSAS TRILAMINADAS DE POLIESTER, ALUMINIO Y POLIETILENO DE 7,5 KILOS , BOLSAS TRILAMINADAS DE POLIESTER, ALUMINIO Y POLIETILENO DE 10 KILOS , BOLSAS TRILAMINADAS DE POLIESTER, ALUMINIO Y POLIETILENO DE 12 KILOS , BOLSAS TRILAMINADAS DE POLIESTER, ALUMINIO Y POLIETILENO DE 15 KILOS , BOLSAS TRILAMINADAS DE POLIESTER, ALUMINIO Y POLIETILENO DE 17 KILOS , BOLSAS TRILAMINADAS DE POLIESTER, ALUMINIO Y POLIETILENO DE 18 KILOS , BOLSAS TRILAMINADAS DE POLIESTER, ALUMINIO Y POLIETILENO DE 20 KILOS , BOLSAS TRILAMINADAS DE POLIESTER, ALUMINIO Y POLIETILENO DE 25 KILOS</t>
  </si>
  <si>
    <t>ÁCIDO CÍTRICO 32 PPM + CALCIO 1 % + Cobre 25 MG + EXTRACTO ETÉREO (MIN) 21 % + FIBRA CRUDA (MAX) 3.8 % + Fósforo Máx 0.71 % + GALATO DE PROPILO 2 PPM + Hierro 157 MG + Humedad 7 % + Magnesio 0.08 % + Manganeso 75 MG + Minerales 5.9 % + PROTEÍNA BRUTA (MIN) 26 % + Selenio 0.2 MG + Sodio Max 0.5 % + Vitamina A 22000 Ul/kg S/U + Vitamina B1 20 MG + VITAMINA C 300 MG + VITAMINA D3 1500 Ul/kg S/U + VITAMINA E 600 MG + ZINC 233 MG</t>
  </si>
  <si>
    <t>FELINE HEALTH NUTRITION KITTEN</t>
  </si>
  <si>
    <t>BOLSAS TRILAMINADAS DE POLIESTER,ALUMINIO Y POLIETILENO DE 250 GRAMOS , BOLSAS TRILAMINADAS DE POLIESTER,ALUMINIO Y POLIETILENO DE 400 GRAMOS , BOLSAS TRILAMINADAS DE POLIESTER,ALUMINIO Y POLIETILENO DE 500 GRAMOS , BOLSAS TRILAMINADAS DE POLIESTER,ALUMINIO Y POLIETILENO DE 1 KILO , BOLSAS TRILAMINADAS DE POLIESTER,ALUMINIO Y POLIETILENO DE 2 KILOS , BOLSAS TRILAMINADAS DE POLIESTER,ALUMINIO Y POLIETILENO DE 3 KILOS , BOLSAS TRILAMINADAS DE POLIESTER,ALUMINIO Y POLIETILENO DE 4 KILOS , BOLSAS TRILAMINADAS DE POLIESTER,ALUMINIO Y POLIETILENO DE 5 KILOS , BOLSAS TRILAMINADAS DE POLIESTER,ALUMINIO Y POLIETILENO DE 7,5 KILOS , BOLSAS TRILAMINADAS DE POLIESTER,ALUMINIO Y POLIETILENO DE 10 KILOS , BOLSAS TRILAMINADAS DE POLIESTER,ALUMINIO Y POLIETILENO DE 15 KILOS , BOLSAS TRILAMINADAS DE POLIESTER,ALUMINIO Y POLIETILENO DE 25 KILOS , BOLSAS TRILAMINADAS DE POLIESTER,ALUMINIO, Y POLIETILENO 1.2 KG, BOLSAS TRILAMINADAS DE POLIESTER,ALUMINIO, Y POLIETILENO 1.5 KG, BOLSAS TRILAMINADAS DE POLIESTER,ALUMINIO Y POLIETILENO DE 2.5 KG, BOLSAS TRILAMINADAS DE POLIESTER,ALUMINIO Y POLIETILENO DE 3.5 KG, BOLSAS TRILAMINADAS DE POLIESTER,ALUMINIO Y POLIETILENO DE 4.5 KG, BOLSAS TRILAMINADAS DE POLIESTER,ALUMINIO Y POLIETILENO DE 6 KG, BOLSAS TRILAMINADAS DE POLIESTER,ALUMINIO Y POLIETILENO DE 6.5 KG, BOLSAS TRILAMINADAS DE POLIESTER,ALUMINIO Y POLIETILENO DE 7 KG, BOLSAS TRILAMINADAS DE POLIESTER,ALUMINIO Y POLIETILENO DE 8 KG, BOLSAS TRILAMINADAS DE POLIESTER,ALUMINIO Y POLIETILENO DE 8.5 KG, BOLSAS TRILAMINADAS DE POLIESTER,ALUMINIO Y POLIETILENO DE 9 KG, BOLSAS TRILAMINADAS DE POLIESTER,ALUMINIO Y POLIETILENO DE 11 KG, BOLSAS TRILAMINADAS DE POLIESTER,ALUMINIO Y POLIETILENO DE 12 KG, BOLSAS TRILAMINADAS DE POLIESTER,ALUMINIO Y POLIETILENO DE 13 KG, BOLSAS TRILAMINADAS DE POLIESTER,ALUMINIO Y POLIETILENO DE 14 KG, BOLSAS TRILAMINADAS DE POLIESTER,ALUMINIO Y POLIETILENO DE 16 KG, BOLSAS TRILAMINADAS DE POLIESTER,ALUMINIO Y POLIETILENO DE 17 KG, BOLSAS TRILAMINADAS DE POLIESTER,ALUMINIO Y POLIETILENO DE 18 KG, BOLSAS TRILAMINADAS DE POLIESTER,ALUMINIO Y POLIETILENO DE 20 KG, BOLSAS TRILAMINADAS DE POLIESTER,ALUMINIO Y POLIETILENO DE 800 G</t>
  </si>
  <si>
    <t>ACEITES Y GRASAS 18 % + CENIZA BRUTA 7.8 % + Cobre 12 MG + FIBRA BRUTA 2.3 % + Hierro 40 MG + MANGANESO 52 MG + PROTEÍNA BRUTA 36 % + Selenio 0.07 MG + VITAMINA A 20500 U + VITAMINA D3 800 U + Yodo 4 MG + ZINC 154 MG</t>
  </si>
  <si>
    <t>Croscaramelosa Aplicado a Felinos, Croscaramelosa Aplicado a Ovinos</t>
  </si>
  <si>
    <t>16A2-11790-AGROCALIDAD</t>
  </si>
  <si>
    <t>CHIKI</t>
  </si>
  <si>
    <t>FUNDA LAMINADA DE POLIPROPILENO DE 1 lb , FUNDA LAMINADA DE POLIPROPILENO DE 800 g , FUNDA LAMINADA DE POLIPROPILENO DE 1 KG , FUNDA LAMINADA DE POLIPROPILENO DE 1.5 KG , FUNDA LAMINADA DE POLIPROPILENO DE 8 KG , FUNDA LAMINADA DE POLIPROPILENO DE 15 KG , FUNDA LAMINADA DE POLIPROPILENO DE 18 KG , FUNDA LAMINADA DE POLIPROPILENO DE 22.5 KG , FUNDA LAMINADA DE POLIPROPILENO DE 30 KG</t>
  </si>
  <si>
    <t>CENIZA MAX 9.0 % + FIBRA CRUDA (MAX) 5.0 % + GRASA CRUDA (MIN) 8.0 % + Humedad Max 10.0 % + PROTEÍNA CRUDA (MIN) 24 %</t>
  </si>
  <si>
    <t>16A2-11853-AGROCALIDAD</t>
  </si>
  <si>
    <t>CAT STAR ADULTO</t>
  </si>
  <si>
    <t>PELLETS EN FUNDAS Y SACOS TERMO LAMINADOS DE POLIPROPILENO DE 500 GRAMOS , PELLETS EN FUNDAS Y SACOS TERMO LAMINADOS DE POLIPROPILENO DE 1 KILO , PELLETS EN FUNDAS Y SACOS TERMO LAMINADOS DE POLIPROPILENO DE 1.5 KILOS , PELLETS EN FUNDAS Y SACOS TERMO LAMINADOS DE POLIPROPILENO DE 2 KILOS , PELLETS EN FUNDAS Y SACOS TERMO LAMINADOS DE POLIPROPILENO DE 4 KILOS , PELLETS EN FUNDAS Y SACOS TERMO LAMINADOS DE POLIPROPILENO DE 8 KILOS , PELLETS EN FUNDAS Y SACOS TERMO LAMINADOS DE POLIPROPILENO DE 25 KILOS</t>
  </si>
  <si>
    <t>BIOTINA 0.35 MG/ KG + CENIZA MAXIMA 10 % + Cloruro de Colina 780 MG/ KG + Fibra MAXIMA 4 % + Grasa MINIMO 9 % + HIDROCLORURO PIRIDOXINA 5.6 MG/ KG + Humedad MAXIMA 12 % + MONONITRATO DE TIAMINA 5.6 MG/ KG + Niacina 56 MG/ KG + PANTOTENATO CALCICO 2.2 % + Proteína MINIMO 23 % + VITAMINA A 10.5 UI/ KG + VITAMINA B12 0.028 MG/ KG + Vitamina B2 5.6 MG/ KG + VITAMINA D3 1.05 UI/ KG + VITAMINA E 70 UI/ KG + VITAMINA K3 3.5 MG/ KG</t>
  </si>
  <si>
    <t>16A2-11921-AGROCALIDAD</t>
  </si>
  <si>
    <t>MV GATOS OBESIDAD</t>
  </si>
  <si>
    <t>ENVASES DE POLIETILENO – POLIPROPILENO DE 1 KG</t>
  </si>
  <si>
    <t>CALCIO 0.8-0.9 % + Fibra 5 % + Fósforo 0.7-0.85 % + Grasa 9 % + Humedad 10 % + Minerales 7 % + OMEGA 3 (MIN) 5-1 % + OMEGA 6 (MIN) 5-1 % + Proteína 38 %</t>
  </si>
  <si>
    <t>16A2-12124-AGROCALIDAD</t>
  </si>
  <si>
    <t>MV GATOS URINARIO</t>
  </si>
  <si>
    <t>ENVASES DE POLIETILENO-POLIPROPILENO PARA 0.5 KILOS , ENVASES DE POLIETILENO-POLIPROPILENO PARA 1 KILO , ENVASES DE POLIETILENO-POLIPROPILENO PARA 1.5 KILOS , ENVASES DE POLIETILENO-POLIPROPILENO PARA 2 KILOS , ENVASES DE POLIETILENO-POLIPROPILENO PARA 4.5 KILOS , ENVASES DE POLIETILENO-POLIPROPILENO PARA 7.5 KILOS , ENVASES DE POLIETILENO-POLIPROPILENO PARA 10 KILOS</t>
  </si>
  <si>
    <t>Calcio Max 0.8 % + Calcio Min 0.7 % + Fibra 4 % + Fósforo Máx 0.7 % + Fósforo Min 0.6 % + Grasa 17 % + Humedad 10 % + Minerales 6 % + OMEGA 3 (MIN) 4 % + OMEGA 6 (MIN) 1 % + Proteína 35 %</t>
  </si>
  <si>
    <t>16A2-12298-AGROCALIDAD</t>
  </si>
  <si>
    <t>RICOCAT HIGADO Y POLLO</t>
  </si>
  <si>
    <t>CENIZA 3.5 % + Fibra 1.5 % + Grasa 4.0 % + Humedad Max 1.5 % + PROTEÍNA CRUDA (MIN) 10.0 % + Taurina 0.05 %</t>
  </si>
  <si>
    <t>16A2-12299-AGROCALIDAD</t>
  </si>
  <si>
    <t>RICOCAT ATUN, SARDINA Y TRUCHA</t>
  </si>
  <si>
    <t>BOLSAS BILAMINADAS DE 0.5 G, BOLSAS BILAMINADAS DE 1 KG, BOLSAS BILAMINADAS DE 9 KG</t>
  </si>
  <si>
    <t>CALCIO 0.6-1.5 % + FIBRA (MAX) 3.5 % + FOSFORO 0.7-1.4 % + GRASA (MIN) 9 % + Humedad Max 10 % + PROTEÍNA (MIN) 30 %</t>
  </si>
  <si>
    <t>16a2-12397-agrocalidad</t>
  </si>
  <si>
    <t>VITALCAN COMPLETE NUTRICIÓN ESPECIAL GATOS CASTRADOS O SOBREPESO</t>
  </si>
  <si>
    <t>PELLETS EN BOLSAS IMPRESAS CONFORMADAS POR UN LAMINADO DE MATERIAL PLÁSTICO COMPUESTO POR POLIPROPILENO Y POLIETILENO EN PRESENTACIONES DE 0,5 KILOS , PELLETS EN BOLSAS IMPRESAS CONFORMADAS POR UN LAMINADO DE MATERIAL PLÁSTICO COMPUESTO POR POLIPROPILENO Y POLIETILENO EN PRESENTACIONES DE 1,5 KILOS , PELLETS EN BOLSAS IMPRESAS CONFORMADAS POR UN LAMINADO DE MATERIAL PLÁSTICO COMPUESTO POR POLIPROPILENO Y POLIETILENO EN PRESENTACIONES DE 7,5 KILOS</t>
  </si>
  <si>
    <t>CALCIO 1,0-2,0 % + EXTRACTO ETÉREO 7 % + Fibra cruda 3 % + Fósforo 0,5-1,0 % + Humedad 10 % + Magnesio 0,10 % + Minerales 8 % + PROTEÍNA BRUTA (MIN) 32 %</t>
  </si>
  <si>
    <t>16A2-12398-AGROCALIDAD</t>
  </si>
  <si>
    <t>VITALCAN COMPLETE NUTRICIÓN ESPECIAL GATOS CACHORROS</t>
  </si>
  <si>
    <t>CALCIO 1.0-2.0 % + EXTRACTO ETÉREO 12 % + Fibra cruda 3 % + Fòsforo 0,5-1,0 % + Humedad 10 % + Magnesio 0,1 % + Minerales 8 % + PROTEÍNA BRUTA 34 % + PROTEÍNA BRUTA (MIN) 34 %</t>
  </si>
  <si>
    <t>16A2-12417-AGROCALIDAD</t>
  </si>
  <si>
    <t>ALIMENTO COMPLETO PARA GATOS</t>
  </si>
  <si>
    <t>LATAS METÁLICAS DE 85 G, LATAS METÁLICAS DE 100 G, LATAS METÁLICAS DE 140 G</t>
  </si>
  <si>
    <t>CENIZA 3.0 % + Fibra 1.0 % + Grasa 1.5 % + Humedad 80.0 % + Proteína 13.0 %</t>
  </si>
  <si>
    <t>TECNICA Y COMERCIO DE LA PESCA C.A. TECOPESCA - Ecuador</t>
  </si>
  <si>
    <t>16A2-12430-AGROCALIDAD</t>
  </si>
  <si>
    <t>CHUNKY CATS</t>
  </si>
  <si>
    <t>SACO DE POLIPROPILENO LAMINADO PARA 200 G, SACO DE POLIPROPILENO LAMINADO PARA 500 G, SACO DE POLIPROPILENO LAMINADO PARA 1,5 KG, SACO DE POLIPROPILENO LAMINADO PARA 1 KG, SACO DE POLIPROPILENO LAMINADO PARA 4 KG, SACO DE POLIPROPILENO LAMINADO PARA 8 KG, SACO DE POLIPROPILENO LAMINADO PARA 12 KG</t>
  </si>
  <si>
    <t>Calcio Min 1 % + FIBRA (MAX) 4 % + Fósforo Min 0.8 % + GRASA (MIN) 10 % + Humedad Max 12 % + PROTEÍNA BRUTA (MIN) 31 % + TAURINA (MIN) 0.1 %</t>
  </si>
  <si>
    <t>16A2-12521-AGROCALIDAD</t>
  </si>
  <si>
    <t>MATISSE FILHOTES</t>
  </si>
  <si>
    <t>BOLSA DE MATERIAL COMPUESTO POR TRES LÁMINAS DE POLIETILENO, POLIÉSTER Y POLIETILENO METALIZADO DE 50 G, BOLSA DE MATERIAL COMPUESTO POR TRES LÁMINAS DE POLIETILENO, POLIÉSTER Y POLIETILENO METALIZADO DE 800 G, BOLSA DE MATERIAL COMPUESTO POR TRES LÁMINAS DE POLIETILENO, POLIÉSTER Y POLIETILENO METALIZADO DE 2,4 KG, BOLSA DE MATERIAL COMPUESTO POR TRES LÁMINAS DE POLIETILENO, POLIÉSTER Y POLIETILENO METALIZADO DE 7,5 KG</t>
  </si>
  <si>
    <t>ACIDO OMEGA 6 20 G + Calcio Max 16 G + Calcio Min 10 G + Celulosa Bruta 20 G + CENIZA MAX 80 G + Colina 2400 MG + DL-METIONINA 3000 MG + Fósforo Min 10 G + Grasa 140 G + Humedad Max 80 G + PROTEÍNA BRUTA 360 G + Taurina 2500 MG</t>
  </si>
  <si>
    <t>16A2-12524-AGROCALIDAD</t>
  </si>
  <si>
    <t>MATISSE SALMON Y ARROZ</t>
  </si>
  <si>
    <t>Ácido Fólico 0,48 MG + ACIDO OMEGA 6 19 G + Ácido pantoténico 16,00 MG + Calcio Max 16 G + Calcio Min 8 G + Celulosa Bruta 20 G + CENIZA MAX 75 G + Cobalto 0,25 MG + Cobre 30,00 MG + Colina 2400 MG + DL-METIONINA 4000 MG + Fósforo Min 10 G + Grasa 110 G + Hierro 40,00 MG + Humedad Max 80 G + Manganeso 20,00 MG + PROTEÍNA BRUTA 320 G + Selenio 0,10 MG + Taurina 1500 MG + VITAMINA A 16000,00 U + Vitamina B1 4,8 MG + Vitamina B12 64,00 UG + Vitamina B2 8,00 MG + Vitamina B6 6,40 MG + Vitamina B7 (Biotina) 0,40 MG + Vitamina C 160,00 MG + VITAMINA D3 1600,00 U + VITAMINA E 160,00 U + VITAMINA K3 1,60 MG + Vitamina PP 40,00 MG + Yodo 1,50 MG + ZINC 70,00 MG</t>
  </si>
  <si>
    <t>16A2-12647-AGROCALIDAD</t>
  </si>
  <si>
    <t>MICHU DELICIAS DEL MAR</t>
  </si>
  <si>
    <t>FUNDAS LAMINADAS DE PET DE 450 GRAMOS (1LIBRA) , FUNDAS LAMINADAS DE PET DE 500 GRAMOS (1.1 LIBRA) , FUNDAS LAMINADAS DE PET DE 1 KILO (2.2LIBRAS) , FUNDAS LAMINADAS DE PET DE 2 KILOS (4.4 LIBRAS) , FUNDAS LAMINADAS DE PET DE 8 KILOS (17.6 LIBRAS) , FUNDAS LAMINADAS DE PET DE 15 KILOS (33 LIBRAS) , FUNDAS LAMINADAS DE PET DE 18 KILOS (39.6 LIBRAS) , FUNDAS LAMINADAS DE PET DE 30 KILOS (66 LIBRAS)</t>
  </si>
  <si>
    <t>16A2-12682-AGROCALIDAD</t>
  </si>
  <si>
    <t>FELINE HEALTH NUTRITION FIT</t>
  </si>
  <si>
    <t>EN BOLSAS DE PET Y LDPE PRESENTACIONES: 100 GRAMOS , EN BOLSAS DE PET Y LDPE PRESENTACIONES: 150 GRAMOS , EN BOLSAS DE PET Y LDPE PRESENTACIONES: 400 GRAMOS , EN BOLSAS DE PET Y LDPE PRESENTACIONES: 500 GRAMOS , EN BOLSAS DE PET Y LDPE PRESENTACIONES: 800 GRAMOS , EN BOLSAS DE PET Y LDPE PRESENTACIONES: 1 KILO , EN BOLSAS DE PET Y LDPE PRESENTACIONES: 2 KILOS , EN BOLSAS DE PET Y LDPE PRESENTACIONES: 2.5 KILOS , EN BOLSAS DE PET Y LDPE PRESENTACIONES: 3 KILOS , EN BOLSAS DE PET Y LDPE PRESENTACIONES: 3.5 KILOS , EN BOLSAS DE PET Y LDPE PRESENTACIONES: 4 KILOS , EN BOLSAS DE PET Y LDPE PRESENTACIONES: 6 KILOS , EN BOLSAS DE PET Y LDPE PRESENTACIONES: 6.5 KILOS , EN BOLSAS DE PET Y LDPE PRESENTACIONES: 7 KILOS , EN BOLSAS DE PET Y LDPE PRESENTACIONES: 7.5 KILOS , EN BOLSAS DE PET Y LDPE PRESENTACIONES: 8 KILOS , EN BOLSAS DE PET Y LDPE PRESENTACIONES: 8,5 KILOS , EN BOLSAS DE PET Y LDPE PRESENTACIONES: 9 KILOS , EN BOLSAS DE PET Y LDPE PRESENTACIONES: 10 KILOS , EN BOLSAS DE PET Y LDPE PRESENTACIONES: 10.5 KILOS , EN BOLSAS DE PET Y LDPE PRESENTACIONES: 11 KILOS , EN BOLSAS DE PET Y LDPE PRESENTACIONES: 12 KILOS , EN BOLSAS DE PET Y LDPE PRESENTACIONES: 13 KILOS , EN BOLSAS DE PET Y LDPE PRESENTACIONES: 14 KILOS , EN BOLSAS DE PET Y LDPE PRESENTACIONES: 15 KILOS , EN BOLSAS DE PET Y LDPE PRESENTACIONES: 16 KILOS , EN BOLSAS DE PET Y LDPE PRESENTACIONES: 17 KILOS , EN BOLSAS DE PET Y LDPE PRESENTACIONES: 18 KILOS , EN BOLSAS DE PET Y LDPE PRESENTACIONES: 20 KILOS , EN BOLSAS DE PET Y LDPE PRESENTACIONES: 50 GRAMOS (MUESTRA) , EN BOLSAS DE PET Y LDPE PRESENTACIONES: 60 GRAMOS (MUESTRA) , N BOLSAS DE PET Y LDPE PRESENTACIONES: 1.5 KG</t>
  </si>
  <si>
    <t>ACEITES Y GRASAS 15 % + CENIZA BRUTA 7.2 % + Cobre 10 MG + FIBRA BRUTA 4.6 % + Hierro 32 MG + MANGANESO 42 MG + PROTEÍNA BRUTA 32 % + Selenio 0.08 MG + VITAMINA A 13000 U + VITAMINA D3 700 U + Yodo 3.2 MG + ZINC 126 MG</t>
  </si>
  <si>
    <t>16A2-12683-AGROCALIDAD</t>
  </si>
  <si>
    <t>URINARY S/O FELINE</t>
  </si>
  <si>
    <t>BOLSA DE PET CON PVDC; DE LDPE Y PE 20 GRAMOS , BOLSA DE PET CON PVDC; DE LDPE Y PE 40 GRAMOS , BOLSA DE PET CON PVDC; DE LDPE Y PE 50 GRAMOS , BOLSA DE PET CON PVDC; DE LDPE Y PE 60 GRAMOS , BOLSA DE PET CON PVDC; DE LDPE Y PE 100 GRAMOS , BOLSA DE PET CON PVDC; DE LDPE Y PE 150 GRAMOS , BOLSA DE PET CON PVDC; DE LDPE Y PE 180 GRAMOS , BOLSA DE PET CON PVDC; DE LDPE Y PE 195 GRAMOS , BOLSA DE PET CON PVDC; DE LDPE Y PE 200 GRAMOS , BOLSA DE PET CON PVDC; DE LDPE Y PE 300 GRAMOS , BOLSA DE PET CON PVDC; DE LDPE Y PE 400 GRAMOS , BOLSAS PET; PETMET Y PE. DE 500 GRAMOS , BOLSAS PET; PETMET Y PE. DE 600 GRAMOS , BOLSAS PET; PETMET Y PE. DE 800 GRAMOS , BOLSAS PET; PETMET Y PE. DE 1 KILO , BOLSAS PET; PETMET Y PE. DE 1.2 KILOS , BOLSAS PET; PETMET Y PE. DE 1.5 KILOS , BOLSAS PET; PETMET Y PE. DE 2 KILOS , BOLSAS PET; PETMET Y PE. DE 2.5 KILOS , BOLSAS PET; PETMET Y PE. DE 3 KILOS , BOLSAS PET; PETMET Y PE. DE 3.5 KILOS , BOLSAS PET; PETMET Y PE. DE 4 KILOS , BOLSAS PET; PETMET Y PE. DE 4.5 KILOS , BOLSAS PET; PETMET Y PE. DE 5 KILOS , BOLSAS PET; PETMET Y PE. DE 6 KILOS , BOLSAS PET; PETMET Y PE. DE 6.5 KILOS , BOLSAS PET; PETMET Y PE. DE 7 KILOS , BOLSAS PET; PETMET Y PE. DE 7.5 KILOS , BOLSAS PET; PETMET Y PE. DE 8 KILOS , BOLSAS PET; PETMET Y PE. DE 8.5 KILOS , BOLSAS PET; PETMET Y PE. DE 9 KILOS , BOLSAS PET; PETMET Y PE. DE 10 KILOS , BOLSAS KRAFT; OPP Y CUBIERTA DE BLANCO A PRUEBA DE GRASA. DE 11 KILOS , BOLSAS KRAFT; OPP Y CUBIERTA DE BLANCO A PRUEBA DE GRASA. DE 12 KILOS , BOLSAS KRAFT; OPP Y CUBIERTA DE BLANCO A PRUEBA DE GRASA. DE 13 KILOS , BOLSAS KRAFT; OPP Y CUBIERTA DE BLANCO A PRUEBA DE GRASA. DE 14 KILOS , BOLSAS KRAFT; OPP Y CUBIERTA DE BLANCO A PRUEBA DE GRASA. DE 15 KILOS , BOLSAS KRAFT; OPP Y CUBIERTA DE BLANCO A PRUEBA DE GRASA. DE 16 KILOS , BOLSAS KRAFT; OPP Y CUBIERTA DE BLANCO A PRUEBA DE GRASA. DE 17 KILOS , BOLSAS KRAFT; OPP Y CUBIERTA DE BLANCO A PRUEBA DE GRASA. DE 18 KILOS , BOLSAS KRAFT; OPP Y CUBIERTA DE BLANCO A PRUEBA DE GRASA. DE 20 KILOS</t>
  </si>
  <si>
    <t>16A2-12771-AGROCALIDAD</t>
  </si>
  <si>
    <t>PURINA FELIX FILETES DE POLLO Y SALMON EN SALSA</t>
  </si>
  <si>
    <t>LATA DE ALUMINIO DE 2 PIEZAS FACIL APERTURA PARA; 156 G (5.5) OZ</t>
  </si>
  <si>
    <t>16A2-12774-AGROCALIDAD</t>
  </si>
  <si>
    <t>PURINA FELIX PATE PESCADO Y ATUN</t>
  </si>
  <si>
    <t>LATA DE 2 PIEZAS FACIL APERTURA PARA 156 G (5.5) OZ</t>
  </si>
  <si>
    <t>16A2-12775-AGROCALIDAD</t>
  </si>
  <si>
    <t>PURINA FELIX PATE PAVO Y MENUDENCIAS</t>
  </si>
  <si>
    <t>LATA DE 2 PIEZAS FACIL APERTURA PARA 156 G(5.5) OZ</t>
  </si>
  <si>
    <t>CALCIO 0.22 % + Fibra cruda 1.0 % + Fòsforo 0.18 % + Grasa cruda 5.0 % + Humedad Max 78.0 % + Proteina cruda 10.0 %</t>
  </si>
  <si>
    <t>Alimento enlatado Aplicado a Felinos, Alimento medicado Aplicado a Felinos</t>
  </si>
  <si>
    <t>16A2-12776-AGROCALIDAD</t>
  </si>
  <si>
    <t>PURINA FELIX PATE SALMON</t>
  </si>
  <si>
    <t>LATA DE ALUMINIO DE 2 PIEZAS, FACIL APERTURA PARA; 156 G (5.5) OZ</t>
  </si>
  <si>
    <t>75% DE SOPORTE PARA LIOFILIZACIÓN: SOLUCIÓN DEXTRAN 10% 78 % + CALCIO 0.22 % + CENIZA 3.0 % + Fibra 1.0 % + Fósforo 0.8 % + Grasa cruda 5.0 % + Humedad 1.0 % + Proteina cruda 10.0 %</t>
  </si>
  <si>
    <t>16A2-12786-AGROCALIDAD</t>
  </si>
  <si>
    <t>VETERINARY DIET FELINE WET URINARY S/O FELINE</t>
  </si>
  <si>
    <t>BOLSAS DE PET Y LDEP 20 G, BOLSAS DE PET Y LDEP 40 G, BOLSAS DE PET Y LDEP 50 G, BOLSAS DE PET Y LDEP 60 G, BOLSAS DE PET Y LDEP 100 G, BOLSAS DE PET Y LDEP 150 G, BOLSAS DE PET Y LDEP 180 G, BOLSAS DE PET Y LDEP 195 G, BOLSAS DE PET Y LDEP 200 G, BOLSAS DE PET Y LDEP 300 G, BOLSAS DE PET Y LDEP 400 G, BOLSAS DE PET Y LDEP 410 G, BOLSAS DE PET Y LDEP 420 G, BOLSAS DE PET Y LDEP 500 G, BOLSAS DE PET Y LDEP 600 G, BOLSAS DE PET Y LDEP 800 G, BOLSAS DE PET Y LDEP 1 KG, BOLSAS DE PET Y LDEP 1.2 KG, BOLSAS DE PET Y LDEP 1.5 KG, BOLSAS DE PET Y LDEP 2 KG, BOLSAS DE PET Y LDEP 2.5 KG, BOLSAS DE PET Y LDEP 3 KG</t>
  </si>
  <si>
    <t>Azufre 0.15 % + CALCIO 0.16 % + CENIZA MAX 1.32 % + CLORO 0.26 % + Cobre 2 MG + DL METIONINA 0.07 % + Fibra cruda 1.6 % + FOSFORO 0.14 % + Grasa cruda 7.3 % + Hierro 3.5 MG + Magnesio 0.016 % + Manganeso 1.1 MG + Potasio 0.28 % + Proteina cruda 9.0 % + Sodio 0.15 % + SULFATO DE CALCIO 0.2 % + Taurina 0.135 % + TRIFOSFATO PENTASODICO 1.4 G + VITAMINA D3 300 U + Yodo 0.3 MG + ZINC 11 MG</t>
  </si>
  <si>
    <t>16A2-12813-AGROCALIDAD</t>
  </si>
  <si>
    <t>PURINA FELIX FILETES DE PAVO-CON TROCITOS DE QUESO-EN SALSA</t>
  </si>
  <si>
    <t>LATA DE ALUMINIO DE 2 PIEZAS FACIL APERTURA PARA; 156 G(5.5) OZ OZ</t>
  </si>
  <si>
    <t>CALCIO 0.18 % + CENIZA MAX 2.5 % + Fibra cruda 1.0 % + FOSFORO 0.15 % + Grasa cruda 2.5 % + Humedad Max 82.0 % + Proteina cruda 9.0 %</t>
  </si>
  <si>
    <t>16A2-12865-AGROCALIDAD</t>
  </si>
  <si>
    <t>FELINE HEALTH NUTRITION MOTHER &amp; BABYCAT</t>
  </si>
  <si>
    <t>BOLSAS DE PET Y LDEP 50 G, BOLSAS DE PET Y LDEP 60 G, BOLSAS DE PET Y LDEP 100 G, BOLSAS DE PET Y LDEP 150 G, BOLSAS DE PET Y LDEP 195 G, BOLSAS DE PET Y LDEP 400 G, BOLSAS DE PET Y LDEP 410 G, BOLSAS DE PET Y LDEP 500 G, BOLSAS DE PET Y LDEP 800 G, BOLSAS DE PET Y LDEP 1 KG, BOLSAS DE PET Y LDEP 1.2 KG, BOLSAS DE PET Y LDEP 1.5 KG, BOLSAS DE PET Y LDEP 2 KG, BOLSAS DE PET Y LDEP 2.5 KG, BOLSAS DE PET Y LDEP 3 KG, BOLSAS DE PET Y LDEP 3.5 KG, BOLSAS DE PET Y LDEP 4 KG, BOLSAS DE PET Y LDEP 4.5 KG, BOLSAS DE PET Y LDEP 5 KG, BOLSAS DE PET Y LDEP 6 KG, BOLSAS DE PET Y LDEP 6.5 KG, BOLSAS DE PET Y LDEP 7 KG, BOLSAS DE PET Y LDEP 7.5 KG, BOLSAS DE PET Y LDEP 8 KG, BOLSAS DE PET Y LDEP 8.5 KG, BOLSAS DE PET Y LDEP 9 KG, BOLSAS DE PET Y LDEP 10 KG, BOLSAS KRAFT OPP Y CUBIERTA DE BLANCO A PUEBA DE GRASA 11 KG, BOLSAS KRAFT OPP Y CUBIERTA DE BLANCO A PUEBA DE GRASA 12 KG, BOLSAS KRAFT OPP Y CUBIERTA DE BLANCO A PUEBA DE GRASA 13 KG, BOLSAS KRAFT OPP Y CUBIERTA DE BLANCO A PUEBA DE GRASA 14 KG, BOLSAS KRAFT OPP Y CUBIERTA DE BLANCO A PUEBA DE GRASA 17 KG, BOLSAS KRAFT OPP Y CUBIERTA DE BLANCO A PUEBA DE GRASA 15 KG, BOLSAS KRAFT OPP Y CUBIERTA DE BLANCO A PUEBA DE GRASA 16 KG, Bolsas PET, PETmet y PE de 12 KG, Bolsas PET, PETmet y PE de 13 KG, Bolsas PET, PETmet y PE de 14 KG, Bolsas PET, PETmet y PE de 15 KG, Bolsas PET, PETmet y PE de 16 KG, Bolsas PET, PETmet y PE de 17 KG, Bolsas PET, PETmet y PE de 18 KG, Bolsas PET, PETmet y PE de 20 KG, Bolsas PET,KRAFT OPP CUBIERTA DE BLANCO A PRUEBA DE GRASA DE 11 KG, Bolsas PET,KRAFT OPP CUBIERTA DE BLANCO A PRUEBA DE GRASA DE 12 KG, Bolsas PET,KRAFT OPP CUBIERTA DE BLANCO A PRUEBA DE GRASA DE 13 KG, Bolsas PET,KRAFT OPP CUBIERTA DE BLANCO A PRUEBA DE GRASA DE 14 KG, Bolsas PET,KRAFT OPP CUBIERTA DE BLANCO A PRUEBA DE GRASA DE 15 KG, Bolsas PET,KRAFT OPP CUBIERTA DE BLANCO A PRUEBA DE GRASA DE 16 KG, Bolsas PET,KRAFT OPP CUBIERTA DE BLANCO A PRUEBA DE GRASA DE 17 KG, Bolsas PET,KRAFT OPP CUBIERTA DE BLANCO A PRUEBA DE GRASA DE 18 KG, Bolsas PET,KRAFT OPP CUBIERTA DE BLANCO A PRUEBA DE GRASA DE 20 KG</t>
  </si>
  <si>
    <t>CENIZA MAX 7.37 % + Cobre 8.0 M6 + Fibra cruda 2.9 % + Grasa cruda 27.0 % + Hierro 52.0 M6 + Magnesio 67.0 M6 + Proteina cruda 36.0 % + Selenio 0.09 M6 + Vitamina A 26000 + VITAMINA D3 1000 + Yodo 5.5 M6 + Zinc Min 201.0 M6</t>
  </si>
  <si>
    <t>16A2-13004-AGROCALIDAD</t>
  </si>
  <si>
    <t>FERGUZ</t>
  </si>
  <si>
    <t>BOLSAS DE POLIETILENO DE 200 G, BOLSAS DE POLIETILENO DE 450 G, BOLSAS DE POLIETILENO DE 1 KG, BOLSAS DE POLIETILENO DE 1.5 KG, BOLSAS DE POLIETILENO DE 1.8 KG, BOLSA DE POLIETILENO DE 2 KG, BOLSA DE POLIETILENO DE 2.2 KG, BOLSA DE POLIETILENO DE 3 KG, BOLSA DE POLIETTILENO DE 3.3 KG</t>
  </si>
  <si>
    <t>CALCIO 0.4-1 % + CENIZA MAX 10 % + Fibra cruda 3-5 % + Fósforo 0.6-1 % + Grasa cruda 10-15 % + Humedad 10-12 % + Proteína 26-30 %</t>
  </si>
  <si>
    <t>16A2-13214-AGROCALIDAD</t>
  </si>
  <si>
    <t>MAX CAT BUFFET</t>
  </si>
  <si>
    <t>BOLSAS DE 70 G, BOLSAS DE 2 KG, BOLSAS DE 8 KG, BOLSAS DE 20 KG</t>
  </si>
  <si>
    <t>ÁCIDO LINOLEICO 1.25 % + ÁCIDO LINOLENICO 0.25 % + CALCIO 2.4 % + Fibra 4 % + Fósforo 0.70 % + Grasa 10 % + Humedad 12 % + MATERIA MINERAL 10 % + PROTEÍNA BRUTA 30 %</t>
  </si>
  <si>
    <t>16A2-13234-AGROCALIDAD</t>
  </si>
  <si>
    <t>ALIMENTO PARA GATOS MI COMISARIATO SABOR A CARNE</t>
  </si>
  <si>
    <t>FUNDAS DE 450 G, FUNDAS DE 1,5 KG</t>
  </si>
  <si>
    <t>CALCIO 1.00 - 2.00 % + CENIZA MAX 10.00 % + Fibra MAX. 4.00 % + Fósforo 0.50 - 1.00 % + Grasa MIN. 8.00 % + Humedad MAX. 12.00 % + Proteína MIN. 24.00 % + Taurina MIN. 0.25 %</t>
  </si>
  <si>
    <t>Agripac S.A - Ecuador</t>
  </si>
  <si>
    <t>16A2-13235-AGROCALIDAD</t>
  </si>
  <si>
    <t>ALIMENTO PARA GATOS MI COMISARIATO SABOR A PESCADO</t>
  </si>
  <si>
    <t>agripac S.A, - Ecuador</t>
  </si>
  <si>
    <t>16A2-13280-AGROCALIDAD</t>
  </si>
  <si>
    <t>CAT LICIOUS BOLAS DE PELO</t>
  </si>
  <si>
    <t>BOLSAS DE POLIETILENO DE 40 G</t>
  </si>
  <si>
    <t>ACEITE MINERAL 1 % + Ácido Fólico 0.15 MG + Ácido pantoténico 10.00 MG + ADITIVO ANTIOXIDANTE (TOCOFEROL Y ESCENCIA DE ROMERO) 0.35 % + AFRECHO DE GLUTEN DE MAÍZ 13 % + AFRECHO DE SOYA 20 % + ALMIDÓN DE MAÍZ 0.5 % + Arroz quebrado 12 % + CALCIO 1.6 % + CARNE MECÁNICAMENTE SEPARADA DE POLLO 3 % + CELULOSA EN POLVO 1 % + CLORURO DE SODIO 0.5 % + Cobre 10.00 MG + COLORANTE NATURAL CARAMELO 0.4 % + COLORATNTE ROJO 40 0.030 % + Fibra 4 % + Fosfato Dicálcico 2.2 % + Fósforo 0.55 % + Grasa 9 % + GRASA DE POLLO 3.5 % + HARINA DE VÍSCERAS DE POLLO 14.5 % + HIDROLIZADO DE POLLO 2.5 % + Hierro 50.00 MG + Humedad 16 % + LEVADURA DE CERVEZA SECA 2 % + MAÍZ INTEGRAL MOLIDO 23 % + MATERIA MINERAL 9 % + PREMIX VITAMÍNICO MINERAL 1 % + PROTEÍNA BRUTA 13.300 mg/ml % + Selenio 0.10 MG + SEMILLAS DE LINAZA 1 % + Sodio 3.00 MG + Taurina 1000 MG + VITAMINA A 10.000 U + Vitamina B1 3.00 MG + Vitamina B12 200 UG + Vitamina B2 3.00 MG + Vitamina B6 8.00 MG + VITAMINA D 1500 U + VITAMINA E 8.00 MG + VITAMINA K 0.10 MG + Vitamina PP 25.00 MG + Yodo 1.00 MG + ZINC 100.00 MG</t>
  </si>
  <si>
    <t>TOTAL ALIMENTOS S.A. RODOVIA FERNAO DIAS, KM 755. - Brasil</t>
  </si>
  <si>
    <t>16A2-13338-AGROCALIDAD</t>
  </si>
  <si>
    <t>PRO PLAN ADULT CAT</t>
  </si>
  <si>
    <t>BOLSA LAMINADA DE POLIPROPILENO CONTENIENDO 500 G, BOLSA LAMINADA DE POLIPROPILENO CONTENIENDO 1 KG, BOLSA LAMINADA DE POLIPROPILENO CONTENIENDO 1.5 KG, BOLSA LAMINADA DE POLIPROPILENO CONTENIENDO 3 KG, BOLSA LAMINADA DE POLIPROPILENO CONTENIENDO 7.5 KG, BOLSA LAMINADA DE POLIPROPILENO CONTENIENDO 15 KG</t>
  </si>
  <si>
    <t>CALCIO MIN. 0.8 MAX. 1.4 % + FIBRA BRUTA 2.5 % + FOSFORO MIN. 0.8 MAX. 1.4 % + GRASA BRUTA 15 % + Humedad 12 % + Minerales 7.5 % + PROTEÍNA BRUTA 36 %</t>
  </si>
  <si>
    <t>16A2-13339-AGROCALIDAD</t>
  </si>
  <si>
    <t>PRO PLAN KITTEN</t>
  </si>
  <si>
    <t>BOLSAS LAMINADAS DE POLIPROPILENO Y POLIETILENO CONTENIENDO 500 G, BOLSAS LAMINADAS DE POLIPROPILENO Y POLIETILENO CONTENIENDO 1 KG, BOLSAS LAMINADAS DE POLIPROPILENO Y POLIETILENO CONTENIENDO 3 KG, BOLSAS LAMINADAS DE POLIPROPILENO Y POLIETILENO CONTENIENDO 7.5 KG</t>
  </si>
  <si>
    <t>ARROZ CERVECERO 12 % + CALCIO MIN 0.9% MAX 1.3 % + FIBRA BRUTA 2.5 % + Fósforo MIN 0.9% MAX 1.4 % + Gluten de Maíz 23 % + GRASA BRUTA 18 % + Harina de subproductos de pollo 13 % + Humedad 12 % + Minerales MÁX. 7 % + POLLO 0.27 % + PROTEÍNA BRUTA 40 %</t>
  </si>
  <si>
    <t>16A2-13340-AGROCALIDAD</t>
  </si>
  <si>
    <t>PRO PLAN URINARY CAT</t>
  </si>
  <si>
    <t>LAMINADO POLIPROPILENO (BOPP) 20 MICRONES+ POLIETILENO (PE) 95 MICRONES PARA 500 G, LAMINADO POLIPROPILENO (BOPP) 20 MICRONES+ POLIETILENO (PE) 95 MICRONES PARA 1 KG, LAMINADO POLIPROPILENO (BOPP) 20 MICRONES+ POLIETILENO (PE) 150 MICRONES PARA 7.5 KG, LAMINADO POLIPROPILENO (BOPP) 20 MICRONES+ POLIETILENO (PE) 95 MICRONES PARA 1.5 KG, LAMINADO DE POLIESTER (PET) 12 MICRONES+POLIETILENO (PE) 105 MIRONES PARA 1 KG, LAMINADO DE POLIESTER (PET) 12 MICRONES+POLIETILENO (PE) 105 MIRONES PARA 3 KG, LAMINADO DE POLIPROPILENO )BOPP)20 MICRONES+POLIETILENO (PE) 150 MICRONES PARA 15 KG</t>
  </si>
  <si>
    <t>CALCIO MIN 1% MAX 1.4 % + FIBRA BRUTA 4 % + Fósforo MIN 0.8% MAX 1.3 % + GRASA BRUTA 11 % + Humedad 12 % + Minerales 8.5 % + PROTEÍNA BRUTA 40 %</t>
  </si>
  <si>
    <t>16A2-13429-AGROCALIDAD</t>
  </si>
  <si>
    <t>CAT CHOW ADULTOS DELI MIX</t>
  </si>
  <si>
    <t>BOLSA PLÁSTICA PE/BOPP DE 0.5 KG, BOLSA PLÁSTICA PE/BOPP DE 1.5 KG, BOLSA PLÁSTICA PE/BOPP DE 3 KG, BOLSA PLÁSTICA PE/BOPP DE 10 KG</t>
  </si>
  <si>
    <t>ACIDO ASCORBICO 0.15 % + ÁCIDO FOSFÓRICO 1.00 % + Arroz quebrado 4.00 % + CALCIO 1.1 % + Carbonato de Calcio 1.00 % + CENIZA 8 % + cloruro de colina 0.50 % + CLORURO DE POTASIO 0 % + colores artificiales(rojo 40,amarillo 5, amarillo 6, y azul 2) 1.50 % + Digesto animal 2.50 % + Dioxido de Titanio 1.00 % + Fibra cruda 3.5 % + FOSFATO BICÁLCICO 0.50 % + Fósforo 1 % + grasa animal y/ o vegetal estabilizada con BHT 6.00 % + Grasa cruda 11 % + Harina de Carne y Hueso Vacuno 10.00 % + Harina de gluten de maíz 15.00 % + HARINA DE POLLO 14.00 % + Harina de soya 14 % + Humedad Max 12 % + L-Lisina 0.30 % + MAIZ 15.59 % + Metionina 0.50 % + premezcla minerales quelatados 0.21 % + PREMEZCLA VITAMÍNICA 0.16 % + Proteina cruda 31 % + SAL 1.50 % + salmón 5.00 % + Taurina 1.00 % + Trigo 4.00 % + VITAMINA E 0.10 %</t>
  </si>
  <si>
    <t>16A2-13585-AGROCALIDAD</t>
  </si>
  <si>
    <t>FANCY FEAST PATÉ DE HIGADO</t>
  </si>
  <si>
    <t>LATA DE 2 PIEZAS DE FACIL APERTURA DE ALUMINIO DORADO EN 3.5 Oz / 85 G</t>
  </si>
  <si>
    <t>Ácido Fólico 1800 PPM + Biotina 135 PPM + Calcio Max 0,22 % + CALDO DE POLLO 28-40 % + CARNE DE PAVO 3-13 % + CARNE DE PESCADO 8-18 % + CARNE DE POLLO 14-26 % + CARRAGENINA 0.03-0.2 % + CENIZA MAX 3,5 % + CLORHIDRATO DE PIRIDOXINA 13500 PPM + Cobre 540 PPM + CONCENTRADO DE PROTEINA DE SOYA 0.3-2 % + Fibra cruda 1,5 % + Fósforo Máx 0,18 % + Gluten de trigo 3-13 % + GOMA DE ALGARROBO 0.03-0.1 % + GOMA GUAR 0.1-1 % + Grasa cruda 4,0 % + Harina de soya 0.3-2 % + Hierro 7200 PPM + HIGADO DE CERDO 14-26 % + Humedad Max 78 % + Manganeso 900 PPM + Minerales 0.8-3 % + MONONITRATO DE TIAMINA 317700 PPM + Niacina 90000 PPM + Pantotenato de Calcio 27000 PPM + Potasio 30 % + Proteina cruda 11,0 % + Riboflavina 9000 PPM + SAL 0.03-0.2 % + Sodio 8 % + Taurina 0.03-0.1 % + VISCERAS DE CERDO 14-26 % + Vitamina A 13500 U + Vitamina B12 45 PPM + VITAMINA D3 450000 U + VITAMINA E 54000 U + VITAMINA K 900 PPM + VITAMINAS 0.03-0.1 % + Yodo 54 PPM + ZINC 1800 PPM</t>
  </si>
  <si>
    <t>16A2-13600-AGROCALIDAD</t>
  </si>
  <si>
    <t>NUTRA PRO GATOS ADULTOS VITALITY</t>
  </si>
  <si>
    <t>FUNDAS DE POLIESTER/POLIETILENO CONTENIENDO 450 G, FUNDAS DE POLIESTER/POLIETILENO CONTENIENDO 1 KG, FUNDAS DE POLIESTER/POLIETILENO CONTENIENDO 1.5 KG, FUNDAS DE POLIESTER/POLIETILENO CONTENIENDO 2 KG, FUNDAS DE POLIESTER/POLIETILENO CONTENIENDO 3 KG, FUNDAS DE POLIPROPILENO CONTENIENDO 7.5 KG, FUNDAS DE POLIESTER/POLIETILENO CONTENIENDO 15 KG, FUNDAS DE POLIESTER/POLIETILENO CONTENIENDO 30 KG</t>
  </si>
  <si>
    <t>16A2-13601-AGROCALIDAD</t>
  </si>
  <si>
    <t>NUTRA PRO GATOS ESTERILIZADOS Y CONTROL DEL PESO</t>
  </si>
  <si>
    <t>ACEITE DE PESCADO 3.00 % + Aceite de Pollo 5.00 % + Afrecho de trigo 1.00 % + Arrocillo 18.00 % + CALCIO 1.2 % + CENIZA 8 % + CLORURO DE SODIO 1.00 % + EXTRACTO DE ROMERO 0.02 % + Fibra cruda 5 % + FOSFORO 0.5 % + Gluten de Maíz 16.00 % + Grasa cruda 8 % + HARINA DE POLLO 29.00 % + Harina de Trigo 1.00 % + Humedad 12 % + LEVADURA DE CERVEZA SECA 2.00 % + MAIZ 10.51 % + Proteina cruda 32 % + Saborizante 3.00 %</t>
  </si>
  <si>
    <t>16A2-13604-AGROCALIDAD</t>
  </si>
  <si>
    <t>NUTRA PRO® GATITOS Y GATOS HASTA 7 AÑOS</t>
  </si>
  <si>
    <t>FUNDAS DE POLIÉSTER/ POLIETILENO CONTENIENDO 450 G, FUNDAS DE POLIÉSTER/ POLIETILENO CONTENIENDO 1 KG, FUNDAS DE POLIÉSTER/ POLIETILENO CONTENIENDO 1.5 KG, FUNDAS DE POLIÉSTER/ POLIETILENO CONTENIENDO 2 KG, FUNDAS DE POLIÉSTER/ POLIETILENO CONTENIENDO 3 KG, FUNDAS DE POLIPROPILENO/POLIETILENO CONTENIENDO 7.5 KG, FUNDAS DE POLIPROPILENO/POLIETILENO CONTENIENDO 15 KG, FUNDAS DE POLIPROPILENO/POLIETILENO CONTENIENDO 30 KG</t>
  </si>
  <si>
    <t>CALCIO 1.2 % + CENIZA 8 % + Fibra cruda 3.5 % + FOSFORO 0.5 % + Grasa cruda 12 % + Humedad 12 % + Proteina cruda 32 %</t>
  </si>
  <si>
    <t>16A2-13618-AGROCALIDAD</t>
  </si>
  <si>
    <t>VITALCAN BALANCED GATO CACHORRO</t>
  </si>
  <si>
    <t>BOLSAS DE POLIPROPILENO Y POLIETILENO DE 400 G, BOLSAS DE POLIPROPILENO Y POLIETILENO DE 2 KG, BOLSAS DE POLIPROPILENO Y POLIETILENO DE 7,5 KG</t>
  </si>
  <si>
    <t>Ácido Fólico 1,5 MG + ÁCIDO NICOTINICO 20 MG + Ácido pantoténico 12 MG + Biotina 50 MG + Calcio Max 10 % + Calcio Min 1 % + Cianocobalamina 30 MG + Colina 1,200 MG + Fibra 3 % + Fósforo Máx 1 % + Fósforo Min 0,8 % + Grasa 16 % + Humedad 10 % + Magnesio 0,09% % + METIONATO DE COBRE 8 MG + Minerales 7 % + OXIDO MANGANOSO 5 MG + Piridoxina 1,5 MG + PROPIONATO DE ZINC 90 MG + Proteína 35 % + Riboflavina 4 MG + Selenio 0,2 MG + Sulfato de Hierro 65 MG + Tiamina 3 MG + Vitamina A 10000 U + Vitamina C 150 MG + VITAMINA D3 2000 U + Vitamina K 1,2 MG + Yodato de Calcio 5 MG</t>
  </si>
  <si>
    <t>16A2-13619-AGROCALIDAD</t>
  </si>
  <si>
    <t>VITALCAN BALANCED GATO CONTROL DE PESO/CASTRADO</t>
  </si>
  <si>
    <t>Ácido Fólico 1,5 MG + ÁCIDO NICOTINICO 20 MG + Ácido pantoténico 12 MG + Biotina 50 MG + Calcio Max 1,2 % + Calcio Min 1 % + Cianocobalamina 30 MG + Colina 1200 MG + Fibra 3 % + Fósforo Máx 1 % + Fósforo Min 0,8 % + Grasa 8 % + Humedad 10 % + Magnesio 0,09% % + METIONATO DE COBRE 8 MG + Minerales 7 % + OXIDO MANGANOSO 8 MG + Piridoxina 1,5 MG + PROPIONATO DE ZINC 90 MG + Proteína 38 % + Riboflavina 4 MG + Selenio 0,2 MG + Sulfato de Hierro 65 MG + SULFATO DE MANGANESO 8 MG + Tiamina 3 MG + Vitamina A 10000000 U + Vitamina C 150 MG + VITAMINA D3 2000000 U + VITAMINA E 40000 U + VITAMINA K 1,2 U + Yodato de Calcio 5 MG</t>
  </si>
  <si>
    <t>16A2-13620-AGROCALIDAD</t>
  </si>
  <si>
    <t>VITALCAN BALANCED GATO CONTROL DE PH</t>
  </si>
  <si>
    <t>Ácido Fólico 1,5 MG + ÁCIDO NICOTINICO 20 MG + Ácido pantoténico 12 MG + Biotina 50 MG + Calcio Max 1,2 % + Calcio Min 1 % + Cianocobalamina 30 MG + Colina 1200 MG + Fibra 3 % + Fósforo Máx 3 % + Fósforo Min 0,8 % + Grasa 12 % + Humedad 10 % + METIONATO DE COBRE 8 MG + Minerales 7 % + OXIDO MANGANOSO 5 MG + Piridoxina 1,5 MG + PROPIONATO DE ZINC 90 MG + Proteína 30 % + Selenio 0,2 MG + Sulfato de Hierro 65 MG + Vitamina A 10000 U + Vitamina B1 3 MG + Vitamina B2 4 MG + Vitamina C 150 MG + VITAMINA D3 2000 U + VITAMINA E 40 U + VITAMINA K3 1,2 MG + Yodato de Calcio 5 MG</t>
  </si>
  <si>
    <t>16A2-13643-AGROCALIDAD</t>
  </si>
  <si>
    <t>VITALCAN BALANCED GATO SENIOR</t>
  </si>
  <si>
    <t>BOLSAS IMPRESAS CONFORMADAS POR UN LAMINADO DE MATERIAL PLÁSTICO COMPUESTO POR POLIPROPILENO Y POLIETILENO EN 0,4 KG, BOLSAS IMPRESAS CONFORMADAS POR UN LAMINADO DE MATERIAL PLÁSTICO COMPUESTO POR POLIPROPILENO Y POLIETILENO EN 2 KG, BOLSAS IMPRESAS CONFORMADAS POR UN LAMINADO DE MATERIAL PLÁSTICO COMPUESTO POR POLIPROPILENO Y POLIETILENO EN 7,5 KG</t>
  </si>
  <si>
    <t>Ácido Fólico 1,5 mg/ KG + ÁCIDO NICOTINICO 20 mg/ KG + ÁCIDO PENTATÓNICO 12 mg/ KG + Biotina 50 mg/ KG + Calcio Max 1,2 % + Calcio Min 1 % + Colina 1200 mg/ KG + Fibra 3 % + Fósforo 0,8 % + Fósforo Min 0,6 % + Grasa 16 % + Humedad 10 % + IODATO DE CALCIO 5 mg/ KG + Magnesio 0,09 % + METIONATO DE COBRE 8 mg/ KG + Minerales 7 % + OXIDO MANGANOSO 5 mg/ KG + PROPIONATO DE ZINC 90 mg/ KG + Proteína 35 % + SELENIO LEVADURA - MINERAL ORGÁNICO 0,2 mg/ KG + SULFATO DE MAGNESIO 8 mg/ KG + Sulfato Ferroso 65 mg/ KG + Vitamina A 10.000.000 UI/ KG + Vitamina B1 3,00 mg/ KG + Vitamina B2 4,0 mg/ KG + Vitamina B6 1,5 mg/ KG + Vitamina C 150 mg/ KG + VITAMINA D3 2.000.000 UI/ KG + VITAMINA E 40.000 UI/ KG + VITAMINA K3 1,20 mg/ KG</t>
  </si>
  <si>
    <t>16A2-13644-AGROCALIDAD</t>
  </si>
  <si>
    <t>VITALCAN BALANCED GATO ADULTO</t>
  </si>
  <si>
    <t>Ácido Fólico 1,5 mg/ KG + ÁCIDO NICOTINICO 20 mg/ KG + Ácido pantoténico 12 mg/ KG + Biotina 50 mg/ KG + Calcio Max 1,2 % + Calcio Min 1,00 % + Colina 1200 mg/ KG + Fibra cruda 3,0 % + Fósforo Máx 1,0 % + Fósforo Min 0,8 % + Grasa 12 % + Humedad Max 10 % + IODATO DE CALCIO 90 mg/ KG + METIONATO DE COBRE 8 mg/ KG + Minerales 7 % + OXIDO MANGANOSO 5 mg KG + PROPIONATO DE ZINC 90 mg/ KG + Proteína 30 % + SELENIO LEVADURA - MINERAL ORGÁNICO 0,2 mg/ KG + Sulfato Ferroso 65 mg/ KG + Vitamina A 10.000.000 UI/ KG + Vitamina B1 3,00 mg/ KG + Vitamina B12 30 mg/ KG + Vitamina B2 4,00 mg/ KG + Vitamina B6 1,5 mg/ KG + Vitamina C 150 mg/ KG + VITAMINA D3 2.000.000 UI/ KG + VITAMINA E 40.000 UI/ KG + VITAMINA K3 1,20 mg/ KG</t>
  </si>
  <si>
    <t>16A2-13690-AGROCALIDAD</t>
  </si>
  <si>
    <t>SUPERMAXI ALIMENTO PARA GATOS</t>
  </si>
  <si>
    <t>EMPAQUES DE POLIETILENO MÁS POLIESTER DE 500 G, EMPAQUES DE POLIETILENO MÁS POLIESTER DE 1,5 KG</t>
  </si>
  <si>
    <t>Aceite de Pollo 5 % + ACEITE DE SOYA 0,3 % + Ácido Fólico 0,832 G/KG + Ácido pantoténico 12,024 G/KG + ADSORBENTE DE MICOTOXINAS 0,1 % + Afrecho de trigo 7 % + Antioxidante BHT 0,025 % + Arrocillo 3 % + Biotina 0,16 G/KG + Carbonato de Calcio 1,81 % + CAROTENOS 30 G/KG + CENIZA MAX 9 % + Cianocobalamina 0,024 G/KG + Cobre 12 G/KG + Fibra 2,5 % + FIBRA DIETÉTICA 1,5 % + Grasa 10,5 % + Harina de Pescado 5 % + HARINA DE VÍSCERAS DE POLLO 20 % + Hierro 128 G/KG + Humedad Max 12 % + LINAZA 1 % + Lisina 3,29 % + Maìz 18 % + Manganeso 17,356 G/KG + Niacina 40 G/KG + Pasta de soya 8 % + Polvillo de arroz 4,25 % + Prebiótico 0,1 % + Proteína 29 % + Pulpa de Remolacha 0,8 % + Saborizante 1 % + Selenio 0,16 G/KG + Taurina 1216 G/KG + Trigo 15,75 % + VITAMINA A 16000000 U + Vitamina B1 8,02240 G/KG + Vitamina B2 5,632 G/KG + Vitamina B6 4,0016 G/KG + Vitamina C 156 G/KG + VITAMINA D 960 G/KG + VITAMINA E 80000 U + VITAMINA K 1,1832 G/KG + Yodo 0,496 G/KG + Yucca schidigera 0,25 % + ZANAHORIA EN POLVO 0,8 % + ZINC 120,00960 G/KG</t>
  </si>
  <si>
    <t>16A2-13691-AGROCALIDAD</t>
  </si>
  <si>
    <t>AKI ALIMENTO PARA GATOS</t>
  </si>
  <si>
    <t>EMPAQUE DE POLIETILENO MÁS POLIESTER DE 500 G, EMPAQUE DE POLIETILENO MÁS POLIESTER DE 1,5 KG</t>
  </si>
  <si>
    <t>Aceite de Pollo 5 % + Ácido Fólico 832 MG + Ácido pantoténico 12024 MG + ADSORBENTE DE MICOTOXINAS 0,3 % + Afrecho de trigo 7 % + BHT 0,025 % + Biotina 160 MG + Carbonato de Calcio 1,81 % + Caroteno y carotenoides 30000 MG + Cianocobalamina 24 MG + Cobre 12000 MG + Fibra 2,5 % + FIBRA DIETÉTICA 1.5 % + Grasa 10,5 % + Harina de Pescado 5 % + Hierro 128000 MG + Humedad Max 12 % + Lisina 3,29 % + Maìz 13 % + Manganeso 17356,80 MG + Niacina 40000 MG + Pasta de soya 8 % + Piridoxina 4001,6 MG + Polvillo de arroz 4,25 % + Prebiótico 0,1 % + Proteína 29 % + Pulpa de Remolacha 0,8 % + Riboflavina 5632 MG + Saborizante 1 % + Selenio 160 MG + Taurina 1216000 MG + Tiamina 8022,40 MG + Trigo 15,75 % + VITAMINA A 16000000 U + Vitamina C 156000 MG + VITAMINA D 960000 U + VITAMINA E 80000 U + VITAMINA K 1183,2 MG + Yodo 496 MG + Zanahoria deshidratada 0,8 % + ZINC 120009,60 MG</t>
  </si>
  <si>
    <t>16A2-13928-AGROCALIDAD</t>
  </si>
  <si>
    <t>PROCAT GATITOS</t>
  </si>
  <si>
    <t>FUNDA LAMINADA DE POLIETILENO CON POLIPROPILENO, CON O SIN FUELLE, POR 450 G, FUNDA LAMINADA DE POLIETILENO CON POLIPROPILENO, CON O SIN FUELLE, POR 454 G, FUNDA LAMINADA DE POLIETILENO CON POLIPROPILENO, CON O SIN FUELLE, POR 1 KG, FUNDA LAMINADA DE POLIETILENO CON POLIPROPILENO, CON O SIN FUELLE, POR 1,5 KG, FUNDA LAMINADA DE POLIETILENO CON POLIPROPILENO, CON O SIN FUELLE, POR 7 KG, FUNDA LAMINADA DE POLIETILENO CON POLIPROPILENO, CON O SIN FUELLE, POR 8 KG, FUNDA LAMINADA DE POLIETILENO CON POLIPROPILENO, CON O SIN FUELLE, POR 12 KG, FUNDA LAMINADA DE POLIETILENO CON POLIPROPILENO, CON O SIN FUELLE, POR 15 KG, FUNDA LAMINADA DE POLIETILENO CON POLIPROPILENO, CON O SIN FUELLE, POR 18 KG</t>
  </si>
  <si>
    <t>ACIDO DOCOSAPENTANOICO (DPA) 0.5 G + ÁCIDO LINOLEICO (MIN) 0,,5 % + AFRECHILLO DE TRIGO 7.0 G + ANTIMICOTICO 0.1 % + Antioxidante 0.015 % + Arrocillo 10.0 G + Calcio Min 1,10 % + Caliza Fina 0.6 G + CENIZA MAX 9,0 % + Cloruro de Colina 0.09 % + COLORANTE AMARILLO 0.01 % + COLORANTE ROJO 40 0.01 % + COLORANTE VERDE HOJA 0.01 % + Dioxido de titanio 0.01 % + FIBRA CRUDA (MAX) 3,5 % + FOSFATO DE CALCIO 0.3 G + Fósforo Min 0,9 % + Gluten de Maíz 5.0 G + Grasa Animal 5.0 G + GRASA CRUDA (MIN) 10,0 % + Harina de Pescado 2.0 G + HARINA DE VICERAS 35.0 G + Humedad Max 12,0 % + LEVADURA 3.0 G + L-Lisina 0.165 % + MAIZ 20.0 G + Metionina 0.150 % + Pasta de soya 5.0 G + Prebiótico 0.2 % + PREMEZCLA MINERAL 0.25 % + PREMEZCLA VITAMÍNICA 0.25 % + PROTEÍNA CRUDA (MIN) 32,0 % + PROTEÍNA DE LECHE 0.5 G + Pulpa de Remolacha 1.328 G + Saborizante 2.4 G + SAL 0.8 G + SECUESTRANTE DE MICOTOXINAS 0.2 G + Taurina 0.102 % + TAURINA (MIN) 950 PPM + VITAMINA E (MIN) 200 U</t>
  </si>
  <si>
    <t>16A2-13943-AGROCALIDAD</t>
  </si>
  <si>
    <t>GATUCO MIX</t>
  </si>
  <si>
    <t>CENIZA 9 % + Fibra 4 % + Grasa 8 % + Humedad 10 % + Proteína 24 % + Taurina 0.25 %</t>
  </si>
  <si>
    <t>16A2-14006-AGROCALIDAD</t>
  </si>
  <si>
    <t>1390149219001</t>
  </si>
  <si>
    <t>PURE NATURE NUTRICIÓN COMPLETA SABOR A CERDO + VEGETALES</t>
  </si>
  <si>
    <t>LATAS METÁLICAS CON ABRE FÁCIL 85 G</t>
  </si>
  <si>
    <t>CARBOHIDRATOS 8 % + CENIZA MAX 2 % + GRASA CRUDA (MIN) 3 % + Humedad Max 80 % + PROTEÍNA BRUTA (MIN) 7 % + PROTEÍNA EN BASE SECA MÍNIMA 34 %</t>
  </si>
  <si>
    <t>Alimento enlatado Aplicado a Felinos</t>
  </si>
  <si>
    <t>CREACION DE PRODUCTO, CON CERTIFICADO PROVIONAL HASTA EL DÍA 09 DE MAYO DEL 2016 DE ACUERDO A LA CGRIA.</t>
  </si>
  <si>
    <t>16A2-14007-AGROCALIDAD</t>
  </si>
  <si>
    <t>PURE NATURE NUTRICIÓN COMPLETA SABOR A CARNE + VEGETALES</t>
  </si>
  <si>
    <t>16A2-14009-AGROCALIDAD</t>
  </si>
  <si>
    <t>PURE NATURE NUTRICIÓN COMPLETA SABOR A ATÚN + POLLO</t>
  </si>
  <si>
    <t>CARBOHIDRATOS 3 % + CENIZA MAX 1 % + GRASA CRUDA (MIN) 3 % + Humedad Max 77 % + PROTEÍNA BRUTA (MIN) 16 %</t>
  </si>
  <si>
    <t>16A2-14010-AGROCALIDAD</t>
  </si>
  <si>
    <t>PURE NATURE NUTRICIÓN COMPLETA SABOR A ATÚN PREMIUM</t>
  </si>
  <si>
    <t>16A2-14011-AGROCALIDAD</t>
  </si>
  <si>
    <t>PURE NATURE NUTRICIÓN COMPLETA SABOR A HÍGADO DE POLLO</t>
  </si>
  <si>
    <t>CARBOHIDRATOS 5 % + CENIZA MAX 1 % + GRASA CRUDA (MIN) 4 % + Humedad Max 80 % + PROTEÍNA (MIN) 10 %</t>
  </si>
  <si>
    <t>CREACION DE PRODUCTO, CON CERTIFICADO PROVISIONAL HASTA EL DÍA 09 DE MAYO DEL 2016 DE ACUERDO A LA CGRIA.</t>
  </si>
  <si>
    <t>16A2-14012-AGROCALIDAD</t>
  </si>
  <si>
    <t>PURE NATURE NUTRICIÓN COMPLETA SABOR A ATÚN + PESCA BLANCA</t>
  </si>
  <si>
    <t>16A2-14013-AGROCALIDAD</t>
  </si>
  <si>
    <t>PURE NATURE NUTRICIÓN COMPLETA SABOR A POLLO + VEGETALES</t>
  </si>
  <si>
    <t>16A2-14241-AGROCALIDAD</t>
  </si>
  <si>
    <t>PRO PLAN ADULT CAT 7+</t>
  </si>
  <si>
    <t>LAMINADO DE POLIPROPILENO (BOPP) 12 MICRONES + POLIETILENO (PE) 105 MICRONES CONTENIENDO 1 KG, LAMINADO DE POLIPROPILENO (BOPP) 12 MICRONES + POLIETILENO (PE) 105 MICRONES CONTENIENDO 3 KG, LAMINADO DE POLIPROPILENO (BOPP) 20 MICRONES + POLIETILENO (PE) 150 MICRONES CONTENIENDO 7.5 KG</t>
  </si>
  <si>
    <t>ACEITE DE PESCADO REFINADO 1.00 % + ACIDO ASCORBICO 0.01 % + Ácido Fólico 0.01 % + ARROZ CERVECERO 23.00 % + BETA CAROTENO 0.01 % + Biotina 0.01 % + CALCIO 1.0 % / 1.5 % + Carbonato de Calcio 0.01 % + CLORHIDRATO DE PIRIDOXINA 0.01 % + cloruro de colina 0.15 % + CLORURO DE POTASIO 0.40 % + COMPLEJO MENADIONA SÓDICO BISULFITO 0.01 % + Digesto animal 3.00 % + DL-METIONINA 0.01 % + FIBRA BRUTA 3.0 % + FOSFATO BICÁLCICO 0.01 % + FOSFORO 0.8 % / 1.3 % + Gluten de Maíz 12.00 % + Gluten de trigo 0.70 % + GRASA BRUTA 18.0 % + GRASA VACUNA Y /O GRASA PORCINA Y/O ACEITE DE POLLO PRESERVADO CON TOCOFROLES MEZCLADOS 5.00 % + Harina de subproductos de pollo 13.00 % + HUEVO EN POLLO 4.50 % + Humedad 12.0 % + INULINA 0.45 % + IODATO DE CALCIO 0.01 % + L-arginina 0.01 % + LEVADURA DE CERVEZA SECA 2.00 % + L-LEUCINA 0.10 % + MAIZ 7.00 % + Minerales 8.0 % + MONONITRATO DE TIAMINA 0.01 % + Niacina 0.01 % + Pantotenato de Calcio 0.01 % + POLLO 27.00 % + PROTEÍNA BRUTA 37.0 % + Proteinato de Cobre 0.01 % + Proteinato de Zinc 0.01 % + SAL 0.05 % + SALVADO DE MAÍZ 0.40 % + Selenito de sodio 0.01 % + Sulfato de Cobre 0.01 % + SULFATO DE MANGANESO 0.01 % + Sulfato de Zinc 0.01 % + Sulfato Ferroso 0.01 % + suplemento de riboflavina 0.01 % + Suplemento vitaminas 0.01 % + Taurina 0.01 %</t>
  </si>
  <si>
    <t>Alimento peletizado Aplicado a Felinos</t>
  </si>
  <si>
    <t>16A2-14247-AGROCALIDAD</t>
  </si>
  <si>
    <t>ROYAL CANIN GASTROINTESTINAL FELINE</t>
  </si>
  <si>
    <t>POUCHS DE PET TEREFTALATO DE POLIETILENO CON LA INDUCCION DE PVDC PARA 20 G, POUCHS DE PET TEREFTALATO DE POLIETILENO CON LA INDUCCION DE PVDC PARA 40 G, POUCHS DE PET TEREFTALATO DE POLIETILENO CON LA INDUCCION DE PVDC PARA 50 G, POUCHS DE PET TEREFTALATO DE POLIETILENO CON LA INDUCCION DE PVDC PARA 60 G, POUCHS DE PET TEREFTALATO DE POLIETILENO CON LA INDUCCION DE PVDC PARA 85 G, POUCHS DE PET TEREFTALATO DE POLIETILENO CON LA INDUCCION DE PVDC PARA 95 G, POUCHS DE PET TEREFTALATO DE POLIETILENO CON LA INDUCCION DE PVDC PARA 100 G, POUCHS DE PET TEREFTALATO DE POLIETILENO CON LA INDUCCION DE PVDC PARA 150 G, POUCHS DE PET TEREFTALATO DE POLIETILENO CON LA INDUCCION DE PVDC PARA 195 G, POUCHS DE PET TEREFTALATO DE POLIETILENO CON LA INDUCCION DE PVDC PARA 200 G, POUCHS DE PET TEREFTALATO DE POLIETILENO CON LA INDUCCION DE PVDC PARA 400 G, POUCHS DE PET TEREFTALATO DE POLIETILENO CON LA INDUCCION DE PVDC PARA 410 G, POUCHS DE PET TEREFTALATO DE POLIETILENO CON LA INDUCCION DE PVDC PARA 450 G, POUCHS DE PET TEREFTALATO DE POLIETILENO CON LA INDUCCION DE PVDC PARA 500 G, POUCHS DE PET TEREFTALATO DE POLIETILENO CON LA INDUCCION DE PVDC PARA 800 G</t>
  </si>
  <si>
    <t>Calcio Max 0.50 % + Calcio Min 0.30 % + CENIZA MAX 1.8 % + CENIZA MIN 1.4 % + Cobre 2.7 MG + ENERGÍA METABOLIZABLE 940 KG/HA + FIBRA CRUDA (MAX) 1.8 % + Fósforo Máx 0.40 % + Fósforo Min 0.20 % + GRASA CRUDA (MAX) 8 % + GRASA CRUDA (MIN) 3.6 % + Hierro 11 MG + Humedad Max 83.0 % + Manganeso 3.3 MG + Potasio 0.14 % + PROTEINA BRUTA(MAX) 10 % + PROTEÍNA BRUTA (MIN) 5.6 % + Sodio 0.11 % + Sodio Max 0.16 % + Sodio Min 0.06 % + Yodo 0.4 MG + ZINC 33 MG</t>
  </si>
  <si>
    <t>16A2-14248-AGROCALIDAD</t>
  </si>
  <si>
    <t>INTENSE BEAUTY</t>
  </si>
  <si>
    <t>POUCHS DE PET TEREFTALATO DE POLIETILENO CON LA INDUCCION DE PVDC, LDPE TEREFTALATO DE POLIETILENO DE BAJA DENSIDAD PARA 20 G, POUCHS DE PET TEREFTALATO DE POLIETILENO CON LA INDUCCION DE PVDC, LDPE TEREFTALATO DE POLIETILENO DE BAJA DENSIDAD PARA 40 G, POUCHS DE PET TEREFTALATO DE POLIETILENO CON LA INDUCCION DE PVDC, LDPE TEREFTALATO DE POLIETILENO DE BAJA DENSIDAD PARA 50 G, POUCHS DE PET TEREFTALATO DE POLIETILENO CON LA INDUCCION DE PVDC, LDPE TEREFTALATO DE POLIETILENO DE BAJA DENSIDAD PARA 60 G, POUCHS DE PET TEREFTALATO DE POLIETILENO CON LA INDUCCION DE PVDC, LDPE TEREFTALATO DE POLIETILENO DE BAJA DENSIDAD PARA 85 G, POUCHS DE PET TEREFTALATO DE POLIETILENO CON LA INDUCCION DE PVDC, LDPE TEREFTALATO DE POLIETILENO DE BAJA DENSIDAD PARA 95 G, POUCHS DE PET TEREFTALATO DE POLIETILENO CON LA INDUCCION DE PVDC, LDPE TEREFTALATO DE POLIETILENO DE BAJA DENSIDAD PARA 100 G, POUCHS DE PET TEREFTALATO DE POLIETILENO CON LA INDUCCION DE PVDC, LDPE TEREFTALATO DE POLIETILENO DE BAJA DENSIDAD PARA 150 G, POUCHS DE PET TEREFTALATO DE POLIETILENO CON LA INDUCCION DE PVDC, LDPE TEREFTALATO DE POLIETILENO DE BAJA DENSIDAD PARA 195 G, POUCHS DE PET TEREFTALATO DE POLIETILENO CON LA INDUCCION DE PVDC, LDPE TEREFTALATO DE POLIETILENO DE BAJA DENSIDAD PARA 200 G, POUCHS DE PET TEREFTALATO DE POLIETILENO CON LA INDUCCION DE PVDC, LDPE TEREFTALATO DE POLIETILENO DE BAJA DENSIDAD PARA 400 G, POUCHS DE PET TEREFTALATO DE POLIETILENO CON LA INDUCCION DE PVDC, LDPE TEREFTALATO DE POLIETILENO DE BAJA DENSIDAD PARA 410 G, POUCHS DE PET TEREFTALATO DE POLIETILENO CON LA INDUCCION DE PVDC, LDPE TEREFTALATO DE POLIETILENO DE BAJA DENSIDAD PARA 450 G, POUCHS DE PET TEREFTALATO DE POLIETILENO CON LA INDUCCION DE PVDC, LDPE TEREFTALATO DE POLIETILENO DE BAJA DENSIDAD PARA 500 G, POUCHS DE PET TEREFTALATO DE POLIETILENO CON LA INDUCCION DE PVDC, LDPE TEREFTALATO DE POLIETILENO DE BAJA DENSIDAD PARA 800 G</t>
  </si>
  <si>
    <t>CENIZA MAX 1.7 % + CENIZA MIN 1.4 % + Cobre 0.9 MG + FIBRA CRUDA (MAX) 1.6 % + GRASA (MAX) 6 % + GRASA (MIN) 1.5 % + Hierro 10 MG + Humedad Max 82.5 % + Manganeso 3 MG + PROTEINA BRUTA(MAX) 14 % + PROTEÍNA BRUTA (MIN) 10.0 % + Yodo 0.12 MG + ZINC 30 MG</t>
  </si>
  <si>
    <t>16A2-14249-AGROCALIDAD</t>
  </si>
  <si>
    <t>PRO PLAN STERILIZED CAT</t>
  </si>
  <si>
    <t>LAMINADO DE POLIPROPILENO (BOPP) 12 MICRONES + POLIETILENO (PE) 105 MICRONES CONTENIENDO 1 KG, LAMINADO DE POLIPROPILENO (BOPP) 12 MICRONES + POLIETILENO (PE) 105 MICRONES CONTENIENDO 3 KG, ., LAMINADO DE POLIPROPILENO (BOPP) 20 MICRONES + POLIETILENO (PE) 150 MICRONES CONTENIENDO 7,5 KG</t>
  </si>
  <si>
    <t>ACEITE DE PESCADO 1,25 % + ACIDO ASCORBICO 0,01 % + ACIDO FOLICO 0,01 % + ACIDO FOSFÓRICO 0,26 % + ARROZ CERVECERO 20,00 % + BETA CAROTENO 0,01 % + Biotina 0,01 % + CALCIO 1,1 / 1,5 % + Carbonato de Calcio 0,01 % + CELULOSA EN POLVO 0,40 % + CLORHIDRATO DE PIRIDOXINA 0,01 % + cloruro de colina 0,10 % + CLORURO DE POTASIO 0,10 % + COMPLEJO MENADIONA SÓDICO BISULFITO 0,01 % + Digesto animal 2,00 % + DL-METIONINA 0,01 % + FIBRA BRUTA 5,5 % + FOSFATO BICÁLCICO 0,01 % + FOSFORO 1,0 / 1,5 % + Gluten de Maíz 10,00 % + Gluten de trigo 4,50 % + GRASA BRUTA 12,0 / 15,0 % + GRASA VACUNA Y /O GRASA PORCINA Y/O ACEITE DE POLLO PRESERVADO CON TOCOFROLES MEZCLADOS 5,00 % + Harina de Pescado 2,00 % + Harina de soya 7,00 % + Harina de subproductos de pollo 15,00 % + HUEVO EN POLLO 0,70 % + Humedad 12,0 % + INULINA 0,40 % + L-arginina 0,01 % + LEVADURA SECA 0,01 % + L-LISINA 0,01 % + Minerales 8,0 % + MONONITRATO DE TIAMINA 0,01 % + Niacina 0,01 % + PANTOTENATO CALCICO 0,01 % + PROTEÍNA BRUTA 40,0 % + Proteinato de Cobre 0,01 % + Proteinato de Zinc 0,01 % + SAL 0,02 % + salmón 28,00 % + SELENITO DE SODIO 0,01 % + Sulfato de Cobre 0,01 % + SULFATO DE MAGNESIO 0,01 % + Sulfato de Zinc 0,01 % + Sulfato Ferroso 0,01 % + suplemento de riboflavina 0,01 % + Suplemento vitaminas 0,01 % + Taurina 0,01 %</t>
  </si>
  <si>
    <t>16A2-14264-AGROCALIDAD</t>
  </si>
  <si>
    <t>KITTEN INSTINCTIVE (IN JELLY)</t>
  </si>
  <si>
    <t>POUCHS DE PET TEREFTALATO DE POLIETILENO CON LA INDUCCION DE PVDC 20 G, POUCHS DE PET TEREFTALATO DE POLIETILENO CON LA INDUCCION DE PVDC 40 G, POUCHS DE PET TEREFTALATO DE POLIETILENO CON LA INDUCCION DE PVDC 50 G, POUCHS DE PET TEREFTALATO DE POLIETILENO CON LA INDUCCION DE PVDC 60 G, POUCHS DE PET TEREFTALATO DE POLIETILENO CON LA INDUCCION DE PVDC 85 G, POUCHS DE PET TEREFTALATO DE POLIETILENO CON LA INDUCCION DE PVDC 95 G, POUCHS DE PET TEREFTALATO DE POLIETILENO CON LA INDUCCION DE PVDC 100 G, POUCHS DE PET TEREFTALATO DE POLIETILENO CON LA INDUCCION DE PVDC 150 G, POUCHS DE PET TEREFTALATO DE POLIETILENO CON LA INDUCCION DE PVDC 195 G, POUCHS DE PET TEREFTALATO DE POLIETILENO CON LA INDUCCION DE PVDC 200 G, POUCHS DE PET TEREFTALATO DE POLIETILENO CON LA INDUCCION DE PVDC 400 G, POUCHS DE PET TEREFTALATO DE POLIETILENO CON LA INDUCCION DE PVDC 410 G, POUCHS DE PET TEREFTALATO DE POLIETILENO CON LA INDUCCION DE PVDC 450 G, POUCHS DE PET TEREFTALATO DE POLIETILENO CON LA INDUCCION DE PVDC 500 G, POUCHS DE PET TEREFTALATO DE POLIETILENO CON LA INDUCCION DE PVDC 800 G</t>
  </si>
  <si>
    <t>Calcio Max 2.30 % + Calcio Min 0.00 % + CENIZA MAX 1.70 % + CENIZA MIN 1.40 % + Cobre 3 MG + FIBRA CRUDA (MAX) 1.60 % + Fósforo Máx 1.28 % + Fósforo Min 0.00 % + GRASA (MAX) 6.00 % + GRASA (MIN) 2.00 % + Hierro 1.8 MG + Humedad Max 82.00 % + Manganeso 0.4 MG + PROTEINA BRUTA(MAX) 14.00 % + PROTEÍNA BRUTA (MIN) 10.00 % + Sodio Max 2.13 % + Sodio Min 0.00 % + Yodo 0.4 MG + ZINC 4 MG</t>
  </si>
  <si>
    <t>16A2-14281-AGROCALIDAD</t>
  </si>
  <si>
    <t>PRO PLAN REDUCED CALORIE CAT</t>
  </si>
  <si>
    <t>BOLSAS PLÁSTICAS DE POLIETILENO + POLIPROPILENO DE 1 KG, BOLSAS PLÁSTICAS DE POLIETILENO + POLIPROPILENO DE 3 KG, BOLSAS PLÁSTICAS DE POLIETILENO + POLIPROPILENO DE 7,5 KG, BOLSAS PLÁSTICAS DE POLIETILENO + POLIPROPILENO DE 9 KG</t>
  </si>
  <si>
    <t>ACIDO ASCORBICO 0,01 % + ACIDO FOLICO 0,01 % + ACIDO FOSFÓRICO 0,40 % + ARROZ CERVECERO 15 % + CALCIO 1%/1,4 % + Carbonato de Calcio 0,10 % + CELULASA 2,00 % + CLORHIDRATO DE PIRIDOXINA 0,01 % + cloruro de colina 0,10 % + CLORURO DE POTASIO 0,30 % + COMPLEJO MENADIONA SÓDICO BISULFITO 0,01 % + Digesto animal 0,40 % + DL-METIONINA 0,01 % + FIBRA BRUTA 7,50 % + FOSFATO BICÁLCICO 0,10 % + FOSFORO 0,9%/1,4 % + Gluten de Maíz 20,00 % + Gluten de trigo 3,00 % + GRASA BRUTA 7%/10 % + GRASA VACUNA Y /O GRASA PORCINA Y/O ACEITE DE POLLO PRESERVADO CON TOCOFROLES MEZCLADOS 1,30 % + Harina de Pescado 4,77 % + Harina de subproductos de pollo 30,00 % + Humedad Max 12 % + IODATO DE CALCIO 0,01 % + LEVADURA DE CERVEZA SECA 0,70 % + L-Lisina 0,01 % + MAIZ 10 % + Minerales 8 % + MONONITRATO DE TIAMINA 0,01 % + Niacina 0,01 % + PANTOTENATO CALCICO 0,01 % + PROTEÍNA BRUTA (MIN) 40 % + Proteinato de Cobre 0,01 % + Proteinato de Manganeso 0,01 % + Proteinato de Zinc 0,01 % + SAL 0,10 % + Selenito de sodio 0,01 % + Sulfato de Cobre 0,01 % + SULFATO DE MANGANESO 0,01 % + Sulfato de Zinc 0,01 % + Sulfato Ferroso 0,01 % + suplemento de riboflavina 0,01 % + Suplemento vitaminas 0,01 % + Taurina 0,02 % + Trigo 7,00 %</t>
  </si>
  <si>
    <t>Alimento concentrado Aplicado a Felinos</t>
  </si>
  <si>
    <t>16A2-14287-AGROCALIDAD</t>
  </si>
  <si>
    <t>ROYAL CANIN RENAL FELINE</t>
  </si>
  <si>
    <t>BOLSAS PET TEREFTALATO DE POLIETILENO 40 G, BOLSAS PET TEREFTALATO DE POLIETILENO 50 G, BOLSAS PET TEREFTALATO DE POLIETILENO, PET MET TEREFTALATO DE POLIETILENO METALIZADO, PE POLIETILENO PARA 60 G, BOLSAS PET TEREFTALATO DE POLIETILENO 100 G, BOLSAS PET TEREFTALATO DE POLIETILENO 150 G, BOLSAS PET TEREFTALATO DE POLIETILENO 195 G, BOLSAS PET TEREFTALATO DE POLIETILENO 400 G, BOLSAS PET TEREFTALATO DE POLIETILENO 410 G, BOLSAS PET TEREFTALATO DE POLIETILENO 500 G, BOLSAS PET TEREFTALATO DE POLIETILENO 800 G, BOLSAS PET TEREFTALATO DE POLIETILENO, PET MET TEREFTALATO DE POLIETILENO METALIZADO, PE POLIETILENO PARA 1 KG, BOLSAS PET TEREFTALATO DE POLIETILENO, PET MET TEREFTALATO DE POLIETILENO METALIZADO, PE POLIETILENO PARA 1.5 KG, BOLSAS PET TEREFTALATO DE POLIETILENO, PET MET TEREFTALATO DE POLIETILENO METALIZADO, PE POLIETILENO PARA 2 KG, BOLSAS PET TEREFTALATO DE POLIETILENO, PET MET TEREFTALATO DE POLIETILENO METALIZADO, PE POLIETILENO PARA 2.5 KG, BOLSAS PET TEREFTALATO DE POLIETILENO, PET MET TEREFTALATO DE POLIETILENO METALIZADO, PE POLIETILENO PARA 3 KG, BOLSAS PET TEREFTALATO DE POLIETILENO, PET MET TEREFTALATO DE POLIETILENO METALIZADO, PE POLIETILENO PARA 3.5 KG, BOLSAS PET TEREFTALATO DE POLIETILENO, PET MET TEREFTALATO DE POLIETILENO METALIZADO, PE POLIETILENO PARA 4 KG, BOLSAS PET TEREFTALATO DE POLIETILENO, PET MET TEREFTALATO DE POLIETILENO METALIZADO, PE POLIETILENO PARA 4.5 KG, BOLSAS PET TEREFTALATO DE POLIETILENO, PET MET TEREFTALATO DE POLIETILENO METALIZADO, PE POLIETILENO PARA 5 KG, BOLSAS PET TEREFTALATO DE POLIETILENO, PET MET TEREFTALATO DE POLIETILENO METALIZADO, PE POLIETILENO PARA 6 KG, BOLSAS PET TEREFTALATO DE POLIETILENO, PET MET TEREFTALATO DE POLIETILENO METALIZADO, PE POLIETILENO PARA 6.5 KG, BOLSAS PET TEREFTALATO DE POLIETILENO, PET MET TEREFTALATO DE POLIETILENO METALIZADO, PE POLIETILENO PARA 7 KG, BOLSAS PET TEREFTALATO DE POLIETILENO, PET MET TEREFTALATO DE POLIETILENO METALIZADO, PE POLIETILENO PARA 7.5 KG, BOLSAS PET TEREFTALATO DE POLIETILENO, PET MET TEREFTALATO DE POLIETILENO METALIZADO, PE POLIETILENO PARA 8 KG, BOLSAS PET TEREFTALATO DE POLIETILENO, PET MET TEREFTALATO DE POLIETILENO METALIZADO, PE POLIETILENO PARA 8.5 KG, BOLSAS PET TEREFTALATO DE POLIETILENO, PET MET TEREFTALATO DE POLIETILENO METALIZADO, PE POLIETILENO PARA 9 KG, BOLSAS PET TEREFTALATO DE POLIETILENO, PET MET TEREFTALATO DE POLIETILENO METALIZADO, PE POLIETILENO PARA 10 KG, BOLSAS PET TEREFTALATO DE POLIETILENO, PET MET TEREFTALATO DE POLIETILENO METALIZADO, PE POLIETILENO PARA 11 KG, BOLSAS PET TEREFTALATO DE POLIETILENO, REVESTIDO BLANCO IMPERMEABLE A LA GRASA, KRAFT, OPP POLIPROPILENO ORIENTADO PARA 12 KG, BOLSAS PET TEREFTALATO DE POLIETILENO, REVESTIDO BLANCO IMPERMEABLE A LA GRASA, KRAFT, OPP POLIPROPILENO ORIENTADO PARA 13 KG, BOLSAS PET TEREFTALATO DE POLIETILENO, REVESTIDO BLANCO IMPERMEABLE A LA GRASA, KRAFT, OPP POLIPROPILENO ORIENTADO PARA 14 KG, BOLSAS PET TEREFTALATO DE POLIETILENO, REVESTIDO BLANCO IMPERMEABLE A LA GRASA, KRAFT, OPP POLIPROPILENO ORIENTADO PARA 15 KG, BOLSAS PET TEREFTALATO DE POLIETILENO, REVESTIDO BLANCO IMPERMEABLE A LA GRASA, KRAFT, OPP POLIPROPILENO ORIENTADO PARA 16 KG, BOLSAS PET TEREFTALATO DE POLIETILENO, REVESTIDO BLANCO IMPERMEABLE A LA GRASA, KRAFT, OPP POLIPROPILENO ORIENTADO PARA 17 KG, BOLSAS PET TEREFTALATO DE POLIETILENO, REVESTIDO BLANCO IMPERMEABLE A LA GRASA, KRAFT, OPP POLIPROPILENO ORIENTADO PARA 18 KG, BOLSAS PET TEREFTALATO DE POLIETILENO, REVESTIDO BLANCO IMPERMEABLE A LA GRASA, KRAFT, OPP POLIPROPILENO ORIENTADO PARA 20 KG</t>
  </si>
  <si>
    <t>Azufre 0.3 % + CALCIO 0.61 % + CENIZA MAX 6.5 % + CENIZA MIN 5.3 % + CLORO 0,94 % + Cobre 9 MG + EPA/DHA 4 G + FIBRA CRUDA (MAX) 5.6 % + Fósforo 0.28 % + GRASA (MAX) 19.0 % + GRASA (MIN) 15.0 % + Hierro 58 MG + Humedad Max 70 % + Manganeso 69 MG + Potasio 0.9 % + PROTEINA BRUTA(MAX) 25.0 % + PROTEÍNA BRUTA (MIN) 21.0 % + Sodio 0.3 % + Yodo 4 MG + ZINC 227 MG</t>
  </si>
  <si>
    <t>16A2-14290-AGROCALIDAD</t>
  </si>
  <si>
    <t>KITTEN PERSIAN</t>
  </si>
  <si>
    <t>BOLSAS PET TEREFTALATO DE POLIETILENO PARA 40 G, BOLSAS PET TEREFTALATO DE POLIETILENO PARA 50 G, BOLSAS PET TEREFTALATO DE POLIETILENO PARA 60 G, BOLSAS PET TEREFTALATO DE POLIETILENO PARA 100 G, BOLSAS PET TEREFTALATO DE POLIETILENO PARA 150 G, BOLSAS PET TEREFTALATO DE POLIETILENO PARA 195 G, BOLSAS PET TEREFTALATO DE POLIETILENO PARA 400 G, BOLSAS PET TEREFTALATO DE POLIETILENO PARA 410 G, BOLSAS PET TEREFTALATO DE POLIETILENO PARA 500 G, BOLSAS PET TEREFTALATO DE POLIETILENO PARA 800 G, BOLSAS PET TEREFTALATO DE POLIETILENO PARA 1 KG, BOLSAS PET TEREFTALATO DE POLIETILENO PARA 1.5 KG, BOLSAS PET TEREFTALATO DE POLIETILENO PARA 2 KG, BOLSAS PET TEREFTALATO DE POLIETILENO PARA 2.5 KG, BOLSAS PET TEREFTALATO DE POLIETILENO PARA 3 KG, BOLSAS PET TEREFTALATO DE POLIETILENO PARA 3.5 KG, BOLSAS PET TEREFTALATO DE POLIETILENO PARA 4 KG, BOLSAS PET TEREFTALATO DE POLIETILENO PARA 4.5 KG, BOLSAS PET TEREFTALATO DE POLIETILENO PARA 5 KG, BOLSAS PET TEREFTALATO DE POLIETILENO PARA 6 KG, BOLSAS PET TEREFTALATO DE POLIETILENO PARA 7 KG, BOLSAS PET TEREFTALATO DE POLIETILENO PARA 7.5 KG, BOLSAS PET TEREFTALATO DE POLIETILENO PARA 8 KG, BOLSAS PET TEREFTALATO DE POLIETILENO PARA 8.5 KG, BOLSAS PET TEREFTALATO DE POLIETILENO PARA 9 KG, BOLSAS PET TEREFTALATO DE POLIETILENO PARA 10 KG, BOLSAS PET TEREFTALATO DE POLIETILENO PARA 11 KG, BOLSAS PET TEREFTALATO DE POLIETILENO, REVESTIDO BLANCO IMPERMEABLE A LA GRASA, KRAFT, OPP POLIPROPILENO ORIENTADO PARA 12 KG, BOLSAS PET TEREFTALATO DE POLIETILENO, REVESTIDO BLANCO IMPERMEABLE A LA GRASA, KRAFT, OPP POLIPROPILENO ORIENTADO PARA 13 KG, BOLSAS PET TEREFTALATO DE POLIETILENO, REVESTIDO BLANCO IMPERMEABLE A LA GRASA, KRAFT, OPP POLIPROPILENO ORIENTADO PARA 14 KG, BOLSAS PET TEREFTALATO DE POLIETILENO, REVESTIDO BLANCO IMPERMEABLE A LA GRASA, KRAFT, OPP POLIPROPILENO ORIENTADO PARA 15 KG, BOLSAS PET TEREFTALATO DE POLIETILENO, REVESTIDO BLANCO IMPERMEABLE A LA GRASA, KRAFT, OPP POLIPROPILENO ORIENTADO PARA 16 KG, BOLSAS PET TEREFTALATO DE POLIETILENO, REVESTIDO BLANCO IMPERMEABLE A LA GRASA, KRAFT, OPP POLIPROPILENO ORIENTADO PARA 17 KG, BOLSAS PET TEREFTALATO DE POLIETILENO, REVESTIDO BLANCO IMPERMEABLE A LA GRASA, KRAFT, OPP POLIPROPILENO ORIENTADO PARA 18 KG, BOLSAS PET TEREFTALATO DE POLIETILENO, REVESTIDO BLANCO IMPERMEABLE A LA GRASA, KRAFT, OPP POLIPROPILENO ORIENTADO PARA 20 KG</t>
  </si>
  <si>
    <t>CENIZA MAX 7.81 % + CENIZA MIN 6.39 % + Cobre 5 MG + FIBRA CRUDA (MAX) 3.70 % + GRASA (MAX) 24.0 % + GRASA (MIN) 20.0 % + Hierro 37 MG + Humedad Max 7.0 % + Manganeso 48 MG + PROTEINA BRUTA(MAX) 34.0 % + PROTEÍNA BRUTA (MIN) 30.0 % + Selenio 0.08 MG + Yodo 3.7 MG + ZINC 145 MG</t>
  </si>
  <si>
    <t>16A2-14336-AGROCALIDAD</t>
  </si>
  <si>
    <t>NUTRA PRO® DELI BITES NUGGETS RELLENOS SABORES DEL MAR</t>
  </si>
  <si>
    <t>FUNDAS DE TEREFTALATO DE POLIETILENO COEXTRUIDO BLANCO PARA 50 G, FUNDAS DE TEREFTALATO DE POLIETILENO COEXTRUIDO BLANCO PARA 60 G, FUNDAS DE TEREFTALATO DE POLIETILENO COEXTRUIDO BLANCO PARA 80 G, FUNDAS DE TEREFTALATO DE POLIETILENO COEXTRUIDO BLANCO PARA 100 G</t>
  </si>
  <si>
    <t>SNACK PARA GATITOS HASTA GATOS ADULTOS DE TODAS LAS RAZAS Aplicado a Felinos</t>
  </si>
  <si>
    <t>AGRIPAC S. A - Ecuador</t>
  </si>
  <si>
    <t>16A2-14337-AGROCALIDAD</t>
  </si>
  <si>
    <t>BABY CAT 34</t>
  </si>
  <si>
    <t>BOLSAS TRILAMINADAS CONTIENEN POLIESTER METALIZADO DE 12 MICRONES Y UNA CAPA DE POLIETILENO QUE VARIA DE 70 A 100 G/M2, CIERRE TERMO SELLADO PARA 50 G, BOLSAS TRILAMINADAS CONTIENEN POLIESTER METALIZADO DE 12 MICRONES Y UNA CAPA DE POLIETILENO QUE VARIA DE 70 A 100 G/M2, CIERRE TERMO SELLADO PARA 60 G, BOLSAS TRILAMINADAS CONTIENEN POLIESTER METALIZADO DE 12 MICRONES Y UNA CAPA DE POLIETILENO QUE VARIA DE 70 A 100 G/M2, CIERRE TERMO SELLADO PARA 100 G, BOLSAS TRILAMINADAS CONTIENEN POLIESTER METALIZADO DE 12 MICRONES Y UNA CAPA DE POLIETILENO QUE VARIA DE 70 A 100 G/M2, CIERRE TERMO SELLADO PARA 400 G, BOLSAS TRILAMINADAS CONTIENEN POLIESTER METALIZADO DE 12 MICRONES Y UNA CAPA DE POLIETILENO QUE VARIA DE 70 A 100 G/M2, CIERRE TERMO SELLADO PARA 800 G, BOLSAS TRILAMINADAS CONTIENEN POLIESTER METALIZADO DE 12 MICRONES Y UNA CAPA DE POLIETILENO QUE VARIA DE 70 A 100 G/M2, CIERRE TERMO SELLADO PARA 1 KG, BOLSAS TRILAMINADAS CONTIENEN POLIESTER METALIZADO DE 12 MICRONES Y UNA CAPA DE POLIETILENO QUE VARIA DE 70 A 100 G/M2, CIERRE TERMO SELLADO PARA 1.5 KG, BOLSAS TRILAMINADAS CONTIENEN POLIESTER METALIZADO DE 12 MICRONES Y UNA CAPA DE POLIETILENO QUE VARIA DE 70 A 100 G/M2, CIERRE TERMO SELLADO PARA 2 KG, BOLSAS TRILAMINADAS CONTIENEN POLIESTER METALIZADO DE 12 MICRONES Y UNA CAPA DE POLIETILENO QUE VARIA DE 70 A 100 G/M2, CIERRE TERMO SELLADO PARA 2.5 KG, BOLSAS TRILAMINADAS CONTIENEN POLIESTER METALIZADO DE 12 MICRONES Y UNA CAPA DE POLIETILENO QUE VARIA DE 70 A 100 G/M2, CIERRE TERMO SELLADO PARA 3 KG, BOLSAS TRILAMINADAS CONTIENEN POLIESTER METALIZADO DE 12 MICRONES Y UNA CAPA DE POLIETILENO QUE VARIA DE 70 A 100 G/M2, CIERRE TERMO SELLADO PARA 3.5 KG, BOLSAS TRILAMINADAS CONTIENEN POLIESTER METALIZADO DE 12 MICRONES Y UNA CAPA DE POLIETILENO QUE VARIA DE 70 A 100 G/M2, CIERRE TERMO SELLADO PARA 4 KG, BOLSAS TRILAMINADAS CONTIENEN POLIESTER METALIZADO DE 12 MICRONES Y UNA CAPA DE POLIETILENO QUE VARIA DE 70 A 100 G/M2, CIERRE TERMO SELLADO PARA 5 KG, BOLSAS MULTILAMINADAS CON POLIESTER INTERNO DE 12 MICRONES, UNA CAPA INTERMEDIA DE POLIESTER METALIZADO DE 12 MICRONES Y UNA EXTERNA DE POLIETILENO CO EXTRUSADO, CIERRE TERMO SELLADO PARA 6 KG, BOLSAS MULTILAMINADAS CON POLIESTER INTERNO DE 12 MICRONES, UNA CAPA INTERMEDIA DE POLIESTER METALIZADO DE 12 MICRONES Y UNA EXTERNA DE POLIETILENO CO EXTRUSADO, CIERRE TERMO SELLADO PARA 7 KG, BOLSAS MULTILAMINADAS CON POLIESTER INTERNO DE 12 MICRONES, UNA CAPA INTERMEDIA DE POLIESTER METALIZADO DE 12 MICRONES Y UNA EXTERNA DE POLIETILENO CO EXTRUSADO, CIERRE TERMO SELLADO PARA 7.5 KG, BOLSAS MULTILAMINADAS CON POLIESTER INTERNO DE 12 MICRONES, UNA CAPA INTERMEDIA DE POLIESTER METALIZADO DE 12 MICRONES Y UNA EXTERNA DE POLIETILENO CO EXTRUSADO, CIERRE TERMO SELLADO PARA 8 KG, BOLSAS MULTILAMINADAS CON POLIESTER INTERNO DE 12 MICRONES, UNA CAPA INTERMEDIA DE POLIESTER METALIZADO DE 12 MICRONES Y UNA EXTERNA DE POLIETILENO CO EXTRUSADO, CIERRE TERMO SELLADO PARA 8.5 KG, BOLSAS MULTILAMINADAS CON POLIESTER INTERNO DE 12 MICRONES, UNA CAPA INTERMEDIA DE POLIESTER METALIZADO DE 12 MICRONES Y UNA EXTERNA DE POLIETILENO CO EXTRUSADO, CIERRE TERMO SELLADO PARA 9 KG, BOLSAS MULTILAMINADAS CON POLIESTER INTERNO DE 12 MICRONES, UNA CAPA INTERMEDIA DE POLIESTER METALIZADO DE 12 MICRONES Y UNA EXTERNA DE POLIETILENO CO EXTRUSADO, CIERRE TERMO SELLADO PARA 10 KG, BOLSAS MULTILAMINADAS CON POLIESTER INTERNO DE 12 MICRONES, UNA CAPA INTERMEDIA DE POLIESTER METALIZADO DE 12 MICRONES Y UNA EXTERNA DE POLIETILENO CO EXTRUSADO, CIERRE TERMO SELLADO PARA 11 KG, BOLSAS MULTILAMINADAS CON POLIESTER INTERNO DE 12 MICRONES, UNA CAPA INTERMEDIA DE POLIESTER METALIZADO DE 12 MICRONES Y UNA EXTERNA DE POLIETILENO CO EXTRUSADO, CIERRE TERMO SELLADO PARA 12 KG, BOLSAS MULTILAMINADAS CON POLIESTER INTERNO DE 12 MICRONES, UNA CAPA INTERMEDIA DE POLIESTER METALIZADO DE 12 MICRONES Y UNA EXTERNA DE POLIETILENO CO EXTRUSADO, CIERRE TERMO SELLADO PARA 13 KG, BOLSAS MULTILAMINADAS CON POLIESTER INTERNO DE 12 MICRONES, UNA CAPA INTERMEDIA DE POLIESTER METALIZADO DE 12 MICRONES Y UNA EXTERNA DE POLIETILENO CO EXTRUSADO, CIERRE TERMO SELLADO PARA 14 KG, BOLSAS MULTILAMINADAS CON POLIESTER INTERNO DE 12 MICRONES, UNA CAPA INTERMEDIA DE POLIESTER METALIZADO DE 12 MICRONES Y UNA EXTERNA DE POLIETILENO CO EXTRUSADO, CIERRE TERMO SELLADO PARA 15 KG, BOLSAS MULTILAMINADAS CON POLIESTER INTERNO DE 12 MICRONES, UNA CAPA INTERMEDIA DE POLIESTER METALIZADO DE 12 MICRONES Y UNA EXTERNA DE POLIETILENO CO EXTRUSADO, CIERRE TERMO SELLADO PARA 16 KG, BOLSAS MULTILAMINADAS CON POLIESTER INTERNO DE 12 MICRONES, UNA CAPA INTERMEDIA DE POLIESTER METALIZADO DE 12 MICRONES Y UNA EXTERNA DE POLIETILENO CO EXTRUSADO, CIERRE TERMO SELLADO PARA 17 KG, BOLSAS MULTILAMINADAS CON POLIESTER INTERNO DE 12 MICRONES, UNA CAPA INTERMEDIA DE POLIESTER METALIZADO DE 12 MICRONES Y UNA EXTERNA DE POLIETILENO CO EXTRUSADO, CIERRE TERMO SELLADO PARA 18 KG, BOLSAS MULTILAMINADAS CON POLIESTER INTERNO DE 12 MICRONES, UNA CAPA INTERMEDIA DE POLIESTER METALIZADO DE 12 MICRONES Y UNA EXTERNA DE POLIETILENO CO EXTRUSADO, CIERRE TERMO SELLADO PARA 20 KG</t>
  </si>
  <si>
    <t>Calcio Max 1.55 % + Calcio Min 0.89 % + Cobre 15 MG + EXTRACTO ETÉREO (MIN) 23.0 % + FIBRA CRUDA (MAX) 3.3 % + Fósforo Máx 1.20 % + Fósforo Min 0.80 % + Hierro 149 MG + Humedad Max 6.5 % + Manganeso 59 MG + MINERALES 7.5 % + PROTEÍNA BRUTA (MIN) 32.0 % + Sodio Max 0.9 % + Vitamina A 26000 UI S/U + VITAMINA B1 12.3 MG + VITAMINA C 300 MG + VITAMINA D3 700 UI S/U + VITAMINA E 600 MG + ZINC 215 MG</t>
  </si>
  <si>
    <t>16A2-14381-AGROCALIDAD</t>
  </si>
  <si>
    <t>EXIGENT 35/30</t>
  </si>
  <si>
    <t>BOLSAS PET TEREFTALATO DE POLIETILENO, PET MET TEREFTALATO DE POLIETILENO METALIZADO, PE POLIETILENO PARA 40 G, BOLSAS PET TEREFTALATO DE POLIETILENO, PET MET TEREFTALATO DE POLIETILENO METALIZADO, PE POLIETILENO PARA 50 G, BOLSAS PET TEREFTALATO DE POLIETILENO, PET MET TEREFTALATO DE POLIETILENO METALIZADO, PE POLIETILENO PARA 60 G, BOLSAS PET TEREFTALATO DE POLIETILENO, PET MET TEREFTALATO DE POLIETILENO METALIZADO, PE POLIETILENO PARA 100 G, BOLSAS PET TEREFTALATO DE POLIETILENO, PET MET TEREFTALATO DE POLIETILENO METALIZADO, PE POLIETILENO PARA 150 G, BOLSAS PET TEREFTALATO DE POLIETILENO, PET MET TEREFTALATO DE POLIETILENO METALIZADO, PE POLIETILENO PARA 195 G, BOLSAS PET TEREFTALATO DE POLIETILENO, PET MET TEREFTALATO DE POLIETILENO METALIZADO, PE POLIETILENO PARA 400 G, BOLSAS PET TEREFTALATO DE POLIETILENO, PET MET TEREFTALATO DE POLIETILENO METALIZADO, PE POLIETILENO PARA 410 G, BOLSAS PET TEREFTALATO DE POLIETILENO, PET MET TEREFTALATO DE POLIETILENO METALIZADO, PE POLIETILENO PARA 500 G, BOLSAS PET TEREFTALATO DE POLIETILENO, PET MET TEREFTALATO DE POLIETILENO METALIZADO, PE POLIETILENO PARA 800 G, BOLSAS PET TEREFTALATO DE POLIETILENO, PET MET TEREFTALATO DE POLIETILENO METALIZADO, PE POLIETILENO PARA 1 KG, BOLSAS PET TEREFTALATO DE POLIETILENO, PET MET TEREFTALATO DE POLIETILENO METALIZADO, PE POLIETILENO PARA 1.5 KG, BOLSAS PET TEREFTALATO DE POLIETILENO, PET MET TEREFTALATO DE POLIETILENO METALIZADO, PE POLIETILENO PARA 2 KG, BOLSAS PET TEREFTALATO DE POLIETILENO, PET MET TEREFTALATO DE POLIETILENO METALIZADO, PE POLIETILENO PARA 2.5 KG, BOLSAS PET TEREFTALATO DE POLIETILENO, PET MET TEREFTALATO DE POLIETILENO METALIZADO, PE POLIETILENO PARA 3 KG, BOLSAS PET TEREFTALATO DE POLIETILENO, PET MET TEREFTALATO DE POLIETILENO METALIZADO, PE POLIETILENO PARA 3.5 KG, BOLSAS PET TEREFTALATO DE POLIETILENO, PET MET TEREFTALATO DE POLIETILENO METALIZADO, PE POLIETILENO PARA 4 KG, BOLSAS PET TEREFTALATO DE POLIETILENO, PET MET TEREFTALATO DE POLIETILENO METALIZADO, PE POLIETILENO PARA 4.5 KG, BOLSAS PET TEREFTALATO DE POLIETILENO, PET MET TEREFTALATO DE POLIETILENO METALIZADO, PE POLIETILENO PARA 5 KG, BOLSAS PET TEREFTALATO DE POLIETILENO, PET MET TEREFTALATO DE POLIETILENO METALIZADO, PE POLIETILENO PARA 6 KG, BOLSAS PET TEREFTALATO DE POLIETILENO, PET MET TEREFTALATO DE POLIETILENO METALIZADO, PE POLIETILENO PARA 6.5 KG, BOLSAS PET TEREFTALATO DE POLIETILENO, PET MET TEREFTALATO DE POLIETILENO METALIZADO, PE POLIETILENO PARA 7 KG, BOLSAS PET TEREFTALATO DE POLIETILENO, PET MET TEREFTALATO DE POLIETILENO METALIZADO, PE POLIETILENO PARA 7.5 KG, BOLSAS PET TEREFTALATO DE POLIETILENO, PET MET TEREFTALATO DE POLIETILENO METALIZADO, PE POLIETILENO PARA 8 KG, BOLSAS PET TEREFTALATO DE POLIETILENO, PET MET TEREFTALATO DE POLIETILENO METALIZADO, PE POLIETILENO PARA 8.5 KG, BOLSAS PET TEREFTALATO DE POLIETILENO, PET MET TEREFTALATO DE POLIETILENO METALIZADO, PE POLIETILENO PARA 9 KG, BOLSAS PET TEREFTALATO DE POLIETILENO, PET MET TEREFTALATO DE POLIETILENO METALIZADO, PE POLIETILENO PARA 10 KG, BOLSAS PET TEREFTALATO DE POLIETILENO, PET MET TEREFTALATO DE POLIETILENO METALIZADO, PE POLIETILENO PARA 11 KG, BOLSAS PET TEREFTALATO DE POLIETILENO, REVESTIDO BLANCO IMPERMEABLE A LA GRASA, KRAFT, OPP POLIPROPILENO ORIENTADO PARA 12 KG, BOLSAS PET TEREFTALATO DE POLIETILENO, REVESTIDO BLANCO IMPERMEABLE A LA GRASA, KRAFT, OPP POLIPROPILENO ORIENTADO PARA 13 KG, BOLSAS PET TEREFTALATO DE POLIETILENO, REVESTIDO BLANCO IMPERMEABLE A LA GRASA, KRAFT, OPP POLIPROPILENO ORIENTADO PARA 14 KG, BOLSAS PET TEREFTALATO DE POLIETILENO, REVESTIDO BLANCO IMPERMEABLE A LA GRASA, KRAFT, OPP POLIPROPILENO ORIENTADO PARA 15 KG, BOLSAS PET TEREFTALATO DE POLIETILENO, REVESTIDO BLANCO IMPERMEABLE A LA GRASA, KRAFT, OPP POLIPROPILENO ORIENTADO PARA 16 KG, BOLSAS PET TEREFTALATO DE POLIETILENO, REVESTIDO BLANCO IMPERMEABLE A LA GRASA, KRAFT, OPP POLIPROPILENO ORIENTADO PARA 17 KG, BOLSAS PET TEREFTALATO DE POLIETILENO, REVESTIDO BLANCO IMPERMEABLE A LA GRASA, KRAFT, OPP POLIPROPILENO ORIENTADO PARA 18 KG, BOLSAS PET TEREFTALATO DE POLIETILENO, REVESTIDO BLANCO IMPERMEABLE A LA GRASA, KRAFT, OPP POLIPROPILENO ORIENTADO PARA 20 KG</t>
  </si>
  <si>
    <t>CENIZA MAX 7.3 % + CENIZA MIN 5.9 % + Cobre 6 MG + FIBRA CRUDA (MAX) 4.5 % + FIBRA CRUDA MINIMA 2.5 % + GRASA (MAX) 18.0 % + GRASA (MIN) 14.0 % + Hierro 38 MG + Humedad Max 7.0 % + Manganeso 49 MG + PROTEINA BRUTA(MAX) 35.0 % + PROTEÍNA BRUTA (MIN) 31.0 % + Selenio 0.1 MG + VITAMINA A 15700 UI S/U + VITAMINA D3 800 UI S/U + Yodo 2.9 MG + ZINC 162 MG</t>
  </si>
  <si>
    <t>16A2-14382-AGROCALIDAD</t>
  </si>
  <si>
    <t>RENAL FELINE WITH TUNA</t>
  </si>
  <si>
    <t>BOLSAS DE 20 G, BOLSAS DE 40 G, BOLSAS DE 50 G, BOLSAS DE 60 G, BOLSAS DE 85 G, BOLSAS DE 95 G, BOLSAS DE 100 G, BOLSAS DE 150 G, BOLSAS DE 195 G, BOLSAS DE 200 G, BOLSAS DE 400 G, BOLSAS DE 410 G, BOLSAS DE 450 G, BOLSAS DE 500 G, BOLSAS DE 800 G</t>
  </si>
  <si>
    <t>CENIZA MAX 1.1 % + CENIZA MIN 0.9 % + Cobre 1.3 MG + FIBRA CRUDA (MAX) 2.2 % + FIBRA CRUDA MINIMA 0.2 % + GRASA CRUDA (MAX) 8.0 % + GRASA CRUDA (MIN) 4.0 % + Hierro 4 MG + Humedad Max 83.0 % + IODO 0.17 MG + MANGANESO 1.2 MG + PROTEINA CRUDA MAXIMA 9 % + PROTEÍNA CRUDA (MIN) 4.6 % + VITAMINA D3 240 U + ZINC 12 MG</t>
  </si>
  <si>
    <t>ROYAL CANIN ARGENTINA FRANCIA S.A. S 650 AVENUE D LA PETITE CAMARUE F-30470 AIMARGUES-FRANCIA - Francia</t>
  </si>
  <si>
    <t>16A2-14404-AGROCALIDAD</t>
  </si>
  <si>
    <t>FERRODEX</t>
  </si>
  <si>
    <t>FRASCOS DE VIDRIO DE 20 ML, FRASCOS DE VIDRIO DE 50 ML, FRASCOS DE VIDRIO DE 100 ML, FRASCOS DE VIDRIO DE 250 ML</t>
  </si>
  <si>
    <t>Cloruro de Cobalto 10.0 U G + HIERRO DEXTRANO 200.0 MG + Sulfato de Cobre 2.4 MG + VITAMINA B12 50.0 U G</t>
  </si>
  <si>
    <t>COMPLEMENTO VITAMINICO MINERAL. Aplicado a Caninos, COMPLEMENTO VITAMINICO MINERAL. Aplicado a Bovinos, COMPLEMENTO VITAMINICO MINERAL. Aplicado a Ovinos, COMPLEMENTO VITAMINICO MINERAL. Aplicado a Caprinos, COMPLEMENTO VITAMINICO MINERAL. Aplicado a Camelidos, COMPLEMENTO VITAMINICO MINERAL. Aplicado a Porcinos</t>
  </si>
  <si>
    <t>Laboratorios Biomont S.A. AV. INDUSTRIAL 184-ATE LIMA-PERÚ - Perú</t>
  </si>
  <si>
    <t>16A2-14414-AGROCALIDAD</t>
  </si>
  <si>
    <t>NUTRA PRO® DELI BITES NUGGETS RELLENOS SABOR A POLLO E HÍGADO.</t>
  </si>
  <si>
    <t>FUNDAS DE TEREFTALATO DE POLIETILENO COEXTRUIDO BLANCO PARA 50 G, FUNDAS DE TEREFTALATO DE POLIETILENO COEXTRUIDO BLANCO PARA 80 G, FUNDAS DE TEREFTALATO DE POLIETILENO COEXTRUIDO BLANCO PARA 100 G, FUNDAS DE TEREFTALATO DE POLIETILENO COEXTRUIDO BLANCO PARA 60 G</t>
  </si>
  <si>
    <t>ACEITE DE POLLO (OMEGA 3 Y 6) 8.00 % + ACEITE DE SOYA 3.80 % + ACIDO FOLICO 1,500 MG + ACIDO FOSFÓRICO 0.20 % + ACIDO PANTOTENICO 15,000 MG + Antioxidante BHT 0.05 % + Biotina 20 MG + CARBONATO DE CALCIO 0.50 % + CARBONATO FERROSO 70,000 MG + CENIZA MAX 10.0 % + CLORURO DE COLINA 0.10 % + EXCIPIENTE VEGETAL 1000 G + Extracto de Yucca Schidígera 0.01 % + FIBRA (MAX) 4.5 % + GLUTEN DE MAÍZ 75% 8.00 % + GRASA (MIN) 12.0 % + HARINA DE CARNE 13.64 % + Harina de Trigo 22.00 % + HIDROLIZADO DE HÍGADO Y VISCERAS DE POLLO D´TECH 10L 3.00 % + Humedad Max 12.0 % + LEVADURA DE CERVEZA 1.00 % + MAIZ 4.00 % + Niacina 40,000 MG + OXIDO DE MANGANESO 20,000 MG + ÓXIDO DE ZINC 150,000 MG + PASTA DE SOYA 9.00 % + PIGMENTO AMARILLO 0.01 % + PREMEZCLA VITAMÍNICA-MINERAL 0.20 % + PRESERVANTE: MOLD NILD DRY 0.15 % + PROTEÍNA (MIN) 30.0 % + SABORIZANTE ATRACTANTE D´TECH 9L 1.00 % + SAL (CLORURO DE SODIO) 1.00 % + Salvado de trigo 5.00 % + SELENIO (SELENIO DE SODIO) 300 MG + SORBATO DE POTASIO 0.20 % + Sulfato de Cobre 7,000 MG + TAURINA 0.15 % + Trigo 13.99 % + Vitamina A 10,000,000 U.I. S/U + VITAMINA B1 5,000 MG + VITAMINA B12 30 MG + VITAMINA B2 6,000 MG + VITAMINA B6 9,000 MG + vitamina D3 2,000,000 U.I. S/U + VITAMINA E 100,000 U.I. S/U + VITAMINA K3 1,500 MG + Yodo 5,000 MG</t>
  </si>
  <si>
    <t>16A2-14416-AGROCALIDAD</t>
  </si>
  <si>
    <t>NUTRA PRO® DELI BITES NUGGETS RELLENOS SABOR A CARNE E HÍGADO.</t>
  </si>
  <si>
    <t>CENIZA MAX 10.0 % + FIBRA (MAX) 4.5 % + GRASA (MIN) 12.0 % + Humedad Max 12.0 % + PROTEÍNA (MIN) 30 %</t>
  </si>
  <si>
    <t>NUGGETS PARA GATOS DESDE GATITOS A ADULTOS DE TODAS LAS RAZAS. Aplicado a Felinos</t>
  </si>
  <si>
    <t>16A2-14440-AGROCALIDAD</t>
  </si>
  <si>
    <t>FELIX SENSACIONES DE ATÚN EN SALSA</t>
  </si>
  <si>
    <t>BOLSA DE ALUMINIO CONTENIENDO 85 G</t>
  </si>
  <si>
    <t>ACIDO FOLICO 1800 PPM + AGUA 50-63 % + ALMIDON DE MAÍZ MODIFICADO 1-8 % + Biotina 135 PPM + CALCIO 0.20 % + CENIZA 2.7 % + Cobre 540 PPM + COLOR rojo 3 0.01-0.07 % + COLOR AÑADIDO (dioxido de titanio) 0.1-0.6 % + COMPOSICION ATUN 7-19 % + Fibra cruda 1.5 % + FOSFORO 0.16 % + Gluten de trigo 7-19 % + Grasa cruda 2.0 % + Harina de soya 1-8 % + HIDROCLORURO PIRIDOXINA 13500 PPM S/U + Hierro 7200 PPM + HIGADO EN POLVO 7 - 19 % + Humedad 80.0 % + Manganeso 900 PPM + Menadiona FUENTE DE VITAMINA K 900 PPM + Minerales 0.4-3 % + MONONITRATO DE TIAMINA 317700 PPM + Niacina 90000 PPM + Pantotenato de Calcio 27000 PPM + POLLO 7-19 % + PROTEÍNA CRUDA (MIN) 11.0 % + PROTEINA DE SOJA 1-8 % + Riboflavina 9000 PPM + SAL 0.03-0.2 % + Sodio 8 % + Subproductos de orígen animal carne 1 - 8 % + Taurina 0.08-0.3 % + Vitamina A 13500 UI / KG + Vitamina B12 45 PPM + VITAMINA D3 675 UI/ KG + VITAMINA E 135 UI/ KG + VITAMINAS 0.04-0.2 % + Yodo 54 PPM + ZINC 10800 PPM</t>
  </si>
  <si>
    <t>16A2-14519-AGROCALIDAD</t>
  </si>
  <si>
    <t>CHUNKY DELI CAT TROZOS DE PAVO</t>
  </si>
  <si>
    <t>Aceite de Pollo 4 % + ACIDO FOLICO 0.004 % + AGUA 45 % + Biotina 0.004 % + CARBONATO DE CALCIO 0.04 % + CARBONATO DE COBALTO 0.03 % + CARRAGENINA 0.4 % + CENIZA MAX 5.0 % + Cloruro de Colina 0.15 % + CLORURO DE SODIO 0.8 % + Cobre 0.25 % + COLOR CARAMELO 1.5 % + FIBRA (MAX) 1.0 % + GOMA GUAR 0.1 % + GRASA (MIN) 3.0 % + HARINA DE POLLO 7.2 % + Humedad Max 82.0 % + IODATO DE CALCIO 0.1 % + MONONITRATO DE TIAMINA 0.003 % + Niacina 0.005 % + OXIDO DE ZINC 0.1 % + PANTOTENATO DE CALCIO 0.1 % + PROTEINA DE SOJA CONCENTRADO 3 % + PROTEÍNA (MIN) 8.0 % + Selenito de sodio 0.08 % + SUERO DE LECHE 1.8 % + Sulfato de Zinc 0.25 % + Sulfato Ferroso 0.23 % + suplemento de riboflavina 0.003 % + suplemento de vitamina A 0.003 % + TAURINA 0.1 % + VITAMINA B12 0.004 % + VITAMINA D3 0.003 %</t>
  </si>
  <si>
    <t>ALIMENTO HÚMEDO</t>
  </si>
  <si>
    <t>16A2-14521-AGROCALIDAD</t>
  </si>
  <si>
    <t>CHUNKY DELI CAT SALMÓN</t>
  </si>
  <si>
    <t>ENVASES HERMÉTICOS DE ALUMINIO TIPO LATA DE ATÚN CONTENIENDO 156 G</t>
  </si>
  <si>
    <t>ACIDO FOLICO 0.004 % + AGUA 37.2 % + Biotina 0.003 % + CANTAXANTINA 0.01 % + CARBONATO DE COBALTO 0.003 % + CARRAGENINA 1 % + CENIZA MAX. 3 % + cloruro de colina 0.15 % + CLORURO DE SODIO 1 % + Cobre 0.21 % + Fibra MAX. 1.5 % + GOMA GUAR 0.15 % + Grasa MIN. 3 % + HARINA DE GIRASOL FOTIFICADA 5 % + Humedad MAX. 78 % + MONONITRATO DE TIAMINA 0.003 % + Niacina 0.003 % + Óxido de Zinc 0.12 % + Pantotenato de Calcio 0.1 % + POLLO PASTA 42 % + Proteína MIN. 9 % + SALMÓN 10.3 % + Selenito de sodio 0.06 % + Sulfato Y/O OXIDO DE MANGANESO 0.36 % + Sulfato Ferroso 0.11 % + suplemento de riboflavina 0.003 % + suplemento de vitamina A 0.003 % + VITAMINA E SUPLEMENTO 0.004 %</t>
  </si>
  <si>
    <t>16A2-14524-AGROCALIDAD</t>
  </si>
  <si>
    <t>FELIX SENSACIONES DE SALMÓN Y PAVO EN SALSA</t>
  </si>
  <si>
    <t>ACIDO FOLICO 1800 PPM + AGUA C.S.P 50-63 % + ALMIDON DE MAÍZ MODIFICADO 1-5 % + Biotina 135 PPM + CALCIO 0.20 % + CENIZA 2.5 % + CLORHIDRATO DE PIRIDOXINA 13500 PPM + Cobre 540 PPM + Colorante 0.08-0.5 % + COLOR ROJO 3 0.01-0.07 % + CONCENTRADO DE PROTEINA DE SOYA 0.7-3 % + Fibra 1.5 % + FOSFORO 0.16 % + Gluten de trigo 6-18 % + Grasa 2 % + HARINA DE SOYA 1-5 % + Hierro 7200 PPM + HIGADO DE CERDO 10-22 % + Humedad 80 % + Manganeso 900 PPM + Menadiona 900 PPM + Minerales 0.4-3 % + MONONITRATO DE TIAMINA 317700 PPM + Niacina 90000 PPM + PANTOTENATO CALCICO 27000 PPM + PAVO 6-18 % + Potasio 31 % + Proteína 11 % + Riboflavina 9000 PPM + SAL 0.03-0.2 % + SALMÓN 2-10 % + Sodio 8 % + Taurina 0.08-0.4 % + VISCERAS DE CERDO 2-10 % + Vitamina A 13500 U + VITAMINA B12 45 PPM + VITAMINA D3 675 U + VITAMINA E 135 U + VITAMINAS 0.04-0.2 % + Yodo 54 PPM + ZINC 10800 PPM</t>
  </si>
  <si>
    <t>16A2-14561-AGROCALIDAD</t>
  </si>
  <si>
    <t>FELIX SENSACIONES DE PAVO EN SALSA</t>
  </si>
  <si>
    <t>BOLSA DE ALUMIIO DE 3 oz, 85 G</t>
  </si>
  <si>
    <t>Ácido Fólico 1800 PPM + AGUA 50-63 % + ALMIDON DE MAÍZ MODIFICADO 1-8 % + Biotina 135 PPM + CALCIO 0.20 % + CENIZA 2.7 % + CLORHIDRATO DE PIRIDOXINA 13500 PPM + COLOR AÑADIDO 0.04-0.1 % + Fibra 1.5 % + FOSFORO 0.16 % + Gluten de trigo 7-19 % + Grasa 2.0 % + Harina de soya 1-8 % + Hierro 24750 PPM + HIGADO DE CERDO 7-19 % + Humedad 80 % + Manganeso 11925 PPM + Menadiona 900 PPM + Minerales 0.4-3 % + MONONITRATO DE TIAMINA 317700 PPM + Niacina 90000 PPM + PANTOTENATO CALCICO 27000 PPM + PAVO 1-8 % + POLLO 7-19 % + Potasio 30 % + Proteína 11 % + Riboflavina 9000 PPM + SAL 0.03-0.2 % + Selenio 45 PPM + Sodio 8 % + Taurina 0.08-0.3 % + Vitamina A 13500 U + Vitamina B12 45 PPM + vitamina D3 650 U + VITAMINA E 135 U + VITAMINAS 0.1-0.5 % + Yodo 414 PPM + ZINC 54000 PPM</t>
  </si>
  <si>
    <t>16A2-14594-AGROCALIDAD</t>
  </si>
  <si>
    <t>FELIX SENSACIONES DE PESCADO BLANCO EN SALSA</t>
  </si>
  <si>
    <t>ACIDO FOLICO 1800 PPM + ACIDO PANTOTENICO 27000 PPM + AGUA 50-63 % + ALMIDON DE MAÍZ MODIFICADO 1-8 % + Biotina 135 PPM + Calcio Min 0.20 % + CENIZA MAX 2.70 % + Cobre 540 PPM + Fósforo Min 0.16 % + Gluten de trigo 6-18 % + Harina de soya 1-5 % + Hierro 7200 PPM + HIGADO DE CERDO 2-10 % + Humedad Max 80 % + Manganeso 900 PPM + Menadiona 900 PPM + Niacina 90000 PPM + PAVO 6-18 % + Piridoxina 13500 PPM + POLISORBATO 80 6-18 % + Potasio 31 % + Riboflavina 9000 PPM + Sodio 8 % + Tiamina 317700 PPM + Vitamina A 13500UI/ G + Vitamina B12 45 PPM + vitamina D3 675UI/ G + VITAMINA E 135UI/ G + Yodo 54 PPM + ZINC 10800 PPM</t>
  </si>
  <si>
    <t>NESTLÉ PURINA PETCARE COMPANY - Estados Unidos</t>
  </si>
  <si>
    <t>16A2-14601-AGROCALIDAD</t>
  </si>
  <si>
    <t>FELIX SENSACIONES DE PAVO Y MENUDENCIAS EN SALSA</t>
  </si>
  <si>
    <t>ACIDO FÓLICO 1800 PPM + ACIDO PANTOTENICO 27000 PPM + AGUA suficiente para el procesamiento 50-63 % + ALMIDON DE MAÍZ MODIFICADO 1-8 % + Biotina 135 PPM + Calcio Min 0.20 % + CENIZA MAX 2.50 % + Cobre 2025 PPM + COLOR AÑADIDO 0.06-0.2 % + FIBRA CRUDA (MAX) 1.50 % + Fósforo Min 0.16 % + Gluten de trigo 6-18 % + GRASA CRUDA (MIN) 2 % + Harina de soya 1-8 % + Hierro 24750 PPM + HIGADO DE CERDO 10-22 % + Humedad Max 80 % + Manganeso 11925 PPM + Menadiona 900 PPM + Minerales 0.4-3 % + MINERALES 0.4-3 % + Niacina 90000 PPM + PAVO 6-18 % + Piridoxina 13500 PPM + POLLO 1-8 % + Potasio 30 % + Proteína CONCENTRADA DE SOYA 0.7-3 % + Proteina cruda MIN. 11 % + Riboflavina 9000 PPM + SAL 0.03-0.2 % + Selenio 45 PPM + Sodio 8 % + Taurina 0.08-0.4 % + Tiamina 317700 PPM + Vitamina A 13500UI/ G + Vitamina B12 45 PPM + vitamina D3 675UI/ G + VITAMINA E 135UI/ G + VITAMINAS 0.08-0.4 % + Yodo 414 PPM + ZINC 54000 PPM</t>
  </si>
  <si>
    <t>16A2-14665-AGROCALIDAD</t>
  </si>
  <si>
    <t>PROPAC ULTIMATES SAVANNA PRIDE</t>
  </si>
  <si>
    <t>BOLSAS DE POLIETILENO DE BAJA DENSIDAD PARA 2 KG, BOLSAS DE POLIETILENO DE BAJA DENSIDAD PARA 6 KG</t>
  </si>
  <si>
    <t>Calcio Max 1.2 % + CENIZA MAX 7.4 % + FIBRA CRUDA (MAX) 6 % + Fósforo Máx 0.8 % + GRASA CRUDA (MIN) 15 % + Humedad Max 10 % + PROTEÍNA CRUDA (MIN) 34 % + Sodio Max 0.3 %</t>
  </si>
  <si>
    <t>Etiquetas aprobadas para presentaciones comerciales autorizadas de 2kg y 6kg.</t>
  </si>
  <si>
    <t>16A2-14671-AGROCALIDAD</t>
  </si>
  <si>
    <t>PROPAC ULTIMATES DEEP SEA SELECT</t>
  </si>
  <si>
    <t>PROTEÍNA (MIN) 32 %</t>
  </si>
  <si>
    <t>16A2-14717-AGROCALIDAD</t>
  </si>
  <si>
    <t>ACIDO FÓLICO 785 MG + ACIDO PANTOTENICO 4,800 MG + BIOTINA 70,000 UG + CARBOHIDRATOS 4 % + CENIZA MAX 1,5 % + Cloruro de Colina 400 G + FIBRA (MAX) 0,5 % + GRASA (MIN) 1,7 % + Humedad Max 80 % + NIACINA 59,000 MG + Piridoxina 4,000 MG + PROTEÍNA (MIN) 14 % + Rivoflavina 4,000 MG + Tiamina 4,800 MG + VITAMINA A 8,960,000 U + VITAMINA B12 20,000 UG + VITAMINA D3 1,800,000 U + VITAMINA E 30,000 MG + VITAMINA K 100 MG</t>
  </si>
  <si>
    <t>ALIMENTO COMPLETO PARA FELINOS DE TODAS LAS RAZAS Y TAMAÑO. Aplicado a Felinos</t>
  </si>
  <si>
    <t>16A2-14718-AGROCALIDAD</t>
  </si>
  <si>
    <t>PURE NATURE NUTRICION COMPLETA SABOR A ATUN &amp; PESCA BLANCA</t>
  </si>
  <si>
    <t>ACIDO FÓLICO 785 MG + ACIDO PANTOTENICO 4,800 MG + BIOTINA 70,000 UG + CARBOHIDRATOS 4 % + CENIZA MAX 1,5 % + FIBRA (MAX) 0,5 % + GRASA (MIN) 1,7 % + Humedad Max 80 % + NIACINA 59,000 MG + Piridoxina 4,000 MG + PROTEÍNA (MIN) 14 % + RIBOFLAVINA (VITAMINA B2) 4,000 MG + Tiamina 4,800 MG + VITAMINA A 8,960,000 U + VITAMINA B12 20,000 UG + VITAMINA D3 1,800,000 U + VITAMINA E 30,000 MG + VITAMINA K 100 MG</t>
  </si>
  <si>
    <t>16A2-14719-AGROCALIDAD</t>
  </si>
  <si>
    <t>PURE NATURE NUTRICION COMPLETA SABOR A ATUN</t>
  </si>
  <si>
    <t>16A2-14741-AGROCALIDAD</t>
  </si>
  <si>
    <t>PURE NATURE NUTRICION COMPLETA SABOR A HIGADO DE POLLO</t>
  </si>
  <si>
    <t>CARBOHIDRATOS 5 % + CENIZA MAX 1.5 % + FIBRA (MAX) 0.5 % + GRASA (MIN) 5 % + PROTEÍNA (MIN) 9 % + VITAMINA A 8960.000 U</t>
  </si>
  <si>
    <t>ALIMENTO COMPLETO PARA FELINOS DE TODAS LA RAZAS Y TAMAÑO Aplicado a Felinos</t>
  </si>
  <si>
    <t>16A2-14753-AGROCALIDAD</t>
  </si>
  <si>
    <t>HONEY CAT ALIMENTO HUMEDO PARA GATOS SABOR A ATÚN CON PIÑA</t>
  </si>
  <si>
    <t>ENVASE DE HOJALATA CON TAPA ABRE FÁCIL PARA 85 G</t>
  </si>
  <si>
    <t>CENIZA MAX 1.50 % + FIBRA CRUDA (MAX) 1 % + GRASA CRUDA (MIN) 2 % + Humedad Max 80 % + PROTEÍNA CRUDA (MIN) 13 %</t>
  </si>
  <si>
    <t>TECNICA Y COMERCIO DE LA PESCA C.A. TECOPESCA. - Ecuador</t>
  </si>
  <si>
    <t>16A2-14754-AGROCALIDAD</t>
  </si>
  <si>
    <t>HONEY CAT ALIMENTO HUMEDO PARA GATOS SABOR A ATUN CON CAMARON</t>
  </si>
  <si>
    <t>ALIMENTO PARA FELINOS DE TODAS LAS EDADES. Aplicado a Felinos</t>
  </si>
  <si>
    <t>16A2-14825-AGROCALIDAD</t>
  </si>
  <si>
    <t>BOLSAS FORMADAS DE 3 CAPAS DE POLIETILENO ALUMINIO Y POLIPROPILENO DE 85 G</t>
  </si>
  <si>
    <t>ALIMENTO HUMEDO Aplicado a Felinos</t>
  </si>
  <si>
    <t>MASTERFOODS BRASIL ALIMENTOS LTDA. - Brasil</t>
  </si>
  <si>
    <t>alimento húmedo</t>
  </si>
  <si>
    <t>16A2-6998-AGROCALIDAD</t>
  </si>
  <si>
    <t>NUTRITEC GATOS</t>
  </si>
  <si>
    <t>FUNDA DE POLIESTER DE 500 GRAMOS , FUNDA DE POLIESTER DE 1 KILO , FUNDA DE POLIESTER DE 10 KILOS , FUNDA DE POLIESTER DE 1.5 KG, FUNDA DE POLIESTER DE 2 KG, FUNDA DE POLIESTER DE 8 KG</t>
  </si>
  <si>
    <t>CALCIO 2,2 % + CENIZA MAX 9 % + Fibra 5 % + Fósforo 1,20 % + Grasa 10 % + Humedad 10 % + Proteína 31,5 % + Taurina 0,25 %</t>
  </si>
  <si>
    <t>16A2-8088-SESA-U</t>
  </si>
  <si>
    <t>IAMS CAT CHICKEN</t>
  </si>
  <si>
    <t>FUNDAS DE POLIETILENO DE 4 LB, FUNDAS DE POLIETILENO DE 8 LB, FUNDAS DE POLIETILENO 24 OZ, FUNDAS DE POLIETILENO DE 350 G, FUNDAS DE POLIETILENO DE 1 KG, FUNDAS DE POLIETILENO DE 3 KG, FUNDAS DE POLIETILENO DE 7.5 KG, FUNDAS DE POLIETILENO DE 15 KG</t>
  </si>
  <si>
    <t>ACIDOS GRASOS OMEGA 3 0.23 % + ACIDOS GRASOS OMEGA 6 2.5 % + CENIZA MAX 7 % + FIBRA CRUDA (MAX) 3 % + GRASA CRUDA (MIN) 21 % + Humedad Max 10 % + Magnesio 0.5 % + PROTEÍNA BRUTA (MIN) 32 % + Taurina 0.51 %</t>
  </si>
  <si>
    <t>PROCTER &amp; GAMBLE - Argentina, THE IAMS COMPANY PO - Estados Unidos</t>
  </si>
  <si>
    <t>16A2-8178-AGROCLIDAD</t>
  </si>
  <si>
    <t>NUTRITEC CAT MEGAMIX</t>
  </si>
  <si>
    <t>FUNDA DE POLIESTER DE 500 GRAMOS , FUNDA DE POLIESTER DE 1 KILO</t>
  </si>
  <si>
    <t>CENIZA MAX 9 % + Fibra 5 % + Grasa 12 % + Humedad 10 % + Proteína 32 % + Taurina 0,25 %</t>
  </si>
  <si>
    <t>16A2-9202-AGROCALIDAD</t>
  </si>
  <si>
    <t>GATUCO</t>
  </si>
  <si>
    <t>FUNDAS DE POLIESTER DE 500 G, FUNDAS DE POLIESTER DE 2 KG, FUNDAS DE POLIESTER DE 9 KG, FUNDAS DE POLIESTER DE 18 KG</t>
  </si>
  <si>
    <t>CALCIO 2,2 % + CENIZA 9 % + Fibra 2,6 % + Fósforo 1,20 % + Grasa 10,5 % + Humedad 10 % + Proteína 29 % + Taurina 0,25 %</t>
  </si>
  <si>
    <t>16A2-9923-AGROCALIDAD</t>
  </si>
  <si>
    <t>KITECAT CARNE</t>
  </si>
  <si>
    <t>Bolsas de Polipropileno de 500 G, Bolsas de Polipropileno de 8 KG</t>
  </si>
  <si>
    <t>Ácido Fólico 0.1 % + Ácido pantoténico 0.1 % + Antioxidante BHT 0.01 % + Biotina 0.1 % + CALCIO 0.8 % + CENIZA MAX 9 % + CLORURO DE POTASIO 0.1 % + CLORURO DE SODIO 2 % + Colina 0.1 % + Dioxido de Titanio 0.03 % + Fibra cruda 4 % + Fósforo 0.8 % + Gluten de Maíz 17 % + Grasa Animal 6.72 % + Grasa cruda 8 % + Harina de Arroz 14 % + Harina de Pescado 3 % + Harina de subproductos de pollo 10 % + Hidrolizado Proteico de carne 3.5 % + Humedad Max 12 % + Maìz 40 % + Niacina 0.1 % + Piridoxina 0.1 % + Proteina cruda 24 % + Sulfato Ferroso 0.33 % + Taurina 0.01 % + VITAMINA A 0.1 % + Vitamina B1 0.1 % + Vitamina B12 0.1 % + Vitamina B2 0.1 % + VITAMINA D3 0.1 % + VITAMINA E 0.1 % + VITAMINA K3 0.05 %</t>
  </si>
  <si>
    <t>16A2-9924-AGROCALIDAD</t>
  </si>
  <si>
    <t>KITEKAT CARNE Y PESCADO</t>
  </si>
  <si>
    <t>BOLSAS DE POLIPROPILENO Y POLIETILENO DE 500 GRAMOS , BOLSAS DE POLIPROPILENO Y POLIETILENO DE 8 KILOS</t>
  </si>
  <si>
    <t>Ácido Fólico 0.1 % + Ácido pantoténico 0.1 % + Antioxidante BHT/BHA 0.01 % + Biotina 0.1 % + CALCIO 0.8 % + CENIZA MAX 9 % + CLORURO DE POTASIO 0,1 % + CLORURO DE SODIO 0,1 % + Colina 0.1 % + Colorante(Ponceau 4R, Dioxido de Titanio) 0.03 % + Fibra cruda 4 % + Fósforo 0.8 % + Gluten de Maíz 17 % + Grasa Animal 6,72 % + Grasa cruda 8 % + Harina de Arroz 14 % + Harina de Pescado 3 % + Harina de subproductos de pollo 7 % + Hidrolizado Proteico de carne 3,5 % + Humedad 12 % + Maìz 42 % + Niacina 0.1 % + Proteina cruda 24 % + Sulfato Ferroso 0.33 % + Taurina 0.01 % + VITAMINA A 0.1 % + Vitamina B1 0.1 % + Vitamina B12 0.1 % + Vitamina B2 0.1 % + Vitamina B6 0.1 % + VITAMINA D3 0.1 % + VITAMINA E 0.1 % + VITAMINA K3 0.1 %</t>
  </si>
  <si>
    <t>16A2-9925-AGROCALIDAD</t>
  </si>
  <si>
    <t>KITEKAT PESCADO</t>
  </si>
  <si>
    <t>BOLSA DE POLIPROPILENO Y POLIETILENO DE 500 GRAMOS , BOLSA DE POLIPROPILENO Y POLIETILENO DE 8 KILOS</t>
  </si>
  <si>
    <t>Ácido Fólico 0.1 % + Ácido pantoténico 0.1 % + Antioxidante BHT/BHA 0.01 % + Biotina 0.1 % + CALCIO 0.8 % + CENIZA MAX 9 % + CLORURO DE POTASIO 0.1 % + CLORURO DE SODIO 2 % + Colina 0.1 % + Colorante(Ponceau 4R, Dioxido de Titanio) 0.03 % + Fibra cruda 4 % + Fósforo 0.8 % + Gluten de Maíz 17 % + Grasa Animal 6.72 % + Grasa cruda 8 % + Harina de Arroz 14 % + Harina de Pescado 3 % + Hidrolizado Proteico de carne 3.5 % + Humedad Max 12 % + Maìz 42 % + Niacina 0.1 % + Piridoxina 0.1 % + Proteina cruda 24 % + Sulfato Ferroso 0.33 % + Taurina 0.01 % + VITAMINA A 0.1 % + Vitamina B1 0.1 % + Vitamina B12 0.1 % + Vitamina B2 0.1 % + VITAMINA D3 0.1 % + VITAMINA E 0.1 % + VITAMINA K3 0.05 %</t>
  </si>
  <si>
    <t>16A2-9929-AGROCALIDAD</t>
  </si>
  <si>
    <t>BOLSAS DE POLIPROPILENO DE 500 G, BOLSAS DE POLIPROPILENO DE 1.5 KG, BOLSAS DE POLIPROPILENO DE 8 KG</t>
  </si>
  <si>
    <t>ACHICORIA 0.50 % + ACIDO FOLICO 0.0001 % + ACIDO PANTOTENICO 0.0001 % + Antioxidante BHA 0.003 % + Antioxidante BHT 0.01 % + Arginina 0.30 % + Arroz quebrado 10.00 % + Biotina 0.0001 % + CALCIO 0.60 % + CARBONATO DE COBALTO 0.0004 % + CENIZA 8.0 % + CLORURO DE POTASIO 0.80 % + CLORURO DE SODIO 0.90 % + Colina 0.0008 % + COLORANTE (ROJO PONCEAU #7) 0.05 % + Fibra cruda 4.0 % + Fósforo 0.70 % + Gluten de Maíz 20.15 % + Grasa Animal 6.00 % + GRASA TOTAL (MIN) 8.0 % + HARINA DE CARNE HUESO Y HUESO VACUNO 5.00 % + Harina de subproductos de pollo 13.00 % + Harina de Trigo 2.50 % + Hidrolizado Proteico de carne 3.00 % + Humedad Max 12.0 % + Lecitina de Soya 0.69 % + MAIZ 36.93 % + Metionina 0.05 % + Niacina 0.0002 % + OXIDO DE ZINC 0.0008 % + Proteina cruda 28.0 % + Taurina 0.10 % + Vitamina A 0.0002 % + Vitamina B1 0.0001 % + VITAMINA B12 0.0001 % + Vitamina B2 0.0001 % + Vitamina B6 0.0001 % + VITAMINA D 0.0001 % + VITAMINA E 0.01 % + Vitamina K 0.0001 %</t>
  </si>
  <si>
    <t>16A2-9930-AGROCALIDAD</t>
  </si>
  <si>
    <t>WHISKAS GATITOS CARNE Y LECHE</t>
  </si>
  <si>
    <t>16A2-9931-AGROCALIDAD</t>
  </si>
  <si>
    <t>BOLSAS DE POLIPROPILENO DE 500 GRAMOS , BOLSAS DE POLIPROPILENO DE 1.5 KILOS , BOLSAS DE POLIPROPILENO DE 8 KILOS</t>
  </si>
  <si>
    <t>Ácido Fólico 0.0001 % + Ácido pantoténico 0.0001 % + Antioxidante BHA 0.003 % + Antioxidante BHT 0.010 % + Arginina 0.30 % + Biotina 0.0001 % + CALCIO 0.6 % + CARBONATO DE COBALTO 0.0004 % + CENIZA MAX 8 % + CLORURO DE POTASIO 0.80 % + CLORURO DE SODIO 0.90 % + Colina 0.008 % + COLOR CARAMELO 0.46 % + Fibra cruda 4 % + Fòsforo 0.7 % + Gluten de Maíz 21.00 % + Grasa Animal 6.00 % + Grasa cruda 8 % + Harina de Pescado 5.00 % + Harina de subproductos de pollo 13.00 % + Harina de Trigo 2.50 % + Hidrolizado Proteico de carne 3.00 % + Humedad 12 % + Lecitina de Soya 0.69 % + MAIZ 35.67 % + Metionina 0.05 % + Niacina 0.0002 % + Óxido de Zinc 0.0008 % + Proteina cruda 28 % + Taurina 0.10 % + Vitamina A 0.0002 % + Vitamina B1 0.0001 % + Vitamina B12 0.0001 % + Vitamina B2 0.0001 % + Vitamina B6 0.0001 % + VITAMINA D 0.0001 % + VITAMINA E 0.010 % + Vitamina K 0.0001 %</t>
  </si>
  <si>
    <t>16A3-10459-AGROCALIDAD</t>
  </si>
  <si>
    <t>PRO - BIRD PLUS</t>
  </si>
  <si>
    <t>FUNDA LAMINADA DE POLIETILENO DE 1 LB.</t>
  </si>
  <si>
    <t>CENIZA 10 % + Fibra 8 % + Grasa 7 % + Humedad 12 % + Proteína 11 %</t>
  </si>
  <si>
    <t>16A3-10664-AGROCALIDAD</t>
  </si>
  <si>
    <t>PONEDORA 1 COMERCIAL</t>
  </si>
  <si>
    <t>SACOS DE 40 KG</t>
  </si>
  <si>
    <t>CENIZA MAX 13 % + Fibra cruda MAX 7 % + Grasa cruda MIN 3 % + Humedad Max 13 % + Proteina cruda MIN 17 %</t>
  </si>
  <si>
    <t>16A3-10680-AGROCALIDAD</t>
  </si>
  <si>
    <t>PONEDORAS 2 COMERCIAL</t>
  </si>
  <si>
    <t>SACO DE 40 KG.</t>
  </si>
  <si>
    <t>CENIZA MAX 13 % + FIBRA CRUDA (MAX) 7 % + GRASA CRUDA (MIN) 3 % + Humedad MAX 13 % + Humedad Max 13 % + PROTEÍNA CRUDA (MIN) 16 %</t>
  </si>
  <si>
    <t>16A3-10817-AGROCALIDAD</t>
  </si>
  <si>
    <t>AVEMYCIN -A</t>
  </si>
  <si>
    <t>BOLSAS DE POLIPROPILENO LAMINADO DE 20 KILOS, CONTENIENDO 20 BOLSAS DE 1 KILO , BOLSAS DE POLIPROPILENO LAMINADO DE 40 KILOS, CONTENIENDO 20 BOLSAS DE 1 KILO</t>
  </si>
  <si>
    <t>CENIZA 8 % + Fibra 4 % + Grasa 3 % + Humedad 14 % + Proteína 22 %</t>
  </si>
  <si>
    <t>AGRIBRANDS PURINA PERU S.A - Perú</t>
  </si>
  <si>
    <t>16A3-10818-AGROCALIDAD</t>
  </si>
  <si>
    <t>POLLO ENGORDE SIERA WAYNE</t>
  </si>
  <si>
    <t>SACO DE POLIPROPILENO DE 40 KG</t>
  </si>
  <si>
    <t>CENIZA 10 % + Fibra cruda 4 % + Grasa cruda 4-8 % + Humedad 13 % + Proteina cruda 18-21 %</t>
  </si>
  <si>
    <t>16A3-10818--AGROCALIDAD</t>
  </si>
  <si>
    <t>POLLO ENGORDE COSTA WAYNE</t>
  </si>
  <si>
    <t>SACO DE 40 KG</t>
  </si>
  <si>
    <t>CENIZA 10 % + Fibra cruda 4 % + Grasa cruda 7-10 % + Humedad 13 % + Proteina cruda 18-21 %</t>
  </si>
  <si>
    <t>16A3-10820-AGROCALIDAD</t>
  </si>
  <si>
    <t>POLLO INICIAL SIERA WAYNE</t>
  </si>
  <si>
    <t>CENIZA 10 % + Fibra cruda 4 % + Grasa cruda 4-8 % + Humedad 13 % + Proteina cruda 20-24 %</t>
  </si>
  <si>
    <t>16A3-10821-AGROCALIDAD</t>
  </si>
  <si>
    <t>POLLO INICIAL COSTA WAYNE</t>
  </si>
  <si>
    <t>CENIZA 13 % + Fibra cruda 4 % + Grasa cruda 5.5-8 % + Humedad 13 % + Proteina cruda 20-24 %</t>
  </si>
  <si>
    <t>16A3-10822-AGROCALIDAD</t>
  </si>
  <si>
    <t>POLLO PRE INICIAL COSTA WAYNE</t>
  </si>
  <si>
    <t>CENIZA 10 % + Fibra cruda 4 % + Grasa cruda 4.5-8 % + Humedad 13 % + Proteina cruda 22-24 %</t>
  </si>
  <si>
    <t>16A3-10834-AGROCALIDAD</t>
  </si>
  <si>
    <t>PROAVES CONCENTRADO FINALIZADOR POLLOS</t>
  </si>
  <si>
    <t>Alimento concentrado Aplicado a Aves</t>
  </si>
  <si>
    <t>16A3-10847-AGROCALIDAD</t>
  </si>
  <si>
    <t>PROAVES POLLONAS 1 LIVIANA</t>
  </si>
  <si>
    <t>SACOS DE POLIPROPILENO DE 40 KG</t>
  </si>
  <si>
    <t>PRONACA C.A. - Ecuador</t>
  </si>
  <si>
    <t>16A3-10851-AGROCALIDAD</t>
  </si>
  <si>
    <t>PROAVES POLLONAS 2 LIVIANA</t>
  </si>
  <si>
    <t>CENIZA 8 % + Fibra 6.0 % + Grasa 3.0 % + Humedad 13.0 % + Proteína 17.5 %</t>
  </si>
  <si>
    <t>16A3-10886-AGROCALIDAD</t>
  </si>
  <si>
    <t>PROAVES ENGORDE 4 FINALIZADOR 36</t>
  </si>
  <si>
    <t>Avilamicina 0,0050-0.0100 % + Bacitracina 0,0020-0,0450 % + BACITRACINA DE ZINC 0,0036-0.0450 % + CENIZA 8,00 % + Fibra cruda 5,00 % + Grasa cruda 5,00 % + Humedad 1 % + Proteina cruda 18.00 % + Virginiamicina 0,0020-0.0040 %</t>
  </si>
  <si>
    <t>16A3-10982-AGROCALIDAD</t>
  </si>
  <si>
    <t>NUPIO IMPULSE</t>
  </si>
  <si>
    <t>SACOS DE PAPEL DE 25 KILOS , SACOS DE PAPEL DE 40 KILOS</t>
  </si>
  <si>
    <t>Basemix 3 % + Carbonato de Calcio 0.10 % + CASCARILLA DE ARROZ 0.6960 % + CENIZA MAX 7.0 % + CEREALES 55 % + E.L.N (Estracto Libre de Nitrógeno) 52.0 % + FIBRA CRUDA (MAX) 3.0 % + GRASA CRUDA (MIN) 4.0 % + GRASA VEGETAL 1 % + Humedad Max 11.0 % + IODO DILUCIÓN 0.0038 % + Lisina 0.65 % + Metionina 0.35 % + Minerales 2 % + OLEAGINOSAS 40 % + OXIDO DE MANGANESO 0.0031 % + ÓXIDO DE ZINC 0.0027 % + PROTEÍNA CRUDA (MIN) 23.0 % + Px vit/min 1 % + Selenio 0.0038 % + Sulfato de Cobre 0.017 % + Sulfato de Hierro 0.0042 % + SULFATO DE MANGANESO 0.006 % + Sulfato de sodio 0.05 % + Sulfato de Zinc 0.0054 % + Vitamina PP 0.108 %</t>
  </si>
  <si>
    <t>NUEVA TECNOLOGIA EN ALIMENTACION S.A. DE C.V. - México</t>
  </si>
  <si>
    <t>16A3-11007-AGROCALIDAD</t>
  </si>
  <si>
    <t>BROILER CRECIMIENTO</t>
  </si>
  <si>
    <t>CENIZA MAX 8,00 % + FIBRA CRUDA (MAX) 6,00 % + GRASA CRUDA (MIN) 5,00 % + Humedad 13,00 % + PROTEÍNA CRUDA (MIN) 19,00 % + Sulfato Ferroso 0,02 % + VITAMINA A 0,0012 % + Vitamina B12 0,002 % + Vitamina B2 0,0008 % + VITAMINA E 0,016 %</t>
  </si>
  <si>
    <t>16A3-11008-AGROCALIDAD</t>
  </si>
  <si>
    <t>BROILER INICIAL</t>
  </si>
  <si>
    <t>CENIZA 7,00 % + FIBRA CRUDA (MAX) 5,00 % + GRASA CRUDA (MIN) 5,00 % + Humedad 13,00 % + PROTEÍNA CRUDA (MIN) 21,00 % + Sulfato Ferroso 0,02 % + Vitamina A 0,0012 % + VITAMINA B12 0,002 % + VITAMINA E 0,016 %</t>
  </si>
  <si>
    <t>ALIMENTSA S.A. - Ecuador</t>
  </si>
  <si>
    <t>16A3-11037-AGROCALIDAD</t>
  </si>
  <si>
    <t>PROAVES CONCENTRADO INICIADOR CRECIMIENTO ENGORDE POLLOS</t>
  </si>
  <si>
    <t>Avilamicina 0.0105-0.0285 % + Bacitracina 0.0410-0.1700 % + CENIZA MAX 13.00 % + Clopidol 0.1250-0.1715 % + Diclazuril 0.4-0.417 % + ENRAMICINA 100% 0.0131-0.0181 % + FIBRA CRUDA (MAX) 6.00 % + FLAVOFOSFOLIPOL-40 0.0079-0.0287 % + GRASA CRUDA (MIN) 10.00 % + Halquinol 0.0188-0.0428 % + Humedad Max 13.00 % + Lasalosid 0.1250-0.1715 % + Lincomicina 0.0105-0.0570 % + Maduramicina 0.1042-0.1429 % + Monensina 0.1042-0.1570 % + Narasina 0.1460-0.2000 % + Nicarbazina 0.1042-0.1429 % + PROTEÍNA CRUDA (MIN) 40.00 % + Robenidina 0.1042-0.2166 % + Salinomicina 0.115-0.158 % + Virginiamicina 0.0042-0.0115 %</t>
  </si>
  <si>
    <t>PROCESADORA NACIONAL DE ALIMENTOS C.A. RPONACA - Ecuador</t>
  </si>
  <si>
    <t>16A3-11260-AGROCALIDAD</t>
  </si>
  <si>
    <t>PRO- BIRD ALIMENTO PARA PERIQUITOS.</t>
  </si>
  <si>
    <t>FUNDAS LAMINADAS DE POLIETILENO DE 454 G (1 LIBRA).</t>
  </si>
  <si>
    <t>CENIZA MAX 5.0 % + FIBRA CRUDA (MAX) 7.0 % + GRASA CRUDA (MIN) 4.0 % + Humedad Max 13.0 % + PROTEÍNA CRUDA (MIN) 11.0 %</t>
  </si>
  <si>
    <t>16A3-11585-AGROCALIDAD</t>
  </si>
  <si>
    <t>PROAVES ENGORDE 3 ENGORDE 29-35</t>
  </si>
  <si>
    <t>Avilamicina 0.0050-0,0100 % + BACITRACINA DE ZINC 0.0020-0.330 % + CENIZA 8,00 % + ENRAMICINA 100% 0.0063-0.0063 % + Fibra cruda 5,00 % + FLAVOMICINA 0.0038-0.0100 % + Grasa cruda 5.00 % + Humedad 13,00 % + Lasalosid 0.060-0.060 % + Lincomicina 0.0050-0.0200 % + Maduramicina 0.050-0.050 % + Monensina 0.050-0.055 % + Narasina 0.070-0-070 % + Nicarbazina 0.050-0.050 % + Proteina cruda 18,00 % + Robenidina 0.0682-0.0758 % + Virginiamicina 0.0020-0.0040 %</t>
  </si>
  <si>
    <t>16A3-11599-AGROCALIDAD</t>
  </si>
  <si>
    <t>COMPLEJO NUTRIFIBE</t>
  </si>
  <si>
    <t>Fibra cruda 3.21 % + Fósforo 0.3 % + Hierro 0.4 PPM + Manganeso 0.1 PPM + Potasio 0.24 % + Proteina cruda 8,62 % + Sodio 0.48 %</t>
  </si>
  <si>
    <t>16A3-11746-AGROCALIDAD</t>
  </si>
  <si>
    <t>PROAVES CONCENTRADO PONEDORAS</t>
  </si>
  <si>
    <t>SACOS DE POLIPROPILENO DE 25 KILOS , SACOS DE POLIPROPILENO DE 40 KILOS</t>
  </si>
  <si>
    <t>CENIZA MAX 30 % + FIBRA CRUDA (MAX) 8 % + GRASA CRUDA (MIN) 4 % + Humedad Max 13 % + PROTEÍNA CRUDA (MIN) 30 %</t>
  </si>
  <si>
    <t>16A3-11791-AGROCALIDAD</t>
  </si>
  <si>
    <t>PROAVES ENGORDE 1 INICIADOR 1 – 14</t>
  </si>
  <si>
    <t>SACOS DE POLIPROPILENO POR 40 KG</t>
  </si>
  <si>
    <t>ABSORVENTE PAD 0,3 G + Aceite de Palma 1,17 G + ACIDOS GRASOS LIBRES 1 G + BICARBONATO DE SODIO 0,49 G + Carbonato de Calcio 1,17 G + Enzimas 0.01 G + FOSFATO DE CALCIO 1,17 G + HARINA DE ALGODÓN 0 G + HARINA DE GIRASOL 0 G + Harina de soya 33,87 G + Hidroxiaanisol Butilado a Pirógeno NF 0,19 G + Lisina 0,06 G + L TRIPTOFANO 0.01 G + MAIZ 59.59 G + Px vit/min 0.09 G + SAL 0,15 G + SORGO 0 G + Soya 2 G + Trigo 0 G</t>
  </si>
  <si>
    <t>16A3-12333-AGROCALIDAD</t>
  </si>
  <si>
    <t>SUPER POLLITO INICIACIÓN</t>
  </si>
  <si>
    <t>PELLETS EN SACOS DE POLIPROPILENO DE 40 KG</t>
  </si>
  <si>
    <t>CENIZA MAX 8 % + FIBRA CRUDA (MAX) 5 % + GRASA (MIN) 2 % + Humedad Max 13 % + PROTEÍNA (MIN) 21 %</t>
  </si>
  <si>
    <t>16A3-12334-AGROCALIDAD</t>
  </si>
  <si>
    <t>POLLITO PREINICIADOR</t>
  </si>
  <si>
    <t>ACIDO FOLICO 2.000mg/ KG + Ácido pantoténico 20.000mg/ KG + Antioxidante 50.000mg/ KG + BACITRACINA DE ZINC 15% 0.050 % + Biotina 200mg/ KG + CARBONATO DE CALCIO 0.130 % + CENIZA 8.0 % + Cloruro de Colina 0.030 % + Cobre 15.000MG/ KG + DL-METIONINA 99% 0.270 % + Fibra 5.0 % + GRASA CRUDA (MIN) 2.0 % + Hierro 70.000MG/ KG + Humedad 13.00 % + Manganeso 85.000MG/ KG + Monensina 0.030 % + Niacina 200mg/ KG + Nicarbazina 0.030 % + PREMEZCLA MINERAL AVES 0.100 % + PREMEZCLA VITAMÍNICA 0.050 % + PROTEÍNA BRUTA (MIN) 23.0 % + Selenio 300mg/ KG + Vitamina A 13.000.000UI/ KG + VITAMINA B1 5000MG/ KG + Vitamina B12 24mg/ KG + Vitamina B2 9.000mg/ KG + Vitamina B6 5.000MG/ KG + VITAMINA E 120.000UI/ KG + VITAMINA K 4.000mg/ KG + Yodo 2.000MG/ KG + ZINC 75.000mg/ KG</t>
  </si>
  <si>
    <t>16A3-12341-AGROCALIDAD</t>
  </si>
  <si>
    <t>SUPER POLLO ENGORDE</t>
  </si>
  <si>
    <t>CENIZA MAX 8 % + FIBRA (MAX) 5 % + GRASA (MIN) 2.5 % + Humedad Max 13 % + PROTEÍNA (MIN) 19 %</t>
  </si>
  <si>
    <t>PRODUCTOS BALANCEADOS COPROBALAN S.A. CALLE 118 AVENIDA 113 FRENTA AL CENTRO EDUCATIVO LA MODERNA, EDIFICIO INDUSTRIALES ALES, MANABÍ-MANTA - Ecuador</t>
  </si>
  <si>
    <t>16A3-12344-AGROCALIDAD</t>
  </si>
  <si>
    <t>POLLO FINALIZADOR</t>
  </si>
  <si>
    <t>CENIZA MAX 8 % + FIBRA (MAX) 5 % + GRASA (MIN) 6 % + Humedad Max 13 % + PROTEÍNA (MIN) 18 %</t>
  </si>
  <si>
    <t>16A3-12345-AGROCALIDAD</t>
  </si>
  <si>
    <t>ALCON BROILER FINAL SIERRA</t>
  </si>
  <si>
    <t>Ácido Fólico 1,3 MG + Antioxidante Feedox 2 % + Bacitracina Zn 3,3 % + Biotina 100 MG + CENIZA MAX 8,0 % + Cobre 7 MG + COBRE QUELATO 3 MG + Fibra cruda MAX 5,0 % + FLAVOFOSFOLIPOL-40 1 % + FPI: PÉPTIDOS 10 % + Grasa cruda MIN 4,0 % + Hierro 26,6 MG + Humedad 13.0 % + Lisina 4 % + Maduramicina 5 % + MAIZ 9,7 % + Manganeso 46,6 MG + MANGANESO QUELATO 20 MG + Metionina 10 % + MOLDSTOP: ANTIFÚNGICO 3 % + Niacina 40 MG + NUCLEÓTIDOS: NUPRO 2 % + Pantotenato de Calcio 10 MG + PREMEZCLA VITAMÍNICA 15 % + Proteina cruda MIN 18,0 % + SAL INDUSTRIAL N°5 18 % + Salinomicina 5 % + Treonina 1 % + VEGPRO 2 % + VITAMINA A 9333333 U + Vitamina B1 2,6 MG + Vitamina B12 13,3 MG + Vitamina B2 6 MG + Vitamina B6 2,6 MG + VITAMINA D 3333333 U + VITAMINA E 58666 U + VITAMINA K3 2,6 MG + XANTÓFILA 2% 10 % + Yodo 666 MG + ZEOLEX: ATRAPANTE MICOTOXINAS 10 %</t>
  </si>
  <si>
    <t>16A3-12346-AGROCALIDAD</t>
  </si>
  <si>
    <t>ALCON BROILER INICIAL COSTA GRANJA</t>
  </si>
  <si>
    <t>PELLETS SACOS DE POLIPROPILENO DE 20 KG, PELLETS SACOS DE POLIPROPILENO DE 40 KG, FUNDAS DE POLIPROPILENO DE 10 LB</t>
  </si>
  <si>
    <t>Ácido Fólico 1.33 MG + ANTIFÚNGICO: LUCTAMOLD 3 % + Antioxidante Feedox 2 % + Bacitracina Zn 3 % + Biotina 100 MG + CENIZA MAX 8,0 % + Cloruro de Colina 3 % + Cobre 7000 MG + COBRE QUELATO 3000 MG + Coccidiostático 5 % + Diclazuril 2 % + Fibra cruda 5,0 % + FLAVOFOSFOLIPOL-40 1 % + FPI: PÉPTIDOS 15 % + Grasa cruda 3,0 - 9,0 % + Hierro 26666 MG + Humedad Max 13,0 % + Lisina 4 % + MAIZ 7 % + Manganeso 46666 MG + MANGANESO QUELATO 20000 MG + Metionina 10 % + Niacina 40000 MG + NUPRO 2 % + Pantotenato de Calcio 10000 MG + PREMIX VITAMÍNICO MINERAL 15 % + Proteina cruda 20 - 22 % + ROVABIO MAX: ENZIMA 2 % + SAL INDUSTRIAL N°5 20 % + Treonina 1 % + Vitamina A 9333333 U + Vitamina B1 2666 MG + Vitamina B12 13.33 MG + Vitamina B2 6000 MG + Vitamina B6 2666 MG + VITAMINA D 3333333 U + VITAMINA E 58666 U + VITAMINA K3 2666 MG + XANTÓFILA 2% 1 % + Yodo 666 MG + ZEOLEX: ATRAPANTE MICOTOXINAS 10 %</t>
  </si>
  <si>
    <t>16A3-12347-AGROCALIDAD</t>
  </si>
  <si>
    <t>ALCON BROILER FINAL COSTA GRANJA</t>
  </si>
  <si>
    <t>PELLETS SACOS DE POLIPROPILENO 20 KILOS , PELLETS SACOS DE POLIPROPILENO 40 KILOS , FUNDAS DE POLIPROPILENO DE 10 LIBRAS</t>
  </si>
  <si>
    <t>16A3-12348-AGROCALIDAD</t>
  </si>
  <si>
    <t>ALCON BROILER INICIAL SIERRA</t>
  </si>
  <si>
    <t>Antioxidante 2 % + Bacitracina Zn 3.3 % + CENIZA MAX 8 % + Coccidiostático 5 % + Diclazuril 2 % + Fibra cruda 5 % + FLAVOFOSFOLIPOL-40 1 % + Grasa cruda 3 - 9 % + Humedad Max 13 % + Lisina 4 % + MAIZ 13.8 % + Metionina 10 % + MOLDSTOP: ANTIFÚNGICO 3 % + NUCLEÓTIDOS: NUPRO 2.0 % + PÉPTIDOS: FPI 15 % + Proteina cruda 18 - 21 % + SAL INDUSTRIAL N°5 18 % + Treonina 1 % + VEGPRO 2.0 % + XANTÓFILA 2% 2 % + ZEOLEX: ATRAPANTE MICOTOXINAS 10 %</t>
  </si>
  <si>
    <t>16A3-12444-AGROCALIDAD</t>
  </si>
  <si>
    <t>ALCON BROILER FINALIZADOR MERCADO</t>
  </si>
  <si>
    <t>SACOS DE POLIPROPILENO DE 10 LIBRAS , SACOS DE POLIPROPILENO DE 20 KILOS , SACOS DE POLIPROPILENO DE 40 KILOS</t>
  </si>
  <si>
    <t>Ácido Fólico 1000 MG + Antioxidante 1.50 % + Biotina 75 MG + CENIZA 8.0 % + Cobre 7500 MG + Colina 150000 MG + FIBRA CRUDA (MAX) 5.0 % + FPI: PÉPTIDOS 1.0 % + GRASA CRUDA (MIN) 6.0 % + Hierro 22000 MG + Humedad Max 13 % + Lisina 2.25 % + MAIZ 35.95 % + Manganeso 60000 MG + Metionina 6.30 % + MOLDSTOP: ANTIFÚNGICO 3.0 % + Niacina 325000 MG + Pantotenato de Calcio 10000 MG + PREMIX VITAMÍNICO MINERAL 10 % + PROTEÍNA CRUDA (MIN) 16 % + ROVABIO MAX: ENZIMA 2.50 % + SAL INDUSTRIAL N°5 21 % + Selenio 150 MG + VITAMINA A 7000000 U + Vitamina B1 2000 MG + Vitamina B12 10 MG + Vitamina B2 4000 MG + Vitamina B6 25000 MG + VITAMINA D 2500000 U + VITAMINA E 40000 U + VITAMINA K3 2000 MG + XANTÓFILA 2% 6.50 % + Yodo 500 MG + ZEOLEX: ATRAPANTE MICOTOXINAS 10 % + ZINC 50000 MG</t>
  </si>
  <si>
    <t>16A3-12446-AGROCALIDAD</t>
  </si>
  <si>
    <t>CORRALERO AVES INICIAL 1 A 21 DÍAS</t>
  </si>
  <si>
    <t>SACOS DE POLIPROPILENO DE 5 KILOS EN FORMA DE POLVO, PELLET Y GRANULADO. , SACOS DE POLIPROPILENO DE 10 KILOS EN FORMA DE POLVO, PELLET Y GRANULADO. , SACOS DE POLIPROPILENO DE 20 KILOS EN FORMA DE POLVO, PELLET Y GRANULADO. , SACOS DE POLIPROPILENO DE 40 KG EN FORMA DE POLVO, PELLET Y GRANULADO.</t>
  </si>
  <si>
    <t>ADSORVENTE 0.3 G + ANTIBIOTICOS 0.0075 G + ANTICOCCIDIAL 0.05 G + ANTIMICOTICO 0.01 G + ANTIOXIDANTE 0.05 G + Avilamicina 0.001 % + CENIZA MAX 8.0 % + Cloruro de Colina 0.02 G + ENRAMICINA 100% 0.0063 % + Enzimas 0.01 G + FIBRA CRUDA (MAX) 5.0 % + FLAVOMICINA 0.01 % + GRASA CRUDA (MIN) 4.5 % + Halquinol 0.015 % + Humedad Max 8.0 % + Lincomicina 0.003 % + Lisina HCl 0.06 G + L-METIONINA 0.19 G + L-Treonina 0.01 G + Maduramicina 0.05 % + MONENSINA SÓDICA 0.005 % + Narasina 0.07 % + Nicarbazina 0.05 % + PIGMENTANTE 0.04 G + PROTEÍNA CRUDA (MIN) 20.5 % + PX. MINERALES 0.01 G + Px. VITAMINAS 0.09 G + Virginiamicina 0.002 %</t>
  </si>
  <si>
    <t>16A3-12448-AGROCALIDAD</t>
  </si>
  <si>
    <t>1891710808001</t>
  </si>
  <si>
    <t>AVIPAZ CIA. LTDA.</t>
  </si>
  <si>
    <t>GRAN AVE POLLOS CRECIMIENTO HARINA</t>
  </si>
  <si>
    <t>Aceite de Palma 4.59 % + ÁCIDO PROPIONICO 0.13 % + ALUMINOSILICATOS 0.10 % + Bacitracina Zn 0.05 % + BICARBONATO 0.10 % + Carbonato de Calcio 0.21 % + CENIZA MAX 6 % + Cloruro de Colina 0.04 % + Fibra 2.5 % + FOSFATOS 0.88 % + Grasa 5 % + HARINA DE HUESO 0.70 % + Humedad Max 13 % + Lisina 0.06 % + Maìz 67.38 % + Metionina 0.18 % + Narasina 0.06 % + Proteina cruda 18 % + SOYA PASTA ESPELER 25.02 %</t>
  </si>
  <si>
    <t>AVIPAZ CIA. LTDA - Ecuador</t>
  </si>
  <si>
    <t>16A3-12449-AGROCALIDAD</t>
  </si>
  <si>
    <t>GRAN AVE POLLOS INICIAL 1 HARINA</t>
  </si>
  <si>
    <t>FUNDAS DE PILOPROPILENO DE 10 KG, FUNDAS DE PILOPROPILENO DE 40 KG</t>
  </si>
  <si>
    <t>Aceite de Palma 2.53 % + ÁCIDO PROPIONICO 0.10 % + ALUMINOSILICATOS 0.10 % + Bacitracina Zn 0.05 % + BICARBONATO 0.29 % + Carbonato de Calcio 0.80 % + Cloruro de Colina 0.02 % + Fibra 2.5 % + FOSFATOS 0.98 % + Grasa 4 % + HARINA DE HUESO 1.10 % + Humedad 13 % + Lisina 0.09 % + Maìz 59.25 % + Metionina 0.20 % + Nicarbazina 0.05 % + Proteina cruda 21.5 % + SOYA PASTA ESPELER 34.30 % + Vitaminas Broiler 0.15 %</t>
  </si>
  <si>
    <t>CENIZA MAX 6 % + FIBRA (MAX) 2.5 % + GRASA (MAX) 4 % + Humedad Max 13 % + PROTEÍNA CRUDA (MIN) 21.5 %</t>
  </si>
  <si>
    <t>AVIPAZ CIA. LTDA. - Ecuador</t>
  </si>
  <si>
    <t>16A3-12450-AGROCALIDAD</t>
  </si>
  <si>
    <t>GRAN AVE POLLOS INICIAL 2 HARINA</t>
  </si>
  <si>
    <t>Aceite de Palma 3.10 % + ÁCIDO PROPIONICO 0.10 % + ALUMINOSILICATOS 0.10 % + Bacitracina Zn 0.05 % + BICARBONATO 0.15 % + Carbonato de Calcio 0.97 % + CENIZA 6 % + Cloruro de Colina 0.03 % + Fibra 2.5 % + FOSFATOS 1 % + Grasa 5 % + HARINA DE HUESO 0.79 % + Humedad 13 % + Lisina 0.14 % + Maìz 65.48 % + Metionina 0.20 % + Nicarbazina 0.05 % + Proteina cruda 19 % + SAL 0.21 % + SOYA PASTA ESPELER 29.64 % + Vitaminas Broiler 0.15 %</t>
  </si>
  <si>
    <t>CENIZA MAX 6 % + FIBRA (MAX) 2.5 % + GRASA (MAX) 5 % + Humedad Max 13 % + PROTEÍNA CRUDA (MIN) 19 %</t>
  </si>
  <si>
    <t>16A3-12499-AGROCALIDAD</t>
  </si>
  <si>
    <t>1792133203001</t>
  </si>
  <si>
    <t>ALIMENTOS BALANCEADOS AVIFORTE CÍA. LTDA.</t>
  </si>
  <si>
    <t>PREINICIAL BROILER AHE1</t>
  </si>
  <si>
    <t>Empaque de polipropileno de 5 KG, Empaque de polipropileno de 10 KG, Empaque de polipropileno de 20 KG, Empaque de polipropileno de 40 KG, Empaque de polipropileno de 45 KG</t>
  </si>
  <si>
    <t>CALCIO 0.9 % + CENIZA MAX 8 % + Fibra 5 % + Fósforo 0.68 % + Grasa 3 % + Humedad 13 % + Proteina cruda 20 %</t>
  </si>
  <si>
    <t>Productos Balanceados Aviforte CIA. LTDA. - Ecuador</t>
  </si>
  <si>
    <t>16A3.12501-AGROCALIDAD</t>
  </si>
  <si>
    <t>INICIAL BROILER AHE2</t>
  </si>
  <si>
    <t>Empaque de Polipropileno de 5 KG, Empaque de Polipropileno de 10 KG, Empaque de Polipropileno de 20 KG, Empaque de Polipropileno de 40 KG, Empaque de Polipropileno de 45 KG</t>
  </si>
  <si>
    <t>CENIZA MAX 8 % + Fibra 5 % + Fòsforo 0.68 % + Grasa 3 % + Humedad 13 % + Proteína 19 %</t>
  </si>
  <si>
    <t>PRODUCTOS BALANCEADOS AVIFORTE - Ecuador</t>
  </si>
  <si>
    <t>16A3-12540-AGROCALIDAD</t>
  </si>
  <si>
    <t>FINALIZADOR PELLET BROILER APE4</t>
  </si>
  <si>
    <t>Empaque de Polipropieno de 5 KG, Empaque de Polipropieno de 10 KG, Empaque de Polipropieno de 20 KG, Empaque de Polipropieno de 40 KG, Empaque de Polipropieno de 45 KG</t>
  </si>
  <si>
    <t>CALCIO 0.9 % + CENIZA MAX 8 % + Fibra 5 % + Fósforo 0.68 % + Grasa 4 % + Humedad 13 % + Proteína 18 %</t>
  </si>
  <si>
    <t>Productos Balanceados AVIFORTE CIA LTDA. - Ecuador</t>
  </si>
  <si>
    <t>16A3-12543-AGROCALIDAD</t>
  </si>
  <si>
    <t>CRECIMIENTO BROILER AHE3</t>
  </si>
  <si>
    <t>Productos Balanceados AVIFORTE CIA LTDA: - Ecuador</t>
  </si>
  <si>
    <t>16A3-12544-AGROCALIDAD</t>
  </si>
  <si>
    <t>PREINICIAL PELLET BROILER APE1</t>
  </si>
  <si>
    <t>CALCIO 0.9 % + CENIZA MAX 8 % + Fibra 5 % + Fósforo 0.68 % + Grasa 3 % + Humedad 13 % + Proteína 20 %</t>
  </si>
  <si>
    <t>PRODUCTOS BALANCEADOS AVIFORTE CIA LTDA - Ecuador</t>
  </si>
  <si>
    <t>16A3-12547-AGROCALIDAD</t>
  </si>
  <si>
    <t>CRECIMIENTO BROILER PELLET APE3</t>
  </si>
  <si>
    <t>16A3-12548-AGROCALIDAD</t>
  </si>
  <si>
    <t>INICIAL PELLET BROILER APE2</t>
  </si>
  <si>
    <t>CENIZA MAX 8 % + Fósforo 0.68 % + Grasa 3 % + Humedad 13 % + Proteína 19 %</t>
  </si>
  <si>
    <t>16A3-12571-AGROCALIDAD</t>
  </si>
  <si>
    <t>POLLOS CRECIMIENTO</t>
  </si>
  <si>
    <t>EMPAQUE DE POLIETILENO LAMINADO DE 10 KG, EMPAQUE DE POLIETILENO LAMINADO DE 40 KG</t>
  </si>
  <si>
    <t>Aceite de Palma 1.00 % + Ácido Fólico 2 MG/ KG + ÁCIDO NICOTINICO 70 MG/ KG + Ácido pantoténico 20MG/ KG + Antioxidante 0.012 % + BACITRACINA DE ZINC 0.05 % + BICARBONATO DE SODIO 0.20 % + Biotina 0.15 MG/ KG + Carbonato de Calcio 0.70 % + CENIZA 7 % + CENIZA MAX 7 % + CLORURO DE COLINA 60 0.05 % + CLORURO DE SODIO 0.20 % + Cobre 10 MG/ KG + COPRODUCTOS DE ARROZ 2.00 % + COPRODUCTOS DE TRIGO 1.00 % + DDGS DE MAIZ 2.00 % + Fibra cruda 4 % + FITASA, CELULASA, XILANASA 0.03 % + FOSFATO MONODICALCICO 0.20 % + Gluten de Maíz 4.00 % + Grasa 5 % + HARINA DE ALFALFA DESHIDRATADA 1.60 % + Harina de Pescado 5.00 % + Hierro 80 MG/ KG + Humedad 13 % + Humedad Max 13 % + L-Lisina 0.06 % + L-TREONINA 98% 0.05 % + MAIZ 53.20 % + Manganeso 100 MG/ KG + Metionina 0.20 % + MOS 0.05 % + Pasta de soya 4.00 % + Proteína 19 % + Salinomicina 0.05 % + Selenio 0.15 MG/ KG + SOYA INTEGRAL EXTRUIDA 3.00 % + Vitamina A 12000 UI/ KG + Vitamina B1 3 MG/ KG + VITAMINA B12 0.016 MG/ KG + Vitamina B2 8 MG/ KG + VITAMINA B6 4 MG/ KG + VITAMINA D3 5000 UI/ KG + VITAMINA E 50 UI/ KG + VITAMINA K3 4 MG/ KG + ZINC 80 MG/ KG</t>
  </si>
  <si>
    <t>16A3-12613-AGROCALIDAD</t>
  </si>
  <si>
    <t>FINALIZADOR BROILER AHE4</t>
  </si>
  <si>
    <t>16A3-12657-AGROCALIDAD</t>
  </si>
  <si>
    <t>POLLOS ENGORDE</t>
  </si>
  <si>
    <t>EMPAQUE DE POLIPROPILENO DE 1 KILO , EMPAQUE DE POLIPROPILENO 10 KILOS , EMPAQUE DE POLIPROPILENO DE 40 KILOS , EMPAQUE DE POLIPROPILENO DE 4 KG</t>
  </si>
  <si>
    <t>Aceite de Palma 2 % + ACIDO FÓLICO 2 MG/ KG + ÁCIDO NICOTINICO 70 MG/ KG + Ácido pantoténico 20MG/ KG + ADSORBENTE DE MICOTOXINAS 0.2 % + ANTICOCCIDIAL ( SALOMICINA O MONENSINA) 0.05 % + ANTIMICOTICO 0.20 % + Antioxidante 0.012 % + BICARBONATO DE SODIO 0.25 % + Biotina 0.15 MG/ KG + Carbonato de Calcio 1.6 % + CENIZA 7 % + CLORURO DE COLINA 60 0.05 % + CLORURO DE SODIO 0.18 % + Cobre 10 MG/ KG + COPRODUCTOS DE ARROZ 3 % + DDGS DE MAIZ 5 % + FIBRA CRUDA (MAX) 4 % + FITASA, CELULASA, XILANASA 0.03 % + FOSFATO MONODICALCICO 0.6 % + Grasa 5 % + HARINA DE ALFALFA DESHIDRATADA 1 % + Hierro 80 MG/ KG + Humedad Max 13 % + L-LISINA 78% 0.19 % + L-TREONINA 98% 0.05 % + MAIZ 57.1 % + Manganeso 100 MG/ KG + Metionina 0.18 % + PASTA DE SOYA 19.7 % + Prebiótico 0.05 % + Proteína 18 % + Selenio 0.15 MG/ KG + SOYA INTEGRAL EXTRUIDA 4.5 % + VITAMINA A 120000 UI KG + Vitamina B1 3 MG/ KG + Vitamina B12 0.016 MG/ KG + Vitamina B2 8 MG/ KG + Vitamina B6 4 MG/ KG + VITAMINA D3 5000 UI KG + VITAMINA E 50 UI/ KG + VITAMINA K3 4 MG/ KG + ZINC 80 MG/ KG</t>
  </si>
  <si>
    <t>POLLO ENGORDE</t>
  </si>
  <si>
    <t>EMPAQUE DE POLIPROPILENO DE 1 KG, EMPAQUE DE POLIPROPILENO DE 4 KG, EMPAQUE DE POLIPROPILENO DE 10 KG, EMPAQUE DE POLIPROPILENO DE 40 KG</t>
  </si>
  <si>
    <t>ACEITE DE PALMA 3 % + ACIDO FOLICO 1000 MG/ KG + ADSORBENTE DE MICOTOXINAS 0.1 % + ANTICOCCIDIAL 0.05 % + ANTIMICOTICO 0.2 % + Antioxidante 0.03 % + BACITRACINA DE ZINC 0.05 % + Biotina 75 MG/ KG + CARBONATO DE CALCIO 1.7 % + CENIZA MAX 7 % + Cianocobalamina 25 MG/ KG + cloruro de colina 0.19 % + CLORURO DE SODIO 0.3 % + Cobalto 106.8 MG/ KG + Cobre 10.000.000 MG/ KG + DDGS DE MAIZ 2 % + ENZIMAS EXOGENAS(FITASA,CELULASA,XILASA) 0.01 % + Fibra cruda 4 % + Fosfato Monocálcico 0.38 % + Grasa 5 % + Hierro 68.200.00 MG/ KG + Humedad 13 % + Lisina 0.13 % + MAIZ 60.16 % + Manganeso 98.426.00 MG/ KG + Metionina 0.18 % + Niacina 30.000.00 MG/ KG + PANTOTÉNICO 10.780.00 MG/ KG + Pasta de soya 28 % + Piridoxina 3.586.00 MG/ KG + Polvillo de arroz 3 % + Prebiótico 0.05 % + PROTEÍNA BRUTA 18 % + Riboflavina 5.000.00 MG/ KG + Selenio 300 MG/ KG + Tiamina 20126.00 MG/ KG + Vitamina A 12.000.000.00 U + VITAMINA D 2.000.000.00 U + VITAMINA E 25.000.00 MG/ KG + Vitamina K 3.080.00 MG/ KG + Yodo 400 MG/ KG + ZINC 100.800.00 MG KG</t>
  </si>
  <si>
    <t>16A3-12685-AGROCALIDAD</t>
  </si>
  <si>
    <t>POLLITOS INICIAL</t>
  </si>
  <si>
    <t>EMPAQUE DE POLIPROPILENO LAMINADO CONTENIENDO 1 KILO , EMPAQUE DE POLIPROPILENO LAMINADO CONTENIENDO 40 KILOS , EMPAQUE DE POLIPROPILENO LAMINADO CONTENIENDO 4 KG, EMPAQUE DE POLIPROPILENO LAMINADO CONTENIENDO 5 KG</t>
  </si>
  <si>
    <t>Aceite de Palma 2 % + Ácido Fólico 2 MG/ KG + ÁCIDO NICOTINICO 70 MG/ KG + Ácido pantoténico 20MG/ KG + ÁCIDO PROPIONICO 0.2 % + Antioxidante 0.012 % + ATRAPANTE DE AFLATOXINAS 0.2 % + BICARBONATO DE SODIO 0.25 % + Biotina 0.15 MG/ KG + Carbonato de Calcio 1.7 % + CENIZA MAX 7 % + Cloruro de Colina 0.06 % + CLORURO DE SODIO 0.2 % + COOPRODUCTOS DE TRIGO 2 % + COPRODUCTOS DE ARROZ 5 % + DDGS DE MAIZ 3 % + DL-METIONINA 0.26 % + ENRAMICINA 100% 0.1 % + Fibra cruda 4 % + FITASA, CELULASA, XILANASA 0.02 % + FOSFATO MONODICALCICO 0.8 % + Gluten de Maíz 2 % + GRASA CRUDA (MIN) 4 % + HARINA DE ALFALFA DESHIDRATADA 1 % + Harina de Pescado 2 % + Humedad Max 12 % + L-LISINA 0.24 % + L-TREONINA 98% 0.1 % + MAIZ 50 % + Manganeso 100 MG/ KG + MOS 0.05 % + Pasta de soya 24 % + PROTEÍNA CRUDA (MIN) 20 % + Vitamina A 12000 UI/ KG + VITAMINA B1 3 MG/ KG + VITAMINA B12 0.016 MG/ KG + Vitamina B2 8 MG/ KG + VITAMINA B6 4 MG/ KG + VITAMINA D3 5000 UI/ KG + VITAMINA E 50 UI/ KG + VITAMINA K3 4 MG/ KG</t>
  </si>
  <si>
    <t>16A3-12686-AGROCALIDAD</t>
  </si>
  <si>
    <t>CORRALERO AVES CRECIMIENTO 22-35 DÍAS</t>
  </si>
  <si>
    <t>SACOS DE POLIPROPILENO PARA 5 KG , SACOS DE POLIPROPILENO PARA 10 KG , SACOS DE POLIPROPILENO PARA 20 KG , SACOS DE POLIPROPILENO PARA 40 KG</t>
  </si>
  <si>
    <t>Aceite de Palma 1.17 G + ACIDOS GRASOS LIBRES 1.0 G + ADSORVENTE 0.3 G + ANTIBIOTICOS 0.0075 G + ANTICOCCIDIAL 0.05 G + ANTIMICOTICO 0.10 G + Antioxidante 0.01 G + BICARBONATO DE SODIO 0.49 G + CARBONATO DE CALCIO 0.85 G + CENIZA MAX 8.0 % + Cloruro de Colina 0.02 G + Enzimas 0.01 G + FIBRA CRUDA (MAX) 5.0 % + FOSFATO DE CALCIO 1.17 G + GRANOS DE DESTILERIA 0.0 G + GRASA CRUDA (MIN) 5.0 % + HARINA DE ALGODÓN 0.0 G + Harina de Pescado 0.0 G + Harina de soya 30.0 G + Humedad Max 13.00 % + LISINA HCL 0.06 G + L-METIONINA 0.29 G + L-Treonina 0.01 G + MAIZ 62.19 G + PIGMENTANTE 0.04 G + PX. MINERALES 0.10 G + Px. VITAMINAS 0.09 G + SAL 0.15 G + SORGO 0.0 G + Soya 2.00 G + SUBPRODUCTOS DE ARROZ 0.0 G + SUBPRODUCTOS DE CERVECERIA 0.0 G + SUBPRODUCTOS DE PROCESOS DE AVES 0.0 G + SUBRODUCTO DE TRIGO 0.0 G + Trigo 0.0 G</t>
  </si>
  <si>
    <t>16A3-12687-AGROCALIDAD</t>
  </si>
  <si>
    <t>CORRALERO AVES ENGORDE 36 DÍAS AL MERCADO</t>
  </si>
  <si>
    <t>SACOS DE POLIPROPILENO PARA 5 KILOS , SACOS DE POLIPROPILENO PARA 10 KILOS , SACOS DE POLIPROPILENO PARA 20 KILOS , SACOS DE POLIPROPILENO PARA 40 KILOS</t>
  </si>
  <si>
    <t>Aceite de Palma 1.17 G + ACIDOS GRASOS LIBRES 1.0 G + ADSORVENTE 0.3 G + ANTIBIOTICOS 0.0075 G + ANTIMICOTICO 0.10 G + ANTIOXIDANTE 0.01 G + BICARBONATO DE SODIO 0.49 G + Carbonato de Calcio 0.85 G + CENIZA MAX 8.0 % + Cloruro de Colina 0.02 G + Enzimas 0.01 G + FIBRA CRUDA (MAX) 5.0 % + FOSFATO DE CALCIO 0.49 G + GRANOS DE DESTILERIA 0.0 G + GRASA CRUDA (MIN) 5.0 % + HARINA DE ALGODÓN 0.0 G + HARINA DE GIRASOL 0.0 G + Harina de Pescado 0.0 G + Harina de soya 30 G + Humedad Max 13.0 % + LISINA HCL 0.06 G + L-METIONINA 0.19 G + L-Treonina 0.01 G + MAIZ 62.24 G + PIGMENTANTE 0.04 G + PREMEZCLA VITAMÍNICA 0.09 G + PROTEÍNA BRUTA (MIN) 18.0 % + PX. MINERALES 0.10 G + SAL 0.15 G + SORGO 0.0 G + Soya 2.00 G + SUBPRODUCTOS DE ARROZ 0.0 G + SUBPRODUCTOS DE CERVECERIA 0.0 G + SUBPRODUCTOS DE PROCESOS DE AVES 0.0 G + SUBRODUCTO DE TRIGO 0.0 G + Trigo 0.0 G</t>
  </si>
  <si>
    <t>16A3-12709-AGROCALIDAD</t>
  </si>
  <si>
    <t>POLLAS DESARROLLO</t>
  </si>
  <si>
    <t>EMPQUES DE POLIPROPILENO LAMINADO DE 40 %</t>
  </si>
  <si>
    <t>Aceite de Palma 2 % + ÁCIDO NICOTINICO 70 MG/ KG + Ácido pantoténico 20MG/ KG + ÁCIDO PROPIONICO 0.30 % + Antioxidante 0.10 % + ATRAPANTE DE AFLATOXINAS 0.3 % + BACITRACINA DE ZINC 0.06 % + BICARBONATO DE SODIO 0.50 % + Biotina 0.15 MG/ KG + CENIZA MAX 7 % + CLORURO DE COLINA 60 0.40 % + CLORURO DE SODIO 0.50 % + Cobre 10 MG/ KG + COOPRODUCTOS DE TRIGO 3.8 % + COPRODUCTOS DE ARROZ 6.39 % + DDGS DE MAIZ 3 % + Fibra cruda 5 % + FITASA, CELULASA, XILANASA 0.30 % + FOSFATO MONODICALCICO 0.8 % + Gluten de Maíz 4.1 % + Grasa 3 % + HARINA DE ALFALFA DESHIDRATADA 2 % + HARINAS ANIMALES SECADAS AL VAPOR 3.2 % + Hierro 80 MG/ KG + HMA METIONINA 88% 0.2 % + Humedad Max 13 % + L-LISINA 78% 0.20 % + L-TREONINA 98% 0.10 % + MAIZ 50.6 % + Manganeso 100 MG/ KG + Monensina 0.05 % + MOS 0.3 % + Pasta de soya 12.1 % + Proteína 15 % + Selenio 0.15 MG/ KG + SOYA INTEGRAL EXTRUIDA 6.6 % + Vitamina A 12000 UI/ KG + VITAMINA B1 3 MG/ KG + VITAMINA B12 0.016 MG/ KG + VITAMINA B2 80 MG/ KG + VITAMINA B6 4 MG/ KG + VITAMINA D3 5000 UI/ KG + VITAMINA E 5000 UI KG + VITAMINA K3 4 MG/ KG + Yodo 10 MG/ KG + ZINC 80 MG/ KG</t>
  </si>
  <si>
    <t>16A3-12710-AGROCALIDAD</t>
  </si>
  <si>
    <t>POLLITAS PRE INICIAL ARRANQUE</t>
  </si>
  <si>
    <t>Aceite de Palma 1.3 % + ACEITE DE SOYA 1.6 % + ACIDO FÓLICO 2 MG/ KG + ÁCIDO NICOTINICO 70 MG/ KG + Ácido pantoténico 20MG/ KG + AC PROPIONICO 40% 0.30 % + Antioxidante 0.10 % + ATRAPANTE DE AFLATOXINAS 0.3 % + BACITRACINA DE ZINC 0.06 % + BICARBONATO DE SODIO 0.50 % + Biotina 0.15 MG/ KG + Carbonato de Calcio 1 % + CENIZA MAX 6 % + CLORURO DE COLINA 60 0.40 % + CLORURO DE SODIO 0.50 % + Cobre 10 MG/ KG + COOPRODUCTOS DE TRIGO 2.67 % + COPRODUCTOS DE ARROZ 5.1 % + DDGS DE MAIZ 2 % + Fibra cruda 4 % + FITASA, CELULASA, XILANASA 0.20 % + FOSFATO MONODICALCICO 0.7 % + Gluten de Maíz 3.11 % + Grasa cruda 5 % + HARINA DE ALFALFA DESHIDRATADA 1 % + HARINAS ANIMALES SECADAS AL VAPOR 2.2 % + Hierro 80 MG/ KG + HMA METIONINA 88% 0.35 % + Humedad Max 12 % + L-LISINA 78% 0.27 % + L-TREONINA 98% 0.17 % + L TRIPTOFANO 0.12 % + MAIZ 52.9 % + Manganeso 100 MG/ KG + Monensina 0.05 % + MOS 0.3 % + PASTA DE SOYA 52.9 % + Proteina cruda 22 % + Selenio 0.15 MG/ KG + SOYA INTEGRAL EXTRUIDA 10.3 % + Vitamina A 12000 UI/ KG + VITAMINA B1 3 MG/ KG + VITAMINA B12 0.016 MG/ KG + Vitamina B2 8 MG/ KG + Vitamina B6 4 MG/ KG + VITAMINA D3 5000 UI KG + VITAMINA K3 4 MG/ KG + Yodo 10 MG/ KG + ZINC 80 MG/ KG</t>
  </si>
  <si>
    <t>16A3-12711-AGROCALIDAD</t>
  </si>
  <si>
    <t>POLLAS INICIAL</t>
  </si>
  <si>
    <t>Aceite de Palma 2 % + Ácido Fólico 2 MG/ KG + ÁCIDO NICOTINICO 70 MG/ KG + Ácido pantoténico 20 MG/ KG + AC PROPIONICO 40% 0.30 % + ATRAPANTE DE AFLATOXINAS 0.3 % + BACITRACINA DE ZINC 0.06 % + BICARBONATO DE SODIO 0.50 % + Biotina 0.15 MG/ KG + Carbonato de Calcio 1.5 % + CENIZA MAX 7 % + CLORURO DE COLINA 60 0.40 % + CLORURO DE SODIO 0.50 % + Cobre 10 MG/ KG + COOPRODUCTOS DE TRIGO 3.4 % + COPRODUCTOS DE ARROZ 8.1 % + DDGS DE MAIZ 2.36 % + Fibra 4 % + FITASA, CELULASA, XILANASA 0.30 % + FOSFATO MONODICALCICO 0.7 % + Gluten de Maíz 3.6 % + Grasa 4 % + HARINA DE ALFALFA DESHIDRATADA 2 % + HARINAS ANIMALES SECADAS AL VAPOR 2.5 % + Hierro 80 MG/ KG + HMA METIONINA 88% 0.28 % + Humedad Max 13 % + L-LISINA 78% 0.20 % + L-TREONINA 98% 0.15 % + MAIZ 50.5 % + Manganeso 100 MG/ KG + Monensina 0.10 % + Pasta de soya 10.3 % + Proteína 18 % + Selenio 0.15 MG/ KG + SOYA INTEGRAL EXTRUIDA 9.6 % + Vitamina A 12000 UI/ KG + Vitamina B1 3 MG/ KG + VITAMINA B12 0.016 MG/ KG + Vitamina B2 80 MG/ KG + Vitamina B6 4 MG/ KG + VITAMINA D3 5000 UI KG + VITAMINA E 50 UI/ KG + VITAMINA K3 4 MG/ KG + Yodo 10 MG/ KG + ZINC 80 MG/ KG</t>
  </si>
  <si>
    <t>16A3-12940-AGROCALIDAD</t>
  </si>
  <si>
    <t>RONOZYME HiPhos (GT)</t>
  </si>
  <si>
    <t>FUNDA DE PAPEL MULTICAPA CON PLASTICO LAMINADO CONTENIENDO 20 KG</t>
  </si>
  <si>
    <t>Celulosa Bruta 4 % + Dextrina 5 % + Fitasa 2 % + Sulfato de sodio 89 %</t>
  </si>
  <si>
    <t>NOVOZYMES A/S KROGSHOEJVEJ 36 DK-2880 BAGSVAERD - Dinamarca</t>
  </si>
  <si>
    <t>16A3-13000-AGROCALIDAD</t>
  </si>
  <si>
    <t>NÚCLEO ESPECIAL POLLO</t>
  </si>
  <si>
    <t>SACOS DE PAPEL LAMINADO PROVISTA CON UNA CAPA DE POLIETILENO EN SU INTERIOR DE 50 LB, SACOS DE PAPEL LAMINADO PROVISTA CON UNA CAPA DE POLIETILENO EN SU INTERIOR DE 47 LB</t>
  </si>
  <si>
    <t>16A3-13017-AGROCALIDAD</t>
  </si>
  <si>
    <t>BALANCEADOS FALIMENSA POLLOS ENGORDE</t>
  </si>
  <si>
    <t>Aceite de Palma 2.00 % + Ácido Fólico 2 MG + ACIDO NICOTÍNICO 70 MG + Ácido pantoténico 20 MG + ADSORBENTE DE MICOTOXINAS 0.20 % + ANTICOCCIDIAL 0.05 % + ANTIMICOTICO 0.20 % + Antioxidante 0.012 % + Biotina 0.15 MG + CARBONATO DE CALCIO 1.60 % + CENIZA MAX 7 % + CLORURO DE COLINA 60 0.05 % + CLORURO DE SODIO 0.18 % + Cobre 10 MG + COPRODUCTOS DE ARROZ 3.02 % + COPRODUCTOS DE TRIGO 2.00 % + DDGS DE MAIZ 5.00 % + ENZIMAS EXOGENAS(FITASA,CELULASA,XILASA) 0.03 % + Fibra 4 % + FOSFATO MONODICALCICO 0.60 % + Gluten de Maíz 2.00 % + Grasa 5 % + HARINA DE ALFALFA DESHIDRATADA 1.00 % + Hierro 80 MG + HMA METIONINA 0.18 % + Humedad Max 13 % + Lisina 0.19 % + Manganeso 100 MG + Pasta de soya 19.70 % + Prebiótico 0.05 % + PROMOTOR DE CRECIMIENTO(ERAMICINA O BACITRACINA DE ZN) 0.03 % + Proteína 18 % + Selenio 0.15 MG + SOYA INTEGRAL EXTRUIDA 4.50 % + Treonina 0.05 % + Vitamina A 12000 UL + VITAMINA B1 3 MG + VITAMINA B12 0.016 MG + Vitamina B2 8 MG + VITAMINA B6 4 MG + VITAMINA D3 5000 UL + VITAMINA E 50 UL + VITAMINA K3 4 MG + ZINC 80 MG</t>
  </si>
  <si>
    <t>16A3-13018-AGROCALIDAD</t>
  </si>
  <si>
    <t>BALANCEADOS FALIMENSA POLLOS CRECIMIENTO</t>
  </si>
  <si>
    <t>Aceite de Palma 2.00 % + ACIDO FOLICO 0.015 MG + ACIDO NICOTÍNICO 70 MG + Ácido pantoténico 20 MG + ADSORBENTE DE MICOTOXINAS 0.20 % + ANTICOCCIDIAL 0.05 % + ANTIMICOTICO 0.20 % + Antioxidante 0.012 % + BICARBONATO DE SODIO 0.20 % + Biotina 0.15 MG + Carbonato de Calcio 1.60 % + CENIZA 7 % + Cloruro de Colina 0.05 % + CLORURO DE SODIO 0.20 % + Cobre 10 MG + COPRODUCTOS DE TRIGO 4.00 % + DDGS DE MAIZ 5.00 % + Enzimas 0.03 % + Fibra 4 % + FOSFATO MONODICALCICO 0.70 % + Grasa 5 % + HARINA DE ALFALFA DESHIDRATADA 1.00 % + Harina de Pescado 1.00 % + Hierro 80 MG + Humedad 13 % + Lisina 0.20 % + MAIZ 53,20 % + Manganeso 100 MG + Metionina 0.20 % + Pasta de soya 21.00 % + Prebiótico 0.05 % + PROTEÍNA BRUTA 19 % + Selenio 0.15 MG + SOYA INTEGRAL EXTRUIDA 4,02 % + Treonina 0.06 % + Vitamina A 12000 UL + VITAMINA B1 3 MG + VITAMINA B12 0.016 MG + Vitamina B2 8 MG + Vitamina B6 4 MG + VITAMINA D3 5000 UL + VITAMINA E 50 UL + VITAMINA K3 4 MG + ZINC 80 MG</t>
  </si>
  <si>
    <t>16A3-13021-AGROCALIDAD</t>
  </si>
  <si>
    <t>PONEDORAS 1 COMERCIAL</t>
  </si>
  <si>
    <t>SACO DE 40 KG. , SACO DE 1 KG</t>
  </si>
  <si>
    <t>16A3-13035-AGROCALIDAD</t>
  </si>
  <si>
    <t>GRAN AVE POLLOS ENGORDE HARINA</t>
  </si>
  <si>
    <t>FUNDAS DE PILOPROPILENO CONTENIENDO DE 40 KG</t>
  </si>
  <si>
    <t>Aceite de Palma 2.53 % + ÁCIDO PROPIONICO 0.10 % + Áluminio Silicato 0.10 % + ALUMINOSILICATOS 0.10 % + Bacitracina Zn 0.05 % + BICARBONATO 0.290 % + Carbonato de Calcio 0.80 % + CENIZA 6 % + Cloruro de Colina 0.02 % + Fibra 2.5 % + FOSFATOS 0.98 % + Grasa 5 % + HARINA DE HUESO 1.10 % + Humedad 13 % + Lisina 0.09 % + Maìz 59.25 % + Metionina 0.20 % + Nicarbazina 0.05 % + Pasta de soya 34.30 % + Proteina cruda 17 % + Vitaminas Broiler 0.15 %</t>
  </si>
  <si>
    <t>16A3-13036-AGROCALIDAD</t>
  </si>
  <si>
    <t>GRAN AVE ARRANQUE POLLITA</t>
  </si>
  <si>
    <t>Aceite de Palma 2.5 % + ÁCIDO PROPIONICO 0.05 % + ALUMINOSILICATOS 0.20 % + Bacitracina Zn 0.05 % + BICARBONATO DE SODIO 0.16 % + Carbonato de Calcio 1.45 % + CENIZA MAX 6 % + Cloruro de Colina 0.03 % + CLORURO DE SODIO 0.30 % + Cobre 0.15 % + Colina 0.15 % + Diclazuril 0.02 % + enzima Fitasa 0.01 % + Fosfato Monocálcico 1.1 % + Grasa 5 % + Hierro 0.15 % + Humedad Max 13 % + Maìz 58 % + Manganeso 0.15 % + Metionina 0.30 % + mezcla de enzimas 0.01 % + Pasta de soya 35.3 % + POLIMETIL CARBAMINA 0.01 % + Proteina cruda 21 % + Selenio 0.15 % + Sulfato de Cobre 0.01 % + Terbutil Etoxido, Etoxiquina 0.02 % + Treonina 0.08 % + Vitamina A 0.15 % + Vitamina B1 0.15 % + Vitamina B12 0.15 % + Vitamina B2 0.15 % + VITAMINA D3 0.15 % + VITAMINA E 0.15 % + VITAMINA K3 0.15 % + ZINC 0.15 %</t>
  </si>
  <si>
    <t>16A3-13060-AGROCALIDAD</t>
  </si>
  <si>
    <t>GRAN CERDO DESTETE</t>
  </si>
  <si>
    <t>FUNDAS DE POLIPROPIPLENO DE 40 Y 10 KG</t>
  </si>
  <si>
    <t>Aceite de Palma 2.5 % + ÁCIDO PROPIONICO 0.2 % + Áluminio Silicato 0.20 % + Carbonato de Calcio 0.9 % + CENIZA 6 % + CLORURO DE SODIO 0.45 % + enzima Fitasa 0.01 % + Fibra 4 % + Fosfato Dicálcico 0.8 % + Grasa 3 % + Harina de Pescado 2.5 % + Humedad Max 13 % + LACTOSA 1.00 % + Lincomicina 0.05 % + Lisina 0.26 % + Maìz 53.7 % + Metionina 0.07 % + Pasta de soya 24.9 % + Proteina cruda 19 % + Treonina 0.09 %</t>
  </si>
  <si>
    <t>Alimento medicado Aplicado a Porcinos</t>
  </si>
  <si>
    <t>16A3-13061-AGROCALIDAD</t>
  </si>
  <si>
    <t>GRAN AVE CODORNIZ</t>
  </si>
  <si>
    <t>Aceite de Palma 3.1 % + ÁCIDO PROPIONICO 0.05 % + Áluminio Silicato 0.02 % + Bicarbonato de Cálcio 0.12 % + Carbonato de Calcio 6.8 % + CENIZA 8 % + CLORURO DE SODIO 0.2 % + enzima Fitasa 0.005 % + Fibra 2.5 % + Fosfato Monocálcico 0.9 % + Grasa 5 % + Harina de Pescado 3.1 % + Maìz 49.2 % + Metionina 0.1 % + mezcla de enzimas 0.01 % + Pasta de soya 36.8 % + POLIMETIL CARBAMINA 0.10 % + Proteina cruda 23 % + Terbutil Etoxido, Etoxiquina 0.02 %</t>
  </si>
  <si>
    <t>Concentrado proteico Aplicado a Aves</t>
  </si>
  <si>
    <t>FUNDAS DE POLIPROPILENO DE 40 KG</t>
  </si>
  <si>
    <t>Aceite de Palma 2.5 % + ÁCIDO PROPIONICO 0.05 % + Áluminio Silicato 0.20 % + Bacitracina Zn 0.05 % + BICARBONATO DE SODIO 0.16 % + Carbonato de Calcio 1.45 % + CENIZA MAX 6 % + CLORURO DE SODIO 0.30 % + Diclazuril 0.02 % + enzima Fitasa 0.01 % + Fibra 3 % + Fosfato Monocálcico 1.1 % + Grasa 5 % + Humedad Max 13 % + Lisina 0.14 % + Maìz 58.05 % + Metionina 0.30 % + mezcla de enzimas 0.01 % + Pasta de soya 35.3 % + POLIMETIL CARBAMINA 0.01 % + Proteina cruda 21 % + Selenio 0.15 % + Terbutiletoxido,Etoxiquina 0.02 %</t>
  </si>
  <si>
    <t>16A3-13069-AGROCALIDAD</t>
  </si>
  <si>
    <t>PAL POLLO ENGORDE</t>
  </si>
  <si>
    <t>EMPAQUE DE POLIETILENO LAMINADO DE 40 KG</t>
  </si>
  <si>
    <t>CENIZA 7 % + Fibra 4 % + Grasa 5,5 % + Humedad Max 13 % + Proteína 17,5 %</t>
  </si>
  <si>
    <t>16A3-13070-AGROCALIDAD</t>
  </si>
  <si>
    <t>PAL POLLO CRECIMIENTO</t>
  </si>
  <si>
    <t>EMPAQUE DE POLIPROPILENO LAMINADO DE 40 KG</t>
  </si>
  <si>
    <t>CENIZA 7 % + Fibra 4 % + Grasa 4,5 % + Humedad 13 % + Proteína 19 %</t>
  </si>
  <si>
    <t>16A3-13153-AGROCALIDAD</t>
  </si>
  <si>
    <t>EXIBAL BROILER ENGORDE</t>
  </si>
  <si>
    <t>SACOS POLIPROPILENO LAMINADO DE 40 KG, SACOS POLIPROPILENO LAMINADO DE 5 KG</t>
  </si>
  <si>
    <t>OLGUER HUMBERTO LAMIÑA MAYGUA-BALANCEADOS EXIBAL - Ecuador</t>
  </si>
  <si>
    <t>NINGUNA</t>
  </si>
  <si>
    <t>16A3-13154-AGROCALIDAD</t>
  </si>
  <si>
    <t>602932378001</t>
  </si>
  <si>
    <t>EXIBAL BROILER CRECEDOR</t>
  </si>
  <si>
    <t>SACOS POLIPROPILENO LAMINADO DE 40 KG</t>
  </si>
  <si>
    <t>16A3-13155-AGROCALIDAD</t>
  </si>
  <si>
    <t>EXIBAL BROILER FINAL</t>
  </si>
  <si>
    <t>16A3-13156-AGROCALIDAD</t>
  </si>
  <si>
    <t>0602932378001</t>
  </si>
  <si>
    <t>Olguer Humberto Lamiña Maygua</t>
  </si>
  <si>
    <t>EXIBAL BROILER INICIADOR</t>
  </si>
  <si>
    <t>SACOS PROPILENO LAMINADO DE 40 KG, SACOS PROPILENO LAMINADO DE 5 KG</t>
  </si>
  <si>
    <t>CENIZA MAX 6.7 % + FIBRA CRUDA (MAX) 4 % + GRASA (MIN) 4 % + Humedad Max 13 % + PROTEÍNA CRUDA (MIN) 22 %</t>
  </si>
  <si>
    <t>16A3-13269-AGROCALIDAD</t>
  </si>
  <si>
    <t>GRAN AVE POSTURA</t>
  </si>
  <si>
    <t>Aceite de Palma 2.3 % + ÁCIDO PROPIONICO 0.10 % + Afrecho de trigo 3.7 % + Áluminio Silicato 0.25 % + Carbonato de Calcio 8.4 % + CENIZA 12 % + Cloruro de Colina 0.02 % + CLORURO DE SODIO 0.30 % + Cobre 1.500 MG + Colina 120.000 MG + Fibra 5 % + Fitasa 0.005 % + Fosfato Monocálcico 0.6 % + Grasa 5 % + Harina de Pescado 3.0 % + Hierro 30.000 MG + Humedad Max 13 % + Maìz 56.4 % + Manganeso 60000 MG + Metionina 0.15 % + mezcla de enzimas 0.01 % + Pasta de soya 21.3 % + Polvillo de arroz 3.0 % + Proteína 17 % + Selenio 150 MG + Vitamina A 10.000.000 U + Vitamina B1 2.000 MG + Vitamina B12 12 MG + Vitamina B2 5.000 MG + VITAMINA D3 2000.000 U + VITAMINA E 15.000 U + VITAMINA K3 3.000 MG + ZINC 30.000 MG</t>
  </si>
  <si>
    <t>16A3-13275-AGROCALIDAD</t>
  </si>
  <si>
    <t>0990331553001</t>
  </si>
  <si>
    <t>INPROSA, INDUSTRIAL PROCESADORA SANTAY S.A.</t>
  </si>
  <si>
    <t>BROILER INICIADOR 21%</t>
  </si>
  <si>
    <t>SACO DE POLIPROPILENO DE 10 LB, SACO DE POLIPROPILENO DE 20 KG, SACO DE POLIPROPILENO DE 40 KG</t>
  </si>
  <si>
    <t>ACEITE MINERAL 10 G + ACEITE VEGETAL 1 % + ALUMINOSILICATOS 0.2 % + Aminoácidos 0.07 % + ANTICOCCIDIAL 0.55 % + ANTIFÚNGICO 0.15 % + Antioxidante 0.0225 % + Avilamicina 100 G + Carbonato de Calcio 1.75 % + Cloruro de Colina 0.05 % + EXCIPIENTE 1000 G + FIBRA (MAX) 5 % + FOSFATO MONODICALCICO 1 % + GRASA CRUDA (MAX) 10 % + HUMEDAD 12 % + MAIZ 45 % + Pasta de soya 33 % + PIGMENTANTE 0.25 % + Proteína 21 % + SAL 0.4 % + SUBPRODUCTOS DE ARROZ 16 % + Suplemento vitaminas 0.2 % + SURMAX 0.015 %</t>
  </si>
  <si>
    <t>Alimento peletizado Aplicado a Aves</t>
  </si>
  <si>
    <t>INPROSA, INDUSTRIAL PROCESADORA SANTAY S.A. - Ecuador</t>
  </si>
  <si>
    <t>16A3-13276-AGROCALIDAD</t>
  </si>
  <si>
    <t>CERDO ECONOMICO</t>
  </si>
  <si>
    <t>ACEITES ESCENCIALES 0.015 % + ADITIVO FUNGISTATICO 0.16 % + Aminoácidos 0.40 % + ANTIOXIDANTE 0.0225 % + Avilamicina 100 G + CARBONATO DE CALCIO 0.76 % + FIBRA CRUDA (MAX) 6 % + FOSFATO MONODICALCICO 0.80 % + GRASA CRUDA (MAX) 10 % + Humedad Max 12 % + INHISALM POLVO 0.20 % + MAIZ 48 % + MYCO AD 0.05 % + PASTA DE SOYA 25 % + PREMIX VITAMÍNICO MINERAL 0.20 % + PROTEÍNA (MIN) 13 % + SAL 0.35 % + SUBPRODUCTOS DE ARROZ 22.02 % + SURMAX 0.020 % + ZEOLITA 2 %</t>
  </si>
  <si>
    <t>16A3-13277-AGROCALIDAD</t>
  </si>
  <si>
    <t>BROILER ENGORDE</t>
  </si>
  <si>
    <t>SACO DE POLIPROPILENO DE 40 KG, SACO DE POLIPROPILENO DE 10 LB, SACO DE POLIPROPILENO DE 20 KG</t>
  </si>
  <si>
    <t>ACEITE VEGETAL 3.50 % + ALUMINOSILICATOS 0.20 % + Aminoácidos 0.27 % + ANTICOCCIDIAL 0.05 % + ANTIFÚNGICO 0.16 % + ANTIOXIDANTE 0.0225 % + Carbonato de Calcio 1.10 % + Cloruro de Colina 0.05 % + FOSFATO MONODICALCICO 1.15 % + GRASA (MAX) 3.34 % + Humedad Max 11.26 % + MAIZ 50 % + Pasta de soya 28 % + PROTEÍNA (MIN) 19 % + SAL 0.35 % + SUBPRODUCTOS DE ARROZ 14.55 % + Suplemento vitaminas 0.20 % + SURMAX 0.05 % + XANTOFILAS 0.35 %</t>
  </si>
  <si>
    <t>16A3-13278-AGROCALIDAD</t>
  </si>
  <si>
    <t>POSTURA</t>
  </si>
  <si>
    <t>FUNDAS DE 40 KG</t>
  </si>
  <si>
    <t>16A3-13378-AGROCALIDAD</t>
  </si>
  <si>
    <t>ACEITE VEGETAL 1.50 % + ALUMINOSILICATOS 0.20 % + Aminoácidos 0.25 % + ANTICOCCIDIAL 0.5 % + ANTIOXIDANTE 0.0225 % + Carbonato de Calcio 2 % + Cloruro de Colina 0.05 % + FIBRA (MAX) 7 % + FOSFATO MONODICALCICO 0.70 % + GRASA (MAX) 11 % + Humedad Max 12 % + MAIZ 49 % + Pasta de soya 24 % + Proteína 17.10 % + SAL 030 % + SUBPRODUCTOS DE ARROZ 21 % + Suplemento vitaminas 0.20 % + SURMAX 0.015 % + XANTOFILAS 0.15 %</t>
  </si>
  <si>
    <t>16A3-13379-AGROCALIDAD</t>
  </si>
  <si>
    <t>Aceite Vegetal 1.50 % + ADITIVO FUNGISTATICO 0.16 % + ALUMINOSILICATOS 0.20 % + Aminoácidos 0.25 % + ANTICOCCIDIAL 0.5 % + ANTIOXIDANTE CAPSOQUIN-N 0.0225 % + Carbonato de Calcio 2.00 % + cloruro de colina 0.05 % + FOSFATO MONODICALCICO 0.70 % + MAIZ 49.00 % + Pasta de soya 24.00 % + SAL 0.30 % + SUBPRODUCTOS DE ARROZ 21.00 % + SURMAX 0.015 % + VITAMINAS Y MINERALES 0.20 % + XANTOFILAS 0.15 %</t>
  </si>
  <si>
    <t>16A3-13383-AGROCALIDAD</t>
  </si>
  <si>
    <t>991247181001</t>
  </si>
  <si>
    <t>NORELCO BROILER MERCADO</t>
  </si>
  <si>
    <t>SACOS DE COLOR AMARILLO Y LETREROS NEGROS DE 40 KG, SACOS DE COLOR AMARILLO Y LETREROS NEGROS DE 20 KG, SACOS DE COLOR AMARILLO Y LETREROS NEGROS DE 5 KG</t>
  </si>
  <si>
    <t>CALCIO 0,75 % + CENIZA 5 % + E.M Kcal/Kg 3,200 % + Fibra 400 % + Fósforo 0,38 % + Grasa 5 % + Humedad 12 % + Lisina 1,07 % + Metionina 0,50 % + METIONINA + CISTINA 0,82 % + Proteína 18 % + Sodio 0,17 % + Treonina 0,73 % + Triptofano 0,23 % + Valina 0,95 %</t>
  </si>
  <si>
    <t>NORELCO S.A - Ecuador</t>
  </si>
  <si>
    <t>16A3-13384-AGROCALIDAD</t>
  </si>
  <si>
    <t>NORELCO BROILER FINAL</t>
  </si>
  <si>
    <t>CALCIO 0,85 % + CENIZA 5 % + E.M Kcal/Kg 3,019 % + Fibra 4 % + Fósforo 0,40 % + Grasa 6 % + Humedad 12 % + Lisina 1,18 % + Metionina 0,59 % + METIONINA + CISTINA 0,91 % + Proteína 19,00 % + Sodio 0,17 % + Treonina 0,84% % + Triptofano 0,22 % + Valina 0,86 %</t>
  </si>
  <si>
    <t>16A3-13387-AGROCALIDAD</t>
  </si>
  <si>
    <t>0991247181001</t>
  </si>
  <si>
    <t>NORELCO BROILER INICIAL</t>
  </si>
  <si>
    <t>CALCIO 0,95 % + CENIZA 6 % + E.M Kcal/Kg 3,125 % + Fibra 3,50 % + Fósforo 0,46 % + Grasa 5 % + Humedad 12 % + Lisina 1,25 % + Metionina 0,50 % + METIONINA + CISTINA 0,89 % + Proteína 21 % + Sodio 0,17 % + Treonina 0,85 % + Triptofano 0,28 % + Valina 0,95 %</t>
  </si>
  <si>
    <t>16A3-13394-AGROCALIDAD</t>
  </si>
  <si>
    <t>0600776819001</t>
  </si>
  <si>
    <t>Maigualema Quisiguiña Angel Vicente</t>
  </si>
  <si>
    <t>BALANCEADO CRECIMIENTO POLLOS "NUTRITIVOS"</t>
  </si>
  <si>
    <t>Sacos de Polietileno 40 KG</t>
  </si>
  <si>
    <t>BIOTINA 50 MG + Vitamina A 12000.000 U + VITAMINA B1 2.000 MG + VITAMINA B12 15 MG + VITAMINA B2 5.000 MG</t>
  </si>
  <si>
    <t>ANGEL VICENTE MAIGUALEMA QUISIGUIÑA - Ecuador</t>
  </si>
  <si>
    <t>16A3-13395-AGROCALIDAD</t>
  </si>
  <si>
    <t>BALANCEADO INICIAL POLLOS "NUTRITIVOS"</t>
  </si>
  <si>
    <t>sacos de polietileno 40 KG</t>
  </si>
  <si>
    <t>ACIDO FOLICO 700 MG + BIOTINA 50 MG + COLINA 450.000 MG + MAIZ 1223.00 S/U + VITAMINA A 12000.000 U + VITAMINA B1 2.000 MG + VITAMINA B12 15 MG + VITAMINA B2 5.000 MG + vitamina D3 2000.000 U + VITAMINA E 20.000 MG + Vitamina K 3.000 MG</t>
  </si>
  <si>
    <t>Sacos de polietileno de 40 kg- HUMEDAD (%) 10.90 PROTEÍNA ( %) 20.56 GRASA (%) 6.13 CENIZA (%) 5.12 FIBRA (%) 1.09</t>
  </si>
  <si>
    <t>16A3-13396-AGROCALIDAD</t>
  </si>
  <si>
    <t>BALANCEADO DE ENGORDE DE POLLOS NUTRITIVOS</t>
  </si>
  <si>
    <t>SACOS D POLIETILENO 40 KG</t>
  </si>
  <si>
    <t>CARBOHIDRATOS 52,23 % + CENIZA 5,93 % + Fibra 3,06 % + Grasa 7,26 % + Humedad 10,43 % + Proteína 21,09 %</t>
  </si>
  <si>
    <t>ANGEL VICENTE MAIGUALEMA QUISIGUEÑA MOLINOS-MANTA - Ecuador</t>
  </si>
  <si>
    <t>16A3-13470-AGROCALIDAD</t>
  </si>
  <si>
    <t>EXIBAL CODORNIZ PICK POSTURA</t>
  </si>
  <si>
    <t>Aceite de Palma 3 % + ÁCIDO(ÁCIDO PROPIÓNICO, ÁCIDO ACÉTICO, ÁCIDO BUTÍRICO) 0.1 % + Antioxidante 0.02 % + ATRAPADORES DE ANTITOXINAS (ALUMINOSILICATOS Y OLIGOMANANOS) 0.205 % + Carbonato de Calcio 6.74 % + CENIZA 13 % + cloruro de colina 0.09 % + Enzimas 0.05 % + FIBRA CRUDA (MAX) 4 % + Fosfato Monocálcico 2 % + Grasa 4 % + Humedad 13 % + Lisina 0.30 % + LOFAC PREMIX BROILER 0.20 % + MAIZ 46 % + Metionina 0.20 % + Polvillo de arroz 5 % + PROMOTOR DE CRECIMIENTO(ERAMICINA O BACITRACINA DE ZN) 0.05 % + Proteina cruda 22 % + SAL 0.4 % + TORTA DE SOYA 36 %</t>
  </si>
  <si>
    <t>OLGUER HUMBERTO LAMIÑA MAYGUA. BALANCEADOS EXIBAL - Ecuador</t>
  </si>
  <si>
    <t>16A3-13471-AGROCALIDAD</t>
  </si>
  <si>
    <t>EXIBAL GALLINAS PONEDORAS</t>
  </si>
  <si>
    <t>ACEITE DE PALMA 3.00 % + ÁCIDO(ÁCIDO PROPIÓNICO, ÁCIDO ACÉTICO, ÁCIDO BUTÍRICO) 0.100 % + Antioxidante BHT/BHA 0.02 % + ATRAPADORES DE ANTITOXINAS (ALUMINOSILICATOS Y OLIGOMANANOS) 0.205 % + Carbonato de Calcio 10.34 % + CENIZA 16 % + Cloruro de Colina 0.03 % + DL METIONINA 0.10 % + Enzimas 0.05 % + Fibra cruda 7 % + FOSFATO DE CALCIO 1.819 % + Grasa 6 % + Harina de Pescado 2.00 % + Humedad 13 % + LOFAC PREMIX BROILER 0.20 % + MAIZ 54.00 % + Polvillo de arroz 5.00 % + PROMOTOR DE CRECIMIENTO(ERAMICINA O BACITRACINA DE ZN) 0.05 % + Proteina cruda 17.7 % + SAL 0.30 % + TORTA DE SOYA 25.00 %</t>
  </si>
  <si>
    <t>16A3-13557-AGROCALIDAD</t>
  </si>
  <si>
    <t>POLLO FINAL</t>
  </si>
  <si>
    <t>BOLSAS DE 10 KG, BOLSAS DE 20 KG, BOLSAS DE 30 KG, BOLSAS DE 40 KG</t>
  </si>
  <si>
    <t>Cobre 2.500 MG + EXCIPIENTE 1000.00 G + Hierro 4.200 MG + Vitamina A 1000.000 U + VITAMINA D3 240.000 U + VITAMINA E 2.500 U + ZINC 6.100 MG</t>
  </si>
  <si>
    <t>EURO NUTEK PREMIX S.A - México</t>
  </si>
  <si>
    <t>16A3-13590-AGROCALIDAD</t>
  </si>
  <si>
    <t>0991462627001</t>
  </si>
  <si>
    <t>UNICOL S.A</t>
  </si>
  <si>
    <t>BROILER MERCADO ENGORDE PELET</t>
  </si>
  <si>
    <t>SACO LAMINADO MICROPERFORADO DE FUELLE DE 40 KG</t>
  </si>
  <si>
    <t>Aceite de Palma 3.16 % + ADINOX 0.130 KG + BENZOATO DE SODIO 1.500 KG + BIOLYS – LISINA 50% 4.920 KG + CALCIO 0.820 % + Carbonato de Calcio 0.44 % + cloruro de colina 0.700 KG + Colistina 0.020 KG + DL-METIONINA 3.310 KG + ENERGÍA METABOLIZABLE 3140.00 % + FITASA 5000 PECOZYM 0.100 KG + Fòsforo 0.400 % + HARINA DE GALLETA 10 % + HARINA DE HUESO 1.23 % + INHIMOL L-50 CFN-ANTIHONGO 0.15 % + INHISALM POLVO 1.000 KG + LEADER RED 0.470 KG + Lisina 1.277 % + MAIZ 34.28 % + METHIONINA 0.622 % + METHIONINA + CISTINA 0.956 % + MYCO AD 2.500 KG + PASTA DE PALMISTE 4.54 % + Pasta de soya 25.5 % + POLVILLO 10 % + PREMEZCLA MINERAL 0.500 KG + PREMEZCLA VITAMINAS AVES 0.150 KG + Proteína 19 % + ROVABIO T-FLEX 0.050 KG + SAL 2.670 KG + Salinomicina 0.500 KG + Sodio 0.185 % + SURMAX 0.100 KG + Treonina 0.879 % + Trigo 8 % + Triptofano 0.233 % + VEHICULO c.b.p 5.780 KG + XANTOFILAS 0.820 KG</t>
  </si>
  <si>
    <t>UNICOL S.A. - Ecuador</t>
  </si>
  <si>
    <t>16A3-13591-AGROCALIDAD</t>
  </si>
  <si>
    <t>BROILER MERCADO ENGORDE POLVO</t>
  </si>
  <si>
    <t>Aceite de Palma 3.00 % + BIOLYS – LISINA 50% 4.920 % + CALCIO 0,82 % + Carbonato de Calcio 0.42 % + CLORURO DE COLINA 60 0.700 KG + Colistina 0.020 KG + DL METIONINA 3.310 % + ENERGIA 3140 % + Fósforo 0,4 % + HARINA DE GALLETA 11.00 % + HARINA DE HUESO 1.25 % + INHIMOLD POLVO 2.000 KG + INHISALM POLVO 2.000 KG + Lisina 1,221 % + MAIZ 34.30 % + METHIONINA + CISTINA 0,954 % + Metionina 0,62 % + MYCO AD 2.500 KG + N.BROILER POLVO 2 CRECIMIENTO 3 % + PASTA DE PALMISTE 4.50 % + Pasta de soya 25.50 % + POLVILLO 8.05 % + PREMEZCLA MINERAL AVES 0.500 KG + Proteína 19 % + SAL 2.670 % + Salinomicina 0.500 KG + Sodio 0,185 % + SURMAX 0.100 KG + Treonina 0,87 % + TRIGO 8.98 % + Triptofano 0,232 % + VEHICULO c.b.p 5.780 KG + XANTOFILAS 0.820 KG</t>
  </si>
  <si>
    <t>UNICOL - Ecuador</t>
  </si>
  <si>
    <t>NUTRIL CERDA GESTACIÓN 14% PELET</t>
  </si>
  <si>
    <t>ACIDO FOLICO 1200 MG + Ácido pantoténico 42 MG + BICARBONATO DE SODIO 1 KG + CALCIO 0,80 % + Cloruro de Colina 1 G + Cobre 15 MG + ENERGIA 3100 % + enzima Fitasa 0.10 KG + ETOXIQUIN + BHT 0.15 KG + Fósforo 0,37 % + Hierro 72 MG + Lisina 0,72 % + L-LISINA 0.59 KG + Manganeso 36 MG + METHIONINA + CISTINA 0,48 % + Metionina 0,23 % + MYCO AD 2.50 KG + NIACINA 66 MG + PROTEÍNA BRUTA 14 % + ROVABIO T-FLEX 0.050 KG + Selenio 300 MG + Sodio 0.22 % + Treonina 0,53 % + Triptofano 0,17 % + VITAMINA A 13200000 U + Vitamina B12 54 MG + VITAMINA B2 13200 MG + VITAMINA D3 3000000 U + VITAMINA E 54000 MG + VITAMINA K3 6600 MG + Yodo 450 MG + ZINC 120 MG</t>
  </si>
  <si>
    <t>16A3-13593-AGROCALIDAD</t>
  </si>
  <si>
    <t>CONEJO 18% PELET</t>
  </si>
  <si>
    <t>CALCIO 075 % + ENERGIA 2400 % + Fòsforo 0,50 % + Lisina 0,75 % + METHIONINA + CISTINA 0,60 % + Metionina 0,29 % + Proteína 18 % + Sodio 0,2 % + Treonina 0,55 % + Triptofano 0,20 %</t>
  </si>
  <si>
    <t>Alimento Aplicado a Lagomorfos</t>
  </si>
  <si>
    <t>16A3-13598-AGROCALIDAD</t>
  </si>
  <si>
    <t>CONCENTRADO BROILER ENGORDE SIN PIGMENTO DESMORONADO</t>
  </si>
  <si>
    <t>CALCIO 1,93 % + ENERGIA 2830 % + Fósforo 0,85 % + Lisina 2,73 % + METHIONINA + CISTINA 1,65 % + Metionina 1,13 % + Proteína 35 % + Sodio 0,43 % + Treonina 1,62 % + Triptofano 0,47 %</t>
  </si>
  <si>
    <t>16A3-13599-AGROCALIDAD</t>
  </si>
  <si>
    <t>CONCENTRADO BROILER ENGORDE CON PIGMENTO DESMORONADO</t>
  </si>
  <si>
    <t>CALCIO 1,93 % + ENERGIA 2830 % + Fósforo 0,85 % + Lisina 2,76 % + METHIONINA + CISTINA 1,67 % + Metionina 1 % + Proteína 35 % + Sodio 0,43 % + Treonina 1,64 % + Triptofano 0,47 %</t>
  </si>
  <si>
    <t>16A3-13626-AGROCALIDAD</t>
  </si>
  <si>
    <t>ADVANTAGE PONEDORAS</t>
  </si>
  <si>
    <t>BOLSAS DE PAPEL KRAFT POR 500 G, BOLSAS DE PAPEL KRAFT POR 1 KG, BOLSAS DE PAPEL KRAFT POR 5 KG, BOLSAS DE PAPEL KRAFT POR 10 KG, BOLSAS DE PAPEL KRAFT POR 15 KG, BOLSAS DE PAPEL KRAFT POR 20 KG, BOLSAS DE PAPEL KRAFT POR 25 KG, BIG BAGS DE 1000 KG</t>
  </si>
  <si>
    <t>Cobre 0.10 % + CULTIVO DE LEVADURA DE Saccharomyces cerevisiae 4.0 % + EXTRACTO SECO DE LA FERMENTACIÓN DE Aspergillus niger 0.6 % + FOSFATO BICÁLCICO 19.0 % + GRANOS SECOS DE DESTILERÍA CON SOLUBLE 35.0 % + LEVADURA DE CERVEZA SECA 22.40 % + Manganeso 0.45 % + Proteinato de Cobre 1.0 % + Proteinato de Manganeso 3.0 % + Proteinato de Zinc 5.0 % + Selenio 0.2 % + SELENIO LEVADURA - MINERAL ORGÁNICO 10 % + ZINC 0.75 %</t>
  </si>
  <si>
    <t>miligramos</t>
  </si>
  <si>
    <t>ALLTECH, INC. - Estados Unidos</t>
  </si>
  <si>
    <t>16A3-13651-AGROCALIDAD</t>
  </si>
  <si>
    <t>AVESTRUZ 12% PELET</t>
  </si>
  <si>
    <t>AFRECHO CERVEZA 18 % + ALFARINA 15 % + CALCIO 1 % + Carbonato de Calcio 0.31 % + CASCARILLA DE CACAO 8.2 % + ENERGIA 2200 % + FOSFATO BICÁLCICO 1.4 % + Fósforo 0,5 % + INHIMOL L-50 CFN-ANTIHONGO 0.15 % + Lisina 0,52 % + MAIZ 27.2 % + MELAZA 3 % + METHIONINA + CISTINA 0,36 % + Metionina 0,2 % + PASTA DE PALMISTE 15 % + POLVILLO 10 % + Proteína 12 % + SAL 0.46 % + Sodio 0,24 % + Treonina 0,446 % + Triptofano 0,185 %</t>
  </si>
  <si>
    <t>16A3-13652-AGROCALIDAD</t>
  </si>
  <si>
    <t>CODORNIZ PRODUCCIÓN PELET</t>
  </si>
  <si>
    <t>CALCIO 3.090 % + ENERGIA 2830 % + Fósforo 0,400 % + Lisina 1,199 % + METHIONINA + CISTINA 0,995 % + Metionina 0,611 % + Proteína 21 % + Sodio 0,19 % + Treonina 0,793 % + Triptofano 0,257 %</t>
  </si>
  <si>
    <t>16A3-13653-AGROCALIDAD</t>
  </si>
  <si>
    <t>AVESTRUZ 16% PELET</t>
  </si>
  <si>
    <t>Aceite de Palma 2.57 % + ACIDO FOLICO ACIDO FOLICO MG + Ácido pantoténico 44.000 MG + ALFARINA 12 % + Bacitracina 0.530 KG + CALCIO 3,100 % + Carbonato de Calcio 5.33 % + Cloruro de Colina 1.600 G + Cobre 27.000 MG + DL METIONINA 2.154 KG + ENERGIA 2680 % + ENERGÍA METABOLIZABLE 2680.000 KCAL/KG % + EXCIPIENTE 5.010 KG + Fitasa 0.100 KG + FOSFATO BICÁLCICO 2.81 % + FOSFORO 0.700 % + Fòsforo 0,70 % + Halquinol 0.350 KG + Hierro 81.000 MG + Lisina 1.080 % + L-Lisina 6.027 KG + L-Treonina 0.262 KG + MAIZ 45.59 % + Manganeso 180.000 MG + MELAZA 3 % + METHIONINA + CISTINA 0,702 % + Metionina 0,454 % + MYCO AD - ALUMINOSILICATO 2.500 KG + Niacina 117.700 MG + PASTA DE PALMISTE 2.50 % + Pasta de soya 19.16 % + POLVILLO 4.45 % + PROTEÍNA BRUTA (MIN) 16 % + ROVABIO T-FLEX 0.050 KG + SAL 0.44 % + Selenio 630 MG + Sodio 0,215 % + Treonina 0,626 % + Triptofano 0,194 % + Vitamina A 33.000.000 U + VITAMINA B1 5.500 MG + VITAMINA B12 44.000 UG + VITAMINA B2 19.800 MG + VITAMINA B6 11.000 UG + VITAMINA D3 8.250.000 U + VITAMINA E 77.000 MG + VITAMINA K 9.900 MG + Yodo 1.800 MG + ZINC 139.500 MG</t>
  </si>
  <si>
    <t>16A3-13655-AGROCALIDAD</t>
  </si>
  <si>
    <t>POSTURA PELET</t>
  </si>
  <si>
    <t>Aceite de Palma 1.92 % + ACIDO FOLICO 1.200 MG + Ácido pantoténico 16.000 MG + Biotina 80.000 UG + Carbonato de Calcio 9.52 % + cloruro de colina 400 MG + Fosfato de Calcio dibásico 1.17 % + INHIMOL L-50 CFN-ANTIHONGO 0.15 % + MAIZ 54.75 % + MELAZA 2.5 % + Niacina 42.800 MG + Pasta de soya 23.61 % + POLVILLO 5 % + SAL 0.38 % + Vitamina A 12.000.000 U + Vitamina B12 16.000 UG + VITAMINA B2 (RIBOFLAMINA 5 FOSFATO) 7.200 MG + Vitamina B6 4.000 MG + VITAMINA B₁ (TIAMINA CLORHIDRATO) 2.000 MG + VITAMINA D3 3.000.000 U + VITAMINA E 28.000 MG + VITAMINA K3 3.600 MG</t>
  </si>
  <si>
    <t>16A3-13656-AGROCALIDAD</t>
  </si>
  <si>
    <t>BROILER PREINICIAL PELET</t>
  </si>
  <si>
    <t>Aceite de Palma 0.93 % + ACIDO FOLICO 1200 UG + Ácido pantoténico 16000 MG + BICARBONATO DE SODIO 1.500 KG + Biotina 80000 UG + CALCIO 0.940 % + Carbonato de Calcio 0.65 % + Cloruro de Colina 100,000 MG + Cobre 15,000 MG + ENERGÍA METABOLIZABLE 3050.0 % + ETOXIQUIN 0.150 KG + EXCIPIENTE 4.630 KG + Fosfato de Calcio dibásico 1.44 % + Fòsforo 0.480 % + HARINA DE GALLETA 5 % + Hierro 45,000 MG + INHIMOL L-50 CFN-ANTIHONGO 0.15 % + Lisina 1.44 % + MAIZ 55.65 % + Manganeso 100,000 MG + METHIONINA + CISTINA 1.070 % + Metionina 0.700 % + Niacina 428000 MG + Proteina cruda 22 % + Robenidina 0.5000 KG + SAL 0.32 % + Selenio 350 MG + Sodio 0.210 % + SOYA PASTA ESPELER 32.86 % + Sulfato de Colistina 0.023 KG + Treonina 0.980 % + Triptofano 0.270 % + Virginiamicina 0.030 KG + Vitamina A 12.000.000 U + VITAMINA B1 2000 MG + VITAMINA B12 16000 UG + VITAMINA B2 7200 MG + Vitamina B6 4000 MG + VITAMINA D3 3.000.000 U + VITAMINA E 28.000 MG + VITAMINA K3 3600 MG + Yodo 1,000 MG + ZINC 77,500 MG</t>
  </si>
  <si>
    <t>16A3-13659-AGROCALIDAD</t>
  </si>
  <si>
    <t>NUTRIL BROILER INICIAL PELET</t>
  </si>
  <si>
    <t>SACO LAMINADO MICROPERFORADO DE FUELLE DE 40 KILOS BLS, FUNDA PEBD PARA 2 KG</t>
  </si>
  <si>
    <t>Aceite de Palma 2.94 % + ACIDO FOLICO 1,200 MG + Ácido pantoténico 16,000 MG + Biotina 80,000 MG + CALCIO 0.950 % + Carbonato de Calcio 0.88 % + cloruro de colina 700 MG + Cobre 15,000 MG + ENERGÍA METABOLIZABLE 3125.0 % + FOSFATO DICÁLCICO 1.25 % + FOSOFOR BIODISPONIBLE 0.450 % + Hierro 45,000 MG + INHIMOL L-50 CFN-ANTHIHONGOS 0.15 % + Lisina 1.320 % + MAIZ 56.01 % + Manganeso 100,000 MG + METHIONINA 0.550 % + METHIONINA + CISTINA 0.990 % + Niacina 42,800 MG + Pasta de soya 30.67 % + POLVILLO 6.00 % + Proteína 20.000 % + SAL 0.30 % + Selenio 350 MG + Sodio 0.180 % + Treonina 0.910 % + Triptofano 0.240 % + Vitamina A 12,000,000 U + Vitamina B1 2,000 MG + Vitamina B12 16,000 MG + Vitamina B2 7,200 MG + Vitamina B6 4,000 MG + VITAMINA D3 3,000,000 U + VITAMINA E 28,000 MG + VITAMINA K3 3,600 MG + Yodo 1,000 MG + ZINC 77,500 MG</t>
  </si>
  <si>
    <t>16A3-13677-AGROCALIDAD</t>
  </si>
  <si>
    <t>POLLO CRECIMIENTO</t>
  </si>
  <si>
    <t>SACOS DE POLIPROPILENO EN 10 KG, SACOS DE POLIPROPILENO EN 20 KG, SACOS DE POLIPROPILENO EN 30 KG, SACOS DE POLIPROPILENO EN 40 KG, SACOS DE POLIPROPILENO EN 5 KG</t>
  </si>
  <si>
    <t>Cobre 2,600 MG + EXCIPIENTE 1000.00 G + Hierro 4,400 MG + Vitamina A 1 000. 000 U + VITAMINA D3 240. 000 U + VITAMINA E 2. 500 U + ZINC 6,100 MG</t>
  </si>
  <si>
    <t>EURO-NUTEC PREMIX, S.A - México</t>
  </si>
  <si>
    <t>16A3-13680-AGROCALIDAD</t>
  </si>
  <si>
    <t>PATO ENGORDE PELET</t>
  </si>
  <si>
    <t>CALCIO 0.900 % + Fósforo 0.430 % + Lisina 0.96 % + METHIONINA + CISTINA 0.680 % + Metionina 0.37 % + Proteína 18 % + Sodio 0.150 % + Treonina 0.693 % + Triptofano 0.219 %</t>
  </si>
  <si>
    <t>16A3-13681-AGROCALIDAD</t>
  </si>
  <si>
    <t>AVESTRUZ 19% PELET</t>
  </si>
  <si>
    <t>CALCIO 0.95 % + Fósforo 0.60 % + Lisina 1.100 % + METHIONINA + CISTINA 0.815 % + Metionina 0.54 % + Proteína 19 % + Sodio 0.220 % + Treonina 0.725 % + Triptofano 0.27 %</t>
  </si>
  <si>
    <t>UNICOL S.A - Ecuador</t>
  </si>
  <si>
    <t>16A3-13682-AGROCALIDAD</t>
  </si>
  <si>
    <t>AVESTRUZ 22% DESMORONADO</t>
  </si>
  <si>
    <t>CALCIO 1.200 % + ENERGÍA METABOLIZABLE 2870.000 KCAL/ KG + Fósforo 0.660 % + Lisina 1.300 % + METHIONINA + CISTINA 0.985 % + Metionina 0.530 % + Proteína 22.000 % + Sodio 0.220 % + Treonina 0.861 % + Triptofano 0.200 %</t>
  </si>
  <si>
    <t>16A3-13684-AGROCALIDAD</t>
  </si>
  <si>
    <t>AVESTRUZ 14% PELET</t>
  </si>
  <si>
    <t>CALCIO 0.900 % + ENERGÍA METABOLIZABLE 2900.00 kcal KG + Fósforo 0.550 % + Lisina 0.670 % + METHIONINA + CISTINA 0.520 % + Metionina 0.280 % + Proteína 14.000 % + Sodio 0.210 % + Treonina 0.540 % + Triptofano 0.180 %</t>
  </si>
  <si>
    <t>16A3-13685-AGROCALIDAD</t>
  </si>
  <si>
    <t>BROILER FINALIZADOR POLVO</t>
  </si>
  <si>
    <t>CALCIO 0.80 % + Fósforo 0.35 % + Lisina 1.17 % + METHIONINA + CISTINA 0.88 % + Metionina 0.553 % + Proteína 18.00 % + Sodio 0.180 % + Treonina 0.829 % + Triptofano 0.225 %</t>
  </si>
  <si>
    <t>16A3-13686-AGROCALIDAD</t>
  </si>
  <si>
    <t>BROILER INICIO DESMORONADO</t>
  </si>
  <si>
    <t>CALCIO 2.24 % + Fòsforo 1.00 % + Lisina 3.06 % + METHIONINA + CISTINA 1.85 % + Metionina 1.28 % + Proteína 39 % + Sodio 0.51 % + Treonina 1.79 % + Triptofano 0.55 %</t>
  </si>
  <si>
    <t>16A3-13708-AGROCALIDAD</t>
  </si>
  <si>
    <t>NUTRIL BROILER INICIAL POLVO</t>
  </si>
  <si>
    <t>SACO LAMINADO MICROPERFORADO DE FUELLE DE 40 KG, SACO LAMINADO MICROPERFORADO DE FUELLE DE 20 KG, SACO LAMINADO MICROPERFORADO DE FUELLE DE 10 KG</t>
  </si>
  <si>
    <t>Aceite de Palma 3,28 % + Ácido Fólico 1,200 MG + Biotina 80,000 UG + CALCIO 0,95 % + Carbonato de Calcio 0,87 % + Cloruro de Colina 700 G + Cobre 15,00 MG + ENERGÍA METABOLIZABLE 3125,0 K cal KG + Fosfato Dicálcico 1,25 % + Fósforo 0,45 % + Hierro 45,00 MG + Lisina 1,330 % + MAIZ 54,34 % + Manganeso 100,00 MG + Metionina 0,56 % + N.BROILER POLVO 2 CRECIMIENTO 2 % + Niacina 42,800 MG + PASTA DE PALMISTE 250 mg/ % + Pasta de soya 30,43 % + POLVILLO 5,49 % + Proteína 20 % + SAL 0,30 % + Selenio 350 MG + Sodio 0,17 % + Treonina 0,910 % + TRITÓFANO 0,240 % + Vitamina A 12 000.000 UI U + Vitamina B1 2,000 MG + Vitamina B12 16,00 UG + Vitamina B2 7,200 MG + Vitamina B5 16,00 MG + Vitamina B6 4,00 MG + VITAMINA D3 3 000.000 U + VITAMINA E 28,000 MG + VITAMINA K3 3,600 MG + Yodo 1,00 MG + ZINC 77,500 MG</t>
  </si>
  <si>
    <t>16A3-13710-AGROCALIDAD</t>
  </si>
  <si>
    <t>BROILER MERCADO INICIO POLVO</t>
  </si>
  <si>
    <t>SACO LAMINADO MICROPERFORADO DE FUELLE DE 40 KG, SACO LAMINADO MICROPERFORADO DE FUELLE DE 8X5 KG</t>
  </si>
  <si>
    <t>Aceite de Palma 1.75 % + ADINOX 0.130 KG + Carbonato de Calcio 0.81 % + Cloruro de Colina 0.700 KG + Colistina 0.020 KG + DL-METIONINA 2.720 KG + Fitasa 0,100 KG + Fosfato Dicálcico 1.38 % + HARINA DE GALLETA 10.00 % + INHIMOLD POLVO 2.000 KG + INHISALM POLVO 2.000 KG + Lisina 4.460 KG + Maìz 34.30 % + MYCO AD 2500 KG + N. BROILER MERCADO POLVO 1 CRECIMIENTO 2.60 % + PASTA DE PALMISTE 5.00 % + Pasta de soya 28.94 % + POLVILLO 10.22 % + PREMEZCLA MINERAL AVES 0.500 KG + PREMEZCLA VITAMINAS AVES 0,200 KG + RIGECOCCIN 0,500 KG + ROVABIO T-FLEX 0.050 KG + SAL 3.520 KG + SURMAX 0,100 KG + Treonina 1.140 KG + Trigo 5.00 % + VEHICULO c.b.p 5.290 KG + XANTOFILAS 0.070 KG</t>
  </si>
  <si>
    <t>16A3-13711-AGROCALIDAD</t>
  </si>
  <si>
    <t>BROILER FINAL PELET</t>
  </si>
  <si>
    <t>Aceite de Palma 3,27 % + Ácido Fólico 900 MG + Biotina 80 000 UG + CALCIO 0,85 % + Carbonato de Calcio 0,40 % + CLORURO DE COLINA 60 700 G + Cobre 15 000 MG + ENERGÍA METABOLIZABLE 3180,000 Kcal/ KG + Fósforo 0,400 % + HARINA DE HUESO 1,31 % + Hierro 45 000 MG + INHIMOL L-50 CFN-ANTIHONGO 0,15 % + Lisina 1,22 % + MAIZ 59,19 % + Manganeso 100 000 MG + METHIONINA + CISTINA 0,95 % + Metionina 0,54 % + N. BROILER PELET 3 ENGORDE 2 % + Pasta de soya 27,45 % + POLVILLO 5,85 % + Proteína 19,00 % + SAL 0,30 % + Selenio 350 MG + Sodio 0,18 % + SUNNY BINDER 0,08 % + Treonina 0,86 % + Triptofano 0,22 % + Vitamina A 9. 000 000 U + Vitamina B1 1 500 MG + Vitamina B12 12 000 UG + Vitamina B2 5 400 MG + Vitamina B3 Niacina 22 100 MG + Vitamina B5 12 000 MG + Vitamina B6 3 000 MG + VITAMINA D3 2 250.000 U + VITAMINA E 21 000 MG + VITAMINA K3 2 700 MG + Yodo 1 000 MG + ZINC 77 500 MG</t>
  </si>
  <si>
    <t>16A3-13712-AGROCALIDAD</t>
  </si>
  <si>
    <t>NUTRIL BROILER FINAL POLVO</t>
  </si>
  <si>
    <t>SACO DE POLIPROPILENO LIVIANO LAMINADO FUELLE MICROPERFORADO DE 10 KG, SACO DE POLIPROPILENO LIVIANO LAMINADO FUELLE MICROPERFORADO DE 20 KG, SACO DE POLIPROPILENO LIVIANO LAMINADO FUELLE MICROPERFORADO DE 40 KG</t>
  </si>
  <si>
    <t>Aceite de Palma 2,68 % + Ácido Fólico 900 MG + ALUMINOSILICATOS 2,5 KG + Antioxidante BHT 0,15 KG + BICARBONATO DE SODIO 1,2 KG + Biotina 80000 UG + CALCIO 0,85 % + Carbonato de Calcio 0,38 % + Cloruro de Colina 700 G + Cobre 15000 MG + Colistina 0,02 KG + COMPLEJO ENZIMATICO 0,05 KG + DL-METIONINA 3,35 KG + ENERGIA 3175 kcal//kg S/U + Fitasa 0,1 KG + Fósforo 0,4 % + HARINA DE HUESO 1,33 % + Hierro 45000 MG + INHIMOLD L-50 CFN-ANTIHONGO 2 KG + Lisina 1,19 % + L-Lisina 4,51 KG + L-Treonina 1,57 KG + Maduramicina 0,5 KG + Maìz 63,33 % + Manganeso 100000 MG + Metionina 0,53 % + Pasta de soya 26,85 % + POLVILLO 3,03 % + Proteína 19 % + SAL 0,30 % + Selenio 350 MG + Sodio 0,18 % + Sulfato de Cobre 0,3 KG + Treonina 0,84 % + Triptofano 0,21 % + Virginiamicina 0,02 KG + Vitamina A 9000000 U + Vitamina B1 1500 MG + Vitamina B12 12000 UG + Vitamina B2 5400 MG + Vitamina B3 Niacina 32100 MG + Vitamina B5 12000 MG + Vitamina B6 3000 MG + VITAMINA D3 2250000 U + VITAMINA E 21000 MG + VITAMINA K3 2700 MG + Yodo 1000 MG + ZINC 77500 MG</t>
  </si>
  <si>
    <t>CAMBIO DE NOMBRE COMERCIAL</t>
  </si>
  <si>
    <t>16A3-13713-AGROCALIDAD</t>
  </si>
  <si>
    <t>BROILER FINALIZADOR PELET</t>
  </si>
  <si>
    <t>Aceite de Palma 3,33 % + Ácido Fólico 900 MG + ALUMINOSILICATOS 2,5 KG + Antioxidante BHT 0,125 KG + Bacitracina 0,5 KG + BICARBONATO DE SODIO 1 KG + Biotina 80000 UG + CALCIO 0,8 % + Carbonato de Calcio 0,82 % + Cloruro de Colina 700 G + Cobre 15000 MG + COLORANTE AMARILLO 0,75 KG + COLORATNTE ROJO 40 0,26 KG + COMPLEJO ENZIMATICO 0,05 KG + DL-METIONINA 2,57 KG + ENERGIA 3200 kcal/kg S/U + Fitasa 0,1 KG + Fósforo 0,35 % + HARINA DE GALLETA 6 % + HARINA DE HUESO 0,64 % + Hierro 45000 MG + INHIMOLD L-50 CFN-ANTIHONGO 0,15 % + Lisina 1,158 % + L-Lisina 4,03 KG + L-Treonina 1,38 KG + Maìz 50,47 % + Manganeso 100000 MG + Metionina 0,5 % + PASTA DE PALMISTE 1,1,6 % + Pasta de soya 27,08 % + POLVILLO 8 % + Proteína 18 % + SAL 3 KG + Selenio 350 MG + Sodio 0,18 % + Treonina 0,825 % + Triptofano 0,226 % + Vitamina A 9000000 U + Vitamina B1 1500 MG + Vitamina B12 12000 UG + Vitamina B2 5400 MG + Vitamina B3 Niacina 32100 MG + Vitamina B5 12000 MG + Vitamina B6 3000 MG + VITAMINA D3 2250000 U + VITAMINA K3 2700 MG + Yodo 1000 MG + ZINC 77500 MG</t>
  </si>
  <si>
    <t>16A3-13714-AGROCALIDAD</t>
  </si>
  <si>
    <t>BROILER MERCADO INICIO PELET</t>
  </si>
  <si>
    <t>SACO LAMINADO MICROPERFORADO DE FUELLE DE 40 KG, SACO LAMINADO MICROPERFORADO DE FUELLE DE 8X5 KG, SACO LAMINADO MICROPERFORADO DE FUELLE DE 5 KG</t>
  </si>
  <si>
    <t>Aceite de Palma 1,61 % + CALCIO 0,92 % + Carbonato de Calcio 0,8 % + Cloruro de Colina 0,7 KG + Colistina 0,02 KG + COLORATNTE ROJO 40 0,07 KG + DL-METIONINA 2,72 KG + ENERGIA 3020 kcal/kg S/U + Fitasa 0,1 KG + FOSFATO BICÁLCICO 1,38 % + Fósforo 0,45 % + HARINA DE GALLETA 10 % + INHIMOLD L-50 CFN-ANTIHONGO 0,15 % + Lisina 1,297 % + Maìz 34,88 % + Metionina 0,582 % + PASTA DE PALMISTE 5 % + Pasta de soya 28,88 % + POLVILLO 10 % + Proteína 20 % + SAL 3,52 KG + Sodio 0,18 % + Treonina 0,871 % + Trigo 5 % + Triptofano 0,251 % + Vehículo c.s.p. 5,29 KG</t>
  </si>
  <si>
    <t>16A3-13724-AGROCALIDAD</t>
  </si>
  <si>
    <t>ANUPRA BROILER POLVO 2 ENGORDE</t>
  </si>
  <si>
    <t>SACO LAMINADO MICROPERFORADO DE FUELLE DE 40 KG, SACO LAMINADO MICROPERFORADO DE FUELLE DE 10 KG, SACO LAMINADO MICROPERFORADO DE FUELLE DE 8x5 KG, SACO LAMINADO MICROPERFORADO DE FUELLE DE 5 KG</t>
  </si>
  <si>
    <t>Aceite de Palma 3 % + ADINOX 0,13 KG + BICARBONATO DE SODIO 1,5 KG + BIOLYS – LISINA 50% 4,920 KG + CALCIO 0,82 % + Carbonato de Calcio 0,42 % + Cloruro de Colina 0,7 KG + Colistina 0,02 KG + DL-METIONINA 3,31 KG + ENERGÍA METABOLIZABLE 3140 kcal/kg S/U + FITASA 5000 PECOZYM 0,1 KG + Fósforo 0,4 % + HARINA DE GALLETA 11 % + HARINA DE HUESO 1,25 % + INHIMOLD POLVO 2 KG + INHISALM POLVO 2 KG + LEADER RED 0,47 KG + Lisina 1,221 % + MAIZ 34,30 % + METHIONINA + CISTINA 0,954 % + Metionina 0,62 % + MYCO AD 2,5 KG + N. ANUPRA BROILER POLVO 2 ENGORDE 3 % + PASTA DE PALMISTE 4,5 % + Pasta de soya 25,50 % + POLVILLO 8,05 % + PREMEZCLA MINERAL AVES 0,5 KG + PREMEZCLA VITAMINAS AVES 0,15 KG + Proteína 19 % + ROVABIO T-FLEX 0,05 KG + SAL 2,67 KG + Salinomicina 0,5 KG + Sodio 0,185 % + SURMAX 0,1 KG + Treonina 0,876 % + Trigo 8,98 % + Triptofano 0,232 % + Vehículo c.s.p. 5,78 KG + XANTOFILAS 40 0,82 KG</t>
  </si>
  <si>
    <t>MIGRACIÓN DE DATOS.</t>
  </si>
  <si>
    <t>16A3-13725-AGROCALIDAD</t>
  </si>
  <si>
    <t>ANUPRA BROILER POLVO 1 CRECIMIENTO</t>
  </si>
  <si>
    <t>Aceite de Palma 1,75 % + ADINOX 0,13 KG + BIOLYS – LISINA 50% 4,46 KG + CALCIO 0,92 % + Carbonato de Calcio 0,81 % + Cloruro de Colina 0,7 KG + Colistina 0,02 KG + DL-METIONINA 2,72 KG + ENERGÍA METABOLIZABLE 3100 kcal/kg S/U + FITASA 5000 PECOZYM 0,1 KG + Fosfato Dicálcico 1,38 % + Fósforo 0,45 % + HARINA DE GALLETA 10 % + INHIMOLD POLVO 2 KG + INHISALM POLVO 2 KG + Lisina 1,299 % + MAIZ 34,30 % + METHIONINA + CISTINA 0,933 % + Metionina 0,582 % + MYCO AD 2,5 KG + N. ANUPRA BROILER POLVO 1 CRECIMIENTO 2,6 % + PASTA DE PALMISTE 5 % + Pasta de soya 28,94 % + POLVILLO 10,22 % + PREMEZCLA MINERAL AVES 0,5 KG + PREMEZCLA VITAMINAS AVES 0,2 KG + Proteína 20 % + RIGECOCCIN 0,5 KG + ROVABIO T-FLEX 0,05 KG + SAL 3,52 KG + Sodio 0,18 % + SURMAX 0,1 KG + Treonina 0,872 % + Trigo 5 % + Triptofano 0,252 % + Vehículo c.s.p. 5,29 KG + XANTOFILAS 40 0,07 KG</t>
  </si>
  <si>
    <t>16A3-13726-AGROCALIDAD</t>
  </si>
  <si>
    <t>ANUPRA BROILER PELET 2 ENGORDE</t>
  </si>
  <si>
    <t>Aceite de Palma 3,16 % + ADINOX 0,13 KG + BICARBONATO DE SODIO 1,5 KG + CALCIO 0,82 % + Carbonato de Calcio 0,44 % + Cloruro de Colina 0,7 KG + Colistina 0,02 KG + DL-METIONINA 3,31 KG + ENERGÍA METABOLIZABLE 3140 kcal/kg S/U + FITASA 5000 PECOZYM 0,1 KG + Fósforo 0,4 % + HARINA DE GALLETA 10 % + HARINA DE HUESO 1,23 % + INHIMOL L-50 CFN-ANTIHONGO 0,15 % + INHISALM POLVO 1 KG + LEADER RED 0,47 KG + Lisina 1,227 % + MAIZ 34,28 % + METHIONINA + CISTINA 0,956 % + Metionina 0,622 % + MYCO AD 2,5 KG + N. ANUPRA BROILER PELET 2 ENGORDE 2,7 % + PASTA DE PALMISTE 4,54 % + Pasta de soya 25,5 % + POLVILLO 10 % + PREMEZCLA MINERAL AVES 0,5 KG + PREMEZCLA VITAMINAS AVES 0,15 KG + Proteína 19 % + ROVABIO T-FLEX 0,05 KG + SAL 2,67 KG + Salinomicina 0,5 KG + Sodio 0,185 % + SURMAX 0,1 KG + Treonina 0,879 % + Trigo 8 % + Triptofano 0,233 % + Vehículo c.s.p. 5,78 KG + XANTOFILAS 40 0,82 KG</t>
  </si>
  <si>
    <t>16A3-13727-AGROCALIDAD</t>
  </si>
  <si>
    <t>ANUPRA BROILER PELET 1 CRECIMIENTO</t>
  </si>
  <si>
    <t>Aceite de Palma 1,61 % + ADINOX 0,13 KG + BIOLYS – LISINA 50% 4,46 KG + CALCIO 0,92 % + Carbonato de Calcio 0,8 % + Cloruro de Colina 0,7 KG + Colistina 0,02 KG + DL-METIONINA 2,72 KG + ENERGÍA METABOLIZABLE 3020 kcal/kg S/U + FITASA 5000 PECOZYM 0,1 KG + Fosfato Dicálcico 1,38 % + Fósforo 0,45 % + HARINA DE GALLETA 10 % + INHIMOL L-50 CFN-ANTIHONGO 0,15 % + INHISALM POLVO 1 KG + Lisina 1,297 % + MAIZ 34,88 % + METHIONINA + CISTINA 0,933 % + Metionina 0,582 % + MYCO AD 2,5 KG + N. ANUPRA BROILER PELET 1 CRECIMIENTO 2,3 % + PASTA DE PALMISTE 5 % + Pasta de soya 28,88 % + POLVILLO 10 % + PREMEZCLA MINERAL AVES 0,5 KG + PREMEZCLA VITAMINAS AVES 0,2 KG + Proteína 20 % + RIGECOCCIN 0,5 KG + ROVABIO T-FLEX 0,05 KG + SAL 3,52 KG + Sodio 0,18 % + SURMAX 0,1 KG + Treonina 0,871 % + Trigo 5 % + TRITÓFANO 0,251 % + Vehículo c.s.p. 5,29 KG + XANTOFILAS 40 0,07 KG</t>
  </si>
  <si>
    <t>16A3-13773-AGROCALIDAD</t>
  </si>
  <si>
    <t>AVECAM INICIAL COSTA</t>
  </si>
  <si>
    <t>ACEITE DE PALMA 1.85 % + ACIDIF 0.10 % + ACIDO FOLICO 1322.00 UG + AMILASA 0.04 % + ANTIFÚNGICO 0.10 % + ATRAPANTE DE MICOTOXINAS 0.25 % + Biotina 220.00 UG + CALCIO 0.84 % + Carbonato de Calcio 1.18 % + Cobre 15 PPM + Colina 1.300 MG + CROMO 0.02 PPM + Diclazuril 0.02 % + Fibra cruda 2.6 % + FOSFATO BICÁLCICO 0.26 % + Fósforo 0.40 % + Grasa cruda 4.6 % + Hierro 100 PPM + Humedad 11.3 % + MAIZ 56.78 % + Manganeso 50 PPM + Metionina 0.30 % + Niacina 44.00 MG + Pasta de soya 26 % + Piridoxina 3.00 MG + Polvillo de arroz 10 % + PROTEASA 0.05 % + Proteina cruda 20 % + Riboflavina 10 MG + SAL 0.23 % + Selenio 0.30 PPM + STAFAC 20% 0.05 % + SULFATO DE LISINA 0.60 % + Tiamina 2 MG + Treonina 0.17 % + Triptofano 0.02 % + Vitamina A 9912.00 Ul/kg % + VITAMINA B12 37.00 UG + VITAMINA D3 1762.00 UL/kg S/U + VITAMINA E 66.00 Ul/kg S/U + VITAMINA K 4.40 MG + Yodo 0.35 PPM + ZINC 125 PPM</t>
  </si>
  <si>
    <t>16A3-13774-AGROCALIDAD</t>
  </si>
  <si>
    <t>AVECAM ENGORDE SIERRA</t>
  </si>
  <si>
    <t>Aceite de Palma 1.85 % + ACIDIF 0.10 % + ACIDO FOLICO 1322.00 UG + AMILASA 0.04 % + ANTIFÚNGICO 0.10 % + ATRAPANTE DE MICOTOXINAS 0.25 % + Biotina 220 UG + CALCIO 0.65 % + Carbonato de Calcio 1018 % + Cobre 15 PPM + Colina 1.300 MG + CROMO 0.02 PPM + Diclazuril 0.02 % + Fibra cruda 2.3 % + FOSFATO BICÁLCICO 0.26 % + Fósforo 0.22 % + Grasa cruda 4.6 % + Hierro 100 PPM + Humedad 11.6 % + MAIZ 51.78 % + Manganeso 50 PPM + Metionina 0.30 % + Niacina 44.00 MG + Pasta de soya 26 % + Piridoxina 3 MG + Polvillo de arroz 15 % + PROTEASA 0.05 % + Proteina cruda 17.5 % + Riboflavina 10 MG + SAL 0.23 % + Selenio 0.30 PPM + STAFAC 20% 0.05 % + SULFATO DE LISINA 0.60 % + Tiamina 2 MG + Treonina 0.17 % + Triptofano 0.02 % + Vitamina A 9912.00 Ul/kg S/U + VITAMINA B12 37.00 UG + VITAMINA D3 1762.00 UL/kg S/U + VITAMINA E 66.00 Ul/kg S/U + Vitamina K 4.40 MG + Yodo 0.35 PPM + ZINC 125 PPM</t>
  </si>
  <si>
    <t>16A3-13775-AGROCALIDAD</t>
  </si>
  <si>
    <t>AVECAM ENGORDE COSTA</t>
  </si>
  <si>
    <t>ACEITE DE PALMA 1.85 % + ACIDIF 0.10 % + ACIDO FOLICO 1322.00 UG + AMILASA 0.04 % + ANTIFÚNGICO 0.10 % + ATRAPANTE DE MICOTOXINAS 0.25 % + Biotina 220.00 UG + CALCIO 0.65 % + Carbonato de Calcio 1.18 % + Cobre 15 PPM + Colina 1.300 MG + CROMO 0.02 PPM + Diclazuril 0.02 % + Fibra cruda 2.7 % + FOSFATO BICÁLCICO 0.26 % + Fósforo 0.22 % + Grasa cruda 5.4 % + Hierro 100 PPM + Humedad 11.4 % + MAIZ 51.78 % + Manganeso 50 PPM + Metionina 0.30 % + Niacina 44.00 MG + Pasta de soya 26 % + Piridoxina 3.00 MG + Polvillo de arroz 15 % + PROTEASA 0.50 % + Proteina cruda 17.5 % + Riboflavina 10.00 MG + SAL 0.23 % + Selenio 0.30 PPM + STAFAC 20% 0.05 % + SULFATO DE LISINA 0.60 % + Tiamina 2.00 MG + Treonina 0.17 % + TRIPTOFANO 0.02 % + Vitamina A 9912.00 Ul/kg S/U + VITAMINA B12 37.00 UG + VITAMINA D3 1762.00 UL/kg S/U + VITAMINA E 66.00 Ul/kg S/U + VITAMINA K 4.40 MG + Yodo 0.35 PPM + ZINC 125 PPM</t>
  </si>
  <si>
    <t>16A3-13776-AGROCALIDAD</t>
  </si>
  <si>
    <t>POLLO FINALIZADOR WAYNE</t>
  </si>
  <si>
    <t>Aceite de Palma 1.85 % + ACIDIFICANTE 0.10 % + ACIDO FOLICO 1322.00 MCG/ KG + AMILASA 0.04 % + ANTIFÚNGICO 0.10 % + ATRAPANTE DE MICOTOXINAS 0.25 % + Biotina 220.00 MCG/ KG + CARBONATO DE CALCIO 1.18 % + Cobre 15 PPM U + Colina 1.300 MG/ KG + CROMO 0.02 U + Fibra cruda 1 % + FOSFATO BICÁLCICO 0.26 % + Grasa cruda 4.5 % + Hierro 100 PPM U + Humedad 8 % + MAIZ 60.75 % + Manganeso 50 PPM U + Metionina 0.30 % + Niacina 44.00 MG/ KG + PANTOTÉNICO 33.00 MG KG + Pasta de soya 22.10 % + Piridoxina 3.00 MG/ KG + Polvillo de arroz 10.00 % + PROTEASA 0.05 % + Proteina cruda 15.5 % + Riboflavina 10.00 MG/ KG + SAL 0.23 % + Selenio 0.30 PPM U + STAFAC 20% 0.04 % + SULFATO DE LISINA 0.60 % + Tiamina 2.00 MG/ KG + Treonina 0.17 % + TRIPTOFANO 0.02 % + Vitamina A 9912.00 UI/ KG + VITAMINA B12 37.00 MCG/ KG + VITAMINA D3 1762.00 UI/ KG + VITAMINA E 66.00 UI/ KG + VITAMINA K 4.40 MG/ KG + Yodo 0.35 PPM U + ZINC 125 PPM U</t>
  </si>
  <si>
    <t>MOLINOS CHAMPIO - Ecuador</t>
  </si>
  <si>
    <t>16A3-13777-AGROCALIDAD</t>
  </si>
  <si>
    <t>AVECAM INICIAL SIERRA</t>
  </si>
  <si>
    <t>Aceite de Palma 1.85 % + ACIDIF 0.10 % + ACIDO FOLICO 1322 UG + Ácido pantoténico 33 MG + AMILASA 0.04 % + ANTIFÚNGICO 0.10 % + ATRAPANTE DE MICOTOXINAS 0.25 % + Biotina 220 UG + CALCIO 0.84-0.9 % + Carbonato de Calcio 1.18 % + Cobre 15 PPM + Colina 1.300 MG + CROMO 0.02 PPM + Diclazuril 0.02 % + Fibra cruda 2.6-4 % + FOSFATO BICÁLCICO 0.26 % + FOSOFOR BIODISPONIBLE 0.4-0.53 % + Grasa cruda 4.6-8 % + Hierro 100 PPM + Humedad 11.3-13 % + MAIZ 56.78 % + Manganeso 50 PPM + Metionina 0.30 % + Niacina 44 MG + Pasta de soya 26 % + Piridoxina 3 MG + Polvillo de arroz 10 % + PROTEASA 0.05 % + Proteina cruda 20-23.5 % + Riboflavina 10 MG + SAL 0.23 % + Selenio 0.30 PPM + STAFAC 20% 0.05 % + SULFATO DE LISINA 0.60 % + Tiamina 2 MG + Treonina 0.17 % + Triptofano 0.02 % + Vitamina A 9912 U + VITAMINA B12 37 UG + VITAMINA D3 1762 U + VITAMINA E 66 U + VITAMINA K 4.40 MG + Yodo 0.35 PPM + ZINC 125 PPM</t>
  </si>
  <si>
    <t>16A3-13927-AGROCALIDAD</t>
  </si>
  <si>
    <t>EXIBAL GALLOS DE COMBATE GLADIADOR</t>
  </si>
  <si>
    <t>SACOS DE POLIPROPILENO LAMINADO DE 60 X 80 CM DE 30 KG, SACOS DE POLIPROPILENO LAMINADO DE 60 X 80 CM DE 2 KG</t>
  </si>
  <si>
    <t>CENIZA 7 % + Fibra 4 % + Grasa 3 % + Humedad 13 % + Proteína 16 %</t>
  </si>
  <si>
    <t>OLGUER HUMBERTO LAMIÑA MAYGUA. BALANCEADOS EXIBAL. - Ecuador</t>
  </si>
  <si>
    <t>16A3-13940-AGROCALIDAD</t>
  </si>
  <si>
    <t>0990792097001</t>
  </si>
  <si>
    <t>BROILER FINAL COSTA 19%</t>
  </si>
  <si>
    <t>SACOS DE POLPROPILENO DE 40 KG, SACOS DE POLPROPILENO DE 20 KG, SACOS DE POLPROPILENO DE 8 LB</t>
  </si>
  <si>
    <t>CENIZA 5,48 MAX % + Fibra 4 MAX % + Grasa 4 MIN % + Humedad 13 MAX % + PROTEÍNA BRUTA 19 MIN %</t>
  </si>
  <si>
    <t>ALIBAEC ALIMENTOS BALANCEADOS DEL ECUADOR SOCIEDAD ANONIMA - Ecuador</t>
  </si>
  <si>
    <t>INGRESO AL SISTEMA GUIA</t>
  </si>
  <si>
    <t>16A3-13941-AGROCALIDAD</t>
  </si>
  <si>
    <t>BROILER INICIAL COSTA 21%</t>
  </si>
  <si>
    <t>SACOS DE POLIPROPILENO DE 40 KG, SACOS DE POLIPROPILENO DE 20 KG, SACOS DE POLIPROPILENO DE 8 LB</t>
  </si>
  <si>
    <t>CENIZA 6,31 MAX % + Fibra 4 MAX % + Grasa 4 MIN % + Humedad 13 MAX % + PROTEÍNA BRUTA 21 MIN %</t>
  </si>
  <si>
    <t>16A3-13970-AGROCALIDAD</t>
  </si>
  <si>
    <t>PONEDORAS 17%</t>
  </si>
  <si>
    <t>FIBRA (MAX) 5 % + GRASA (MIN) 4 % + Humedad Max 13 % + PROTEÍNA BRUTA (MIN) 17 %</t>
  </si>
  <si>
    <t>ALIBAEC ALIMENTOS BALANCEADOS DEL ECUADOR SOCIEDAD ANÓNIMA - Ecuador</t>
  </si>
  <si>
    <t>16A3-14041-AGROCALIDAD</t>
  </si>
  <si>
    <t>0300950532001</t>
  </si>
  <si>
    <t>Molino de Granos de PIedad Patricia Heras Montesdeoca MOLIHERS</t>
  </si>
  <si>
    <t>BALANCEADO ENGORDE DE POLLOS MOLIHERS</t>
  </si>
  <si>
    <t>Sacos de Polipropileno 40 KG, Sacos de Polipropileno 9 KG</t>
  </si>
  <si>
    <t>CENIZA 8 % + Fibra cruda 5 % + Grasa cruda 4.5 % + Humedad 13 % + Proteina cruda 19 %</t>
  </si>
  <si>
    <t>Molino de Granos de Piedad Patricia Heras Montesdeoca. MOLIHERS - Ecuador</t>
  </si>
  <si>
    <t>Producto nuevo</t>
  </si>
  <si>
    <t>16A3-14042-AGROCALIDAD</t>
  </si>
  <si>
    <t>BALANCEADO INICIAL DE POLLOS MOLIHERS</t>
  </si>
  <si>
    <t>CENIZA 8 % + Fibra cruda 5 % + Grasa cruda 4.5 % + Humedad 13 % + Proteina cruda 21 %</t>
  </si>
  <si>
    <t>16A3-14129-AGROCALIDAD</t>
  </si>
  <si>
    <t>ALIMENTO BALANCEADO PARA PAVO PRE-INICIAL</t>
  </si>
  <si>
    <t>SACOS DE POLIPROPILENO PARA 40 KG</t>
  </si>
  <si>
    <t>CENIZA MAX 8 % + FIBRA CRUDA (MAX) 5 % + GRASA CRUDA (MIN) 3 % + Humedad Max 13 % + PROTEÍNA CRUDA (MIN) 26 %</t>
  </si>
  <si>
    <t>Registro de producto balanceado para pavos CA-GYE</t>
  </si>
  <si>
    <t>16A3-14130-AGROCALIDAD</t>
  </si>
  <si>
    <t>ALIMENTO BALANCEADO PARA PAVO CRECIMIENTO</t>
  </si>
  <si>
    <t>CENIZA MAX 8 % + FIBRA CRUDA (MAX) 5 % + GRASA CRUDA (MIN) 5 % + Humedad Max 13 % + PROTEÍNA CRUDA (MIN) 24 %</t>
  </si>
  <si>
    <t>Registro de producto balanceado para pavo crecimiento CA-GYE</t>
  </si>
  <si>
    <t>16A3-14131-AGROCALIDAD</t>
  </si>
  <si>
    <t>ALIMENTO BALANCEADO PARA PAVO DESARROLLO</t>
  </si>
  <si>
    <t>CENIZA MAX 8 % + FIBRA CRUDA (MAX) 5 % + GRASA CRUDA (MIN) 5 % + Humedad Max 13 % + PROTEÍNA CRUDA (MIN) 21 %</t>
  </si>
  <si>
    <t>Registro de producto balanceado para pavo desarrollo CA-GYE</t>
  </si>
  <si>
    <t>16A3-14132-AGROCALIDAD</t>
  </si>
  <si>
    <t>ALIMENTO BALANCEADO PARA PAVO FINALIZADOR</t>
  </si>
  <si>
    <t>CENIZA MAX 8 % + FIBRA CRUDA (MAX) 6 % + GRASA CRUDA (MIN) 5 % + Humedad Max 13 % + PROTEÍNA CRUDA (MIN) 17 %</t>
  </si>
  <si>
    <t>Registro de producto balanceado para pavo finalizador CA-GYE</t>
  </si>
  <si>
    <t>16A3-14133-AGROCALIDAD</t>
  </si>
  <si>
    <t>ALIMENTO BALANCEADO PARA PAVO INICIAL</t>
  </si>
  <si>
    <t>CENIZA MAX 8 % + FIBRA CRUDA (MAX) 5 % + GRASA CRUDA (MIN) 3 % + Humedad Max 13 % + PROTEÍNA CRUDA (MIN) 25 %</t>
  </si>
  <si>
    <t>Registro de producto balanceado para pavo inicial CA-GYE</t>
  </si>
  <si>
    <t>16A3-14135-AGROCALIDAD</t>
  </si>
  <si>
    <t>ALIMENTO BALANCEADO PARA BROILER PRE-INICIAL</t>
  </si>
  <si>
    <t>CENIZA MAX 8 % + FIBRA CRUDA (MAX) 4 % + GRASA CRUDA (MIN) 4 % + Humedad Max 13 % + PROTEÍNA CRUDA (MIN) 21 %</t>
  </si>
  <si>
    <t>Registro de producto balanceado para broiler CA-GYE</t>
  </si>
  <si>
    <t>16A3-14177-AGOCALIDAD</t>
  </si>
  <si>
    <t>AVES RENDIDOR 12.4%</t>
  </si>
  <si>
    <t>FIBRA (MAX) 10 % + GRASA (MIN) 4 % + Humedad Max 13 % + PROTEÍNA BRUTA (MIN) 12.4 %</t>
  </si>
  <si>
    <t>Registro de Productos</t>
  </si>
  <si>
    <t>16A3-14206-AGROCALIDAD</t>
  </si>
  <si>
    <t>099079209700</t>
  </si>
  <si>
    <t>MANTENIMIENTO POLLO 17%</t>
  </si>
  <si>
    <t>Fibra 4 % + Grasa 5 % + Humedad Max 13 % + PROTEÍNA BRUTA (MIN) 17 %</t>
  </si>
  <si>
    <t>16A3-14309-AGROCALIDAD</t>
  </si>
  <si>
    <t>CONCENTRADO POLLONAS</t>
  </si>
  <si>
    <t>SACOS DE POLIPROPILENO CONTENIENDO 40 KG, SACOS DE POLIPROPILENO CONTENIENDO 20 KG</t>
  </si>
  <si>
    <t>Aceite de Palma 0 A 5 G/100 G + ACIDOS GRASOS LIBRES 0 A 3 G/100 G + ACIDOS ORGANICOS 0 A 0.020 G/100 G + ADSORVENTE DE MICOTOXINAS 0 A 0.15 G/100 G + ANTIBIOTICOS 0 A 0.8 G/100 G + ANTIMICOTICO 0 A 0.2 G/100 G + Antioxidante 0 A 0.05 G/100 G + BICARBONATO DE SODIO 0 A 0.5 G/100 G + Carbonato de Calcio 0 A 10 V G + CENIZA MAX 15.0 % + cloruro de colina 0 A 0.2 G/100 G + COPRODUCTOS DE ARROZ 0 A 12 G/100 G + COPRODUCTOS DE CERVECERÍA 0 A 6G/100 G + COPRODUCTOS DE MAÍZ 0 A 12 G/100 G + COPRODUCTOS DE MARACUYÁ 0 A 6 G/100 G + COPRODUCTOS DE PALMA 0 A 10 G/100 G + COPRODUCTOS DE TRIGO 0 A 12 G/100 G + Enzimas 0 A 0.020 G/100 G + FIBRA CRUDA (MAX) 7.0 % + FOSFATO DICÁLCICO 0 A 5 G/100 G + GRANOS DE DESTILERIA 0 A 20 G/100 G + GRASA CRUDA (MIN) 2.0 % + HARINA DE ALGODÓN 0 A 6 G/100 G + HARINA DE GIRASOL 0 A 6 G/100 G + Harina de Pescado 0 A 12 G/100 G + Harina de soya 0 A 100 G/100 G + Humedad Max 13.0 % + L-Lisina 0 A 0.70 G/100 G + L. TREONINA 0 A 0.1 G/100 G + MAIZ 0 A 65 G/100 G + Metionina 0 A 0.6 G/100 G + PROTEÍNA CRUDA (MIN) 38.0 % + PX. MINERALES 0 A 0.05 G/100 G + Px. VITAMINAS 0 A 0.50 G/100 G + SAL 0 A 1.5 G/100 G + SORGO 0 A 20 G/100 G + SOYA INTEGRAL EXTRUIDA 0 A 12 G/100 G + SUBPRODUCTOS DE PROCESOS DE AVES 0 A 10 G/100 G + Trigo 0 A 12 G/100 G</t>
  </si>
  <si>
    <t>PRONACA - Ecuador</t>
  </si>
  <si>
    <t>16A3-14384-AGROCALIDAD</t>
  </si>
  <si>
    <t>1801798990001</t>
  </si>
  <si>
    <t>CHAVEZ ZUÑIGA SALOMON IVAN</t>
  </si>
  <si>
    <t>ENGORDE No. 1 AVES</t>
  </si>
  <si>
    <t>SACOS BLANCOS DE POLIPROPILENO EN PRESENTACIÓN DE 40 KG</t>
  </si>
  <si>
    <t>Aceite de Palma 1,0 % + ATRAPANTE DE TOXINAS (NOVASIL Y/O TOXO XL Y/O TOXO MX) 0,25 % + CARBONATO DE CALCIO FINO 1,399 % + Fosfato Monocálcico 0,6 % + Harina de Pescado 2,999 % + Lisina 78% 0,185 % + MAIZ 58,025 % + Metionina 0,325 % + SAL 0,29 % + Soya 47 %</t>
  </si>
  <si>
    <t>SALOMON IVAN CHAVEZ ZUÑIGA-EL TROJE. - Ecuador</t>
  </si>
  <si>
    <t>16A3-14385-AGROCALIDAD</t>
  </si>
  <si>
    <t>ENGORDE No. 2 AVES</t>
  </si>
  <si>
    <t>16A3-14386-AGROCALIDAD</t>
  </si>
  <si>
    <t>ENGORDE No. 3 AVES</t>
  </si>
  <si>
    <t>SACOS BLANCOS DE POLIPROPILENO EN PRESENTACIÓN DE 40 Kg. KG</t>
  </si>
  <si>
    <t>16A3-14393-AGROCALIDAD</t>
  </si>
  <si>
    <t>0602127151001</t>
  </si>
  <si>
    <t>POTENZA BROILER CRECIMIENTO #2</t>
  </si>
  <si>
    <t>SACOS DE POLIPROPILENO BLANCO NORMAL EN PRESENTACIONES DE 1000 G, SACOS DE POLIPROPILENO BLANCO NORMAL EN PRESENTACIONES DE 10 KG, SACOS DE POLIPROPILENO BLANCO NORMAL EN PRESENTACIONES DE 20 KG, SACOS DE POLIPROPILENO BLANCO NORMAL EN PRESENTACIONES DE 40 KG</t>
  </si>
  <si>
    <t>Aceite de Palma 3,000 % + ANTIMICOTICO 0,100 % + Antioxidante 0,013 % + Carbonato de Calcio 1,647 % + CENIZA MAX 8 % + cloruro de colina 0,050 % + Coccidiostático 0,050 % + FIBRA CRUDA (MAX) 5 % + FOSFATO DE CALCIO 0,981 % + FOSFATO DIBÁSICO DE SODIO 0,176 % + GRASA (MIN) 5 % + Harina de Pescado 2,276 % + Humedad Max 13 % + Lisina 0,123 % + MAIZ 58,077 % + Metionina 0,224 % + Pasta de soya 24,657 % + PREMEZCLA VITAMÍNICA 0,150 % + PROMOTOR DE CRECIMIENTO(ERAMICINA O BACITRACINA DE ZN) 0,050 % + PROTEÍNA BRUTA (MIN) 19 % + SAL 0,198 % + Treonina 0,030 %</t>
  </si>
  <si>
    <t>RAQUEL OMAIRA INSUASTI SANTOS - AGROTECNICA. AV. ANTONIO SANTILLÁN S/N Y EVANGELISTA CALERO – PARQUE INDUSTRIAL.RIOBAMBA - Ecuador</t>
  </si>
  <si>
    <t>migración de datos al sistema guia</t>
  </si>
  <si>
    <t>16A3-14394-AGROCALIDAD</t>
  </si>
  <si>
    <t>POTENZA BROILER FINALIZADOR #3</t>
  </si>
  <si>
    <t>CENIZA MAX 8 % + FIBRA CRUDA (MAX) 6 % + GRASA CRUDA (MIN) 6 % + Humedad Max 13 % + PROTEÍNA BRUTA (MIN) 18 %</t>
  </si>
  <si>
    <t>RAQUEL OMAIRA INSUASTI SANTOS - AGROTECNICA. AV. ANTONIO SANTILLÁN S/N Y EVANGELISTA CALERO – PARQUE INDUSTRIAL. RIOBAMBA - Ecuador</t>
  </si>
  <si>
    <t>16A3-14536-AGROCALIDAD</t>
  </si>
  <si>
    <t>BROILER FINAL SIERRA 19%</t>
  </si>
  <si>
    <t>SACOS DE POLIPROPILENO LAMINADO AMARILLO DE 40 KG, SACOS DE POLIPROPILENO LAMINADO AMARILLO DE 20 KG, SACOS DE POLIPROPILENO LAMINADO AMARILLO DE 8 LB</t>
  </si>
  <si>
    <t>ACEITE VEGETAL 2.55 % + CALCIO 0.458 % + CENIZA MAX 7 % + FIBRA (MAX) 4 % + FOSFATOS 0.838 % + GRASA (MIN) 4 % + Humedad Max 13 % + MAIZ 65.489 % + NUCLEO BROILER 1.9 % + PASTA DE SOYA 28.426 % + PIGMENTO 0.001 % + Polvillo de arroz 0.014 % + PROTEÍNA BRUTA (MIN) 19 % + SAL 0.324 %</t>
  </si>
  <si>
    <t>ALIBAEC ALIMENTOS BALANCEADOS DEL ECUADOR SOCIEDAD ANONIMA/KM. 12,5 VÍA A DAULE, MZ.8, SOLAR 12, GUAYAQUIL - Ecuador</t>
  </si>
  <si>
    <t>16A3-1C-13514-AGROCALIDAD</t>
  </si>
  <si>
    <t>NUTRAVAN POLLOS PREINICIAL</t>
  </si>
  <si>
    <t>SACOS DE POLIPROPILENO DE 40 KILOS</t>
  </si>
  <si>
    <t>AVESCA - Ecuador</t>
  </si>
  <si>
    <t>16A3-1C-13515-AGROCALIDAD</t>
  </si>
  <si>
    <t>NUTRAVAN POLLITAS LEVANTE</t>
  </si>
  <si>
    <t>SACOS DE PROPILENO DE 40 KG</t>
  </si>
  <si>
    <t>Aceite de Palma 5 KG + Afrecho de trigo 217 KG + BICARBONATO DE SODIO 1 KG + Carbonato de Calcio 19 KG + CENIZA 8 % + cloruro de colina 2 KG + Fibra 7 % + FOSFATOS 6 KG + Grasa 5 % + Humedad 13 % + MAIZ 489 KG + Pasta de soya 177 KG + Polvillo de arroz 70 KG + Proteína 17 % + SAL 4 KG + Treonina 1 KG</t>
  </si>
  <si>
    <t>16A3-1C-13516-AGROCALIDAD</t>
  </si>
  <si>
    <t>NUTRAVAN PONEDORA PRODUCCIÓN</t>
  </si>
  <si>
    <t>Aceite de Palma 5 KG + Carbonato de Calcio 47 KG + CENIZA 15 % + cloruro de colina 2 KG + Fibra 7 % + fosfato 21% 10 KG + Grasa 5 % + Humedad 13 % + MAIZ 577 KG + Metionina 1 KG + Pasta de soya 233 KG + Polvillo de arroz 70 KG + Proteína 18 % + SAL 4 KG</t>
  </si>
  <si>
    <t>16A3-2C5-12941-AGROCALIDAD</t>
  </si>
  <si>
    <t>CODORNICES PONEDORAS</t>
  </si>
  <si>
    <t>Aceite de Palma 2.4 % + ACIDO FÓLICO 2 MG/ KG + ÁCIDO NICOTINICO 70 MG/ KG + Ácido pantoténico 20 MG/ KG + ANTIMICOTICO 0.3 % + Antioxidante 0.1 % + ATRAPANTE DE AFLATOXINAS 0.3 % + BACITRACINA DE ZINC 0.3 % + BICARBONATO DE SODIO 0.5 % + BIOTINA 0.15 MG/ KG + Carbonato de Calcio 2.3 % + CENIZA MAX 10 % + CLORURO DE COLINA 60 0.4 % + CLORURO DE SODIO 0.5 % + Cobre 10 MG/ KG + COPRODUCTOS DE ARROZ 5.4 % + COPRODUCTOS DE TRIGO 3.9 % + DDGS DE MAIZ 3 % + Fibra cruda 4 % + FITASA, CELULASA, XILANASA 0.2 % + FOSFATO MONODICALCICO 1.5 % + Gluten de Maíz 4 % + Grasa 5 % + HARINA DE ALFALFA DESHIDRATADA 2.3 % + Hierro 80 MG/ KG + HMA METIONINA 88% 0.4 % + Humedad Max 12 % + L-LISINA 78% 0.3 % + MAIZ 53.6 % + Manganeso 100 MG/ KG + PASTA DE SOYA 12.1 % + Prebiótico 0.3 % + Proteína 22 % + Selenio 0.15 MG/ KG + SOYA INTEGRAL EXTRUIDA 5.9 % + VITAMINA A 12000 UI/ KG + Vitamina B1 3 MG/ KG + VITAMINA B12 0.016 MG/ KG + VITAMINA B2 80 MG/ KG + VITAMINA B6 4 MG/ KG + VITAMINA D3 5000 UI/ KG + VITAMINA E 50 UI/ KG + VITAMINA K3 4 MG/ KG + Yodo 10 MG/ KG + ZINC 80 MG/ KG</t>
  </si>
  <si>
    <t>16A3-2C5-12942-AGROCALIDAD</t>
  </si>
  <si>
    <t>GALLOS VENCEDORES POR EXCELENCIA</t>
  </si>
  <si>
    <t>SACOS DE 1 KG, SACOS DE 4 KG, SACOS DE 30 KG</t>
  </si>
  <si>
    <t>Aceite de Palma 1.8 % + ACIDO FÓLICO 2 MG/ KG + ÁCIDO NICOTINICO 70 MG/ KG + Ácido pantoténico 20MG/ KG + ADSORBENTE DE MICOTOXINAS 0.2 % + ANTIMICOTICO 0.2 % + ANTIOXIDANTE 0.2 % + BACITRACINA DE ZINC 0.2 % + BICARBONATO DE SODIO 0.4 % + BIOTINA 0.15 MG/ KG + Carbonato de Calcio 1 % + CENIZA MAX 7 % + CLORURO DE COLINA 60 0.21 % + CLORURO DE SODIO 0.5 % + Cobre 10 MG/ KG + COOPRODUCTOS DE TRIGO 3.8 % + COPRODUCTOS DE ARROZ 6.18 % + DDGS DE MAIZ 2.3 % + Fibra cruda 4 % + FITASA, CELULASA, XILANASA 0.2 % + FOSFATO MONODICALCICO 1 % + Gluten de Maíz 4.1 % + Grasa 3 % + HARINA DE ALFALFA DESHIDRATADA 1.5 % + Hierro 80 MG/ KG + HMA METIONINA 88% 0.3 % + Humedad Max 13 % + L-LISINA 78% 0.26 % + L. TREONINA 0.15 % + MAIZ 48.7 % + MALTODEXTROSA 2.4 % + Manganeso 100 MG/ KG + MOS 0.2 % + Pasta de soya 15.9 % + Proteína 16 % + Selenio 0.15 MG/ KG + SOYA INTEGRAL EXTRUIDA 10.7 % + VITAMINA A 12000 UI/ KG + VITAMINA B1 3 MG/ KG + VITAMINA B12 0.016 MG/ KG + VITAMINA B2 8 MG/ KG + VITAMINA B6 4 MG/ KG + VITAMINA D3 5000 UI/ KG + VITAMINA E 50 UI/ KG + VITAMINA K3 4 MG/ KG + Yodo 10 MG/ KG + ZINC 80 MG/ KG</t>
  </si>
  <si>
    <t>16A3-2C5-12943-AGROCALIDAD</t>
  </si>
  <si>
    <t>POLLITOS DE CAMPO</t>
  </si>
  <si>
    <t>EMPAQUES DE POLIPROPILENO LAMINADO EN PRESENTACIONES DE: 1 KG, EMPAQUES DE POLIPROPILENO LAMINADO EN PRESENTACIONES DE: 10 KG, EMPAQUES DE POLIPROPILENO LAMINADO EN PRESENTACIONES DE: 40 KG</t>
  </si>
  <si>
    <t>Aceite de Palma 1,5 % + ACIDO FOLICO 2 mg / KG + ÁCIDO NICOTINICO 70 mg / KG + Ácido pantoténico 20 mg / KG + ANTIMICOTICO 0,03 % + Antioxidante 0,03 % + ATRAPANTE DE AFLATOXINAS 0,03 % + BICARBONATO DE SODIO 0,50 % + Biotina 0,15 KG + Carbonato de Calcio 0,95 % + CLORURO DE COLINA 60 0,10 % + CLORURO DE SODIO 0,68 % + Cobre 10 mg / KG + COPRODUCTOS DE ARROZ 5,1 % + COPRODUCTOS DE TRIGO 3,9 % + ENZIMAS EXOGENAS(FITASA,CELULASA,XILASA) 0,03 % + FOSFATO MONODICALCICO 0,7 % + Gluten de Maíz 4 % + HARINA DE ALFALFA DESHIDRATADA 1,1 % + Hierro 80 mg KG + HMA METIONINA 0,2 % + L-LISINA 78% 0,20 % + L-TREONINA 98% 0,12 % + MAIZ 62,56 % + Manganeso 100 mg / KG + Pasta de soya 9,21 % + Prebiótico 0,03 % + PROMOTOR DE CRECIMIENTO (VIRGIAMICINA, FLAVOMICINA, BACITRACINA DE ZN) 0,03 % + Selenio 0,15 mg / KG + SOYA INTEGRAL EXTRUIDA 6,5 % + VITAMINA A 12000 UI / KG + Vitamina B1 3 mg / KG + Vitamina B12 0,016 mg / KG + Vitamina B2 8 mg / KG + VITAMINA B6 4 mg / KG + vitamina D3 5000 UI / KG + VITAMINA E 50 UI / KG + VITAMINA K3 4 mg / KG + Yodo 10 mg / KG + ZINC 80 mg / KG</t>
  </si>
  <si>
    <t>16A3-2C5-12945-AGROCALIDAD</t>
  </si>
  <si>
    <t>POLLITOS PRE - INICIAL</t>
  </si>
  <si>
    <t>ENVASE DE POLIPROPILENO LAMINADO DE 40 KG</t>
  </si>
  <si>
    <t>Aceite de Palma 1 % + ACEITE DE SOYA 1 % + Ácido Fólico 2 MG/ KG + ÁCIDO NICOTINICO 70 MG/ KG + Ácido pantoténico 20MG/ KG + AC PROPIONICO 40% 0.03 % + Antioxidante 0.03 % + ATRAPANTE DE AFLATOXINAS 0.03 % + BACITRACINA DE ZINC 0.03 % + BICARBONATO DE SODIO 0.20 % + Biotina 0.15 MG/ KG + Carbonato de Calcio 0.85 % + CENIZA MAX 6 % + CLORURO DE COLINA 60 0.03 % + CLORURO DE SODIO 0 % + Cobre 10 MG/ KG + COOPRODUCTOS DE TRIGO 2.1 % + DDGS DE MAIZ 2 % + Fibra cruda 4 % + FITASA, CELULASA, XILANASA 0.03 % + FOSFATO MONODICALCICO 0.8 % + Gluten de Maíz 3.1 % + Grasa 5 % + HARINA DE ALFALFA DESHIDRATADA 1 % + HARINAS ANIMALES SECADAS AL VAPOR 2 % + Hierro 80 MG/ KG + HMA METIONINA 88% 0.2 % + Humedad 12 % + L-Lisina 0.20 % + L-TREONINA 98% 0.12 % + L TRIPTOFANO 0.10 % + MAIZ 62.9 % + Manganeso 100 MG/ KG + Monensina 0.05 % + MOS 0.03 % + PASTA DE SOYA 11.3 % + Proteína 22 % + Selenio 0.15 MG/ KG + SOYA INTEGRAL EXTRUIDA 6.2 % + Vitamina A 0 UI KG + Vitamina B1 4 MG/ KG + VITAMINA B12 0.016 MG/ KG + VITAMINA B2 3 MG/ KG + VITAMINA D3 12000 UI KG + VITAMINA E 5000 UI KG + VITAMINA K3 50 MG KG + Yodo 10 MG/ KG + ZINC 0.2 MG/ KG</t>
  </si>
  <si>
    <t>16A3-2C5-12946-AGROCALIDAD</t>
  </si>
  <si>
    <t>CODORNICES LEVANTE</t>
  </si>
  <si>
    <t>Aceite de Palma 2 % + ACIDO FÓLICO 2 MG/ KG + ÁCIDO NICOTINICO 70 MG/ KG + Ácido pantoténico 20 MG/ KG + ANTIMICOTICO 0.3 % + Antioxidante 0.1 % + ATRAPANTE DE AFLATOXINAS 0.3 % + BACITRACINA DE ZINC 0.3 % + BICARBONATO DE SODIO 0.5 % + BIOTINA 0.15 MG/ KG + Carbonato de Calcio 1.8 % + CENIZA MAX 6 % + CLORURO DE COLINA 60 0.4 % + CLORURO DE SODIO 0.5 % + Cobre 10 MG/ KG + COPRODUCTOS DE ARROZ 6.3 % + COPRODUCTOS DE TRIGO 3.8 % + DDGS DE MAIZ 3 % + Fibra 4 % + FITASA, CELULASA, XILANASA 0.3 % + FOSFATO MONODICALCICO 0.9 % + Gluten de Maíz 4.1 % + Grasa 4 % + HARINA DE ALFALFA DESHIDRATADA 2 % + Hierro 80 MG/ KG + HMA METIONINA 88% 0.2 % + Humedad Max 13 % + L-LISINA 78% 0.2 % + MAIZ 52.7 % + Manganeso 100 MG/ KG + PASTA DE SOYA 12.1 % + Prebiótico 0.3 % + Proteína 26 % + Selenio 0.15 MG/ KG + SOYA INTEGRAL EXTRUIDA 7.9 % + VITAMINA A 12000 UI/ KG + VITAMINA B1 3 MG/ KG + VITAMINA B2 8 MG/ KG + VITAMINA B6 4 MG/ KG + VITAMINA D3 5000 UI/ KG + VITAMINA E 50 UI/ KG + VITAMINA K3 4 MG/ KG + Yodo 10 MG/ KG + ZINC 0.80 MG/ KG</t>
  </si>
  <si>
    <t>16A4-10214-AGROCALIDAD</t>
  </si>
  <si>
    <t>A-MAX CULTIVO CONCENTRADO DE LEVADURA</t>
  </si>
  <si>
    <t>FUNDA PAPEL KRAFT PARA 25 KG</t>
  </si>
  <si>
    <t>Fibra cruda NO MAS DE 12 % + Grasa cruda NO MENOS DE 1,0 % + Humedad NO MAS DE 12 % + Proteina cruda NO MENOS DE 18 %</t>
  </si>
  <si>
    <t>CHURCH &amp; DWIGHT CO. INC. - Estados Unidos</t>
  </si>
  <si>
    <t>16A4-10602-AGROCALIDAD</t>
  </si>
  <si>
    <t>PROGANADO TERNERAS CRECIMIENTO</t>
  </si>
  <si>
    <t>FUNDA DE POLIPROPILENO DE 20 KILOS , FUNDA DE POLIPROPILENO DE 40 KILOS</t>
  </si>
  <si>
    <t>ABSORVENTE PAD 1.0 % + Aceite de Palma 0-5 % + ACIDOS GRASOS LIBRES 0-5 % + ANTICOCCIDIAL 0.2 % + Carbonato de Calcio 2.5 % + HARINA DE ALFALFA DESHIDRATADA 3.0 % + HARINA DE ALGODÓN 0-10 % + HARINA DE BANANO 0-15 % + MAIZ 21,4 % + MELAZA 5.0 % + Pasta de soya 0-10 % + PX. MINERALES 0.1 % + Px vit/min 0.1 % + SORGO 6.0 % + SUBPRODUCTOS DE ARROZ 12.0 % + SUBPRODUCTOS DE CERVECERIA 9.0 % + SUBPRODUCTOS DE MAIZ 17.6 % + SUBPRODUCTOS DE MARACUYA 4.0 % + SUBPRODUCTOS DE PALMA 0-15 % + SUBRODUCTO DE TRIGO 10.00 %</t>
  </si>
  <si>
    <t>Alimento peletizado Aplicado a Bovinos</t>
  </si>
  <si>
    <t>16A4-10604-AGROCALIDAD</t>
  </si>
  <si>
    <t>PROGANADO TERNERAS INICIAL</t>
  </si>
  <si>
    <t>Aceite de Palma 2.0 % + ACIDOS GRASOS LIBRES 0-5 % + ADSORVENTE 1.0 % + ANTIMICOTICO 0.2 % + Antioxidante 0.015 % + Carbonato de Calcio 2.5 % + Clortetraciclina AL 15% 0.045 % + CLORURO DE SODIO 0.7 % + Enzimas 0.005-0.05 % + FOSFATO DE CALCIO 0-0.15 % + HARINA DE ALFALFA DESHIDRATADA 0-10 % + HARINA DE ALGODÓN 0-10 % + HARINA DE BANANO 0-15 % + HARINA DE GIRASOL 0-10 % + MAIZ 50.0 % + MELAZA 2.5 % + PASTA DE PALMISTE 2.8 % + Pasta de soya 26.4 % + PX. MINERALES 0.10 % + Px. VITAMINAS 0.11 % + Saborizante 0.05 % + SORGO 2.1 % + SUBPRODUCTOS DE ARROZ 1.5 % + SUBPRODUCTOS DE CERVECERIA 0-5 % + SUBPRODUCTOS DE MAIZ 2.8 % + SUBPRODUCTOS DE MARACUYA 0-4 % + SUBPRODUCTOS DE PALMA 0-15 % + SUBRODUCTO DE TRIGO 5.8 %</t>
  </si>
  <si>
    <t>16A4-10605-AGROCALIDAD</t>
  </si>
  <si>
    <t>PROGANADO SUPER LECHERO TROPICAL</t>
  </si>
  <si>
    <t>CENIZA MAX 8 % + FIBRA CRUDA (MAX) 12 % + GRASA CRUDA (MIN) 3 % + Humedad Max 13 % + PROTEÍNA CRUDA (MIN) 16 %</t>
  </si>
  <si>
    <t>Alimento Aplicado a Bovinos</t>
  </si>
  <si>
    <t>16A4-10606-AGROCALIDAD</t>
  </si>
  <si>
    <t>PROGANADO SUPER LECHERO</t>
  </si>
  <si>
    <t>Aceite de Palma 0.75 % + ACIDOS GRASOS LIBRES 0-5 % + ADSORVENTE 1.0 % + ANTICOCCIDIAL 0.02 % + ANTIMICOTICO 0.2 % + Antioxidante 0.015 % + Carbonato de Calcio 1.8 % + CLORURO DE SODIO 1.0 % + Enzimas 0.005-0.05 % + FOSFATO DE CALCIO 0-0.15 % + HARINA DE ALFALFA DESHIDRATADA 0-10 % + HARINA DE ALGODÓN 0-10 % + HARINA DE BANANO 0-15 % + HARINA DE GIRASOL 0-10 % + MAIZ 26.7 % + MELAZA 6.0 % + PASTA DE PALMISTE 9.0 % + Pasta de soya 6.5 % + PX. MINERALES 0.1 % + Px. VITAMINAS 0.1 % + SORGO 10.0 % + SUBPRODUCTOS DE ARROZ 5.5 % + SUBPRODUCTOS DE CERVECERIA 0-5 % + SUBPRODUCTOS DE MAIZ 8.8 % + SUBPRODUCTOS DE MARACUYA 0-4 % + SUBPRODUCTOS DE PALMA 0-15 % + SUBPRODUCTOS DE PROCESOS DE AVES 2.5 %</t>
  </si>
  <si>
    <t>16A4-10607-AGROCALIDAD</t>
  </si>
  <si>
    <t>PROGANADO SUPER LECHERO PRADERAS</t>
  </si>
  <si>
    <t>ACEITE DE PALMA 3.8 % + ADSORVENTE 1 % + ANTICOCCIDIAL 0.0375 % + ANTIMICOTICO 0.2 % + Antioxidante 0.015 % + Azufre 0.005 % + Carbonato de Calcio 1.9 % + CLORURO DE SODIO 1.0 % + Enzimas 0.005-0.05 % + FOSFATO DE CALCIO 0-0.15 % + Grasa 0-6 % + HARINA DE ALFALFA DESHIDRATADA 0-10 % + HARINA DE BANANO 0-15 % + HARINA DE GIRASOL 0-10 % + MAIZ 29.6 % + MELAZA 8.0 % + PASTA DE PALMISTE 9.0 % + PASTA DE SOYA 14.4 % + PX. MINERALES 0.10 % + Px. VITAMINAS 0.11 % + SORGO 8.0 % + SUBPRODUCTOS DE ARROZ 13.8 % + SUBPRODUCTOS DE CERVECERIA 0-5 % + SUBPRODUCTOS DE MAIZ 4.0 % + SUBPRODUCTOS DE MARACUYA 0-4 % + SUBPRODUCTOS DE PALMA 0-15 % + SUBPRODUCTOS DE PROCESOS DE AVES 0-2.5 % + SUBRODUCTO DE TRIGO 5.0 %</t>
  </si>
  <si>
    <t>16A4-10608-AGROCALIDAD</t>
  </si>
  <si>
    <t>PROGANADO SUPER LECHERO AP</t>
  </si>
  <si>
    <t>Aceite de Palma 400 % + ACIDOS GRASOS LIBRES 0-5 S/U + ADSORVENTE 1.0 % + ANTICOCCIDIAL 0.02 % + ANTIMICOTICO 0.2 % + Antioxidante 0.015 % + Carbonato de Calcio 2.2 % + CLORURO DE SODIO 1.0 % + Enzimas 0.005-0.5 % + FOSFATO DE CALCIO 0-0.15 % + HARINA DE ALFALFA DESHIDRATADA 0-10 S/U + HARINA DE ALGODÓN 0-10 S/U + HARINA DE BANANO 0-15 % + HARINA DE GIRASOL 0-10 S/U + MAIZ 24.4 % + MELAZA 4.0 % + PASTA DE PALMISTE 6.0 % + Pasta de soya 13.5 % + PX. MINERALES 0.1 % + Px. VITAMINAS 0.1 % + SORGO 10.0 % + Soya EN GRANO TOSTADA 8.0 % + SUBPRODUCTOS DE ARROZ 11.7 % + SUBPRODUCTOS DE CERVECERIA 0-5 S/U + SUBPRODUCTOS DE MAIZ 4.0 % + SUBPRODUCTOS DE MARACUYA 0-4 % + SUBPRODUCTOS DE PALMA 0-15 % + SUBPRODUCTOS DE PROCESOS DE AVES 0-3 S/U</t>
  </si>
  <si>
    <t>16A4-10614-AGROCALIDAD</t>
  </si>
  <si>
    <t>DERBY POTROS</t>
  </si>
  <si>
    <t>FUNDA DE POLIPROPILENO DE 40 KG</t>
  </si>
  <si>
    <t>Alimento Aplicado a Equinos</t>
  </si>
  <si>
    <t>16A4-10615-AGROCALIDAD</t>
  </si>
  <si>
    <t>DERBY COMPETENCIA</t>
  </si>
  <si>
    <t>16A4-10616-AGROCALIDAD</t>
  </si>
  <si>
    <t>DERBY MANTENIMIENTO</t>
  </si>
  <si>
    <t>16A4-10621-AGROCALIDAD</t>
  </si>
  <si>
    <t>KLINOFEED</t>
  </si>
  <si>
    <t>BOLSA DE PAPEL KRAFT MULTIFOLIADO VALVULADO 25 KG.</t>
  </si>
  <si>
    <t>16A4-10647-AGROCALIDAD</t>
  </si>
  <si>
    <t>AGRILAC LECHONES</t>
  </si>
  <si>
    <t>POLVO SOLUBLE (SACOS DE PAPEL CON BOLSA INTERIOR DE PLÁSTICO DE 10 KG, POLVO SOLUBLE (SACOS DE PAPEL CON BOLSA INTERIOR DE PLÁSTICO DE 15 KG, POLVO SOLUBLE (SACOS DE PAPEL CON BOLSA INTERIOR DE PLÁSTICO DE 20 KG, POLVO SOLUBLE (SACOS DE PAPEL CON BOLSA INTERIOR DE PLÁSTICO DE 25 KG, POLVO SOLUBLE (BIG BAG DE 1000 ) KG</t>
  </si>
  <si>
    <t>BUTILHIDROXIANISOL (BHA) 20 g/TM S/U + BUTILHIDROXITOLUENO 180 g/TM S/U + CALCIO 1 % + Celulosa Bruta 0,15 % + CENIZA MAX 8 % + COBRE COMO SULFATO 10 PPM + Grasa cruda 14,5 % + Proteina cruda 19,5 % + Vitamina A 2500 UI/kg S/U + VITAMINA D3 3000 UI/kg S/U + VITAMINA E 25 MG</t>
  </si>
  <si>
    <t>LÍPIDOS TOLEDO S.A. - España</t>
  </si>
  <si>
    <t>16A4-10653-AGROCALIDAD</t>
  </si>
  <si>
    <t>PIGTECH 2</t>
  </si>
  <si>
    <t>SACO DE POLIPROPILENO LAMINADO DE 40 KG</t>
  </si>
  <si>
    <t>CENIZA 8 % + Fibra 3 % + Grasa 4 % + Humedad 14 % + Proteína 17 %</t>
  </si>
  <si>
    <t>16A4-10654-AGROCALIDAD</t>
  </si>
  <si>
    <t>PIGTECH 3</t>
  </si>
  <si>
    <t>CENIZA 8 % + Fibra 4 % + Grasa 4 % + Humedad 14 % + Proteína 16 %</t>
  </si>
  <si>
    <t>16A4-10662-AGROCALIDAD</t>
  </si>
  <si>
    <t>PIGTECH 1</t>
  </si>
  <si>
    <t>CENIZA 8.00 % + Fibra 5.00 % + Grasa 5.00 % + Humedad 14.00 % + Proteína 18.00 %</t>
  </si>
  <si>
    <t>16A4-10663-AGROCALIDAD</t>
  </si>
  <si>
    <t>PIGTECH 4</t>
  </si>
  <si>
    <t>CENIZA 8.00 % + Fibra 5.00 % + Grasa 4.00 % + Humedad 14.00 % + Proteína 16.00 %</t>
  </si>
  <si>
    <t>16A4-10706-AGROCALIDAD</t>
  </si>
  <si>
    <t>0992289678001</t>
  </si>
  <si>
    <t>MUUU</t>
  </si>
  <si>
    <t>SACO BLANCO DE POLIPROPILENO DE 40 KG.</t>
  </si>
  <si>
    <t>Adimold 0.10 % + AFRECHO DE MALTA 6 % + BENTONITA 3 % + CARBONATO DE CALCIO 2 % + CENIZA MAX 10.14 % + FIBRA CRUDA (MAX) 14.08 % + Fosfato Monocálcico 2.11 % + GRASA CRUDA (MAX) 5.94 % + Humedad Max 10.35 % + MAIZ 20 % + MELAZA 7 % + PASTA DE MARACUYÁ 15 % + Polvillo de arroz 26.79 % + PROTEÍNA (MAX) 12.50 % + SAL 2 % + Urea 1 %</t>
  </si>
  <si>
    <t>PROMARISCO S.A - Ecuador</t>
  </si>
  <si>
    <t>16A4-10712-AGROCALIDAD</t>
  </si>
  <si>
    <t>PERFECT DIGEST FPI</t>
  </si>
  <si>
    <t>CILINDRO METÁLICO DE 220 LT</t>
  </si>
  <si>
    <t>CENIZA 6-6 % + Grasa 0-0.5 % + Humedad 45-50 % + Proteína 32-40 %</t>
  </si>
  <si>
    <t>MARPROT S.A. - Ecuador</t>
  </si>
  <si>
    <t>16A4-10816-AGROCALIDAD</t>
  </si>
  <si>
    <t>CRIAVAQUINA</t>
  </si>
  <si>
    <t>BOLSA DE POLIPROPILENO LAMINADO DE 40 KG</t>
  </si>
  <si>
    <t>Aminoácidos 0.2 % + ANTIFÚNGICO 0.10 % + Antioxidante 0.02 % + Bicarbonato de Cálcio 0.28 % + CALCIO 0.6 % + CARBOHIDRATOS 50 % + CARBONATO DE CALCIO 1.50 % + CENIZA 9.5 % + Coccidiostático 0.05 % + Fibra 8 % + Fósforo 0.45 % + GRANOS MOLIDOS 10 % + Grasa 1 % + GRASA DE POLLO 2 % + HARINA DE ALFALFA DESHIDRATADA 5 % + HARINA/TORTA DE OLEAGINOSAS 15 % + Humedad 14 % + Minerales 0.10 % + Proteína 18 % + Saborizante 0.05 % + SUBPRODUCTOS AGROINDUSTRIALES 30 % + SUBPRODUCTOS DE MOLINERÍA 35 % + VITAMINAS 0.2 %</t>
  </si>
  <si>
    <t>16A4-10823-AGROCALIDAD</t>
  </si>
  <si>
    <t>CERDO FINALIZADOR WAYNE</t>
  </si>
  <si>
    <t>CENIZA 10 % + Fibra cruda 4 % + Grasa cruda 6-10 % + HUMEDAD 13 % + Proteina cruda 12-15 %</t>
  </si>
  <si>
    <t>16A4-10824-AGROCALIDAD</t>
  </si>
  <si>
    <t>SUPER LECHE PREMIUM WAYNE</t>
  </si>
  <si>
    <t>AFRECHO DE TRIGO 31 % + CALIZA 2.4 % + CENIZA 11 % + Cobre 30 g/ton S/U + Fibra cruda 15 % + Grasa cruda 2-10 % + Humedad 13 % + MAIZ 20 % + Manganeso 20 g/ton S/U + MELAZA 5.5 % + MONENSINA SÓDICA 0.02 % + MYCOFUNG 0.10 % + Palmiste 20 % + PASTA DE SOYA 2.5 % + Polvillo de arroz 15 % + Proteina cruda 14-16 % + SAL 2.5 % + Yodo 1.2 g/ton S/U + ZINC 200 g/ton S/U</t>
  </si>
  <si>
    <t>ALIMENTO BALANCEADO Aplicado a Bovinos</t>
  </si>
  <si>
    <t>16A4-10848-AGROCALIDAD</t>
  </si>
  <si>
    <t>PROCERDOS CERDAS GESTACION</t>
  </si>
  <si>
    <t>SACO DE POLIPROPILENO DE 20 KILOS , SACO DE POLIPROPILENO DE 40 KILOS</t>
  </si>
  <si>
    <t>CENIZA MAX 7 % + FIBRA CRUDA (MAX) 6 % + GRASA CRUDA (MIN) 3.5 % + Humedad Max 13 % + PROTEÍNA CRUDA (MIN) 13 %</t>
  </si>
  <si>
    <t>Alimento peletizado Aplicado a Porcinos</t>
  </si>
  <si>
    <t>16A4-10849-AGROCALIDAD</t>
  </si>
  <si>
    <t>PROCERDOS CERDAS LACTANCIA</t>
  </si>
  <si>
    <t>FUNDA DE POLIPROPILENO PARA 20 KG, FUNDA DE POLIPROPILENO PARA 40 KG</t>
  </si>
  <si>
    <t>CENIZA MAX 7 % + FIBRA CRUDA (MAX) 5 % + GRASA CRUDA (MIN) 5 % + Humedad Max 13 % + PROTEÍNA CRUDA (MIN) 17 %</t>
  </si>
  <si>
    <t>16A4-10850-AGROCALIDAD</t>
  </si>
  <si>
    <t>PROCERDOS CERDOS ENGORDE 120</t>
  </si>
  <si>
    <t>CENIZA MAX 7 % + FIBRA CRUDA (MAX) 7 % + GRASA CRUDA (MIN) 3 % + Humedad Max 13 % + PROTEÍNA CRUDA (MIN) 16 %</t>
  </si>
  <si>
    <t>16A4-10862-AGROCALIDAD</t>
  </si>
  <si>
    <t>CERDOS CRECIMIENTO.</t>
  </si>
  <si>
    <t>Sacos de polipropileno de 5 KG, Sacos de polipropileno de 10 KG, Sacos de polipropileno de 20 KG, Sacos de polipropileno de 40 KG</t>
  </si>
  <si>
    <t>CENIZA MAX 8 % + FIBRA CRUDA (MAX) 8 % + GRASA TOTAL (MIN) 4 % + Humedad Max 13 % + PROTEÍNA (MIN) 16 %</t>
  </si>
  <si>
    <t>CERDOS INICIAL</t>
  </si>
  <si>
    <t>CENIZA 8,00 % + Fibra cruda 8,00 % + Grasa cruda 4,00 % + Humedad 13,00 % + Proteina cruda 20,00 % + Sulfato Ferroso 0,02 % + VITAMINA A 0,0012 % + VITAMINA B12 0,003 % + Vitamina B2 0,00088 % + VITAMINA E 0,016 %</t>
  </si>
  <si>
    <t>16A4-10885-AGROCALIDAD</t>
  </si>
  <si>
    <t>PROCUYES Y CONEJOS REPRODUCCION</t>
  </si>
  <si>
    <t>SACOS DE POLIPROPILENO DE 40 KG , SACOS DE POLIPROPILENO DE 1 KG, SACOS DE POLIPROPILENO DE 5 KG, SACOS DE POLIPROPILENO DE 10 KG, SACOS DE POLIPROPILENO DE 20 KG</t>
  </si>
  <si>
    <t>ACIDO FOLICO 6.6 mg/ KG + Ácido pantoténico B5 30.36 mg/ KG + BACITRACINA DE ZINC 0.002-0.033 % + BIOTINA 0.22 mg/ KG + CENIZA MAX 8.00 % + Cianocobalamina B12 36.3 mcg/ KG + Cobre 33 mg/ KG + Diclazuril 0.01-0.04 % + Fibra cruda (MIN) 6.00 % + FLAVOMICINA 0.01-0.02 % + GRASA CRUDA (MIN) 5.00 % + Hierro 110 mg/ KG + Humedad Max 13.00 % + Manganeso 55 mg/ KG + Niacina 42.35 mg/ KG + Piridoxina B6 3.85 mg/ KG + PROTEÍNA CRUDA (MIN) 18.00 % + Riboflavina B2 9.1 mg/ KG + Robenidina 0.068-0.076 % + Selenio 0.28 mg/ KG + Tiamina B1 2.2 mg/ KG + Vitamina A 16500 U.I/ KG + Vitamina C 66 mg/ KG + VITAMINA D3 2200 U.I/ KG + VITAMINA E 99 UI/ KG + Vitamina K 4.23 mg/ KG + Yodo 0.77 mg/ KG + ZINC 88 mg/ KG</t>
  </si>
  <si>
    <t>Alimento Aplicado a Lagomorfos, Alimento Aplicado a Cobayos</t>
  </si>
  <si>
    <t>16A4-10910-AGROCALIDAD</t>
  </si>
  <si>
    <t>CONCENTRADO NUPIC 2-28%</t>
  </si>
  <si>
    <t>BOLSA DE PAPEL DE TRES CAPAS PARA 10 KILOS , BOLSA DE PAPEL DE TRES CAPAS PARA 20 KILOS , BOLSA DE PAPEL DE TRES CAPAS PARA 40 KILOS</t>
  </si>
  <si>
    <t>CENIZA MAX 17 % + E.L.N (Estracto Libre de Nitrógeno) 38,5 % + Fibra cruda MÍN. 3,5 % + GRASA CRUDA (MIN) 5 % + Humedad Max 10 % + PROTEÍNA CRUDA (MIN) 26 %</t>
  </si>
  <si>
    <t>NUTEC - México</t>
  </si>
  <si>
    <t>16A4-10911-AGROCALIDAD</t>
  </si>
  <si>
    <t>NUPIG SEW</t>
  </si>
  <si>
    <t>BOLSAS DE PAPEL TRICAPA DE 25 KILOS , BOLSAS DE PAPEL TRICAPA DE 40 KILOS</t>
  </si>
  <si>
    <t>Carbonato de Calcio 0.2 % + CASCARILLA DE ARROZ 0.732 % + CENIZA MAX 7.0 % + Cloruro de Colina 0.0875 % + E.L.N (Estracto Libre de Nitrógeno) 52.5 % + Fibra cruda 3.0 % + Grasa cruda 8.5 % + Humedad Max 8 % + IODO DILUCIÓN 0.005 % + Lisina 0.25 % + Metionina 0.45 % + ORTOFOSFATO DE CALCIO 0.9 % + ÓXIDO DE ZINC 0.3 % + Proteina cruda 21.0 % + Saccharomices cervisiae 0.3 % + SAL 0.3 % + Selenito de sodio 0.01 % + Sulfato de Cobre 0.0136 % + Sulfato de Hierro 0.0583 % + SULFATO DE MANGANESO 0.019 % + Sulfato de Zinc 0.0336 % + Treonina 0.25 % + Triptofano 0.05 % + Vitamina PP 0.05 %</t>
  </si>
  <si>
    <t>16A4-10912-AGROCALIDAD</t>
  </si>
  <si>
    <t>NUPIG DOS</t>
  </si>
  <si>
    <t>Carbonato de Calcio 0.4 % + CENIZA MAX 7.0 % + Cloruro de Colina 0.0875 % + E.L.N (Estracto Libre de Nitrógeno) 55.0 % + FIBRA CRUDA (MAX) 4.0 % + GRASA CRUDA (MIN) 6.0 % + Humedad Max 9.0 % + IODO DILUCIÓN 0.005 % + Lisina 0.3 % + Metionina 0.1 % + ORTOFOSFATO DE CALCIO 1 % + ÓXIDO DE ZINC 0.3 % + Proteina cruda 19.0 % + Saccharomices cervisiae 0.3 % + SAL 0.5 % + Selenito de sodio 0.01 % + Sulfato de Cobre 0.0136 % + Sulfato de Hierro 0.0583 % + SULFATO DE MANGANESO 0.019 % + Sulfato de Zinc 0.0336 % + Treonina 0.1 % + Vitamina PP 0.05 %</t>
  </si>
  <si>
    <t>16A4-10915-AGROCALIDAD</t>
  </si>
  <si>
    <t>NUPIG UNO</t>
  </si>
  <si>
    <t>Basemix 4 % + Carbonato de Calcio 0.10 % + CASCARILLA DE ARROZ 0.6960 % + CENIZA MAX 7.0 % + CEREALES 50 % + Cloruro de Colina 0.0875 % + E.L.N (Estracto Libre de Nitrógeno) 53.0 % + FIBRA CRUDA (MAX) 3.5 % + GRASA CRUDA (MIN) 7.0 % + GRASA VEGETAL 4 % + Harina de Pescado 4 % + Humedad Max 8.5 % + IODO DILUCIÓN 0.005 % + Lisina 0.65 % + Metionina 0.45 % + Minerales 2.2 % + OLEAGINOSAS 25 % + OXIDO DE MANGANESO 0.0031 % + ÓXIDO DE ZINC 0.0027 % + PRODUCTOS LACTEOS 7 % + PROTEÍNA (MIN) 21.0 % + PROTEINA VEGETAL 5 % + Px vit/min 1 % + Saccharomices cervisiae 0.3 % + Selenito de sodio 0.01 % + Sulfato de Cobre 0.0136 % + Sulfato de Hierro 0.0593 % + SULFATO DE MANGANESO 0.019 % + Sulfato de Zinc 0.0336 % + Treonina 0.35 % + Triptofano 0.05 % + Vitamina PP 0.108 %</t>
  </si>
  <si>
    <t>16A4-10928-AGROCALIDAD</t>
  </si>
  <si>
    <t>PROCERDOS CERDOS ENGORDE 120 PLUS</t>
  </si>
  <si>
    <t>BACITRACINA DE ZINC 0.0230 % + CENIZA 6 % + Fibra cruda MIN 7 % + FLAVOMICINA 0.0100 % + GRASA CRUDA (MIN) 4 % + Humedad Max 13 % + PROTEÍNA CRUDA (MIN) 17 % + Ractopamina HCL 0.025 %</t>
  </si>
  <si>
    <t>16A4-10937-AGROCALIDAD</t>
  </si>
  <si>
    <t>PROMAX</t>
  </si>
  <si>
    <t>BOLSA DE PAPEL TRILAMINADO DE 25 KG.</t>
  </si>
  <si>
    <t>Carbonato de Calcio 1000 G + Halquinol 120 G</t>
  </si>
  <si>
    <t>Promotor de crecimiento Aplicado a Aves</t>
  </si>
  <si>
    <t>QUIMTIA S.A. - Perú</t>
  </si>
  <si>
    <t>16A4-10984-AGROCALIDAD</t>
  </si>
  <si>
    <t>NUPIG TRES TRANSICION</t>
  </si>
  <si>
    <t>SACOS DE PAPEL DE 20 KILOS , SACOS DE PAPEL DE 40 KILOS</t>
  </si>
  <si>
    <t>Basemix 4 % + Carbonato de Calcio 0.4 % + CASCARILLA DE ARROZ 0.8055 % + CENIZA MAX 5.5 % + CEREALES 67 % + E.L.N (Estracto Libre de Nitrógeno) 55.4 % + FIBRA CRUDA (MAX) 3.0 % + GRASA CRUDA (MIN) 5.1 % + GRASA VEGETAL 3 % + HARINA DE CARNE 0.45 % + Harina de Pescado 0.65 % + Humedad Max 10.0 % + OLEAGINOSAS 25 % + ORTOFOSFATO 0.35 % + ÓXIDO DE ZINC 0.0127 % + PROTEÍNA (MIN) 21.0 % + Px vit/min 1 % + Selenito de sodio 0.0015 % + Sulfato de Cobre 0.058 % + Sulfato de Hierro 0.04 % + SULFATO DE MANGANESO 0.0223 % + Sulfato de Zinc 0.025 % + Vitamina PP 0.025 % + Yodo 0.01 %</t>
  </si>
  <si>
    <t>16A4-11004-AGROCALIDAD</t>
  </si>
  <si>
    <t>0990637679001</t>
  </si>
  <si>
    <t>EXPALSA EXPORTADORA DE ALIMENTOS S.A.</t>
  </si>
  <si>
    <t>CUYES Y CONEJOS</t>
  </si>
  <si>
    <t>CENIZA MAX 10 % + FIBRA CRUDA (MAX) 10 % + GRASA CRUDA (MIN) 2.5 % + Humedad Max 12 % + PROTEÍNA CRUDA (MIN) 16.00 %</t>
  </si>
  <si>
    <t>16A4-11006-AGROCALIDAD</t>
  </si>
  <si>
    <t>CERDOS FINALIZADOR</t>
  </si>
  <si>
    <t>CENIZA MAX 7.00 % + FIBRA CRUDA (MAX) 8.0 % + GRASA CRUDA (MIN) 4.00 % + PROTEÍNA CRUDA (MIN) 14.00 % + Sulfato Ferroso 0.200 % + VITAMINA B12 0.0025 % + VITAMINA B2 0.0007 % + VITAMINA E 0.019 %</t>
  </si>
  <si>
    <t>16A4-11009-AGROCALIDAD</t>
  </si>
  <si>
    <t>BO-160-LECHERO</t>
  </si>
  <si>
    <t>CENIZA MAX 14.00 % + FIBRA CRUDA (MAX) 8.0 % + GRASA CRUDA (MIN) 4.00 % + Humedad Max 12.00 % + PROTEÍNA BRUTA (MIN) 16.00 % + Sulfato Ferroso 0.03 % + Vitamina A 0.0016 % + VITAMINA E 0.018 %</t>
  </si>
  <si>
    <t>16A4-11010-AGROCALIDAD</t>
  </si>
  <si>
    <t>BO-180-LECHERO.</t>
  </si>
  <si>
    <t>SACOS DE POLIPROPILENO DE 5 KG, SACOS DE POLIPROPILENO DE 10 KG, SACOS DE POLIPROPILENO DE 20 KG, SACOS DE POLIPROPILENO DE 40 KG</t>
  </si>
  <si>
    <t>CENIZA MAX 9,00 % + FIBRA CRUDA (MAX) 12,00 % + GRASA CRUDA (MIN) 3,00 % + Humedad Max 13,5 % + PROTEÍNA CRUDA (MIN) 18 %</t>
  </si>
  <si>
    <t>16A4-11038-AGROCALIDAD</t>
  </si>
  <si>
    <t>PROCUYES Y CONEJOS ENGORDE</t>
  </si>
  <si>
    <t>SACO DE POLIPROPILENO DE 40 KG , SACO DE POLIPROPILENO DE 1 KG, SACO DE POLIPROPILENO DE 5 KG, SACO DE POLIPROPILENO DE 10 KG, SACO DE POLIPROPILENO DE 20 KG</t>
  </si>
  <si>
    <t>BACITRACINA DE ZINC 0.002-0.033 % + CENIZA MAX 8.00 % + Diclazuril 0.01-0.04 % + Fibra cruda (MIN) 6.00 % + FLAVOMICINA 0.01-0.02 % + GRASA CRUDA (MIN) 3.00 % + Humedad Max 13.00 % + PROTEÍNA CRUDA (MIN) 16.00 % + Robenidina 0.068-0.076 %</t>
  </si>
  <si>
    <t>16A4-11164-AGROCALIDAD</t>
  </si>
  <si>
    <t>BO-140-LECHERO</t>
  </si>
  <si>
    <t>CENIZA 14,00 % + FIBRA CRUDA (MAX) 12,00 % + GRASA CRUDA (MIN) 4,00 % + Humedad 12,00 % + PROTEÍNA CRUDA (MIN) 14,00 % + Sulfato Ferroso 0,03 % + Vitamina A 0,0016 % + VITAMINA E 0,018 %</t>
  </si>
  <si>
    <t>16A4-11247-AGROCALIDAD</t>
  </si>
  <si>
    <t>NUPIO START</t>
  </si>
  <si>
    <t>BOLSAS DE PAPEL DE 3 CAPAS DE 25 KILOS , BOLSAS DE PAPEL DE 3 CAPAS DE 40 KILOS</t>
  </si>
  <si>
    <t>Basemix 3 % + CALCIO 1.25 % + CASCARILLA DE ARROZ 1.8906 % + CENIZA MAX 6.5 % + CEREALES 58 % + E.L.N (Estracto Libre de Nitrógeno) 54.5 % + Fibra 3 % + GRASA CRUDA (MIN) 3.5 % + GRASA VEGETAL 1 % + Humedad Max 11 % + IODO DILUCIÓN 0.0028 % + Lisina 0.25 % + Metionina 0.3 % + OLEAGINOSAS 36 % + ORTOFOSFATO 0.9 % + OXIDO DE MANGANESO 0.0024 % + Óxido de Zinc 0.002 % + PROTEÍNA CRUDA (MIN) 21.5 % + Px. VITAMINAS 2 % + Px vit/min 2 % + SAL 0.25 % + SAL 0.25 % + Selenio 0.0028 % + Sulfato de Cobre 0.0128 % + Sulfato de Hierro 0.0032 % + SULFATO DE MANGANESO 0.0044 % + Sulfato de sodio 0.05 % + Sulfato de Zinc 0.004 % + Treonina 0.05 % + Vitamina PP 0.025 %</t>
  </si>
  <si>
    <t>16A4-11563-AGROCALIDAD</t>
  </si>
  <si>
    <t>FASE 3 INICIAL</t>
  </si>
  <si>
    <t>CENIZA MAX 7 % + Fibra 5 % + Grasa 4 % + Humedad 12 % + Proteína 18 %</t>
  </si>
  <si>
    <t>16A4-11564-AGROCALIDAD</t>
  </si>
  <si>
    <t>FASE 2 DESTETE</t>
  </si>
  <si>
    <t>EMPAQUE DE POLIPROPILENO LAMINADO DE 10 KG, EMPAQUE DE POLIPROPILENO LAMINADO DE 20 KG, EMPAQUE DE POLIPROPILENO LAMINADO DE 40 KG</t>
  </si>
  <si>
    <t>CENIZA MAX 7 % + Fibra cruda 5 % + Grasa 5 % + Humedad 12 % + LACTOSA 10 % + Proteína 21 %</t>
  </si>
  <si>
    <t>EMPAQUES DE POLIPROPILENO LAMINADO DE 10 KILOS , EMPAQUES DE POLIPROPILENO LAMINADO DE 20 KILOS , EMPAQUES DE POLIPROPILENO LAMINADO DE 40 KILOS</t>
  </si>
  <si>
    <t>ACIDIFICANTE 0.30 % + Ácido Fólico 300 MG + ÁCIDO NICOTINICO 33000 MG + Ácido pantoténico 22000 MG + ANTIMICOTICO 0.20 % + Antioxidante BHT 0.01 % + ATRAPANTE DE AFLATOXINAS 0.20 % + BACITRACINA DE ZINC 0.04 % + Biotina 230 MG + Carbonato de Calcio 0.90 % + CENIZA 7 % + cloruro de colina 0.08 % + CLORURO DE SODIO 0.41 % + Cobre 10000 MG + DL-METIONINA 0.15 % + Edulcorante 0.01 % + Enzimas 0.01 % + Fibra 4 % + Fosfato Monocálcico 0.20 % + GLUTAMINA 0.20 % + Grasa 5 % + Hierro 1000000 MG + Humedad 10 % + LACTOSA 15 % + Lisina 1.6 % + L-Lisina 0.46 % + L-Treonina 0.14 % + Manganeso 2000 MG + ÓXIDO DE ZINC 0.30 % + PREMEZCLA VITAMÍNICA 0.10 % + PROTEÍNA BRUTA 20 % + Selenio 300 MG + Sulfato de Colistina 0.05 % + Triptofano 0.04 % + Vitamina A 7000000 U + Vitamina B1 1100 MG + Vitamina B12 45 MG + Vitamina B2 4000 MG + Vitamina B6 2200 MG + VITAMINA D 3000000 U + VITAMINA E 600000 U + VITAMINA K3 9000 U + ZINC 125000 MG</t>
  </si>
  <si>
    <t>16A4-11565-AGROCALIDAD</t>
  </si>
  <si>
    <t>FASE 1 PRE-DESTETE</t>
  </si>
  <si>
    <t>ACEITE DE SOYA 1.82 % + ACIDO FOLICO 600 MG + ACIDO PARACETICO 28264 MG + ALMIDON 3 % + Biotina 125 MG + CARBONATO DE CALCIO 2.5 % + CENIZA MAX 7 % + Cobalto 198 MG + Cobre 10000 MG + DDGS DE MAIZ 8.25 % + Fibra cruda 3 % + FOSFATO MONOBICALCICO 1 % + Grasa 5 % + Harina de Pescado 11 % + Hierro 124000 MG + Humedad 12 % + LACTOSA 18 % + Lactoserum 22.5 % + Lisina 0.52 % + MAIZ 31.4 % + Manganeso 37820 MG + Metionina 0.08 % + Niacina 27000 MG + PASTA DE SOYA 8 % + Piridoxina 4184 MG + PROTEÍNA BRUTA 20 % + RIBOSA 7520 MG + Selenio 199.8 MG + Tiamina 2126 MG + Vitamina A 1000000000 U + Vitamina C 82000 U + VITAMINA D 1500000000 U + VITAMINA E 2000 U + Vitamina K 2016 U + Yodo 198.4 U + ZINC 12024 MG</t>
  </si>
  <si>
    <t>ACIDIF 0.30 % + ACIDO FÓLICO 300 MG + ÁCIDO NICOTINICO 33000 MG + Ácido pantoténico 22000 MG + ANTIMICOTICO 0.20 % + Antioxidante BHT 0.01 % + ATRAPANTE DE AFLATOXINAS 0.20 % + BACITRACINA DE ZINC 0.04 % + Biotina 230 MG + Carbonato de Calcio 0.90 % + CENIZA MAX 7 % + CLORURO DE COLINA 60 0.08 % + CLORURO DE SODIO 0.41 % + Cobre 10000 MG + DL METIONINA 0.15 % + Endulcorante 0.1 % + FIBRA CRUDA (MAX) 4 % + FOSFATO MONODICALCICO 0.20 % + GLUTAMINA 0.20 % + GRASA CRUDA (MIN) 5 % + Hierro 100000 MG + Humedad Max 10 % + LACTOSA 15 % + Lisina 1.60 % + L-LISINA 78% 0.46 % + L-TREONINA 98% 0.14 % + L TRIPTOFANO 0.04 % + Manganeso 20000 MG + Óxido de Zinc 0.30 % + PREMIX VITAMÍNICO MINERAL 0.10 % + PROTEÍNA CRUDA (MIN) 20 % + ROBAVIO 0.01 % + Selenio 300 MG + Sulfato de Colistina 0.05 % + Vitamina A 7000000 UI S/U + Vitamina B1 1100 MG + Vitamina B12 45 MG + Vitamina B2 4000 MG + VITAMINA B6 2200 MG + VITAMINA D 300000 UI S/U + VITAMINA E 60000 UI S/U + VITAMINA K3 9000 MG + ZINC 125000 MG</t>
  </si>
  <si>
    <t>16A4-11567-AGROCALIDAD</t>
  </si>
  <si>
    <t>NUSEM</t>
  </si>
  <si>
    <t>BOLSAS DE PAPEL DE 3 CAPAS DE 40 KILOS</t>
  </si>
  <si>
    <t>Basemix 3 % + CASCARILLA DE ARROZ 0.74357 % + CENIZA MAX 7 % + CEREALES 74 % + Cloruro de Colina 0.033 % + E.L.N (Estracto Libre de Nitrógeno) 56.0 % + FIBRA CRUDA (MAX) 7 % + Grasa Animal 3 % + GRASA CRUDA (MIN) 2 % + Harina de Pescado 3 % + Humedad Max 12.0 % + IODO DILUCIÓN 0.007 % + PREMIX VITAMÍNICO MINERAL 1 % + PROTEÍNA BRUTA (MIN) 16.0 % + SELENITO DE SODIO 0.001 % + Sulfato de Cobre 0.008 % + Sulfato de Hierro 0.0327 % + SULFATO DE MANGANESO 0.0128 % + Sulfato de Zinc 0.0254 %</t>
  </si>
  <si>
    <t>16A411596-AGROCALIDAD</t>
  </si>
  <si>
    <t>FIRST PULSE D</t>
  </si>
  <si>
    <t>BOTELLA DE POLIETILENO DE ALTA DENSIDAD PARA 30 ML , BOTELLA DE POLIETILENO DE ALTA DENSIDAD PARA 120 ML , BOTELLA DE POLIETILENO DE ALTA DENSIDAD PARA 500 ML , BOTELLA DE POLIETILENO DE ALTA DENSIDAD PARA 60 ML, BOTELLA DE POLIETILENO DE ALTA DENSIDAD PARA 250 ML</t>
  </si>
  <si>
    <t>Fibra cruda 2 % + Grasa cruda 9 % + Proteina cruda 2 %</t>
  </si>
  <si>
    <t>Suplemento alimenticio Aplicado a Porcinos</t>
  </si>
  <si>
    <t>16A4-11602-AGROCALIDAD</t>
  </si>
  <si>
    <t>En Max DESTETE TEMPRANO PRE INICIO PELLET</t>
  </si>
  <si>
    <t>BOLSAS DE PAPEL MULTICAPAS CON FORRO POLIETILENO DE 5 KG , BOLSAS DE PAPEL MULTICAPAS CON FORRO POLIETILENO DE 22,7 KG</t>
  </si>
  <si>
    <t>ACIDO FOLICO 1.81 mg/ LB + Biotina 100.07 MCG/ LB + CALCIO 1.25 % + CENIZA 4.31 % + CLORO 153.64 mg/ LB + Cobre 175.1 PPM + D-PANTOTÉNICO 20.07 mg/ LB + Fósforo 0.68 % + Grasa cruda 6.49 % + Hierro 108.1 PPM + Lisina 1.67 % + Magnesio 0.11 % + Manganeso 40.0 PPM + Materia Seca 90.99 % + Niacina 20.42 mg7 LB + Potasio 1.26 % + Proteina cruda 24.13 % + Riboflavina 4.54 mg/ LB + SAL 1.00 % + Selenio 0.30 PPM + Tiamina 1.50 mg/ LB + Tilosina 100 g/ T + Vitamina A 4.54 KIU/ LB + Vitamina B6 1.50 mg/ LB + VITAMINA D 0.79 KIU/ LB + VITAMINA E 32.52 KIU LB + Yodo 0.4 PPM + ZINC 2.585.30 PPM</t>
  </si>
  <si>
    <t>RALCO NUTRITION - Estados Unidos</t>
  </si>
  <si>
    <t>16A4-11607-AGROCALIDAD</t>
  </si>
  <si>
    <t>RUM-A-FRESH PLUS</t>
  </si>
  <si>
    <t>Bolsa de papel multicapas con forro de polietileno para 5 KG, Bolsa de papel multicapas con forro de polietileno para 25 KG, Bolsas de aluminio para 5 KG</t>
  </si>
  <si>
    <t>Azufre 0.01 % + CALCIO 6.5 % + CENIZA MAX 11.43 % + CLORURO DE SODIO 0.00046mg LB + Hierro 76,3 PPM + Manganeso 25.4 PPM + Materia Seca 79.84 % + Niacina 0.0021mg LB + Riboflavina 0.0008mg/ LB + Tiamina 0.0003mg LB</t>
  </si>
  <si>
    <t>16A4-11631-AGROCALIDAD</t>
  </si>
  <si>
    <t>PROCERDOS CONCENTRADO PROTEICO</t>
  </si>
  <si>
    <t>CENIZA MAX 12.0 % + FIBRA CRUDA (MAX) 6.0 % + GRASA CRUDA (MIN) 3.0 % + Humedad Max 13.0 % + PROTEÍNA CRUDA (MIN) 34 %</t>
  </si>
  <si>
    <t>Concentrado proteico Aplicado a Porcinos</t>
  </si>
  <si>
    <t>16A4-11646-AGROCALIDAD</t>
  </si>
  <si>
    <t>MEGA PRO D</t>
  </si>
  <si>
    <t>BOTELLA PLASTICA DE POLIETILENO DE ALTA DENSIDAD PARA 60 ML , BOTELLA PLASTICA DE POLIETILENO DE ALTA DENSIDAD PARA 120 ML , BOTELLA PLASTICA DE POLIETILENO DE ALTA DENSIDAD PARA 250 ML , BOTELLA PLASTICA DE POLIETILENO DE ALTA DENSIDAD PARA 500 ML , Botella de polietileno tereftalato marrón para 60 ml con aplicador blanco adjunto a la tapa de la botella U, Botella de polietileno tereftalato marrón para 250 ml con aplicador blanco adjunto a la tapa de la botella U</t>
  </si>
  <si>
    <t>Azufre 0.02 % + Cloruro 3.52 % + Fibra cruda 4 % + Grasa cruda 9 % + Hierro 45.00 PPM + Magnesio 0.02 % + Manganeso 0.80 PPM + Materia Seca 33.62 % + Potasio 4.38 % + Proteina cruda 2 % + Sodio 0.08 %</t>
  </si>
  <si>
    <t>16A4-11708-AGROCALIDAD</t>
  </si>
  <si>
    <t>NUPEC CACHORRO</t>
  </si>
  <si>
    <t>BOLSAS DE POLIPROPILENO 2 KILOS , BOLSAS DE POLIPROPILENO 5 KILOS , BOLSAS DE POLIPROPILENO 10 KILOS , BOLSAS DE POLIPROPILENO 20 KILOS</t>
  </si>
  <si>
    <t>Carbonato de Calcio 1 % + CASCARILLA DE ARROZ 1 % + CENIZA MAX 8.0 % + CLORURO DE POTASIO 0.2 % + CLORURO DE SODIO 0.6 % + E.L.N (Estracto Libre de Nitrógeno) 37 % + FIBRA CRUDA (MAX) 4.0 % + GRASA CRUDA (MIN) 14.0 % + Humedad Max 9.0 % + Lisina 0.4 % + Metionina 0.3 % + ORTOFOSFATO DE CALCIO 1.5 % + ÓXIDO DE ZINC 0.017 % + PROTEÍNA BRUTA (MIN) 28.0 % + Selenito de sodio 0.0007 % + Sulfato de Cobre 0.004 % + Sulfato de Hierro 0.026 % + SULFATO DE MANGANESO 0.005 % + VEHÍCULO INERTE 0.88 % + VITAMINA AD3 1000 1.00205 % + Vitamina B1 0.001 % + Vitamina B12 0.0004 % + Vitamina B2 0.002 % + VITAMINA B3 NIACINAMIDA 0.0075 % + Vitamina B5 0.0035 % + Vitamina B6 0.0008 % + Vitamina B7 (Biotina) 0.0001 % + VITAMINA E 0.03 % + VITAMINA K3 0.0004 % + Yodo 0.015 %</t>
  </si>
  <si>
    <t>16A4-11755-AGROCALIDAD</t>
  </si>
  <si>
    <t>INITEC INTEGRAL</t>
  </si>
  <si>
    <t>BOLSAS DE PAPEL EN 3 CAPAS PARA 10 KILOS , BOLSAS DE PAPEL EN 3 CAPAS PARA 25 KILOS</t>
  </si>
  <si>
    <t>Basemix 5 % + CENIZA MAX 6.00 % + CEREALES 41 % + E.L.N (Estracto Libre de Nitrógeno) 52.0 % + FIBRA CRUDA (MAX) 2.5 % + GRASA CRUDA (MIN) 9.5 % + GRASA VEGETAL 12 % + Harina de Pescado 7 % + Humedad Max 9.0 % + OLEAGINOSAS 8 % + PRODUCTOS LACTEOS 18 % + PROTEÍNA BRUTA (MIN) 21.0 % + PROTEINA VEGETAL 8 % + Px vit/min 1 %</t>
  </si>
  <si>
    <t>16A4-11767-AGROCALIDAD</t>
  </si>
  <si>
    <t>PROKEL CROMO</t>
  </si>
  <si>
    <t>FUNDAS DE PROLIPROPILENO LAMINADO, CON FUNDA PLASTICA INTERNA PARA 25 KG.</t>
  </si>
  <si>
    <t>16A4-11777-AGROCALIDAD</t>
  </si>
  <si>
    <t>PORCILAC 72</t>
  </si>
  <si>
    <t>SACOS DE PAPEL DE 10 , SACOS DE PAPEL DE25 KG</t>
  </si>
  <si>
    <t>ACEITES Y GRASAS 1.8 % + ADITIVOS Y MICROINGREDIENTES 0.4 % + Celulosa Bruta 4.2 % + CENIZA 9.0 % + GRASA BRUTA 9.2 % + Humedad 5.0 % + LACTOSA 72 % + PRODUCTOS LACTEOS 93.3 % + PRODUCTOS Y DERIVADOS DE GRANOS DE CEREALES 2.9 % + PRODUCTOS Y SUBPRODUCTOS DE SEMILLAS CEREALES 1.6 % + Proteína 9.5 %</t>
  </si>
  <si>
    <t>Sustituto Lácteo Aplicado a Porcinos</t>
  </si>
  <si>
    <t>LACTALIS FEED - Francia</t>
  </si>
  <si>
    <t>PORCILAC NLP SUPER 20</t>
  </si>
  <si>
    <t>BOLSA HECHA DE DOS HOJAS DE PAPEL Y UNA CAPA DE POLIURETANO CONTENIENDO 10 , BOLSA HECHA DE DOS HOJAS DE PAPEL Y UNA CAPA DE POLIURETANO CONTENIENDO 25 KILOS</t>
  </si>
  <si>
    <t>ACEITES Y GRASAS 20% KG + ADITIVOS Y MICROINGREDIENTES 1% KG + ANTIOXIDANTE 5.5mg/kg KG + Celulosa Bruta 1,1% KG + CENIZA 6,5% KG + Humedad &lt;5,0% KG + LACTOSA 38,0% KG + MATERIA GRASA 20,0% KG + OLEAGINOSAS 30% KG + PRODUCTOS LACTEOS 48% KG + PRODUCTOS Y DERIVADOS DE GRANOS DE CEREALES 1% KG + PROTEÍNA BRUTA 20% KG + SUSTANCIAS AROMATICAS 200ppm KG</t>
  </si>
  <si>
    <t>LACTEO CONCENTRADO PARA LECHONES Aplicado a Porcinos</t>
  </si>
  <si>
    <t>SOCIETE LAITIERE DE RETIERS - Francia</t>
  </si>
  <si>
    <t>16A4-11817-AGROCALIDAD</t>
  </si>
  <si>
    <t>PROCERDOS CERDOS ENGORDE 100</t>
  </si>
  <si>
    <t>CENIZA MAX 6 % + Clortetraciclina 20 % + FIBRA CRUDA (MAX) 5 % + GRASA CRUDA (MIN) 4 % + Humedad Max 13 % + PROTEÍNA CRUDA (MIN) 17 % + Tilosina 10 %</t>
  </si>
  <si>
    <t>16A4-11819-AGROCALIDAD</t>
  </si>
  <si>
    <t>PROCERDOS CERDOS CRECIMIENTO 71-99</t>
  </si>
  <si>
    <t>CENIZA MAX 7 % + FIBRA CRUDA (MAX) 5.0 % + GRASA CRUDA (MIN) 4.5 % + Humedad Max 13 % + PROTEÍNA CRUDA (MIN) 18 %</t>
  </si>
  <si>
    <t>16A4-11820-AGROCALIDAD</t>
  </si>
  <si>
    <t>PROCERDOS LECHÓN PRE DESTETE 7-28</t>
  </si>
  <si>
    <t>FUNDA DE POLIPROPILENO DE 1O KILOS , FUNDA DE POLIPROPILENO DE 40 KILOS , FUNDA DE POLIPROPILENO DE 20 KG</t>
  </si>
  <si>
    <t>CENIZA MAX 7.5 % + Clortetraciclina 20 % + FIBRA CRUDA (MAX) 1.5 % + GRASA CRUDA (MIN) 6.5 % + Humedad Max 10 % + PROTEÍNA CRUDA (MIN) 22 % + TIAMULINA 10 %</t>
  </si>
  <si>
    <t>16A4-11847-AGROCALIDAD</t>
  </si>
  <si>
    <t>NUPEC ADULTO</t>
  </si>
  <si>
    <t>SACOS DE PLÁSTICO DE 2 KILOS , SACOS DE PLÁSTICO DE 5 KILOS , SACOS DE PLÁSTICO DE 10 KILOS , SACOS DE PLÁSTICO DE 20 KILOS</t>
  </si>
  <si>
    <t>Carbonato de Calcio 1 % + CASCARILLA DE ARROZ 1 % + CENIZA MAX 8.0 % + CLORURO DE POTASIO 0.2 % + CLORURO DE SODIO 0.6 % + E.L.N (Estracto Libre de Nitrógeno) 43.0 % + FIBRA CRUDA (MAX) 4.0 % + GRASA CRUDA (MIN) 12.0 % + Humedad Max 9.0 % + Lisina 0.4 % + Metionina 0.3 % + ORTOFOSFATO DE CALCIO 1.5 % + ÓXIDO DE ZINC 0.017 % + PROTEÍNA CRUDA (MIN) 24.0 % + Selenito de sodio 0.0007 % + Sulfato de Cobre 0.004 % + Sulfato de Hierro 0.026 % + SULFATO DE MANGANESO 0.005 % + VEHÍCULO ACUOSO 0.88 % + VITAMINA AD3 1000 0.00205 % + Vitamina B1 0.001 % + Vitamina B12 0.0004 % + Vitamina B2 0.002 % + VITAMINA B3 NIACINAMIDA 0.0075 % + Vitamina B5 0.0035 % + Vitamina B6 0.0008 % + Vitamina B7 (Biotina) 0.0001 % + VITAMINA E 0.03 % + VITAMINA K3 0.0004 % + Yodo 0.015 %</t>
  </si>
  <si>
    <t>16A4-12171-AGROCALIDAD</t>
  </si>
  <si>
    <t>TOP HORSE</t>
  </si>
  <si>
    <t>SACOS DE POLIPROPILENO DE 5 KILOS , SACOS DE POLIPROPILENO DE 10 KILOS , SACOS DE POLIPROPILENO DE 20 KILOS , SACOS DE POLIPROPILENO DE 25 KILOS , SACOS DE POLIPROPILENO DE 40 KILOS</t>
  </si>
  <si>
    <t>AFRECHILLO 49 % + AFRECHO CERVEZA 4.1 % + ALFARINA 10 % + Carbonato de Calcio 1.7 % + FOSFATO MONODICALCICO 1.6 % + MAIZ 22 % + MELAZA 6.3 % + Pasta de soya 4 % + PREMEZCLA VITAMÍNICA 1 % + SAL 1.3 %</t>
  </si>
  <si>
    <t>ALIMENTO BALANCEADO Aplicado a Equinos</t>
  </si>
  <si>
    <t>16A4-12172-AGROCALIDAD</t>
  </si>
  <si>
    <t>NUTRAVAN LECHE 40 O MAS</t>
  </si>
  <si>
    <t>16A4-12173-AGROCALIDAD</t>
  </si>
  <si>
    <t>NUTRAVAN VACONAS 12-24</t>
  </si>
  <si>
    <t>16A4-12174-AGROCALIDAD</t>
  </si>
  <si>
    <t>NUTRAVAN VACAS PREPARTO</t>
  </si>
  <si>
    <t>16A4-12175-AGROCALIDAD</t>
  </si>
  <si>
    <t>NUTRAVAN TERNERAS PRE INICIAL (REGISTRO CANCELADO)</t>
  </si>
  <si>
    <t>CENIZA MAX 9 % + FIBRA (MAX) 9 % + GRASA (MIN) 4.5 % + Humedad Max 13 % + PROTEÍNA (MIN) 25 %</t>
  </si>
  <si>
    <t>AVESCA AVÍCOLA ECUATORIANA C.A. - Ecuador</t>
  </si>
  <si>
    <t>CANCELACIÓN DE REGISTRO (DADO DE BAJA POR LA EMPRESA)</t>
  </si>
  <si>
    <t>16A4-12176-AGROCALIDAD</t>
  </si>
  <si>
    <t>NUTRAVAN TERNERAS 0-12</t>
  </si>
  <si>
    <t>16A4-12177-AGROCALIDAD</t>
  </si>
  <si>
    <t>NUTRAVAN LECHE 30-40</t>
  </si>
  <si>
    <t>AVESCA AVICOLA ECUATORIANA C.A. - Ecuador</t>
  </si>
  <si>
    <t>16A4-12178-AGROCALIDAD</t>
  </si>
  <si>
    <t>NUTRAVAN LECHE 20-30</t>
  </si>
  <si>
    <t>16A4-12179-AGROCALIDAD</t>
  </si>
  <si>
    <t>NUTRAVAN LECHE 20</t>
  </si>
  <si>
    <t>AVESCA AVÍCOLA ECUATORIANA C.A - Ecuador</t>
  </si>
  <si>
    <t>16A4-12183-AGROCALIDAD</t>
  </si>
  <si>
    <t>AP 301</t>
  </si>
  <si>
    <t>BOLSA DE DOBLE PARED DE 25 KG</t>
  </si>
  <si>
    <t>CÉLULAS SANGUÍNEAS DE CERDO 100 % + CENIZA 5 % + Humedad 9 % + Proteina cruda 92 % + Sodio 2 %</t>
  </si>
  <si>
    <t>Alimento medicado Aplicado a Caninos, Alimento medicado Aplicado a Felinos, Alimento medicado Aplicado a Aves, Alimento medicado Aplicado a Porcinos</t>
  </si>
  <si>
    <t>APC NUTRITION LTDA-CANADA - Canadá</t>
  </si>
  <si>
    <t>16A4-12240-AGROCALIDAD</t>
  </si>
  <si>
    <t>NUCLEO PONEDORAS SIAP</t>
  </si>
  <si>
    <t>BOLSA PAPEL MULTICAPA CON DOBLE COSTURA DE 30 KG</t>
  </si>
  <si>
    <t>Ácido Fólico 10 MG + Ácido Fórmico 200.000 MG + Ácido pantoténico 10.000 MG + ÁCIDO PROPIONICO 200.000 MG + ÁCIDO SÓRBICO 100.000 MG + BACITRACINA DE ZINC 50.00 MG + Biotina 100 MG + Cloruro de Colina 500.000 MG + ETOXIQUIN 25.00 MG + L-Lisina 350.000 MG + Metionina 1.600.000 MG + MOS 300.00 MG + Niacina 30.000 MG + OXIDO DE MANGANESO 60.000 MG + Óxido de Zinc 60.000 MG + Selenito de sodio 250 MG + Sulfato de Cobre 5.000 MG + Sulfato Ferroso 50.000 MG + Vitamina A 10.000.000 U + Vitamina B1 2.000 MG + Vitamina B12 10 MG + VITAMINA B2 4.500 MG + Vitamina B6 5.000 MG + VITAMINA D3 3.000.000 U + VITAMINA E 35.000 MG + VITAMINA K3 2.000.00 MG + Yoduro de Potasio 1.000 MG</t>
  </si>
  <si>
    <t>16A4-12329-AGROCALIDAD</t>
  </si>
  <si>
    <t>CABALLOS DE FUERZA</t>
  </si>
  <si>
    <t>CENIZA MAX 10.0 % + FIBRA (MAX) 10.0 % + GRASA (MIN) 2.5 % + Humedad Max 13.0 % + PROTEÍNA (MIN) 14.0 %</t>
  </si>
  <si>
    <t>16A4-12330-AGROCALIDAD</t>
  </si>
  <si>
    <t>SUPER CERDO ENGORDE</t>
  </si>
  <si>
    <t>CENIZA MAX 8.0 % + FIBRA (MAX) 7.0 % + GRASA (MIN) 4.0 % + Humedad Max 13.0 % + PROTEÍNA (MIN) 14.0 %</t>
  </si>
  <si>
    <t>PRODUCTOS BALANCEADOS COPROBALAN S.A. - Ecuador</t>
  </si>
  <si>
    <t>MIGRACIÓN DE DATOS. 23/02/2017 MODIFICACIÓN DE REGISTRO POR CAMBIO DE RAZÓN SOCIAL DE LA EMPRESA FABRICANTE/TITULAR.</t>
  </si>
  <si>
    <t>16A4-12331-AGROCALIDAD</t>
  </si>
  <si>
    <t>SUPER CERDA GESTACIÓN</t>
  </si>
  <si>
    <t>Ácido Fólico 600MG KG + Ácido pantoténico 25.000MG KG + Biotina 110mg KG + CENIZA 9.0 % + Fibra 10.0 % + Grasa 3.0 % + Humedad 13.00 % + Niacina 30.000MG KG + Proteína 14.0 % + Vitamina A 8.500.00UI KG + VITAMINA B1 3000MG KG + VITAMINA B12 25MG KG + Vitamina B2 5.000MG KG + Vitamina B6 3000MG KG + VITAMINA E 50.000UI KG + Vitamina K 2.500MG KG</t>
  </si>
  <si>
    <t>16A4-12332-AGROCALIDAD</t>
  </si>
  <si>
    <t>CERDITO PRE-INICADOR FASE II</t>
  </si>
  <si>
    <t>CENIZA MAX 8.0 % + FIBRA (MAX) 4.0 % + GRASA (MIN) 5.0 % + Humedad Max 13.0 % + PROTEÍNA (MIN) 20.5 %</t>
  </si>
  <si>
    <t>16A4-12335-AGROCALIDAD</t>
  </si>
  <si>
    <t>SUPER CERDO LEVANTE</t>
  </si>
  <si>
    <t>CENIZA MAX 8.0 % + FIBRA (MAX) 7.0 % + GRASA (MIN) 3.0 % + Humedad Max 13.0 % + PROTEÍNA (MIN) 16.0 %</t>
  </si>
  <si>
    <t>16A4-12336-AGROCALIDAD</t>
  </si>
  <si>
    <t>SUPER CERDA LACTANCIA</t>
  </si>
  <si>
    <t>ACIDO FÓLICO 600MG KG + Ácido pantoténico 25.000MG KG + Biotina 110mg KG + CENIZA MAX 9.0 % + Cobre 12.000MG KG + FIBRA CRUDA (MAX) 8.0 % + GRASA CRUDA (MIN) 4.0 % + Hierro 65.000MG KG + Humedad 13.0 % + Manganeso 45.000MG KG + NIACINA 30.000MG KG + PROTEÍNA (MIN) 15.0 % + Selenio 300MG KG + Vitamina A 8.500.000UI KG + VITAMINA B1 3.00MG KG + VITAMINA B12 30.000MG KG + Vitamina B2 5.000MG KG + VITAMINA B6 3.000MG KG + VITAMINA D3 1.700.00UI KG + VITAMINA E 50.000UI KG + VITAMINA K 2.500MG KG + Yodo 600MG KG + ZINC 80.000MG KG</t>
  </si>
  <si>
    <t>16A4-12337-AGROCALIDAD</t>
  </si>
  <si>
    <t>CERDITOS INICACIÓN</t>
  </si>
  <si>
    <t>CENIZA MAX 9.0 % + FIBRA (MAX) 4.0 % + GRASA (MIN) 5.0 % + Humedad Max 13.0 % + PROTEÍNA (MIN) 20.0 %</t>
  </si>
  <si>
    <t>16A4-12338-AGROCALIDAD</t>
  </si>
  <si>
    <t>CERDITO PRE-INICADOR FASE I</t>
  </si>
  <si>
    <t>BACITRACINA DE ZINC 0.035 % + CARBONATO DE CALCIO 1.13 % + CENIZA 8.0 % + Cobre 16.000mg/ KG + DL METIONINA 0.13 % + ETOXIQUINA 19.800mg/ KG + Fibra 4.0 % + FOSFATO BICÁLCICO 1.41 % + Grasa 6.0 % + Hierro 120.000mg/ KG + Humedad Max 13.00 % + L-Treonina 0.04 % + Manganeso 40.000mg/ KG + Minerales 0.10 % + Proteína 21.0 % + Selenio 240mg/ KG + SULFATO DE LISINA 0.36 % + Vitamina A 10.000.000 UI/ KG + Vitamina B1 3.000mg/ KG + VITAMINA B12 35mg/ KG + Vitamina B2 10.000mg/ KG + Vitamina B3 Niacina 45.000MG/ KG + Vitamina B5 25.000mg/ KG + VITAMINA B6 4.000mg/ KG + VITAMINA B9 800mg/ KG + VITAMINA D3 1.700.000 UI/ KG + VITAMINA E 70.000mg/ KG + VITAMINA H 150mg/ KG + VITAMINA K 4.000mg/ KG + VITAMINAS Y MINERALES 0.10 % + Yodo 800mg/ KG + ZINC 96.000mg/ KG</t>
  </si>
  <si>
    <t>16A4-12339-AGROCALIDAD</t>
  </si>
  <si>
    <t>CREMOSA</t>
  </si>
  <si>
    <t>ACIDO FOLICO 17000 mg/kg S/U + Biotina 3000 mg/kg S/U + CARBONATO DE CALCIO 1.13 % + CENIZA MAX 15.0 % + EQUIVALENTE A PROTEICO DE NNP 3.0 % + ETOXIQUINA 3000 mg/kg S/U + FIBRA (MAX) 40.0 % + GRASA (MIN) 3.0 % + Humedad Max 13.0 % + Minerales 0.10 % + PROTEÍNA (MIN) 14.0 % + Vitamina A 20000000 UI/kg S/U + VITAMINA E 178000 UI/kg S/U + VITAMINAS 0.10 %</t>
  </si>
  <si>
    <t>16A4-12343-AGROCALIDAD</t>
  </si>
  <si>
    <t>BRIO</t>
  </si>
  <si>
    <t>CENIZA 12.0 % + Cobalto 670mg/ KG + Cobre 76.000mg/ KG + ETOXIQUINA 3000mg/ KG + Fibra 12.0 % + Grasa 7.0 % + Humedad 13.0 % + Proteína 16.0 % + Selenio 1.000 KG + Vitamina A 66.000.000 UI/ KG + Vitamina B1 24.000mg/ KG + VITAMINA B12 20mg/ KG + Vitamina B2 8.000mg/ KG + Vitamina B5 25.000 mg/ KG + VITAMINA B9 6.000mg/ KG + VITAMINA D3 2.400.000 UI/ KG + VITAMINA E 250.000 UI/ KG + Yodo 1.600.00mg/ KG + ZINC 180.000mg/ KG</t>
  </si>
  <si>
    <t>16A4-12367-AGROCALIDAD</t>
  </si>
  <si>
    <t>HOG LAC</t>
  </si>
  <si>
    <t>SACOS DE PAPEL COLOR KRAFT CONTENIDO DE 10 KG</t>
  </si>
  <si>
    <t>Acetato de Sodio 1.50 % + Ácido Cítrico 3.20 % + Aroma 1.60 % + BHA 0.01 % + BHT 0.02 % + CONCENTRADO DE PROTEÍNA DE SUERO DE LECHE EN POLVO 8.00 % + LACTOSA 1.60 % + LAITGRAS 6.30 % + Leche en Polvo 10.00 % + Neo Espiridina 0.02 % + Oxitetraciclina 0.20 % + PROCREATIN 2.40 % + Proteína de soya hidrolizada 3.15 % + Sales Cálcicas de Ácido Málico 1.20 % + Selenito de sodio 0.01 % + Sucrosa 0.20 % + SUERO DULCE DE LECHE 44.80 % + SUERO REENGRASADO DE LECHE 5.10 % + Sulfato de cobalto 0.01 % + Sulfato de Cobre 0.16 % + Sulfato de Colistina 0.44 % + Sulfato de Hierro 1.33 % + SULFATO DE MANGANESO 0.50 % + Treonina 0.02 % + TRIPOLIMOSFATO SÓDICO 0.50 % + VEGENZ 2.00 % + Vitamina A 0.35 % + VITAMINA D3 0.07 % + VITAMINA E 0.22 % + Yoduro potásico 0.01 %</t>
  </si>
  <si>
    <t>Lactoreemplazantes Aplicado a Porcinos</t>
  </si>
  <si>
    <t>ADITIVOS Y ALIMENTOS S. A. - Ecuador</t>
  </si>
  <si>
    <t>16A4-12392-AGROCALIDAD</t>
  </si>
  <si>
    <t>GANAFORTE LECHE 18% G5</t>
  </si>
  <si>
    <t>Empaque de Polipropileno de 10 KG, mpaque de Polipropileno de 20 KG, mpaque de Polipropileno de 40 KG, mpaque de Polipropileno de 45 KG</t>
  </si>
  <si>
    <t>AFRECHO DE TRIGO 12.2 % + Caliza Fina 2.1 % + CENIZA MAX 10 % + Fibra 15 % + FOSFATO BICÁLCICO 18 P 0.1 % + Galleta 7.3 % + Grasa 6 % + Humedad 13 % + MAIZ 12 % + MELAZA 5 % + Palmiste 13 % + Polvillo de arroz 19 % + Proteína 18 % + SAL 0.3 % + Soya 16.8 %</t>
  </si>
  <si>
    <t>ALIMENTOS BALANCEADOS AVIFORTE CIA LTDA - Ecuador</t>
  </si>
  <si>
    <t>16A4-12393-AGROCALIDAD</t>
  </si>
  <si>
    <t>PORCIFORTE INICIAL P1</t>
  </si>
  <si>
    <t>EMPAQUE DE POLIPROPILENO LAMINADO DE 10 KILOS , EMPAQUE DE POLIPROPILENO LAMINADO DE 20 KILOS , EMPAQUE DE POLIPROPILENO LAMINADO DE 40 KILOS , EMPAQUE DE POLIPROPILENO LAMINADO DE 45 KILOS</t>
  </si>
  <si>
    <t>CENIZA MAX 7 % + Fibra 5 % + Grasa 5 % + Humedad 13 % + Proteína 18 %</t>
  </si>
  <si>
    <t>ALIMENTO BALANCEADO AVIFORTE CIA. LDTA - Ecuador</t>
  </si>
  <si>
    <t>16A4-12394</t>
  </si>
  <si>
    <t>PORCIFORTE LACTANCIA P5</t>
  </si>
  <si>
    <t>Aceite de Palma 2 % + Arroz quebrado 2 % + Caliza Fina 1 % + CENIZA MAX 7 % + Fibra 5 % + fosfato dicálcico-18% 1 % + Galleta 8 % + Grasa 5 % + Humedad 13 % + Maìz 44 % + Palmiste 3 % + Polvillo de arroz 10 % + Proteína 17 % + Soya 18.2 %</t>
  </si>
  <si>
    <t>16A4-12395-AGROCALIDAD</t>
  </si>
  <si>
    <t>GANAFORTE CRECIMIENTO G2</t>
  </si>
  <si>
    <t>Empaque de Polipropileno Laminado de 10 KG, Empaque de Polipropileno Laminado de 20 KG, Empaque de Polipropileno Laminado de 40 KG, Empaque de Polipropileno Laminado de 45 KG</t>
  </si>
  <si>
    <t>AFRECHO DE MALTA 6 % + Afrecho de trigo 23 % + Arrocillo 11 % + Caliza Fina 13 % + CENIZA MAX 10 % + Fibra 15 % + FOSFATO BICÁLCICO 18 P 1 % + Galleta 5 % + Grasa 5 % + Humedad 13 % + MAIZ 12 % + MELAZA 5 % + Palmiste 8 % + Proteína 16 % + Soya 13 %</t>
  </si>
  <si>
    <t>ALIMENTOS BALANCEADOS AVIFORTE - Ecuador</t>
  </si>
  <si>
    <t>16A4-12403-AGROCALIDAD</t>
  </si>
  <si>
    <t>NUTRAVAN POLLO ENGORDE</t>
  </si>
  <si>
    <t>16A4-12404-AGROCALIDAD</t>
  </si>
  <si>
    <t>NUTRAVAN CERDOS ENGORDE</t>
  </si>
  <si>
    <t>16A4-12405-AGROCALIDAD</t>
  </si>
  <si>
    <t>NUTRAVAN CERDOS INICIAL</t>
  </si>
  <si>
    <t>16A4-12406-AGROCALIDAD</t>
  </si>
  <si>
    <t>NUTRAVAN CERDAS GESTACION</t>
  </si>
  <si>
    <t>16A4-12409-AGROCALIDAD</t>
  </si>
  <si>
    <t>NUTRAVAN POLLO CRECIMIENTO</t>
  </si>
  <si>
    <t>16A4-12443-AGROCALIDAD</t>
  </si>
  <si>
    <t>ALCON CERDO INICIAL</t>
  </si>
  <si>
    <t>SACOS DE POLIPROPILENO DE 10 LB, SACOS DE POLIPROPILENO DE 20 KG, SACOS DE POLIPROPILENO DE 40 KG</t>
  </si>
  <si>
    <t>Ácido Fólico 1200 MG + Bacitracina Zn 1.65 % + Biotina 100 MG + CENIZA MAX 8.0 % + Cloruro de Colina 3 % + Cobre 3200 MG + Colina 100000 MG + Fibra cruda MAX. 6.0 % + Grasa cruda MIN 3.0 % + Hierro 32000 MG + Humedad MAX. 12.0 % + Lisina 14 % + MAIZ 6.34 % + Manganeso 24000 MG + Metionina 4 % + MOLDSTOP: ANTIFÚNGICO 3 % + NIACINA 12000 MG + NUCLEÓTIDOS: NUPRO 1 % + Pantotenato de Calcio 6000 MG + Prebiótico 5 % + Proteina cruda 16.0 - 19.0 % + ROVABIO MAX: ENZIMA 2.50 % + Saborizante Canela 1 % + SAL INDUSTRIAL N°5 20 % + Selenio 80 MG + Treonina 4 % + Vitamina A 4800000 U + VITAMINA B1 600 MG + VITAMINA B12 8 MG + VITAMINA B2 3200 MG + VITAMINA B6 400 MG + VITAMINA D 800000 U + VITAMINA E 24000 U + VITAMINA K3 1600 MG + Yodo 600 MG + ZEOLEX: ATRAPANTE MICOTOXINAS 7.5 % + ZINC 40000 MG</t>
  </si>
  <si>
    <t>16A4-12445-AGROCALIDAD</t>
  </si>
  <si>
    <t>ALCON CERDA LACTANTE</t>
  </si>
  <si>
    <t>SACOS DE POLIPROPILENO DE 10 LIBRAS EN FORMA DE PELLETS , SACOS DE POLIPROPILENO DE 20 KILOS EN FORMA DE PELLETS , SACOS DE POLIPROPILENO DE 40 KILOS EN FORMA DE PELLETS</t>
  </si>
  <si>
    <t>Ácido Fólico 1200 MG + Antioxidante Feedox 1.0 % + Bacitracina Zn 1.65 % + Biotina 100 MG + CENIZA MAX 8.5 % + Cloruro de Colina 2.5 % + Cobre 3200 MG + Colina 100000 MG + FIBRA CRUDA (MAX) 8.5 % + GRASA CRUDA (MIN) 4.0 % + Hierro 32000 MG + Humedad Max 12 % + Lisina 3.22 % + MAIZ 29.5 % + Manganeso 24000 MG + Metionina 2.4 % + MOLDSTOP: ANTIFÚNGICO 5 % + Niacina 12000 MG + Pantotenato de Calcio 6000 MG + PROTEÍNA CRUDA (MIN) 16.5 % + PROTEÍNA (MAX) 20 % + ROVABIO MAX: ENZIMA 2.50 % + SAL INDUSTRIAL N°5 21.46 % + Selenio 80 MG + Treonina 1.22 % + Vitamina A 4800000 U + VITAMINA B1 600 MG + VITAMINA B12 8 MG + Vitamina B2 3200 MG + Vitamina B6 400 MG + VITAMINA D 800000 U + VITAMINA E 24000 U + VITAMINA K3 1600 MG + Yodo 600 MG + ZEOLEX: ATRAPANTE MICOTOXINAS 7.50 % + ZINC 40000 MG</t>
  </si>
  <si>
    <t>16A4-12469-AGROCALIDAD</t>
  </si>
  <si>
    <t>TRIGAROM PET´S</t>
  </si>
  <si>
    <t>BIDÓN BLANCO DE POLIPROPILENO CON TAPA PROVISTA DE CIERRE CONTENIDO 20 KG, BIDÓN BLANCO DE POLIPROPILENO CON TAPA PROVISTA DE CIERRE CONTENIDO 50 KG, OCTOBIN DE 1000 KG</t>
  </si>
  <si>
    <t>Grasa 2 % + Humedad 80 % + Proteína 30 %</t>
  </si>
  <si>
    <t>ADITIVO Aplicado a Caninos, ADITIVO Aplicado a Felinos</t>
  </si>
  <si>
    <t>INGRID LILIANA GONZÁLEZ LOZANO - ALIMC - Colombia</t>
  </si>
  <si>
    <t>16A4-12500-AGROCALIDAD</t>
  </si>
  <si>
    <t>PORCIFORTE ENGORDE P3</t>
  </si>
  <si>
    <t>EMPAQUE DE POLIPROPILENO DE 5 KG, EMPAQUE DE POLIPROPILENO DE 10 KG, EMPAQUE DE POLIPROPILENO DE 20 KG, EMPAQUE DE POLIPROPILENO DE 40 KG, EMPAQUE DE POLIPROPILENO DE 45 KG</t>
  </si>
  <si>
    <t>CENIZA MAX 8 % + Fibra 5 % + Grasa 5 % + Humedad 13 % + Proteína 16 %</t>
  </si>
  <si>
    <t>PROMOTOR DEL CRECIMIENTO SIN IDENTIFICAR</t>
  </si>
  <si>
    <t>16A4-12502-AGROCALIDAD</t>
  </si>
  <si>
    <t>GANAFORTE LECHE 16% G4</t>
  </si>
  <si>
    <t>Empaque de Polipropileno de 10 KG, Empaque de Polipropileno de 20 KG, Empaque de Polipropileno de 40 KG, Empaque de Polipropileno de 45 KG</t>
  </si>
  <si>
    <t>AFRECHO DE MALTA 3 % + AFRECHO DE TRIGO 22 % + ALFARINA 8 % + Caliza Fina 2 % + CENIZA MAX 10 % + Fibra 15 % + Galleta 5 % + Grasa 6 % + Humedad 13 % + MAIZ PARTIDO FINO COSTA 11 % + MELAZA 5 % + Palmiste 14 % + Polvillo de arroz 18 % + Proteína 16 % + SAL 1 % + Soya 10 %</t>
  </si>
  <si>
    <t>PRODUCTOS BALANCEADOS AVIFORTE CIA LTDA. - Ecuador</t>
  </si>
  <si>
    <t>16A4-12527-AGROCALIDAD</t>
  </si>
  <si>
    <t>ALCON CERDA GESTACIÓN</t>
  </si>
  <si>
    <t>SACOS DE POLIPROPILENO DE 10 LB, SACOS DE POLIPROPILENO DE 20 LB, SACOS DE POLIPROPILENO DE 40 LB</t>
  </si>
  <si>
    <t>Ácido Fólico 1200 MG + Antioxidante 1 % + Bacitracina Zn 1.65 % + BIOTINA 100 MG + CENIZA MAX 8,5 % + Cobre 3200 MG + COLINA 100000 MG + Fibra cruda 9 % + Grasa cruda 4 % + Hierro 32000 MG + Humedad Max 12 % + Lisina 1 % + MAIZ 33.35 % + Manganeso 24000 MG + Metionina 1 % + MOLDSTOP: ANTIFÚNGICO 3.5 % + NIACINA 12000 MG + Pantotenato de Calcio 6000 MG + Proteina cruda 12 - 15 % + ROVABIO MAX: ENZIMA 2.5 % + Saborizante Canela 1.5 % + SAL INDUSTRIAL N°5 21 % + Selenio 80 MG + Treonina 1 % + Vitamina A 4800000 U + Vitamina B1 600 MG + VITAMINA B12 8 MG + Vitamina B2 3200 MG + VITAMINA B6 400 MG + VITAMINA D 800000 U + VITAMINA E 24000 U + VITAMINA K3 1600 MG + Yodo 600 MG + ZEOLEX: ATRAPANTE MICOTOXINAS 10 % + ZINC 40000 MG</t>
  </si>
  <si>
    <t>16A4-12541-AGROCALIDAD</t>
  </si>
  <si>
    <t>GANAFORTE INICIAL G1</t>
  </si>
  <si>
    <t>Empaque de Polopropileno de 5 KG, Empaque de Polopropileno de 10 KG, Empaque de Polopropileno de 20 KG, Empaque de Polopropileno de 40 KG, Empaque de Polopropileno de 45 KG</t>
  </si>
  <si>
    <t>AFRECHO DE MALTA 7 % + Afrecho de trigo 16 % + ALFARINA 4 % + Arrocillo 15 % + Caliza Fina 1.5 % + CENIZA MAX 10 % + Fibra 15 % + FOSFATOS 0.7 % + Galleta 3.6 % + Grasa 5 % + Humedad 13 % + MAIZ PARTIDO FINO COSTA 9.5 % + MELAZA 6 % + Palmiste 7 % + Polvillo de arroz 10 % + Proteína 18 % + SAL 0.5 % + Soya 18.2 %</t>
  </si>
  <si>
    <t>16A4-12542-AGROCALIDAD</t>
  </si>
  <si>
    <t>GANAFORTE LECHE 14% G3</t>
  </si>
  <si>
    <t>AFRECHO DE MALTA 7 % + AFRECHO DE TRIGO 25 % + Caliza Fina 3 % + CENIZA MAX 10 % + Fibra 15 % + Galleta 3 % + Grasa 6 % + Humedad 13 % + MAIZ PARTIDO FINO COSTA 9 % + MELAZA 7 % + Palmiste 20 % + Polvillo de arroz 23 % + Proteína 14 % + Soya 5 %</t>
  </si>
  <si>
    <t>16A4-12545-AGROCALIDAD</t>
  </si>
  <si>
    <t>PORCIFORTE CRECIMIENTO P2</t>
  </si>
  <si>
    <t>CENIZA MAX 8 % + Fibra 7 % + Grasa 5 % + Humedad 13 % + Proteína 16,5 %</t>
  </si>
  <si>
    <t>TIENE PROMOTOR DE CRECIMIENTO DESCONOCIDO!</t>
  </si>
  <si>
    <t>16A4-12546-AGROCALIDAD</t>
  </si>
  <si>
    <t>PORCIFORTE GESTACIÓN P4</t>
  </si>
  <si>
    <t>Empaque de Polopropileno de 5 KG, Empaque de Polipropileno de 10 KG, Empaque de Polipropileno de 20 KG, Empaque de Polipropileno de 40 KG, Empaque de Polipropileno de 45 KG</t>
  </si>
  <si>
    <t>Ácido Fólico 1000 G + Ácido pantoténico 14000 G + Afrecho de trigo 18 % + Biotina 120000 UG + Caliza Fina 1,6 % + CENIZA MAX 7 % + CLORURO DE SODIO 0,3 % + Cobre 10000 M6 + CROMO 100 M6 + Fibra cruda 5 % + fosfato dicálcico-18% 0,7 % + Galleta 3 % + Grasa cruda 4 % + Hierro 80000 M6 + Humedad 13 % + Lisina 0,1 % + L-Treonina 0,1 % + Maìz 40,7 % + Manganeso 30000 M6 + Niacina 20000 G + Palmiste 5 % + Piridoxina 2250 G + Polvillo de arroz 10 % + Proteina cruda 14 % + Riboflavina 4000 G + Selenio 300 M6 + Soya 8.9 % + Tiamina 1500 G + Vitamina A 7000000 U + Vitamina B12 18000 UG + VITAMINA D3 1800000 U + VITAMINA E 20000 G + Yodo 510 M6 + ZINC 80000 M6</t>
  </si>
  <si>
    <t>Productos Balanceados AVIFORTE CIA LTDA - Ecuador</t>
  </si>
  <si>
    <t>TIENE UN PROMOTOR DEL CRECIMIENTO SIN REPORTAR!</t>
  </si>
  <si>
    <t>16A4-12550-AGROCALIDAD</t>
  </si>
  <si>
    <t>OPTIMO CACHORRO</t>
  </si>
  <si>
    <t>BOLSAS DE PLÁSTICO CONTENIENDO 1 KILO , BOLSAS DE PLÁSTICO CONTENIENDO 2 KILOS , BOLSAS DE PLÁSTICO CONTENIENDO 5 KILOS , BOLSAS DE PLÁSTICO CONTENIENDO 8 KILOS , BOLSAS DE PLÁSTICO CONTENIENDO 10 KILOS , BOLSAS DE PLÁSTICO CONTENIENDO 15 KILOS , BOLSAS DE PLÁSTICO CONTENIENDO 20 KILOS , BOLSAS DE PLÁSTICO CONTENIENDO 25 KILOS</t>
  </si>
  <si>
    <t>ACIDO FÓLICO 0.0001 % + Biotina 0.005 % + Carbonato de Calcio 0.5 % + CENIZA 7.5 % + Cloruro de Colina 0.001 % + CLORURO DE SODIO 0.5 % + E.L.N (Estracto Libre de Nitrógeno) 40.5 % + FIBRA CRUDA (MAX) 4.0 % + GRASA CRUDA (MIN) 12.0 % + Humedad Max 7.0 % + ORTOFOSFATO DE CALCIO 1.0 % + ÓXIDO DE ZINC 0.017 % + PROTEÍNA BRUTA (MIN) 27.0 % + Selenito de sodio 0.0007 % + SUERO DULCE DE LECHE 1.0 % + Sulfato de Cobre 0.004 % + Sulfato de Hierro 0.026 % + SULFATO DE MANGANESO 0.006 % + VEHÍCULO ACUOSO 0.785 % + VITAMINA AD3 1000 0.002 % + Vitamina B1 0.001 % + Vitamina B12 0.0004 % + Vitamina B2 0.002 % + Vitamina B3 Niacina 0.007 % + Vitamina B5 0.003 % + VITAMINA B6 0.0008 % + VITAMINA E 0.025 % + VITAMINA K3 0.0004 % + Yodo 0.015 %</t>
  </si>
  <si>
    <t>16A4-12551-AGROCALIDAD</t>
  </si>
  <si>
    <t>OPTIMO ADULTO</t>
  </si>
  <si>
    <t>BOLSAS DE PLÁSTICO CONTENIENDO 1 KILO , BOLSAS DE PLÁSTICO CONTENIENDO 2 KILOS , BOLSAS DE PLÁSTICO CONTENIENDO 4 KILOS , BOLSAS DE PLÁSTICO CONTENIENDO 5 KILOS , BOLSAS DE PLÁSTICO CONTENIENDO 8 KILOS , BOLSAS DE PLÁSTICO CONTENIENDO 10 KILOS , BOLSAS DE PLÁSTICO CONTENIENDO 15 KILOS , BOLSAS DE PLÁSTICO CONTENIENDO 20 KILOS , BOLSAS DE PLÁSTICO CONTENIENDO 25 KILOS , BOLSAS DE PLÁSTICO CONTENIENDO 27 KILOS</t>
  </si>
  <si>
    <t>Ácido Fólico 0.0001 % + Biotina 0.005 % + Carbonato de Calcio 0.5 % + CENIZA MAX 7.5 % + Cloruro de Colina 0.004 % + CLORURO DE SODIO 0.5 % + E.L.N (Estracto Libre de Nitrógeno) 50.5 % + Fibra 4.0 % + GRASA CRUDA (MIN) 8.0 % + Humedad Max 8.0 % + ORTOFOSFATO DE CALCIO 1.0 % + ÓXIDO DE ZINC 0.017 % + PROTEÍNA CRUDA (MIN) 22.0 % + SELENITO DE SODIO 0.0007 % + SUERO DULCE DE LECHE 1.0 % + Sulfato de Hierro 0.026 % + SULFATO DE MANGANESO 0.006 % + VEHÍCULO INERTE 0.785 % + VITAMINA AD3 1000 0.002 % + Vitamina B1 0.001 % + Vitamina B12 0.0004 % + Vitamina B2 0.002 % + Vitamina B3 Niacina 0.007 % + Vitamina B5 0.003 % + Vitamina B6 0.0008 % + VITAMINA E 0.025 % + VITAMINA K3 0.0004 % + Yodo 0.015 %</t>
  </si>
  <si>
    <t>16A4-12572-AGROCALIDAD</t>
  </si>
  <si>
    <t>EQUINOS MANTENIMIENTO</t>
  </si>
  <si>
    <t>EMPAQUE DE POLIETILENO LAMINADO DE 30 KG</t>
  </si>
  <si>
    <t>Aceite Vegetal 0.5 % + ÁCIDO CÍTRICO 0.02 % + ANTIMICOTICO 0.1 % + BICARBONATO DE SODIO 0.50 % + Biotina 20MG/ KG + CARBONATO DE CALCIO 1.77 % + CENIZA MAX 10 % + CLORURO DE COLINA 60 1400 MG/ KG + CLORURO DE SODIO 0.82 % + COOPRODUCTOS DE TRIGO 28 % + COPRODUCTOS DE CERVECERÍA 7.66 % + DDGS DE MAIZ 7 % + Fibra 13 % + FOSFATO MONODICALCICO 0.3 % + Grasa 3 % + HARINA DE ALFALFA DESHIDRATADA 10 % + HOJUELAS DE AVENA 5 % + HOJUELAS DE MAÍZ 30 % + Humedad 13 % + LINAZA 0.89 % + L-LISINA 0.14 % + MELAZA 5.2 % + Prebióticos (Manano-Oligosacáridos) 0.05 % + Proteina cruda 12 % + SABORES NATURALES 2 % + Saccharomices cervisiae 0.05 % + Selenio 1 MG/ KG + VITAMINA A 85000.00 UI KG + ZINC 700 MG/ KG</t>
  </si>
  <si>
    <t>16A4-12573-AGROCALIDAD</t>
  </si>
  <si>
    <t>EQUINOS POTROS</t>
  </si>
  <si>
    <t>ACEITE VEGETAL 1 % + ANTIMICOTICO 0.1 % + Antioxidante 0.02 % + BICARBONATO DE SODIO 0.50 % + Biotina 20MG/ KG + Carbonato de Calcio 1.2 % + CENIZA 10 % + CLORURO DE COLINA 60 1400 MG/ KG + CLORURO DE SODIO 0.5 % + Cobre 80 MG/ KG + COPRODUCTOS DE CERVECERÍA 12.5 % + COPRODUCTOS DE TRIGO 12.13 % + DDGS DE MAIZ 12.5 % + Fibra cruda 10 % + FOSFATO MONODICALCICO 0.3 % + Grasa 13 % + HARINA DE ALFALFA DESHIDRATADA 7.08 % + HOJUELAS DE AVENA 10.00 % + HOJUELAS DE MAÍZ 35.07 % + HUMEDAD 13 % + LINAZA 2 % + L-LISINA 0 % + MELAZA 3 % + Prebiótico 0.05 % + Proteina cruda 18 % + SABORES NATURALES 2 % + Saccharomices cervisiae 0.05 % + Selenio 1 MG/ KG + VITAMINA A 85000.00 UI KG + VITAMINA E 2000.00 MG/ KG + ZINC 700 MG/ KG</t>
  </si>
  <si>
    <t>16A4-12574-AGROCALIDAD</t>
  </si>
  <si>
    <t>EQUINOS COMPETENCIA</t>
  </si>
  <si>
    <t>ACEITE VEGETAL 2.65 % + ÁCIDO CÍTRICO 0.02 % + ANTIMICOTICO 0.1 % + BICARBONATO DE SODIO 0.50 % + BIOTINA 20MG/ KG + CARBONATO DE CALCIO 1.44 % + CENIZA MAX 10 % + CLORURO DE COLINA 60 1400 MG/ KG + CLORURO DE SODIO 0.54 % + Cobre 80 MG/ KG + COPRODUCTOS DE CERVECERÍA 3.04 % + COPRODUCTOS DE TRIGO 33.26 % + DDGS DE MAIZ 3 % + Fibra cruda 10 % + FOSFATO MONODICALCICO 0.3 % + Grasa 6 % + HARINA DE ALFALFA DESHIDRATADA 1 % + HOJUELAS DE AVENA 10.88 % + HOJUELAS DE MAÍZ 35.17 % + Humedad Max 13 % + LINAZA 2 % + L-LISINA 0 % + MANANOOLIGOSACARIDO 0.05 % + MELAZA 2 % + Proteina cruda 11 % + SABORES NATURALES 4 % + Saccharomices cervisiae 0.05 % + Selenio 1 MG/ KG + VITAMINA A 85000.00 UI KG + VITAMINA E 20000 MG/ KG + ZINC 700 MG/ KG</t>
  </si>
  <si>
    <t>16A4-12608-AGROCALIDAD</t>
  </si>
  <si>
    <t>CERDAS GESTACION</t>
  </si>
  <si>
    <t>Aceite de Palma 2.99 % + ACIDO FÓLICO 0.25 MG/ KG + ÁCIDO NICOTINICO 24 MG/ KG + Ácido pantoténico 12 MG/ KG + AC PROPIONICO 40% 0.1 % + Antioxidante 0.03 % + ATRAPANTE DE AFLATOXINAS 0.1 % + BACITRACINA DE ZINC 0.03 % + BIOTINA 0.100 MG/ KG + Carbonato de Calcio 1.29 % + CENIZA MAX 7 % + CLORURO DE COLINA 60 0.02 % + CLORURO DE SODIO 0.2 % + COPRODUCTOS DE ARROZ 3.58 % + COPRODUCTOS DE CERVECERÍA 4.56 % + COPRODUCTOS DE TRIGO 10.98 % + DDGS DE MAIZ 3.44 % + Endulcorante 0.01 % + Fibra 6 % + FITASA, CELULASA, XILANASA 0.05 % + FOSFATO MONODICALCICO 0.34 % + GERMEN DE MAIZ 3.76 % + Gluten de Maíz 4.12 % + Grasa 3 % + Harina de Trigo 10.98 % + Hierro 65 MG/ KG + Humedad Max 13 % + IODO 10 MG/ KG + L-LISINA 78% 0.14 % + MAIZ 33.25 % + Manganeso 30 MG/ KG + MOS 0.02 % + Pasta de soya 14.89 % + Proteína 13 % + Selenio 0.3 MG/ KG + SOYA INTEGRAL EXTRUIDA 11.67 % + Vitamina A 6000 UI/ KG + VITAMINA B1 1 MG/ KG + VITAMINA B12 0.016 MG/ KG + VITAMINA B2 2 MG/ KG + Vitamina B6 2 MG/ KG + VITAMINA D3 250 UI/ KG + VITAMINA E 40 UI/ KG + VITAMINA K3 2 MG/ KG + ZINC 80 MG/ KG</t>
  </si>
  <si>
    <t>16A4-12609-AGROCALIDAD</t>
  </si>
  <si>
    <t>CERDAS REEMPLAZO</t>
  </si>
  <si>
    <t>ACIDO FÓLICO 0.25 MG/ KG + ÁCIDO NICOTINICO 24 MG/ KG + Ácido pantoténico 12 MG/ KG + ANTIMICOTICO 0.1 % + ANTIOXIDANTE 0.03 % + ATRAPANTE DE AFLATOXINAS 0.083 % + BACITRACINA DE ZINC 0.014 % + Biotina 0.100 MG/ KG + CARBONATO DE CALCIO 0.73 % + CENIZA MAX 7 % + CLORURO DE COLINA 60 0.34 % + CLORURO DE SODIO 0.029 % + Cobre 10 MG/ KG + COPRODUCTOS DE ARROZ 3.42 % + COPRODUCTOS DE CERVECERÍA 5.51 % + COPRODUCTOS DE TRIGO 7.12 % + DDGS DE MAIZ 3.21 % + Edulcorante 0.03 % + Fibra 5 % + FITASA, CELULASA, XILANASA 0.05 % + FOSFATO MONODICALCICO 0.2 % + GERMEN DE MAIZ 3.5 % + Gluten de Maíz 3.504 % + Grasa 3 % + Harina de Trigo 4.02 % + Hierro 65 MG/ KG + Humedad 13 % + IODO 10 MG/ KG + L-LISINA 78% 0.4 % + MAIZ 43.61 % + Manganeso 30 MG/ KG + MOS 0.02 % + PASTA DE SOYA 11.94 % + Proteína 15 % + Selenio 0.3 MG/ KG + SOYA INTEGRAL EXTRUIDA 10.01 % + VITAMINA A 6000 UI KG + VITAMINA B1 1 MG/ KG + Vitamina B12 0.016 MG/ KG + Vitamina B2 2 MG/ KG + Vitamina B6 2 MG/ KG + VITAMINA D3 250 UI/ KG + VITAMINA E 40 UI/ KG + VITAMINA K3 2 MG/ KG + ZINC 80 MG/ KG</t>
  </si>
  <si>
    <t>16A4-12612-AGROCALIDAD</t>
  </si>
  <si>
    <t>ALCON GANADO TERNERA INICIAL</t>
  </si>
  <si>
    <t>16A4-12623-AGROCALIDAD</t>
  </si>
  <si>
    <t>NUPEC ACTIVO</t>
  </si>
  <si>
    <t>CROQUETA EXTRUIDA EN SACOS DE PLÁSTICO DE 1 KILO , CROQUETA EXTRUIDA EN SACOS DE PLÁSTICO DE 2 KILOS , CROQUETA EXTRUIDA EN SACOS DE PLÁSTICO DE 5 KILOS , CROQUETA EXTRUIDA EN SACOS DE PLÁSTICO DE 8 KILOS , CROQUETA EXTRUIDA EN SACOS DE PLÁSTICO DE 10 KILOS , CROQUETA EXTRUIDA EN SACOS DE PLÁSTICO DE 15 KILOS , CROQUETA EXTRUIDA EN SACOS DE PLÁSTICO DE 20 KILOS , CROQUETA EXTRUIDA EN SACOS DE PLÁSTICO DE 25 KILOS</t>
  </si>
  <si>
    <t>ACIDO FÓLICO 0.0001 % + Biotina 0.005 % + CENIZA MAX 7.0 % + CLORURO DE POTASIO 0.15 % + E.L.N (Estracto Libre de Nitrógeno) 35.0 % + FIBRA CRUDA (MAX) 4.0 % + GRASA CRUDA (MIN) 18.0 % + Humedad Max 8.0 % + Lisina 0.15 % + Metionina 0.05 % + ÓXIDO DE ZINC 0.017 % + PROTEÍNA CRUDA (MIN) 28.0 % + SAL 0.65 % + Selenito de sodio 0.0007 % + Sulfato de Cobre 0.004 % + Sulfato de Hierro 0.026 % + SULFATO DE MANGANESO 0.005 % + VEHÍCULO INERTE 0.88 % + VITAMINA AD3 1000 0.00205 % + Vitamina B1 0.001 % + Vitamina B12 0.0004 % + Vitamina B2 0.002 % + Vitamina B3 Niacina 0.0075 % + Vitamina B5 0.0035 % + VITAMINA B6 0.0008 % + VITAMINA E 0.03 % + VITAMINA K3 0.0004 % + Yodo 0.015 %</t>
  </si>
  <si>
    <t>16A4-12630-AGROCALIDAD</t>
  </si>
  <si>
    <t>NUTRAVAN CERDAS LACTANCIA</t>
  </si>
  <si>
    <t>16A4-12635-AGROCALIDAD</t>
  </si>
  <si>
    <t>ALCON® CERDO ACABADO</t>
  </si>
  <si>
    <t>FUNDAS DE POLIPROPILENO PARA LAS PRESENTACIONES DE 10 LIBRAS , FUNDAS DE POLIPROPILENO PARA LA PRESENTACION DE 20 KILOS , FUNDAS DE POLIPROPILENO PARA LA PRESENTACION DE 40 KILOS</t>
  </si>
  <si>
    <t>CENIZA MAX 8 % + FIBRA CRUDA (MAX) 6 % + GRASA CRUDA (MIN) 3 % + Humedad Max 12 % + PROTEINA CRUDA MAXIMA 15 % + PROTEÍNA CRUDA (MIN) 13 %</t>
  </si>
  <si>
    <t>Alimento extruido Aplicado a Porcinos</t>
  </si>
  <si>
    <t>ALCON CERDO ACABADO</t>
  </si>
  <si>
    <t>FUNDAS DE POLIPROPILENO PARA LAS PRESENTACIONES DE 10 LB, FUNDAS DE POLIPROPILENO PARA LAS PRESENTACIONES DE 20 KG, FUNDAS DE POLIPROPILENO PARA LAS PRESENTACIONES DE 40 KG</t>
  </si>
  <si>
    <t>ACEITE DE PALMISTE 0.5 % + ACIDO FOLICO 1.200 MG + AFRECHO CERVEZA 2.0 % + AFRECHO DE TRIGO 7.0 % + Biotina 100 MG + CARBONATO DE CALCIO 1.0 % + CENIZA MAX 8.0 % + Cobre 3.200 MG + Colina 100.000 MG + Fibra cruda 6.0 % + FOSFATO DICÁLCICO 1.0 % + Grasa cruda 3.0 % + Harina de Arroz 1.0 % + Harina de Pescado 0.3 % + HARINA DE TRIGO INTEGRAL 2.1 % + Hierro 32.000 MG + Humedad MAX. 12.0 % + LEVADURA 1.0 % + MAIZ 46.1 % + Manganeso 24.000 MG + MELAZA 2.0 % + Niacina 12.000 MG + NÚCLEO CERDO 1.0 % + Palmiste 5.0 % + Pantotenato de Calcio 6.000 MG + Pasta de soya 10.0 % + POLVILLO 20.0 % + Proteina cruda 13.0 - 15-0 % + Selenio 80 MG + Vitamina A 4.800.000 UI S/U + VITAMINA B2 3.200 MG + Vitamina B6 400 MG + VITAMINA D 800.000 UI S/U + VITAMINA E 24.000 UI S/U + VITAMINA K3 1.600 MG + Yodo 600 MG + ZINC 40.000 MG</t>
  </si>
  <si>
    <t>16A4-12636-AGROCALIDAD</t>
  </si>
  <si>
    <t>ALCON® CERDO CRECIMIENTO</t>
  </si>
  <si>
    <t>ACEITE DE PALMA 2.0 % + ACIDO FOLICO 1.200 MG + Afrecho de trigo 23.0 % + BIOTINA 100 MG + Carbonato de Calcio 1.0 % + CENIZA 8.0 % + Cobre 3.200 MG + Colina 100.000 MG + Fibra cruda 6.0 % + Fosfato Dicálcico 1.0 % + FOSFATO DICÁLCICO 1.0 % + GRANO DE SOYA EXTRUIDO 1.0 % + Grasa cruda 3.0 % + HARINA DE SANGRE 1.0 % + Hierro 32.000 MG + Humedad 12.0 % + LEVADURA 1.0 % + MAIZ 32.0 % + Manganeso 24.000 MG + NIACINA 12.000 MG + NUCLEO CERDO CRECIMIENTO 2.0 % + Palmiste 5.0 % + Pantotenato de Calcio 6.000 MG + PASTA DE SOYA 13.0 % + POLVILLO 18.0 % + Proteina cruda MIN 14.5% MAX 17.5 % + Selenio 80 MG + Vitamina A 4.800.000 UI S/U + VITAMINA B1 600 MG + VITAMINA B12 8 MG + VITAMINA B2 3.200 MG + VITAMINA B6 400 MG + VITAMINA D 800.000 UI S/U + VITAMINA E 24.000 UI S/U + VITAMINA K3 1.600 MG + Yodo 600 MG + ZINC 40.000 MG</t>
  </si>
  <si>
    <t>ALCON CERDO CRECIMIENTO</t>
  </si>
  <si>
    <t>BACITRACINA DE ZINC 1.65 % + CENIZA MAX 8.0 % + Fibra cruda MAX. 6.0 % + Grasa cruda MIN. 3.0 % + Humedad MAX 12.0 % + Proteina cruda 14,5 - 17,5 %</t>
  </si>
  <si>
    <t>16A4-12642-AGROCALIDAD</t>
  </si>
  <si>
    <t>FASE 5 CRECIMIENTO</t>
  </si>
  <si>
    <t>EMPAQUE DE POLIPROPILENO LAMINADO DE 10 KG, EMPAQUE DE POLIPROPILENO LAMINADO DE 40 KG</t>
  </si>
  <si>
    <t>Aceite de Palma 2 % + ACIDO FOLICO 500 MG + ACIDO PARACETICO 28264 MG + AFRECHILLO 9 % + Biotina 125 MG + Carbonato de Calcio 1.41 % + CENIZA MAX 10 % + Cianocobalamina 30 MG + Cobalto 198 MG + Cobre 10000 MG + DDGS DE MAIZ 4 % + Fibra cruda 5 % + Grasa 4 % + Hierro 124000 MG + Humedad Max 13 % + Lisina 0.05 % + MAIZ 47.23 % + Manganeso 37820 MG + Niacina 27000 MG + PASTA DE SOYA 23.75 % + Piridoxina 4184 MG + Proteína 16 % + RIBOSA 7520 MG + Selenio 199.8 MG + Tiamina 2126 MG + Trigo 10 %</t>
  </si>
  <si>
    <t>16A4-12643-AGROCALIDAD</t>
  </si>
  <si>
    <t>CERDOS ENGORDE</t>
  </si>
  <si>
    <t>EMPAQUE DE POLIPROPILENO LAMINADO PARA 40 KILOS</t>
  </si>
  <si>
    <t>ACEITE DE PALMA 1 % + ANTIMICOTICO 0.2 % + ATRAPANTE DE AFLATOXINAS 0.2 % + BACITRACINA DE ZINC 0.05 % + CARBONATO DE CALCIO 1.5 % + CENIZA MAX 7 % + Cloruro de calcio 0.25 % + Cloruro de Colina 0.06 % + COPRODUCTOS DE ARROZ 3 % + COPRODUCTOS DE CERVECERÍA 2 % + COPRODUCTOS DE PANADERIA 2 % + COPRODUCTOS DE TRIGO 6.5 % + DL-METIONINA 0.01 % + Edulcorante 0.01 % + FIBRA CRUDA (MAX) 6 % + FOSFATO MONODICALCICO 0.3 % + GERMEN DE MAIZ 1 % + Gluten de Maíz 2 % + Grasa 3 % + Humedad Max 13 % + L-Lisina 0.16 % + L-Treonina 0.02 % + MAIZ 58 % + PASTA DE SOYA 14 % + Prebiótico 0.05 % + PROTEÍNA BRUTA (MIN) 15 % + SOYA INTEGRAL EXTRUIDA 3 %</t>
  </si>
  <si>
    <t>16A4-12650-AGROCALIDAD</t>
  </si>
  <si>
    <t>ALCON GANADO TERNERA CRECIMIENTO 16%</t>
  </si>
  <si>
    <t>AGRIPAC SA. - Ecuador</t>
  </si>
  <si>
    <t>HOMOLOGO DE PESCADO</t>
  </si>
  <si>
    <t>BOLSA DE PAPEL LAMINADO CON CAPA DE POLIETILENO DE 40 KG</t>
  </si>
  <si>
    <t>ADITIVO Aplicado a Caninos, ADITIVO Aplicado a Felinos, ADITIVO Aplicado a Bovinos, ADITIVO Aplicado a Equinos, ADITIVO Aplicado a Aves, ADITIVO Aplicado a Porcinos</t>
  </si>
  <si>
    <t>MIGRACION DATOS</t>
  </si>
  <si>
    <t>16A4-12703-AGROCALIDAD</t>
  </si>
  <si>
    <t>TERNERITAS PRE-INICIAL</t>
  </si>
  <si>
    <t>Aceite de Palma 2.3 % + ACIDO FÓLICO 0.001 MG/ KG + ÁCIDO NICOTINICO 0.03 MG/ KG + Ácido pantoténico 0.01 MG/ KG + ANTIMICOTICO 0.02 % + Antioxidante 0.01 % + ATRAPANTE DE AFLATOXINAS 0.05 % + BACITRACINA DE ZINC 0.03 % + BICARBONATO DE SODIO 0.1 % + Biotina 0.001 MG/ KG + Carbonato de Calcio 2.68 % + CENIZA MAX 10 % + CLORURO DE COLINA 60 0.1 % + CLORURO DE SODIO 1.2 % + Cobre 40 MG/ KG + COOPRODUCTOS DE TRIGO 6 % + COPRODUCTOS DE ARROZ 8.78 % + DDGS DE MAIZ 2.6 % + DL-METIONINA 0.73 % + Fibra cruda 10 % + FITASA, CELULASA, XILANASA 0.03 % + FOSFATO MONODICALCICO 1.4 % + Gluten de Maíz 6 % + Grasa cruda 3 % + HARINA DE ALFALFA DESHIDRATADA 2.1 % + HARINAS ANIMALES SECADAS AL VAPOR 4.2 % + Hierro 50 MG/ KG + Humedad Max 13 % + IODO 40 MG/ KG + L-LISINA 78% 0.93 % + L. TREONINA 0.76 % + MAIZ 25 % + MANANOOLIGOSACARIDO 0.02 % + Manganeso 15 MG/ KG + Monensina 0.02 % + PASTA DE SOYA 20.15 % + Proteina cruda 20 % + Selenio 0.12 MG/ KG + SOYA INTEGRAL EXTRUIDA 14.7 % + VITAMINA A 0.05 UI/ KG + VITAMINA B1 0.015 MG/ KG + VITAMINA B12 0.001 MG/ KG + VITAMINA B2 0.0017 MG/ KG + Vitamina B6 0.002 MG/ KG + VITAMINA D3 0.014 UI/ KG + VITAMINA E 0.009 UI/ KG + VITAMINA K3 0.002 MG/ KG + ZINC 40 MG/ KG</t>
  </si>
  <si>
    <t>16A4-12704-AGROCALIDAD</t>
  </si>
  <si>
    <t>TERNERAS INICIAL</t>
  </si>
  <si>
    <t>Aceite de Palma 2 % + ACIDO FÓLICO 0.100 MG/ KG + ÁCIDO NICOTINICO 0.25 MG/ KG + Ácido pantoténico 24 MG/ KG + ANTIMICOTICO 0.002 % + Antioxidante 0.002 % + ATRAPANTE DE AFLATOXINAS 0.002 % + BACITRACINA DE ZINC 0.03 % + BIOTINA 30 MG/ KG + Carbonato de Calcio 1.98 % + CENIZA MAX 10 % + CLORURO DE COLINA 60 0.05 % + CLORURO DE SODIO 1 % + Cobre 40 MG/ KG + COOPRODUCTOS DE TRIGO 10 % + COPRODUCTOS DE ARROZ 4.2 % + COPRODUCTOS DE CERVECERÍA 13.518 % + DL-METIONINA 0.71 % + Edulcorante 0.002 % + Fibra cruda 12 % + FOSFATO MONODICALCICO 1.02 % + GERMEN DE MAIZ 4.8 % + Gluten de Maíz 5 % + Grasa 3 % + Hierro 50 MG/ KG + Humedad 13 % + IODO 40 MG/ KG + L-LISINA 0.71 % + MAIZ 25.6 % + Manganeso 60 MG/ KG + MELAZA 2.5 % + Pasta de soya 14 % + Prebiótico 0.002 % + PROTEÍNA BRUTA 18 % + Selenio 3 MG/ KG + SOYA INTEGRAL EXTRUIDA 10 % + VITAMINA A 250 UI/ KG + VITAMINA B1 2 MG/ KG + VITAMINA B12 12 MG/ KG + Vitamina B2 2 MG/ KG + Vitamina B6 0.016 MG/ KG + VITAMINA D3 40 UI/ KG + VITAMINA E 2 UI/ KG + VITAMINA K3 1 MG/ KG + ZINC 40 MG/ KG</t>
  </si>
  <si>
    <t>16A4.12704-AGROCALIDAD</t>
  </si>
  <si>
    <t>TERNERAS INCIAL</t>
  </si>
  <si>
    <t>16A4-12705-AGROCALIDAD</t>
  </si>
  <si>
    <t>VACONAS CRECIMIENTO</t>
  </si>
  <si>
    <t>Aceite de Palma 2.2 % + ACIDO FÓLICO 0.100 MG/ KG + ÁCIDO NICOTINICO 0.25 MG/ KG + Ácido pantoténico 24 MG/ KG + ANTIMICOTICO 0.02 % + ANTIMICROBIANO 0.02 % + BACITRACINA DE ZINC 0.03 % + BENTONITA SODICA 0.02 % + BIOTINA 30 MG/ KG + Carbonato de Calcio 1.9 % + CENIZA MAX 10 % + CLORURO DE COLINA 60 0.5 % + CLORURO DE SODIO 1 % + Cobre 40 MG/ KG + COOPRODUCTOS DE TRIGO 7 % + COPRODUCTOS DE ARROZ 4.4 % + COPRODUCTOS DE CERVECERÍA 11 % + DDGS DE MAIZ 3.8 % + EDULCORANTE 0.02 % + Fibra cruda 15 % + FOSFATO MONODICALCICO 1 % + Gluten de Maíz 5 % + Grasa cruda 3 % + Hierro 60 MG/ KG + Humedad Max 13 % + IODO 40 MG/ KG + MAIZ 32.3 % + Manganeso 60 MG/ KG + MELAZA 2.9 % + Pasta de soya 11.1 % + Prebiótico 0.02 % + Proteina cruda 15 % + Selenio 3 MG/ KG + SOYA INTEGRAL EXTRUIDA 10.96 % + Vitamina A 250 UI/ KG + Vitamina B1 2 MG/ KG + VITAMINA B12 12 MG/ KG + Vitamina B2 2 MG/ KG + VITAMINA B6 0.016 MG/ KG + VITAMINA D3 40 UI/ KG + VITAMINA E 2 UI/ KG + VITAMINA K3 1 MG/ KG + ZINC 40 MG/ KG</t>
  </si>
  <si>
    <t>16A4-12706-AGROCALIDAD</t>
  </si>
  <si>
    <t>Aceite de Palma 1.70 % + ÁCIDO PROPIONICO 0.054 % + Áluminio Silicato 0.25 % + Carbonato de Calcio 0.43 % + CENIZA MAX 10.0 % + CLORURO DE SODIO 0.18 % + Fibra 10.0 % + Fosfato Monocálcico 0.51 % + Grasa 5.0 % + Humedad Max 13.00 % + Maìz 27.0 % + Metionina 0.03 % + Pasta de soya 9.65 % + Proteina cruda 16.0 %</t>
  </si>
  <si>
    <t>ALIMENTO BALANCEADO Aplicado a Cobayos</t>
  </si>
  <si>
    <t>16A4-12712-AGROCALIDAD</t>
  </si>
  <si>
    <t>GRAN CERDO CRECIMIENTO</t>
  </si>
  <si>
    <t>Aceite de Palma 2.23 % + ÁCIDO PROPIONICO 0.05 MG + Afrecho 12 % + Áluminio Silicato 0.20 % + Bacitracina Zn 0.05 % + BICARBONATO DE SODIO 0.14 % + Carbonato de Calcio 0.99 % + CENIZA 6 % + CLORURO DE SODIO 0.25 % + Cobre 8.500 MG + Colina 200.000 MG + Edulcorante 0.02 % + enzima Fitasa 0.01 % + Fibra 5 % + Fosfato Monocálcico 0.178 % + Grasa 4 % + Hierro 80.000 MG + Humedad 13 % + Lisina 0.28 % + Maìz 59.85 % + Manganeso 850.00 MG + Metionina 0.07 % + mezcla de enzimas 0.01 % + Palmiste 1.8 % + Pasta de soya 21.01 % + Proteina cruda 17 % + Selenio 180 MG + Sulfato de Cobre 0.02 % + Terbutil Etoxido, Etoxiquina 0.02 % + Treonina 0.07 % + Vitamina A 2500000 U + Vitamina B1 2.000 MG + Vitamina B12 20 MG + Vitamina B2 4.000 MG + Vitamina B6 4.000 MG + VITAMINA D3 500000 U + VITAMINA E 20000 U + VITAMINA K3 500 MG + ZINC 60.000 MG</t>
  </si>
  <si>
    <t>16A4-12735-AGROCALIDAD</t>
  </si>
  <si>
    <t>GRAN CERDO GESTACIÓN</t>
  </si>
  <si>
    <t>Aceite de Palma 0.9 % + ÁCIDO PROPIONICO 0.05 % + Afrecho 17.5 % + Áluminio Silicato 0.20 % + Bacitracina Zn 0.05 % + BICARBONATO DE SODIO 0.10 % + Carbonato de Calcio 1.19 % + CLORURO DE SODIO 0.26 % + Cobre 8.500 MG + Colina 200000 MG + enzima Fitasa 0.01 % + Fosfato Monocálcico 0.60 % + Harina de Pescado 1.25 % + Hierro 80.000 MG + Lisina 0.64 % + Maìz 62.6 % + Manganeso 85000 MG + Pasta de soya 13.6 % + POLIMETIL CARBAMINA 0.05 % + Selenio 180 MG + Sulfato de Cobre 0.01 % + Vitamina B1 2.000 MG + Vitamina B12 20 MG + Vitamina B2 4.000 MG + Vitamina B6 4.000 MG + VITAMINA D3 2500.000 U + VITAMINA E 20.000 U + VITAMINA K3 500 MG + ZINC 60.000 MG</t>
  </si>
  <si>
    <t>16A4-12759-AGROCALIDAD</t>
  </si>
  <si>
    <t>PRADO 2P</t>
  </si>
  <si>
    <t>SACOS DE POLIPROPILENO LAMINADO DE 40 KG</t>
  </si>
  <si>
    <t>Aceite de Palma 4.4 % + ANTIMICOTICO 0.02 % + Antioxidante 0.02 % + ATRAPANTE DE AFLATOXINAS 0.02 % + Carbonato de Calcio 1 % + CENIZA MAX 8 % + CLORURO DE SODIO 0.8 % + COOPRODUCTOS DE MARACUYA 7.78 % + COPRODUCTOS DE AVENA 10.96 % + COPRODUCTOS DE CERVECERÍA 11.12 % + COPRODUCTOS DE PALMA 5 % + COPRODUCTOS DE TRIGO 15.92 % + Fibra cruda 13 % + FOSFATO DICÁLCICO 0.8 % + GERMEN DE MAIZ 4.12 % + Gluten de Maíz 4.3 % + Grasa cruda 4 % + GRASAS BY PASS 0.5 % + HARINA DE ALFALFA DESHIDRATADA 3.8 % + Humedad Max 13 % + MAIZ 20.3 % + MANANOOLIGOSACARIDO 0.02 % + MELAZA 5 % + Monensina 0.02 % + Pasta de soya 4.08 % + Prebiótico 0.02 % + Proteina cruda 13 %</t>
  </si>
  <si>
    <t>16A4-12760-AGROCALIDAD</t>
  </si>
  <si>
    <t>BIOLECHE 25-30</t>
  </si>
  <si>
    <t>Aceite de Palma 1.9 % + ANTIMICOTICO 0.02 % + Antioxidante 0.02 % + ATRAPANTE DE AFLATOXINAS 0.02 % + CARBONATO DE CALCIO 1.7 % + CENIZA MAX 9 % + CLORURO DE SODIO 1.2 % + COOPRODUCTOS DE CEBADA 4.83 % + COOPRODUCTOS DE MARACUYA 4.85 % + COOPRODUCTOS DE TRIGO 5.09 % + COPRODUCTOS DE ARROZ 4.4 % + COPRODUCTOS DE CERVECERÍA 7.21 % + DDGS DE MAIZ 3.8 % + Fibra 10 % + FOSFATO DICÁLCICO 1.3 % + GERMEN DE MAIZ 4.81 % + Gluten de Maíz 5 % + Grasa 4 % + GRASAS BY PASS 2.2 % + Humedad 13 % + MAIZ 31.12 % + MANANOOLIGOSACARIDO 0.02 % + MELAZA 2.9 % + Monensina 0.02 % + Pasta de soya 9.98 % + PROTEÍNA BRUTA 14 % + Saborizante 0.5 % + SOYA INTEGRAL EXTRUIDA 7.11 %</t>
  </si>
  <si>
    <t>16A4-12761-AGROCALIDAD</t>
  </si>
  <si>
    <t>BIOLECHE 15-20</t>
  </si>
  <si>
    <t>Aceite de Palma 1.9 % + ANTIMICOTICO 0.02 % + Antioxidante 0.02 % + ATRAPANTE DE AFLATOXINAS 0.02 % + Carbonato de Calcio 1.9 % + CENIZA MIN 10 % + CLORURO DE SODIO 1.2 % + COOPRODUCTOS DE CEBADA 4.5 % + COOPRODUCTOS DE MARACUYA 4.9 % + COPRODUCTOS DE ARROZ 4.3 % + COPRODUCTOS DE CERVECERÍA 9.01 % + COPRODUCTOS DE TRIGO 7 % + DDGS DE MAIZ 4 % + Fibra cruda 11 % + FOSFATO DICÁLCICO 1.4 % + GERMEN DE MAIZ 4.3 % + Gluten de Maíz 5 % + Grasa 4 % + GRASAS BY PASS 2 % + Humedad Max 13 % + MAIZ 26.09 % + MANANOOLIGOSACARIDO 0.02 % + MELAZA 3.9 % + Monensina 0.02 % + Pasta de soya 10.44 % + PROTEÍNA BRUTA 16 % + Saborizante 0.5 % + SOYA INTEGRAL EXTRUIDA 7.56 %</t>
  </si>
  <si>
    <t>16A4-12770-AGROCALIDAD</t>
  </si>
  <si>
    <t>ALCON GANADO LECHERO 18%</t>
  </si>
  <si>
    <t>SACO VERDE DE POLIPROPILENO LAMINADO DE BAJA DENSIDAD PARA 10 LB, SACO VERDE DE POLIPROPILENO LAMINADO DE BAJA DENSIDAD PARA 20 KG, SACO VERDE DE POLIPROPILENO LAMINADO DE BAJA DENSIDAD PARA 40 KG</t>
  </si>
  <si>
    <t>ACEITE DE PALMISTE 1.5 % + AFRECHO DE CERVEZA 17 % + Afrecho de trigo 7 % + Azufre 0.5 % + CALCIO 22 % + Carbonato de Calcio 1.5 % + CENIZA MAX 10,0 % + Cobalto 60 S/U + Cobre 500 mg/kg S/U + Fibra cruda MAX 15,0 % + Fósforo 15 % + Grasa cruda MIN 3,0 % + Harina de Arroz 1.5 % + Hierro 1 mg/kg S/U + Humedad Max 13.0 % + LEVADURA 2 % + Magnesio 1.2 % + MAIZ 25 % + Manganeso 1.6 mg/kg S/U + MELAZA 3.5 % + NNP (Nitrógeno no protéico) MAX 1.5 % + Palmiste 12 % + Pasta de soya 17 % + Polvillo de arroz 4.3 % + Proteina cruda min 18.0 % + Selenio 10 mg/kg S/U + TRIGO INTEGRAL 3.6 % + Vitamina A 326.087 UI/kg S/U + VITAMINA D3 54.348 UI/kg S/U + VITAMINA E 108 UI/kg S/U + Yodo 30 mg/kg S/U + ZINC 2 mg/kg S/U</t>
  </si>
  <si>
    <t>1 KG</t>
  </si>
  <si>
    <t>16A4-12793-AGROCALIDAD</t>
  </si>
  <si>
    <t>JUGUETE CANINO-EXTRUIDO</t>
  </si>
  <si>
    <t>CENIZA 2.88 % + Grasa 0.65 % + Humedad 8.44 % + Materia Seca 91.56 % + Proteína 86.03 %</t>
  </si>
  <si>
    <t>AGROCUEROS - Ecuador</t>
  </si>
  <si>
    <t>16A4-12794-AGROCALIDAD</t>
  </si>
  <si>
    <t>1790866645001</t>
  </si>
  <si>
    <t>SPECTRUMECUADOR S.A.</t>
  </si>
  <si>
    <t>JUGUETE CANINO-HUESOS</t>
  </si>
  <si>
    <t>CENIZA 2.26 % + Grasa 3.06 % + Humedad 8.91 % + Materia Seca 91.09 % + Proteína 86.45 %</t>
  </si>
  <si>
    <t>16A4-12795-AGROCALIDAD</t>
  </si>
  <si>
    <t>JUGUETE CANINO-GALLETA</t>
  </si>
  <si>
    <t>FUNDAS TRANSPARENTES DE PVC DE 1 LB</t>
  </si>
  <si>
    <t>CENIZA 2.85 % + Grasa 3.01 % + Humedad 10.21 % + Materia Seca 89.79 % + Proteína 84.22 %</t>
  </si>
  <si>
    <t>16A4-12800-AGROCALIDAD</t>
  </si>
  <si>
    <t>FASE 4 DESARROLLO</t>
  </si>
  <si>
    <t>EMPAQUE DE POLIPROPILENO LAMINADO DE 40 KG, EMPAQUE DE POLIPROPILENO LAMINADO DE 5 KG</t>
  </si>
  <si>
    <t>Aceite de Palma 1 % + ACIDO FOLICO 600 MG + ACIDO PANTOTENICO 28264 MG + AFRECHILLO DE TRIGO 6 % + Biotina 125 MG + Carbonato de Calcio 1.42 % + CENIZA MAX 10 % + Cianocobalamina 30 MG + Cobalto 198 MG + Cobre 10000 MG + Fibra cruda 5 % + Fosfato Monocálcico 0.07 % + Grasa 4 % + Hierro 124000 MG + Humedad 13 % + Lisina 0.03 % + MAIZ 40.68 % + Manganeso 37820 MG + Niacina 27000 MG + Pasta de soya 30.25 % + Piridoxina 4184 MG + Proteína 17 % + Riboflavina 7520 MG + Selenio 199.8 MG + Tiamina 2126 MG + Trigo 18 % + Vitamina A 10000000 U + Vitamina C 82000 MG + VITAMINA D 1500000 U + VITAMINA E 20000 U + Vitamina K 2016 MG + Yodo 198.4 MG + ZINC 120240 MG</t>
  </si>
  <si>
    <t>BIOMENTOS CERDOS INICIAL</t>
  </si>
  <si>
    <t>EMPAQUES DE POLIPROPILENO LAMINADO CONTENIENDO 40 KG</t>
  </si>
  <si>
    <t>Aceite de Palma 2 % + ACIDO FÓLICO 0.250 MG/ KG + ÁCIDO NICOTINICO 24 MG/ KG + Ácido pantoténico 12 MG/ KG + ANTIMICOTICO 0.2 % + Antioxidante 0.012 % + ATRAPANTE DE AFLATOXINAS 0.2 % + BACITRACINA DE ZINC 0.05 % + Biotina 0.100 MG/ KG + CENIZA 7 % + CLORURO DE COLINA 60 0.06 % + CLORURO DE SODIO 0.27 % + Cobre 10 MG/ KG + COPRODUCTOS DE ARROZ 2 % + COPRODUCTOS DE CERVECERÍA 1 % + COPRODUCTOS DE PANADERIA 2 % + COPRODUCTOS DE TRIGO 3 % + DDGS DE MAIZ 3 % + DL METIONINA 0.04 % + Edulcorante 0.01 % + Fibra cruda 5 % + FITASA, CELULASA, XILANASA 0.02 % + FOSFATO MONODICALCICO 0.7 % + Gluten de Maíz 2 % + Grasa 4 % + Hierro 65 KG + HUMEDAD 13 % + L-LISINA 78% 0.2 % + L-TREONINA 98% 0.06 % + MAIZ 53.5 % + Manganeso 30 MG/ KG + Pasta de soya 19 % + Prebiótico 0.05 % + PROTEÍNA BRUTA 17 % + Selenio 0.3 MG/ KG + SOYA INTEGRAL EXTRUIDA 5 % + VITAMINA A 60000 UI KG + VITAMINA B1 1 MG/ KG + VITAMINA B12 0.016 MG/ KG + VITAMINA B2 2 MG/ KG + VITAMINA B6 2 MG/ KG + VITAMINA D3 250 UI/ KG + VITAMINA E 40 MG/ KG + VITAMINA K3 2 MG/ KG + ZINC 80 MG/ KG</t>
  </si>
  <si>
    <t>16A4-12815-AGROCALIDAD</t>
  </si>
  <si>
    <t>ALCON GANADO LECHERO 19%</t>
  </si>
  <si>
    <t>16A4-12817-AGROCALIDAD</t>
  </si>
  <si>
    <t>ALCON GANADO LECHERO 14%</t>
  </si>
  <si>
    <t>SACOS DE POLIPROPILENO PARA 10 LB, SACOS DE POLIPROPILENO PARA 20 KG, SACOS DE POLIPROPILENO PARA 40 KG</t>
  </si>
  <si>
    <t>ACEITE DE PALMISTE 0.5 % + AFRECHO DE CERVEZA 15 % + Afrecho de trigo 7.5 % + Antioxidante 0.60 % + CARBONATO DE CALCIO 1 % + CENIZA MAX 12,0 % + Fibra cruda MAX 15,0 % + FOSFATO DE CALCIO 0.5 % + Grasa cruda MIN 3.0 % - MAX 8,0% % + Harina de Arroz 1 % + Humedad Max 13.0 % + LEVADURA 2 % + MAIZ 30 % + MELAZA 3.5 % + Metionina 0,50 % + MOLDSTOP: ANTIFÚNGICO 3,00 % + NNP (Nitrógeno no protéico) 2.00 % + OPTIGEN 3,30 % + Palmiste 20 % + Pasta de soya 1 % + Polvillo de arroz 10 % + Proteina cruda 14.0 % + Saborizante Canela 1 % + SAL INDUSTRIAL N°5 30 % + SAL MINERAL 6,50 % + TRIGO INTEGRAL 5 %</t>
  </si>
  <si>
    <t>16A4-12819-AGROCALIDAD</t>
  </si>
  <si>
    <t>GRAN CUY CRECIMIENTO PELLET</t>
  </si>
  <si>
    <t>Aceite de Palma 0.9 % + ÁCIDO PROPIONICO 0.054 % + Afrecho de trigo 21.2 % + ALUMINOSILICATOS 0.25 % + Carbonato de Calcio 0.29 % + CENIZA MAX 10.0 % + CLORURO DE SODIO 0.17 % + Fibra 10.0 % + Fosfato Monocálcico 0.57 % + Grasa 3.0 % + Humedad Max 13.0 % + Maìz 27.0 % + Metionina 0.05 % + Pasta de soya 15.12 % + Proteina cruda 17 %</t>
  </si>
  <si>
    <t>16A4-12845-AGROCALIDAD</t>
  </si>
  <si>
    <t>1791752481001</t>
  </si>
  <si>
    <t>CHEVAL DE SEMILLY CIA. LTDA.</t>
  </si>
  <si>
    <t>WINAPELLET COMPETECIA</t>
  </si>
  <si>
    <t>SACOS DE POLIPROPILENO CONTENIENDO 40 KG</t>
  </si>
  <si>
    <t>CENIZA MAX 10 % + Fibra cruda 15 % + Grasa cruda 4 % + Humedad Max 13 % + Proteina cruda 12 %</t>
  </si>
  <si>
    <t>Alimento peletizado Aplicado a Equinos</t>
  </si>
  <si>
    <t>CHEVAL DE SEMILLY CIA LTDA. - Ecuador</t>
  </si>
  <si>
    <t>16A4-12846-AGROCALIDAD</t>
  </si>
  <si>
    <t>WINAVACAS ESTANDAR</t>
  </si>
  <si>
    <t>SACOS DE POLIPROPILENO CONTENIDO 40 KG</t>
  </si>
  <si>
    <t>AFRECHO CERVEZA 29 % + Afrecho de trigo 17 % + Arrocillo 15.5 % + Carbonato de Calcio 2 % + CEBADA 9 % + CENIZA MAX 9 % + Fibra cruda 13 % + Grasa 0.5 % + Grasa cruda 4,5 % + Humedad Max 13 % + MAIZ 8 % + MELAZA 4 % + Palmiste 9 % + Proteina cruda 14 % + Soya 5 % + VITAMINAS Y MINERALES 1 %</t>
  </si>
  <si>
    <t>CHEVAL DE SEMILLY CIA. LTDA - Ecuador</t>
  </si>
  <si>
    <t>16A4-12850-AGROCALIDAD</t>
  </si>
  <si>
    <t>WINAVENA PRODUCCIÓN</t>
  </si>
  <si>
    <t>AFRECHO CERVEZA 29 % + AFRECHO DE TRIGO 16 % + Arrocillo 15.5 % + CARBONATO DE CALCIO 2 % + CEBADA 9 % + CENIZA MAX 10 % + Fibra cruda 13 % + Grasa 0.5 % + Grasa cruda 4 % + Humedad Max 13 % + MAIZ 8 % + MELAZA 4 % + PALMISTE 9 % + Proteina cruda 16 % + Soya 6 % + VITAMINAS 1 %</t>
  </si>
  <si>
    <t>16A4-12856-AGROCALIDAD</t>
  </si>
  <si>
    <t>WINAPELLET MANTENIMIENTO</t>
  </si>
  <si>
    <t>CENIZA MAX 9 % + Fibra cruda 15 % + Grasa cruda 3 % + Humedad Max 13 % + Proteina cruda 11 %</t>
  </si>
  <si>
    <t>16A4-12857-AGROCALIDAD</t>
  </si>
  <si>
    <t>WINAVENA MANTENIMIENTO</t>
  </si>
  <si>
    <t>CENIZA MAX 9 % + FIBRA (MAX) 15.0 % + GRASA (MIN) 3 % + Humedad Max 13 % + PROTEÍNA (MIN) 11 %</t>
  </si>
  <si>
    <t>Alimento medicado Aplicado a Equinos</t>
  </si>
  <si>
    <t>16A4-12858-AGROCALIDAD</t>
  </si>
  <si>
    <t>WINAVENA COMPETENCIA</t>
  </si>
  <si>
    <t>12 % + 3.5 % + 15 % + 9 % + 13 %</t>
  </si>
  <si>
    <t>CHEVAL DE SEMILLY CIA. LTDA. -</t>
  </si>
  <si>
    <t>16A4-12859-AGROCALIDAD</t>
  </si>
  <si>
    <t>WINAVENA ALIMENTO COMPLETO</t>
  </si>
  <si>
    <t>CENIZA MAX 10 % + Fibra cruda 15 % + Grasa cruda 4 % + Humedad Max 13 % + Proteina cruda 13 %</t>
  </si>
  <si>
    <t>CHEVAL DE SEMILLY CIA. LTDA. - Ecuador</t>
  </si>
  <si>
    <t>16A4-12869-AGROCALIDAD</t>
  </si>
  <si>
    <t>BALANCEADO TAURUS TERNERA CRECIMIENTO</t>
  </si>
  <si>
    <t>Aceite de Palma 2 % + ANTIFÚNGICO 0.15 % + Arroz 15 % + CENIZA MAX 12 % + FIBRA (MAX) 15.0 % + Fosfato Monocálcico 1 % + GRASA (MIN) 2 % + Harina de soya 1 % + Humedad Max 13 % + MAIZ 11.41 % + MELAZA 7 % + Minerales 0.07 % + Palmiste 22 % + PROTEÍNA CRUDA (MIN) 14.0 % + SAL 2.37 % + SUBPRODUCTO DE GALLETERIA 3 % + Trigo 35 %</t>
  </si>
  <si>
    <t>16A4-12870-AGROCALIDAD</t>
  </si>
  <si>
    <t>BIOLECHE TROPICAL</t>
  </si>
  <si>
    <t>Aceite de Palma 1.7 % + ANTIMICOTICO 0.02 % + Antioxidante 0.02 % + ATRAPANTE DE AFLATOXINAS 0.02 % + Carbonato de Calcio 1.6 % + CENIZA 8 % + CLORURO DE SODIO 1.4 % + COOPRODUCTOS DE CEBADA 3.76 % + COOPRODUCTOS DE MARACUYA 3.9 % + COOPRODUCTOS DE TRIGO 7.69 % + COPRODUCTOS DE ARROZ 3.23 % + COPRODUCTOS DE CERVECERÍA 10.6 % + DDGS DE MAIZ 3.23 % + Fibra 12 % + FOSFATO DICÁLCICO 1.5 % + GERMEN DE MAIZ 3.47 % + Gluten de Maíz 4.5 % + Grasa 3 % + GRASAS BY PASS 2.1 % + Humedad 13 % + MAIZ 24.72 % + MANANOOLIGOSACARIDO 0.02 % + Monensina 0.02 % + PASTA DE SOYA 12.7 % + Proteína 16 % + SABORIZANTE 0.5 % + SOYA INTEGRAL EXTRUIDA 10.4 %</t>
  </si>
  <si>
    <t>16A4-12871-AGROCALIDAD</t>
  </si>
  <si>
    <t>BALANCEADO TAURUS TERNERA INICIAL</t>
  </si>
  <si>
    <t>Aceite de Palma 1 % + ANTIFÚNGICO 0.15 % + Arroz 7.62 % + CENIZA MAX 10 % + Fibra cruda 15 % + Fosfato Monocálcico 1 % + Grasa cruda 2 % + HARINA DE SOYA 19.16 % + Humedad Max 13 % + MAIZ 3.96 % + MELAZA 7 % + Minerales 0.11 % + Palmiste 20 % + Proteina cruda 19 % + SAL 2 % + SUBPRODUCTO DE GALLETERIA 3 % + Trigo 35 %</t>
  </si>
  <si>
    <t>MOLINOS CHAMPIONS - Ecuador</t>
  </si>
  <si>
    <t>MIGRACIÓN DE DATOS-VERIFICAR PARTIDA A</t>
  </si>
  <si>
    <t>16a4-12882-AGROCALIDAD</t>
  </si>
  <si>
    <t>BALANCEADO TAURUS LECHERO 14%</t>
  </si>
  <si>
    <t>Aceite de Palma 2.50 % + ANTIFÚNGICO 0.15 % + Arroz 15 % + CENIZA MAX 10.97 % + FIBRA (MAX) 15.0 % + Fosfato Monocálcico 1 % + GRASA (MIN) 2 % + Humedad Max 13 % + MAIZ 13.58 % + MELAZA 7 % + Minerales 0.11 % + Palmiste 22 % + PROTEÍNA CRUDA (MIN) 14.0 % + SAL 3.66 % + Trigo 35 %</t>
  </si>
  <si>
    <t>16A412888-AGROCALIDAD</t>
  </si>
  <si>
    <t>GRAN CERDO INICIAL PELLET</t>
  </si>
  <si>
    <t>Aceite de Palma 1.14 % + ÁCIDO PROPIONICO 0.05 S/U + Afrecho 1.52 % + Áluminio Silicato 0.20 % + Carbonato de Calcio 1.31 % + CENIZA 6 % + CLORURO DE SODIO 0.25 % + Cobre 8.500 MG + Colina 200.000 MG + enzima Fitasa 0.01 S/U + Fibra cruda 4 % + Grasa cruda 3 % + Harina de Pescado 1.71 % + Hierro 80.000 MG + Humedad 13 % + Maìz 67 % + Manganeso 85 MG + Pasta de soya 25.15 % + Proteína 18 % + Selenio 180 MG + Treonina 0.003 S/U + VITAMINA A 2.500.000 U + Vitamina B1 2.000 MG + Vitamina B12 20 MG + Vitamina B2 4.000 MG + Vitamina B6 4.000 MG + VITAMINA D3 500.000 U + VITAMINA E 20.000 U + VITAMINA K3 500 MG</t>
  </si>
  <si>
    <t>16A4-12891-AGROCALIDAD</t>
  </si>
  <si>
    <t>BALANCEADO TAURUS LECHERO 12%</t>
  </si>
  <si>
    <t>Aceite de Palma 2 % + ANTIFÚNGICO 0.15 % + Arroz 15 % + CENIZA MAX 12 % + FIBRA (MAX) 15.0 % + Fosfato Monocálcico 1 % + GRASA CRUDA (MIN) 2 % + HARINA DE SOYA 2.35 % + Humedad Max 13 % + MAIZ 14.83 % + MELAZA 7 % + Minerales 0.10 % + Palmiste 22 % + PROTEÍNA CRUDA (MIN) 12 % + SAL 0.57 % + Trigo 35 %</t>
  </si>
  <si>
    <t>Alimento concentrado Aplicado a Bovinos</t>
  </si>
  <si>
    <t>16A4-12924-AGROCALIDAD</t>
  </si>
  <si>
    <t>GAZAPOS CRECIMIENTO</t>
  </si>
  <si>
    <t>EMPAQUES DE POLIPROPILENO LAMINADO CONTENIENDO 1 KG, EMPAQUE DE POLIPROPILENO LAMINADO DE 40 KG</t>
  </si>
  <si>
    <t>Aceite de Palma 1.5 % + ACIDO FÓLICO 2 MG/ KG + Ácido pantoténico 20MG/ KG + ACIDO TICOTÍNICO 70 MG/ KG + ANTIMICOTICO 0.03 % + ANTIOXIDANTE 0.03 % + ATRAPANTE DE AFLATOXINAS 0.03 % + BACITRACINA DE ZINC 0.01 % + Biotina 0.15 MG/ KG + Carbonato de Calcio 1.03 % + CENIZA 6 % + CLORURO DE COLINA 60 0.7 % + CLORURO DE SODIO 0.85 % + Cobre 10 MG/ KG + COOPRODUCTOS DE TRIGO 8.93 % + COPRODUCTOS DE ARROZ 2.8 % + COPRODUCTOS DE CERVECERÍA 5.78 % + DDGS DE MAIZ 2 % + Fibra cruda 9 % + FOSFATO MONODICALCICO 0.9 % + GERMEN DE MAIZ 3.3 % + Gluten de Maíz 4.06 % + Grasa 4 % + HARINA DE ALFALFA DESHIDRATADA 6.43 % + Hierro 80 MG/ KG + HMA METIONINA 88% 0.25 % + Humedad 13 % + L-LISINA 78% 0.25 % + L-TREONINA 98% 0.15 % + MAIZ 35.32 % + Manganeso 100 MG/ KG + MELAZA 3 % + Pasta de soya 12.3 % + Prebiótico 0.03 % + PROTEÍNA BRUTA 17 % + Selenio 0.15 MG/ KG + SOYA INTEGRAL EXTRUIDA 10.3 % + VITAMINA A 12000 UI/ KG + Vitamina B1 3 MG/ KG + VITAMINA B12 0.016 MG/ KG + VITAMINA B2 8 MG/ KG + Vitamina B6 4 MG/ KG + VITAMINA C 22000 MG/ KG + VITAMINA D3 5000 UI KG + VITAMINA K3 4 MG/ KG + Yodo 10 MG/ KG + ZINC 80 MG/ KG</t>
  </si>
  <si>
    <t>16A4-12925-AGROCALIDAD</t>
  </si>
  <si>
    <t>CUYES CRECIMIENTO</t>
  </si>
  <si>
    <t>EMPAQUES DE POLIPROPILENO LAMINADO CONTENIENDO 1 KG, EMPAQUES DE POLIPROPILENO LAMINADO CONTENIENDO 10 KG, EMPAQUES DE POLIPROPILENO LAMINADO CONTENIENDO 40 KG</t>
  </si>
  <si>
    <t>Aceite de Palma 1.5 % + ACIDO FÓLICO 20MG/ KG + ÁCIDO NICOTINICO 70 MG/ KG + Ácido pantoténico 20MG/ KG + ÁCIDO PROPIONICO 0.03 % + ANTIOXIDANTE 0.03 % + ATRAPANTE DE AFLATOXINAS 0.03 % + BACITRACINA DE ZINC 0.01 % + Biotina 0.15 MG/ KG + Carbonato de Calcio 1.03 % + CENIZA MAX 6 % + CLORURO DE COLINA 60 0.70 % + CLORURO DE SODIO 0.85 % + Cobre 10 MG/ KG + COOPRODUCTOS DE TRIGO 8.92 % + COPRODUCTOS DE ARROZ 2.8 % + COPRODUCTOS DE CERVECERÍA 5.78 % + DDGS DE MAIZ 2 % + FIBRA CRUDA (MAX) 8 % + FITASA, CELULASA, XILANASA 0.03 % + FOSFATO MONODICALCICO 0.9 % + GERMEN DE MAIZ 3.3 % + Gluten de Maíz 4.06 % + GRASA CRUDA (MIN) 4 % + Hierro 80 MG/ KG + HMA METIONINA 88% 0.25 % + Humedad Max 13 % + L-LISINA 78% 0.25 % + MAIZ 35.3 % + Manganeso 100 MG/ KG + MELAZA 3 % + MOS 0.03 % + PASTA DE SOYA 12.32 % + PROTEÍNA BRUTA (MIN) 17 % + Selenio 0.15 MG/ KG + Vitamina A 12000 UI/ KG + VITAMINA B1 3 MG/ KG + VITAMINA B12 0.016 MG/ KG + Vitamina B2 80 MG/ KG + Vitamina B6 4 MG/ KG + Vitamina C 22000 MG/ KG + VITAMINA D3 5000 UI/ KG + VITAMINA E 50 UI/ KG + VITAMINA K3 4 MG/ KG + Yodo 10 MG/ KG + ZINC 80 MG/ KG</t>
  </si>
  <si>
    <t>Alimento Aplicado a Cobayos</t>
  </si>
  <si>
    <t>16A4-12926-AGROCALIDAD</t>
  </si>
  <si>
    <t>CUYES REPRODUCTORAS</t>
  </si>
  <si>
    <t>Aceite de Palma 1 % + ACIDO FÓLICO 2 MG/ KG + ÁCIDO NICOTINICO 70 MG/ KG + Ácido pantoténico 20MG/ KG + ANTIMICOTICO 0.03 % + Antioxidante 0.03 % + ATRAPANTE DE AFLATOXINAS 0.03 % + BACITRACINA DE ZINC 0.01 % + BIOTINA 0.15 MG/ KG + Carbonato de Calcio 1 % + CENIZA 7 % + CLORURO DE COLINA 60 0.50 % + CLORURO DE SODIO 0.50 % + Cobre 10 MG/ KG + COOPRODUCTOS DE TRIGO 6.5 % + COPRODUCTOS DE CERVECERÍA 5.3 % + Fibra cruda 8 % + FITASA, CELULASA, XILANASA 0.03 % + FOSFATO MONODICALCICO 0.8 % + Gluten de Maíz 2 % + Grasa 3 % + HARINA DE ALFALFA DESHIDRATADA 6.36 % + Hierro 80 MG/ KG + HMA METIONINA 88% 0.2 % + Humedad 13 % + L-LISINA 78% 0.20 % + L-TREONINA 98% 0.15 % + MAIZ 38.33 % + Manganeso 100 MG/ KG + PASTA DE SOYA 17.12 % + Prebiótico 0.03 % + PROTEÍNA BRUTA 18 % + Selenio 0.15 MG/ KG + SOYA INTEGRAL EXTRUIDA 7.45 % + Vitamina A 12000 UI/ KG + VITAMINA B1 3 MG/ KG + VITAMINA B12 0.016 MG/ KG + VITAMINA B2 8 MG/ KG + VITAMINA B6 4 MG/ KG + Vitamina C 22000 MG/ KG + VITAMINA D3 5000 UI KG + VITAMINA E 50 UI/ KG + VITAMINA K3 4 MG/ KG + Yodo 10 MG/ KG + ZINC 80 MG/ KG</t>
  </si>
  <si>
    <t>16A4-12927-AGROCALIDAD</t>
  </si>
  <si>
    <t>CUYES ENGORDE</t>
  </si>
  <si>
    <t>Aceite de Palma 1 % + ACIDO FÓLICO 2 MG/ KG + ÁCIDO NICOTINICO 70 MG/ KG + Ácido pantoténico 20MG/ KG + ANTIMICOTICO 0.03 % + ANTIOXIDANTE 0.03 % + ATRAPANTE DE AFLATOXINAS 0.03 % + BACITRACINA DE ZINC 0.01 % + BIOTINA 0.15 MG/ KG + Carbonato de Calcio 1 % + CENIZA 6 % + CLORURO DE COLINA 60 0.50 % + CLORURO DE SODIO 0.50 % + Cobre 10 MG/ KG + COOPRODUCTOS DE TRIGO 7.04 % + COPRODUCTOS DE ARROZ 2.16 % + COPRODUCTOS DE CERVECERÍA 6.01 % + DDGS DE MAIZ 2 % + Fibra cruda 9 % + FITASA, CELULASA, XILANASA 0.03 % + FOSFATO MONODICALCICO 0.8 % + GERMEN DE MAIZ 3 % + Gluten de Maíz 4.12 % + Grasa 4 % + HARINA DE ALFALFA DESHIDRATADA 6.02 % + Hierro 80 MG/ KG + HMA METIONINA 88% 0.2 % + HUMEDAD 13 % + L-LISINA 78% 0.20 % + L-TREONINA 98% 0.10 % + MAIZ 46.02 % + Manganeso 100 MG/ KG + MELAZA 3 % + MOS 0.03 % + PASTA DE SOYA 9.11 % + PROTEÍNA BRUTA 15 % + Selenio 0.15 MG/ KG + SOYA INTEGRAL EXTRUIDA 7.06 % + Vitamina A 12000 UI/ KG + Vitamina B1 3 MG/ KG + VITAMINA B12 0.016 MG/ KG + Vitamina B2 8 MG/ KG + Vitamina B6 4 MG/ KG + Vitamina C 22000 MG/ KG + VITAMINA D3 5000 UI KG + VITAMINA E 50 UI/ KG + VITAMINA K3 4 MG/ KG + Yodo 10 MG/ KG + ZINC 80 MG/ KG</t>
  </si>
  <si>
    <t>16A4-12973-AGROCALIDAD</t>
  </si>
  <si>
    <t>NUCLEO HI PIG</t>
  </si>
  <si>
    <t>SACOS DE PAPEL LAMINADO CON UNA CAPA DE POLIETILENO 100 LB, SACOS DE PAPEL LAMINADO CON UNA CAPA DE POLIETILENO 55 LB</t>
  </si>
  <si>
    <t>Ácido Fólico 0.0005 % + BHA 0.0001 % + BHT 0.0001 % + Biotina 0.0021 % + CENIZA 16 % + Cloruro de Colina 0.0391 % + FIBRA BRUTA 1 % + GRASA TOTAL (MIN) 2 % + Harina de soya 0.0647 % + Humedad 5 % + INOSITOL 0.1323 % + LACTOSA 58 % + Niacina 0.0051 % + Pantotenato de Calcio 0.0026 % + Proteína 17 % + Selenito de sodio 0.0007 % + Sulfato de Cobre 0.0235 % + Sulfato de Hierro 0.0448 % + SULFATO DE MANGANESO 0.0315 % + Sulfato de Zinc 0.0467 % + Vitamina A 0.0040 % + Vitamina B1 0.0003 % + Vitamina B12 0.0034 % + Vitamina B2 0.0017 % + Vitamina B6 0.0003 % + VITAMINA D3 0.0010 % + VITAMINA E 0.0135 % + VITAMINA K3 0.0016 % + Yoduro de Potasio 0.0004 %</t>
  </si>
  <si>
    <t>16A4-12996-AGROCALIDAD</t>
  </si>
  <si>
    <t>NUCLEN(Nucleo Energètico</t>
  </si>
  <si>
    <t>SACO BLANCO DE POLIPROPILENO KG</t>
  </si>
  <si>
    <t>AFRECHO DE TRIGO 10.87 % + CARBONATO DE CALCIO 1 % + CENIZA MAX 10.0 % + Grasa cruda 15.0 % + GRASAS BY PASS 20 % + Humedad Max 12.0 % + LEVADURA 3 % + LUCTAMOLD 0.03 % + MAIZ 60 % + MELAZA 4 % + Oxido de Magnesio 1 % + Proteina cruda 5.0 %</t>
  </si>
  <si>
    <t>Alimento medicado Aplicado a Bovinos</t>
  </si>
  <si>
    <t>CHEVAL DE SEMILLY CIA LTDA - Ecuador</t>
  </si>
  <si>
    <t>16A4-13001-AGROCALIDAD</t>
  </si>
  <si>
    <t>GRAN LECHERO VALLE PELLET</t>
  </si>
  <si>
    <t>Carbonato de Calcio 2.5 % + CLORURO DE SODIO 0.3 % + Harina de Pescado 2.0 % + Maìz 47.2 % + Palmiste 17.0 % + Pasta de soya 9.0 % + Saborizante 0.02 %</t>
  </si>
  <si>
    <t>16A4-13008-AGROCALIDAD</t>
  </si>
  <si>
    <t>GRAN CERDO LACTANCIA</t>
  </si>
  <si>
    <t>Aceite de Palma 4.02 % + ÁCIDO PROPIONICO 0.05 % + Afrecho 13.41 % + Áluminio Silicato 0.20 % + Bacitracina Zn 0.05 S/U + BICARBONATO DE SODIO 0.20 S/U + Carbonato de Calcio 1.05 % + CLORURO DE SODIO 0.23 % + Colina 200000 MG + enzima Fitasa 0.01 S/U + Fosfato Monocálcico 0.60 % + Harina de Pescado 2.50 % + Lisina 0.17 S/U + Maìz 55.50 % + mezcla de enzimas 0.01 S/U + Palmiste 1.50 % + Pasta de soya 19.09 % + POLIMETIL CARBAMINA 0.10 S/U + Treonina 0.06 S/U + Vitamina A 2500.000 U + Vitamina B1 2.000 MG + Vitamina B12 20 MG + Vitamina B2 4.000 MG + Vitamina B6 4.000 MG + VITAMINA D3 500.000 U + VITAMINA E 20.000 U + VITAMINA K3 500 MG</t>
  </si>
  <si>
    <t>16A4-13009-AGROCALIDAD</t>
  </si>
  <si>
    <t>GRAN CERDO ENGORDE</t>
  </si>
  <si>
    <t>Aceite de Palma 2.25 % + ÁCIDO PROPIONICO 0.05 MG + Afrecho 11 % + Áluminio Silicato 0.20 % + BICARBONATO DE SODIO 0.16 MG + Carbonato de Calcio 0.78 % + CENIZA 6 % + CLORURO DE SODIO 0.20 % + Cobre 8500 MG + Colina 200000 MG + Edulcorante 0.02 MG + enzima Fitasa 0.01 MG + Fibra 5 % + Grasa 4 % + Harina de Pescado 1.25 % + Humedad 13 % + Lisina 0.28 MG + Maìz 65 % + Manganeso 85000 MG + Metionina 0.01 MG + mezcla de enzimas 0.01 MG + Pasta de soya 18.10 % + POLIMETIL CARBAMINA 0.10 MG + Propionato de Amonio 0.05 MG + Proteína 16 % + Selenio 180 MG + Sulfato de Cobre 0.02 MG + Terbutil Etoxido, Etoxiquina 0.002 MG + Treonina 0.01 MG + Vitamina A 2500000 U + Vitamina B1 2.000 MG + Vitamina B12 20 MG + Vitamina B2 4.000 MG + Vitamina B6 4.000 MG + VITAMINA D3 500000 U + VITAMINA E 20000 U + VITAMINA K3 500 MG + ZINC 60000 MG</t>
  </si>
  <si>
    <t>16A4-13020-AGROCALIDAD</t>
  </si>
  <si>
    <t>BALANCEADOS FALIMENSA CERDOS CRECIMIENTO</t>
  </si>
  <si>
    <t>ACEITE DE PALMA 1 % + ACIDO FOLICO 0,25 MG + ACIDO NICOTÍNICO 24 MG + Ácido pantoténico 12 MG + ANTIMICOTICO 0.2 % + Antioxidante 0.012 % + ATRAPANTE DE AFLATOXINAS 0.02 % + Biotina 0,100 MG + Carbonato de Calcio 1 % + CENIZA 7 % + CENIZA MAX 7 % + CLORURO DE COLINA 60 60 % + CLORURO DE SODIO 0,27 % + Cobre 10 MG + COPRODUCTOS DE ARROZ 3 % + COPRODUCTOS DE CERVECERÍA 6 % + COPRODUCTOS DE PANADERIA 2 % + COPRODUCTOS DE TRIGO 4 % + DDGS DE MAIZ 5 % + DL-METIONINA 0.02 % + Endulcorante 0.01 % + Enzimas 0.02 % + Fibra cruda 5 % + FOSFATO MONODICALCICO 1,6 % + GERMEN DE MAIZ 2 % + Gluten de Maíz 2 % + Grasa 4 % + Hierro 65 MG + Humedad Max 13 % + IODO 10 MG + Lisina 0.18 % + MAIZ 53 % + Manganeso 30 MG + PASTA DE SOYA 16 % + PROTEÍNA BRUTA 16 % + Selenio 0.3 MG + SOYA INTEGRAL EXTRUIDA 4 % + Treonina 0,04 % + Vitamina A 6000 UL + VITAMINA B1 1 MG + VITAMINA B12 0,016 MG + VITAMINA B2 2 MG + VITAMINA B6 2 MG + VITAMINA D3 250 UL + VITAMINA E 40 UL + VITAMINA K3 2 MG + ZINC 80 MG</t>
  </si>
  <si>
    <t>16A4-13029-AGROCALIDAD</t>
  </si>
  <si>
    <t>FASE 6 ENGORDE FINAL</t>
  </si>
  <si>
    <t>SACOS DE 40 KG, SACOS DE 5 KG</t>
  </si>
  <si>
    <t>ACEITE DE PALMA 1 % + Ácido Fólico 0.25 UG + ACIDO NICOTÍNICO 24 UG + Ácido pantoténico 12 UG + ANTIMICOTICO 0.02 % + Antioxidante 0.012 % + ATRAPANTE DE AFLATOXINAS 0.2 % + Biotina 0.25 UG + CARBONATO DE CALCIO 1 % + CENIZA 7 % + Cloruro de Colina 0.06 % + CLORURO DE SODIO 0.25 % + Cobre 10 UG + COPRODUCTOS DE ARROZ 3 % + COPRODUCTOS DE CERVECERÍA 6.6 % + COPRODUCTOS DE PANADERIA 2 % + COPRODUCTOS DE TRIGO 3 % + DDGS DE MAIZ 4 % + DL-METIONINA 0.02 % + Endulcorante 0.01 % + Enzimas 0.02 % + Fibra 6 % + GERMEN DE MAIZ 2 % + Gluten de Maíz 2 % + Grasa 3 % + Hierro 65 UG + Humedad 13 % + Lisina 0.16 % + MAIZ 58 % + Manganeso 37620 MG + Manganeso 30 UG + PASTA DE SOYA 14 % + Prebiótico 0.05 % + PROTEÍNA BRUTA 15 % + Selenio 0.3 UG + Vitamina A 6000 UL + Vitamina B1 1 UL + Vitamina B12 0.016 UG + Vitamina B2 2 UL + VITAMINA B6 2 UG + VITAMINA D3 250 UL + VITAMINA E 40 UL + VITAMINA K3 2 UL + ZINC 80 UG</t>
  </si>
  <si>
    <t>16A4-13043-AGROCALIDAD</t>
  </si>
  <si>
    <t>PROGANADO TERNERAS PREINICIAL</t>
  </si>
  <si>
    <t>SACOS DE POLIPROPILENO DE 20 KILOS , SACOS DE POLIPROPILENO DE 40 KILOS</t>
  </si>
  <si>
    <t>Aceite de Palma 1,89 G/100 G + ADSORVENTE 0,3 G/100 G + ANTICOCCIDIAL LASALOCID SÓDICO 0,009 G/100 G + ANTIMICOTICO 0,2 G/100 G + Antioxidante 0,015 G/100 G + CALCIO 1,0 % + Carbonato de Calcio 1,53 G/100 G + CENIZA 8,0 % + Clortetraciclina 0,0338 G/100 G + CLORURO DE SODIO 0,66 G/100 G + COOPRODUCTOS DE TRIGO 2 G/100 G + COPRODUCTOS DE CERVECERÍA 2,33 G/100 G + COPRODUCTOS DE MAÍZ 4 G/100 G + Fibra cruda 8,0 % + FOSFATO DE CALCIO 0,92 G/100 G + Fósforo 0,5 % + Grasa cruda 5,0 % + Lisina HCl 0,12 G/100 G + MAIZ 48,73 G/100 G + MELAZA 2 G/100 G + Pasta de soya 35 G/100 G + Proteina cruda 25,0 % + PX. MINERALES 0,11 G/100 G + Px. VITAMINAS 0,11 G/100 G + Saborizante 0,05 G/100 G</t>
  </si>
  <si>
    <t>16A4-13054-AGROCALIDAD</t>
  </si>
  <si>
    <t>PAFMINE</t>
  </si>
  <si>
    <t>BOLSA DE POLIETILENO DE 5 KG , BOLSA DE POLIETILENO DE 25 KG</t>
  </si>
  <si>
    <t>CLORHIDRATO DE ROCTAPAMINA 2 % + EXCIPIENTE 98 %</t>
  </si>
  <si>
    <t>Premezcla Aplicado a Porcinos</t>
  </si>
  <si>
    <t>PAFFA S.A. - México</t>
  </si>
  <si>
    <t>16A4-13055-AGROCALIDAD</t>
  </si>
  <si>
    <t>1792309328001</t>
  </si>
  <si>
    <t>BONNI-M</t>
  </si>
  <si>
    <t>BOLSA PLEGABLE DE 25 KG</t>
  </si>
  <si>
    <t>Fibra 2 % + Grasa 12 % + Lisina 1.5 % + Proteína 20 %</t>
  </si>
  <si>
    <t>SANO MODERNE TIERERNAHRUNG - Alemania</t>
  </si>
  <si>
    <t>16A4-13056-AGROCALIDAD</t>
  </si>
  <si>
    <t>AMINOGOLD FORTE</t>
  </si>
  <si>
    <t>CALCIO 20.00 % + FOSFORO 3 % + Lisina 8 % + Sodio 5.00 %</t>
  </si>
  <si>
    <t>SANO-MODERNE TIERNAHRUNG GMBH - Alemania</t>
  </si>
  <si>
    <t>16A4-13057-AGROCALIDAD</t>
  </si>
  <si>
    <t>CAMISAN</t>
  </si>
  <si>
    <t>Azufre 1 % + CALCIO 19 % + FOSFORO 3 % + Magnesio 8 % + Sodio 10 %</t>
  </si>
  <si>
    <t>SANO-MODERNE TIERERNAHRUNG GMBH. - Alemania</t>
  </si>
  <si>
    <t>16A4-13058-AGROCALIDAD</t>
  </si>
  <si>
    <t>SANOLYTE</t>
  </si>
  <si>
    <t>BALDE DE POLIPROPILENO DE 2 KG</t>
  </si>
  <si>
    <t>Cloruro 8.4 % + ENERGIA 10.5 MJME S/U + Sodio 7.7 %</t>
  </si>
  <si>
    <t>SANO-MODERNE TIERERNAHRUNG - Alemania</t>
  </si>
  <si>
    <t>16A4-13068-AGROCALIDAD</t>
  </si>
  <si>
    <t>PAL CHANCHO CRECIMIENTO</t>
  </si>
  <si>
    <t>CENIZA MAX 7 % + Fibra cruda 4 % + Grasa 4,5 % + Humedad Max 13 % + Proteína 17 %</t>
  </si>
  <si>
    <t>16A4-13071-AGROCALIDAD</t>
  </si>
  <si>
    <t>PAL CHANCHO INICIADOR</t>
  </si>
  <si>
    <t>CENIZA MAX 7 % + Fibra 4 % + Grasa 4,5 % + Humedad Max 13 % + Proteína 17,5 %</t>
  </si>
  <si>
    <t>16A4-13072-AGROCALIDAD</t>
  </si>
  <si>
    <t>PAL CHANCHO ENGORDE</t>
  </si>
  <si>
    <t>CENIZA MAX 7 % + Fibra 4,5 % + Grasa 5,5 % + Humedad Max 13 % + Proteína 15,5 %</t>
  </si>
  <si>
    <t>16A4-13089-AGROCALIDAD</t>
  </si>
  <si>
    <t>LIRIS CERDO SUPER CRECIMIENTO</t>
  </si>
  <si>
    <t>ACEITE DE PALMA 4.60 % + Arginina 1.06 % + BIOLYS 65 0.36 % + Calcio Min 0.8 % + Carbonato de Calcio 0.94 % + CENIZA MAX 7 % + Diclazuril 3.40 % + FIBRA (MAX) 6 % + FOSFATO BICÁLCICO 1.88 % + FOSFORO 0.3 % + GRASA CRUDA (MIN) 4 % + Humedad Max 12 % + Isoleucina 0.68 % + MAIZ 59.29 % + N.POLLO DISTRIBUCIÓN LIRIS 0.60 % + Pasta de soya 29.22 % + PROTEÍNA BRUTA (MIN) 15 % + SAL DE MAR 0.40 % + Sodio 0.18 % + SOYA 18 INTEGRAL 2.51 % + TARTRAZINA 12.00 % + TREONINA L 0.60 % + Triptofano 0.20 %</t>
  </si>
  <si>
    <t>16A4-13090-AGROCALIDAD</t>
  </si>
  <si>
    <t>LIRIS CERDO SUPER ENGORDE</t>
  </si>
  <si>
    <t>Aceite de Palma 0.81 % + Arginina 0.92 % + BIOLYS 65 0.43 % + Calcio Min 0.8 % + Carbonato de Calcio 0.96 % + CENIZA MAX 8 % + FIBRA (MAX) 6 % + FOSFATO BICÁLCICO 1.40 % + Fósforo Min 0.3 % + GRASA (MIN) 5.5 % + Humedad Max 12 % + Isoleucina 0.58 % + Lisina 0.86 % + MAIZ 45.33 % + MELAZA 3.00 % + Metionina 0.27 % + METIONINA + CISTINA 0.53 % + METIONINA DL 0.05 % + Pasta de soya 14.33 % + PROTEÍNA CRUDA (MIN) 14.5 % + SAL DE MAR 0.12 % + Sodio 0.18 % + Treonina 0.54 % + TREONINA L 0.02 % + Triptofano 0.16 %</t>
  </si>
  <si>
    <t>16A4-13091-AGROCALIDAD</t>
  </si>
  <si>
    <t>LIRIS GANADO PREMIUM 14</t>
  </si>
  <si>
    <t>sacos de polietileno de 40 KG</t>
  </si>
  <si>
    <t>Aceite de Palma SAL DE MAR % + AFRECHO DE MALTA 22.35 % + Afrecho de trigo 22.58 % + ALMIDON 13.31 % + Calcio Min 1 % + CARBONATO DE CALCIO 2.35 % + CENIZA MAX 10 % + COOKIE MEAL 18.00 % + FIBRA (MAX) 8 % + FLAVIT CANELA 0.10 % + FOSFATO BICÁLCICO 1.37 % + FOSFORO 0.45 % + GRASA CRUDA (MIN) 6 % + HARINA AVIAR B 2.00 % + Humedad Max 12 % + INHIMOLD P 0.10 % + Isoleucina 0.33 % + JABON CALCIO 2.37 % + Leucina 0.57 % + Lisina 0.31 % + MAIZ 10.00 % + MELAZA 7.00 % + Metionina 0.20 % + METIONINA + CISTINA 0.40 % + PROTEÍNA BRUTA (MIN) 13 % + Sodio 0.40 % + TORTA PALMISTE EXP 10.00 % + Treonina 0.27 % + Triptofano 0.18 % + VITAMIX LECHERIA S-90 0.20 %</t>
  </si>
  <si>
    <t>LIRIS - Ecuador</t>
  </si>
  <si>
    <t>16A4-13136-AGROCALIDAD</t>
  </si>
  <si>
    <t>PREMIUM CC</t>
  </si>
  <si>
    <t>BOLSAS DE POLIPROPILENO DE 10 KG, BOLSAS DE POLIPROPILENO DE 15 KG, BOLSAS DE POLIPROPILENO DE 20 KG, BOLSAS DE POLIPROPILENO DE 25 KG, BOLSAS DE POLIPROPILENO 30 KG, BOLSA DE POLIPROPILENO DE 40 KG, BOLSAS DE POLIPROPILENO DE 50 KG, BOLSAS DE POLIETILENO DE 60 G, BOLSAS DE POLIETILENO DE 100 G, BOLSAS DE POLIETILENO 200 G, BOLSAS DE POLIETILENO 450 G, BOLSAS DE POLIETILENO DE 1 KG, BOLSAS DE POLIETILENO DE 1.5 KG, BOLSA DE POLIETILENO DE 2 KG, BOLSA DE POLIETILENO DE 3 KG, BOLSAS DE POLIETILENO DE 4 KG</t>
  </si>
  <si>
    <t>ACIDO FOLICO 0.00040194 % + ANTIMICOTICO 0.10 % + Antioxidante 0.02 % + BENTONITA 3.08 % + Biotina 0.00120583 % + CALCIO 0.6-1 % + CENIZA MAX 10 % + Cianocobalamina 0.00060292 % + CLORHIDRATO DE PIRIDOXINA 0.0020972 % + cloruro de colina 0.04019449 % + COPRODUCTOS DE ARROZ 18.20 % + COPRODUCTOS DE TRIGO 17.07 % + Fibra cruda 9-13 % + FOSFATO DE CALCIO 1.64 % + Fósforo 0.4-0.7 % + Grasa 2-6 % + HARINA DE ALFALFA DESHIDRATADA 16.57 % + Harina de soya 12.32 % + Humedad 10-13 % + Lisina 0.3000000 % + MAIZ 18.47 % + MELAZA 4.11 % + Metionina 0.7000000 % + MONONITRATO DE TIAMINA 0.00200972 % + Niacina 0.00120583 % + Pantotenato de Calcio 0.00602917 % + Proteína 14-18 % + Riboflavina 0.00401945 % + SAL 0.67 % + Selenito de sodio 0.00241167 % + Sulfato de Cobre 0.0080389 % + SULFATO DE MANGANESO 0.06029173 % + Sulfato de Zinc 0.12058347 % + Sulfato Ferroso 0.1205847 % + Vitamina A 0.04019449 % + Vitamina C 0.04019449 % + VITAMINA D3 0.0080389 % + VITAMINA E 0.16077796 % + Vitamina K 1.0000000 % + VITAMINAS Y MINERALES 2.6200 % + Yodato de Calcio 0.00120583 %</t>
  </si>
  <si>
    <t>Alimento medicado Aplicado a Lagomorfos, Alimento medicado Aplicado a Cobayos</t>
  </si>
  <si>
    <t>16A4-13143-AGROCALIDAD</t>
  </si>
  <si>
    <t>EXIBAL CERDOS INICIAL</t>
  </si>
  <si>
    <t>CENIZA MAX 7 % + FIBRA CRUDA (MAX) 4 % + GRASA (MIN) 4 % + Humedad Max 13 % + PROTEÍNA CRUDA (MIN) 19 %</t>
  </si>
  <si>
    <t>16A4-13144-AGROCALIDAD</t>
  </si>
  <si>
    <t>EXIBAL CERDOS CRECEDOR</t>
  </si>
  <si>
    <t>CENIZA MAX 7 % + FIBRA CRUDA (MAX) 5 % + GRASA (MIN) 4 % + Humedad Max 13 % + PROTEÍNA CRUDA (MIN) 18 %</t>
  </si>
  <si>
    <t>16A4-13145-AGROCALIDAD</t>
  </si>
  <si>
    <t>EXIBAL CERDOS ENGORDE</t>
  </si>
  <si>
    <t>CENIZA MAX 7 % + FIBRA CRUDA (MAX) 6 % + GRASA (MIN) 3 % + Humedad Max 13 % + PROTEÍNA CRUDA (MIN) 15.0 %</t>
  </si>
  <si>
    <t>16A4-13146-AGROCALIDAD</t>
  </si>
  <si>
    <t>EXIBAL CERDAS GESTACION</t>
  </si>
  <si>
    <t>CENIZA MAX 7 % + FIBRA CRUDA (MAX) 6 % + GRASA (MIN) 3.5 % + Humedad Max 13 % + PROTEÍNA CRUDA (MIN) 13 %</t>
  </si>
  <si>
    <t>16A4-13147-AGROCALIDAD</t>
  </si>
  <si>
    <t>EXIBAL CERDAS LACTANCIA</t>
  </si>
  <si>
    <t>FIBRA CRUDA (MAX) 4 % + GRASA (MIN) 4 % + Humedad Max 13 % + PROTEÍNA CRUDA (MIN) 17 %</t>
  </si>
  <si>
    <t>16A4-13148-AGROCALIDAD</t>
  </si>
  <si>
    <t>EXIBAL MAX LECHE</t>
  </si>
  <si>
    <t>SACOS POLIPROPILENO DE 40 KG</t>
  </si>
  <si>
    <t>ÁCIDO(ÁCIDO PROPIÓNICO, ÁCIDO ACÉTICO, ÁCIDO BUTÍRICO) 0.100 % + AFRECHO DE TRIGO 29.996 % + Antioxidante BHT 0.020 % + ATRAPADORES DE ANTITOXINAS (ALUMINOSILICATOS Y OLIGOMANANOS) 0.205 % + CARBONATO DE CALCIO 2.000 % + CENIZA MAX 10.5 % + FIBRA CRUDA (MAX) 12 % + Grasa 3.5 % + Harina de soya 6.681 % + Humedad Max 13 % + LEVADURA 0.091 % + MAIZ 9.317 % + MELAZA 8.999 % + Monensina 0.050 % + Oxido de Magnesio 0.364 % + Palmiste 7.272 % + POLVILLO 14.998 % + PROTEÍNA CRUDA (MIN) 16 % + SAL 2.445 % + semita 9.999 % + SUBPRODUCTOS DE PALMA 5.599 % + Urea 1.500 %</t>
  </si>
  <si>
    <t>16A4-13149-AGROCALIDAD</t>
  </si>
  <si>
    <t>EXIBAL TERNERAS CRECEDOR</t>
  </si>
  <si>
    <t>SACO POLIPROPILENO LAMINADO DE 40 KG</t>
  </si>
  <si>
    <t>ÁCIDO(ÁCIDO PROPIÓNICO, ÁCIDO ACÉTICO, ÁCIDO BUTÍRICO) 0.100 % + AFRECHO DE TRIGO 20.005 % + Antioxidante BHT 0.020 % + ATRAPADORES DE ANTITOXINAS (ALUMINOSILICATOS Y OLIGOMANANOS) 0.200 % + BICARBONATO DE SODIO 0.193 % + Carbonato de Calcio 1.355 % + CENIZA MAX 8.5 % + FIBRA CRUDA (MAX) 10 % + Grasa 2.5 % + Humedad Max 13 % + LEVADURA 0.091 % + MAIZ 26.643 % + MELAZA 9.002 % + Monensina 0.055 % + Oxido de Magnesio 0.091 % + Palmiste 1.409 % + POLVILLO 15.004 % + PREMIX BOVINO 0.159 % + PROTEÍNA CRUDA (MIN) 14 % + SAL 0.805 % + semita 10.002 % + SUBPRODUCTOS DE PALMA 0.500 % + TORTA DE SOYA 14.637 %</t>
  </si>
  <si>
    <t>16A4-13150-AGROCALIDAD</t>
  </si>
  <si>
    <t>EXIBAL TERNERAS INICIAL</t>
  </si>
  <si>
    <t>Aceite de Palma 0.909 % + ÁCIDO(ÁCIDO PROPIÓNICO, ÁCIDO ACÉTICO, ÁCIDO BUTÍRICO) 0.100 % + AFRECHO DE TRIGO 17.688 % + Antioxidante 0.020 % + ATRAPADORES DE ANTITOXINAS (ALUMINOSILICATOS Y OLIGOMANANOS) 0.200 % + Carbonato de Calcio 1.247 % + CENIZA 8 % + Colina 0.055 % + Fibra cruda 8 % + Grasa 2.5 % + Harina de soya 21.325 % + Humedad 13 % + Leche en Polvo 0.500 % + LEVADURA 0.091 % + MAIZ 31.238 % + MELAZA 6.002 % + Monensina 0.055 % + Oxido de Magnesio 0.068 % + POLVILLO 10.003 % + PREMIX BOVINO 0.159 % + Proteina cruda 18 % + SAL 0.336 % + semita 10.003 %</t>
  </si>
  <si>
    <t>16A4-13151-AGROCALIDAD</t>
  </si>
  <si>
    <t>EXIBAL EXTRA LECHERO</t>
  </si>
  <si>
    <t>ÁCIDO(ÁCIDO PROPIÓNICO, ÁCIDO ACÉTICO, ÁCIDO BUTÍRICO) 0.100 % + AFRECHO DE TRIGO 29.997 % + Antioxidante BHT 0.020 % + ATRAPADORES DE ANTITOXINAS (ALUMINOSILICATOS Y OLIGOMANANOS) 0.205 % + Carbonato de Calcio 3.377 % + CENIZA MAX 10.5 % + FIBRA CRUDA (MAX) 15 % + Grasa 2.5 % + Humedad Max 13 % + LEVADURA 0.091 % + MAIZ 24.406 % + MELAZA 11.999 % + Monensina 0.055 % + Óxido de Magnesio 0.250 % + POLVILLO 14.998 % + PROTEÍNA CRUDA (MIN) 13 % + SAL 1.482 % + semita 1.318 % + SUBPRODUCTOS DE PALMA 0.500 % + Urea 1.000 %</t>
  </si>
  <si>
    <t>16A4-13152-AGROCALIDAD</t>
  </si>
  <si>
    <t>EXIBAL GRAN LECHERO</t>
  </si>
  <si>
    <t>Ácido Acético 0.100 % + Ácido Butírico 0.100 % + ÁCIDO CÍTRICO 0.020 % + ÁCIDO PROPIONICO 0.100 % + Afrecho de trigo 30.000 % + Antioxidante BHT/BHA 0.020 % + ATRAPADORES DE ANTITOXINAS (ALUMINOSILICATOS Y OLIGOMANANOS) 0.205 % + CARBONATO DE CALCIO 2.755 % + Harina de soya 5.136 % + LEVADURA 0.091 % + MAIZ 14.455 % + MELAZA 12.000 % + Monensina 0.055 % + Óxido de Magnesio 0.150 % + Palmiste 9.636 % + POLVILLO 15.000 % + SAL 1.732 % + semita 5.000 % + SUBPRODUCTOS DE PALMA 2.365 % + Urea 1.000 %</t>
  </si>
  <si>
    <t>16A4-13179-AGROCALIDAD</t>
  </si>
  <si>
    <t>WINAVENA POTROS</t>
  </si>
  <si>
    <t>CENIZA MAX 10 % + Fibra cruda 15 % + Grasa cruda 3 % + Humedad Max 13 % + Proteina cruda 16 %</t>
  </si>
  <si>
    <t>16A4-13180-AGROCALIDAD</t>
  </si>
  <si>
    <t>WINAVACAS ALTA PRODUCCIÓN</t>
  </si>
  <si>
    <t>CENIZA MAX 10 % + Fibra 13 % + Grasa 4 % + Humedad Max 13 % + Proteína 18 %</t>
  </si>
  <si>
    <t>CHEMICAL SEMILLY CIA. LDTA - Ecuador</t>
  </si>
  <si>
    <t>16A4-13181-AGROCALIDAD</t>
  </si>
  <si>
    <t>WINAVENA TERNERAS CRECIMIENTO</t>
  </si>
  <si>
    <t>CENIZA MAX 10 % + Fibra cruda 13 % + Grasa cruda 4 % + Humedad Max 13 % + Proteina cruda 16 %</t>
  </si>
  <si>
    <t>16A4-13182-AGROCALIDAD</t>
  </si>
  <si>
    <t>WINAVACAS ALIMENTO MEDICADO</t>
  </si>
  <si>
    <t>16A4-13183-AGROCALIDAD</t>
  </si>
  <si>
    <t>WINAVENA TERNERAS INICIAL</t>
  </si>
  <si>
    <t>CENIZA MAX 10 % + Fibra cruda 13 % + Grasa cruda 4 % + Humedad Max 13 % + Proteina cruda 18 %</t>
  </si>
  <si>
    <t>16A4-13202-AGROCALIDAD</t>
  </si>
  <si>
    <t>1792305047001</t>
  </si>
  <si>
    <t>BALANVALLE CIA. LTDA.</t>
  </si>
  <si>
    <t>COMPLETO</t>
  </si>
  <si>
    <t>CENIZA 12 % + Fibra cruda 18 % + Grasa cruda 2-8 % + Humedad Max 14% % + Proteina cruda 10-12 %</t>
  </si>
  <si>
    <t>BALANVALLE S.A - Ecuador</t>
  </si>
  <si>
    <t>16A4-13203-AGROCALIDAD</t>
  </si>
  <si>
    <t>SUPER LECHE</t>
  </si>
  <si>
    <t>AFRECHILLO 12.50 % + ANTIMICOTICO 0.12 % + Azufre 3-0.5 % + CALCIO 18-20 % + CARBONATO DE CALCIO 5 % + Cobalto 200-50 PPM + Cobre 2000-600 PPM + FOSFORO 8-2 % + Hierro 1000-2000 PPM + IODO 200-20 PPM + Magnesio 3-1 % + Manganeso 4000-2500 PPM + MELAZA 6.81 % + Minerales 0.50 % + MOROCHILLO 25.56 % + Palmiste 22.54 % + SAL 1.50 % + Selenio 50-15 PPM + Sodio 0-11 % + Soya 6.75 % + ZINC 5000-2500 PPM</t>
  </si>
  <si>
    <t>BALANVALLE - Ecuador</t>
  </si>
  <si>
    <t>16A4-13236-AGROCALIDAD</t>
  </si>
  <si>
    <t>PEAK PERFORMER WAYNE</t>
  </si>
  <si>
    <t>SACO DE PELICULA DE POLIESTER DE 40 KG</t>
  </si>
  <si>
    <t>Ácido pantoténico 20 mg/kg S/U + AFRECHO DE MALTA 5 % + Afrecho de trigo 20 % + ANTIFÚNGICO 0.1 % + Carbonato de Calcio 0.3 % + Cobre 12 PPM + Colina 1300 mg/kg S/U + CROMO 0.02 PPM + Fibra cruda 2-15 % + Grasa cruda 2-10 % + GRASAS BY PASS 0.1 % + Hierro 80 PPM + HUMEDAD 8-13 % + MAIZ 30 % + Manganeso 30 PPM + MELAZA 6 % + Niacina 26 mg/kg S/U + Palmiste 8 % + Pasta de soya 8 % + Polvillo de arroz 20 % + Proteina cruda 15-17 % + Rivoflavina 6 mg/kg S/U + SAL 0.5 % + Selenio 0.3 PPM + Vitamina A 6.608 UI/kg S/U + VITAMINA B12 26 ug/kg S/U + vitamina D3 1211 UI/kg S/U + VITAMINA E 33 UI/kg S/U + Vitamina K 3.3 mg/kg S/U + Yodo 0.4 PPM + ZINC 120 PPM</t>
  </si>
  <si>
    <t>16A4-132380-AGROCALIDAD</t>
  </si>
  <si>
    <t>CERDA INICIAL FASE 2 WAYNE</t>
  </si>
  <si>
    <t>FIBRA CRUDA (MAX) 4 % + GRASA CRUDA (MAX) 10 % + Humedad Max 13 % + LACTOSA 10 % + PROTEÍNA (MAX) 22 %</t>
  </si>
  <si>
    <t>16A4-13238-AGROCALIDAD</t>
  </si>
  <si>
    <t>CERDA GESTACION WAYNE</t>
  </si>
  <si>
    <t>FIBRA CRUDA (MAX) 7 % + GRASA CRUDA (MAX) 10 % + Humedad Max 13 % + PROTEÍNA (MAX) 17 %</t>
  </si>
  <si>
    <t>16A4-13239-AGROCALIDAD</t>
  </si>
  <si>
    <t>CONEJO WAYNE</t>
  </si>
  <si>
    <t>ACIDO FÓLICO 1322.00 mg/ KG + Afrecho de trigo 20.00 % + ALFARINA 15.00 % + ANTIFÚNGICO 0.10 % + ATRAPANTE DE MICOTOXINAS 0.20 % + BIOTINA 220.00 mg/ KG + Carbonato de Calcio 0.30 % + Cobre 15 ppm S/U + Colina 1.300 mg/ KG + CROMO 0.02 ppm S/U + Fibra cruda 5-12 % + Grasa cruda 3-16 % + Hierro 100 ppm S/U + Humedad 8-13 % + MAIZ 21.9 % + Manganeso 50 ppm S/U + Niacina 44.00 mg/ KG + Pasta de soya 15.00 % + Piridoxina 3.00 mg/ KG + Proteina cruda 17-19 % + Riboflavina 10.00 mg/ KG + SAL 0.50 % + Selenio 0.30 ppm S/U + Tiamina 2.00 mg/ KG + Vitamina A 9912.00 UI/ KG + Vitamina B12 37.00 mg/ KG + VITAMINA D3 1762.00 UI./ KG + VITAMINA E 66.00 UI/KG KG + Vitamina K 4.40 mg/ KG + Yodo 0.35 ppm S/U + ZINC 125 ppm S/U</t>
  </si>
  <si>
    <t>16A4-13240-AGROCALIDAD</t>
  </si>
  <si>
    <t>PONEDORA COMERCIAL WAYNE</t>
  </si>
  <si>
    <t>ACIDO FOLICO 1322.00MG/ KG + AFRECHILLO DE TRIGO 5 % + AFRECHO DE MALTA 4 % + ANTIFÚNGICO 0.1 % + ATRAPANTE DE MICOTOXINAS 0.2 % + Biotina 220.00MG/ KG + Carbonato de Calcio 1.5 % + Cobre 15 PPM + Colina 1.300 ME + CROMO 0.02 PPM + FIBRA BRUTA 1-5 % + Fitasa 0.01 % + FOSFATO BICÁLCICO 2.3 % + Grasa cruda 2-6 % + Hierro 100 PPM + Humedad 8-13 % + MAIZ 60 % + Manganeso 50 PPM + Metionina 0.08 % + Niacina 44.00MG/ KG + Palmiste 4 % + Pasta de soya 15 % + Piridoxina 3.00MG/ KG + Polvillo de arroz 5 % + PROTEÍNA BRUTA 15.5-16.5 % + Riboflavina 10.00MG/ KG + SAL 0.5 % + Selenio 0.30 PPM + Tiamina 2.00 MG/ KG + Treonina 0.01 % + Vitamina A 9912.00 UI/ KG + Vitamina B12 37.00MG/ KG + VITAMINA D3 1762.00 UI/ KG + VITAMINA E 66.00 UI/ KG + VITAMINA K 4.40 MG/ KG + Yodo 0.35 PPM + ZINC 125 PPM</t>
  </si>
  <si>
    <t>16A4-13241-AGROCALIDAD</t>
  </si>
  <si>
    <t>RATON WAYNE</t>
  </si>
  <si>
    <t>SACOS DE PELICULA DE POLIESTER DE 20 KG</t>
  </si>
  <si>
    <t>Aceite de Palma 1.00 % + ACIDO FOLICO 1322.00 MG/KG S/U + Afrecho de trigo 12.00 % + ANTIFÚNGICO 0.10 % + ATRAPANTE DE MICOTOXINAS 0.33 % + Biotina 220.00 MG/KG S/U + Carbonato de Calcio 3.40 % + Cobre 15 PPM + Colina 1.300 MG/KG S/U + CROMO 0.02 PPM + FOSFATO BICÁLCICO 1.40 % + Hierro 100 PPM + MAIZ 30 % + Manganeso 50 PPM + Metionina 0.32 % + Niacina 44.00 MG/KG S/U + Pasta de soya 16.68 % + Piridoxina 3.00 MG/KG S/U + Riboflavina 10.00 MG/KG S/U + SAL 0.77 % + Selenio 0.30 PPM + Tiamina 2.00 MG/KG S/U + Vitamina A 9912.00 Ul/kg S/U + Vitamina B12 37.00 MCG/KG S/U + VITAMINA D3 1762.00 UL/kg S/U + VITAMINA E 66.00 Ul/kg S/U + VITAMINA K 4.40 MG/KG S/U + Yodo 0.35 PPM + ZINC 125 PPM</t>
  </si>
  <si>
    <t>DESTINO: ALIMENTO PARA RATONES DE LABORATORIO</t>
  </si>
  <si>
    <t>16A4-13242-AGROCALIDAD</t>
  </si>
  <si>
    <t>TERNERA CRECIMIENTO WAYNE</t>
  </si>
  <si>
    <t>ACIDO PANTOTENICO 20 mg/kg S/U + AFRECHO DE MALTA 5 % + Afrecho de trigo 15 % + ANTIFÚNGICO 0.1 % + Carbonato de Calcio 1.9 % + Cobre 12 PPM + Colina 1300 mg/kg S/U + CROMO 0.02 PPM + FIBRA CRUDA (MAX) 15.0 % + FIBRA CRUDA MINIMA 2 % + GRASA CRUDA (MAX) 10 % + GRASA CRUDA (MIN) 2 % + Hierro 80 PPM + Humedad Max 13 % + Humedad minima 8 % + MAIZ 40 % + Manganeso 30 PPM + MELAZA 5 % + Niacina 26 mg/kg S/U + Palmiste 15 % + Pasta de soya 5 % + Polvillo de arroz 10 % + PROTEINA CRUDA MAXIMA 17 % + PROTEÍNA CRUDA (MIN) 15.0 % + Rivoflavina 6 mg/kg S/U + SAL 1 % + Selenio 0.3 PPM + Vitamina A 6680 UI/kg S/U + VITAMINA B12 26 ug/kg S/U + VITAMINA D3 1211 UI/kg S/U + VITAMINA E 33 UI/kg S/U + Vitamina K 3.30 mg/kg S/U + Yodo 0.4 PPM + ZINC 120 PPM</t>
  </si>
  <si>
    <t>16A4-13243-AGROCALIDAD</t>
  </si>
  <si>
    <t>CERDA GORRINA 1 WAYNE</t>
  </si>
  <si>
    <t>FIBRA CRUDA (MAX) 6 % + GRASA CRUDA (MAX) 10 % + Humedad Max 13 % + PROTEÍNA (MAX) 19 %</t>
  </si>
  <si>
    <t>16A4-13244-AGROCALIDAD</t>
  </si>
  <si>
    <t>CERDA LACTANCIA WAYNE</t>
  </si>
  <si>
    <t>ACEITE DE PALMA 1 % + ACIDO FOLICO 1322 mg/kg S/U + Ácido pantoténico 33 mg/kg S/U + AFRECHO DE TRIGO 8 % + ANTIFÚNGICO 0.1 % + ATRAPANTE DE MICOTOXINAS 0.2 % + BIOLYS – LISINA 50% 0.61 % + BIOTINA 220 mg/kg S/U + CARBONATO DE CALCIO 0.2 % + Cobre 15 PPM + COLINA 1300 mg/kg S/U + CROMO 0.02 PPM + FIBRA CRUDA (MAX) 5 % + Fitasa 0.13 % + GRASA CRUDA (MAX) 10 % + Hierro 100 PPM + Humedad Max 13 % + MAIZ 59 % + Manganeso 50 PPM + Metionina 0.43 % + NIACINA 44 mg/kg S/U + Pasta de soya 12 % + Piridoxina 3 mg/kg S/U + Polvillo de arroz 8 % + PROTEÍNA (MAX) 20 % + Riboflavina 10 mg/kg S/U + SAL 0.2 % + Selenio 0.3 PPM + Tiamina 2 mg/kg S/U + Treonina 0.13 % + TRIGO 8 % + VITAMINA A 9912 UI/kg S/U + VITAMINA B12 1322 mg/kg S/U + VITAMINA D3 1762 UI/kg S/U + VITAMINA E 66 UI/kg S/U + VITAMINA K 4.40 mg/kg S/U + Yodo 0.35 PPM + ZINC 125 PPM</t>
  </si>
  <si>
    <t>16A4-13245-AGROCALIDAD</t>
  </si>
  <si>
    <t>CERDA CRECIMIENTO 2 WAYNE</t>
  </si>
  <si>
    <t>FIBRA CRUDA (MAX) 5 % + GRASA CRUDA (MAX) 10 % + Humedad Max 13 % + PROTEÍNA (MAX) 18 %</t>
  </si>
  <si>
    <t>16A4-13246-AGROCALIDAD</t>
  </si>
  <si>
    <t>TERNERA INICIAL WAYNE</t>
  </si>
  <si>
    <t>ACIDO FOLICO 0.00 MG/ KG + Ácido pantoténico 20.0 MG/ KG + Afrecho de trigo 15 % + BIOTINA 0.00 MG/ KG + Carbonato de Calcio 1.70 % + Cobre 12 PPM S/U + Colina 1.300 MG KG + CROMO 0.2 PPM S/U + Fibra cruda 2-15% % + Grasa cruda 2-10 % + Hierro 80 PPM S/U + Humedad 8-13 % + MAIZ 42.7 % + Manganeso 30 PPM S/U + MELAZA 5.00 % + Niacina 26.0 MG/ KG + Palmiste 5.00 % + Pasta de soya 12.0 % + Piridoxina 0.00 MG/ KG + Polvillo de arroz 10.0 % + Proteina cruda 19.5-22 % + Riboflavina 6.00 MG/ KG + SAL 0.10 % + Selenio 0.30 PPM S/U + Tiamina 0.00 MG/ KG + Vitamina A 6.608 UI/ KG + VITAMINA B12 26.0 MCG/ KG + VITAMINA D3 1211 UI/ KG + VITAMINA E 33.00 UI/ KG + VITAMINA K 3.30 MG/ KG + Yodo 0.4 PPM S/U + ZINC 120 PPM S/U</t>
  </si>
  <si>
    <t>16A4-13247-AGROCALIDAD</t>
  </si>
  <si>
    <t>SUPER LECHE COSTA WAYNE</t>
  </si>
  <si>
    <t>Aceite de Palma 0.08 % + Ácido pantoténico 20 MG + AFRECHO DE MALTA 1 % + ANTIFÚNGICO 0.71 % + Carbonato de Calcio 0.10 % + Cobre 12 PPM + Colina 1.300 MG + CROMO 0.02 PPM + Fibra 3-15 % + Grasa 2-10 % + GRASAS BY PASS 0.41 % + Hierro 80 PPM + Humedad 8-13 % + MAIZ 30 % + Manganeso 30 PPM + MELAZA 0.20 % + Niacina 26 MG + Palmiste 28 % + Pasta de soya 28 % + Polvillo de arroz 11 % + Proteina cruda 19.5-22 % + Riboflavina 6 MG + SAL 1.5 % + Selenio 0.30 PPM + Vitamina A 6.608 U + Vitamina B12 26 MG + VITAMINA D3 1211 U + VITAMINA E 33 U + Vitamina K 3.30 MG + Yodo 0.4 PPM + ZINC 120 PPM</t>
  </si>
  <si>
    <t>16A4-13248-AGROCALIDAD</t>
  </si>
  <si>
    <t>CERDO INICIAL FASE 3 WAYNE</t>
  </si>
  <si>
    <t>ACEITE DE PALMA 1 % + Ácido pantoténico 20 mg/kg S/U + ANTIFÚNGICO 0.10 % + Arrocillo 25 % + ATRAPANTE DE MICOTOXINAS 0.20 % + CARBONATO DE CALCIO 0.71 % + Cobre 12 PPM + Colina 1300 mg/kg S/U + CROMO 0.02 PPM + FIBRA CRUDA (MAX) 5 % + FOSFATO BICÁLCICO 0.85 % + GRASA CRUDA (MAX) 10 % + Hierro 80 PPM + Humedad Max 13 % + Lisina 0.41 % + MAIZ 30 % + Manganeso 30 PPM + Metionina 0.10 % + Niacina 26 mg/kg S/U + PASTA DE SOYA 28 % + Polvillo de arroz 11 % + PROTEÍNA (MAX) 21 % + Riboflavina 6 mg/kg S/U + SAL 0.35 % + Selenio 0.30 PPM + Treonina 0.08 % + VITAMINA A 6608 UI/kg S/U + VITAMINA B12 26 ug/kg S/U + VITAMINA D3 1211 UI/kg S/U + VITAMINA E 33 UI/kg S/U + VITAMINA K 3.30 mg/kg S/U + Yodo 0.4 PPM + ZINC 120 PPM</t>
  </si>
  <si>
    <t>16A4-13249-AGROCALIDAD</t>
  </si>
  <si>
    <t>CERDO CRECIMIENTO 1 WAYNE</t>
  </si>
  <si>
    <t>FIBRA CRUDA (MAX) 5 % + GRASA CRUDA (MAX) 10 % + Humedad Max 13 % + PROTEÍNA (MAX) 20 %</t>
  </si>
  <si>
    <t>16A4-13250-AGROCALIDAD</t>
  </si>
  <si>
    <t>CERDO INICIAL FASE 1 WAYNE</t>
  </si>
  <si>
    <t>FIBRA CRUDA (MAX) 4 % + FIBRA CRUDA MINIMA 1 % + GRASA CRUDA (MAX) 10 % + GRASA CRUDA (MIN) 4 % + Humedad Max 13 % + Humedad minima 8 % + LACTOSA 20 % + PROTEINA CRUDA MAXIMA 23 % + PROTEÍNA CRUDA (MIN) 19 %</t>
  </si>
  <si>
    <t>16A4-13251-AGROCALIDAD</t>
  </si>
  <si>
    <t>CERDA GORRINA 2 WAYNE</t>
  </si>
  <si>
    <t>ACIDO FOLICO 1322 ug/kg S/U + Ácido pantoténico 33 mg/kg S/U + AFRECHO DE CERVEZA 5 % + Afrecho de trigo 8 % + ANTIFÚNGICO 0.1 % + ATRAPANTE DE MICOTOXINAS 0.2 % + BIOLYS – LISINA 50% 0.54 % + Biotina 220 ug/kg S/U + Carbonato de Calcio 0.3 % + Cobre 15 PPM + COLINA 1300 mg/kg S/U + CROMO 0.02 PPM + FIBRA CRUDA (MAX) 5 % + Fitasa 0.02 % + FOSFATO BICÁLCICO 0.1 % + GRASA CRUDA (MAX) 10 % + Hierro 100 PPM + Humedad Max 13 % + MAIZ 52 % + Manganeso 50 PPM + Metionina 0.28 % + Niacina 44 mg/kg S/U + Palmiste 3 % + Pasta de soya 10 % + Piridoxina 3 mg/kg S/U + Polvillo de arroz 10 % + PROTEÍNA (MAX) 15.5 % + Riboflavina 10 mg/kg S/U + SAL 0.2 % + Selenio 0.3 PPM + Tiamina 2 mg/kg S/U + Treonina 0.26 % + Trigo 8 % + Vitamina A 9912 UI/kg S/U + VITAMINA B12 37 ug/kg S/U + VITAMINA D3 1762 UI/kg S/U + VITAMINA E 66 UI/kg S/U + Vitamina K 4.40 mg/kg S/U + Yodo 0.35 PPM + ZINC 125 ppm PPM</t>
  </si>
  <si>
    <t>16A4-13265-AGROCALIDAD</t>
  </si>
  <si>
    <t>EXIBAL CUY ENGORDE</t>
  </si>
  <si>
    <t>CENIZA MAX 7 % + FIBRA CRUDA (MAX) 11 % + GRASA (MIN) 4 % + Humedad Max 13 % + PROTEÍNA CRUDA (MIN) 15.0 %</t>
  </si>
  <si>
    <t>Alimento concentrado Aplicado a Cobayos</t>
  </si>
  <si>
    <t>16A4-13266-AGROCALIDAD</t>
  </si>
  <si>
    <t>EXIBAL CUY REPRODUCCION</t>
  </si>
  <si>
    <t>CENIZA MAX 7 % + FIBRA CRUDA (MAX) 11 % + GRASA (MIN) 5 % + Humedad Max 13 % + PROTEÍNA CRUDA (MIN) 18 %</t>
  </si>
  <si>
    <t>16A4-13267-AGROCALIDAD</t>
  </si>
  <si>
    <t>PROCERDOS CERDAS REEMPLAZO</t>
  </si>
  <si>
    <t>FUNDAS DE POLIPROPILENO EN PRESENTACIÓN DE 40 KG, FUNDAS DE POLIPROPILENO EN PRESENTACIÓN DE 20 KG</t>
  </si>
  <si>
    <t>Aceite de Palma 3.0 G + ACIDOS GRASOS LIBRES 0 A 5 G + ANTIMICOTICO 0.075 G + Antioxidante 0.02 G + Carbonato de Calcio 1.4 G + CENIZA 7 % + COPRODUCTOS DE CERVECERÍA 0 A 15 G + COPRODUCTOS DE FRUTAS 0 A 4 G + COPRODUCTOS DE MAÍZ 0 A 10 G + COPRODUCTOS DE PALMA 0 A 4 G + COPRODUCTOS DE TRIGO 4.0 G + Fibra cruda 4 % + Grasa cruda 4,50 % + HARINA DE ALGODÓN 0 A 10 G + Harina de soya 22.0 G + Humedad 13 % + Lisina 0.45 G + MAIZ 58.0 G + MELAZA 1.0 G + Metionina 0.05 G + Proteina cruda 17 % + Px. VITAMINAS 0.2 G + SAL 0.4 G + SECUESTRANTE 0.15 G + Treonina 0.05 G</t>
  </si>
  <si>
    <t>16A413270-AGROCALIDAD</t>
  </si>
  <si>
    <t>GRAN LECHERO TERNERA</t>
  </si>
  <si>
    <t>Carbonato de Calcio 3.5 % + CENIZA MAX 10.0 % + Fibra 4.0 % + Grasa 3.5 % + Humedad Max 13.00 % + Maìz 39.5 % + Pasta de soya 23.5 % + Polvillo de arroz 14.0 % + Proteina cruda 18.0 %</t>
  </si>
  <si>
    <t>16A4-13297-AGROCALIDAD</t>
  </si>
  <si>
    <t>FAJITAS</t>
  </si>
  <si>
    <t>Empaque de 2 U</t>
  </si>
  <si>
    <t>CARBOHIDRATOS 1.7 % + ENERGIA 397.3 Cal/100 g S/U + Grasa 7.4 % + Proteína 80.9 %</t>
  </si>
  <si>
    <t>AGROPESA - Ecuador</t>
  </si>
  <si>
    <t>16A4-13339-AGROCALIDAD</t>
  </si>
  <si>
    <t>BALANCEADO ENGORDE CERDOS "NUTRITIVOS"</t>
  </si>
  <si>
    <t>Sacos de Polipropileno 40 KG</t>
  </si>
  <si>
    <t>BIOTINA 50 MG + CLORURO DE COLINA 100000 MG + Hierro 250000 MG + Magnesio 20000 MG + Vitamina A 8000000 U + VITAMINA B12 10 MG + VITAMINA B2 4000 MG + VITAMINA B6 3000 MG</t>
  </si>
  <si>
    <t>SAC</t>
  </si>
  <si>
    <t>16A4-13342-AGROCALIDAD</t>
  </si>
  <si>
    <t>GRAN LECHERO ALTO</t>
  </si>
  <si>
    <t>Carbonato de Calcio 2.5 % + CENIZA MAX 7.0 % + CLORURO DE SODIO 0.3 % + Fibra 6.0 % + Grasa 3.0 % + Harina de Pescado 3.0 % + Humedad Max 13.00 % + Maìz 45.7 % + Palmiste 13.0 % + Pasta de soya 15.0 % + Proteína 16.0 %</t>
  </si>
  <si>
    <t>16A4-13380-AGROCALIDAD</t>
  </si>
  <si>
    <t>CERDO DESTETE</t>
  </si>
  <si>
    <t>Aceite de Palma 1.25 % + ACEITES ESCENCIALES 0.015 % + ADITIVO FUNGISTATICO 0.16 % + ANTIOXIDANTE 0.0225 % + FIBRA CRUDA (MAX) 3.5 % + GRASA CRUDA (MAX) 8.5 % + Humedad Max 12 % + INHISALM POLVO 0.2 % + MAIZ 53.30 % + MYCO AD 0.05 % + NÚCLEO CERDO 32 % + PASTA DE SOYA 13.00 % + PROTEÍNA (MAX) 21.21 % + SURMAX 0.02 %</t>
  </si>
  <si>
    <t>16A4-13381-AGROCALIDAD</t>
  </si>
  <si>
    <t>CERDO ENGORDE</t>
  </si>
  <si>
    <t>SACO DE POLIPROPILENO DE 40 KG, SACO DE POLIPROPILENO DE 20 KG</t>
  </si>
  <si>
    <t>FIBRA CRUDA (MAX) 5 % + GRASA CRUDA (MAX) 7 % + Humedad Max 12 % + PROTEÍNA (MAX) 17.48 %</t>
  </si>
  <si>
    <t>16A4-13385-AGROCALIDAD</t>
  </si>
  <si>
    <t>NORELCO CERDO ACABADO</t>
  </si>
  <si>
    <t>CALCIO 0,56 % + CENIZA 5 % + E.M Kcal/Kg 3.200 % + Fibra 5 % + Fósforo 0,31 % + Grasa 5 % + Humedad 12 % + Lisina 0,90 % + Metionina 0,26 % + METIONINA + CISTINA 0,53 % + Proteína 15 % + Sodio 0,16 % + Treonina 0,62 % + Triptofano 0,16 % + Valina 0,63 %</t>
  </si>
  <si>
    <t>16A4-13386-AGROCALIDAD</t>
  </si>
  <si>
    <t>NORELCO CERDO CRECIMIENTO</t>
  </si>
  <si>
    <t>CALCIO 0,72 % + CENIZA 5 % + E.M Kcal/Kg 3,190 % + Fibra 4 % + Fósforo 0,33 % + Grasa 4 % + Humedad 12 % + Lisina 1,02 % + Metionina 0,34 % + METIONINA + CISTINA 0,63 % + Proteína 17 % + Sodio 0,16 % + Treonina 0,70 % + Triptofano 0,19 % + Valina 0,87 %</t>
  </si>
  <si>
    <t>16A4-13388-AGROCALIDAD</t>
  </si>
  <si>
    <t>CERDO GESTANTE</t>
  </si>
  <si>
    <t>ACEITE VEGETAL 1 % + ANTICOCCIDIAL 0.5 % + ANTIFUNGICO FUNGICAP 0.16 % + ANTIOXIDANTE CAPSOQUIN-N 0.165 % + Carbonato de Calcio 0.8 % + cloruro de colina 0.05 % + FOSFATO MONODICALCICO 0.6 % + Lisina 0.13 % + MAIZ 46 % + Metionina 0.25 % + Pasta de soya 31 % + SAL 0.3 % + SUBPRODUCTOS DE ARROZ 12 % + SURMAX 0.055 % + VITAMINAS Y MINERALES 0.2 % + XANTOFILAS 0.3 %</t>
  </si>
  <si>
    <t>16A4-13389-AGROCALIDAD</t>
  </si>
  <si>
    <t>CERDO LACTANTE</t>
  </si>
  <si>
    <t>ACEITE VEGETAL 1 % + Áluminio Silicato 0.2 % + ANTICOCCIDIAL 0.5 % + ANTIFÚNGICO 0.16 % + Antioxidante 0.165 % + CARBONATO DE CALCIO 0.8 % + Cloruro de Colina 0.05 % + FIBRA CRUDA (MAX) 6 % + FOSFATO MONODICALCICO 0.6 % + GRASA CRUDA (MAX) 10 % + Humedad Max 12 % + Lisina 0.13 % + MAIZ 46 % + Metionina 0.25 % + Pasta de soya 31 % + PROTEÍNA (MIN) 17 % + SAL 0.3 % + SUBPRODUCTOS DE ARROZ 12 % + Suplemento vitaminas 0.2 % + XANTOFILAS 0.3 %</t>
  </si>
  <si>
    <t>16A4-13400-AGROCALIDAD</t>
  </si>
  <si>
    <t>BALANCEADO CRECIMIENTO CERDOS "NUTRITIVOS"</t>
  </si>
  <si>
    <t>ACEITE DE PALMA 10 KG + AFRECHO DE TRIGO 54 KG + ANTIMICOTICO 0.8 KG + ANTIOXIDANTE 0.33 KG + Biotina 50 MG + CARBONATO DE CALCIO 20 KG + Cloruro de Colina 1.10 KG + Cobalto 200 MG + Cobre 2500 MG + D-PANTOTENATO DE CALCIO 10000 MG + Fitasa 0.27 KG + Fosfato Monocálcico 8.50 KG + Hierro 25000 MG + Lisina 0.5 KG + Magnesio 20000 MG + MAIZ 1152 KG + MELAZA 40 KG + Metionina 1 KG + Pasta de soya 660 KG + Polvillo de arroz 175 KG + SAL 9.00 KG + Selenio 200 MG + VITAMINA A 8000000 U + VITAMINA B12 10 MG + VITAMINA B2 4000 MG + Vitamina B6 3000 MG + VITAMINA D3 1000000 U + VITAMINA E 8000 U + Yodo 1000 MG + ZINC 100000 MG</t>
  </si>
  <si>
    <t>MOLINOS ANITA - Ecuador</t>
  </si>
  <si>
    <t>16A4-13446-AGROCALIDAD</t>
  </si>
  <si>
    <t>CERDO INICIAL</t>
  </si>
  <si>
    <t>FIBRA CRUDA (MAX) 3.03 % + GRASA CRUDA (MAX) 8.71 % + Humedad Max 11.85 % + PROTEÍNA (MAX) 18.78 %</t>
  </si>
  <si>
    <t>16A4-13447-AGROCALIDAD</t>
  </si>
  <si>
    <t>CERDOS CRECIMIENTO</t>
  </si>
  <si>
    <t>Aceite de Palma 1 % + ACIDO FÓLICO 0.25 MG/ KG + ÁCIDO NICOTINICO 24 MG/ KG + Ácido pantoténico 12 MG/ KG + BACITRACINA DE ZINC 0.05 % + Biotina 0.100 MG/ KG + Carbonato de Calcio 1.6 % + CENIZA MAX 7 % + CLORURO DE COLINA 60 0.06 % + CLORURO DE SODIO 0.27 % + Cobre 10 MG/ KG + COOPRODUCTOS DE TRIGO 6 % + COPRODUCTOS DE ARROZ 3 % + COPRODUCTOS DE CERVECERÍA 2 % + DDGS DE MAIZ 5 % + DL METIONINA 0.02 % + FIBRA CRUDA (MAX) 5 % + FOSFATO MONODICALCICO 0.5 % + GERMEN DE MAIZ 2 % + Gluten de Maíz 2 % + GRASA CRUDA (MIN) 4 % + Harina de Trigo 2 % + Hierro 65 MG/ KG + Humedad Max 7 % + IODO 10 MG/ KG + L-LISINA 78% 0.18 % + L-TREONINA 98% 0.04 % + MAIZ 53 % + Manganeso 30 MG/ KG + PASTA DE SOYA 16 % + PROTEÍNA BRUTA (MIN) 16 % + Selenio 0.3 MG/ KG + SOYA INTEGRAL EXTRUIDA 4 % + Vitamina A 60000 UI KG + VITAMINA B1 1 MG/ KG + Vitamina B12 0.016 MG/ KG + Vitamina B2 2 MG/ KG + Vitamina B6 2 MG/ KG + VITAMINA D3 250 UI/ KG + VITAMINA E 40 UI/ KG + VITAMINA K3 2 MG/ KG + ZINC 80 MG/ KG</t>
  </si>
  <si>
    <t>CERDO CRECIMIENTO</t>
  </si>
  <si>
    <t>SACOS DE 20 KG, SACOS DE 40 KG</t>
  </si>
  <si>
    <t>ACEITES ESCENCIALES 0.015 % + Aminoácidos 0.43 % + ANTIOXIDANTE 0.0225 % + Carbonato de Calcio 0.8 % + FOSFATO MONODICALCICO 0.60 % + INHISALM POLVO 0.2 % + MAIZ 48 % + MYCO AD 0.05 % + Pasta de soya 31 % + PREMIX VITAMÍNICO MINERAL 0.2 % + SAL 0.30 % + SUBPRODUCTOS DE ARROZ 17.20 % + SURMAX 0.02 % + Zeolita 1 %</t>
  </si>
  <si>
    <t>16A4-13451-AGROCALIDAD</t>
  </si>
  <si>
    <t>300 VARAS</t>
  </si>
  <si>
    <t>EMPAQUE DE 10 KG, EMPAQUE DE 22.5 KG, EMPAQUE DE 30 KG</t>
  </si>
  <si>
    <t>CENIZA MAX 7 % + Fibra cruda 6 % + Grasa cruda 3.5 % + Humedad 11.5 % + Proteina cruda 12 %</t>
  </si>
  <si>
    <t>NUEVA TECNOLOGIA EN ALIMENTACION S.A. DE CV-NUTEC - México</t>
  </si>
  <si>
    <t>16A4-13505-AGROCALIDAD</t>
  </si>
  <si>
    <t>NUCALF UNO</t>
  </si>
  <si>
    <t>SACOS DE PAPEL TRES CAPAS DE 10 KG, SACOS DE PAPEL TRES CAPAS DE 15 KG, SACOS DE PAPEL TRES CAPAS DE 20 KG, SACOS DE PAPEL TRES CAPAS DE 30 KG, SACOS DE PAPEL TRES CAPAS DE 40 KG</t>
  </si>
  <si>
    <t>ACEITE DE SOYA 2 % + Basemix 3 % + CENIZA MAX 7 % + CONCENTRADO DE PROTEINA DE SOYA 7 % + Fibra cruda 5 % + Grasa cruda 3 % + Harina de Pescado 4 % + Humedad Max 12 % + LACTOSA 1 % + MAIZ 22 % + PASTA DE SOYA 17 % + Proteina cruda 22 % + Px vit/min 2 % + SORGO 10 % + SOYA INTEGRAL EXTRUIDA 8 % + Trigo 16 %</t>
  </si>
  <si>
    <t>NUEVA TECNOLOGIA EN ALIMENTACION S.A. DE C.A.V. NUTEC - México</t>
  </si>
  <si>
    <t>16A4-13506-AGROCALIDAD</t>
  </si>
  <si>
    <t>NUCALF DOS</t>
  </si>
  <si>
    <t>SACOS DE PAPEL DE TRES CAPAS DE 40 KG</t>
  </si>
  <si>
    <t>ACEITE DE SOYA 1.5 % + Basemix 5 % + CENIZA MAX 7 % + Fibra cruda 5.5 % + Grasa cruda 3 % + Humedad Max 12 % + MAIZ 27 % + PASTA DE SOYA 17 % + PREMIX VITAMÍNICO MINERAL 1.5 % + Proteina cruda 17 % + SORGO 12 % + SOYA INTEGRAL EXTRUIDA 8 % + Trigo 18 %</t>
  </si>
  <si>
    <t>16A4-13577-AGROCALIDAD</t>
  </si>
  <si>
    <t>NUTRAVAN TERNERAS PRE INICIAL</t>
  </si>
  <si>
    <t>16A4-13623-AGROCALIDAD</t>
  </si>
  <si>
    <t>ADVANTAGE REPRODUCTORAS Y LECHONES</t>
  </si>
  <si>
    <t>ACIDO ASCORBICO 0.014 % + CARBONATO DE CALCIO 1.78 % + Cobre 0.20 % + CROMO 0.014 % + Cromolevadura 1.80 % + EXTRACTO DE LA FERMENTACIÓN DE TRICHODERMA LONGIBRACHIATUM 0.07 % + EXTRACTO SECO DE LA FERMENTACIÓN DE Aspergillus niger 0.15 % + Harina de Algas 0.80 % + Hierro 1.60 % + LEVADURA DE CERVEZA SECA 20.32 % + LEVADURA HIDROLIZADA 12 % + Manganeso 0.40 % + PARED CELULAR DE SCHAROMYCES CEREVISIAE 28 % + Proteinato de Cobre 2 % + Proteinato de Hierro 10.67 % + Proteinato de Manganeso 2.67 % + Proteinato de Zinc 13.33 % + Selenio 0.012 % + SELENIO LEVADURA - MINERAL ORGÁNICO 6 % + YODATO DE POTASIO 0.01 % + ZINC 2 %</t>
  </si>
  <si>
    <t>16A4-13624-AGROCALIDAD</t>
  </si>
  <si>
    <t>ADVANTAGE BECERROS</t>
  </si>
  <si>
    <t>Carbonato de Calcio 6.4439 % + Cobalto 0.1243 % + Cobre 1.04 % + DIHIDRÓXIDO DE ETILENDIAMINA (EDDI) 0.1741 % + LEVADURA DE CERVEZA SECA 23.40 % + Manganeso 1.19 % + PROTEINATO DE COBALTO 4.972 % + Proteinato de Cobre 10.44 % + Proteinato de Manganeso 7.95 % + Proteinato de Zinc 21.76 % + Selenio 0.0497 % + SELENIO LEVADURA - MINERAL ORGÁNICO 24,86 % + ZINC 3.26 %</t>
  </si>
  <si>
    <t>ADITIVO Aplicado a Bovinos</t>
  </si>
  <si>
    <t>ALLTECH INC. - Estados Unidos</t>
  </si>
  <si>
    <t>16A4-13625-AGROCALIDAD</t>
  </si>
  <si>
    <t>ADVANTAGE LECHE</t>
  </si>
  <si>
    <t>BOLSAS DE PAPEL KRAFT POR 500 G, BOLSAS DE PAPEL KRAFT POR 1 KG, BOLSAS DE PAPEL KRAFT POR 5 KG, BOLSAS DE PAPEL KRAFT POR 10 KG, BOLSAS DE PAPEL KRAFT POR 15 KG, BOLSAS DE PAPEL KRAFT POR 20 KG, BOLSAS DE PAPEL KRAFT POR 25 KG, BOLSAS DE PAPEL KRAFT POR 100 KG</t>
  </si>
  <si>
    <t>ALUMINOSILICATO SÓDICO CÁLCICO HIDRATADO 0.25 % + Cobre 0.50 % + CROMO 0.002 % + Cromolevadura 0.50 % + Glucanos 4.50 % + Harina de Algas 0.50 % + LEVADURA DE CERVEZA SECA 57.50 % + Proteinato de Cobre 10 % + Proteinato de Zinc 12.50 % + Saccharomices cervisiae 3.75 % + Selenio 0.015 % + SELENIO LEVADURA - MINERAL ORGÁNICO 3.75 % + SOLUBLES SOLIDOS DE FERMENTACION 10.75 % + ZINC 1.875 %</t>
  </si>
  <si>
    <t>16A4-13631-AGROCALIDAD</t>
  </si>
  <si>
    <t>BASE NUPIG TRES</t>
  </si>
  <si>
    <t>SACOS DE PAPEL KRAFT EN 40 KG</t>
  </si>
  <si>
    <t>ACEITE DE SOYA 0,5 % + Ácido Fólico 0,0011475 % + Ácido pantoténico 0,0183825 % + Biotina 0,00495 % + Carbonato de Calcio 10 % + CASCARILLA DE ARROZ 5,7698514 % + Cloruro de Colina 0,7866 % + ESTRACTO DE YUCA 0,1503 % + Harina de Pescado 28 % + IODO DILUCIÓN 0,12501 % + Lisina 6 % + MANTECA DE CERDO 0,5 % + Metionina 4 % + Niacina 0,02493 % + ORTOFOSFATO DE CALCIO 14 % + ÓXIDO DE ZINC 0,15876 % + Pasta de soya 19 % + SAL 7 % + Selenito de sodio 0,01872 % + Sulfato de Cobre 0,72504 % + Sulfato de Hierro 0,50004 % + SULFATO DE MANGANESO 0,27747 % + Sulfato de Zinc 0,31248 % + Treonina 2 % + Vitamina A 0,0009 % + Vitamina B1 0,0022968 % + Vitamina B12 0,00315 % + Vitamina B2 0,007875 % + Vitamina B6 0,0022743 % + VITAMINA D 0,0009 % + VITAMINA E 0,0918 % + VITAMINA K 0,0072225 %</t>
  </si>
  <si>
    <t>NUEVA TECNOLOGÍA DE ALIMENTOS S.A DE C.V - México</t>
  </si>
  <si>
    <t>16A4-13634-AGROCALIDAD</t>
  </si>
  <si>
    <t>1714729876001</t>
  </si>
  <si>
    <t>GRANIMEGLIO PASTÓN MIX</t>
  </si>
  <si>
    <t>CENIZA MAXIMO 3.67 % + Fibra MINIMO 14.09 % + Grasa MAXIMO 4 % + Humedad MAXIMO 13.31 % + Proteína MINIMO 13 %</t>
  </si>
  <si>
    <t>JUAN CARLOS ROCHA GRANIMEGLIOE - Ecuador</t>
  </si>
  <si>
    <t>16A4-13635-AGROCALIDAD</t>
  </si>
  <si>
    <t>GRANIMEGLIO COMPETENCIA</t>
  </si>
  <si>
    <t>CENIZA MAXIMO 3.87 % + Fibra MINIMO 13 % + Grasa MAXIMO 3.27 % + Humedad MAXIMO 11.15 % + Proteína MINIMO 14.19 %</t>
  </si>
  <si>
    <t>16A4-13649-AGROCALIDAD</t>
  </si>
  <si>
    <t>NUTRIL® LECHE PELET 16%</t>
  </si>
  <si>
    <t>CALCIO 1,17 % + Cobalto 85 MG + Cobre 3,188 MG + ENERGIA 2650 % + FDN 30 % + Fósforo 0,7 % + Hierro 47,600 MG + Magnesio 27,200 MG + Manganeso 34,000 MG + PROTEÍNA BRUTA 16 % + Selenio 85 MG + Sodio 0,22 % + TDN 75 % + Vitamina A 8,500,000 U + VITAMINA D 850,000 U + VITAMINA E 8,500 MG + Yodo 1,190 MG + ZINC 12,750 MG</t>
  </si>
  <si>
    <t>16A4-13650-AGROCALIDAD</t>
  </si>
  <si>
    <t>GANADO ENGORDE PELET</t>
  </si>
  <si>
    <t>CALCIO 0,50 % + ENERGIA 2700 % + FDN 29 % + Fósforo 0,25 % + Proteína 12 % + Sodio 0,22 % + TDN 75 %</t>
  </si>
  <si>
    <t>16A4-13654-AGROCALIDAD</t>
  </si>
  <si>
    <t>LEVANTE CERDO PELET</t>
  </si>
  <si>
    <t>Aceite de Palma 2.55 % + ACIDO FOLICO 800 MG + Ácido pantoténico 25,000 MG + Biotina 300,000 UG + CALCIO 0.8 % + CLORURO DE COLINA 60 600,000 G + Cobre 12,000 MG + ENERGÍA METABOLIZABLE 3400 % + Fòsforo 0.30 % + Hierro 130,000 MG + INHIMOL L-50 CFN-ANTIHONGO 0.15 % + Lisina 1.32 % + MAIZ 54.32 % + Manganeso 40,000 MG + METHIONINA + CISTINA 0.87 % + Metionina 0.60 % + Niacina 30,000 MG + Pasta de soya 26.98 % + Piridoxina 3,000 MG + Proteína 20 % + Riboflavina 6,000 MG + Selenio 350 MG + Sodio 0.22 % + Tiamina 2,000 MG + Treonina 0.83 % + Triptofano 0.22 % + Vitamina A 8,000,000 U + Vitamina B12 30,000 UG + Vitamina C 150,000 MG + VITAMINA D 1,800,000 U + VITAMINA E 100,000 MG + Vitamina K 3,000 MG + Yodo 550 MG + ZINC 100,000 MG</t>
  </si>
  <si>
    <t>16A4-13657-AGROCALIDAD</t>
  </si>
  <si>
    <t>TERNERA 18% PELET</t>
  </si>
  <si>
    <t>AFRECHO DE CERVEZA 19.22 % + Carbonato de Calcio 1.96 % + CASCARILLA DE CACAO 20 % + HARINA DE CACAO 3.51 % + INHIMOL L-50 CFN-ANTIHONGO 0.15 % + MAIZ 15 % + MELAZA 4 % + PASTA DE PALMISTE 15 % + Pasta de soya 13 % + POLVILLO 7.03 % + SAL 0.43 %</t>
  </si>
  <si>
    <t>16A4-13658-AGROCALIDAD</t>
  </si>
  <si>
    <t>NUTRIL® LECHE POLVO 14%</t>
  </si>
  <si>
    <t>CALCIO 1.20 % + CENIZA 6 % + ENERGÍA METABOLIZABLE 2650.00 % + FDA 20.00 % + FDN 32.00 % + Fibra 8 % + FOSFORO 0.70 % + Grasa 5 % + Humedad 12 % + Proteína 14.00 % + PROTEÍNA BRUTA 14 % + Sodio 0.22 % + TDN 73.00 % + Vitamina A 8,500,000 U + VITAMINA D 850,000 U + VITAMINA E 8,500 MG</t>
  </si>
  <si>
    <t>16A4-13683-AGROCALIDAD</t>
  </si>
  <si>
    <t>NUTRIL® LECHE PELET 14%</t>
  </si>
  <si>
    <t>CALCIO 1.20 % + FDA 20.00 % + FDN 32.00 % + Fósforo 0.70 % + Proteína 14.00 % + Sodio 0.22 % + TDN 73.00 %</t>
  </si>
  <si>
    <t>16A4-13702-AGROCALIDAD</t>
  </si>
  <si>
    <t>ENGORDE CERDO PELET</t>
  </si>
  <si>
    <t>SACO LAMINADO MICROPERFORADO DE FUELLE CONTENIENDO 40 KG, SACO LAMINADO MICROPERFORADO DE FUELLE CONTENIENDO 20 KG, SACO LAMINADO MICROPERFORADO DE FUELLE CONTENIENDO 5 KG, SACO DE 8 X 5 KG</t>
  </si>
  <si>
    <t>ACIDO FOLICO 400 MG + CALCIO 0.650 % + CARBONATO DE CALCIO 0.59 % + Cobre 6.250 MG + FOSFATO BICÁLCICO 0.87 % + FOSFORO 0.320 % + Fumarato de Tiamulina 0.400 KG + HARINA DE GALLETA 13.44 % + Hierro 30.000 MG + INHIMOL L-50 CFN-ANTHIHONGOS 0.26 % + MAIZ 52.10 % + Manganeso 15.000 MG + METHIONINA 0.310 % + METHIONINA + CISTINA 0.590 % + Niacina 22.000 MG + PASTA DE PALMISTE 7.00 % + Pasta de soya 17.84 % + POLVILLO 6.00 % + SAL 0.40 % + Selenio 125 MG + Sodio 0.200 % + Sulfato de Cobre 0.500 KG + Treonina 0.620 % + Triptofano 0.180 % + VITAMINA A 4.400.000 U + Vitamina B2 4.400 MG + Yodo 188 MG + ZINC 50.000 MG</t>
  </si>
  <si>
    <t>16A4-13703-AGROCALIDAD</t>
  </si>
  <si>
    <t>NUTRIL CERDO FINALIZADOR MAGRO PELET</t>
  </si>
  <si>
    <t>SACO LAMINADO MICROPERFORADO DE FUELLE CONTENIENDO 40 KG</t>
  </si>
  <si>
    <t>ACEITE DE PALMA 1.17 % + ACIDO FOLICO 400 MG + Ácido pantoténico 14000 MG + ADINOX 150 G + Bacitracina 0.50 G + CALCIO 0.65 % + CARBONATO DE CALCIO 0.38 % + Cloruro de Colina 540000 MG + Cobre 6250 MG + DL METIONINA 690 G + ENERGÍA METABOLIZABLE 3300 kcal/kg S/U + enzima Fitasa 150 G + Fósforo 0.25 % + Fumarato de Tiamulina 400 G + HARINA DE GALLETA 8 % + HARINA DE HUESO 0.57 % + Hierro 30000 MG + INHIMOL L-50 CFN-ANTIHONGO 0.15 % + Lisina 1.040 % + L-LISINA 4653 G + L. TREONINA 1267 G + MAIZ 56.71 % + Manganeso 15000 MG + Metionina 0 % + METIONINA + CISTINA 0.710 % + MYCO AD - ALUMINOSILICATO 2500 G + NIACINA 22000 MG + PASTA DE PALMISTE 4.00 % + Pasta de soya 22.12 % + POLVILLO 5 % + Proteína 18 % + Riboflavina 4400 MG + ROVABIO MAX: ENZIMA 50 G + SAL 0.40 % + Selenio 125 MG + Sodio 0.2 % + Sulfato de Cobre 250 G + Treonina 0.2 % + Triptofano 0.2 % + Vitamina A 4400000 U + VITAMINA B12 18000 UG + VITAMINA D 1000000 U + VITAMINA E 18000 MG + VITAMINA K 2200 MG + Yodo 188 MG + ZINC 50000 MG</t>
  </si>
  <si>
    <t>16A4-13704-AGROCALIDAD</t>
  </si>
  <si>
    <t>CUY 18% PELET</t>
  </si>
  <si>
    <t>ACEITE DE PALMA 2.180 % + ACIDO FOLICO 1.200 MG + ACIDO PARACETICO 16.000 MG + AFRECHILLO 18.000 % + AFRECHO CERVEZA 15.000 % + ALFARINA 15.000 % + BIOTINA 80.000 UG + CALCIO 0.750 % + Cloruro de Colina 400 G + Cobre 15.000 MG + ENERGÍA DIGESTIBLE Kcal/Kg. 2400.000 % + FOSFORO TOTAL 0.500 % + Hierro 45.000 MG + INHIMOL L-50 CFN-ANTHIHONGOS 0.150 % + Lisina 0.750 % + MAIZ 7.200 % + Manganeso 100.000 MG + MELAZA 5.000 % + METHIONINA 0.290 % + METHIONINA + CISTINA 0.600 % + NIACINA 42.800 MG + NUCLEO CUY 18 0.700 % + PASTA DE PALMISTE 4.000 % + Pasta de soya 13.680 % + POLVILLO 18.000 % + Proteína 18.00 % + SAL 0.390 % + Selenio 350 MG + Sodio 0.200 % + Treonina 0.550 % + TRIPTOFANO 0.200 % + Vitamina A 12.000.000 U + Vitamina B1 2.000 MG + Vitamina B12 16.000 UG + Vitamina B2 7.200 MG + Vitamina B6 4.000 MG + VITAMINA D 3.000.000 U + VITAMINA E 28.000 MG + VITAMINA K3 3.600 MG + Yodo 1.000 MG + ZINC 77.500 MG</t>
  </si>
  <si>
    <t>16A4-13705-AGROCALIDAD</t>
  </si>
  <si>
    <t>CRECEDOR CERDO POLVO</t>
  </si>
  <si>
    <t>Aceite de Palma 0.75 % + ACIDO FÓLICO 600 MG + CALCIO 0.720 % + Carbonato de Calcio 1.09 % + CLORURO DE COLINA 60 400 MG + ENERGÍA METABOLIZABLE 3250 % + Fósforo 0.360 % + HARINA DE GALLETA 15.00 % + Lisina 1.120 % + MAIZ 49.01 % + METHIONINA 0.330 % + METHIONINA + CISTINA 0.630 % + N-CRECEDOR POLVO 5 CRECIMIENTO 1.60 % + Niacina 33,000 MG + PASTA DE PALMISTE 3.00 % + Pasta de soya 23.53 % + POLVILLO 5.00 % + Proteína 18 % + SAL 0.40 % + Sodio 0.210 % + Treonina 0.760 % + Triptofano 0.210 % + Vitamina A 6.600.000 U + VITAMINA B12 27,000 UG + VITAMINA B-2 6,600 MG + Vitamina B5 21,00 MG + VITAMINA D 1.500.000 U + VITAMINA E 27,000 MG + VITAMINA K3 3.300 MG</t>
  </si>
  <si>
    <t>16A4-13706-AGROCALIDAD</t>
  </si>
  <si>
    <t>INICIADOR CERDO PELET</t>
  </si>
  <si>
    <t>SACO LAMINADO MICROPERFORADO DE FUELLE DE 20 KG</t>
  </si>
  <si>
    <t>CALCIO 0.900 % + ENERGÍA METABOLIZABLE 3420.00 % + FOSFORO 0.420 % + Lisina 1.370 % + METHIONINA 0.670 % + METHIONINA + CISTINA 0.930 % + Proteína 21.00 % + Sodio 0.300 % + Treonina 0.920 % + Triptofano 0.240 %</t>
  </si>
  <si>
    <t>16A4-13707-AGROCALIDAD</t>
  </si>
  <si>
    <t>NUTRIL CERDA LACTANCIA 17% PELET</t>
  </si>
  <si>
    <t>ACEITE DE PALMA 4.84 % + ACIDO FOLICO 1200 MG + Ácido pantoténico 42000 MG + AFRECHO DE TRIGO 3.47 % + BACITRACINA DE ZINC 0.5 KG + BICARBONATO DE SODIO 1 KG + BIOPLEX MANGANESO 0.6 KG + CALCIO 0.9 % + CARBONATO DE CALCIO 0.73 % + Cloruro de Colina 1400 G + Cloruro de Colina 1400 G + Cobre 15000 MG + DL-METIONINA 0.210 KG + ENERGÍA METABOLIZABLE 3340 Kcal/kg S/U + enzima Fitasa 0.1 KG + ETOXIQUIN + BHT 0.130 KG + FOSFATO BICÁLCICO 1.03 % + Fósforo 0.45 % + HARINA DE GALLETA 8 % + Hierro 72000 MG + INHIMOLD POLVO 0.15 % + Lisina 1.176 % + L-Lisina 4.220 KG + L-LISINA 4220 KG + L-Treonina 0.810 KG + L. TREONINA 0.810 KG + MAIZ 43.09 % + Manganeso 36000 MG + MELAZA 2.50 % + Metionina 0.304 % + METIONINA + CISTINA 0.639 % + NIACINA 66000 MG + PASTA DE SOYA 28.29 % + POLVILLO 6 % + Proteína 17 % + ROVABIO T-FLEX 0.05 KG + SAL 4.270 KG + Selenio 300 MG + Sodio 0.220 % + Treonina 0.762 % + TRIPTOFANO 0.240 % + VITAMINA A 13200000 U + VITAMINA B12 54000 UG + VITAMINA B12 54000 UG + Vitamina B2 13200 MG + VITAMINA B2 13200 MG + VITAMINA B9 1200 MG + VITAMINA D3 3000000 U + VITAMINA E 54000 MG + VITAMINA K3 6600 MG + Yodo 450 MG + ZINC 120 MG</t>
  </si>
  <si>
    <t>16A4-13709-AGROCALIDAD</t>
  </si>
  <si>
    <t>MATERNAL CERDO PLUS PELET</t>
  </si>
  <si>
    <t>Aceite de Palma 4.76 % + CALCIO 0.99 S/U + ENERGÍA DIGESTIBLE Kcal/Kg. 3500 S/U + FOSFORO 0.63 S/U + INHIMOLD L-50 CFN-ANTIHONGO 0.15 % + Lisina 2 S/U + Maìz 33.62 % + Metionina 0.68 % + N CERDO PELET 1 MATERNAL 50 % + Pasta de soya 11.47 % + PROTEÍNA BRUTA 22 % + Sodio 0.68 % + Treonina 1.01 % + TRIPTOFANO 0.25 %</t>
  </si>
  <si>
    <t>Alimento concentrado Aplicado a Porcinos</t>
  </si>
  <si>
    <t>16A4-13716-AGROCALIDAD</t>
  </si>
  <si>
    <t>LECHÓN PELET</t>
  </si>
  <si>
    <t>Aceite de Palma 2.55 % + ACIDO FOLICO 800 MG + Ácido pantoténico 25,000 MG + Biotina 3000,000 UG + CALCIO 0.80 % + Cloruro de Colina 600,000 MG + Cobre 12,000 MG + ENERGÍA METABOLIZABLE 3400.00 % + FOSFORO 0.30 % + Hierro 130,000 MG + INHIMOL L-50 CFN-ANTIHONGO 0.15 % + Lisina 1.32 % + MAIZ 54.32 % + Manganeso 40.000 MG + METHIONINA 0.60 % + METHIONINA + CISTINA 0.87 % + Niacina 30,000 MG + Piridoxina 3,000 MG + Proteína 20.00 % + Riboflavina 6,000 MG + Selenio 350 MG + Sodio 0.22 % + SOYA PASTA ESPELER 26.98 % + Tiamina 2,000 MG + Treonina 0.83 % + Triptofano 0.22 % + Vitamina A 8,000,000 U + Vitamina B12 30,000 UG + Vitamina C 150,00 MG + VITAMINA D 1,800,000 U + VITAMINA E 100,000 MG + Vitamina K 3,000 MG + Yodo 550 MG + ZINC 100,000 MG</t>
  </si>
  <si>
    <t>16A4-13717-AGROCALIDAD</t>
  </si>
  <si>
    <t>ENGORDE CERDO POLVO</t>
  </si>
  <si>
    <t>CALCIO 0.65 % + ENERGIA 3200 % + Fósforo 0,32 % + Lisina 0,91 % + Metionina 0.31 % + METIONINA + CISTINA 0,58 % + PROTEÍNA CRUDA (MIN) 16 % + Sodio 0,20 % + Treonina 0,61 % + Triptofano 0,17 %</t>
  </si>
  <si>
    <t>16A4-13718-AGROCALIDAD</t>
  </si>
  <si>
    <t>NUTRIL CERDO CRECEDOR PELET</t>
  </si>
  <si>
    <t>ACIDO FOLICO 600 MG + CALCIO 0.720 % + Carbonato de Calcio 0.56 % + Cloruro de Colina 400 G + Cobre 12,500 MG + ENERGÍA METABOLIZABLE 3250 % + Fosfato de Calcio dibásico 1.10 % + Fòsforo 0.36 % + HARINA DE GALLETA 3 % + Hierro 60 MG + INHIMOL L-50 CFN-ANTIHONGO 0.15 % + Lisina 1.140 % + MAIZ 55.08 % + Manganeso 30,000 MG + METHIONINA 0.390 % + METHIONINA + CISTINA 0.690 % + Niacina 33,00 MG + PASTA DE PALMISTE 3 % + Pasta de soya 23.31 % + POLVILLO 6 % + PROTEÍNA BRUTA 18 % + SAL 0.40 % + Selenio 250 MG + Sodio 0.200 % + Treonina 0.780 % + Triptofano 0.200 % + Vitamina A 6.000.000 U + VITAMINA B12 27,00 UG + Vitamina B2 6,600 MG + VITAMINA D3 1.500.000 U + VITAMINA E 27,000 MG + VITAMINA K3 3,300 MG + Yodo 375 MG + ZINC 100,000 MG</t>
  </si>
  <si>
    <t>16A4-13722-AGROCALIDAD</t>
  </si>
  <si>
    <t>1002533410001</t>
  </si>
  <si>
    <t>LUIS SANTIAGO SALAZAR LEON-REY DEL ACUARIO PERLA NEGRA</t>
  </si>
  <si>
    <t>ALIMENTO PARA HAMSTER</t>
  </si>
  <si>
    <t>FUNDA PLÁSTICA DE POLIETILENO DE BAJA DENSIDAD CONTENIENDO 450 G</t>
  </si>
  <si>
    <t>CARBOHIDRATOS 61,88 % + CENIZA 4,05 % + ENERGIA 352,96 % + Fibra 8,25 % + Grasa 6,32 % + Humedad 7,36 % + Proteína 21,14 %</t>
  </si>
  <si>
    <t>EL REY DEL ACUARIO PERLA NEGRA - Ecuador</t>
  </si>
  <si>
    <t>16A4-13723-AGROCALIDAD</t>
  </si>
  <si>
    <t>LECHE 18% PELET</t>
  </si>
  <si>
    <t>Aceite de Palma 0,72 % + AFRECHO DE CERVEZA 10 % + CALCIO 1,40 % + Carbonato de Calcio 2,84 % + CASCARILLA DE CACAO 18 % + Cobalto 85 MG + Cobre 3188 MG + ENERGÍA METABOLIZABLE 2700 kcal/kg S/U + ETOXIQUIN + BHT 0,15 KG + EXCIPIENTE 2250 KG + FDA 20 % + FDN 31 % + Fosfato Dicálcico 0,68 % + Fósforo 0,70 % + HARINA DE CACAO 5 % + Hierro 47600 MG + INHIMOL L-50 CFN-ANTIHONGO 0,15 % + Magnesio 27200 MG + MAIZ 15 % + Manganeso 34000 MG + MELAZA 7 % + Monensina 0,15 KG + MYCO AD - ALUMINOSILICATO 2,50 KG + NUCLEO VACA 18 PELET 0,7 % + OPTIGEN 1,5 % + PASTA DE PALMISTE 18 % + Pasta de soya 2,83 % + POLVILLO 16,65 % + Proteína 18 % + Saccharomices cervisiae 1 KG + SAL 0,43 % + Selenio 85 MG + SELENIO LEVADURA - MINERAL ORGÁNICO 0,10 KG + Sodio 0,22 % + TDN 76 % + Urea 0,50 % + VITAMINA A 8500000 U + VITAMINA D3 850000 U + VITAMINA E 8500 MG + Yodo 1190 MG + ZINC 12750 MG</t>
  </si>
  <si>
    <t>16A4-13728-AGROCALIDAD</t>
  </si>
  <si>
    <t>NUTRIL® LECHE POLVO 16%</t>
  </si>
  <si>
    <t>ANTIFUNGICO – INHIMOLD TM-P 2 KG + CALCIO 1,17 % + Carbonato de Calcio 1,78 % + CASCARILLA DE CACAO 18 % + Cobalto 85 MG + Cobre 3,188 MG + ENERGÍA METABOLIZABLE 2640 kcal/kg S/U + ETOXIQUIN + BHT 0,15 KG + EXCIPIENTE 3,25 KG + FDA 18 % + FDN 27 % + Fosfato Dicálcico 1,02 % + Fósforo 0,7 % + HARINA DE CACAO 10 % + HARINA DE GALLETA 6,14 % + Hierro 47,6 MG + Magnesio 27,2 MG + MAIZ 15 % + Manganeso 34 MG + MELAZA 8 % + Monensina 0,15 KG + MYCO AD - ALUMINOSILICATO 2,5 KG + NUCLEO VACA 16 POLVO 1 % + OPTIGEN 1,10 % + PASTA DE PALMISTE 15 % + Pasta de soya 2,06 % + POLVILLO 20 % + Proteína 16 % + Saccharomices cervisiae 1 KG + SAL 0,4 % + Selenio 85 MG + SELENIO LEVADURA - MINERAL ORGÁNICO 0,10 KG + Sodio 0,22 % + TDN 75 % + Urea 0,5 % + VITAMINA A 8500000 U + VITAMINA D3 850000 U + VITAMINA E 8500 MG + Yodo 1,19 MG + ZINC 12,75 MG</t>
  </si>
  <si>
    <t>16A4-13729-AGROCALIDAD</t>
  </si>
  <si>
    <t>NUTRIL® LECHE POLVO 18%</t>
  </si>
  <si>
    <t>Afrecho de trigo 9,88 % + Carbonato de Calcio 2,73 % + CASCARILLA DE CACAO 20 % + Fosfato Dicálcico 0,48 % + HARINA DE CACAO 5 % + MAIZ 13 % + MELAZA 8 % + OPTIGEN 1,45 % + PASTA DE PALMISTE 10 % + Pasta de soya 5,36 % + POLVILLO 22 % + SAL 0,40 % + Urea 0,6 %</t>
  </si>
  <si>
    <t>16A4-13735-AGROCALIDAD</t>
  </si>
  <si>
    <t>NUCLEO 62 HI PIG INICIAL FASE 2 IMPROVED LINE</t>
  </si>
  <si>
    <t>SACOS DE PAPEL KRAFT DE 21.70 LB</t>
  </si>
  <si>
    <t>ACIDIF 2.97 % + Ácido Cítrico 0.00075 % + ÁCIDO GLUTÁMICO 0.77 % + BENTONITA SODICA 1.92 % + BHT 0.00945 % + Carbonato de Calcio 22.74 % + Cloruro de Colina 0.36 % + Diformiato de Potasio 0.38 % + Dióxido de Silicio 0.054% % + Ethoxiquin 0.025 % + Fitasa 0.13 % + Fosfato de Calcio dibásico 8.93 % + FOSFATO MONOSÓDICO 0.00225 % + Harina de Pescado 36.26 % + HEMOGLOBINA 15.36 % + LEVADURA DE CERVEZA SECA 0.35 % + Lisina 1.74 % + MELAZA 0.364 % + Metionina 0.92 % + Neo Espiridina 0.00119 % + Óxido de Zinc 1.84 % + Oxido Férrico 0.000375 % + Pared Celular 0.75 % + Sacarina de Sodio 0.0315 % + SAL 2.25 % + Treonina 0.6 % + Triptofano 0.09 % + VEGPRO 0.38 %</t>
  </si>
  <si>
    <t>ADITIVO Aplicado a Porcinos</t>
  </si>
  <si>
    <t>16A4-13736-AGROCALIDAD</t>
  </si>
  <si>
    <t>NUCLEO 63 HI PIG DESARROLLO IMPROVED LINE</t>
  </si>
  <si>
    <t>SACOS DE PAPEL KRAFT DE 30.64 LB, SACOS DE PAPEL KRAFT DE 100 LB, SACOS DE PAPEL KRAFT DE 25 KG</t>
  </si>
  <si>
    <t>Ácido Cítrico 0.083 % + Ácido Fosfórico 85% 0.4753 % + Ácido Fumárico 0.0815 % + BENTONITA SODICA 4.60 % + BHT 0.01485 % + Carbonato de Calcio 25.25 % + Cloruro de Colina 0.82 % + DIATOMITA 0.510 % + Dióxido de Silicio 0.010989 % + Ethoxiquin 0.005511 % + Fitasa 0.28 % + FORMIATO DE CALCIO 0.163 % + Fosfato de Calcio dibásico 15.35 % + FOSFITO DISODICO 0.00495 % + Lisina 7.45 % + Metionina 1.78 % + Oxido Férrico 0.000825 % + Palmiste 32.64 % + Propionato de Amonio 0.00815 % + PROPIONATO DE CALCIO 0.12225 % + SAL 6.9 % + Treonina 1.07 % + Zeolita 1.59 %</t>
  </si>
  <si>
    <t>MC</t>
  </si>
  <si>
    <t>16A4-13737-AGROCALIDAD</t>
  </si>
  <si>
    <t>NUCLEO 64 HI PIG ENGORDE IMPROVED LINE</t>
  </si>
  <si>
    <t>SACOS DE PAPEL KRAFT DE 34.44 LB, SACOS DE PAPEL KRAFT DE 100 LB, SACOS DE PAPEL KRAFT DE 25 KG</t>
  </si>
  <si>
    <t>Ácido Cítrico 0.05945 % + BENTONITA SODICA 3.63 % + BHT 0.0135 % + Carbonato de Calcio 22.436 % + Cloruro de Colina 1.81 % + DIATOMITA 0.02175 % + DIÓXIDO DE SILICIO 0.009657 % + Ethoxiquin 0.004843 % + Fitasa 0.15 % + FORMIATO DE CALCIO 0.145 % + Fosfato de Calcio dibásico 12.62 % + FOSFATO MONOSÓDICO 0.00435 % + Metionina 1.14 % + Oxido Férrico 0.00725 % + Palmiste 43.55 % + Propionato de Amonio 0.00725 % + PROPIONATO DE CALCIO 0.145 % + SAL 6.12 % + SULFATO DE LISINA 6.28 % + Treonina 0.78 % + Zeolita 1.11 %</t>
  </si>
  <si>
    <t>ADITIVOS Y ALIMENTOS - Ecuador</t>
  </si>
  <si>
    <t>16A4-13738-AGROCALIDAD</t>
  </si>
  <si>
    <t>NUCLEO 65 HI PIG GESTANTE PRIMERIZA IMPROVED LINE</t>
  </si>
  <si>
    <t>SACOS DE PAPEL KRAFT DE 33.97 LB, SACOS DE PAPEL KRAFT DE 100 LB</t>
  </si>
  <si>
    <t>Ácido Cítrico 0.07655 % + ÁCIDO FOSFÓRICO 0.3561 % + Ácido Fumárico 0.0815 % + BENTONITA SODICA 0.5705 % + BHT 0.01305 % + Carbonato de Calcio 7.62855 % + Cloruro de Colina 3.39 % + DIATOMITA 0.4381 % + Dióxido de Silicio 0.009657 % + Ethoxiquin 0.004843 % + Fitasa 0.15 % + FORMIATO DE CALCIO 0.147 % + Fosfato de Calcio dibásico 27.33 % + FOSFATO MONOSÓDICO 0.00435 % + Lisina 6.28 % + Metionina 0.44 % + Oxido Férrico 0.000725 % + Palmiste 44.16 % + Pared Celular 1.47 % + Propianato de calcio 0.11 % + Propionato de Amonio 0.00725 % + SAL 5.76 % + Zeolita 0.8816 %</t>
  </si>
  <si>
    <t>16A4-13739-AGROCALIDAD</t>
  </si>
  <si>
    <t>NUCLEO 67 HI PIG LACTANCIA IMPROVED LINE</t>
  </si>
  <si>
    <t>SACOS DE PAPEL KRAFT DE 33.6 LB, SACOS DE PAPEL KRAFT DE 100 LB</t>
  </si>
  <si>
    <t>Ácido Cítrico 0.0089 % + ÁCIDO FOSFÓRICO 0.251061 % + Ácido Fumárico 0.043 % + BENTONITA SODICA 0.301038 % + BHT 0.0027 % + Carbonato de Calcio 217373 % + Cloruro de Colina 2.14 % + DIATOMITA 0.2563 % + DIÓXIDO DE SILICIO 0.00000114 % + Ethoxiquin 0.00299886 % + Fitasa 0.09 % + FORMIATO DE CALCIO 0.184 % + Fosfato de Calcio dibásico 5.63 % + FOSFATO MONOSÓDICO 0.0009 % + Harina de Pescado 49.53 % + Lisina 2.47 % + Metionina 2.52 % + Oxido Férrico 0.00015 % + Palmiste 12.69 % + PROPIONATO DE CALCIO 0.0176 % + SAL 2.12 %</t>
  </si>
  <si>
    <t>16A4-13772-AGROCALIDAD</t>
  </si>
  <si>
    <t>1790165000001</t>
  </si>
  <si>
    <t>AGROMIKUNA BALANCEADO PARA VACUNOS</t>
  </si>
  <si>
    <t>SAQUILLOS DE POLIPROPILENO DE 40 KG</t>
  </si>
  <si>
    <t>Afrecho de trigo 30 KG + Carbonato de Calcio 9 KG + ENERGIA 280,88-300 kcal/100 g S/U + Fibra 16-21 % + Grasa 4-6 % + LEVADURA DE CERVEZA SECA 10 KG + MELAZA 46 KG + MOROCHILLO 80 KG + NUCLEO MINERAL 2 KG + Palmiste 95 KG + Pasta de soya 40 KG + POLVILLO DE ARROZ SEMICONO 162 KG + Proteína 12-14 % + SAL DE MAR MOLIDA 6 KG</t>
  </si>
  <si>
    <t>CENTRO AGRÍCOLA DE QUITO - Ecuador</t>
  </si>
  <si>
    <t>16A4-13788-AGROCALIDAD</t>
  </si>
  <si>
    <t>GRANIMEGLIO MANTENIMIENTO</t>
  </si>
  <si>
    <t>JUAN CARLOS ROCHA LAHUASI - Ecuador</t>
  </si>
  <si>
    <t>16A4-13789-AGROCALIDAD</t>
  </si>
  <si>
    <t>GRANIMEGLIO PARA POTROS</t>
  </si>
  <si>
    <t>CARBOHIDRATOS 49.76 % + CENIZA 4.86 % + ENERGIA 295.42 % + Fibra 12.19 % + Grasa 3.42 % + Humedad 13.37 % + Proteina cruda 16.40 %</t>
  </si>
  <si>
    <t>16A4-13818-AGROCALIDAD</t>
  </si>
  <si>
    <t>FANCY FEAST DELICIAS DE LA GRANJA EN SALSA</t>
  </si>
  <si>
    <t>LATA DE ALUMINIO DORADO CONTENIENDO 85 G</t>
  </si>
  <si>
    <t>ALMIDON DE MAÍZ MODIFICADO 1-10 % + Calcio Min 0.22 % + CALDO DE POLLO 50-62 % + CARNE DE PAVO 8-21 % + CARNE DE POLLO 1-10 % + CENIZA 2.7 % + COLOR AÑADIDO 0.05-0.2 % + CONCENTRADO DE PROTEINA DE SOYA 1-10 % + FIBRA CRUDA (MAX) 1.5 % + Fósforo Min 0.18 % + GLUTEN DE TRIGO 6-18 % + GRASA CRUDA (MIN) 2 % + HARINA DE SOYA 1-10 % + HIGADO DE CERDO 8-21 % + Humedad Max 78 % + MINERALES 0.5-3 % + PROTEÍNA CRUDA (MIN) 11 % + SAL 0.3-2 % + TAURINA 0.05-0.2 % + VISCERAS DE CERDO 8-21 % + VITAMINAS 0.06-0.4 %</t>
  </si>
  <si>
    <t>16A4-13825-AGROCALIDAD</t>
  </si>
  <si>
    <t>FANCY FEAST PATÉ GOURMET</t>
  </si>
  <si>
    <t>LATA DE ALUMINIO DE 85 G</t>
  </si>
  <si>
    <t>Calcio Min 0.22 % + CALDO DE PAVO 30-42 % + CARNE DE PAVO 14-26 % + CARNE DE PESCADO 9-19 % + CARNE DE POLLO 2-10 % + CARRAGENINA 0.03-0.2 % + CENIZA MAX 3.5 % + COLOR AÑADIDO 0.3-2 % + CONCENTRADO DE PROTEINA DE SOYA 0.3-2 % + FIBRA CRUDA (MAX) 1.5 % + Fósforo Min 0.18 % + GLUTEN DE TRIGO 2-10 % + GOMA DE ALGARROBO 0.03-0.2 % + GOMA GUAR 0.1-0.7 % + GRASA CRUDA (MIN) 4 % + HARINA DE SOYA 0.3-2 % + HIGADO DE CERDO 14-26 % + Humedad Max 78 % + MINERALES 0.8-10 % + PROTEÍNA CRUDA (MIN) 11 % + SAL 0.03-0.2 % + TAURINA 0.03-0.2 % + VISCERAS DE CERDO 14-26 % + VITAMINAS 0.03-0.2 %</t>
  </si>
  <si>
    <t>16A4-13826-AGROCALIDAD</t>
  </si>
  <si>
    <t>FANCY FEAST FILETES DE TRUCHA</t>
  </si>
  <si>
    <t>Calcio Min 0.22 % + CALDO DE PESCADO 29-41 % + CARNE DE PESCADO 17-29 % + CARNE DE POLLO 4-16 % + CARRAGENINA 0.04-0.2 % + CENIZA MAX 3.7 % + COLOR AÑADIDO 0.2-2 % + CONCENTRADO DE PROTEINA DE SOYA 1-8 % + FIBRA CRUDA (MAX) 1.5 % + FOSFORO 0.18 % + GLUTEN DE TRIGO 4-16 % + GRASA CRUDA MINIMA 4 % + HARINA DE SOYA 1-8 % + HIGADO DE CERDO 4-16 % + Humedad Max 78 % + Minerales 0.1-2 % + PROTEÍNA CRUDA (MIN) 14 % + SAL 0.04-0.2 % + SALGOMA XANTINA 0.08-0.4 % + TAURINA 0.04-0.2 % + VISCERAS DE CERDO 4-16 % + VISCERAS DE TRUCHA 17-29 % + VITAMINAS 0.07-0.3 %</t>
  </si>
  <si>
    <t>16A4-13827-AGROCALIDAD</t>
  </si>
  <si>
    <t>FANCY FEAST DELICIAS DE SALMÓN Y PAVO</t>
  </si>
  <si>
    <t>ACIDO FOLICO 1800 PPM + ALMIDON DE MAÍZ MODIFICADO 1-0.8 % + Biotina 135 PPM + CALCIO 0,22 % + CALDO DE POLLO 50-62 % + CARNE DE PAVO 1-0.8 % + CARNE DE POLLO 5-17 % + CARRAGENINA 0.04-0.2 % + CENIZA 2,7 % + CLORHIDRATO DE PIRIDOXINA 13500 PPM + Cobre 540 PPM + COLOR AÑADIDO 0.1-0.6 % + CONCENTRADO DE PROTEINA DE SOYA 1-0.8 % + FOSFORO 0,18 % + Gluten de trigo 5-17 % + Grasa cruda 2 % + Harina de soya 1-0.8 % + Hierro 7200 PPM + HIGADO DE CERDO 5-17 % + Humedad 78 % + Magnesio 900 PPM + Menadiona 900 PPM + Minerales 0.4-2 % + Niacina 90000 PPM + PANTOTENATO CALCICO 27000 PPM + Potasio 30 % + Proteina cruda 11% % + Riboflavina 9000 PPM + SAL 0.4-2 % + SALMÓN carne 5-17 % + Sodio 8 % + Taurina 0.04-0.2 % + VISCERAS DE CERDO 5-15 % + Vitamina A 13500 UI KG + Vitamina B12 45 PPM + vitamina D3 450000 UI/ KG + VITAMINA E 54000 UI KG + VITAMINAS 0.07-03 % + Yodo 54 PPM + ZINC 10800 PPM</t>
  </si>
  <si>
    <t>16A4-13832-AGROCALIDAD</t>
  </si>
  <si>
    <t>PROGANADO TERNERAS CRECIMIENTO 16</t>
  </si>
  <si>
    <t>FUNDAS DE POLIPROPILENO DE 20 KG, FUNDAS DE POLIPROPILENO DE 40 KG, TANQUES METÁLICOS GRANELEROS DE 7 T, TANQUES METÁLICOS GRANELEROS DE 12 T, TANQUES METÁLICOS GRANELEROS DE 21 T, TANQUES METÁLICOS GRANELEROS DE 32 T</t>
  </si>
  <si>
    <t>ACIDOS GRASOS LIBRES 0.5 G + ADSORVENTE 0.85 G + ANTIMICOTICO 0.1 G + Antioxidante 0.0165 G + AZUFRE SUBLIMADO 0.9 G + CABAMIDA 0.9 G/KG + CARBONATO DE CALCIO 2.4 G + CENIZA MAX 8.0 % + CLORURO DE SODIO 1.0 G + COPRODUCTOS DE CERVECERÍA 12.0 G + COPRODUCTOS DE TRIGO 12.0 G + FIBRA CRUDA (MAX) 15.0 % + GRASA CRUDA (MIN) 2.5 % + HARINA O PASTA DE PALMISTE 15.0 G/KG + Humedad Max 13.0 % + MAIZ 25.0 G + MELAZA 5.0 G + MONENSINA SÓDICA 0.03 G + PROTEÍNA CRUDA (MIN) 16.0 % + PX. MINERALES 0.11 G + Px. VITAMINAS 0.1 G + SORGO 5.0 G + Trigo 18 G</t>
  </si>
  <si>
    <t>16A4-13976-AGROCALIDAD</t>
  </si>
  <si>
    <t>EXIBAL CERDOS PREDESTETE</t>
  </si>
  <si>
    <t>EMPAQUES DE POLIPROPILENO LAMINADO MÁS POLIETILENO DE 40X60 CM DE 10 KG, EMPAQUES DE POLIPROPILENO LAMINADO MÁS POLIETILENO DE 60 X 97CM DE 40 KG</t>
  </si>
  <si>
    <t>CENIZA 7 % + Fibra 1.5 % + Grasa 7 % + Humedad 10 % + Proteína 22 %</t>
  </si>
  <si>
    <t>16A4-13977-AGROCALIDAD</t>
  </si>
  <si>
    <t>EXIBAL CERDOS DESTETE</t>
  </si>
  <si>
    <t>SACOS DE POLIPROPILENO LAMINADO DE 40 X 60 CM DE 10 KG, SACOS DE POLIPROPILENO LAMINADO DE 60 X 97CM DE 40 KG</t>
  </si>
  <si>
    <t>CENIZA 7 % + Fibra 2 % + Grasa 7 % + Humedad 10 % + Proteína 21.5 %</t>
  </si>
  <si>
    <t>16A4-14016-AGROCALIDAD</t>
  </si>
  <si>
    <t>CERDO CRECEDOR 18%</t>
  </si>
  <si>
    <t>SACOS DE POLIPROPILENO DE 40 KG, SACOS DE POLIPROPILENO DE 10 LB</t>
  </si>
  <si>
    <t>FIBRA (MAX) 5 % + GRASA (MAX) 6 % + Humedad Max 13 % + PROTEÍNA (MIN) 18 %</t>
  </si>
  <si>
    <t>16A4-14030-AGROCALIDAD</t>
  </si>
  <si>
    <t>CERDO ENGORDE 16%</t>
  </si>
  <si>
    <t>FIBRA (MAX) 5 % + GRASA (MAX) 6 % + Humedad Max 13 % + PROTEÍNA (MIN) 16 %</t>
  </si>
  <si>
    <t>16A4-14040-AGROCALIDAD</t>
  </si>
  <si>
    <t>PROGANADO TORETES ENGORDE</t>
  </si>
  <si>
    <t>FUNDA DE POLIPROPILENO DE 20 KG, FUNDA DE POLIPROPILENO DE 40 KG</t>
  </si>
  <si>
    <t>Aceite de Palma 0.75 a 6 G + ACIDOS GRASOS LIBRES 0 a 5 G + ANTIMICOTICO 0.1 a 0.25 G + Antioxidante 0.0124 a 0.02 G + Azufre 0 a 1.0 G + BICARBONATO DE SODIO 0.001 A 0.75 G + Carbamida 0.75 a 6 G + CARBONATO DE CALCIO 0 G + CENIZA MAX 8.0 % + CLORURO DE SODIO 0.5 a 1.0 G + COPRODUCTOS DE ARROZ 0 a 15 G + COPRODUCTOS DE CERVECERÍA 0 A 18 G + COPRODUCTOS DE MAÍZ 0 A 10 G + COPRODUCTOS DE MARACUYÁ 0 a 5 G + COPRODUCTOS DE PALMA 0 a 15 G + COPRODUCTOS DE TRIGO 0 A 40 G + Enzimas 0.00 A 0.01 G + FIBRA CRUDA (MAX) 15.0 % + FOSFATO DE CALCIO 0 A 0.15 G + Grasa PROTEGIDA 0 A 5 G + GRASA CRUDA (MIN) 2.5 % + HARINA DE ALGODÓN 0 a 5 G + HARINA DE BANANO 0 a 12 G + HARINA DE GIRASOL 0 a 20 G + HARINA DE PALMITO 0 A 14 G + Harina de soya 0 a 3 G + Humedad Max 13.0 % + LASALOCID SÓDICO 0.0045 A 0.01 G + MAIZ 0 A 100 G + MELAZA 3 A 5 G + METIONINA HIDROXIANALOGO 0 A 2 G + MONENSINA SÓDICA 0.22 a 0.03 G + Palmiste 0 A 30 G + PASTA DE SOYA 0 A 100 G + PROTEÍNA CRUDA (MIN) 16.0 % + PX. MINERALES 0.08 a 0.10 G + Px. VITAMINAS 0.08 a 0.12 G + SECUESTRANTE 0.3 a 1.0 G + SORGO 0 A 5 G + Trigo 0 A 50 G</t>
  </si>
  <si>
    <t>16A4-14043-AGROCALIDAD</t>
  </si>
  <si>
    <t>BALANCEADO LECHERO MOLIHERS</t>
  </si>
  <si>
    <t>Sacos de Polipropileno 40 KG, Sacos de Polipropileno 35.45 KG, Sacos de Polipropileno 9 KG</t>
  </si>
  <si>
    <t>CARBONATO DE CALCIO 0.63 % + CENIZA 10 % + Fibra cruda 17 % + FIBRA DE CASCARA DE ARROZ 17.14 % + Fosfato Monocálcico 0.36 % + Grasa cruda 6 % + Humedad 13 % + MAIZ 6.31 % + MELAZA 26.71 % + PASTA DE SOYA 1.72 % + Polvillo de arroz 7.30 % + Proteina cruda 10 % + SAL 0.54 % + TORTA PALMISTE EXP 39 %</t>
  </si>
  <si>
    <t>16A4-14044-AGROCALIDAD</t>
  </si>
  <si>
    <t>BALANCEADO DE CONEJO Y CUY MOLIHERS</t>
  </si>
  <si>
    <t>Sacos de Polipropileno 35,45 KG, Sacos de Polipropileno 40 KG, Sacos de Polipropileno 9 KG, saco de 35.45 KG SAC</t>
  </si>
  <si>
    <t>CENIZA 9 % + Fibra cruda 15 % + Grasa cruda 4 % + Humedad 13 % + Proteina cruda 10 %</t>
  </si>
  <si>
    <t>Alimento medicado Aplicado a Cobayos</t>
  </si>
  <si>
    <t>16A4-14046-AGROCALIDAD</t>
  </si>
  <si>
    <t>INNATIA FASE 1</t>
  </si>
  <si>
    <t>FUNDA FLOW PACK LAMINACIÓN PET/FOIL DE ALUMINIO/PEBD CONTENIENDO 20 KG</t>
  </si>
  <si>
    <t>CENIZA MAX 7.00 % + Fibra 3.00 % + Grasa 8.00 % + Humedad Max 13.00 % + PROTEÍNA CRUDA (MIN) 19.00 %</t>
  </si>
  <si>
    <t>ALIMENTOS BALANCEADOS AVIFORTE CIA. LTDA. - Ecuador</t>
  </si>
  <si>
    <t>16A4-14047-AGROCALIDAD</t>
  </si>
  <si>
    <t>INNATIA FASE 2</t>
  </si>
  <si>
    <t>16A4-14049-AGROCALIDAD</t>
  </si>
  <si>
    <t>INNATIA FASE 4</t>
  </si>
  <si>
    <t>FUNDAS DE POLIETILENOS LAMINADO CONTENIENDO 40 KG</t>
  </si>
  <si>
    <t>CENIZA MAX 8.00 % + Clortetraciclina 0.15 % + FIBRA CRUDA (MAX) 4.00 % + Grasa 2.50 % + Humedad Max 13.00 % + PROTEÍNA BRUTA (MIN) 19.50 % + Tiamulina hidrogenada fumarato 0.10 %</t>
  </si>
  <si>
    <t>ALIMENTO BALANCEADO Aplicado a Porcinos, Promotor de crecimiento Aplicado a Porcinos</t>
  </si>
  <si>
    <t>16A4-14053-AGROCALIDAD</t>
  </si>
  <si>
    <t>CERDO RENDIDOR 15%</t>
  </si>
  <si>
    <t>AFRECHO DE TRIGO 34.5 % + CARBONATO DE CALCIO 1.33 % + Colorante 0.05 % + FIBRA (MAX) 5 % + FOSFATOS 0.27 % + GRASA (MAX) 6 % + Humedad Max 13 % + MAIZ 0.5 % + NÚCLEO CERDO 1.5 % + PASTA DE SOYA 7.51 % + Polvillo de arroz 30.0 % + PROTEÍNA (MIN) 15 % + SAL 0.34 % + TRIGO 24.0 %</t>
  </si>
  <si>
    <t>Alimentos Balanceados del Ecuador Sociedad Anónima - Ecuador</t>
  </si>
  <si>
    <t>16A4-14056-AGROCALIDAD</t>
  </si>
  <si>
    <t>GANADO LECHERO 18%</t>
  </si>
  <si>
    <t>CENIZA MAX 9 % + FIBRA (MAX) 12.0 % + GRASA (MIN) 2.0 % + Humedad Max 13.0 % + PROTEÍNA (MIN) 18.0 %</t>
  </si>
  <si>
    <t>16A4-14073-AGROCALIDAD</t>
  </si>
  <si>
    <t>CRECIMIENTO TERNERAS</t>
  </si>
  <si>
    <t>Azufre 0.5 % + CALCIO 18 % + CENIZA MAX 10 % + CLORO 6 % + Cobalto 0.5 % + Cobre 50 PPM + FIBRA CRUDA (MAX) 10 % + FOSFORO 2 % + GRASA CRUDA (MIN) 4-8 % + Hierro 2000 PPM + Humedad Max 14 % + Magnesio 1 % + Manganeso 2500 PPM + Potasio 0 % + PROTEÍNA CRUDA (MIN) 15-17 % + Selenio 15 PPM + Sodio 11 % + Yodo 20 PPM + ZINC 2500 PPM</t>
  </si>
  <si>
    <t>BALANVALLE CIA.LTDA - Ecuador</t>
  </si>
  <si>
    <t>16A4-14138-AGROCALIDAD</t>
  </si>
  <si>
    <t>ALIMENTO BALANCEADO PARA CERDA GESTANTE</t>
  </si>
  <si>
    <t>CENIZA MAX 8 % + FIBRA CRUDA (MAX) 7 % + GRASA CRUDA (MIN) 4 % + Humedad Max 13 % + PROTEÍNA CRUDA (MIN) 12 %</t>
  </si>
  <si>
    <t>Registro de producto balanceado para cerdas gestantes CA-GYE</t>
  </si>
  <si>
    <t>16A4-14139-AGROCALIDAD</t>
  </si>
  <si>
    <t>ALIMENTO BALANCEADO PARA CERDA LACTANTE</t>
  </si>
  <si>
    <t>CENIZA MAX 8 % + FIBRA CRUDA (MAX) 7 % + GRASA CRUDA (MIN) 4 % + Humedad Max 13 % + PROTEÍNA CRUDA (MIN) 16 %</t>
  </si>
  <si>
    <t>Registro de producto balanceado para cerdas lactantes CA-GYE</t>
  </si>
  <si>
    <t>16A4-14285-AGROCALIDAD</t>
  </si>
  <si>
    <t>ALIMENTO BALANCEADO TERNERO INICIAL</t>
  </si>
  <si>
    <t>SACO DE PROLOPROPILENO PARA 40 KG KG</t>
  </si>
  <si>
    <t>ACEITE DE PALMA 1.00 % + ACIDO FÓLICO 0.08 S/U + Afrecho de trigo 53.05 % + ANTIHONGOS 0.10 % + ANTISALMONELICO (FYSAL Y/O FYSAL FIT4) 0.1 % + ATRAPANTE DE TOXINAS (NOVASIL Y/O TOXO XL Y/O TOXO MX) 0.10 % + BIOTINA 0.016 S/U + CARBONATO DE CALCIO 1.70 % + CENIZA MAX 10.00 % + CENIZA MIN 1.00 % + Cobalto 0.016 S/U + Cobre 0.096 S/U + ELECTROLITOS Y VITAMINAS (REVIVA) 0.05 % + FIBRA (MAX) 10.00 % + FIBRA MINIMA 1.00 % + FUENTE DE PROTEÍNA LACTOSA (NUKLOSPRAY P30 Y/O NUKLOSPRAY L70) 1.0 % + GRASA (MAX) 8.00 % + GRASA (MIN) 3.00 % + Hierro 0.88 S/U + HUEVO DESHIDRATADO HIPERINMUNE (PROTIMAX) 0.1 % + Humedad Max 13.00 % + Humedad minima 10.00 % + MAIZ 8.00 % + Manganeso 0.96 S/U + MELAZA 5.00 % + NIACINA 6.4 S/U + Palmiste 19.00 % + Pantotenato de Calcio 2.4 S/U + Piridoxina 0.64 S/U + PREMEZCLA VITAMÍNICA 0.13 % + PROMOTOR SALUD INTESTINAL (FORTICOAT) 0.01 % + PROTEÍNA (MAX) 20.00 % + Riboflavina 1.44 S/U + SABORIZANTE 0.05 % + SAL 0.50 % + Selenio 0.016 S/U + SOYA IMPORTADA 10.00 % + Sulfato de Cobre 0.02 % + TIAMINA B1 1.6 S/U + VITAMINA A 5600 S/U + VITAMINA B12 0.0032 S/U + VITAMINA D3 480 S/U + VITAMINA E 11.2 S/U + VITAMINA K3 0.8 S/U + Yodo 0.032 S/U + ZINC 1.6 S/U</t>
  </si>
  <si>
    <t>ALIMENTO BALANCEADO PARA TERNEROS INICIAL. Aplicado a Bovinos</t>
  </si>
  <si>
    <t>16A4-14286-AGROCALIDAD</t>
  </si>
  <si>
    <t>ALIMENTO TERNERO CRECIMIENTO</t>
  </si>
  <si>
    <t>SACO DE PROLOPROPILENO PARA 40 KG. KG</t>
  </si>
  <si>
    <t>Aceite de Palma 1.0 % + ACIDO FÓLICO 0.08 S/U + ANTIHONGOS (FYLAX SP) 0.05 % + Betaina 0.1 % + BIOTINA 0.016 S/U + Carbonato de Calcio 1.91 % + CASCARILLA DE CACAO 21.27 % + CASCARILLA DE CAFÉ 9.11 % + CENIZA MAX 10.00 % + CENIZA MIN 1.00 % + Cobalto 0.016 S/U + Cobre 0.096 S/U + ELECTROLITOS 0.2 % + FIBRA (MAX) 10.00 % + FIBRA MINIMA 1.00 % + FUENTE DE ENERGÍA MICRO-ENCAPSULADA (NUCKLOSPRAY E50) Y/O FUENTE DE GRASA (NUKLOSPRAY S20-20). 0.15 % + Gluten de Maíz 24.12 % + GRASA (MAX) 7.0 % + GRASA (MIN) 3.0 % + Hierro 0.88 S/U + HUEVO DESHIDRATADO HIPERINMUNE (PROTIONE) 0.2 % + Humedad Max 13.00 % + Humedad minima 11.0 % + LEVADURA 1.0 % + MAIZ 13.85 % + MALTODEXTRINA 1.0 % + Manganeso 0.96 S/U + MEZCLA DE ÁCIDOS ORGÁNICOS (SELACID GREEN GROWTH) 0.15 % + NIACINA (VITAMINA B3) 6.4 S/U + PANTOTENATO DE CALCIO 2.4 S/U + PASTA DE SOYA 10.0 % + Piridoxina 0.64 S/U + PREMEZCLA MINERAL 0.2 % + PROMOTOR SALUD INTESTINAL (FORTICOAT) 0.1 % + PROTEÍNA (MAX) 16.00 % + PROTEÍNA (MIN) 14.00 % + RIBOFLAMIONA B2 1.44 S/U + SABORIZANTE 0.05 % + SAL 0.42 % + SECUESTRANTE DE TOXINAS (NOVASIL Y/O TOXO MX) 0.1 % + Selenio 0.016 S/U + TIAMINA B1 1.6 S/U + TORTA DE ALGODÓN 10.0 % + VITAMINA A 5600 S/U + VITAMINA B12 0.0032 S/U + VITAMINA D3 480 S/U + VITAMINA E 11.2 S/U + VITAMINA K3 0.8 S/U + Yodo 0.032 S/U + ZINC 1.6 S/U</t>
  </si>
  <si>
    <t>SUPLEMENTO ALIMENTICIO PARA TERNERAS Y NOVILLAS POST-DESTETE. Aplicado a Bovinos</t>
  </si>
  <si>
    <t>16A4-14307-AGROCALIDAD</t>
  </si>
  <si>
    <t>ALIMENTO PARA CUYES Y CONEJOS</t>
  </si>
  <si>
    <t>33.63 KG, 29 KG</t>
  </si>
  <si>
    <t>CENIZA 4.67 % + Grasa 4.02 % + Humedad 12.60 % + Proteína 13.6 %</t>
  </si>
  <si>
    <t>ALIMENTO BALANCEADO Aplicado a Lagomorfos, ALIMENTO BALANCEADO Aplicado a Cobayos</t>
  </si>
  <si>
    <t>TERESA PEÑALOZA CORONEL "MOLINOS DEL AGRO" - Ecuador</t>
  </si>
  <si>
    <t>16A4-14722-AGROCALIDAD</t>
  </si>
  <si>
    <t>BALANCEADO CUY PURA CARNE</t>
  </si>
  <si>
    <t>frasco de 24 MG</t>
  </si>
  <si>
    <t>30 G</t>
  </si>
  <si>
    <t>16A4-2C5-12944-AGROCALIDAD</t>
  </si>
  <si>
    <t>CONEJAS REPRODUCTORAS</t>
  </si>
  <si>
    <t>EMPAQUES DE POLIPROPILENO LAMINADO CONTENIENDO 1 KG, EMPAQUES DE POLIPROPILENO LAMINADO CONTENIENDO 40 KG</t>
  </si>
  <si>
    <t>Aceite de Palma 1 % + ACIDO FÓLICO 2 MG/ KG + ÁCIDO NICOTINICO 70 MG/ KG + Ácido pantoténico 20MG/ KG + ANTIMICOTICO 0.03 % + ANTIOXIDANTE 0.03 % + ATRAPANTE DE AFLATOXINAS 0.03 % + BACITRACINA DE ZINC 0.01 % + BIOTINA 0.15 MG/ KG + CARBONATO DE CALCIO 1 % + CENIZA 7 % + CLORURO DE COLINA 60 0.50 % + CLORURO DE SODIO 0.50 % + Cobre 10 MG/ KG + COOPRODUCTOS DE TRIGO 6.5 % + COPRODUCTOS DE ARROZ 2.13 % + COPRODUCTOS DE CERVECERÍA 5.3 % + DDGS DE MAIZ 2 % + Fibra cruda 9 % + FITASA, CELULASA, XILANASA 0.03 % + FOSFATO MONODICALCICO 0.8 % + GERMEN DE MAIZ 3.3 % + Gluten de Maíz 4 % + Grasa 3 % + HARINA DE ALFALFA DESHIDRATADA 6.36 % + Hierro 80 MG/ KG + HMA METIONINA 88% 0.2 % + HUMEDAD 13 % + L-LISINA 78% 0.20 % + L-TREONINA 98% 0.15 % + MAIZ 38.31 % + Manganeso 100 MG/ KG + MELAZA 3 % + MOS 0.03 % + PASTA DE SOYA 17.14 % + PROTEÍNA BRUTA 18 % + Selenio 0.15 MG/ KG + SOYA INTEGRAL EXTRUIDA 7.45 % + VITAMINA A 12000 UI/ KG + VITAMINA B1 3 MG/ KG + VITAMINA B12 0.016 MG/ KG + Vitamina B2 8 MG/ KG + Vitamina B6 4 MG/ KG + Vitamina C 22000 MG/ KG + VITAMINA D3 5000 UI KG + VITAMINA E 50 UI/ KG + VITAMINA K3 4 MG/ KG + Yodo 10 MG/ KG + ZINC 80 MG/ KG</t>
  </si>
  <si>
    <t>Alimento Aplicado a Camelidos</t>
  </si>
  <si>
    <t>16A4-2C5-12947-AGROCALIDAD</t>
  </si>
  <si>
    <t>CONEJOS ENGORDE</t>
  </si>
  <si>
    <t>EMPAQUES DE POLIPROPILENO LAMINADO CONTENIENDO 1 KG, EMPAQUES DE POLIPROPILENO LAMINADO CONTENIENDO 4 KG</t>
  </si>
  <si>
    <t>Aceite de Palma 1 % + Ácido Fólico 2 MG KG + ÁCIDO NICOTINICO 70 MG/ KG + Ácido pantoténico 20MG/ KG + AC PROPIONICO 40% 0.03 % + ANTIOXIDANTE 0.03 % + ATRAPANTE DE AFLATOXINAS 0.03 % + BACITRACINA DE ZINC 0.01 % + Biotina 0,15 MG/ KG + Carbonato de Calcio 1 % + CENIZA 6 % + CLORURO DE COLINA 60 0.5 % + CLORURO DE SODIO 0.5 % + Cobre 10 MG/ KG + COPRODUCTOS DE ARROZ 2.48 % + COPRODUCTOS DE CERVECERÍA 6.01 % + COPRODUCTOS DE TRIGO 7.04 % + DDGS DE MAIZ 2 % + Fibra cruda 10 % + FITASA, CELULASA, XILANASA 0.03 % + FOSFATO MONODICALCICO 0.8 % + GERMEN DE MAIZ 3 % + Gluten de Maíz 4,02 % + Grasa 4 % + HARINA DE ALFALFA DESHIDRATADA 6.06 % + Hierro 80 MG/ KG + HMA METIONINA 88% 0.2 % + HUMEDAD 13 % + L-LISINA 0.2 % + L. TREONINA 0.1 % + MAIZ 45.12 % + Manganeso 100 MG/ KG + MELAZA 3 % + MOS 0.03 % + Pasta de soya 9.16 % + PROTEÍNA BRUTA (MIN) 15 % + Selenio 0,15 MG/ KG + SOYA INTEGRAL EXTRUIDA 7.65 % + Vitamina A 12000 UI KG + VITAMINA B1 3 MG/ KG + VITAMINA B12 0.016 MG/ KG + VITAMINA B2 8 MG/ KG + Vitamina B6 4 MG/ KG + VITAMINA C 22000 MG/ KG + VITAMINA D3 5000 UI KG + VITAMINA E 50 UI KG + VITAMINA K3 4 MG/ KG + Yodo 10 MG/ KG + ZINC 80 MG/ KG</t>
  </si>
  <si>
    <t>ALIMENTO BALANCEADO Aplicado a Camelidos</t>
  </si>
  <si>
    <t>16A4-2C5-14048-AGROCALIDAD</t>
  </si>
  <si>
    <t>INNATIA FASE 3</t>
  </si>
  <si>
    <t>FUNDA DE POLIPROPILENO LAMINADO CONTENIENDO 40 KG</t>
  </si>
  <si>
    <t>CENIZA MAX 8.00 % + Clortetraciclina 0.15 % + FIBRA CRUDA (MAX) 4.00 % + Grasa 3.50 % + Humedad Max 13.00 % + PROTEÍNA BRUTA (MIN) 19.50 % + Tiamulina hidrogenada fumarato 0.10 %</t>
  </si>
  <si>
    <t>16A4-3881-AGROCALIDAD</t>
  </si>
  <si>
    <t>RUMALATO</t>
  </si>
  <si>
    <t>Carbonato de Calcio 50 G + Humedad 50 G + Sales Cálcicas de Ácido Málico 800 G + Sales Sódicas de Ácido Málico 90 G</t>
  </si>
  <si>
    <t>NOREL S.A. - España</t>
  </si>
  <si>
    <t>16A4-9678-AGROCALIDAD</t>
  </si>
  <si>
    <t>1791714903001</t>
  </si>
  <si>
    <t>NUTRIFORT S.A</t>
  </si>
  <si>
    <t>NUTRIFORT CABALLOS COMPETENCIA</t>
  </si>
  <si>
    <t>SACO DE POLIPROPILENO CONTENIENDO 40 KG</t>
  </si>
  <si>
    <t>Aceite de Palma 1.50 % + AFRECHO DE CERVEZA 8,00 % + Afrecho de trigo 25.00 % + ALFALFA 2.00 KG + Carbonato de Calcio 2,63 % + CENIZA MAX 10.00 % + FIBRA CRUDA (MAX) 10,00 % + fosfato 21% 0.63 % + GRASA TOTAL (MIN) 3.50 % + HUMEDAD 12.00 % + MAIZ 26.00 % + MELAZA 7.88 % + Pasta de soya 15.50 % + premezcla 501 0.25 % + PROTEÍNA (MIN) 15.50 % + SAL 0.63 % + subproducto de maíz 10.00 %</t>
  </si>
  <si>
    <t>NUTRIFORT - Ecuador</t>
  </si>
  <si>
    <t>16A4-9679-AGROCALIDAD</t>
  </si>
  <si>
    <t>NUTRIFORT YEGUAS</t>
  </si>
  <si>
    <t>CENIZA MAX 10,00 % + FIBRA CRUDA (MAX) 10.00 % + Grasa 3,00 % + Humedad Max 12,00 % + PROTEÍNA CRUDA (MIN) 17.00 %</t>
  </si>
  <si>
    <t>Suplemento alimenticio Aplicado a Equinos</t>
  </si>
  <si>
    <t>16A4-9792-AGROCALIDAD</t>
  </si>
  <si>
    <t>NUTRIFORT POTROS</t>
  </si>
  <si>
    <t>saco de polipropileno conteniendo 40 KG</t>
  </si>
  <si>
    <t>Aceite de Palma 0,87 % + AFRECHO DE CERVEZA 3.00 % + Afrecho de trigo 6,87 % + Arrocillo 7,75 % + Carbonato de Calcio 1,88 % + CENIZA MAX 10.00 % + FIBRA CRUDA (MAX) 7.00 % + fosfato 21% 1,33 % + Grasa 2.00 % + Humedad Max 13 % + LEVADURA 2,00 % + MAIZ 19.75 % + MELAZA 7,00 % + Pasta de soya 29,00 % + premezcla 501 0.25 % + PROTEINAS (MIN) 20.00 % + SAL 0.50 % + subproducto de maíz 20.00 %</t>
  </si>
  <si>
    <t>16A4-9A7-12949-AGROCALIDAD</t>
  </si>
  <si>
    <t>DE-Lyte</t>
  </si>
  <si>
    <t>BOTELLAS DE POLIETILENO DE 4 L</t>
  </si>
  <si>
    <t>Aceite Vitamina D 4 % + Ácido Cítrico 13.5 % + AGUA 15.2 % + Alfa-Tocoferil Acetato 2.5 % + CLORURO DE POTASIO 7 % + Extracto de Hemicelulosa 54.5 % + Goma Xanthan 0.5 % + Sabor a Fresa 0.3 % + Sacarina sódica 0.5 % + SORBATO DE POTASIO 2 %</t>
  </si>
  <si>
    <t>16A5-11818-AGROCALIDAD</t>
  </si>
  <si>
    <t>PROCERDOS CERDOS INICIADOR 43-70</t>
  </si>
  <si>
    <t>SACOS DE POLIPROPILENO PARA 20 KG, SACOS DE POLIPROPILENO PARA 40 KG</t>
  </si>
  <si>
    <t>CENIZA MAX 7 % + Fibra cruda MAX 4 % + Grasa cruda MIN 4 % + Humedad Max 13 % + Proteina cruda MIN 19 %</t>
  </si>
  <si>
    <t>16A5-14308-AGROCALIDAD</t>
  </si>
  <si>
    <t>ALIMENTO PARA GANADO LECHERO</t>
  </si>
  <si>
    <t>CENIZA 8.34 % + Grasa 5.36 % + Humedad 11.67 % + Proteína 13.42 %</t>
  </si>
  <si>
    <t>16A5-14422-AGROCALIDAD</t>
  </si>
  <si>
    <t>1792615577001</t>
  </si>
  <si>
    <t>ALBAPEC CIA. LTDA.</t>
  </si>
  <si>
    <t>AGROBAL COMPLETO 14-16</t>
  </si>
  <si>
    <t>SACO LAMINADO DE POLIPROPILENO LIVIANO CONTENIENDO EN POLVO 40 KG, SACO LAMINADO DE POLIPROPILENO LIVIANO CONTENIENDO EN PELLET 40 KG</t>
  </si>
  <si>
    <t>ADOXINE ANTIOXIDANTE 0.06 % + Afrecho de trigo 10.23 % + ATRAPANTE DE MICOTOXINAS 0.28 % + Caliza Fina -CARBONATO 5.11 % + CENIZA 7.2 % + Fibra cruda 9.3 % + Grasa 5.6 % + HUMEDAD 11 % + MAIZ 19.55 % + MELAZA 23.86 % + PALMISTE 20.45 % + Proteína 14.5 % + SAL REFINADA 2.27 % + Soya 2.84 % + SUBPRODUCTOS DE ARROZ 15.34 %</t>
  </si>
  <si>
    <t>ALBAPEC CIA.LTDA - Ecuador</t>
  </si>
  <si>
    <t>POLVO Y PELLET</t>
  </si>
  <si>
    <t>16A5-14593-AGROCALIDAD</t>
  </si>
  <si>
    <t>0391020396001</t>
  </si>
  <si>
    <t>HUASIPUNGO CIA. LTDA.</t>
  </si>
  <si>
    <t>BALANCEADO HUASIPUNGO LECHERO 12%</t>
  </si>
  <si>
    <t>16A5-14609-AGROCALIDAD</t>
  </si>
  <si>
    <t>1707309033001</t>
  </si>
  <si>
    <t>JAIME OSWALDO ESTRELLA CARRION - ECUAFORTALEZA</t>
  </si>
  <si>
    <t>FORTALEZA PREPARTO</t>
  </si>
  <si>
    <t>SACO DE POLIPROPILENO LIVIANO LAMINADO CON FUELLE DE 40 KG</t>
  </si>
  <si>
    <t>AFRECHO CERVEZA 5 % + Afrecho de trigo 22.50 % + AGUA 0 % + Antioxidante 100 MG + Carbonato de Calcio 2.25 % + CASCARILLA DE ARROZ 5 % + CASCARILLA DE CACAO 13 % + CENIZA 9 % + Cobalto 600 MG + Cobre 30000 MG + Fibra 14 % + Grasa 4 % + Humedad 10 % + MAIZ 14 % + Manganeso 55000 MG + MELAZA 7 % + MONENSINA SÓDICA 40 G + Palmiste 20 % + PREMEZCLA VITAMÍNICA-MINERAL 0.25 % + Proteína 12 % + Saccharomices cervisiae 2250 G + SAL 2 % + Selenio 1200 MG + TORTA DE SOYA 2 % + Trigo 6 % + Vitamina A 12000000 U + VITAMINA D 6000000 U + VITAMINA E 15000 U + Yodo 3000 MG + ZINC 150000 MG</t>
  </si>
  <si>
    <t>JAIME OSWALDO ESTRELLA CARRIÓN-ECUAFORTALEZA - Ecuador</t>
  </si>
  <si>
    <t>16A5-14617-AGROCALIDAD</t>
  </si>
  <si>
    <t>FORTALEZA ORDEÑO ENERGÍA</t>
  </si>
  <si>
    <t>Aceite de Palma 0.50 % + AFRECHO DE CERVEZA 5 % + Afrecho de trigo 22.30 % + Carbonato de Calcio 2.25 % + CASCARILLA DE ARROZ 5 % + CASCARILLA DE CACAO 13 % + CENIZA MAX 9 % + Cobalto 600 MG + Cobre 30000 MG + ETOXIQUIN BHT 100 G + FIBRA CRUDA (MAX) 14 % + GERMEN DE MAIZ 0.10 % + GRASA (MIN) 5 % + Humedad Max 11 % + Levadura viva SACCHAROMYCES CEREVISIAE 2250 G + MAIZ 14 % + Manganeso 55000 MG + MELAZA 7 % + MONENSINA SÓDICA 20% 40 G + Palmiste 15.50 % + PREMEZCLA MINERAL Y VITAMINAS 0.25 % + PROTEÍNA (MIN) 12 % + SAL YODADA 2 % + Selenio 1200 MG + SUBPRODUCTOS DE ARROZ 0.10 % + TORTA DE SOYA 2 % + Trigo 6 % + Vitamina A 12000000 UI S/U + VITAMINA D 6000000 UI S/U + VITAMINA E 15000 MG + Yodo 3000 MG + ZINC 150000 MG</t>
  </si>
  <si>
    <t>JAIME OSWALDO ESTRELLA CARRIÓN ECUAFORTALEZA - Ecuador</t>
  </si>
  <si>
    <t>16A5-14619-AGROCALIDAD</t>
  </si>
  <si>
    <t>FORTALEZA ALTA PRODUCCIÓN</t>
  </si>
  <si>
    <t>ACEITE DE PALMA 0.75 % + AFRECHILLO DE TRIGO 7.50 % + AFRECHO CERVEZA 12.00 % + Antioxidante (ETOXIQUIN, BHT) 100 G + Carbonato de Calcio 2.00 % + CASCARILLA DE CACAO 7.50 % + CENIZA MAX 6 % + Cobalto 600 MG + Cobre 30000 MG + FIBRA CRUDA (MAX) 6 % + GERMEN DE MAIZ 14.00 % + Grasa BY PASS 0.50 % + GRASA (MIN) 6 % + Humedad Max 11 % + LEVADURA VIVA SACCHAROMYCES CEREVISIAE (SINERMIC PLUS) 2250 G + LEVADURA DE CERVEZA 0.75 % + MAIZ 14.25 % + Manganeso 55000 MG + MELAZA 3.00 % + MONENSINA SÓDICA 20 % 40 G + Palmiste 3.50 % + PREMEZCLA VITAMÍNICA-MINERAL 0.50 % + PROTEÍNA (MIN) 16 % + SAL YODADA 0.38 % + Selenio 1200 MG + SUBPRODUCTOS DE ARROZ 9.50 % + TORTA DE SOYA 8.88 % + Trigo 15.00 % + Vitamina A 12000000 UI U + VITAMINA D 6000000 UI U + VITAMINA E 15000 MG + Yodo 3000 MG + ZINC 150000 MG</t>
  </si>
  <si>
    <t>JAIME OSWALDO ESTRELLA CARRIÓN - ECUAFORTALEZA - Ecuador</t>
  </si>
  <si>
    <t>16A5-14620-AGROCALIDAD</t>
  </si>
  <si>
    <t>FORTALEZA MEDIA PRODUCCION</t>
  </si>
  <si>
    <t>Aceite de Palma 0.50 % + AFRECHO CERVEZA 12.00 % + Afrecho de trigo 7.40 % + Antioxidante (ETOXIQUIN / BHT) 100 G + Carbonato de Calcio 2.25 % + CASCARILLA DE CACAO 7.50 % + CENIZA MAX 6 % + Cobalto 600 MG + Cobre 30000 MG + FIBRA CRUDA (MAX) 6 % + GERMEN DE MAIZ 0.10 % + Grasa BY PASS 0.50 % + GRASA (MIN) 5 % + Humedad Max 11 % + LEVADURA VIVA SACCHAROMYCES CEREVISIAE 2250 G + LEVADURA DE CERVEZA 0.75 % + MAIZ 14.00 % + Manganeso 55000 MG + MELAZA 5.00 % + MONENSINA SÓDICA 20% 40 G + Palmiste 7.50 % + PREMEZCLA VITAMÍNICA-MINERAL 0.50 % + PROTEÍNA (MIN) 15 % + SAL YODADA 0.25 % + Selenio 1200 MG + SUBPRODUCTOS DE ARROZ 9.25 % + TORTA DE SOYA 5.50 % + Trigo 27.00 % + Vitamina A 12000000 UI U + VITAMINA D 6000000 UI U + VITAMINA E 15000 MG + Yodo 3000 MG + ZINC 150000 MG</t>
  </si>
  <si>
    <t>16A5-14623-AGROCALIDAD</t>
  </si>
  <si>
    <t>FORTALEZA TERNERAS INICIAL</t>
  </si>
  <si>
    <t>Aceite de Palma 0.50 % + AFRECHO DE CERVEZA 8 % + Afrecho de trigo 5 % + Aluminosilicato Hidratado DE CALCIO Y SODIO PURIFICADO 1000 G + Carbonato de Calcio 1.25 % + CENIZA MAX 5 % + Cobalto 600 MG + Cobre 30000 MG + ETOXIQUIN BHT 100 G + FIBRA CRUDA (MAX) 5 % + FOSFATO BICÁLCICO 0.25 % + GERMEN DE MAIZ 3.75 % + GRASA (MIN) 4 % + GRASAS BY PASS 0.25 % + Humedad Max 11 % + LEVADURA DE CERVEZA 1 % + Levadura viva SACCHAROMYCES CEREVISIAE 2250 G + MAIZ 30.50 % + Manganeso 55000 MG + MELAZA 3 % + MONENSINA SÓDICA 20% 40 G + PALMISTE 4.50 % + PREMIX VITAMÍNICO MINERAL 0.50 % + PROTEINAS (MIN) 19 % + SAL YODADA 0.25 % + Selenio 1200 MG + TORTA DE SOYA 18.50 % + Trigo 22.50 % + Vitamina A 12000000 UI S/U + VITAMINA D 6000000 UI S/U + VITAMINA E 15000 MG + Yodo 3000 MG + ZINC 150000 MG</t>
  </si>
  <si>
    <t>16A5-14624-AGROCALIDAD</t>
  </si>
  <si>
    <t>FORTALEZA ORDEÑO</t>
  </si>
  <si>
    <t>Aceite de Palma 0.50 % + AFRECHO CERVEZA 5 % + Afrecho de trigo 22.30 % + Arroz - SUBPRODUCTOS 4.75 % + CARBONATO DE CALCIO 2.25 % + CASCARILLA DE ARROZ 12 % + CASCARILLA DE CACAO 17 % + CENIZA MAX 10 % + Cobalto 600 MG + ETOXIQUIN BHT 100 G + FIBRA CRUDA (MAX) 20 % + GRASA (MIN) 4 % + GRASAS BY PASS 0.50 % + Humedad Max 9 % + LEVADURA DE CERVEZA 0.10 % + Levadura viva SACCHAROMYCES CEREVISIAE 2250 G + Manganeso 55000 MG + MELAZA 5 % + MONENSINA SÓDICA 20% 40 G + Palmiste 20 % + PREMEZCLA MINERAL Y VITAMINA 0.25 % + PROTEÍNA (MIN) 11 % + SAL YODADA 0.25 % + Selenio 1200 MG + TORTA DE SOYA 0.10 % + Vitamina A 12000000 UI S/U + VITAMINA D 6000000 UI S/U + VITAMINA E 15000 MG + Yodo 3000 MG + ZINC 150000 MG</t>
  </si>
  <si>
    <t>16A5-14721-AGROCALIDAD</t>
  </si>
  <si>
    <t>0102334216001</t>
  </si>
  <si>
    <t>Flora Villacis Muñoz - Molinos y Balanceados Sol de Oro</t>
  </si>
  <si>
    <t>BALANCEADO LA VACA LECHERA</t>
  </si>
  <si>
    <t>1.5 KG</t>
  </si>
  <si>
    <t>16A5-14794-AGROCALIDAD</t>
  </si>
  <si>
    <t>0300924446001</t>
  </si>
  <si>
    <t>SUAREZ MALDONADO WALTER ENRIQUE</t>
  </si>
  <si>
    <t>BALANCEADOS EL CAMPO VACAS LECHERAS</t>
  </si>
  <si>
    <t>REGISTRO DE PRODUCTO BALANCEADO</t>
  </si>
  <si>
    <t>FORTALEZA FERRARI</t>
  </si>
  <si>
    <t>AFRECHILLO DE TRIGO 0.10 % + AFRECHO CERVEZA 10.00 % + Antioxidante (ETOXIQUIN, BHT) 100 G + Carbonato de Calcio 2.00 % + CASCARILLA DE CACAO 0.10 % + CENIZA MAX 7 % + Cobalto 600 MG + Cobre 30000 MG + Fibra cruda 4 % + GERMEN DE MAIZ 22.20 % + Grasa BY PASS 0.50 % + GRASA CRUDA (MIN) 6 % + Humedad Max 11 % + LEVADURA VIVA SACCHAROMYCES CEREVISIAE 2250 G + LEVADURA DE CERVEZA 1.25 % + MAIZ 12.75 % + Manganeso 55000 MG + MELAZA 2.75 % + MONENSINA SÓDICA 20% 40 G + Palmiste 0.10 % + PREMEZCLA VITAMÍNICA-MINERAL 0.50 % + PROTEÍNA (MIN) 16 % + SAL YODADA 0.50 % + Selenio 1200 MG + SUBPRODUCTOS DE ARROZ 13.00 % + TORTA DE SOYA 9.13 % + Trigo 24.38 % + Vitamina A 12000000 UI U + VITAMINA D 600000 UI U + VITAMINA E 15.000 MG + Yodo 3000 MG + ZINC 150000 MG</t>
  </si>
  <si>
    <t>16A-6179-AGROCALIDAD</t>
  </si>
  <si>
    <t>ROVIMIX B6</t>
  </si>
  <si>
    <t>FUNDAS DE 25 KG.</t>
  </si>
  <si>
    <t>Piridoxina clorhidrato 100 %</t>
  </si>
  <si>
    <t>16A-6945-AGROCALIDAD</t>
  </si>
  <si>
    <t>MYOGASTER-E</t>
  </si>
  <si>
    <t>BOTELLA DE POLIPROPILENO DE 100 ML, BOTELLA DE POLIPROPILENO DE 1 L</t>
  </si>
  <si>
    <t>ACEITE DE RICINO HIDROGENADO 235g KG + ACETATO DE VITAMINA E 100g KG + ACIDO CITRICO ANHIDRIDO 1.5g KG + Agua Purificada 1lt KG + SELENITO DE SODIO 1.347g KG + SORBATO DE POTASIO 1.5g KG</t>
  </si>
  <si>
    <t>COMPLEJO MINERAL VITAMINIZADO Aplicado a Bovinos, COMPLEJO MINERAL VITAMINIZADO Aplicado a Ovinos, COMPLEJO MINERAL VITAMINIZADO Aplicado a Caprinos, COMPLEJO MINERAL VITAMINIZADO Aplicado a Aves, COMPLEJO MINERAL VITAMINIZADO Aplicado a Porcinos</t>
  </si>
  <si>
    <t>BERENDONK - Bélgica</t>
  </si>
  <si>
    <t>16A7-14294-AGROCALIDAD</t>
  </si>
  <si>
    <t>CORRALERO CERDOS DESARROLLO</t>
  </si>
  <si>
    <t>FUNDA DE POLIPROPILENO CONTENIENDO (POLVO) 40 KG, FUNDA DE POLIPROPILENO CONTENIENDO (POLVO) 20 KG, FUNDA DE POLIPROPILENO CONTENIENDO (POLVO) 10 KG, FUNDA DE POLIPROPILENO CONTENIENDO (POLVO) 5 KG, FUNDA DE POLIPROPILENO CONTENIENDO (PELLET) 40 KG, FUNDA DE POLIPROPILENO CONTENIENDO (PELLET) 20 KG, FUNDA DE POLIPROPILENO CONTENIENDO (PELLET) 10 KG, FUNDA DE POLIPROPILENO CONTENIENDO (PELLET) 5 KG</t>
  </si>
  <si>
    <t>Aceite de Palma 1.0 A 6.0 G/100 G + ACIDOS GRASOS LIBRES 0 A 1 G/100 G + AFRECHO DE PALMITO 0 A 4 G/100 G + ANTIMICOTICO 0.1 A 0.15 G/100 G + Antioxidante 0.015 A 0.025 G/100 G + Carbonato de Calcio 0 A 100 G/100 G + CENIZA MAX 7.0 % + Clortetraciclina 20 % + cloruro de colina 0.04 A 0.1 G/100 G + COPRODUCTOS DE ARROZ 0 A 7 G/100 G + COPRODUCTOS DE CERVECERÍA 0 A 12 G/100 G + COPRODUCTOS DE FRUTAS 0 A 2 G/100 G + COPRODUCTOS DE MAÍZ 0 A 10 G/100 G + COPRODUCTOS DE TRIGO 2.5 A 15.0 G/100 G + Enzimas 0.02 A 0.05 G/100 G + FIBRA CRUDA (MAX) 7.0 % + FOSFATO DE CALCIO 0 A 100 G/100 G + GRASA CRUDA (MIN) 4.0 % + HARINA DE GIRASOL 0 A 8 G/100 G + Harina de soya 0 A 100 G/100 G + Humedad Max 13.0 % + Lisina 0.0 A 0.45 G/100 G + MAIZ 0 A 100 G/100 G + MELAZA 2.0 A 4.0 G/100 G + Metionina 0.0 A 0.35 G/100 G + PROTEÍNA CRUDA (MIN) 16.0 % + PX. MINERALES 0.08 A 0.1 G/100 G + Px. VITAMINAS 0.08 A 0.12 G/100 G + SAL 0.40 A 0.42 G/100 G + SECUESTRANTE 0.05 A 0.1 G/100 G + Tilosina fosfato 10 % + Treonina 0.0 A 0.30 G/100 G + Trigo 0 A 20 G/100 G</t>
  </si>
  <si>
    <t>PELLET Y POLVO</t>
  </si>
  <si>
    <t>16A7-14306-AGROCALIDAD</t>
  </si>
  <si>
    <t>ALIMENTO PARA CERDOS</t>
  </si>
  <si>
    <t>33.63 KG, SACOS DE 33.63 KG, SACOS DE 29 KG</t>
  </si>
  <si>
    <t>CALCIO 1 % + CENIZA 10.52 % + Grasa 3.51 % + Humedad 11.93 % + Proteína 10.24 %</t>
  </si>
  <si>
    <t>16A7-14366-AGROCALIDAD</t>
  </si>
  <si>
    <t>CORRALEROS CERDOS ENGORDE</t>
  </si>
  <si>
    <t>FUNDAS DE POLIPROPILENO CONTENIENDO EN PELLET 5 KG, FUNDAS DE POLIPROPILENO CONTENIENDO EN PELLET 10 KG, FUNDAS DE POLIPROPILENO CONTENIENDO EN PELLET 20 KG, FUNDAS DE POLIPROPILENO CONTENIENDO EN PELLET 40 KG, FUNDAS DE POLIPROPILENO CONTENIENDO EN POLVO 5 KG, FUNDAS DE POLIPROPILENO CONTENIENDO EN POLVO 10 KG, FUNDAS DE POLIPROPILENO CONTENIENDO EN POLVO 20 KG, FUNDAS DE POLIPROPILENO CONTENIENDO EN POLVO 40 KG</t>
  </si>
  <si>
    <t>ACEITE DE PALMA 2.5 G + ANTIMICOTICO 0.1 G + ANTIOXIDANTE 0.02 G + Avilamicina ALTERNATIVA DE ACUERDO AL REQUERIMIENTO SANTARIO DE LA GRANJA 10 % + CARBONATO DE CALCIO 1.3 G + CENIZA MAX 7 % + Cloruro de Colina 0.04 G + COPRODUCTOS DE ARROZ 6 G + COPRODUCTOS DE FRUTAS 1 G + COPRODUCTOS DE PALMA 8 G + COPRODUCTOS DE TRIGO 30 G + Enzimas 0.02 G + FIBRA CRUDA (MAX) 8 % + FOSFATO DE CALCIO 0.01 G + GRASA CRUDA (MIN) 3 % + Harina de soya 12 G + Humedad Max 13 % + Lincomicina ALTERNATIVA DE ACUERDO AL REQUERIMIENTO SANTARIO DE LA GRANJA 4.4 % + Lisina 0.25 G + MAIZ 30 G + MELAZA 4 G + Metionina 0.05 G + PROTEÍNA CRUDA (MIN) 14 % + PX. MINERALES 0.1 G + Px. VITAMINAS 0.09 G + SAL 0.425 G + SECUESTRANTE 0.05 G + Treonina 0.08 G</t>
  </si>
  <si>
    <t>PROCESADORA NACIONAL DE ALIMENTOS C.A PRONCA - Ecuador</t>
  </si>
  <si>
    <t>16A7-14492-AGROCALIDAD</t>
  </si>
  <si>
    <t>NUTRITEC CONCENTRADO PROTEICO CERDO 34%</t>
  </si>
  <si>
    <t>EMPAQUES DE POLIPROPILENO LAMINADO EN PRESENTACIONES DE 40 KG</t>
  </si>
  <si>
    <t>BIOALIMENTAR CIA. LTDA., UBICADO EN PARQUE INDUSTRIAL IV ETAPA AV. 1 Y CALLE D. AMBATO – ECUADOR - Ecuador</t>
  </si>
  <si>
    <t>16A7-14544-AGROCALIDAD</t>
  </si>
  <si>
    <t>1790027864001</t>
  </si>
  <si>
    <t>LEVAPAN DEL ECUADOR S.A.</t>
  </si>
  <si>
    <t>PIGGYFAST</t>
  </si>
  <si>
    <t>SACO DE POLIPROPILENO DE 10 KG</t>
  </si>
  <si>
    <t>ACEITE DE SOYA 20 G + Ácido Fólico 1.000 MG + Ácido pantoténico 100.000 MG + Antioxidante BHT 25.000 MG + Azúcar 50 G + BACITRACINA DE ZINC (15%) 0.33 G + BIOTINA 100 MG + Carbonato de Calcio (36%) 10 G + Cloruro de Colina (60%) 0.50 G + Cobalto 150 MG + Cobre 10.000 MG + DL METIONINA (99%) 2.12 G + ETOXIQUIN 0.10 G + Fitasa 0.10 G + Harina de Pescado (65%) 73 G + HEMOGLOBINA 29.95 G + Hierro 70.000 MG + Leche en Polvo 100 G + L-LISINA HCL (99%) 0.77 G + L-Treonina 1.22 G + MAÍZ AMARILLO 487.92 G + Manganeso 62.000 MG + NIACINA 20.000 MG + PLASMA 30 G + SAL 1.00 G + Selenio 200 MG + SOYA EXTRUIDA 80 G + TORTA DE SOYA 108.50 G + TRICALFOS 3.10 G + VITAMINA A 10.000.000 U.I. S/U + VITAMINA B1 2.000 MG + VITAMINA B12 20 MG + VITAMINA B2 4.000 MG + VITAMINA B6 3.000 MG + VITAMINA D3 1.500.000 U.I. S/U + VITAMINA E 60.000 U.I. S/U + VITAMINA K3 2.000 MG + Yodo 210 MG + ZINC 100.000 MG</t>
  </si>
  <si>
    <t>NUTRITEC S.A.S. - Colombia</t>
  </si>
  <si>
    <t>16A7-14553-AGROCALIDAD</t>
  </si>
  <si>
    <t>ALCON® CERDO PREINICIAL FASE-3</t>
  </si>
  <si>
    <t>SACOS DE POLIPROPILENO LIVIANO LAMINADO COLOR BLANCO CONTENIENDO 40 KG</t>
  </si>
  <si>
    <t>ACEITE DE PALMA 2.00 % + CARBONATO DE CALCIO 0.70 % + CENIZA MAX 8 % + EXTRACTO DE LEVADURA (NUPRO) 1.00 % + FIBRA CRUDA (MAX) 4 % + FOSFATO DE DICÁLCICO 0.30 % + GRASA CRUDA (MIN) 5 % + Harina de Pescado 3.00 % + Humedad Max 13 % + MAIZ 50.00 % + MELAZA 3.00 % + NÚCLEO CERDO PREINICIAL FASE 3* 2.00 % + PASTA DE SOYA 14.00 % + PROTEÍNA CRUDA (MIN) 17.5 % + SOYA EXTRUIDA 3.00 % + SOYA TOSTADA 10.00 % + SUSTITUTO LACTEO (AGRILAC) 1.00 % + TRIGO 10.0 %</t>
  </si>
  <si>
    <t>ALIMENTO ÚNICO PARA CERDOS DESDE LOS 44 A 70 DÍAS. Aplicado a Porcinos</t>
  </si>
  <si>
    <t>16A7-14586-AGROCALIDAD</t>
  </si>
  <si>
    <t>ALCON® CERDO PREINICIAL FASE-1</t>
  </si>
  <si>
    <t>SACOS DE POLIPROPILENO LIVIANO LAMINADO COLOR BLANCO CONTENIENDO 20 KG</t>
  </si>
  <si>
    <t>CARBONATO DE CALCIO 1.00 % + CENIZA MAX 8 % + EXTRACTO DE LEVADURA (NUPRO) 2.00 % + FIBRA CRUDA (MAX) 4 % + FOSFATO DICÁLCICO 0.50 % + GRASA CRUDA (MIN) 7 % + Harina de Pescado 5.00 % + Humedad Max 13 % + MAIZ 24.00 % + MELAZA 3.00 % + NÚCLEO CERDO PREINICIAL FASE-1 2.00 % + PASTA DE SOYA 11.50 % + PLASMA DE ANIMAL BOVINO 3.00 % + PROTEÍNA CRUDA (MIN) 19.5 % + SOYA EXTRUIDA 3.00 % + SUSTITUTO LACTEO (AGRILAC) 22.00 % + TRIGO 23.00 %</t>
  </si>
  <si>
    <t>ALIMENTO UNICO PARA CERDOS DESDE LOS 21 A 28 DÍAS. Aplicado a Porcinos</t>
  </si>
  <si>
    <t>16A7-14590-AGROCALIDAD</t>
  </si>
  <si>
    <t>ALCON® CERDO PREINICIAL FASE-2</t>
  </si>
  <si>
    <t>CARBONATO DE CALCIO 1.00 % + CENIZA MAX 8 % + EXTRACTO DE LEVADURA (NUPRO) 2.00 % + FIBRA CRUDA (MAX) 4 % + FOSFATO DICÁLCICO 0.50 % + GRASA CRUDA (MIN) 6 % + Harina de Pescado 5.00 % + Humedad Max 13 % + MAIZ 24.00 % + MELAZA 3.00 % + NÚCLEO CERDO PREINICIAL FASE-2 2.00 % + PASTA DE SOYA 11.50 % + PLASMA DE ANIMAL BOVINO 3.00 % + PROTEÍNA CRUDA (MIN) 18.5 % + SOYA EXTRUIDA 3.00 % + SUSTITUTO LACTEO (AGRILAC) 22.00 % + TRIGO 23.00 %</t>
  </si>
  <si>
    <t>ALIMENTO UNICO PARA CERDOS. Aplicado a Porcinos</t>
  </si>
  <si>
    <t>16A7-14723-AGROCALIDAD</t>
  </si>
  <si>
    <t>BALANCEADO CERDOS ENGORDE</t>
  </si>
  <si>
    <t>2.5 KG</t>
  </si>
  <si>
    <t>16A7-14736-AGROCALIDAD</t>
  </si>
  <si>
    <t>GRANJERO CERDOS ENGORDE PELET</t>
  </si>
  <si>
    <t>SACOS PARA 40 KG</t>
  </si>
  <si>
    <t>CENIZA 8 MAX % + Fibra 7 MAX % + Grasa 4 MIN % + HUMEDAD 13 MAX % + Proteína 15 MIN %</t>
  </si>
  <si>
    <t>16B1-10623-AGROCALIDAD</t>
  </si>
  <si>
    <t>PERROVITA CARNE</t>
  </si>
  <si>
    <t>SACO DE POLIPROPILENO LAMINADO DE 1 KILO , SACO DE POLIPROPILENO LAMINADO DE 4 KILOS , SACO DE POLIPROPILENO LAMINADO DE 15 KILOS</t>
  </si>
  <si>
    <t>CALCIO 1.5 % + Fibra cruda 5 % + Fósforo 0.8 % + Grasa 6.5 % + Humedad 12 % + Proteína 20 %</t>
  </si>
  <si>
    <t>16B1-10747-AGROCALIDAD</t>
  </si>
  <si>
    <t>PERROVITA POLLO</t>
  </si>
  <si>
    <t>SACO DE POLIPROPILENO LAMINADO DE 1 KILO , SACO DE POLIPROPILENO LAMINADO DE 4 KG , SACO DE POLIPROPILENO LAMINADO DE 15 KG</t>
  </si>
  <si>
    <t>16B-12292-AGROCALIDAD</t>
  </si>
  <si>
    <t>PULMOSANA</t>
  </si>
  <si>
    <t>SOBRE DE ALUMINIO PARA 10 G , SOBRE DE ALUMINIO PARA 100 G , SOBRE DE ALUMINIO PARA 1 KG</t>
  </si>
  <si>
    <t>BROMEXINA CLOHIDRATO 10 G + LACTOSA 1000 G + MANITOL 100 G + Paracetamol 50 G + Sorbitol 100 G + VITAMINA A 2000000 UI G</t>
  </si>
  <si>
    <t>Mucoliticos Aplicado a Bovinos, Mucoliticos Aplicado a Ovinos, Mucoliticos Aplicado a Caprinos, Mucoliticos Aplicado a Equinos, Mucoliticos Aplicado a Aves, Mucoliticos Aplicado a Porcinos</t>
  </si>
  <si>
    <t>PROAVES ENGORDE 2 CRECIMIENTO 15 - 28</t>
  </si>
  <si>
    <t>Avilamicina 0.0050-0.0100 % + Bacitracina Zn 0.0020-0.330 % + CENIZA 8.00 % + ENRAMICINA 100% 0.0063-0.0063 % + Fibra cruda 5.00 % + FLAVOMICINA 0.0038-0.100 % + Grasa cruda 5.00 % + Halquinol 0.0090-0.0150 % + Lincomicina 0.0050-0.0200 % + Proteina cruda 20.00 % + Virginiamicina 0.0020-0.0040 %</t>
  </si>
  <si>
    <t>17-12577-AGROCALIDAD</t>
  </si>
  <si>
    <t>FLORAMAX B 11</t>
  </si>
  <si>
    <t>SOBRES DE 30 GRAMOS , SOBRES DE 60 GRAMOS , FRASCOS DE 30 GRAMOS , FRASCOS DE 60 GRAMOS , FRASCOS DE 140 GRAMOS</t>
  </si>
  <si>
    <t>17A-10650-AGROCALIDAD</t>
  </si>
  <si>
    <t>AGRILAC MILK</t>
  </si>
  <si>
    <t>BOLSAS DE 20 KG, SACOS DE 20 KG</t>
  </si>
  <si>
    <t>Celulosa Bruta 0.4 % + CENIZA BRUTA 8 % + MATERIA GRASA 16 % + PROTEÍNA BRUTA 21 %</t>
  </si>
  <si>
    <t>Estabilizador de vacunas avícolas Aplicado a Aves</t>
  </si>
  <si>
    <t>17A-10778-AGROCALIDAD</t>
  </si>
  <si>
    <t>FOKKAMEL EXTRA</t>
  </si>
  <si>
    <t>SACO DE PAPEL MULTIPLEGADO DE 1 KG, SACO DE PAPEL MULTIPLEGADO DE 5 KG, SACO DE PAPEL MULTIPLEGADO DE 10 KG, SACO DE PAPEL MULTIPLEGADO DE 25 KG</t>
  </si>
  <si>
    <t>ACIDO PARACETICO 23 MG + CARBOHIDRATOS 46.5 % + CENIZA 8.5 % + Cloruro de Colina 1000 MG + Cobalto 2 MG + Cobre 10 MG + Fibra cruda 0.85 % + Grasa 17 % + Hierro 100 mg / KG + Humedad 4 % + MANGANESO 40 mg / KG + Minerales 10 % + Niacina 50 mg / KG + PRODUCTOS LACTEOS 35 % + Proteína 21.5 % + Selenio 0.4 MG + SUERO REENGRASADO DE LECHE 38 % + VITAMINA A 25000 UI / KG + Vitamina B1 16 MG + Vitamina B12 80 ug / KG + Vitamina B2 10 MG + VITAMINA B6 10 mg / KG + Vitamina C 300 MG + VITAMINA D3 4.500 U + VITAMINA E 300 MG + Vitamina K 5.5 mg / KG + Yodo 1.3 mg / KG + ZINC 170 mg / KG</t>
  </si>
  <si>
    <t>Sustituto Lácteo Aplicado a Bovinos</t>
  </si>
  <si>
    <t>LABORATORIOS NUKAMEL N.V - Bélgica</t>
  </si>
  <si>
    <t>17A-11015-AGROCALIDAD</t>
  </si>
  <si>
    <t>MAXI CARE INSTANTANEO</t>
  </si>
  <si>
    <t>BOLSA DE PAPEL KRAFT DE 20 KG , BOLSA DE PAPEL KRAFT DE 10 KG</t>
  </si>
  <si>
    <t>ACIDO FOLICO 0.84 MG + Ácido pantoténico 11.70 MG + Biotina 0.88 MG + Calcio Max 1.25 % + Calcio Min 0.48 % + Cobalto 0.11 PPM + Cobre 20 PPM + Colina 1511 MG + FIBRA CRUDA (MAX) 0.65 % + FOSFORO 0.63 % + Grasa cruda 16 % + Hierro 104 PPM + Magnesio 0.05 % + Manganeso 41 PPM + Niacina 3.08 MG + Piridoxina 6.6 MG + Potasio 0.85 % + PROTEÍNA BRUTA (MIN) 22 % + Riboflavina 7.30 MG + Selenio 0.30 PPM + Sodio 0.59 % + Tiamina 7.7 MG + VITAMINA A 44000 U + VITAMINA B12 70 UG + VITAMINA D 11000 U + VITAMINA E 220 U + Yodo 1.10 % + ZINC 49 PPM</t>
  </si>
  <si>
    <t>LAND O LAKES PURINA FEED LLC - Estados Unidos</t>
  </si>
  <si>
    <t>17A-11768-AGROCALIDAD</t>
  </si>
  <si>
    <t>ESSENCIAL CALF</t>
  </si>
  <si>
    <t>Polvo en balde de Polietileno para 2.5 KG, Polvo en balde de Polietileno para 5 KG, Polvo en balde de Polietileno para 16 KG</t>
  </si>
  <si>
    <t>Ácido Fólico 200 MG + CALCIO 0.15 % + CENIZA MAX 0.12 % + Cobre 1.3 PPM + D-PANTOTÉNICO 4300 M6 + Fòsforo 0.06 % + Hierro 64.8 PPM + LACTOSA 44.67M % + Lisina 0.43 % + Magnesio 5.01 % + Manganeso 1.2 PPM + Materia Seca 77.56 % + Niacina 4300 MG + Potasio 4.56 % + POTASIO (MIN) 4.50 % + Proteina cruda 2 % + Riboflavina 1750 M6 + Selenio 100 PPM + SELENIO MÍNIMO 95.00 PPM + Tiamina 435 M6 + VITAMINA A 200 U + Vitamina B6 434.99 M6 + VITAMINA D3 20 U + VITAMINA E 4500 U + Zinc Min 12.5 PPM</t>
  </si>
  <si>
    <t>Ralco Nutrition - Estados Unidos</t>
  </si>
  <si>
    <t>17A-12036-AGROCALIDAD</t>
  </si>
  <si>
    <t>BOOSTY VO.</t>
  </si>
  <si>
    <t>JERINGA DE POLIETILENO DE 15ML</t>
  </si>
  <si>
    <t>ÁCIDOS GRASOS DE CADENAS MEDIAS 450 G + ADITIVOS TECNOLOGICOS 68.5000 G + AGUA 183.250 G + BACTERIAS LÁCTICAS SF68 4.4 % + CALOSTRO 5 % + EXTRACTO DE PLANTAS 61.250 G + JARABE DE GLUCOSA 223 G + Sulfato de Hierro 1 G + Vitamina A 1750000 U + Vitamina B1 0.0125 G + Vitamina B12 14.0 UG + Vitamina B2 0.020 UG + Vitamina B6 0.020 G + Vitamina C 1 G + vitamina D3 175000 U + Vitamina PP 0.084 G</t>
  </si>
  <si>
    <t>NEWBORN ANIMAL CARE - Francia</t>
  </si>
  <si>
    <t>BOVATEC 15%</t>
  </si>
  <si>
    <t>ACEITE DE SOYA 20 MG + LASALOCID SÓDICO 157.5 MG + LEITINA 20 MG + OLOTE DE MAIZ 802.5 MG</t>
  </si>
  <si>
    <t>ADITIVO Aplicado a Bovinos, ADITIVO Aplicado a Ovinos</t>
  </si>
  <si>
    <t>17A-12062-AGROCALIDAD</t>
  </si>
  <si>
    <t>EUROLAC BLUE</t>
  </si>
  <si>
    <t>POLVO EN BOLSAS MULTIPARED CON INTERIOR DE PE DE 25KG</t>
  </si>
  <si>
    <t>ACEITE DE COCO 3.20 % + Aceite de Palma 12.8 % + Almidón 2.5 % + CALCIO 0.90 % + Cobre 8 MG + Colina 250 MG + Fibra 0.30 % + Fósforo 0.60 % + Grasa 16 % + Grasa cruda 16 % + Hierro 50 MG + Humedad 5 % + LACTOSA ANHIDRA 16.5 % + Manganeso 55 MG + MEZCLA VITAMINAS Y MINERALES 3 % + Minerales 8 % + Neomicina 0.025 % + Niacina 30 MG + Oxitetraciclina 0.0125 % + PRODUCTOS LACTEOS 73.50 % + PRODUCTOS VEGETALES 5 % + Proteina cruda 21 % + PROTEINA DE SOJA CONCENTRADO 3 % + PROTEINA DE SUERO CONCENTRADO 19 % + PROTEINA DE TRIGO HIDROLIZADO 2 % + Selenio 0.25 MG + SUERO DESLACTOSADO EN POLVO 20 % + SUERO DULCE EN POLVO 18 % + Vitamina A 50.000 U + Vitamina B1 3 MG + Vitamina B12 0.02 MG + Vitamina B2 4 MG + Vitamina B6 2 MG + Vitamina C 100 MG + VITAMINA D3 5000 U + VITAMINA E 100 MG + VITAMINA K3 2 MG + Yodo 1 MG + ZINC 70 MG</t>
  </si>
  <si>
    <t>17A-12259-AGROCALIDAD</t>
  </si>
  <si>
    <t>JOOSTEN MILK</t>
  </si>
  <si>
    <t>Funda de Polietileno de 25 KG</t>
  </si>
  <si>
    <t>Ácido pantoténico 10 M6 + CALCIO 0.82 % + CENIZA MAX 9.5 % + Colina 125 M6 + Fibra 0.5 % + Fósforo 0.67 % + Grasa 16 % + Humedad 5 % + Nicotinamida 50 M6 + Proteína 21-23% % + Vitamina A 50.000 I U + Vitamina B12 10 UG + Vitamina B2 10 M6 + Vitamina B6 200 M6 + Vitamina C 50 M6 + VITAMINA D3 9500 I U + VITAMINA E 20 M6 + VITAMINA K3 5 M6</t>
  </si>
  <si>
    <t>TRANSFERENCIA DE TITULARIDAD DE JAMES BROWN A INTEROC S.A.</t>
  </si>
  <si>
    <t>17A-12526-AGROCALIDAD</t>
  </si>
  <si>
    <t>FACYT SUSTITUTO LÁCTEO</t>
  </si>
  <si>
    <t>bolsas o costal de hilos de polipropileno de 25 KG</t>
  </si>
  <si>
    <t>Calcio Max 1,1 % + Calcio Min 0,9 % + Extracto Etéreo Máx 25 % + Fibra cruda 1 % + Fósforo Máx 0,9 % + Fósforo Min 0,7 % + Humedad Max 15 % + Minerales 7 % + Proteina cruda 21 % + TENOR PROMEDIO DE E.L.N. 46.9 %</t>
  </si>
  <si>
    <t>FACYT S.R.I - Argentina</t>
  </si>
  <si>
    <t>17A-13096-AGROCALIDAD</t>
  </si>
  <si>
    <t>SUSTITUTO DE LECHE</t>
  </si>
  <si>
    <t>LACTO SUERO DE LECCHE 320.000 MG + Leche en Polvo 320.000 MG + LEVADURA 120.000 MG + LEVADURA INACTIVA 60.000 MG + Prebiótico 100.000 MG</t>
  </si>
  <si>
    <t>17A-13116-AGROCALIDAD</t>
  </si>
  <si>
    <t>EUROLAC RED 25%</t>
  </si>
  <si>
    <t>BOLSA PEAD DE 25 KG</t>
  </si>
  <si>
    <t>ACEITE DE COCO 3.4 % + Aceite de Palma 13.6 % + CALCIO 0.9 % + Cobre 6.5MG/ KG + Colina 20000 MG/ KG + Fibra 0.25 % + FOSFORO 0.75 % + Grasa 17 % + Grasa cruda 17 % + Hierro 40 MG/ KG + HUMEDAD 5 % + LACTOSA ANHIDRA 11 % + LECHE DESTANADA 25 % + Manganeso 45MG/ KG + MEZCLA VITAMINAS Y MINERALES 3 % + Minerales 6.70 % + Neomicina 0.025 % + Niacina 25 MG/ KG + Oxitetraciclina 0.0125 % + PRODUCTOS LACTEOS 75 % + PRODUCTOS VEGETALES 5 % + Proteina cruda 21 % + PROTEINA DE SOJA CONCENTRADO 3 % + PROTEINA DE SUERO CONCENTRADO 12.5 % + PROTEINA DE TRIGO HIDROLIZADO 2 % + Selenio 0.2OMG/ KG + SUERO DESLACTOSADO EN POLVO 14 % + SUERO DULCE EN POLVO 12.50 % + Vitamina A 50.000 IU/ KG + VITAMINA B1 2.4 mg/ KG + Vitamina B12 0.01MG/ KG + VITAMINA B2 2.5MG/ KG + VITAMINA B3 12 MG/ KG + Vitamina B6 1.6MG/ KG + VITAMINA C 100 MG/ KG + VITAMINA D3 5000 UI/ KG + VITAMINA E 100 MG/ KG + VITAMINA K3 61.64 mg/ KG + Yodo 0.8 MG/ KG + ZINC 55MG/ KG</t>
  </si>
  <si>
    <t>17A-13914-AGROCALIDAD</t>
  </si>
  <si>
    <t>0992654996001</t>
  </si>
  <si>
    <t>ECOMARINE RESEARCH S.A.</t>
  </si>
  <si>
    <t>DENKAMILK OPTIMA</t>
  </si>
  <si>
    <t>FUNDA DE PAPEL Y POLIETILENO SELLADAS JUNTAS EN 25 KG</t>
  </si>
  <si>
    <t>CENIZA 8,5 % + Fibra 0,9 % + Grasa 16,0 % + Humedad 3,6 % + Proteína 21,0 %</t>
  </si>
  <si>
    <t>Lactoreemplazantes Aplicado a Bovinos</t>
  </si>
  <si>
    <t>17A-2C-10596-AGROCALIDAD</t>
  </si>
  <si>
    <t>EUROLAC PROF</t>
  </si>
  <si>
    <t>BOLSA MULTIPARED CON INTERIOR PE DE 25 KG</t>
  </si>
  <si>
    <t>CALCIO 0.9 % + Fibra cruda 0.4 % + FOSFORO 0.6 % + Grasa 16 % + Humedad 5 % + Minerales 8 % + Neomicina 250 MG + Oxitetraciclina 125 MG + Proteína 21 %</t>
  </si>
  <si>
    <t>17A-2C-10597-AGROCALIDAD</t>
  </si>
  <si>
    <t>EUROLAC ORANGE</t>
  </si>
  <si>
    <t>POLVO SOLUBLE (BOLSA MULTIPARED CON INTERIOR PE DE 25 KG.) KG</t>
  </si>
  <si>
    <t>CALCIO 0.9 % + Fibra 0.5 % + Fósforo 0.6 % + Grasa 16 % + Humedad 5 % + Minerales 9 % + Proteína 21 %</t>
  </si>
  <si>
    <t>17A-4832-AGROCALIDAD</t>
  </si>
  <si>
    <t>ECOMILK CLÁSICO EQ</t>
  </si>
  <si>
    <t>POLVO EN FUNDAS DE 25 KG</t>
  </si>
  <si>
    <t>CELULOSA 0.3 % + CENIZA 7.5 % + Cobre 8 MG + Grasa 17 % + Hierro 50 MG + Humedad 4.5 % + PROTEÍNA BRUTA 22.3 % + Vitamina A 45.000 U + Vitamina C 60 MG + VITAMINA D3 8.000 U + VITAMINA E 36 MG</t>
  </si>
  <si>
    <t>SOFIVO - Francia</t>
  </si>
  <si>
    <t>17A-5850–AGROCALIDAD</t>
  </si>
  <si>
    <t>LA LECHERITA</t>
  </si>
  <si>
    <t>ENVASES DE POLIETILENO DE 1 L, ENVASES DE POLIETILENO DE 1 GL, ENVASES DE POLIETILENO DE 5 GL</t>
  </si>
  <si>
    <t>CALCIO 3 % + CARBOHIDRATOS 50 % + CENIZA 12 % + Fibra 4 % + FOSFORO 1.5 % + Grasa 6 % + Proteína 4 % + SAL 3.5 % + Sodio 1.7 %</t>
  </si>
  <si>
    <t>18A-12044-AGROCALIDAD</t>
  </si>
  <si>
    <t>RATEX FARBIOVET</t>
  </si>
  <si>
    <t>SOBRES DE ALUMINIO DE 20 G , SOBRES DE ALUMINIO DE 1 KG , SOBRES DE ALUMINIO DE 2.5 KG , SOBRES DE ALUMINIO DE 25 G, SOBRES DE ALUMINIO DE 50 G</t>
  </si>
  <si>
    <t>ACEITE VEGETAL 1.00 ML + BROMADIOLINA 0.16 G + COLORANTE ROJO 40 0.07 G + TRIGO C.S.P 100 G</t>
  </si>
  <si>
    <t>Raticida Aplicado a Cobayos</t>
  </si>
  <si>
    <t>DESTINO: VENENO PARA RATAS</t>
  </si>
  <si>
    <t>18A-12089-AGROCALIDAD</t>
  </si>
  <si>
    <t>RATIN</t>
  </si>
  <si>
    <t>FUNDAS DE 10 G , FUNDAS DE 50 G , FUNDAS DE 100 G , FUNDAS DE 500 G , FUNDAS DE 1000 G</t>
  </si>
  <si>
    <t>Almidón 100 % + Colorante azul 0.005 % + LACTOSA 10 % + Warfarina 1 %</t>
  </si>
  <si>
    <t>Rodenticida Aplicado a Cobayos</t>
  </si>
  <si>
    <t>18A-12121-AGROCALIDAD</t>
  </si>
  <si>
    <t>RATICIN</t>
  </si>
  <si>
    <t>FUNDAS DE POLÍMERO Y ALUMINIO TERMOSELLABLES CONTENIENDO 10G , FUNDAS DE POLÍMERO Y ALUMINIO TERMOSELLABLES CONTENIENDO 50G , FUNDAS DE POLÍMERO Y ALUMINIO TERMOSELLABLES CONTENIENDO 100 G , FUNDAS DE POLÍMERO Y ALUMINIO TERMOSELLABLES CONTENIENDO 500G , FUNDAS DE POLÍMERO Y ALUMINIO TERMOSELLABLES CONTENIENDO 1000 G</t>
  </si>
  <si>
    <t>Almidón 100 % + COLORANTE AZUL FD&amp;C 0.005 % + LACTOSA 10 % + TRSILICATO DE MAGNESIO 10 % + Warfarina 1 %</t>
  </si>
  <si>
    <t>GONZALO LLAGUNO - Ecuador</t>
  </si>
  <si>
    <t>18A-12167-AGROCALIDAD</t>
  </si>
  <si>
    <t>0600098560001</t>
  </si>
  <si>
    <t>BOSMEDIANO BONIFAZ CRISTOBAL HUMBERTO (AGROVITAL)</t>
  </si>
  <si>
    <t>CRIBORAT BR 005</t>
  </si>
  <si>
    <t>CAJA COMEDERO DE 50 G, CAJA COMEDERO DE 1 KG, CEBO ANILLO DE 250 G, CEBO BARRA DE 3 X 50 GRAMOS = 150 G, CEBO BARRA DE 20 X 50 GRAMOS = 1 KG</t>
  </si>
  <si>
    <t>18A-12260-AGROCALIDAD</t>
  </si>
  <si>
    <t>VAMPIRICIDA ENTQUIM® BRODIFACOUMA 0.15% UNGÜENTO</t>
  </si>
  <si>
    <t>FRASCOS DE 100 G</t>
  </si>
  <si>
    <t>BRODIFACOUMA 0.15 G</t>
  </si>
  <si>
    <t>1 G</t>
  </si>
  <si>
    <t>VAMPIRICIDA Aplicado a Bovinos</t>
  </si>
  <si>
    <t>COMERCIALIZADORA INTERNACIONAL DE ENTIDADES QUIMICAS LTDA-C.I. ENTIQUIM LTD. - Colombia</t>
  </si>
  <si>
    <t>18A-14237-AGROCALIDAD</t>
  </si>
  <si>
    <t>RATAMIX PELLET</t>
  </si>
  <si>
    <t>CAJA DE CARTÓN CORRUGADO DE 50 g CON ESTUCHES DE CARTULINA CONTENIENDO 2 SACHETS DE PAPEL EXTRUÍDO DE POLIETILENO DE 25 G, CAJA DE CARTÓN CORRUGADO DE 50 g CON ESTUCHES DE CARTULINA CONTENIENDO 5 SACHETS DE PAPEL EXTRUÍDO DE POLIETILENO DE 10 G, CAJA DE CARTÓN CORRUGADO DE 500 g CON ESTUCHES DE CARTULINA CONTENIENDO 20 SACHETS DE PAPEL EXTRUÍDO DE POLIETILENO DE 25 G, CAJA DE CARTÓN CORRUGADO DE 500 g CON ESTUCHES DE CARTULINA CONTENIENDO 25 SACHETS DE PAPEL EXTRUÍDO DE POLIETILENO DE 20 G, CAJA DE CARTÓN CORRUGADO DE 500 g CON ESTUCHES DE CARTULINA CONTENIENDO 50 SACHETS DE PAPEL EXTRUÍDO DE POLIETILENO DE 10 G, CAJA DE CARTÓN CORRUGADO DE 5 Kg CON ESTUCHES DE CARTULINA CONTENIENDO 200 SACHETS DE PAPEL EXTRUÍDO DE POLIETILENO DE 25 G, CAJA DE CARTÓN CORRUGADO DE 5 Kg CON ESTUCHES DE CARTULINA CONTENIENDO 250 SACHETS DE PAPEL EXTRUÍDO DE POLIETILENO DE 20 G</t>
  </si>
  <si>
    <t>BENZOATO DE DENATONIO 0.001 G + BENZOATO DE SODIO 0.500 G + BROMADOLIONA 2.5% (EQUIVALENTE A 0.005% BROMADOLIONA) 0.200 G + COLORANTE AZUL AL AGUA 0.050 G + ESCENCIA DE SANDÍA 0.100 G + FIPRONIL 0.005 G + GRANZA DE TRIGO c.s.p 100 G + PETROLATO 5.000 G</t>
  </si>
  <si>
    <t>INTRADE S.A - Chile</t>
  </si>
  <si>
    <t>RATICIDA, Rattus norvegicus, Rattus rattus, Muss Musculus</t>
  </si>
  <si>
    <t>18A-3B2-14468-AGROCALIDAD</t>
  </si>
  <si>
    <t>RATAMIX BLOQUE PARAFINADO</t>
  </si>
  <si>
    <t>CAJA DE 500G. X 5 BOLSAS X 5 BLOQUES PARAFINADOS DE 20 G, CAJA DE 500G. X 1 BOLSA X 25 BLOQUES PARAFINADOS DE 20 G, CAJA DE 5 KG. X 10 BOLSAS DE 25 BLOQUES PARAFINADOS DE 20 G, CAJA DE 5KG. X 1 BOLSA DE 250 BLOQUES PARAFINADOS DE 20 G, CAJA DE 5KG. X 1 BOLSA X 1000 BLOQUES PARAFINADOS DE 20 G</t>
  </si>
  <si>
    <t>Aceite Vegetal 3,00 G + Azúcar 5,000 G + BENZOATO DE DENATONIO 0,001 G + BROMADIOLINA 2.5% (EQUIVALENTE A 0.005% DE BROMADIOLONA) 0,200 G + Colorante azul a la grasa 0,002 G + COLOR ROJO técnico red 24 0,030 G + ESCENCIA DE SANDÍA 0,100 G + Fipronil 0,005 G + MAIZ C.S.P. 100,00 G + PETROLATO 45,000 G</t>
  </si>
  <si>
    <t>INTRADE S.A. PARA BTS INTRADE LABORATORIOS S.A. - Chile</t>
  </si>
  <si>
    <t>BLOQUE PARAFINADO, RODENTICIDA</t>
  </si>
  <si>
    <t>18B1-3-8240-AGROCALIDAD</t>
  </si>
  <si>
    <t>OXITOCIN TAD-EC 10 UI</t>
  </si>
  <si>
    <t>VIAL DE VIDRIO PARA 10 ML, VIAL DE VIDRIO PARA 50 ML, VIAL DE VIDRIO PARA 100 ML</t>
  </si>
  <si>
    <t>ACIDO ACETICO GLACIAL 0.21 MG + AGUA PARA INYECCION 1 ML + CLORBUTANOL ANHIDRO 5.15 MG + CLORURO DE SODIO 4 MG + Oxitocina 10 U</t>
  </si>
  <si>
    <t>HORMONA DE LA REPRODUCCIÓN Aplicado a Caninos, HORMONA DE LA REPRODUCCIÓN Aplicado a Felinos, HORMONA DE LA REPRODUCCIÓN Aplicado a Bovinos, HORMONA DE LA REPRODUCCIÓN Aplicado a Caprinos, HORMONA DE LA REPRODUCCIÓN Aplicado a Equinos, HORMONA DE LA REPRODUCCIÓN Aplicado a Porcinos</t>
  </si>
  <si>
    <t>OXITOCIN 10</t>
  </si>
  <si>
    <t>VIAL DE VIDRIO DE 10 ML, IAL DE VIDRIO DE 50 ML</t>
  </si>
  <si>
    <t>ACIDO ACETICO GLACIAL 0.21 MG + AGUA PARA INYECCION 1 ML + CLOROBUTANOL HEMIHIDRATO 5.15 MG + CLORURO DE SODIO 4.0 MG + Oxitocina 10 U</t>
  </si>
  <si>
    <t>19A-11236-AGROCALIDAD</t>
  </si>
  <si>
    <t>SANO PET</t>
  </si>
  <si>
    <t>TUBO COLAPSIBLE DE ALUMINIO (EMPAQUE PRIMARIO); CAJA DE CARTULINA DUPLEX (EMPAQUE SECUNDARIO POR 20 Y G) , TUBO COLAPSIBLE DE ALUMINIO (EMPAQUE PRIMARIO); CAJA DE CARTULINA DUPLEX (EMPAQUE SECUNDARIO POR 30 G)</t>
  </si>
  <si>
    <t>ACEITE MINERAL 10 G + Agua Purificada 68.835 G + ALCOHOL BENCILICO 1 G + Cetomacrogol 100 1 G + Metilparabeno 0.070 G + PETROLATO BLANCO 10 G + Polisorbato 60 3.5 G + Propilparabeno 0.030 G</t>
  </si>
  <si>
    <t>Bactericida - Fungicida Aplicado a Caninos, Bactericida - Fungicida Aplicado a Felinos, Bactericida - Fungicida Aplicado a Bovinos, Bactericida - Fungicida Aplicado a Equinos, Bactericida - Fungicida Aplicado a Aves</t>
  </si>
  <si>
    <t>19A-11581-AGROCALIDAD</t>
  </si>
  <si>
    <t>PIEL SANA</t>
  </si>
  <si>
    <t>TUBO COLAPSIBLE DE ALUMINIO POR 15 G , FRASCO PET DE PLÁSTICO POR 15 G , FRASCO PET DE PLÁSTICO POR 50 G , FRASCO PET DE PLÁSTICO POR 100 G , FRASCO PET DE PLÁSTICO POR 200 G , FRASCO PET DE PLÁSTICO POR 800 G.</t>
  </si>
  <si>
    <t>ACEITE DE EUCALIPTO 0.98 ML + Alcanfor 0.98 G + Cipermetrina 1 G + Clindamicina 1 G + COLORANTE ROJO FRAMBUESA 0.01 G + Fenol 0.98 ML + Ivermectina 1 G + LANOLINA ANHIDRA 3 G + PETROLATO SÓLIDO 100 G + Propilenglicol 15 ML + Salicilato de Metilo 0.98 ML</t>
  </si>
  <si>
    <t>Antibiotico Aplicado a Caninos, Antibiotico Aplicado a Bovinos, Antibiotico Aplicado a Ovinos, Antibiotico Aplicado a Equinos, Antibiotico Aplicado a Porcinos</t>
  </si>
  <si>
    <t>19A-11953-AGROCALIDAD</t>
  </si>
  <si>
    <t>GRISEOFULVINA OVER 250</t>
  </si>
  <si>
    <t>BLÍSTER DE 10 COMPRIMIDOS RANURADOS EN ESTUCHE DE 1 BLÍSTER U, BLÍSTER DE 10 COMPRIMIDOS RANURADOS EN ESTUCHE DE 5 BLÍSTER U, BLÍSTER DE 10 COMPRIMIDOS RANURADOS EN ESTUCHE DE 10 BLÍSTER U</t>
  </si>
  <si>
    <t>Estearato de Magnesio 15.00 MG + GRISEOFULVINA 250.000 MG + LUDIPRESS 135.00 MG</t>
  </si>
  <si>
    <t>FUNGICIDA Aplicado a Caninos, FUNGICIDA Aplicado a Felinos</t>
  </si>
  <si>
    <t>OVER ORGANIZACIÓN REGIONAL DRL. - Argentina</t>
  </si>
  <si>
    <t>COMPLEJO B SOLUCION INYECTABLE</t>
  </si>
  <si>
    <t>AGUA PARA INYECCION 1 ML + FENOL 5 MG + Nicotinamida 10 MG + PANTOTENATO CALCICO 25 MG + Vitamina B1 1.25 MG + VITAMINA B12 1.25 UG + VITAMINA B2 1 MG + VITAMINA B6 2.5 MG</t>
  </si>
  <si>
    <t>Multivitamínico Aplicado a Caninos, Multivitamínico Aplicado a Felinos, Multivitamínico Aplicado a Bovinos, Multivitamínico Aplicado a Ovinos, Multivitamínico Aplicado a Caprinos, Multivitamínico Aplicado a Equinos, Multivitamínico Aplicado a Porcinos</t>
  </si>
  <si>
    <t>19A-13924-AGROCALIDAD</t>
  </si>
  <si>
    <t>VERRULAB</t>
  </si>
  <si>
    <t>FRASCOS DE VIDRIO CONTENIENDO 20 ML, FRASCOS DE VIDRIO CONTENIENDO 50 ML, FRASCOS DE VIDRIO CONTENIENDO 100 ML, FRASCOS DE VIDRIO CONTENIENDO 250 ML, CAJA DE CARTÓN INDIVIDUAL U</t>
  </si>
  <si>
    <t>AGUA DESMINERALIZADA 100 ML + Clorobutanol 25 G + N-METIL-2-2-PIROOLIDONA 70 ML</t>
  </si>
  <si>
    <t>Hermoparasiticida Aplicado a Caninos, Hermoparasiticida Aplicado a Bovinos, Hermoparasiticida Aplicado a Ovinos, Hermoparasiticida Aplicado a Caprinos, Hermoparasiticida Aplicado a Equinos</t>
  </si>
  <si>
    <t>LABORATORIOS BIOLÓGICOS DE EL ECUADOR S.A - El Salvador</t>
  </si>
  <si>
    <t>19A-14099-AGROCALIDAD</t>
  </si>
  <si>
    <t>DERMOHIT 250</t>
  </si>
  <si>
    <t>CAJA CON 2 BLISTER EN PVC CONTENIENDO 20 TABLETAS U</t>
  </si>
  <si>
    <t>CROSCARMELOSA SÓDICA 6,00 MG + Estearato de Magnesio 6,00 MG + GRISEOFULVINA 250 MG + LACTOSA MONOHIDRATADA/CELULOSA 124,67 MG + Lactosa monohidratado 133,33 MG</t>
  </si>
  <si>
    <t>Antifúngico Aplicado a Caninos, Antifúngico Aplicado a Felinos</t>
  </si>
  <si>
    <t>QUIBI S.A PARA LABORATORIOS PROVET S.A.S - Colombia</t>
  </si>
  <si>
    <t>19A-14100-AGROCALIDAD</t>
  </si>
  <si>
    <t>DERMOHIT 500</t>
  </si>
  <si>
    <t>CAJA CON DOS BLÍSTER EN PVC CONTENIENDO 20 TABLETAS U</t>
  </si>
  <si>
    <t>CROSCARMELOSA SÓDICA 6,0 MG + Estearato de Magnesio 6,0 MG + GRISEOFULVINA 500 MG + LACTOSA MONOHIDRATADA/CELULOSA 100,00 MG + LACTOSA MONOHIDRATADA/PVP/PVP-POVIDONE 88 MG</t>
  </si>
  <si>
    <t>19A-14224-AGROCALIDAD</t>
  </si>
  <si>
    <t>SHAMPOO CANINO ANTIMICOTICO Y ANTISÉPICO CON MICONAZOL Y CLORHEXIDINA P.A. DOGS</t>
  </si>
  <si>
    <t>ENVASE DE 100 ML, ENVASE DE 250 ML, ENVASE DE 500 ML, ENVASE DE 1000 ML</t>
  </si>
  <si>
    <t>ACIDO SALICILICO 0.84 % + AGUA 50.26 % + CLORURO DE SODIO 0.10 % + COLORANTE AMARILLO 0.10 % + COOPERLAN 4.46 % + GENAPOL-LAURIL ETER SULFATO DE SODIO 22.10 % + GLUCONATO DE CLORHEXIDINA 2 % + Miconazol 2 % + Perfume 0.29 % + PROPILENGLICOL 17.85 %</t>
  </si>
  <si>
    <t>COADYUVANTE EN AFECCIONES MICÓTICAS Y BACTERIANAS Aplicado a Caninos, COADYUVANTE EN AFECCIONES MICÓTICAS Y BACTERIANAS Aplicado a Felinos</t>
  </si>
  <si>
    <t>19C-12278-AGROCALIDAD</t>
  </si>
  <si>
    <t>ALOSAN</t>
  </si>
  <si>
    <t>POTE DE PVC DE 100 G , POTE DE PVC DE 200 G</t>
  </si>
  <si>
    <t>ALANTOINA 100 % + Óxido de Zinc 100 %</t>
  </si>
  <si>
    <t>Bactericida Aplicado a Caprinos, Bactericida Aplicado a Ovinos, Bactericida Aplicado a Equinos, Bactericida Aplicado a Bovinos, Bactericida Aplicado a Caninos, Cicatrizante Aplicado a Equinos, Cicatrizante Aplicado a Porcinos, Cicatrizante Aplicado a Caninos, Cicatrizante Aplicado a Bovinos, Cicatrizante Aplicado a Ovinos, Cicatrizante Aplicado a Caprinos</t>
  </si>
  <si>
    <t>LABORATIOS GENFAR S.A - Colombia</t>
  </si>
  <si>
    <t>19C-5915-AGROCALIDAD</t>
  </si>
  <si>
    <t>GRISEOFULVINA 250 HOLLIDAY</t>
  </si>
  <si>
    <t>CAJA DE 2 BLÍSTER DE 10 COMPRIMIDOS CADA UNO</t>
  </si>
  <si>
    <t>ACDISOL 3 MG + CLOROFILA 0.96 MG + Estearato de Magnesio 6 MG + GRISEOFULVINA 250 MG + LACA AZUL INDIGOTINA 0.84 MG + LUDIPRESS 327.18 MG + Polivinilpirolidona 6 MG + TALCO 6 MG</t>
  </si>
  <si>
    <t>ANTIMICÓTICO Aplicado a Caninos, ANTIMICÓTICO Aplicado a Felinos</t>
  </si>
  <si>
    <t>19C-6939-AGROCALIDAD</t>
  </si>
  <si>
    <t>KETOCONAZOL</t>
  </si>
  <si>
    <t>POMO PLÁSTICO DE 15 GR</t>
  </si>
  <si>
    <t>Ketoconazol 2.2 G</t>
  </si>
  <si>
    <t>19C-8221-AGROCALIDAD</t>
  </si>
  <si>
    <t>FUNGIBAN 50</t>
  </si>
  <si>
    <t>ÁCIDO PROPIONICO 50 G + AEROSIL 30 G + CASCARILLA DE ARROZ 20 G</t>
  </si>
  <si>
    <t>19D-11607-AGROCALIDAD</t>
  </si>
  <si>
    <t>MAXI-MIL A</t>
  </si>
  <si>
    <t>TAMBORES DE 200 KG , TAMBORES DE 1000 KG</t>
  </si>
  <si>
    <t>Ácido Acético 43.9 % + AGUA 38.9 % + N-ÁCIDO BUTÍRICO 14.6 % + SURFACTANTE 2.3 % + TERPENOS NATURALES 0.3 %</t>
  </si>
  <si>
    <t>INHIBIDOR DE HONGOS Aplicado a Aves</t>
  </si>
  <si>
    <t>ANITOX CORP. - Estados Unidos</t>
  </si>
  <si>
    <t>19D-13093-AGROCALIDAD</t>
  </si>
  <si>
    <t>GUARDIAN Z</t>
  </si>
  <si>
    <t>PAPEL LAMINADO CON FRANJA DE PAPEL COCIDA DE 25 KG</t>
  </si>
  <si>
    <t>MONTMORILLONITA 100 %</t>
  </si>
  <si>
    <t>1A-0523-AGROCALIDAD</t>
  </si>
  <si>
    <t>ROVIMIX E-50 ADSORBATO</t>
  </si>
  <si>
    <t>FUNDA DE PAPEL MULTICAPA DE ALUMINIO LAMINADO DE 25 KG. , BOLSA GRANDE DE 500 KG, BOLSA GRANDE DE 900 KG</t>
  </si>
  <si>
    <t>Dióxido de Silicón 500 MG + DL ALFA TOCOFEROL ACETATO 500 MG</t>
  </si>
  <si>
    <t>Vitaminas Aplicado a Caninos, Vitaminas Aplicado a Felinos, Vitaminas Aplicado a Bovinos, Vitaminas Aplicado a Equinos, Vitaminas Aplicado a Aves, Vitaminas Aplicado a Lagomorfos, Vitaminas Aplicado a Porcinos</t>
  </si>
  <si>
    <t>1A-10275-SESA</t>
  </si>
  <si>
    <t>NATURE BAN LIQUIDO</t>
  </si>
  <si>
    <t>BIOMIX PONEDORA</t>
  </si>
  <si>
    <t>Ácido Fólico 800 M6 + Antioxidante BHT 100000 M6 + Biotina 400 M6 + Vitamina B12 20 M6</t>
  </si>
  <si>
    <t>1A-10332-SESA</t>
  </si>
  <si>
    <t>BIOMIX BROILER</t>
  </si>
  <si>
    <t>Ácido Fólico 1200 M6 + Ácido pantoténico 20000 M6 + Antioxidante 100000 M6 + Biotina 300 M6 + Niacina 40000 M6 + Piridoxina 4000 M6 + Riboflavina 10000 M6 + Tiamina 2000 M6 + Vitamina A 20000000 U + Vitamina B12 22 M6 + VITAMINA D3 4000000 U + VITAMINA E 20000 M6 + Vitamina K 6000 M6</t>
  </si>
  <si>
    <t>PREMEZCLA VITAMINICA Aplicado a Aves</t>
  </si>
  <si>
    <t>1A-10380-AGROCALIDAD</t>
  </si>
  <si>
    <t>BETOTAL POLVO SOLUBLE</t>
  </si>
  <si>
    <t>ACIDO FOLICO 200 MG + Betaína 5000 MG + Biotina 200 MG + Dextrosa C.S.P 1000 G + NICOTINAMIDA 30000 MG + PANTOTENATO DE CALCIO 20000 MG + VITAMINA B1 5000 MG + VITAMINA B12 30 MG + Vitamina B2 10000 MG + VITAMINA B6 8000 MG</t>
  </si>
  <si>
    <t>Multivitamínico Aplicado a Bovinos, Multivitamínico Aplicado a Aves, Multivitamínico Aplicado a Porcinos</t>
  </si>
  <si>
    <t>MONTANA S.A. PERU - Perú</t>
  </si>
  <si>
    <t>1A-10552-AGROCALIDAD</t>
  </si>
  <si>
    <t>AQUAVIT C STABLE</t>
  </si>
  <si>
    <t>BOLSA POLILAMINADA DE 25 KG</t>
  </si>
  <si>
    <t>L-ACIDO ASCORBICO 4 % + SAL ASCORBYL DEL MONOSFATO CALCICO SODICO 96 %</t>
  </si>
  <si>
    <t>Supositorios</t>
  </si>
  <si>
    <t>Vitaminas Aplicado a Caninos, Vitaminas Aplicado a Felinos, Vitaminas Aplicado a Aves</t>
  </si>
  <si>
    <t>NUTRI AD INTERNATIONAL KLOOSTERSTRAAT - Bélgica</t>
  </si>
  <si>
    <t>1A-10748-AGROCALIDAD</t>
  </si>
  <si>
    <t>BONGO COMPLEX</t>
  </si>
  <si>
    <t>FRASCOS HDPE 100 ML, FRASCOS HDPE 500 ML, FRASCOS HDPE 1 L, FRASCOS HDPE 2 L</t>
  </si>
  <si>
    <t>DHA(Ácido Docosahexaenoico) 11.076 M6 + EPA(Ácido Eicosapentanoico) 10615 MG + Sabor Caramelo 0.923 G + Vehículo c.s.p. 100 ML + Vitamina A 154606 U + VITAMINA D3 15.507 U</t>
  </si>
  <si>
    <t>Suplemento alimenticio Aplicado a Felinos, Suplemento alimenticio Aplicado a Equinos</t>
  </si>
  <si>
    <t>1A-10830-AGROCALIDAD</t>
  </si>
  <si>
    <t>MENADIONE SODIUM BISULFITE FEED GRADE</t>
  </si>
  <si>
    <t>FUNDAS DE POLIETILENO DE 25 KILOS</t>
  </si>
  <si>
    <t>AGUA 13 % + Menadiona 510 mg/g S/U</t>
  </si>
  <si>
    <t>ADTITIVO VITAMÍNICO NUTRICIONAL Aplicado a Caninos, ADTITIVO VITAMÍNICO NUTRICIONAL Aplicado a Felinos, ADTITIVO VITAMÍNICO NUTRICIONAL Aplicado a Bovinos, ADTITIVO VITAMÍNICO NUTRICIONAL Aplicado a Equinos, ADTITIVO VITAMÍNICO NUTRICIONAL Aplicado a Aves, ADTITIVO VITAMÍNICO NUTRICIONAL Aplicado a Porcinos</t>
  </si>
  <si>
    <t>DIROX SA - Uruguay</t>
  </si>
  <si>
    <t>1A-10883-AGROCALIDAD</t>
  </si>
  <si>
    <t>ROVIMIX A 500 WS</t>
  </si>
  <si>
    <t>ALMIDON 360 MG + Dextrina 370 MG + Dióxido de Silicón 20 MG + ETOXIQUIN 65 MG + VITAMINA A 185 MG</t>
  </si>
  <si>
    <t>Aditivo Alimenticio Aplicado a Caninos, Aditivo Alimenticio Aplicado a Bovinos, Aditivo Alimenticio Aplicado a Equinos, Aditivo Alimenticio Aplicado a Aves, Aditivo Alimenticio Aplicado a Porcinos</t>
  </si>
  <si>
    <t>1A-10969-AGROCALIDAD</t>
  </si>
  <si>
    <t>INTRADE 500</t>
  </si>
  <si>
    <t>FRASCOS DE VIDRIO DE 20ML , FRASCOS DE VIDRIO DE 100ML , FRASCOS DE VIDRIO DE 250ML , FRASCOS DE VIDRIO DE 500ML</t>
  </si>
  <si>
    <t>Vitamina A 500000 U + VITAMINA D3 75000 U + VITAMINA E 50 U</t>
  </si>
  <si>
    <t>1A-11059-AGROCALIDAD</t>
  </si>
  <si>
    <t>HIPRAVIT AD3E FORTE</t>
  </si>
  <si>
    <t>FRASCOS DE VIDRIO DE 100 ML , FRASCOS DE VIDRIO DE 250 ML</t>
  </si>
  <si>
    <t>Vitamina A 5000.000 U + VITAMINA D3 75.000 U + VITAMINA E 50.00 MG</t>
  </si>
  <si>
    <t>COMPLEJO VITAMINICO Aplicado a Bovinos, COMPLEJO VITAMINICO Aplicado a Ovinos, COMPLEJO VITAMINICO Aplicado a Caprinos, COMPLEJO VITAMINICO Aplicado a Lagomorfos, COMPLEJO VITAMINICO Aplicado a Porcinos</t>
  </si>
  <si>
    <t>1A-11067-AGROCALIDAD</t>
  </si>
  <si>
    <t>COMPLEJO B INYECTABLE</t>
  </si>
  <si>
    <t>Nicotinamida 50 MG + PANTOTENOL B5 0.5 MG + Vitamina B1 10 MG + Vitamina B12 10 MG + Vitamina B2 0.4 MG + Vitamina B6 0.4 MG</t>
  </si>
  <si>
    <t>1A-11144-AGROCALIDAD</t>
  </si>
  <si>
    <t>HEPAROT</t>
  </si>
  <si>
    <t>AGUA DESTILADA C.S.P 100 ML + FORMALDEHIDO 0.40 ML + METABISULFITO DE SODIO 0.12 G + Propilenglicol 45 ML + Silimarina 4 G + TWEEN 80 2.15 ML</t>
  </si>
  <si>
    <t>Protector hepático Aplicado a Caninos, Protector hepático Aplicado a Felinos, Protector hepático Aplicado a Aves</t>
  </si>
  <si>
    <t>1A-11146-AGROCALIDAD</t>
  </si>
  <si>
    <t>DE-CHLOR</t>
  </si>
  <si>
    <t>FRASCO DE PLÁSTICO CON 10G , CAJAS CON 24 FRASCOS DE100G , CAJAS CON 4 BALDES POR 100 SACHETS</t>
  </si>
  <si>
    <t>ACIDO CITRICO ANHIDRIDO 30.00 G + BICARBONATO DE SODIO 39.90 G + COLORANTE AZUL ALIMENTICIO 10.00 G + ESTEARATO DE MAGNESIO 0.10 G + SULFITO SÓDICO 20.00 G</t>
  </si>
  <si>
    <t>AGENTE INACTIVADOR DE CLORO Y COLORANTE AZUL Aplicado a Aves</t>
  </si>
  <si>
    <t>ASTERI INDUSTRIA MEDICAMENTOS VETERINARIOS LTDA - Brasil</t>
  </si>
  <si>
    <t>1A-11570-AGROCALIDAD</t>
  </si>
  <si>
    <t>CELTZ EF</t>
  </si>
  <si>
    <t>CAJAS CONTENIENDO 36 TUBOS CON 15 TABLETAS DE 5 G</t>
  </si>
  <si>
    <t>CALCIO 3.844-3.700 MG + Nicotinamida 40 G + PANTOTENATO CALCICO 9.8000 MG + Potasio 4.600.0 MG + Sodio 115.0 G + Vitamina A 30.000.000 U + Vitamina B1 26 G + Vitamina B12 55.000 UG + VITAMINA B2 2.588 MG + Vitamina B6 11.8 G + Vitamina C 45.6 G + VITAMINA D3 9.600.000 U + VITAMINA E 14.400 U + VITAMINA K3 7.500.0 MG</t>
  </si>
  <si>
    <t>COMPLEJO VITAMINICO Aplicado a Aves, COMPLEJO VITAMINICO Aplicado a Porcinos</t>
  </si>
  <si>
    <t>SANPHAR SAUDE ANIMAL - Brasil</t>
  </si>
  <si>
    <t>1A-11613-AGROCALIDAD</t>
  </si>
  <si>
    <t>VITEC</t>
  </si>
  <si>
    <t>Botella de Polietileno de Alta Densidad para 4 L</t>
  </si>
  <si>
    <t>ÁCIDO CÍTRICO 6 % + AGUA 91 % + VITAMINA E 3 %</t>
  </si>
  <si>
    <t>1A-11638-AGROCALIDAD</t>
  </si>
  <si>
    <t>TRICALVIT</t>
  </si>
  <si>
    <t>FRASCOS DE VIDRIO AMBAR DE 60 ML , FRASCOS DE VIDRIO AMBAR DE 120 ML , FRASCOS DE VIDRIO AMBAR DE 300 ML , FRASCOS DE VIDRIO AMBAR DE 500 ML , FRASCOS DE VIDRIO AMBAR DE 1000 ML;</t>
  </si>
  <si>
    <t>ACEITE DE SOYA 200 MG + AGUA PURIFICADA C.S.P 100 ML + ALCOHOL BENCILICO 1.000 MG + Avicel 850 MG + BHT 10 MG + CMC SÓDICA 250 MG + CREMOPHOR 2.500 MG + FOSFATO TRICÁLCCICO. 32.400 MG + METILPARABENO 150 MG + PROPILENGLICOL 30.000 MG + PROPILPARABENO 15 MG + SABOR VAINILLA 100 MG + VITAMINA A 51.000 UI S/U + VITAMINA D3 10.000 UI S/U</t>
  </si>
  <si>
    <t>1A-11944-AGROCALIDAD</t>
  </si>
  <si>
    <t>1792140382001</t>
  </si>
  <si>
    <t>REBEXA REPRESENTACIONES S.A.</t>
  </si>
  <si>
    <t>SUPLEM</t>
  </si>
  <si>
    <t>CAJA CONTENIENDO 10 SOBRES METALIZADOS DE 150 G , CAJA CONTENIENDO 50 SOBRES METALIZADOS DE 150 G</t>
  </si>
  <si>
    <t>ACIDO FÓLICO min 300.0 mcg/ KG + BHT 0.1 % + CITRATO DE COLINA MIN 44.2 g/ KG + DL METIONINA 155.6 g/ KG + INOSITOL MIN 15.0 g/ KG + Maltodextrina C.S.P 100 % + Nicotinamida MIN 22.5 g/ KG + PANTOTENATO CALCICO MIN 10.5 g/ KG + Vitamina A MIN 8.000.000.00 UI/ KG + VITAMINA B1 MIN 12.0 g/ KG + Vitamina B12 MIN 30.000,0 mcg/ KG + VITAMINA B2 MIN 2.250.0 mg/ KG + VITAMINA B6 MIN 600.0 mg/ KG + vitamina D3 160.000.00 UI/ KG + VITAMINA E MIN 2.400.0 UI/ KG</t>
  </si>
  <si>
    <t>SANPHAR SAUDE ANIMAL LTDA - Brasil</t>
  </si>
  <si>
    <t>1A-11976-AGROCALIDAD</t>
  </si>
  <si>
    <t>NUTRI PLUS GEL</t>
  </si>
  <si>
    <t>Ácido Fólico 3,50 MG + EXCIPIENTES C.S.P 100 G + Hierro 50.00 MG + Pantotenato de Calcio 35,25 MG + SULFATO DE MAGNESIO 70,50 MG + SULFATO DE MANGANESO 72.000 MG + Vitamina A 17635 U + VITAMINA AD3 882 U + Vitamina B1 35.25 MG + Vitamina B2 3,50 MG + VITAMINA B6 17,60 MG + VITAMINA E 106 U + VITAMINA PP 35,25 MG + YODUO DE POTASIO 12,00 G</t>
  </si>
  <si>
    <t>Suplemento mineral Aplicado a Caninos</t>
  </si>
  <si>
    <t>VIRVAC - Francia</t>
  </si>
  <si>
    <t>1A-11977-AGROCALIDAD</t>
  </si>
  <si>
    <t>NEOVITAPEL</t>
  </si>
  <si>
    <t>FRASCOS PLÁSTICOS DE POLIETILENO CONTENIENDO 30 COMPRIMIDOS</t>
  </si>
  <si>
    <t>BHA 0,110 MG + BHT 0,400 MG + BIOTINA 7,500 MG + CELULOSA MICROCRISTALINA PH 101 77,167 MG + ESTEARATO DE MAGNESIO 20,00 MG + Lactosa monohidratado 2000,000 MG + L-FENILALAMINA 150,000 MG + Metionina 450,000 MG + NIPAGÍN 1,600 MG + NIPASOL 0,400 MG + Pantotenato de Calcio 9,000 MG + PRIMOGEL 120,000 MG + Proteinato de Cobre 9,000 MG + Proteinato de Zinc 99,999 MG + PVP K30 100,000 MG + SABOR H-L 400,000 MG + SORBATO DE POTASIO 2,000 MG + Vitamina A 1,324 MG + Vitamina B2 1,500 MG</t>
  </si>
  <si>
    <t>Suplemento vitaminico Aplicado a Caninos, Suplemento vitaminico Aplicado a Felinos</t>
  </si>
  <si>
    <t>1A-12045-AGROCALIDAD</t>
  </si>
  <si>
    <t>ULTRAFORT B</t>
  </si>
  <si>
    <t>FRASCOS DE VIDRIO CONTENIENDO 20 ML , FRASCOS DE VIDRIO CONTENIENDO 50 ML , FRASCOS DE VIDRIO CONTENIENDO 250 ML</t>
  </si>
  <si>
    <t>AGUA PARA INYECCION 1 ML + Dexpantenol 5 MG + METIL PARAHIDROXIBENZOATO SÓDICO 1.8 MG + Nicotinamida 150 MG + PROPIL PARA HIDROXYBENZOATO SÓDICO 0.2 MG + VITAMINA B1 100 MG + Vitamina B12 0.1 MG + Vitamina B2 5 MG + Vitamina B6 50 MG</t>
  </si>
  <si>
    <t>COMPLEJO VITAMINICO Aplicado a Caninos, COMPLEJO VITAMINICO Aplicado a Bovinos, COMPLEJO VITAMINICO Aplicado a Ovinos, COMPLEJO VITAMINICO Aplicado a Caprinos, COMPLEJO VITAMINICO Aplicado a Equinos, COMPLEJO VITAMINICO Aplicado a Porcinos</t>
  </si>
  <si>
    <t>1A-12091-AGROCALIDAD</t>
  </si>
  <si>
    <t>ESTIMULAX GUIMO ORAL</t>
  </si>
  <si>
    <t>FRASCO GOTERO DE PLÁSTICOS DE POLIETILENO POR 15 ML , FRASCO POR 100 ML , FRASCO POR 1000ML , GALÓN POR 3.8 LITROS , CANECA POR 20 LITROS , CAJA DE CARTÓN POR 44 UNIDADES DE 15 ML</t>
  </si>
  <si>
    <t>AGUA C.S.P 100 ML + EDTA SÓDICO 10 MG + METIL PARABEN 180 MG + Propilenglicol 20 ML + PROPIL PARABENO 20 MG + Vitamina B1 1 G + Vitamina B12 0.012 G + Vitamina B2 0.5 G + Vitamina B3 Niacina 7.6 G + Vitamina B5 0.5 G + Vitamina B6 1.5 G + Vitamina C 2 G</t>
  </si>
  <si>
    <t>GUILLERMO MORALES GARZÓN. GUIMO. - Ecuador</t>
  </si>
  <si>
    <t>1A-12128-AGROCALIDAD</t>
  </si>
  <si>
    <t>COMPLEJO B FUERTE OVER</t>
  </si>
  <si>
    <t>FRASCO AMPOLLA COLOR CARAMELO PARA 20ML , FRASCO AMPOLLA COLOR CARAMELO PARA 50 ML , FRASCO AMPOLLA COLOR CARAMELO PARA 100ML</t>
  </si>
  <si>
    <t>AGUA BIDESTILADA CSP U + ALCOHOL BENCILICO 0.90 G + Nicotinamida 5.50 G + NIPAGIN 0.10 G + NIPASOL 0.010 G + PANTOTENATO CALCICO 1.750 G + Vitamina B1 10.00 G + VITAMINA B12 75.00 UG + Vitamina B2 0.50 G + Vitamina B6 5.00 G</t>
  </si>
  <si>
    <t>Reconstituyente Aplicado a Caninos, Reconstituyente Aplicado a Felinos, Reconstituyente Aplicado a Bovinos, Reconstituyente Aplicado a Equinos, Reconstituyente Aplicado a Porcinos</t>
  </si>
  <si>
    <t>1A-12232-AGROCALIDAD</t>
  </si>
  <si>
    <t>FERSAL PREPARTO</t>
  </si>
  <si>
    <t>BOLSA DE POLIETILENO DE BAJA DENSIDAD DE 1KG. , BOLSA DE POLIETILENO DE BAJA DENSIDAD DE 2KG. , BOLSA DE POLIETILENO DE BAJA DENSIDAD DE ,5KG. , BOLSA DE POLIETILENO DE BAJA DENSIDAD DE 20KG. , BOLSA DE POLIETILENO DE BAJA DENSIDAD DE 40KG.</t>
  </si>
  <si>
    <t>CALCIO 15.69 G + CLORURO DE SODIO 7.52 G + Cobalto 19.0 PPM + Cobre 1053.00 PPM + Fósforo 11.16 G + Hierro 8689.00 PPM + Magnesio 11.61 G + Manganeso 2597.00 PPM + Selenio 3.0 MG + Yodo 137.00 PPM + ZINC 6997.00 PPM</t>
  </si>
  <si>
    <t>AGROCALIDAD - Ecuador</t>
  </si>
  <si>
    <t>1A-12233-AGROCALIDAD</t>
  </si>
  <si>
    <t>FERSAL LECHE C</t>
  </si>
  <si>
    <t>BOLSAS DE POLIETILENO DE BAJAD ENSIDAD 1KG , BOLSAS DE POLIETILENO DE BAJAD ENSIDAD 2KG , BOLSAS DE POLIETILENO DE BAJAD ENSIDAD 5KG , BOLSAS DE POLIETILENO DE BAJAD ENSIDAD 20KG , BOLSAS DE POLIETILENO DE BAJAD ENSIDAD 40KG</t>
  </si>
  <si>
    <t>CALCIO 20.2 G + CLORURO DE SODIO 4.44 G + Cobalto 18.00 PPM + Cobre 1037.00 PPM + Fósforo 10.54 G + Hierro 8556.00 PPM + Magnesio 7.84 G + Manganeso 2557.00 PPM + Selenio 2.30 MG + Yodo 135.00 PPM + ZINC 6889.00 PPM</t>
  </si>
  <si>
    <t>FERTISA - Ecuador</t>
  </si>
  <si>
    <t>1A-12234-AGROCALIDAD</t>
  </si>
  <si>
    <t>FERSAL CARNE</t>
  </si>
  <si>
    <t>BOLSA DE POLIETILENO DE BAJA DENSIDAD DE 1KG , BOLSA DE POLIETILENO DE BAJA DENSIDAD DE 2KG , BOLSA DE POLIETILENO DE BAJA DENSIDAD DE 5KG , BOLSA DE POLIETILENO DE BAJA DENSIDAD DE 20KG , BOLSA DE POLIETILENO DE BAJA DENSIDAD DE 40KG</t>
  </si>
  <si>
    <t>CALCIO 10.08 G + CLORURO DE SODIO 39.54 G + Cobalto 16.0 PPM + Cobre 878.0 PPM + Fósforo 7.18 G + Hierro 7241.0 PPM + Magnesio 7.54 G + Manganeso 2165.00 PPM + Selenio 1.90 MG + Yodo 114.0 PPM + ZINC 5831.0 PPM</t>
  </si>
  <si>
    <t>1A-12239-AGROCALIDAD</t>
  </si>
  <si>
    <t>OVER ADE</t>
  </si>
  <si>
    <t>FRASCOS DE VIDRIO AMBAR PARA 50 ML , FRASCOS DE VIDRIO AMBAR PARA 100 ML , FRASCOS DE VIDRIO AMBAR PARA 250 ML , FRASCOS DE VIDRIO AMBAR PARA 500 ML</t>
  </si>
  <si>
    <t>ALCOHOL BENCÍLICO 2 ML + BHT 0.03 G + VITAMINA A PALMITATO 25 000 000 U + vitamina D3 7 000 000 U + Vitamina E Acetato 7 000 U</t>
  </si>
  <si>
    <t>1A-12288-AGROCALIDAD</t>
  </si>
  <si>
    <t>VITAMINAS AD3E - JB</t>
  </si>
  <si>
    <t>FRASCOS DE VIDRIO ÁMBAR TIPO III POR 20 ML , FRASCOS DE VIDRIO ÁMBAR TIPO III POR 100 ML , FRASCOS DE VIDRIO ÁMBAR TIPO III POR 250 ML , FRASCOS DE VIDRIO ÁMBAR TIPO III POR 500 ML</t>
  </si>
  <si>
    <t>Aceite de Sesamo 1 ML + BENZOATO DE BENCILO 0.200 ML + Vitamina A Propianato 500.000 UI S/U + VITAMINA D3 75.000 UI S/U + VITAMINA E 50 UI S/U</t>
  </si>
  <si>
    <t>1A-12438-AGROCALIDAD</t>
  </si>
  <si>
    <t>POLLSTRESS PAK</t>
  </si>
  <si>
    <t>SOBRE ALUMINIO CON RECUBRIMIENTO INTERIOR DE PROPILENO DE 1KG , SOBRE ALUMINIO CON RECUBRIMIENTO INTERIOR DE PROPILENO DE 100 GR , SOBRE ALUMINIO CON RECUBRIMIENTO INTERIOR DE PROPILENO DE 25GR.</t>
  </si>
  <si>
    <t>Ácido Fólico 165 MG + Ácido pantoténico 1320 MG + Aminoácidos (N-Z AMINE A) 180 MG + BETAMANASE 100 MG + Biotina 16500 UG + Enzimas 85 MG + Lactobacillus 9.000.000.000 UFC S/U + LEVADURA 50 MG + Menadiona 66 MG + Niacina 3300 MG + Piridoxina 165 MG + Riboflavina 660 MG + Tiamina 330 MG + Vitamina A 2200000 U + Vitamina B12 15400 UG + Vitamina C 11550 MG + VITAMINA D 330000 U + VITAMINA E 1650 U</t>
  </si>
  <si>
    <t>1A-12453-AGROCALIDAD</t>
  </si>
  <si>
    <t>MV-15</t>
  </si>
  <si>
    <t>FUNDAS DE ALUMINIO CON REVESTIMIENTO INTERNO DE POLIPROPILENO PARA 25G , FUNDAS DE ALUMINIO CON REVESTIMIENTO INTERNO DE POLIPROPILENO PARA 100G , FUNDAS DE ALUMINIO CON REVESTIMIENTO INTERNO DE POLIPROPILENO PARA 1KG</t>
  </si>
  <si>
    <t>ACIDO FOLICO 400 MG + Ácido pantoténico 6500 MG + Biotina 5 MG + Edulcorante 1 KG + ELECTROLITOS 300 MG + Niacina 24000 MG + Piridoxina 2000 MG + Riboflavina 24000 MG + Tiamina 1400 MG + Vitamina A 2000000 U + VITAMINA B12 220 MG + VITAMINA C 15000 MG + VITAMINA D 3400000 U + VITAMINA E 6000 U + VITAMINA K 34000 MG</t>
  </si>
  <si>
    <t>Multivitamínico Aplicado a Caninos, Multivitamínico Aplicado a Felinos, Multivitamínico Aplicado a Bovinos, Multivitamínico Aplicado a Aves, Multivitamínico Aplicado a Porcinos</t>
  </si>
  <si>
    <t>1A-12470-AGROCALIDAD</t>
  </si>
  <si>
    <t>BETAIN96</t>
  </si>
  <si>
    <t>FUNDAS DE 3 CAPAS DE PAPEL SELLADO DE 25 KILOS.</t>
  </si>
  <si>
    <t>Betaina 99 % + ESTEARATO CALCICO 1 %</t>
  </si>
  <si>
    <t>Aditivo Alimenticio Aplicado a Bovinos, Aditivo Alimenticio Aplicado a Caprinos, Aditivo Alimenticio Aplicado a Aves, Aditivo Alimenticio Aplicado a Porcinos</t>
  </si>
  <si>
    <t>THE AMALGAMATED SUGAR COMPANY LLC - Estados Unidos</t>
  </si>
  <si>
    <t>1A-12476-AGROCALIDAD</t>
  </si>
  <si>
    <t>CALCIMIX EC</t>
  </si>
  <si>
    <t>SACO DE CAPAS, LA INTERIOR PLASTIFICADA DE 25 KG</t>
  </si>
  <si>
    <t>25-HIDROXICOLECALCIFEROL 125000 U.I S/U + BUTILHIDROXITOLUENO 150 MG + Cloruro de Colina 65000 MG + Cobre 1250 MG + DL-METIONINA 25000 MG + FORMIATO DE CALCIO 50000 MG + Fosfato Monocálcico 242500 MG + Hierro 500 MG + Manganeso 2000 MG + Oxido de Magnesio 7000 MG + ÓXIDO DE ZINC 7750 MG + PROPIONATO DE CALCIO 50000 MG + SOPORTE: CARBONATO CALCICO Y SALES DE SODIO, DE POTACIO, DE CALCIO DE ACIDOS GRASOS ALIMENTICIOS C.S.P 1000 G + Vitamina C 25000 MG + VITAMINA D3 1875000 U.I S/U + ZINC 2250 MG</t>
  </si>
  <si>
    <t>Suplemento vitamínico mineral Aplicado a Aves</t>
  </si>
  <si>
    <t>TECNINCA GANADERA - España</t>
  </si>
  <si>
    <t>1A–12476–AGROCALIDAD</t>
  </si>
  <si>
    <t>CALCIO B GLUCONATO</t>
  </si>
  <si>
    <t>FRASCO DE VIDRIO AMBAR POR 100 ML , FRASCO DE VIDRIO AMBAR POR 250 ML , FRASCO DE VIDRIO AMBAR POR 500 ML</t>
  </si>
  <si>
    <t>CALCIO BOROGLUCONATO 22 G</t>
  </si>
  <si>
    <t>REPROSALUD - Ecuador</t>
  </si>
  <si>
    <t>1A-12518-AGROCALIDAD</t>
  </si>
  <si>
    <t>VITAMIN B COMPLEX +K+CHOLINE</t>
  </si>
  <si>
    <t>BOTELLA DE POLIPROPILENO PARA 1 L, BOTELLA DE POLIPROPILENO POR 5 L</t>
  </si>
  <si>
    <t>Ácido ascórbico 1mg KG + ACIDO CITRICO ANHIDRIDO 0,45mg KG + ACIDO FÓLICO 0.02mg KG + ACIDO NICOTÍNICO 14,4mg KG + AGUA PURIFICADA 1ml KG + BICARBONATO DE SODIO 4mg KG + BIOTINA 0,57ug KG + Cloruro de Colina 11,00mg KG + CLORURO DE SODIO 2mg KG + DL METIONINA 7,2mg KG + D-PANTENOL 7,2mg KG + PROPILENGLICOL 50mg KG + SODIO FOSFATO VITAMINA B2 2.74mg KG + SORBATO DE POTASIO 1,5mg KG + TETRA BUTIL HIDROXI ANISOLE 0,15mg KG + VITAMINA B1 7.2mg KG + VITAMINA B6 3,6mg KG + VITAMINA K3 10,00mg KG</t>
  </si>
  <si>
    <t>V.M.D.N.V. HOGE - Bélgica</t>
  </si>
  <si>
    <t>1A-12552-AGROCALIDAD</t>
  </si>
  <si>
    <t>PROAPAK 2</t>
  </si>
  <si>
    <t>FUNDAS DE PAPEL DE 1 KG , FUNDAS DE PAPEL DE 25 KG</t>
  </si>
  <si>
    <t>Ácido Fólico 0.050 G + ACIDO PARACETICO 0.600 G + Cianocobalamina 0.0012 G + Cobre 0.500 G + EXCIPIENTES c.s.p 1.00 KG + Hierro 4.000 G + Magnesio 6.000 G + Menadiona 0.250 G + Niacina 2.000 G + Riboflavina 0.400 G + Selenio 0.010 G + Vitamina A 1.000.000 U + VITAMINA D3 300.000 U + VITAMINA E 1.500 U + Yodo 0.100 G + ZINC 4.500 G</t>
  </si>
  <si>
    <t>ALANGEN - Ecuador</t>
  </si>
  <si>
    <t>PROAPAK 4</t>
  </si>
  <si>
    <t>FUNDAS DE PAPEL PARA 25 KG</t>
  </si>
  <si>
    <t>ACEITE MINERAL 1.0 G + ACIDO FÓLICO 0.025 G + Ácido pantoténico 0.6 G + CASCARILLA DE ARROZ 100.0 G + Cianocobalamina 0.0012 G + Cobre 0.5 G + Colecalciferol 300.000 U + DL ALFA TOCOFEROL 1.500 U + Hierro 4.0 G + Manganeso 6.0 G + Menadiona 0.025 G + Niacina 2.0 G + Retinol 1.000.000 U + Riboflavina 0.4 G + Selenio 0.01 G + Yodo 0.1 G + ZINC 4.5 G</t>
  </si>
  <si>
    <t>1A-12824-AGROCALIDAD</t>
  </si>
  <si>
    <t>VERVITAN</t>
  </si>
  <si>
    <t>Frascos de Polietileno de Alta Densidad para 100 ML, Frascos de Polietileno de Alta Densidad para 500 ML, Frascos de Polietileno de Alta Densidad para 1 L, Frascos de Polietileno de Alta Densidad para 5 L</t>
  </si>
  <si>
    <t>ÁCIDO NICOTINICO 1.0 G + AGUA C.S.P 100.0 ML + ALCOHOL BENCILICO 0.5 G + CLORURO DE COLINA AL 70% 7.0 G + Dexpantenol 1.0 G + EXTRACTO DE HÍGADO 5 G + GLUCOSA SOLUCIÓN AL 70% 20.0 G + Lisina 3.0 G + Metionina 2.0 G + NIPAGÍN SÓDICO 0.2 G + NIPASOL SÓDICO 0.02 G + Vitamina B1 0.3 G + VITAMINA B12 1.0 MG + Vitamina B2 0.075 G + Vitamina B6 0.3 G</t>
  </si>
  <si>
    <t>Protector hepático Aplicado a Bovinos, Protector hepático Aplicado a Aves, Protector hepático Aplicado a Porcinos</t>
  </si>
  <si>
    <t>LABORATORIOS HISPANOAMERICANO S.A DE C.V - El Salvador</t>
  </si>
  <si>
    <t>1A-12848-AGROCALIDAD</t>
  </si>
  <si>
    <t>GERI FORM</t>
  </si>
  <si>
    <t>FRASCOS PVC AZUL CONTENIENDO 50 TABLETAS U</t>
  </si>
  <si>
    <t>Ácido Fólico 50 UG + Ácido pantoténico 9.2 MG + AGUA PURIFICADA CSP 4.0 MG + Alcohol etílico 240 MG + ALMIDÓN DE MAÍZ 300 MG + Azúcar 300 MG + CALCIO 132.57 MG + Cloruro de Colina 40 MG + Cobalto 0.03 MG + Cobre 0.08 MG + CONDROITINA 500 MG + DL-METIONINA 55 MG + Estearato de Magnesio 27.0 MG + Fósforo 102.42 MG + GLUCOSAMINA 600 MG + Goma Xanthan 9.0 MG + Hierro 1.05 MG + INOSITOL 25 MG + LACTOSA 144.7 MG + Lisina 10 MG + Magnesio 0.06 MG + Manganeso 0.11 MG + Menadiona 0.3 MG + MetilParabeno sódico 0.01 MG + Nicotinamida 10 MG + Potasio 0.02 MG + SABOR 60 MG + TALCO 200 MG + Vitamina A 1000 UI U + Vitamina B1 2 MG + Vitamina B12 0.1 MG + Vitamina B2 2 MG + Vitamina B6 1 MG + VITAMINA D3 80 UI U + VITAMINA E 15 UI U + Yodo 0.05 MG + ZINC 10.04 MG</t>
  </si>
  <si>
    <t>Suplemento nutricional multivitamínico Aplicado a Caninos, Suplemento nutricional multivitamínico Aplicado a Felinos</t>
  </si>
  <si>
    <t>INVET - Colombia</t>
  </si>
  <si>
    <t>1A-13305-AGROCALIDAD</t>
  </si>
  <si>
    <t>COMPLEJO B REFORZADO</t>
  </si>
  <si>
    <t>FRASCOS ÁMBAR DE 10 ML, FRASCOS ÁMBAR DE 50 ML, FRASCOS ÁMBAR DE 100 ML</t>
  </si>
  <si>
    <t>AGUA OSMOSIS INVERSA C.B.P 1.00 ML + CLOROBUTANOL 5.01 MG + D-PANTENOL 5.00 MG + EDTA DISODICO 1.00 MG + Propilenglicol 12.30 MG + Vitamina B1 50 MG + VITAMINA B12 0.10 MG + Vitamina B2 1.00 MG + VITAMINA B3 NIACINAMIDA 50.00 MG + VITAMINA B6 5.00 MG</t>
  </si>
  <si>
    <t>Reconstituyente Aplicado a Caninos, Reconstituyente Aplicado a Caprinos, Reconstituyente Aplicado a Bovinos, Reconstituyente Aplicado a Equinos, Reconstituyente Aplicado a Felinos, Reconstituyente Aplicado a Aves, Reconstituyente Aplicado a Ovinos, Reconstituyente Aplicado a Porcinos, Tónico Aplicado a Caprinos, Tónico Aplicado a Felinos, Tónico Aplicado a Bovinos, Tónico Aplicado a Ovinos, Tónico Aplicado a Caninos, Tónico Aplicado a Equinos, Tónico Aplicado a Aves, Tónico Aplicado a Porcinos</t>
  </si>
  <si>
    <t>1A-13360-AGROCALIDAD</t>
  </si>
  <si>
    <t>ASCORBOL PLUS</t>
  </si>
  <si>
    <t>CAJA POR 50 TABLETAS U, CAJA POR 100 TABLETAS U</t>
  </si>
  <si>
    <t>EXCIPIENTES c.s.p 1 TABLETA U + Glicerofosfato de calcio 10.00 MG + PANTOTENATO CALCICO 5.00 MG + TROXERUTINA 3.00 MG + Vitamina A 5.000 U + Vitamina B1 3.0 MG + VITAMINA B12 1.0 MG + Vitamina B2 2.0 MG + VITAMINA B3 NIACINAMIDA 20.0 MG + Vitamina B6 0.5 MG + Vitamina C 37.5 MG + VITAMINA D3 1.000 U</t>
  </si>
  <si>
    <t>1A-13364-AGROCALIDAD</t>
  </si>
  <si>
    <t>ASCORBOL INYECTABLE</t>
  </si>
  <si>
    <t>FRASCO DE 10 ML, FRASCO DE 50 ML</t>
  </si>
  <si>
    <t>ACIDO ASCORBICO 4.5 MG + BISULFITO DE SODIO 0.5 MG + Cianocobalamina 600 UG + CLORHIDRATO DE PIRIDOXINA 20 MG + CLORHIDRATO DE TIAMINA 80 MG + FOSFATO DISÓDICO DE RIBOFLAVINA (B2) 1.7 MG + Nicotinamida 20 MG + Vehículo c.s.p. 1 ML</t>
  </si>
  <si>
    <t>ESTIMULANTE METABÓLICO Aplicado a Aves, Reconstituyente Aplicado a Aves, Tónico Aplicado a Aves</t>
  </si>
  <si>
    <t>1A-13441-AGROCALIDAD</t>
  </si>
  <si>
    <t>COMPLE B INY</t>
  </si>
  <si>
    <t>FRASCO DE VIDRIO AMBAR INYECTABLE POR 10 ML, FRASCO DE VIDRIO AMBAR INYECTABLE POR 20 ML, FRASCO DE VIDRIO AMBAR INYECTABLE POR 50 ML, FRASCO DE VIDRIO AMBAR INYECTABLE POR 100 ML, FRASCO DE VIDRIO AMBAR INYECTABLE POR 250 ML</t>
  </si>
  <si>
    <t>AGUA DESTILADA C.S.P 100 ML + Cianocobalamina 4 MG + METIL PARABENO 0.2 G + Nicotinamida 10 G + Piridoxina 500 MG + Propilparabeno 15 G + Riboflavina 400 MG + Tiamina 1 G</t>
  </si>
  <si>
    <t>GONZALO LLAGUNO FIGUEROA - Ecuador</t>
  </si>
  <si>
    <t>1A-13496-AGROCALIDAD</t>
  </si>
  <si>
    <t>FORTALIZADOR AVÍCOLA FARBIOVET</t>
  </si>
  <si>
    <t>Betaina 1900 MG + Bicitrato de Colina 400 MG + Buclizina 10 MG + Silimarina 400 MG + VITAMINA A 1 500 000 U + Vitamina B1 320 MG + Vitamina B12 2,3 MG + Vitamina B2 850 MG + Vitamina B3 Niacina 812 MG + Vitamina B6 750 MG + Vitamina B7 (Biotina) 10 MG + Vitamina C 7 500 U + VITAMINA D3 300 000 U + VITAMINA E 2 500 U + Vitamina K 100 MG</t>
  </si>
  <si>
    <t>1A-13534-AGROCALIDAD</t>
  </si>
  <si>
    <t>LABIDROSOL B WSP</t>
  </si>
  <si>
    <t>TAMBOR DE 20 KG, FUNDA DE 1 KG</t>
  </si>
  <si>
    <t>Ácido pantoténico 20 G + LACTOSA C.s.p. 1 KG + SILICA COLOIDAL 10 G + Vitamina B1 3 G + Vitamina B12 20 MG + Vitamina B2 3 G + VITAMINA B3 NIACINAMIDA 35 G + Vitamina B6 3 G</t>
  </si>
  <si>
    <t>Reconstituyente vitamínico Aplicado a Bovinos, Reconstituyente vitamínico Aplicado a Aves, Reconstituyente vitamínico Aplicado a Lagomorfos, Reconstituyente vitamínico Aplicado a Porcinos</t>
  </si>
  <si>
    <t>LABIANA LIFE SCIENCES - España</t>
  </si>
  <si>
    <t>1A-13544-AGROCALIDAD</t>
  </si>
  <si>
    <t>ADIVIT</t>
  </si>
  <si>
    <t>SOBRES DE ALUMINIO CONTENIENDO 1 KG</t>
  </si>
  <si>
    <t>Ácido Fólico 0.05 G + Betaina 3.00 G + BHT 0.05 G + Biotina 2.50 G + DIÓXIDO DE SILICIO 3.00 G + LAITGRAS 20 G + Maltodextrina 42.37 G + Niacina 4.52 G + Pantotenato de Calcio 2.04 G + TRIPOLIMOSFATO SÓDICO 0.40 G + Vitamina A 10.00 G + Vitamina B1 0.35 G + Vitamina B12 3.00 G + Vitamina B2 2.50 G + Vitamina B6 0.60 G + Vitamina C 0.67 G + VITAMINA D3 1.20 G + VITAMINA E 2.21 G + VITAMINA K3 2.79 G</t>
  </si>
  <si>
    <t>SOBRES DE ALUMINIO CONTENIENDO 1Kg - Ecuador</t>
  </si>
  <si>
    <t>1A-13570-AGROCALIDAD</t>
  </si>
  <si>
    <t>61 HI PIG INICIAL FASE 1</t>
  </si>
  <si>
    <t>SACOS DE PAPEL KRAFT DE 100 LB, SACOS DE PAPEL KRAFT DE 63.98 LB</t>
  </si>
  <si>
    <t>1A-13721-AGROCALIDAD</t>
  </si>
  <si>
    <t>NEURO B INYECTABLE</t>
  </si>
  <si>
    <t>VIALES DE VIDRIO ÁMBAR TIPO II EN 10 ML, VIALES DE VIDRIO ÁMBAR TIPO II EN 20 ML, VIALES DE VIDRIO ÁMBAR TIPO II EN 50 ML, VIALES DE VIDRIO ÁMBAR TIPO II EN 100 ML, VIALES DE VIDRIO ÁMBAR TIPO II EN 250 ML, VIALES DE VIDRIO ÁMBAR TIPO II EN 500 ML</t>
  </si>
  <si>
    <t>AGUA 100 ML + ALCOHOL BENCILICO 1,5 G + Biotina 0,010 G + CLORURO DE SODIO 0,9 G + D-PANTENOL 0,500 G + METABISULFITO DE SODIO 0,080 G + Monoetanolamina 2,0 G + Vitamina B1 1,0 G + Vitamina B12 0,005 G + Vitamina B2 0,400 G + Vitamina B3 Niacina 0,600 G + Vitamina B6 0,200 G</t>
  </si>
  <si>
    <t>1A-13760-AGROCALIDAD</t>
  </si>
  <si>
    <t>MULTIADIVIT</t>
  </si>
  <si>
    <t>TACHOS DE POLIETILENO DE CAPACIDAD CON FUNDA DE POLIETILENO INTERNA EN 3 KG</t>
  </si>
  <si>
    <t>Ácido Fólico 0,03 % + BHT 0,1 % + Citrato Potásico 0,08 % + COBALTO ORGÁNICO 0,36 % + COBRE ORGÁNICO 0,8 % + Dióxido de Silicio 3,5 % + HIERRO ORGÁNICO 0,5 % + LACTO SUERO DE LECCHE 9,79 % + LECHE REENGRASADA 15,52 % + Maltodextrina 46,5 % + MANGANESO ORGÁNICO 0,25 % + Niacina 2,01 % + Pantotenato de Calcio 1,02 % + Selenio Orgánico 7,5 % + TRIPOLIMOSFATO SÓDICO 0,5 % + Vitamina A 4,8 % + Vitamina B1 0,15 % + Vitamina B12 1,5 % + Vitamina B2 0,63 % + Vitamina B6 0,2 % + Vitamina C 0,36 % + VITAMINA D3 0,56 % + VITAMINA E 1,76 % + VITAMINA K3 1,16 % + Yoduro potásico 0,17 % + Zinc Orgánico 0,25 %</t>
  </si>
  <si>
    <t>ADILISA - Ecuador</t>
  </si>
  <si>
    <t>1A-13761-AGROCALIDAD</t>
  </si>
  <si>
    <t>PREMIX VITAMÍNICO</t>
  </si>
  <si>
    <t>SACOS DE PAPEL CON FUNDA INTERNA DE POLIETILENO EN 30 KG</t>
  </si>
  <si>
    <t>Ácido Fólico 0,0816 % + ADOXINE PREMIX 0,0717 % + Biotina 0,3 % + EXCIPIENTE 92,91153 % + Niacina 2,0101 % + Pantotenato de Calcio 0,4898 % + Selenio 0,02667 % + Vitamina A 0,96 % + Vitamina B1 0,0802 % + Vitamina B12 0,6 % + Vitamina B2 0,4 % + Vitamina B6 0,1602 % + VITAMINA D3 0,4 % + VITAMINA E 1,1765 % + VITAMINA K3 0,2791 % + Yodo 0,0526 %</t>
  </si>
  <si>
    <t>1A-13768-AGROCALIDAD</t>
  </si>
  <si>
    <t>1804458998001</t>
  </si>
  <si>
    <t>VEYFO FEVIT MULGAT</t>
  </si>
  <si>
    <t>CENIZA 14 % + Dextrano 108 MG + GRASA BRUTA 8 % + Hierro 115 MG + Humedad 35 % + Vitamina A 5000 U + Vitamina B12 12 UG + VITAMINA E 50 MG</t>
  </si>
  <si>
    <t>Antianemicos Aplicado a Bovinos, Antianemicos Aplicado a Ovinos, Antianemicos Aplicado a Caprinos, Antianemicos Aplicado a Equinos, Antianemicos Aplicado a Porcinos</t>
  </si>
  <si>
    <t>VEYX-PHARMA GMBH, SOHREWEG 6, 34639 SCHWARZENBORN - Alemania</t>
  </si>
  <si>
    <t>1A-13786-AGROCALIDAD</t>
  </si>
  <si>
    <t>VEYFO MULTI-MULGAT</t>
  </si>
  <si>
    <t>BETA CAROTENO 2.000 MG + Biotina 50.000 MG + CENIZA 1.00 % + Cloruro de Colina 8.000 MG + Grasa cruda 12.00 % + Humedad 58.00 % + L CARNITINA 10.000 MG + Nicotinamida 24.000 MG + Pantotenato de Calcio 20.000 MG + Proteina cruda 1.50 % + Selenito de sodio 50 MG + Vitamina A 15 MIO U + Vitamina B1 3.000 MG + Vitamina B12 15.000 MG + Vitamina B2 4.000 MG + Vitamina B6 3.000 MG + VITAMINA D3 130.000 U + VITAMINA E 25.000 MG + VITAMINA K3 1.000 MG</t>
  </si>
  <si>
    <t>ADITIVO Aplicado a Bovinos, ADITIVO Aplicado a Ovinos, ADITIVO Aplicado a Equinos, ADITIVO Aplicado a Porcinos</t>
  </si>
  <si>
    <t>VEYX-PHARMA GMBH - Alemania</t>
  </si>
  <si>
    <t>1A-13801-AGROCALIDAD</t>
  </si>
  <si>
    <t>BONAVIT INYECTABLE</t>
  </si>
  <si>
    <t>FRASCO VIAL DE VIDRIO COLOR ÁMBAR EN 1 ML, FRASCO VIAL DE VIDRIO COLOR ÁMBAR EN 10 ML, FRASCO VIAL DE VIDRIO COLOR ÁMBAR EN 20 ML, FRASCO VIAL DE VIDRIO COLOR ÁMBAR EN 30 ML, FRASCOS DE VIDRIO COLOR ÁMBAR TIPO III EN 50 ML, FRASCOS DE VIDRIO COLOR ÁMBAR TIPO III EN 100 ML, FRASCOS DE VIDRIO COLOR ÁMBAR TIPO III EN 500 ML, CAJAS CONTENIENDO 6 FRASCOS EN 10 ML, CAJAS CONTENIENDO 10 FRASCOS EN 10 ML, CAJAS CONTENIENDO 12 FRASCOS EN 10 ML, CAJAS CONTENIENDO 24 FRASCOS EN 10 ML, CAJAS CONTENIENDO 30 FRASCOS EN 10 ML, CAJAS CONTENIENDO 36 FRASCOS EN 10 ML, CAJA CONTENIENDO 10 FRASCOS DE 30 ML, FRASCOS DE VIDRIO COLOR ÁMBAR TIPO III EN 250 ML</t>
  </si>
  <si>
    <t>ÁCIDO CLORHIDRICO 0,0051 ML + Agua para inyección c.s.p 1 ML + Cianocobalamina 100 UG + DIETILAMINA 5 MG + MITILPARABENO SÓDICO 1,2 MG + Nicotinamida 100 MG + Pantotenato de Calcio 5 MG + Piridoxina 5 MG + Riboflavina 3 MG + Tiamina 10 MG</t>
  </si>
  <si>
    <t>LABORATORIOS CALIFORNIA - Colombia</t>
  </si>
  <si>
    <t>1A-13808-AGROCALIDAD</t>
  </si>
  <si>
    <t>1791357639001</t>
  </si>
  <si>
    <t>PROVEEDORES VETERINARIOS AGRÍCOLAS SALAZAR</t>
  </si>
  <si>
    <t>VITAMINERAL FEED</t>
  </si>
  <si>
    <t>FUNDA DE ALUMINIO PARA 500 G, FUNDA DE ALUMINIO PARA 1 KG, FUNDA DE POLIETILENO PARA 5 KG, FUNDA DE POLIETILENO PARA 20 KG, FUNDA DE POLIETILENO PARA 30 KG</t>
  </si>
  <si>
    <t>ACIDO FÓLICO 200 MG + Antioxidante 20.000 MG + Biotina 25 MG + CALCIO 20 % + CARBONATO DE CALCIO C.S.P 1.5 KG + Cobalto 75 MG + Cobre 750 MG + Colina 112.500 MG + D-Calpan 3.000 MG + FOSFORO 12 % + Hierro 15 MG + Magnesio 15.000 MG + Manganeso 30.000 MG + NIACINA 11.500 MG + Selenio 44 MG + VITAMINA A 6000.000 U + VITAMINA B1 1.000 MG + VITAMINA B12 6 MG + Vitamina B2 2.500 MG + VITAMINA B6 850 MG + VITAMINA D3 1000.000 U + VITAMINA E 5.000 U + Vitamina K 1.500 MG + Yodo 750 MG + ZINC 15.000 MG</t>
  </si>
  <si>
    <t>Premezcla Aplicado a Bovinos, Premezcla Aplicado a Ovinos, Premezcla Aplicado a Equinos, Premezcla Aplicado a Cobayos, Premezcla Aplicado a Porcinos</t>
  </si>
  <si>
    <t>PROVETAGROS CIA.LTDA - Ecuador</t>
  </si>
  <si>
    <t>1A-13809-AGROCALIDAD</t>
  </si>
  <si>
    <t>VITAMINERAL BROILERS</t>
  </si>
  <si>
    <t>FUNDA DE POLIETILENO PARA 30 KG</t>
  </si>
  <si>
    <t>Ácido Fólico 800 MG + Antioxidante 30.000 MG + Biotina 10.500 MG + CALCIO D PANTOTENATO 10.500 MG + Carbonato de Calcio 1.5 KG + Cobalto 175 MG + Cobre 2.000 MG + Colina 270.000 MG + Hierro 30.000 MG + Manganeso 50.000 MG + Niacina 30.000 MG + Selenio 100 MG + Vitamina B1 2.500 MG + Vitamina B12 16 MG + Vitamina B2 5.000 MG + Vitamina B6 3.500 MG + VITAMINA E 25.000 U + Vitamina K 3.800 MG + Yodo 2.000 MG + ZINC 30.000 MG</t>
  </si>
  <si>
    <t>PROVETAGROS CIA. LTDA - Ecuador</t>
  </si>
  <si>
    <t>1A-13813-AGROCALIDAD</t>
  </si>
  <si>
    <t>AVITRACE</t>
  </si>
  <si>
    <t>ENVASES DE POLIETILENO DE COLOR BLANCO SELLADOS CON TAPA ROSCA EN 1 L, ENVASES DE POLIETILENO DE COLOR BLANCO SELLADOS CON TAPA ROSCA EN 5 L, ENVASES DE POLIETILENO DE COLOR BLANCO SELLADOS CON TAPA ROSCA EN 10 L, ENVASES DE POLIETILENO DE COLOR BLANCO SELLADOS CON TAPA ROSCA EN 20 L, ENVASES DE POLIETILENO DE COLOR BLANCO SELLADOS CON TAPA ROSCA EN 25 L, ENVASES DE POLIETILENO DE COLOR BLANCO SELLADOS CON TAPA ROSCA EN COLOR AZUL PARA 220 L, ENVASES DE POLIETILENO DE COLOR AZUL Y CON REJA DE SEGURIDAD PARA 1000 L</t>
  </si>
  <si>
    <t>Ácido Fólico 300 MG + AGUA DESMINERALIZADA 1 L + Biotina 35 MG + CHELATO DE COBRE 8340 MG + CHELATO DE HIERRO 4550 MG + CHELATO DE MANGANESO 11540 MG + CHELATO DE ZINC 11540 MG + Cloruro de Cobalto 40 MG + DL METIONINA 1140 MG + Lisina HCl 1000 MG + Niacina 2500 MG + Selenito de sodio 67 MG + SULFATO DE MAGNESIO 2520 MG + Vitamina A 5 000 000 U + Vitamina B1 250 MG + Vitamina B12 3 MG + Vitamina B2 100 MG + Vitamina B5 2000 MG + Vitamina B6 500 MG + Vitamina C 50 MG + VITAMINA D3 200 000 U + VITAMINA E 4 000 MG + VITAMINA K3 250 MG</t>
  </si>
  <si>
    <t>ALPHATECH SAS - Francia</t>
  </si>
  <si>
    <t>1A-13951-AGROCALIDAD</t>
  </si>
  <si>
    <t>TROYANO RECUPERACIÓN</t>
  </si>
  <si>
    <t>VIALES DE VIDRIO AMBAR TIPO II EN 10 ML, VIALES DE VIDRIO AMBAR TIPO II EN 20 ML, VIALES DE VIDRIO AMBAR TIPO II EN 50 ML, VIALES DE VIDRIO AMBAR TIPO II EN 100 ML, VIALES DE VIDRIO AMBAR TIPO II EN 250 ML, VIALES DE VIDRIO AMBAR TIPO II EN 500 ML</t>
  </si>
  <si>
    <t>ADENOSÍN TRIFOSFATO DISÓDICO 0,65 G + AGUA 100 ML + ALCOHOL BENCILICO 1,50 G + CLORURO DE SODIO 0,90 G + L-arginina 0,10 G + L CARNITINA 0,10 G + METABISULFITO DE SODIO 0,08 G + Monoetanolamina 2,00 G + Vitamina B15 27,50 G</t>
  </si>
  <si>
    <t>1792096677001</t>
  </si>
  <si>
    <t>RED AGROPECUARIA AGRORED CIA LTDA</t>
  </si>
  <si>
    <t>TYSON RECUPERACIÓN</t>
  </si>
  <si>
    <t>VIALES DE VIDRIO AMBAR TIPO II QUE CONTIENEN 10 ML, VIALES DE VIDRIO AMBAR TIPO II QUE CONTIENEN 20 ML, VIALES DE VIDRIO AMBAR TIPO II QUE CONTIENEN 50 ML</t>
  </si>
  <si>
    <t>ADENOSÍN TRIFOSFATO DISÓDICO 0.65 G + AGUA C.S.P 100 ML + ALCOHOL BENCÍLICO 1.50 G + CLORURO DE SODIO 0.90 G + L-arginina 0.10 G + L-CARNITINA 0.10 G + METABISULFITO DE SODIO 0.08 G + Monoetanolamina 2.00 G + VITAMINA B15(ÁCIDO PANGÁMICO) 27.50 G</t>
  </si>
  <si>
    <t>1A-13961-AGROCALIDAD</t>
  </si>
  <si>
    <t>PREPARED</t>
  </si>
  <si>
    <t>BOTELLA DE POLIETILENO DE ALTA DENSIDAD DE 4 L</t>
  </si>
  <si>
    <t>VITAMINA E 16,500 UI/ KG</t>
  </si>
  <si>
    <t>RALCO NUTRITION, INC. - Estados Unidos</t>
  </si>
  <si>
    <t>1A-14000-AGROCALIDAD</t>
  </si>
  <si>
    <t>BIOCHOLINE POWDER</t>
  </si>
  <si>
    <t>BOLSA DE POLIETILENO EN EL LADO INTERIOR Y LAMINACIÓN DE TEJIDO HDPE (POLIETLLENO DE ALTA DENSIDAD) EN PRESENTACIÓN DE 25 KG</t>
  </si>
  <si>
    <t>CONJUGADO DE COLINA NATURAL: FOSFATIDILCOLINA MÍNIMO 1.6 G + MATERIAL DE PLANTA CELULÓSICO NATURAL MÁXIMO 98.4 G</t>
  </si>
  <si>
    <t>Suplemento nutricional Aplicado a Caninos, Suplemento nutricional Aplicado a Felinos, Suplemento nutricional Aplicado a Bovinos, Suplemento nutricional Aplicado a Ovinos, Suplemento nutricional Aplicado a Equinos, Suplemento nutricional Aplicado a Aves, Suplemento nutricional Aplicado a Porcinos</t>
  </si>
  <si>
    <t>INDIAN HERBS SPECIALITIES PVT. LTD. DARRA SHIVPURI, SAHARANPUR -INDIA. - India</t>
  </si>
  <si>
    <t>1A-14062-AGROCALIDAD</t>
  </si>
  <si>
    <t>PRETTY CAN</t>
  </si>
  <si>
    <t>FRASCOS PLÁSTICOS ÁMBAR PARA LA PRESENTACIÓN DE 100 ML, FRASCOS PLÁSTICOS DE POLIETILENO DE ALTA DENSIDAD DE 500 ML, FRASCOS PLÁSTICOS DE POLIETILENO DE ALTA DENSIDAD DE 1 L</t>
  </si>
  <si>
    <t>Ácido Fólico 0.0028 G + AGUA C.S.P 100.00 ML + BHT 0.0800 G + Biotina 0.0020 G + EXCIPIENTE 100.00 ML + METIL PARABENO 0.1800 G + Nicotinamida 0.2082 G + PROPIL PARABENO 0.0200 G + SABOR VAINILLA 0.8000 G + SACARINA SODICA 0.3000 G + Vitamina A 16535.82UI S/U + Vitamina B1 0.0374 G + Vitamina B12 40.00MCG S/U + Vitamina B2 0.0108 G + Vitamina B5 0.0500 G + Vitamina B6 0.0150 G + VITAMINA D3 1551UI S/U + VIVAPUR MCG 2.5000 G</t>
  </si>
  <si>
    <t>1A-14072-AGROCALIDAD</t>
  </si>
  <si>
    <t>KOLVIT 60CC</t>
  </si>
  <si>
    <t>BOLSAS DE PAPEL MULTIHOJAS DE 20 KG, BOLSAS DE PAPEL MULTIHOJAS DE 25 KG</t>
  </si>
  <si>
    <t>Cloruro de Colina 60 % + MAZORCA DE MAIZ MOLIDO 40.00 %</t>
  </si>
  <si>
    <t>Suplemento vitaminico Aplicado a Caninos, Suplemento vitaminico Aplicado a Bovinos, Suplemento vitaminico Aplicado a Equinos, Suplemento vitaminico Aplicado a Aves, Suplemento vitaminico Aplicado a Porcinos</t>
  </si>
  <si>
    <t>BE-LONG (NORTH) CORPORATION. PARA IMPEXTRACO NV. - Bélgica, BE-LONG (NORTH) CORPORATION. PARA IMPEXTRACO NV. - China</t>
  </si>
  <si>
    <t>1A-14094-AGROCALIDAD</t>
  </si>
  <si>
    <t>PANBONIS 10</t>
  </si>
  <si>
    <t>SACO DE POLIETILENO CON FONDO CRUZADO ESTÁNDAR EN PRESENTACIÓN DE 20 KG</t>
  </si>
  <si>
    <t>Afrecho de trigo 600 G + SOLANUN GLAUCOPHYILLUM 400 G</t>
  </si>
  <si>
    <t>ADITIVO Aplicado a Aves, ADITIVO Aplicado a Porcinos</t>
  </si>
  <si>
    <t>HERBONIS ANIMAL HEALTH GMBH – SUIZA. MAQUILADO POR ERNST BOHIEN LOGISLIK AG (EBLAG) - SUIZA - Suiza</t>
  </si>
  <si>
    <t>1A-14111-AGROCALIDAD</t>
  </si>
  <si>
    <t>BIOTHON PERROS</t>
  </si>
  <si>
    <t>CAJA CON 10 BLISTER 100 U</t>
  </si>
  <si>
    <t>ACIDO ASPARTICO 10.00 MG + Ácido Fólico 1.50 MG + ÁCIDO GLUTÁMICO 16.00 MG + ALANINA 16.00 MG + Arginina 12.00 MG + BHT 6.00 MG + Biotina 0.01 MG + CALCIO 63.00 MG + Cisteina 030 MG + CISTINA 0.15 MG + Cobalto 0.03 MG + Cobre 0.01 MG + Colina 11.00 MG + CROMO 2.00 MG + DL-CARNITINA 15.00 MG + Fenilalanina 3.60 MG + Fósforo 42.00 MG + Glicina 30.00 MG + Hierro 0.20 MG + Histidina 1.20 MG + Isoleucina 2.20 MG + Leucina 5.00 MG + Lisina 6.00 MG + Magnesio 0.624 MG + Manganeso 0.03 MG + Metionina 2.00 MG + Niacina 21.00 MG + PALATABILIZANTE 18.00 MG + Pantotenato de Calcio 1.30 MG + Potasio 0.011 MG + PROLINA 24.00 MG + Selenio 0.01 MG + SERINA 6.00 MG + Silicio 6.00 MG + TIROSINA 0.50 MG + Treonina 2.00 MG + Triptofano 0.20 MG + Valina 4.00 MG + Vehículo c.s.p. 600.00 MG + Vitamina A 1.400.00 UI U + Vitamina B1 1.50 MG + Vitamina B12 2.00 UG + Vitamina B2 3.00 MG + Vitamina B6 1.50 MG + Vitamina C 3.00 MG + VITAMINA D3 140.00 UI U + VITAMINA E 3.00 UI U + Yodo 0.035 MG + ZINC 0.20 MG</t>
  </si>
  <si>
    <t>Suplemento nutricional multivitamínico Aplicado a Caninos</t>
  </si>
  <si>
    <t>BIOFARM QUIMICA E FARMACEUTICA LTDA - Brasil</t>
  </si>
  <si>
    <t>1A-14142-AGROCALIDAD</t>
  </si>
  <si>
    <t>BEPLUS FORTE</t>
  </si>
  <si>
    <t>FRASCOS DE 10 ML, FRASCOS DE 50 ML, FRASCOS DE 100 ML, FRASCOS DE 250 ML, FRASCOS DE 500 ML</t>
  </si>
  <si>
    <t>Ácido pantoténico 100 MG + EXCIPIENTES C.S.P 10 ML + Nicotinamida 1,500 MG + Vitamina B1 1,500 MG + Vitamina B12 1,500 UG + Vitamina B2 20 MG + Vitamina B6 20 MG</t>
  </si>
  <si>
    <t>MULTIVITAMINICO RECONSTITUYENTE Aplicado a Caninos, MULTIVITAMINICO RECONSTITUYENTE Aplicado a Felinos, MULTIVITAMINICO RECONSTITUYENTE Aplicado a Bovinos, MULTIVITAMINICO RECONSTITUYENTE Aplicado a Ovinos, MULTIVITAMINICO RECONSTITUYENTE Aplicado a Caprinos, MULTIVITAMINICO RECONSTITUYENTE Aplicado a Equinos, MULTIVITAMINICO RECONSTITUYENTE Aplicado a Aves, MULTIVITAMINICO RECONSTITUYENTE Aplicado a Porcinos</t>
  </si>
  <si>
    <t>LABORATORIOS BIOLÓGICOS DE EL SALVADOR S.A - El Salvador</t>
  </si>
  <si>
    <t>1A-14196-AGROCALIDAD</t>
  </si>
  <si>
    <t>EXCENTIAL RUMENPASS CH</t>
  </si>
  <si>
    <t>BOLSA DE PAPEL KRAFT CON POLIETILENO CONTENIENDO 25 KG</t>
  </si>
  <si>
    <t>Aceite Vegetal MAXIMO 750g/ KG + Cloruro de Colina MINIMO 250g/ KG</t>
  </si>
  <si>
    <t>1A-1425-AGROCALIDAD</t>
  </si>
  <si>
    <t>ROVIMIX BIOTINA</t>
  </si>
  <si>
    <t>ÁCIDO SÓRBICO 10 MG + Biotina 20 MG + Maltodextrina 970 MG</t>
  </si>
  <si>
    <t>DMS NUTRITIONAL PRODUCTS, 206 MACKS ISLAND DRIVE, BELVIDERE, NEW JERSEY 07823 - Estados Unidos</t>
  </si>
  <si>
    <t>1A-14378-AGROCALIDAD</t>
  </si>
  <si>
    <t>ROVIMIX BIOTIN HP</t>
  </si>
  <si>
    <t>BOLSAS CON TRES CAPAS DE PAPEL EXTERNAS Y POLIETILENO DE ALTA DENSIDAD INTERNO CONTENIENDO 20 KG</t>
  </si>
  <si>
    <t>ACIDO SÓRBICO 10 MG + D-BIOTINA 100 MG + MALTODEXTRINA 890 MG</t>
  </si>
  <si>
    <t>ADITIVO NUTRICIONAL Y SUPLEMENTO VITAMÍNICO Aplicado a Conejos, ADITIVO NUTRICIONAL Y SUPLEMENTO VITAMÍNICO Aplicado a Caninos, ADITIVO NUTRICIONAL Y SUPLEMENTO VITAMÍNICO Aplicado a Felinos, ADITIVO NUTRICIONAL Y SUPLEMENTO VITAMÍNICO Aplicado a Bovinos, ADITIVO NUTRICIONAL Y SUPLEMENTO VITAMÍNICO Aplicado a Ovinos, ADITIVO NUTRICIONAL Y SUPLEMENTO VITAMÍNICO Aplicado a Caprinos, ADITIVO NUTRICIONAL Y SUPLEMENTO VITAMÍNICO Aplicado a Equinos, ADITIVO NUTRICIONAL Y SUPLEMENTO VITAMÍNICO Aplicado a Aves, ADITIVO NUTRICIONAL Y SUPLEMENTO VITAMÍNICO Aplicado a Porcinos</t>
  </si>
  <si>
    <t>1A-14408-AGROCALIDAD</t>
  </si>
  <si>
    <t>ASCORVET 250</t>
  </si>
  <si>
    <t>FRASCOS PLÁSTICOS CONTENIENDO 50 ML, FRASCOS PLÁSTICOS CONTENIENDO 100 ML, FRASCOS PLÁSTICOS CONTENIENDO 250 ML</t>
  </si>
  <si>
    <t>AGUA PARA INYECCION C.S.P. 1.00 ML + METABISULFITO DE SODIO 0.10 MG + Vitamina C 250.00 MG</t>
  </si>
  <si>
    <t>Suplemento vitaminico Aplicado a Caninos, Suplemento vitaminico Aplicado a Felinos, Suplemento vitaminico Aplicado a Bovinos, Suplemento vitaminico Aplicado a Ovinos, Suplemento vitaminico Aplicado a Caprinos, Suplemento vitaminico Aplicado a Equinos, Suplemento vitaminico Aplicado a Camelidos</t>
  </si>
  <si>
    <t>HEBEI YUANZHENG PHARMACEUTICAL CO. LTDA PARA AGROVET MARKET S.A. - Perú</t>
  </si>
  <si>
    <t>1A-14409-AGROCALIDAD</t>
  </si>
  <si>
    <t>EURAVIT SOLUCIÓN ORAL</t>
  </si>
  <si>
    <t>FRASCO COLOR BLANCO HDPE EN PRESENTACIÓN DE: 100 ML, FRASCO COLOR BLANCO HDPE EN PRESENTACIÓN DE: 500 ML, BIDÓN COLOR BLANCO EN HDPE EN PRESENTACIÓN DE 1 L, BIDÓN COLOR BLANCO EN HDPE EN PRESENTACIÓN DE 5 L</t>
  </si>
  <si>
    <t>ACIDO ASPARTICO 10,7 G + Ácido Fólico 0,1 G + ÁCIDO GLUTÁMICO 18,4 G + ALANINA 7,7 G + Arginina 6,2 G + BENZOATO SÓDICO 2.5 G + CISTINA 1,8 G + D-PANTENOL 8 G + Ethoxiquin 0.2 G + Fenilalanina 5,7 G + Glicina 7,1 G + Histidina 2.4 G + Isoleucina 5,7 G + Leucina 9,5 G + Lisina 9,2 G + Metionina 2,1 G + NIACINAMIDA 15 G + PROLINA 6,2 G + SERINA 8,0 G + Treonina 6,2 G + Valina 8,3 G + Vitamina A 6.000.000 UL + Vitamina B1 1 G + Vitamina B12 10 MG + Vitamina B2 2.8 G + Vitamina B6 0.4 G + Vitamina C 3 G + vitamina D3 2.000.000 UL + VITAMINA E TOCOFEROL 3.000 UL + Vitamina K 3 G</t>
  </si>
  <si>
    <t>PREMEZCLA VITAMINICA Aplicado a Bovinos, PREMEZCLA VITAMINICA Aplicado a Ovinos, PREMEZCLA VITAMINICA Aplicado a Equinos, PREMEZCLA VITAMINICA Aplicado a Aves, PREMEZCLA VITAMINICA Aplicado a Lagomorfos, PREMEZCLA VITAMINICA Aplicado a Porcinos</t>
  </si>
  <si>
    <t>LABIANA LIFE SCIENCES, S.A. VENUS, 26, CAN PARELLADA INDUSTRIAL, 08228 TERRASA. - España</t>
  </si>
  <si>
    <t>1A-14423-AGROCALIDAD</t>
  </si>
  <si>
    <t>CHICKVIT ADE + C OS</t>
  </si>
  <si>
    <t>FRASCOS DE POLIETILENO DE ALTA DENSIDAD (PEAD) EN PRESENTACIONES DE 100 ML, FRASCOS DE POLIETILENO DE ALTA DENSIDAD (PEAD) EN PRESENTACIONES DE 500 ML, FRASCOS DE POLIETILENO DE ALTA DENSIDAD (PEAD) EN PRESENTACIONES DE 5 L, FRASCOS DE POLIETILENO DE ALTA DENSIDAD (PEAD) EN PRESENTACIONES DE 20 L, CAJA POR 50 FRASCOS CONTENIENDO 30 ML, FRASCOS DE POLIETILENO DE ALTA DENSIDAD (PEAD) EN PRESENTACIONES DE 1 L</t>
  </si>
  <si>
    <t>Suplemento vitaminico Aplicado a Caninos, Suplemento vitaminico Aplicado a Felinos, Suplemento vitaminico Aplicado a Bovinos, Suplemento vitaminico Aplicado a Ovinos, Suplemento vitaminico Aplicado a Caprinos, Suplemento vitaminico Aplicado a Equinos, Suplemento vitaminico Aplicado a Aves, Suplemento vitaminico Aplicado a Camelidos, Suplemento vitaminico Aplicado a Lagomorfos, Suplemento vitaminico Aplicado a Porcinos</t>
  </si>
  <si>
    <t>1A-14424-AGROCALIDAD</t>
  </si>
  <si>
    <t>CHICKVIT B OS</t>
  </si>
  <si>
    <t>1A-14554-AGROCALIDAD</t>
  </si>
  <si>
    <t>PONEDORAS VITAMINAS LEVAFEED</t>
  </si>
  <si>
    <t>BOLSA EN POLIPROPILENO LAMINADO MAS LINNER CONTENIENDO 25 KG</t>
  </si>
  <si>
    <t>ACIDO FOLICO 250 MG + ACIDO PANTOTENICO 6000 MG + Biotina 20 MG + BUTILHIDROXITOLUENO 25000 MG + CARBONATO DE CALCIO 378.35 MG + Niacina 25000 MG + Vitamina A 10000000UI S/U + VITAMINA B1 600 MG + Vitamina B12 15 MG + Vitamina B2 4500 MG + VITAMINA B6 1000 MG + vitamina D3 2500000UI S/U + VITAMINA E 20000UI S/U + VITAMINA K3 3000 MG</t>
  </si>
  <si>
    <t>NUTRITEC S.A.S - Colombia</t>
  </si>
  <si>
    <t>1A-14648-AGROCALIDAD</t>
  </si>
  <si>
    <t>INYAVIT OLEO</t>
  </si>
  <si>
    <t>VIALES DE VIDRIO DE CALIDAD HIDROLÍTICA CLASE II, PROVISTOS DE UN TAPÓN DE GOMA Y CÁPSULA DE CIERRE DE ALUMINIO LACADA EN PRESENTACIONES DE: 25 ML, VIALES DE VIDRIO DE CALIDAD HIDROLÍTICA CLASE II, PROVISTOS DE UN TAPÓN DE GOMA Y CÁPSULA DE CIERRE DE ALUMINIO LACADA EN PRESENTACIONES DE: 50 ML, VIALES DE VIDRIO DE CALIDAD HIDROLÍTICA CLASE II, PROVISTOS DE UN TAPÓN DE GOMA Y CÁPSULA DE CIERRE DE ALUMINIO LACADA EN PRESENTACIONES DE: 100 ML, VIALES DE VIDRIO DE CALIDAD HIDROLÍTICA CLASE II, PROVISTOS DE UN TAPÓN DE GOMA Y CÁPSULA DE CIERRE DE ALUMINIO LACADA EN PRESENTACIONES DE: 250 ML, VIALES DE VIDRIO DE CALIDAD HIDROLÍTICA CLASE II, PROVISTOS DE UN TAPÓN DE GOMA Y CÁPSULA DE CIERRE DE ALUMINIO LACADA EN PRESENTACIONES DE: 500 ML</t>
  </si>
  <si>
    <t>ALCOHOL BENCÍLICO 10 MG + BUTILHIDROXITOLUENO 10 MG + Vitamina A 500.000 UL + vitamina D3 75.000 UL + VITAMINA E 50 UL</t>
  </si>
  <si>
    <t>LABIANA LIFE SCIENCES, S.A, VENUS, 26, CAN PARELLADA INDUSTRIAL 08228 TERRASSA / ESPAÑA - España</t>
  </si>
  <si>
    <t>1A-14690-AGROCALIDAD</t>
  </si>
  <si>
    <t>POLLOS VITAMINAS LEVAFEED</t>
  </si>
  <si>
    <t>BOLSA DE POLIPROPILENO LAMINADA 25 KG</t>
  </si>
  <si>
    <t>ACIDO FOLICO 500 MG + ACIDO PANTOTENICO 10.000 MG + Antioxidante BHT 25.000 MG + BIOTINA 80 MG + CARBONATO DE CALCIO 312.66 MG + NIACINA 40.000 MG + VITAMINA A 10.000.000 U + VITAMINA B1 2.500 MG + VITAMINA B12 20 MG + VITAMINA B2 6.000 MG + VITAMINA B6 2.500 MG + VITAMINA D3 3.000.000 U + VITAMINA E 40.000 U + VITAMINA K3 3.000 MG</t>
  </si>
  <si>
    <t>1A-15159-AGROCALIDAD</t>
  </si>
  <si>
    <t>INYAVIT HIDROMISCIBLE</t>
  </si>
  <si>
    <t>AGUA DESTILADA 1 ML + ALCOHOL BENCILICO 20 MG + Butil Hidroxitolueno 10 ML + Fosfato de Potasio 3,53 MG + FOSFATO DISODICO 15,7 MG + SOLUTOL 145 MG + VITAMINA A 500.000 UL + vitamina D3 75.000 UL + VITAMINA E 50 UL</t>
  </si>
  <si>
    <t>LABIANA LIFE SCIENCES, S.A, VENUS, 26, CAN PARELLADA INDUSTRIAL 08228 TERRASSA / ESPAÑA. - España</t>
  </si>
  <si>
    <t>1A-1515-AGROCALIDAD</t>
  </si>
  <si>
    <t>ROVIMIX E-50 SD</t>
  </si>
  <si>
    <t>ACETATO DE DL-a-TOCOFEROL 500 MG + ALMIDON DE ALIMENTOS MODIFICADOS 245 MG + DIOXIDO DE SILICIO 10 MG + MALTODEXTRINA 245 MG</t>
  </si>
  <si>
    <t>1A-1586-AGROCALIDAD</t>
  </si>
  <si>
    <t>VITAMINA B12 1% FEED GRADE</t>
  </si>
  <si>
    <t>FUNDA DE 5 KILOS , FUNDAS 20 KG, FUNDAS 25 KG</t>
  </si>
  <si>
    <t>Carbonato de Calcio 990 MG + Vitamina B12 10 MG</t>
  </si>
  <si>
    <t>SANOFI CHIMIE, RUE DE VERDUM,BP 80125,76410 SAINT-AUBIN-LESELBEUF - Francia</t>
  </si>
  <si>
    <t>1A-15B-10368-AGROCALIDAD</t>
  </si>
  <si>
    <t>ADISAFE</t>
  </si>
  <si>
    <t>POTES DE COLOR BLANCO DE1 KG; , POTES DE COLOR BLANCO DE 10 KG</t>
  </si>
  <si>
    <t>POTES DE COLOR BLANCO DE 1 KG, POTES DE COLOR BLANCO DE 10 KG</t>
  </si>
  <si>
    <t>Aceite de Orégano 1.67 KG + Ácido Acético 4.17 KG + Ácido Cítrico 0.07 KG + Ácido Fórmico 1.67 KG + Ácido Láctico 2.5 KG + ÁCIDO PROPIONICO 8.33 KG + AGUA 72.65 KG + BEATINA LÍQUIDA 8.33 KG + CITRATO DE SODIO 0.08 KG + CLOROFILA 1.67 KG + Cloruro de Magnesio 0.29 KG + CLORURO DE SODIO 0.87 KG + Dextrosa 6.42 KG + FOSFATO MONOSÓDICO 0.12 KG + FROMIATO AMÓNICO 11.67 KG + GARLICÍN 2.5 KG + JARABE DE EQUINACENA 0.83 KG + LACTOSA C.s.p. 2.5 KG + Lecitina de Soya 3.33 KG + MICROBUSTER 2.5 KG + PREMIX VITAMÍNICO MINERAL 8.33 KG + PROCREATIN 71.67 KG + PROPIONATO DE AMONIO (E284) 5 KG + SAFMANAN 16.67 KG + SORBATO DE POTASIO 0.33 KG + Sulfato de Cobre 1.67 KG + VEGENZ 0.83 KG</t>
  </si>
  <si>
    <t>Anticoccidial Aplicado a Aves, Anticoccidial Aplicado a Porcinos</t>
  </si>
  <si>
    <t>FOSVITAL</t>
  </si>
  <si>
    <t>FRASCO DE VIDRIO DE 10 ML , FRASCO DE VIDRIO DE 20 ML , FRASCO DE VIDRIO DE 50 ML , FRASCO DE VIDRIO DE 100 ML , FRASCO DE VIDIRO DE 250 M , FRASCO DE VIDRIO DE 500 ML</t>
  </si>
  <si>
    <t>AGUA PARA INYECCION 1 ML + EDTA 1 MG + Fosforilcolamina 130 MG + METILPARABENO 1.5 MG + Propilenglicol 20 MG + PROPILPARABENO 0.15 MG + Selenito de sodio 0.3 MG + Sulfato de Zinc 15 MG + Vitamina B12 50 UG + Yoduro de Potasio 20 MG</t>
  </si>
  <si>
    <t>COMPLEJO MINERAL VITAMINIZADO Aplicado a Caninos, COMPLEJO MINERAL VITAMINIZADO Aplicado a Bovinos, COMPLEJO MINERAL VITAMINIZADO Aplicado a Ovinos, COMPLEJO MINERAL VITAMINIZADO Aplicado a Caprinos, COMPLEJO MINERAL VITAMINIZADO Aplicado a Equinos, COMPLEJO MINERAL VITAMINIZADO Aplicado a Porcinos</t>
  </si>
  <si>
    <t>DECNO LTDA. PARA ICOFARMA LTDA. - Colombia</t>
  </si>
  <si>
    <t>1A-1B-10369-AGROCALIDAD</t>
  </si>
  <si>
    <t>NUTRIPACKET</t>
  </si>
  <si>
    <t>SOLIDO CON PARTICULAS FINAS EN SACOS DE POLIETILENO DE 30 KG</t>
  </si>
  <si>
    <t>SACOS DE POLIETILENO DE 30 KG</t>
  </si>
  <si>
    <t>Ácido ascórbico 1.8 % + Ácido Benzoico 2.4 % + Ácido Fumárico 12 % + Ácido Láctico 2.4 % + ADIMIX Broiler (Premezcla Vitaminas y Minerales) 30 % + Cloruro de Colina 8.4 % + Diclazuril 2.4 % + Guardián (Aluminosilicato) 54 % + Treonina 4.8 % + VITAMINA E 1.8 %</t>
  </si>
  <si>
    <t>Aditivos y Alimentos S.A. - Ecuador</t>
  </si>
  <si>
    <t>1A-1B-10432-AGROCALIDAD</t>
  </si>
  <si>
    <t>FLAVOXIN</t>
  </si>
  <si>
    <t>ENVASES DEPOLIPROPILENO DE AD DE 500 G, ENVASES DEPOLIPROPILENO DE AD DE 1.5 KG, ENVASES DEPOLIPROPILENO DE AD DE 10 KG, BOLSA DE POLIETILENO DE BAJA DENSIDAD EN PRESENTACIÓN DE 25 KG</t>
  </si>
  <si>
    <t>ALMIDON 100 G + Celulosa Microcristalina 16.60 G + COMPLEJO DE BIOFLAVONOIDES LIPODISPERSABLES 16.00 G + Estearato de Magnesio 0.70 G + Selenito de sodio 0.08 G + SILICE COLOIDAL ANHIDRA 8 G + VITAMINA E 8.00 G</t>
  </si>
  <si>
    <t>Suplemento alimenticio Aplicado a Anfibios</t>
  </si>
  <si>
    <t>1A-1B-10472-AGROCALIDAD</t>
  </si>
  <si>
    <t>NUCLEOX-POLLOS</t>
  </si>
  <si>
    <t>FUNDA DE POLIETILENO DE 30 KG</t>
  </si>
  <si>
    <t>Azufre 4.37 % + Calcio Max 185 G + Calcio Min 145.0 % + CARBONATO DE CALCIO 3.72 % + CLORURO DE POTASIO 13.73 % + COBALTO MÍNIMO 30 MG + COBRE MINIMO 1400 MG + CROMO 20 MG + Flúor 1200 MG + FOSFATO BICÁLCICO 60 % + Fósforo Min 120 G + Hierro 1400 MG + IODO 80 MG + Magnesio 40 G + Manganeso 3200 MG + Potasio 70 G + Selenio 38 MG + VITAMINA A 0.04 % + VITAMINA D3 0.02 % + VITAMINA E 0.6 %</t>
  </si>
  <si>
    <t>COMPLEMENTO VITAMINICO MINERAL. Aplicado a Aves</t>
  </si>
  <si>
    <t>TORTUGA CIA ZOOTECNIA AGRARIA - Brasil</t>
  </si>
  <si>
    <t>1A-1B-10491-AGROCALIDAD</t>
  </si>
  <si>
    <t>AGRILAC PLUS</t>
  </si>
  <si>
    <t>SACO DE PAPEL CON BOLSA INTERIOR DE PLÁSTICO DE 10 KILOS , SACO DE PAPEL CON BOLSA INTERIOR DE PLÁSTICO DE 15 KILOS , SACO DE PAPEL CON BOLSA INTERIOR DE PLÁSTICO DE 20 KILOS , SACO DE PAPEL CON BOLSA INTERIOR DE PLÁSTICO DE 25 KILOS</t>
  </si>
  <si>
    <t>Celulosa Bruta 0.7 % + Cobre 10 MG + MATERIA GRASA 16 % + Oxitetraciclina 240 G/MT + PROTEÍNA BRUTA 21.5 % + Sulfato de Neomicina 50 G/MT + VITAMINA A 25000 UI/KG + VITAMINA D3 8000 UI/KG + VITAMINA E 120 mg/kg S/U</t>
  </si>
  <si>
    <t>1A-1B-10791-AGROCALIDAD</t>
  </si>
  <si>
    <t>CANINE HEALTH</t>
  </si>
  <si>
    <t>FRASCO DE PLÁSTICO CON 60 TABLETAS , FRASCO PLÁSTICO DE 200 TABLETAS , FRASCO PLÁSTICO DE 15000 TABLETAS</t>
  </si>
  <si>
    <t>Calcio Max 3.5 % + Calcio Min 2.5 % + Cloruro 0.1 % + Cobre 0.1 % + Fósforo 2.5 % + Hierro 3.0 % + Magnesio 0.15 % + Manganeso 0.25 % + Niacina 10.0 MG + Piridoxina 0.1 MG + Potasio 0.4 % + RIBOFLAVINA (VITAMINA B2) 1.0 MG + Sal Max 0.6 % + Sal Min 0.1 % + Tiamina 0.81 MG + Vitamina A 10000 U + Vitamina B12 0.5 UG + VITAMINA D 100 U + VITAMINA E 2 U + ZINC 1.4 %</t>
  </si>
  <si>
    <t>CIPLA LDTA. - India</t>
  </si>
  <si>
    <t>1A-1B-11593-AGROCALIDAD</t>
  </si>
  <si>
    <t>PREMEZCLA BIRTHRIGHT</t>
  </si>
  <si>
    <t>EMPAQUE EXTERIOR DE POLIÉSTER (PET), POLIÉSTER METALIZADO (MET PET) Y POLIETILENO DE BAJA DENSIDAD PARA 11.34 KG, EMPAQUE EXTERIOR DE POLIÉSTER (PET), POLIÉSTER METALIZADO (MET PET) Y POLIETILENO DE BAJA DENSIDAD PARA 1 KG</t>
  </si>
  <si>
    <t>CALCIO 0.65 % + Calcio Max 1.15 % + Fibra cruda 0.3 % + Fòsforo 0.65 % + Grasa cruda 17.5 % + Lisina 1.75 % + Proteina cruda 22.75 % + Selenio 0.25 PPM + Sodio Max 0.75 % + Sodio Min 0.75 % + Zinc Min 70 PPM</t>
  </si>
  <si>
    <t>1A-1B-11601-AGROCALIDAD</t>
  </si>
  <si>
    <t>AVI - LYTE</t>
  </si>
  <si>
    <t>Bolsa para 250 G, Bolsa para 100 G, Bolsa para 1 KG</t>
  </si>
  <si>
    <t>CALCIO 0.03 % + CLORURO DE SODIO 11.05 % + D-PANTOTÉNICO 400 M6 + Hierro 231.1 PPM + Lactobacillus 50,000,000 UFC/ G + Manganeso 3.9 PPM + Materia Seca 48.75 % + Niacina 1200 M6 + VITAMINA A 900 U + VITAMINA D3 600 U + VITAMINA E 3600 U</t>
  </si>
  <si>
    <t>1A-1B-12018-AGROCALIDAD</t>
  </si>
  <si>
    <t>LIPO FORM</t>
  </si>
  <si>
    <t>FRASCOS PEAD BLANCO PARA 180ML</t>
  </si>
  <si>
    <t>ÁCIDO LINOLEICO 38.8 G + ÁCIDO LINOLENICO 5.4 G + ÁCIDO OLEICO 17 G + ÁCIDO PALMÍTICO 9.6 G + AGUA DESMINERALIZADA C.S.P. 100 ML + BHT 0.5 G + Cloruro de Colina 200 MG + D-PANTENOL 50 MG + EMULGINE B2 1.5 G + GLICERINA 3.0 G + Metilparabeno 0.45 G + Propilparabeno 0.02 G + Sulfato de Zinc 1 G + Vitamina A 35.000 UI U + Vitamina B6 20 MG + VITAMINA D3 3.500 UI U + VITAMINA E 70 MG</t>
  </si>
  <si>
    <t>LABORATORIOS PROQUIVET PARA INVET - Colombia</t>
  </si>
  <si>
    <t>1A-1B-12169-AGROCALIDAD</t>
  </si>
  <si>
    <t>NURSING PIG PACK</t>
  </si>
  <si>
    <t>SACOS DE POLIPROPILENO LAMINADO DE 1 KG , SACOS DE POLIPROPILENO LAMINADO DE2 KG , SACOS DE POLIPROPILENO LAMINADO DE 3KG , SACOS DE POLIPROPILENO LAMINADO DE 5 KG , SACOS DE POLIPROPILENO LAMINADO DE 10 KG , SACOS DE POLIPROPILENO LAMINADO DE 20 KG , SACOS DE POLIPROPILENO LAMINADO DE 30 KG , SACOS DE POLIPROPILENO LAMINADO DE 50 KG</t>
  </si>
  <si>
    <t>Ácido Fólico 1800 MG + Ácido pantoténico 15000 MG + ÁCIDO PROPIONICO 1000 G + ACIDOS NUCLEICOS 5000 G + ALUMINOSILICATOS 15000 G + BATAGLUCANO 200 G + Biotina 250000 UG + Butil Hidroxitolueno 150 G + Butirato de Sodio 2000 G + Cloruro de Colina 700000 MG + Cobre 10000 MG + COMPLEJO ENZIMATICO 200 G + HEMOGLOBINA 20000 G + Hierro 110000 MG + LACTOSA 15000 G + Lisina HCl 3000 G + L TRIPTOFANO 80 G + Manganeso 46000 MG + METIONINA DL 3000 G + Niacina 50000 MG + Piridoxina 3500 MG + PROKEL COBRE 2000 MG + PROKEL HIERRO 10000 MG + PROKEL MAGNESIO 4000 MG + PROKEL SELENIO 300 MG + PROKEL ZINC 12000 MG + Sacarina de Sodio 600 G + TREONINA L 500 G + Vitamina B12 20000 UG + Vitamina C 120000 MG + Yodo 840 MG + ZINC 108000 MG + ZINC BACITRACINA 60 G</t>
  </si>
  <si>
    <t>VITAMINAS CON MINERALES Aplicado a Porcinos</t>
  </si>
  <si>
    <t>1A-1B-12241-AGROCALIDAD</t>
  </si>
  <si>
    <t>BOOSTER VITAMINADO</t>
  </si>
  <si>
    <t>BOLSA MULTICAPA DE PAPEL , CUBIERTA INTERNA Y EXTERNA DE PLÁSTICO PARA 23KG , FUNDA NT. IMP(PE) SELLO LATERAL DE 1KG</t>
  </si>
  <si>
    <t>Azufre 0.5 % + CALCIO 26.4 % + Fósforo 15 % + Humedad 10 % + Magnesio 1.2 %</t>
  </si>
  <si>
    <t>Suplemento vitamínico mineral Aplicado a Bovinos, Suplemento vitamínico mineral Aplicado a Ovinos, Suplemento vitamínico mineral Aplicado a Caprinos, Suplemento vitamínico mineral Aplicado a Equinos, Suplemento vitamínico mineral Aplicado a Aves, Suplemento vitamínico mineral Aplicado a Porcinos</t>
  </si>
  <si>
    <t>1A-1B-12356-AGROCALIDAD</t>
  </si>
  <si>
    <t>PX LACT PERFECTO</t>
  </si>
  <si>
    <t>SACOS DE PAPEL MULTICAPA PARA 10KG , SACOS DE PAPEL MULTICAPA PARA 20KG , SACOS DE PAPEL MULTICAPA PARA 30KG , SACOS DE PAPEL MULTICAPA PARA 40KG.</t>
  </si>
  <si>
    <t>Hierro 9.500.00 MG + Vitamina A 1.060.000.00 UI S/U + VITAMINA D3 195.000.00 UI S/U + VITAMINA E 4.360.00 UI S/U + ZINC 17.500.00 MG</t>
  </si>
  <si>
    <t>Suplemento nutricional multivitamínico Aplicado a Porcinos</t>
  </si>
  <si>
    <t>1A-1B-12440-AGROCALIDAD</t>
  </si>
  <si>
    <t>VITAMINICO MINERAL OVER</t>
  </si>
  <si>
    <t>TARRO PLASTICO PARA 100G , TARRO PLASTICO PARA 500G , TARRO PLASTICO PARA 1KG X CAJA DE 6 ENVASES , BALDE PARA 10KG , BALDE PARA 25KG</t>
  </si>
  <si>
    <t>GLUCOSA C.S.P 100 G + LAURIL SULFATO DE SODIO 100.00 MG + Nicotinamida 350.00 MG + Pantotenato de Calcio 90.00 MG + Vitamina A 150.000 UI S/U + VITAMINA B1 140.00 MG + VITAMINA B12 25.00 UG + VITAMINA B2 160.00 MG + VITAMINA B6 20.00 MG + VITAMINA D3 200.000 UI S/U + VITAMINA E 45.00 MG</t>
  </si>
  <si>
    <t>MULTIVITAMINICO MINERAL Aplicado a Caninos, MULTIVITAMINICO MINERAL Aplicado a Felinos, MULTIVITAMINICO MINERAL Aplicado a Bovinos, MULTIVITAMINICO MINERAL Aplicado a Ovinos, MULTIVITAMINICO MINERAL Aplicado a Equinos, MULTIVITAMINICO MINERAL Aplicado a Porcinos</t>
  </si>
  <si>
    <t>1A-1B-12458-AGROCALIDAD</t>
  </si>
  <si>
    <t>SUPLEMENTO DE CALCIO MASCOTAS</t>
  </si>
  <si>
    <t>FUNDAS DE ALUMINIO CON REVESTIMIENTO INTERNO DE POLIPROPILENO PARA 25 G, FUNDAS DE ALUMINIO CON REVESTIMIENTO INTERNO DE POLIPROPILENO PARA 100 G</t>
  </si>
  <si>
    <t>Beta glucanos 4.0 G + Lactato de calcio 50.0 G + Levadura viva 2.0 G + Saborizante leche 1.0 G + Vitamina C 5.0 G + VITAMINA D 15.0 G</t>
  </si>
  <si>
    <t>Suplemento de calcio Aplicado a Caninos, Suplemento de calcio Aplicado a Felinos, Suplemento de calcio Aplicado a Aves</t>
  </si>
  <si>
    <t>1A-1B-12560-AGROCALIDAD</t>
  </si>
  <si>
    <t>ACTIVITY FORM</t>
  </si>
  <si>
    <t>FRASCO PLASTICO PVC 50 U</t>
  </si>
  <si>
    <t>Ácido Fólico 50.000 UG + AGUA PURIFICADA 0.250 MG + ALMIDÓN DE MAÍZ 880.000 MG + Azúcar 350.022 MG + Carbonato de Calcio 200.000 M6 + Cloruro de Colina 33.340 M6 + Estearato de Magnesio 27.000 MG + Etanol 4.000 MG + Fosfato Dicálcico 270.000 M6 + Goma Xanthan 9.000 MG + LACTOSA MONOHIDRATADA/CELULOSA 825.000 MG + MetilParabeno sódico 0.005 MG + Nicotinamida 10.000 M6 + Pantotenato de Calcio 0.500 M6 + Saborizante 60.000 MG + Sulfato 3.100 M6 + Sulfato de cobalto 0.600 M6 + Sulfato de Cobre 1480 M6 + TALCO 280.000 MG + Vitamina A 3.000 M6 + Vitamina B1 1.000 M6 + Vitamina B12 3.000 UG + Vitamina B2 1.000 M6 + Vitamina B6 0.100 M6 + VITAMINA D3 0.300 M6 + VITAMINA E 4.000 M6 + Yoduro de Potasio 1.400 M6</t>
  </si>
  <si>
    <t>VITAMINAS CON MINERALES Aplicado a Caninos</t>
  </si>
  <si>
    <t>LABORATORIOS SEVERINO FERNANDEZ M&amp; CIA. LTDA. PARA INVET - Colombia</t>
  </si>
  <si>
    <t>1A-1B-12561-AGROCALIDAD</t>
  </si>
  <si>
    <t>FELI-FORM</t>
  </si>
  <si>
    <t>FRASCO PVC PARA 60 TABLETAS U</t>
  </si>
  <si>
    <t>Ácido Fólico 2.000 UG + AGUA PURIFICADA 0.45 MG + ALMIDÓN DE MAÍZ 100.000 MG + Azúcar 250.000 MG + Biotina 10.000 UG + Cloruro de Colina 83.340 MG + DL METIONINA 100.000 MG + Estearato de Magnesio 54.000 MG + Etanol 4.00 MG + FOSFATO BICÁLCICO 320.000 MG + FUMARATO FERROSO 16.000 MG + Goma Xanthan 9.000 MG + INOSITOL 10.000 MG + LACTOSA MONOHIDRATADA/CELULOSA 159.260 MG + Lecitina de Soya 200.00 MG + MetilParabeno sódico 0.005 MG + Nicotinamida 4.000 MG + ÓXIDO DE ZINC 1.300 MG + Pantotenato de Calcio 1.000 MG + Saborizante 60.000 MG + Sulfato de cobalto 0.500 MG + Sulfato de Cobre 0.800 MG + SULFATO DE MAGNESIO 0.300 MG + SULFATO DE MANGANESO 1.000 MG + TALCO 100.000 MG + Taurina 20.000 MG + Vitamina A 3.000 MG + Vitamina B1 1.000 MG + Vitamina B12 1.000 MG + Vitamina B6 0.200 MG + VITAMINA D3 0.300 MG + VITAMINA E 4.000 MG + Yoduro potásico 250.000 MG</t>
  </si>
  <si>
    <t>MULTIVITAMINICO MINERAL Aplicado a Felinos</t>
  </si>
  <si>
    <t>LABORATORIOS SEVERINO FERNNADEZM&amp;CIA. LTDA. PARA INVET - Colombia</t>
  </si>
  <si>
    <t>1A-1B-12562-AGROCALIDAD</t>
  </si>
  <si>
    <t>PUPPY-FORM</t>
  </si>
  <si>
    <t>FRASCO PVC PARA 50 TABLETAS U</t>
  </si>
  <si>
    <t>Ácido Fólico 0.180 UG + Agua Purificada 0.250 MG + ALMIDÓN DE MAÍZ 400.000 MG + Azúcar 400.000 MG + Biotina 0.03 UG + Cloruro de Colina 230.000 MG + CLORURO DE SODIO 12.000 MG + Estearato de Magnesio 50.000 MG + Etanol 4.000 MG + FOSFATO BICÁLCICO 780.000 MG + FUMARATO FERROSO 10.500 MG + Goma Xanthan 26.000 MG + INOSITOL 5.800 MG + LACTOSA MONOHIDRATADA/CELULOSA 500.000 MG + Menadiona 3.000 MG + MetilParabeno sódico 0.005 MG + Nicotinamida 29.000 MG + Óxido de Zinc 1.700 MG + Pantotenato de Calcio 16.000 MG + Saborizante 60.000 MG + Sulfato de cobalto 1.400 MG + Sulfato de Cobre 1.500 MG + SULFATO DE MAGNESIO 173.000 MG + SULFATO DE MANGANESO 2.800 MG + TALCO 240.000 MG + Vitamina A 9.000 MG + Vitamina B1 6.000 MG + Vitamina B12 0.02 MG + Vitamina B2 3.000 MG + Vitamina B6 3.000 MG + VITAMINA D3 0.900 MG + VITAMINA E 34.000 MG + Yoduro de Potasio 1.400 MG</t>
  </si>
  <si>
    <t>1A-1B-12565-AGROCALIDAD</t>
  </si>
  <si>
    <t>VITAPIO</t>
  </si>
  <si>
    <t>SOBRE TRILAMINADO 10 G</t>
  </si>
  <si>
    <t>MULTIVITAMINICO MINERAL Aplicado a Aves</t>
  </si>
  <si>
    <t>1A-1B-12589-AGROCALIDAD</t>
  </si>
  <si>
    <t>PX FIN PERFECTO</t>
  </si>
  <si>
    <t>SACOS DE PAPEL MULTICAPA PARA 10 KG, SACOS DE PAPEL MULTICAPA PARA 20 KG, SACOS DE PAPEL MULTICAPA PARA 30 KG, SACOS DE PAPEL MULTICAPA PARA 40 KG</t>
  </si>
  <si>
    <t>Carbonato de Calcio 47,10 % + CASCARILLA DE ARROZ 47,01 % + Hierro 9.300 MG + ÓXIDO DE ZINC 71 % + Sulfato de Hierro 30 % + Sulfato de Zinc 36 % + Vitamina A 780.000 UI S/U + VITAMINA D3 115.000 UI S/U + VITAMINA E 1.150 UI S/U + ZINC 12.100 MG</t>
  </si>
  <si>
    <t>1A-1B-12668-AGROCALIDAD</t>
  </si>
  <si>
    <t>AUMENTHA ATP</t>
  </si>
  <si>
    <t>FRASCO VIDRIO AMBAR PARA: 20 ML , FRASCO VIDRIO AMBAR PARA: 50 ML , FRASCO VIDRIO AMBAR PARA: 100 ML , FRASCO VIDRIO AMBAR PARA: 250 ML , FRASCO VIDRIO AMBAR PARA: 500 ML</t>
  </si>
  <si>
    <t>ACETATO DE COBALTO 500.00 UG + ÁCIDO CÍTRICO 5.00 MG + ADENOSIN TRIFOSFATO 1.OO MG + Arginina 5.00 MG + CACODILATO DE SODIO 30.00 MG + Citrato de Hierro Amoniacal 20.00 MG + Metionina 10.0 MG + Triptofano 2.5 MG + Vitamina B1 5.0 MG + VITAMINA B12 10.0 UG + Vitamina B2 2.00 MG + VITAMINA B3 10.0 MG + Vitamina B6 10.0 MG + VITAMINA B9 0.5 MG</t>
  </si>
  <si>
    <t>Reconstituyente Aplicado a Caninos, Reconstituyente Aplicado a Bovinos, Reconstituyente Aplicado a Ovinos, Reconstituyente Aplicado a Caprinos, Reconstituyente Aplicado a Equinos, Reconstituyente Aplicado a Camelidos, Reconstituyente Aplicado a Porcinos</t>
  </si>
  <si>
    <t>1A-1B-12842-AGROCALIDAD</t>
  </si>
  <si>
    <t>INDUMIX MEZCLA CUYES Y CONEJOS</t>
  </si>
  <si>
    <t>SOBRES DE ALUMINIO DE 100 G, SOBRES DE ALUMINIO DE 250 G, SOBRES DE ALUMINIO DE 500 G</t>
  </si>
  <si>
    <t>Cloruro de Colina 6000 M6 + Cobalto 30 M6 + Cobre 350 M6 + FOSFATO DE CALCIO 15 G + Fósforo 38500 M6 + Hierro 6000 M6 + Manganeso 4.5 M6 + Niacina 250 M6 + Oxitetraciclina 5000 M6 + Pantotenato de Calcio 150 M6 + Selenio 40 M6 + Vitamina A 300000 U + Vitamina B2 200 M6 + Vitamina C 2500 M6 + VITAMINA D3 100000 U + VITAMINA E 200 U + Vitamina K 150 M6 + Yodo 150 M6 + ZINC 160 M6</t>
  </si>
  <si>
    <t>VITAMINAS CON MINERALES Aplicado a Lagomorfos, VITAMINAS CON MINERALES Aplicado a Cobayos</t>
  </si>
  <si>
    <t>1A-1B-12895-AGROCALIDAD</t>
  </si>
  <si>
    <t>SUPLEMENTO DE CALCIO</t>
  </si>
  <si>
    <t>FUNDAS DE ALUMINIO CON REVESTIMIENTO INTERNO DE POLIPROPILENO CONTENIENDO 25 G, FUNDAS DE ALUMINIO CON REVESTIMIENTO INTERNO DE POLIPROPILENO CONTENIENDO 100 G, FUNDAS DE ALUMINIO CON REVESTIMIENTO INTERNO DE POLIPROPILENO CONTENIENDO 1 KG</t>
  </si>
  <si>
    <t>AZÚCAR C.S.P. 100 G + Lactato de calcio 40.0 G + Vitamina C 5.0 G + VITAMINA D 10.0 G</t>
  </si>
  <si>
    <t>Suplemento vitaminico Aplicado a Bovinos, Suplemento vitaminico Aplicado a Aves, Suplemento vitaminico Aplicado a Lagomorfos, Suplemento vitaminico Aplicado a Cobayos, Suplemento vitaminico Aplicado a Porcinos</t>
  </si>
  <si>
    <t>LABORATORIOS INPEL CIA. LTDA. - Ecuador</t>
  </si>
  <si>
    <t>1A-1B-13043-AGROCALIDAD</t>
  </si>
  <si>
    <t>AMINOACIDOS VIT ALE BET</t>
  </si>
  <si>
    <t>FRASCO GOTERO DE POLIPROPILENO 50 ML , FRASCO DE POLIPROPILENO DE 100 ML , FRASCO DE POLIPROPILENO DE 250 ML , FRASCO DE POLIPROPILENO DE 500 ML , FRASCO DE POLIPROPILEO DE 1.5 L , FRASCO DE POLIPROPILENO DE 50 L</t>
  </si>
  <si>
    <t>ADENOSIN TRIFOSFATO 30.000 MG + AGUA DE ÓSMOSIS C.S.P. 100.00 ML + Arginina 500.000 MG + Citrato de Hierro Amoniacal 225.000 MG + ESENCIA DE VAINILLA 200.000 MG + ESENCOIA DE LECHE CONDENSADA 200.000 MG + L ASPARTATO DE MAGNESIO 300.000 MG + L ASPARTATO DE POTASIO 400.000 MG + Lisina HCl 500.000 MG + L-ISOLEUCINA 250.000 MG + L. LEUCINA 250.00 MG + Nicotinamida 300.000 MG + NIPAGIN 100.000 MG + PANTOTENATO CALCICO 180.000 MG + SELENITO DE SODIO 70.000 MG + TWEEN 80 600.000 MG + VITAMINA A PALMITATO 170.000 UI S/U + VITAMINA B1 600 UI S/U + Vitamina B12 4.000 MCG S/U + Vitamina B15 300.000 MG + VITAMINA B2 150.000 MG + Vitamina B6 180.000 MG + Vitamina D2 10.000 UI S/U + Vitamina E Acetato 150.000 UI S/U</t>
  </si>
  <si>
    <t>Vitaminas Aplicado a Caninos, Vitaminas Aplicado a Felinos, Vitaminas Aplicado a Bovinos, Vitaminas Aplicado a Caprinos, Vitaminas Aplicado a Equinos, Vitaminas Aplicado a Aves, Vitaminas Aplicado a Porcinos</t>
  </si>
  <si>
    <t>LABORATORIO ALE BET S.R.L.CONDARK - Argentina</t>
  </si>
  <si>
    <t>1A-1B-13082-AGROCALIDAD</t>
  </si>
  <si>
    <t>SAUENGOLD LAC</t>
  </si>
  <si>
    <t>ACIDO NICOTÍNICO 800 MG/ KG + Ácido pantoténico 350 MG/ KG + Biotina 15.000 MCG/ KG + Carbonato de Calcio 43.00 % + Cloruro de calcio 15.00 % + Cobalto 15 MG/ KG + Cobre 290 MG/ KG + FOSFATO DE CALCIO 13.1 % + Selenio 10 MG/ KG + SULFATO DE MAGNESIO 1.7 % + Vitamina A 385.000 UI/ KG + Vitamina B1 60 MG/ KG + VITAMINA B12 1000 MCG/ KG + Vitamina B2 150 MG/ KG + Vitamina B6 100 MG/ KG + VITAMINA D3 57.000 UI/ KG + VITAMINA E 4.000 mg/ KG + ZINC 3.100 MG/ KG</t>
  </si>
  <si>
    <t>Reconstituyente Aplicado a Porcinos</t>
  </si>
  <si>
    <t>SANO MODERNE - Alemania</t>
  </si>
  <si>
    <t>1A-1B-13117-AGROCALIDA</t>
  </si>
  <si>
    <t>AVILIV</t>
  </si>
  <si>
    <t>Envase de Polietileno de Color blanco en presentaciones de 1 L, Envase de Polietileno de Color blanco en presentaciones de 5 L, Envase de Polietileno de Color blanco en presentaciones de 10 L, Envase de Polietileno de Color blanco en presentaciones de 20 L, Envase de Polietileno de Color blanco en presentaciones de 25 L, Envase de Polietileno de Color blanco en presentaciones de 220 L, Envase de Polietileno de Color blanco en presentaciones de 1000 L</t>
  </si>
  <si>
    <t>Betaina 20000 mg/ LT + Cloruro de Colina 90000 mg/ LT + Estracto de Plantas 1000 mg/ LT + L-CARNITINA 2500 mg/ LT + Lisina 10000 mg/ LT + Metionina 5000 mg/ LT + Niacina 1000 mg/ LT + Sorbitol 300000 mg/ LT + SULFATO DE MAGNESIO 12600 mg/ LT</t>
  </si>
  <si>
    <t>HEPATOPROTECTOR Aplicado a Aves</t>
  </si>
  <si>
    <t>1A-1B-13118-AGROCALIDAD</t>
  </si>
  <si>
    <t>CANPLUSVIT</t>
  </si>
  <si>
    <t>FRASCOS DE 50 ML, FRASCOS DE 120 ML</t>
  </si>
  <si>
    <t>AGUA PURIFICADA C.S.P 1 ML + ALCOHOL BENCILICO 0.005 ML + CARAMELO BRACHS CL491 3.0 MG + CITRATO DIHIDRÓGENO DE COLINA 3.0 MG + CLORHIDRATO DE TIAMINA 1.0 MG + COLOR CARAMELO AP 2000 V 5.0 MG + EDTA DISÓDICO DIHIDRATO 1.0 MG + GLICERINA 100 MG + Hidróxido de Sodio 3.0 MG + INOSITOL 3.0 MG + LISINA MONOHIDRATADO 3.0 MG + METIL PARABENO PURO 1.5 MG + Metionina 0.2 MG + NIACINAMIDA 3.0 MG + RIVOFLAVINA FOSFATO DE SODIO 0.25 MG + SABOR VAINILLA 3.0 G + SACAROSA 60 MG + Sorbitol 100 MG + Sulfato Ferroso 10.0 MG + VITAMINA B6 3.0 UG</t>
  </si>
  <si>
    <t>Multivitamínico Aplicado a Caninos, Multivitamínico Aplicado a Felinos, Multivitamínico Aplicado a Aves</t>
  </si>
  <si>
    <t>GENMED S.A.S - Colombia</t>
  </si>
  <si>
    <t>1A-1B-13126-AGROCALIDAD</t>
  </si>
  <si>
    <t>PRIMEC</t>
  </si>
  <si>
    <t>FRASCOS DE POLIPROPILENO DE 100 ML, FRASCOS DE POLIPROPILENO DE 250 ML, FRASCOS DE POLIPROPILENO DE 500 ML, FRASCOS DE POLIPROPILENO DE 1000 ML</t>
  </si>
  <si>
    <t>BUTILHIDROXITOLUENO 0,02 G + Eprinomectina 0,5 G + Isopropilmiristato 10 G + Miglyol B40 100 ML</t>
  </si>
  <si>
    <t>ANTIPARASITARIO INTERNO Y EXTERNO Aplicado a Bovinos</t>
  </si>
  <si>
    <t>1A-1B-13127-AGROCALIDAD</t>
  </si>
  <si>
    <t>FRASCOS DE 20 ML, FRASCOS DE 30 ML, FRASCOS DE 50 ML, FRASCOS DE 250 ML, FRASCOS DE 500 ML, FRASCOS DE 100 ML</t>
  </si>
  <si>
    <t>ALCOHOL BENCILICO 0,9 G + BUTILHIDROXIANISOL 0,1 G + BUTILHIDROXITOLUENO 0,5 G + Vitamina A 11 G + VITAMINA D3 0,125 G + VITAMINA E 6 G</t>
  </si>
  <si>
    <t>1A-1B-13132-AGROCALIDAD</t>
  </si>
  <si>
    <t>0601734783001</t>
  </si>
  <si>
    <t>Miguel Eduardo Valle</t>
  </si>
  <si>
    <t>SUPERVET</t>
  </si>
  <si>
    <t>SOBRES DE ALUMINIO DE 1 KG, SOBRES DE ALUMINIO DE 20 G, SOBRES DE ALUMINIO DE 100 G</t>
  </si>
  <si>
    <t>ACIDO FOLICO 750 MG + ÁCIDO NICOTINICO 20 G + Ácido pantoténico 7.5 G + Antioxidante BHT 12.500 MG + Biotina 100 MG + CALCIO 176 G + cloruro de colina 100 G + Cobalto 250 MG + Cobre 5 G + EXCIPIENTE 1 KG + Hierro 25 G + Manganeso 25 G + Selenio 100 MG + Vitamina A 5.000.000 U + Vitamina B1 1 G + Vitamina B12 20 MG + Vitamina B2 4 G + Vitamina B6 2 G + VITAMINA D3 1.250.000 U + VITAMINA E 30 G + Yodo 750 MG + ZINC 25 G</t>
  </si>
  <si>
    <t>Multivitamínico Aplicado a Caninos, Multivitamínico Aplicado a Felinos, Multivitamínico Aplicado a Bovinos, Multivitamínico Aplicado a Ovinos, Multivitamínico Aplicado a Equinos, Multivitamínico Aplicado a Aves, Multivitamínico Aplicado a Porcinos</t>
  </si>
  <si>
    <t>LABORATORIOS IMPEL QUALITY - Ecuador</t>
  </si>
  <si>
    <t>1A-1B-13133-AGROCALIDAD</t>
  </si>
  <si>
    <t>CALCIVET</t>
  </si>
  <si>
    <t>FUNDAS DE POLIESTER Y PEBD NATURAL CONTENIENDO 20 G, FUNDAS DE POLIESTER Y PEBD NATURAL CONTENIENDO 100 G, FUNDAS DE POLIESTER Y PEBD NATURAL CONTENIENDO 1 KG</t>
  </si>
  <si>
    <t>Dextrosa Anhidra 100 G + Lactato de calcio 40,00 G + PANTOTENATO CALCICO 0,5 G + VITAMINA C 5,0 G + VITAMINA D3 500.000 U.I U + VITAMINA E 5.000 U.I U</t>
  </si>
  <si>
    <t>Suplemento vitaminico Aplicado a Bovinos, Suplemento vitaminico Aplicado a Ovinos, Suplemento vitaminico Aplicado a Caprinos, Suplemento vitaminico Aplicado a Equinos, Suplemento vitaminico Aplicado a Aves, Suplemento vitaminico Aplicado a Camelidos, Suplemento vitaminico Aplicado a Porcinos</t>
  </si>
  <si>
    <t>REPROSALUD CIA. LTDA PARA MIGUEL EDUARDO VALLE - Ecuador</t>
  </si>
  <si>
    <t>1A-1B-13166-AGROCALIDAD</t>
  </si>
  <si>
    <t>MIKRO MIX MIN BOVINOS</t>
  </si>
  <si>
    <t>FUNDAS DE PROPILENO DE 3 CAPAS DE POLIETILENO DE 25 KG, FUNDAS DE PROPILENO DE 3 CAPAS DE POLIETILENO DE 30 KG, FUNDAS DE PROPILENO DE 3 CAPAS DE POLIETILENO DE 5 KG, FUNDAS DE PROPILENO DE 3 CAPAS DE POLIETILENO DE 1 KG, BALDES DE 20 KG, BALDES DE 5 KG, BALDES DE 4 KG</t>
  </si>
  <si>
    <t>1A-1B-13209-AGROCALIDAD</t>
  </si>
  <si>
    <t>ALCON SAL MINERAL VITAMINADA 6%</t>
  </si>
  <si>
    <t>FUNDAS DE POLIETILENO DE 20 KG, FUNDAS DE POLIETILENO DE 4 KG</t>
  </si>
  <si>
    <t>CALCIO 15 - 23 % + Fósforo MIN. 6.0 % + Hierro MIN. 0.10 % + Magnesio 0,24 - 1,20 % + Selenio 0,10 - 2,00 PPM + Yodo MIN 5.00 PPM</t>
  </si>
  <si>
    <t>Agripac - Ecuador</t>
  </si>
  <si>
    <t>1A-1B-13226-AGROCALIDAD</t>
  </si>
  <si>
    <t>SUPERSAL 8%</t>
  </si>
  <si>
    <t>BOLSAS DE POLIETILENO DE 20 KG</t>
  </si>
  <si>
    <t>PREMEZCLA MINERALES Aplicado a Bovinos</t>
  </si>
  <si>
    <t>1A-1B-13227-AGROCALIDAD</t>
  </si>
  <si>
    <t>SUPERSAL PLUS ZN</t>
  </si>
  <si>
    <t>1A-1B-13326-AGROCALIDAD</t>
  </si>
  <si>
    <t>FOSCAMIN CON MINERALES PROTEINADOS</t>
  </si>
  <si>
    <t>FUNDA DE POLIETILENO CONTENIENDO 1KG , FUNDA DE POLIETILENO CONTENIENDO 4KG , FUNDA DE POLIETILENO CONTENIENDO 5KG , FUNDA DE POLIETILENO CONTENIENDO 10KG , FUNDA DE POLIETILENO CONTENIENDO 20KG , FUNDA DE POLIETILENO CONTENIDO 500 G</t>
  </si>
  <si>
    <t>Azufre 2 % + CALCIO 24 % + Cobalto 2.40 PPM + Cobre 30 PPM + CROMO 0.025 PPM + Fósforo 16 % + Magnesio 0.30 % + Manganeso 0.038 % + Selenio 0.0012 % + Vitamina A 17000 U + VITAMINA D3 1700 U + VITAMINA E 170 U + Yodo 0.0124 % + ZINC 0.022 %</t>
  </si>
  <si>
    <t>Suplemento mineral Aplicado a Bovinos, Suplemento mineral Aplicado a Ovinos, Suplemento mineral Aplicado a Caprinos, Suplemento mineral Aplicado a Equinos, Suplemento mineral Aplicado a Lagomorfos, Suplemento mineral Aplicado a Cobayos, Suplemento mineral Aplicado a Porcinos</t>
  </si>
  <si>
    <t>1A-1B-13327-AGROCALIDAD</t>
  </si>
  <si>
    <t>CALDEX F.M. VITAMINADO Y PROTEINIZADO</t>
  </si>
  <si>
    <t>Suplemento vitamínico mineral Aplicado a Caninos, Suplemento vitamínico mineral Aplicado a Bovinos, Suplemento vitamínico mineral Aplicado a Ovinos, Suplemento vitamínico mineral Aplicado a Caprinos, Suplemento vitamínico mineral Aplicado a Equinos, Suplemento vitamínico mineral Aplicado a Porcinos</t>
  </si>
  <si>
    <t>1A-1B-13359-AGROCALIDAD</t>
  </si>
  <si>
    <t>LHIVISAN</t>
  </si>
  <si>
    <t>Vial de 10 ML, Vial de 20 ML, Vial de 50 ML, Vial de 100 ML, Vial de 250 ML, Vial de 500 ML</t>
  </si>
  <si>
    <t>AGUA PARA INYECCION C.S.P 1.00 ML + ATP 6.0 MG + Citrato de Hierro Amoniacal 4.0 MG + Cloruro de calcio 3.0 MG + Cloruro de Cobre 0.5 MG + Cloruro de Magnesio 1.0 MG + Cloruro de Manganeso 1.0 MG + Cloruro de Zinc 0.5 MG + GELATINA 10.00 MG + Glicerofosfato de Magnesio 5.0 MG + Hipofosfito de Sodio 5.0 MG + OLEATO DE SODIO 1.0 MG + SELENITO DE SODIO 1.3 MG + TWEEN 80 30.00 MG + VITAMINA A PALMITATO 10000 UI S/U + Vitamina D2 10000 UI S/U + Vitamina E Acetato 10 UI S/U + Yodo Coloidal 2.0 MG</t>
  </si>
  <si>
    <t>1A-1B-13405-AGROCALIDAD</t>
  </si>
  <si>
    <t>MOLHIVIT</t>
  </si>
  <si>
    <t>Vial de 20 ML, Vial de 50 ML, Vial de 100 ML, Vial de 250 ML, Vial de 500 ML</t>
  </si>
  <si>
    <t>AGUA PARA INYECCION 100 ML + ALCOHOL BENCILICO 1,00 G + Arginina HCL 0.20 G + Arlatone 12,44 G + Citrato de Hierro Amoniacal 0.40 G + Cloruro de Cobalto 0.201 G + Cloruro de Magnesio Dexahidratado 0,41 G + CLORURO DE SODIO 0,042 G + Glicerofosfato de sodio 1,00 G + Glicina 0,42 G + Gluconato de Calcio 0,0038 G + Gluconato de Zinc 0,167 G + Glutamato de Sodio 0.042 G + Histidina HCL Monohidratado 0,21 G + Leucina 0,21 G + Lisina 1.00 G + Metionina 0,21 G + NIPAGÍN SÓDICO 0,09 G + NIPASOL SÓDICO 0,01 G + Propilenglicol 10.00 G + Selenito de sodio 0,05 G + SOLUTOL 10.00 G + Treonina 0.10 G + Triptofano 0.05 G + triptofano de adenosina 0,30 G + Valina 0,20 G + Vitamina A 1,764 G + Vitamina B12 0.005 G + vitamina D3 (colecalciferol) 0,20 G + VITAMINA E (acetato de tocoferol) 1,00 G + Yoduro de Potasio 0,20 G</t>
  </si>
  <si>
    <t>Reconstituyente Aplicado a Caninos, Reconstituyente Aplicado a Felinos, Reconstituyente Aplicado a Bovinos, Reconstituyente Aplicado a Ovinos, Reconstituyente Aplicado a Caprinos, Reconstituyente Aplicado a Equinos, Reconstituyente Aplicado a Aves, Reconstituyente Aplicado a Camelidos, Reconstituyente Aplicado a Lagomorfos, Reconstituyente Aplicado a Cobayos, Reconstituyente Aplicado a Porcinos</t>
  </si>
  <si>
    <t>Laboratorio Hispanoamericano - El Salvador</t>
  </si>
  <si>
    <t>1A-1B-13464-AGROCALIDAD</t>
  </si>
  <si>
    <t>POLLO INICIADOR</t>
  </si>
  <si>
    <t>SACOS DE POLIPROPILENO DE 10 KG, SACOS DE POLIPROPILENO DE 20 KG, SACOS DE POLIPROPILENO DE 30 KG, SACOS DE POLIPROPILENO DE 40 KG</t>
  </si>
  <si>
    <t>Cobre 2.300 MG + EXCIPIENTE 1000.00 G + Hierro 4.300 MG + Vitamina A 1.200.000 U + VITAMINA D3 290.000 U + VITAMINA E 3.000 U + ZINC 7.500 MG</t>
  </si>
  <si>
    <t>EURO NUTEC PREMIX SA - México</t>
  </si>
  <si>
    <t>1A-1B-13465-AGROCALIDAD</t>
  </si>
  <si>
    <t>POLO PREINICIADOR</t>
  </si>
  <si>
    <t>Cobre 2.300 MG + EXCIPIENTES 1000.00 G + Hierro 4.300 MG + Vitamina A 1.200.000 U + VITAMINA D3 310.000 U + VITAMINA E 3.200 U + ZINC 7.500 MG</t>
  </si>
  <si>
    <t>EURO NUTEC PREMIX S.A - México</t>
  </si>
  <si>
    <t>1A-1B-13478-AGROCALIDAD</t>
  </si>
  <si>
    <t>CALCIOTEX - 40</t>
  </si>
  <si>
    <t>FUNDAS CON TRILAMINACIÓN DE POLIÉSTER DE 25 G, FUNDAS CON TRILAMINACIÓN DE POLIÉSTER DE 50 G, FUNDAS CON TRILAMINACIÓN DE POLIÉSTER DE 100 G, FUNDAS CON TRILAMINACIÓN DE POLIÉSTER DE 1 KG, SOBRES IMPRESOS CON TRILAMINACIÓN DE POLIÉSTER DE 25 G, SOBRES IMPRESOS CON TRILAMINACIÓN DE POLIÉSTER DE 100 G</t>
  </si>
  <si>
    <t>AEROSIL 0.150 G + COLORANTE AMARILLO 0,150 G + Lactato de calcio 40 G + SACAROSA 100.00 G + Vitamina C 5 G + VITAMINA D3 500000 U</t>
  </si>
  <si>
    <t>MIGRACION DE DATOS/ ampliación de presentación (sobres impresos 25g y 100g.) 24/10/2016 GYE.</t>
  </si>
  <si>
    <t>1A-1B-13504-AGROCALIDAD</t>
  </si>
  <si>
    <t>CRIBOVIT</t>
  </si>
  <si>
    <t>ENVASES DE LATA DE 1 KG, FUNDA PLÁSTICA DE 1 KG, FUNDA PLÁSTICA DE 25 KG</t>
  </si>
  <si>
    <t>CALCIO 17 % + Cobre 160 MG + COMPLEJO VITAMINICO Y MINERAL CONCENTRADO (RAMIKAL) VITAMINAS Y MINERALES 8% % + EXCIPIENTES 56 % + FOSFATO DICALCICO HIDRATADO CALCIO 17%, FOSFORO 19% % + FOSFORO 19 % + Hierro 4.100 MG + Manganeso 7.600 MG + Vitamina A 8000.000 U + VITAMINA D3 133.000 MG + ZINC 430 MG</t>
  </si>
  <si>
    <t>CRISTOBAL HUMBERTO BOSMEDIANO BONIFAZ - Ecuador</t>
  </si>
  <si>
    <t>1A-1B-13508-AGROCALIDAD</t>
  </si>
  <si>
    <t>PONEDORAS CRIANZA</t>
  </si>
  <si>
    <t>CALCIO 26.5 % + Cobre 2350 MG + EXCIPIENTES 1000.00 G + Hierro 6500 MG + Manganeso 8000 MG + Vitamina A 1160000 U + VITAMINA D3 310000 U + VITAMINA E 3200 U + ZINC 11500 MG</t>
  </si>
  <si>
    <t>EURO - NUTEC PREMIX S.A. DE C.V. - México</t>
  </si>
  <si>
    <t>1A-1B-13520-AGROCALIDAD</t>
  </si>
  <si>
    <t>PROCERDOS LECHON DESTETE 29-42</t>
  </si>
  <si>
    <t>FUNDA DE POLIPROPILENO BLANCO LAMINADO DE 10 KG, FUNDA DE POLIPROPILENO BLANCO LAMINADO DE 20 KG, FUNDA DE POLIPROPILENO BLANCO LAMINADO DE 40 KG</t>
  </si>
  <si>
    <t>1A-1B-13730-AGROCALIDAD</t>
  </si>
  <si>
    <t>VITAMINERAL FEED PONEDORAS</t>
  </si>
  <si>
    <t>30 KG</t>
  </si>
  <si>
    <t>Ácido Fólico 400 MG + ÁCIDO NICOTINICO 23.000 MG + Biotina 50 MG + Cobalto 150 MG + Cobre 1.500 MG + Colina 225.000 MG + D-Calpan 6,000 MG + Hierro 30.000 MG + Manganeso 60.000 MG + Selenio 88 MG + VITAMINA A 12.000,000.00 U + Vitamina B1 2.000 MG + Vitamina B12 12 MG + Vitamina B2 4.500 MG + Vitamina B6 1.700 MG + VITAMINA D3 2.500,000 U + VITAMINA E 12.000 U + VITAMINA K3 3.000 MG + Yodo 1.500 MG + ZINC 30.000 MG</t>
  </si>
  <si>
    <t>SUPLEMENTO NUTRITIVO DE VITAMINAS, AMINOACIDOS Y MINERALES Aplicado a Aves</t>
  </si>
  <si>
    <t>PROVETAGROS - Ecuador</t>
  </si>
  <si>
    <t>1A-1B-13744-AGROCALIDAD</t>
  </si>
  <si>
    <t>ACEITE DE ONAGRA 5 G + Ácido Fólico 1.000 UG + Ácido pantoténico 55.000 UG + Biotina 25 MG + CALCIO 0,04 % + Cobalto 2 MG + ENERGIA 550 K CAL/ 100 G + EXTRACTO DE CEREALES 1.75 G + Fosfato Dicálcico 19 MG + Fósforo 0,12 % + Hierro 25 MG + Manganeso 7,5 MG + Niacina 62.500 UG + Potasio 0,02 % + Taurina 125 MG + Vitamina A 27.500 UI U + Vitamina B1 5.000 UG + Vitamina B12 125 UG + Vitamina B2 25.000 UG + Vitamina B6 5.000 UG + VITAMINA D3 1.000 UI U + VITAMINA E 275 MG + Yodo 2,5 MG + ZINC 7,5 MG</t>
  </si>
  <si>
    <t>ALIMENTO COMPLEMENTARIO DIETETICO Aplicado a Felinos</t>
  </si>
  <si>
    <t>DIAFARM, PARA URANO VET SL - España</t>
  </si>
  <si>
    <t>1A1B-13745-AGROCALIDAD</t>
  </si>
  <si>
    <t>VITAGEL</t>
  </si>
  <si>
    <t>POTES DE POLIETILENO DE ALTA DENSIDAD DE 5 KG, POTES DE POLIETILENO DE ALTA DENSIDAD DE 4 KG</t>
  </si>
  <si>
    <t>Ácido Cítrico 0.95 % + AGUA IRRADIADA 33.35 % + BENZOATO DE SODIO 0.10 % + BHT 0.000012 % + Citrato de sodio 0.10 % + Cloruro de Magnesio 0.35 % + Dextrosa Monohidratada 49.50 % + FOSFATO MONOSÓDICO 0.15 % + Gelatina 0.60 % + GLICERINA 10.30 % + Pectina 1.40 % + ROJA LACA 40 2.00 % + SAL 1.10 % + SORBATO DE POTASIO 0.05 % + Vitamina A 0.01 % + Vitamina B1 0.0012 % + Vitamina B12 0.0075 % + Vitamina C 0.0018 % + VITAMINA D3 0.003 % + VITAMINA E 0.018 %</t>
  </si>
  <si>
    <t>ADITIVOS Y ALIMENTOS S.A., ADILISA. - Ecuador</t>
  </si>
  <si>
    <t>1A1B-13746-AGROCALIDAD</t>
  </si>
  <si>
    <t>PREMIX VITAMÍNICO MINERAL</t>
  </si>
  <si>
    <t>FUNDAS DE PAPEL DE 30 KG</t>
  </si>
  <si>
    <t>Ácido Fólico 2.000 MG + Cloruro de Colina 200.000 MG + Cobre 8.000 MG + EXCIPIENTES 1.188 MG + Hierro 70.000 MG + Manganeso 90.000 MG + Niacina 60.000 MG + Selenio 300 MG + Vitamina A 14.000.000 U + Vitamina B1 3.000 MG + Vitamina B12 20 MG + Vitamina B2 8.000 MG + Vitamina B6 4.000 MG + VITAMINA D3 5.000.000 U + VITAMINA E 22.059 U + VITAMINA K3 4.000 MG + Yodo 1.500 MG + ZINC 80.000 MG</t>
  </si>
  <si>
    <t>PREMEZCLA VITAMINAS Y MINERALES Aplicado a Bovinos, PREMEZCLA VITAMINAS Y MINERALES Aplicado a Aves, PREMEZCLA VITAMINAS Y MINERALES Aplicado a Porcinos</t>
  </si>
  <si>
    <t>1A-1B-13884-AGROCALIDAD</t>
  </si>
  <si>
    <t>PREMEZCLA BIRTHRIGHT SP</t>
  </si>
  <si>
    <t>EMPAQUE EXTERIOR DE POLIESTER (PET), POLIESTER METALIZADO (MET PET) Y POLIETILENO DE BAJA DENSIDAD (LLDPE) PARA 1 KG, EMPAQUE EXTERIOR DE POLIESTER (PET), POLIESTER METALIZADO (MET PET) Y POLIETILENO DE BAJA DENSIDAD (LLDPE) PARA 11.34 KG KG</t>
  </si>
  <si>
    <t>Calcio Max 1.15 % + Calcio Min 0.65 % + Fibra 0.30 % + Fósforo 0.65 % + Grasa 17.5 % + Lisina 1.75 % + Proteina cruda 22.75 % + Selenio 0.25 PPM + Sodio 0.75 % + Zinc Min 70 PPM</t>
  </si>
  <si>
    <t>ESMILCO INC PARA RALCO NUTRITION, INC - Estados Unidos</t>
  </si>
  <si>
    <t>1A-1B-13932-AGROCALIDAD</t>
  </si>
  <si>
    <t>APSA POLIVITESEL</t>
  </si>
  <si>
    <t>ENVASES DE POLIETILENO CONTENIENDO 1 L, ENVASES DE POLIETILENO CONTENIENDO 5 L, ENVASES DE POLIETILENO CONTENIENDO 25 L</t>
  </si>
  <si>
    <t>AGUA 1000 ML + SELENIO – SE (SELENITO DE SODIO) 245 MG + VITAMINAS, PROVITAMINAS Y SUSTANCIAS QUÍMICAMENTE DEFINIDAS DE EFECTO ANÁLOGO VITAMINA E (3a700) (ACETATO DE RRR-a-TOCOFERILO) 80000 U</t>
  </si>
  <si>
    <t>Suplemento vitaminico Aplicado a Bovinos, Suplemento vitaminico Aplicado a Ovinos, Suplemento vitaminico Aplicado a Caprinos, Suplemento vitaminico Aplicado a Aves, Suplemento vitaminico Aplicado a Porcinos</t>
  </si>
  <si>
    <t>1A-1B-14164-AGROCALIDAD</t>
  </si>
  <si>
    <t>PONEDORA ESTANDAR</t>
  </si>
  <si>
    <t>DOBLE FUNFA PLÁSTICA CONTENIENDO 30 KG</t>
  </si>
  <si>
    <t>ÁCIDO NICOTINICO 23000 MG + Ácido pantoténico 6000 MG + Antioxidante 195 MG + Cobalto 150 MG + Cobre 1,500 MG + Colina 120,000 MG + EXCIPÍENTES C.P.S 1,500 G + Hierro 30,000 MG + Manganeso 60,000 MG + Selenio 150 MG + Vitamina A 10000000 UI S/U + Vitamina B1 2000 MG + Vitamina B12 12 MG + Vitamina B2 5000 MG + VITAMINA D3 2000000UI S/U + VITAMINA E 15000UI S/U + VITAMINA K3 3000 MG + Yodo 1,500 MG + ZINC 30,000 MG</t>
  </si>
  <si>
    <t>VIMIN VITAMINAS Y MINERALES C.A. - Ecuador</t>
  </si>
  <si>
    <t>1A-1B-14178-AGROCALIDAD</t>
  </si>
  <si>
    <t>PROAPAK POSTURA</t>
  </si>
  <si>
    <t>BOLSAS DE PAPEL/PLÁSTICO CLUPAK Y UNA CAPA INTERIOR DE PLÁSTICO PEAD CONTENIENDO 25 KG</t>
  </si>
  <si>
    <t>ACEITE MINERAL 10 G + ACIDO FÓLICO 0.5 G + ACIDO PANTOTENICO 6 G + BIOTINA 0.15 G + CARBONATO DE CALCIO 168.4634 G + CARRIER VEGETAL c.s.p 1000 G + Cianocobalamina 0.012 G + Cobalto 0.15 G + Cobre 6 G + Colecalciferol 3 000 000 UI U + DL ALFA TOCOFEROL 15 000 UI U + Hierro 40 G + Manganeso 60 G + Menadiona 2.5 G + Niacina 20 G + Piridoxina 4 G + Retinol 10000000 UI U + Riboflavina 6 G + Selenio 0.3 G + Tiamina 2 G + Yodo 1 G + ZINC 60 G</t>
  </si>
  <si>
    <t>MONTANA ECUADOR MONTANEC S.A. - Ecuador, MONTANA S.A. - Perú</t>
  </si>
  <si>
    <t>1A-1B-14179-AGROCALIDAD</t>
  </si>
  <si>
    <t>PROAPAK REPRODUCTORAS INICIO LEVANTE</t>
  </si>
  <si>
    <t>MONTANA ECUADOR MONTANEC S.A. - Ecuador, MONTANA S.A - Perú</t>
  </si>
  <si>
    <t>1A-1B-14184-AGROCALIDAD</t>
  </si>
  <si>
    <t>PROAPAK PAVOS</t>
  </si>
  <si>
    <t>BOLSA DE PAPEL CLUPAK/PLÁSTICO DE POLIETILENO DE ALTA DENSIDAD CONTENIENDO 25 KG</t>
  </si>
  <si>
    <t>ACEITE MINERAL 10 G + ACIDO FÓLICO 1.5 G + Ácido pantoténico 20 G + Biotina 0.2 G + Carbonato de Calcio 221.97 G + CARRIER VEGETAL C.S.P. 1000 G + Cianocobalamina 0.012 G + Cobre 10 G + Colecalciferol 3000000UI S/U + DL ALFA TOCOFEROL ACETATO 15000UI S/U + EXCIPIENTES CSP 1000 G + Hierro 80 G + Manganeso 70 G + MENADIONA BISULFITO (VITAMINA K3) 2.5 G + Niacina 70 G + Piridoxina 4 G + Retinol 10000000 UI S/U + Riboflavina 8 G + Selenio 0.3 G + Tiamina 2 G + Yodo 1 G + ZINC 70 G</t>
  </si>
  <si>
    <t>1A-1B-14191-AGROCALIDAD</t>
  </si>
  <si>
    <t>PROAPAK BROILERS</t>
  </si>
  <si>
    <t>ACEITE MINERAL 10 G + ACIDO FÓLICO 2 G + Ácido pantoténico 11 G + Biotina 0.15 G + Carbonato de Calcio 118.6534 G + CARRIER VEGETAL 1000 G + Cianocobalamina 0.015 G + Cobre 12 G + Colecalciferol 5 000 000 U + DL ALFA TOCOFEROL ACETATO 30 000 U + Hierro 50 G + Manganeso 80 G + Menadiona 3 G + Niacina 30 G + Piridoxina 3 G + Retinol 12 000 000 U + Riboflavina 10 G + Selenio 0.30 G + Tiamina 2 G + Yodo 1 G + ZINC 80 G</t>
  </si>
  <si>
    <t>1A-1B-14194-AGROCALIDAD</t>
  </si>
  <si>
    <t>LAYER MAX</t>
  </si>
  <si>
    <t>Bolsas de papel triple capa con forro de polietileno 18.2 KG</t>
  </si>
  <si>
    <t>Calcio Max 21 % + Calcio Min 17.50 % + Fósforo Min 5.75 % + Lisina 1.85 % + Metionina 2.40 % + PROTEÍNA CRUDA (MIN) 6.35 % + SAL 11.10 %</t>
  </si>
  <si>
    <t>Suplemento nutricional Aplicado a Aves</t>
  </si>
  <si>
    <t>RALCO NUTRITION INC - Estados Unidos</t>
  </si>
  <si>
    <t>1A-1B-14195-AGROCALIDAD</t>
  </si>
  <si>
    <t>BROILER MAX</t>
  </si>
  <si>
    <t>Bolsas de papel multicapas con forro de polietileno 15.9 KG</t>
  </si>
  <si>
    <t>Calcio Max 24 % + Calcio Min 20 % + Fósforo Min 6.45 % + Lisina 1.85 % + Metionina 2.70 % + PROTEÍNA CRUDA (MIN) 4.70 % + SAL 9.70 %</t>
  </si>
  <si>
    <t>1A-1B-14346-AGROCALIDAD</t>
  </si>
  <si>
    <t>PROAPAK CERDOS ENGORDE</t>
  </si>
  <si>
    <t>BOLSA DE PAPEL CON TRES CAPAS DE PAPEL (CLUPAK) Y UNA DE PLÁSTICO DE PEAD INTERNA CONTENIENDO 25 KG</t>
  </si>
  <si>
    <t>ACIDO PANTOTENICO 8 G + Biotina 0.10 G + Cianocobalamina 0.01 G + Cobre 5 G + Colecalciferol 1.500.000 U + DL ALFA TOCOFEROL 15.000 U + EXCIPIENTE 1 KG + Hierro 80 G + Manganeso 40 G + Menadiona 1.5 G + Niacina 20 G + Piridoxina 2 G + Retinol 6.000.000 U + Riboflavina 5 G + Selenio 0.30 G + Tiamina 1 G + Yodo 1 G + ZINC 90 G</t>
  </si>
  <si>
    <t>MONTANA ECUADOR S.A - Ecuador, MONTANA S.A - Perú</t>
  </si>
  <si>
    <t>1A-1B-14347-AGROCALIDAD</t>
  </si>
  <si>
    <t>PROAPAK CERDOS RECRÍA</t>
  </si>
  <si>
    <t>ACIDO FOLICO 0.50 G + Ácido pantoténico 20 G + Biotina 0.20 G + Cianocobalamina 0.02 G + Cobre 10 G + Colecalciferol 1.500.000 U + DL ALFA TOCOFEROL 25.000 U + EXCIPIENTE 1 KG + Hierro 80 G + Manganeso 80 G + Menadiona 3 G + Niacina 20 G + Piridoxina 4 G + Retinol 9.000.000 U + Rivoflavina 8 G + Selenio 0.30 G + Tiamina 2 G + Yodo 1.50 G + ZINC 80 G</t>
  </si>
  <si>
    <t>CERDOS EN ETAPA DE RECRÍA</t>
  </si>
  <si>
    <t>1A-1B-14359-AGROCALIDAD</t>
  </si>
  <si>
    <t>1792360048001</t>
  </si>
  <si>
    <t>NUTRIMIXES IMPORTACION Y COMERCIALIZACION CIA LTDA</t>
  </si>
  <si>
    <t>MULTIFOSVIT MAX</t>
  </si>
  <si>
    <t>BALDES DE MATERIAL PEAD CONTENIENDO 5 KG, BALDES DE MATERIAL PEAD CONTENIENDO 20 KG, .; FUNDAS DE POLIETILENO DE BAJA DENSIDAD DE 1 KG, .; FUNDAS DE POLIETILENO DE BAJA DENSIDAD DE 5 KG, .; FUNDAS DE POLIETILENO DE BAJA DENSIDAD DE 20 KG, .; FUNDAS DE POLIETILENO DE BAJA DENSIDAD DE 25 KG, .; FUNDAS DE POLIETILENO DE BAJA DENSIDAD DE 30 KG</t>
  </si>
  <si>
    <t>Azufre 1 % + CALCIO 22 % + Cobalto 200 MG + Cobre 2.000 mg/kg MG + FOSFORO 15 % + Hierro 1.000 MG + IODO 250 MG + Magnesio 4 % + Manganeso 5.000 MG + Selenio 60 MG + Vitamina A 300.000 UI/KG U + VITAMINA D3 100.000 UI/KG U + VITAMINA E 500 UI/KG U</t>
  </si>
  <si>
    <t>Suplemento vitamínico mineral Aplicado a Bovinos, Suplemento vitamínico mineral Aplicado a Equinos, Suplemento vitamínico mineral Aplicado a Aves, Suplemento vitamínico mineral Aplicado a Porcinos</t>
  </si>
  <si>
    <t>NUTRIMIXES CIA LTDA. - Ecuador</t>
  </si>
  <si>
    <t>FORMULA FARMACEUTICA: POLVO Y PELLET</t>
  </si>
  <si>
    <t>1A-1B-14457-AGROCALIDAD</t>
  </si>
  <si>
    <t>PROAPAK LEVANTE POSTURA</t>
  </si>
  <si>
    <t>BOLSA DE PAPEL DE TRES CAPAS 25 KG</t>
  </si>
  <si>
    <t>ACEITE MINERAL 10 G + CARBONATO DE CALCIO 167.945 G + CARRIER VEGETAL C.S.P 1 KG + Cobalto 0.1 G + Cobre 8 G + Hierro 30 G + MANGANESO 70 G + Selenio 0.3 G + VITAMINA A 9.000.000 U.I. S/U + VITAMINA B1 1.5 G + VITAMINA B12 0.01 G + VITAMINA B2 6.5 G + VITAMINA B3 25 G + Vitamina B5 5.5 G + VITAMINA B6 2 G + Vitamina B7 (Biotina) 0.15 G + VITAMINA B9 1 G + VITAMINA D3 2.500.000 U.I. S/U + VITAMINA E 15.000 U.I. S/U + VITAMINA K 3 2.5 G + Yodo 1 G + ZINC 70 G</t>
  </si>
  <si>
    <t>SUPLEMENTO VITAMINICO Y MINERAL Aplicado a Aves</t>
  </si>
  <si>
    <t>MONTANA ECUADOR MONTANEC - Ecuador, MONTANA S.A. - Perú</t>
  </si>
  <si>
    <t>1A-1B-14488-AGROCALIDAD</t>
  </si>
  <si>
    <t>KORMEGASAL PREPARTO</t>
  </si>
  <si>
    <t>BOLSAS DE POLIETILENO DE BAJA DENSIDAD DE 20 KG, BOLSAS DE POLIETILENO DE BAJA DENSIDAD DE 25 KG</t>
  </si>
  <si>
    <t>Azufre 4.5 % + CALCIO 6.5 % + CLORO 6 % + Cobalto 10 MG + Cobre 250 MG + Fósforo 1 % + Hierro 500 MG + IODO 20 MG + Magnesio 4 % + Manganeso 500 MG + Selenio 10 MG + Vitamina A 300.000 U + vitamina D3 100.000 U + VITAMINA E 2.200 U + ZINC 800 MG</t>
  </si>
  <si>
    <t>NUTRIMIXES CIA.LTDA - Ecuador</t>
  </si>
  <si>
    <t>1A-1B-14516-AGROCALIDAD</t>
  </si>
  <si>
    <t>CHICKVIT Ese OS</t>
  </si>
  <si>
    <t>DL METIONINA 1000 MG + Selenio 50 MG + VITAMINA E 5000 MG</t>
  </si>
  <si>
    <t>1A-1B-14548-AGROCALIDAD</t>
  </si>
  <si>
    <t>GANADO VITAMINAS MINERALES LEVAFEED</t>
  </si>
  <si>
    <t>Saco de Polipropileno de 25 KG</t>
  </si>
  <si>
    <t>Antioxidante 25.000 MG + Biotina 150 MG + CARBONATO DE CALCIO C.S.P. 1 KG + Cobre 5.000 MG + Vitamina A 10.000.000 U.I. S/U + VITAMINA D3 5.000.000 U.I. S/U + Vitamina E50 5.000 U.I. S/U + Yodo 2.500 MG + ZINC 50.000 MG</t>
  </si>
  <si>
    <t>VITAMINAS CON MINERALES Aplicado a Bovinos, VITAMINAS CON MINERALES Aplicado a Ovinos, VITAMINAS CON MINERALES Aplicado a Caprinos</t>
  </si>
  <si>
    <t>1A-1B-14597-AGROCALIDAD</t>
  </si>
  <si>
    <t>HEMATOFOS B12 AC OS</t>
  </si>
  <si>
    <t>FABRICADO POR QUIMTIA S.A PARA AGROVET MARKET S.A - Perú</t>
  </si>
  <si>
    <t>1A-1B-14605-AGROCALIDAD</t>
  </si>
  <si>
    <t>APSA POLIVIT AD3EKC</t>
  </si>
  <si>
    <t>BOTELLAS DE POLIETILENO CONTENIENDO 1 L, GARRAFAS CONTENIENDO 5 L, BIDONES CONTENIENDO 25 L</t>
  </si>
  <si>
    <t>ACEITES Y GRASAS BRUTAS 0 % + CALCIO 0 % + CENIZA BRUTA 0.05 % + FIBRA BRUTA 0 % + FOSFORO 0 % + Humedad 87.7 % + Lisina 0 % + Magnesio 0 % + Metionina 0 % + PROTEÍNA BRUTA 0 % + Sodio 0.4 % + Vitamina A 20 000 000 UI S/U + Vitamina C 3 300 MG + vitamina D3 5 000 000 UI S/U + VITAMINA E 15 000 UI S/U + VITAMINA K3 1 600 MG</t>
  </si>
  <si>
    <t>ANDRES PINTULABA S.A. - España</t>
  </si>
  <si>
    <t>1A-1B-14610-AGROCALIDAD</t>
  </si>
  <si>
    <t>FORTALEZA LECHERO EN HARINA</t>
  </si>
  <si>
    <t>AFRECHO CERVEZA 3.75 % + AGUA 0 % + Antioxidante 100 G + Carbonato de Calcio 5 % + CASCARILLA DE ARROZ 22.50 % + CASCARILLA DE CACAO 5 % + CENIZA 13 % + Cobalto 600 MG + Cobre 30000 MG + Fibra 17 % + FOSFATO BICÁLCICO 0 % + Grasa 3 % + Humedad 18 % + MAIZ 11.25 % + Manganeso 55000 MG + MELAZA 31.25 % + Monensina 40 G + Palmiste 11.25 % + PREMEZCLA VITAMÍNICA-MINERAL 0.5 % + Proteína 7 % + Saccharomices cervisiae 2250 G + SAL 1.25 % + Selenio 12000 MG + Trigo 3.75 % + Vitamina A 12000000 U + VITAMINA D 6000000 U + VITAMINA E 15000 MG + Yodo 3000 MG + ZINC 150000 MG</t>
  </si>
  <si>
    <t>1A-1B-14611-AGROCALIDAD</t>
  </si>
  <si>
    <t>FORTALEZA TERNERAS CRECIMIENTO</t>
  </si>
  <si>
    <t>AFRECHILLO DE TRIGO 7.50 % + AFRECHO CERVEZA 9 % + AGUA 0 % + Antioxidante 100 G + Carbonato de Calcio 1.25 % + CENIZA 7 % + Cobalto 600 MG + Cobre 30000 MG + Fibra 7 % + FOSFATO BICÁLCICO 0.25 % + GERMEN DE TRIGO 5 % + Grasa 7 % + Humedad 10 % + LEVADURA DE CERVEZA 0.75 % + MAIZ 28 % + Manganeso 55000 MG + MELAZA 5 % + Monensina 40 G + Palmiste 5 % + PREMEZCLA VITAMÍNICA-MINERAL 0.50 % + Proteína 17 % + Saccharomices cervisiae 2250 G + SAL 0.25 % + Selenio 1200 MG + TORTA DE SOYA 12.25 % + Trigo 25 % + Vitamina A 12000000 U + VITAMINA D 6000000 U + VITAMINA E 15000 MG + Yodo 3000 MG + ZINC 150000 MG</t>
  </si>
  <si>
    <t>SUPLEMENTO MINERAL VITAMÍNICO. Aplicado a Bovinos</t>
  </si>
  <si>
    <t>1A-1B-14639-AGROCALIDAD</t>
  </si>
  <si>
    <t>VITMIC FORTE NF</t>
  </si>
  <si>
    <t>ENVASE DE PLÁSTICO CONTENIENDO 100 ML, ENVASE DE PLÁSTICO CONTENIENDO 250 ML, ENVASE DE PLÁSTICO CONTENIENDO 500 ML</t>
  </si>
  <si>
    <t>AGUA C.S.P 100 ML + BOROGLUCONATO DE CALCIO 10 G + Hipofosfito de Magnesio 7 G + Maleato de clorfeniramina 1.5 G + NIPAGIN 0.08 G + NIPASOL 0.02 G + Selenito de sodio 0.150 G + SPAN 80 1 G + TWEEN 80 3 G + Vitamina A palmitato 5.000.000 I. U + vitamina D3 2.000.000 U.I U + VITAMINA E 1000 U.I U</t>
  </si>
  <si>
    <t>laboratorios microsules uruguay s.a - Uruguay</t>
  </si>
  <si>
    <t>1A-1B-14688-AGROCALIDAD</t>
  </si>
  <si>
    <t>VITUMIN ABC</t>
  </si>
  <si>
    <t>FUNDA DE POLIPROPILENO DE BAJA DENSIDAD CONTENIENDO 1 KG, BALDE DE POLIPROPILENO CONTENIENDO UNA FUNDA DE 4 KG, BALDE DE POLIPROPILENO CONTENIENDO UNA FUNDA DE 20 KG, FUNDA DE POLIPROPILENO DE BAJA DENSIDAD CONTENIENDO 25 KG</t>
  </si>
  <si>
    <t>Azufre 0.26 % + CALCIO 20 % + CARBONATO DE COBALTO 0.003 G + CLORO 0.026 % + Cobalto 18 MG + COBALTO PROTEINATO 0.014 G + Cobre 2000 MG + COBRE PROTEINATO 0.333 G + CROMO 0.15 MG + CROMO ORGÁNICO 0.038 G + Fosfato Dicálcico 66 G + FOSFATO MONODICALCICO 29 G + FOSFORO 18 % + Hierro 6600 MG + IODO 110 MG + Magnesio 1.20 % + MAGNESIO PROTEINATO 0.6 G + Manganeso 900 MG + Manganeso Proteinato 0.12 G + OXIDO DE HIERRO 0.5 G + Óxido de Magnesio 1.3 G + Potasio 0.90 % + Saborizante 0.3 G + Selenio 20 MG + SELENIO PROTEINATO 0.167 G + SELENITO DE SODIO 0.003 G + Sodio 0.076 % + Sulfato de Cobre 0.595 G + SULFATO DE MANGANESO 0.24 G + Sulfato de Zinc 0.5 G + Sulfato Ferroso 0 A 1 G + Vitamina A 0.03 G + VITAMINA E 0.02 G + Yodato de Calcio 0.017 G + ZINC 2300 MG + ZINC PROTEINATO 0.288 G</t>
  </si>
  <si>
    <t>Suplemento vitamínico mineral Aplicado a Conejos, Suplemento vitamínico mineral Aplicado a Cuyes, Suplemento vitamínico mineral Aplicado a Bovinos, Suplemento vitamínico mineral Aplicado a Ovinos, Suplemento vitamínico mineral Aplicado a Caprinos, Suplemento vitamínico mineral Aplicado a Equinos, Suplemento vitamínico mineral Aplicado a Aves, Suplemento vitamínico mineral Aplicado a Porcinos</t>
  </si>
  <si>
    <t>PROCESADORA NACIONAL DE ALIMENTOS PRONACA C.A - Ecuador</t>
  </si>
  <si>
    <t>1A-1B-14691-AGROCALIDAD</t>
  </si>
  <si>
    <t>CERDOS VITAMINAS MINERALES</t>
  </si>
  <si>
    <t>ACIDO FOLICO 1000 MG + ACIDO PANTOTENICO 10.000 MG + Antioxidante BHT 25.000 MG + BIOTINA 100 MG + CARBONATO DE CALCIO 374.510 MG + Cobalto 150 MG + Cobre 10.000 MG + Hierro 70.000 MG + Manganeso 62.000 MG + NIACINA 20.000 MG + Selenio 200 MG + VITAMINA A 10.000.000 U + VITAMINA B1 2.000 MG + VITAMINA B12 20 MG + VITAMINA B2 4.000 MG + VITAMINA B6 3.000 MG + VITAMINA D3 1.500.000 U + VITAMINA E 60.000 U + VITAMINA K3 2.000 MG + Yodo 210 MG + ZINC 100.000 MG</t>
  </si>
  <si>
    <t>1A-1B-14692-AGROCALIDAD</t>
  </si>
  <si>
    <t>VETONIC CON NUCLEÓTIDOS OS</t>
  </si>
  <si>
    <t>FRASCOS PLÁSTICOS PEAD 100 ML, FRASCOS PLÁSTICOS PEAD 250 ML, FRASCOS PLÁSTICOS PEAD 500 ML, FRASCOS PLÁSTICOS PEAD 1 L, FRASCOS PLÁSTICOS PEAD 5 L, FRASCOS PLÁSTICOS PEAD 20 L</t>
  </si>
  <si>
    <t>ÁCIDO CÍTRICO 3000.0 MG + ÁCIDO GLUTÁMICO 1160.0 MG + AGUA PURIFICADA C.S.P 1000.0 ML + CARBOHIDRATOS MIN 0.35 % + CENIZA MIN 3.50 % + CLORURO DE POTASIO 8250.0 MG + CLORURO DE SODIO 10000.0 MG + Cobalto 500.0 MG + Cobre 200.0 MG + DL-METIONINA 5000.0 MG + EDETATO DISODICO 10000.0 MG + Fibra MIN 0.09 % + Glicina 575.0 MG + GRASA (MIN) 9.00 % + Hierro 210.0 MG + INOSITOL 3.0 MG + L-ALANINA 975.0 MG + L-arginina 490.0 MG + L-CISTEINA 150.0 MG + L-HISTIDINA 900.0 MG + L-ISOLEUCINA 125.0 MG + L-LEUCINA 1150.0 MG + L-LISINA 2500.0 MG + L-Treonina 500.0 MG + L-TRIPTÓFANO 75.0 MG + L-VALINA 1100.0 MG + Manganeso 1000.0 MG + METABISULFITO DE SODIO 3000.0 MG + Metilparabeno 1800.0 MG + POLISORBATO 80 100000.0 MG + Propilenglicol 50000.0 MG + Propilparabeno 200.0 MG + Proteína 4.50 % + SULFATO DE MAGNESIO 455.0 MG + Vitamina A 25000000.0 U + Vitamina B1 3500.0 MG + Vitamina B12 10 MG + Vitamina B15 1.0 MG + VITAMINA B2 4000.0 MG + VITAMINA B3 10000.0 MG + Vitamina B5 15000.0 MG + Vitamina B6 2000.0 MG + Vitamina B7 (Biotina) 2.0 MG + VITAMINA B9 250.0 MG + VITAMINA D3 500000.0 U + VITAMINA E 3750.0 MG + VITAMINA K 3 250.0 MG + YODUO DE POTASIO 500.0 MG + ZINC 3000.0 MG</t>
  </si>
  <si>
    <t>Suplemento nutricional Aplicado a Conejos, Suplemento nutricional Aplicado a Caninos, Suplemento nutricional Aplicado a Felinos, Suplemento nutricional Aplicado a Bovinos, Suplemento nutricional Aplicado a Ovinos, Suplemento nutricional Aplicado a Caprinos, Suplemento nutricional Aplicado a Equinos, Suplemento nutricional Aplicado a Camelidos, Suplemento nutricional Aplicado a Porcinos</t>
  </si>
  <si>
    <t>PHARMADIX CORP. S.A.C Y AGROVET MARKET S.A. - Perú</t>
  </si>
  <si>
    <t>1A-1B-14729-AGROCALIDAD</t>
  </si>
  <si>
    <t>A.REPRO CRIANZA</t>
  </si>
  <si>
    <t>SACO RAFIA BOPP AZUL LAMINADO COSIDO CON ANTI-DERRAPANTE CONTENIENDO 10 KG, SACO RAFIA BOPP AZUL LAMINADO COSIDO CON ANTI-DERRAPANTE CONTENIENDO 20 KG, SACO RAFIA BOPP AZUL LAMINADO COSIDO CON ANTI-DERRAPANTE CONTENIENDO 30 KG, SACO RAFIA BOPP AZUL LAMINADO COSIDO CON ANTI-DERRAPANTE CONTENIENDO 40 KG</t>
  </si>
  <si>
    <t>CASCARILLA DE ARROZ COMO VEHÍCULO 30.92 % + Cobre 2360 MG + EXCIPIENTE C.S.P 1000 G + Hierro 5400 MG + Manganeso 7680 MG + OXIDO DE MANGANESO 11.18 % + Sulfato de Cobre 9.44 % + Sulfato de Hierro 18 % + SULFATO DE MANGANESO 2.43 % + Sulfato de Zinc 27.25 % + Vitamina A 1200000 UI S/U + VITAMINA D3 30000 UI S/U + VITAMINA E 3000 UI S/U + ZINC 9800 MG</t>
  </si>
  <si>
    <t>EURO NUTEC PREMIX S.A DE C.V. - México</t>
  </si>
  <si>
    <t>1A-1B-14730-AGROCALIDAD</t>
  </si>
  <si>
    <t>A. REPRO GRANUMIX</t>
  </si>
  <si>
    <t>CASCARILLA DE ARROZ COMO VEHÍCULO 5.37 % + Cobre 2100 MG + Hierro 11550 MG + Manganeso 10800 MG + OXIDO DE MANGANESO 15.67 % + Sulfato de Cobre 8.40 % + Sulfato de Hierro 38.50 % + SULFATO DE MANGANESO 3.42 % + Sulfato de Zinc 27.50 % + Vitamina A 0.15 % + VITAMINA D3 0.07 % + VITAMINA E 0.92 % + ZINC 9880 MG</t>
  </si>
  <si>
    <t>1A-1B-1C-14485-AGROCALIDAD</t>
  </si>
  <si>
    <t>CHICK BOOSTER CON NUCLEÓTIDOS OS</t>
  </si>
  <si>
    <t>ACIDO ASPARTICO 500 MG + ÁCIDO CÍTRICO 3000 MG + ÁCIDO GLUTÁMICO 900 MG + AGUA PURIFICADA C.S.P 1000 ML + CLORURO DE POTASIO 8250 MG + CLORURO DE SODIO 10000 MG + Cobre EDETATO 1000 MG + DL-METIONINA 5000 MG + EDETATO DISODICO 10000 MG + Glicina 1450 MG + Gluconato de Cobalto 5000 MG + Hierro -EDETATO 210 MG + L-ALANINA 680 MG + L-ARGININA HCL 2500 MG + L-CISTEINA HCL 1160 MG + L-FENILALAMINA 1100 MG + L-ISOLEUCINA 975 MG + L-LEUCINA 575 MG + L-Lisina 5000 MG + L-VALINA 510 MG + METABISULFITO DE SODIO 3000 MG + METILPARABENO 1800 MG + NUCLEÓTIDO 1150 MG + POLISORBATO 80 100000 MG + PROLINA L- 490 MG + PROPILENGLICOL 50000 MG + PROPILPARABENO 200 MG + SELENITO DE SODIO 340 MG + SERINA 75 MG + SULFATO DE MAGNESIO 455 MG + TIROSINA L 150 MG + Vitamina A 2500000 UI S/U + Vitamina B1 3500 MG + Vitamina B12 10 MG + Vitamina B15 1 MG + Vitamina B2 4000 MG + VITAMINA B3 10000 MG + Vitamina B5 15000 MG + Vitamina B6 2000 MG + Vitamina B7 (Biotina) 2 MG + VITAMINA B9 250 MG + VITAMINA D3 500000 UI S/U + VITAMINA E 2750 MG + VITAMINA K3 250 MG + VITAMINAS VH (COMO INOSITOL) 3,0 MG + Yoduro de Potasio 810 MG + ZINC -EDETATO 3000 MG</t>
  </si>
  <si>
    <t>SUPLEMENTO VITAMÍNICO CON AMINOÁCIDOS Aplicado a Equinos</t>
  </si>
  <si>
    <t>1A-1B-1D-13042-AGROCALIDAD</t>
  </si>
  <si>
    <t>ELECTROVIT PLUS</t>
  </si>
  <si>
    <t>SOBRE METALIZADO DE 100 g</t>
  </si>
  <si>
    <t>VITAMINAS CON MINERALES Aplicado a Bovinos, VITAMINAS CON MINERALES Aplicado a Equinos, VITAMINAS CON MINERALES Aplicado a Aves, VITAMINAS CON MINERALES Aplicado a Porcinos</t>
  </si>
  <si>
    <t>LABORATORIOS BIOLÓGICOS DE EL SALVADOR S.A. - El Salvador</t>
  </si>
  <si>
    <t>1A-1B-1D-13375-AGROCALIDAD</t>
  </si>
  <si>
    <t>MINERAVIT FUERTE</t>
  </si>
  <si>
    <t>FRASCO DE PLÁSTICO BLANCO DE 30 ML, FRASCO DE PLÁSTICO BLANCO DE 120 ML, FRASCO DE PLÁSTICO BLANCO DE 240 ML, FRASCO DE PLÁSTICO BLANCO DE 500 ML, FRASCO DE PLÁSTICO BLANCO DE 750 ML, FRASCO DE PLÁSTICO BLANCO DE 1 GL, FRASCO DE PLÁSTICO BLANCO DE 1 L</t>
  </si>
  <si>
    <t>CALCIO 4 G + Cisteina 50 MG + Colina 500 MG + Fósforo 3 G + Hierro 300 MG + INOSITOL 500 MG + Lisina 2.5 G + Magnesio 300 MG + Manganeso 50 MG + Metilparabeno 1.5 G + Nicotinamida 1 G + Pantotenato de Calcio 600 MG + Potasio 250 MG + Propilparabeno 500 MG + Sodio 1 G + Vitamina A 500000 U + Vitamina B1 4 MG + Vitamina B12 8 MG + Vitamina B2 200 MG + Vitamina B6 150 MG + Vitamina C 400 MG + VITAMINA D 100000 U + VITAMINA E 5 MG + VITAMINA K 1 MG + Yodo 7.5 MG + ZINC 50 MG</t>
  </si>
  <si>
    <t>SUPLEMENTO NUTRITIVO DE VITAMINAS, AMINOACIDOS Y MINERALES Aplicado a Caninos, SUPLEMENTO NUTRITIVO DE VITAMINAS, AMINOACIDOS Y MINERALES Aplicado a Bovinos, SUPLEMENTO NUTRITIVO DE VITAMINAS, AMINOACIDOS Y MINERALES Aplicado a Equinos, SUPLEMENTO NUTRITIVO DE VITAMINAS, AMINOACIDOS Y MINERALES Aplicado a Aves, SUPLEMENTO NUTRITIVO DE VITAMINAS, AMINOACIDOS Y MINERALES Aplicado a Porcinos</t>
  </si>
  <si>
    <t>GAMMA LABORATORIES S.A. DE C.V - El Salvador</t>
  </si>
  <si>
    <t>1A-1B-1D-13646-AGROCALIDAD</t>
  </si>
  <si>
    <t>992216298001</t>
  </si>
  <si>
    <t>SUPERVITEX CUY-CONEJO</t>
  </si>
  <si>
    <t>FUNDA DE POLIETILENO DE 500 G, FUNDA DE POLIETILENO DE 1 KG, FUNDA DE POLIETILENO DE 10 KG, FUNDA DE POLIETILENO DE 20 KG</t>
  </si>
  <si>
    <t>CALCIO 30.000 MG + CLORURO DE SODIO 5 MG + Colina 3000 MG + DL-METIONINA 600 MG + Fósforo 600 MG + Hierro 500 MG + Lisina 900 MG + Nicotinamida 300 MG + VITAMINA A 36000 U + Vitamina B1 20 MG + Vitamina B12 0.2 MG + Vitamina B2 60 MG + Vitamina B6 30 MG + Vitamina C 1000 MG + VITAMINA D3 10.000 U + VITAMINA E 300 U + VITAMINA K3 30 MG</t>
  </si>
  <si>
    <t>Multivitamínico Aplicado a Cobayos</t>
  </si>
  <si>
    <t>1A-1B-1D-13814-AGROCALIDAD</t>
  </si>
  <si>
    <t>PREMEZCLA HG VITAMINAS</t>
  </si>
  <si>
    <t>FUNDAS DE PAPEL MULTICAPA CONTENIENDO 1 KG, FUNDAS DE PAPEL MULTICAPA CONTENIENDO 2 KG, FUNDAS DE PAPEL MULTICAPA CONTENIENDO 5 KG, BALDE DE POLIPROPILENO CONTENIENDO 10 KG</t>
  </si>
  <si>
    <t>AFRECHILLO DE TRIGO Y MAÍZ 1.00 % + ALUMINOSILICATOS 40 % + Cloruro de Colina 28.47 % + Fosfato Dicálcico 1.44 % + INOSITOL 120.00 % + LUPROSIL 3.5 % + Saccharomices cervisiae 6.98 % + Selenio Orgánico 0.10 % + Treonina 4.00 % + VITAMINA AD3 1000 10.53 % + VITAMINA B12 60.04 % + VITAMINA E 60.40 %</t>
  </si>
  <si>
    <t>SIAP CIA. LTDA. - Ecuador</t>
  </si>
  <si>
    <t>1A-1B-1D-13852-AGROCALIDAD</t>
  </si>
  <si>
    <t>BALANCE VITAMINAS Y MINERALES</t>
  </si>
  <si>
    <t>1A-1B-1D-14355-AGROCALIDAD</t>
  </si>
  <si>
    <t>AVIHOL PREMEZCLA BROILER</t>
  </si>
  <si>
    <t>SACO DE PAPEL MULTIPLIEGO BOCA ABIERTA FONDO COSIDO CON RECUBRIMIENTO DE POLIETILENO EN PRESENTACIONES DE 30 KG</t>
  </si>
  <si>
    <t>Ácido Fólico 1.000,00 MG + ÁCIDO NICOTINICO 35.000,00 MG + ACIDO PANTOTENICO 12.000,00 MG + Biotina 2% 50,00 UG + cloruro de colina 250,00 G + Cobalto 5% 200,00 MG + Cobre 25% 3000,00 MG + ETOXIQUIN 125,00 G + EXCIPIENTES 2000,00 G + Hierro 30.000,00 MG + Manganeso 32% 80.000,00 MG + Selenio 4,5% 200,00 MG + Vitamina A 1000 12.000.000,00 UL + Vitamina B1 98% 3.000,00 MG + Vitamina B2 80% 7.000,00 MG + vitamina D3 -500 2.200.000,00 UL + VITAMINA E 50% 25.000,00 MG + Vitamina K 3 44%2.500,00 MG + Yodo 10% 1500,00 MG + ZINC 35% 50.000,00 MG</t>
  </si>
  <si>
    <t>VIMIN VITAMINAS Y MINERALES C.A. MANUEL NAJAS OE1-379 ENTRE JUAN DE SELIS Y JOAQUÍN MANCHENO, CARCELÉN INDUSTRIAL PARA AVIHOL CIA. LTDA / QUITO – ECUADOR - Ecuador</t>
  </si>
  <si>
    <t>1A-1B-1D-14356-AGROCALIDAD</t>
  </si>
  <si>
    <t>AVIHOL PREMEZCLA PONEDORAS</t>
  </si>
  <si>
    <t>Ácido Fólico 96% 1.000,00 MG + ÁCIDO NICOTINICO 99% 15.000,00 MG + Ácido pantoténico 98% 4.500,00 MG + Biotina 2% 100,00 MG + cloruro de colina 60% 200,00 MG + Cobalto 5% 100,00 MG + Cobre 25% 1.500,00 MG + ETOXIQUIN 125 G + EXCIPIENTES 1500,00 G + Hierro 30% 30.000,00 MG + Manganeso 32% 60.000,00 MG + Selenio 4,5% 100,00 MG + Vitamina A 10.000.000,00 UL + VITAMINA B1 98% 1.000,00 MG + Vitamina B12 4% 11,00 MG + Vitamina B2 80% 3.500,00 MG + Vitamina B6 99% 1.500,00 MG + vitamina D3 -500 2.00.000,00 UL + VITAMINA E 50% 20.000,00 MG + VITAMINA K3 44% 2.000,00 MG + Yodo 10% 450,00 MG + ZINC 35% 30.000,00 MG</t>
  </si>
  <si>
    <t>MIGRACIÓN DE DATOS AL SISTEMA GUIA // BALANCEADOS PARA POLLOS DE ENGORDE.</t>
  </si>
  <si>
    <t>1A-1B-1D-14357-AGROCALIDAD</t>
  </si>
  <si>
    <t>AVIHOL NUCLEO PONEDORA (QUALITEGG)</t>
  </si>
  <si>
    <t>SACO DE PAPEL MULTIPLIEGO BOCA ABIERTA FONDO COSIDO CON RECUBRIMIENTO DE POLIETILENO EN PRESENTACIONES DE 32 KG. KG</t>
  </si>
  <si>
    <t>Ácido Fólico 96% 1.000,00 MG + ÁCIDO NICOTINICO 99% 15.000,00 MG + Ácido pantoténico 98% 4.500,00 MG + ÁCIDO PROPIONICO 500,00 G + Antioxidante anilox 125,00 G + BACITRACINA DE ZINC 330 G + Biotina 2% 100,00 MG + cloruro de colina 2% 100 UG + Cobalto 5% 100,00 MG + Cobre 25% 1.500,00 MG + DL METIONINA 1.350,00 G + EXCIPIENTE 8000,00 G + Fitasa 10000 60,00 G + Hierro 30% 30.000,00 MG + Lisina HCl 200,00 G + Manganeso 32% 60.000,00 MG + SECUESTRANTE TERMITOX 200,00 G + Vitamina A 10.000.000,00 UL + Vitamina B1 98% 1.000,00 MG + Vitamina B12 11,00 MG + Vitamina B2 80% 3.500,00 MG + Vitamina B6 1,500,00 MG + vitamina D3 -500 2.000.000,00 UL + VITAMINA E 50% 20.000,00 MG + VITAMINA K3 44% 2.000,00 MG + Yodo 10% 450,00 MG + ZINC 35% 30.000,00 MG</t>
  </si>
  <si>
    <t>MIGRACIÓN DE DATOS AL SISTEMA GUIA // MEZCLA PARA BALANCEADO DE GALLINAS DE POSTURA</t>
  </si>
  <si>
    <t>1A-1B-1D-14560-AGROCALIDAD</t>
  </si>
  <si>
    <t>PLASVIT F</t>
  </si>
  <si>
    <t>FRASCO EN PEAD POR 10 ML, FRASCO EN PEAD POR 20 ML, FRASCO EN PEAD POR 50 ML, FRASCO EN PEAD POR 100 ML, FRASCO EN PEAD POR 250 ML, FRASCO EN PEAD POR 500 ML, FRASCO EN PEAD POR 1000 ML</t>
  </si>
  <si>
    <t>Cloruro de Magnesio 210 MG + CLORURO DE SODIO 50 MG + Cloruro de Zinc 10 MG + DL-METIONINA 210 MG + Glicina 420 MG + Hipofosfito de calcio 1500 MG + L-arginina 200 MG + L-HISTIDINA 210 MG + L-LEUCINA 210 MG + L-LISINA 1000 MG + L-TRIPTÓFANO 210 MG + L-VALINA 200 MG + Monoglutamato de Sodio 490 MG + Soluthol H15, Kollidon Plasdone C15, Metabisulfito de Sodio, EDTA Disódico, Fenol y Agua para Inyección)c.s.p 100 ML + Sulfato de Cobre 2 MG + Tiamina CLH 600 MG + Vitamina B12 5000 UG + Vitamina D2 200 000 U + VITAMINA E 9000 U + Yoduro de Potasio 15 MG</t>
  </si>
  <si>
    <t>MULTIVITAMINICO MINERAL Aplicado a Caninos, MULTIVITAMINICO MINERAL Aplicado a Felinos, MULTIVITAMINICO MINERAL Aplicado a Bovinos, MULTIVITAMINICO MINERAL Aplicado a Ovinos, MULTIVITAMINICO MINERAL Aplicado a Caprinos, MULTIVITAMINICO MINERAL Aplicado a Equinos, MULTIVITAMINICO MINERAL Aplicado a Porcinos</t>
  </si>
  <si>
    <t>ICOFARMA S.A - Colombia</t>
  </si>
  <si>
    <t>DEBERÁ PRESENTAR SALVA OBJECIONES AL CONTENIDO DE LA ETIQUETA DEL PRODUCTO</t>
  </si>
  <si>
    <t>1A-1B-1D-14731-AGROCALIDAD</t>
  </si>
  <si>
    <t>AVAILA ZMC</t>
  </si>
  <si>
    <t>BOLSAS DE PAPEL TOLKO INDUSTRIAS KRAFT BLANQUEADA CON CAPA INTERNA DE PEAD DE 25 KG</t>
  </si>
  <si>
    <t>COBRE MINIMO 0.7 % + MANGANESO (MIN) 4 % + Zinc Min 4 %</t>
  </si>
  <si>
    <t>ADITIVO NUTRICIONAL Aplicado a Aves</t>
  </si>
  <si>
    <t>ZINPRO ANIMAL NUTRITION - Estados Unidos</t>
  </si>
  <si>
    <t>1A-1B-1D-14779-AGROCALIDAD</t>
  </si>
  <si>
    <t>APSA B COMPLEX + K3 + CHOLINE</t>
  </si>
  <si>
    <t>BOTELLA DE POLIETILENO CONTENIENDO 1 L, GARRAFA DE POLIETILENO CONTENIENDO 5 L, BIDONES DE POLIETILENDO CONTENIENDO 25 L</t>
  </si>
  <si>
    <t>ACIDO CITRICO ANHIDRIDO 120 G + AGUA C.S.P 1000 ML + CALCIO 0 % + CENIZA 0.4 % + Cloruro de Colina 25 G + CLORURO DE POTASIO 0.1 % + CLORURO DE SODIO 0.2 % + Fibra 0 % + FOSFORO 0 % + Grasa 0 % + Humedad 84.0 % + Lisina 0 % + Magnesio 0 % + METABISULFITO DE SODIO 5 G + Nicotinamida 4 G + Pantotenato de Calcio 2 G + Proteína 0 % + Sodio 0.04 % + Vitamina B1 6 G + VITAMINA B12 15 G + VITAMINA B2 2 G + VITAMINA B6 3 G + VITAMINA K3 8 G</t>
  </si>
  <si>
    <t>Suplemento alimenticio Aplicado a Bovinos, Suplemento alimenticio Aplicado a Aves, Suplemento alimenticio Aplicado a Lagomorfos, Suplemento alimenticio Aplicado a Porcinos</t>
  </si>
  <si>
    <t>ANDRÉS PINTALUBA S.A - España</t>
  </si>
  <si>
    <t>1A-1B-1F-14743-AGROCALIDAD</t>
  </si>
  <si>
    <t>1792322499001</t>
  </si>
  <si>
    <t>FAES FARMA DEL ECUADOR S.A.</t>
  </si>
  <si>
    <t>INGASO JADE</t>
  </si>
  <si>
    <t>SACO DE PAPEL KRAFT DE 2 HOJAS CON CAPA INTERIOR DE POLIETILENO DE 20 KG</t>
  </si>
  <si>
    <t>6-FITASA EC 3.1.3.26 (4a24) 0.1250 % + ÁCIDO CÍTRICO 1.5 % + Ácido Fumárico 3 % + Ácido Málico 1.5 % + ACIDO NICOTÍNICO 0.0631 % + Ácido Ortofosfórico 1.5 % + ARROZ COCIDO EN COPOS 7.5 % + Avena EXTRUSIONADA 1.5 % + Bacillus licheniformis (DSM 5749) BASILLUS SUBTILIS (DSM 5750) 0.1125 % + BETAHINA ANHIDRA 0.2865 % + Biotina 0.0138 % + CARBONATO CALCICO 5 % + CEBADA EXTRUSIONADA 1.5 % + Cobre TRIHIDROXICLORURO DE DICOBRE 1.6 % + DL-METIONINA 0.25 % + ENDO-1,3(4)-β-GLUCANASE (EC 3.2.1.6) (4a160 4i) 0.0625 % + ENDO-1,4-BETA-XYLANASE (EC 3.2.1.8) 0.0625 % + ETOXIQUINA 0.0104 % + EXCIPIENTE 6.1331 % + GALATO DE PROPILO 0.0022 % + HARINA DE HUEVO 25 % + Hierro : SULFATO FERROSO MONO HIDRATO 1.0417 % + L-Treonina 0.25 % + MAIZ EXTRUSIONADO 3 % + MANGANESO : OXIDO DE MANGANESO 0.1724 % + MONOCLORHIDRATO DE L-LISINA TECNICAMENTE PURO (78% L-LISINA) 2.5 % + Pantotenato de Calcio 0.0510 % + PROTEÍNA DE PATATA 32.5 % + Selenio : SELENITO SODICO 0.0167 % + SEPIOLITA 0.4505 % + Trigo EXTRUSIONADO 1.5 % + Triptofano 0.95 % + Vitamina A 0.0325 % + VITAMINA B1 0.0031 % + VITAMINA B12 0.0875 % + VITAMINA B2 0.0156 % + VITAMINA B6 0.0077 % + vitamina D3 0.0100 % + VITAMINA E 0.2 % + VITAMINA K3 0.0097 % + Yodo : YODURO DE POTASIO 0.0175 % + ZINC : OXIDO DE ZINC 0.4625 %</t>
  </si>
  <si>
    <t>Pienso complementario Aplicado a Porcinos</t>
  </si>
  <si>
    <t>INGASO FARN S.L.U - España</t>
  </si>
  <si>
    <t>PIENSO COMPLEMENTARIO PARA LECHONES HASTA SIETE DÍAS DESPUÉS DEL DESTETE</t>
  </si>
  <si>
    <t>1A-1D-10443-AGROCALIDAD</t>
  </si>
  <si>
    <t>HIDROVIT AMINOÁCIDOS</t>
  </si>
  <si>
    <t>ENVASE DE 1 LT , ENVASE DE 5 LT</t>
  </si>
  <si>
    <t>ACIDO ASPARTICO 198.93 G + ACIDO FÓLICO 11.55 G + ÁCIDO GLUTÁMICO 11.05 G + ÁCIDO NICOTINICO 11.55 G + ALANINA 11.05 G + Arginina 11.05 G + CISTINA 11.05 G + Fenilalanina 11.05 G + Glicina 11.05 G + Histidina 11.05 G + Isoleucina 11.05 G + Leucina 11.05 G + Lisina 11.05 G + Metionina 11.05 G + Pantotenato de Calcio 11.55 G + PROLINA 11.05 G + SERINA 11.05 G + TIROSINA 11.05 G + Treonina 11.05 G + Triptofano 11.05 G + Valina 11.05 G + Vitamina A 20000000 U + Vitamina B1 11.55 G + Vitamina B12 11.55 G + Vitamina B2 11.55 G + Vitamina B6 11.55 G + Vitamina C 11.55 G + VITAMINA D3 5 000 000 U + VITAMINA E 9 G + VITAMINA K3 11.55 G</t>
  </si>
  <si>
    <t>Suplemento nutricional multivitamínico Aplicado a Bovinos, Suplemento nutricional multivitamínico Aplicado a Ovinos, Suplemento nutricional multivitamínico Aplicado a Caprinos, Suplemento nutricional multivitamínico Aplicado a Aves, Suplemento nutricional multivitamínico Aplicado a Lagomorfos, Suplemento nutricional multivitamínico Aplicado a Porcinos</t>
  </si>
  <si>
    <t>1A-1D-13841-AGROCALIDAD</t>
  </si>
  <si>
    <t>KANTERS MULTIVIT+AMINO</t>
  </si>
  <si>
    <t>BOTELLA ESTÁNDAR DE 1 L, CAJA DE CARTÓN CON 18 UNIDADES DE 1 L, GARRAFA DE 5 L, GARRAFA DE 10 L</t>
  </si>
  <si>
    <t>ACIDO ASPARTICO 2300 MG/L ± 50 MG/ L + ÁCIDO D-PANTOTÉNICO 6000 MG/L ± 100 MG/ L + ÁCIDO GLUTÁMICO 700 MG/L ± 25 MG/ L + AGUA DESMINERALIZADA 1 L + ALANINA 750 MG/L ± 25 MG/ L + Arginina 1500 MG/L ± 25 MG/ L + CISTINA 250 MG/L ± 10 MG/ L + Dexpantenol 5640 MG/L ± 100 MG/ L + Fenilalanina 1100 MG/L ± 25 MG/ L + Glicina 900 MG/L ± 25 MG/ L + Histidina 600 MG/L ± 25 MG/ L + Isoleucina 1000 MG/L ± 25 MG/ L + Leucina 1640 MG/L ± 25 MG/ L + Lisina 1250 MG/L ± 25 MG/ L + Metionina 280 MG/L ± 10 MG/ L + Nicotinamida 12000 MG/L ± 50 MG/ L + PROLINA 1000 MG/L ± 25 MG/ L + SERINA 1000 MG/L ± 25 MG/ L + TIROSINA 750 MG/L ± 25 MG/ L + Treonina 700 MG/L ± 25 MG/ L + Triptofano 300 MG/L ± 10 MG/ L + VITAMINA A 20000000 UL/L ± 200000 UL/ L + Vitamina B1 3000 MG/L ± 50 MG/ L + Vitamina B12 6000 MG/L ± 100 MG/ L + Vitamina B2 2400 MG/L ± 50 MG/ L + Vitamina B6 1200 MG/L ± 25 MG/ L + Vitamina C 10000 MG/L ± 200 MG/ L + VITAMINA D3 2000000 UL/L ± 20000 UL/ L + VITAMINA E 8000 MG/L ± 200 MG/ L + VITAMINA K3 12250 MG/L ± 200 MG/ L</t>
  </si>
  <si>
    <t>ADTITIVO VITAMÍNICO NUTRICIONAL Aplicado a Bovinos, ADTITIVO VITAMÍNICO NUTRICIONAL Aplicado a Ovinos, ADTITIVO VITAMÍNICO NUTRICIONAL Aplicado a Caprinos, ADTITIVO VITAMÍNICO NUTRICIONAL Aplicado a Aves, ADTITIVO VITAMÍNICO NUTRICIONAL Aplicado a Porcinos</t>
  </si>
  <si>
    <t>1A-1D-13842-AGROCALIDAD</t>
  </si>
  <si>
    <t>KANTERS ENERGY MIX</t>
  </si>
  <si>
    <t>CAJA DE CARTÓN CON 18 UNIDADES DE 1 L, GARRAFA DE 5 L, GARRAFA DE 10 L</t>
  </si>
  <si>
    <t>Ácido Acético 5 G/KG +- 1 G/ KG + Ácido Cítrico Monohidratado 2.0 G/KG +- 0.20 G/ KG + Ácido Fórmico 325G/KG +- 25 G/ KG + ÁCIDO FOSFÓRICO 0.6 G/KG +- 0.10 G/ KG + Ácido Láctico 55 G/KG +- 5 G/ KG + ÁCIDO PROPIONICO 1.4 G/KG +- 0.10 G/ KG + Äcido sórbico 0.13 G/KG +- 0.02 G/ KG + AGUA DESMINERALIZADA 1 KG + CENIZA BRUTA ˂ 1.0 % + Cloruro de Colina 24 G/KG +- 3 G/ KG + Cloruro de Magnesio Hexahidratado 4.2 G/KG +- 0.5 G/ KG + CLORURO DE MAGNESIO TETRAHIDRATADO 0.4 G/KG +- 0.05 G/ KG + Cloruro de Zinc 2.0 G/KG +- 0.20 G/ KG + Cobre quelatado 0.6 G/KG +- 0.10 G/ KG + DL-METIONINA 2.8 G/KG +- 0.5 G/ KG + Etanol 34 G/KG +- 4 G/ KG + FIBRA BRUTA ˂ 1.0 % + FORMATO DE AMONIO 2.3 G/KG +- 0.25 G/ KG + Glucosa 34 G/KG +- 4 G/ KG + GRASA BRUTA ˂ 1.0 % + Humedad 49 % + Lisina 5 G/ KG + L-Lisina 5 G/KG +- 1 G/ KG + L-Treonina 3.5 G/KG +- 0.5 G/ KG + L TRIPTOFANO 0.7 G/KG +- 0.10 G/ KG + Metionina 2.8 G/ KG + PROTEÍNA BRUTA ˂ 1.0 % + Selenito de sodio 3 MG/KG +- 0.5 MG/ KG + Sodio 0.8 MG/ KG + Vitamina B1 0.15 G/KG +- 0.02 G/ KG + Vitamina B3 Niacina 0.5 G/KG +- 0.05 G/ KG + Vitamina B5 0.4 G/KG +- 0.05 G/ KG + Vitamina B6 0.13 G/KG +- 0.02 G/ KG</t>
  </si>
  <si>
    <t>ADITIVO MEJORADOR DEL RENDIMIENTO Aplicado a Aves, ADITIVO MEJORADOR DEL RENDIMIENTO Aplicado a Porcinos</t>
  </si>
  <si>
    <t>1A-1D-14804-AGROCALIDAD</t>
  </si>
  <si>
    <t>1792627753001</t>
  </si>
  <si>
    <t>COMERCIALIZADORA SNAPSI CIA. LTDA</t>
  </si>
  <si>
    <t>NUFOAVICO A-V</t>
  </si>
  <si>
    <t>BOTELLAS DE POLIETILENO DE ALTA DENSIDAD DE 1 L, BOTELLAS DE POLIETILENO DE ALTA DENSIDAD DE 5 L, BOTELLAS DE POLIETILENO DE ALTA DENSIDAD DE 25 L</t>
  </si>
  <si>
    <t>PREMEZCLA DE VITAMINAS Y AMINOÁCIDOS. Aplicado a Aves</t>
  </si>
  <si>
    <t>NUFOER SL - España</t>
  </si>
  <si>
    <t>1A-1D-1F-13523-AGROCALIDAD</t>
  </si>
  <si>
    <t>60-HI PIG PRE INICIAL IMPROVED LINE</t>
  </si>
  <si>
    <t>SACOS DE PAPEL KRAFT CON COSIDO CON OTRA LÁMINA DE PAPEL CONTENIENDO 62.51 LB, SACOS DE PAPEL KRAFT CON COSIDO CON OTRA LÁMINA DE PAPEL CONTENIENDO 100 LB</t>
  </si>
  <si>
    <t>Ácido Cítrico 0,00019 % + Ácido Fólico 0,0005 % + Biotina 0,0021 % + Carbonato de Calcio 4,396 % + Cloruro de Colina 0,1761 % + Fitasa 0,033 % + Fosfato Dicálcico 3,15 % + Harina de Pescado 23,52 % + INOSITOL 0,1323 % + LACTOSA 1,725 % + Lisina 1,317 % + Metionina 0,725 % + Niacina 0,0051 % + Óxido de Zinc 0,49 % + Pantotenato de Calcio 0,0026 % + Sacarina sódica 0,100 % + Selenito de sodio 0,0007 % + Sulfato de Cobre 0,0235 % + Sulfato de Hierro 0,0448 % + SULFATO DE MANGANESO 0,0315 % + Sulfato de Zinc 0,0467 % + Treonina 0,692 % + Triptofano 0,172 % + Vitamina A 0,0040 % + Vitamina B1 0,0003 % + Vitamina B12 0,0034 % + Vitamina B2 0,0017 % + Vitamina B6 0,0003 % + Vitamina C 0,029 % + VITAMINA D3 0,0010 % + VITAMINA E 0,0135 % + VITAMINA K3 0,0016 % + Yoduro potásico 0,0004 %</t>
  </si>
  <si>
    <t>ADITIVOS Y ALIMENTOS S.A - Ecuador</t>
  </si>
  <si>
    <t>1A-1F-11600-AGROCALIDAD</t>
  </si>
  <si>
    <t>AVI - BAC</t>
  </si>
  <si>
    <t>BOLSA DE ALUMINIO 250 GR.</t>
  </si>
  <si>
    <t>CALCIO 0.03 % + Conteo de Bacterias Totales 60,000,000UFC/ G + Lactobacillus 800,000,000UFC/ G + LACTOSA 77.22 % + Materia Seca 90.10 %</t>
  </si>
  <si>
    <t>Probiotico Aplicado a Aves</t>
  </si>
  <si>
    <t>1A2-14008-AGROCALIDAD</t>
  </si>
  <si>
    <t>PURE NATURE NUTRICIÓN COMPLETA SABOR A HÍGADO DE POLLO + VEGETALES</t>
  </si>
  <si>
    <t>CARBOHIDRATOS 8 % + CENIZA MAX 2 % + GRASA CRUDA (MIN) 3 % + Humedad Max 80 % + PROTEÍNA CRUDA (MIN) 7 % + PROTEÍNA EN BASE SECA MÍNIMA 34 %</t>
  </si>
  <si>
    <t>1A-2867-AGROCALIDAD</t>
  </si>
  <si>
    <t>INDU-MIX AVICOLA</t>
  </si>
  <si>
    <t>FUNDA DE 20 G , FUNDA DE 100 G , FUNDA DE 1 KG</t>
  </si>
  <si>
    <t>Biotina 0.4 MG + Colina 30 MG + Niacina 43.5 MG + Vitamina A 50.000 U + Vitamina B1 3.2 MG + Vitamina B2 6.000 U + Vitamina C 6 MG</t>
  </si>
  <si>
    <t>ELECTROLITOS Aplicado a Aves, MINERALIZANTE Aplicado a Aves, Multivitamínico Aplicado a Aves</t>
  </si>
  <si>
    <t>1A-4126-AGROCALIDAD</t>
  </si>
  <si>
    <t>VITALIZADOR AVÍCOLA (FÓRMULA ANTI STRESS + VITAMINA C)</t>
  </si>
  <si>
    <t>FUNDAS DE ALUMINIO LAMINADO DE 50 G, FUNDAS DE ALUMINIO LAMINADO DE 500 G, FUNDAS DE ALUMINIO LAMINADO DE 200 G</t>
  </si>
  <si>
    <t>1A-4243-AGROCALIDAD</t>
  </si>
  <si>
    <t>PREMEZCLA CABALLOS</t>
  </si>
  <si>
    <t>BALDE PLÁSTICO DE 2 KG , FUNDA DE POLIETILENO DE 20 KG</t>
  </si>
  <si>
    <t>Ácido ascórbico 2000 MG + Ácido Fólico 100 MG + ÁCIDO NICOTINICO 600 MG + Ácido pantoténico 300 MG + BIOTINA 4 MG + CALCIO 8000 MG + Cloruro de Colina 4000 MG + Cobalto 20 MG + Cobre 180 MG + ETOXIQUIN 2000 MG + Fòsforo 8000 MG + Hierro 800 MG + Lisina 10000 MG + Magnesio 2500 MG + Manganeso 800 MG + Selenio 2 MG + Vitamina A 240000 MG + Vitamina B1 200 MG + VITAMINA B12 0.8 MG + Vitamina B6 160 MG + VITAMINA D3 30000 MG + VITAMINA E 6000 MG + VITAMINA K3 80 MG + Yodo 20 MG + ZINC 800 MG</t>
  </si>
  <si>
    <t>VIMIN - Ecuador</t>
  </si>
  <si>
    <t>1A-4862-AGROCALIDAD</t>
  </si>
  <si>
    <t>ROVIMIX FOLICO 80 SD</t>
  </si>
  <si>
    <t>FUNDA DE PAPEL DE 20 KG</t>
  </si>
  <si>
    <t>Ácido Fólico 800 MG + Dextrina 200 MG</t>
  </si>
  <si>
    <t>DSM NUTRITIONAL PRODUCTS FRANCE VILLAGE-NEUF BP170,F-68305-SAINT-LOUIS - Francia</t>
  </si>
  <si>
    <t>1A-5844-AGROCALIDAD</t>
  </si>
  <si>
    <t>VITAMINA B12 0.1% WS</t>
  </si>
  <si>
    <t>FUNDA DE 5 KG</t>
  </si>
  <si>
    <t>ÁCIDO CITRICO ANHIDRO 10 MG + Citrato de sodio 30 MG + Dextrina 959 MG + Vitamina B12 1 MG</t>
  </si>
  <si>
    <t>1A-5847-AGROCALIDAD</t>
  </si>
  <si>
    <t>CLORHIDRATO DE PIRIDOXINA</t>
  </si>
  <si>
    <t>BOLSA DE CARTÓN DE 20 KG</t>
  </si>
  <si>
    <t>Piridoxina 205.64 PPM</t>
  </si>
  <si>
    <t>DMS NUTRITIONAL PRODUCTOS - Alemania</t>
  </si>
  <si>
    <t>1A-5848-AGROCALIDAD</t>
  </si>
  <si>
    <t>CARTON CON FUNDA INTERNA DE ALUMINIO DE 20KG</t>
  </si>
  <si>
    <t>Premezcla Aplicado a Caninos, Premezcla Aplicado a Felinos, Premezcla Aplicado a Bovinos, Premezcla Aplicado a Ovinos, Premezcla Aplicado a Equinos, Premezcla Aplicado a Aves, Premezcla Aplicado a Porcinos</t>
  </si>
  <si>
    <t>1A-7383-AGROCALIDAD</t>
  </si>
  <si>
    <t>MICROVIT A SUPRA 1000</t>
  </si>
  <si>
    <t>AGUA 2 % + BHT 10 % + CARBOHIDRATOS 24 % + Gelatina 24 % + SILICA 2 %</t>
  </si>
  <si>
    <t>Suplemento vitaminico Aplicado a Caninos, Suplemento vitaminico Aplicado a Felinos, Suplemento vitaminico Aplicado a Bovinos, Suplemento vitaminico Aplicado a Ovinos, Suplemento vitaminico Aplicado a Caprinos, Suplemento vitaminico Aplicado a Equinos</t>
  </si>
  <si>
    <t>1A-7384-AGROCALIDAD</t>
  </si>
  <si>
    <t>MICROVIT AD3 SUPRA 1000-200</t>
  </si>
  <si>
    <t>BOLSAS DE PAPEL DE 25 KILOS FORRADA CON UN COMPLEJO DE POLIETILENO Y ALUMINIO</t>
  </si>
  <si>
    <t>ACEITE VEGETAL 1 % + AGUA 1.5 % + BHT 10 % + CARBOHIDRATOS 24 % + Gelatina 23 % + SILICA 2 %</t>
  </si>
  <si>
    <t>Suplemento vitaminico Aplicado a Caninos, Suplemento vitaminico Aplicado a Felinos, Suplemento vitaminico Aplicado a Bovinos, Suplemento vitaminico Aplicado a Ovinos, Suplemento vitaminico Aplicado a Caprinos</t>
  </si>
  <si>
    <t>1A-7800-AGROCALIDAD</t>
  </si>
  <si>
    <t>MAX - C INYECTABLE</t>
  </si>
  <si>
    <t>FRASCO DE VIDRIO 20 ML</t>
  </si>
  <si>
    <t>Ácido ascórbico 100 MG + AGUA 1 ML</t>
  </si>
  <si>
    <t>Vitaminas Aplicado a Caninos, Vitaminas Aplicado a Felinos, Vitaminas Aplicado a Bovinos, Vitaminas Aplicado a Equinos, Vitaminas Aplicado a Porcinos</t>
  </si>
  <si>
    <t>1AB-10369-AGROCALIDAD</t>
  </si>
  <si>
    <t>VI SORBITS</t>
  </si>
  <si>
    <t>FRASCO DE 50 TABLETAS , FRASCO DE 200 TABLETAS</t>
  </si>
  <si>
    <t>CALCIO 5.5 % + CLORURO DE SODIO O.70 % + Cobre 0.45 M6 + Fòsforo 4.0 % + Hierro 9.0 M6 + Magnesio O.25 % + Piridoxina 1.0 M6 + Potasio O.55 % + Riboflavina 1.0 M6 + VITAMINA A 1250 + Vitamina B12 8.0 UG + Vitamina D2 125 + VITAMINA E 2.0</t>
  </si>
  <si>
    <t>1AB-10551-AGROCALIDAD</t>
  </si>
  <si>
    <t>ECUAMIX ENERGY SHOT</t>
  </si>
  <si>
    <t>POLVO EN SACOS DE POLIPROPILENO 20 KG</t>
  </si>
  <si>
    <t>Ácido Fólico 1 MG + BICARBONATO DE SODIO 100 MG + Biotina 200 UG + ENERGIZANTE 1170 MG + Lisina 260 MG + Metionina 100 MG + Selenio Orgánico 150 UG + Vitamina A 10000 U + Vitamina B1 4 MG + Vitamina B12 20 UG + Vitamina B2 8 MG + Vitamina C 200 MG + VITAMINA E 60 MG</t>
  </si>
  <si>
    <t>1AB-10581-AGROCALIDAD</t>
  </si>
  <si>
    <t>ECUAMIX LECHERIA PROBIOS PLUS</t>
  </si>
  <si>
    <t>BOLSA DE 3 KG</t>
  </si>
  <si>
    <t>ADSORBENTE DE MICOTOXINAS 6660 MG + Cobalto 3.0 MG + Cobre 280 MG + Hierro 14 MG + Manganeso 40 MG + Metionina 200 MG + Saborizante? 100 MG + Selenio 7 MG + Vitamina A 60.000 UI U + VITAMINA D3 22.000 UI U + VITAMINA E 500 UI U + Yodo 13 MG + ZINC 1100 MG</t>
  </si>
  <si>
    <t>1AB-10591-AGROCALIDAD</t>
  </si>
  <si>
    <t>DERMAPEL</t>
  </si>
  <si>
    <t>SOBRE DE 100 GR , SOBRE DE 200 GR , SOBRE DE 300 GR , SOBRE DE 500 GR , SOBRE DE 1000 GR</t>
  </si>
  <si>
    <t>1AB-10702-AGROCALIDAD</t>
  </si>
  <si>
    <t>DOGGIMEL</t>
  </si>
  <si>
    <t>SACO DE PAPEL MULTIPLEGADO DE 25 KG , FUNDA DE ALUMINIO 100 GR , FUNDA DE ALUMINIO 400 GR , SACO DE PAPEL MULTIPEGADO PPE 25 KG, SACO FUNDA DE ALUMINIO 100 G</t>
  </si>
  <si>
    <t>Aceite Vegetal 11 % + Arginina 1 % + Azúcar 16 % + CALCIO 0.6 % + CENIZA 6 % + CLORO 1.4 % + Cobre 10 PPM + CONCENTRADO DE TRIGO 10 % + Fósforo 0.5 % + Grasa 14 % + Hierro 100 PPM + HUMEDAD 4 % + Leche en Polvo 13 % + Lisina 1 % + METIONINA + CISTINA 1 % + Niacina 50 MG + Potasio 1.6 % + Proteína 21 % + SUERO DE LECHE 50 % + Taurina 0.3 % + Treonina 0.8 % + Triptofano 0.3 % + Vitamina A 55.000 U + Vitamina B1 16 MG + VITAMINA B2 10 MG + Vitamina C 300 MG + VITAMINA D3 4.500 U + VITAMINA E 300 MG + VITAMINA K 5.5 MG</t>
  </si>
  <si>
    <t>VITAMINAS CON MINERALES Aplicado a Caninos, VITAMINAS CON MINERALES Aplicado a Felinos</t>
  </si>
  <si>
    <t>LABORATORIO NUKAME - Bélgica</t>
  </si>
  <si>
    <t>1AB-11716-AGROCALIDAD</t>
  </si>
  <si>
    <t>PREMEZCLA BROILER</t>
  </si>
  <si>
    <t>DOBLE FUNDA PLÁSTICA CON FUNDA INTERNA NEGRA CONTENIENDO 25 KILOS</t>
  </si>
  <si>
    <t>ACIDO FÓLICO 0.000253 MG + Biotina 0.00125 MG + CALPÁN 0.00306 MG + Carbonato de Calcio 0.684458 MG + CARBONATO DE CALCIO 10000 MG + CARBONATO FERROSO 0.038106 MG + Colina 0.182761 MG + EDDI 0.00047 MG + Niacina 0.008794 MG + OXIDO DE COBRE 0.003147 MG + OXIDO DE MANGANESO 0.03164 MG + Óxido de Zinc 0.01908 MG + Selenio 0.0002166 MG + VITAMINA AD3 0.006 MG + Vitamina B1 0.0005 MG + Vitamina B12 0.0003746 MG + Vitamina B2 0.00221187 MG + Vitamina B6 0.0008746 MG + VITAMINA D3 0.00045 MG + VITAMINA E 0.01 MG + VITAMINA K3 0.0015 MG + ZEOLEX 0.0018 MG</t>
  </si>
  <si>
    <t>1AB-11897-AGROCALIDAD</t>
  </si>
  <si>
    <t>CHEMI STRESS</t>
  </si>
  <si>
    <t>BOLSAS DE ALUMINIO TRILAMINADA CONTENIENDO 20G , BOLSAS DE ALUMINIO TRILAMINADA CONTENIENDO 50G , BOLSAS DE ALUMINIO TRILAMINADA CONTENIENDO 100 GRAMOS , BOLSAS DE ALUMINIO TRILAMINADA CONTENIENDO 1KG , BOLSAS DE ALUMINIO TRILAMINADA CONTENIENDO 2.5 KG</t>
  </si>
  <si>
    <t>Ácido Fólico 2.8 G + CLORURO DE POTASIO 34.0 G + CLORURO DE SODIO 217.0 G + Dextrosa Anhidra C.S.P. 1000 G + Pantotenato de Calcio 47.0 G + SULFATO DE MAGNESIO 70 G + Vitamina B1 8.0 G + VITAMINA B12 0.015 G + Vitamina B2 16.0 G + VITAMINA B6 11.6 G</t>
  </si>
  <si>
    <t>1AB-11905-AGROCALIDAD</t>
  </si>
  <si>
    <t>GOTERO PLÁSTICO DE POLIETILENO DE ALTA DENSIDAD CONTENIENDO 10 ML , GOTERO PLÁSTICO DE POLIETILENO DE ALTA DENSIDAD CONTENIENDO 20 ML , FRASCO DE POLIETILENO COLOR BLANCO CONTENIENDO 1000 ML, GALONES DE POLIETILENO BLANCO CONTENIDO 3800 ML, CANECA DE POLIETINELO DE ALTA DENSIDAD COLOR AZUL CONTENIENDO DE 20 L</t>
  </si>
  <si>
    <t>1AB-12083-AGROCALIDAD</t>
  </si>
  <si>
    <t>SELFOS PLUS</t>
  </si>
  <si>
    <t>FRASCOS DE POLIPROPILENO RANDOM DE COLOR ÁMBAR CONTENIENDO 100ML , FRASCOS DE POLIPROPILENO RANDOM DE COLOR ÁMBAR CONTENIENDO 500 ML</t>
  </si>
  <si>
    <t>Selenato de Sodio 0.34 G + Vitamina A 1200 QT</t>
  </si>
  <si>
    <t>AGROINSUMOS - Argentina</t>
  </si>
  <si>
    <t>1AB-12713-AGROCALIDAD</t>
  </si>
  <si>
    <t>PX REEM PERFECTO</t>
  </si>
  <si>
    <t>Carbonato de Calcio 45,60 % + CASCARILLA DE ARROZ 45,45 % + Hierro 13.000 MG + ÓXIDO DE ZINC 1,20 % + Sulfato de Hierro 4,33 % + Sulfato de Zinc 2,42 % + Vitamina A 1060.000 UI S/U + VITAMINA D3 195.000 UI S/U + VITAMINA E 4.360 UI S/U + ZINC 17.200 MG</t>
  </si>
  <si>
    <t>SUPLEMENTO NUTRITIVO DE VITAMINAS, AMINOACIDOS Y MINERALES Aplicado a Porcinos</t>
  </si>
  <si>
    <t>1A-B-12772-AGROCALIDAD</t>
  </si>
  <si>
    <t>ENERGIZANTE VITAMINICO ALE-BET</t>
  </si>
  <si>
    <t>FRASCO AMPOLLA DE VIDRIO AMBAR DE 25 ML, FRASCO AMPOLLA DE VIDRIO AMBAR DE 100 ML, FRASCO AMPOLLA DE VIDRIO AMBAR DE 250 ML, FRASCO AMPOLLA DE VIDRIO AMBAR DE 500 ML</t>
  </si>
  <si>
    <t>AGUA PARA INYECTABLES C.B.P. 100.00 MG + ASPARTATO DE MAGNESIO 2.000.00 MG + ASPARTATO DE POTASIO 1.500.00 MG + ATP 300.00 MG + NIPAGIN 100.00 MG + NIPASOL 10.00 MG + Selenito de sodio 70.00 MG + Vitamina B1 3.000.00 MG + Vitamina B12 30.00 MG</t>
  </si>
  <si>
    <t>Reconstituyente Aplicado a Caninos, Reconstituyente Aplicado a Felinos, Reconstituyente Aplicado a Bovinos, Reconstituyente Aplicado a Ovinos, Reconstituyente Aplicado a Equinos, Reconstituyente Aplicado a Porcinos</t>
  </si>
  <si>
    <t>1A-B-12779-AGROCALIDAD</t>
  </si>
  <si>
    <t>FERMETEN</t>
  </si>
  <si>
    <t>CENIZA 6.0 % + Fibra cruda 9 % + GRASA TOTAL (MIN) 1.5 % + Humedad 12 % + Proteina cruda 45 %</t>
  </si>
  <si>
    <t>1A-B-12783-AGROCALIDAD</t>
  </si>
  <si>
    <t>FOSFOTON</t>
  </si>
  <si>
    <t>FRASCOS DE VIDRIO AMBAR DE 50 ML, FRASCOS DE VIDRIO AMBAR DE 100 ML, FRASCOS DE VIDRIO AMBAR DE 250 ML, FRASCOS DE VIDRIO AMBAR DE 500 ML</t>
  </si>
  <si>
    <t>AGUA 100 ML + Cianocobalamina 5 G + Fosforilcolamina 10 G + Metilparabeno 0,05 G + Propilenglicol 2,0 G + Propilparabeno 0,005 G</t>
  </si>
  <si>
    <t>DEFICIENCIAS DE FOSFORO Y VITAMINA B12 Aplicado a Caninos, DEFICIENCIAS DE FOSFORO Y VITAMINA B12 Aplicado a Felinos, DEFICIENCIAS DE FOSFORO Y VITAMINA B12 Aplicado a Bovinos, DEFICIENCIAS DE FOSFORO Y VITAMINA B12 Aplicado a Ovinos, DEFICIENCIAS DE FOSFORO Y VITAMINA B12 Aplicado a Caprinos, DEFICIENCIAS DE FOSFORO Y VITAMINA B12 Aplicado a Equinos, DEFICIENCIAS DE FOSFORO Y VITAMINA B12 Aplicado a Porcinos</t>
  </si>
  <si>
    <t>1AB-12806-AGROCALIDAD</t>
  </si>
  <si>
    <t>SILVER CALF</t>
  </si>
  <si>
    <t>FUNDA PAPEL LAMINADA CON BOLSA DE POLIETILENO INTERIOR PARA 20 KG</t>
  </si>
  <si>
    <t>CALCIO 0.95 % + Cobalto 5 MG KG + Cobre 10 MG KG + Fósforo 0.65 % + Grasa 10.0 % + Hierro 85 MG + Lisina 1.6 % + Magnesio 400 MG + Manganeso 50 MG KG + Metionina 0.75 % + PROTEÍNA BRUTA 22.0 % + Selenio 0.1 MG KG + VITAMINA A PALMITATO 25.000 KG + Vitamina B1 6.000 UI KG + VITAMINA E 120 MG + Yodo 0.1 MG + ZINC 90 MG</t>
  </si>
  <si>
    <t>1AB-12807-AGROCALIDAD</t>
  </si>
  <si>
    <t>GOLDEN CALF</t>
  </si>
  <si>
    <t>FUNDA PAPEL LAMINADA CON BOLSA POLIETILENO INTERIOR PARA 1 KG, FUNDA PAPEL LAMINADA CON BOLSA POLIETILENO INTERIOR PARA 20 KG, FUNDA PAPEL LAMINADA CON BOLSA POLIETILENO INTERIOR PARA 25 KG</t>
  </si>
  <si>
    <t>CALCIO 0.95 % + Cobalto 5 MG KG + Cobre 10 MG KG + Fósforo 0.65 % + Grasa 12.0 % + Hierro 85 MG KG + Lisina 1.6 % + Magnesio 400 MG KG + Manganeso 50 MG KG + Metionina 0.75 % + PROTEÍNA BRUTA 20.0 % + Selenio 0.1 MG KG + Vitamina A 25.000 U + Vitamina B1 6.000 UI KG + VITAMINA E 120 MG KG + Yodo 0.1 MG KG + ZINC 90 MG KG</t>
  </si>
  <si>
    <t>MULTIVITAMINICO MINERAL Aplicado a Bovinos</t>
  </si>
  <si>
    <t>GONADOTROFINA 4</t>
  </si>
  <si>
    <t>VIAL DE VIDRIO DE 25 ML MAS VIAL CON DISOLVENTE , VIAL DE VIDRIO DE 20 ML MAS VIAL CON DISOLVENTE</t>
  </si>
  <si>
    <t>AGUA PARA INYECTABLES C.B.P. 20 ML + GONADOTROPINA CORIONICA EQUINA (PMSG) 4000 U + Manitol 0.8 G</t>
  </si>
  <si>
    <t>Hormonal Aplicado a Bovinos, Hormonal Aplicado a Equinos, Hormonal Aplicado a Porcinos</t>
  </si>
  <si>
    <t>1AB-12831-AGROCALIDAD</t>
  </si>
  <si>
    <t>FERFOS 21</t>
  </si>
  <si>
    <t>SACOS DE POLIPROPILENO DE 50 KG</t>
  </si>
  <si>
    <t>CALCIO 15 % + Flúor 0.21 % + Fósforo 21 %</t>
  </si>
  <si>
    <t>Suplemento mineral Aplicado a Bovinos, Suplemento mineral Aplicado a Equinos, Suplemento mineral Aplicado a Aves, Suplemento mineral Aplicado a Porcinos</t>
  </si>
  <si>
    <t>MOSAIC CROP NUTRITION - Estados Unidos</t>
  </si>
  <si>
    <t>1AB-13430-AGROCALIDAD</t>
  </si>
  <si>
    <t>MILK CAN</t>
  </si>
  <si>
    <t>BOLSAS DE ALUMINIO PP CONTENIENDO 100 G</t>
  </si>
  <si>
    <t>STANGEST S.L. - España</t>
  </si>
  <si>
    <t>BOLSA DE POLIESTER METALIZADO Y POLIETILENO CONTENIENDO 100 G</t>
  </si>
  <si>
    <t>ACIDO FÓLICO 0.25 MG + CALCIO 1.20 % + CENIZA BRUTA 6.5 % + Cobre 0.60 MG + DL-METIONINA 8.000 MG + D-PANTOTENATO DE CALCIO 10.0 MG + FIBRA BRUTA 0.5 % + FOSFORO 0.75 % + GRASA BRUTA 26 % + HIDROXI BUTIL TOLUENO 40 MG + Hierro 60 MG + L-Lisina 23.000 MG + Magnesio 0.10 % + Manganeso 50 MG + Potasio 1.15 % + PROTEÍNA BRUTA 30 % + Selenio 0.36 MG + Sodio 0.45 % + Treonina 12.500 MG + Vitamina A 11250UI S/U + Vitamina B1 3.75 MG + Vitamina B12 0.025 MG + Vitamina B2 3.8 MG + Vitamina B6 1.25 MG + Vitamina C 60 MG + VITAMINA D3 2000UI S/U + VITAMINA E 40UI S/U + Vitamina K 1.25 MG + Yodo 1 MG + ZINC 60 MG</t>
  </si>
  <si>
    <t>Sustituto Lácteo Aplicado a Caninos, Sustituto Lácteo Aplicado a Felinos</t>
  </si>
  <si>
    <t>STANGEST S.L - España</t>
  </si>
  <si>
    <t>1AB-14098-AGOCALIDAD</t>
  </si>
  <si>
    <t>VITAMINERAL SAL CARNE &amp; LECHE</t>
  </si>
  <si>
    <t>FUNDA PLÁSTICA DE POLIETILENO CONTENIENDO 1 KG, FUNDA PLÁSTICA DE POLIETILENO CONTENIENDO 2 KG, FUNDA PLÁSTICA DE POLIETILENO CONTENIENDO 5 KG, FUNDA PLÁSTICA DE POLIETILENO CONTENIENDO 20 KG, FUNDA PLÁSTICA DE POLIETILENO CONTENIENDO 30 KG</t>
  </si>
  <si>
    <t>Azufre 0,21 % + CALCIO 12,00 % + Carbonato de Calcio 33,73 % + CLORO 27,71 % + Cobalto 0,01 % + Cobre 0,21 % + Fósforo 6,17 % + Hierro 0,50 % + Magnesio 0,10 % + Manganeso 0,71 % + Sodio 18,16 % + Yodo 0,09 % + ZINC 0,40 %</t>
  </si>
  <si>
    <t>Suplemento mineral Aplicado a Bovinos, Suplemento mineral Aplicado a Equinos</t>
  </si>
  <si>
    <t>PROVETAGROS CIA. LTDA. - Ecuador</t>
  </si>
  <si>
    <t>1AB-14101-AGROCALIDAD</t>
  </si>
  <si>
    <t>PROAPAK CERDOS REPRODUCTORES</t>
  </si>
  <si>
    <t>Ácido Fólico 1 G + Biotina 0.2 G + Cianocobalamina 0.02 G + Cobre 10 G + Colecalciferol 2000000 UI S/U + EXCIPIENTES C.S.P 1000 G + Hierro 80 G + Manganeso 100 G + Niacina 25 G + Pantotenato de Calcio 20 G + Piridoxina 2 G + Retinol 10000000 UI S/U + Riboflavina 8 G + Selenio 0.3 G + Tiamina 2 G + VITAMINA E 30000 UI S/U + VITAMINA K3 4 G + Yodo 1 G + ZINC 100 G</t>
  </si>
  <si>
    <t>1AB-14123-AGROCALIDAD</t>
  </si>
  <si>
    <t>PROAPAK REPRODUCTORAS PRODUCCIÓN</t>
  </si>
  <si>
    <t>ACIDO FÓLICO 1.5 G + Ácido pantoténico 13 G + Biotina 0.2 G + Cianocobalamina 0.015 G + Cobalto 0.2 G + Cobre 8 G + Colecalciferol 3500000 U + DL ALFA TOCOFEROL 30000 U + Hierro 40 G + Manganeso 80 G + MENADIONA BISULFITO (VITAMINA K3) 3 G + NIACINA (VITAMINA B3) 40 G + Piridoxina 7 G + Retinol 13000000 U + RIBOFLAVINA (VITAMINA B2) 12 G + Selenio 0.3 G + Tiamina 2.5 G + Yodo 1.5 G + ZINC 80 G</t>
  </si>
  <si>
    <t>MONTANA ECUADOR MONTANEC S.A - Ecuador, MONTANA S.A. - Perú</t>
  </si>
  <si>
    <t>1AB-14770-AGROCALIDAD</t>
  </si>
  <si>
    <t>0991434879001</t>
  </si>
  <si>
    <t>CARVAGU S.A.</t>
  </si>
  <si>
    <t>ACTIPET</t>
  </si>
  <si>
    <t>FRASCO DE POLIETILENO DE ALTA DENSIDAD HDPE CONTENIENDO 6 TABLETAS S/U, FRASCO DE POLIETILENO DE ALTA DENSIDAD HDPE CONTENIENDO 10 TABLETAS S/U, FRASCO DE POLIETILENO DE ALTA DENSIDAD HDPE CONTENIENDO 30 TABLETAS S/U, FRASCO DE POLIETILENO DE ALTA DENSIDAD HDPE CONTENIENDO 40 TABLETAS S/U, FRASCO DE POLIETILENO DE ALTA DENSIDAD HDPE CONTENIENDO 50 TABLETAS S/U, FRASCO DE POLIETILENO DE ALTA DENSIDAD HDPE CONTENIENDO 60 TABLETAS S/U, FRASCO DE POLIETILENO DE ALTA DENSIDAD HDPE CONTENIENDO 80 TABLETAS S/U, FRASCO DE POLIETILENO DE ALTA DENSIDAD HDPE CONTENIENDO 100 TABLETAS S/U, CAJA BLISTER LAMINA DE ALUMINIO + PELICULA DE PVC CONTENIENDO 2 TABLETAS S/U</t>
  </si>
  <si>
    <t>ACIDO ASCORBICO 8.000 MG + CIANOCOBALAMINA (VITAMINA B12) 0.020 MG + Colecalciferol 0.0062 I U + Piridoxina clorhidrato 0.633 MG + RIBOFLAVINA (VITAMINA B2) 0.920 MG + Taurina 20.000 MG + Tiamina clorhidrato 0.800 MG + VITAMINA E 2.000 I U</t>
  </si>
  <si>
    <t>SUPLEMENTO DE VITAMINAS Y MINERALES Aplicado a Caninos, SUPLEMENTO DE VITAMINAS Y MINERALES Aplicado a Felinos</t>
  </si>
  <si>
    <t>CARVAGU S.A. - Ecuador</t>
  </si>
  <si>
    <t>1AB-2402-AGROCALIDAD</t>
  </si>
  <si>
    <t>MIKRO MIX REPRODUCTORAS</t>
  </si>
  <si>
    <t>FUNDA DE POLIETILENO DE BAJA DENSIDAD CONTENIENDO 30 KILOS</t>
  </si>
  <si>
    <t>1AB-2747-AGROCALIDAD</t>
  </si>
  <si>
    <t>INDU-MIX BROILERS.</t>
  </si>
  <si>
    <t>FUNDA PLASTICA POR 1 KG , FUNDA PLASTICA POR 25 KG , FUNDA PLASTICA POR 30 KG</t>
  </si>
  <si>
    <t>1AB-2749-AGROCALIDAD</t>
  </si>
  <si>
    <t>INDU-MIX PORCINOS</t>
  </si>
  <si>
    <t>FUNDA DE PAPEL ALUMINIO POLIETILENO DE 500 GR</t>
  </si>
  <si>
    <t>BHT 10000 MG + CALCIO 50000 MG + CALCIO D PANTOTENATO 150 MG + Cobalto 30 MG + Cobre 350 MG + FOSFORO 385000 MG + Hierro 6000 MG + Manganeso 45000 MG + Niacina 250 MG + Selenio 40 MG + Vitamina A 300000 U + Vitamina B12 250 MG + Vitamina B2 200 MG + VITAMINA D3 100000 U + VITAMINA E 200 U + Vitamina K 150 MG + Yodo 150 MG + ZINC 160 MG</t>
  </si>
  <si>
    <t>1AB-2763-AGROCALIDAD</t>
  </si>
  <si>
    <t>PREMEZCLA BOVINA</t>
  </si>
  <si>
    <t>EMPAQUE DE 1 KILO , EMPAQUE DE 5 KILOS , EMPAQUE DE 20 KILOS , EMPAQUE DE 25 KILOS</t>
  </si>
  <si>
    <t>CALCIO 240000 MG + Cobalto 300 MG + Cobre 2000 MG + Fòsforo 160000 MG + Hierro 3000 MG + Magnesio 20000 MG + Manganeso 4000 MG + Selenio 20 MG + Sodio 20000 MG + Vitamina A 300000 MG + VITAMINA D3 60000 MG + VITAMINA E 100 MG + Yodo 200 MG + ZINC 6000 MG</t>
  </si>
  <si>
    <t>1AB-3042-AGROCALIDAD</t>
  </si>
  <si>
    <t>TOO TO DOGS</t>
  </si>
  <si>
    <t>FUNDAS DE 10 KG, FUNDAS DE 20 KG, FUNDAS DE POLIETILENO DE BAJA DENSIDAD DE 2 KG, FUNDAS DE POLIETILENO DE BAJA DENSIDAD DE 5 KG</t>
  </si>
  <si>
    <t>Fibra NO MAS DE 12 % + Grasa NO MENOS DE 5 % + Humedad NO MAS DE 12 % + Proteína NO MENOS DE 23 %</t>
  </si>
  <si>
    <t>AGROQUÍMICOS INDUSTRIALES CRIEFORTE - Ecuador</t>
  </si>
  <si>
    <t>AGROQUÍMICOS INDUSTRIALES CRIEFORTE</t>
  </si>
  <si>
    <t>1AB-4544-AGROCALIDAD</t>
  </si>
  <si>
    <t>ROVIMIX ZOODRY V.M.REPRODUCTORAS*</t>
  </si>
  <si>
    <t>ACIDO FÓLICO 1500 MG + ACIDO NICOTÍNICO 45000 MG + BIOTINA 250 MG + Cobre 10000 MG + Colina 200000 MG + Hierro 66000 MG + Manganeso 100000 MG + Pantotenato de Calcio 12000 MG + Selenio 300 MG + VITAMINA A 12000000 U + VITAMINA B1 2500 MG + VITAMINA B12 20 MG + Vitamina B2 8000 MG + Vitamina B6 5000 MG + VITAMINA D3 3000000 U + VITAMINA E 35000 U + VITAMINA K3 3000 MG + Yodo 1500 MG + ZINC 80000 MG</t>
  </si>
  <si>
    <t>ROVIMIX ZOODRY VM REPRODUCTORAS</t>
  </si>
  <si>
    <t>POLVO GRANULANO FINO FUNDA DE 25 KG.</t>
  </si>
  <si>
    <t>ACIDO NICOTÍNICO 45000 MG + Biotina 250 MG + PANTOTENATO CALCICO 12000 MG + Vitamina A 12000000 U + Vitamina B1 2500 MG + VITAMINA B12 20 MG + VITAMINA B2 8000 MG + VITAMINA B6 5000 MG + VITAMINA D3 3000000 U + VITAMINA E 35000 U + VITAMINA K3 3000 MG</t>
  </si>
  <si>
    <t>1AB-4746-AGROCALIDAD</t>
  </si>
  <si>
    <t>ROVIMIX ZOODRY VM CERDOS</t>
  </si>
  <si>
    <t>Ácido Fólico 1200 MG + ACIDO NICOTÍNICO 12000 MG + Ácido pantoténico 6000 MG + BIOTINA 100 MG + Cobre 6000 MG + COLINA 100000 MG + Hierro 32000 MG + Manganeso 24000 MG + Selenio 80 MG + VITAMINA A 4800000 U + VITAMINA B1 600 MG + VITAMINA B12 8 MG + VITAMINA B2 3200 MG + VITAMINA B6 400 MG + VITAMINA C 37.5 MG + VITAMINA D3 800000 U + VITAMINA E 24000 U + VITAMINA K3 1600 U + Yodo 600 MG + ZINC 40000 MG</t>
  </si>
  <si>
    <t>1AB-5315-AGROCALIDAD</t>
  </si>
  <si>
    <t>FARMAVIT PONEDORAS</t>
  </si>
  <si>
    <t>FUNDA PLÁSTICA DE 30 KG</t>
  </si>
  <si>
    <t>ACIDO FÓLICO 800 MG + ACIDO NICOTÍNICO 30.000 MG + Ácido pantoténico 6.000 MG + BIOTINA 40 MG + Cobalto 150 MG + Cobre 2.400 MG + COLINA 500.000 MG + EXCIPIENTES C.S.P 1.5 KG + Hierro 30.000 MG + Manganeso 60.000 MG + Selenio 90 MG + VITAMINA A 10.000.000 UI S/U + VITAMINA B1 2.000 MG + Vitamina B12 12 MG + VITAMINA B2 4.500 MG + VITAMINA B6 2.000 MG + VITAMINA C 10.000 MG + VITAMINA D3 2.000.000 UI S/U + VITAMINA E 10.000 UI S/U + VITAMINA K3 2.000 MG + Yodo 1.500 MG + ZINC 40.000 MG</t>
  </si>
  <si>
    <t>1AB-5316-AGROCALIDAD</t>
  </si>
  <si>
    <t>FARMAVIT BROILER</t>
  </si>
  <si>
    <t>FUNDA DE 30 KG</t>
  </si>
  <si>
    <t>Ácido Fólico 750 MG + ACIDO NICOTÍNICO 30.000 MG + Ácido pantoténico 10.000 MG + BIOTINA 0.50 MG + Cobalto 200 MG + Cobre 5.000 MG + COLINA 500.000 MG + EXCIPIENTES C.S.P 1.5 KG + Hierro 30.000 MG + Manganeso 60.000 MG + Selenio 100 MG + Vitamina A 12.000.000 UI S/U + VITAMINA B1 2.000 UI S/U + VITAMINA B12 18 MG + VITAMINA B2 5.500 MG + Vitamina B6 3.000 UI MG + VITAMINA C 10.000 MG + VITAMINA D3 2.000.000 UI S/U + VITAMINA E 20.000 UI S/U + VITAMINA K3 2.000 UI S/U + Yodo 1.500 MG + ZINC 40.000 MG</t>
  </si>
  <si>
    <t>VIMIN, VITAMINAS Y MINERALES C.A. - Ecuador</t>
  </si>
  <si>
    <t>1AB-5882-AGROCALIDAD</t>
  </si>
  <si>
    <t>ALVITAMIN</t>
  </si>
  <si>
    <t>ENVASE DE POLIETILENO BLANCO DE 15 ML, ENVASE DE POLIETILENO BLANCO DE 50 ML, ENVASE DE POLIETILENO BLANCO DE 100 ML, ENVASE DE POLIETILENO BLANCO DE 1000 ML, ENVASE DE POLIETILENO BLANCO DE 5000 ML, ENVASE DE POLIETILENO BLANCO DE 1 L, ENVASE DE POLIETILENO BLANCO DE 5 L, ENVASE DE POLIETILENO BLANCO DE 25 L</t>
  </si>
  <si>
    <t>ACIDO ASCORBICO 30 G + ACIDO FOLICO 250 MG + ACIDO NICOTÍNICO 22 G + Ácido pantoténico 9 G + Arginina 10 G + Biotina 50 MG + COLINA 50 G + EXCIPÍENTES C.P.S 1 L + Fenilalanina 10 G + Histidina 6 G + Isoleucina 8 G + Leucina 12 G + Lisina 50 G + Metionina 200 G + Treonina 2 G + TRIPTOFANO 6 G + Valina 22 G + Vitamina A 25.000.000 UI S/U + VITAMINA B1 1.5 G + VITAMINA B12 10 MG + VITAMINA B2 4.5 G + Vitamina B6 2.5 G + VITAMINA D3 2.250.000 UI S/U + VITAMINA K3 4.5 G</t>
  </si>
  <si>
    <t>COMPLEJO VITAMINICO Aplicado a Ovinos, COMPLEJO VITAMINICO Aplicado a Felinos, COMPLEJO VITAMINICO Aplicado a Bovinos, COMPLEJO VITAMINICO Aplicado a Caninos, COMPLEJO VITAMINICO Aplicado a Equinos, COMPLEJO VITAMINICO Aplicado a Porcinos, SOLUCION ORAL Aplicado a Aves</t>
  </si>
  <si>
    <t>OLIVITASAN</t>
  </si>
  <si>
    <t>FRASCO AMPOLLA DE VIDRIO COLOR CARAMELO DE 25 , FRASCO AMPOLLA DE VIDRIO COLOR CARAMELO DE 100 , FRASCO AMPOLLA DE VIDRIO COLOR CARAMELO DE 300 ML , FRASCO AMPOLLA DE POLIPROPILENO COLOR MARRÓN DE 25 , FRASCO AMPOLLA DE POLIPROPILENO COLOR MARRÓN DE 300 , FRASCO AMPOLLA DE POLIPROPILENO COLOR MARRÓN DE 500 ML.</t>
  </si>
  <si>
    <t>ÁCIDO OLEICO 500 MG + ADENOSIN TRIFOSFATO 300 MG + Citrato de Hierro Amoniacal 400 MG + Cloruro de calcio 300 MG + Cloruro de Cobalto 30 MG + Cloruro de Cobre 50 MG + Cloruro de Magnesio 100 MG + Fenol 700 MG + TWEEN 80 3000 MG + Vitamina A 1000000 U + Vitamina D2 1000000 U + VITAMINA E 500 MG + Yodo 10 MG</t>
  </si>
  <si>
    <t>Reconstituyente vitamínico Aplicado a Bovinos, Reconstituyente vitamínico Aplicado a Ovinos, Reconstituyente vitamínico Aplicado a Caprinos, Reconstituyente vitamínico Aplicado a Equinos, Reconstituyente vitamínico Aplicado a Porcinos</t>
  </si>
  <si>
    <t>LABORATORIOS ALE -BET S.R.L - Argentina</t>
  </si>
  <si>
    <t>1AB-630-AGROCALIDAD</t>
  </si>
  <si>
    <t>PECUTRIN SABORIZADO</t>
  </si>
  <si>
    <t>BALDE PLASTICO CON 20 KG, BALDE PLASTICO CON 4 KG, FUNDA EXTERNA BI-CAPA E INTERNAS COLOR NEGRO CON 1 KG, FUNDA EXTERNA BI-CAPA E INTERNAS COLOR NEGRO CON 25 KG</t>
  </si>
  <si>
    <t>Azufre 0.204 G + CALCIO 22.8 G + CLORURO DE SODIO 5.00 G + Cobalto 1.80 MG + Cobre 200.00 MG + FOSFORO 18.70 G + Hierro 65.00 MG + Magnesio 1.20 G + Manganeso 90.00 MG + Potasio 0.003 G + Saborizante 0.00 MG + Selenio 2.00 MG + Vitamina A 30.000 U + VITAMINA D3 5.000 U + VITAMINA E 10 MG + Yodo 11.00 MG + ZINC 230.00 MG</t>
  </si>
  <si>
    <t>1AB-6327-AGROCALIDAD</t>
  </si>
  <si>
    <t>NUTRITEC ADULTO SABOR A CARNE</t>
  </si>
  <si>
    <t>CALCIO 2,2 % + CENIZA 10 % + Fibra 5 % + Fósforo 1 % + Grasa 10 % + Humedad 12 % + Proteína 21 %</t>
  </si>
  <si>
    <t>1AB-6328-AGROCALIDAD</t>
  </si>
  <si>
    <t>NUTRITEC ADULTO SABOR A POLLO</t>
  </si>
  <si>
    <t>FUNDA DE POLIESTER DE 9 KILOS , FUNDA DE POLIESTER DE 18 KILOS</t>
  </si>
  <si>
    <t>CALCIO 2,2 % + CENIZA MAX 10 % + Fibra 5 % + Fósforo 1 % + Grasa 10 % + Humedad 12 % + Proteína 21 %</t>
  </si>
  <si>
    <t>1AB-6329-GROCALIDAD</t>
  </si>
  <si>
    <t>NUTRITEC SUPER MIX CACHORROS</t>
  </si>
  <si>
    <t>CALCIO 2,4 % + CENIZA 9 % + Fibra 5 % + Fósforo 1,2 % + Grasa 18 % + Humedad 12 % + Proteína 28 %</t>
  </si>
  <si>
    <t>1AB-6335-AGROCALIDAD</t>
  </si>
  <si>
    <t>ROVIMIX ZOODRY VM PARRILLEROS</t>
  </si>
  <si>
    <t>ACIDO FÓLICO 1500 MG + ACIDO NICOTÍNICO 65000 MG + BIOTINA 250 MG + Cobre 8000 MG + COLINA 200000 MG + Hierro 55000 MG + Manganeso 75000 MG + Pantotenato de Calcio 12000 MG + Selenio 250 MG + VITAMINA A 12000000 U + VITAMINA B1 2000 MG + VITAMINA B12 20 MG + VITAMINA B2 8000 MG + VITAMINA B6 5000 MG + VITAMINA D3 3000000 U + VITAMINA E 35000 U + VITAMINA K3 2500 MG + Yodo 1250 MG + ZINC 65000 MG</t>
  </si>
  <si>
    <t>DMS NUTRITIONAL PRODUCTS ECUADOR SA - Ecuador</t>
  </si>
  <si>
    <t>ROVIMIX ZOODRY V.M.PARRILLEROS*</t>
  </si>
  <si>
    <t>ACIDO FÓLICO 1500 MG + ÁCIDO NICOTINICO 65000 MG + BIOTINA 250 MG + Cobre 8000 MG + COLINA 200000 MG + Hierro 55000 MG + Manganeso 75000 MG + Pantotenato de Calcio 12000 MG + Selenio 250 MG + VITAMINA A 12000000 U + VITAMINA B1 2000 MG + VITAMINA B12 20 MG + VITAMINA B2 8000 MG + VITAMINA B6 5000 MG + VITAMINA D3 3000000 U + VITAMINA E 35000 U + VITAMINA K3 2500 MG + Yodo 1250 MG + ZINC 65000 MG</t>
  </si>
  <si>
    <t>1AB-6430-AGROCALIDAD</t>
  </si>
  <si>
    <t>VITEGAR BROILERS</t>
  </si>
  <si>
    <t>FUNDA DE 50 KG</t>
  </si>
  <si>
    <t>ACIDO FÓLICO 700 MG + BIOTINA 50 MG + Cobalto 150 MG + Cobre 1.500 MG + COLINA 100% 450.000 MG + C.S.P 1.5 KG + D-Calpan 10.000 MG + Hierro 30.000 MG + INOSITOL 300.000 MG + Manganeso 60.000 MG + Niacina 30.000 MG + Selenio 90 MG + Vitamina A 12.000.00 U + VITAMINA A 12.000.00 U + Vitamina B1 2.000 MG + Vitamina B12 15 MG + Vitamina B2 5.000 MG + Vitamina B6 6.000 MG + VITAMINA D3 2.000.00 U + VITAMINA D3 2.000.000 U + VITAMINA E 20.000 U + VITAMINA E 20.000 U + Vitamina K 3.000 MG + Vitamina K 3000 MG + Yodo 1.500 MG + ZINC 20.000 MG</t>
  </si>
  <si>
    <t>1AB-6431-AGROCALIDAD</t>
  </si>
  <si>
    <t>VITEGAR PONEDORAS</t>
  </si>
  <si>
    <t>FUNDAS DE 50 KG</t>
  </si>
  <si>
    <t>1AB-6515-AGROCALIDAD</t>
  </si>
  <si>
    <t>POMO DE PILIPROPILENON DE 160 G</t>
  </si>
  <si>
    <t>Azufre 0.06 % + CALCIO 25 % + Carbonato de Calcio 100 G + Cobalto 0.0015 % + Cobre 0.05 % + FOSFORO 19 % + Hierro 0.03 % + Magnesio 0.02 % + Manganeso 1.08 % + Potasio 0.002 % + Selenio 0.0003 % + Vitamina A 15000 U + Vitamina B1 35 MG + VITAMINA B12 52 UG + vitamina D3 6000 U + VITAMINA E 25 U + Yodo 0.02 % + ZINC 0.02 %</t>
  </si>
  <si>
    <t>1AB-6689-AGROCALIDAD</t>
  </si>
  <si>
    <t>PET CAL</t>
  </si>
  <si>
    <t>FRASCO PLÁSTICO 60 TABLETAS , FRASCO PLÁSTICO 180 TABLETAS</t>
  </si>
  <si>
    <t>Calcio Min 17.5 % + Cloruro 1.10 % + FOSFORO 14 % + Magnesio 0.02 % + Sal Min 0.10 % + VITAMINA D 400 U</t>
  </si>
  <si>
    <t>1AB-6835-AGROCALIDAD</t>
  </si>
  <si>
    <t>CANAPET</t>
  </si>
  <si>
    <t>TARRO PLÁSTICO DE 300 G</t>
  </si>
  <si>
    <t>Ácido Fólico 0.4 MG + Calcio Min 11 % + Cobalto 0.00055 % + Cobre 0.0055 % + Colina 1000 MG + Fósforo Min 7 % + Hierro 0.075 % + Humedad Max 3 % + Magnesio 0.055 % + Manganeso 0.010 % + Menadiona 8 MG + Niacina 28 MG + Pantotenato de Calcio 12 MG + Vitamina A 30000 U + Vitamina B1 4 MG + Vitamina B12 30 UG + Vitamina B2 8 MG + Vitamina B6 4 MG + VITAMINA D3 5000 U + VITAMINA E 50 U + Yodo 0.0022 %</t>
  </si>
  <si>
    <t>Suplemento vitamínico mineral Aplicado a Caninos, Suplemento vitamínico mineral Aplicado a Felinos, Suplemento vitamínico mineral Aplicado a Aves</t>
  </si>
  <si>
    <t>1AB-7014-AGROCALIDAD</t>
  </si>
  <si>
    <t>INVEPHOS</t>
  </si>
  <si>
    <t>FUNDA TRILAMINADA PARA 1 KG, SACO DE POLIETILENO PARA 20 KG, SACO DE POLIETILENO PARA 25 KG</t>
  </si>
  <si>
    <t>Cobalto 24 MG + Cobre 2 G + Hierro 800 MG + Manganeso 1,0 G + MOLDSTOP: ANTIFÚNGICO 10 MG + Selenio 16 MG + Vitamina A 300.000 U + Vitamina B2 3 G + VITAMINA D3 50.000 U + VITAMINA E 100 MG + Yodo 70 MG + ZINC 3,4 G</t>
  </si>
  <si>
    <t>MULTIVITAMINICO MINERAL Aplicado a Bovinos, MULTIVITAMINICO MINERAL Aplicado a Ovinos, MULTIVITAMINICO MINERAL Aplicado a Caprinos, MULTIVITAMINICO MINERAL Aplicado a Equinos, MULTIVITAMINICO MINERAL Aplicado a Aves, MULTIVITAMINICO MINERAL Aplicado a Porcinos</t>
  </si>
  <si>
    <t>1AB-7040-AGROCALIDAD</t>
  </si>
  <si>
    <t>AVISOL</t>
  </si>
  <si>
    <t>SOBRE DE POLIETILENO DE 100 GR , SOBRE DE POLIETILENO DE 500GR , SOBRE DE POLIETILENO DE 1 KG , CAJA DE 25 SOBRES POR 100 G</t>
  </si>
  <si>
    <t>ACIDO ASCORBICO 30000 MG + ÁCIDO CÍTRICO 360 MG + ACIDO FÓLICO 31 MG + ACIDO NICOTÍNICO 1990 MG + CALCIO D PANTOTENATO 900 MG + Cloruro 979 MG + Dextrosa 9330 MG + Potasio 700 MG + Sodio 360 MG + Vitamina A 250.000 U + VITAMINA B1 250 MG + VITAMINA B12 2 MG + VITAMINA B2 150 MG + VITAMINA B6 150 MG + VITAMINA D3 500.000 U + VITAMINA E 50 MG + VITAMINA H 10 MG + VITAMINA K3 50 MG</t>
  </si>
  <si>
    <t>1AB-7076-AGROCALIDAD</t>
  </si>
  <si>
    <t>LOFAC BROILERS</t>
  </si>
  <si>
    <t>FUNDA PLÁSTICA DE 1 KG , FUNDA PLÁSTICA DE 5 KG , FUNDA PLÁSTICA DE 25 KG , FUNDA PLÁSTICA DE 30 KG:</t>
  </si>
  <si>
    <t>ACIDO FÓLICO 500 MG + Biotina 50.000 MG + CALCIO D PANTOTENATO 8.000 MG + Cloruro de Colina 250 G + Cobalto 200 MG + Nicotinamida 28.000 MG + Oxido de Magnesi 80.000 MG + Óxido de Zinc 50.000 MG + Selenio 90 MG + Sulfato Ferroso 30.000 MG + SULFURO DE COBRE 3.000 MG + Vitamina A 12.000.000 U + Vitamina B1 2.000 MG + VITAMINA B12 5.000 UG + Vitamina B2 5.000 MG + Vitamina B6 3.000 MG + VITAMINA D3 2.000.000 U.I U + VITAMINA E 10.000 MG + VITAMINA K3 2.500 MG + Yodo 1.5000 MG</t>
  </si>
  <si>
    <t>NUTRISALMINSA - Ecuador</t>
  </si>
  <si>
    <t>1AB-7077-AGROCALIDAD</t>
  </si>
  <si>
    <t>LOFAC PONEDORAS</t>
  </si>
  <si>
    <t>FUNDAS PLASTICAS DE 1 KG , FUNDAS PLASTICAS DE 5 KG , FUNDAS PLASTICAS DE 30 KG;</t>
  </si>
  <si>
    <t>ACIDO FOLICO 500 MG + Biotina 25.000 UG + Cloruro de Colina 200 G + Cobalto 150 MG + Cobre 1.500 MG + Hierro 30.000 MG + Manganeso 60.000 MG + Nicotinamida 22.000 MG + PANTOTENATO CALCICO 6.000 MG + Selenio 200 MG + Vitamina A 10.000.000 U + VITAMINA B1 2.000 MG + VITAMINA B12 10.000 MG + Vitamina B2 4.500 MG + VITAMINA B6 2.500 MG + VITAMINA D3 2.000.000 U + VITAMINA E 10.000 MG + VITAMINA K3 3.000 MG + Yodo 1500 MG + ZINC 30.000 MG</t>
  </si>
  <si>
    <t>1AB-7078-AGROCALIDAD</t>
  </si>
  <si>
    <t>LOFAC CERDOS INICIAL</t>
  </si>
  <si>
    <t>FUNDA PLÁSTICA DE 2 KG , FUNDA PLÁSTICA DE 30 KG</t>
  </si>
  <si>
    <t>Biotina 80000 UG + Cloruro de Colina 125 G + Cobalto 750 MG + Cobre 12000 MG + Hierro 110000 MG + Manganeso 25000 MG + NICOTINAMIDA 30000 MG + Pantotenato de Calcio 12000 MG + Selenio 250 MG + VITAMINA A 12000000 U + VITAMINA B1 2000 MG + VITAMINA B12 25000 UG + VITAMINA B2 5000 MG + VITAMINA B6 3000 MG + VITAMINA D3 2000000 U + VITAMINA E 40000 MG + VITAMINA K3 2000 MG + Yodo 600 MG + ZINC 90000 MG</t>
  </si>
  <si>
    <t>NATURALQUIMIC CIA LTDA - Ecuador</t>
  </si>
  <si>
    <t>1AB-7079-AGROCALIDAD</t>
  </si>
  <si>
    <t>LOFAC CERDOS ENGORDE</t>
  </si>
  <si>
    <t>Carbonato de Calcio 2 KG + Cloruro de Colina 75 G + Nicotinamida 15.000 MG + OXIDO DE MANGANESO 34.708 MG + ÓXIDO DE ZINC 74.682 MG + Selenito de sodio 438 MG + Sulfato de Cobre 50.239 MG + Sulfato Ferroso 163.176 MG + Vitamina A 7.000.000 U + Vitamina B1 2.000 MG + VITAMINA B12 10.000 MG + Vitamina B2 3.000 MG + Vitamina B6 3.000 MG + VITAMINA D3 1.000.000 U + VITAMINA E 25.000 MG/ML + VITAMINA K3 1.000 MG + YODATO DE POTASIO 506 MG</t>
  </si>
  <si>
    <t>PREMEZCLA MINERALES Aplicado a Porcinos</t>
  </si>
  <si>
    <t>NUTRISALMINS - Ecuador</t>
  </si>
  <si>
    <t>1AB-7080-AGROCALIDAD</t>
  </si>
  <si>
    <t>LOFAC CERDOS REPRODUCTORES</t>
  </si>
  <si>
    <t>ACIDO FOLICO 1000 MG + Biotina 100000 UG + CALCIO D PANTOTENATO 10000 MG + Cloruro de Colina 125 G + Cobalto 700 MG + Cobre 40000 MG + Hierro 90000 MG + Manganeso 30000 MG + NICOTINAMIDA 15000 MG + Selenio 200 MG + Vitamina A 10000000 U + VITAMINA B1 2000 MG + VITAMINA B12 15000 UG + VITAMINA B2 4000 MG + VITAMINA B6 3000 MG + VITAMINA D3 1500000 U + VITAMINA E 35000 MG + VITAMINA K3 2000 MG + Yodo 1000 MG + ZINC 50000 MG</t>
  </si>
  <si>
    <t>1AB-7205-AGROCALIDAD</t>
  </si>
  <si>
    <t>INDU MIX BOVINOS</t>
  </si>
  <si>
    <t>SOBRE DE PAPEL ALUMINIO DE 500G , BOLSA DE PAPEL PLASTIFICADO DE 25 KG</t>
  </si>
  <si>
    <t>Azufre 30000 MG + BHT 20000 MG + CALCIO 25 % + Cobalto 200 MG + Cobre 3200 MG + Fósforo 19 % + Hierro 15000 MG + Magnesio 20000 MG + Manganeso 10000 MG + Selenio 100 MG + Vitamina A 1000000 U + vitamina D3 200000 U + VITAMINA E 500 U + Yodo 1300 MG + ZINC 7600 MG</t>
  </si>
  <si>
    <t>PREMEZCLA VITAMINICA Aplicado a Bovinos, PREMEZCLA VITAMINICA Aplicado a Equinos</t>
  </si>
  <si>
    <t>1AB-7377-AGROCALIDAD</t>
  </si>
  <si>
    <t>ELECTRO C</t>
  </si>
  <si>
    <t>BOTELLA PLÁSTICA DE 20 ML , BOTELLA PLÁSTICA DE 60 ML , BOTELLA PLÁSTICA DE 100 ML , BOTELLA PLÁSTICA DE 500 ML , BOTELLA PLÁSTICA DE 1 LT , BOTELLA PLÁSTICA DE 5 LT</t>
  </si>
  <si>
    <t>Betaina 50 MG + CLORURO DE SODIO 8 MG + EXCIPIENTE C.B.P 1 ML + EXTRACTO DE PLANTAS 50 MG + Magnesio 18 MG + Potasio 50 MG</t>
  </si>
  <si>
    <t>ELECTROLITOS Aplicado a Aves</t>
  </si>
  <si>
    <t>1AB-7582-AGROCALIDAD</t>
  </si>
  <si>
    <t>QUALITEGG</t>
  </si>
  <si>
    <t>BOLSA DE PAPEL 25 KG</t>
  </si>
  <si>
    <t>Ácido ascórbico 0.3 G + ÁCIDO PROPIONICO 5 G + Carbonato de Calcio C.SP. S/U + Colina 150 G + DL-METIONINA 35.4 G + FORMIATO DE CALCIO 50 G + Manganeso 13.3 G + PROPIONATO DE CALCIO 60 G + Propionato de Sodio 35 G + SALES SÓDICO-CÁLCICAS 50 G + VITAMINA D3 50.000 UI S/U + ZINC 18 G</t>
  </si>
  <si>
    <t>1AB-7738-AGROCALIDAD</t>
  </si>
  <si>
    <t>ROVIMIX ZOODRY V.M.TERNERAS</t>
  </si>
  <si>
    <t>ACIDO FÓLICO 250 MG + ACIDO NICOTÍNICO 20000 MG + BIOTINA 50 MG + Cobalto 500 MG + Cobre 300 MG + Hierro 27500 MG + Magnesio 75000 MG + Manganeso 30000 MG + Pantotenato de Calcio 7500 MG + Selenio 50 MG + VITAMINA A 17500000 U + VITAMINA B1 5000 MG + VITAMINA B12 10 MG + VITAMINA B2 4500 MG + VITAMINA B6 2000 MG + VITAMINA D3 1500000 U + VITAMINA E 35000 U + VITAMINA K3 2500 MG + Yodo 1000 MG + ZINC 50000 MG</t>
  </si>
  <si>
    <t>ROVIMIX ZOODRY VM TERNERAS</t>
  </si>
  <si>
    <t>ACIDO FOLICO 250 MG + ACIDO NICOTÍNICO 20000 MG + Biotina 50 MG + Cobalto 500 MG + Hierro 275000 MG + Magnesio 75000 MG + PANTOTENATO CALCICO 7500 MG + Selenio 50 MG + Vitamina A 17,500.000 U + VITAMINA B1 5000 MG + VITAMINA B12 10 MG + VITAMINA B2 4500 MG + VITAMINA B6 2000 MG + VITAMINA D3 1,500.000 U + VITAMINA E 35.000 U + VITAMINA K3 2500 MG + Yodo 1000 MG + ZINC 50000 MG</t>
  </si>
  <si>
    <t>1AB-7739-AGROCALIDAD</t>
  </si>
  <si>
    <t>ROVIMIX ZOODRY V.M TERNERAS CON LASALICID</t>
  </si>
  <si>
    <t>Ácido Fólico 200 MG + ACIDO NICOTÍNICO 16000 MG + BIOTINA 40 MG + Cobre 22000 MG + Hierro 40000 MG + Lasalosid 80000 MG + Magnesio 60000 MG + Manganeso 40 MG + Pantotenato de Calcio 6000 MG + Selenio 300 MG + Vitamina A 14000000 U + VITAMINA B1 4000 MG + VITAMINA B12 8 MG + VITAMINA B2 3600 MG + VITAMINA B6 1600 MG + VITAMINA D3 12000000 U + VITAMINA E 28000 U + VITAMINA K3 2000 MG + Yodo 2400 MG + ZINC 24000 MG</t>
  </si>
  <si>
    <t>1AB-7749-AGROCALIDAD</t>
  </si>
  <si>
    <t>ROVIMIX ZOODRY V.M. LECHERAS</t>
  </si>
  <si>
    <t>ÁCIDO NICOTINICO 600000 MG + Cobalto 900 MG + Cobre 8500 MG + Hierro 57500 MG + Manganeso 60000 MG + Selenio 100 MG + VITAMINA A 10000000 U + VITAMINA D3 1000000 U + VITAMINA E 70000 U + Yodo 1700 MG + ZINC 67500 MG</t>
  </si>
  <si>
    <t>1AB-7964-AGROCALIDAD</t>
  </si>
  <si>
    <t>ENERGY</t>
  </si>
  <si>
    <t>FRASCOS PLÁSTICOS DE 100 ML, FRASCOS PLÁSTICOS DE 1 L, FRASCOS PLÁSTICOS DE 1 GL, FRASCOS PLÁSTICOS DE 20 L, GOTEROS DE 30 ML, GOTEROS DE 100 ML</t>
  </si>
  <si>
    <t>Cobre 0.20 MG + Hierro 1.00 MG + Magnesio 1.00 MG + Vitamina A 10.000 UL + Vitamina B1 1.00 MG + Vitamina B2 2.00 MG + Vitamina B6 2.00 MG + Vitamina C 5.00 MG + VITAMINA K3 1.00 MG + Vitamina PP 2.00 MG + ZINC 3.00 MG</t>
  </si>
  <si>
    <t>Reconstituyente multivitamínico mineralizado Aplicado a Caninos, Reconstituyente multivitamínico mineralizado Aplicado a Felinos, Reconstituyente multivitamínico mineralizado Aplicado a Aves, Reconstituyente multivitamínico mineralizado Aplicado a Lagomorfos, Reconstituyente multivitamínico mineralizado Aplicado a Cobayos, Reconstituyente multivitamínico mineralizado Aplicado a Porcinos</t>
  </si>
  <si>
    <t>C.C LABORATORIOS PHARMAVITAL CIA. LTDA - Ecuador</t>
  </si>
  <si>
    <t>1AB-8622-AGROCALIDAD</t>
  </si>
  <si>
    <t>ROVIMIX MINERALES LECHERAS</t>
  </si>
  <si>
    <t>Acido salicilico 10.0 KG + Azufre 20.1 KG + CARBONATO DE COBALTO 0.01 KG + CARBONATO FERROSO 14.25 KG + Cloruro de Colina 100 KG + EDDI 0.7 KG + INOSITOL 103.09 KG + OXIDO DE COBRE 1.93 KG + Óxido de Magnesio 73.89 KG + OXIDO DE MANGANESO 6.66 KG + Óxido de Zinc 6.54 KG + Selenito de sodio 0.03 KG + Sulfato de cobalto 0.1211 KG + Sulfato de Cobre 0.2 KG + Sulfato de Hierro 1.0 KG + SULFATO DE MAGNESIO 1 KG + Sulfato de Zinc 1 KG + Yodato de Calcio 0.05 KG</t>
  </si>
  <si>
    <t>1AB-9326-AGROCALIDAD</t>
  </si>
  <si>
    <t>PROBIO MIX BROILER INICIAL</t>
  </si>
  <si>
    <t>BOLSA DE 30 KG/200L</t>
  </si>
  <si>
    <t>Ácido Fólico 1.5 G + BETAMANASE 500 G + Biotina 0.15 G + CALPÁN 15 G + Carbonato de Calcio 3.76 G + Cloruro de Colina 400 G + Lactobacillus 1500 G + LEVADURA 0.5 G + Niacina 60 G + OXIDO DE MANGANESO 200 G + Selenato de Sodio 1.25 G + Sulfato de Cobre 95 G + Sulfato de Zinc 294 G + Sulfato Ferroso 194 G + Virginiamicina 1000 G + Vitamina A 12.000.00 U + Vitamina B1 4 G + Vitamina B12 0.02 G + VITAMINA B2 6.60 G + Vitamina B6 4 G + VITAMINA D3 4.000.000 U + VITAMINA E 35 G + VITAMINA K3 4 G</t>
  </si>
  <si>
    <t>1AB-9327-AGROCALIDAD</t>
  </si>
  <si>
    <t>BOLSA DE 30 KG</t>
  </si>
  <si>
    <t>Ácido Fólico 1.5 G + Beta glucanos 0.10 G + BETAMANASE 500 G + Biotina 0.15 G + CALPÁN 15 G + Carbonato de Calcio 4000 G + CARBONATO DE COBALTO 4.77 G + Cloruro de Colina 400 G + Lactobacillus 200 G + MOS 0.40 G + Niacina 60 G + OXIDO DE MANGANESO 20 G + Saccharomices cervisiae 800 G + Selenito de sodio 1.25 G + Sulfato de Zinc 294 G + Sulfato Ferroso 194 G + Vitamina A 12.000.000 U + Vitamina B1 4 G + Vitamina B12 0.02 G + VITAMINA B2 6.6 G + Vitamina B6 4 G + VITAMINA D3 4.000.000 U + VITAMINA E 33 G + VITAMINA K3 2 G + Yodato de Calcio 3.76 G</t>
  </si>
  <si>
    <t>1AB-9423-AGROCALIDAD</t>
  </si>
  <si>
    <t>PROBIO MIX BROILER FINALIZADOR</t>
  </si>
  <si>
    <t>Ácido Fólico 1 G + Biotina 0.15 G + CALPÁN 12 G + Carbonato de Calcio 4000 G + CARBONATO DE COBALTO 4.77 G + Cloruro de Colina 350 G + MICROBUSTER 1500 G + Niacina 55 G + Óxido de Magnesio 200 G + Selenito de sodio 1.25 G + Sulfato de Cobre 95 G + Sulfato de Zinc 294 G + Sulfato Ferroso 194 G + Vitamina A 8.000.000 U + VITAMINA B12 0.02 G + VITAMINA B6 400 G + VITAMINA D3 4.000.000 U + VITAMINA E 30 G + VITAMINA K3 3 G + Yodato de Calcio 3.76 G</t>
  </si>
  <si>
    <t>1AB-9531-AGROCALIDAD</t>
  </si>
  <si>
    <t>EQUILIBRIUM AGES</t>
  </si>
  <si>
    <t>ACIDO FOLICO 26.4 MCG S/U + Ácido pantoténico 990 MCG S/U + ACIDOS GRASOS OMEGA 3 57.6 MG + ACIDOS GRASOS OMEGA 6 9.6 MG + Biotina 8.8 MCG S/U + CALCIO 6 MG + Cobalto 13.2 MCG S/U + Cobre 160 MCG S/U + Colina 22 MG + FOSFORO 6 MG + Hierro 3 MG + Magnesio 1.3 MG + Niacina 6.6 MG + Selenio 2.6 MCG S/U + Sodio 1.2 MG + Vitamina A 1320 UI S/U + Vitamina B1 880 MCG S/U + Vitamina B12 22 MCG S/U + Vitamina B2 880 MCG S/U + Vitamina B6 704 MCG S/U + Vitamina C 8.8 MG + vitamina D3 264 UI S/U + VITAMINA E 22 MG + Vitamina K 220 MCG S/U + ZINC 2.1 MG</t>
  </si>
  <si>
    <t>DEFICIENCIA DE ÁCIDOS GRASOS ESENCIALES Aplicado a Caninos</t>
  </si>
  <si>
    <t>1AB-9533-AGROCALIDAD</t>
  </si>
  <si>
    <t>NUTRIPLUS TABS</t>
  </si>
  <si>
    <t>FRASCOS DE 35 TABLETAS , FRASCO DE 70 TABLETAS , FRASCOS DE 60 TABLETAS U</t>
  </si>
  <si>
    <t>ACIDO ASCORBICO 10 MG + ACIDO FOLICO 60 UG + ÁCIDO LINOLEICO 30 MG + Ácido pantoténico 600 MG + Biotina 30 UG + CALCIO 100 MG + Cianocobalamina 13 MG + Cobalto 22 MG + Cobre 65 MG + Colina 50 MG + FOSFORO 100 MG + Hierro 1 MG + Magnesio 5 MG + Manganeso 130 MG + Nicotinamida 3 MG + Piridoxina 250 UG + Potasio 16 MG + Riboflavina 655 UG + Tiamina 260 UG + Vitamina A 1.500 UI S/U + VITAMINA D 150 UI S/U + VITAMINA E 15 UI S/U + Vitamina K 300 UG + ZINC 1.5 MG</t>
  </si>
  <si>
    <t>Suplemento nutricional Aplicado a Caninos</t>
  </si>
  <si>
    <t>1AB-9739-AGROCALIDAD</t>
  </si>
  <si>
    <t>MAGROVIT</t>
  </si>
  <si>
    <t>BOLSA DE 1 KG , BOLSA DE 10 KG , BOLSA DE 20 KG , BOLSA DE 25 KG</t>
  </si>
  <si>
    <t>MONTANA S.A - Perú</t>
  </si>
  <si>
    <t>BOLSAS DE 1 KG, BOLSAS DE 10 KG, BOLSAS DE 20 KG, BOLSAS DE 25 KG</t>
  </si>
  <si>
    <t>ACEITE MINERAL 15.0 G + Antioxidante 10 G + CARBONATO DE CALCIO 10 G + Cobre 5 G + Hierro 80 G + Manganeso 20 G + RACTOPAMINA CLORHIDRATO 5 G + Selenio 0.1 G + Vitamina A 6000000 U + Vitamina B1 1 G + Vitamina B12 0.01 G + VITAMINA B2 2.5 G + VITAMINA B3 15.0 G + Vitamina B5 8 G + Vitamina B6 1 G + VITAMINA B9 0.2 G + vitamina D3 1000000 U + VITAMINA E 11000 U + VITAMINA K3 1.5 G + Yodo 1 G + ZINC 90 G</t>
  </si>
  <si>
    <t>1AB-9B2,5-7796-AGROCALIDAD</t>
  </si>
  <si>
    <t>VITUMIN</t>
  </si>
  <si>
    <t>FUNDA DE 1KG , FUNDA DE 25 KG</t>
  </si>
  <si>
    <t>1ABC-2376-AGROCALIDAD</t>
  </si>
  <si>
    <t>MIKRO MIX BROILERS</t>
  </si>
  <si>
    <t>ACIDO FOLICO 700 MG + Biotina 50 MG + Cobalto 150 MG + Cobre 1.500 MG + D-Calpan 10.000 MG + EXCIPIENTES CSP 1.5 MG + Hierro 30.000 MG + INOSITOL 300.000 MG + IODO 1.500 MG + Manganeso 50.000 MG + Niacina 30.000 MG + Selenio 90 MG + Vitamina A 12.000.00 U + Vitamina B1 2000 MG + Vitamina B12 15 MG + Vitamina B2 5000 MG + Vitamina B6 3.000 MG + VITAMINA D3 2.000.000 U + VITAMINA E 20.000 U + Vitamina K 3.000 MG + ZINC 30.000 MG</t>
  </si>
  <si>
    <t>MIKRO MIX PONEDORAS</t>
  </si>
  <si>
    <t>FUNDA DE POLIETILENO DE BAJA DENSIDAD DE 30 KG</t>
  </si>
  <si>
    <t>1ABC-4839-AGROCALIDAD</t>
  </si>
  <si>
    <t>ANTIESTRESS</t>
  </si>
  <si>
    <t>SOBRE DE 100 GR , TARRO DE 1 KG , FUNDA DE 25 KG</t>
  </si>
  <si>
    <t>Ácido Fólico 200 MG + Nicotinamida 10000 MG + Pantotenato de Calcio 3250 MG + Sulfato 70 G + Tetraciclina 50 G + VITAMINA A 10000000 U + Vitamina B1 750 MG + Vitamina B12 10 MG + Vitamina B2 1000 MG + Vitamina B6 1000 MG + Vitamina C 10000 MG + VITAMINA D3 25000000 U + VITAMINA E 2600 MG + VITAMINA K3 1500 MG</t>
  </si>
  <si>
    <t>Suplemento vitamínico mineral Aplicado a Bovinos, Suplemento vitamínico mineral Aplicado a Equinos, Suplemento vitamínico mineral Aplicado a Aves, Suplemento vitamínico mineral Aplicado a Lagomorfos, Suplemento vitamínico mineral Aplicado a Porcinos</t>
  </si>
  <si>
    <t>1A-B-C-6313-AGROCALIDAD</t>
  </si>
  <si>
    <t>MAXI CARE NT MEDICADO INSTANTANEO</t>
  </si>
  <si>
    <t>FUNDA DE 20 KG</t>
  </si>
  <si>
    <t>ACIDO FOLICO MINIMO 0.84 UG + ACIDO PANTOTENICO MINIMO 11.70 MG + Biotina MINIMA 0.88 MG + Calcio Max 1.25 % + Calcio Min 0.48 % + COBALTO MÍNIMO 0.11 PPM + COBRE MINIMO 20.00 PPM + Colina MINIMA 1,511 MG + FIBRA CRUDA (MAX) 0.65 % + Fósforo Min 0.63 % + GRASA CRUDA (MIN) 16.00 % + Hierro MINIMO 104.00 PPM + Magnesio MINIMO 41.00 PPM + MAGNESIO MÍNIMO 0.05 % + Niacina MINIMA 3.08 MG + Piridoxina MINIMA 6.60 MG + POTASIO (MIN) 0.85 % + Proteína CRUDA MINIMA 22.00 % + Riboflavina MINIMA 7.30 MG + SELENIO MÍNIMO 0.30 PPM + Sodio Min 0.59 % + Tiamina MINIMA 7.70 MG + Vitamina A MINIMA 44,000 U + VITAMINA B12 MINIMA 7O UG + VITAMINA D MINIMA 11,000 U + VITAMINA E (MIN) 220 U + YODO MINIMO 1.10 % + Zinc Min 49.00 PPM</t>
  </si>
  <si>
    <t>1ABD-13956-AGROCALIDAD</t>
  </si>
  <si>
    <t>EQUIFORMA</t>
  </si>
  <si>
    <t>RECIPIENTE POLIETILENO DE ALTA DENSIDAD DE BOCA ANCHA CON TAPA ROSCA CONTENIENDO 1 KG, RECIPIENTE POLIETILENO DE ALTA DENSIDAD DE BOCA ANCHA CON TAPA ROSCA CONTENIENDO 2 KG, RECIPIENTE POLIETILENO DE ALTA DENSIDAD DE BOCA ANCHA CON TAPA ROSCA CONTENIENDO 3 KG, RECIPIENTE POLIETILENO DE ALTA DENSIDAD DE BOCA ANCHA CON TAPA ROSCA CONTENIENDO 5 KG, CUÑETES DE POLIETILENO DE ALTA DENSIDAD CONTENIENDO 10 KG</t>
  </si>
  <si>
    <t>1ABD-14105-AGROCALIDAD</t>
  </si>
  <si>
    <t>VITALYTE PLUS</t>
  </si>
  <si>
    <t>POTES PLÁSTICOS DE POLIETILENO DE ALTA DENSIDAD DE 1 KG, FUNDAS DE ALUMINIO PLASTIFICADO TIPO SACHET CONTENIENDO 30 G, FUNDAS DE ALUMINIO PLASTIFICADO TIPO SACHET CONTENIENDO 150 G</t>
  </si>
  <si>
    <t>ÁCIDO NICOTINICO 16 700 MG + CLORURO DE POTASIO 87 000 MG + CLORURO DE SODIO 50 000 MG + Lisina HCl 15 000 MG + Manganeso 3 840 MG + Metionina 10 000 MG + Pantotenato de Calcio 5 350 MG + SULFATO DE MAGNESIO 12 000 MG + Sulfato de sodio 212 000 MG + Vitamina A 15 000 000 U + Vitamina B12 10 MG + Vitamina B2 4 350 MG MG + Vitamina B6 2 350 MG + Vitamina C 1 000 MG + VITAMINA D3 4 400 000 U + VITAMINA E 1 350 MG + VITAMINA K3 4 350 MG + ZINC 7 999 MG</t>
  </si>
  <si>
    <t>SUPLEMENTO NUTRITIVO DE VITAMINAS, AMINOACIDOS Y MINERALES Aplicado a Bovinos, SUPLEMENTO NUTRITIVO DE VITAMINAS, AMINOACIDOS Y MINERALES Aplicado a Ovinos, SUPLEMENTO NUTRITIVO DE VITAMINAS, AMINOACIDOS Y MINERALES Aplicado a Caprinos, SUPLEMENTO NUTRITIVO DE VITAMINAS, AMINOACIDOS Y MINERALES Aplicado a Equinos, SUPLEMENTO NUTRITIVO DE VITAMINAS, AMINOACIDOS Y MINERALES Aplicado a Aves, SUPLEMENTO NUTRITIVO DE VITAMINAS, AMINOACIDOS Y MINERALES Aplicado a Camelidos, SUPLEMENTO NUTRITIVO DE VITAMINAS, AMINOACIDOS Y MINERALES Aplicado a Lagomorfos, SUPLEMENTO NUTRITIVO DE VITAMINAS, AMINOACIDOS Y MINERALES Aplicado a Porcinos</t>
  </si>
  <si>
    <t>ANUPCO LIMITED - Reino Unido</t>
  </si>
  <si>
    <t>1ABD-5878-AGROCALIDAD</t>
  </si>
  <si>
    <t>ALVITROLITOS 2</t>
  </si>
  <si>
    <t>BOLSA DE 20 G, BOLSA DE 100 G, BOLSA DE 500 G, BOLSA DE 1 KG, BOLSA DE KG, FUNDA TRILAMINADA 100 G</t>
  </si>
  <si>
    <t>1ABD-5881-AGROCALIDAD</t>
  </si>
  <si>
    <t>ALVITROLITOS 1</t>
  </si>
  <si>
    <t>BOLSA DE ALUMINIO DE 20 G, BOLSA DE ALUMINIO DE 100 G, BOLSA DE ALUMINIO DE 500 G, BOLSA DE ALUMINIO DE 1 KG, SACO DE ALUMINIO DE 25 KG</t>
  </si>
  <si>
    <t>Ácido ascórbico 3 % + ACIDO FÓLICO 0,025 % + ACIDO NICOTÍNICO 0,2 % + Ácido pantoténico 0.9 % + Biotina 0,005 % + DIOXIDO DE SILICIO COLOIDAL 1,0 % + MAGNESIO(COMO SULFATO DE MAGNESIO) 0.23 % + Potasio 0,7 % + SODIO (COMO CLORURO DE SODIO) 0,17 % + Vitamina A 2500000 U + Vitamina B1 0,15 % + Vitamina B12 0,001 % + Vitamina B2 0,45 % + Vitamina B6 0,25 % + VITAMINA D3 225000 U + VITAMINA E (ALFA-TOCOFEROL ACETATO) 1000 U + VITAMINA K3 0,45 %</t>
  </si>
  <si>
    <t>Suplemento vitaminico Aplicado a Bovinos, Suplemento vitamínico mineral Aplicado a Bovinos, Suplemento vitamínico mineral Aplicado a Equinos, Suplemento vitamínico mineral Aplicado a Aves, Suplemento vitamínico mineral Aplicado a Lagomorfos, Suplemento vitamínico mineral Aplicado a Porcinos</t>
  </si>
  <si>
    <t>IVESA INDUSTRIAL VETERINARIA S.A - España</t>
  </si>
  <si>
    <t>FRACCIONAMIENTO DE PRODUCTO 20/01/2015</t>
  </si>
  <si>
    <t>1ABD-5882-AGROCALIDAD</t>
  </si>
  <si>
    <t>AMBIFLUD BENZURON</t>
  </si>
  <si>
    <t>ENVASES DE 1 L</t>
  </si>
  <si>
    <t>CLORURO DE CETIL-TRIMETIL AMONIO 0.75 G + DIFLUBENZURÓN 10 G/KG + N-METIL-2-PIRROLIDONA 100 ML</t>
  </si>
  <si>
    <t>Larvicida Aplicado a Caninos, Larvicida Aplicado a Felinos, Larvicida Aplicado a Ovinos, Larvicida Aplicado a Equinos, Larvicida Aplicado a Aves, Larvicida Aplicado a Camelidos, Larvicida Aplicado a Porcinos</t>
  </si>
  <si>
    <t>1ABD-6192-AGROCALIDAD</t>
  </si>
  <si>
    <t>TURBOLYTE PLUS</t>
  </si>
  <si>
    <t>Ácido Fólico 200 MG + Ácido Láctico 1.000.000.0000 CFU/ G + Ácido pantoténico 5.350 MG + CLORURO DE POTASIO 87.000 MG + CLORURO DE SODIO 50.000 MG + LACTOSA 1 KG + Lisina 15.000 MG + Metionina 10.000 MG + Niacina 16.700 MG + SULFATO CÚPRICO PENTAHIDRATO 12.000 MG + SULFATO DE MAGNESIO 12.000 MG + SULFATO DE MANGANESO 12.000 MG + Sulfato de sodio 212.000 MG + Sulfato de Zinc 12.000 MG + Vitamina A 10.000.000 UI S/U + VITAMINA B12 11.350 UG + VITAMINA B2 4.350 MG + Vitamina B6 2.350 MG + VITAMINA C 1.000 MG + VITAMINA D3 2.000.000 UI S/U + VITAMINA E 5.000 UI S/U + Vitamina K 4.350 MG</t>
  </si>
  <si>
    <t>Aditivo Alimenticio Aplicado a Caninos, Aditivo Alimenticio Aplicado a Bovinos, Aditivo Alimenticio Aplicado a Aves, Aditivo Alimenticio Aplicado a Lagomorfos, Aditivo Alimenticio Aplicado a Porcinos</t>
  </si>
  <si>
    <t>VET BRANDS INTERNATIONAL LTDA UK - Reino Unido</t>
  </si>
  <si>
    <t>1ABD-6197-AGROCALIDAD</t>
  </si>
  <si>
    <t>0199-11-22</t>
  </si>
  <si>
    <t>PREMEZCLA PONEDORAS REPRODUCTORAS</t>
  </si>
  <si>
    <t>FUNDAS DE PAPEL PLASTICO DE 30 KG</t>
  </si>
  <si>
    <t>Ácido Fólico 1.000 MG + Biotina 250 MG + CENIZA 38.97 % + Cobalto 1.100 MG + Cobre 9.000 MG + Colina 600.000 MG + D-Calpan 15.500 MG + ETOXIQUIN 160.000 MG + Hierro 80.000 MG + Humedad 34.94 G + Manganeso 90.000 MG + Metionina 1.200 G + Niacina 55.000 MG + Selenito de sodio 300 MG + SUBPRODUCTO DE GALLETERIA 2.5 KG + Vitamina A 15.000.000 U + Vitamina B1 5.000 MG + Vitamina B12 20 MG + VITAMINA B2 9.000 MG + Vitamina B6 6.000 MG + VITAMINA D3 3.000.000 U + VITAMINA E 35.000.000 U + VITAMINA K3 3.300 U + Yodo 1.500 MG + ZINC 75.000 MG</t>
  </si>
  <si>
    <t>1ABD-6198-AGROCALIDAD</t>
  </si>
  <si>
    <t>PREMEZCLA PORCINOS ENGORDE</t>
  </si>
  <si>
    <t>FUNDAS DE 30 KG</t>
  </si>
  <si>
    <t>Cobalto 1.100 MG + Cobre 8.5 MG + Colina 200 MG + D-Calpan 13 MG + ETOXIQUIN 160 MG + Hierro 80 MG + Manganeso 85 MG + Niacina 15 MG + Selenio 180 MG + Vitamina A 5.000.000 U + Vitamina B1 2 MG + Vitamina B12 20 MG + Vitamina B2 4 MG + Vitamina B6 4 MG + VITAMINA D3 500.000 U + VITAMINA E 20 U + VITAMINA K3 500 MG + Yodo 18 MG</t>
  </si>
  <si>
    <t>1ABD-6199-AGROCALIDAD</t>
  </si>
  <si>
    <t>PREMEZCLA PORCINOS INICIAL</t>
  </si>
  <si>
    <t>Ácido Fólico 930 MG + Biotina 150 MG + CALPÁN 13 MG + Cobre 10 MG + Colina 400 MG + ETOXIQUIN 150 MG + Hierro 100 MG + Manganeso 85 MG + Niacina 22 MG + Selenio 300 MG + Vitamina A 10.000.000 U + Vitamina B1 2 MG + Vitamina B12 21 MG + VITAMINA B2 4 MG + Vitamina B6 2 MG + VITAMINA D3 1.200.000 U + VITAMINA E 15.000.000 U + VITAMINA K3 4.000 MG + Yodo 2 MG + ZINC 72 MG</t>
  </si>
  <si>
    <t>1ABD-6200-AGROCALIDAD</t>
  </si>
  <si>
    <t>PREMEZCLA PORCINOS REPRODUCTORAS</t>
  </si>
  <si>
    <t>FUNDA DE PAPEL PLASTIFICADO DE 30 KG</t>
  </si>
  <si>
    <t>Ácido Fólico 1.00 MG + Biotina 200 MG + Cobre 7 MG + COLINA 300.000 MG + D-Calpan 12.000 MG + ETOXIQUIN 16.00 MG + Hierro 80 MG + Lisina 800 MG + Manganeso 70 MG + Niacina 30.000 MG + Selenio 300 MG + SUBPRODUCTO DE GALLETERIA 2.5 MG + Vitamina A 15.000.000 U + Vitamina B1 2.500 MG + Vitamina B12 20 MG + VITAMINA B2 6.000 MG + Vitamina B6 5.000 MG + VITAMINA D3 1.200.000 U + VITAMINA E 30.000 U + VITAMINA K3 2 MG + Yodo 1.5 MG + ZINC 60 MG</t>
  </si>
  <si>
    <t>1ABD-6418-AGROCALIDAD</t>
  </si>
  <si>
    <t>MIKRO MIX PLUS</t>
  </si>
  <si>
    <t>1ABD-7198-AGROCALIDAD</t>
  </si>
  <si>
    <t>INDU-MIX PONEDORAS.</t>
  </si>
  <si>
    <t>BHT 20.000 MG + CALCIO D PANTOTENATO 6.000 MG + Cobalto 150 MG + Cobre 1.500 MG + COLINA CLORURO 50% 450.000 MG + Hierro 40.000 MG + Manganeso 45.000 MG + Niacina 17.000 MG + Selenio 200 MG + Vitamina A 10.000.000 U + VITAMINA AD3 2.000.000 U + VITAMINA B12 12.000 MG + Vitamina B2 4.000 MG + Vitamina B6 700 MG + VITAMINA E 4.500 U + Vitamina K 3.000 MG + Yodo 1.500 MG + ZINC 30.000 MG</t>
  </si>
  <si>
    <t>1ABF-14103-AGROCALIDAD</t>
  </si>
  <si>
    <t>RUMENADE P</t>
  </si>
  <si>
    <t>SOBRES DE ALUMINIO CONTENIENDO 100 G, BOLSAS CON ZUNCHO DENTRO DE BALDES PLÁSTICOS DE 1 KG</t>
  </si>
  <si>
    <t>Suplemento nutricional Aplicado a Bovinos, Suplemento nutricional Aplicado a Ovinos, Suplemento nutricional Aplicado a Caprinos, Suplemento nutricional Aplicado a Camelidos</t>
  </si>
  <si>
    <t>1AD-11088-AGROCALIDAD</t>
  </si>
  <si>
    <t>HEPAVEX 200</t>
  </si>
  <si>
    <t>FRASCO DE POLIETILENO BLANCO DE ALTA DENSIDAD DE 1 LITRO , FRASCO DE POLIETILENO BLANCO DE ALTA DENSIDAD DE 5 LITROS</t>
  </si>
  <si>
    <t>Cloruro de Colina 18,75 G + DL METIONINA 10 G + L-CARNITINA 25,0 G + Soda Líquida 1 L + Sorbitol 200 G + SULFATO DE MANGANESO 10 G</t>
  </si>
  <si>
    <t>PREMEZCLA VITAMINAS Y MINERALES Aplicado a Caninos, PREMEZCLA VITAMINAS Y MINERALES Aplicado a Felinos, PREMEZCLA VITAMINAS Y MINERALES Aplicado a Bovinos, PREMEZCLA VITAMINAS Y MINERALES Aplicado a Ovinos, PREMEZCLA VITAMINAS Y MINERALES Aplicado a Caprinos, PREMEZCLA VITAMINAS Y MINERALES Aplicado a Equinos, PREMEZCLA VITAMINAS Y MINERALES Aplicado a Aves, PREMEZCLA VITAMINAS Y MINERALES Aplicado a Bufalos, PREMEZCLA VITAMINAS Y MINERALES Aplicado a Camelidos, PREMEZCLA VITAMINAS Y MINERALES Aplicado a Lagomorfos, PREMEZCLA VITAMINAS Y MINERALES Aplicado a Cobayos, PREMEZCLA VITAMINAS Y MINERALES Aplicado a Porcinos</t>
  </si>
  <si>
    <t>1AD-12197-AGROCALIDAD</t>
  </si>
  <si>
    <t>VITALIUM</t>
  </si>
  <si>
    <t>BOTELLAS CONTENIENDO 100 ML , BOTELLAS CONTENIENDO 1000 ML , BIDONES DE POLIETILENO DE ALTA DENSIDAD OPACO DE COLOR BLANCO CONTENIENDO 5000 ML</t>
  </si>
  <si>
    <t>Ácido pantoténico 10 MG + AGUA 1 ML + BUTILHIDROXIANISOL (BHA) 0.15 MG + Butil Hidroxitolueno 0.30 MG + DL METIONINA 3.2 MG + Fenilalanina 5 MG + HIDROCLORURO DE L-PIRIDOXINA 3 MG + Isoleucina 4 MG + L-arginina 4.2 MG + Leucina 1 MG + L-HISTIDINA 1 MG + Lisina 10 MG + L-Treonina 6.5 MG + L-VALINA 6.8 MG + Polisorbato 80 70 MG + Propilenglicol 60 MG + Retinol 6.500 U + SORBATO DE POTASIO 2 MG + Sorbitol 45 MG + VITAMINA D3 2.000 U + VITAMINA E 3 MG</t>
  </si>
  <si>
    <t>1AD-3306-AGROCALIDAD</t>
  </si>
  <si>
    <t>MAYVIT</t>
  </si>
  <si>
    <t>FUNDA DE ALUMINIO DE 20 GR , FUNDA DE ALUMINIO DE 100 GR , FUNDA DE ALUMINIO DE 1KG , TAMBORES DE 25 KG</t>
  </si>
  <si>
    <t>ACIDO ASPARTICO 11 G + Ácido Fólico 2 G + ÁCIDO GLUTÁMICO 60 G + ACIDO NICOTÍNICO 20 G + ALANINA 5 G + Arginina 10 G + CISTINA 5 G + Colina 50 G + DL METIONINA 200 G + Fenilalanina 5 G + Glicina 20 G + Histidina 6 G + INOSITOL 20 G + Isoleucina 8 G + LACTOSA C.s.p. 1000 G + Leucina 12 G + Lisina 50 G + PROLINA 9,2 G + PROPIONATO DE SODIO 10 G + SERINA 11 G + SILICE COLOIDAL 25 G + Sorbitol 100 G + TIROSINA 22,7 G + Triptofano 6 G + Valina 22 G + Vitamina A 20.000.000 U + VITAMINA B1 5 G + VITAMINA B12 30 G + Vitamina B2 10 G + VITAMINA B6 5 G + Vitamina C 50 G + VITAMINA D3 5.000.000 U + VITAMINA E 5000 U</t>
  </si>
  <si>
    <t>Multivitamínico Aplicado a Bovinos, Multivitamínico Aplicado a Ovinos, Multivitamínico Aplicado a Equinos, Multivitamínico Aplicado a Aves, Multivitamínico Aplicado a Cobayos, Multivitamínico Aplicado a Porcinos</t>
  </si>
  <si>
    <t>LABORATORIOS MAYMO S.A. - España</t>
  </si>
  <si>
    <t>03 DE FEBRERO DEL 2015. (FRACCIONAMIENTO DEL PRODUCTO)</t>
  </si>
  <si>
    <t>1AD-4914-AGROCALIDAD</t>
  </si>
  <si>
    <t>VITAMINAS Y AMINOACIDOS</t>
  </si>
  <si>
    <t>ACIDO ASPARTICO 1810 G + Ácido Fólico 20 G + ÁCIDO GLUTÁMICO 1440 G + Ácido pantoténico 800 G + AGUA CSP S/U + ALANINA 1230 G + Arginina 550 G + CISTINA 180 G + Fenilalanina 870 G + Glicina 690 G + Histidina 1000 G + Isoleucina 130 G + Leucina 1750 G + Lisina 1400 G + Metionina 200 G + Nicotinamida 1500 G + PROLINA 550 G + Propilenglicol CSP S/U + SERINA 850 G + Tilosina 360 G + Treonina 610 G + Triptofano 25 G + Valina 1250 G + Vitamina A 580.000.000 U + Vitamina B1 200 G + Vitamina B12 10000 MG + Vitamina B2 400 G + Vitamina B6 40 G + VITAMINA D3 280.000.000 U + VITAMINA E 300.000 U + VITAMINA K3 300 MG</t>
  </si>
  <si>
    <t>FARMAVET - Ecuador</t>
  </si>
  <si>
    <t>1AD-5251-AGROCALIDAD</t>
  </si>
  <si>
    <t>FARMAVIT POLVO SOLUBLE</t>
  </si>
  <si>
    <t>FUNDA DE ALUMINIO DE 1 KG , TACHO PLÁSTICO DE 20 KG</t>
  </si>
  <si>
    <t>ACIDO ASPARTICO 18.1 G + ACIDO FÓLICO 0.1 G + ÁCIDO GLUTÁMICO 14.4 G + Ácido pantoténico 8 G + ALANINA 12.3 G + Arginina 5.5 G + CISTINA 1.8 G + Fenilalanina 8.7 G + Glicina 6.9 G + Histidina 10 G + Isoleucina 1.3 G + Leucina 17.5 G + Lisina 14 G + Metionina 1.5 G + Nicotinamida 15 G + PROLINA 5.5 G + SERINA 8.5 G + Tilosina 3.6 G + Treonina 6.1 G + Triptofano 0.25 G + Valina 12.5 G + Vitamina A 6.000.000 U + VITAMINA A 6.000.000 UI S/U + VITAMINA B1 1 G + VITAMINA B12 10 MG + Vitamina B2 4 G + Vitamina B6 0.4 G + Vitamina C 25 G + VITAMINA D3 2,000,000 U + VITAMINA D3 2.000.000 UI S/U + VITAMINA E 3.000 UI S/U + VITAMINA K3 3 G</t>
  </si>
  <si>
    <t>SUPLEMENTO VITAMÍNICO CON AMINOÁCIDOS Aplicado a Bovinos, SUPLEMENTO VITAMÍNICO CON AMINOÁCIDOS Aplicado a Aves, SUPLEMENTO VITAMÍNICO CON AMINOÁCIDOS Aplicado a Lagomorfos, SUPLEMENTO VITAMÍNICO CON AMINOÁCIDOS Aplicado a Porcinos</t>
  </si>
  <si>
    <t>LABORATORIOS DR. GONZALO LLAGUNO - Ecuador</t>
  </si>
  <si>
    <t>1AD-6836-AGROCALIDAD</t>
  </si>
  <si>
    <t>MULTIVITAMINICO VETERINARIO</t>
  </si>
  <si>
    <t>CAJA DE 500 CAPSULAS , CAJA DE 700 CAPSULAS , CAJA DE 1000 CAPSULAS</t>
  </si>
  <si>
    <t>ACEITE DE SOJA 1,453595 G + ACIDO ASCORBICO 0,540938 G + ASCORBATO DE NICOTINAMIDA 0,098438 G + Biotina 0,000315 G + Cianocobalamina en manitol 1:100 0,030000 G + DL ALFA TOCOFEROL 0,630000 G + Lecitina de Soya 0,130000 G + Mezcla de aceite de mani hidrogenado /cera de abejas 1,200000 G + PANTOTENATO CALCICO 0,026250 G + Piridoxina clorhidrato 0,009450 G + Riboflavina 0,022000 G + Tiamina monohidrato 0,010800 G + Vitamina A acetato 2.800.000 UI/g 0,785714 G + VITAMINA D solucion 400.000 UI/G 0,192500 G</t>
  </si>
  <si>
    <t>COMPLEJO VITAMINICO Aplicado a Bovinos, COMPLEJO VITAMINICO Aplicado a Ovinos, COMPLEJO VITAMINICO Aplicado a Equinos</t>
  </si>
  <si>
    <t>CATALENT ARGENTINA S.A. - Argentina</t>
  </si>
  <si>
    <t>1ADF-11803-AGROCALIDAD</t>
  </si>
  <si>
    <t>PROMOTOR L</t>
  </si>
  <si>
    <t>FRASCO PLÁSTICO X 1 L , FRASCO PLÁSTICO X 5L , FRASCO PLÁSTICO X 25 L</t>
  </si>
  <si>
    <t>ACIDO ASPARTICO 10 G + ALANINA 7.4 G + Arginina 8.6 G + Biotina 0.001 G/L + Celulosa Bruta 0.0 % + CENIZA 0.5 - 1 % + CISTINA 4.6 G + DEXTROSA 0.1 G/L + D-PANTENOL 7.5 G/L + Fenilalanina 5.8 G + Histidina 1.5 G + Humedad 78 - 85 % + INOSITOL 2.5 G/L + Isoleucina 5.6 G + Leucina 8.7 G + LICINA CLORHIDRATO 0.76 % + Lisina 7.6 G + MATERIA GRASA 0.0 % + Metionina 0.28 % + Nicotinamida 16.25 G/L + PROLINA 11.8 G + Proteína 13.5 - 17 % + SERINA 12 G + TIROSINA 3.1 G + Treonina 6.2 G + Valina 9.3 G + VITAMINA B1 1.75 G/L + VITAMINA B2 FOSFATO 2.5 G/L</t>
  </si>
  <si>
    <t>Pienso complementario Aplicado a Caninos, Pienso complementario Aplicado a Felinos, Pienso complementario Aplicado a Bovinos, Pienso complementario Aplicado a Ovinos, Pienso complementario Aplicado a Caprinos, Pienso complementario Aplicado a Equinos, Pienso complementario Aplicado a Aves, Pienso complementario Aplicado a Camelidos, Pienso complementario Aplicado a Lagomorfos, Pienso complementario Aplicado a Cobayos, Pienso complementario Aplicado a Porcinos</t>
  </si>
  <si>
    <t>CALIER S.A. - España</t>
  </si>
  <si>
    <t>MIGRACIÓN DE DATOS / TRANSFERENCIA DE TITULARIDAD DE PRONACA A INTEROC 22/12/2016.</t>
  </si>
  <si>
    <t>1AF-6338-AGROCALIDAD</t>
  </si>
  <si>
    <t>ROVIMIX K3 MNB FEED GRADE</t>
  </si>
  <si>
    <t>NICOTINAMIDA 30,5 % + VITAMINA K3 43 %</t>
  </si>
  <si>
    <t>DSM NUTRITIONAL PRODUCTS URUGUAY - Uruguay</t>
  </si>
  <si>
    <t>K3 STAB FEED GRADE</t>
  </si>
  <si>
    <t>FUNDA DE POLIETILENO DE 25 KG</t>
  </si>
  <si>
    <t>Menadiona 510 MG/ G</t>
  </si>
  <si>
    <t>Aditivo Alimenticio Aplicado a Caninos, Aditivo Alimenticio Aplicado a Felinos, Aditivo Alimenticio Aplicado a Bovinos, Aditivo Alimenticio Aplicado a Ovinos, Aditivo Alimenticio Aplicado a Caprinos, Aditivo Alimenticio Aplicado a Equinos, Aditivo Alimenticio Aplicado a Aves, Aditivo Alimenticio Aplicado a Lagomorfos, Aditivo Alimenticio Aplicado a Porcinos</t>
  </si>
  <si>
    <t>DIROX S.A - Uruguay</t>
  </si>
  <si>
    <t>FUNDA DE 1 KG , FUNDA DE 5 KG , FUNDA DE 25 KG</t>
  </si>
  <si>
    <t>1B-10274-SESA</t>
  </si>
  <si>
    <t>NATURE BAN POLVO</t>
  </si>
  <si>
    <t>BOLSA DE PEAD+PEBD DE 25 KG</t>
  </si>
  <si>
    <t>Ácido Cítrico 2.0 G + BENTONITA 71.0 G + Dióxido de Silicio 6.0 G + EXTRACTO DE ROMERO 10.0 G + MEZCLA DE TOCOPHEROLES 11.0 G</t>
  </si>
  <si>
    <t>1B-10276-SESA</t>
  </si>
  <si>
    <t>BIO - CHROME 5000</t>
  </si>
  <si>
    <t>POLVO SUELTO EN FUNDAS DE POLIETILENO + PAPEL DE 25 KG</t>
  </si>
  <si>
    <t>CROMO 5,00 G + LEVADURA DE CERVEZA SECA 95.00 G</t>
  </si>
  <si>
    <t>1B-10361-AGROCALIDAD</t>
  </si>
  <si>
    <t>INDIA GANASAL ENGORDE</t>
  </si>
  <si>
    <t>Azufre 0.5 % + CALCIO 20 % + Cobalto 1 MG + Cobre 5 MG + CROMO 0.2 MG + Fósforo 2 % + Humedad 2 % + Magnesio 1 % + Manganeso 2.5 MG + Monensina 0.15 % + Selenio 10 MG + Sodio 11 % + Yodo 40 MG + ZINC 180 MG</t>
  </si>
  <si>
    <t>1B-10421-AGROCALIDAD</t>
  </si>
  <si>
    <t>GANASAL PRADERAS SIERRA</t>
  </si>
  <si>
    <t>Azufre 0.5 % + CALCIO 22.0 % + Cobalto 2.5 MG + Cobre 8.00 MG + CROMO 0.200 MG + Fósforo 2.00 % + HUMEDAD 2.00 % + Levadura viva 2.6 % + Magnesio 3.00 % + Manganeso 5 MG + Selenio 10 MG + Sodio 8.00 % + Yodo 70 MG + ZINC 360 MG</t>
  </si>
  <si>
    <t>1B-10463-AGROCALIDAD</t>
  </si>
  <si>
    <t>LEVAC</t>
  </si>
  <si>
    <t>BOTELLA (PEAD) BLANCA PARA 1 L</t>
  </si>
  <si>
    <t>BENZOATO 1.52 G + POLIETILENGLICOL 400 G + PROPIONATO DE CALCIO ANHIDRO 420 G + SORBATO DE POTASIO 1.52 G</t>
  </si>
  <si>
    <t>TRATAMIENTO DEL SÍNDROME DE VACA CAÍDA Aplicado a Bovinos</t>
  </si>
  <si>
    <t>BIOTAY S.A - Argentina</t>
  </si>
  <si>
    <t>1B-10497-AGROCALIDAD</t>
  </si>
  <si>
    <t>OPTIMIN COPPER</t>
  </si>
  <si>
    <t>FUNDA DE PAPEL MULTICAPA DE 25 KG</t>
  </si>
  <si>
    <t>Agente quelante 1 % + Cobre quelatado 15 % + Proteína de soya hidrolizada 84 %</t>
  </si>
  <si>
    <t>TROUW NUTRITION INTERNATIONAL - Estados Unidos</t>
  </si>
  <si>
    <t>Suplemento nutricional y fuente de cobre Aplicado a Caninos, Suplemento nutricional y fuente de cobre Aplicado a Felinos, Suplemento nutricional y fuente de cobre Aplicado a Bovinos, Suplemento nutricional y fuente de cobre Aplicado a Ovinos, Suplemento nutricional y fuente de cobre Aplicado a Equinos, Suplemento nutricional y fuente de cobre Aplicado a Aves, Suplemento nutricional y fuente de cobre Aplicado a Porcinos</t>
  </si>
  <si>
    <t>TROUW NUTRITIONAL INTERNATIONAL - Estados Unidos</t>
  </si>
  <si>
    <t>1B-10514-AGROCALIDAD</t>
  </si>
  <si>
    <t>179031985700</t>
  </si>
  <si>
    <t>MINTREX Cu</t>
  </si>
  <si>
    <t>FUNDA DE PAPEL KRAFT DE 25 KG</t>
  </si>
  <si>
    <t>AGUA 0-3 % + CARBONATO BÁSICO DE COBRE 0-4 % + COBRE QUELADO CON METIONINA HIDROXIANALOGO 87-98 % + METIONINA HIDROXIANALOGO 0-7 %</t>
  </si>
  <si>
    <t>ADITIVO Aplicado a Bovinos, ADITIVO Aplicado a Equinos, ADITIVO Aplicado a Aves, ADITIVO Aplicado a Porcinos</t>
  </si>
  <si>
    <t>NOVUS INTERNATIONAL INC - Estados Unidos</t>
  </si>
  <si>
    <t>MINTREX CU</t>
  </si>
  <si>
    <t>AGUA 0 - 3 % + CARBONATO BÁSICO DE COBRE 0 - 4 % + COBRE QUELADO CON METIONINA HIDROXIANALOGO 87 - 98 % + METIONINA HIDROXIANALOGO 0 - 7 %</t>
  </si>
  <si>
    <t>NOVUS INTERNATIONAL INC. - Estados Unidos</t>
  </si>
  <si>
    <t>1B-10515-AGROCALIDAD</t>
  </si>
  <si>
    <t>MINTREX ZN</t>
  </si>
  <si>
    <t>AGUA 0-3 % + METIONINA HIDROXIANALOGO 0-6 % + ÓXIDO DE ZINC 0-2 % + ZINC QUELADO CON METIONINA HIDROXIANALOGO 90-99 %</t>
  </si>
  <si>
    <t>MINTREX Zn</t>
  </si>
  <si>
    <t>FUNDAS DE PAPEL KRAFT DE 25 KG</t>
  </si>
  <si>
    <t>1B-10567-AGROCALIDAD</t>
  </si>
  <si>
    <t>MINTREX Mn</t>
  </si>
  <si>
    <t>AGUA 0 - 2 % + MANGANESO QUELADO CON METIONINA HIDROXIANALOGO 80 - 96 % + METIONINA HIDROXIANALOGO 0 - 6 % + OXIDO DE HIERRO &gt; 1 % + OXIDO MANGANOSO 0 - 8 %</t>
  </si>
  <si>
    <t>MULTIVITAMINICO MINERAL Aplicado a Bovinos, MULTIVITAMINICO MINERAL Aplicado a Equinos, MULTIVITAMINICO MINERAL Aplicado a Aves, MULTIVITAMINICO MINERAL Aplicado a Porcinos</t>
  </si>
  <si>
    <t>NOVUS INTERNATIONAL - Estados Unidos</t>
  </si>
  <si>
    <t>MINTREX MN</t>
  </si>
  <si>
    <t>1B-10568-AGROCALIDAD</t>
  </si>
  <si>
    <t>MINTREX PSe</t>
  </si>
  <si>
    <t>MINTREX PSE</t>
  </si>
  <si>
    <t>ACEITE MINERAL 1 % + AFRECHO DE ARROZ 12-16 % + COBRE QUELADO CON METIONINA HIDROXIANALOGO 11-15 % + LEVADURA DE SELENIO 15-17 % + MANGANESO QUELADO CON METIONINA HIDROXIANALOGO 28-34 % + ZINC QUELADO CON METIONINA HIDROXIANALOGO 23-27 %</t>
  </si>
  <si>
    <t>1B-10569-AGROCALIDAD</t>
  </si>
  <si>
    <t>MINTREX POULTRY</t>
  </si>
  <si>
    <t>ACEITE MINERAL 1 % + AFRECHO DE ARROZ 30 % + COBRE QUELADO CON METIONINA HIDROXIANALOGO 13 % + MANGANESO QUELADO CON METIONINA HIDROXIANALOGO 31 % + ZINC QUELADO CON METIONINA HIDROXIANALOGO 25 %</t>
  </si>
  <si>
    <t>1B-10571-AGROCALIDAD</t>
  </si>
  <si>
    <t>OPTIMIN IRON</t>
  </si>
  <si>
    <t>FUNDAS DE PAPEL MULTICAPA 25 KG</t>
  </si>
  <si>
    <t>Aceite quelante 1 G + Hierro Proteinato 15 G + Proteína de soya hidrolizada 84 G</t>
  </si>
  <si>
    <t>Suplemento alimenticio Aplicado a Caninos, Suplemento alimenticio Aplicado a Felinos, Suplemento alimenticio Aplicado a Bovinos, Suplemento alimenticio Aplicado a Equinos, Suplemento alimenticio Aplicado a Aves, Suplemento alimenticio Aplicado a Porcinos</t>
  </si>
  <si>
    <t>TROUW NUTRIOTION INTERNATIONAL - Estados Unidos</t>
  </si>
  <si>
    <t>FUNDAS DE PAPEL MULTICAPA ESTERILIZADAS CON VAPOR 25 KG</t>
  </si>
  <si>
    <t>Suplemento alimenticio Aplicado a Caninos, Suplemento alimenticio Aplicado a Bovinos, Suplemento alimenticio Aplicado a Equinos, Suplemento alimenticio Aplicado a Aves, Suplemento alimenticio Aplicado a Porcinos</t>
  </si>
  <si>
    <t>TROW NUTRITION INTERNATIONAL - Estados Unidos</t>
  </si>
  <si>
    <t>1B-10572-AGROCALIDAD</t>
  </si>
  <si>
    <t>FUNDA DE PAPEL MULTICAPA PRESENTACIÓN DE 25 KG</t>
  </si>
  <si>
    <t>Aceite quelante 1 % + CENIZA 33 % + HUMEDAD 7 % + Manganeso Proteinato 15 % + Proteina cruda 32 % + Proteína de soya hidrolizada 84 %</t>
  </si>
  <si>
    <t>Suplemento nutricional y fuente de manganeso Aplicado a Caninos, Suplemento nutricional y fuente de manganeso Aplicado a Felinos, Suplemento nutricional y fuente de manganeso Aplicado a Bovinos, Suplemento nutricional y fuente de manganeso Aplicado a Ovinos, Suplemento nutricional y fuente de manganeso Aplicado a Equinos, Suplemento nutricional y fuente de manganeso Aplicado a Aves, Suplemento nutricional y fuente de manganeso Aplicado a Porcinos</t>
  </si>
  <si>
    <t>1B-10573-AGROCALIDAD</t>
  </si>
  <si>
    <t>OPTIMIN SELENIUM 0,5%</t>
  </si>
  <si>
    <t>ACEITE MINERAL 1 % + Carbonato de Calcio 89 % + Selenio 10 %</t>
  </si>
  <si>
    <t>Suplemento nutricional Aplicado a Bovinos, Suplemento nutricional Aplicado a Aves</t>
  </si>
  <si>
    <t>TROUW NUTRITION INTERNATIONAL 115 EXCECUTIVE DRIVE, PO BOX 219,HIGHLAND, ILLINOIS 62249 - Estados Unidos</t>
  </si>
  <si>
    <t>OPTIMIN SELENIUM 0.5%</t>
  </si>
  <si>
    <t>FUNDA DE PAPEL MULTICAPA PRESENTACIÓN DE 25 KG/ 55.11 LIBRAS</t>
  </si>
  <si>
    <t>ACEITE MINERAL 1 % + Carbonato de Calcio 89 % + CENIZA 47.6 % + HUMEDAD 5 % + PROTEÍNA CRUDA (MIN) 2.40 % + SELENIO DE METIONINA 10 %</t>
  </si>
  <si>
    <t>Suplemento alimenticio Aplicado a Bovinos, Suplemento alimenticio Aplicado a Aves</t>
  </si>
  <si>
    <t>1B-10574-AGROCALIDAD</t>
  </si>
  <si>
    <t>OPTIMIN ZINC</t>
  </si>
  <si>
    <t>FUNDAS DE PAPEL MULTICAPA DE 25 KG</t>
  </si>
  <si>
    <t>Aceite quelante 1 G + PROTEINA DE SOJA 84 G + ZINC PROTEINATO 15 G</t>
  </si>
  <si>
    <t>Suplemento nutricional Aplicado a Caninos, Suplemento nutricional Aplicado a Felinos, Suplemento nutricional Aplicado a Bovinos, Suplemento nutricional Aplicado a Equinos, Suplemento nutricional Aplicado a Porcinos</t>
  </si>
  <si>
    <t>TROUWN NUTRITION INTERNATIONAL - Estados Unidos</t>
  </si>
  <si>
    <t>1B-10736--AGROCALIDAD</t>
  </si>
  <si>
    <t>BIOPLEX INICIAL</t>
  </si>
  <si>
    <t>Carbonato de Calcio 10.66 % + Cromolevadura 1.00 % + Proteinato de Cobre 5.00 % + Proteinato de Hierro 30.00 % + Proteinato de Manganeso 16.67 % + Proteinato de Zinc 26.67 % + SELENIO LEVADURA - MINERAL ORGÁNICO 10.0 %</t>
  </si>
  <si>
    <t>1B-10832-AGROCALIDAD</t>
  </si>
  <si>
    <t>BIOPLEX REPRO</t>
  </si>
  <si>
    <t>Carbonato de Calcio 45.00 % + Manganeso Min. 30000 mg/ KG + Proteinato de Manganeso 20.00 % + Proteinato de Zinc 20.00 % + Selenio Min. 300 mg/ KG + SELENIO LEVADURA - MINERAL ORGÁNICO 15.00 % + ZINC Min. 30000 mg/ KG</t>
  </si>
  <si>
    <t>1B-10833-AGROCALIDAD</t>
  </si>
  <si>
    <t>BIOPLEX PREMIUM</t>
  </si>
  <si>
    <t>Cobre Min. 32000 mg/ KG + CROMO Min. 200 mg/ KG + Cromolevadura 1.00 % + Hierro Min. 36000 mg/ KG + LEVADURA DE CERVEZA SECA 39.80 % + Proteinato de Cobre 3.20 % + Proteinato de Hierro 24.00 % + Proteinato de Zinc 26.00 % + Selenio Min. 120 mg/ KG + SELENIO LEVADURA - MINERAL ORGÁNICO 6.00 % + ZINC Min. 39000 mg/ KG</t>
  </si>
  <si>
    <t>Suplemento mineral Aplicado a Caninos, Suplemento mineral Aplicado a Felinos</t>
  </si>
  <si>
    <t>1B-10901-AGROCALIDAD</t>
  </si>
  <si>
    <t>SEL-PLEX</t>
  </si>
  <si>
    <t>BOLSA DE 25KG</t>
  </si>
  <si>
    <t>LEVADURA DE CERVEZA SECA 50.00 % + SELENIO LEVADURA - MINERAL ORGÁNICO 50.00 %</t>
  </si>
  <si>
    <t>ALLTECH DO BRASIL AGRO INDUSTRIAL LTDA - Brasil, ALLTECH INC - Estados Unidos</t>
  </si>
  <si>
    <t>1B-10908-AGROCALIDAD</t>
  </si>
  <si>
    <t>SEL-PLEX 3000</t>
  </si>
  <si>
    <t>LEVADURA DE CERVEZA SECA 5 % + SELENIO LEVADURA - MINERAL ORGÁNICO 95 %</t>
  </si>
  <si>
    <t>Suplemento mineral Aplicado a Caninos, Suplemento mineral Aplicado a Felinos, Suplemento mineral Aplicado a Bovinos, Suplemento mineral Aplicado a Aves, Suplemento mineral Aplicado a Porcinos</t>
  </si>
  <si>
    <t>1B-10925-AGROCALIDAD</t>
  </si>
  <si>
    <t>SEL-PLEX 2700</t>
  </si>
  <si>
    <t>Suplemento alimenticio Aplicado a Caninos, Suplemento alimenticio Aplicado a Felinos, Suplemento alimenticio Aplicado a Bovinos, Suplemento alimenticio Aplicado a Aves, Suplemento alimenticio Aplicado a Porcinos</t>
  </si>
  <si>
    <t>ALLTECH DO BRASIL AGROINDUSTRIAL LTDA - Brasil, ALLTECH INC - Estados Unidos</t>
  </si>
  <si>
    <t>1B-11597-AGROCALIDAD</t>
  </si>
  <si>
    <t>RATION MATE</t>
  </si>
  <si>
    <t>BOLSA POLITEJIDA RECUBIERTA DE ARCILLA PARA 25 KG;</t>
  </si>
  <si>
    <t>CALCIO 2.25 % + Calcio Max 2.75 % + Cobre 1383.20 PPM + Fibra cruda 4 % + Fósforo 0.27 % + Hierro 20.693.0 PPM + Magnesio 3.5 % + Manganeso 4.694.1 PPM + Potasio 1.32 % + Proteina cruda 10 % + Sodio 0.33 % + VITAMINA E 50.24 IU/ LB + ZINC 5.000.00 PPM</t>
  </si>
  <si>
    <t>1B-11617-AGROCALIDAD</t>
  </si>
  <si>
    <t>FOSCASAL SUPER LECHE CON MINERALES PROTEINADOS</t>
  </si>
  <si>
    <t>FUNDA DE POLIETILENO PARA 1 KG , FUNDA DE POLIETILENO PARA 4 KG , FUNDA DE POLIETILENO PARA 5 KG , FUNDA DE POLIETILENO PARA 10 KG , FUNDA DE POLIETILENO PARA 20 KG</t>
  </si>
  <si>
    <t>Azufre 1.60 % + CALCIO 22 % + CLORURO DE SODIO 100 G + Cobalto 2 PPM + Cobre 27.50 PPM + CROMO 0.025 PPM + Fósforo 14 % + Magnesio 0.80 % + Manganeso 0.0082 % + Oxido Férrico 10 PPM + Selenio 0.80 PPM + Yodo 40 PPM + ZINC 50 PPM</t>
  </si>
  <si>
    <t>Aditivo mineral Aplicado a Bovinos</t>
  </si>
  <si>
    <t>AGROMIXTOS - Ecuador</t>
  </si>
  <si>
    <t>1B-11802-AGROCALIDAD</t>
  </si>
  <si>
    <t>XANTROPINA</t>
  </si>
  <si>
    <t>VALES DE VIDRIO TRANSPARENTE TIPO 1 DE 5ML.</t>
  </si>
  <si>
    <t>Agua para inyección c.s.p 5 ML + BENZOATO DE SODIO 0,50 G + SULFATO DE ATROPINA 0,10 G + TRIMETILXSTINA 0,50 G</t>
  </si>
  <si>
    <t>Antiespasmódicos Aplicado a Caninos, Antiespasmódicos Aplicado a Bovinos, Antiespasmódicos Aplicado a Ovinos, Antiespasmódicos Aplicado a Equinos, Antiespasmódicos Aplicado a Porcinos</t>
  </si>
  <si>
    <t>1B-11932-AGROCALIDAD</t>
  </si>
  <si>
    <t>BIOSALMI</t>
  </si>
  <si>
    <t>FUNDA DE POLIETILENO DE BAJA DENSIDAD CONTENIENDO 1 KG , FUNDA DE POLIETILENO DE BAJA DENSIDAD CONTENIENDO 5 KG , FUNDA DE POLIETILENO DE BAJA DENSIDAD CONTENIENDO 10 KG , FUNDA DE POLIETILENO DE BAJA DENSIDAD CONTENIENDO 20KG , FUNDA DE POLIETILENO DE BAJA DENSIDAD CONTENIENDO 40 KG</t>
  </si>
  <si>
    <t>Azufre 0,100 G + CALCIO 20 G + CLORO 17,00 G + Hierro 0,100 G + Magnesio 0,100 G + Sodio 14,00 G</t>
  </si>
  <si>
    <t>Suplemento mineral Aplicado a Bovinos, Suplemento mineral Aplicado a Ovinos, Suplemento mineral Aplicado a Caprinos, Suplemento mineral Aplicado a Camelidos</t>
  </si>
  <si>
    <t>1B-11949-AGROCALIDAD</t>
  </si>
  <si>
    <t>LITAZIX</t>
  </si>
  <si>
    <t>ACEITE DE EUCALIPTO 0.5 % + Alcanfor 0.5 % + Carbonato de Calcio 85 % + SERRÍN DE MADERA MICRONIZADO 14 %</t>
  </si>
  <si>
    <t>BIOCIDAS BIODEGRADABLES - España</t>
  </si>
  <si>
    <t>1B-12074-AGROCALIDAD</t>
  </si>
  <si>
    <t>FERSAL ORDEÑO</t>
  </si>
  <si>
    <t>FUNDAS BLANCAS DE POLIETILENO DE BAJA DENSIDAD CONTENIENDO 1 KG , FUNDAS BLANCAS DE POLIETILENO DE BAJA DENSIDAD CONTENIENDO 2 KG , FUNDAS BLANCAS DE POLIETILENO DE BAJA DENSIDAD CONTENIENDO 5 KG , FUNDAS BLANCAS DE POLIETILENO DE BAJA DENSIDAD CONTENIENDO 20 KG , FUNDAS BLANCAS DE POLIETILENO DE BAJA DENSIDAD CONTENIENDO 40 KG</t>
  </si>
  <si>
    <t>CALCIO 14 G + CLORURO DE SODIO 31.65 G + Cobalto 19 PPM + Cobre 1053 PPM + Fósforo 7.78 G + Hierro 8689 PPM + Magnesio 8.71 G + Manganeso 2597.00 PPM + Selenio 3 MG + Yodo 137 PPM + ZINC 6997 PPM</t>
  </si>
  <si>
    <t>1B-12084-AGROCALIDAD</t>
  </si>
  <si>
    <t>MAGNECAL PLUS ZINC</t>
  </si>
  <si>
    <t>AGUA PARA INYECCION 100.00 G + Dextrano 0.58 G + DEXTROTANO DE CALCIO 8.55 G + DEXTROTANO DE COBALTO 0.29 G + DEXTROTANO DE MAGNESIO 16.79 G + DEXTROTANO DE MANGANESO 0.26 G + DEXTROTANO DE ZINC 4.67 G + GERMABEN II 1.00 G</t>
  </si>
  <si>
    <t>1B-121468-AGROCALIDAD</t>
  </si>
  <si>
    <t>INTRA CALFEROL</t>
  </si>
  <si>
    <t>ENVASES DE PLASTICO 1 LITRO , ENVASES DE PLASTICO 5 LITROS , ENVASES DE PLASTICO 10 LITROS</t>
  </si>
  <si>
    <t>AGUA DESMINERALIZADA 808,000 MG + CALCIO GLUCONATO MONOHIDRATO 0.9 % + Cloruro de calcio 27.2 % + Cloruro de Magnesio 25 % + POLIETILGLICOL-GLICERIL-RICIONALATO 16,000 MG + VITAMINA D3 1.000.000 U/ G</t>
  </si>
  <si>
    <t>Suplemento nutricional Aplicado a Bovinos, Suplemento nutricional Aplicado a Ovinos, Suplemento nutricional Aplicado a Aves</t>
  </si>
  <si>
    <t>1B-12243-AGROCALIDAD</t>
  </si>
  <si>
    <t>CALFOSAL OVEJA</t>
  </si>
  <si>
    <t>FUNDAS DE POLIETILENO DE ALTA DENSIDAD DE 1KILOS , FUNDAS DE POLIETILENO DE ALTA DENSIDAD DE 5KILOS , FUNDAS DE POLIETILENO DE ALTA DENSIDAD DE 20 KILOS</t>
  </si>
  <si>
    <t>Azufre 0.160 % + CALCIO 10.00 % + CLORO 35.00 % + Cobalto 0.002 % + Fósforo 5.00 % + Hierro 0.150 % + Magnesio 0.300 % + Manganeso 0.004 % + Potasio 0.005 % + SABORIZANTE 0.0004 % + Selenio 0.0003 % + Sodio 23.00 % + Yodo 0.020 % + ZINC 0.160 %</t>
  </si>
  <si>
    <t>SAL MINERALIZADA Aplicado a Ovinos, SAL MINERALIZADA Aplicado a Caprinos</t>
  </si>
  <si>
    <t>1B-12244-AGROCALIDAD</t>
  </si>
  <si>
    <t>CALFOSAL LECHE P-14</t>
  </si>
  <si>
    <t>FUNDAS DE POLIETILENO DE ALTA DENSIDAD DE 1KG , FUNDAS DE POLIETILENO DE ALTA DENSIDAD DE 5 KG , FUNDAS DE POLIETILENO DE ALTA DENSIDAD DE 20 KG</t>
  </si>
  <si>
    <t>CALCIO 20 % + FOSFORO 14 % + Magnesio 0.3 % + ZINC 0.16 %</t>
  </si>
  <si>
    <t>1B-12273-AGROCALIDAD</t>
  </si>
  <si>
    <t>BALANCE PRADERA COSTA</t>
  </si>
  <si>
    <t>BOLSAS DE PAPEL SELLADAS POR COSIDO DE 1 , BOLSAS DE PAPEL SELLADAS POR COSIDO DE 25 KG</t>
  </si>
  <si>
    <t>Azufre MOLIDO 5,076 G + CARBONATO DE CALCIO 546,933 G + CARBONATO DE COBALTO 0.087 G + CLORURO DE SODIO 205,128 G + FOSFATO BICÁLCICO 108,108 G + FOSFATO DICÁLCICO 108,108 G + Oxido de Magnesio 32,609 G + Óxido de Magnesio 32,609 G + Saborizante de vainilla 5.000 G + SABOR VAINILLA 5 G + Selenito de sodio 0,066 G + Sulfato de Cobre 1,961 G + Sulfato de Zinc 4,225 G + Yoduro de Potasio 5 G</t>
  </si>
  <si>
    <t>MONTANA S.A - Ecuador</t>
  </si>
  <si>
    <t>1B-12306-AGROCALIDAD</t>
  </si>
  <si>
    <t>SAL SOMEX M.B.</t>
  </si>
  <si>
    <t>BOLSAS DE POLIETILENO, MOCHILAS DE FIQUE Y SACOS DE POLIPROPILENO CONTENIENDO 20KG</t>
  </si>
  <si>
    <t>Carbonato de Calcio 4,800 % + CARBONATO DE COBALTO 0,009 % + FLOR DE AZUFRE 5,100 % + FOSFATO MONOBICALCICO 4,800 % + OXIDO DE COBRE 0,800 % + Oxido de Magnesio 1,110 % + Óxido de Zinc 1,150 % + SAL DE MAR 82,192 % + Selenito de sodio 0,025 % + Yoduro potásico 0,014 %</t>
  </si>
  <si>
    <t>1B-12307-AGROCALIDAD</t>
  </si>
  <si>
    <t>CALCILECHE SOMEX 15</t>
  </si>
  <si>
    <t>SACOS DE POLIPROPILENO CONTENIENDO 20KG</t>
  </si>
  <si>
    <t>SACOS DE POLIPROPILENO CONTENIENDO 20 KG</t>
  </si>
  <si>
    <t>Carbonato de Calcio 225,63 % + CARBONATO DE COBALTO 0,089 % + FLOR DE AZUFRE 71,14 % + FOSFATO MONOBICALCICO 148,57 % + FOSFATO TRICÁLCCICO. 160,00 % + Oxido de Magnesio 18,52 % + Óxido de Zinc 14,3 % + SAL BLANCA 348,98 % + Selenito de sodio 0,289 % + Sulfato de Cobre 12,00 % + Yodato de Calcio 0,48% %</t>
  </si>
  <si>
    <t>1B-12420-AGROCALIDAD</t>
  </si>
  <si>
    <t>CALCILECHE 17</t>
  </si>
  <si>
    <t>SACOS DE POLIPROPILENO 20KG</t>
  </si>
  <si>
    <t>CARBONATO DE CALCIO 16,450 % + CARBONATO DE COBALTO 0,0089 % + FLOR DE AZUFRE 7,140 % + Fosfato Dicálcico 43,240 % + MELAZA 2,000 % + Oxido de Magnesio 1,850 % + ÓXIDO DE ZINC 0,880 % + SAL BLANCA 27,170 % + Selenito de sodio 0,0130 % + Sulfato de Cobre 1,200 % + Yodato de Calcio 0,048 %</t>
  </si>
  <si>
    <t>1B-12428-AGROCALIDAD</t>
  </si>
  <si>
    <t>MILK-SACC X</t>
  </si>
  <si>
    <t>BOLSAS DE PEAD + PEBD POR 5 KILOS , BOLSAS DE PEAD + PEBD POR 10 KILOS , BOLSAS DE PEAD + PEBD POR 25 KILOS</t>
  </si>
  <si>
    <t>Cobre Min. 5500 MG + CROMO Min. 10 MG + Cromolevadura 1.0 % + CULTIVO DE LEVADURA DE Saccharomyces cerevisiae 16.4 % + Dióxido de Silicio 0.1 % + LEVADURA DE CERVEZA SECA 41.0 % + Proteinato de Cobre 5.5 % + Proteinato de Zinc 14.5 % + Saccharomyces Cerevisiae Min. 5x 10 ( a la octava) UFC G + Selenio Min. 150 MG + SELENIO LEVADURA - MINERAL ORGÁNICO 7.5 % + SOLIDO SOLUBLE DE FERMENTACIÓN 14.0 % + ZINC Min. 21.75 G/KG</t>
  </si>
  <si>
    <t>1B-12455-AGROCALIDAD</t>
  </si>
  <si>
    <t>SAL MINERALIZADA CAMPOSA</t>
  </si>
  <si>
    <t>FUNDA PLÁSTICA DE 1 KG, FUNDA PLÁSTICA DE 2 KG, FUNDA PLÁSTICA DE 5 KG, FUNDA PLÁSTICA DE 20 KG</t>
  </si>
  <si>
    <t>CALCIO 14.00 % + Cobalto 0.01 % + Cobre 0.13 % + Fósforo 5.00 % + Hierro 0.16 % + Magnesio 0.60 % + Manganeso 0.07 % + Potasio 0.01 % + SAL 50.00 % + Yodo 0.01 % + ZINC 0.08 %</t>
  </si>
  <si>
    <t>1B-12479-AGROCALIDAD</t>
  </si>
  <si>
    <t>INTERSAL</t>
  </si>
  <si>
    <t>BOLSAS DE PLASTICO DE 1.4 KG , BOLSAS DE PLASTICO DE 10 KG , BALDES PLASTICOS DE 20 KG</t>
  </si>
  <si>
    <t>Azufre 1.60 G + CARBONATO DE CALCIO 311.20 G + CARBONATO DE COBALTO 0.09 G + CARBONATO FERROSO 7 G + COCOA 40 G + DICALITE 5 G + FOSFATO DE DICÁLCICO 360 G + MELAZA 10 G + MTHYL VIOLETA AZUL DE METILENO 0.05 G + Oxido de Magnesio 1.73 G + OXIDO DE MANGANESO 0.09 G + Óxido de Zinc 2.55 G + SAL 253.39 G + SULFATO CÚPRICO PENTAHIDRATO 7.27 G + Yoduro de Potasio 0.03 G</t>
  </si>
  <si>
    <t>SAL MINERAL Aplicado a Bovinos, SAL MINERAL Aplicado a Equinos, SAL MINERAL Aplicado a Porcinos</t>
  </si>
  <si>
    <t>CONSORCIO INTERANDINO - Ecuador</t>
  </si>
  <si>
    <t>1B-12580-AGROCALIDAD</t>
  </si>
  <si>
    <t>LITORAL SAL SOMEX 6%</t>
  </si>
  <si>
    <t>BENTONITA 17.600 % + Carbonato de Calcio 0.0145 % + CARBONATO DE COBALTO 0.0089 % + FLOR DE AZUFRE 10.200 % + MELAZA 2.000 % + Oxido de Magnesio 0,46 % + Óxido de Zinc 0.750 % + SAL BLANCA 23.06 % + Selenito de sodio 0.00 % + Sulfato de Cobre 1.00 % + Yodato de Calcio 0.0145 %</t>
  </si>
  <si>
    <t>somex s.a - Colombia</t>
  </si>
  <si>
    <t>1B-12581-AGROCALIDAD</t>
  </si>
  <si>
    <t>MINERAL SOMEX 16</t>
  </si>
  <si>
    <t>SACOS CONTENIENDO 20 KG</t>
  </si>
  <si>
    <t>BIOFOS 18.000 % + CARBONATO DE COBALTO 0.018 % + FLOR DE AZUFRE 8.000 % + Óxido de Hierro(Como Hierro Dextrano) 0.3000 % + Oxido de Magnesio 1.850 % + ÓXIDO DE ZINC 1.750 % + ROVIMIX A 750.000 0.040 % + ROVIMIX D 500.000 UI/GRAMO 0.010 % + ROVIMIX E 500 UI/GRAMO 0.020 % + Selenito de sodio 0.046 % + Sulfato de Cobre 2.000 % + TRICALFOS 67.900 % + Yodato de Calcio 0.065 %</t>
  </si>
  <si>
    <t>1B-12582-AGROCALIDAD</t>
  </si>
  <si>
    <t>EQUINOS SAL SOMEX 7%</t>
  </si>
  <si>
    <t>Carbonato de Calcio 14.810 % + CARBONATO DE COBALTO 0.030 % + FLOR DE AZUFRE 4.080 % + FOSFATO MONOBICALCICO 33.330 % + OXIDO DE COBRE 1.200 % + Oxido de Magnesio 3.700 % + Óxido de Zinc 2.150 % + SAL DE MAR 40.687 % + Yoduro potásico 0.013 %</t>
  </si>
  <si>
    <t>1B-12664-AGROCALIDAD</t>
  </si>
  <si>
    <t>GESTAMAX</t>
  </si>
  <si>
    <t>FRASCO DE VIDRIO AMBAR PARA 50 ML , CAJA CON 2 FRASCOS DE 250 ML , CAJA CON 2 FRASCOS DE 500 ML</t>
  </si>
  <si>
    <t>ÁCIDO CÍTRICO 30 MG + AGUA PURIFICADA C.S.P 1 ML + ALCOHOL BENCILICO 10 MG + FOSFORILCOLAMINA 100 MG + HIDRÓXIDO DE SODIO 50 MG + Selenito de sodio 0,34 MG + SULFATO DE MANGANESO 0,80 MG + SULFITO DE ZINC 1,13 MG + Yoduro de Potasio 1,10 MG</t>
  </si>
  <si>
    <t>1B-12667-AGROCALIDAD</t>
  </si>
  <si>
    <t>LECHERIN</t>
  </si>
  <si>
    <t>FRASCO PEPP NAT B/28 PARA 500 ML.</t>
  </si>
  <si>
    <t>ACIDO BORICO 3.0 G + AGUA PARA INYECCION 100.00 ML + ALCOHOL BENCILICO 10.00 ML + Cafeína 0.50 G + Cloruro de Magnesio 3.00 G + CLORURO DE POTASIO 0.03 G + CLORURO DE SODIO 0.30 G + Dextrosa 30.0 G + Gluconato de Calcio 20.00 G + Hipofosfito de calcio 2.00 G</t>
  </si>
  <si>
    <t>1B-12718-AGROCALIDAD</t>
  </si>
  <si>
    <t>D-TOX</t>
  </si>
  <si>
    <t>BOLSA INTERNO DE POLIPROPILENO BLANCA Y BOLSA EXTERNA DE POLIETILENO COEXTRUIDO EN BAJA DENSIDAD CONTENIENDO 25 KG</t>
  </si>
  <si>
    <t>Hierro 0,6 % + Humedad 8 % + Oxido de Alumino 17 % + Oxido de Calcio 2,8 % + Oxido de Magnesio 1,3 % + Oxido de Potasio 0,7 % + Oxido de Sodio 2,0 % + SILICE 58 %</t>
  </si>
  <si>
    <t>ADITIVO Aplicado a Caninos, ADITIVO Aplicado a Felinos, ADITIVO Aplicado a Bovinos, ADITIVO Aplicado a Equinos, ADITIVO Aplicado a Aves, ADITIVO Aplicado a Lagomorfos, ADITIVO Aplicado a Porcinos</t>
  </si>
  <si>
    <t>INGRID LILIANA GONZÁLEZ LOZANO-ALIMCO - Colombia</t>
  </si>
  <si>
    <t>1B-12830-AGROCALIDAD</t>
  </si>
  <si>
    <t>COOPERFARVIG</t>
  </si>
  <si>
    <t>FRASCOS AMPOLLAS DE POLIETILENO DE 100 ML, FRASCOS AMPOLLAS DE POLIETILENO DE 250 ML, FRASCOS AMPOLLAS DE POLIETILENO DE 500 ML</t>
  </si>
  <si>
    <t>ACIDO FÉNICO 0.50g% p/v U + AGUA DESTILADA 100 ML + GLICINATO DE COBRE 9.08 g% p/v U + Polivinilpirolidona 0.50 g% p/v U + SODIO CITRATO 0.54g% p/v U</t>
  </si>
  <si>
    <t>COMPLEJO MINERAL Aplicado a Bovinos</t>
  </si>
  <si>
    <t>FARVIG S. R .L - Argentina</t>
  </si>
  <si>
    <t>1B-12832-AGROCALIDAD</t>
  </si>
  <si>
    <t>PURGOL</t>
  </si>
  <si>
    <t>CAJA CON FUNDA PLÁSTICA INTERIOR CONTENIENDO 400 G</t>
  </si>
  <si>
    <t>Azufre microionizado 1.00 % + Edulcorante 5.00 % + Endulcorante 5.00 % + SULFATO DE MAGNESIO 50.00 % + Sulfato de sodio 10.00 %</t>
  </si>
  <si>
    <t>PURGANTE Aplicado a Caninos, PURGANTE Aplicado a Felinos, PURGANTE Aplicado a Bovinos, PURGANTE Aplicado a Ovinos, PURGANTE Aplicado a Caprinos, PURGANTE Aplicado a Equinos, PURGANTE Aplicado a Aves, PURGANTE Aplicado a Lagomorfos, PURGANTE Aplicado a Porcinos</t>
  </si>
  <si>
    <t>1B-12894-AGROCALIDAD</t>
  </si>
  <si>
    <t>HYPERMINERAL PLUS</t>
  </si>
  <si>
    <t>BOTELLAS DE POLIPROPILENO PARA 1 L, BOTELLAS DE POLIPROPILENO PARA 5 L</t>
  </si>
  <si>
    <t>CALCIO 55.06g KG + Cloruro de Colina 1.50g KG + Cobalto 0.015g KG + Cobre 0.07g KG + DL-METIONINA 0.60g KG + Fósforo 40.80g KG + HIDROCLORURO DE L – LISINA 0.22g KG + Hierro 2.75g KG + Manganeso 1.75g KG + ZINC 0.11g KG</t>
  </si>
  <si>
    <t>COMPLEJO MINERAL Aplicado a Bovinos, COMPLEJO MINERAL Aplicado a Ovinos, COMPLEJO MINERAL Aplicado a Caprinos, COMPLEJO MINERAL Aplicado a Aves, COMPLEJO MINERAL Aplicado a Porcinos</t>
  </si>
  <si>
    <t>1B-12937-AGROCALIDAD</t>
  </si>
  <si>
    <t>VITAMINERAL TABLETAS PARA PERROS</t>
  </si>
  <si>
    <t>1B-12964-AGROCALIDAD</t>
  </si>
  <si>
    <t>FERREX B-12</t>
  </si>
  <si>
    <t>FRASCO DE VIDRIO COLOR ÀMBAR TIPO I POR 10 ML, FRASCO DE VIDRIO COLOR ÀMBAR TIPO I POR 25 ML, FRASCO DE VIDRIO COLOR ÀMBAR TIPO III POR 50 ML, FRASCO DE VIDRIO COLOR ÀMBAR TIPO III POR 100 ML, FRASCO DE VIDRIO COLOR ÀMBAR TIPO III POR 250 ML, CAJA CON 12 FRASCOS DE 10 ML</t>
  </si>
  <si>
    <t>AGUA PARA INYECCIÓN 1 ML + Cianocobalamina 100 UG + CLORURO DE SODIO 9 MG + Fenol 5 MG + Hierro 100 MG</t>
  </si>
  <si>
    <t>VITAMINAS CON MINERALES Aplicado a Bovinos, VITAMINAS CON MINERALES Aplicado a Porcinos</t>
  </si>
  <si>
    <t>1B-13136-AGROCALIDAD</t>
  </si>
  <si>
    <t>SUPRAFORCE</t>
  </si>
  <si>
    <t>BOLSAS DE POLIETILENO DE 1 KG, BOLSAS DE POLIETILENO DE 5 KG, BOLSA DE POLIETILENO DE 10 KG, BOLSA DE POLIETILENO DE 20 KG</t>
  </si>
  <si>
    <t>Azufre 0.16 % + CALCIO 20 % + CLORO 17 % + Cobalto 0.002 % + Cobre 0.290 % + Fósforo 10 % + Hierro 0.150 % + Lisina 0.20 % + Magnesio 0.30 % + Manganeso 0.0040 % + Metionina 0.10 % + Potasio 0.0040 % + Selenio 0.0003 % + Sodio 11 % + Yodo 0.020 % + ZINC 0.16 %</t>
  </si>
  <si>
    <t>ANALITIK S.A - Ecuador</t>
  </si>
  <si>
    <t>1B-13200-AGROCALIDAD</t>
  </si>
  <si>
    <t>0400599312001</t>
  </si>
  <si>
    <t>MARTINEZ CERON FABIAN FLORENTINO (COAGRO)</t>
  </si>
  <si>
    <t>VITASAL LECHE</t>
  </si>
  <si>
    <t>FUNDAS DE POLIETILENO DE 1 KG, FUNDAS DE POLIETILENO DE 2 KG, FUNDAS DE POLIETILENO DE 10 KG, SACOS DE POLIPROPILENO COCIDOS DE 20 KG, SACOS DE POLIPROPILENO COCIDOS DE 40 KG</t>
  </si>
  <si>
    <t>Azufre 1.65-1.95 % + Carbonato de Calcio 20.70-25.30 % + CLORURO DE SODIO 39.60-48.40 % + Cobre 0.027-0.033 % + Fosfato Monocálcico 6.75-8.25 % + Magnesio 0.27-0.330 % + Selenio 0.16-0.19 % + Yodo 0.045-0.055 % + ZINC 0.025-0.030 %</t>
  </si>
  <si>
    <t>COAGRO - Ecuador</t>
  </si>
  <si>
    <t>1B-13201-AGROCALIDAD</t>
  </si>
  <si>
    <t>VITASAL CEBA</t>
  </si>
  <si>
    <t>FUNDAS DE POLIETILENO DE 1 KG, FUNDAS DE POLIETILENO DE 2 KG, FUNDAS DE POLIETILENO DE 10 KG, SACOS DE POLIPROPILENO COSIDO DE 20 KG, SACOS DE POLIPROPILENO COSIDO DE 40 KG</t>
  </si>
  <si>
    <t>Azufre 1.20 % + Carbonato de Calcio 19.80 % + CLORURO DE SODIO 44 % + Cobre 0.033 % + FOSFATO MONODICALCICO 6.60 % + Magnesio 0.88 % + Selenio 0.198 % + Yodo 0.033 % + ZINC 0.030 %</t>
  </si>
  <si>
    <t>1B-13208-AGROCALIDAD</t>
  </si>
  <si>
    <t>SELOFOS</t>
  </si>
  <si>
    <t>FRASCOS DE PLÁSTICO PARA 50 ML, FRASCOS DE PLÁSTICO PARA 100 ML, FRASCOS DE PLÁSTICO PARA 250 ML, FRASCOS DE PLÁSTICO PARA 500 ML</t>
  </si>
  <si>
    <t>ÁCIDO CÍTRICO 20 MG + AGUA PARA INYECCIÓN 1 ML + Fenol 5 MG + Fosforilcolamina 100 MG + Hidróxido de Sodio 10 MG + Selenito de sodio 219 UG + Sulfato de Zinc 15 MG + Yoduro de Potasio 20 MG</t>
  </si>
  <si>
    <t>Suplemento mineral Aplicado a Caninos, Suplemento mineral Aplicado a Bovinos, Suplemento mineral Aplicado a Ovinos, Suplemento mineral Aplicado a Equinos, Suplemento mineral Aplicado a Porcinos</t>
  </si>
  <si>
    <t>1B-13293-AGROCALIDAD</t>
  </si>
  <si>
    <t>KORMEGASAL LECHE COSTA</t>
  </si>
  <si>
    <t>SACOS DE 2 KG , SACOS DE 5 KG , SACOS DE 20 KG</t>
  </si>
  <si>
    <t>Azufre 10 KG + CARBONATO DE CALCIO 197.21 KG + CLORURO DE SODIO 3 KG + EXCIPIENTES SABORISANTE C.S.P. 1000 KG + FOSFATO BICÁLCICO 350 KG + OXIDO DE MANGANESO 2 KG + OXIO DE MAGNESIO 10 KG + PROTEINATO DE COBALTO 2,5% 0.4 KG + Proteinato de Cobre 10% 6 KG + Proteinato de Manganeso 15% 2 KG + Proteinato de Zinc 15 % 8 KG + Selenato de Sodio 0.05 KG + selenio Quelato (SELPEX) 5 KG + Sulfato de cobalto 0.1 KG + Sulfato de Cobre 1 KG + SULFITO DE ZINC 5 KG + Yodo 0.24 KG</t>
  </si>
  <si>
    <t>NUTRIMIXES IMPORTACION Y COMERCIALIZACION CIA LTDA - Ecuador</t>
  </si>
  <si>
    <t>1B-13294-AGROCALIDAD</t>
  </si>
  <si>
    <t>KORMEGASAL SECO CRÍA</t>
  </si>
  <si>
    <t>Azufre 5,4 KG + CARBONATO DE CALCIO 338,31 KG + CARBONATO DE COBALTO 0,1 KG + CLORURO DE SODIO 250 KG + EXCIPIENTE SABORIZANTE c.s.p. 1000 KG + FOSFATO DE DICÁLCICO 350 KG + Óxido de Magnesio 15 KG + OXIDO DE MANGANESO 2 KG + PROTEINATO DE COBALTO 2,5% 0,5 KG + Proteinato de Cobre 10% 7 KG + Proteinato de Manganeso 15% 3 KG + Proteinato de Zinc 15% 15 KG + selenio Quelato (SELPEX) 5 KG + SELENITO DE SODIO 0,05 KG + Sulfato de Cobre 1,8 KG + Sulfato de Zinc 3,6 KG + Yodo 0,24 KG</t>
  </si>
  <si>
    <t>1B-13295-AGROCALIDAD</t>
  </si>
  <si>
    <t>KORMEGASAL ENGORDE</t>
  </si>
  <si>
    <t>Azufre 19 KG + CARBONATO DE CALCIO 429,5 KG + CARBONATO DE COBALTO 0,1 KG + CLORURO DE SODIO 400 KG + EXCIPIENTE SABORIZANTE c.s.p. 1000 KG + FOSFATO DICÁLCICO 115 KG + Óxido de Magnesio 5 KG + OXIDO DE MANGANESO 6 KG + PROTEINATO DE COBALTO 2,5 % KG + Proteinato de Cobre 10% 73 KG + Proteinato de Manganeso 15% 3 KG + Proteinato de Zinc 15% 3 KG + selenio Quelato (SELPEX) 5 KG + SELENIO (SELENIO DE SODIO) 0,05 KG + Sulfato de Cobre 1 KG + Sulfato de Zinc 1,5 KG + Yodo 0,1 KG</t>
  </si>
  <si>
    <t>1B-13296-AGROCALIDAD</t>
  </si>
  <si>
    <t>KORMEGASAL LECHE SIERRA</t>
  </si>
  <si>
    <t>Azufre 6 KG + CARBONATO DE CALCIO 282 KG + CARBONATO DE COBALTO 0,15 KG + CLORURO DE SODIO 300 KG + EXCIPIENTES SABORIZANTE c.s.p. 1000 KG + FOSFATO DE DICÁLCICO 340 KG + Óxido de Magnesio 16 KG + OXIDO DE MANGANESO 1,5 KG + PROTEINATO DE COBALTO 2,5% 1.08 KG + Proteinato de Cobre 10% 8kG KG + Proteinato de Manganeso 15% 7 KG + Proteinato de Zinc 15% 20 KG + Sulfato de Zinc 3 KG + Yodo 0,24 KG</t>
  </si>
  <si>
    <t>1B-13302-AGROCALIDAD</t>
  </si>
  <si>
    <t>AMIGO FRESH</t>
  </si>
  <si>
    <t>CAJA DOSIFICADORA DE CARTON CON 20 SOBRES CONTENIENDO 5 G, SOBRE TRILAMINADO DE 30 G</t>
  </si>
  <si>
    <t>CLORURO DE SODIO 100 M6 + Fosfato Monopotásico 408 M6 + Glicina 618 M6 + SULFATO DE MANGANESO 1.86 M6 + Sulfato de Zinc 15 M6</t>
  </si>
  <si>
    <t>BEBIDA REFRESCANTE Aplicado a Caninos, BEBIDA REFRESCANTE Aplicado a Equinos, Reconstituyente Aplicado a Caninos, Reconstituyente Aplicado a Equinos</t>
  </si>
  <si>
    <t>1B-13303-AGROCALIDAD</t>
  </si>
  <si>
    <t>HEMAVET B12 ORAL NF.</t>
  </si>
  <si>
    <t>Agua Purificada 100 ML + ALCOHOL BENCILICO 500 MG + Biotina 505 UG + Cianocobalamina 324 UG + D-PANTENOL 200 MG + ESENCIA DE FRAMBUESA 150 MG + Glucosa 70000 MG + METILPARABEN 10 MG + NIACINAMIDA 2200 MG + Piridoxina 72 MG + Propilparabeno 100 MG + Riboflavina 72 MG + SACARINA SODICA 30 MG + Sorbitol 5000 MG + Tiamina CLH 150 MG</t>
  </si>
  <si>
    <t>Reconstituyente Aplicado a Caninos, Reconstituyente Aplicado a Felinos, Reconstituyente Aplicado a Bovinos, Reconstituyente Aplicado a Ovinos, Reconstituyente Aplicado a Caprinos, Reconstituyente Aplicado a Equinos, Reconstituyente Aplicado a Aves, Reconstituyente Aplicado a Porcinos</t>
  </si>
  <si>
    <t>1B-13374-AGROCALIDAD</t>
  </si>
  <si>
    <t>ADIBLOCK</t>
  </si>
  <si>
    <t>BLOQUE MINERAL DE 10 KG</t>
  </si>
  <si>
    <t>CALCIUM YODATO ANHIDRO 36 MG + Carbonato de Calcio 6 % + CLORURO DE SODIO 91.66 % + FOSFORO MONOCALCICO 1 % + MANGANESO SULFATO 1440 MG + MANGANESO SULFATO MONOHIDRATADO 1440 MG + Oxido de Magnesio 0.95 % + OXIDO FERRICO 30 MG + SODIO SELENIUM 45 MG + ZINC OXIDO 1250 MG</t>
  </si>
  <si>
    <t>MINERALIZANTE Aplicado a Bovinos, MINERALIZANTE Aplicado a Ovinos</t>
  </si>
  <si>
    <t>LECHES MATERNIZADAS S.A - España</t>
  </si>
  <si>
    <t>1B-13401-AGROCALIDAD</t>
  </si>
  <si>
    <t>SUPERSAL VACA SECA</t>
  </si>
  <si>
    <t>BOLSA DE POLIETILENO DE 20 KG</t>
  </si>
  <si>
    <t>Antioxidante 0.4 % + Azufre 1.616 % + Carbonato de Calcio 0.98 % + CARBONATO DE MAGNESIO 1.724 % + FOSFATO DICÁLCICO 27.77 % + SABOR 0.25 % + SAL 12 % + SELENITO SÓDICO 0.007 % + Sulfato de cobalto 0.005 % + Sulfato de Cobre 0.112 % + Sulfato de Hierro 0.1 % + SULFATO DE MANGANESO 0.15 % + Sulfato de Zinc 0.13 % + Yoduro de Potasio 0.001 % + Zeolita 54.67 %</t>
  </si>
  <si>
    <t>1B-13575-AGROCALIDAD</t>
  </si>
  <si>
    <t>YES - MINERALS ZINC</t>
  </si>
  <si>
    <t>ENVOLTURA INTERNA INCOLORA, LACRADA CON ABRAZADERA DE MYLON Y ENVOLTURA EXTERNA CERRADO CON CINTA DE PAPEL E HILO DE ALGODÓN CONTENIENDO 10 KG, ENVOLTURA INTERNA INCOLORA, LACRADA CON ABRAZADERA DE MYLON Y ENVOLTURA EXTERNA CERRADO CON CINTA DE PAPEL E HILO DE ALGODÓN CONTENIENDO 15 KG, ENVOLTURA INTERNA INCOLORA, LACRADA CON ABRAZADERA DE MYLON Y ENVOLTURA EXTERNA CERRADO CON CINTA DE PAPEL E HILO DE ALGODÓN CONTENIENDO 25 KG</t>
  </si>
  <si>
    <t>ZINC ANIMOACIDO QUELADO 100 % + ZINC QUELADO 160,00 G/KG</t>
  </si>
  <si>
    <t>YESSINERGY DO BRASIL AGROINDUSTRIAL LTDA. - Brasil</t>
  </si>
  <si>
    <t>1B-13594-AGROCALIDAD</t>
  </si>
  <si>
    <t>BIOCOBRE</t>
  </si>
  <si>
    <t>FRASCOS AMPOLLA DE 500 ML, FRASCOS AMPOLLA DE 100 ML, CAJAS DE CARTÓN CONTENIENDO 25 U, CAJAS DE CARTÓN CONTENIENDO 48 U</t>
  </si>
  <si>
    <t>AGUA DE ÓSMOSIS C.S.P. 100.00 ML + EDETATO DE COBRE DISÓDICO 9.60 G + EDETATO DE MANGANESO DISÓDICO DIHIDRATO 7.88 G + EDETATO DE ZINC DISÓDICO HIDRATO 33.78 G + GERMABEN 0.33 G + Propilenglicol 0.66 G</t>
  </si>
  <si>
    <t>Reconstituyente Aplicado a Bovinos, Reconstituyente Aplicado a Ovinos, Reconstituyente Aplicado a Caprinos</t>
  </si>
  <si>
    <t>AGROINSUMOS S.A. CALDAS 175 (C1427AGA) BUENOS AIRES - Argentina</t>
  </si>
  <si>
    <t>1B-13630-AGROCALIDAD</t>
  </si>
  <si>
    <t>WINDMILL DICALPHOS</t>
  </si>
  <si>
    <t>CALCIO 21.7 % + Flúor 0.1 % + Fósforo 20 % + Humedad 0.3 %</t>
  </si>
  <si>
    <t>1B-13667-AGROCALIDAD</t>
  </si>
  <si>
    <t>ADVANTAGE TERMINACION</t>
  </si>
  <si>
    <t>BOLSAS DE PAPEL CON RECUBRIMIENTO INTERNO DE PLÁSTICO EN 500 G, BOLSAS DE PAPEL CON RECUBRIMIENTO INTERNO DE PLÁSTICO EN 1 KG, BOLSAS DE PAPEL CON RECUBRIMIENTO INTERNO DE PLÁSTICO EN 5 KG, BOLSAS DE PAPEL CON RECUBRIMIENTO INTERNO DE PLÁSTICO EN 10 KG, BOLSAS DE PAPEL CON RECUBRIMIENTO INTERNO DE PLÁSTICO EN 15 KG, BOLSAS DE PAPEL CON RECUBRIMIENTO INTERNO DE PLÁSTICO EN 20 KG, BOLSAS DE PAPEL CON RECUBRIMIENTO INTERNO DE PLÁSTICO EN 25 KG, big bags de 1000 KG</t>
  </si>
  <si>
    <t>Ácido ascórbico 4,00 % + CROMO 0,16 % + Cromolevadura 16,00 % + Extracto de la fermentación de Aspergillus Niger 0,01 % + Harina de Algas 8,00 % + LEVADURA DE CERVEZA SECA 11,99 % + Selenio 0,12 % + SELENIO LEVADURA - MINERAL ORGÁNICO 60 %</t>
  </si>
  <si>
    <t>ALL TECH DO BRASIL AGROINDUSTRIAL LTDA. - Brasil</t>
  </si>
  <si>
    <t>1B-13747-AGROCALIDAD</t>
  </si>
  <si>
    <t>PREMIX MINERAL</t>
  </si>
  <si>
    <t>SACOS DE PAPEL DE 30 KG</t>
  </si>
  <si>
    <t>BHT 0.0025 % + Cloruro de Colina 5.83 % + EXCIPIENTES 58.96 % + Sulfato de cobalto 0.100 % + Sulfato de Cobre 1.8 % + Sulfato de Hierro 12.50 % + SULFATO DE MANGANESO 5.48 % + Sulfato de Zinc 15.27 % + Yoduro de Potasio 0.033 %</t>
  </si>
  <si>
    <t>PREMEZCLA MINERALES Aplicado a Aves, PREMEZCLA MINERALES Aplicado a Porcinos</t>
  </si>
  <si>
    <t>1B-13750-AGROCALIDAD</t>
  </si>
  <si>
    <t>GLYMET Zn 22%</t>
  </si>
  <si>
    <t>SACOS DE PAPEL CONTENIENDO 25 KG</t>
  </si>
  <si>
    <t>Glicina 25 % + ZINC 22 %</t>
  </si>
  <si>
    <t>1B-13752-AGROCALIDAD</t>
  </si>
  <si>
    <t>GLYMET Mn 20%</t>
  </si>
  <si>
    <t>Glicina 27 % + Manganeso 20 %</t>
  </si>
  <si>
    <t>Premezcla Aplicado a Bovinos, Premezcla Aplicado a Ovinos, Premezcla Aplicado a Caprinos, Premezcla Aplicado a Equinos, Premezcla Aplicado a Aves, Premezcla Aplicado a Porcinos</t>
  </si>
  <si>
    <t>POR NOREL S.A. - España</t>
  </si>
  <si>
    <t>1B-13756-AGROCALIDAD</t>
  </si>
  <si>
    <t>SUPERSAL</t>
  </si>
  <si>
    <t>Azufre 0.303 % + Carbonato de Calcio 16.89 % + CARBONATO DE MAGNESIO 0.862 % + FOSFATO MONODICALCICO 33.33 % + Saborizante 0.5 % + SAL 15.00 % + SELENITO SÓDICO 0.067 % + Sulfato de cobalto 0.035 % + Sulfato de Cobre 0.4 % + Sulfato de Hierro 2.33 % + SULFATO DE MANGANESO 0.625 % + Sulfato de Zinc 1.11 % + Yoduro potásico 0.004 % + ZEOLITA BLANCA 28.54 %</t>
  </si>
  <si>
    <t>1B-13764-AGROCALIDAD</t>
  </si>
  <si>
    <t>SUPERSAL LACTANCIA</t>
  </si>
  <si>
    <t>Azufre 0.303 % + Carbonato de Calcio 34.38 % + CARBONATO DE MAGNESIO 0.86 % + COBRE ORGÁNICO 0.15 % + FOSFATO DICALCICO HIDRATADO 22.2215 % + Saborizante 0.25 % + SAL 12 % + Selenito de sodio 0.0889 % + Sulfato de cobalto 0.035 % + Sulfato de Cobre 0.34 % + SULFATO DE MAGNESIO 0.625 % + Sulfato de Zinc 2.33 % + Yoduro potásico 0.0066 % + Zeolita 25.11 % + Zinc Orgánico 0.33 %</t>
  </si>
  <si>
    <t>1B-13771-AGROCALIDAD</t>
  </si>
  <si>
    <t>AGROMIKUNA SAL MINERALIZADA BÁSICA</t>
  </si>
  <si>
    <t>SACOS DE POLIPROPILENO DE 40 KG, FUNDAS PLÁSTICAS DE 10 KG, FUNDAS PLÁSTICAS DE 20 KG</t>
  </si>
  <si>
    <t>AZUL DE METILENO 30 G + CALCIO 6-8 % + Carbonato de Calcio 40 KG + Fosfato Dicálcico 65 KG + Fósforo 3-4 % + Manganeso 1375-1400 MG + Potasio 1679-1710 MG + SAL DE MAR MOLIDA 295 KG + Yoduro de Potasio 60 G</t>
  </si>
  <si>
    <t>1B-13779-AGROCALIDAD</t>
  </si>
  <si>
    <t>AGROMIKUNA SAL MINERALIZADA COMPLETA</t>
  </si>
  <si>
    <t>AZUL DE METILENO 70 G + CALCIO 19-20 % + Carbonato de Calcio 40 KG + Cobre 38 MG + EXCIPIENTES 1000 G + Fosfato Dicálcico 210 KG + Fósforo 9-10 % + Hierro 83 MG + Magnesio 3138 MG + NUCLEO MINERAL 15 KG + Potasio 1330 MG + SAL DE MAR MOLIDA 135 KG + Selenio 4.86 MG</t>
  </si>
  <si>
    <t>1B-13785-AGROCALIDAD</t>
  </si>
  <si>
    <t>YES - MINERALS COBRE</t>
  </si>
  <si>
    <t>Cobre quelatado 100 % + CROMO 10000 MG/ KG</t>
  </si>
  <si>
    <t>1B-13936-AGROCALIDAD</t>
  </si>
  <si>
    <t>AVAILA 4</t>
  </si>
  <si>
    <t>BOLSAS DE VARIAS CAPAS DE PAPEL TOLKIO KRAFT BLANQUEADA CON CAPA INTERIOR DE POLIETILENO DE ALTA DENSIDAD CONTENIENDO 25 KG</t>
  </si>
  <si>
    <t>CARBONATO DE CALCIO 8,9 % + Cobalto NO MENOR A 0,18 % + COBALTO GRUCOHEPTONATO 2,5 % + Cobre NO MENOR A 1,80 % + COMPLEJO DE COBRE AMINOACIDO 9,2 % + COMPLEJO ZINC AMINOÁCIDO 26,8 % + Manganeso NO MENOR A 2,86 % + POLVO DE MAZORCA DE MAIZ 35,1 % + ZINC NO MENOR A 5,15 %</t>
  </si>
  <si>
    <t>Suplemento mineral Aplicado a Bovinos, Suplemento mineral Aplicado a Caprinos, Suplemento mineral Aplicado a Equinos</t>
  </si>
  <si>
    <t>ZINPRO CORPORATION - Estados Unidos</t>
  </si>
  <si>
    <t>1B-13937-AGROCALIDAD</t>
  </si>
  <si>
    <t>AVAILA Fe 100</t>
  </si>
  <si>
    <t>Carbonato de Calcio 14.1 % + COMPLEJO DE HIERRO CON AMIOACIDOS 52.3 % + Hierro NO MENOR A 10,0 % + MAZORCA DE MAIZ MOLIDO 32.7 %</t>
  </si>
  <si>
    <t>Suplemento mineral Aplicado a Bovinos, Suplemento mineral Aplicado a Ovinos, Suplemento mineral Aplicado a Equinos, Suplemento mineral Aplicado a Aves, Suplemento mineral Aplicado a Porcinos</t>
  </si>
  <si>
    <t>1B-13938-AGROCALIDAD</t>
  </si>
  <si>
    <t>AVAILA Se 1000</t>
  </si>
  <si>
    <t>Selenio NO MENOR A 1000 PPM</t>
  </si>
  <si>
    <t>1B-13939-AGROCALIDAD</t>
  </si>
  <si>
    <t>AVAILA Zn 120</t>
  </si>
  <si>
    <t>Carbonato de Calcio 7,4 % + COMPLEJO ZINC AMINOÁCIDO 62.8 % + POLVO DE MAZORCA DE MAIZ 29.8 % + ZINC NO MENOR A %</t>
  </si>
  <si>
    <t>Aditivo mineral Aplicado a Bovinos, Aditivo mineral Aplicado a Ovinos, Aditivo mineral Aplicado a Equinos, Aditivo mineral Aplicado a Aves, Aditivo mineral Aplicado a Porcinos</t>
  </si>
  <si>
    <t>1B-13987-AGROCALIDAD</t>
  </si>
  <si>
    <t>POTENTAL</t>
  </si>
  <si>
    <t>CAJA CON FRASCO VIAL PEAD CONTENIENDO 50 ML, CAJA CON FRASCO VIAL PEAD CONTENIENDO 250 ML, CAJA CON FRASCO VIAL PEAD CONTENIENDO 500 ML, CAJA CON FRASCO VIAL PEAD CONTENIENDO (MUESTRA MÉDICA) 20 ML</t>
  </si>
  <si>
    <t>Fosforilcolamina 100,00 MG + Selenito de sodio 0,34 MG + Sulfato de Zinc 8,23 MG + Yoduro de Potasio 20,00 MG</t>
  </si>
  <si>
    <t>LABORATORIOS CHALVER COLOMBIA - Colombia</t>
  </si>
  <si>
    <t>1B-14029-AGROCALIDAD</t>
  </si>
  <si>
    <t>EXCENTIAL ENERGY PLUS</t>
  </si>
  <si>
    <t>BOLSA DE PAPEL CON TRIPLE RECUBRIMIENTO CON BOLSA SELLADA CON POLIETILENO DE 25 KG</t>
  </si>
  <si>
    <t>EMULSIFICADOR (RICINOLEATO DE GLICERIL-POLIETILENGLICOL) (E484) 15 % + KIESELGUR (TIERRA DE DIATOMEAS PURIFICADA - E 551c 85 %</t>
  </si>
  <si>
    <t>EMULSIONANTE NUTRICIONAL Aplicado a Aves</t>
  </si>
  <si>
    <t>HOLSCHER-SEVERINS BVBA - Bélgica</t>
  </si>
  <si>
    <t>1B-14035-AGROCALIDAD</t>
  </si>
  <si>
    <t>PROKEL HIERRO</t>
  </si>
  <si>
    <t>SACOS DE POLIPROPILENO DE ALTA DENSIDAD, CON BOLSA INTERNA CONTENIENDO 1 KG, SACOS DE POLIPROPILENO DE ALTA DENSIDAD, CON BOLSA INTERNA CONTENIENDO 5 KG, SACOS DE POLIPROPILENO DE ALTA DENSIDAD, CON BOLSA INTERNA CONTENIENDO 10 KG, SACOS DE POLIPROPILENO DE ALTA DENSIDAD, CON BOLSA INTERNA CONTENIENDO 25 KG</t>
  </si>
  <si>
    <t>Hierro 10.00 % + Humedad 5.00 % + VEHÍCULO INERTE 100.00 %</t>
  </si>
  <si>
    <t>Suplemento alimenticio Aplicado a Bovinos, Suplemento alimenticio Aplicado a Equinos, Suplemento alimenticio Aplicado a Aves, Suplemento alimenticio Aplicado a Porcinos</t>
  </si>
  <si>
    <t>1B-14061-AGROCALIDAD</t>
  </si>
  <si>
    <t>AVAILA Cr 1000</t>
  </si>
  <si>
    <t>BOLSA CON CAPA EXTERNA DE PAPEL TOLKO-KRAFT Y CAPA INTERNA DE POLIETILENO DE ALTA DENSIDAD, CONTENIENDO 25 KG</t>
  </si>
  <si>
    <t>ACEITE MINERAL 1,5 % + CARBONATO DE CALCIO 95 % + COMPLEJO METIONINA DE CROMO 3,4 % + CROMO 1000 PPM</t>
  </si>
  <si>
    <t>Suplemento mineral Aplicado a Bovinos, Suplemento mineral Aplicado a Porcinos</t>
  </si>
  <si>
    <t>1B-14079-AGROCALIDAD</t>
  </si>
  <si>
    <t>AVAILA Cu 100</t>
  </si>
  <si>
    <t>BOLSAS DE VARIAS CAPAS DE PAPEL TOLKO KRAFT BLANQUEADA CON CAPA INTERIOR DE POLIETILENO DE ALTA DENSIDAD CONTENIENDO 25 KG</t>
  </si>
  <si>
    <t>1B-14080-AGROCALIDAD</t>
  </si>
  <si>
    <t>AVAILA Mn 80</t>
  </si>
  <si>
    <t>Carbonato de Calcio 10.0 % + COMPLEJO MANGANESO AMINOACIDO 49.9 % + Manganeso NO MENOR A 8,00 % + MAZORCA DE MAIZ MOLIDO 40.1 %</t>
  </si>
  <si>
    <t>1B-14161-AGROCALIDAD</t>
  </si>
  <si>
    <t>SELKO INTELLIBOND Z</t>
  </si>
  <si>
    <t>BOLSAS DE MÚLTIPLES CAPAS DE PAPEL /PLÁSTICO CONTENIENDO 25 KG</t>
  </si>
  <si>
    <t>Cloruro de Zinc 100 % + ZINC 55 %</t>
  </si>
  <si>
    <t>Suplemento mineral Aplicado a Caninos, Suplemento mineral Aplicado a Felinos, Suplemento mineral Aplicado a Bovinos, Suplemento mineral Aplicado a Ovinos, Suplemento mineral Aplicado a Equinos, Suplemento mineral Aplicado a Aves, Suplemento mineral Aplicado a Porcinos</t>
  </si>
  <si>
    <t>MICRONUTRIENTS INC. - Estados Unidos, MICRONUTRIENTS USA LLC. - Estados Unidos</t>
  </si>
  <si>
    <t>CAMBIO DE TITULAR DEL REGISTRO, DE MONTANA A GISIS; CAMBIO DE NOMBRE COMERCIAL SE INCLUYE SELKO; ACTUALIZACION DEL NOMBRE DEL FABRICANTE MICRONUTRIENTS USA LLC.</t>
  </si>
  <si>
    <t>1B-14169-AGROCALIDAD</t>
  </si>
  <si>
    <t>SELKO INTELLIBOND C</t>
  </si>
  <si>
    <t>Cloruro de Cobre 100 % + Cobre 54 %</t>
  </si>
  <si>
    <t>Suplemento mineral Aplicado a Caninos, Suplemento mineral Aplicado a Felinos, Suplemento mineral Aplicado a Bovinos, Suplemento mineral Aplicado a Equinos, Suplemento mineral Aplicado a Aves, Suplemento mineral Aplicado a Porcinos</t>
  </si>
  <si>
    <t>1B-14176-AGROCALIDAD</t>
  </si>
  <si>
    <t>FULLZYME</t>
  </si>
  <si>
    <t>SACOS CON DOS CAPAS DE PAPEL KRAFT Y UNA DE POLIETILENO 100 % VIRGEN, PARA 25 KG</t>
  </si>
  <si>
    <t>ALMIDÓN DE MAÍZ 30 % + ALPHA AMILASE BACTERIAL 4.9998 % + BETAGLUCANASE 3.3333 % + BETAMANASE 3.3333 % + CARBONATO DE CALCIO 720 44.83 % + CELLULASE 1 % + CITRATO DE CALCIO 1.32 % + Cloruro de Magnesio 0.85 % + DIÓXIDO DE SILICIO 2 % + FUNGAL PROTEASE 3.3333 % + PECTINASE 1.667 % + XYLANASE 3.3333 %</t>
  </si>
  <si>
    <t>COMPLEJO ENZIMÁTICO Aplicado a Aves, COMPLEJO ENZIMÁTICO Aplicado a Porcinos</t>
  </si>
  <si>
    <t>1B-14192-AGROCALIDAD</t>
  </si>
  <si>
    <t>EXCENTIAL ZINCOAT</t>
  </si>
  <si>
    <t>BOLSAS DE PAPEL KRAFT NATURAL COMPLEJO CON POLIPROPILENO TEJIDO CONTENIENDO 25 KG</t>
  </si>
  <si>
    <t>GRASA VEGETAL MAX 500 G + Óxido de Zinc MIN 500 G</t>
  </si>
  <si>
    <t>1B-14209-AGROCALIDAD</t>
  </si>
  <si>
    <t>YODOTÓNICO</t>
  </si>
  <si>
    <t>CAJA DE CARTÓN CONTENIENDO FRASCO DE VIDRIO ÁMBAR TIPO II DE 10 ML, CAJA DE CARTÓN CONTENIENDO FRASCO DE VIDRIO ÁMBAR TIPO II DE 20 ML, CAJA DE CARTÓN CONTENIENDO FRASCO DE VIDRIO ÁMBAR TIPO II DE 50 ML, CAJA DE CARTÓN CONTENIENDO FRASCO DE VIDRIO ÁMBAR TIPO II DE 100 ML, CAJA DE CARTÓN CONTENIENDO FRASCO DE VIDRIO ÁMBAR TIPO II DE 250 ML, CAJA DE CARTÓN CONTENIENDO FRASCO DE VIDRIO ÁMBAR TIPO II DE 500 ML, CAJA CONTENIENDO 10 FRASCOS DE VIDRIO ÁMBAR TIPO II DE 10 ML, CAJA CONTENIENDO 10 FRASCOS DE VIDRIO ÁMBAR TIPO II DE 20 ML</t>
  </si>
  <si>
    <t>YODO METÁLICO 1.7 % + Yoduro de Potasio 3.4 %</t>
  </si>
  <si>
    <t>LAVETEC CIA.LTDA. - Ecuador</t>
  </si>
  <si>
    <t>1B-14351-AGROCALIDAD</t>
  </si>
  <si>
    <t>EXCENTIAL BUTYCOAT</t>
  </si>
  <si>
    <t>BOLSAS DE PAPEL KRAFT CON PROPILENO CONTENIENDO 20 KG, BOLSAS DE PAPEL KRAFT CON PROPILENO CONTENIENDO 25 KG</t>
  </si>
  <si>
    <t>Aceite Vegetal como covertura, máx. 700 G + Butirato de Sodio MÍN. 300 G</t>
  </si>
  <si>
    <t>ADITIVO NUTRICIONAL Aplicado a Bovinos, ADITIVO NUTRICIONAL Aplicado a Aves, ADITIVO NUTRICIONAL Aplicado a Porcinos, Promotor de crecimiento Aplicado a Bovinos, Promotor de crecimiento Aplicado a Aves, Promotor de crecimiento Aplicado a Porcinos</t>
  </si>
  <si>
    <t>1B-14495-AGROCALIDAD</t>
  </si>
  <si>
    <t>OLIGO SUI</t>
  </si>
  <si>
    <t>BOLSAS DE PAPEL MULTICAPAS CONTENIENDO 20 KG, BOLSAS DE PAPEL MULTICAPAS CONTENIENDO 24 KG, BOLSAS DE PAPEL MULTICAPAS CONTENIENDO 25 KG, BOLSAS DE PAPEL MULTICAPAS CONTENIENDO 30 KG</t>
  </si>
  <si>
    <t>CARBO AMINO FOSFOQUELATO DE COBALTO 0.1711 % + CARBO AMINO FOSFOQUELATO DE COBRE 3.83333 % + CARBO AMINO FOSFOQUELATO DE CROMO 0.20000 % + CARBO AMINO FOSFOQUELATO DE HIERRO 26.0667 % + CARBO AMINO FOSFOQUELATO DE MANGANESO 11.5000 % + CARBO AMINO FOSFOQUELATO DE SELENIO 0.3680 % + CARBO AMINO FOSFOQUELATO DE ZINC 28.9333 % + CASCARILLA DE ARROZ 28.7183 % + Cobalto 102.00 mg/ KG + Cobre 7 500.00 mg KG + CROMO 100.00 mg. KG + HIDROXIDO DE TOLUENO BUTILATO (B.H.T.) 0.10000 % + Hierro 52.00 g/ KG + Manganeso 23.00 g/ KG + Selenio 184.00 mg/ KG + Yodato de Calcio 0.1093 % + Yodo 665.00 mg KG + ZINC 57.50 mg./ KG</t>
  </si>
  <si>
    <t>1B-14546-AGROCALIDAD</t>
  </si>
  <si>
    <t>LEVAFEED SAL 6%</t>
  </si>
  <si>
    <t>Saco de Polipropileno de 40 KG</t>
  </si>
  <si>
    <t>Azufre 4.00 % mínimo S/U + CALCIO 14.80 % mínimo S/U + Carbonato de Calcio (Calcio 36%) 109.06 S/U + CARBONATO DE COBALTO (Cobalto 46%) 0.044 S/U + CLORURO DE SODIO 500.0 S/U + CLORURO DE SODIO 48.00 % mínimo S/U + Cobalto 0.002 % mínimo S/U + Cobre 0.20 % mínimo S/U + Flúor 0.06 % mínimo S/U + Fosfato Tricálcico (Calcio 32%, Fósforo 18%) 333.33 S/U + Fósforo 6.00 % mínimo S/U + Magnesio 0.30 % mínimo S/U + OXIDO DE COBRE (Cobre 75%) 2.66 S/U + Óxido de Magnesio (Magnesio 55%) 5.45 S/U + Óxido de Zinc (Zinc 75%) 5.33 S/U + Selenio 0.001 % mínimo S/U + SELENITO DE SODIO (Selenio 45%) 0.022 S/U + Yodo 0.01 % mínimo S/U + ZINC 0.40 % mínimo S/U</t>
  </si>
  <si>
    <t>1B-14547-AGROCALIDAD</t>
  </si>
  <si>
    <t>LEVAFEED TRAZAS SALES</t>
  </si>
  <si>
    <t>Saco de Polipropileno de 20 KG</t>
  </si>
  <si>
    <t>Carbonato de Calcio (Calcio 36%) 6.34 KG + CARBONATO DE COBALTO (Cobalto 46%) 0.044 KG + Cobalto 0.1 % S/U + Cobre 10% S/U + EDDI (YODO 79.5) 0.126 KG + Magnesio 15 % S/U + OXIDO DE COBRE (Cobre 75%) 2.67 KG + Óxido de Magnesio (Magnesio 55%) 5.46 KG + Óxido de Zinc (Zinc 75%) 5.34 KG + Selenio 0.05 % S/U + Selenito de sodio (Selenio 45%) 0.023 KG + Yodo 0.5 % S/U + ZINC 20 % S/U</t>
  </si>
  <si>
    <t>1B-14552-AGROCALIDAD</t>
  </si>
  <si>
    <t>MINERALES AVES LEVAFEED</t>
  </si>
  <si>
    <t>BOLSA DE POLIPROPILENO LAMINADO CONTENIENDO 25 KG</t>
  </si>
  <si>
    <t>CARBONATO DE CALCIO 499.770 MG + Cobre 10.000 MG + Hierro 60.000 MG + Manganeso 124.000 MG + Selenio 200 MG + Yodo 2.400 MG + ZINC 100.000 MG</t>
  </si>
  <si>
    <t>1B-14608-AGROCALIDAD</t>
  </si>
  <si>
    <t>YES MINERALS MANGANES</t>
  </si>
  <si>
    <t>MANGANESO AMINOÁCIDO QUELATO 100 % + MANGANESO (MIN) 160 G/ KG</t>
  </si>
  <si>
    <t>YESSINERGY DO BRASIL AGROINDUSTRIAL LTDA. AV. ANNUNCIATO SONNI Nº 3.413, PQ, IND. 03 JANDAIA DO SUL-PARANÁ BRASIL. - Brasil</t>
  </si>
  <si>
    <t>1B-14636-AGROCALIDAD</t>
  </si>
  <si>
    <t>MICROAVE MIXGOLD CQT</t>
  </si>
  <si>
    <t>BOLSA DE PAPEL KRAFT Y POLIETILENO CONTENIENDO 20 KG, BOLSA DE PAPEL KRAFT Y POLIETILENO CONTENIENDO 24 KG, BOLSA DE PAPEL KRAFT Y POLIETILENO CONTENIENDO 25 KG, BOLSA DE PAPEL KRAFT Y POLIETILENO CONTENIENDO 30 KG</t>
  </si>
  <si>
    <t>CARBO AMINO FOSFOQUELATO DE COBRE 4.3100 % + CARBO AMINO FOSFOQUELATO DE HIERRO 21.8700 % + CARBO AMINO FOSFOQUELATO DE MANGANESO 28.1880 % + CARBO AMINO FOSFOQUELATO DE SELENIO 0.6800 % + CARBO AMINO FOSFOQUELATO DE ZINC 21.8700 % + CASCARILLA DE ARROZ 22.8170 % + Cobre MIN. 8618.00 MG/ KG + HIDROXIDO DE TOLUENO BUTILATO (B.H.T.) 0.1000 % + Hierro MIN. 43.74 G/ KG + Manganeso MIN. 56.37 G/ KG + Selenio MIN. 340.00 MG/ KG + Yodato de Calcio 0.1650 % + Yodo MIN. 1007.00 MG/ KG + ZINC MIN. 43.74 G/ KG</t>
  </si>
  <si>
    <t>1B-14696-AGROCALIDAD</t>
  </si>
  <si>
    <t>PLEXOMIN FE20</t>
  </si>
  <si>
    <t>SACO MULTICAPAS PET CONTENIENDO 25 KG</t>
  </si>
  <si>
    <t>GLICINATO DE HIERRO MIN 98 % + Hierro 20 %</t>
  </si>
  <si>
    <t>ADITIVO NUTRICIONAL Aplicado a Bovinos, ADITIVO NUTRICIONAL Aplicado a Aves, ADITIVO NUTRICIONAL Aplicado a Porcinos</t>
  </si>
  <si>
    <t>PHYTOBIOTICS FUTTERZUSATZSTOFFE GMBH - Alemania</t>
  </si>
  <si>
    <t>1B-14698-AGROCALIDAD</t>
  </si>
  <si>
    <t>PLEXOMIN MN 22</t>
  </si>
  <si>
    <t>SACOS MULTICAPA 25 KG</t>
  </si>
  <si>
    <t>GLICINATO DE MANGANESO 98 % S/U + MANGANESO 22 % S/U</t>
  </si>
  <si>
    <t>PHYTOBIOTICS FUTTERZUSATZSTOFFE Gmbh - Alemania</t>
  </si>
  <si>
    <t>1B-14699-AGROCALIDAD</t>
  </si>
  <si>
    <t>YES MINERALS CALCIUM</t>
  </si>
  <si>
    <t>LAM PE+PE-PLASTICO PARA 15 KG, LAM PE+PE-PLASTICO PARA 20 KG, LAM PE+PE-PLASTICO PARA 25 KG</t>
  </si>
  <si>
    <t>CALCIO AMINOACIDO QUELATO 100,00 % + CALCIO (MIN/MAX) 150,00 a 160,00 g/ KG</t>
  </si>
  <si>
    <t>YESSINERGY DO BRASIL AGROINDUSTRIAL LTDA. VICINAL PASCHOAL MILTON LENTINI, KM 18 – LUCELIA – SAO PABLO – BRASIL SP. - Brasil</t>
  </si>
  <si>
    <t>1B-14712-AGROCALIDAD</t>
  </si>
  <si>
    <t>0490001964001</t>
  </si>
  <si>
    <t>INDUSTRIA LECHERA CARCHI S.A.</t>
  </si>
  <si>
    <t>AGROSAL PASTOREO SIERRA</t>
  </si>
  <si>
    <t>Azufre MOLIDO 1.00 % + CALCIO 36.82 % + CARBONATO DE CALCIO 30.60 % + CLORURO DE SODIO 48.15 % + Cobalto 0.01 % + Cobre 8.76 % + Magnesio 29.96 % + Manganeso 15.30 % + Oxido de Magnesio 12.50 % + PREMEZCLA MINERAL 7.50 % + Saborizante 0.25 % + Selenio 0.70 % + Yodo 0.32 % + ZINC 8.13 %</t>
  </si>
  <si>
    <t>INDUSTRIA LECHERA CARCHI S.A. - Ecuador</t>
  </si>
  <si>
    <t>1B-14713-AGROCALIDAD</t>
  </si>
  <si>
    <t>AGROSAL LECHERO ESPECIAL</t>
  </si>
  <si>
    <t>Azufre MOLIDO 1.00 % + AZUL DE METILENO 0.13 % + CALCIO 36.82 % + Carbonato de Calcio 28.00 % + CLORURO DE SODIO #5 14.50 % + Cobalto 0.01 % + Cobre 8.76 % + Fosfato Monocálcico (21%) 49.9 % + Magnesio 29.96 % + Manganeso 15.30 % + PREMEZCLA MINERAL 6.38 % + Saborizante 0.10 % + Selenio 0.70 % + Yodo 0.32 % + ZINC 8.13 %</t>
  </si>
  <si>
    <t>1B-14733-AGROCALIDAD</t>
  </si>
  <si>
    <t>AGROSAL LECHERO</t>
  </si>
  <si>
    <t>Azufre Molido 1 % + AZUL DE METILENO 0.13 % + CALCIO 36.82 % + CARBONATO DE CALCIO 25 % + CLORURO DE SODIO 30.63 % + Cobalto 0.01 % + Cobre 8.76 % + FOSFATO MONODICALCICO 40 % + Magnesio 29.96 % + Manganeso 15.30 % + PREMEZCLA MINERAL 3.15 % + SABORIZANTE LUCTAROM YOUNG 0.10 % + Selenio 0.70 % + Yodo 0.32 % + ZINC 8.13 %</t>
  </si>
  <si>
    <t>INDUSTRIA LECHERA CARCHI S,A - Ecuador</t>
  </si>
  <si>
    <t>BOVINOS DE ALTA PRODUCCIÓN</t>
  </si>
  <si>
    <t>1B-14734-AGROCALIDAD</t>
  </si>
  <si>
    <t>AGROSAL SAL BÁSICA</t>
  </si>
  <si>
    <t>Azufre Molido 0.38 % + CARBONATO DE CALCIO 43.80 % + CLORURO DE SODIO 55.80 % + SABORIZANTE LUCTAROM YOUNG 0.05 %</t>
  </si>
  <si>
    <t>1B-14748-AGROCALIDAD</t>
  </si>
  <si>
    <t>GALA COR 4/18/1.5</t>
  </si>
  <si>
    <t>SACO RAFIA BOPP AZUL LAMINADO COSIDO CON ANTI-DERRAPANTE CONTENIENDO 20 KG, SACO RAFIA BOPP AZUL LAMINADO COSIDO CON ANTI-DERRAPANTE CONTENIENDO 40 KG</t>
  </si>
  <si>
    <t>CARBONATO DE CALCIO COMO VEHÍCULO 70.412 % + CARBONATO DE COBALTO 0.15 % + CLORURO DE SODIO 10.5 % + Cobre (MIN) 450 MG + Fosfato Monocálcico 9.5 % + FOSFORO (MIN) 1.80 % + Magnesio (MIN) 1.30 % + Manganeso (MIN) 2.400 MG + Saborizante 0.1 % + Selenito de sodio 0.05 % + Sodio (MIN) 3.80 % + Sulfato de Cobre 0.2 % + SULFATO DE MAGNESIO 7.5 % + SULFATO DE MANGANESO 0.8 % + Sulfato de Zinc 0.7 % + Vitamina A 0.02 % + VITAMINA D3 0.008 % + VITAMINA E 0.06 % + ZINC (MIN) 2.400 MG</t>
  </si>
  <si>
    <t>1B-1547-AGROCALIDAD</t>
  </si>
  <si>
    <t>PANADINE</t>
  </si>
  <si>
    <t>FUNDAS DE POLIETILENO DE ALTA DENSIDAD DE 500 G</t>
  </si>
  <si>
    <t>Suplemento mineral Aplicado a Bovinos, Suplemento mineral Aplicado a Ovinos, Suplemento mineral Aplicado a Equinos, Suplemento mineral Aplicado a Porcinos</t>
  </si>
  <si>
    <t>1B-1C-13755-AGROCALIDAD</t>
  </si>
  <si>
    <t>STAFAC-L</t>
  </si>
  <si>
    <t>SACOS DE 25 KG, FUNDAS DE 1 KG</t>
  </si>
  <si>
    <t>Carbonato de Calcio 100 G + Virginiamicina 2 G</t>
  </si>
  <si>
    <t>Aditivo mineral Aplicado a Bovinos, Antibiotico Aplicado a Bovinos</t>
  </si>
  <si>
    <t>PHIBRO SAUDE ANIMAL INTERNATIONAL LTDA - Brasil</t>
  </si>
  <si>
    <t>1B-1D-10398-AGROCALIDADA-U</t>
  </si>
  <si>
    <t>GALLO BOLIC</t>
  </si>
  <si>
    <t>ENVASE PLÁSTICO COLOR BLANCO CONTIENE 100 TABLETAS DE 460 MG CADA UNA</t>
  </si>
  <si>
    <t>CREATINA MONOHIDRATADA 20 MG</t>
  </si>
  <si>
    <t>POTENCIADOR Aplicado a Aves</t>
  </si>
  <si>
    <t>1B-1D-13584-AGROCALIDAD</t>
  </si>
  <si>
    <t>SINTOBUTYL 50</t>
  </si>
  <si>
    <t>BOLSA DE PAPEL CON TRES CAPAS DE PAPEL EXTERNAS Y UNA CAPA DE PE HE INTERNA EN 25 KG</t>
  </si>
  <si>
    <t>ACEITES Y GRASAS PROCEDENTES DE LAS PLANTAS (ACEITE DE PALMA) 500 G + CALCIO 8,80 % + CENIZA BRUTA 12,40 % + Fibra cruda 0 % + GRASA BRUTA 50 % + Lisina 0 % + Metionina 0 % + PROTEÍNA BRUTA 0 % + SALES DE CALCIO DE ÁCIDOS GRASOS (CALCIO BUTIRATO) 500 G + Sodio 0 %</t>
  </si>
  <si>
    <t>Suplemento alimenticio Aplicado a Bovinos, Suplemento alimenticio Aplicado a Aves, Suplemento alimenticio Aplicado a Porcinos</t>
  </si>
  <si>
    <t>SINTOFARM S.P.A - Italia</t>
  </si>
  <si>
    <t>1B-1D-14421-AGROCALIDAD</t>
  </si>
  <si>
    <t>AGROMIN POLVO</t>
  </si>
  <si>
    <t>SACOS DE PAPEL DE 25 KG, SACO BIG BAG DE 1000 KG</t>
  </si>
  <si>
    <t>LIGNOCELULOSA 350 g/ KG + Lisina 400 g/ KG + Metionina 150 g./ KG + ZINC 100 g/ KG</t>
  </si>
  <si>
    <t>Aminoacidos Aplicado a Porcinos, Suplemento mineral Aplicado a Porcinos</t>
  </si>
  <si>
    <t>1B-1F-11579-AGROCALIDAD</t>
  </si>
  <si>
    <t>En Max PRE MEZCLA BASE PARA RECRIA 32,5</t>
  </si>
  <si>
    <t>CALCIO 16.4 % + Calcio Max 19 % + Cobre 4.153.90 PPM + Fibra cruda 0.12 % + Fitasa 25.000FTU/ KG + Fósforo 5.80 % + Fòsforo 5.5 % + Hierro 3.137.90 PPM + Lisina 8.4 % + Manganeso 1.043.40 PPM + Potasio 1.70 % + Proteina cruda 14.48 % + SAL 12.73 % + Sal Max 14 % + Sal Min 12 % + Selenio 9 PPM + Sodio 5.17 % + Vitamina A 107.85 U + VITAMINA D 19.44 U + VITAMINA E 633.18 U + ZINC 3052.60 PPM + Zinc Min 3.000 PPM</t>
  </si>
  <si>
    <t>1B-1F-11589-AGROCALIDAD</t>
  </si>
  <si>
    <t>En Max BASE PARA RECRIA 550</t>
  </si>
  <si>
    <t>BOLSA POLI TEJIDA RECUBIERTA DE ARCILLA, PARA 25 KG. , BOLSA DE PAPEL CON TRIPLE CAPA CON FORRO DE POLIETILENO PARA 25 KG</t>
  </si>
  <si>
    <t>CALCIO 1.75 % + Calcio Max 2.25 % + Cobre 248.9 PPM + Fibra cruda 3 % + Fitasa 1.100FTU/ KG + Fòsforo 0.3 % + Grasa cruda 2.5 % + Hierro 251.7 PPM + Lisina 1 % + Manganeso 65.3 PPM + Proteina cruda 20 % + Sal Max 2 % + Sal Min 1.5 % + Selenio 0.55 PPM + Sodio Max 1.25 % + Sodio Min 0.75 % + Vitamina A 8.25 KIU/ LB + VITAMINA D 1.44 KIU/ LB + VITAMINA E 98.75 KIU/ LB + Zinc Min 5.5 PPM</t>
  </si>
  <si>
    <t>1B-1F-11591-AGROCALIDAD</t>
  </si>
  <si>
    <t>En Max GROMAX 25</t>
  </si>
  <si>
    <t>BOLSAS POLI TEJIDAS RECUBIERTA DE ARCILLA, PARA 25 KG.</t>
  </si>
  <si>
    <t>CALCIO 16.5 % + Calcio Max 19.5 % + Fitasa 24 FTU KG + Fòsforo 4 % + Lisina 6 % + Sal Max 18 % + Sal Min 15 % + Selenio 11.4 PPM + Zinc Min 3.690 PPM</t>
  </si>
  <si>
    <t>1B-1F-11595-AGROCALIDAD</t>
  </si>
  <si>
    <t>En Max VTM 3.0</t>
  </si>
  <si>
    <t>CALCIO 0.78 % + Cobre 3.169.3 PPM + Fibra cruda 0.91 % + Hierro 27.847.80 PPM + Lisina 19,7 % + Manganeso 9.724.30 PPM + Potasio 20.15 % + Proteina cruda 23,21 % + Selenio 100 PPM + Sodio 0.4 % + Vitamina A 833.33KIU/ LB + VITAMINA D3 158.33 LB + VITAMINA E 5.00.0 IU/ LB + Zinc Min 30,250.00 PPM</t>
  </si>
  <si>
    <t>1B-1F-11598-AGROCALIDAD</t>
  </si>
  <si>
    <t>ROUGHAGE MATE</t>
  </si>
  <si>
    <t>BOLSA POLITEJIDA RECUBIERTA DE ARCILLA PARA 5 KILOS , BOLSA POLITEJIDA RECUBIERTA DE ARCILLA PARA 25 KILOS , BOLSA DE ALUMINO PARA 5 KG, Bolsa para 5 KG</t>
  </si>
  <si>
    <t>CALCIO 2.5 % + Calcio Max 3.5 % + Cobre 259.20 PPM + Fibra cruda 4 % + Hierro 34.327.40 PPM + Magnesio 5 % + Manganeso 864.40 PPM + Proteina cruda 2.5 % + Sodio 0.50 % + VITAMINA E 3.59 IU/ LB + ZINC 928.00 PPM</t>
  </si>
  <si>
    <t>1B-1F-11603-AGROCALIDAD</t>
  </si>
  <si>
    <t>FIRST CARE</t>
  </si>
  <si>
    <t>BOTELLA DE POLIETILENO TEREFTALATO MARRON PARA 60 ML, BOTELLA DE POLIETILENO TEREFTALATO MARRON PARA 250 ML, BOTELLA DE POLIETILENO DE ALTA DENSIDAD PARA 120 ML, BOTELLA DE POLIETILENO DE ALTA DENSIDAD PARA 500 ML</t>
  </si>
  <si>
    <t>CENIZA 0.7 % + Grasa cruda 5.2 % + Materia Seca 17.36 % + Proteina cruda 0.5 % + VITAMINA E 13.620.00 IU/ LB</t>
  </si>
  <si>
    <t>1B-1F-11604-AGROCALIDAD</t>
  </si>
  <si>
    <t>FRESH START</t>
  </si>
  <si>
    <t>BOLSAS DE ALUMINIO PARA 450 G , BALDE PLASTICO PARA 12,5 KG , BOLSA DE ALUMINIO PARA 25 KG.</t>
  </si>
  <si>
    <t>ACIDO FOLICO 5.67 MG/ LB + Biotina 453.60 MCG/ LB + CALCIO 13.3 % + D-PANTOTÉNICO 44.45MG/ LB + Magnesio 3 % + Materia Seca 39.03 % + Niacina 6.199.30 MG/ LB + Potasio 8 % + Riboflavina 450.00/MG/ LB + Sal Max 4.5 % + Sal Min 3.5 % + Sodio Max 2 % + Sodio Min 1.5 % + Tiamina 416.00 MG/ LB + Vitamina A 510.75 KIU/ LB + VITAMINA A 750,000 IU/ KG + Vitamina B6 46.66 MG/ LB + VITAMINA D 113.50 KIU/ LB + VITAMINA E 510.75 IU/ LB + Vitamina K 14.97 MG LB + ZINC 105.00 PPM</t>
  </si>
  <si>
    <t>1B-1F-11605-AGROCALIDAD</t>
  </si>
  <si>
    <t>HS En Max RELEASE 1.0</t>
  </si>
  <si>
    <t>BOLSAS POLITEJIDA RECUBIERTA DE ARCILLA PARA 25 KG.</t>
  </si>
  <si>
    <t>CALCIO 2.25 % + Calcio Max 2.75 % + Cloruro 6.94 % + Fitasa 600.000ftu/ G + Fòsforo 2 % + Hierro 8.600.00 PPM + Lisina 20 % + Magnesio 1.85 % + Materia Seca 97.40 % + Potasio 0.48 % + Sodio 0.13 %</t>
  </si>
  <si>
    <t>1B-1F-11614-AGROCALIDAD</t>
  </si>
  <si>
    <t>En Max RELEASE 1.0</t>
  </si>
  <si>
    <t>CALCIO 4,5 % + Calcio Max 5,5 % + Fitasa 600,000FTU/ KG + Fòsforo 4 % + Hierro 9.650.5 PPM + Lisina 20 % + Magnesio 2.23 % + Materia Seca 95.97 % + Potasio 0.58 %</t>
  </si>
  <si>
    <t>1B-1F-13537-AGROCALIDAD</t>
  </si>
  <si>
    <t>BIO-MILK VACAS</t>
  </si>
  <si>
    <t>FUNDA DE 100 G, FUNDA DE 500 G, FUNDA DE 1 KG, FUNDA DE 5 KG, FUNDA DE 10 KG, FUNDA DE 25 KG, BALDE DE 4 KG, BALDE DE 10 KG</t>
  </si>
  <si>
    <t>Afrecho 0,608 G + Alfa-Tocoferil Acetato 0,07 G + Carbonato de Calcio 0,2 G + LEVADURA DE CERVEZA SECA &gt;=1x10e7 UFC/g S/U + Selenito de sodio 0,002 G + Zinc Orgánico 0,02 G</t>
  </si>
  <si>
    <t>1B-1F-14634-AGROCALIDAD</t>
  </si>
  <si>
    <t>MICROQUEL PIG STARTER 8 IN 1 PX</t>
  </si>
  <si>
    <t>BOLSAS TRILAMINADAS PET/ALUMINIO/PEBD CONTENIENDO 15 G, BOLSAS TRILAMINADAS PET/ALUMINIO/PEBD CONTENIENDO 100 G, BOLSAS TRILAMINADAS PET/ALUMINIO/PEBD CONTENIENDO 250 G, BOLSAS TRILAMINADAS PET/ALUMINIO/PEBD CONTENIENDO 500 G, BOLSAS TRILAMINADAS PET/ALUMINIO/PEBD CONTENIENDO 1 KG, BOLSAS TRILAMINADAS PET/ALUMINIO/PEBD CONTENIENDO 5 KG, BOLSAS TRILAMINADAS PET/ALUMINIO/PEBD CONTENIENDO 10 KG, BOLSAS TRILAMINADAS PET/ALUMINIO/PEBD CONTENIENDO 20 KG, BOLSAS TRILAMINADAS PET/ALUMINIO/PEBD CONTENIENDO 25 KG</t>
  </si>
  <si>
    <t>CARBOHIDRATOS 0.05 % + CARBONATO DE CALCIO 100 G + CENIZA 40 % + Cobalto 25 MG + Cobre 1.000 MG + CROMO 10 MG + Fibra 0.05 % + Grasa 0.05 % + Hierro 6.000 MG + Manganeso 2.000 MG + Metionina 35.000 MG + Proteína 0.05 % + Selenio 15 MG + Yodo 20 MG + ZINC 4.000 MG</t>
  </si>
  <si>
    <t>Aditivo mineral Aplicado a Porcinos, Suplemento mineral Aplicado a Porcinos</t>
  </si>
  <si>
    <t>1B2-7481-AGROCALIDAD</t>
  </si>
  <si>
    <t>Antiparasitario externo Aplicado a Caninos, Antiparasitario externo Aplicado a Felinos</t>
  </si>
  <si>
    <t>1B-4229-AGROCALIDAD</t>
  </si>
  <si>
    <t>FERROIN</t>
  </si>
  <si>
    <t>FRASCO DE VIDRIO ÁMBAR TIPO I PARA LA PRESENTACIÓN DE 20 ML , TIPO II PARA LA PRESENTACIÓN DE 100 ML</t>
  </si>
  <si>
    <t>HIERRO ELEMENTAL COMO CONMPLEJO HIERRO DEXTRAN 100 MG + VEHICULO c.b.p 1 ML</t>
  </si>
  <si>
    <t>1B-4721-AGROCALIDAD</t>
  </si>
  <si>
    <t>GANASAL PLUS MEDICADO</t>
  </si>
  <si>
    <t>FUNDA PLÁSTICA DE 25 KG</t>
  </si>
  <si>
    <t>CALCIO 20 % + CLORURO DE SODIO 25.3 % + Fósforo 10 % + Monensina 3 % + Vehículo c.s.p. 100 G</t>
  </si>
  <si>
    <t>1B-4920-AGROCALIDAD</t>
  </si>
  <si>
    <t>CALCIUM GEL</t>
  </si>
  <si>
    <t>FRASCOS PLASTICOS DE POLIETILENO EN 300 ML, FRASCOS PLASTICOS DE POLIETILENO EN 1 L, FRASCOS PLASTICOS DE POLIETILENO EN 4 L</t>
  </si>
  <si>
    <t>CALCIO 13.0 % + Magnesio 0.6 % + Sorbitol 53.08 %</t>
  </si>
  <si>
    <t>Suplemento de calcio Aplicado a Caninos, Suplemento de calcio Aplicado a Bovinos, Suplemento de calcio Aplicado a Ovinos, Suplemento de calcio Aplicado a Caprinos, Suplemento de calcio Aplicado a Porcinos</t>
  </si>
  <si>
    <t>BOLSA DE POLIETILENO DE 1 KG , BOLSA DE POLIETILENO DE 20 KG , BOLSA DE POLIETILENO DE 25 KG</t>
  </si>
  <si>
    <t>Azufre 1.6 G + CALCIO 100 G + CLORO 170 G + Cobalto 20 MG + Cobre 2.9 G + Fósforo 40 G + Hierro 1.5 G + Lisina 10 MG + Magnesio 3 G + Manganeso 40 MG + Metionina 20 MG + Potasio 50 MG + Selenio 3 MG + Sodio 220 G + Yodo 200 MG + ZINC 1.6 G</t>
  </si>
  <si>
    <t>1B-5020-AGROCALIDAD</t>
  </si>
  <si>
    <t>BALANCE LECHE</t>
  </si>
  <si>
    <t>BOLSA PLÁSTICA DE 1 KG , BOLSA PLÁSTICA DE 5 KG , BOLSA PLÁSTICA DE 20 KG , BOLSA PLÁSTICA DE 25 KG , BALDE DE 4 KG , BALDE DE 20 KG</t>
  </si>
  <si>
    <t>Azufre 1 % + CALCIO 20 % + CLORO 5.5 % + Cobalto 0.002 % + Cobre 0.35 % + FOSFORO 10 % + Hierro 0.2 % + Magnesio 0.5 % + Manganeso 0.1 % + Selenio 0.004 % + Sodio 3.5 % + Yodo 0.04 % + ZINC 0.3 %</t>
  </si>
  <si>
    <t>1B-5022-AGROCALIDAD</t>
  </si>
  <si>
    <t>BALANCE CARNE</t>
  </si>
  <si>
    <t>BOLSAS PLÁSTICAS COCIDAS PARA 1 KG , BOLSAS PLÁSTICAS COCIDAS PARA 5 KG , BOLSAS PLÁSTICAS COCIDAS PARA 20 KG , BOLSAS PLÁSTICAS COCIDAS PARA 25 KG , BALDE PLÁSTICO PARA 4 KG , BALDE PLÁSTICO PARA 20 KG</t>
  </si>
  <si>
    <t>Azufre 1 % + CALCIO 16 % + CLORO 9 % + Cobalto 0,002 % + Cobre 0,35 % + FOSFORO 8 % + Hierro 0,2 % + Magnesio 0,5 % + Manganeso 0,1 % + Selenio 0,004 % + Sodio 7 % + Yodo 0,04 % + ZINC 0,3 %</t>
  </si>
  <si>
    <t>1B-5207-AGROCALIDAD</t>
  </si>
  <si>
    <t>NETUS</t>
  </si>
  <si>
    <t>FUNDAS DE POLIETILENO DE 1 KILO , FUNDAS DE POLIETILENO DE 2 KILOS , FUNDAS DE POLIETILENO DE 5 KILOS , FUNDAS DE POLIETILENO DE 20 KILOS</t>
  </si>
  <si>
    <t>Azufre 1.15 MG + CALCIO 124.65 MG + Cobalto 0.05 MG + Cobre 3 MG + EXCIPIENTE 1000 MG + Fenilalanina 4.20 MG + Fósforo 67.71 MG + Hierro 3.93 MG + Lisina 4.80 MG + Magnesio 3.50 MG + Manganeso 5 MG + Metionina 1.10 MG + NITROGENO 5.76 MG + Potasio 0.31 MG + Selenio 0.02 MG + Triptofano 1.10 MG + Yodo 0.15 MG + ZINC 5 MG</t>
  </si>
  <si>
    <t>1B-5235-AGROCALIDAD</t>
  </si>
  <si>
    <t>TURBOMINE 10-20-5</t>
  </si>
  <si>
    <t>SACOS DE PAPEL KRAFT DE 1KG , SACOS DE PAPEL KRAFT DE 10KG , SACOS DE PAPEL KRAFT DE 25KG , SACOS DE PAPEL KRAFT DE 30 KG , TARROS DE POLIETILENO DE ALTA DENSIDAD DE 1 KG, TARROS DE POLIETILENO DE ALTA DENSIDAD DE 10 KG</t>
  </si>
  <si>
    <t>Suplemento vitamínico mineral Aplicado a Bovinos, Suplemento vitamínico mineral Aplicado a Caprinos</t>
  </si>
  <si>
    <t>NEOLAIT S.A.S - Francia</t>
  </si>
  <si>
    <t>03 DE FEBRERO DEL 2015. (FRACCIONAMIENTO DE PRODUCTO)</t>
  </si>
  <si>
    <t>1B-6095-AGROCALIDAD</t>
  </si>
  <si>
    <t>KYROFOSFAN 20%</t>
  </si>
  <si>
    <t>LABORATORIOS APROFARM LTDA., PARA KYROVET LABORATORIES S.A - Colombia</t>
  </si>
  <si>
    <t>1B-6661-AGROCALIDAD</t>
  </si>
  <si>
    <t>GANASAL</t>
  </si>
  <si>
    <t>FUNDA DE POLIETILENO DE BAJA DENSIDAD CONTENIENDO 10 KILOS , FUNDA DE POLIETILENO DE BAJA DENSIDAD CONTENIENDO 20 KILOS , FUNDA DE POLIETILENO DE BAJA DENSIDAD CONTENIENDO 50 KILOS</t>
  </si>
  <si>
    <t>Azúcar C.S.P 100 G + Azufre 4000.00 MG + CALCIO 12.14 G + CLORO 34.00 G + Cobalto 0.50 MG + Flúor 16.00 MG + Fósforo 8.00 G + Hierro 45.00 MG + Magnesio 201.00 MG + Manganeso 12.00 MG + Potasio 100.00 MG + Selenio 30.00 MG + Sodio 28.00 G + Yodo 20.00 MG + ZINC 60.0 MG</t>
  </si>
  <si>
    <t>1B-6777-AGROCALIDAD</t>
  </si>
  <si>
    <t>TARRO PLÁSTICO CON 80 TABLETAS S/U</t>
  </si>
  <si>
    <t>Gluconato de Calcio 80 MG + VITAMINA D3 5000 U</t>
  </si>
  <si>
    <t>Laboratorios Erma S.A. - Colombia</t>
  </si>
  <si>
    <t>1B-6779-AGROCALIDAD</t>
  </si>
  <si>
    <t>ERMAFOS</t>
  </si>
  <si>
    <t>FRASCO DE VIDRIO DE 500 ML</t>
  </si>
  <si>
    <t>Ácido Hipofosforoso 6.87 G + Calcio Gluconato 19.5 G + Cloruro de Magnesio 8.3 G + Dextrosa 10 G + EXCIPIENTE 100 ML</t>
  </si>
  <si>
    <t>100 ML</t>
  </si>
  <si>
    <t>MINERALIZANTE Aplicado a Bovinos, MINERALIZANTE Aplicado a Equinos</t>
  </si>
  <si>
    <t>MAXIN</t>
  </si>
  <si>
    <t>1B-7041-AGROCALIDAD</t>
  </si>
  <si>
    <t>GANASAL PLUS</t>
  </si>
  <si>
    <t>FUNDA PLÁSTICA DE 1KG , FUNDA PLÁSTICA DE 5KG , FUNDA PLÁSTICA DE 25 KG</t>
  </si>
  <si>
    <t>Azufre 2.01 MG + CALCIO 20.39 G + Cloruro 14.5 MG + COBALTO ORGÁNICO 0.5 MG + COBRE ORGÁNICO 2.30 MG + CROMO ORGÁNICO 0.05 MG + EXCIPIENTE C.S.P 100 G + Flúor 77.0 MG + Fósforo 10.18 G + Hierro 104 MG + MAGNESIO ORGANICO 387.00 MG + MANGANESO ORGÁNICO 20.0 MG + Potasio 21.00 MG + Proteína 1.6 MG + Selenio Orgánico 0.15 MG + Sodio 9.425 MG + Yodo 12.10 MG + Zinc Orgánico 387.00 MG</t>
  </si>
  <si>
    <t>1B-7042-AGROCALIDAD</t>
  </si>
  <si>
    <t>GANASAL SUPERFOSFORO</t>
  </si>
  <si>
    <t>FUNDAS DE POLIETILENO CONTENIENDO 25 KG , FUNDAS DE POLIETILENO DE 20 KG</t>
  </si>
  <si>
    <t>Azufre 2.009 MG + CALCIO 20.141 G + Cloruro 12.102 MG + COBALTO ORGÁNICO 3.50 MG + CROMO ORGÁNICO 0.05 MG + Flúor 80 MG + Fósforo 14.0 G + Hierro 230 MG + MAGNESIO ORGANICO 35 MG + Proteína 1.60 MG + Selenio Orgánico 0.18 MG + Zinc Orgánico 58 MG</t>
  </si>
  <si>
    <t>PROCESADORA NACIONAL DE ALIMENTOS C.A. - Ecuador</t>
  </si>
  <si>
    <t>1B--AGROCALIDAD11846</t>
  </si>
  <si>
    <t>CUSTOM PACK TRANSICIÓN</t>
  </si>
  <si>
    <t>FUNDAS DE PAPEL DE 1 kg , FUNDAS DE PAPEL DE 1 Y 25 KG</t>
  </si>
  <si>
    <t>Cobalto 0.02 G + MANGANESO ORGÁNICO 2.18 G + Selenio Orgánico 0.03 G + VITAMINA E 2777.72 U + Zinc Orgánico 4.36 G</t>
  </si>
  <si>
    <t>1BD-7152-AGROCALIDAD</t>
  </si>
  <si>
    <t>CALFOSAL V.</t>
  </si>
  <si>
    <t>Azufre 1.6 G + CALCIO 120 G + CLORO 1.70 G + Cobalto 20 MG + Cobre 2.9 G + Fósforo 60 G + Hierro 1.5 G + Magnesio 3 G + Manganeso 40 MG + Potasio 50 MG + Selenio 3 MG + Sodio 220 G + Yodo 200 MG + ZINC 1.6 G</t>
  </si>
  <si>
    <t>NUTRISALMINA S.A - Ecuador</t>
  </si>
  <si>
    <t>1BD-7693-AGROCALIDAD</t>
  </si>
  <si>
    <t>ENVASE PLÁSTICO DE 3 KILOS , TARRO DE POLIETILENO DE 2 KILOS</t>
  </si>
  <si>
    <t>1BD-7867-AGROCALIDAD</t>
  </si>
  <si>
    <t>DAYRILAC 80</t>
  </si>
  <si>
    <t>G/KG</t>
  </si>
  <si>
    <t>INTERNATIONAL INGREDIENT CORPORATION - Estados Unidos</t>
  </si>
  <si>
    <t>QUESO PLUS</t>
  </si>
  <si>
    <t>BOLSA DE PAPEL DE 25 KILOS , BOLSA DE PAPEL DE 50 KILOS</t>
  </si>
  <si>
    <t>NUTRAVAN CERDOS CRECIMIENTO</t>
  </si>
  <si>
    <t>1C-10732-AGROCALIDAD</t>
  </si>
  <si>
    <t>LINCOMIX 44 PREMIX</t>
  </si>
  <si>
    <t>FUNDA MULTIFOLIADA DE 25 KG.</t>
  </si>
  <si>
    <t>CARBONATO DE CALCIO 1000 G + Lincomicina 44.00 G</t>
  </si>
  <si>
    <t>Aditivo Alimenticio Aplicado a Aves, Aditivo Alimenticio Aplicado a Porcinos, Antibiotico Aplicado a Aves, Antibiotico Aplicado a Porcinos</t>
  </si>
  <si>
    <t>08 DE SEPTIEMBRE DEL 2015. (AMPLIACIÓN DE FABRICANTE, CAMBIO DE DIRECCIÓN DE EMPRESA)</t>
  </si>
  <si>
    <t>1C1-10814-AGROCALIDAD</t>
  </si>
  <si>
    <t>OXITETRACICLINA 10%</t>
  </si>
  <si>
    <t>FRASCO DE 10 ML , FRASCO DE 50 ML , FRASCO DE 100 ML , FRASCO DE 250 ML , FRASCO DE 500 ML</t>
  </si>
  <si>
    <t>Oxitetraciclina 10 G</t>
  </si>
  <si>
    <t>Antibiotico Aplicado a Bovinos</t>
  </si>
  <si>
    <t>1C1-10838-AGROCALIDAD</t>
  </si>
  <si>
    <t>OXITETRACICLINA GENFAR</t>
  </si>
  <si>
    <t>Oxitetraciclina 5 G</t>
  </si>
  <si>
    <t>1c1-10918-AGROCALIDAD</t>
  </si>
  <si>
    <t>OXITRAX 100</t>
  </si>
  <si>
    <t>FRASCO DE 10 ML , FRASCO DE 20 ML , FRASCO DE 50 ML , FRASCO DE 100 ML , FRASCO DE 500 ML</t>
  </si>
  <si>
    <t>Antibiotico amplio espectro Aplicado a Caninos, Antibiotico amplio espectro Aplicado a Bovinos, Antibiotico amplio espectro Aplicado a Equinos, Antibiotico amplio espectro Aplicado a Porcinos</t>
  </si>
  <si>
    <t>1C-12246-AGROCALIDAD</t>
  </si>
  <si>
    <t>TILOSINA FOSFATO 10 %</t>
  </si>
  <si>
    <t>BOLSAS DE POLIETILENO DE BAJA DENSIDAD DE 5KG , BOLSAS DE POLIETILENO DE BAJA DENSIDAD DE 15KG , BOLSAS DE POLIETILENO DE BAJA DENSIDAD DE 25 KG.</t>
  </si>
  <si>
    <t>ALMIDON 25 G + LACTOSA 65 G + Tilosina fosfato 10 G</t>
  </si>
  <si>
    <t>Promotor de crecimiento Aplicado a Aves, Promotor de crecimiento Aplicado a Porcinos</t>
  </si>
  <si>
    <t>1C-12320-AGROCALIDAD</t>
  </si>
  <si>
    <t>DOHYFRASALES</t>
  </si>
  <si>
    <t>TARROS PLASTICOS 1 KILO , TARROS PLASTICOS 20 KILOS , FUNDA DE 1 KILO , SACO DE 20 KILOS</t>
  </si>
  <si>
    <t>ÁCIDO NICOTINICO 880 MG + ACIDO PANTOTENICO 550 MG + Vitamina A 82500 U + VITAMINA D 16500 U + VITAMINA E 275 U</t>
  </si>
  <si>
    <t>PREMEZCLA VITAMINICA Aplicado a Caninos, PREMEZCLA VITAMINICA Aplicado a Ovinos, PREMEZCLA VITAMINICA Aplicado a Aves, PREMEZCLA VITAMINICA Aplicado a Porcinos</t>
  </si>
  <si>
    <t>1C-12938-AGROCALIDAD</t>
  </si>
  <si>
    <t>/991372784001</t>
  </si>
  <si>
    <t>CIFLOXTATIN</t>
  </si>
  <si>
    <t>FRASCO DE PBD POR 10 ML, FRASCO DE PBD POR 20 ML, ENVASE DE PAD POR 50 ML, ENVASE DE PAD POR 100 ML, ENVASE DE PAD POR 250 ML, ENVASE DE PAD POR 500 ML, ENVASE DE PAD POR 1000 ML</t>
  </si>
  <si>
    <t>ÁCIDO PROPIONICO 28 G + AGUA 100 ML + ALCOHOL BENCILICO 1 G + Ciprofloxacina 20 G + DIMETILSULFOXIDO 0.3 G</t>
  </si>
  <si>
    <t>Antibiotico Aplicado a Aves</t>
  </si>
  <si>
    <t>PHARMACY &amp; NUTRITION PHARNUTRI S.A - Ecuador</t>
  </si>
  <si>
    <t>1C-12939-AGROCALIDAD</t>
  </si>
  <si>
    <t>CLOXASEC</t>
  </si>
  <si>
    <t>PRODUCTOS VETRINARIOS S.A. - Argentina</t>
  </si>
  <si>
    <t>1C-12953-AGROCALIDAD</t>
  </si>
  <si>
    <t>TYLOGEN REFORZADO</t>
  </si>
  <si>
    <t>FRASCOS DE VIDRIO ÁMBAR CONTENIENDO 20 ML, FRASCOS DE VIDRIO ÁMBAR CONTENIENDO 50 ML, FRASCOS DE VIDRIO ÁMBAR CONTENIENDO 100 ML, FRASCOS DE VIDRIO ÁMBAR CONTENIENDO 250 ML</t>
  </si>
  <si>
    <t>Agua para inyección c.s.p 1 ML + Dipirona Sódica 250 MG + Gentamicina Sulfato 80 MG + Propilenglicol 0,1 MG + Tilosina tartrato 200 MG</t>
  </si>
  <si>
    <t>Antibiotico Aplicado a Caninos, Antibiotico Aplicado a Bovinos, Antibiotico Aplicado a Ovinos, Antibiotico Aplicado a Caprinos, Antibiotico Aplicado a Porcinos</t>
  </si>
  <si>
    <t>1C-13526-AGROCALIDAD</t>
  </si>
  <si>
    <t>FLAVOMYCIN 10</t>
  </si>
  <si>
    <t>FUNDA DE POLIETILENO DE 20 KG</t>
  </si>
  <si>
    <t>Carbonato de Calcio 100 % + FLAVOFOSFOLIPOL 1,0 %</t>
  </si>
  <si>
    <t>Promotor de crecimiento Aplicado a Bovinos, Promotor de crecimiento Aplicado a Ovinos, Promotor de crecimiento Aplicado a Aves, Promotor de crecimiento Aplicado a Lagomorfos, Promotor de crecimiento Aplicado a Porcinos</t>
  </si>
  <si>
    <t>BIOVET - Bulgaria</t>
  </si>
  <si>
    <t>1C-13820-AGROCALIDAD</t>
  </si>
  <si>
    <t>OPTER</t>
  </si>
  <si>
    <t>FRASCOS GOTERO DE 10 ML, FRASCOS GOTERO DE 15 ML, FRASCOS GOTERO DE 20 ML, FRASCOS GOTERO DE 25 ML, FRASCO GOTERO DE 50 ML</t>
  </si>
  <si>
    <t>ALCOHOL BENCILICO 100 ML + Betametasona 0.10 G + BHA 0.02 G + Clotrimazol 1 G + DIMETILSULFOXIDO 60 G + Enrofloxacina 0.50 G + Ivermectina 0.03 G</t>
  </si>
  <si>
    <t>1C-13823-AGROCALIDAD</t>
  </si>
  <si>
    <t>COLINOVA</t>
  </si>
  <si>
    <t>SOBRES DE POLIÉSTER+METALIZADO+POLIETILENO DE 20 G, SOBRES DE POLIÉSTER+METALIZADO+POLIETILENO DE 100 G, SOBRES DE POLIÉSTER+METALIZADO+POLIETILENO DE 500 G, SOBRES DE POLIÉSTER+METALIZADO+POLIETILENO DE 1 KG, FUNDAS PLÁSTICAS DENTRO DE UN BALDE PLÁSTICO PET DE 5 KG, FUNDAS PLÁSTICAS DENTRO DE UN BALDE PLÁSTICO PET DE 15 KG, FUNDAS PLÁSTICAS DENTRO DE UN BALDE PLÁSTICO PET DE 25 KG, TAMBOR DE 25 KG</t>
  </si>
  <si>
    <t>Dextrosa C.S.P 100 G + Sulfato de Colistina 77 G</t>
  </si>
  <si>
    <t>Antimicrobiano Aplicado a Aves, Antimicrobiano Aplicado a Porcinos</t>
  </si>
  <si>
    <t>1C-13833-AGROCALIDAD</t>
  </si>
  <si>
    <t>RODOTIUM 45% GRANULOS SOLUBLES EN AGUA</t>
  </si>
  <si>
    <t>SOBRES DE ALUMINIO/POLIETILENO DE 1 KG</t>
  </si>
  <si>
    <t>Lactosa monohidratado excipiente hasta 1 g MG + Povidona 50 MG + Tiamulina hidrogenada fumarato 450 MG</t>
  </si>
  <si>
    <t>Antibiotico Aplicado a Aves, Antibiotico Aplicado a Porcinos</t>
  </si>
  <si>
    <t>1C-13838-AGROCALIDAD</t>
  </si>
  <si>
    <t>TILMOVET 25% SOLUCIÓN ORAL</t>
  </si>
  <si>
    <t>BOTELLAS DE PLÁSTICO DE 960 ML, BOTELLAS DE PLÁSTICO DE 240 ML, BOTELLAS DE PLÁSTICO DE 60 ML</t>
  </si>
  <si>
    <t>ÁCIDO FOSFÓRICO Hasta ph 4.5 U + AGUA PURIFICADA 1 ML + EDTA DISODICO 2 MG + PROPILGALATO 0.2 MG + Tilmicosina 250 MG</t>
  </si>
  <si>
    <t>Antimicrobiano Aplicado a Aves</t>
  </si>
  <si>
    <t>1C-13840-AGROCALIDAD</t>
  </si>
  <si>
    <t>OCUFLOX</t>
  </si>
  <si>
    <t>FRASCO GOTERO SERIGRAFIADO DE POLIPROPILENO DE ALTA DENSIDAD CONTENIENDO 5 ML, FRASCO GOTERO SERIGRAFIADO DE POLIPROPILENO DE ALTA DENSIDAD CONTENIENDO 10 ML, FRASCO GOTERO SERIGRAFIADO DE POLIPROPILENO DE ALTA DENSIDAD CONTENIENDO 15 ML</t>
  </si>
  <si>
    <t>Agua desionizada 100 ML + Cloruro de benzalconio 0.010 G + CONDROITINA SULFATO 20 G + EDTA 0.050 G + Hialurinato de Sodio 0.3 G + Ofloxacina 0.6 G</t>
  </si>
  <si>
    <t>Antibiotico Aplicado a Caninos, Antibiotico Aplicado a Felinos, Antibiotico Aplicado a Equinos</t>
  </si>
  <si>
    <t>1C-13901-AGROCALIDAD</t>
  </si>
  <si>
    <t>MONIMAX</t>
  </si>
  <si>
    <t>BOLSA DE PAPEL CON CAPA INTERIOR DE POLIETILENO DE 20 KG</t>
  </si>
  <si>
    <t>ALMIDÓN PARA GRANULADO 15 MG + Carbonato de Calcio 1 G + Harina de Trigo 580 MG + MONENSINA SÓDICA 80 MG + Nicarbazina 80 MG</t>
  </si>
  <si>
    <t>BIOVET AD, PARA HUVEPHARMA AD - Bulgaria</t>
  </si>
  <si>
    <t>1C-14014-AGROCALIDAD</t>
  </si>
  <si>
    <t>FULLXACINA-12</t>
  </si>
  <si>
    <t>GOTEROS DE PEBD PARA 10 ML, GOTEROS DE PEBD PARA 20 ML, FRASCOS DE PEBD PARA 60 ML, FRASCOS DE PEBD PARA 120 ML, FRASCOS DE PEBD PARA 1 L, FRASCOS DE PEBD PARA 4 L</t>
  </si>
  <si>
    <t>AGUA C.S.P 100 ML + BENZOATO DE SODIO 0.12 G + Dipirona 5 G + Enrofloxacina 12 G + Propilenglicol 48.96 G + Vitamina C 3 G</t>
  </si>
  <si>
    <t>| ML</t>
  </si>
  <si>
    <t>Antinflamatorio-Antimicrobiano Aplicado a Bovinos, Antinflamatorio-Antimicrobiano Aplicado a Ovinos, Antinflamatorio-Antimicrobiano Aplicado a Aves, Antinflamatorio-Antimicrobiano Aplicado a Porcinos</t>
  </si>
  <si>
    <t>1C-14039-AGROCALIDAD</t>
  </si>
  <si>
    <t>TILOMIX 250 PREMIX</t>
  </si>
  <si>
    <t>SACOS DE PAPEL KRAF TRIPLE CAPA CON EMPAQUE INTERNO DE POLIETILENO CONTENIENDO 5 KG, SACOS DE PAPEL KRAF TRIPLE CAPA CON EMPAQUE INTERNO DE POLIETILENO CONTENIENDO 10 KG, SACOS DE PAPEL KRAF TRIPLE CAPA CON EMPAQUE INTERNO DE POLIETILENO CONTENIENDO 20 KG, SACOS DE PAPEL KRAF TRIPLE CAPA CON EMPAQUE INTERNO DE POLIETILENO CONTENIENDO 25 KG, SACOS DE PAPEL KRAF TRIPLE CAPA CON EMPAQUE INTERNO DE POLIETILENO CONTENIENDO 15 KG</t>
  </si>
  <si>
    <t>CARRIER VEGETAL 75 G + FOSFATO DE TYLOSINA 25 G</t>
  </si>
  <si>
    <t>ALURA ANIMAL HEALTH &amp; NUTRITION S.A.S - Colombia</t>
  </si>
  <si>
    <t>TRANSFERENCIA DE TITULARIDAD: DE PHARMACY &amp; NUTRICION A ECUADPREMEX; 01/12/2017</t>
  </si>
  <si>
    <t>1C-14070-AGROCALIDAD</t>
  </si>
  <si>
    <t>TRUXX</t>
  </si>
  <si>
    <t>FRASCOS DE VIDRIO AMBAR TIPO II POR 1 ML, FRASCOS DE VIDRIO AMBAR TIPO II POR 5 ML, FRASCOS DE VIDRIO AMBAR TIPO II POR 10 ML, FRASCOS DE VIDRIO AMBAR TIPO II POR 20 ML, FRASCOS DE VIDRIO AMBAR TIPO II POR 50 ML, FRASCOS DE VIDRIO AMBAR TIPO II POR 100 ML, FRASCOS DE VIDRIO AMBAR TIPO II POR 250 ML, FRASCOS DE VIDRIO AMBAR TIPO II POR 500 ML, CAJA POR 14 UNIDADES DE 1 ML</t>
  </si>
  <si>
    <t>ÁCIDO TIOGLICÓLICO 1 G + ALCOHOL ETÍLICO 100 ML + AMONÍACO 0.5 G + PROPILENGLICOL 13.5 G + TULATROMICINA 10 G</t>
  </si>
  <si>
    <t>Antibiotico Aplicado a Bovinos, Antibiotico Aplicado a Porcinos</t>
  </si>
  <si>
    <t>1C-14238-AGROCALIDAD</t>
  </si>
  <si>
    <t>IFLOX</t>
  </si>
  <si>
    <t>FRASCOS DE POLIETILENO DE ALTA DENSIDAD CERRADOS CON TAPONES DE ELASTÓMERO Y CÁPSULA DE ALUMINIO FLIP-OFF EN PRESENTACIONES DE 20 ML, FRASCOS DE POLIETILENO DE ALTA DENSIDAD CERRADOS CON TAPONES DE ELASTÓMERO Y CÁPSULA DE ALUMINIO FLIP-OFF EN PRESENTACIONES DE 50 ML, FRASCOS DE POLIETILENO DE ALTA DENSIDAD CERRADOS CON TAPONES DE ELASTÓMERO Y CÁPSULA DE ALUMINIO FLIP-OFF EN PRESENTACIONES DE 100 ML, FRASCOS DE POLIETILENO DE ALTA DENSIDAD CERRADOS CON TAPONES DE ELASTÓMERO Y CÁPSULA DE ALUMINIO FLIP-OFF EN PRESENTACIONES DE 500 ML</t>
  </si>
  <si>
    <t>AGUA PARA INYECTABLES C.B.P. 1,00 ML + Enrofloxacina 100,00 MG + HIDRÓXIDO DE POTASIO 18,00 MG</t>
  </si>
  <si>
    <t>Antimicrobiano Aplicado a Bovinos, Antimicrobiano Aplicado a Ovinos, Antimicrobiano Aplicado a Caprinos, Antimicrobiano Aplicado a Porcinos</t>
  </si>
  <si>
    <t>HIPRA SAÚDE ANIMAL LTDA, AVENIDA DO LAMI, 6133 – BARRIO LAMI, PORTO ALEGRE - Brasil</t>
  </si>
  <si>
    <t>1C-14766-AGROCALIDAD</t>
  </si>
  <si>
    <t>COLIDEM 50</t>
  </si>
  <si>
    <t>BOLSA TERMOSELLABLE 10 G, BOLSA TERMOSELLABLE 25 G, BOLSA TERMOSELLABLE 50 G, BOLSA TERMOSELLABLE 100 G, BOLSA TERMOSELLABLE 500 G, BOLSA TERMOSELLABLE 1 KG, BOLSA TERMOSELLABLE 5 KG, BOLSA TERMOSELLABLE 10 KG, SACOS DE 25 KG</t>
  </si>
  <si>
    <t>COLISTINA SULFATO 500 MG + Lactosa monohidratado Ad. 1 G</t>
  </si>
  <si>
    <t>DELOS IMPEX 96 - Rumanía</t>
  </si>
  <si>
    <t>1C-3283-AGROCALIDAD</t>
  </si>
  <si>
    <t>CLORTADONA-TS</t>
  </si>
  <si>
    <t>BOLSA DE 100 G, BOLSA DE 1000 G</t>
  </si>
  <si>
    <t>BROMEXINA CLOHIDRATO 1.5 G + Eritromicina 25 G + Neomicina 35 G + Sulfadimidina 1000 G + TRIMETOPRIM 18 G</t>
  </si>
  <si>
    <t>1C-6009-AGROCALIDAD</t>
  </si>
  <si>
    <t>COSUMIX 75%</t>
  </si>
  <si>
    <t>BOLSAS DE 5 KG , BOLSAS DE 25 KG</t>
  </si>
  <si>
    <t>SULFACLOROPIRIDAZINA SÓDICA 62.5 G + TRIMETOPRIM 12.5 G</t>
  </si>
  <si>
    <t>NOVARTIS DE COLOMBIA - Colombia</t>
  </si>
  <si>
    <t>1C-6054-AGROCALIDAD</t>
  </si>
  <si>
    <t>BMD 11% SALICILATO DE METILENO BACITRACINA</t>
  </si>
  <si>
    <t>BOLSAS DE 100 G , BOLSA DE 25 KG</t>
  </si>
  <si>
    <t>BACITRACINA METILENO DISALICILATO 110 G + Vehículo c.s.p. 1 KG</t>
  </si>
  <si>
    <t>1C-6164-AGROCALIDAD</t>
  </si>
  <si>
    <t>ALBAC 15% G</t>
  </si>
  <si>
    <t>BOLSA DE POLIETILENO MULTIPACA CONTENIENDO 25 KILOS</t>
  </si>
  <si>
    <t>BACITRACINA DE ZINC 15 % + Carbonato de Calcio 18.186 % + EXTRACTO ETÉREO 2.372 % + FIBRA BRUTA 3.953 % + HUMEDAD 3.16 % + NITROGENO EXTRACTO 20.558 % + PROTEÍNA BRUTA 30.84 % + ZINC 5.93 %</t>
  </si>
  <si>
    <t>1C-6443-AGROCALIDAD</t>
  </si>
  <si>
    <t>SURMAX 100</t>
  </si>
  <si>
    <t>BOLSAS DE PAPEL KRAFT MULTICAPAS CON UNA EN EL MEDIO RECUBIERTA CON POLIETILENO DE 25 KG</t>
  </si>
  <si>
    <t>1C-7333-AGROCALIDAD</t>
  </si>
  <si>
    <t>TIAMULIN PREMIX</t>
  </si>
  <si>
    <t>BOLSA MULTIPLIEGO DE PAPEL KRAFT CON BOLSA INTERNA DE PEBD PARA LAS PRESENTACIONES DE 5 KG, BOLSA MULTIPLIEGO DE PAPEL KRAFT CON BOLSA INTERNA DE PEBD PARA LAS PRESENTACIONES DE 10 KG, BOLSA MULTIPLIEGO DE PAPEL KRAFT CON BOLSA INTERNA DE PEBD PARA LAS PRESENTACIONES DE 12.5 KG, BOLSA MULTIPLIEGO DE PAPEL KRAFT CON BOLSA INTERNA DE PEBD PARA LAS PRESENTACIONES DE 15 KG, BOLSA MULTIPLIEGO DE PAPEL KRAFT CON BOLSA INTERNA DE PEBD PARA LAS PRESENTACIONES DE 25 KG</t>
  </si>
  <si>
    <t>ACEITE DE SOYA 0.2 % + CARBONATO DE CALCIO 20 % + Harina de Trigo C.S.P 100 % + Tiamulina hidrogenada fumarato 10 %</t>
  </si>
  <si>
    <t>1C-8624-AGROCALIDAD</t>
  </si>
  <si>
    <t>SINTOMUTYLIN 100</t>
  </si>
  <si>
    <t>SEPIOLITA CSP 100 G + TIAMULINA 100 G</t>
  </si>
  <si>
    <t>SINTOFARM - Italia</t>
  </si>
  <si>
    <t>MODIFICACIÓN DE LA FORMULACIÓN (22 DE ENERO DEL 2004)</t>
  </si>
  <si>
    <t>1CE-8246-AGROCALIDAD</t>
  </si>
  <si>
    <t>TERMIN 8 POWDER</t>
  </si>
  <si>
    <t>1CE-8248-AGROCALIDAD</t>
  </si>
  <si>
    <t>SALMEX</t>
  </si>
  <si>
    <t>TONELES DE 275 GL, TONELES DE 1000 KG</t>
  </si>
  <si>
    <t>ÁCIDO PROPIONICO 9 % + FORMALDEHIDO 33 %</t>
  </si>
  <si>
    <t>ANITOX CORP - Estados Unidos</t>
  </si>
  <si>
    <t>TERMIN 8 LIQUID</t>
  </si>
  <si>
    <t>TONELES DE 55 GALONES O 200 KILOS , TONELES DE 275 GALONES O 1000 KILOS</t>
  </si>
  <si>
    <t>ÁCIDO PROPIONICO 9 % + FORMALDEHIDO 33 % + TERPENES NATURAL 1 %</t>
  </si>
  <si>
    <t>1D-10249-SESA</t>
  </si>
  <si>
    <t>1792073995001</t>
  </si>
  <si>
    <t>EVONIK DEGUSSA GMBH</t>
  </si>
  <si>
    <t>BIOLYS FEED GRADE - L - LYSINE 50.7 %</t>
  </si>
  <si>
    <t>BOLSA DE 25 KILOS , EMPAQUE FIBC DE 500 KG, EMPAQUE FIBC DE 1000 KG</t>
  </si>
  <si>
    <t>AGUA 2.3 % + Aminoácidos 11 % + CARBOHIDRATOS 6 % + Lisina 50.7 % + Otras proteínas crudas 5 % + Sales minerales, ácidos de frutas 8 % + Sulfato 17.1 %</t>
  </si>
  <si>
    <t>EVONIK DEGUSSA GMBH - Alemania, EVONIK DEGUSSA GMBH - Estados Unidos</t>
  </si>
  <si>
    <t>1D-10250-AGROCALIDAD</t>
  </si>
  <si>
    <t>THREAMINO</t>
  </si>
  <si>
    <t>CENIZA 0.10 KG + Humedad 0.05 KG + Treonina 9.85 KG</t>
  </si>
  <si>
    <t>1D-10250-SESA</t>
  </si>
  <si>
    <t>L TREONINA FEED GRADE</t>
  </si>
  <si>
    <t>BOLSA DE 25 KILOS , EMPAQUE FIBC DE 500 GRAMOS , EMPAQUE FIBC DE 1000 GRAMOS</t>
  </si>
  <si>
    <t>EVONIK DEGUSSA GMBH - Alemania, EVONIK DEGUSSA GMBH - Hungría, EVONIK DEGUSSA GMBH - Eslovenia</t>
  </si>
  <si>
    <t>1D-10308-SESA</t>
  </si>
  <si>
    <t>ADIMEX-LYSINE</t>
  </si>
  <si>
    <t>POLVO CRISTALIINO EN BOLSAS DE PAPEL 25 KG, BOLSA TEJIDA LAMINADA 500 KG</t>
  </si>
  <si>
    <t>ARSENICO NO MAS DE 1 PPM + CENIZA MAX 3 % + Humedad 1 % + Lisina 79 % + METALES PESADOS NO MAS DE 10 PPM + Proteina cruda 94 %</t>
  </si>
  <si>
    <t>Aminoacidos Aplicado a Aves, Aminoacidos Aplicado a Porcinos</t>
  </si>
  <si>
    <t>CJ DO BRASIL IND. COM. PROD. ALIMENTICIOS LTDA. - Brasil</t>
  </si>
  <si>
    <t>1D-10436-AGROCALIDAD</t>
  </si>
  <si>
    <t>TRYPAMINO</t>
  </si>
  <si>
    <t>BOLSA DE PAPEL TIPO VÁLVULA CON CUATRO CUERDAS EN LÍNEA PE-COATED DE 10 KG.</t>
  </si>
  <si>
    <t>CENIZA 0.1 KG + Triptofano 9.8 KG</t>
  </si>
  <si>
    <t>EVONIK DEGUSSA GMBH - Eslovenia</t>
  </si>
  <si>
    <t>1D-10794-AGROCALIDAD</t>
  </si>
  <si>
    <t>SMARTAMINE M</t>
  </si>
  <si>
    <t>ÁCIDO ESTEARICO 19 % + DL METIONINA 77 % + ESTEARATO DE SODIO 0.4 % + ETILCELULOSA 0.5 % + Humedad 0.5 %</t>
  </si>
  <si>
    <t>ADITIVO Aplicado a Bovinos, ADITIVO Aplicado a Ovinos, ADITIVO Aplicado a Caprinos, ADITIVO Aplicado a Equinos, ADITIVO Aplicado a Aves</t>
  </si>
  <si>
    <t>1D-11590-AGROCALIDAD</t>
  </si>
  <si>
    <t>En Max GROMAX 3.75 XE3</t>
  </si>
  <si>
    <t>BOLSA POLI TEJIDA RECUBIERTA DE ARCILLA, PARA 25 KILOS</t>
  </si>
  <si>
    <t>CALCIO 0.19 % + Fitasa 220FTU/ KG + Lisina 29 % + Proteina cruda 65,88 %</t>
  </si>
  <si>
    <t>1D-12213-AGROCALIDAD</t>
  </si>
  <si>
    <t>MEPRON</t>
  </si>
  <si>
    <t>BOLSA DE PAPEL DE 2 CAPAS Y UNA LÍNEA REVESTIDA DE PE CONTENIENDO 25 KG</t>
  </si>
  <si>
    <t>1D-13005-AGROCALIDAD</t>
  </si>
  <si>
    <t>AMINOLAB FORTE</t>
  </si>
  <si>
    <t>FRASCO PLÁSTICO DE 250 ML , FRASCO PLÁSTICO DE 500 ML</t>
  </si>
  <si>
    <t>Aminoacidos Aplicado a Caninos, Aminoacidos Aplicado a Bovinos, Aminoacidos Aplicado a Ovinos, Aminoacidos Aplicado a Caprinos, Aminoacidos Aplicado a Equinos, Aminoacidos Aplicado a Porcinos</t>
  </si>
  <si>
    <t>LABORATORIOS BIOLOGICOS DE EL SALVADO S.A - El Salvador</t>
  </si>
  <si>
    <t>1D-13274-AGROCALIDAD</t>
  </si>
  <si>
    <t>L-VALINE FEED GRADE</t>
  </si>
  <si>
    <t>BOLSA DE PAPEL CON CAPACIDAD DE 15 KG, BOLSA DE PAPEL CON CAPACIDAD DE 25 KG</t>
  </si>
  <si>
    <t>FORMULA C5H11 % + PUREZA 98 % + Valina 96.5 %</t>
  </si>
  <si>
    <t>ADITIVO NUTRICIONAL Aplicado a Aves, ADITIVO NUTRICIONAL Aplicado a Porcinos</t>
  </si>
  <si>
    <t>AJINOMOTO EUROLYSINE S.A.S - Francia</t>
  </si>
  <si>
    <t>1D-13337-AGROCALIDAD</t>
  </si>
  <si>
    <t>1791403819001</t>
  </si>
  <si>
    <t>NOVOFARMS CÍA. LTDA.</t>
  </si>
  <si>
    <t>GLICOMIC</t>
  </si>
  <si>
    <t>FRASCOS DE PP, PAD Y BIDÓN PAD CONTENIENDO 250 ML, FRASCOS DE PP, PAD Y BIDÓN PAD CONTENIENDO 500 ML, FRASCOS DE PP, PAD Y BIDÓN PAD CONTENIENDO 1 L, FRASCOS DE PP, PAD Y BIDÓN PAD CONTENIENDO 3 L, FRASCOS DE PP, PAD Y BIDÓN PAD CONTENIENDO 5 L, FRASCOS DE PP, PAD Y BIDÓN PAD CONTENIENDO 200 L</t>
  </si>
  <si>
    <t>ACIDO ASPARTICO 1.27 G + ÁCIDO GLUTÁMICO 2.1 G + Agua desionizada 100 ML + ANTIESPUMANTE 0.09 G + Avicel 1.0 G + BENZOATO DE SODIO 0.42 G + Betaina 1.19 G + DL-CARNITINA 3.0 G + DL METIONINA 2.60 G + ESENCIA DE VAINILLA 1 G + Glicina 5.28 G + L-ALANINA 2.35 G + L-arginina 0.94 G + L-CISTEINA 0.09 G + L-FENILALAMINA 0.37 G + L-HISTIDINA 0.17 G + L-ISOLEUCINA 0.23 G + L-LEUCINA 0.64 G + L-Lisina 3.89 G + L METIONINA 0.18 G + L. TREONINA 0.17 G + L TRIPTOFANO 0.20 G + L-VALINA 0.52 G + NIPAGIN 0.14 G + NIPASOL 0.014 G + PROPILGALATO 0.03 G + SACAROSA 32.1 G + TIROSINA 0.07 G + Vitamina C 5 G</t>
  </si>
  <si>
    <t>Suplemento nutricional Aplicado a Bovinos, Suplemento nutricional Aplicado a Caprinos, Suplemento nutricional Aplicado a Equinos, Suplemento nutricional Aplicado a Aves, Suplemento nutricional Aplicado a Bufalos</t>
  </si>
  <si>
    <t>LABORATORIO MICROSULES ECUADOR S.A. - Ecuador</t>
  </si>
  <si>
    <t>1D-13362-AGROCALIDAD</t>
  </si>
  <si>
    <t>SUPER CHEVINAL TRIPLE A</t>
  </si>
  <si>
    <t>FRASCOS DE 1 L</t>
  </si>
  <si>
    <t>ADENOSIN TRIFOSFATO 5 MG + Biotina 150 MG + Carbonato de Calcio 625 MG + CLORURO DE SODIO 1.533 MG + COBALTO COMO SULFATO 2.40 MG + FOSFATO DIBASICO DE POTASIO 400 MG + FUMARATO FERROSO 150 MG + Glicerofosfato de calcio 700 MG + JARABE DE MAÍZ (GLUCOSA LÍQUIDA) 100 ML + MANGANESO HIPOFOSFITO 21 MG + Potasio 5 MG + Sulfato de Cobre 15.33 MG + Sulfato de Zinc 4 MG + VITAMINA A 50.000 UI S/U + Vitamina B1 46 MG + VITAMINA B12 15 UG + Vitamina B2 46 MG + Vitamina B6 15 MG + VITAMINA C 1.000 MG + Vitamina D2 5.000 UI S/U + VITAMINA E 25 MG + Yoduro de Potasio 90 MG</t>
  </si>
  <si>
    <t>COMPLEJO VITAMINICO Aplicado a Equinos</t>
  </si>
  <si>
    <t>1D-13769-AGROCALIDAD</t>
  </si>
  <si>
    <t>ANTILAX BACTO FERM</t>
  </si>
  <si>
    <t>SOBRE DE 100 G, CAJA DE CARTÓN CON 6 SOBRES DE 100 G, CAJA DE CARTÓN CON 100 SOBRES DE 100 G, CUBETAS PET DE 5 KG</t>
  </si>
  <si>
    <t>Ácido Cítrico 3,000 MG + CENIZA 18.5 % + Citrato Potásico 500 MG + Cloruro 3.7 % + DIACETATO DE SODIO 10,000 MG + DL-METIONINA 10,000 MG + FIBRA BRUTA 1% % + GOMA DE SEMILLAS DE ALGARROBA 30,000 MG + GRASAS Y ACEITES CRUDOS 1.2 % + HARINA GUAR KERNEL 40,000 MG + Hierro 600 MG + L-CARNITINA 1,300 MG + Lisina 10,000 MG + L-Treonina 600 MG + L TRIPTOFANO 350 MG + Metionina 1 % + Potasio 0.6 % + PROTEÍNA BRUTA 9 % + Sodio 3.2 % + SORBATO DE POTASIO 1,300 MG + VITAMINA E 290 MG</t>
  </si>
  <si>
    <t>1D-13915-AGROCALIDAD</t>
  </si>
  <si>
    <t>BIOLYS</t>
  </si>
  <si>
    <t>AGUA 2,4 % + Aminoácidos 8 % + CARBOHIDRATOS 5 % + L-Lisina 54,6 % + Otras proteínas crudas 4 % + Sales minerales, ácidos de frutas 7 % + Sulfato 19 %</t>
  </si>
  <si>
    <t>EVONIK CORPORATION - Estados Unidos</t>
  </si>
  <si>
    <t>1D-14463-AGROCALIDAD</t>
  </si>
  <si>
    <t>PROACTIV POULTRY</t>
  </si>
  <si>
    <t>SACOS DE POLIETILENO DE 25 KG</t>
  </si>
  <si>
    <t>Aceite Escencial de Orégano 50.000 mg KG + ÁCIDO CÍTRICO 1.800 mg/ KG + Ácido D-L Málico 1.800 mg KG + Ácido Fumárico 3.800 mg/ KG + ÁCIDO SÓRBICO 2.200 mg/ KG</t>
  </si>
  <si>
    <t>NUTRISTAR INTERNATIONAL. 2 AVENUE DES ARPENTS – BP80314 OSNY – 95526 CERGY – POMTOISE CEDEX – FRANCE. - Francia</t>
  </si>
  <si>
    <t>1D-1779-AGROCALIDAD</t>
  </si>
  <si>
    <t>ADITIVO Aplicado a Bovinos, ADITIVO Aplicado a Ovinos, ADITIVO Aplicado a Caprinos, ADITIVO Aplicado a Equinos, ADITIVO Aplicado a Aves, ADITIVO Aplicado a Porcinos</t>
  </si>
  <si>
    <t>ADISSEO FRANCE - Francia</t>
  </si>
  <si>
    <t>DL-METIONINA 99 %</t>
  </si>
  <si>
    <t>ADITIVO Aplicado a Bovinos, ADITIVO Aplicado a Ovinos, ADITIVO Aplicado a Caprinos, ADITIVO Aplicado a Aves, ADITIVO Aplicado a Porcinos</t>
  </si>
  <si>
    <t>1D-1F-11592-AGROCALIDAD</t>
  </si>
  <si>
    <t>EnMax PRE MEZCLA BASE PARA CERDAS 40 CON FITASA</t>
  </si>
  <si>
    <t>CALCIO 15.3 % + Calcio Max 18.35 % + Cobre 492.0 PPM + Fibra cruda 0.12 % + Fitasa 15.000FTU/ KG + Fósforo 6.5 % + Fósforo 8.05 % + Hierro 3.017.7 PPM + Lisina 1.5 % + Manganeso 857.30 PPM + Potasio 1.12 % + Proteina cruda 2.32 % + SAL 11.70 % + Sal Max 14 % + Sal Min 11.7 % + Selenio 7.35 PPM + Sodio 4.54 % + Vitamina A 113.40 U + VITAMINA D 19.84 KIU/ LB + VITAMINA E 657.84 KIU/ LB + ZINC 2.475.60 PPM</t>
  </si>
  <si>
    <t>1D1F-11592-AGROCALIDAD</t>
  </si>
  <si>
    <t>En Max SOW PREMIX 3</t>
  </si>
  <si>
    <t>CALCIO 2.5 % + Fitasa 199.5 FTU/ KG + Lisina 15 % + Selenio 100 PPM + Zinc Min 18 PPM</t>
  </si>
  <si>
    <t>1D-2182-AGROCALIDAD</t>
  </si>
  <si>
    <t>METAMINO</t>
  </si>
  <si>
    <t>1D-2182-SESA-U</t>
  </si>
  <si>
    <t>DL METIONINA FEED GRADE</t>
  </si>
  <si>
    <t>FUNDAS DE PAPEL DE 25 KG, FUNDAS DE PAPEL DE 1000 KG</t>
  </si>
  <si>
    <t>Metionina 99 %</t>
  </si>
  <si>
    <t>EVONIK DEGUSSA GMBH - Alemania, EVONIK DEGUSSA GMBH - Bélgica, EVONIK DEGUSSA GMBH - Estados Unidos</t>
  </si>
  <si>
    <t>1791405684001</t>
  </si>
  <si>
    <t>HORTIFLORA ANDINA S.A.</t>
  </si>
  <si>
    <t>1D-4367-AGROCALIDAD</t>
  </si>
  <si>
    <t>TAMBORES DE 25 KG, TAMBORES DE 250 KG, A GRANEL DE 1200 KG, IBC´S DE 1200 KG</t>
  </si>
  <si>
    <t>AGUA 12 % + DL-METIONINA 88 %</t>
  </si>
  <si>
    <t>ADITIVO Aplicado a Caninos, ADITIVO Aplicado a Felinos, ADITIVO Aplicado a Bovinos, ADITIVO Aplicado a Ovinos, ADITIVO Aplicado a Caprinos, ADITIVO Aplicado a Equinos, ADITIVO Aplicado a Aves, ADITIVO Aplicado a Camelidos, ADITIVO Aplicado a Lagomorfos, ADITIVO Aplicado a Cobayos, ADITIVO Aplicado a Porcinos</t>
  </si>
  <si>
    <t>ADDISEO ESPAÑA S.A - España</t>
  </si>
  <si>
    <t>1D-5849-AGROCALIDAD</t>
  </si>
  <si>
    <t>CLORURO DE COLINA 60%</t>
  </si>
  <si>
    <t>CEREALES 40 % + Cloruro de Colina 60 %</t>
  </si>
  <si>
    <t>Aditivo Alimenticio Aplicado a Caninos, Aditivo Alimenticio Aplicado a Felinos, Aditivo Alimenticio Aplicado a Bovinos, Aditivo Alimenticio Aplicado a Caprinos, Aditivo Alimenticio Aplicado a Equinos, Aditivo Alimenticio Aplicado a Aves, Aditivo Alimenticio Aplicado a Lagomorfos, Aditivo Alimenticio Aplicado a Porcinos</t>
  </si>
  <si>
    <t>SHANDONG AOGTER CHEMICAL CO - China</t>
  </si>
  <si>
    <t>1D-7344-AGROCALIDAD</t>
  </si>
  <si>
    <t>DIGESTOCAP</t>
  </si>
  <si>
    <t>SACOS DE RAFIA CONTENIENDO 25 KG</t>
  </si>
  <si>
    <t>Ácido Cítrico E330.1 % + Ácido Fumárico E297.1 % + Ácido Ortofosfórico E338.53 %</t>
  </si>
  <si>
    <t>ITPSA, INDUSTRIAL TÉCNICA PECURIA S.A. - España</t>
  </si>
  <si>
    <t>1D-7874-AGROCALIDAD</t>
  </si>
  <si>
    <t>ENDO-1,4-BETA-XYLANASE 2000 U + ENDO 1,4 B GLUCANASA 2000 U</t>
  </si>
  <si>
    <t>1E-10419-AGROCALIDAD</t>
  </si>
  <si>
    <t>ZETOX</t>
  </si>
  <si>
    <t>FUNDA DE 250 GR , FUNDA DE 500 GR , FUNDA DE 1 KG , FUNDA DE 10 KG , FUNDA DE 20 KG , FUNDA DE 50 KG , FUNDA DE 100 KG , FUNDA DE 200 KG , FUNDA DE 25 KG</t>
  </si>
  <si>
    <t>1E-10625-AGROCALIDAD</t>
  </si>
  <si>
    <t>ANOREX LM</t>
  </si>
  <si>
    <t>GARRAFAS DE POLIETILENO DE ALTA DENSIDAD DE 1 L</t>
  </si>
  <si>
    <t>Ácido Acético 1,3 G + ÁCIDO CÍTRICO 1,0 G + ÁCIDO FOSFÓRICO 1 G + ÁCIDO PROPIONICO (E-280) 40 G + ALCOHOL 4 G + Soda Líquida 3 G</t>
  </si>
  <si>
    <t>ESTIMULANTE DE APETITO Aplicado a Aves</t>
  </si>
  <si>
    <t>INTERNACIONAL FARMACEUTICA VETERINARIA FARMATEC LTDA - Colombia</t>
  </si>
  <si>
    <t>1E-10803-AGROCALIDAD</t>
  </si>
  <si>
    <t>LUCTAMOLD 86050 Z</t>
  </si>
  <si>
    <t>ÁCIDO PROPIONICO 4,7 % + Propionato de Amonio 6,5 % + SAL 50,8 % + SILICE 38 %</t>
  </si>
  <si>
    <t>ADITIVO Aplicado a Bovinos, ADITIVO Aplicado a Ovinos, ADITIVO Aplicado a Caprinos, ADITIVO Aplicado a Porcinos</t>
  </si>
  <si>
    <t>1E-11222-AGROCALIDAD</t>
  </si>
  <si>
    <t>SALCAP LIQUID NT</t>
  </si>
  <si>
    <t>ENVASE PARA 25 KILOS , ENVASE PARA 200 KILOS , ENVASE PARA 1000 KILOS</t>
  </si>
  <si>
    <t>ÁCIDO FORMICO (E-236) 42.59 % + ÁCIDO PROPIONICO 5.00 % + AGUA C.S.P 29.25 % + FORMIATO DE AMONIO (E295) 23.16 %</t>
  </si>
  <si>
    <t>FUNGICIDA Aplicado a Bovinos, FUNGICIDA Aplicado a Ovinos, FUNGICIDA Aplicado a Caprinos, FUNGICIDA Aplicado a Equinos, FUNGICIDA Aplicado a Aves, FUNGICIDA Aplicado a Porcinos</t>
  </si>
  <si>
    <t>1E-11227-AGROCALIDAD</t>
  </si>
  <si>
    <t>PANTEK</t>
  </si>
  <si>
    <t>ENVASES DE POLIETILENO DE ALTA DENSIDAD COLOR BLANCO PARA 1 LITRO , ENVASES DE POLIETILENO DE ALTA DENSIDAD COLOR BLANCO DE 5 LITROS , EENVASE DE POLIETILENO DE LTA DENSIDAD DE COLOR AZUL PARA 20 LITROS</t>
  </si>
  <si>
    <t>Enilconazol 15 G</t>
  </si>
  <si>
    <t>FUNGICIDA Aplicado a Aves</t>
  </si>
  <si>
    <t>1E-12096-AGROCALIDAD</t>
  </si>
  <si>
    <t>MAXI - MIL S</t>
  </si>
  <si>
    <t>TAMBORES DE POLIETILENO DE ALTA DENSIDAD CONTENIENDO 200 KILOS , TAMBORES DE POLIETILENO DE ALTA DENSIDAD CONTENIENDO 1000 KILOS</t>
  </si>
  <si>
    <t>1E-12161-AGROCALIDAD</t>
  </si>
  <si>
    <t>HONGOSIN</t>
  </si>
  <si>
    <t>SACO PLASTICO DE BAJA DENSIDAD CONTENIENDO 5KG , SACO PLASTICO DE BAJA DENSIDAD CONTENIENDO 25KG</t>
  </si>
  <si>
    <t>ÁCIDO PROPIONICO 15 % + Violeta de Genciana 1.6 % + Zeolita 100 %</t>
  </si>
  <si>
    <t>Premezcla Aplicado a Caninos, Premezcla Aplicado a Felinos, Premezcla Aplicado a Bovinos, Premezcla Aplicado a Ovinos, Premezcla Aplicado a Caprinos, Premezcla Aplicado a Equinos, Premezcla Aplicado a Aves, Premezcla Aplicado a Bufalos, Premezcla Aplicado a Camelidos, Premezcla Aplicado a Lagomorfos, Premezcla Aplicado a Cobayos, Premezcla Aplicado a Porcinos</t>
  </si>
  <si>
    <t>1E-12384-AGROCALIDAD</t>
  </si>
  <si>
    <t>QUANTUM BLUE 5G</t>
  </si>
  <si>
    <t>BOLSAS DE PAPEL DE VARIAS CAPAS CON REVESTIMIENTO DE POLIETILENO PARA 25 KILOS , BOLSA DE POLIPROPILENO MULITCAPA TEJIDA DE 25 KG</t>
  </si>
  <si>
    <t>Aceite Vegetal 7 % + CLORURO DE SODIO 0.7 % + CONCENTRADO DE LA FERMENTACIÓN DE TRICHODERMA REESEI 3 % + Harina de Trigo 85.5 % + Sorbitol 3.5 %</t>
  </si>
  <si>
    <t>Digestantes Aplicado a Aves, Digestantes Aplicado a Porcinos</t>
  </si>
  <si>
    <t>ROAL OY - Finlandia</t>
  </si>
  <si>
    <t>1E-12591-AGROCALIDAD</t>
  </si>
  <si>
    <t>FUNHIT EMULGEL</t>
  </si>
  <si>
    <t>FRASCO PLÁSTICO POLIETILENO (PEBD) PARA 50 G, FRASCO PLÁSTICO POLIETILENO (PEBD) PARA 100 G</t>
  </si>
  <si>
    <t>ACEITE DE KALAYA 1.0 G + ACEITE MINERAL C.S.P 100 G + ALCOHOL BENCILICO 1.2 G + Alfa-Tocoferil Acetato 0.05 G + BUTILHIDROXITOLUENO 35.0 G + Clotrimazol 1 G + DEXAMETASONA FOSFATO SÓDICO 50 M6 + Neomicina sulfato 500 M6 + Vaselina C.S.P 100 G</t>
  </si>
  <si>
    <t>Antibiotico Aplicado a Bovinos, Antibiotico Aplicado a Caprinos, Antibiotico Aplicado a Caninos, Antibiotico Aplicado a Ovinos, Antibiotico Aplicado a Felinos, Antibiotico Aplicado a Equinos, Antibiotico Aplicado a Porcinos, Antifúngico Aplicado a Caninos, Antifúngico Aplicado a Felinos, Antifúngico Aplicado a Bovinos, Antifúngico Aplicado a Ovinos, Antifúngico Aplicado a Caprinos, Antifúngico Aplicado a Equinos, Antifúngico Aplicado a Porcinos, Antiinflamatorio Aplicado a Caprinos, Antiinflamatorio Aplicado a Caninos, Antiinflamatorio Aplicado a Felinos, Antiinflamatorio Aplicado a Equinos, Antiinflamatorio Aplicado a Ovinos, Antiinflamatorio Aplicado a Porcinos, Antiinflamatorio Aplicado a Bovinos</t>
  </si>
  <si>
    <t>1E-128225-AGROCALIDAD</t>
  </si>
  <si>
    <t>CIROMSOL 1%</t>
  </si>
  <si>
    <t>BOLSAS DE 100 G , BOLSAS DE 1 KG</t>
  </si>
  <si>
    <t>BENTONITA 20 G + CIROMACINA 1 G + KAOILIN 74 G + LAURYL ETER SULFATO DE SODIO 5 G</t>
  </si>
  <si>
    <t>Larvicida Aplicado a Aves</t>
  </si>
  <si>
    <t>1E-13228-AGROCALIDAD</t>
  </si>
  <si>
    <t>ADIMOLD L</t>
  </si>
  <si>
    <t>TANQUES DE POLIETILENO DE ALTA RESISTENCIA DE 200 L, CANECAS DE POLIETILENO DE 20 L</t>
  </si>
  <si>
    <t>1E-13473-AGROCALIDAD</t>
  </si>
  <si>
    <t>PUNCH</t>
  </si>
  <si>
    <t>FRASCOS DE POLIETILENO DE ALTA DENSIDAD DE 200 ML, FRASCOS DE POLIETILENO DE ALTA DENSIDAD DE 1000 ML</t>
  </si>
  <si>
    <t>ÁCIDO PROPIONICO 10.2 % + AGUA 27.3 % + Propionato de Amonio 62.5 %</t>
  </si>
  <si>
    <t>1E-13689-AGROCALIDAD</t>
  </si>
  <si>
    <t>GUSTOR LÍQUIDO</t>
  </si>
  <si>
    <t>CONTENEDORES DE 1000 KG, BIDONES DE 25 KG, GARRAFAS DE 5 KG</t>
  </si>
  <si>
    <t>Ácido Fórmico 78 G + Ácido Láctico 100 G + ÁCIDO PROPIONICO 100 G + FORMIATO DE AMONIO (E295) 83 G</t>
  </si>
  <si>
    <t>AVIHOL CIA. LTDA. - Ecuador, NOREL S.A. - España</t>
  </si>
  <si>
    <t>1E-13732-AGROCALIDAD</t>
  </si>
  <si>
    <t>OPTIZYME</t>
  </si>
  <si>
    <t>BETAGLUCANASA 3000 BU/ G + Carbonato de Calcio 1 G + XYLANASE 4000 BXU/ G</t>
  </si>
  <si>
    <t>Suplemento alimenticio Aplicado a Caninos, Suplemento alimenticio Aplicado a Felinos, Suplemento alimenticio Aplicado a Aves, Suplemento alimenticio Aplicado a Porcinos</t>
  </si>
  <si>
    <t>OPTIVITE INTERNATIONAL - Reino Unido</t>
  </si>
  <si>
    <t>1E-13733-AGROCALIDAD</t>
  </si>
  <si>
    <t>OPTIMISE</t>
  </si>
  <si>
    <t>BETAMANASE 5000 BU/ G + Carbonato de Calcio 1 G + Fitasa 500 PPU/ G + XYLANASE 5000 BXU/ G</t>
  </si>
  <si>
    <t>1E-13757-AGROCALIDAD</t>
  </si>
  <si>
    <t>ADISALM L</t>
  </si>
  <si>
    <t>CANECA DE POLIETILENO DE 20 KG, BIDONES DE POLIETILENO DE 200 KG</t>
  </si>
  <si>
    <t>Ácido Fórmico 12 G + ÁCIDO FOSFÓRICO 3 G + ÁCIDO PROPIONICO 9 G + AGUA C.S.P 57 G + FORMATO DE AMONIO 8 G + LACTATO DE SODIO 3 G + Propionato de Amonio 8 G</t>
  </si>
  <si>
    <t>1E-13766-AGROCALIDAD</t>
  </si>
  <si>
    <t>ADIHOOF</t>
  </si>
  <si>
    <t>CANECA DE POLIETILENO DE 20 L</t>
  </si>
  <si>
    <t>Ácido Fórmico 30 % + ÁCIDO PROPIONICO 15 % + AGUA IRRADIADA 45 % + Sulfato de Cobre 10 %</t>
  </si>
  <si>
    <t>CONTRARRESTA EFECTOS DE HONGOS Y BACTERIAS EN INSTALACIONES PECUARIAS</t>
  </si>
  <si>
    <t>1E-13805-AGROCALIDAD</t>
  </si>
  <si>
    <t>SALMOCID-F DRY</t>
  </si>
  <si>
    <t>SACOS DE 25 KG, BIG BAGS DE 900 KG</t>
  </si>
  <si>
    <t>ÁCIDO PROPIONICO 4 % + FORMALDEHIDO 17 % + POLIETILENGLICOL 6000 0.25 % + VERMICULITA C.S.P 100 %</t>
  </si>
  <si>
    <t>Aditivo Alimenticio Aplicado a Caninos, Aditivo Alimenticio Aplicado a Bovinos, Aditivo Alimenticio Aplicado a Caprinos, Aditivo Alimenticio Aplicado a Equinos, Aditivo Alimenticio Aplicado a Camelidos, Aditivo Alimenticio Aplicado a Porcinos</t>
  </si>
  <si>
    <t>ADIVETER S.I/ C/ PRUDENCI BETRANA - España</t>
  </si>
  <si>
    <t>1E-13806-AGROCALIDAD</t>
  </si>
  <si>
    <t>SALMOCID-F</t>
  </si>
  <si>
    <t>ENVASES DE POLIETILENO CON ARMAZÓN DE ALUMINIO DE 1.000 KG, ENVASES DE POLIETILENO CON ARMAZÓN DE ALUMINIO DE 1.075 KG, BIDONES DE POLIETILENO DE ALTA DENSIDAD DE 200 KG</t>
  </si>
  <si>
    <t>ÁCIDO PROPIONICO 4 % + FORMALDEHIDO 17 % + POLIETILENGLICOL 0.25 % + VERMICULITA C.S.P 100 %</t>
  </si>
  <si>
    <t>ADITIVO Aplicado a Caninos, ADITIVO Aplicado a Felinos, ADITIVO Aplicado a Bovinos, ADITIVO Aplicado a Caprinos, ADITIVO Aplicado a Equinos, ADITIVO Aplicado a Camelidos, ADITIVO Aplicado a Lagomorfos, ADITIVO Aplicado a Cobayos, ADITIVO Aplicado a Porcinos</t>
  </si>
  <si>
    <t>ADIVETER S.I. - España</t>
  </si>
  <si>
    <t>1E-13836-AGROCALIDAD</t>
  </si>
  <si>
    <t>PROPION 50 E</t>
  </si>
  <si>
    <t>TANQUE DE POLIETILENO DE ALTA DENSIDAD CON TAPA DE POLIETILENO PARA 200 L, TANQUE DE POLIETILENO DE ALTA DENSIDAD CON TAPA DE POLIETILENO PARA 1000 L</t>
  </si>
  <si>
    <t>Antifúngico Aplicado a Caninos, Antifúngico Aplicado a Felinos, Antifúngico Aplicado a Bovinos, Antifúngico Aplicado a Equinos, Antifúngico Aplicado a Aves, Antifúngico Aplicado a Porcinos</t>
  </si>
  <si>
    <t>CREACIÓN DEL PRODUCTO</t>
  </si>
  <si>
    <t>1E-13837-AGROCALIDAD</t>
  </si>
  <si>
    <t>STENOROL 0.6%</t>
  </si>
  <si>
    <t>FUNDAS DE POLIETILENO DE 20 KG</t>
  </si>
  <si>
    <t>Halofuginona 6 MG + MACROGOLGLYCEROL RICINOLEATE 20 MG + Povidona 10 MG</t>
  </si>
  <si>
    <t>BIOVET, AD PARA HUVEPHARMA AD, CUIDAD DE SOFÍA 1113, CALLE NIKOLAY HAYTON N°3, “A”, PISO 5°, - Bulgaria</t>
  </si>
  <si>
    <t>1E-14557-AGROCALIDAD</t>
  </si>
  <si>
    <t>MYCO CURB GT LIQUIDO</t>
  </si>
  <si>
    <t>CANECA DE PEAD PARA 30 L, CONTENEDOR IBC PARA 1000 L</t>
  </si>
  <si>
    <t>ACIDO FOSFÓRICO 0.004 % + ACIDO SÓRBICO 0.25 % + AGUA 16.1154 % + COLORANTE AZUL BRILLANTE 0.0001 % + COLORANTE ROJO PUNZ 0.0005 % + MONO Y DIGLICERIDOS DE ACIDOS GRASOS 1.25 % + PROPIONATO DE AMONIO (E284) 82.32 %</t>
  </si>
  <si>
    <t>CONSERVANTE DE ALIMENTOS PARA ANIMALES Aplicado a Bovinos, CONSERVANTE DE ALIMENTOS PARA ANIMALES Aplicado a Aves, CONSERVANTE DE ALIMENTOS PARA ANIMALES Aplicado a Porcinos</t>
  </si>
  <si>
    <t>KEMIN DO BRASIL LTDA. - Brasil</t>
  </si>
  <si>
    <t>1E-1B-14744-AGROCALIDAD</t>
  </si>
  <si>
    <t>TOXI ADD</t>
  </si>
  <si>
    <t>SACO DE PAPEL KRAFT 25 KG</t>
  </si>
  <si>
    <t>ALUMINOSILICATO DE CALCIO Y SODIO HIDRATADOS C.S.P. 95 % + CARBONATO DE CALCIO 15.85 % + Humedad 5 % + Oxido de Alumino 9.17 % + Oxido de Calcio 2.08 % + OXIDO DE HIERRO 2.79 % + Oxido de Potasio 2.17 % + Oxido de Silicio 66 % + Oxido de Sodio 1.94 %</t>
  </si>
  <si>
    <t>ADITIVO ANTICOMPACTANTE PARA ELABORACIÓN DE ALIMENTO Aplicado a Caninos, ADITIVO ANTICOMPACTANTE PARA ELABORACIÓN DE ALIMENTO Aplicado a Felinos, ADITIVO ANTICOMPACTANTE PARA ELABORACIÓN DE ALIMENTO Aplicado a Bovinos, ADITIVO ANTICOMPACTANTE PARA ELABORACIÓN DE ALIMENTO Aplicado a Ovinos, ADITIVO ANTICOMPACTANTE PARA ELABORACIÓN DE ALIMENTO Aplicado a Equinos, ADITIVO ANTICOMPACTANTE PARA ELABORACIÓN DE ALIMENTO Aplicado a Aves, ADITIVO ANTICOMPACTANTE PARA ELABORACIÓN DE ALIMENTO Aplicado a Lagomorfos, ADITIVO ANTICOMPACTANTE PARA ELABORACIÓN DE ALIMENTO Aplicado a Cobayos, ADITIVO ANTICOMPACTANTE PARA ELABORACIÓN DE ALIMENTO Aplicado a Porcinos</t>
  </si>
  <si>
    <t>1E-1C-13522-AGROCALIDAD</t>
  </si>
  <si>
    <t>ADIMOLD RA</t>
  </si>
  <si>
    <t>SACOS DE PAPEL KRAFT CON LÁMINA INTERNA DE POLIETILENO Y FUNDA INTERNA COSIDA CON OTRA LÁMINA DE PAPEL CONTENIENDO 25 KG</t>
  </si>
  <si>
    <t>Carbonato de Calcio 54 % + Propianato de calcio 46 %</t>
  </si>
  <si>
    <t>1E-1J-14107-AGROCALIDAD</t>
  </si>
  <si>
    <t>NUCLEO AVES</t>
  </si>
  <si>
    <t>BOLSA DE POLIETILENO CONTENIENDO 20 KG, BOLSA DE POLIETILENO CONTENIENDO 25 KG</t>
  </si>
  <si>
    <t>ÁCIDO PROPIONICO 0,500 % + AISLAIDO DE SOYA 35,000 % + ALUMINOSILICATO DE CALCIO Y SODIO 4,000 % + Antioxidante 0,125 % + Bacitracina Zn 0,300 % + Butirato de Sodio 0,130 % + Carbonato de Calcio 13,195 % + Cloruro de Colina 0,750 % + EXTRACTO DE PLANTAS 0,150 % + Fitasa 0,100 % + Lisina 5,000 % + Metionina 13,000 % + OLIGOSACARIDO 0,250 % + PLASMA 25,000 % + Treonina 2,250 % + Triptofano 0,100 % + Valina 0,050 % + XILANASA 0,100 %</t>
  </si>
  <si>
    <t>ADITMAQ ADITIVOS Y MAQUINARIAS CIA. LTDA - Ecuador</t>
  </si>
  <si>
    <t>1E-5256-AGROCALIDAD</t>
  </si>
  <si>
    <t>RONOZYME VP</t>
  </si>
  <si>
    <t>Aceite Vegetal 70 MG + AGUA 3 MG + BETAGLUCANASA 70 MG + Caolin 120 MG + Carbonato de Calcio 90 MG + Celulosa Bruta 70 MG + Dextrina 40 MG + Sulfato de sodio 577 MG</t>
  </si>
  <si>
    <t>NOVOZYMES A/S, KROGSHOEJVEJ 36 DK-2880 BAGSVAERD - Dinamarca</t>
  </si>
  <si>
    <t>1E-6294-AGROCALIDAD</t>
  </si>
  <si>
    <t>FUNGICAP N</t>
  </si>
  <si>
    <t>1E-6295-AGROCALIDAD</t>
  </si>
  <si>
    <t>OXICAP</t>
  </si>
  <si>
    <t>ÁCIDO CÍTRICO 2 % + ACIDO FOSFÓRICO 1 % + Acido salicilico 6.75 % + BHT 10 % + CONSERVANTES 1 % + ETOXIQUINA 10 %</t>
  </si>
  <si>
    <t>Antioxidante Aplicado a Bovinos, Antioxidante Aplicado a Equinos, Antioxidante Aplicado a Aves, Antioxidante Aplicado a Porcinos</t>
  </si>
  <si>
    <t>1E-6744-AGROCALIDAD</t>
  </si>
  <si>
    <t>MOHO-PLUS</t>
  </si>
  <si>
    <t>SOBRES DE ALUMINIO DE 1 KG, FUNDA PLASTICA DE POLIETILENO + PAPEL KRAFT DE 5 KG, FUNDA PLASTICA DE POLIETILENO + PAPEL KRAFT DE 20 KG, FUNDA PLASTICA DE POLIETILENO + PAPEL KRAFT DE 25 KG</t>
  </si>
  <si>
    <t>ÁCIDO PROPIONICO 12.5 % + AEROSIL 20 % + CARBONATO DE CALCIO 39.34 % + CLORO 6.066 % + SECUESTRANTE 100 %</t>
  </si>
  <si>
    <t>CONSERVANTE DE ALIMENTOS PARA ANIMALES Aplicado a Bovinos</t>
  </si>
  <si>
    <t>1E-7201-AGROCALIDAD</t>
  </si>
  <si>
    <t>LUCTAMOLD APB</t>
  </si>
  <si>
    <t>ENVASE DE POLIETILWENO DE ALTA DENSIDAD DE 225 KG</t>
  </si>
  <si>
    <t>ACETATO AMÓNICO 1,0 % + Acetato de Sodio 1,0 % + ÁCIDO PROPIONICO 32,5 % + AGUA 100 % + FORMATO DE AMONIO 1,2 % + FORMIATO SÓDICO(E-237) 1,5 % + Propionato de Amonio 5,0 % + Propionato de Sodio 1,5 %</t>
  </si>
  <si>
    <t>ADITIVO ANTIFUNGICO PARA ALIMENTO Aplicado a Conejos, ADITIVO ANTIFUNGICO PARA ALIMENTO Aplicado a Cuyes, ADITIVO ANTIFUNGICO PARA ALIMENTO Aplicado a Abejas, ADITIVO ANTIFUNGICO PARA ALIMENTO Aplicado a Caninos, ADITIVO ANTIFUNGICO PARA ALIMENTO Aplicado a Felinos, ADITIVO ANTIFUNGICO PARA ALIMENTO Aplicado a Bovinos, ADITIVO ANTIFUNGICO PARA ALIMENTO Aplicado a Ovinos, ADITIVO ANTIFUNGICO PARA ALIMENTO Aplicado a Caprinos, ADITIVO ANTIFUNGICO PARA ALIMENTO Aplicado a Equinos, ADITIVO ANTIFUNGICO PARA ALIMENTO Aplicado a Aves, ADITIVO ANTIFUNGICO PARA ALIMENTO Aplicado a Camelidos, ADITIVO ANTIFUNGICO PARA ALIMENTO Aplicado a Lagomorfos, ADITIVO ANTIFUNGICO PARA ALIMENTO Aplicado a Porcinos</t>
  </si>
  <si>
    <t>1E-7341-AGROCALIDAD</t>
  </si>
  <si>
    <t>ACID PLUS</t>
  </si>
  <si>
    <t>FUNDAS PLASTICAS DE POLIETILENO DE BAJA DENSIDAD 1 KG, FUNDAS PLASTICAS DE POLIETILENO DE BAJA DENSIDAD 5 KG, FUNDAS PLASTICAS DE POLIETILENO DE BAJA DENSIDAD 25 KG, FUNDAS DE PAPEL KRAFT 1 KG, FUNDAS DE PAPEL KRAFT 5 KG, FUNDAS DE PAPEL KRAFT 25 KG, FUNDAS DE ALUMINIO 1 KG, FUNDAS DE ALUMINIO 5 KG, FUNDAS DE ALUMINIO 25 KG</t>
  </si>
  <si>
    <t>Ácido Fórmico 5 % + Ácido Fumárico 1 % + Ácido Láctico 5 % + ÁCIDO PROPIONICO 10 % + ANETHOL 0.5 % + FORMALDEHIDO + % + SILICE COLOIDAL (TIX-O-SIL) 10 % + ZEOLITA (SEPTIOLITA) 100 %</t>
  </si>
  <si>
    <t>ACIDIFICANTE Aplicado a Bovinos, ACIDIFICANTE Aplicado a Ovinos, ACIDIFICANTE Aplicado a Caprinos, ACIDIFICANTE Aplicado a Aves, ACIDIFICANTE Aplicado a Lagomorfos, ACIDIFICANTE Aplicado a Porcinos</t>
  </si>
  <si>
    <t>1E-7345-AGROCALIDAD</t>
  </si>
  <si>
    <t>FUNGICAP 50 LIQUIDO</t>
  </si>
  <si>
    <t>BIDÓN DE 200 KG</t>
  </si>
  <si>
    <t>ÁCIDO PROPIONICO 2 % + EXCIPIENTE 50 % + Propionato de Amonio 48 %</t>
  </si>
  <si>
    <t>1E-9523-AGROCALIDAD</t>
  </si>
  <si>
    <t>APSA MICOCHEM 20</t>
  </si>
  <si>
    <t>AROMATIZANTES 10 G + BENTONITA 240 G + FORMIATO DE AMONIO (E295) 120 G + Propionato de Amonio 130 G + SILICE COLOIDAL ANHIDRA 100 G</t>
  </si>
  <si>
    <t>Conservante para piensos y materia prima Aplicado a Bovinos, Conservante para piensos y materia prima Aplicado a Aves, Conservante para piensos y materia prima Aplicado a Porcinos</t>
  </si>
  <si>
    <t>CAMBIO DE NOMBRE</t>
  </si>
  <si>
    <t>1E-9613-AGROCALIDAD</t>
  </si>
  <si>
    <t>FUNGINAT FP-30</t>
  </si>
  <si>
    <t>ÁCIDO PROPIONICO 15 G + Carbonato de Calcio CSP S/U + PROPIONATO DE CALCIO 155 G + Propionato de Sodio 80 G</t>
  </si>
  <si>
    <t>Antifúngico Aplicado a Caninos, Antifúngico Aplicado a Felinos, Antifúngico Aplicado a Bovinos, Antifúngico Aplicado a Ovinos, Antifúngico Aplicado a Caprinos, Antifúngico Aplicado a Equinos, Antifúngico Aplicado a Aves, Antifúngico Aplicado a Bufalos, Antifúngico Aplicado a Camelidos, Antifúngico Aplicado a Lagomorfos, Antifúngico Aplicado a Cobayos, Antifúngico Aplicado a Porcinos</t>
  </si>
  <si>
    <t>1F-10007-AGROCALIDAD</t>
  </si>
  <si>
    <t>BIOPLEX COBRE</t>
  </si>
  <si>
    <t>Cobre 10 % + Proteinato de Cobre 100 %</t>
  </si>
  <si>
    <t>Suplemento mineral Aplicado a Caninos, Suplemento mineral Aplicado a Felinos, Suplemento mineral Aplicado a Bovinos, Suplemento mineral Aplicado a Ovinos, Suplemento mineral Aplicado a Caprinos, Suplemento mineral Aplicado a Equinos, Suplemento mineral Aplicado a Aves, Suplemento mineral Aplicado a Bufalos, Suplemento mineral Aplicado a Camelidos, Suplemento mineral Aplicado a Lagomorfos, Suplemento mineral Aplicado a Cobayos, Suplemento mineral Aplicado a Porcinos</t>
  </si>
  <si>
    <t>1F-10008-AGROCALIDAD</t>
  </si>
  <si>
    <t>BIOPLEX HIERRO</t>
  </si>
  <si>
    <t>Proteinato de Hierro 100 %</t>
  </si>
  <si>
    <t>Suplemento mineral Aplicado a Caninos, Suplemento mineral Aplicado a Felinos, Suplemento mineral Aplicado a Ovinos, Suplemento mineral Aplicado a Caprinos, Suplemento mineral Aplicado a Equinos, Suplemento mineral Aplicado a Aves, Suplemento mineral Aplicado a Bufalos, Suplemento mineral Aplicado a Camelidos, Suplemento mineral Aplicado a Lagomorfos, Suplemento mineral Aplicado a Cobayos, Suplemento mineral Aplicado a Porcinos</t>
  </si>
  <si>
    <t>1F-10009-AGROCALIDAD</t>
  </si>
  <si>
    <t>BIOPLEX MAGNESIO</t>
  </si>
  <si>
    <t>Magnesio 15 % + PROTEINATO DE MAGNESIO 100 %</t>
  </si>
  <si>
    <t>1F-10010-AGROCALIDAD</t>
  </si>
  <si>
    <t>BIOPLEX MANGANESO 15%</t>
  </si>
  <si>
    <t>Manganeso 15 % + Proteinato de Manganeso 100 %</t>
  </si>
  <si>
    <t>Suplemento alimenticio Aplicado a Caninos, Suplemento alimenticio Aplicado a Felinos, Suplemento alimenticio Aplicado a Bovinos, Suplemento alimenticio Aplicado a Ovinos, Suplemento alimenticio Aplicado a Caprinos, Suplemento alimenticio Aplicado a Equinos, Suplemento alimenticio Aplicado a Aves, Suplemento alimenticio Aplicado a Lagomorfos, Suplemento alimenticio Aplicado a Cobayos, Suplemento alimenticio Aplicado a Porcinos</t>
  </si>
  <si>
    <t>BIOPLEX ZINC</t>
  </si>
  <si>
    <t>FUNDA DE 25 KILOS , FUNDA DE 100 KILOS</t>
  </si>
  <si>
    <t>1F-10012-AGROCALIDAD</t>
  </si>
  <si>
    <t>DE ODORASE</t>
  </si>
  <si>
    <t>BOLSAS DE PEAD + PEBD DE 25 KILOS , BOLSAS DE PEAD + PEBD DE 100 KILOS</t>
  </si>
  <si>
    <t>B50 15 MG + Extracto de Yucca Schidígera 100 %</t>
  </si>
  <si>
    <t>1F-10013-AGROCALIDAD</t>
  </si>
  <si>
    <t>NUPRO</t>
  </si>
  <si>
    <t>BOLSAS PEAD MÁS PEBD DE 25 KG</t>
  </si>
  <si>
    <t>EXTRACTO DE LEVADURA 75 % + LEVADURA DE CERVEZA SECA 25 % + Proteina cruda 40 %</t>
  </si>
  <si>
    <t>Suplemento alimenticio Aplicado a Caninos, Suplemento alimenticio Aplicado a Felinos, Suplemento alimenticio Aplicado a Bovinos, Suplemento alimenticio Aplicado a Equinos, Suplemento alimenticio Aplicado a Aves, Suplemento alimenticio Aplicado a Lagomorfos, Suplemento alimenticio Aplicado a Porcinos</t>
  </si>
  <si>
    <t>ALLTECH INC - Brasil, ALLTECH INC - Estados Unidos</t>
  </si>
  <si>
    <t>CAMBIO DE PROTEÌNA DE 45 A 40%</t>
  </si>
  <si>
    <t>1F-10065-SESA-U</t>
  </si>
  <si>
    <t>AVI FREE</t>
  </si>
  <si>
    <t>CLORURO DE SODIO 0,3 % + EXTRACTO SECO DE LA FERMENTACIÓN DE Aspergillus niger 68,2 % + EXTRACTO SECO DE LA FERMENTACION DE Trichoderma longibrachiatum 31,5 %</t>
  </si>
  <si>
    <t>1F-10066-AGROCALIDAD</t>
  </si>
  <si>
    <t>LACTO-SACC</t>
  </si>
  <si>
    <t>BOLSAS PEAD + PEBD CONTENIENDO 25 KG</t>
  </si>
  <si>
    <t>Cultivo de levadura 80 % + Enterococcus Faecium 5 % + Extracto de la fermentación de Aspergillus Niger 1 % + Extracto de la fermentación de Bacillus Subtilis 1 % + EXTRACTO DE LA FERMENTACIÓN DE TRICHODERMA LONGIBRACHIATUM 1 % + Lactobacillus Acidophilus 5 % + Saccharomices cervisiae Min. 1980 billones células KG + SOLIDO SOLUBLE DE FERMENTACIÓN 7.0 %</t>
  </si>
  <si>
    <t>Suplemento alimenticio Aplicado a Caninos, Suplemento alimenticio Aplicado a Felinos, Suplemento alimenticio Aplicado a Bovinos, Suplemento alimenticio Aplicado a Ovinos, Suplemento alimenticio Aplicado a Caprinos, Suplemento alimenticio Aplicado a Equinos, Suplemento alimenticio Aplicado a Aves, Suplemento alimenticio Aplicado a Camelidos, Suplemento alimenticio Aplicado a Lagomorfos, Suplemento alimenticio Aplicado a Cobayos, Suplemento alimenticio Aplicado a Porcinos</t>
  </si>
  <si>
    <t>1F-10067-AGROCALIDAD</t>
  </si>
  <si>
    <t>YEA-SACC 1026</t>
  </si>
  <si>
    <t>BOLSAS PEAD MÁS PEDB DE 25 KG</t>
  </si>
  <si>
    <t>Saccharomyces Cerevisiae 100 %</t>
  </si>
  <si>
    <t>Aditivo Alimenticio Aplicado a Caninos, Aditivo Alimenticio Aplicado a Felinos, Aditivo Alimenticio Aplicado a Bovinos, Aditivo Alimenticio Aplicado a Equinos, Aditivo Alimenticio Aplicado a Aves, Aditivo Alimenticio Aplicado a Lagomorfos, Aditivo Alimenticio Aplicado a Porcinos</t>
  </si>
  <si>
    <t>ALTECH INC - Estados Unidos</t>
  </si>
  <si>
    <t>1F-10070-AGROCALIDAD</t>
  </si>
  <si>
    <t>BIO-MOS</t>
  </si>
  <si>
    <t>BOLSAS PEAD MAS PEBD DE 25 KG</t>
  </si>
  <si>
    <t>LEVADURA DE CERVEZA SECA 70 % + Proteina cruda 30 % + SOLUBLES SÓLIDOS SECOS DE SACCHAROMYCES CEREVISIAE 30 %</t>
  </si>
  <si>
    <t>Aditivo mineral Aplicado a Caninos, Aditivo mineral Aplicado a Felinos, Aditivo mineral Aplicado a Bovinos, Aditivo mineral Aplicado a Equinos, Aditivo mineral Aplicado a Aves, Aditivo mineral Aplicado a Lagomorfos, Aditivo mineral Aplicado a Porcinos</t>
  </si>
  <si>
    <t>1F-10071-AGROCALIDAD</t>
  </si>
  <si>
    <t>MYPRAVAC SUIS</t>
  </si>
  <si>
    <t>FRASCO DE VIDRIO O PLASTICO DE 10 DOSIS ; , FRASCO DE VIDRIO O PLASTICO DE 50 DOSIS , FRASCO DE VIDRIO O PLASTICO DE 125 DOSIS , FRASCO DE VIDRIO O PLASTICO DE 250 DOSIS</t>
  </si>
  <si>
    <t>AGUA 2 ML + Bisulfito de sodio 0.1 MG + CARBÓMERO 10 MG + CLORURO DE SODIO 10 MG + HIDRÓXIDO DE SODIO 4 MG + LEVAMISOL 1.8 MG + METIL PARAHIDROXIBENZOATO SÓDICO 2.4 MG + MYCOPLASMA HYPONEUMONIAE INACTIVADO, CEPA J 1 DE 80 COBAYO S/U</t>
  </si>
  <si>
    <t>Vacuna Aplicado a Porcinos</t>
  </si>
  <si>
    <t>1F-10078-AGROCALIDAD</t>
  </si>
  <si>
    <t>RONOZYME A (CT)</t>
  </si>
  <si>
    <t>FUNDA DE 20 KILOS , FUNDA DE 1000 KILOS</t>
  </si>
  <si>
    <t>Aceite de Palma 90 MG + AMILASA 25 MG + BETAGLUCANASA 25 MG + Caolin 120 MG + Carbonato de Calcio 90 MG + Celulosa Bruta 70 MG + Dextrina 40 MG + Sulfato de sodio 540 MG</t>
  </si>
  <si>
    <t>1F-10079-AGROCALIDAD</t>
  </si>
  <si>
    <t>RONOZYME A (L)</t>
  </si>
  <si>
    <t>AGUA 528 MG + BETAGLUCANASA 15 MG + GLICEROL 220 MG + SORBATO DE POTASIO 2 MG + Sorbitol 220 MG</t>
  </si>
  <si>
    <t>NOVOZYMES - Dinamarca</t>
  </si>
  <si>
    <t>1F-10091-AGROCALIDAD</t>
  </si>
  <si>
    <t>FLORYBOOST</t>
  </si>
  <si>
    <t>JERINGA DE 60 ML , FRASCO DE 100 ML CON BOMBA DOSIFICADORA</t>
  </si>
  <si>
    <t>1F-10133-AGROCALIDAD</t>
  </si>
  <si>
    <t>CELMANAX</t>
  </si>
  <si>
    <t>Fibra cruda NO MAYOR A 12,00 % + Grasa cruda NO MENOR A 1,00 % + Humedad NO MAYOR A 12,00 % + Proteina cruda NO MENOR A 20,00 %</t>
  </si>
  <si>
    <t>CELOMIC</t>
  </si>
  <si>
    <t>BLISTER POR 20 UNIDADES</t>
  </si>
  <si>
    <t>Acetato de Medroxiprogesterona 5 MG + ALMIDÓN DE MAÍZ 44.5 MG + Gelatina 1.33 MG + LACTOSA 1.32 MG + TALCO 11.1 MG</t>
  </si>
  <si>
    <t>1F-10376-AGROCALIDAD</t>
  </si>
  <si>
    <t>NATUSTAT</t>
  </si>
  <si>
    <t>DIÓXIDO DE SILICIO 1.5 % + LEVADURA DE CERVEZA SECA 70 % + Proteinato de Cobre 0.1 % + Proteinato de Zinc 6.7 % + SABORES NATURALES 1.5 % + Saccharomyces Cerevisiae 15 %</t>
  </si>
  <si>
    <t>1F-10409-AGROCALIDAD</t>
  </si>
  <si>
    <t>BOLSAS DE PAPEL DE 25 KILOS</t>
  </si>
  <si>
    <t>AGUA 10.3 % + Enzimas 25.7 % + Harina de Trigo 64 %</t>
  </si>
  <si>
    <t>1F-10460-AGROCALIDAD</t>
  </si>
  <si>
    <t>RONOZYME Proact (CT)</t>
  </si>
  <si>
    <t>Aceite de Palma 60 MG + AGUA 458 MG + Carbonato de Calcio 70 MG + Celulosa Bruta 90 MG + Dextrina 50 MG + SERIN PROTEASA 77 MG + Sucrosa 30 MG + Sulfato de sodio 616 MG</t>
  </si>
  <si>
    <t>ADITIVO Aplicado a Equinos, ADITIVO Aplicado a Porcinos</t>
  </si>
  <si>
    <t>NOVOZYMES LATIN AMERICA LTDA - Brasil</t>
  </si>
  <si>
    <t>1F-10479-AGROCALIDAD</t>
  </si>
  <si>
    <t>ECONOMASE</t>
  </si>
  <si>
    <t>BOLSA DE 25 KG.</t>
  </si>
  <si>
    <t>Ácido ascórbico 5 % + ETOXIQUINA 0.015 % + EXTRACTO SECO DE LA FERMENTACIÓN DE Aspergillus niger 0.01 % + Harina de Algas 9.985 % + LEVADURA DE CERVEZA SECA 9.99 % + SELENIO LEVADURA - MINERAL ORGÁNICO 75 %</t>
  </si>
  <si>
    <t>1F-10539-AGROCALIDAD</t>
  </si>
  <si>
    <t>ECONASE XT 25</t>
  </si>
  <si>
    <t>FUNDAS DE POLIETILENO DE 25 KG</t>
  </si>
  <si>
    <t>AGUA 5 % + COMPONENTE ENZIMA 3 % + Harina de Trigo 92 % + XILANASA MIN 160000 BXU/ G</t>
  </si>
  <si>
    <t>1F-10540-AGROCALIDAD</t>
  </si>
  <si>
    <t>ECONASE XT P</t>
  </si>
  <si>
    <t>FUNDAS DE POLIETILENO DE 15 KILOS</t>
  </si>
  <si>
    <t>AGUA 5 % + COMPONENTE ENZIMA 92 % + Harina de Trigo 3 % + XILANASA 4000000 G</t>
  </si>
  <si>
    <t>1F-10579-AGROCALIDAD</t>
  </si>
  <si>
    <t>PHYTEX 500</t>
  </si>
  <si>
    <t>Fitasa 50000 MG + MALTODEXTRIN 30 MG + PRODUCTO DE FERMENTACIÓN Aspergillus orizae 30 MG + PRODUCTO DE LA FERMENTACIÓN DE ASPERGILLUS NIGER 40 MG</t>
  </si>
  <si>
    <t>AGRANCO CORP US. - Estados Unidos</t>
  </si>
  <si>
    <t>PHYZYME XP 5000 G</t>
  </si>
  <si>
    <t>FUNDA DE 25 KILOS , BULTO DE 1000 KILOS</t>
  </si>
  <si>
    <t>Enzimas PREPARACION 7.1 % + Fitasa DERIVADA DE SHIZOSACCHAROMYCES POMBE SECADO 500 U + Harina de Trigo 92 %</t>
  </si>
  <si>
    <t>FINNFEEDS Oy - Finlandia</t>
  </si>
  <si>
    <t>1F-10622-AGROCALIDAD</t>
  </si>
  <si>
    <t>GREENPRO 56</t>
  </si>
  <si>
    <t>BOLSAS DE PEAD + PEBD DE 25 KG</t>
  </si>
  <si>
    <t>Aceite Vegetal 10.0-15.0 % + ÁCIDO CÍTRICO ˂1.0 % + BHT ˂1.0 % + Colorante NATURAL Y ARTIFICIAL ˂1.0 % + Extracto de Yucca Schidígera ˂1.0 % + LEVADURA SECA 1.0-5.0 % + Urea 85-90 %</t>
  </si>
  <si>
    <t>Suplemento alimenticio Aplicado a Bovinos, Suplemento alimenticio Aplicado a Ovinos, Suplemento alimenticio Aplicado a Caprinos</t>
  </si>
  <si>
    <t>1F-10705-AGROCALIDAD</t>
  </si>
  <si>
    <t>LIFEFORCE FORMULA</t>
  </si>
  <si>
    <t>FUNDA DE PLÁSTICO DE 750 GRAMOS , FUNDA DE PLÁSTICO DE 800 GRAMOS , FUNDA DE PLÁSTICO DE 1.5 KILOS , FUNDA DE PLÁSTICO DE 1.7 KILOS , BALDE DE 5 KILOS , BALDE DE 25 KILOS</t>
  </si>
  <si>
    <t>LINCOCEV</t>
  </si>
  <si>
    <t>BOLSA DE ALUMINIO DE 5 KG , BOLSA DE PAPEL KRAFT DE 25 KG</t>
  </si>
  <si>
    <t>Lincomicina 44 G</t>
  </si>
  <si>
    <t>Anabólico Aplicado a Aves, Anabólico Aplicado a Porcinos</t>
  </si>
  <si>
    <t>1F-10737-AGROCALIDAD</t>
  </si>
  <si>
    <t>SEL-PLEX 2000</t>
  </si>
  <si>
    <t>LEVADURA DE CERVEZA SECA 5.00 % + SELENIO LEVADURA - MINERAL ORGÁNICO 95.00 %</t>
  </si>
  <si>
    <t>INDICACIONES DE USO: ALIMENTO PARA ANIMALES</t>
  </si>
  <si>
    <t>1F-10840-AGROCALIDAD</t>
  </si>
  <si>
    <t>BIOMIN P.E.P. 1000</t>
  </si>
  <si>
    <t>BOLSA DE ALUMINIO DE 5 KILOS , ENVASE DE CARTÓN DE 25 KILOS</t>
  </si>
  <si>
    <t>FORMULA HERBARIA CON PLANTAS SECAS Y EXTRACTOS FRUCTO- OLIGOSACÁRIDOS Y ACEITES ESTEREOS DERIVADOS DE LAS FAMILIAS (Compositeae), (Labiateae) y (Rutaceae) 96 % + Trigo 4 %</t>
  </si>
  <si>
    <t>BIOMIN GMBG INDUSTRIESTRASSE - Australia</t>
  </si>
  <si>
    <t>1F-10843-AGROCALIDAD</t>
  </si>
  <si>
    <t>BIOMIN PHYTASE 5000</t>
  </si>
  <si>
    <t>ENVASE DE CARTÓN DE 25 KG, CAJA DE CARTON DE 25 KG</t>
  </si>
  <si>
    <t>ALMIDÓN MAÍZ CSP S/U + Fitasa &gt;5000FTU/ G</t>
  </si>
  <si>
    <t>1F-10845-AGROCALIDAD</t>
  </si>
  <si>
    <t>BIOMIN P.E.P. 125</t>
  </si>
  <si>
    <t>AGENTE ANTIAGLOMERANTE 10 % + FORMULA HERBARIA CON PLANTAS SECAS Y EXTRACTOS FRUCTO- OLIGOSACÁRIDOS Y ACEITES ESTEREOS DERIVADOS DE LAS FAMILIAS (Compositeae), (Labiateae) y (Rutaceae) 90 %</t>
  </si>
  <si>
    <t>1F-10926-AGROCALIDAD</t>
  </si>
  <si>
    <t>ALLZYME SSF CONCENTRADO</t>
  </si>
  <si>
    <t>BOLSAS DE PAPEL PARA 20 KILOS , BOLSAS DE PAPEL PARA 25 KILOS</t>
  </si>
  <si>
    <t>EXTRACTO SECO DE LA FERMENTACIÓN DE Aspergillus niger 100 %</t>
  </si>
  <si>
    <t>alltech inc - Estados Unidos</t>
  </si>
  <si>
    <t>1F-10954-AGROCALIDAD</t>
  </si>
  <si>
    <t>ALLZYME VEGPRO LIQUIDO</t>
  </si>
  <si>
    <t>TAMBORES DE PEAD + PEBD POR 200 KILOS , TAMBORES DE PEAD + PEBD POR 1000 KILOS</t>
  </si>
  <si>
    <t>AGUA 43.83 % + CLORURO DE SODIO 4.97 % + GLICERINA 50.00 % + PRODUCTO DE FERMENTACIÓN DE TRICHODERMA LONGIBRACHIATUM 0.35 % + PRODUCTO DE LA FERMENTACIÓN DE ASPERGILLUS NIGER 0.75 % + SORBATO DE POTASIO 0.10 %</t>
  </si>
  <si>
    <t>Suplemento Enzimático Aplicado a Aves, Suplemento Enzimático Aplicado a Porcinos</t>
  </si>
  <si>
    <t>ALLTECH DO BRASIL AGRO INDUSTRIAL LTDA - Brasil, FARBIOPHARMA S.A - Ecuador</t>
  </si>
  <si>
    <t>1F-10AB-8705-AGROCALIDAD</t>
  </si>
  <si>
    <t>STRESS LYTE PLUS</t>
  </si>
  <si>
    <t>BOLSAS DE ALUMINIO DE 1 KG, BOLSAS DE ALUMINIO DE 25 KG, BOLSAS DE ALUMINIO DE 20 G, BOLSAS DE ALUMINIO DE 100 G, BOLSAS DE ALUMINIO DE 250 G</t>
  </si>
  <si>
    <t>Cloruro de calcio 7.5 G + CLORURO DE SODIO 7.5 G + IODURO POTASICO 230 MG + LACTOSA C.s.p. 1 KG + Pantotenato de Calcio 3 G + PROBIOTICOS( LACTOBACILUS RHAMNOSUS Y ENTEROCOCOS FAECIM) 1X 10(9) ufc/g 10 G + SULFATO CUPRICO 5 H2O 600 MG + SULFATO DE MAGNESIO 7.5 G + SULFATO DE MANGANESO 4 H2O 6.2 MG + Sulfato de Zinc 3.6 MG + SULFATO FERROSO 7 H2O 3 G + Vitamina A 7.000.000 UI S/U + VITAMINA B12 FOSFATO 2.5 G + VITAMINA B1 CIH 8 G + Vitamina B2 1.500.000 UI S/U + VITAMINA B2 FOSFATO 2.5 G + VITAMINA B6 300 MG + Vitamina C 11.2 G + VITAMINA E TOCOFEROL 3 G + VITAMINA K3 1.5 G</t>
  </si>
  <si>
    <t>Suplemento vitamínico mineral Aplicado a Caninos, Suplemento vitamínico mineral Aplicado a Bovinos, Suplemento vitamínico mineral Aplicado a Equinos, Suplemento vitamínico mineral Aplicado a Aves, Suplemento vitamínico mineral Aplicado a Porcinos</t>
  </si>
  <si>
    <t>1F-11050-AGROCALIDAD</t>
  </si>
  <si>
    <t>BIOPLEX® TR SE CERDOS</t>
  </si>
  <si>
    <t>BOLSAS DE PEAD + PEBD POR 25 KG</t>
  </si>
  <si>
    <t>IODATO DE POTASIO 0.02 % + LEVADURA DE CERVEZA SECA 18.81 % + Proteinato de Cobre 5.0 % + Proteinato de Hierro 26.67 % + Proteinato de Manganeso 6.67 % + Proteinato de Zinc 33.33 % + SELENIO LEVADURA - MINERAL ORGÁNICO 7.5 %</t>
  </si>
  <si>
    <t>ALLTECH - Brasil</t>
  </si>
  <si>
    <t>1F-11053-AGROCALIDAD</t>
  </si>
  <si>
    <t>DEMP</t>
  </si>
  <si>
    <t>BOLSA DE PLÁSTICO POR 25 KG</t>
  </si>
  <si>
    <t>PRODUCTO DE PROTEÍNA VEGETAL 100 %</t>
  </si>
  <si>
    <t>1F-11054-AGROCALIDAD</t>
  </si>
  <si>
    <t>ACTIGEN TM</t>
  </si>
  <si>
    <t>EXTRACTO DE LEVADURA 10 % + LEVADURA HIDROLIZADA 90 %</t>
  </si>
  <si>
    <t>Suplemento alimenticio Aplicado a Caninos, Suplemento alimenticio Aplicado a Felinos, Suplemento alimenticio Aplicado a Bovinos, Suplemento alimenticio Aplicado a Ovinos, Suplemento alimenticio Aplicado a Aves, Suplemento alimenticio Aplicado a Porcinos</t>
  </si>
  <si>
    <t>1F-11148-AGROCALIDAD</t>
  </si>
  <si>
    <t>ALLZYME SSF LÍQUIDO</t>
  </si>
  <si>
    <t>TAMBORES PE DE 200 KG, TANQUES PE DE 1000 KG</t>
  </si>
  <si>
    <t>AGUA 50 % + CLORURO DE SODIO 11 % + Fitasa (MÍNIMA) 600 SPU/ ML + GLICERINA 33,9 % + PRODUCTO DE LA FERMENTACIÓN DE ASPERGILLUS NIGER 11 % + SORBATO DE POTASIO 0,1 %</t>
  </si>
  <si>
    <t>TAMBORES PEAD DE 200 KILOS , TANQUES PEAD DE 1000 KILOS</t>
  </si>
  <si>
    <t>AGUA 50 % + CLORURO DE SODIO 11 % + Fitasa MIN. 600 SPU/ ML + GLICERINA 33.9 % + PRODUCTO DE LA FERMENTACIÓN DE ASPERGILLUS NIGER 5 % + SORBATO DE POTASIO 0.1 %</t>
  </si>
  <si>
    <t>ALLTECH DO BRASIL AGROINDUSTRIAL LTDA. - Brasil, MAQUILADO POR FARBIOPHARMA S.A - Ecuador</t>
  </si>
  <si>
    <t>1F1-11795-AGROCALIDAD</t>
  </si>
  <si>
    <t>990829101001</t>
  </si>
  <si>
    <t>PODERFOS</t>
  </si>
  <si>
    <t>FUNDAS DE POLIETILENO MAS FUNDA DE ALUMINIO PAEA 100G , FUNDAS DE POLIETILENO MAS FUNDA DE ALUMINIO PAEA 1KG , TAMBOR DE POLIETILENO DE ALTA DENSIDAD CON FUND PLASTICA INTERIOR PAR 25 KG</t>
  </si>
  <si>
    <t>CALCIO 23.0 % + Carbonato de Calcio CSP 100 G + Cobalto 0.006 % + Cobre 0.50 % + Flúor 0.1 % + Fósforo 15.0 % + Hierro 0.50 % + Manganeso 0.15 % + Potasio 0.001 % + Selenio 0.01 % + Yodo 0.02 % + ZINC 0.20 %</t>
  </si>
  <si>
    <t>ESPECIALIDADES FARMACO VETERINARIAS LLAGUNO CIA. LTDA. - Ecuador</t>
  </si>
  <si>
    <t>1F-11225-AGROCALIDAD</t>
  </si>
  <si>
    <t>OPTIGEN II</t>
  </si>
  <si>
    <t>BOLSA DE PLASTICO O BOLSA DE PAPEL RECUBIERTA INTERNAMENTE DE PLASTICO DE 5 KILOS , BOLSA DE PLASTICO O BOLSA DE PAPEL RECUBIERTA INTERNAMENTE DE PLASTICO DE 10 KILOS , BOLSA DE PLASTICO O BOLSA DE PAPEL RECUBIERTA INTERNAMENTE DE PLASTICO DE 20 KILOS , BOLSA DE PLASTICO O BOLSA DE PAPEL RECUBIERTA INTERNAMENTE DE PLASTICO DE 25 KILOS</t>
  </si>
  <si>
    <t>ACEITE VEGETAL 11.423 % + BETA CAROTENO 0.004 % + HIDROTOLUENO BUTILADO(BHT) 0.002 % + Urea 88.571 %</t>
  </si>
  <si>
    <t>Aditivo Alimenticio Aplicado a Bovinos, Aditivo Alimenticio Aplicado a Ovinos, Aditivo Alimenticio Aplicado a Caprinos</t>
  </si>
  <si>
    <t>1F1-12515-AGROCALIDAD</t>
  </si>
  <si>
    <t>DETOX</t>
  </si>
  <si>
    <t>ALUMINOSILICATO DE CALCIO Y SODIO 70 % + BENTONITA 7 % + Caolin 10 % + SEPOLITA 3 % + Zeolita 10 %</t>
  </si>
  <si>
    <t>Aditivo mineral Aplicado a Bovinos, Aditivo mineral Aplicado a Aves, Aditivo mineral Aplicado a Porcinos</t>
  </si>
  <si>
    <t>EUROTEC NUTRITION - Argentina</t>
  </si>
  <si>
    <t>1F1-12690-AGROCALIDAD</t>
  </si>
  <si>
    <t>CreAMINO</t>
  </si>
  <si>
    <t>FUNDA SELLADA DE 25 KG, FUNDA SELLADA DE 1000 KG</t>
  </si>
  <si>
    <t>ACIDO GUANIDINOACETICO GAA MIN 96 % + AGUA MAX 1 % + Almidón MAX 1 % + Arginina 77 % + Proteina cruda 221 %</t>
  </si>
  <si>
    <t>Aditivo mineral Aplicado a Aves</t>
  </si>
  <si>
    <t>ALZCHEM AG/DR - Alemania</t>
  </si>
  <si>
    <t>1F1-12728-AGROCALIDAD</t>
  </si>
  <si>
    <t>ADIMOLD</t>
  </si>
  <si>
    <t>ÁCIDO PROPIONICO 3 G + Carbonato de Calcio 37.00 G + FORMIATO DE CALCIO 10.00 G + FORMIATO SÓDICO(E-237) 5.00 G + Propionato de Amonio 2.0 G + PROPIONATO DE CALCIO 20.00 G + Propionato de Sodio 20.00 G</t>
  </si>
  <si>
    <t>1F1-12936-AGROCALIDAD</t>
  </si>
  <si>
    <t>CALCIO TADEC GEL</t>
  </si>
  <si>
    <t>AGUA PURIFICADA C.S.P 1 ML + CLORURO DE CALCIO 600.0 MG/ML + Cloruro de Magnesio Hexahidratado 60.0 MG/ML + HIDROXIETILCELULOSA 5.0 MG/ML + METIL PARA HIDROXYBENZOATO 1,1 MG/ML + PROPILHIDROXIBENZOATO SÓDICO 0.1 MG/ML</t>
  </si>
  <si>
    <t>1F1-13038-AGROCALIDAD</t>
  </si>
  <si>
    <t>SUPERSAL PLUS</t>
  </si>
  <si>
    <t>BOLSAS DE 1 KG, BOLSAS DE 2 KG, BOLSAS DE 5 KG, BOLSAS DE 10 KG, BOLSAS DE 20 KG, POTES DE 4 KG, POTES DE 5 KG</t>
  </si>
  <si>
    <t>Azufre 0.303 % + Carbonato de Calcio 19.94 % + Cobalto 0.035 % + Cobre 0.4 % + FOSFATO DE MONOACIDO DE CALCIO 48.35 % + FOSFATO DICALCICO HIDRATADO 6.0932 % + Hierro 2.33 % + Magnesio 0.862 % + Manganeso 0.625 % + SABOR 0.5 % + SAL 15.00 % + Selenito de sodio 0.0667 % + Yoduro potásico 0.004 % + Zeolita 4.38 % + ZINC 1.1111 %</t>
  </si>
  <si>
    <t>1F1-13341-AGROCALIDAD</t>
  </si>
  <si>
    <t>1790040968001</t>
  </si>
  <si>
    <t>INDUSTRIAL DANEC S.A.</t>
  </si>
  <si>
    <t>COMETA DAN ENERGIN</t>
  </si>
  <si>
    <t>BOLSA DE POLIPROPILENO DE 25 KG</t>
  </si>
  <si>
    <t>ACIDO GRASO DE ACEITE DE PALMA 70.022 % + AGUA POTABLE C.S.P 13.230 % + Antioxidante BHT 0.018 % + HIDRÓXIDO DE CALCIO 13.230 % + Lecitina de Soya 3.500 %</t>
  </si>
  <si>
    <t>APORTE NATURAL DE ENERGÍA Aplicado a Bovinos, APORTE NATURAL DE ENERGÍA Aplicado a Ovinos, APORTE NATURAL DE ENERGÍA Aplicado a Caprinos, APORTE NATURAL DE ENERGÍA Aplicado a Aves, APORTE NATURAL DE ENERGÍA Aplicado a Porcinos</t>
  </si>
  <si>
    <t>INDUSTRIAL DANEC S.A - Ecuador</t>
  </si>
  <si>
    <t>1F1-13502-AGROCALIDAD</t>
  </si>
  <si>
    <t>ADHEREX</t>
  </si>
  <si>
    <t>COJÍN DE COLOR NARANJA DE 30 ML, FRASCO EN ÁMBAR POR 40 ML, FRASCO PET BLANCO POR 120 ML, FRASCO PET BLANCO POR 480 ML, FRASCO PET BLANCO POR 1000 ML, CAJA DISPENSER CON 55 COJINES DE 40 ML, FRASCO PET AMBAR POR 200 ML, FRASCO PET AMBAR POR 480 ML, FRASCO PET AMBAR POR 1000 ML, COJÍN DE COLOR NARANJA DE 40 ML, ENVASE ETP ELECTROLITIC TIP PLATE CONTENIENDO 900 ML</t>
  </si>
  <si>
    <t>Alcohol Láurico Etoxilado 30 ML + Propilenglicol 100 ML + Resina 60 ML</t>
  </si>
  <si>
    <t>Aditivo emulsificante Aplicado a Caninos, Aditivo emulsificante Aplicado a Bovinos, Aditivo emulsificante Aplicado a Ovinos, Aditivo emulsificante Aplicado a Porcinos</t>
  </si>
  <si>
    <t>1F1-13668-AGROCALIDAD</t>
  </si>
  <si>
    <t>EXCENTIAL BETA KEY</t>
  </si>
  <si>
    <t>BOLSA DE POLIPROPILENO TEJIDO EN 25 KG</t>
  </si>
  <si>
    <t>AGUA 2 % + CLORHIDRATO DE BETAÍNA 93 % + HIDRÓXIDO DE SILICIO 5 %</t>
  </si>
  <si>
    <t>SUNWIN BIOTECH SHANDONG CO. LTD - China</t>
  </si>
  <si>
    <t>MIGRACIÓN E DATOS.</t>
  </si>
  <si>
    <t>1F1-13694-AGROCALIDAD</t>
  </si>
  <si>
    <t>BEDGEN 40 PREMIX SFA CONCENTRADO</t>
  </si>
  <si>
    <t>BALDE DE PEAD CONTENIENDO 5 SOBRES TRILAMINADOS DE 1 KG, BALDE PEAD CONTENIENDO UN SOBRE TRILAMINADO DE 5 KG, CAJA DE CARTON CONTENIENDO 4 SOBRES TRILAMINADOS DE 5 KG, CAJAS DE CARTON CONTENIENDO 20 POTES PEAD CONTENIENDO UN SOBRE TRILAMINADO DE 1 KG, CUÑETE DE CARTON CONTENIENDO 6 SOBRES TRILAMINADOS DE 5 KG, CAJA POR 5 kg. DE CARTÓN CORRUGADO CONTENIENDO 5 SOBRES TRILAMINADOS DE 1 KG, CAJA POR 5 KILOS DE CARTÓN CORRUGADO CONTENIENDO 1 SOBRE TRILAMINADO DE 5 KG, CAJA DE 20 kg. DE CARTÓN CORRUGAGADO CONTENIENDO 20 SOBRES TRILAMINADOS DE 1 KG</t>
  </si>
  <si>
    <t>ALCACHOFA EXTRACTO SECO 30.0 G + CARBONATO DE CALCIO 100.0 G + Cloruro de Colina 28.0 G + DIOXIDO DE SILICIO COLOIDAL 1.0 G + FOSFATO DISÓDICO ANHIDRO 15.0 G</t>
  </si>
  <si>
    <t>BEDSON - Argentina</t>
  </si>
  <si>
    <t>1F1-13701-AGROCALIDAD</t>
  </si>
  <si>
    <t>BEDGEN 40 SFA CONCENTRADO</t>
  </si>
  <si>
    <t>BOTELLAS DE PEAD DE 1 L, BIDONES DE PEAD DE 20 L, BIDONES DE PEAD DE 5 L</t>
  </si>
  <si>
    <t>Agua Purificada 1000.0 ML + ALCACHOFA EXTRACTO SECO 45.0 G + Cloruro de Colina 31.5 G + Propilenglicol 22.5 G + SORBATO DE POTASIO 0.2 G</t>
  </si>
  <si>
    <t>1F1-13741-AGROCALIDAD</t>
  </si>
  <si>
    <t>991450874001</t>
  </si>
  <si>
    <t>GENEX SP</t>
  </si>
  <si>
    <t>BOLSA DE PAPEL DE 2 CAPAS EN 25 KG</t>
  </si>
  <si>
    <t>Ácido Fórmico 8,2 % + ÁCIDO PROPIONICO 3 % + FORMIATO DE AMONIO (E295) 10,4 %</t>
  </si>
  <si>
    <t>1F1-13766-AGROCALIDAD</t>
  </si>
  <si>
    <t>ADIMIX</t>
  </si>
  <si>
    <t>ACIDO FOLICO 2000 MG + Carbonato de Calcio 1188 MG + Cloruro de Colina 200000 MG + Cobre 8000 MG + Hierro 70000 MG + Manganeso 90000 MG + Niacina 60000 MG + Selenio 300 MG + Vitamina A 14000000 U + Vitamina B1 3000 MG + VITAMINA B12 20 MG + Vitamina B2 8000 MG + VITAMINA B6 4000 MG + VITAMINA D3 5000000 MG + VITAMINA E 22059 MG + VITAMINA K3 4000 MG + Yodo 1500 MG + ZINC 80000 MG</t>
  </si>
  <si>
    <t>Premezcla Aplicado a Aves, Premezcla Aplicado a Porcinos</t>
  </si>
  <si>
    <t>1F1-13807-AGROCALIDAD</t>
  </si>
  <si>
    <t>CRIBOSAL</t>
  </si>
  <si>
    <t>FUNDA PLÁSTICA PARA 1 KG, FUNDA PLÁSTICA PARA 5 KG, FUNDA PLÁSTICA PARA 20 KG</t>
  </si>
  <si>
    <t>Azufre 1.10 % + CALCIO 11.00 % + Fósforo 7.50 % + Magnesio 0.15 % + SAL 79.75 % + Yodo 0.50 %</t>
  </si>
  <si>
    <t>SAL MINERALIZADA Aplicado a Bovinos, SAL MINERALIZADA Aplicado a Aves, SAL MINERALIZADA Aplicado a Porcinos</t>
  </si>
  <si>
    <t>1F1-13830-AGROCALIDAD</t>
  </si>
  <si>
    <t>SACOS DE ALUMINIO CONTENIENDO 25 KG</t>
  </si>
  <si>
    <t>Ácido Butírico 700 G + Grasa 300 G</t>
  </si>
  <si>
    <t>Premezcla Aplicado a Bovinos, Premezcla Aplicado a Aves, Premezcla Aplicado a Porcinos</t>
  </si>
  <si>
    <t>1F1-13853-AGROCALIDAD</t>
  </si>
  <si>
    <t>BALANCE CALCIO</t>
  </si>
  <si>
    <t>ALMIDÓN DE MAÍZ 0,60 G + Carboximetilcelulosa 0,022 G + COLORANTE AZUL ALIMENTICIO 0,121 G + ESTEARATO DE MAGNESIO 0,022 G + Fosforilcolamina 0.040 G + Gluconato de Calcio 1.232 G + LACTOSA C.S.P. 2.2 G + TALCO INDUSTRIAL 0,088 G + Vitamina B1 0.0008 G + Vitamina B6 0.0007 G + Vitamina C 0.009 G + VITAMINA D3 0.028 G</t>
  </si>
  <si>
    <t>1F1-13903-AGROCALIDAD</t>
  </si>
  <si>
    <t>HIERRO AMINOACIDO QUELATO 100.00 % + HIERRO QUELATADO 160.00 G</t>
  </si>
  <si>
    <t>ADITIVO NUTRICIONAL Aplicado a Caninos, ADITIVO NUTRICIONAL Aplicado a Felinos, ADITIVO NUTRICIONAL Aplicado a Bovinos, ADITIVO NUTRICIONAL Aplicado a Ovinos, ADITIVO NUTRICIONAL Aplicado a Caprinos, ADITIVO NUTRICIONAL Aplicado a Equinos, ADITIVO NUTRICIONAL Aplicado a Aves, ADITIVO NUTRICIONAL Aplicado a Porcinos</t>
  </si>
  <si>
    <t>YESSINERGY - Brasil</t>
  </si>
  <si>
    <t>1F1-13942-AGROCALIDAD</t>
  </si>
  <si>
    <t>NATUGRAIN TS</t>
  </si>
  <si>
    <t>EMPAQUES DE POLIETILENO DE BAJA DENSIDAD (PEBD) EN 20 KG</t>
  </si>
  <si>
    <t>ENDO-1,4-BETA-XYLANASE 168.000 TXU/ G + ENDO 1,4 B GLUCANASA 25.000 TGU/ G + SILICA 1 G</t>
  </si>
  <si>
    <t>ADITIVO ENZIMÁTICO Aplicado a Aves, ADITIVO ENZIMÁTICO Aplicado a Porcinos</t>
  </si>
  <si>
    <t>BASF THE CHEMICAL COMPANY - Alemania</t>
  </si>
  <si>
    <t>1F1-14059-AGROCALIDAD</t>
  </si>
  <si>
    <t>PECUFORTE</t>
  </si>
  <si>
    <t>FUNDA NEGRA INTERIOR Y FUNDA DE POLIETILENO EXTERIOR DE 30 G, FUNDA NEGRA INTERIOR Y FUNDA DE POLIETILENO EXTERIOR DE 500 G, FUNDA NEGRA INTERIOR Y FUNDA DE POLIETILENO EXTERIOR DE 1 KG</t>
  </si>
  <si>
    <t>Suplemento vitamínico mineral Aplicado a Bovinos, Suplemento vitamínico mineral Aplicado a Ovinos, Suplemento vitamínico mineral Aplicado a Caprinos, Suplemento vitamínico mineral Aplicado a Equinos, Suplemento vitamínico mineral Aplicado a Aves, Suplemento vitamínico mineral Aplicado a Cobayos, Suplemento vitamínico mineral Aplicado a Porcinos</t>
  </si>
  <si>
    <t>VITAMINAS Y MINERALES C.A VIMIN - Ecuador</t>
  </si>
  <si>
    <t>1F1-14212-AGROCALIDAD</t>
  </si>
  <si>
    <t>OPTITEK MPI</t>
  </si>
  <si>
    <t>SACOS DE PAPEL DOBLE ESPESOR CON FUNDA PLÁSTICA EN PRESENTACIÓN DE 25 KG</t>
  </si>
  <si>
    <t>Carbonato de Calcio 543,00 % + Óxido de Magnesio 20,00 % + SAL 400,00 %</t>
  </si>
  <si>
    <t>NEOLAIT S.A.S / RUE DES MOULINS - BP1 - 22950 TREGUEUX, YFFINIAC - Francia</t>
  </si>
  <si>
    <t>1F1-14223-AGROCALIDAD</t>
  </si>
  <si>
    <t>MICRO AID CONCENTRADO GRADO ALIMENTICIO</t>
  </si>
  <si>
    <t>SACOS MULTIPARED DE 25 KG</t>
  </si>
  <si>
    <t>Carbonato de Calcio MIN 35 % MAX 45 % + Extracto de Yucca Schidígera MIN 30 % + GRANULOS DE VERXITA MIN 20% MAX 30 %</t>
  </si>
  <si>
    <t>DISTRIBUITORS PROCESSING, INC - Estados Unidos</t>
  </si>
  <si>
    <t>1F1-14512-AGROCALIDAD</t>
  </si>
  <si>
    <t>AXTRA PHY 10000 TPT</t>
  </si>
  <si>
    <t>BOLSAS MULTIHOJAS DE 25 KG, BOLSAS MULTIHOJAS DE 1000 KG</t>
  </si>
  <si>
    <t>Aceite Vegetal 0.75 % + ALCOHOL POLIVINILICO 3 % + ALMIDON 6.65 % + Fitasa 6.8% 6-FITASA MIN 10000 FTU/g % + SACAROSA 3.2 % + Sodio FITATO 0.5 % + Sulfato de sodio 73.1 % + TALCO 6 %</t>
  </si>
  <si>
    <t>DANISCO ARGENTINA S.A. - Argentina</t>
  </si>
  <si>
    <t>1F-11710-AGROCALIDAD</t>
  </si>
  <si>
    <t>BIOPLEX MADRES</t>
  </si>
  <si>
    <t>BOLSAS PEAD +PEBD POR 25 KG</t>
  </si>
  <si>
    <t>Cromolevadura 1.00 % + LEVADURA DE CERVEZA SECA 20.99 % + Proteinato de Cobre 3.00 % + Proteinato de Hierro 40.00 % + Proteinato de Manganeso 6.67 % + Proteinato de Zinc 13.34 % + SELENIO LEVADURA - MINERAL ORGÁNICO 15.00 %</t>
  </si>
  <si>
    <t>1F-12190-AGROCALIDAD</t>
  </si>
  <si>
    <t>RONOZYME ProAct (L)</t>
  </si>
  <si>
    <t>BIDONES DE PLÁSTICO CONTENIENDO 200 KILOS</t>
  </si>
  <si>
    <t>AGUA 519 MG + BENZOATO DE SODIO 2 MG + GLICEROL 200 MG + SERIN PROTEASA 77 MG + SORBATO DE POTASIO 2 MG + Sorbitol 200 MG</t>
  </si>
  <si>
    <t>1F-12236-AGROCALIDAD</t>
  </si>
  <si>
    <t>PRONOMIX 40%</t>
  </si>
  <si>
    <t>BOLSAS DE POLIETILENO DE ALTA DENSIDAD DE 5 KG, BOLSAS DE POLIETILENO DE ALTA DENSIDAD DE 10 KG, BOLSAS DE POLIETILENO DE ALTA DENSIDAD DE 15 KG, BOLSAS DE POLIETILENO DE ALTA DENSIDAD DE 20 KG, BOLSAS DE POLIETILENO DE ALTA DENSIDAD DE 25 KG</t>
  </si>
  <si>
    <t>Hormonas del crecimiento y reproduccion Aplicado a Aves, Hormonas del crecimiento y reproduccion Aplicado a Porcinos</t>
  </si>
  <si>
    <t>1F-12247-AGROCALIDAD</t>
  </si>
  <si>
    <t>PIGLINE</t>
  </si>
  <si>
    <t>BOLSAS DE POLIETILENO DE BAJA DENSIDAD CON RECUBRIMIENTO DE PAPEL KRAFF DE 1 KG , BOLSAS DE POLIETILENO DE BAJA DENSIDAD CON RECUBRIMIENTO DE PAPEL KRAFF DE 5 KG , BOLSAS DE POLIETILENO DE BAJA DENSIDAD CON RECUBRIMIENTO DE PAPEL KRAFF DE 10 KG , BOLSAS DE POLIETILENO DE BAJA DENSIDAD CON RECUBRIMIENTO DE PAPEL KRAFF DE 25 KG.</t>
  </si>
  <si>
    <t>L-CARNITINA 1,0 G + Ractopamina HCL 2,0 G</t>
  </si>
  <si>
    <t>Promotor de crecimiento Aplicado a Porcinos</t>
  </si>
  <si>
    <t>1F-12262-AGROCALIDAD</t>
  </si>
  <si>
    <t>ADITLAC PLUS</t>
  </si>
  <si>
    <t>CAJAS DE 15 KG , CAJAS DE 20 KG , CAJAS DE 25 KG , FUNDAS DE POLIETILENO DE 20 KG</t>
  </si>
  <si>
    <t>ADITMAQ CIA. LTDA - Ecuador</t>
  </si>
  <si>
    <t>1F-12467-AGROCALIDAD</t>
  </si>
  <si>
    <t>SURFOIL</t>
  </si>
  <si>
    <t>BOLSA DE PAPEL KRAFT CON BOLSA INTERIOR DE POLIPROPILENO CONTENIDO: 20 KG , , BOLSA DE PAPEL KRAFT CON BOLSA INTERIOR DE POLIPROPILENO CONTENIDO 25 KG</t>
  </si>
  <si>
    <t>GOMA ARÁBIGA (ACACIA GUM) 100 G</t>
  </si>
  <si>
    <t>1F-12511-AGROCALIDAD</t>
  </si>
  <si>
    <t>BIOQUINA PLUS</t>
  </si>
  <si>
    <t>BOLSAS DE 20KG , BOLSAS DE 25KG</t>
  </si>
  <si>
    <t>PORFENC S.R.L. - Argentina</t>
  </si>
  <si>
    <t>1F-13011-AGROCALIDAD</t>
  </si>
  <si>
    <t>LECHE TDN 75</t>
  </si>
  <si>
    <t>BOLSAS DE POLIPROPILENO PARA 40 KG</t>
  </si>
  <si>
    <t>ACEITE DE PALMA 0.87 % + AFRECHO DE CERVEZA 31.12 % + CARBONATO DE CALCIO 1.49 % + CENIZA MAX 12.0 % + FIBRA CRUDA (MAX) 12.00 % + GRASA (MIN) 4.00-6.00 % + Humedad Max 13.0 % + LUCTAMOLD 0.12 % + MAIZ 23.91 % + MELAZA 7.47 % + PASTA DE SOYA 8.47 % + PREMEZCLA 405 0.37 % + Proteína 18 % + SAL 0.25 % + subproducto de maíz 25.90 %</t>
  </si>
  <si>
    <t>NUTRIFORT S.A - Ecuador</t>
  </si>
  <si>
    <t>1F-13012-AGROCALIDAD</t>
  </si>
  <si>
    <t>LECHE TDN 68</t>
  </si>
  <si>
    <t>Aceite de Palma 1.80 % + AFRECHO CERVEZA 22.25 % + CARBONATO DE CALCIO 0.40 % + CENIZA MAX 10.0 % + FIBRA CRUDA (MAX) 15.0 % + GRASA (MIN) 2.00 % + Humedad Max 13.0 % + LUCTAMOLD 1.65 % + MAIZ 32.00 % + MELAZA 10.00 % + PASTA DE SOYA 19.13 % + PREMEZCLA 405 1.00 % + Proteína 14.0-16.0 % + SAL 0.05 % + subproducto de maíz 11.25 %</t>
  </si>
  <si>
    <t>1F-13013-AGROCALIDAD</t>
  </si>
  <si>
    <t>NUTRITERNERAS</t>
  </si>
  <si>
    <t>CENIZA 10.0 % + Fibra cruda 9.0 % + Grasa 3.00 % + Humedad 13.0 % + Proteína 20.00 %</t>
  </si>
  <si>
    <t>1F-13014-AGROCALIDAD</t>
  </si>
  <si>
    <t>NUTRIVACONAS</t>
  </si>
  <si>
    <t>CENIZA 10.0 % + Fibra cruda 15.0 % + Grasa 2.50 % + Humedad 13.0 % + Proteína 16 %</t>
  </si>
  <si>
    <t>1F-13015-AGROCALIDAD</t>
  </si>
  <si>
    <t>LECHE TDN 78</t>
  </si>
  <si>
    <t>BOLSA DE POLIPROPILENO DE 40 KG</t>
  </si>
  <si>
    <t>Aceite de Palma 1.00 % + AFRECHO DE CERVEZA 21.79 % + CARBONATO DE CALCIO 1.49 % + CENIZA MAX 12.0 % + FIBRA CRUDA (MAX) 12.00 % + GRASA (MIN) 4.00 % + Humedad Max 13.0 % + LUCTAMOLD 7.47 % + MAIZ 56.04 % + MELAZA 1.25 % + PASTA DE SOYA 7.85 % + PREMEZCLA 405 0.37 % + Proteína 18.0 % + SAL 0.12 % + subproducto de maíz 3.11 %</t>
  </si>
  <si>
    <t>1F-13016-AGROCALIDAD</t>
  </si>
  <si>
    <t>LECHE TDN 70</t>
  </si>
  <si>
    <t>Aceite de Palma 4.25 % + AFRECHO DE CERVEZA 40.00 % + AFRECHO DE TRIGO 3.75 % + CARBONATO DE CALCIO 1.50 % + CENIZA MAX 12.00 % + FIBRA CRUDA (MAX) 12.00 % + GRASA (MIN) 3.00 % + Humedad Max 13.0 % + LUCTAMOLD 0.13 % + MAIZ 14.50 % + MELAZA 10.63 % + PASTA DE SOYA 4.63 % + PREMEZCLA 405 0.38 % + Proteína 16.00-18.00 % + SAL 0.25 % + subproducto de maíz 20.00 %</t>
  </si>
  <si>
    <t>1F-13081-AGROCALIDAD</t>
  </si>
  <si>
    <t>MULTISAN NEKTAR</t>
  </si>
  <si>
    <t>FRASCO TRANSPARENTE DE POLIPROPILENO 50 ML , FRASCO TRANSPARENTE DE POLIPROPILENO 100 ML , FRASCO TRANSPARENTE DE POLIPROPILENO 250 ML , FRASCO TRANSPARENTE DE POLIPROPILENO 500 ML</t>
  </si>
  <si>
    <t>AGUA INYECTABLE MAS SORBITAL C.S.P 100 ML + ATP 200,0 MG + EDTA DISODICO 150,0 MG + Glicerofosfato de calcio 2000,0 MG + Gluconato de Calcio 800,0 MG + Gluconato de Cobalto 150.0 MG + Gluconato de Zinc 150,0 MG + GLUCONATO MAGNÉSICO 500,0 MG + GLUCOSAMINA SULFATO 200,0 MG + Glucosa monohidratado 100,0 MG + METABISULFITO DE SODIO 200,0 MG + NIPAGIN 200,0 MG + TWEEN 20 O T-MAZ 20 5,0 ML + Vitamina A 550,0 MG + Vitamina D2 17,5 MG + VITAMINA E 500,0 MG</t>
  </si>
  <si>
    <t>Energizante y estimulante Aplicado a Ovinos, Energizante y estimulante Aplicado a Equinos</t>
  </si>
  <si>
    <t>LABORATORIOS PHARMAVET S.A - España</t>
  </si>
  <si>
    <t>SANOSAN</t>
  </si>
  <si>
    <t>1F-13083-AGROCALIDAD</t>
  </si>
  <si>
    <t>BOVIFIT</t>
  </si>
  <si>
    <t>FUNDA DUPLEX KG</t>
  </si>
  <si>
    <t>CENIZA 16 % + Glucosa 10 % + Grasa 2.7 % + LEVADURA DE CERVEZA SECA 5 % + Proteína 12.4 % + SAL 10 % + Sodio 4 % + SUERO 64 %</t>
  </si>
  <si>
    <t>1F-13215-AGROCALIDAD</t>
  </si>
  <si>
    <t>ADISHELL</t>
  </si>
  <si>
    <t>BOLSAS DE POLIETILENO CON UNA FUNDA DE POLIETILENO INTERNA PAR 25 KG</t>
  </si>
  <si>
    <t>CARBONATO DE CALCIO 52.7575 % + CITRATO DE SODIO 1.8281 % + Citrato Potásico 0.6792 % + FOSFATO BICÁLCICO 6.4211 % + HIERRO ORGÁNICO 0.1133 % + MANGANESO ORGÁNICO 6.0000 % + Oxido de Magnesio 11.9318 % + SAL 8.1440 % + Sulfato de cobalto 0.2500 % + Sulfato de Cobre 1.0000 % + SULFATO DE MANGANESO 1.8750 % + VITAMINA D3 4.5000 % + Zinc Orgánico 0.5000 %</t>
  </si>
  <si>
    <t>MEJORADOR DE POSTURA Y CALIDAD DEL HUEVO Aplicado a Aves</t>
  </si>
  <si>
    <t>1F-13223-AGROCALIDAD</t>
  </si>
  <si>
    <t>ALCON SAL MINERAL VITAMINADA 10%</t>
  </si>
  <si>
    <t>FUNDAS PEBD DE 20 KG</t>
  </si>
  <si>
    <t>Antioxidante Feedox 0,02 % + Carbonato de Calcio 20.30 % + CLORURO DE SODIO 19.68 % + fosfato dicálcico-18% 40.00 % + Saborizante Canela 0,10 % + Sal Mineral Concentrada 15% 19.90 %</t>
  </si>
  <si>
    <t>Agripac SA - Ecuador</t>
  </si>
  <si>
    <t>1F-13224-AGROCALIDAD</t>
  </si>
  <si>
    <t>3004502000</t>
  </si>
  <si>
    <t>ALCON SAL MINERAL VITAMINADA 12%</t>
  </si>
  <si>
    <t>Antioxidante Feedox 0.02 % + CARBONATO DE CALCIO 16.3 % + CLORURO DE SODIO 12.68 % + FOSFATO BICÁLCICO 51 % + Saborizante Canela 0.10 % + Sal Mineral Concentrada 15% 19.9 %</t>
  </si>
  <si>
    <t>1F-13373-AGROCALIDAD</t>
  </si>
  <si>
    <t>MAS LEVADURA 100E</t>
  </si>
  <si>
    <t>BOLSA DE PAPEL KRAFT PARA 25 KG</t>
  </si>
  <si>
    <t>Enzimas 0.95 % + FIBRA CRUDA (MAX) 8 % + GRANOS DE DESTILERIA 56.047 % + GRASA CRUDA (MIN) 2 % + PROTEÍNA BRUTA (MIN) 28 % + Saccharomices cervisiae 42 %</t>
  </si>
  <si>
    <t>PRINCE AGRI PRODUCTS - Estados Unidos</t>
  </si>
  <si>
    <t>1F-13377-AGROCALIDAD</t>
  </si>
  <si>
    <t>NUTONIK</t>
  </si>
  <si>
    <t>sacos de papel de tres capas en 25 KG, sacos de papel de tres capas en 40 KG</t>
  </si>
  <si>
    <t>Basemix 3 % + CENIZA 10 % + CEREALES 35 % + E.L.N (Estracto Libre de Nitrógeno) 33 % + Fibra 5 % + Grasa 6 % + Grasa cruda 10 % + Harina de Pescado 25 % + Humedad 12 % + Pasta de oleaginosas 28 % + Proteína 30 % + Px vit/min 1 % + Subproductos de orígen animal 1 %</t>
  </si>
  <si>
    <t>1F-13415-AGROCALIDAD</t>
  </si>
  <si>
    <t>NUCLEO PROTEICO AVES</t>
  </si>
  <si>
    <t>SACOS DE DOS CAPAS DE PAPEL KRAFT Y UNA DE POLIETILIENO DE 40 KG</t>
  </si>
  <si>
    <t>Ethoxiquin 0.05 % + Harina de Pescado 74.4 % + Harina de soya 18.55 %</t>
  </si>
  <si>
    <t>1F-13461-AGROCALIDAD</t>
  </si>
  <si>
    <t>BIO-EQUS</t>
  </si>
  <si>
    <t>JERINGA BLANCA DE POLIETILENO DE 30 G, JERINGA BLANCA DE POLIETILENO DE 60 G</t>
  </si>
  <si>
    <t>ACEITE DE SOYA 0.7280 G + Cabosil 0.0620 G + CETOMACROGOL 0.0539 G + ESCENCIA DE VAINILLA 0.0620 G + Lecitina de Soya 0.0404 G + SABOR A MANZANA 0.0269 G + SACARINA SODICA 0.0004 G + Saccharomyces Cerevisiae 1X10 A LA 7 UFC/G U + TOCOFEROL ALFA 0.0264 G</t>
  </si>
  <si>
    <t>5 G</t>
  </si>
  <si>
    <t>Probiotico Aplicado a Equinos</t>
  </si>
  <si>
    <t>1F-13468-AGROCALIDAD</t>
  </si>
  <si>
    <t>MICRO MIX</t>
  </si>
  <si>
    <t>FUNDAS DE PAPEL DE TRES CAPAS Y EN FUNDA PLÁSTICA DE 25 KG</t>
  </si>
  <si>
    <t>CELULASA 300 CM CASE S/U + Enterococcus Faecium 2X10E2 CFU/ G + Lactobacillus Acidophilus 2X10E2 CFU/ G + PROTEASA 1500 HUT S/U + Saccharomices cervisiae 5X10E2 CFU/ G</t>
  </si>
  <si>
    <t>1F-13483-AGROCALIDAD</t>
  </si>
  <si>
    <t>PIGSWEET</t>
  </si>
  <si>
    <t>BOLSAS TRILAMINADAS POR 1 KG</t>
  </si>
  <si>
    <t>AROMATIZANTES 5-10 % + CARBOHIDRATOS MÍNIMO 60 % + CICLAMATO DE SODIO 10-30 % + Maltodextrina 60-75 % + SACARINA SODICA 10-30 %</t>
  </si>
  <si>
    <t>Saborizante Aplicado a Porcinos</t>
  </si>
  <si>
    <t>1F-13510-AGROCALIDAD</t>
  </si>
  <si>
    <t>HEPATOREN</t>
  </si>
  <si>
    <t>BOTELLAS DE POLIETILENO DE ALTA DENSIDAD CONTENIENDO 1 L, BIDONES DE POLIETILENO DE ALTA DENSIDAD CONTENIENDO 5 L</t>
  </si>
  <si>
    <t>ACEITES Y GRASAS 0 % + AZUCARES TOTALES 0.4 % + CENIZA 19 % + Cloruro de Colina 50 G + CLORURO DE POTASIO 75 G + CLORURO DE SODIO 100 G + DL-METIONINA 15 G + Humedad 78 % + L-CARNITINA 50 G + Lisina 1.2 % + L-Lisina 10 G + Manitol 65 G + Metionina 1 % + Potasio 2.8 % + PROTEÍNA BRUTA 6.3 % + Sodio 3.8 % + Sorbitol 100 G + Vitamina B12 10 MG</t>
  </si>
  <si>
    <t>1F-13517-AGROCALIDAD</t>
  </si>
  <si>
    <t>YES SELENIO CONCENTRADO</t>
  </si>
  <si>
    <t>ENVASES DE 10 KG, ENVASES DE 15 KG, ENVASES DE 25 KG</t>
  </si>
  <si>
    <t>PROTEINATO DE SELENIO 100 % + Selenio 2000 mg/ KG</t>
  </si>
  <si>
    <t>1F-13533-AGROCALIDAD</t>
  </si>
  <si>
    <t>AQUACHOCK AMINO PREMIX</t>
  </si>
  <si>
    <t>TAMBOR 20 KG, FUNDAS 1 KG</t>
  </si>
  <si>
    <t>ACIDO ASPARTICO 10.6 G + ACIDO FÓLICO 0.1 G + ÁCIDO GLUTÁMICO 18.4 G + Ácido pantoténico 9.3 G + ALANINA 7.8 G + Arginina 6.4 G + Fenilalanina 5.7 G + Glicina 6.7 G + Histidina 2.5 G + Isoleucina 5.5 G + LACTOSA 1 KG + L-CISTINA 1.8 G + Leucina 9.4 G + Lisina 9.3 G + Metionina 2.2 G + NIACINAMIDA 15 G + PROLINA 6.2 G + SERINA 7.9 G + TIROSINA 3.6 G + Treonina 6.3 G + Valina 8.5 G + Vitamina A 6.000.000 U + Vitamina B1 1 G + VITAMINA B12 10 MG + Vitamina B2 2.8 G + VITAMINA B6 0.4 G + Vitamina C 25 G + VITAMINA D3 2.000.000 U + VITAMINA E 3.000 U + Vitamina K 3 G</t>
  </si>
  <si>
    <t>ADITIVO NUTRICIONAL Aplicado a Bovinos, ADITIVO NUTRICIONAL Aplicado a Equinos, ADITIVO NUTRICIONAL Aplicado a Aves, ADITIVO NUTRICIONAL Aplicado a Lagomorfos, ADITIVO NUTRICIONAL Aplicado a Porcinos</t>
  </si>
  <si>
    <t>POL. INDS. CAN PARELLADA - España</t>
  </si>
  <si>
    <t>1F-13536-AGROCALIDAD</t>
  </si>
  <si>
    <t>FORTIBOOST TERNERO</t>
  </si>
  <si>
    <t>JERINGAS DE 20 ML</t>
  </si>
  <si>
    <t>ACETATO DE COBALTO 0.205 % + Ácido Cítrico 1 % + Äcido sórbico 0.15 % + AGUA 41.605 % + BHT 0.01 % + Celulosa Bruta 0.01 % + CENIZA BRUTA 4.00 % + EXTRACTO DE GENCIANA 0.10 % + GLICERINA 10 % + GLICINATE DE MENGANESO 1.28 % + GLICINATE DE ZINC 1.80 % + GLICINATO DE COBRE 1.10 % + Glucosa 10 % + GOMA DE XANTANA 0.10 % + GRASA BRUTA 1.30 % + HIERRO QUELADO 7.5 % + POLISORBATO 0.50 % + PROTEÍNA BRUTA 19 % + Selenito de sodio 0.034 % + Sodio 0.01 % + Vitamina A 0.04 % + Vitamina B1 0.021 % + Vitamina B5 0.051 % + Vitamina B6 0.01 % + Vitamina C 0.30 % + VITAMINA D3 0.005 % + VITAMINA K3 0.02 % + VITAMINA PP 0.20 % + Yodato de Calcio 0.36 %</t>
  </si>
  <si>
    <t>NEWBORM ANIMAL CARE - Francia</t>
  </si>
  <si>
    <t>1F-13551-AGROCALIDAD</t>
  </si>
  <si>
    <t>EARLYGUT</t>
  </si>
  <si>
    <t>BANDEJAS DE 235 G</t>
  </si>
  <si>
    <t>ÁCIDO CÍTRICO 0.350 % + Ácido Fumárico 1.400 % + ACIDO GRASOS DE CADENA MEDIA 1.75 % + ÁCIDO PROPIONICO 0.700 % + AGUA 65 % + ANTIOXIDANTE 0.009 % + AROMA DE VAINILLA 0.175 % + ATAPULGITA 4.722 % + BETANIA 1.750 % + BUTIRATO DE CALCIO 0.350 % + Cloruro de Colina 0.035 % + CLORURO DE POTASIO 0109 % + CLORURO DE SODIO 1.450 % + Dextrosa 7.283 % + DIFOSFATO TETRASODICO 0.403 % + EXTRACTO DE ALGAS 0.009 % + EXTRACTO DE TANINO DEL CASTAÑO 0.070 % + EXTRACTO DE TE VERDE 0.021 % + GELIFICANTES 2.713 % + GLUTAMATO MONOSODICO 1.750 % + INULINA DE ACHICORIA 0.350 % + LEVADURA HIDROLIZADA 0.875 % + LEVADURA INACTIVA 0.007 % + LIGNOCELULOSA 1.750 % + Lisina 0.298 % + MEIONINA 0.158 % + NUCLEO DE VITAMINAS (VIT A,D3,B1,B5,B12, AC.FOLICO,K3,PP,BIOTIN) 0.070 % + Óxido de Magnesio 0.105 % + PAREDES CELULARES DE LEVADURAS 0.088 % + PROPIONATO DE SODIO 1.694 % + PROTEINA DE SOJA 2.625 % + SORBATO DE POTASIO 1.400 % + Treonina 0.154 % + TRIPTOFANO 0.035 % + Vitamina C 0.070 % + VITAMINA E 0.021 %</t>
  </si>
  <si>
    <t>NUTRE SERVICE PARA SAS EARLYPIG - Francia</t>
  </si>
  <si>
    <t>1F-13552-AGROCALIDAD</t>
  </si>
  <si>
    <t>EARLYSTART</t>
  </si>
  <si>
    <t>BANDEJA DE 235 G</t>
  </si>
  <si>
    <t>ACEITE DE SOJA 1.750 % + ÁCIDO CÍTRICO 0.500 % + Ácido Fumárico 1.001 % + ACIDO GRASOS DE CADENA MEDIA 1.750 % + ÁCIDO PROPIONICO 0.500 % + AGUA 65 % + Antioxidante 0.009 % + BETANIA 1.750 % + BUTIRATO DE CALCIO 0.175 % + Cloruro de Colina 0.035 % + Dextrosa 2.450 % + DIFOSFATO TETRASODICO 0.400 % + EXTRACTO DE ALGAS 0.009 % + EXTRACTO DE TANINO DEL CASTAÑO 0.070 % + EXTRACTO DE TE VERDE 0.014 % + EXTRACTO DE TE VERDE 0.014 % + GELIFICANTES 1.900 % + GLICEROL 2.100 % + Gluten de trigo 2.731 % + Harina de Trigo 3.507 % + INULINA DE ACHICORIA 0.350 % + LACTOSA 2.800 % + LEVADURA HIDROLIZADA 0.875 % + LEVADURA INACTIVA 0.007 % + Lisina 0.206 % + Maltodextrina 1.750 % + MONOPROPILENGLICOL 0.700 % + NUCLEO DE VITAMINAS (VIT A,D3,B1,B5,B12, AC.FOLICO,K3,PP,BIOTIN) 0.035 % + PAREDES CELULARES DE LEVADURAS 0.088 % + PROTEÍNA DE PATATA 0.700 % + PROTEINA DE SOJA 2.625 % + PROTEINAS DE GUISANTES 3.500 % + SORBATO DE POTASIO 1.400 % + Treonina 0.122 % + Triptofano 0.029 % + VITAMINA C 0.035 % + VITAMINA E 0.021 %</t>
  </si>
  <si>
    <t>1F-13573-AGROCALIDAD</t>
  </si>
  <si>
    <t>EARLYWEAK</t>
  </si>
  <si>
    <t>ACEITE DE SOJA 2.425 % + ÁCIDO CÍTRICO 0.525 % + Ácido Fumárico 0.980 % + ACIDO GRASOS DE CADENA MEDIA 2.45 % + ÁCIDO PROPIONICO 0.525 % + AGUA 65 % + ANTIOXIDANTE 0.009 % + AROMA DE VAINILLA 0.175 % + BUTIRATO DE CALCIO 0.175 % + Cloruro de Colina 0.028 % + DEXTROSA 3.287 % + EXTRACTO DE ALGAS 0.009 % + EXTRACTO DE TE VERDE 0.014 % + GELIFICANTES 2.000 % + GLICEROL 0.350 % + Gluten de trigo 2.100 % + LACTOSA 2.625 % + LECHE DESTANADA 7 % + LETICINA DE GIRASOL 0.350 % + LEVADURA HIDROLIZADA 0.350 % + LEVADURA INACTIVA 0.007 % + Lisina 0.320 % + MALTO DEXTRINA 1.75 % + Metionina 0.140 % + NUCLEO DE VITAMINAS (VIT A,D3,B1,B5,B12, AC.FOLICO,K3,PP,BIOTIN) 0.305 % + PAREDES CELULARES DE LEVADURAS 0.088 % + PROTEÍNA DE PATATA 0.350 % + PROTEINA DE SOJA 4.830 % + SORBATO DE POTASIO 1.400 % + Treonina 0.170 % + TRIPTOFANO 0.057 % + Vitamina C 0.035 % + VITAMINA E 0.021 %</t>
  </si>
  <si>
    <t>SUPLEMENTO ALIMENTICIO Aplicado a Porcinos</t>
  </si>
  <si>
    <t>1F-13579-AGROCALIDAD</t>
  </si>
  <si>
    <t>TUBO DE ALUMINIO DE 50 G</t>
  </si>
  <si>
    <t>ACEITE DE ONAGRA 5 G + CENIZA &lt;1 % + EXTRACTO DE CEREALES 75 G + FIBRA BRUTA 2.5 % + GRASA BRUTA 45 % + Humedad 14 % + PROTEÍNA BRUTA 2,5 % + Taurina 125 MG</t>
  </si>
  <si>
    <t>Suplemento nutricional Aplicado a Felinos</t>
  </si>
  <si>
    <t>DIFARM - España</t>
  </si>
  <si>
    <t>1F-13580-AGROCALIDAD</t>
  </si>
  <si>
    <t>ACEITE DE ONAGRA 5 G + ACIDO FOLICO 1.000 UG + Ácido pantoténico 55.000 UG + Biotina 25 MG + CALCIO .04 % + CENIZA &lt;1 % + Cobalto 7.5 MG + ENERGIA 550 KCAL / 100 G + EXTRACTO DE CEREALES 75 G + FIBRA BRUTA &lt;1 % + Fosfato Dicálcico 19 MG + FOSFORO 0.12 % + GRASA BRUTA 73 % + Hierro 25 MG + Humedad 15 % + Niacina 62.500 UG + Potasio 0.02 % + PROTEÍNA BRUTA 2.6 % + Taurina 125 MG + VITAMINA B1 5.000 UG + VITAMINA B12 125 UG + Vitamina B2 25.000 UG + Vitamina B6 5.000 UG + VITAMINA D 1.000 UI S/U + VITAMINA E 275 MG + Yodo 2.5 MG + ZINC 7.5 MG</t>
  </si>
  <si>
    <t>1F-13582-AGROCALIDAD</t>
  </si>
  <si>
    <t>U VITA COMPRIMIDOS</t>
  </si>
  <si>
    <t>FRASCO PLÁSTICO DE 50 COMPRIMIDOS DE 1300 MG</t>
  </si>
  <si>
    <t>Ácido pantoténico 450 UG + CENIZA BRUTA 61 % + Cobalto 250 UG + Cobre 750 UG + FIBRA BRUTA &lt;1 % + Fosfato Dicálcico 1030 MG + GINKO BILOBA 4 MG + GINSEN 10 MG + Hierro 3 MG + Humedad 2.8 % + LACTOSA 140 MG + Manganeso 1 MG + Niacina 1.8 MG + Oxido de Magnesio 4 MG + PROTEÍNA BRUTA &lt;1 % + Vitamina A 900 UI S/U + VITAMINA B1 400 UG + Vitamina B12 6 UG + Vitamina B2 400 UG + Vitamina B6 200 UG + VITAMINA C 20 UG + VITAMINA D 90 UI S/U + VITAMINA E 10 MG + Yodo 300 UG + ZINC 1 MG</t>
  </si>
  <si>
    <t>1F-13587-AGROCALIDAD</t>
  </si>
  <si>
    <t>U* DERM OMEGA CAPSULAS</t>
  </si>
  <si>
    <t>CAJA CONTENIENDO 260 CÁPSULAS DE GEL ENVASADAS EN 26 BLÍSTER OPACOS. U</t>
  </si>
  <si>
    <t>ACEITE DE BORRAJA 100 MG + Aceite de Olivo 50 MG + ACEITE DE PESCADO REFINADO 375 MG + ÁCIDO DECOHEXANÓICO 82 MG + ÁCIDO EICOSAPENTANOICO 124 MG + ÁCIDO GAMMALINOLEICO 20 MG + ÁCIDO LINOLEICO 34 MG + ÁCIDO OLEICO 27 MG + VITAMINA E 5 MG</t>
  </si>
  <si>
    <t>DIAFARM, PARA URANOVET S.L - España</t>
  </si>
  <si>
    <t>1F-13595-AGROCALIDAD</t>
  </si>
  <si>
    <t>SUPRAFORCE MELAZA</t>
  </si>
  <si>
    <t>ENVASES PLÁSTICOS GRADO FARMACEÚTICO DEL 1 L, ENVASES PLÁSTICOS GRADO FARMACEÚTICO DEL 5 L, ENVASES PLÁSTICOS GRADO FARMACEÚTICO DEL 10 L, ENVASES PLÁSTICOS GRADO FARMACEÚTICO DEL 20 L</t>
  </si>
  <si>
    <t>Azufre 0.16 % + CALCIO 12 % + CLORO 17 % + Cobalto 0.002 % + Cobre 0.29 % + Extracto de Orégano 3 % + Extracto de Tomillo 5.50 % + Fósforo 6 % + Hierro 0.15 % + Lisina 0.20 % + Magnesio 0.3 % + Manganeso 0.004 % + Metionina 0.10 % + Pediococus acidolactici 100x10 a la 6 UFC U + Potasio 0.004 % + Selenio 0.003 % + Sodio 11 % + Yodo 0.02 % + ZINC 0.16 %</t>
  </si>
  <si>
    <t>Suplemento alimenticio Aplicado a Bovinos, Suplemento alimenticio Aplicado a Ovinos, Suplemento alimenticio Aplicado a Caprinos, Suplemento alimenticio Aplicado a Equinos, Suplemento alimenticio Aplicado a Camelidos</t>
  </si>
  <si>
    <t>1F-13676-AGROCALIDAD</t>
  </si>
  <si>
    <t>BIOPLEX TR SE GANADO DE LECHE</t>
  </si>
  <si>
    <t>BOLSA DE PED + PEBD POR 500 G, BOLSA DE PED + PEBD POR 1 KG, BOLSA DE PED + PEBD POR 5 KG, BOLSA DE PED + PEBD POR 10 KG, BOLSA DE PED + PEBD POR 15 KG, BOLSA DE PED + PEBD POR 20 KG, BOLSA DE PED + PEBD POR 25 KG, BOLSA DE PED + PEBD POR 1000 KG</t>
  </si>
  <si>
    <t>Cobalto MIN 0.011 % + Cobre MIN 1.33 % + CROMO 0.013 % + Cromolevadura 1.33 % + Hierro MIN 1 % + LEVADURA DE CERVEZA SECA 0.82 % + Manganeso MIN 1.5 % + PROTEINATO DE COBALTO 0.466 % + Proteinato de Cobre 13.33 % + Proteinato de Hierro 6.66 % + Proteinato de Manganeso 10 % + Proteinato de Zinc 38.88 % + SELENIO LEVADURA - MINERAL ORGÁNICO 28.33 % + SELENIO MÍNIMO 0.05 % + YODATO DE POTASIO 0.15 % + ZINC MIN 5.83 %</t>
  </si>
  <si>
    <t>1F-13720-AGROCALIDAD</t>
  </si>
  <si>
    <t>ENZIVER</t>
  </si>
  <si>
    <t>TAMBOR DE PLÁSTICO DE POLIETILENO DE ALTA DENSIDAD DE 25 KG</t>
  </si>
  <si>
    <t>AMILASA 0,015 KG + CALCITA 0,8475 KG + CELULASA 0,04 KG + Fitasa 0,004 KG + GLUCANASA 0,04 KG + Metilparabeno 0,0025 KG + PECTINASA 0,002 KG + Propilparabeno 0,001 KG + PROTEASA 0,008 KG + XILANASA 0,04 KG</t>
  </si>
  <si>
    <t>ZOETIS INDIA LIMITED - India</t>
  </si>
  <si>
    <t>1F-13731-AGROCALIDAD</t>
  </si>
  <si>
    <t>SALSTOP SD</t>
  </si>
  <si>
    <t>BOLSAS DE PAPEL MULTIHOJAS CON CAPACIDAD PARA 25 KG</t>
  </si>
  <si>
    <t>Ácido Acético 5.75 % + Ácido Fórmico 23.50 % + ÁCIDO PROPIONICO 6.90 % + Äcido sórbico 0.50 % + MONOPROPILENGLICOL 0.75 %</t>
  </si>
  <si>
    <t>ADITIVO Aplicado a Bovinos, ADITIVO Aplicado a Ovinos, ADITIVO Aplicado a Aves, ADITIVO Aplicado a Porcinos</t>
  </si>
  <si>
    <t>IMPEXTRACO - Bélgica</t>
  </si>
  <si>
    <t>1F-13734-AGROCALIDAD</t>
  </si>
  <si>
    <t>VEMOZYME® 500F</t>
  </si>
  <si>
    <t>BOLSA DE POLIETILENO DE 25 KG, CAJA DE CARTÓN DE 25 KG</t>
  </si>
  <si>
    <t>Carbonato de Calcio 46 % + Fitasa 4 % + Salvado de trigo 46 % + XILANASA 4 %</t>
  </si>
  <si>
    <t>MG/ML</t>
  </si>
  <si>
    <t>VEMO 99 LTD, 13 SHUMEN STR. 1309 SOFIA, - Bulgaria</t>
  </si>
  <si>
    <t>1F-13742-AGROCALIDAD</t>
  </si>
  <si>
    <t>CNT - 100</t>
  </si>
  <si>
    <t>FUNDAS DE ALUMINIO DE 1 KG, TACHOS DE POLIETILENO CON FUNDA INTERNA DE POLIETILENO DE 3 KG, SACOS DE PAPEL CON FUNDA DE POLIETILENO INTERNA DE 25 KG</t>
  </si>
  <si>
    <t>Aceite de Orégano 0.35 % + ACIDIF 1 % + Ácido Cítrico 0.08 % + AISLAIDO DE SOYA 10 % + AJO EN POLVO 0.5 % + CALF ADIMIX 2 % + Carbonato de Calcio 22.85 % + Citrato de sodio 0.1 % + Cloruro de Colina 0.2 % + Cloruro de Magnesio 0.35 % + DEXTROSA ANHIDRA 7.7 % + DIATOMITA 2.64 % + EDULCORO 0.1 % + Fosfato Dicálcico 10 % + FOSFATO MONOSÓDICO 0.15 % + HEMOGLOBINA 2 % + LACTOSA 0.5 % + LAITGRAS 10 % + LEVADURA INACTIVA 2 % + NUCLEÓTIDO 0.5 % + NUPRO 5 % + SAL 1.05 % + SORBATO DE POTASIO 0.57 % + SUERO DULCE DE LECHE 20 % + Vitamina C 0.15 %</t>
  </si>
  <si>
    <t>1F-13743-AGROCALIDAD</t>
  </si>
  <si>
    <t>LACTORUMEN 10%</t>
  </si>
  <si>
    <t>Ácido Cítrico 0.04 % + ÁCIDO FOSFÓRICO 1.20 % + Ácido Fumárico 0.20 % + AISLAIDO DE SOYA 3.691 % + Azufre 0.0126 % + BENTONITA SODICA 5.060 % + BIOPLEX MANGANESO 0.0053 % + Carbonato de Calcio 12.002 % + CARBONATO DE MAGNESIO 0.047 % + Fosfato Dicálcico 7.408 % + Harina de soya 32.903 % + HIERRO ORGÁNICO 0.0066 % + Lactobacillus 0.06 % + Niacina 0.000012 % + Pantotenato de Calcio 0.0051 % + Selenio Orgánico 0.000062 % + SELENITO SÓDICO 0.00011 % + SUERO DULCE DE LECHE 4.05 % + SUERO REENGRASADO DE LECHE 32.888 % + Sulfato de cobalto 0.00005 % + Sulfato de Cobre 0.01 % + Sulfato de Hierro 0.028 % + SULFATO DE MANGANESO 0.023 % + Sulfato de Zinc 0.023 % + VITAMINA A 0.0075 % + Vitamina B1 0.00012 % + Vitamina B12 0.005 % + Vitamina B2 0.00021 % + Vitamina B6 0.00005 % + Vitamina C 0.15 % + VITAMINA D3 0.00012 % + VITAMINA E 0.015 % + Yoduro potásico 0.000025 % + Zinc Orgánico 0.0066 %</t>
  </si>
  <si>
    <t>1F-13753-AGROCALIDAD</t>
  </si>
  <si>
    <t>TRIPLUS</t>
  </si>
  <si>
    <t>ÁCIDO CÍTRICO 0.040 % + ALMIDÓN DE MAÍZ 4.500 % + Butirato de Sodio 25.000 % + CARBONATO DE CALCIO 6.724 % + CARBONATO DE MAGNESIO 27.000 % + CELLULASE 0.150 % + CITRATO DE CALCIO 0.198 % + CITRATO DE SODIO 0.050 % + Citrato Potásico 0.250 % + Cloruro de Magnesio 0.127 % + DIÓXIDO DE SILICIO 0.300 % + ENZIMA BETAGLUCANASE 0.500 % + ENZIMA BETAMANASE 0.500 % + ENZIMA XYLANASE 0.500 % + FOSFATO MONOSÓDICO 0.07 % + MALTODEXTRINA 3.93 % + Niacina 1.000 % + PECTINASE 0.250 % + PROPILENGLICOL 27.000 % + SAL 0.400 % + SULFATO DE MAGNESIO 0.25 %</t>
  </si>
  <si>
    <t>Ácido Cítrico 0.040 % + ALMIDÓN DE MAÍZ 4.500 % + Beta glucanos 0.500 % + BETAMANASE 0.500 % + Butirato de Sodio 25.000 % + Carbonato de Calcio 6.724 % + CARBONATO DE MAGNESIO 27.000 % + CELULASA 0.150 % + CITRATO DE CALCIO 0.198 % + Citrato de sodio 0.050 % + Citrato Potásico 0.250 % + Cloruro de Magnesio 0.127 % + DIÓXIDO DE SILICIO 0.300 % + ENZIMA ALPHA AMILASA BACTERIAL 0.750 % + FOSFATO MONOSÓDICO 0.075 % + Maltodextrina 3.93 % + Niacina 1.000 % + Pectina 0.250 % + Propilenglicol 27.000 % + PROTEASA 0.500 % + SAL 0.400 % + SULFATO DE MAGNESIO 0.25 % + XILANASA 0.500 %</t>
  </si>
  <si>
    <t>1F-13759-AGROCALIDAD</t>
  </si>
  <si>
    <t>SALSTOP ML</t>
  </si>
  <si>
    <t>TAMBORES O ISOTANQUES DE 20 KG, TAMBORES O ISOTANQUES DE 25 KG, TAMBORES O ISOTANQUES DE 250 KG, TAMBORES O ISOTANQUES DE 1100 KG</t>
  </si>
  <si>
    <t>Ácido Acético 12.00 % + Ácido Fórmico 46.50 % + ÁCIDO FOSFÓRICO 2.20 % + Ácido Láctico 1.00 % + ÁCIDO PROPIONICO 7.75 % + Äcido sórbico 0.50 % + AGUA DE AMONIO 16.50 % + MONOPROPILENGLICOL 1.60 %</t>
  </si>
  <si>
    <t>ADITIVO Aplicado a Bovinos, ADITIVO Aplicado a Aves</t>
  </si>
  <si>
    <t>1F-13770-AGROCALIDAD</t>
  </si>
  <si>
    <t>PACIFIED</t>
  </si>
  <si>
    <t>BOTELLAS DE POLIETILENO TEREFTALATO DE 250 ML, BOTELLAS DE POLIETILENO TEREFTALATO DE 60 ML</t>
  </si>
  <si>
    <t>ACEITE DE ORÉGANO &lt;1 % + Aceite Vegetal 10 % + AGUA 14 % + CLORURO DE POTASIO 5 % + DEXTROSA 5 % + Extracto de Hemicelulosa 55 % + Fibra cruda 4 % + Grasa cruda 4 % + PRODUCTOS DE HUEVO 8 % + PROTEÍNA CRUDA (MIN) 2 % + SACARINA SODICA 0.5 % + SORBATO DE POTASIO 2 %</t>
  </si>
  <si>
    <t>RALCO NUTRITION, INC - Estados Unidos</t>
  </si>
  <si>
    <t>1F-13787-AGROCALIDAD</t>
  </si>
  <si>
    <t>VEYFO JECUPLEX</t>
  </si>
  <si>
    <t>DL-METIONINA 500 MG + D-PANTENOL 360 MG + Fenilalanina 60 MG + Glicina 500 MG + Histidina 20 MG + Isoleucina 40 MG + L-arginina 50 MG + L-CARNITINA 7.000 MG + Leucina 80 MG + L-Lisina 500 MG + Nicotinamida 3.000 MG + Piridoxina 180 MG + Riboflavina 50 MG + Treonina 40 MG + Triptofano 20 MG + Valina 100 MG</t>
  </si>
  <si>
    <t>1F-13791-AGROCALIDAD</t>
  </si>
  <si>
    <t>HOSTAZYM X 15000 MICROGRANULATE</t>
  </si>
  <si>
    <t>BOLSA DE POLIETILENO EN BOLSA EXTERIOR DE PAPEL DE 20 KG</t>
  </si>
  <si>
    <t>ALMIDON SOLUBLE 10 MG + ENDO-1,4-BETA-XYLANASE 20 MG + Harina de Trigo 1 G</t>
  </si>
  <si>
    <t>1F-13796-AGROCALIDAD</t>
  </si>
  <si>
    <t>ADIJET</t>
  </si>
  <si>
    <t>BOLSAS DE PAPEL CRAFT DE 25 KG, POTES DE POLIETILENO DE 4 KG</t>
  </si>
  <si>
    <t>Carbonato de Calcio 7.20 % + EXTRACTO DE LEVADURA 2 % + Fitasa 21.31 % + Grasa 56 % + IODURO POTASICO 0.002 % + L-CARNITINA 1.00 % + Oxido de Magnesio 0.17 % + SELENITO SÓDICO 0.027 % + Sulfato de cobalto 0.14 % + Sulfato de Cobre 0.16 % + Sulfato de Hierro 0.9320 % + SULFATO DE MANGANESO 0.25 % + Sulfato de Zinc 0.44 % + YUCA SHIDIGELLA 1.00 % + Zeolita 9.369 %</t>
  </si>
  <si>
    <t>1F-13815-AGROCALIDAD</t>
  </si>
  <si>
    <t>CRINA POULTRY PLUS</t>
  </si>
  <si>
    <t>BOLSAS FABRICADAS CON DOS SOPORTES ALUMINIO, POLIETILENO, ALUMINIO EN 25 KG</t>
  </si>
  <si>
    <t>AGUA DE ÓSMOSIS C.S.P. 100,000 ML + Espiramicina adipato 3,000 G + Flumetasona 0,025 G + Gentamicina 2,000 G + KLUCELL HF 0,250 G + Propilenglicol 27,700 ML + Solutol HS 15 0,250 G + VITAMINA D3 0,001 G</t>
  </si>
  <si>
    <t>1F-13835-AGROCALIDAD</t>
  </si>
  <si>
    <t>ADVANTAGE POLLOS DE ENGORDE</t>
  </si>
  <si>
    <t>FUNDA DE PAPEL KRAFT ESTERNA Y PLÁSTICA INTERNA CONTENIENDO 1 KG, FUNDA DE PAPEL KRAFT ESTERNA Y PLÁSTICA INTERNA CONTENIENDO 5 KG, FUNDA DE PAPEL KRAFT ESTERNA Y PLÁSTICA INTERNA CONTENIENDO 10 KG, FUNDA DE PAPEL KRAFT ESTERNA Y PLÁSTICA INTERNA CONTENIENDO 15 KG, FUNDA DE PAPEL KRAFT ESTERNA Y PLÁSTICA INTERNA CONTENIENDO 20 KG, FUNDA DE PAPEL KRAFT ESTERNA Y PLÁSTICA INTERNA CONTENIENDO 25 KG, FUNDA DE PAPEL KRAFT ESTERNA Y PLÁSTICA INTERNA CONTENIENDO 1000 KG, FUNDA PLÁSTICA DE POLIESTER METALIZADO MAS POLIETILENO CONTENIENDO 500 G</t>
  </si>
  <si>
    <t>CARBONATO DE CALCIO 39.55 % + EXTRACTO SECO DE LA FERMENTACIÓN DE Aspergillus niger 0.45 % + GRANOS SECOS DE DESTILERÍA CON SOLUBLE 40 % + LEVADURA DE CERVEZA SECA 20 % + Proteina cruda 15 %</t>
  </si>
  <si>
    <t>1F-13839-AGROCALIDAD</t>
  </si>
  <si>
    <t>HIALURINA</t>
  </si>
  <si>
    <t>FRASCO GOTERO SERIGRAFIADO DE POLIPROPILENO DE ALTA DENSIDAD 5 ML, FRASCO GOTERO SERIGRAFIADO DE POLIPROPILENO DE ALTA DENSIDAD DE 10 ML, FRASCO GOTERO SERIGRAFIADO DE POLIPROPILENO DE ALTA DENSIDAD DE 20 ML, FRASCO GOTERO SERIGRAFIADO DE POLIPROPILENO DE ALTA DENSIDAD DE 50 ML</t>
  </si>
  <si>
    <t>Agua desionizada 100 ML + Cloruro de benzalconio 0.010 g G + EDTA 0.05 G + Hialurinato de Sodio 0.300 G</t>
  </si>
  <si>
    <t>Colirio Aplicado a Caninos, Colirio Aplicado a Felinos, Colirio Aplicado a Equinos</t>
  </si>
  <si>
    <t>1F-13843-AGROCALIDAD</t>
  </si>
  <si>
    <t>FISH PRIME L</t>
  </si>
  <si>
    <t>BAG IN BOX CONTENIENDO 3 KG, BAG IN BOX CONTENIENDO 5 KG, BAG IN BOX CONTENIENDO 60 KG, BAG IN BOX CONTENIENDO 1000 KG</t>
  </si>
  <si>
    <t>ÁCIDO FOSFÓRICO 4.58 % + BHT 0.02 % + CLORURO DE SODIO 2.03 % + Goma Xanthan 0.42 % + PIROFOSFATO DE SODIO 5.63 % + SORBATO DE POTASIO 0.19 %</t>
  </si>
  <si>
    <t>REALZADOR DE PALATABILIDAD Aplicado a Caninos, REALZADOR DE PALATABILIDAD Aplicado a Felinos</t>
  </si>
  <si>
    <t>SPF DO BRASIL INDUSTRIA E COMERCIO LTDA - Brasil</t>
  </si>
  <si>
    <t>1F-13858-AGROCALIDAD</t>
  </si>
  <si>
    <t>C SENS 11L.</t>
  </si>
  <si>
    <t>BAG IN BOX CONTENIENDO 3 KG, BAG IN BOX CONTENIENDO 5 KG, BAG IN BOX CONTENIENDO 50 KG, BAG IN BOX CONTENIENDO 1000 KG, BAG IN BOX CONTENIENDO 1100 KG</t>
  </si>
  <si>
    <t>Ácido ascórbico 0.01 % + ÁCIDO CÍTRICO 0.01 % + ÁCIDO FOSFÓRICO 12.16 % + BHA 0.03 % + CLORURO DE SODIO 3.91 % + EXTRACTO DE LEVADURA 7.43 % + EXTRACTO ETÉREO 4 % + GALATO DE PROPILO 0.01 % + GOMA XANTHAN 0.22 % + HIGADO PORCINO 58.67 % + Humedad 77 % + MATERIA MINERAL 20 % + PIROFOSFATO DE SODIO 17.21 % + PROTEÍNA BRUTA 5 % + SORBATO DE POTASIO 0.34 %</t>
  </si>
  <si>
    <t>REALZADOR DE PALATABILIDAD Aplicado a Felinos</t>
  </si>
  <si>
    <t>SPF DO BRASIL IND E COM. LTDA - Brasil</t>
  </si>
  <si>
    <t>1F-13894-AGROCALIDAD</t>
  </si>
  <si>
    <t>ADITZYME FT</t>
  </si>
  <si>
    <t>FUNDAS PLÁSTICAS DE POLIETILENO CONTENIENDO 15 KG</t>
  </si>
  <si>
    <t>Fibra 6 % + Fitasa 33.30 % + Grasa 3 % + Humedad 13 % + MOYUELO DE TRIGO 46.70 % + Proteina cruda 11 % + XILANASA 20.00 %</t>
  </si>
  <si>
    <t>1F-13896-AGROCALIDAD</t>
  </si>
  <si>
    <t>ADITZYME ST</t>
  </si>
  <si>
    <t>Fibra 6 % + Fitasa 16.70 % + Grasa 3 % + Humedad 13 % + MOYUELO DE TRIGO 63.30 % + PROTEÍNA CRUDA (MIN) 13 % + XILANASA 20.00 %</t>
  </si>
  <si>
    <t>1F-13917-AGROCALIDAD</t>
  </si>
  <si>
    <t>HOSTAZYM X WSP</t>
  </si>
  <si>
    <t>BOLSA DE POLIETILENO/ALUMINIO/TEREFTALATO DE POLIETILENO CONTIENDO 10 KG</t>
  </si>
  <si>
    <t>BIOVET, AD PARA HUVEPHARMA AD. - Bulgaria</t>
  </si>
  <si>
    <t>1F-13918-AGROCALIDAD</t>
  </si>
  <si>
    <t>OPTIPHOS WSP</t>
  </si>
  <si>
    <t>BIOVET, AD PARA HUVEPHARMA AD - Bulgaria</t>
  </si>
  <si>
    <t>1F-13919-AGROCALIDAD</t>
  </si>
  <si>
    <t>OPTIPHOS 4000 PF</t>
  </si>
  <si>
    <t>BOLSA DE PAPEL CON CAPA DE POLIETILENO EN EL INTERIOR CONTENIENDO 20 KG</t>
  </si>
  <si>
    <t>ACEITE DE PALMA 13.5 % + ALMIDÓN PREGELATINADO 5,0 % + Fitasa MÍNIMO 4000 U + Harina de Trigo 38.0 % + MAZORCA DE MAIZ MOLIDO hasta 100.00 % + MONOGLICERIDOS DESTILADOS ASIMILADOS C.S.P. 13.5 %</t>
  </si>
  <si>
    <t>1F-13960-AGROCALIDAD</t>
  </si>
  <si>
    <t>FMR OMEGA 3</t>
  </si>
  <si>
    <t>FUNDAS DE PAPEL MULTICAPAS CON PE-INLINER CONTENIENDO 25 KG</t>
  </si>
  <si>
    <t>ACEITE DE PESCADO 0-10 % + AMINOACIDOS SINTETICOS 0-7.5 % + Fibra cruda 3.2 % + Grasa cruda 6.0 % + Harina de soya 40-75 % + Humedad 6.4 % + Minerales 5.5 % + Preservante 0-2.5 % + PRODUCTOS Y SUBPRODUCTOS DE SEMILLAS CEREALES 20-50 % + Proteina cruda 58.00 % + Saborizante 0-0.5 %</t>
  </si>
  <si>
    <t>1F-13964-AGROCALIDAD</t>
  </si>
  <si>
    <t>D´TECH 10L 12692</t>
  </si>
  <si>
    <t>Ácido ascórbico 0,0145 % + Ácido Cítrico 0,004 % + ÁCIDO FOSFÓRICO 4,822 % + BHA 0,040 % + CARNE MECÁNICAMENTE SEPARADA DE POLLO 12, 0565 % + CLORURO DE SODIO 3,882 % + EXTRACTO ETÉREO 8 % + GALATO DE PROPILO 0,016 % + Goma Xanthan 0,40 % + HIGADO DE POLLO 42,197 % + HIGADO PORCINO 36,169 % % + Humedad 79 % + MATERIA MINERAL 8 % + PROTEÍNA BRUTA 10 % + SORBATO DE POTASIO 0,3999 %</t>
  </si>
  <si>
    <t>ADITIVO Aplicado a Caninos</t>
  </si>
  <si>
    <t>SPF DO BRASIL INDUSTRIA DE COMERCIO LTDA - Brasil</t>
  </si>
  <si>
    <t>1F-14018-AGROCALIDAD</t>
  </si>
  <si>
    <t>INGASO P-712</t>
  </si>
  <si>
    <t>SACOS DE PAPEL DE 4 HOJAS CON TAPA INTERIOR PLASTIFICADA DE 24 KG</t>
  </si>
  <si>
    <t>Carbonato de Calcio 0.8 % + CEBADA 10 % + CLORURO DE SODIO 4 % + COBRE: TRIHIDROXICLORURO DE DICOBRE (3b409) 1333MG/ KG + Fosfato Dicálcico 7.5 % + HARINA DE HUEVO 42 % + MAIZ 8 % + PROTEÍNA DE PATATA 9.5 % + Salvado de Trigo 8 % + VITAMINA A 108.333 U.I/ KG + VITAMINA D3 16.667 U.I/ KG + VITAMINA E 333 mg/ KG</t>
  </si>
  <si>
    <t>INGASO FARN S.L.U CRTA LOGROÑO-LAGUARDIA - España</t>
  </si>
  <si>
    <t>1F-14019-AGROCALIDAD</t>
  </si>
  <si>
    <t>INGASO INMUPROT 70</t>
  </si>
  <si>
    <t>SACOS DE PAPEL DE DOS HOJAS, CON CAPA INTERIOR DE POLIETILENO DE 25 KG</t>
  </si>
  <si>
    <t>ACEITES Y GRASAS BRUTOS 4.1 % + Carbonato de Calcio 0.9 % + CENIZA BRUTA 3.9 % + CONCENTRADO DE PROTEÍNA DE SOJA 32 % + FIBRA BRUTA 1.4 % + Fosfato Dicálcico 1 % + HARINA DE HUEVO 10 % + Lisina 6.0 % + Metionina 2.8 % + PROTEÍNA BRUTA 70 % + PROTEÍNA DE PATATA 39 % + Salvado de trigo 1.3 % + Sodio 0.8 % + Treonina 5.5 % + Triptofano 1.3 %</t>
  </si>
  <si>
    <t>INGASO FARM S.L.U. - España</t>
  </si>
  <si>
    <t>1F-14020-AGROCALIDAD</t>
  </si>
  <si>
    <t>INGASO LOTUS</t>
  </si>
  <si>
    <t>SACOS DE PAPEL DE 4 HOJAS CON CAPA INTERIOR PLASTIFICADA DE 30 KG</t>
  </si>
  <si>
    <t>Carbonato de Calcio 20 % + CEBADA 28 % + Cobre 16000MG/ KG + Salvado de trigo 16.000 MG + Vitamina A 1.300.000 U + VITAMINA D3 200.000 U + VITAMINA E 4.000 U</t>
  </si>
  <si>
    <t>INGASO FARN S.L.U. - España</t>
  </si>
  <si>
    <t>1F-14021-AGROCALIDAD</t>
  </si>
  <si>
    <t>INGASO ZAFIRO</t>
  </si>
  <si>
    <t>SACOS DE PAPEL DE 2 HOJAS, CON CAPA INTERIOR DE POLIETILENO DE 20 KG</t>
  </si>
  <si>
    <t>Carbonato de Calcio 2 % + CEBADA 2 % + CLORURO DE SODIO 4.5 % + Cobre 2.000 MG + Fosfato Dicálcico 11 % + HARINA DE HUEVO 39 % + PROTEÍNA DE PATATA 28 % + Salvado de trigo 6.5 % + Vitamina A 162.500 U + VITAMINA D3 25.000 U + VITAMINA E 500 MG</t>
  </si>
  <si>
    <t>1F-14022-AGROCALIDAD</t>
  </si>
  <si>
    <t>INGASO P-140</t>
  </si>
  <si>
    <t>SACOS DE PAPEL DE 4 HOJAS CON CAPA INTERIOR PLASTIFICADA DE 20 KG</t>
  </si>
  <si>
    <t>CEBADA 7 % + CLORURO DE SODIO 11.5 % + COBRE: TRIHIDROXICLORURO DE DICOBRE (3b409) 4000mg/ KG + FOSFATO BICÁLCICO 25 % + HARINA DE HUEVO 23 % + Salvado de trigo 5 % + Vitamina A 325.000 U + VITAMINA D3 50.000 U + VITAMINA E 1.000 MG</t>
  </si>
  <si>
    <t>1F-14067-AGROCALIDAD</t>
  </si>
  <si>
    <t>DIGESTON-PRIME</t>
  </si>
  <si>
    <t>ACEITES Y GRASAS 10 % + CENIZA BRUTA 5.4 % + CORTEZA DE ROBLE FERMENTADA 0,45 % + FIBRA BRUTA 9 % + Lisina 2.5 % + Metionina 0.6 % + MOSTAZA 40 % + PASTURA FERMENTADA 0,90 % + PROTEÍNA BRUTA 40 % + Sodio 0.1 % + SOYA FERMENTADA 58,65 %</t>
  </si>
  <si>
    <t>Produktionsgemeinschaft F.u.H. Egger GmbH - Austria</t>
  </si>
  <si>
    <t>1F-14068-AGROCALIDAD</t>
  </si>
  <si>
    <t>DIGESTON-GREEN</t>
  </si>
  <si>
    <t>BOLSAS DE PAPEL KRAFT DE25 KG</t>
  </si>
  <si>
    <t>ACEITES Y GRASAS 2.3 % + ALFALFA 15 % + CENIZA BRUTA 6.5 % + FIBRA BRUTA 9.5 % + Lisina 2.7 % + Metionina 0.6 % + PASTURA 33 % + PROTEÍNA BRUTA 41 % + RAÍZ DE RÁBANO 10 % + Sodio 0.1 % + SOYA FERMENTADA 83 %</t>
  </si>
  <si>
    <t>1F-14069-AGROCALIDAD</t>
  </si>
  <si>
    <t>DIGESTON-TIME</t>
  </si>
  <si>
    <t>MOSTAZA 23 % + PASTURA FERMENTADA 33 % + SOYA FERMENTADA 34 %</t>
  </si>
  <si>
    <t>1F-14078-AGROCALIDAD</t>
  </si>
  <si>
    <t>1710438597001</t>
  </si>
  <si>
    <t>SUBIA VALDEZ ALEJANDRO</t>
  </si>
  <si>
    <t>PROBIOVET</t>
  </si>
  <si>
    <t>FUNDA DE ALUMINIO DE POLIPROPILENO METALIZADO DE 50 G, FUNDA DE ALUMINIO DE POLIPROPILENO METALIZADO DE 100 G, FUNDA DE ALUMINIO DE POLIPROPILENO METALIZADO DE 500 G, FUNDA DE ALUMINIO DE POLIPROPILENO METALIZADO DE 25 KG, ENVASE DE CARTÓN DE PAPEL KRAFT LINER CON CAPA DE PAPEL ALUMINIO INTERNA Y EXTERNA DE 1 KG, ENVASE DE CARTÓN DE PAPEL KRAFT LINER CON CAPA DE PAPEL ALUMINIO INTERNA Y EXTERNA DE 5 KG</t>
  </si>
  <si>
    <t>Lactobacillus Acidophilus 1x10 A LA 9 UFC/gr S/U + LACTOBACILLUS PLANTARUM 1X10 A LA 9 UFC/gr S/U + Saccharomices cervisiae 1X10 A LA 10 UFC/gr S/U</t>
  </si>
  <si>
    <t>Probiotico Aplicado a Bovinos, Probiotico Aplicado a Ovinos, Probiotico Aplicado a Caprinos, Probiotico Aplicado a Equinos, Probiotico Aplicado a Aves, Probiotico Aplicado a Porcinos</t>
  </si>
  <si>
    <t>PROBIOFERM LLC. - Estados Unidos</t>
  </si>
  <si>
    <t>1F-14187-AGROCALIDAD</t>
  </si>
  <si>
    <t>0990916446001</t>
  </si>
  <si>
    <t>VENTAS AVICOLAS VETAVES CIA LTDA</t>
  </si>
  <si>
    <t>POULTRYGROW 250</t>
  </si>
  <si>
    <t>SACO DE PAPEL MULTICAPA PARA 25 KG</t>
  </si>
  <si>
    <t>LEVADURA DE CERVEZA SECA 95 % + PROTEASA 1.1 U/ G + STREOTOMYCES SECO 5 %</t>
  </si>
  <si>
    <t>Suplemento Enzimático Aplicado a Aves</t>
  </si>
  <si>
    <t>JEFO NUTRITION INC. - Canadá</t>
  </si>
  <si>
    <t>1F-14213-AGROCALIDAD</t>
  </si>
  <si>
    <t>MIXOMEL</t>
  </si>
  <si>
    <t>BOLSAS DE PAPEL CON BOLSA INTERIOR DE PLÁSTICO EN PRESENTACIÓN DE 25 KG</t>
  </si>
  <si>
    <t>CALCIO 0.3 % + FOSFORO 0.6 % + Lisina 4.0 % + METIONINA + CISTINA 0.8 % + Treonina 2.2 % + TRIPTOFANO 0.7 %</t>
  </si>
  <si>
    <t>MIXOMEL 55</t>
  </si>
  <si>
    <t>CALCIO 0.3 % + FOSFORO 0.6 % + Lisina 4.0 % + Metionina + CISTEÍNA 0.8 % + Treonina 2.2 % + Triptofano 0.7 %</t>
  </si>
  <si>
    <t>Suplemento nutricional Aplicado a Aves, Suplemento nutricional Aplicado a Porcinos</t>
  </si>
  <si>
    <t>NATUPHOS E 5000 L</t>
  </si>
  <si>
    <t>TAMBOR CONTENIENDO 125 KG, TAMBOR DE IBC CONTENIENDO 1000 KG</t>
  </si>
  <si>
    <t>6-FITASA (IUB 3.1.3.26) 5000 FTU1/ G + AGUA APROX 48.65 % + BENZOATO DE SODIO APROX 0,15 % + GLICEROL APROX 50 % + SOLUCIÓN ENZIMATICA APROX 1.2 %</t>
  </si>
  <si>
    <t>1F-14231-AGROCALIDAD</t>
  </si>
  <si>
    <t>METH PLUS</t>
  </si>
  <si>
    <t>FUNDA DE PAPEL CON PLÁSTICO INTERIOR PARA 25 KG, FUNDA DE PAPEL CON PLÁSTICO INTERIOR PARA 1000 KG</t>
  </si>
  <si>
    <t>ÁCIDO SILÍCICO PRECIPITADO Y SECO 1,00 % + CALCIO 1,0 % + CENIZA 11,0 % + EXTRACTOS DE PLANTAS AROMÁTICAS 9,00 % + FIBRA BRUTA 19,0 % + Fósforo 0.3 % + GRASA BRUTA 3,0 % + HARINA DE ALGAS 10,00 % + HARINAS DE LEGUMINOSAS 20,00 % + PROTEÍNA BRUTA 17,0 % + SUBPRODUCTOS DE LA FERMENTACIÓN FÚNGICA DE LA SOJA 60,00 %</t>
  </si>
  <si>
    <t>COADYUVANTE DEL USO DE METIONINA Aplicado a Aves, COADYUVANTE DEL USO DE METIONINA Aplicado a Porcinos</t>
  </si>
  <si>
    <t>1F-14342-AGROCALIDAD</t>
  </si>
  <si>
    <t>UNIWALL MOS 25</t>
  </si>
  <si>
    <t>BOLSA DOBLE DE POLIETILENO CERRADA POR TERMOSELLADO EN EL EXTREMO INFERIOR Y EN EL EXTREMO SUPERIOR, PRECINTO O COSTURA, TERMOSELLADO EN PRESENTACIÓN DE 25 KG</t>
  </si>
  <si>
    <t>Ácido Acético 0,86 G + Ácido Fórmico 5,15 G + AGUA 12,0 G + FORMIATO DE AMONIO (E295) 10,30 G + PAREDES CELULARES DE LEVADURAS 25,0 G + Propionato de Amonio 3,43 G + VERMICULITA C.S.P 100,00 G</t>
  </si>
  <si>
    <t>VETANCO S.A. RUTA 24 Y CALLE CORREINTES (LUMBRERAS AL 1800) GENERAL RODRÍGUEZ / BUENOS AIRES - Argentina</t>
  </si>
  <si>
    <t>1F-14343-AGROCALIDAD</t>
  </si>
  <si>
    <t>PMX AV3C</t>
  </si>
  <si>
    <t>FRASCOS DE PEBD EN PRESENTACIÓN DE 25 L</t>
  </si>
  <si>
    <t>Dextrosa 0,50 % + EXTRACTO DE PLANTAS 98,3 % + SAL 0,50 %</t>
  </si>
  <si>
    <t>MANGHEBATI SAS. ZONE DE LA BASSE HAYE – 35220 CHATEAUBOURG - Francia</t>
  </si>
  <si>
    <t>1F-14376-AGROCALIDAD</t>
  </si>
  <si>
    <t>GLUCAN MOS</t>
  </si>
  <si>
    <t>GLUCAMANANOS (MIN) 300 G KG + PARED CELULAR DE LEVADURA 100 %</t>
  </si>
  <si>
    <t>ADITIVO PREBIÓTICO Aplicado a Caninos, ADITIVO PREBIÓTICO Aplicado a Felinos, ADITIVO PREBIÓTICO Aplicado a Bovinos, ADITIVO PREBIÓTICO Aplicado a Ovinos, ADITIVO PREBIÓTICO Aplicado a Caprinos, ADITIVO PREBIÓTICO Aplicado a Equinos, ADITIVO PREBIÓTICO Aplicado a Aves, ADITIVO PREBIÓTICO Aplicado a Porcinos</t>
  </si>
  <si>
    <t>1F-14438-AGROCALIDAD</t>
  </si>
  <si>
    <t>BOLUTECH TONIC</t>
  </si>
  <si>
    <t>CALCIO 4 G + Cobalto 40 MG + FOSFORO 0,7 G + Magnesio 10 G + Óxido de Zinc 8400 MG + Sulfato de Cobre PENTAHIDRATADO 2600 MG + Vitamina A 1500000 UL + VITAMINA E (ALFA-TOCOFEROL ACETATO) 6750 UL + Yoduro de Potasio 80 MG</t>
  </si>
  <si>
    <t>NEOLAIT S.A.S / RUE DES MOULINS – BP1 – 22950 TREGUEUX, YFFINIAC. FRANCIA - Francia</t>
  </si>
  <si>
    <t>1F-14447-AGROCALIDAD</t>
  </si>
  <si>
    <t>FLORYBOOST PET</t>
  </si>
  <si>
    <t>jeringa de polietileno en 15 ML, caja de presentación en 35 jeringas con un estuche individual U, cajas de cartón de 140 jeringas (4x35) U</t>
  </si>
  <si>
    <t>ACIDO SÓRBICO 0,30 % + AGUA 12,475 % + ARCILLA (MONTMORILLONITE) 34,50 % + Aroma 1 % + BACTÉRIA ÁCIDO LÁCTICA (Enterococcus Faecium SF 68) 5,50 % + CARBÓN 2 % + Cloruro de Magnesio 0,17 % + CLORURO DE POTASIO 0,255 % + CLORURO DE SODIO 0,85 % + Dextrosa 21,25 % + GLICEROL 10 % + GOMA DE XANTANO 0,20 % + POLVO CAROUB 3,4 % + PREBIÓTICOS 3 % + PROPIONATO DE SODIO 4,25 % + Sorbitol 0,85 %</t>
  </si>
  <si>
    <t>1F-14448-AGROCALIDAD</t>
  </si>
  <si>
    <t>OXIVAB</t>
  </si>
  <si>
    <t>Oxitetraciclina 1000 G</t>
  </si>
  <si>
    <t>ANTIBACTERIANO BACTERICIDA CON AMPLIO ESPECTRO. Aplicado a Bovinos, ANTIBACTERIANO BACTERICIDA CON AMPLIO ESPECTRO. Aplicado a Ovinos, ANTIBACTERIANO BACTERICIDA CON AMPLIO ESPECTRO. Aplicado a Caprinos, ANTIBACTERIANO BACTERICIDA CON AMPLIO ESPECTRO. Aplicado a Aves, ANTIBACTERIANO BACTERICIDA CON AMPLIO ESPECTRO. Aplicado a Porcinos</t>
  </si>
  <si>
    <t>LABORATORIOS MAYMÓ S.A / VÍA AUGUSTA, 302 – 08017. BARCELONA-ESPAÑA. - España</t>
  </si>
  <si>
    <t>1F-14449-AGROCALIDAD</t>
  </si>
  <si>
    <t>BIOSTRONG FORTE</t>
  </si>
  <si>
    <t>SACO DE PAPEL MULTICAPA LAMINADA CON ALUMINIO INTERNO IMPERMEABLE DE 25 KG</t>
  </si>
  <si>
    <t>ACEITE ESENCIAL DE ILLICIUM VERUM HOOK 1 % + ACEITE ESENCIAL DE THYMUS VULGARIS 1 % + BIÓXIDO DE SILICONA 34 % + DIOXIDO DE SILICIO 34 % + ÉSTERES DE ÁCIDOS GRASOS (C3) 60 % + EXTRACTO DE QUILLAJA SAPONARIA 4 % + SUSTANCIAS AROMÁTICAS (ACEITES ESENCIALES, HIERBAS, ESPECIAS)Y ÉSTERES DE ÁCIDOS GRASOS) 66 %</t>
  </si>
  <si>
    <t>DELACON BIOTECKNIK GMBH - Austria</t>
  </si>
  <si>
    <t>BOLUTECH EXCELL</t>
  </si>
  <si>
    <t>acetato de dl-alfatocoferol 2740 MG + CARBONATO DE COBALTO 63160 MG + Óxido de Zinc 260000 MG + Sulfato de Cobre PENTAHIDRATADO 3160 MG + Vitamina A 2530 MG + Yoduro de Potasio 15800 MG</t>
  </si>
  <si>
    <t>COMPLEMENTO VITAMINICO MINERAL. Aplicado a Bovinos</t>
  </si>
  <si>
    <t>NEOLAIT S.A.S / RUE DES MOULINS – BP1 – 22950 TREGUEUX, YFFINIAC. FRANCIA. - Francia</t>
  </si>
  <si>
    <t>MIGRACIÓN DE DATOS AL SISTEMA GUIA // FORMA FARMACEÚTICA: BOLO</t>
  </si>
  <si>
    <t>1F-14469-AGROCALIDAD</t>
  </si>
  <si>
    <t>PROBIOLYTE WS</t>
  </si>
  <si>
    <t>ACIDO ASCORBICO 100 MG + ACIDO ASPARTICO 191.3 MG + ACIDO CITRICO ANHIDRIDO 5000 MG + ACIDO FOLICO 20 MG + ÁCIDO GLUTÁMICO 330 MG + ALANINA 84 MG + Arginina 46.5 MG + Biotina 40 MG + CARBOHIDRATOS 60 % + CENIZA 6 % + Cianocobalamina 1,2 MG + Cisteina 42.8 MG + CLORURO DE POTASIO 32.8 MG + CLORURO DE SODIO 8750 MG + Cobalto 187.5 MG + Cobre 0.1 MG + CROMO 65 MG + EXCIPIENTE 0.1 billon ufc S/U + Fenilalanina 49.5 MG + Fibra 7 % + Glicina 413.3 MG + Grasa 13 % + Hierro 162.5 MG + Histidina 42 MG + Humedad 10 % + INOSITOL 50 MG + INULINA 0.1 MG + Isoleucina 111.8 MG + Leucina 177.8 MG + Lisina 1500 MG + MALTODEXTRIN 100 G + Manganeso 50 MG + Metionina 1000 MG + Pangamato de Sodio (Vitamina B15) 20 MG + Piridoxina 75 MG + PROBIOTICOS 500 MG + PROLINA 100,5 MG + Proteina cruda 6 % + Selenito de sodio 1250 MG + SERINA 330 MG + SULFATO DE MANGANESO 250 MG + TIROSINA 39.8 MG + Treonina 126 MG + Triptofano 31.5 MG + Valina 106.5 MG + Vitamina A 1000 000 UI S/U + Vitamina B1 110 MG + VITAMINA B2 150 MG + Vitamina B5 550 MG + vitamina D3 250 000 UI S/U + VITAMINA E 500 MG + VITAMINA K3 450 MG + YODUO DE POTASIO 187.5 MG + ZINC 500 MG</t>
  </si>
  <si>
    <t>1F-14475-AGROCALIDAD</t>
  </si>
  <si>
    <t>BOOSTER RN</t>
  </si>
  <si>
    <t>CAJA CONTENIENDO 4 JERINGAS POR 30 ML</t>
  </si>
  <si>
    <t>AGUA PURIFICADA C.S.P 30,000 ML + Aspergillus oryzae 0,080 BILLON UFC S/U + Bacillus licheniformis 0,800 BILLON UFC S/U + Bacillus subtilis 0,960 BILLON UFC S/U + Bacilus coagulans 0,800 BILLON UFC S/U + Bifidobacterium bifidum 0,320 BILLON UFC S/U + Bifidobacterium longum 0,320 BILLON UFC S/U + BUTILHIDROXITOLUENO 0,150 G + CALOSTRO BOVINO 7,500 G + CARBOHIDRATOS MÍN. 33,30 % + CARBOXIMETILCELULOSA SÓDICA 7MF 1,200 G + CENIZA MIN 5,85 % + Dextrosa Monohidratada 1,000 G + EDETATO DISODICO DIHIDRATADO 0,900 G + Enterococcus Faecium 0,320 BILLON UFC S/U + ESCENCIA DE VAINILLA 0,750 G + FIBRA MINIMA 0,07 % + FRUCTOOLIGOSACARIDO 0,300 G + Gluconato de Cobalto 0,004 G + Gluconato de Cobre 0,014 G + Gluconato de Hierro 0,089 G + Gluconato de Zinc 0,047 G + GRASA CRUDA (MIN) 0,24 % + Humedad minima 34,20 % + INULINA 0,500 G + Lactobacillus acidophilus 1,120 BILLON UFC S/U + Lactobacillus plantarum 0,480 BILLON UFC S/U + Lactobacillus rhamnosus 0,480 BILLON UFC S/U + METABISULFITO DE SODIO 0,030 G + METILPARABENO 0,054 G + POLISORBATO 80 1,500 G + PROBIOTICOS 0,200 G + PROPILENGLICOL 1,500 G + PROPILPARABENO 0,006 G + PROTEÍNA CRUDA (MIN) 18,00 % + Saccharomyces cerevisiae 2,400 BILLON UFC S/U + SELENITO DE SODIO ANHIDRO 0,001 G + SILICATO DE ALUMINIO Y MAGNESIO 1,200 G + Streptococcus thermophilum 0,320 BILLON UFC S/U + Vitamina A 10000 UI S/U + Vitamina B12 0,015 G + VITAMINA B9 0,0009 G + vitamina D3 4000 UI S/U + VITAMINA E 0,200 G</t>
  </si>
  <si>
    <t>PHARMADIX CORP. S.A.C. - Perú</t>
  </si>
  <si>
    <t>1F-14484-AGROCALIDAD</t>
  </si>
  <si>
    <t>CHICKLYTE WS</t>
  </si>
  <si>
    <t>Suplemento nutricional Aplicado a Conejos, Suplemento nutricional Aplicado a Caninos, Suplemento nutricional Aplicado a Felinos, Suplemento nutricional Aplicado a Bovinos, Suplemento nutricional Aplicado a Ovinos, Suplemento nutricional Aplicado a Caprinos, Suplemento nutricional Aplicado a Equinos, Suplemento nutricional Aplicado a Aves, Suplemento nutricional Aplicado a Camelidos, Suplemento nutricional Aplicado a Porcinos</t>
  </si>
  <si>
    <t>1F-14486-AGROCALIDAD</t>
  </si>
  <si>
    <t>BIOSTRONG 510</t>
  </si>
  <si>
    <t>EMPAQUE DE ALUMINIO LAMINADO Y POLIETILENO DE BAJA DENSIDAD CONTENIENDO 5 KG, SACOS DE PAPEL CON RECUBRIMIENTO INTERNO EN ALUMINIO LAMINADO Y SEMIEXTRENSIBLE BLANCO CONTENIENDO 10 KG, SACOS DE PAPEL CON RECUBRIMIENTO INTERNO EN ALUMINIO LAMINADO Y SEMIEXTRENSIBLE BLANCO CONTENIENDO 25 KG</t>
  </si>
  <si>
    <t>ACEITES ESCENCIALES DE LLICIUM VERUM HOOK 5.50 % + Bioxido de Solicón Coloidal 5 % + Carbonato de Calcio 15 % + DIOXIDO DE SILICIO 5.00 % + ESCENCIAS AROMÁTICAS NATURALES POLVO DE ROSMARINUS OFICINALIS 27.50 % + EXTRACTOS NATURALES QUILLAJA SAPONARIA 22.00 % + Salvado de trigo 23 % + SUSTANCIAS AROMATICAS 57 %</t>
  </si>
  <si>
    <t>DELACON BIOTECHNIK Gmdbh. - Austria</t>
  </si>
  <si>
    <t>1F-14502-AGROCALIDAD</t>
  </si>
  <si>
    <t>BOLUTECH REFRESH</t>
  </si>
  <si>
    <t>Cobalto (CARBONATO COBALTO MONOHIDRATADO) 416 MG + Cobre (QUELATO DE COBRE HIDRATADO) 12500 MG + Manganeso 12500 MG + ÓXIDO DE ZINC 33330 MG + Selenio (SELENIO DE SODIO) 83 MG + Vitamina A 12500000 UL + VITAMINA E (ACETATO DE ALFA-TOCOFERIL TOTAL RAC.) 41660 UL + Vitamina PP (ÁCIDO NICOTÍNICO, NIACINA) MG + Yodo (YODATO DE CALCIO ANHIDRO) 833 MG</t>
  </si>
  <si>
    <t>1F-14529-AGROCALIDAD</t>
  </si>
  <si>
    <t>ZYMPEX 008C</t>
  </si>
  <si>
    <t>EMPAQUES DE PAPEL MULTIHOJA CONTENIENDO DE 20 KG, EMPAQUES DE PAPEL MULTIHOJA CONTENIENDO DE 25 KG</t>
  </si>
  <si>
    <t>CARRIER VEGETAL (SILICA, CORN STARCH) 496.50 G + ENDO-1,4-BETA-XYLANASE 188.50 G + Magnesio OXIDE 80.00 G</t>
  </si>
  <si>
    <t>IMPEXTRACO N.V. - Bélgica</t>
  </si>
  <si>
    <t>1F-14541-AGROCALIDAD</t>
  </si>
  <si>
    <t>ALLTECH LEVADURA SECA</t>
  </si>
  <si>
    <t>BOLSAS DE PAPEL CONTENIENDO 25 KG, BIG BAGS DE 500 KG, BIG BAGS DE 700 KG, BIG BAGS DE 800 KG, BIG BAGS DE 1000 KG</t>
  </si>
  <si>
    <t>LEVADURA SECA SACCHAROMYCES CEREVISIAE 100 % + Proteina cruda MIN 36 %</t>
  </si>
  <si>
    <t>ALLTECH DO BRASIL AGROINDUSTRIAL LTDA. - Brasil</t>
  </si>
  <si>
    <t>1F-14556-AGROCALIDAD</t>
  </si>
  <si>
    <t>LYSOFORTE BOOSTER DRY</t>
  </si>
  <si>
    <t>SACO MULTICAPAS PARA 20 KG</t>
  </si>
  <si>
    <t>ACEITE DE SOJA 0.076 % + ÁCIDO CÍTRICO 0.012 % + ÁCIDO FOSFÓRICO 0.016 % + ALMIDÓN DE MAÍZ 0.042 % + BENTONITA SODICA 8.00 % + BHA 0.03 % + BHT 0.034 % + Cáscara de arroz 12.00 % + DIOXIDO DE SILICIO 29.79 % + Lecitina de Soya 50.00 %</t>
  </si>
  <si>
    <t>Aditivo emulsificante Aplicado a Bovinos, Aditivo emulsificante Aplicado a Ovinos, Aditivo emulsificante Aplicado a Aves, Aditivo emulsificante Aplicado a Porcinos</t>
  </si>
  <si>
    <t>1F-14577-AGROCALIDAD</t>
  </si>
  <si>
    <t>FRESTA F</t>
  </si>
  <si>
    <t>EMPAQUE DE ALUMINIO LAMINADO Y POLIEETILENO DE BAJA DENSIDAD 5 KG, SACOS DE PAPEL RECUBIERTO INTERNO EN ALUMINIO LAMINADO Y SEMIEXTENSIBLE BLANCO CONTENIENDO 10 KG, SACOS DE PAPEL RECUBIERTO INTERNO EN ALUMINIO LAMINADO Y SEMIEXTENSIBLE BLANCO CONTENIENDO 25 KG</t>
  </si>
  <si>
    <t>ACEITE ESENCIAL DE Carum carvi 0.75 % + BIÓXIDO DE SILICONA 9 % + CARBONATO DE CALCIO 5 % + EXTRACTO DE Matricaria chamomilla 50.50 % + SALVADO DE TRIGO 34 % + SUSTANCIAS AROMÁTICAS (ACEITES ESENCIALES, HIERBAS, ESPECIAS) 52 %</t>
  </si>
  <si>
    <t>ADITIVO CON SUSTANCIAS AROMÁTICAS NATURALES. Aplicado a Porcinos</t>
  </si>
  <si>
    <t>DELACON BIOTECHNIK GMBH - Austria</t>
  </si>
  <si>
    <t>1F-14584-AGROCALIDAD</t>
  </si>
  <si>
    <t>AROMEX PRO</t>
  </si>
  <si>
    <t>EMPAQUE DE ALUMINIO LAMINADO Y POLIETILENO DE BAJA DENSIDAD CONTENIENDO 5 KG, SACOS DE PAPEL CON RECUBRIMIENTO INTERNO EN ALUMINIO LAMINADO Y SEMIEXTENSIBLE BLANCO CONTENIENDO 10 KG, SACOS DE PAPEL CON RECUBRIMIENTO INTERNO EN ALUMINIO LAMINADO Y SEMIEXTENSIBLE BLANCO CONTENIENDO 25 KG</t>
  </si>
  <si>
    <t>ACEITE ESENCIAL DE Rosmarinus officinalis 6.50 % + ACEITE ESENCIAL DE THYMUS vulgaris 6.50 % + BIÓXIDO DE SILICONA 9 % + CARBONATO DE CALCIO 6 % + EXTRACTO DE QUILLAJA saponaria 36 % + Salvado de Trigo 36 % + SUSTANCIAS AROMÁTICAS (ACEITES ESENCIALES, HIERBAS, ESPECIAS) 49 %</t>
  </si>
  <si>
    <t>1F-14587-AGROCALIDAD</t>
  </si>
  <si>
    <t>PIGGYBOOST</t>
  </si>
  <si>
    <t>FRASCOS DE POLIPROPILENO EN PRESENTACIONES DE: 100 ML, FRASCOS DE POLIPROPILENO EN PRESENTACIONES DE: 250 ML, JERINGAS DE POLIEITLENO EN PRESENTACIONES DE: 14 ML</t>
  </si>
  <si>
    <t>Aceite de Ricino 8 % + ÁCIDOS GRASOS DE CADENAS MEDIAS 43,85 % + ÁCIDO SÓRBICO 0,30 % + AGUA 23,93 % + Antioxidante 0,02 % + Aroma 0,17 % + BACTERIAS LÁCTICAS SF68 0,05 % + CENIZA BRUTA 0,60 % + EXTRACTO DE PLANTAS 0,48 % + FIBRA BRUTA 0,01 % + GOMA DE XANTANA 0,70 % + GRASA BRUTA 43,50 % + JARABE DE GLUCOSA 22,30 % + Lisina 0,01 % + Metionina 0.01 % + PREMEZCLA VITAMÍNICA 0,20 % + PROTEÍNA BRUTA 0,20 % + Sodio 0,03 %</t>
  </si>
  <si>
    <t>ALIMENTO COMPLEMENTARIO DIETETICO Aplicado a Porcinos</t>
  </si>
  <si>
    <t>NEWBORN ANIMAL CARE / ZI DES NOÉS, 22402 LAMBELLE - Francia</t>
  </si>
  <si>
    <t>1F-14588-AGROCALIDAD</t>
  </si>
  <si>
    <t>BOOSTY´VO</t>
  </si>
  <si>
    <t>JERINGAS DE POLIETILENO EN PRESENTACIONES DE: 15 ML, JERINGAS DE POLIETILENO EN PRESENTACIONES DE: 60 ML</t>
  </si>
  <si>
    <t>Aceite de Ricino 8 % + ÁCIDOS GRASOS DE CADENAS MEDIAS 43.85 % + ÁCIDO SÓRBICO 0.30 % + AGUA 23.92 % + Antioxidante 0.02 % + Aroma 0.18 % + BACTERIAS LÁCTICAS SF68 0.10 % + EXTRACTO DE PLANTAS 0.48 % + GOMA XANTANO 0.70 % + JARABE DE GLUCOSA 22.30 % + PREMEZCLA VITAMÍNICA 0.15 %</t>
  </si>
  <si>
    <t>NEWBORN ANIMAL CARE / ZI DES NOÉS, 22402 LAMBELLE – FRANCIA. - Francia</t>
  </si>
  <si>
    <t>MIGRACIÓN DE DATOS AL SISTEMA GUIA // alimento complementario para terneros recién nacidos</t>
  </si>
  <si>
    <t>1F-14613-AGROCALIDAD</t>
  </si>
  <si>
    <t>1F-14614-AGROCALIDAD</t>
  </si>
  <si>
    <t>ENDO-POWER β</t>
  </si>
  <si>
    <t>BOLSA DE PAPEL KRAFT BLANCO CON CAPA INTERNA DE POLIETILENO Y CAPA EXTERNA DE POLIPROPILENO CONTENIENDO 20 KG</t>
  </si>
  <si>
    <t>A-GALACTOSIDASA (MÍNIMO) 35 (UNIDADES/ G + BETAGLUCANASE 1.100 (UNIDADES/ G + GALACTOMANNANASA (MÍNIMO) 110 (UNIDADES/ G + Humedad 10 % + SUBPRODUCTOS DE GRANOS DE MATAS DE CEBADA C.S.P S/U + XYLANASA (MÍNIMO) 1.500 (UNIDADES/ G</t>
  </si>
  <si>
    <t>EASY BIO INC. - KOREA, DEMOCRATIC PEOPLE S REPUBLIC OF</t>
  </si>
  <si>
    <t>1F-14638-AGROCALIDAD</t>
  </si>
  <si>
    <t>QUANTUM BLUE 20 L</t>
  </si>
  <si>
    <t>CONTENEDORES O BIDONES DE POLIETILENO CONTENIENDO 25 L, CONTENEDORES O BIDONES DE POLIETILENO CONTENIENDO 220 L, CONTENEDORES O BIDONES DE POLIETILENO CONTENIENDO 100 L</t>
  </si>
  <si>
    <t>AGUA 100 % + BENZOATO DE SODIO 0.35 % + Fitasa LÍQUIDO CONCENTRADO MEDIANTE LA FERMENTACIÓN DEL HONGO TRICHODERMA REESEI 36 % + NA2O SO4 4 % + Sorbitol 35 %</t>
  </si>
  <si>
    <t>ROAL OY, VALTA-AKSELI - Finlandia</t>
  </si>
  <si>
    <t>1F-14651-AGROCALIDAD</t>
  </si>
  <si>
    <t>SANGROVIT ED</t>
  </si>
  <si>
    <t>ALCALOIDES TOTALES (MIN) 12.5 G/KG + ALLOCRIPTOPINA 1.5 G/KG + CLORURO DE SODIO 200 G/KG + LIGNOFULONATO (E565) 30 G/KG + MEZCLA DE COMPUESTOS AROMATIZANTES (EXTRACTO DE PAPAVERACEA) 7 G/KG + PARTES DE PAPAVERACEAE 763 G/KG + PROTOPINA 0.6 G/KG + QUELERITRINA 4.6 G/KG + SANGUINARINA 5.8 G/KG</t>
  </si>
  <si>
    <t>1F-14652-AGROCALIDAD</t>
  </si>
  <si>
    <t>AXTRA XAP 101 TPT</t>
  </si>
  <si>
    <t>BOLSA MULTIHOJAS REVESTIDA DE POLIETILENOCONTENIENDO 25 KG, BOLSA MULTIHOJAS REVESTIDA DE POLIETILENOCONTENIENDO 1000 KG</t>
  </si>
  <si>
    <t>ALCOHOL POLIVINILICO 2.5 % + ALFA AMILASA 2.15 % + ALMIDON 3.8 % + AMILASA 2000U/ G + ENDO-1,4-BETA-XYLANASE 20000 U/ G + PROTEASA 4.15 % + SACAROSA 1.2 % + Sulfato de sodio 79.1 % + TALCO SILICATO DE MAGNESIO HIDRATADO 4.8 % + XILANASA 2.3 %</t>
  </si>
  <si>
    <t>ADITIVO ENZIMÁTICO Aplicado a Aves</t>
  </si>
  <si>
    <t>1F-14655-AGROCALIDAD</t>
  </si>
  <si>
    <t>CHICK´BOOST</t>
  </si>
  <si>
    <t>BOLSAS DE ALUMINIO EN PRESENTACIONES DE: 5 KG</t>
  </si>
  <si>
    <t>Ácido Cítrico 4,00 % + ÁCIDOS GRASOS DE CADENAS MEDIAS 0,30 % + ÁCIDO SÓRBICO 0,50 % + Antioxidante 0,01 % + Azúcar 3,00 % + Betaina 0,06 % + BUTIRATO DE CALCIO 0,60 % + CLORURO DE SODIO 0,17 % + Colina líquida 0,10 % + CONCENTRADO DE PROTEÍNA DE SOJA 13,30 % + Dextrosa 3,00% % + FOSFATO BICÁLCICO 1,93 % + GLICERINA 3,00 % + Gluten de Maíz 9,06 % + Harina de Trigo 10,00 % + LIGNOCELULOSA 0,40 % + Lisina 0,05 % + MAIZ 14,56 % + Metionina 0,06 % + Proteína DE PESCADO SOLUBLES CONCENTRADAS 1,00 % + Soya tartada termicamente 4,20 % + TORTA DE SOYA 14,00 % + Trigo 16,09 %</t>
  </si>
  <si>
    <t>ALIMENTO COMPLEMENTARIO DIETETICO Aplicado a Aves</t>
  </si>
  <si>
    <t>1F-14656-AGROCALIDAD</t>
  </si>
  <si>
    <t>NUFOTOX PRO</t>
  </si>
  <si>
    <t>SACOS PAPEL KRAFT SPX MULTICAPAS CONTENIENDO 25 KG</t>
  </si>
  <si>
    <t>AGENTES LIGANTES / ANTIAGLOMERANTES / Y COAGULANTE SEPIOLITA (HSCAS) (E-562) 75 % + CHITOSAN (BIOPOLÍMEROS)15 % + LEVADURA DE CERVEZA INACTIVADA 9.5 % + SUBPRODUCTO DE LA PRODUCCION DE ENZIMAS CON ASPERGILLUS NIGER ENDO 1,3 (4) - BETA - GLUCANASA (EC 3.2.1.6) / ENDO - 1,4 (4) - BETA - XILANASA (EC 3.2.1.8) 0.5 %</t>
  </si>
  <si>
    <t>SECUESTRANTE DE MICOTOXINAS Aplicado a Aves, SECUESTRANTE DE MICOTOXINAS Aplicado a Porcinos</t>
  </si>
  <si>
    <t>NUFOER SL. POLIGONO INDUSTRIAL "LAS VENTANILLAS PARCELA 5B SOTILLO DE LA ADRADA AVILA - España</t>
  </si>
  <si>
    <t>1F-14659-AGROCALIDAD</t>
  </si>
  <si>
    <t>NUFOCARE P</t>
  </si>
  <si>
    <t>SACOS DE PAPEL KRAFT SPX MULTICAPA, DE CAPACIDAD 25 KG</t>
  </si>
  <si>
    <t>ACEITES ESCENCIALES 10 G + ACIDO CAPRILICO 40 G + ÁCIDO CÍTRICO (E-330) 30 G + ÁCIDO LÁCTICO (E-270) 20 G + ASPERGILLUS NIGER 20 G + BETAINA ANHIDRA (3a920) 10 G + BUTIRATO SODICO 150 G + EXTRACTOS VEGETALES 20 G + FORMIATO CALCICO (E-238) 350 G + PROPIONATO CALCICO (E-282) 250 G</t>
  </si>
  <si>
    <t>NUFOER SL. POLIGONO INDUSTRIAL - España</t>
  </si>
  <si>
    <t>1F-14661-AGROCALIDAD</t>
  </si>
  <si>
    <t>NUFOCID L</t>
  </si>
  <si>
    <t>BOTELLA DE POLIETILENO DE ALTA DENSIDAD CONTENIENDO 1 L, CONTENEDORES DE POLIETILENO DE ALTA DENSIDAD CONTENIENDO 5 L, CONTENEDORES DE POLIETILENO DE ALTA DENSIDAD CONTENIENDO 25 L</t>
  </si>
  <si>
    <t>1.2 PROPANEDIOL 1 % + ÁCIDO ACÉTICO 10 % + ACIDO ASCORBICO 0.2 % + ÁCIDO CÍTRICO 1 % + Ácido Fórmico 19 % + Ácido Láctico 1.2 % + ÁCIDO PROPIONICO 18 % + ÁCIDO SÓRBICO 1 % + AGUA PURIFICADA 21.6 % + FORMIATO AMÓNICO 26 % + MONO Y DIGLICERIDOS DE ACIDOS GRASOS 1 %</t>
  </si>
  <si>
    <t>NUFOER S.A - España</t>
  </si>
  <si>
    <t>1F-14677-AGROCALIDAD</t>
  </si>
  <si>
    <t>PLEXOMIN ZN 26</t>
  </si>
  <si>
    <t>SACOS MULTICAPAS PET 25 KG</t>
  </si>
  <si>
    <t>GLICINATE DE ZINC MINIMO 98 % + ZINC MINIMO 26.00 %</t>
  </si>
  <si>
    <t>1F-14687-AGROCALIDAD</t>
  </si>
  <si>
    <t>JERINGAS DE POLIETILENO DE BAJA DENSIDAD EN PRESENTACIONES DE: 15 ML</t>
  </si>
  <si>
    <t>Aceite de Ricino 8,00 % + ÁCIDOS GRASOS DE CADENAS MEDIAS 43,50 % + ÁCIDO SÓRBICO 0,30 % + AGUA 13,51 % + ANTIOXIDANTE 0,02 % + Aroma 0,17 % + CENIZA BRUTA 0,30 % + Enterococcus Faecium 0,03 % + EXTRACTO DE PLANTAS 1,06 % + FIBRA BRUTA 0,01 % + GOMA XANTANO 0,95 % + GRASA BRUTA 42,00 % + HIDROLIZADO DE LEVADURA DESECADA 10,00 % + JARABE DE GLUCOSA 22,30 % + PREMEZCLA VITAMÍNICA 0,16 % + PROTEÍNA BRUTA 1,.60 %</t>
  </si>
  <si>
    <t>1F-14700-AGROCALIDAD</t>
  </si>
  <si>
    <t>179126948900</t>
  </si>
  <si>
    <t>PLEXOMIN Cu 24</t>
  </si>
  <si>
    <t>Cobre MINIMO 24.00 % + GLICINATO DE COBRE MINIMO 98 %</t>
  </si>
  <si>
    <t>PHYTOBIOTICS FUTTERZUSATZTOFFE GMBH - Alemania</t>
  </si>
  <si>
    <t>1F-14701-AGROCALIDAD</t>
  </si>
  <si>
    <t>SANGROVIT WS</t>
  </si>
  <si>
    <t>SOBRES DE 50 G, 20 SOBRES DE 50 GRAMOS ADICIONADOS EN CAJAS DE 1 KG, MULTICAPAS CONTENIENDO 25 KG, 20 SOBRES DE 50 GRAMOS ADICIONADOS EN CAJAS DE 1 KG CONTENIDOS EN UNA CAJA DE CARTÓN DE 9 KG</t>
  </si>
  <si>
    <t>Ácido Málico 69 % + MEZCLA DE AROMATIZANTES (EXTRACTO DE MACLEYA CORDATA) 29 % + SORBATO DE POTASIO (E202) 2 %</t>
  </si>
  <si>
    <t>MICROGRANULADO</t>
  </si>
  <si>
    <t>1F-14703-AGROCALIDAD</t>
  </si>
  <si>
    <t>NATUPHOS E 5000 COMBI G</t>
  </si>
  <si>
    <t>CAJA DE CARTON CONTENIENDO UNA BOLSA INTERNA DE PE 20 KG</t>
  </si>
  <si>
    <t>6-FITASA MIN 5000 FTU 1/ G + AGUA APROX 6,0 % + ALCOHOL POLIVINILICO APROX 1,4 % + ALMIDON APROX 81,0 % + CERA DE POLIETILENO + ÁCIDO OLÉICO 4.7 % + ENDO-1,4-BETA-XYLANASE MIN 5600 TXU2/ G + ENDO 1,4 B GLUCANASA MIN 2500 TGU3/ G + GOMA ARÁBIGA (ACACIA GUM) 4.7 % + SOLUCIÓN ENZIMATICA APROX 3,6 %</t>
  </si>
  <si>
    <t>BASF S.E. - Alemania</t>
  </si>
  <si>
    <t>1F-14704-AGROCALIDAD</t>
  </si>
  <si>
    <t>NATUPHOS E 5000 COMBI L</t>
  </si>
  <si>
    <t>TAMBOR DE PE CONTENIENDO 125 KG, TAMBOR DE IBC CONTENIENDO 1000 KG</t>
  </si>
  <si>
    <t>6-FITASA MIN 5000 FTU 1/g G + AGUA APROX 46,0 % + BENZOATO DE SODIO APROX 1,5 % + ENDO 1,4 B GLUCANASA MIN 2500 TGU 3/ G + ENDO-β-XILANASA MIN 5600TXU 2/ G + GLICEROL APROX 37.5 % + SOLUCIÓN ENZIMATICA APROX 15.0 %</t>
  </si>
  <si>
    <t>1F-14705-AGROCALIDAD</t>
  </si>
  <si>
    <t>AXTRA PHY 10000 L</t>
  </si>
  <si>
    <t>CONTAINERS IBC POLIETILENO ENJAULADO EN ACERO GALVANIZADO CONTENIENDO 200 KG, CONTAINERS IBC POLIETILENO ENJAULADO EN ACERO GALVANIZADO CONTENIENDO 1000 KG</t>
  </si>
  <si>
    <t>6-FITASA 10000 FTU/ G + AGUA 66.26 % + BENZOATO DE SODIO 0.04 % + CLORURO DE SODIO 10 % + Fitasa 3.5 % + SORBITOL 20 %</t>
  </si>
  <si>
    <t>DANISCO US INC. - Estados Unidos</t>
  </si>
  <si>
    <t>1F-14708-AGROCALIDAD</t>
  </si>
  <si>
    <t>BIO ADD</t>
  </si>
  <si>
    <t>SACO RAFIA BOPP AZUL LAMINADO Y CON ANTIDERRAPANTE PARA 5 KG, SACO RAFIA BOPP AZUL LAMINADO Y CON ANTIDERRAPANTE PARA 10 KG, SACO RAFIA BOPP AZUL LAMINADO Y CON ANTIDERRAPANTE PARA 15 KG, SACO RAFIA BOPP AZUL LAMINADO Y CON ANTIDERRAPANTE PARA 20 KG, SACO RAFIA BOPP AZUL LAMINADO Y CON ANTIDERRAPANTE PARA 25 KG, SACO RAFIA BOPP AZUL LAMINADO Y CON ANTIDERRAPANTE PARA 30 KG, SACO RAFIA BOPP AZUL LAMINADO Y CON ANTIDERRAPANTE PARA 35 KG, SACO RAFIA BOPP AZUL LAMINADO Y CON ANTIDERRAPANTE PARA 40 KG</t>
  </si>
  <si>
    <t>TRANS-CINAMALDEHIDO (EXTRACTO DE CANELA) 1.80 % + VEHICULO ORGANICO CASCARRILLA DE TRIGO 98.20 %</t>
  </si>
  <si>
    <t>Saborizante Aplicado a Aves</t>
  </si>
  <si>
    <t>EURO NUTEC PREMIX S.A. DE CV - México</t>
  </si>
  <si>
    <t>SABORIZANTE DE ORIGEN VEGETAL</t>
  </si>
  <si>
    <t>1F-14709-AGROCALIDAD</t>
  </si>
  <si>
    <t>GRANULOR</t>
  </si>
  <si>
    <t>SACO RAFIA BOPP AZUL LAMINADO Y CON ANTIDERRAPE PARA 5 KG, SACO RAFIA BOPP AZUL LAMINADO Y CON ANTIDERRAPE PARA 10 KG, SACO RAFIA BOPP AZUL LAMINADO Y CON ANTIDERRAPE PARA 15 KG, SACO RAFIA BOPP AZUL LAMINADO Y CON ANTIDERRAPE PARA 20 KG, SACO RAFIA BOPP AZUL LAMINADO Y CON ANTIDERRAPE PARA 25 KG, SACO RAFIA BOPP AZUL LAMINADO Y CON ANTIDERRAPE PARA 40 KG</t>
  </si>
  <si>
    <t>CALCIO 14.00 % + CENIZA 55.00 % + Humedad 12.60 % + Materia Seca MAX 87.40 % + Resina UREICA 53.00 % + SULFATO DE CALCIO 47.00 %</t>
  </si>
  <si>
    <t>Alimento Aplicado a Bovinos, Alimento Aplicado a Ovinos, Alimento Aplicado a Caprinos, Alimento Aplicado a Aves, Alimento Aplicado a Porcinos</t>
  </si>
  <si>
    <t>1F-14714-AGROCALIDAD</t>
  </si>
  <si>
    <t>CITROQUIM AQUA</t>
  </si>
  <si>
    <t>BIDONES DE POLIETILENO DE ALTA DENSIDAD CONTENIENDO 0.5 KG, BIDONES DE POLIETILENO DE ALTA DENSIDAD CONTENIENDO 1 KG, BIDONES DE POLIETILENO DE ALTA DENSIDAD CONTENIENDO 5 KG, BIDONES DE POLIETILENO DE ALTA DENSIDAD CONTENIENDO 10 KG, BIDONES DE POLIETILENO DE ALTA DENSIDAD CONTENIENDO 15 KG, BIDONES DE POLIETILENO DE ALTA DENSIDAD CONTENIENDO 18 KG, BIDONES DE POLIETILENO DE ALTA DENSIDAD CONTENIENDO 19 KG, BIDONES DE POLIETILENO DE ALTA DENSIDAD CONTENIENDO 20 KG, BIDONES DE POLIETILENO DE ALTA DENSIDAD CONTENIENDO 24 KG, BIDONES DE POLIETILENO DE ALTA DENSIDAD CONTENIENDO 25 KG, BIDONES DE POLIETILENO DE ALTA DENSIDAD CONTENIENDO 30 KG, BIDONES DE POLIETILENO DE ALTA DENSIDAD CONTENIENDO 50 KG, TAMBORES DE POLIETILENO DE ALTA DENSIDAD CONTENIENDO 100 KG, TAMBORES DE POLIETILENO DE ALTA DENSIDAD CONTENIENDO 180 KG, TAMBORES DE POLIETILENO DE ALTA DENSIDAD CONTENIENDO 190 KG, TAMBORES DE POLIETILENO DE ALTA DENSIDAD CONTENIENDO 200 KG, ISOTANQUES DE POLIETILENO DE ALTA DENSIDAD CONTENIENDO 500 KG, ISOTANQUES DE POLIETILENO DE ALTA DENSIDAD CONTENIENDO 1000 KG</t>
  </si>
  <si>
    <t>ÁCIDO CÍTRICO 4.50 G + Ácido Fórmico 4.00 G + ACIDO FOSFÓRICO 40.00 G + AGUA 100 G</t>
  </si>
  <si>
    <t>ADITIVO MINERAL ACIDIFICANTE Aplicado a Aves, ADITIVO MINERAL ACIDIFICANTE Aplicado a Porcinos</t>
  </si>
  <si>
    <t>ADITIVOS Y QUIMICOS ADIQUIM S.A - Colombia</t>
  </si>
  <si>
    <t>1F-14772-AGROCALIDAD</t>
  </si>
  <si>
    <t>BACTIRUS W</t>
  </si>
  <si>
    <t>ACEITE DE SILICONA ˂ 1 G + AGUA 37,6 % + CELULOSA cruda ˂ 1 G + CENIZA cruda ˂ 1 G + Emulsionantes 2,9 % + EXTRACTO DE PLANTAS (TOMILLO, CANELA, EUCALIPTOL DE ORIGEN VEGETAL) 16,7 % + GLICERINA 42,8 % + Grasa cruda 1,5 G + Humedad 40,4 G + Proteína ˂ 1 G</t>
  </si>
  <si>
    <t>MANGHEBATI SAS. ZONE DE LA BASSE HAYE - 35220 CHATEAUBOURG / FRANCIA. - Francia</t>
  </si>
  <si>
    <t>1F-14781-AGROCALIDAD</t>
  </si>
  <si>
    <t>ZYMPEX P5000</t>
  </si>
  <si>
    <t>EMPAQUE DE PAPEL MULTIHOJAS DE 25 KG</t>
  </si>
  <si>
    <t>6-FITASA 130.80 G + SILICA , ALMIDÓN DE MAÍZ 869.20 G</t>
  </si>
  <si>
    <t>IMPEXTRACO N.V - Bélgica</t>
  </si>
  <si>
    <t>1F-14816-AGROCALIDAD</t>
  </si>
  <si>
    <t>BOLSAS DE PAPEL MULTICAPAS CON UNA CAPA INTERNA DE POLIETILENO PARA 25 KG</t>
  </si>
  <si>
    <t>GRASA CRUDA (MIN) 8.8 % + Humedad Max 5.5 % + PROTEÍNA CRUDA (MIN) 27.0 %</t>
  </si>
  <si>
    <t>1F-14817-AGROCALIDAD</t>
  </si>
  <si>
    <t>NUKLOSPRAY S28-20</t>
  </si>
  <si>
    <t>BOLSA DE PAPEL DE MÚLTIPLES CAPAS CON UNA CAPA INTERIOR DE POLIETILENO CONTENIENDO 25 KG</t>
  </si>
  <si>
    <t>Grasa cruda ≥ 18.0 % + HUMEDAD ≤ 4,0 % + Proteína ≥ 25,5 %</t>
  </si>
  <si>
    <t>SUPLEMENTO DIETARIO PARA LECHONES Aplicado a Porcinos</t>
  </si>
  <si>
    <t>1F-14818-AGROCALIDAD</t>
  </si>
  <si>
    <t>BOLSA DE PAPEL DE MÚLTIPLES CAPAS CON UNA CAPA INTERIOR DE POLIETILENO CONTENIENDO 20 KG</t>
  </si>
  <si>
    <t>Grasa cruda ≥ 48.0 % + HUMEDAD ≤ 4,5% % + Proteína ≥ 3,5 % + SUERO EN POLVO 49 %</t>
  </si>
  <si>
    <t>1F-14819-AGROCALIDAD</t>
  </si>
  <si>
    <t>GRASA CRUDA (MIN) 18.0 % + Humedad Max 4.5 % + PROTEÍNA CRUDA (MIN) 18.0 %</t>
  </si>
  <si>
    <t>1F-14822-AGROCALIDAD</t>
  </si>
  <si>
    <t>TRIGOZYME</t>
  </si>
  <si>
    <t>SACO DE ALUMINIO PARA 25 KG</t>
  </si>
  <si>
    <t>ALMIDÓN DE MAÍZ 30.0 % + BIOTINA 0.50 % + CARBONATO DE CALCIO 59.4 % + CITRATO DE CALCIO 0.40 % + ENZIMA ALFA AMILASA 4.00 % + ENZIMA BETAGLUCANASE 3.00 % + ENZIMA XYLANASE 2.00 %</t>
  </si>
  <si>
    <t>1F-14831-AGROCALIDAD</t>
  </si>
  <si>
    <t>LACTIFLEX</t>
  </si>
  <si>
    <t>BOLSA DE POLIPROPILENO METALIZADA CONTENIENDO 30 G, BOLSA DE POLIPROPILENO METALIZADA CONTENIENDO 60 G, BOLSA DE POLIPROPILENO METALIZADA CONTENIENDO 140 G, BOLSA DE POLIPROPILENO METALIZADA CONTENIENDO 500 G, BOLSA DE POLIPROPILENO METALIZADA CONTENIENDO 1 KG, BOLSA DE POLIPROPILENO METALIZADA CONTENIENDO 5 KG</t>
  </si>
  <si>
    <t>Lactobacillus BULGARICUS 5 X10 7 UFC/ G + Lactobacillus acidophilus 1X10 8 UFC/ G + LACTOBACILLUS FERMENTUM 1X10 8 UFC/ G + LACTOBACILLUS HELVETICUS 1X10 8 UFC/ G + Lactobacillus rhamnosus 3X10 8 UFC/ G + LACTOBACILUUS CASEI 1X10 8 UFC/ G + LECHE DESCREMADA C.S.P. 100 G</t>
  </si>
  <si>
    <t>LABIMCO SAS. CALLE 4 B NO. 53 D – 34 – BOGOTÁ. - Colombia</t>
  </si>
  <si>
    <t>1F-14852-AGROCALIDAD</t>
  </si>
  <si>
    <t>FULLZYME P</t>
  </si>
  <si>
    <t>SACOS CONTENIENDO 25 KG</t>
  </si>
  <si>
    <t>ALMIDÓN DE MAÍZ 30.00 % + CARBONATO DE CALCIO 42.50 % + ENZIMA ALFA AMILASA 2.50 % + enzima Fitasa 15.00 % + GLUCANASA 2.00 % + XILANASA 2.0 %</t>
  </si>
  <si>
    <t>ADITIVOS Y ALIMENTOS ADILISA S.A. - Ecuador</t>
  </si>
  <si>
    <t>1F1-9906-AGROCALIDAD</t>
  </si>
  <si>
    <t>MICROGRAN Co 5% BMP</t>
  </si>
  <si>
    <t>BOLSAS DE PAPEL CONTENIENDO 25 KG</t>
  </si>
  <si>
    <t>Carbonato de Calcio 800 MG + CARBONATO DE COBALTO 100 MG + GLICERINA 50 MG + POLIOXIETILEN SORBITAN MONO-OLEATO 50 MG</t>
  </si>
  <si>
    <t>DOX-AL ITALIA S.P.A - Italia</t>
  </si>
  <si>
    <t>1F1-9907-AGROCALIDAD</t>
  </si>
  <si>
    <t>MICROGRAN I 10% BMP</t>
  </si>
  <si>
    <t>Carbonato de Calcio 747.5 MG + GLICERINA 40 MG + POLIOXIETILEN SORBITAN MONO-OLEATO 50 MG + Yodato de calcio anhidro 162.5 MG</t>
  </si>
  <si>
    <t>Aditivo Alimenticio Aplicado a Bovinos, Aditivo Alimenticio Aplicado a Porcinos</t>
  </si>
  <si>
    <t>1F1-9908-AGROCALIDAD</t>
  </si>
  <si>
    <t>MICROGRAN SE 1% BMP</t>
  </si>
  <si>
    <t>Carbonato de Calcio 747.5 MG + GLICERINA 40 MG + POLIOXIETILEN SORBITAN MONO-OLEATO 40 MG + Selenito de sodio 90% 25 MG</t>
  </si>
  <si>
    <t>1F1-9909-AGROCALIDAD</t>
  </si>
  <si>
    <t>MICROGRAN SE 4.5 % BMP</t>
  </si>
  <si>
    <t>Carbonato de Calcio 787.5 MG + GLICERINA 50 MG + POLIOXIETILEN SORBITAN MONO-OLEATO 50 MG + Selenito de sodio 90% 112,5 MG</t>
  </si>
  <si>
    <t>Aditivo Alimenticio Aplicado a Bovinos, Aditivo Alimenticio Aplicado a Equinos, Aditivo Alimenticio Aplicado a Aves, Aditivo Alimenticio Aplicado a Porcinos</t>
  </si>
  <si>
    <t>1F-1G-14711-AGROCALIDAD</t>
  </si>
  <si>
    <t>D´TECH 14L 12143</t>
  </si>
  <si>
    <t>BARRICAS DE POLIETILENO DE ALTA DENSIDAD CONTENIENDO 3 KG, BARRICAS DE POLIETILENO DE ALTA DENSIDAD CONTENIENDO 5 KG, BARRICAS DE POLIETILENO DE ALTA DENSIDAD CONTENIENDO 50 KG, BARRICAS DE POLIETILENO DE ALTA DENSIDAD CONTENIENDO 60 KG, BOLSA PLÁSTICA Y DE PAPEL CARTÓN CONTENIENDO 1000 KG, BOLSA PLÁSTICA Y DE PAPEL CARTÓN CONTENIENDO 1100 KG</t>
  </si>
  <si>
    <t>ACIDO ASCORBICO 0.0124 % + ÁCIDO CÍTRICO 0.003 % + ACIDO FOSFÓRICO 5.5401 % + AROMA DE QUESO 12.982 % + BHA 0.034 % + CLORURO DE SODIO 0.2216 % + GALATO DE PROPILIO 0.0135 % + GOMA XANTHAN 0.2623 % + HIGADO DE CERDO 60.4372 % + HIGADO DE POLLO 20.1457 % + SORBATO DE POTASIO 0.3487 %</t>
  </si>
  <si>
    <t>ADITIVO PALATILIZANTE PARA FABRICACIÓN DE ALIMENTOS Aplicado a Caninos</t>
  </si>
  <si>
    <t>SPF DO BRASIL IND. E COM. LTDA - Brasil</t>
  </si>
  <si>
    <t>1F-1J-12217-AGROCALIDAD</t>
  </si>
  <si>
    <t>TOXIBOND PRO</t>
  </si>
  <si>
    <t>SACOS DE POLIVINILO CON PROTECCION ULTRAVIOLETA PARA LAS PRESENTACIONES DE 5 KILOS , SACOS DE POLIVINILO CON PROTECCION ULTRAVIOLETA PARA LAS PRESENTACIONES DE 10 KILOS , SACOS DE POLIVINILO CON PROTECCION ULTRAVIOLETA PARA LAS PRESENTACIONES DE 15 KILOS , SACOS DE POLIVINILO CON PROTECCION ULTRAVIOLETA PARA LAS PRESENTACIONES DE 20 KILOS , SACOS DE POLIVINILO CON PROTECCION ULTRAVIOLETA PARA LAS PRESENTACIONES DE 25 KILOS , SACOS DE POLIVINILO CON PROTECCION ULTRAVIOLETA PARA LAS PRESENTACIONES DE 30 KILOS</t>
  </si>
  <si>
    <t>ALUMINOSILICATO DE CALCIO Y SODIO 460 G + AMILASA 75000 U + BETAGLUCANASA 96 G + FRUCTOOLIGOSACARIDO 100 G + MANANOOLIGOSACARIDO 88 G + XILANASA 10000 U</t>
  </si>
  <si>
    <t>1F2-10005-AGROCALIDAD</t>
  </si>
  <si>
    <t>ACID PAK 4 - WAY W.S. 2X</t>
  </si>
  <si>
    <t>BOLSAS DE PEAD + PEBD DE 1.25 KILOS , BOLSAS DE PEAD + PEBD DE 100 KILOS , BOLSAS DE PEAD + PEBD DE 1.0 KG</t>
  </si>
  <si>
    <t>ÁCIDO CÍTRICO 69.7 % + ÁCIDO SÓRBICO 2.0 % + CITRATO DE SODIO 1.0 % + CLORURO DE POTASIO 4.4 % + CLORURO DE SODIO 6.5 % + DIOXIDO DE SILICONE 2.0 % + Enterococcus Faecium 0.2 % + Extracto de la fermentación de Aspergillus Niger 1.0 % + Extracto de la fermentación de Bacillus Subtilis 1.0 % + Lactobacillus Acidophilus 0.2 % + Maltodextrina 5.0 % + SABORES NATURALES 2.0 % + Sacarina de Sodio 2.0 % + Sulfato de Hierro 1.0 % + SULFATO DE MAGNESIO 1.0 % + Sulfato de Zinc 1.0 %</t>
  </si>
  <si>
    <t>1F-2C2-14632-AGROCALIDAD</t>
  </si>
  <si>
    <t>SALIGRAN G120</t>
  </si>
  <si>
    <t>BOLSAS DE PAPEL MULTIHOJA DE 20 KG, BOLSAS DE PAPEL MULTIHOJA DE 25 KG</t>
  </si>
  <si>
    <t>CARBONATO DE CALCIO 60 % + Salinomicina 40 %</t>
  </si>
  <si>
    <t>ADITIVO ANTICOCCIDIANO Aplicado a Aves</t>
  </si>
  <si>
    <t>SHANDONG LUKANG BIOMANUFACTURING Co.LTD PARA IMPEXTRACO NV. - China</t>
  </si>
  <si>
    <t>1F-6005-AGROCALIDAD</t>
  </si>
  <si>
    <t>QUIXALUD 12%</t>
  </si>
  <si>
    <t>BOLSA DE PAPEL KRAFT + PLÁSTICO INTERIOR DE POLIETILENO POR 25 KG</t>
  </si>
  <si>
    <t>Carbonato de Calcio C.S.P. 100 G + Halquinol 12 G</t>
  </si>
  <si>
    <t>NOVARTIS DE COLOMBIA S.A. - Colombia</t>
  </si>
  <si>
    <t>1F-6244-AGROCALIDAD</t>
  </si>
  <si>
    <t>LUCTASALM LS</t>
  </si>
  <si>
    <t>GARRAFAS DE 25 KILOS , GARRAFAS DE 50 KILOS , TAMBORES DE 225 KG</t>
  </si>
  <si>
    <t>Ácido Fórmico 31 % + ÁCIDO PROPIONICO 12 % + AGUA 33 % + FORMATO DE AMONIO 17 % + Propionato de Amonio 5 %</t>
  </si>
  <si>
    <t>ADITIVO Aplicado a Bovinos, ADITIVO Aplicado a Ovinos, ADITIVO Aplicado a Caprinos, ADITIVO Aplicado a Equinos, ADITIVO Aplicado a Porcinos</t>
  </si>
  <si>
    <t>1F-6245-AGROCALIDAD</t>
  </si>
  <si>
    <t>LUCTASALM Z</t>
  </si>
  <si>
    <t>GARRAFA DE 25 KG</t>
  </si>
  <si>
    <t>Ácido Acético 1,10 % + Ácido Fórmico 17,10 % + ÁCIDO PROPIONICO 6,6 % + FORMATO DE AMONIO 9,40 % + Propionato de Amonio 3,30 %</t>
  </si>
  <si>
    <t>ADITIVO Aplicado a Ovinos</t>
  </si>
  <si>
    <t>LUCTA GRANCOLOMBIANA - Colombia</t>
  </si>
  <si>
    <t>1F-6296-AGROCALIDAD</t>
  </si>
  <si>
    <t>AVIAX PREMIX 5%</t>
  </si>
  <si>
    <t>SACO DE 10 KG , SACO DE 15 KG , SACO DE 20 KG , SACO DE 25 KG</t>
  </si>
  <si>
    <t>PHIBRO SAUDE ANIMAL INTERNACIONAL LTDA. - Brasil, PHIBRO SAUDE ANIMAL INTERNACIONAL LTDA. - Panamá</t>
  </si>
  <si>
    <t>1F-6456-AGROCALIDAD</t>
  </si>
  <si>
    <t>FLORALAC</t>
  </si>
  <si>
    <t>FUNDA DE PAPEL KRAF CON LAMINAS INTERIORES DE ALUMINIO DE 100 GR , FUNDA DE PAPEL KRAF CON LAMINAS INTERIORES DE ALUMINIO DE 500 GR , FUNDA DE PAPEL KRAF CON LAMINAS INTERIORES DE ALUMINIO DE 25 G, FUNDA DE PAPEL KRAF CON LAMINAS INTERIORES DE ALUMINIO DE 10 G</t>
  </si>
  <si>
    <t>Ácido Cítrico 30 G + Äcido sórbico 0.10 G + BIFIDOBACTERIUM FIBIDUM 10.000 UFC S/U + Dextrosa Anhidra 59.74 G + ESTREPTOCOCUS FAECIUM 10415 30.000 S/U + Lactobacillus Acidophilus 10.000 UFC S/U + LACTOBACILUUS CASEI 10.000 UFC S/U + VAINILLA 0.359 G</t>
  </si>
  <si>
    <t>Probiotico Aplicado a Caninos, Probiotico Aplicado a Felinos, Probiotico Aplicado a Bovinos, Probiotico Aplicado a Ovinos, Probiotico Aplicado a Equinos, Probiotico Aplicado a Aves, Probiotico Aplicado a Lagomorfos, Probiotico Aplicado a Porcinos</t>
  </si>
  <si>
    <t>NOVELFARMA LTDA - Colombia</t>
  </si>
  <si>
    <t>1F-6488-AGROCALIDAD</t>
  </si>
  <si>
    <t>CLORURO DE COLINA 75% (SOLUCION ACUOSA)</t>
  </si>
  <si>
    <t>CANECA PLASTICA DE 230 KG</t>
  </si>
  <si>
    <t>AGUA 250 MG + Cloruro de Colina 750 MG</t>
  </si>
  <si>
    <t>Aditivo Alimenticio Aplicado a Caninos, Aditivo Alimenticio Aplicado a Felinos, Aditivo Alimenticio Aplicado a Caprinos, Aditivo Alimenticio Aplicado a Equinos, Aditivo Alimenticio Aplicado a Aves, Aditivo Alimenticio Aplicado a Lagomorfos, Aditivo Alimenticio Aplicado a Porcinos</t>
  </si>
  <si>
    <t>SHANDONG AOCTER CHEMICAL CO - China</t>
  </si>
  <si>
    <t>1F-6542-AGROCALIDAD</t>
  </si>
  <si>
    <t>CAPSANTAL EBS 30 NT</t>
  </si>
  <si>
    <t>Carbonato de Calcio 36 % + ETOXIQUIN (E324, ACIDO SILÍCICO SECADO Y PRECIPITADO EN SPRAY (E551A) 3 % + LUTEINA (E161b) 30 G/ KG</t>
  </si>
  <si>
    <t>INDUSTRIA TÉCNICA PECUARIA - España</t>
  </si>
  <si>
    <t>1F-6644-AGROCALIDAD</t>
  </si>
  <si>
    <t>SALINOMICINA Z 20</t>
  </si>
  <si>
    <t>SOBRES CON 4 CAPAS DE 20 , SOBRES CON 4 CAPAS DE 100 G , FUNDA DE POLIETILENO DE BAJA DENSIDAD DE 20 KG , ENVASES EASY OPEN DE CARTON CON LAMINAS INTERNAS Y EXTERNAS DE ALUMINIO DE 1 KG</t>
  </si>
  <si>
    <t>EXCIPIENTE 100 G + Salinomicina de sodio 12 G</t>
  </si>
  <si>
    <t>Coccidiostático Aplicado a Aves, Coccidiostático Aplicado a Porcinos</t>
  </si>
  <si>
    <t>RONOZYME WX (L)</t>
  </si>
  <si>
    <t>TAMBORES O BOTES PLÁSTICOS DE 25 L, TAMBORES O BOTES PLÁSTICOS DE 210 L, TAMBORES O BOTES PLÁSTICOS DE 1000 L</t>
  </si>
  <si>
    <t>AGUA 473 MG + GLICEROL 260 MG + SORBATO DE POTASIO 2 MG + Sorbitol 260 MG + XILANASA 5 MG</t>
  </si>
  <si>
    <t>NOVOZYMES A/S - Suiza</t>
  </si>
  <si>
    <t>1F-7002-AGROCALIDAD</t>
  </si>
  <si>
    <t>GUSTOR XXI AVES</t>
  </si>
  <si>
    <t>SACOS DE PAPEL KRAFT Y ALUMINIO DE 25 KG</t>
  </si>
  <si>
    <t>Ácido Fórmico 4 G + Ácido Fumárico 50 G + Ácido Láctico 40 G + Ácido Ortofosfórico 120 G + ÁCIDO PROPIONICO 6 G + ARCILLAS CAOLINICAS SIN AMIANTO 440 G + FORMIATO DE CALCIO 87.5 G + FORMIATO SÓDICO(E-237) 13.5 G + PROPIONATO DE CALCIO 71.5 G + Propionato de Sodio 37.5 G + SALES SODICAS DE ACIDOS GRASOS ALIMENTICIOS 130 G</t>
  </si>
  <si>
    <t>Conservante para piensos y materia prima Aplicado a Aves</t>
  </si>
  <si>
    <t>1F-7235-AGROCALIDAD</t>
  </si>
  <si>
    <t>LUCTACID</t>
  </si>
  <si>
    <t>POLVO EN SACOS DE POLIPROPILENO DE 25 KG</t>
  </si>
  <si>
    <t>ACEITE ESCENCIAL DE NARANJA 0,05 % + ACEITE ESENCIAL DE LIMÓN 0,05 % + Ácido Benzoico 0,5 % + Ácido Cítrico 2,5 % + ÁCIDO FOSFÓRICO 42,7 % + Ácido Láctico 0,5 % + ÁCIDO SILICIO 53,7 %</t>
  </si>
  <si>
    <t>1F-7236-AGROCALIDAD</t>
  </si>
  <si>
    <t>LUCTACID L.S</t>
  </si>
  <si>
    <t>GARRAFA DE PLASTICO CONTENIENDO 25 KG</t>
  </si>
  <si>
    <t>Ácido Cítrico 0,55 % + ÁCIDO FOSFÓRICO 90 % + Ácido Málico 0,55 % + ÁCIDO TARTÁRICO 0,55 % + AGUA 8,35 %</t>
  </si>
  <si>
    <t>1F-7322-AGROCALIDAD</t>
  </si>
  <si>
    <t>LUCTANOX LG Z</t>
  </si>
  <si>
    <t>BIDÓN DE 20KG</t>
  </si>
  <si>
    <t>BHT 9 G + ESTERES CITRICOS DE LOS MONO Y DI GLICERIDOS DE ACIDO GRASO 1 G + ETOXIQUINA 20 G + MONOLEATO DE POLIOXIETILENO SORBICO 1 G</t>
  </si>
  <si>
    <t>1F-7343-AGROCALIDAD</t>
  </si>
  <si>
    <t>SALCAP NT</t>
  </si>
  <si>
    <t>SACO DE PAPEL CONTENIENDO 25 KILOS</t>
  </si>
  <si>
    <t>Ácido Fórmico E236,26.83 % + ÁCIDO PROPIONICO E280, 3.15 % + ÁCIDO SILICIO E551a, 55.43 % + FORMATO DE AMONIO E295, 14.59 %</t>
  </si>
  <si>
    <t>Aditivo Alimenticio Aplicado a Bovinos, Aditivo Alimenticio Aplicado a Caprinos, Aditivo Alimenticio Aplicado a Equinos, Aditivo Alimenticio Aplicado a Aves, Aditivo Alimenticio Aplicado a Porcinos</t>
  </si>
  <si>
    <t>1F-7501-AGROCALIDAD</t>
  </si>
  <si>
    <t>PHARMOPHARM</t>
  </si>
  <si>
    <t>BOLSAS DE 5 KG, BOLSAS DE 10 KG, BOLSAS DE 20 KG, BOLSAS DE 25 KG</t>
  </si>
  <si>
    <t>CARBONATO DE CALCIO c.s.p. 100 % + FLAVOFOSFOLIPOL 8 %</t>
  </si>
  <si>
    <t>1F-7943-AGROCALIDAD</t>
  </si>
  <si>
    <t>BEDGEN 40 PREMIX FA CONCENTRADO</t>
  </si>
  <si>
    <t>SOBRES TRILAMINADOS (POLIESTER, ALUMINIO, POLIETILENO) DE 1 KG EN BALDES POR 5 KILOS , SOBRES TRILAMINADOS (POLIESTER, ALUMINIO, POLIETILENO) DE 1 KG EN BALDES POR 10 KILOS , SOBRES TRILAMINADOS (POLIESTER, ALUMINIO, POLIETILENO) DE 1 KG EN BALDES POR 20 KILOS , SOBRES TRILAMINADOS (POLIESTER, ALUMINIO, POLIETILENO) DE 1 KG EN BALDES POR 30KILOS , SOBRES TRILAMINADOS (POLIESTER, ALUMINIO, POLIETILENO) DE 1 KG EN BALDES POR 40 KILOS , SOBRES TRILAMINADOS (POLIESTER, ALUMINIO, POLIETILENO) DE 1 KG EN BALDES POR 5O KILOS</t>
  </si>
  <si>
    <t>Carbonato de Calcio 100 G + Cloruro de Colina 40 G</t>
  </si>
  <si>
    <t>Protector hepático Aplicado a Aves, Protector hepático Aplicado a Porcinos</t>
  </si>
  <si>
    <t>BASIC FARM S.A .ARGENTINA - Argentina</t>
  </si>
  <si>
    <t>1F-8156-AGROCALIDAD</t>
  </si>
  <si>
    <t>AVIZYME 1505</t>
  </si>
  <si>
    <t>SACOS DE 25 KG , SACOS DE 1000 KG</t>
  </si>
  <si>
    <t>ALPHA-AMILASA 2000 UNIDAD G + PREPARACIÓN DE ENZIMA 25 % + Propianato de calcio 0.2 % + PROTEASA 20000 UNIDADES G + Salvado de trigo 75 % + XILANASA 1500 UNIDADES G</t>
  </si>
  <si>
    <t>1F-8391-AGROCALIDAD</t>
  </si>
  <si>
    <t>PHYZYME XP 5000 L</t>
  </si>
  <si>
    <t>FUNDAS DE 200 KILOS , BULTOS DE 1000 KILOS</t>
  </si>
  <si>
    <t>6-FITASA (IUB 3.1.3.26) 5000 FTU/ MG + AGUA 79.8 % + CITRATO DE SODIO 0.8 % + CLORURO DE SODIO 14 % + Proteína ENZIMATICA 0.5 % + Sorbitol 5 %</t>
  </si>
  <si>
    <t>1F-8634-AGROCALIDAD</t>
  </si>
  <si>
    <t>CEPROBAM</t>
  </si>
  <si>
    <t>BAMBERMICINA 4 G + Carbonato de Calcio 100 G</t>
  </si>
  <si>
    <t>Promotor de crecimiento Aplicado a Bovinos, Promotor de crecimiento Aplicado a Aves, Promotor de crecimiento Aplicado a Lagomorfos, Promotor de crecimiento Aplicado a Porcinos</t>
  </si>
  <si>
    <t>1F-8711-AGROCALIDAD</t>
  </si>
  <si>
    <t>CITRO ZIM</t>
  </si>
  <si>
    <t>CKL 5 PLATA</t>
  </si>
  <si>
    <t>FRASCO PARA AEROSOL DE 440 ML</t>
  </si>
  <si>
    <t>1F-8783-AGROCALIDAD</t>
  </si>
  <si>
    <t>CITRO-QUIM</t>
  </si>
  <si>
    <t>GARRAFAS PLÁSTICAS DE 1 KG, GARRAFAS PLÁSTICAS DE 4 KG, GARRAFAS PLÁSTICAS DE 20 KG, GARRAFAS PLÁSTICAS DE 100 KG, GARRAFAS PLÁSTICAS DE 200 KG</t>
  </si>
  <si>
    <t>Ácido Acético 10 G + Ácido Cítrico 15 G + ÁCIDO FOSFÓRICO 13.00 G + Ácido Fumárico 0.10 G + ÁCIDO PROPIONICO 3.00 G + Agua desionizada CSP 100.00 G</t>
  </si>
  <si>
    <t>1F-9007-AGROCALIDAD</t>
  </si>
  <si>
    <t>RUMENSIN 200</t>
  </si>
  <si>
    <t>ELANCO ANIMAL HEALTH - Estados Unidos</t>
  </si>
  <si>
    <t>1F-9528-AGROCALIDAD</t>
  </si>
  <si>
    <t>UNIWALL MOS</t>
  </si>
  <si>
    <t>Ácido Acético 1 G + Ácido Fórmico 6 G + AGUA 14 G + FORMATO DE AMONIO 12 G + MANANOOLIGOSACARIDO 12.5 G + Propionato de Amonio 4 G + VERMICULITA C.S.P 100 G</t>
  </si>
  <si>
    <t>Antibacterianos Aplicado a Bovinos, Antibacterianos Aplicado a Aves, Antibacterianos Aplicado a Porcinos, Suplemento nutricional Aplicado a Bovinos, Suplemento nutricional Aplicado a Aves, Suplemento nutricional Aplicado a Porcinos</t>
  </si>
  <si>
    <t>25/02/2014 CAMBIO DE TITULAR</t>
  </si>
  <si>
    <t>1F-9674-AGROCALIDAD</t>
  </si>
  <si>
    <t>CAROPHYLL RED 10%</t>
  </si>
  <si>
    <t>ALMIDÓN DE MAÍZ 150 MG + CANTAXANTINA 100 MG + Dextrina Amarilla 100 MG + HIDROXITOLUENO BUTILADO (bht) 44 MG + LIGNOSULFONATO 606 MG</t>
  </si>
  <si>
    <t>POLVO FLUIDO</t>
  </si>
  <si>
    <t>1F-9675-AGROCALIDAD</t>
  </si>
  <si>
    <t>CAROPHYLL YELLOW 10%</t>
  </si>
  <si>
    <t>1F-9684-AGROCALIDAD</t>
  </si>
  <si>
    <t>CYLACTIN LBC ME 10</t>
  </si>
  <si>
    <t>BALDE DE 10 KILOS , BALDE DE 25 KILOS</t>
  </si>
  <si>
    <t>Probiotico Aplicado a Caninos, Probiotico Aplicado a Felinos, Probiotico Aplicado a Bovinos, Probiotico Aplicado a Ovinos, Probiotico Aplicado a Caprinos, Probiotico Aplicado a Equinos, Probiotico Aplicado a Aves, Probiotico Aplicado a Porcinos</t>
  </si>
  <si>
    <t>CERBIOS PHARMA S.A PARA DSM NUTRITIONAL LTDA. - Suiza</t>
  </si>
  <si>
    <t>1F-9688-AGROCALIDAD</t>
  </si>
  <si>
    <t>HIBOTEK POLVO</t>
  </si>
  <si>
    <t>ENVASES EASY OPEN CONTENIENDO 1 KILO , FUNDA DE POLIETILENO CONTENIENDO 20 KILOS</t>
  </si>
  <si>
    <t>AEROSIL 1,00 G + CARBONATO DE CALCIO B325 412,00 G + MALTODEXTRINA AEROSIL 412,00 G + QUILLAJA POLVO 150,0 G + Vitamina C 25,00 G</t>
  </si>
  <si>
    <t>C.C LABORATORIOS PHARMAVITAL S.A - Ecuador</t>
  </si>
  <si>
    <t>1F-9719-AGROCALIDAD</t>
  </si>
  <si>
    <t>D´TECH 8L 5440</t>
  </si>
  <si>
    <t>TAMBORES DE 50 LITROS , TAMBORES DE 200 LITROS , BAG IN BOX DE 1000 LITROS</t>
  </si>
  <si>
    <t>Extracto Etéreo Máx 50 G/ KG + Humedad Max 770 G/ KG + MATERIA MINERAL (MAX) 70 G/ KG + PROTEÍNA BRUTA (MIN) 140 G/ KG</t>
  </si>
  <si>
    <t>Aditivo Alimenticio Aplicado a Caninos, REALZADOR DE PALATABILIDAD Aplicado a Caninos</t>
  </si>
  <si>
    <t>1F-9742-AGROCALIDAD</t>
  </si>
  <si>
    <t>FINASE EC 5P</t>
  </si>
  <si>
    <t>FUNDAS DE PAPEL MULTICAPA CON POLIPROPILENO EN PRESENTACIONES DE 20 KILOS , FUNDAS DE PAPEL MULTICAPA CON POLIPROPILENO EN PRESENTACIÓN DE 25 KG</t>
  </si>
  <si>
    <t>Fitasa 5.000 PPU/ G</t>
  </si>
  <si>
    <t>06 DE MARZO DEL 2014 AMPLIACIÓN DE PRESENTACIÓN</t>
  </si>
  <si>
    <t>1F-9743-AGROCALIDAD</t>
  </si>
  <si>
    <t>VEVOVITALL</t>
  </si>
  <si>
    <t>BOLSAS DE POLIETILENO PARA LA PRESENTACION DE 25 KILOS , BOLSAS DE POLIETILENO PARA LA PRESENTACION DE 1000 KILOS</t>
  </si>
  <si>
    <t>Ácido Benzoico 99.9 %</t>
  </si>
  <si>
    <t>1G-10130-AGROCALIDAD</t>
  </si>
  <si>
    <t>LUCTAROM LACTACERDAS</t>
  </si>
  <si>
    <t>AROMA FRUTAL 20 % + Carbonato de Calcio 68 % + SILICE 12 %</t>
  </si>
  <si>
    <t>1G-10131-AGROCALIDAD</t>
  </si>
  <si>
    <t>LUCTAROM LACTEO</t>
  </si>
  <si>
    <t>SACOS DE POLIPROPILENO CONTENIENDO 25 KG.</t>
  </si>
  <si>
    <t>AROMA LÁCTEO 5,0 % + Carbonato de Calcio 100 % + Sacarina de Sodio 14,0 % + SILICA HIDRATADA 3,5 %</t>
  </si>
  <si>
    <t>Saborizante Aplicado a Bovinos, Saborizante Aplicado a Porcinos</t>
  </si>
  <si>
    <t>1G-10134-AGROCALIDAD</t>
  </si>
  <si>
    <t>LUCTAROM PIGROW</t>
  </si>
  <si>
    <t>BOLSA DE 1 KILO , BOLSA DE 5 KILOS , BOLSA DE 25 KILOS</t>
  </si>
  <si>
    <t>ANHIDRIDO SILICICO 5 % + AROMA FRUTAL 7 % + Carbonato de Calcio 100 % + SACARINA SODICA 20 %</t>
  </si>
  <si>
    <t>1G-10403-AGROCALIDAD</t>
  </si>
  <si>
    <t>FLAVIT SWEET</t>
  </si>
  <si>
    <t>BOLSA DE POLIPROPILENO DE 10 KILOS , BOLSA DE POLIPROPILENO DE 15 KILOS , BOLSA DE POLIPROPILENO DE 20 KILOS , BOLSA DE POLIPROPILENO DE 25 KILOS</t>
  </si>
  <si>
    <t>SABOR DULCE 40 G + Vehículo c.s.p. 100 G</t>
  </si>
  <si>
    <t>Saborizante Aplicado a Bovinos, Saborizante Aplicado a Equinos, Saborizante Aplicado a Porcinos</t>
  </si>
  <si>
    <t>ADIQUIM S.A. - Colombia</t>
  </si>
  <si>
    <t>1G-10431-AGROCALIDAD</t>
  </si>
  <si>
    <t>FLAVIT BANANO</t>
  </si>
  <si>
    <t>SACOS DE POLIPROPILENO 10 KG, SACOS DE POLIPROPILENO 15 KG, SACOS DE POLIPROPILENO 20 KG, SACOS DE POLIPROPILENO 25 KG, SACOS DE POLIPROPILENO 30 KG</t>
  </si>
  <si>
    <t>Aceite Vegetal CSP 100 G + SABOR A BANANO 1.3 G</t>
  </si>
  <si>
    <t>1G-10498-AGROCALIDAD</t>
  </si>
  <si>
    <t>FLAVIT CANELA</t>
  </si>
  <si>
    <t>BOLSA DE POLIPROPILENO DE 10 KILOS , BOLSA DE POLIPROPILENO DE 15 KILOS , BOLSA DE POLIPROPILENO DE 20 KILOS , BOLSA DE POLIPROPILENO DE 25 KILOS , BOLSA DE POLIPROPILENO DE 30 KILOS</t>
  </si>
  <si>
    <t>Saborizante Canela 1.3 G + Vehículo c.s.p. 100 G</t>
  </si>
  <si>
    <t>1G-10533-AGROCALIDAD</t>
  </si>
  <si>
    <t>D TECH 8P</t>
  </si>
  <si>
    <t>SACOS DE PAPEL KRAFT DE 25 KG</t>
  </si>
  <si>
    <t>HIGADO PORCINO 70.860 G + LEVADURA INACTIVA 25.540 G</t>
  </si>
  <si>
    <t>REALZADOR DE PALATABILIDAD Aplicado a Caninos</t>
  </si>
  <si>
    <t>1G-10618-AGROCALIDAD</t>
  </si>
  <si>
    <t>D TECH 10L</t>
  </si>
  <si>
    <t>BARRICAS/TAMBORES DE 50 KG, BARRICAS/TAMBORES DE 60 KG, BARRICAS/TAMBORES DE 1000 KG</t>
  </si>
  <si>
    <t>Ácido ascórbico 0.20 % + Ácido Cítrico 0.11 % + Ácido Cítrico 0.11 % + BUTILHIDROXIANISOL (BHA) 0.51 % + Goma Xanthan 4.59 % + HIGADO PORCINO 83.42 % + PROPILGALATO 0.22 % + SORBATO DE POTASIO 10.95 %</t>
  </si>
  <si>
    <t>SPF BRASIL INDUSTRIA E COMERCIO LTDA. - Brasil</t>
  </si>
  <si>
    <t>1G-10696-AGROCALIDAD</t>
  </si>
  <si>
    <t>DIZOAROM LACTANTES</t>
  </si>
  <si>
    <t>BOLSA METALIZADA DE 25 KG.</t>
  </si>
  <si>
    <t>2-METIL-2(4HIDROXIFENIL)-BUTANO 99% 5.0 G + ESCENCIA DE NARANJA 1.5 G + EXCIPIENTE C.B.P 100 G</t>
  </si>
  <si>
    <t>DISAROMAS S.A. - Colombia</t>
  </si>
  <si>
    <t>1G-10697-AGROCALIDAD</t>
  </si>
  <si>
    <t>DIZOAROM EQUINOS</t>
  </si>
  <si>
    <t>BUTIRATO DE ETILO 2.0 G + BUTIRATO ETIL 2 METILO 2.5 G + EXCIPIENTE C.B.P 100 G + VAINILLA 0.5 G</t>
  </si>
  <si>
    <t>Saborizante Aplicado a Equinos</t>
  </si>
  <si>
    <t>1G-10698-AGROCALIDAD</t>
  </si>
  <si>
    <t>DIZOAROM PERROS</t>
  </si>
  <si>
    <t>ÁCIDO CAPRÍLICO 1.0 G + ALCOHOL BENCILICO 3.0 G + EXCIPÍENTES C.P.S 100 G + TRANS-2-HEXENAL 1.44 G</t>
  </si>
  <si>
    <t>Saborizante Aplicado a Caninos</t>
  </si>
  <si>
    <t>1G-10699-AGROCALIDAD</t>
  </si>
  <si>
    <t>DIZOAROM PORCINOS</t>
  </si>
  <si>
    <t>ACETATO DE ETILO 7.0 G + Butirato de Sodio 7.1 G + ESCENCIA DE NARANJA 3.0 G + EXCIPIENTE C.B.P 100 G</t>
  </si>
  <si>
    <t>1G-10700-AGROCALIDAD</t>
  </si>
  <si>
    <t>DIZOAROM RUMIANTES</t>
  </si>
  <si>
    <t>ACETATO DE ETILO 2.0 G + ALCOHOL BENCILICO 3.0 G + EXCIPIENTES c.s.p 100 G + VAINILLA 5.0 G</t>
  </si>
  <si>
    <t>Saborizante Aplicado a Bovinos</t>
  </si>
  <si>
    <t>1G-10801-AGROCALIDAD</t>
  </si>
  <si>
    <t>LUCTAROM BOVINO</t>
  </si>
  <si>
    <t>AROMA FRUTAL 192 G + Carbonato de Calcio 655 G + SÍLICA HIDRATADA 153 G</t>
  </si>
  <si>
    <t>1G-10802-AGROCALIDAD</t>
  </si>
  <si>
    <t>LUCTAROM YOUNG</t>
  </si>
  <si>
    <t>AROMA FRUTAL 270 G + Carbonato de Calcio 480 G + SACARINA SODICA 70 G + SÍLICA HIDRATADA 180 G</t>
  </si>
  <si>
    <t>1G-11238-AGROCALIDAD</t>
  </si>
  <si>
    <t>SALSA CAT</t>
  </si>
  <si>
    <t>ENVASE SQUEEZE DE POLIPROPILENO DE 50 ML , ENVASE SQUEEZE DE POLIPROPILENO DE 85 ML , ENVASE SQUEEZE DE POLIPROPILENO DE 100 ML , ENVASE SQUEEZE DE POLIPROPILENO DE 200 ML , ENVASE SQUEEZE DE POLIPROPILENO DE 280ML , ENVASE SQUEEZE DE POLIPROPILENO DE 300 ML , ENVASE SQUEEZE DE POLIPROPILENO DE 360 ML , ENVASE SQUEEZE DE POLIPROPILENO DE 400 M , ENVASE SQUEEZE DE POLIPROPILENO DE 500 ML , ENVASE SQUEEZE DE POLIPROPILENO DE 1 L , ENVASE SQUEEZE DE POLIPROPILENO DE 2 L , ENVASE SQUEEZE DE POLIPROPILENO DE 1 GL</t>
  </si>
  <si>
    <t>Ácido Láctico 3.00 % + AGUA 84.18 % + ALMIDÓN DE MAÍZ 1.00 % + Azúcar 1.00 % + CARBOHIDRATOS 6.11 % + CENIZA 3.32 % + Fibra 4.31 % + GLUTAMATO MONOSODICO 1.00 % + Goma Xanthan 0.70 % + Grasa 1.02 % + Hidrolizado Proteico de carne 3.50 % + Humedad 82.55 % + Materia Seca 17.45 % + Proteína 2.69 % + PROTEINA VEGETAL 1.10 % + SABORIZANTE 0.02 % + SAL 1.00 % + VEGETALES DESHIDRATADOS 2.50 %</t>
  </si>
  <si>
    <t>Saborizante Aplicado a Felinos</t>
  </si>
  <si>
    <t>1G-11239-AGROCALIDAD</t>
  </si>
  <si>
    <t>SALSA DOG</t>
  </si>
  <si>
    <t>Ácido Láctico 3.00 % + AGUA 84.18 % + ALMIDÓN DE MAÍZ 1.00 % + Azúcar 1.00 % + Fibra 2.00 % + GLUTAMATO MONOSODICO 1.00 % + Goma Xanthan 0.70 % + GRASA CRUDA (MAX) 1.00 % + Hidrolizado Proteico de carne 3.50 % + Proteína 3.00 % + PROTEINA VEGETAL 1.10 % + SABORIZANTE 0.02 % + SAL 1.00 % + VEGETALES DESHIDRATADOS 2.50 %</t>
  </si>
  <si>
    <t>1G-11569-AGROCALIDAD</t>
  </si>
  <si>
    <t>ADITSWEET 1000 P-S</t>
  </si>
  <si>
    <t>CARTON DE 15 KG</t>
  </si>
  <si>
    <t>ACESULFAME K 45 % + ASPARTAME 45 % + SABORIZANTE 10 %</t>
  </si>
  <si>
    <t>1G-11836-AGROCALIDAD</t>
  </si>
  <si>
    <t>LUCTARON MELAZA CANELADA</t>
  </si>
  <si>
    <t>BOLSA DE RAFIA DE PROPILENO CON FUNDA INTERIOR DE POLIETILENO DE 25 KG</t>
  </si>
  <si>
    <t>ANHIDRO SILÍCO 11,4 % + AROMA DULCE 7,0 % + AROMA ESPECIADO 12,0 % + EXCIPIENTES C.S.P 100 %</t>
  </si>
  <si>
    <t>Saborizante Aplicado a Caninos, Saborizante Aplicado a Felinos, Saborizante Aplicado a Bovinos, Saborizante Aplicado a Ovinos, Saborizante Aplicado a Caprinos, Saborizante Aplicado a Equinos, Saborizante Aplicado a Aves, Saborizante Aplicado a Bufalos, Saborizante Aplicado a Camelidos, Saborizante Aplicado a Lagomorfos, Saborizante Aplicado a Cobayos, Saborizante Aplicado a Porcinos</t>
  </si>
  <si>
    <t>1G-11837-AGROCALIDAD</t>
  </si>
  <si>
    <t>NEXT ENHANCE 150</t>
  </si>
  <si>
    <t>POLVO FLUIDO EN SACO MULTICAPA DE 1KG , POLVO FLUIDO EN SACO MULTICAPA DE 25 KG</t>
  </si>
  <si>
    <t>ACIDO SILICO PRECIPITADO Y SECADO 370 G + CARVACROL 250 G + MONO Y DIGLICERIDOS DE ACIDOS GRASOS 130 G + TIMOL 250 G</t>
  </si>
  <si>
    <t>Saborizante Aplicado a Bovinos, Saborizante Aplicado a Aves, Saborizante Aplicado a Porcinos</t>
  </si>
  <si>
    <t>1G-12351-AGROCALIDAD</t>
  </si>
  <si>
    <t>C SENS 9P 5571</t>
  </si>
  <si>
    <t>BOLSAS DE PAPEL CON VARIAS CAPAS DE REVESTIMIENTO DE POLIETILENO DE 25 KG, BIG BAG DE 1000 KG</t>
  </si>
  <si>
    <t>ACEITE DE SOYA 0.61 % + Ácido ascórbico 0.03 % + ÁCIDO CÍTRICO 0.04 % + BUTILHIDROXIANISOL (BHA) 0.10 % + EXTRACTO ETÉREO 8 % + HIGADO PORCINO 22.31 % + Humedad 7 % + LEVADURA INACTIVA 49.71 % + MATERIA MINERAL 36 % + PIROFOSFATO DE SODIO 27.16 % + PROPILGALATO 0.04 % + PROTEÍNA BRUTA 35 %</t>
  </si>
  <si>
    <t>SPF BRASIL - Brasil</t>
  </si>
  <si>
    <t>1G-12414-AGROCALIDAD</t>
  </si>
  <si>
    <t>NOVAFILL 15</t>
  </si>
  <si>
    <t>TACHOS DE 1 L, TACHOS DE 1 GL, GALON DE 20 L, GALON DE 200 L</t>
  </si>
  <si>
    <t>AGUA 99.40 % + ANTIOXIDANTE 0.15 % + DISPERSANTE CA 1520 0.45 % + XANTOFILAS 15 G</t>
  </si>
  <si>
    <t>Pigmentante Aplicado a Aves</t>
  </si>
  <si>
    <t>1G-12684-AGROCALIDAD</t>
  </si>
  <si>
    <t>0992428643001</t>
  </si>
  <si>
    <t>AGROSUNCORRP S.A.</t>
  </si>
  <si>
    <t>VEO PREMIUM VEO</t>
  </si>
  <si>
    <t>BOLSAS DE 25 KG, BOLSAS DE 5 KG</t>
  </si>
  <si>
    <t>LABORATOIRES PHODÈ S.A.S. - Francia</t>
  </si>
  <si>
    <t>1G-12930-AGROCALIDAD</t>
  </si>
  <si>
    <t>REGANO 500</t>
  </si>
  <si>
    <t>Contenedores plásticos de Polietileno de alta Densidad Conteniendo 1 KG, Contenedores plásticos de Polietileno de alta Densidad Conteniendo 12.5 KG</t>
  </si>
  <si>
    <t>Aceite de Orégano 5 % + Azufre 0.08 % + CALCIO 31.6 % + Carbonato de Calcio 91 % + CENIZA MAX 78 % + Cobre 20 PPM + ENERGIA 0.22 % + Extracto de Hemicelulosa 2 % + Fibra cruda 3.9 % + Fòsforo 0.05 % + Grasa cruda 0.4 % + Hierro 2500 PPM + Humedad 5 % + Magnesio 0.1 % + Manganeso 140 PPM + Potasio 0.05 % + Proteina cruda 0.3 % + Sodio 0.04 % + Tierra de Diatomeas 2 % + Zinc Min 42 PPM</t>
  </si>
  <si>
    <t>1G-12952-AGROCALIDAD</t>
  </si>
  <si>
    <t>REGANO 4XL</t>
  </si>
  <si>
    <t>Botellas de Aluminio para 250 ML, Botellas de Aluminio para 500 ML, Botellas de Aluminio para 1 L, Jarra Blanca para 10 L</t>
  </si>
  <si>
    <t>Aceite de Orégano 18 % + AGUA 64 % + Extracto de Hemicelulosa 15 % + Goma Xanthan 3 %</t>
  </si>
  <si>
    <t>1G-13390-AGROCALIDAD</t>
  </si>
  <si>
    <t>991291040001</t>
  </si>
  <si>
    <t>OREGO STIM-POWDER</t>
  </si>
  <si>
    <t>Bolsas de Papel de 5 KG, Bolsas de Papel de 25 KG</t>
  </si>
  <si>
    <t>CARBONATO DE CALCIO 950 G + Esencia Natural de Aceite de Origanum Heracleoticum L 50 G</t>
  </si>
  <si>
    <t>MERIDEN ANIMAL HEALTH LIMITED - Reino Unido</t>
  </si>
  <si>
    <t>1G-13391-AGROCALIDAD</t>
  </si>
  <si>
    <t>OREGO STIM-LIQUIDO</t>
  </si>
  <si>
    <t>Botellas Plásticas de 1 L</t>
  </si>
  <si>
    <t>Aceite de Cacahuate aceite de castor y agua purificada ML + Esencia Natural de Aceite de Origanum Heracleoticum L 50 ML</t>
  </si>
  <si>
    <t>1G-13469-AGROCALIDAD</t>
  </si>
  <si>
    <t>D TECH 12 L</t>
  </si>
  <si>
    <t>BAG IN BOX DE 1000 KG, BAG IN BOX 1100 KG, BARRICAS DE 3 KG, BARRICAS DE 5 KG, BARRICAS DE 50 KG</t>
  </si>
  <si>
    <t>Ácido ascórbico 0.02 % + ÁCIDO CÍTRICO 0.01 % + ÁCIDO FOSFÓRICO 7.33 % + BHA 0.04 % + BHT 0.01 % + CLORURO DE SODIO 3.78 % + EXTRACTO ETÉREO &lt; O = 6 % + GALATO DE PROPILIO 0.01 % + GOMA XANTANO 0.27 % + GRASA DE LECHE 2.56 % + HIGADO PORCINO 72.32 % + Humedad &lt; O = 7.7 % + Minerales &lt; 0 = 7 % + PROTEÍNA BRUTA &gt; O = 9 % + SORBATO DE POTASIO 0.46 % + VISCERAS DE POLLO 13.19 %</t>
  </si>
  <si>
    <t>SPF DO BRASIL INDUTRIA E COMERCIO LTDA - Brasil</t>
  </si>
  <si>
    <t>1G-13484-AGROCALIDAD</t>
  </si>
  <si>
    <t>LUCTAROM FRUTAL</t>
  </si>
  <si>
    <t>SACOS METALIZADOS DE 25 KG</t>
  </si>
  <si>
    <t>CARBONATO DE CALCIO 840.00 G + EXTRACTO DE AROMAS FRUTALES 100,00 G + SÍLICE HIDRATADA 60,00 G</t>
  </si>
  <si>
    <t>LUCTA GRANCOLOMBIANA S.A.S - Colombia</t>
  </si>
  <si>
    <t>1G-13509-AGROCALIDAD</t>
  </si>
  <si>
    <t>PROFLORA</t>
  </si>
  <si>
    <t>SACOS DE PAPEL MULTICAPA DE 5 KG, SACOS DE PAPEL MULTICAPA DE 10 KG, SACOS DE PAPEL MULTICAPA DE 20 KG, SACOS DE PAPEL MULTICAPA DE 40 KG</t>
  </si>
  <si>
    <t>CAPSICUM 3 % + Carbonato de Calcio 48.5 % + CASCARILLA DE ARROZ 48.5 %</t>
  </si>
  <si>
    <t>EURO NUTEC PREMIX S.A. DE C.V. - México</t>
  </si>
  <si>
    <t>1G-13931-AGROCALIDAD</t>
  </si>
  <si>
    <t>SALSARIKA</t>
  </si>
  <si>
    <t>FRASCOS DE 30 ML, FRASCOS DE 220 ML, FRASCOS DE 440 ML</t>
  </si>
  <si>
    <t>AGUA PURIFICADA C.S.P 100 ML + ALMIDON 2.7 G + CONSERVANTES 0.2 G + HIGADO DE RES DESECADO 10 G + SABOR A CARNE 2.5 G</t>
  </si>
  <si>
    <t>Saborizante Aplicado a Caninos, Saborizante Aplicado a Felinos</t>
  </si>
  <si>
    <t>1G-14074-AGROCALIDAD</t>
  </si>
  <si>
    <t>GALLINAT+</t>
  </si>
  <si>
    <t>ACEITE VEGETAL HIDROGENADO, LECITINA DE SOYA 50 % + ÁCIDO CÍTRICO 16 % + Ácido Fumárico 17 % + ÁCIDO FUMÁRICO MIN 160 G/ KG + Ácido Málico 10 % + ÁCIDO SÓRBICO 5 % + TIMOL, VAINILLA, EUGLENOL 2 %</t>
  </si>
  <si>
    <t>1G-14216-AGROCALIDAD</t>
  </si>
  <si>
    <t>SACOS DE POLIPROPILENO DE ALTA DENSIDAD CONTENIENDO 0.3 KG, SACOS DE POLIPROPILENO DE ALTA DENSIDAD CONTENIENDO 0.45 KG, SACOS DE POLIPROPILENO DE ALTA DENSIDAD CONTENIENDO 0.5 KG, SACOS DE POLIPROPILENO DE ALTA DENSIDAD CONTENIENDO 1 KG, SACOS DE POLIPROPILENO DE ALTA DENSIDAD CONTENIENDO 2 KG, SACOS DE POLIPROPILENO DE ALTA DENSIDAD CONTENIENDO 3 KG, SACOS DE POLIPROPILENO DE ALTA DENSIDAD CONTENIENDO 5 KG, SACOS DE POLIPROPILENO DE ALTA DENSIDAD CONTENIENDO 10 KG, SACOS DE POLIPROPILENO DE ALTA DENSIDAD CONTENIENDO 15 KG, SACOS DE POLIPROPILENO DE ALTA DENSIDAD CONTENIENDO 20 KG, SACOS DE POLIPROPILENO DE ALTA DENSIDAD CONTENIENDO 25 KG, SACOS DE POLIPROPILENO DE ALTA DENSIDAD CONTENIENDO 30 KG, SACOS DE POLIPROPILENO DE ALTA DENSIDAD CONTENIENDO 40 KG, SACOS DE POLIPROPILENO DE ALTA DENSIDAD CONTENIENDO 50 KG, SACOS DE POLIPROPILENO DE ALTA DENSIDAD CONTENIENDO 100 KG, SACOS DE POLIPROPILENO DE ALTA DENSIDAD CONTENIENDO 200 KG, SACOS DE POLIPROPILENO DE ALTA DENSIDAD CONTENIENDO 500 KG, SACOS DE POLIPROPILENO DE ALTA DENSIDAD CONTENIENDO 1000 KG</t>
  </si>
  <si>
    <t>ACIDO FOSFÓRICO 0,010 G + AISLAIDO DE SOYA 20,000 G + Antioxidante BHA 0,015 G + Enzimas 0,002 G + HIDROLIZADO DE POLLO 60,00 % + Humedad Max 10,00 % + Maltodextrina 13,963 G + POLISORBATO 1,000 G + SORBATO DE POTASIO 0,010 G + VISCERAS DE POLLO 65,000 G</t>
  </si>
  <si>
    <t>PROEXCAR S.A.S PARA PREMEX S.A. - Colombia</t>
  </si>
  <si>
    <t>1G-14216-AGROCALIDAD.</t>
  </si>
  <si>
    <t>FLAVIPET POLLO POLVO.</t>
  </si>
  <si>
    <t>ACIDO FOSFÓRICO REGULADOR DE ACIDEZ 0.010 G + AISLAIDO DE SOYA PROTEICO 20,000 G + Antioxidante BHA BUTILHIDROXIANISOL 0.015 G + EMULSIFICANTE (POLISORBATO) 1.000 G + Enzimas PROTEASAS 0,002 G + HIDROLIZADO DE POLLO 60,00 % + Humedad Max 10.00 % + Maltodextrina 13.963 G + SORBATO DE POTASIO CONSERVANTE 0.010 G + VISCERAS DE POLLO 65.000 G</t>
  </si>
  <si>
    <t>1G-14528-AGROCALIDAD</t>
  </si>
  <si>
    <t>PORCINAT+</t>
  </si>
  <si>
    <t>SACO DE PAPEL MULTICAPA CON UNA PELÍCULA PLÁSTICA SELLADA DE 25 KG</t>
  </si>
  <si>
    <t>ACEITE HIDROGENADO DE ORIGEN VEGETAL Y LECITINA DE SOYA 49 % + ÁCIDO CÍTRICO 14 % + Ácido Fumárico 19 % + ÁCIDO FUMÁRICO MIN 18,0 % + Ácido Málico 10 % + ÁCIDO SÓRBICO 5 % + TIMOL, VAINILLA, EUGLENOL 3 %</t>
  </si>
  <si>
    <t>JEFO NUTRITION INC. 5020 AVENUE JEFO, SAINT-HYACINTHE, CANADÁ 7B6. - Canadá</t>
  </si>
  <si>
    <t>1G-14569-AGROCALIDAD</t>
  </si>
  <si>
    <t>BIOYEAST</t>
  </si>
  <si>
    <t>EXTRACTO ETÉREO MAX 7 % + FIBRA BRUTA MAX 3 % + Humedad Max 8 % + LEVADURA DE CAÑA DE AZÚCAR INACTIVADA Y DESHIDRATADA 100 % + MATERIAL MINERAL MAX 8 % + PROTEÍNA BRUTA (MIN) 40 %</t>
  </si>
  <si>
    <t>Saborizante Aplicado a Caninos, Saborizante Aplicado a Felinos, Saborizante Aplicado a Bovinos, Saborizante Aplicado a Aves, Saborizante Aplicado a Porcinos</t>
  </si>
  <si>
    <t>YESSINERGY DO BRASIL AGROINDUSTRIAL LTDA. AV. ANUNCIATO SONNI, 3413, PARQUE INDUSTRIAL III – JANDAIA DO SUL- PANAMÁ-BRASIL. - Brasil</t>
  </si>
  <si>
    <t>1G-14590-AGROCALIDAD</t>
  </si>
  <si>
    <t>FLAVIPET HÍGADO POLVO</t>
  </si>
  <si>
    <t>SACOS DE POLIPROPILENO DE ALTA DENSIDAD LAMINADO CON LINER INTERNO IMPERMEABLE CONTENIENDO 0.3 KG, SACOS DE POLIPROPILENO DE ALTA DENSIDAD LAMINADO CON LINER INTERNO IMPERMEABLE CONTENIENDO 0.45 KG, SACOS DE POLIPROPILENO DE ALTA DENSIDAD LAMINADO CON LINER INTERNO IMPERMEABLE CONTENIENDO 0.5 KG, SACOS DE POLIPROPILENO DE ALTA DENSIDAD LAMINADO CON LINER INTERNO IMPERMEABLE CONTENIENDO 1 KG, SACOS DE POLIPROPILENO DE ALTA DENSIDAD LAMINADO CON LINER INTERNO IMPERMEABLE CONTENIENDO 2 KG, SACOS DE POLIPROPILENO DE ALTA DENSIDAD LAMINADO CON LINER INTERNO IMPERMEABLE CONTENIENDO 3 KG, SACOS DE POLIPROPILENO DE ALTA DENSIDAD LAMINADO CON LINER INTERNO IMPERMEABLE CONTENIENDO 5 KG, SACOS DE POLIPROPILENO DE ALTA DENSIDAD LAMINADO CON LINER INTERNO IMPERMEABLE CONTENIENDO 10 KG, SACOS DE POLIPROPILENO DE ALTA DENSIDAD LAMINADO CON LINER INTERNO IMPERMEABLE CONTENIENDO 15 KG, SACOS DE POLIPROPILENO DE ALTA DENSIDAD LAMINADO CON LINER INTERNO IMPERMEABLE CONTENIENDO 20 KG, SACOS DE POLIPROPILENO DE ALTA DENSIDAD LAMINADO CON LINER INTERNO IMPERMEABLE CONTENIENDO 25 KG, SACOS DE POLIPROPILENO DE ALTA DENSIDAD LAMINADO CON LINER INTERNO IMPERMEABLE CONTENIENDO 30 KG, SACOS DE POLIPROPILENO DE ALTA DENSIDAD LAMINADO CON LINER INTERNO IMPERMEABLE CONTENIENDO 40 KG, SACOS DE POLIPROPILENO DE ALTA DENSIDAD LAMINADO CON LINER INTERNO IMPERMEABLE CONTENIENDO 50 KG, SACOS DE POLIPROPILENO DE ALTA DENSIDAD LAMINADO CON LINER INTERNO IMPERMEABLE CONTENIENDO 100 KG, SACOS DE POLIPROPILENO DE ALTA DENSIDAD LAMINADO CON LINER INTERNO IMPERMEABLE CONTENIENDO 200 KG, SACOS DE POLIPROPILENO DE ALTA DENSIDAD LAMINADO CON LINER INTERNO IMPERMEABLE CONTENIENDO 500 KG, SACOS DE POLIPROPILENO DE ALTA DENSIDAD LAMINADO CON LINER INTERNO IMPERMEABLE CONTENIENDO 1000 KG</t>
  </si>
  <si>
    <t>AISLADO PROTÉICO DE SOYA 200 KG + ANTIOXIDANTES BHA (BUTILHIDROXIANISOL) 0.15 KG + CONSERVANTE (SORBATO DE POTASIO) 0.1 KG + EMULSIFICANTE (POLISORBATO) 10 KG + ENZIMAS (PROTEASAS) 0.02 KG + HIDROLIZADO DE HIGADO DE POLLO 60 % + Humedad Max 10 % + Maltodextrina 139.63 KG + REGULADOR DE ACIDEZ (ÁCIDO FOSFÓRICO) 0.1 KG + VÍSCERAS DE HÍGADO DE POLLO 650 KG</t>
  </si>
  <si>
    <t>ADITIVO SABORIZANTE Aplicado a Caninos, ADITIVO SABORIZANTE Aplicado a Felinos</t>
  </si>
  <si>
    <t>1G-14679-AGROCALIDAD</t>
  </si>
  <si>
    <t>APETENZYMA 6</t>
  </si>
  <si>
    <t>SACOS DE ALUMINIO COLOR VERDE Y BLANCO EN PRESENTACIÓN DE 25 KG</t>
  </si>
  <si>
    <t>ÁCIDO SILÍCICO 12,00 % + CARBONATO DE CALCIO 73,00 % + MEZCLA DE AROMATIZANTES 150000 mg/ KG</t>
  </si>
  <si>
    <t>Saborizante Aplicado a Bovinos, Saborizante Aplicado a Lagomorfos</t>
  </si>
  <si>
    <t>NOREL S.A. C/JESÚS APRENDIZ 19, 1 A Y B 28007- MADRID / ESPAÑA - España</t>
  </si>
  <si>
    <t>MIGRACIÓN DE DATOS AL SISTEMA GUIA // funciona también como aromatizante de alimentos</t>
  </si>
  <si>
    <t>1G-14680-AGROCALIDAD</t>
  </si>
  <si>
    <t>FLUIDAROM 1965</t>
  </si>
  <si>
    <t>ÁCIDO SILÍCICO 17,00 % + CLORURO SÓDICO 58,00 % + MEZCLA DE AROMATIZANTES 250000 mg/ KG</t>
  </si>
  <si>
    <t>1G-14683-AGROCALIDAD</t>
  </si>
  <si>
    <t>FLUIDAROM 1975</t>
  </si>
  <si>
    <t>ÁCIDO SILÍCICO 17,00 % + CLORURO SÓDICO 58,00 % + MEZCLA DE AROMATIZANTES 250000 mg / KG</t>
  </si>
  <si>
    <t>Saborizante Aplicado a Bovinos, Saborizante Aplicado a Ovinos, Saborizante Aplicado a Caprinos, Saborizante Aplicado a Porcinos</t>
  </si>
  <si>
    <t>CALCI LAH 50</t>
  </si>
  <si>
    <t>FRASCO DE VIDRIO DE 100 ML , FRASCO DE VIDRIO DE 250 ML , FRASCO DE VIDRIO DE 500 ML</t>
  </si>
  <si>
    <t>1H-10382-AGROCALIDAD</t>
  </si>
  <si>
    <t>TECXAFIL 25 POLVO</t>
  </si>
  <si>
    <t>EXCIPIENTES C.S.P 1000 G + XANTOFILAS 25 G</t>
  </si>
  <si>
    <t>1H-10386-AGROCALIDAD</t>
  </si>
  <si>
    <t>TECXAFIL 20 POLVO</t>
  </si>
  <si>
    <t>BOLSA TRILAMINADA CON VALVULA DE COLOR GRIS DE 10 KG, BOLSA TRILAMINADA CON VALVULA DE COLOR GRIS DE 25 KG</t>
  </si>
  <si>
    <t>ALCOHOL 15 G + CARBONATO DE CALCIO 36 G + HIDRÓXIDO DE POTASIO 10 G + OLEORRESINA DE MARIGOLD (EQUIVALENTE A XANTOFILAS 2 g) 12.5 G + POLISORBATO 80 2 G + SILICE AMORFA 24.5 G</t>
  </si>
  <si>
    <t>1H-11102-AGROCALIDAD</t>
  </si>
  <si>
    <t>CAPSANTAL FS 20 NT</t>
  </si>
  <si>
    <t>ACIDO SILICICO SECADO Y PRECIPITADO EN SPRAY (E551a) 36 % + CAPSANTINA (E160c) 20 G/KG % + ETOXIQUIN (E324) 2.0 %</t>
  </si>
  <si>
    <t>INDUSTRIAL TÉCNICA PECUARIA S.A. (ITPSA) - España</t>
  </si>
  <si>
    <t>1H-12020-AGROCALIDAD</t>
  </si>
  <si>
    <t>NOVAFILL 20</t>
  </si>
  <si>
    <t>ACIDOS GRASOS LIBRES 31 G + AGUA 7.8 ML + Antioxidante 0.2 G + DIOXIDO DE SILICIO 59 G + XANTOFILAS 2 G</t>
  </si>
  <si>
    <t>ADITIVO Aplicado a Caninos, ADITIVO Aplicado a Felinos, ADITIVO Aplicado a Bovinos, ADITIVO Aplicado a Ovinos, ADITIVO Aplicado a Porcinos</t>
  </si>
  <si>
    <t>1H-12051-AGROCALIDAD</t>
  </si>
  <si>
    <t>NOVAFILL RED</t>
  </si>
  <si>
    <t>BOLSAS PARA 25 KG</t>
  </si>
  <si>
    <t>ACIDOS GRASOS LIBRES 31. % + AGUA 9.8 % + ANHIDRIDO SILICICO 58.68 % + Antioxidante 0.02 % + SILICATO DE ALUMINIO 58.68 % + XANTOFILA SAPONIFICADA 0.5 %</t>
  </si>
  <si>
    <t>1H-12211-AGROCALIDAD</t>
  </si>
  <si>
    <t>TECXAFIL 20 LÍQUIDO</t>
  </si>
  <si>
    <t>CILINDROS DE PLÁSTICO CONTENIENDO 200 KG , CILINDROS DE PLÁSTICO CONTENIENDO 1000 KG</t>
  </si>
  <si>
    <t>Agua destilada 354 G + ALCOHOL 300 G + ETOXIQUIN 16 G + HIDRÓXIDO DE POTASIO 200 G + XANTOFILAS 20 G</t>
  </si>
  <si>
    <t>28 DE ABRIL DEL 2015. (AMPLIACIÓN DE PRESENTACIÓN)</t>
  </si>
  <si>
    <t>1H-122421-AGROCALIDAD</t>
  </si>
  <si>
    <t>FD&amp;C BLUE DYE #1</t>
  </si>
  <si>
    <t>FRASCOS DE VIDRIO COLOR AMBAR EN PRESENTACIONES DE 2 ML, FRASCOS DE VIDRIO COLOR AMBAR EN PRESENTACIONES DE 20 ML</t>
  </si>
  <si>
    <t>Agua desionizada 20 ML + FD&amp;C BLUE DYE #1 0.5 G</t>
  </si>
  <si>
    <t>COLORANTE PARA EL CONTROL DE LA VACUNACIÓN Aplicado a Aves</t>
  </si>
  <si>
    <t>MERIAL SELECT - Estados Unidos</t>
  </si>
  <si>
    <t>1H-12665-AGROCALIDAD</t>
  </si>
  <si>
    <t>NOVAFILL 20 HZ</t>
  </si>
  <si>
    <t>AGUA 8 % + Carbonato de Calcio 48.36 % + ETOXIQUINA 0.24 % + EXCIPIENTE 100 % + OLEORRESINA SAPONIFICADA 17.30 % + SILICA PRECIPITADA 24.10 % + XANTOFILA SAPONIFICADA 2 %</t>
  </si>
  <si>
    <t>1H-12742-AGROCALIDAD</t>
  </si>
  <si>
    <t>TECXNATUR 39497</t>
  </si>
  <si>
    <t>BOLSA DE 5 KG , BOLSA DE 10 KG , BOLSA DE 20 KG , BOLSA DE 25 KG</t>
  </si>
  <si>
    <t>CANTAXANTINA 500 G + CARBONATO DE CALCIO 280 G + FILLITE 149.8 G + MONTEBIXIN 330 70.2 G</t>
  </si>
  <si>
    <t>MIGRACION DE DATOS. Uso en huevos.</t>
  </si>
  <si>
    <t>1H-13268-AGROCALIDAD</t>
  </si>
  <si>
    <t>ADIPHYLL</t>
  </si>
  <si>
    <t>BOLSAS 25 KG</t>
  </si>
  <si>
    <t>1H-13687-AGROCALIDAD</t>
  </si>
  <si>
    <t>ADITCOLOR</t>
  </si>
  <si>
    <t>FUNDA PLÁSTICA DE 15 KG</t>
  </si>
  <si>
    <t>Antioxidante 0.04 % + BETA CAROTENO 30 % + CENIZA 30 % + Fibra 5 % + Humedad 12 % + MOYUELO DE TRIGO 39.96 % + XANTOFILAS 40 12 G</t>
  </si>
  <si>
    <t>1H-13778-AGROCALIDAD</t>
  </si>
  <si>
    <t>NOVAFILL 40</t>
  </si>
  <si>
    <t>BOLSAS COMPUESTAS ALUMINIZADAS DE 25 KG, BOLSAS COMPUESTAS ALUMINIZADAS DE 20 KG</t>
  </si>
  <si>
    <t>AGUA 4.80 % + Carbonato de Calcio 50.30 % + ETOXIQUINA 0.47 % + OLEORRESINA SAPONIFICADA 26.48 % + SILICA 13.95 % + XANTOFILA SAPONIFICADA 4.00 %</t>
  </si>
  <si>
    <t>QUIMTIA S.A - Perú</t>
  </si>
  <si>
    <t>1H-13783-AGROCALIDAD</t>
  </si>
  <si>
    <t>HEMICELL HT</t>
  </si>
  <si>
    <t>ACEITE MINERAL 10 MG + Carbonato de Calcio 380 MG + HARINA DE LINAZA 580 MG + SOLUBLES SECOS DE LA FERMENTACIÓN DE BACILLUS LENTUS 30 MG</t>
  </si>
  <si>
    <t>PREPARACIÓN ENZIMÁTICA PARA MEJORAR LA EFICIENCIA ALIMENTICIA Aplicado a Aves</t>
  </si>
  <si>
    <t>D&amp;D INGREDIENT DISTRIBUTORS - Estados Unidos</t>
  </si>
  <si>
    <t>1H-13784A-AGROCALIDAD</t>
  </si>
  <si>
    <t>BLUE NEUTROL</t>
  </si>
  <si>
    <t>PEAD POLIETILENO DE ALTA DENSIDAD DE 120 G, PEAD POLIETILENO DE ALTA DENSIDAD DE 250 G, PEAD POLIETILENO DE ALTA DENSIDAD DE 500 G, PEAD POLIETILENO DE ALTA DENSIDAD DE 600 G, PEAD POLIETILENO DE ALTA DENSIDAD DE 1000 G</t>
  </si>
  <si>
    <t>ACIDO CITRICO ANHIDRIDO 25 G + BICARBONATO DE SODIO 13 G + COLOR AZUL VEGETAL 1.2 G + LACTOSA ANHIDRA 100 G + Metilparabeno 0.7 G + Propilparabeno 0.1 G + Tiosulfato de sodio 30 G</t>
  </si>
  <si>
    <t>FARMATEC LTDA - Colombia</t>
  </si>
  <si>
    <t>1H-13829-AGROCALIDAD</t>
  </si>
  <si>
    <t>ADIMOLD BLUE</t>
  </si>
  <si>
    <t>TANQUE DE POLIETILENO DE ALTA RESISTENCIA CONTENIENDO 200 L, CANECA DE POLIETILENO CONTENIENDO 20 L</t>
  </si>
  <si>
    <t>Ácido Fórmico 10.0 % + ÁCIDO FOSFÓRICO 2.0 % + Ácido Málico 3 % + ÁCIDO PROPIONICO 10.0 % + AGUA 49.5 % + FORMATO DE AMONIO 10.0 % + LACTATO DE SODIO 0.5 % + Propionato de Amonio 10 % + Sulfato de Cobre 5 %</t>
  </si>
  <si>
    <t>Antifúngico Aplicado a Aves</t>
  </si>
  <si>
    <t>1H-14344-AGROCALIDAD</t>
  </si>
  <si>
    <t>NOVAGEM</t>
  </si>
  <si>
    <t>BOLSA ALUMINIZADA PARA 25 KG</t>
  </si>
  <si>
    <t>AGUA 7.37 G + CARBONATO DE CALCIO 100.0 G + ETOQUINA 0.50 G + OLEORRESINA SAPONIFICADA 22.13 G + SÍLICA PRECIPITADA 29.48 G + XANTOFILAS 3.0 G</t>
  </si>
  <si>
    <t>PIGMENTO ADITIVO ORGANOLÉPTICO Aplicado a Aves</t>
  </si>
  <si>
    <t>1H-14499-AGROCALIDAD</t>
  </si>
  <si>
    <t>FLORAFIL HP POLVO</t>
  </si>
  <si>
    <t>SACO DE POLIETILENO DE ALTA DENSIDAD CONTENIENDO 20 KG</t>
  </si>
  <si>
    <t>Carbonato de Calcio 44.00 % + ETOXIQUINA 0.25 % + HARINA DE MAÍZ 7.75 % + SILICA 8.00 % + XANTOFILAS 40.00 %</t>
  </si>
  <si>
    <t>INDUSTRIAS VEPINSA S.A. DE C.V. - México</t>
  </si>
  <si>
    <t>1H-14500-AGROCALIDAD</t>
  </si>
  <si>
    <t>FLORAFIL R3 POLVO</t>
  </si>
  <si>
    <t>Carbonato de Calcio 29.00 % + CAROTENOS 10.00 G + ETOXIQUINA 0.25 % + Saponina EXTRACTO 29.00 % + SILICA AMORFA 30.00 % + Trigo ACEMITE 11.75 %</t>
  </si>
  <si>
    <t>1H-14558-AGROCALIDAD</t>
  </si>
  <si>
    <t>ORO GLO 20 DRY</t>
  </si>
  <si>
    <t>SACO MULTICAPAS PARA 25 KG</t>
  </si>
  <si>
    <t>ACEITE VEGETAL 1 % + CARBONATO DE CALCIO 75 % + DIÓXIDO DE SILICIO 1 % + ETHOXIQUIN 3 % + EXTRACTO DE CALÉNDULA 20 %</t>
  </si>
  <si>
    <t>KEMIN INDUSTRIES INC. - Estados Unidos</t>
  </si>
  <si>
    <t>1H-1J-10400-AGROCALIDAD</t>
  </si>
  <si>
    <t>ACCELARID</t>
  </si>
  <si>
    <t>BOLSA KRAFT DE 25 KG</t>
  </si>
  <si>
    <t>ADITIVO FUNGISTATICO 3 % + BIXINA 0.90 % + CLINOPTILOLITA 71.10 % + NUCLEÓTIDO 25 %</t>
  </si>
  <si>
    <t>FORMAL VETERINARIA LDTA. - Brasil</t>
  </si>
  <si>
    <t>1I-10197-AGROCALIDAD</t>
  </si>
  <si>
    <t>BANOX E</t>
  </si>
  <si>
    <t>FUNDAS DE FIBRA O CAJAS DE CARTÓN 25 KG</t>
  </si>
  <si>
    <t>Ácido Cítrico 3.5 % + BENTONITA SODICA 83.5 % + BHA 1.0 % + BHT 10 % + ETOXIQUINA 1.0 % + PROPILGALATO 1.0 %</t>
  </si>
  <si>
    <t>1I-11231-AGROCALIDAD</t>
  </si>
  <si>
    <t>OXIDEX PREMIX</t>
  </si>
  <si>
    <t>SACOS DE 25 KG A BASE DE DOS HOJAS KRAFT.</t>
  </si>
  <si>
    <t>ÁCIDO CÍTRICO 50 G + Acido salicilico 500 G + ACIDOS GRASOS LIBRES 50 G + ETOXIQUINA 30 G + SEPIOLITA 360 G</t>
  </si>
  <si>
    <t>Antioxidante Aplicado a Caninos, Antioxidante Aplicado a Felinos, Antioxidante Aplicado a Bovinos, Antioxidante Aplicado a Ovinos, Antioxidante Aplicado a Caprinos, Antioxidante Aplicado a Equinos, Antioxidante Aplicado a Aves, Antioxidante Aplicado a Bufalos, Antioxidante Aplicado a Camelidos, Antioxidante Aplicado a Lagomorfos, Antioxidante Aplicado a Cobayos, Antioxidante Aplicado a Porcinos</t>
  </si>
  <si>
    <t>1I-12350-AGROCALIDAD</t>
  </si>
  <si>
    <t>LUCTANOX P</t>
  </si>
  <si>
    <t>BOLSAS DE RAFIA DE POLIPROPILENO CON FUNDA INTERIOR DE POLIETILENO CON 25 KG</t>
  </si>
  <si>
    <t>Ácido Cítrico 18.2 % + ÁCIDO SILICIO 17,5 % + ETHOXIQUIN 24.5 % + PIROFOSFATO TETRASÓDICO 33,5 % + PROPILGALATO 5.4 %</t>
  </si>
  <si>
    <t>Antioxidante Aplicado a Conejos, Antioxidante Aplicado a Cuyes, Antioxidante Aplicado a Caninos, Antioxidante Aplicado a Felinos, Antioxidante Aplicado a Bovinos, Antioxidante Aplicado a Ovinos, Antioxidante Aplicado a Caprinos, Antioxidante Aplicado a Equinos, Antioxidante Aplicado a Aves, Antioxidante Aplicado a Bufalos, Antioxidante Aplicado a Camelidos</t>
  </si>
  <si>
    <t>1I-13369-AGROCALIDAD</t>
  </si>
  <si>
    <t>PROGRAS</t>
  </si>
  <si>
    <t>SACO DE DOS CAPAZ DE PAPEL KRAFT Y UNA DE POLIETILENO DE 20 KG</t>
  </si>
  <si>
    <t>GRASETTO ENERGY 94 % + LEVADURA SECA 5 %</t>
  </si>
  <si>
    <t>GRASA BY PASS Aplicado a Bovinos</t>
  </si>
  <si>
    <t>1I-13436-AGROCALIDAD</t>
  </si>
  <si>
    <t>FEEDOX DRY</t>
  </si>
  <si>
    <t>BOLSA DE PAPEL MULTIHOJAS PARA 25 KG</t>
  </si>
  <si>
    <t>ÁCIDO CÍTRICO 2.00 % + Ácido Ortofosfórico 2.00 % + BHA 2.00 % + Emulsionantes 1.00 % + ETOXIQUINA 2.50 % + EXCIPIENTES 100 %</t>
  </si>
  <si>
    <t>CONSERVANTE DE ALIMENTOS PARA ANIMALES Aplicado a Bovinos, CONSERVANTE DE ALIMENTOS PARA ANIMALES Aplicado a Porcinos</t>
  </si>
  <si>
    <t>MONTANA ECUADOR MONTANEC S.A - Bélgica</t>
  </si>
  <si>
    <t>1I-13453-AGROCALIDAD</t>
  </si>
  <si>
    <t>ADIGRAS</t>
  </si>
  <si>
    <t>SACOS DE POLIETILENO LAMINADO DE 20 KG, SACOS DE POLIETILENO LAMINADO DE 25KG KG</t>
  </si>
  <si>
    <t>CALCIO 5 - 9.5 % + Grasa 80 % + Humedad 8 %</t>
  </si>
  <si>
    <t>ADITIVOS Y ALIMENTOS S.A. ADILISA. - Ecuador</t>
  </si>
  <si>
    <t>1I-13485-AGROCALIDAD</t>
  </si>
  <si>
    <t>LUCTANOX N</t>
  </si>
  <si>
    <t>SACOS DE RAFIA DE POUPROPILENO CON BOLSA INTERIOR DE POLIETILENO DE 25 KG</t>
  </si>
  <si>
    <t>ACEITE DE ROMERO + PROPILGALATO 5.0 G + ÁCIDO CÍTRICO 16.5 G + ACIDO SILICÍLICO COLOIDAL 1.0 % + CARBONATO DE CALCIO 71.5 G + FOSFATO DE SODIO 6 G</t>
  </si>
  <si>
    <t>ADITIVO ANTIOXIDANTE Aplicado a Caninos, ADITIVO ANTIOXIDANTE Aplicado a Ovinos, ADITIVO ANTIOXIDANTE Aplicado a Caprinos, ADITIVO ANTIOXIDANTE Aplicado a Equinos, ADITIVO ANTIOXIDANTE Aplicado a Porcinos</t>
  </si>
  <si>
    <t>LUCTA GRANCOLOMBIANA S.A. - Colombia</t>
  </si>
  <si>
    <t>1I-13663-AGROCALIDAD</t>
  </si>
  <si>
    <t>IMPEXQUIN LIQUID</t>
  </si>
  <si>
    <t>TAMBORES DE 200 KG</t>
  </si>
  <si>
    <t>ETOXIQUINA 100 %</t>
  </si>
  <si>
    <t>TAIXING RUITAI CHEMICAL CO. LTD PARA IMPEXTRACO N.V. - China, TAIXING RUITAI CHEMICAL CO. LTD PARA IMPEXTRACO N.V. - Bélgica</t>
  </si>
  <si>
    <t>ADITIVO ANTIOXIDANTE PARA EL TRATAMIENTO DEL ALIMENTO</t>
  </si>
  <si>
    <t>1I-13664-AGROCALIDAD</t>
  </si>
  <si>
    <t>IMPEXQUIN 6S</t>
  </si>
  <si>
    <t>SACOS DE MULTIHOJAS EN 25 KG</t>
  </si>
  <si>
    <t>ETOXIQUINA 66,60 % + SILICA 33,40 %</t>
  </si>
  <si>
    <t>ANTIOXIDANTE - ADITIVO PARA ALIMENTO</t>
  </si>
  <si>
    <t>1I-13751-AGROCALIDAD</t>
  </si>
  <si>
    <t>VITAMINA E + SE</t>
  </si>
  <si>
    <t>FRASCO PLÁSTICO DE POLIETILENO DE 1 L</t>
  </si>
  <si>
    <t>Aceite de Orégano 2 % + Aceite de Palma 10 % + GLICERINA 65.05 % + Lecitina de Soya 8 % + Polisorbato 80 4.5 % + ROJA LACA 40 0.02 % + SAL 2 % + SELENITO SÓDICO 0.044 % + Sorbitol 3 % + VITAMINA E 5.38 %</t>
  </si>
  <si>
    <t>1I-13921-AGROCALIDAD</t>
  </si>
  <si>
    <t>OXIGARD POWDER</t>
  </si>
  <si>
    <t>BOLSAS DE PAPEL IMPRESOS CON FORRO INTERIOR DE ALUMINIO EN 25 KG</t>
  </si>
  <si>
    <t>Ácido Cítrico 40 G + BHA 100 G + BHT 10 G + Carbonato de Calcio 1 KG + ETHOXIQUIN 10 G</t>
  </si>
  <si>
    <t>1I-14181-AGROCALIDAD</t>
  </si>
  <si>
    <t>ADOXINE</t>
  </si>
  <si>
    <t>BOLSAS DE ALUMINIO DE 25 KG</t>
  </si>
  <si>
    <t>ÁCIDO CÍTRICO 0,5 % + BHT 4,5 % + CARBONATO DE CALCIO 59,85 % + Ethoxiquin 33,4 % + FOSFATO MONOSÓDICO 1,5 % + OXIDO DE HIERRO ROJO 0,25 %</t>
  </si>
  <si>
    <t>Antioxidante Aplicado a Caninos, Antioxidante Aplicado a Felinos, Antioxidante Aplicado a Bovinos, Antioxidante Aplicado a Ovinos, Antioxidante Aplicado a Caprinos, Antioxidante Aplicado a Equinos, Antioxidante Aplicado a Camelidos, Antioxidante Aplicado a Porcinos</t>
  </si>
  <si>
    <t>1I-14430-AGROCALIDAD</t>
  </si>
  <si>
    <t>AXION THERMOCONTROL HC</t>
  </si>
  <si>
    <t>BICARBONATO DE SODIO 1 KG + POLIFENOLES 270 KG</t>
  </si>
  <si>
    <t>Antioxidante Aplicado a Porcinos</t>
  </si>
  <si>
    <t>GRUPO CCPA ZA DU BOIS DE TEILLAY QUARTIER DU HAUT BOIS 35150 JANZE FRANCE. - Francia</t>
  </si>
  <si>
    <t>1I-14443-AGROCALIDAD</t>
  </si>
  <si>
    <t>DELTA STIMPLUS</t>
  </si>
  <si>
    <t>FRASCOS DE 0.5 L, FRASCOS DE 1 L, FRASCOS DE 2 L, FRASCOS DE 5 L, FRASCOS DE 10 L, FRASCOS DE 25 L, FRASCOS DE 100 L, FRASCOS DE 200 L, FRASCOS DE 1000 L</t>
  </si>
  <si>
    <t>EXCIPIENTES C.S.P 1000 ML + GRASA CRUDA (MIN) 2.5 % + PROTEÍNA CRUDA (MIN) 0.3 % + Sodio 0.01 % + TIMOL 125 MG</t>
  </si>
  <si>
    <t>NUTRISTAR INTERNACINAL S.A. - Francia</t>
  </si>
  <si>
    <t>1I-14444-AGROCALIDAD</t>
  </si>
  <si>
    <t>AXION FEEDSTIM</t>
  </si>
  <si>
    <t>CARBONATO DE CALCIO 56 % + CURCUMINA 4 mg/ KG + POLIFENOLES 6000 meq ácido gálico/ KG + SEPIOLITA 22 % + TRIGO 22 % + ZINC 420 mg/ KG</t>
  </si>
  <si>
    <t>ANTIOXIDANTE Aplicado a Aves</t>
  </si>
  <si>
    <t>NUTRISTAR INTERNACINAL S.A. 2 AVENUE DES ARPENTS-BP 80314 OSNY 95526 CERGY-PONTOISE CEDEX-FRANCE. - Francia</t>
  </si>
  <si>
    <t>1I-14511-AGROCALIDAD</t>
  </si>
  <si>
    <t>ACTIVO LIQUID</t>
  </si>
  <si>
    <t>BOTELLAS DE PLÁSTICO PARA 500 ML, BOTELLAS DE PLÁSTICO 1000 ML, BOTELLAS DE PLÁSTICO 5000 ML</t>
  </si>
  <si>
    <t>Aceite de Canela 3000 MG + ÁCIDO CÍTRICO 150000 MG + AGUA DESTILADA C.S.P 1000 ML + CLORURO DE SODIO 1000 MG + Pectina 4500 MG</t>
  </si>
  <si>
    <t>Pienso complementario Aplicado a Aves</t>
  </si>
  <si>
    <t>AGROCHEMICA GMBH - Alemania, EW Nutrition GMBH - Alemania</t>
  </si>
  <si>
    <t>1I-1B-10675-AGROCALIDAD</t>
  </si>
  <si>
    <t>MIRRAPEL AID OLEOSO</t>
  </si>
  <si>
    <t>FRASCO DE 40 ML , FRASCO DE 60 ML , FRASCO DE 120 ML , FRASCO DE 236 ML</t>
  </si>
  <si>
    <t>ACIDO ALFA LINOLENICO 3.800 MG + ÁCIDO ARAQUIDÓNICO 120 MG + ÁCIDO CITRICO ANHIDRO 20 ML + ACIDO DOCOSAPENTANOICO (DPA) 150 MG + ÁCIDO EICOSAPENTANOICO 770 MG + ÁCIDO OLEICO 17.000 MG + ACIDO OMEGA 6 42000 MG + Biotina 100 UG + DHA(Ácido Docosahexaenoico) 810 MG + D-PANTENOL 75 MG + Emulgin-B1 20 ML + ESCENCIA DE CANELA 20 ML + INOSITOL 150 MG + LECITINA DE SOJA PURIFICADA 20 ML + Piridoxina clorhidrato 30 MG + Selenio 150 UG + Vitamina A 60.000 U + VITAMINA D3 6.0000 U + VITAMINA E 4.000 U + ZINC 280 MG</t>
  </si>
  <si>
    <t>COMANDINA S.A.S - Colombia</t>
  </si>
  <si>
    <t>TRANSFERENCIA DE TITULARIDAD</t>
  </si>
  <si>
    <t>1I-8000-AGROCALIDAD</t>
  </si>
  <si>
    <t>GALAPAN</t>
  </si>
  <si>
    <t>VIALES DE VIDRIO TIPO II CONTENIENDO 2 ML, VIALES DE VIDRIO TIPO II CONTENIENDO 10 ML, VIALES DE VIDRIO TIPOII CONTENIENDO 20 ML</t>
  </si>
  <si>
    <t>ÁCIDO CÍTRICO 9,55 MG + AGUA INYECTABLE MAS SORBITAL C.S.P 1,0 MG + Clorocresol 1,0 MG + HIDRÓXIDO DE SODIO 5,3 MG</t>
  </si>
  <si>
    <t>HORMONA DE LA REPRODUCCIÓN Aplicado a Bovinos, HORMONA DE LA REPRODUCCIÓN Aplicado a Equinos, HORMONA DE LA REPRODUCCIÓN Aplicado a Porcinos</t>
  </si>
  <si>
    <t>FX PLUS-20</t>
  </si>
  <si>
    <t>ENVASE DE VIDRIO DE 100 ML</t>
  </si>
  <si>
    <t>FOSFOMICINA SÓDICA 200.0 MG + VEHICULO c.b.p 1.0 ML</t>
  </si>
  <si>
    <t>Antibiotico amplio espectro Aplicado a Bovinos, Antibiotico amplio espectro Aplicado a Aves</t>
  </si>
  <si>
    <t>LABORATORIOS AVI MEX S.A - México</t>
  </si>
  <si>
    <t>1I-9997-AGROCALIDAD</t>
  </si>
  <si>
    <t>LUCTANOX E</t>
  </si>
  <si>
    <t>SACOS DE POLIPROPILENO DE 25 KG</t>
  </si>
  <si>
    <t>Ácido Cítrico 2,5 G + ANHIDRIDO SILICICO 5,0 G + Carbonato de Calcio 83,2 G + ETOXIQUINA 3,5 G + PIROFOSFATO TETRASÓDICO 5,0 G + PROPILGALATO 0,5 G</t>
  </si>
  <si>
    <t>ANTIOXIDANTE Aplicado a Conejos, ANTIOXIDANTE Aplicado a Cuyes, ANTIOXIDANTE Aplicado a Caninos, ANTIOXIDANTE Aplicado a Felinos, ANTIOXIDANTE Aplicado a Bovinos, ANTIOXIDANTE Aplicado a Ovinos, ANTIOXIDANTE Aplicado a Caprinos, ANTIOXIDANTE Aplicado a Equinos, ANTIOXIDANTE Aplicado a Aves, ANTIOXIDANTE Aplicado a Camelidos, ANTIOXIDANTE Aplicado a Porcinos</t>
  </si>
  <si>
    <t>TOXI-NIL DRY</t>
  </si>
  <si>
    <t>ÁCIDO CÍTRICO 6 G + BENTONITA 300 G + LEVADURA INACTIVA 100 G + PROPIONATO DE CALCIO 70 G + SEPIOLITA 400 G + Sulfato de Cobre 10 G</t>
  </si>
  <si>
    <t>SECUESTRANTE DE MICOTOXINAS Aplicado a Conejos, SECUESTRANTE DE MICOTOXINAS Aplicado a Abejas, SECUESTRANTE DE MICOTOXINAS Aplicado a Ovinos, SECUESTRANTE DE MICOTOXINAS Aplicado a Caprinos, SECUESTRANTE DE MICOTOXINAS Aplicado a Equinos, SECUESTRANTE DE MICOTOXINAS Aplicado a Aves, SECUESTRANTE DE MICOTOXINAS Aplicado a Cobayos, SECUESTRANTE DE MICOTOXINAS Aplicado a Porcinos</t>
  </si>
  <si>
    <t>NUTRI AD INTERNATIONAL - Bélgica</t>
  </si>
  <si>
    <t>TOXIBOND</t>
  </si>
  <si>
    <t>1J-10350-SESA-U</t>
  </si>
  <si>
    <t>ADTOX</t>
  </si>
  <si>
    <t>SACOSDE 25 KG</t>
  </si>
  <si>
    <t>BENTONITA ( ALUMINIO SILICATO, CONTENIENDO MAGNESIO, HIERRO, SODIO Y CALCIO) 90 %</t>
  </si>
  <si>
    <t>1J-10435-AGROCALIDAD</t>
  </si>
  <si>
    <t>AGRABOND</t>
  </si>
  <si>
    <t>POLVO EN SACOS DE PAPEL DE TRES CAPAS DE 25 KILOS</t>
  </si>
  <si>
    <t>Dióxido de Silicio 72.8 MG + Oxido de Calcio 0.2 MG + Oxido de Magnesio 0.1 MG + Oxido de Potasio 0.4 MG + Oxido de Sodio 0.1 MG + TRIÓXIDO DE ALUMINIO 26.4 MG + TRIÓXIDO DE HIERRO 0.1 MG</t>
  </si>
  <si>
    <t>ATRAPANTE DE MICOTOXINAS Aplicado a Bovinos, ATRAPANTE DE MICOTOXINAS Aplicado a Aves, ATRAPANTE DE MICOTOXINAS Aplicado a Porcinos</t>
  </si>
  <si>
    <t>1J-10645-AGROCALIDAD</t>
  </si>
  <si>
    <t>CALIBRIN A</t>
  </si>
  <si>
    <t>CUARZO(SILICE CRISTALINO) 10-14 % + MONTMORILLONITA 85-90 %</t>
  </si>
  <si>
    <t>AMLAN INTERNACIONAL - Estados Unidos</t>
  </si>
  <si>
    <t>1J-10841-AGROCALIDAD</t>
  </si>
  <si>
    <t>MYCOFIX PLUS</t>
  </si>
  <si>
    <t>BOLSA DE CARTON DE 25 KG</t>
  </si>
  <si>
    <t>BENTONITA 28 % + DIATOMITA 35 % + EXTRACTO DE PLANTAS 2 %</t>
  </si>
  <si>
    <t>1J-10844-AGROCALIDAD</t>
  </si>
  <si>
    <t>MYCOSORB</t>
  </si>
  <si>
    <t>MYCOFIX SELECT</t>
  </si>
  <si>
    <t>BIOMIN BBSH 797 2.5X10^7 UFC/ G + BIOMIN MTV 5%(1X10^8CC) S/U + DIATOMITA 35 % + EXTRACTO DE PLANTAS 2 % + MONTMORILLONITA CSP 88 % + SILICA 88 % + SUSTANCIAS FICOFITICAS 5 %</t>
  </si>
  <si>
    <t>1J-10882-AGROCALIDAD</t>
  </si>
  <si>
    <t>ALQUERFEED ANTITOX</t>
  </si>
  <si>
    <t>SACO DE TRIPLE CAPA DE PAPEL KRAFT DE 25 KG , SACO DE TRIPLE CAPA DE PAPEL KRAFT DE 18 KG</t>
  </si>
  <si>
    <t>SILICATO ALUMÍNICO SINTÉTICO (E-554) 50 % + SILICATO SÓLIDO SINTÉTICO (E-552) 50 %</t>
  </si>
  <si>
    <t>Adsorvente de Micotoxinas Aplicado a Bovinos, Adsorvente de Micotoxinas Aplicado a Ovinos, Adsorvente de Micotoxinas Aplicado a Caprinos, Adsorvente de Micotoxinas Aplicado a Aves, Adsorvente de Micotoxinas Aplicado a Porcinos</t>
  </si>
  <si>
    <t>1J-10924-AGROCALIDAD</t>
  </si>
  <si>
    <t>SAL-ZAP F PLUS POLVO</t>
  </si>
  <si>
    <t>FUNDAS DE PLASTICO FORRADAS CON ALUMINIO DE 25 KG</t>
  </si>
  <si>
    <t>Afrecho de trigo 37.50 % + DIÓXIDO DE SILICIO 15.00 % + FORMALDEHIDO 20.00 % + VERMICULITA C.S.P 27.50 %</t>
  </si>
  <si>
    <t>Aditivo preservante del alimento y materias primas Aplicado a Bovinos, Aditivo preservante del alimento y materias primas Aplicado a Equinos, Aditivo preservante del alimento y materias primas Aplicado a Aves, Aditivo preservante del alimento y materias primas Aplicado a Porcinos</t>
  </si>
  <si>
    <t>ALLTECH DO BRAZIL AGROINDUSTRIAL LTDA - Brasil</t>
  </si>
  <si>
    <t>1J-11172-AGROCALIDAD</t>
  </si>
  <si>
    <t>TOXIDEX</t>
  </si>
  <si>
    <t>ÁCIDO SILICIO 100 G + SILICATO DE SODIO 800 G + VERMICULITA C.S.P 100 G</t>
  </si>
  <si>
    <t>ATRAPANTE DE MICOTOXINAS Aplicado a Caninos, ATRAPANTE DE MICOTOXINAS Aplicado a Felinos, ATRAPANTE DE MICOTOXINAS Aplicado a Bovinos, ATRAPANTE DE MICOTOXINAS Aplicado a Ovinos, ATRAPANTE DE MICOTOXINAS Aplicado a Caprinos, ATRAPANTE DE MICOTOXINAS Aplicado a Equinos, ATRAPANTE DE MICOTOXINAS Aplicado a Aves, ATRAPANTE DE MICOTOXINAS Aplicado a Bufalos, ATRAPANTE DE MICOTOXINAS Aplicado a Camelidos, ATRAPANTE DE MICOTOXINAS Aplicado a Lagomorfos, ATRAPANTE DE MICOTOXINAS Aplicado a Cobayos, ATRAPANTE DE MICOTOXINAS Aplicado a Porcinos</t>
  </si>
  <si>
    <t>1J-11223-AGROCALIDAD</t>
  </si>
  <si>
    <t>DUOTEK</t>
  </si>
  <si>
    <t>EXCIPIENTE C.B.P 100 G + Oxido de Calcio 5.2 G + Oxido de Potasio 4.3 G + Oxido de Sodio 1.8 G</t>
  </si>
  <si>
    <t>Adsorventes Aplicado a Bovinos, Adsorventes Aplicado a Aves, Adsorventes Aplicado a Porcinos</t>
  </si>
  <si>
    <t>NUTEK S.A. - México</t>
  </si>
  <si>
    <t>1J-11224-AGROCALIDAD</t>
  </si>
  <si>
    <t>ZEOLEX EXTRA</t>
  </si>
  <si>
    <t>Humedad Max 10 % + Oxido de Alumino 17.20 % + Oxido de Calcio 4.90 % + OXIDO DE HIERRO 1.40 % + Oxido de Magnesio 1.8 % + Oxido de Potasio 2.80 % + Oxido de Silicio 64.20 % + Oxido de Sodio 2.9 %</t>
  </si>
  <si>
    <t>Adsorvente de Micotoxinas Aplicado a Bovinos</t>
  </si>
  <si>
    <t>1J-11240-AGROCALIDAD</t>
  </si>
  <si>
    <t>CITRINAL</t>
  </si>
  <si>
    <t>ÁCIDO CÍTRICO 10 G + Ácido D-L Málico 5 G + Ácido Fumárico 5 G + Ácido Láctico 2 G + Ácido Ortofosfórico 470 + ÁCIDO SILICIO 508 G</t>
  </si>
  <si>
    <t>1J-11242-AGROCALIDAD</t>
  </si>
  <si>
    <t>FORDEX</t>
  </si>
  <si>
    <t>SACOS DE 20KG A BASE DE DOS HOJAS KRAFT</t>
  </si>
  <si>
    <t>Ácido Fórmico 78.5 G + ÁCIDO PROPIONICO 192.5 G + ÁCIDO SILICIO 440 G + FORMATO DE AMONIO 55.7 G + MEZCLAS NATURALES DE ESTEATITAS Y DE CLORITA 24 G + Propionato de Amonio 9.3 G + SILICE COLOIDAL ANHIDRA 200 G</t>
  </si>
  <si>
    <t>1J-11243-AGROCALIDAD</t>
  </si>
  <si>
    <t>MICOFUNG PR.</t>
  </si>
  <si>
    <t>Ácido Acético 0.5 G + Ácido Fórmico 0.5 G + ÁCIDO PROPIONICO 0.5 G + Acido salicilico 15 G + ÁCIDO SÓRBICO 0.1 G + CLORURO DE SODIO 1000 G + EXTRACTO DE SEMILLAS CITRICAS 200 G + MEZCLAS NATURALES DE ESTEATITAS Y DE CLORITA 95 G + PROPIONATO DE CALCIO 100 G + SEPIOLITA 347 G</t>
  </si>
  <si>
    <t>1J-11606-AGROCALIDAD</t>
  </si>
  <si>
    <t>R-FLO</t>
  </si>
  <si>
    <t>Bolsa de papel con Forro de Polietileno para 25 KG, Funda de Aluminio para 5 KG</t>
  </si>
  <si>
    <t>CALCIO 1.32 % + Calcio Max 1.75 % + Calcio Min 1.25 % + CENIZA 0.04 % + Hierro 382.60 PPM + Manganeso 409.60 PPM + Materia Seca 87.28 % + Yodo 30.30 PPM + ZINC 1.583.50 PPM</t>
  </si>
  <si>
    <t>Antiapelmasante Aplicado a Bovinos, Antiapelmasante Aplicado a Aves, Antiapelmasante Aplicado a Porcinos</t>
  </si>
  <si>
    <t>1J-11644-AGROCALIDAD</t>
  </si>
  <si>
    <t>ZEOTEK</t>
  </si>
  <si>
    <t>BULTO DE 10 KG</t>
  </si>
  <si>
    <t>Compuesto Orgánico C18 16,0 - 20,0 G + Oxido de Alumino 13,0 - 15,0 G + Oxido de Calcio 0,1 - 0,4 G + Óxido de Hierro(Como Hierro Dextrano) 1,0 - 4,0 G + Óxido de Magnesio 1,0 - 2,6 G + Oxido de Potasio 0,05 - 0,3 G + Oxido de Silicio 45,0 - 50,0 G + Oxido de Sodio 0,01 - 0,1 G + Vehículo c.s.p. 100 G</t>
  </si>
  <si>
    <t>Adsorvente de Micotoxinas Aplicado a Bovinos, Adsorvente de Micotoxinas Aplicado a Aves, Adsorvente de Micotoxinas Aplicado a Porcinos</t>
  </si>
  <si>
    <t>INVESTIGACIÓN APLICADA S.A. - México</t>
  </si>
  <si>
    <t>1J-11712-AGROCALIDAD</t>
  </si>
  <si>
    <t>TOXIBAN AM/BP</t>
  </si>
  <si>
    <t>BENTONITA 670 G + LECITINA 1.5 G + Propionato de Amonio 4 G + SEPIOLITA 316 G</t>
  </si>
  <si>
    <t>INHIBIDOR DE MICOTOXINAS Aplicado a Caninos, INHIBIDOR DE MICOTOXINAS Aplicado a Felinos, INHIBIDOR DE MICOTOXINAS Aplicado a Bovinos, INHIBIDOR DE MICOTOXINAS Aplicado a Ovinos, INHIBIDOR DE MICOTOXINAS Aplicado a Caprinos, INHIBIDOR DE MICOTOXINAS Aplicado a Equinos, INHIBIDOR DE MICOTOXINAS Aplicado a Aves, INHIBIDOR DE MICOTOXINAS Aplicado a Bufalos, INHIBIDOR DE MICOTOXINAS Aplicado a Camelidos, INHIBIDOR DE MICOTOXINAS Aplicado a Lagomorfos, INHIBIDOR DE MICOTOXINAS Aplicado a Cobayos, INHIBIDOR DE MICOTOXINAS Aplicado a Porcinos</t>
  </si>
  <si>
    <t>1J-12226-AGROCALIDAD</t>
  </si>
  <si>
    <t>ESCENT P</t>
  </si>
  <si>
    <t>BOLSAS DE PAPEL MULTICAPA CON CAPA INTERIOR DE POLIETILENO CONTENIENDO 25 KG</t>
  </si>
  <si>
    <t>ÁCIDO CÍTRICO 0.2 % + ALUMINOSILICATO DE CALCIO Y SODIO 64 % + BHT 0.4 % + ETOXIQUINA 0.3 % + EXTRACTO DE PLANTAS 7.5 % + LEVADURA INACTIVA 24 % + PROPIONATO DE CALCIO 2 % + SILICATO DE CALCIO 1.6 %</t>
  </si>
  <si>
    <t>Aditivo Alimenticio Aplicado a Caninos, Aditivo Alimenticio Aplicado a Felinos, Aditivo Alimenticio Aplicado a Bovinos, Aditivo Alimenticio Aplicado a Caprinos, Aditivo Alimenticio Aplicado a Equinos, Aditivo Alimenticio Aplicado a Aves, Aditivo Alimenticio Aplicado a Porcinos</t>
  </si>
  <si>
    <t>PMF PRODUCTIONS NV - Bélgica</t>
  </si>
  <si>
    <t>1J-12227-AGROCALIDAD</t>
  </si>
  <si>
    <t>MAGNET</t>
  </si>
  <si>
    <t>ALUMINOSILICATO DE CALCIO Y SODIO 98 % + LEVADURA INACTIVA 2 %</t>
  </si>
  <si>
    <t>Aditivo Alimenticio Aplicado a Caninos, Aditivo Alimenticio Aplicado a Ovinos, Aditivo Alimenticio Aplicado a Equinos, Aditivo Alimenticio Aplicado a Aves, Aditivo Alimenticio Aplicado a Camelidos, Aditivo Alimenticio Aplicado a Lagomorfos, Aditivo Alimenticio Aplicado a Porcinos</t>
  </si>
  <si>
    <t>1J-12228-AGROCALIDAD</t>
  </si>
  <si>
    <t>NOVIMOLD</t>
  </si>
  <si>
    <t>ÁCIDO CÍTRICO 3.5 % + ÁCIDO SÓRBICO 1 % + CLORURO DE SODIO 41 % + PROPIONATO DE CALCIO 40 % + SILICATO DE CALCIO 0.5 % + SULFATO DE CALCIO 14 %</t>
  </si>
  <si>
    <t>Aditivo Alimenticio Aplicado a Felinos, Aditivo Alimenticio Aplicado a Aves, Aditivo Alimenticio Aplicado a Porcinos</t>
  </si>
  <si>
    <t>1J-12229-AGROCALIDAD</t>
  </si>
  <si>
    <t>NOVYRATE S</t>
  </si>
  <si>
    <t>ÁCIDO PROPIONICO 8.75 % + ACIDOS GRASOS LIBRES 67.75 % + ÁCIDO SÓRBICO 2.5 % + Butirato de Sodio 21 %</t>
  </si>
  <si>
    <t>Aditivo Alimenticio Aplicado a Caninos, Aditivo Alimenticio Aplicado a Felinos, Aditivo Alimenticio Aplicado a Bovinos, Aditivo Alimenticio Aplicado a Equinos, Aditivo Alimenticio Aplicado a Aves, Aditivo Alimenticio Aplicado a Porcinos</t>
  </si>
  <si>
    <t>PMF PRODUCTIONS NV. - Bélgica</t>
  </si>
  <si>
    <t>1J-12238-AGROCALIDAD</t>
  </si>
  <si>
    <t>SINTOX</t>
  </si>
  <si>
    <t>SACOS DE POLI PAPEL, CON BOCA COCIDA PARA 25 KG</t>
  </si>
  <si>
    <t>ALO3 16.98 MG + ARSENICO REACCIÓN NEGATIVA MG + Hierro 3.10 MG + Oxido de Calcio 2.40 MG + Oxido de Magnesio 2.70 MG + Oxido de Potasio 0.99 MG + Oxido de Sodio 3.30 MG + PLOMO &lt; 18 MG + SILICE 60 MG + ZINC &lt; 18 MG</t>
  </si>
  <si>
    <t>ADITIVO Aplicado a Equinos, ADITIVO Aplicado a Aves, ADITIVO Aplicado a Lagomorfos, ADITIVO Aplicado a Porcinos</t>
  </si>
  <si>
    <t>ALINAT S.R.L. - Argentina</t>
  </si>
  <si>
    <t>ELITOX</t>
  </si>
  <si>
    <t>PAQUETES DE PAPEL MULTIHOJAS DE 25 kg</t>
  </si>
  <si>
    <t>EXTRACTOS NATURALES 4 % + VITAMINA C 1 %</t>
  </si>
  <si>
    <t>Adsorventes Aplicado a Bovinos, Adsorventes Aplicado a Ovinos, Adsorventes Aplicado a Equinos, Adsorventes Aplicado a Camelidos, Adsorventes Aplicado a Porcinos</t>
  </si>
  <si>
    <t>1J-12922-AGROCALIDAD</t>
  </si>
  <si>
    <t>GUARDIAN FIX</t>
  </si>
  <si>
    <t>BOLSAS DE PAPEL ALUMINADO CONTENIDO 25 KG</t>
  </si>
  <si>
    <t>ALUMINOSILICATO SÓDICO CÁLCICO HIDRATADO 60 % + Levadura viva 40 %</t>
  </si>
  <si>
    <t>1J-13002-AGROCALIDAD</t>
  </si>
  <si>
    <t>CHECK O TOX</t>
  </si>
  <si>
    <t>BOLSA DE POLIETILENO DE ALTA DENSIDAD PARA 25 KG</t>
  </si>
  <si>
    <t>Ácido Acético 0.015 KG + Ácido Benzoico 0.015 KG + ÁCIDO PROPIONICO 0.05 KG + ACIDO SÓRBICO 0.008 KG + ALUMINOSILICATO DE CALCIO Y SODIO 0.861 KG + Cobre 0.001 KG + OLIGOSACARIDO 0.05 KG</t>
  </si>
  <si>
    <t>PFIZER ANIMAL HEALTH INDIA LTD. - India</t>
  </si>
  <si>
    <t>1J-13219-AGROCALIDAD</t>
  </si>
  <si>
    <t>YES-FIX</t>
  </si>
  <si>
    <t>PAQUETES DE PAPEL O PLÁSTICO DE 25 KG</t>
  </si>
  <si>
    <t>YESSINERGY DO BRASIL AGROINDUSTRIA LTDA. - Brasil</t>
  </si>
  <si>
    <t>1J-13272-AGROCALIDAD</t>
  </si>
  <si>
    <t>ACIDAL NC</t>
  </si>
  <si>
    <t>BOLSAS DE PAPEL MULTI HOJAS CON CAPACIDAD DE 25 KG</t>
  </si>
  <si>
    <t>Ácido Acético &lt; 1.00 % S/U + ÁCIDO CÍTRICO &lt; 1.00 % S/U + Ácido Fórmico 16.50 % + ACIDO FOSFÓRICO 18.50 % + Ácido Fumárico 13.50 % + Ácido Láctico 14.00 % + ÁCIDO PROPIONICO &lt; 1.00 % S/U + AMONIA 2.50 % + Emulsionantes 1.00 % + EXCIPIENTE C.B.P 100 % + EXTRACTOS NATURALES &lt; 1.00 % S/U</t>
  </si>
  <si>
    <t>HEIST -0P-DEN-BERG - Bélgica</t>
  </si>
  <si>
    <t>1J-13273-AGROCALIDAD</t>
  </si>
  <si>
    <t>MOLDSTOP SD PLUS</t>
  </si>
  <si>
    <t>Ácido Acético 13 % + ÁCIDO PROPIONICO 16 % + EXCIPIENTE 100 % + OTROS INGREDIENTES INERTES 4.31 % + Propionato de Amonio 8.5 %</t>
  </si>
  <si>
    <t>IMPEXTRACO OP-DEN-BERG - Bélgica</t>
  </si>
  <si>
    <t>1J-13417-AGROCALIDAD</t>
  </si>
  <si>
    <t>MYCOSORB A+</t>
  </si>
  <si>
    <t>BOLSAS DE PAPEL KRAFT DE 500 G, BIG BAG DE POLIPROPILENO DE 1 KG, BIG BAG DE POLIPROPILENO DE 5 KG, BIG BAG DE POLIPROPILENO DE 10 KG, BIG BAG DE POLIPROPILENO DE 15 KG, BIG BAG DE POLIPROPILENO DE 20 KG, BIG BAG DE POLIPROPILENO DE 25 KG</t>
  </si>
  <si>
    <t>Aluminosilicato Hidratado 10 % KG + Harina de Algas 5 % KG + LEVADURA DE CERVEZA SECA 85 % KG + PROTEÍNA BRUTA (MIN) 18 %</t>
  </si>
  <si>
    <t>Antifúngico Aplicado a Caninos, Antifúngico Aplicado a Felinos, Antifúngico Aplicado a Bovinos, Antifúngico Aplicado a Ovinos, Antifúngico Aplicado a Caprinos, Antifúngico Aplicado a Equinos, Antifúngico Aplicado a Aves, Antifúngico Aplicado a Lagomorfos, Antifúngico Aplicado a Cobayos, Antifúngico Aplicado a Porcinos</t>
  </si>
  <si>
    <t>Migracion de datos</t>
  </si>
  <si>
    <t>1J-13549-AGROCALIDAD</t>
  </si>
  <si>
    <t>ULTRABOND</t>
  </si>
  <si>
    <t>PAPEL MULTICAPA CONTENIENDO 25 KG</t>
  </si>
  <si>
    <t>COMPLEJO ALUMINOSILICATOS HIDRATADO DE MAGNESIO 90 % + EXTRACTOS NATURALES DE FRUTAS 10 %</t>
  </si>
  <si>
    <t>OPTIVITE INTERNATIONAL LTD. - Reino Unido</t>
  </si>
  <si>
    <t>1J-13556-AGROCALIDAD</t>
  </si>
  <si>
    <t>ZEOFORCE</t>
  </si>
  <si>
    <t>bolsas de polipropileno selladas al vacío en 1 KG, bolsas de polipropileno selladas al vacío en 5 KG, bolsas de polipropileno selladas al vacío en 10 KG, bolsas de polipropileno selladas al vacío en 20 KG, bolsas de polipropileno selladas al vacío en 25 KG</t>
  </si>
  <si>
    <t>Aluminio 13 % + Bacillus activos 2 X 10 9 UFC U + CALCIO 4,9 % + Enzimas 0,2 % + Magnesio 0,1 % + Manganeso 0,01% % + Potasio 3,5 % + Silicio 62 % + Sodio 2,2 % + Zeolita C.S.P: 1000 g U</t>
  </si>
  <si>
    <t>Adsorvente de Micotoxinas Aplicado a Caninos, Adsorvente de Micotoxinas Aplicado a Felinos, Adsorvente de Micotoxinas Aplicado a Bovinos, Adsorvente de Micotoxinas Aplicado a Ovinos, Adsorvente de Micotoxinas Aplicado a Caprinos, Adsorvente de Micotoxinas Aplicado a Equinos, Adsorvente de Micotoxinas Aplicado a Aves, Adsorvente de Micotoxinas Aplicado a Lagomorfos, Adsorvente de Micotoxinas Aplicado a Cobayos, Adsorvente de Micotoxinas Aplicado a Porcinos</t>
  </si>
  <si>
    <t>Analitik s.a - Ecuador</t>
  </si>
  <si>
    <t>1J-13949-AGROCALIDAD</t>
  </si>
  <si>
    <t>UNIKE PLUS DRY</t>
  </si>
  <si>
    <t>BOLSA DE PAPEL MULTI CAPAS CONTENIENDO 25 KG</t>
  </si>
  <si>
    <t>BENTONITA - MONTMORILLONITA 22.5 % + BUTILHIDROXIANISOL (BHA) 0.05 % + Carbonato de Calcio 2.39 % + ETOXIQUINA 0.06 % + LEVADURA INACTIVA 42.5 % + PROPIONATO DE CALCIO 2.0 % + SEPIOLITA 23.0 %</t>
  </si>
  <si>
    <t>NUTRI – AD INTERNATIONAL NV - Bélgica</t>
  </si>
  <si>
    <t>1J-13950-AGROCALIDAD</t>
  </si>
  <si>
    <t>TOXY NIL PLUS DRY</t>
  </si>
  <si>
    <t>SACOS DE PAPEL MULTICAPA CON INTERIOR DE POLIETILENO DE 25 KG</t>
  </si>
  <si>
    <t>BENTONITA - MONTMORILLONITA 23.5 % + BHA 0.10 % + Carbonato de Calcio 4.78 % + Ethoxiquin 0.12 % + LEVADURA INACTIVA 43.00 % + PROPIONATO DE CALCIO 5 % + SEPIOLITA 23.50 %</t>
  </si>
  <si>
    <t>NUTRI AD - Bélgica</t>
  </si>
  <si>
    <t>1J-13973-AGROCALIDAD</t>
  </si>
  <si>
    <t>APSA QUIMITOX</t>
  </si>
  <si>
    <t>SACOS DE PAPEL KRAFT CON UNA BOLSA INTERIOR HECHA DE PLÁSTICO CONTENIENDO 25 KG</t>
  </si>
  <si>
    <t>Aceite Vegetal 30 G + ARCILLA SEPIOLÍTICA 190 G + BENTONITA - MONTMORILLONITA 450 G + HIDROLIZADO SECO DE LEVADURA 180 G + KIESELGUR 150 G</t>
  </si>
  <si>
    <t>INHIBIDOR DE MICOTOXINAS Aplicado a Bovinos, INHIBIDOR DE MICOTOXINAS Aplicado a Aves</t>
  </si>
  <si>
    <t>ANDRÉS PINTULABA S.A. - España</t>
  </si>
  <si>
    <t>SE INMOVILIZA MEDIATE ALERTA SANITARIA 2016.1369 BAJO MEMORANDO MAGAP-CRIA/AGROCALIDAD-2016-0715-M EMITIDO 15/12/2016</t>
  </si>
  <si>
    <t>1J-14087-AGROCALIDAD</t>
  </si>
  <si>
    <t>IBERFEED ANTITOX</t>
  </si>
  <si>
    <t>SACOS DE TRIPLE CAPA DE PAPEL KRAFT DE COLOR VERDE CON CAPA INTERIOR DE PLÁSTICO EN PRESENTACIONES DE 5 KG, SACOS DE TRIPLE CAPA DE PAPEL KRAFT DE COLOR VERDE CON CAPA INTERIOR DE PLÁSTICO EN PRESENTACIONES DE 18 KG, SACOS DE TRIPLE CAPA DE PAPEL KRAFT DE COLOR VERDE CON CAPA INTERIOR DE PLÁSTICO EN PRESENTACIONES DE 25 KG</t>
  </si>
  <si>
    <t>BIOVET S.I / LUXEWMBURGO, 25. POLÍGONO INDUSTRIAL 43120 CONSTANTÍ (TARRAGONA) - España</t>
  </si>
  <si>
    <t>1J-14507-AGROCALIDAD</t>
  </si>
  <si>
    <t>BETTERFOL</t>
  </si>
  <si>
    <t>Aluminio 150 g/ KG + ALUMINOSILICATOS 1000 g/ KG</t>
  </si>
  <si>
    <t>ABSORVENTE DE MICOTOXINAS Aplicado a Bovinos, ABSORVENTE DE MICOTOXINAS Aplicado a Aves, ABSORVENTE DE MICOTOXINAS Aplicado a Porcinos</t>
  </si>
  <si>
    <t>VETERQUIMICA S.A. - Chile</t>
  </si>
  <si>
    <t>1J-14534-AGROCALIDAD</t>
  </si>
  <si>
    <t>TOXO-MX</t>
  </si>
  <si>
    <t>SACOS DE PAPEL MULTICAPAS CON RECUBRIMIENTO DE POLIETILENO PARA 25 KG</t>
  </si>
  <si>
    <t>BENTONITA 100 %</t>
  </si>
  <si>
    <t>AGLUTINANTE, SECUESTRANTE DE MICOTOXINAS. Aplicado a Bovinos, AGLUTINANTE, SECUESTRANTE DE MICOTOXINAS. Aplicado a Aves, AGLUTINANTE, SECUESTRANTE DE MICOTOXINAS. Aplicado a Porcinos</t>
  </si>
  <si>
    <t>1J-14846-AGROCALIDAD</t>
  </si>
  <si>
    <t>ADISALM G</t>
  </si>
  <si>
    <t>ÁCIDO FUMARICO 1.0 % + CARBONATO DE CALCIO 940 49.50 % + CITRATO DE CALCIO 76 % 20.0 % + FORMIATO DE CALCIO 78 % 20.0 % + LACTATO DE CALCIO 80 % 0.50 % + PARAFORMALDEHIDO 90 % 1.0 % + PROPIONATO DE CALCIO 78 % 8.0 %</t>
  </si>
  <si>
    <t>ACIDIFICANTE PARA ALIMENTOS BALANCEADOS EN AVES Aplicado a Aves</t>
  </si>
  <si>
    <t>1J-14868-AGROCALIDAD</t>
  </si>
  <si>
    <t>1792585252001</t>
  </si>
  <si>
    <t>IMPORTADORA Y EXPORTADORA DE PRODUCTOS VETERINARIOS VETSOLT</t>
  </si>
  <si>
    <t>FREE-TOX</t>
  </si>
  <si>
    <t>BOLSA DE PAPEL DE VARIAS CAPAS CON BOLSA INTERIOR DE POLIETILENO DE 25 KG</t>
  </si>
  <si>
    <t>ALUMINOSILICATOS HIDRATADOS DE SODIO CÁLCICO Y CLINIPTILOLITO 85 G + INHIBIDOR DE MOHO 5 G + LEVADURAS 10 G</t>
  </si>
  <si>
    <t>ADITIVO TECNOLOGICO SECUESTRANTE DE MICOTOXINAS Aplicado a Bovinos, ADITIVO TECNOLOGICO SECUESTRANTE DE MICOTOXINAS Aplicado a Aves, ADITIVO TECNOLOGICO SECUESTRANTE DE MICOTOXINAS Aplicado a Porcinos</t>
  </si>
  <si>
    <t>NUTREX NV. - Bélgica</t>
  </si>
  <si>
    <t>ADITIVO PARA ADICIONAR AL ALIMENTO</t>
  </si>
  <si>
    <t>1J-14885-AGROCALIDAD</t>
  </si>
  <si>
    <t>BIOPELLET</t>
  </si>
  <si>
    <t>CARBONATO DE CALCIO 63.5 % + UREA FORMALDEHIDO 36.5 %</t>
  </si>
  <si>
    <t>AGLOMERANTE PARA FABRICACIÓN DE ALIMENTO BALANCEADO. Aplicado a Bovinos, AGLOMERANTE PARA FABRICACIÓN DE ALIMENTO BALANCEADO. Aplicado a Aves, AGLOMERANTE PARA FABRICACIÓN DE ALIMENTO BALANCEADO. Aplicado a Porcinos</t>
  </si>
  <si>
    <t>1J-1B-14745-AGROCALIDAD</t>
  </si>
  <si>
    <t>TOXI ADD BLEND</t>
  </si>
  <si>
    <t>ALUMINOSILICATO DE CALCIO Y SODIO HIDRATADOS 0.5 KG + CARBONATO DE CALCIO 8.91 % + Humedad Max 5 % + Oxido de Alumino 4.59 % + Oxido de Calcio 1.04 % + OXIDO DE HIERRO 1.40 % + Oxido de Potasio 1.09 % + Oxido de Silicio 33 % + Oxido de Sodio 0.97 % + PROPIONATO DE CALCIO 98 % 0.5 KG</t>
  </si>
  <si>
    <t>1J-8003-SESA-U</t>
  </si>
  <si>
    <t>FLAVORAL</t>
  </si>
  <si>
    <t>Acido salicilico 40 % + AROMA DULCE 15 % + Carbonato de Calcio 40 % + Sacarina de Sodio 5 %</t>
  </si>
  <si>
    <t>1J-9612-AGROCALIDAD</t>
  </si>
  <si>
    <t>AB20</t>
  </si>
  <si>
    <t>BOLSAS MULTIFOLIADAS DE 25 KG</t>
  </si>
  <si>
    <t>ALUMINOSILICATO SÓDICO CÁLCICO HIDRATADO 100 % + DIOXIDO DE SILICIO 59.0 % + Dioxido de titanio 0.3 % + Oxido de Calcio 0.4 % + OXIDO DE HIERRO 3.5 % + Óxido de Magnesio 2.5 % + Oxido de Potasio 0.4 % + Oxido de Sodio 0.9 % + TRIÓXIDO DE ALUMINIO 14.0 %</t>
  </si>
  <si>
    <t>PRINCE -AGRIPRODUCTS INC/ONE - Estados Unidos</t>
  </si>
  <si>
    <t>1J-9828-AGROCALIDAD</t>
  </si>
  <si>
    <t>GUARDIAN</t>
  </si>
  <si>
    <t>BOLSAS DE PAPEL LAMINADO DE 25 KG</t>
  </si>
  <si>
    <t>ALUMINIO SILICATO CÁLCICO C.S.P 80 G + XEOLITA 20 G</t>
  </si>
  <si>
    <t>Adsorvente de Micotoxinas Aplicado a Bovinos, Adsorvente de Micotoxinas Aplicado a Aves, Adsorvente de Micotoxinas Aplicado a Lagomorfos, Adsorvente de Micotoxinas Aplicado a Porcinos</t>
  </si>
  <si>
    <t>1K-14526-AGROCALIDAD</t>
  </si>
  <si>
    <t>ACTIVO</t>
  </si>
  <si>
    <t>BOLSA DE PLÁSTICO - POLIETILENO DE ALTA DENSIDAD LAMINADO CON FOLIO DE ALUMINIO DE 1 KG, BOLSA DE PLÁSTICO - POLIETILENO DE ALTA DENSIDAD LAMINADO CON FOLIO DE ALUMINIO DE 10 KG</t>
  </si>
  <si>
    <t>GRASA VEGETAL HIDROGENADA 815 G + MEZCLA DE COMPUESTOS ACTIVOS DE LOS ACEITES ESCENCIALES DE ORÉGANO, ROMERO, CANELA 185 G</t>
  </si>
  <si>
    <t>EDULCORANTE NATURAL Aplicado a Aves, EDULCORANTE NATURAL Aplicado a Porcinos</t>
  </si>
  <si>
    <t>GRASP INDÚSTRIA E COMERCIO LTDA, RUA ANGELA GABARDO PAROLIN, 901 B1, CAMPO DO SANTANA, CURITIBA –PR-BRASIL. - Brasil</t>
  </si>
  <si>
    <t>1K-8004-AGROCALIDAD</t>
  </si>
  <si>
    <t>SUGARCAP</t>
  </si>
  <si>
    <t>CAJAS DE CARTON DE 25 KG, CAJAS DE CARTON DE 50 KG, ENVASES PLASTICOS DE 20 KG, SACOS DE PAPEL DE 25 KG</t>
  </si>
  <si>
    <t>DEXTROSA 0.5 % + Neo Espiridina 0.5 % + Sacarina de Sodio 90 %</t>
  </si>
  <si>
    <t>1L-13158-AGROCALIDAD</t>
  </si>
  <si>
    <t>NURISOL MICRO</t>
  </si>
  <si>
    <t>Bolsas de Papel multiplieguo de 25 KG, BIG BAGS DE 500 KG, BIG BAGS DE 1.000 KG</t>
  </si>
  <si>
    <t>ÁCIDO ESTEARICO 4.5 % + ÁCIDO LAÚRICO 0.2 % + ÁCIDO LINOLEICO 10 % + ÁCIDO LINOLENICO 0.4 % + ÁCIDO MIRÍSTICO 1.3 % + ÁCIDO OLEICO 37 % + ÁCIDO PALMÍTICO 46 % + CALCIO 7-9 % + CENIZA MAX 10-14 % + Grasa cruda 83-87 % + Humedad Max 1.5-5 %</t>
  </si>
  <si>
    <t>BUDI FEED SND BHD - Malasia</t>
  </si>
  <si>
    <t>1L-7996-AGROCALIDAD</t>
  </si>
  <si>
    <t>ANILOX P-20</t>
  </si>
  <si>
    <t>SACOS DE PAPEL KRAF DE 25 KG</t>
  </si>
  <si>
    <t>BUTILHIDROXIANISOL (BHA) 6 G + BUTILHIDROXITOLUENO 60 G + ETOXIQUINA 64 G + GALATO DE PROPILO 6 G</t>
  </si>
  <si>
    <t>ANKOPEN</t>
  </si>
  <si>
    <t>FRASCO DE VIDRIO AMBAR TIPO I PARA 10 ML , FRASCO DE VIDRIO AMBAR TIPO I PARA 50 ML , FRASCO DE VIDRIO AMBAR TIPO I PARA 100 ML</t>
  </si>
  <si>
    <t>OLIGOVIT</t>
  </si>
  <si>
    <t>FRASCO DE 250 ML , FRASCO DE 1 LT , FRASCO DE 5 LT , FRASCO DE 25 LT</t>
  </si>
  <si>
    <t>AGUA PURIFICADA C.S.P 1.000 MG + Biotina 10 MG + COLINA 10 MG + DL-METIONINA 10 G + FOSFATO BICÁLCICO 12 G + ION COBRE (CLORURO DE COBRE) 1 G + ION DE HIERRO(CLORURO DE HIERRO) 1 G + ION MANGANESO(CLORURO DE MANGANESO) 1 G + POLISORBITOL 80 30 G + Sorbitol 50 G + SULFATO DE MANGNESIO (EQUIVALENTE A 1G DE ION DE MAGNESIO) 5 G + Vitamina A 50.000.000 U + VITAMINA B1 4 G + VITAMINA B12 400 UG + Vitamina B2 2 G + VITAMINA B6 2 G + VITAMINA C 2 G + VITAMINA D3 3.000.000 U + VITAMINA E 10.000 U + VITAMINA K3 4 G</t>
  </si>
  <si>
    <t>2A-0292-AGROCALIDAD</t>
  </si>
  <si>
    <t>LOCION PODAL</t>
  </si>
  <si>
    <t>FRASCO DE 200 LT , FRASCO DE 1LT , FRASCOS DE 200 ML, FRASCOS DE 500 ML</t>
  </si>
  <si>
    <t>Ácido Acético 2.78 G + AGUA DESTILADA 100 ML + SOLUCIÓN DE FORMALDEHÍDO 6.18 G</t>
  </si>
  <si>
    <t>Desinfectante Aplicado a Bovinos</t>
  </si>
  <si>
    <t>ARTHRIDINE</t>
  </si>
  <si>
    <t>FRASCO DE VIDRIO DE 50 ML , FRASCO DE VIDRIO DE 100 ML , FRASCO DE VIDRIO DE 250 ML</t>
  </si>
  <si>
    <t>AGUA PARA INYECTABLES C.B.P. 100 ML + EDETATO DE SODIO 0.05 G + Fenilbutazona 20 G + HIDRÓXIDO DE SODIO 2.6 G + PROPILENGLICOL 50 ML + SALICILATO DE SODIO 2 G</t>
  </si>
  <si>
    <t>2A-10057-AGROCALIDAD</t>
  </si>
  <si>
    <t>BRIMAX</t>
  </si>
  <si>
    <t>FRASCO DE PVC DE 250 ML, FRASCO DE PVC DE 500 ML, FRASCO DE PVC DE 2000 ML</t>
  </si>
  <si>
    <t>ACIDO CITRICO ANHIDRIDO 0,03 G + AGUA PURIFICADA C.S.P 100 ML + ALCOHOL ETÍLICO 0,50 ML + DEHYTON-K 2,00 G + EUPERLAN PK-3000 5,00 G + FORMALDEHIDO 37% 0,33 G + Fragancia 0,50 G + Irgasan DP 300 0,5 G + LAURIL ETER SULFATO DE SODIO 10,0 G + MEDIAMIDE C-90 2,0 G + PLANTAREN 2000 2,00 G + SODIO CLORURO 0,83 G</t>
  </si>
  <si>
    <t>Antiséptico Aplicado a Caninos, Antiséptico Aplicado a Felinos, Antiséptico Aplicado a Equinos</t>
  </si>
  <si>
    <t>ALFA 3</t>
  </si>
  <si>
    <t>Aceite de pino 2 % + ACIDO FÉNICO 1.5 % + ALCOHOL CETÍLICO C.S.P 1 ML + Carboximetilcelulosa C.S.P 1 ML + COLORANTE ANARANJADO Nro6 C.S.P 1 ML + Óxido de Zinc 7 % + PARAFINA C.S.P 1 ML + PROPILENGLICOL C.S.P 1 ML + SODIO LAURYL SULFATO C.S.P 1 ML</t>
  </si>
  <si>
    <t>2A-10381-AGROCALIDAD</t>
  </si>
  <si>
    <t>NIDOCLIN</t>
  </si>
  <si>
    <t>EXCIPIENTES c.s.p 1 KG + PARAFORMALDEHIDO 0,91 KG</t>
  </si>
  <si>
    <t>producto para instalaciones avícolas</t>
  </si>
  <si>
    <t>2A-10414-AGROCALIDAD</t>
  </si>
  <si>
    <t>GPC8</t>
  </si>
  <si>
    <t>ENVASES DE PLÁSTICO DE POLIETILENO DE 5 L, ENVASES DE PLÁSTICO DE POLIETILENO DE 25 L, TAMBORES DE 200 L</t>
  </si>
  <si>
    <t>ÁCIDO FOSFÓRICO 0,8 ML + Amonio cuaternarios lineales 5 ML + Glutaraldehido 13,2 ML</t>
  </si>
  <si>
    <t>EVANS VANODINE INTERNATIONAL - Reino Unido, PFIZER CIA. LTDA. - Ecuador</t>
  </si>
  <si>
    <t>08 DE MAYO DEL 2015. (TRANSFERENCIA DE TITULARIDAD) DESTINO: INSTALACIONES PECUARIAS</t>
  </si>
  <si>
    <t>2A-10462-AGROCALIDAD</t>
  </si>
  <si>
    <t>TALCO DESODORANTE CAN-AMOR</t>
  </si>
  <si>
    <t>ENVASE PVC CON TAPA HONGO ROSCADA Y TAPON DOSIFICADOR DE 100 G, ENVASE PVC CON TAPA HONGO ROSCADA Y TAPON DOSIFICADOR DE 150 G, ENVASE PVC CON TAPA HONGO ROSCADA Y TAPON DOSIFICADOR DE 200 G</t>
  </si>
  <si>
    <t>Ácido Bórico 2 MG + ALMIDÓN DE MAÍZ 9.00 MG + Óxido de Zinc 8 MG + Perfume 0.5 MG + TALCO 80 MG</t>
  </si>
  <si>
    <t>TALCO DESODORIZANTE Aplicado a Caninos, TALCO DESODORIZANTE Aplicado a Felinos</t>
  </si>
  <si>
    <t>COMERCIALIZADORA BOGOTANA LTDA - Colombia</t>
  </si>
  <si>
    <t>2A-10505-AGROCALIDAD</t>
  </si>
  <si>
    <t>INTERCLIN</t>
  </si>
  <si>
    <t>ENVASE PLÁSTICO Y DE VIDRIO AMBAR DE 120 ML , ENVASE PLÁSTICO Y DE VIDRIO AMBAR DE 500 ML , ENVASE PLÁSTICO Y DE VIDRIO AMBAR DE 1000 ML , ENVASE PLÁSTICO Y DE VIDRIO AMBAR DE 4.000 ML , ENVASE PLÁSTICO Y DE VIDRIO AMBAR DE 20.000 ML</t>
  </si>
  <si>
    <t>Bactericida - Fungicida Aplicado a Aves, Bactericida - Fungicida Aplicado a Porcinos</t>
  </si>
  <si>
    <t>2A-10522-AGROCALIDAD</t>
  </si>
  <si>
    <t>CHAMPÚ BURBUJAS</t>
  </si>
  <si>
    <t>ÁCIDO CÍTRICO 0.05 G + AGUA C.S.P 100 ML + ALOE VERA 40 G + AROMA MANZANA VERDE (REF EN 70088) 1 G + CLORURO DE SODIO 3 G + COLOR ROJO FRESA (REF C.I 15985/ CI.16255) 0.05 G + DIETANOLAMIDA DE ÁCIDO GRASO 2 G + LAURIL ETER SULFATO DE SODIO 12 G + LAURIL SULFATO DE SODIO 1 G + METILPARABENO SÓDICO 0.15 G + Propilparabeno sódico 0.05 G</t>
  </si>
  <si>
    <t>Shampo medicado Aplicado a Caninos, Shampo medicado Aplicado a Felinos, Shampo medicado Aplicado a Equinos</t>
  </si>
  <si>
    <t>FARMACOS BÁSICOS - BASIC FARMS S.A.S - Colombia</t>
  </si>
  <si>
    <t>16 DE ABRIL DEL 2015. (AMPLIACIÓN DE PRESENTACIÓN COMERCIAL)</t>
  </si>
  <si>
    <t>2A-10655-AGROCALIDAD</t>
  </si>
  <si>
    <t>INTER - YOD</t>
  </si>
  <si>
    <t>FRASCO DE PET O DE VIDRIO DE ALTA DENSIDAD 120 ML , FRASCO DE PET O DE VIDRIO DE ALTA DENSIDAD 500 ML , FRASCO DE PET O DE VIDRIO DE ALTA DENSIDAD 1000 ML , FRASCO DE PET O DE VIDRIO DE ALTA DENSIDAD 4000 ML , FRASCO DE PET O DE VIDRIO DE ALTA DENSIDAD 20000 ML</t>
  </si>
  <si>
    <t>YODO METÁLICO 20 ML + Yoduro de Potasio 40 ML</t>
  </si>
  <si>
    <t>Desinfectante Aplicado a Bovinos, Desinfectante Aplicado a Aves, Desinfectante Aplicado a Porcinos</t>
  </si>
  <si>
    <t>INTERCONSORCIO S.A. - Ecuador</t>
  </si>
  <si>
    <t>2A-10656-AGROCALIDAD</t>
  </si>
  <si>
    <t>BRILLO DENTAL CARE</t>
  </si>
  <si>
    <t>FRASCO DE POLIETILENO DE 50 G, FRASCO DE POLIETILENO DE 100 G, FRASCO DE POLIETILENO DE 150 G, FRASCO DE POLIETILENO DE 200 G, FRASCO DE POLIETILENO DE 250 G</t>
  </si>
  <si>
    <t>CONTROL DE SARRO E HIGIENE DENTAL Aplicado a Caninos, CONTROL DE SARRO E HIGIENE DENTAL Aplicado a Felinos</t>
  </si>
  <si>
    <t>2A-10658-AGROCALIDAD</t>
  </si>
  <si>
    <t>GLUTARCIDE</t>
  </si>
  <si>
    <t>GARRAFA DE 4 LT , GARRAFA DE 20 LT , GARRAFA DE 60 LT , GARRAFA 120 LT , GARRAFA DE 200 LT , FRASCO BLANCO DE 120 ML , FRASCO BLANCO DE 1000 ML</t>
  </si>
  <si>
    <t>ACIDO FOSFÓRICO 0.15 G + AGUA PURIFICADA 100 ML + CLORURO DE DIDECIL DIMETILAMONIO 24 G + Glutaraldehido 8 G</t>
  </si>
  <si>
    <t>ADITIVOS Y DESINFECTANTES LTDA - Colombia, NOVALIFARM CIA LTDA - Colombia</t>
  </si>
  <si>
    <t>2A-10713-AGROCALIDAD</t>
  </si>
  <si>
    <t>DENTY CLEAN</t>
  </si>
  <si>
    <t>AGUA C.S.P 100 G + ALOE VERA 0.100 G + Carboximetilcelulosa 4.5 G + CLORHEXIDINA DIGLUCONATO 0.025 G + Fosfato Dicálcico 25.0 G + GLICERINA 15 G + LAURYL ETER SULFATO DE SODIO 1.0 G + Metilparabeno 0.02 G + POLIETILENGLICOL 12 25 G + Propilparabeno 0.18 G + SABOR MENTA 0.2 G + SACARINA SODICA 0.10 G + Sorbitol 10 G</t>
  </si>
  <si>
    <t>Crema dental Aplicado a Caninos, Crema dental Aplicado a Felinos, Crema dental Aplicado a Equinos</t>
  </si>
  <si>
    <t>2A-10743-AGROCALIDAD</t>
  </si>
  <si>
    <t>SHAMPOO INSECTISIDA CAN AMOR N.F.</t>
  </si>
  <si>
    <t>FRASCO PVC BLANCO DE 230 ML, FRASCO PVC BLANCO DE 350 ML, FRASCO PVC BLANCO DE 400 ML, FRASCO EN PEAD DE 1000 ML, FRASCO EN PEAD DE 2000 ML</t>
  </si>
  <si>
    <t>Ácido Cítrico 0.007 MG + AGUA POTABLE C.S.P 100 MG + BENZOATO DE SODIO 0.17 MG + CLORURO DE SODIO 2 MG + COLORANTE VERDE MENTA 0.012 MG + D-FENOTRINA 0.5 MG + DIPROPILENGLICOL 2 MG + FRAGANCIA BEBÉ 0.5 MG + LAURAMIDA DEA 4 MG + LAURIL ETER SULFATO DE SODIO 38 MG</t>
  </si>
  <si>
    <t>SHAMPOO INSECTICIDA Aplicado a Caninos</t>
  </si>
  <si>
    <t>RATAR PARA COMERCIALIZADORA BOGOTANA LTDA. - Colombia</t>
  </si>
  <si>
    <t>2A-10999-AGROCALIDAD</t>
  </si>
  <si>
    <t>ABLANDOX</t>
  </si>
  <si>
    <t>FRASCO DE POLIETILENO BLANCO DE 1 L , GALON DE POLIETILENO 3800 ML , CANECA PLASTICA DE 20 L</t>
  </si>
  <si>
    <t>AGUA DESTILADA 43.3 ML + EDTA 6.4 G + Formol 0.30 ML + PROPILENGLICOL 55.33 ML + Tiosulfato de sodio 2.4 G</t>
  </si>
  <si>
    <t>Aditivo mineral Aplicado a Caninos, Aditivo mineral Aplicado a Felinos, Aditivo mineral Aplicado a Bovinos, Aditivo mineral Aplicado a Ovinos, Aditivo mineral Aplicado a Caprinos, Aditivo mineral Aplicado a Equinos, Aditivo mineral Aplicado a Aves, Aditivo mineral Aplicado a Camelidos, Aditivo mineral Aplicado a Lagomorfos, Aditivo mineral Aplicado a Cobayos, Aditivo mineral Aplicado a Porcinos</t>
  </si>
  <si>
    <t>2A1-10211-AGROCALIDAD</t>
  </si>
  <si>
    <t>SANO CAN SHAMPOO MEDICADO</t>
  </si>
  <si>
    <t>SACHETS DE POLIETILENO DE 40 ML , FRASCO DE POLIETILENO DE ALTA DENSIDAD DE 120ML , FRASCO DE POLIETILENO DE ALTA DENSIDAD DE 240ML , FRASCO DE POLIETILENO DE ALTA DENSIDAD DE 500ML</t>
  </si>
  <si>
    <t>ÁCIDO CÍTRICO 0.80 G + AGUA PURIFICADA 100 ML + ALCOHOL ETÍLICO 2 G + CLORURO DE SODIO 1 G + Colorante 0.03 G + Fipronil 0.25 G + Fragancia 0.60 G + GLICERINA 1.50 G + MENTOL 0.20 G + PROPILENGLICOL 1 G + sodio trideceth sulfate 6 G + TRICLOSÁN 0.30 G + TRISODIO EDTA 0.20 G</t>
  </si>
  <si>
    <t>2A1-10466-AGROCALIDAD</t>
  </si>
  <si>
    <t>SHAMPOO ACONDICIONADOR</t>
  </si>
  <si>
    <t>FRASCO DE POLIETILENO DE ALTA DENSIDAD DE 100 ML , FRASCO DE POLIETILENO DE ALTA DENSIDAD DE 120 ML , FRASCO DE POLIETILENO DE ALTA DENSIDAD DE 240 ML , FRASCO DE POLIETILENO DE ALTA DENSIDAD DE 250 ML , FRASCO DE POLIETILENO DE ALTA DENSIDAD DE 1000 ML , FRASCO DE POLIETILENO DE ALTA DENSIDAD DE 2000 ML</t>
  </si>
  <si>
    <t>Agua Purificada 100 ML + Aroma 1 ML + COLOR AMARILLO 0.5 G + COMPERLAN K-D 7 G + DEHYTON-K 2 G + GENAPOL-LAURIL ETER SULFATO DE SODIO 70 G + SAL 1 G</t>
  </si>
  <si>
    <t>Shampo Aplicado a Caninos, Shampo Aplicado a Felinos, Shampo Aplicado a Equinos</t>
  </si>
  <si>
    <t>2A-11046-AGROCALIDAD</t>
  </si>
  <si>
    <t>NESTDROG</t>
  </si>
  <si>
    <t>BOLSA EXTERNA DE PAPEL, BOLSA INTERNA DE POLIETILENO DE 1 KG , BOLSA EXTERNA DE PAPEL, BOLSA INTERNA DE POLIETILENO DE 10 KG , BOLSA EXTERNA DE PAPEL, BOLSA INTERNA DE POLIETILENO DE 15 KG , BOLSA EXTERNA DE PAPEL, BOLSA INTERNA DE POLIETILENO DE 20 KG , BOLSA EXTERNA DE PAPEL, BOLSA INTERNA DE POLIETILENO DE 25 KG</t>
  </si>
  <si>
    <t>ACIDOS ORGANICOS 7 % + Clorhidrato de L-Arginina 1000 G + FORMALDEHIDO 18 %</t>
  </si>
  <si>
    <t>2A-11055-AGROCALIDAD</t>
  </si>
  <si>
    <t>ALPHISOL</t>
  </si>
  <si>
    <t>BOLSAS DE 100 G</t>
  </si>
  <si>
    <t>ACEITE DE CITRONELLA 50 G + BENTONITA 120 G + BENZOATO DE BENCILO 50 G + Cipermetrina 50 G + DELTAMETRINA 10.0 G + DIMETIL FTALATO 100 G + KAOILIN 620 G</t>
  </si>
  <si>
    <t>PRODUCTO CANCELADO - USO / DESTINO: INSTALACIONES PECUARIAS</t>
  </si>
  <si>
    <t>2A1-10753-AGROCALIDAD</t>
  </si>
  <si>
    <t>FRASCO PLASTICO DE POLIPROPILENO CONTENIENDO 120 ML, FRASCO PLASTICO DE POLIPROPILENO CONTENIENDO 250 ML, ESTUCHE POR 12 FRASCOS PET CONTENIENDO 16 ML</t>
  </si>
  <si>
    <t>COLONIA PERFUMADA Aplicado a Caninos, COLONIA PERFUMADA Aplicado a Felinos</t>
  </si>
  <si>
    <t>2A1-110089-AGROCALIDAD</t>
  </si>
  <si>
    <t>HERBAL CARE</t>
  </si>
  <si>
    <t>JABON EN BARRA EN CAJA INDIVIDUAL U</t>
  </si>
  <si>
    <t>ÁCIDO LAÚRICO 0.1454 G + AGUA 0.4848 G + CLORURO DE SODIO 93.7942 G + COLOR AMARILLO 0.250 G + Color Natural Caramelo 0.0002 G + EDTA 0.1164 G + EXTRACTO DE PLANTAS 1.00 G + Fragancia 03750 G + GLICERINA 2.1332 G + Sorbitol 0.1939 G</t>
  </si>
  <si>
    <t>JABÓN MEDICADO Aplicado a Caninos</t>
  </si>
  <si>
    <t>HADA S.A. PARA INVET - Colombia</t>
  </si>
  <si>
    <t>2A-11105-AGROCALIDAD</t>
  </si>
  <si>
    <t>SANAVET DESINFECTANTE</t>
  </si>
  <si>
    <t>ENVASE DE POLIETILENO DE 120ML , ENVASE DE POLIETILENO DE 500 ML.</t>
  </si>
  <si>
    <t>ALCOHOL ETÍLICO 100 ML</t>
  </si>
  <si>
    <t>DESINFECTANTE DE USO EXTERNO Aplicado a Caninos, DESINFECTANTE DE USO EXTERNO Aplicado a Bovinos, DESINFECTANTE DE USO EXTERNO Aplicado a Caprinos, DESINFECTANTE DE USO EXTERNO Aplicado a Equinos, DESINFECTANTE DE USO EXTERNO Aplicado a Porcinos</t>
  </si>
  <si>
    <t>2A1-11176-AGROCALIDAD</t>
  </si>
  <si>
    <t>NOLVASAN OTIC</t>
  </si>
  <si>
    <t>ENVASADO EN BOTELLA PLÁSTICA DE 118 ML (4 ONZA) , ENVASADO EN BOTELLA PLÁSTICA DE 473 ML (16 ONZA)</t>
  </si>
  <si>
    <t>Agua Purificada 3785 L + Alcohol isopropílico 50 MG/ ML + FD&amp;C AZUL Nº1 0,001 MG/ ML + PROPILENGLICOL 100 MG/ ML + TRITON X- 100 5 MG/ ML</t>
  </si>
  <si>
    <t>SOLUCION DE LIMPIEZA Aplicado a Caninos, SOLUCION DE LIMPIEZA Aplicado a Felinos</t>
  </si>
  <si>
    <t>BOEHRINER INGELHEIM VETMEDICA, INC. - Estados Unidos</t>
  </si>
  <si>
    <t>REGISTRO CANCELADO</t>
  </si>
  <si>
    <t>2A1-11189-AGROCALIDAD</t>
  </si>
  <si>
    <t>CARICIA</t>
  </si>
  <si>
    <t>ENVASE DE POLIRTILENO DE 60 ML , ENVASE DE POLIRTILENO DE 250 ML , ENVASE DE POLIRTILENO DE 500 ML , ENVASE DE POLIRTILENO DE 1 GL</t>
  </si>
  <si>
    <t>ÁCIDO CÍTRICO 0.05 G + AGUA DESTILADA 100 ML + Colorante 0.008 G + DIETANOLAMIDA DE ACIDOS GRASOS DE COCO 1.3 G + Fragancia 0.3 G</t>
  </si>
  <si>
    <t>Shampo medicado Aplicado a Caninos, Shampo medicado Aplicado a Equinos</t>
  </si>
  <si>
    <t>2A1-11198-AGROCALIDAD</t>
  </si>
  <si>
    <t>ESTUCHE DE 12 FRASCOS DE 16 ML, FRASCO DE POLIPROPILENO DE 120 ML, FRASCO DE POLIETILENO POR 16 ML, FRASCO DE POLIPROPILENO DE 250 ML</t>
  </si>
  <si>
    <t>2A1-115566-AGROCALIDAD</t>
  </si>
  <si>
    <t>SHAMPOO ANTISEPTICO BROUWER P.</t>
  </si>
  <si>
    <t>ENVASES PLÁSTICO DE 200 ML</t>
  </si>
  <si>
    <t>PEROXIDO DE HIDRÓGENO 5 G</t>
  </si>
  <si>
    <t>Antiséptico Aplicado a Caninos</t>
  </si>
  <si>
    <t>BROUWER - Argentina</t>
  </si>
  <si>
    <t>2A-11155-AGROCALIDAD</t>
  </si>
  <si>
    <t>YODOTOPIC</t>
  </si>
  <si>
    <t>FRASCOS DE 100 ML , FRASCOS DE 500 ML , FRASCOS DE 1000 ML , GALÓN DE 3.8 L , CANECA DE 20 LITROS , TANQUE DE PLÁSTICO CONTENIENDO 200 L</t>
  </si>
  <si>
    <t>Etanol 78 ML + GLICERINA 20 G + POLIVINILPIRROLIDONA 1.5 G + YODO METÁLICO 2.5 G + Yoduro de Potasio 0.9 G</t>
  </si>
  <si>
    <t>Antiséptico Aplicado a Ovinos, Antiséptico Aplicado a Cobayos, Antiséptico Aplicado a Aves, Antiséptico Aplicado a Caprinos, Antiséptico Aplicado a Felinos, Antiséptico Aplicado a Equinos, Antiséptico Aplicado a Caninos, Antiséptico Aplicado a Lagomorfos, Antiséptico Aplicado a Bovinos, Antiséptico Aplicado a Porcinos, Antiséptico Aplicado a Camelidos, Desinfectante Aplicado a Caninos, Desinfectante Aplicado a Felinos, Desinfectante Aplicado a Bovinos, Desinfectante Aplicado a Ovinos, Desinfectante Aplicado a Caprinos, Desinfectante Aplicado a Equinos, Desinfectante Aplicado a Aves, Desinfectante Aplicado a Camelidos, Desinfectante Aplicado a Lagomorfos, Desinfectante Aplicado a Cobayos, Desinfectante Aplicado a Porcinos, GERMICIDA Aplicado a Camelidos, GERMICIDA Aplicado a Ovinos, GERMICIDA Aplicado a Caninos, GERMICIDA Aplicado a Lagomorfos, GERMICIDA Aplicado a Bovinos, GERMICIDA Aplicado a Porcinos, GERMICIDA Aplicado a Equinos, GERMICIDA Aplicado a Cobayos, GERMICIDA Aplicado a Aves, GERMICIDA Aplicado a Caprinos, GERMICIDA Aplicado a Felinos</t>
  </si>
  <si>
    <t>2A1-11645-AGROCALIDAD</t>
  </si>
  <si>
    <t>SHAMPOO FISIO ANTI OLOR</t>
  </si>
  <si>
    <t>CONTENEDOR OVALADO PLASTICO PARA 200 ML</t>
  </si>
  <si>
    <t>BUTILHIDROXITOLUENO 0.01 % + CLORURO DE BENCETONIO 0.25 % + CLORURO DE SODIO 0.026 % + CLORURO DE SODIO 2.5 % + COCO MONOETANOLAMINA 7.5 % + Dihidroestrepto-micina 0.1 % + LAURIL SULFATO DE SODIO 25 % + POLIETILENGLICOL 2 % + Vitamina K 0.2 %</t>
  </si>
  <si>
    <t>Shampo Aplicado a Caninos, Shampo Aplicado a Felinos</t>
  </si>
  <si>
    <t>VIRBSC FRSNCIS - Francia</t>
  </si>
  <si>
    <t>2A1-11667-AGROCALIDAD</t>
  </si>
  <si>
    <t>COJIN (MANGA DE POLIETILENO) DE 30 ML , FRASCO DE POLIETILENO DE BAJA DENSIDAD DE COLOR BLANCO DE 60 ML , FRASCO DE POLIETILENO DE BAJA DENSIDAD DE COLOR BLANCO DE 120 ML , FRASCO DE POLIETILENO DE BAJA DENSIDAD DE COLOR BLANCO 1000 ML , GALON DE 3.78 LITROS.</t>
  </si>
  <si>
    <t>BENZOATO DE SODIO 0.03 G + Cipermetrina 0.5 G + Clorhexidina 1.5 G + COLOR VERDE ESMERALDA 0.002 G + DEHYTON KB 5 G + GLICERINA 10 G + LAMESOFT P065 5 G + Perfume J&amp;J 12 G + PLANTACARE 818 2.7 G + PROPILENGLICOL c.s.p 100 ML + TEXAPON 70 27 G + TRIETANOLAMINA 0.6 G</t>
  </si>
  <si>
    <t>2A1-11680-AGROCALIDAD</t>
  </si>
  <si>
    <t>TRITON NICE VITADERM</t>
  </si>
  <si>
    <t>FRASCOS BOTELLA DE POLIETILENO DE 250 ML , FRASCOS BOTELLA DE POLIETILENO DE 5 LITROS</t>
  </si>
  <si>
    <t>AGUA PURIFICADA C.S.P 1000 ML + AMINOLAN LIQUIDO 30 ML + CLORURO DE SODIO 12 G + Fragancia 5 ML + KH2PO4 8,40 G + KRIM CH 25 80 G + KRIM OP 1 G + LAURIL ETOXIL SULFATO DE SODIO 400 G + NA2HPO4 (0.07M) 19,6 G + NEOTAN W 50 ML + NIPAGIN 1 G + NIPASOL 0,50 G + OLAMIDA CD 60 G + PROPILENGLICOL 4 G + Vitamina A 777 U + Vitamina B1 2.5 MG + Vitamina B12 0,14 MG + Vitamina B6 0.18 MG</t>
  </si>
  <si>
    <t>LABORATORIO CECIL ESTABLECIMIENTO N° 8473 PARA LABORATORIO TRITON VET S.R.L. - Argentina</t>
  </si>
  <si>
    <t>2A1-11693-AGROCALIDAD</t>
  </si>
  <si>
    <t>FRAGANCE PET</t>
  </si>
  <si>
    <t>Aroma 0,50 G + CLORURO DE SODIO 2,66 G + Colorante 0,01 G + EXCIPIENTES C.S.P 100 ML + Surfactante aniónico 25 G</t>
  </si>
  <si>
    <t>C.CLABORATORIOS PHARMAVITAL CIA. LTDA. - Ecuador</t>
  </si>
  <si>
    <t>2A1-11796-AGROCALIDAD</t>
  </si>
  <si>
    <t>SPLASH PET</t>
  </si>
  <si>
    <t>FRASCO PLASTICO PET CON VALVULA SPRAY POR 240 ML</t>
  </si>
  <si>
    <t>AGUA CSP 100 ML + ALCOHOL 96% 70 G + Fragancia 5.00 G + MetilParabeno sódico 0.10 G</t>
  </si>
  <si>
    <t>COLONIA PERFUMADA Aplicado a Caninos</t>
  </si>
  <si>
    <t>LABORATORIOS DECNO LTDA PARA INVET - Colombia</t>
  </si>
  <si>
    <t>2A-11188-AGROCALIDAD</t>
  </si>
  <si>
    <t>NEUTRALIZANTE DE HALOGENOS</t>
  </si>
  <si>
    <t>FRASCO GOTERO 10 ML , FRASCO 120 ML , FRASCO 500 ML, , GARRAFA 4 L , GARRAFA 20 L , FRASCOS 1 L</t>
  </si>
  <si>
    <t>AGUA DESMINERALIZADA 100 ML + BENZOATO DE SODIO 0.2 G + EDTA 5 G + Hipoclorito de Sodio 50 G</t>
  </si>
  <si>
    <t>Neutralizante Aplicado a Caninos, Neutralizante Aplicado a Felinos, Neutralizante Aplicado a Bovinos, Neutralizante Aplicado a Ovinos, Neutralizante Aplicado a Caprinos, Neutralizante Aplicado a Equinos, Neutralizante Aplicado a Aves, Neutralizante Aplicado a Bufalos, Neutralizante Aplicado a Camelidos, Neutralizante Aplicado a Lagomorfos, Neutralizante Aplicado a Cobayos, Neutralizante Aplicado a Porcinos</t>
  </si>
  <si>
    <t>NOVOA ALARCON FARMACEUTICOS LTDA - Colombia</t>
  </si>
  <si>
    <t>NEUTRALIZANTE DE AGUA</t>
  </si>
  <si>
    <t>2A1-11890-AGROCALIDAD</t>
  </si>
  <si>
    <t>FRASCOS DE POLIETILENO DE BAJA DENSIDAD DE 120 ML , FRASCOS DE POLIETILENO DE BAJA DENSIDAD DE 240ML , FRASCOS DE POLIETILENO DE BAJA DENSIDAD DE 500 ML , GARRAFA PLÁSTICA DE 2000 ML , GARRAFA PLÁSTICA DE 1 GL</t>
  </si>
  <si>
    <t>2A-11196-AGROCALIDAD</t>
  </si>
  <si>
    <t>IODIGEN</t>
  </si>
  <si>
    <t>ACIDO FOSFÓRICO 6.0 G + AGUA C.S.P 100.0 ML + ALCOHOL ETÍLICO 15.0 ML + IODO RESSUBLIMADO 2.3 G + NONILFENOL POLIETILENO GLICOL ETER 12.0 ML</t>
  </si>
  <si>
    <t>Desinfectante Aplicado a Bovinos, Desinfectante Aplicado a Ovinos, Desinfectante Aplicado a Porcinos</t>
  </si>
  <si>
    <t>2A1-11982-AGROCALIDAD</t>
  </si>
  <si>
    <t>COLONIA P.A DOG S</t>
  </si>
  <si>
    <t>ENVASES PET TRANSPARENTES CONTENIENDO 160ML</t>
  </si>
  <si>
    <t>AGUA 69.66 % + ALCOHOL ETÍLICO 19.84 % + PERFUME SPA COLONIA O FRAGANCIA FRANCESA 4.35 % + TWEEN 80 6.15 %</t>
  </si>
  <si>
    <t>MOLERPA S.A - Ecuador</t>
  </si>
  <si>
    <t>2A1-12053-AGROCALIDAD</t>
  </si>
  <si>
    <t>FRASCO EN POLIPROPILENO POR 16 ML, FRASCO EN POLIPROPILENO POR 120 ML, FRASCO EN POLIPROPILENO POR 250 ML, FRASCOS EN PET POR 16 ML, FRASCOS EN PET POR 120 ML, FRASCOS EN PET POR 250 ML, ESTUCHE POR 12 FRASCOS DE 16 ml. C/U U</t>
  </si>
  <si>
    <t>2A1-12077-AGROCALIDAD</t>
  </si>
  <si>
    <t>PUPPY</t>
  </si>
  <si>
    <t>FRASCOS DE PVC CONTENIENDO 250 ML , FRASCOS DE PEAD CONTENIENDO 2000 ML</t>
  </si>
  <si>
    <t>Irgasan DP 300 0,5 G</t>
  </si>
  <si>
    <t>Shampoo antiséptico Aplicado a Caninos, Shampoo antiséptico Aplicado a Equinos</t>
  </si>
  <si>
    <t>2A1-12102-AGROCALIDAD</t>
  </si>
  <si>
    <t>SHAMPOO PELO FINO</t>
  </si>
  <si>
    <t>SACHET DE 30 ML , FRASCOS PEAD DE 120ML. , FRASCOS PEAD DE 250ML , FRASCOS PEAD DE 500 ML , FRASCOS PEAD DE 500 ML</t>
  </si>
  <si>
    <t>Ácido arsanílico 20 % + ÁCIDO CÍTRICO 1.8 % + AROMA HERBAL 0.5 % + Cipermetrina 0.75 % + DIETANOLAMINA 20 % + etileno dinitrilo tetracetato disódico 0.5 % + Lanolina 0.125 % + METILPARABENO 0.125 % + solventes universal csp 100 %</t>
  </si>
  <si>
    <t>Antiparasitario Aplicado a Caninos, Antiparasitario Aplicado a Felinos, Antiparasitario Aplicado a Bovinos, Antiparasitario Aplicado a Ovinos, Antiparasitario Aplicado a Caprinos, Antiparasitario Aplicado a Equinos, Antiparasitario Aplicado a Aves, Antiparasitario Aplicado a Porcinos</t>
  </si>
  <si>
    <t>2A1-12103-AGROCALIDAD</t>
  </si>
  <si>
    <t>TRITON NICE HENNA</t>
  </si>
  <si>
    <t>FRASCO PEAD DE 250 , FRASCO PEAD DE 5 L</t>
  </si>
  <si>
    <t>AGUA PURIFICADA C.S.P 1000 ML + AMINOLAN LIQUIDO 30 ML + CLORURO DE SODIO 12 G + complex stimul 10 ML + extracto de henna 10 ML + Fragancia 5 ML + KH2PO4 8,4 G + KRIM CH 25 80 G + KRIM OP 1 G + LAURIL ETOXIL SULFATO DE SODIO 400 G + NA2HPO4 (0.07M) 19,6 G + NEOTAN W 50 ML + NIPAGIN 1 G + NIPASOL 0,5 G + OLAMIDA CD 60 G + Propilenglicol 4 G</t>
  </si>
  <si>
    <t>2A1-12104-AGROCALIDAD</t>
  </si>
  <si>
    <t>TRITON NICE KERATIN</t>
  </si>
  <si>
    <t>FRASCO PEAD DE 250 ML , BIDÓN DE 5 LITROS.</t>
  </si>
  <si>
    <t>AGUA PURIFICADA C.S.P 1000 ML + AMINOLAN LIQUIDO 30 ML + CLORURO DE SODIO 12 G + FRAGANCIA ROSA MOSQUETA 5 ML + HIDROLIZADO DE QUERATINA 30 ML + KH2PO4 8,4 G + KRIM CH 25 80 G + KRIM OP 1 G + LAURIL ETOXIL SULFATO DE SODIO 400 G + NA2HPO4 (0.07M) 19,6 G + NEOTAN W 50 ML + NIPAGIN 1 G + NIPASOL 0,5 G + OLAMIDA CD 60 G + PROPILENGLICOL 4 G</t>
  </si>
  <si>
    <t>AGUA PURIFICADA C.S.P 10000 ML + AMINOLAN LIQUIDO 30 ML + CLORURO DE SODIO 12 G + FRAGANCIA ROSA MOSQUETA 5 ML + HIDROLIZADO DE QUERATINA 30 ML + KH2PO4 8.4 G + KRIM CH 25 80 G + KRIM OP 1 G + LAURIL ETOXIL SULFATO DE SODIO 25% 400 G + NA2HPO4 (0.07M) 19.6 G + NEOTAN W 50 ML + NIPAGIN 1 G + NIPASOL 0.5 G + OLAMIDA CD 60 G + Propilenglicol 4 G</t>
  </si>
  <si>
    <t>2A1-12105-AGROCALIDAD</t>
  </si>
  <si>
    <t>TRITON NICE SPA</t>
  </si>
  <si>
    <t>FRASCO PEAD DE 250 ML , FRASCO PEAD DE 5000 ML.</t>
  </si>
  <si>
    <t>Agua Purificada 1000 ML + AMINOLAN LIQUIDO 30 ML + CLORITO DE SODIO 25% 12 G + FRAGANCIA LIMÓN 5 ML + KH2PO4 8.4 G + KRIM CH 25 80 G + KRIM OP 1 G + LAURIL ETOXIL SULFATO DE SODIO 400 G + NA2HPO4 (0.07M) 19,6 G + NEOTAN W 50 ML + NIPAGIN 1 G + NIPASOL 0.5 G + OLAMIDA CD 60 G + PROPILENGLICOL 4 G</t>
  </si>
  <si>
    <t>2A1-12254-AGROCALIDAD</t>
  </si>
  <si>
    <t>SHAMPOO EKKUS</t>
  </si>
  <si>
    <t>RECIPIENTES DE PVC DE 200 ML , RECIPIENTES DE PVC DE 400 ML , RECIPIENTES DE PVC DE 1 GALÓN</t>
  </si>
  <si>
    <t>ÁCIDO CÍTRICO 0.1 % + AGUA DESMINERALIZADA C.S.P 100 % + COLOR CARAMELO 0.1 % + DIETANOLAMIDA DE ACIDOS GRASOS DE COCO 3 % + D-PANTENOL 0.1 % + EMULSIÓN DE SILICONA 0.5 % + Lanolina 0.3 % + LAURIL ETER SULFATO DE SODIO 6.5 % + METIL PARABENO 0.4 % + PERFUME HERBAL 0.1 % + SAL INDUSTRIAL N°5 0.5 %</t>
  </si>
  <si>
    <t>2A1-12459-AGROCALIDAD</t>
  </si>
  <si>
    <t>ZOO DERMIN NF SHAMPOO</t>
  </si>
  <si>
    <t>CAJAS DE 20 SOBRES DE PAPEL ALUMINIO PARA 30 ML, FRASCO PLÁSTICO PARA 260 ML, GARRAFA PLÁSTICA POR 2250 ML</t>
  </si>
  <si>
    <t>ÁCIDO CÍTRICO 0.06 G + AGUA DESMINERALIZADA C.S.P 100 ML + CLORURO DE SODIO 2.50 G + Colina 0.75 G + COLOR AMARILLO 0.016 G + Colorante azul 0.160 G + DIATANOLAMINA DE ACIDO GRASO DE COCO 2.00 G + FORMALDEHIDO 37% 0.35 G + LAURIL-ETER SULFATO DE SODIO 70% 15.00 G</t>
  </si>
  <si>
    <t>Shampo Aplicado a Caninos, Shampo Aplicado a Felinos, Shampo Aplicado a Ovinos, Shampo Aplicado a Equinos</t>
  </si>
  <si>
    <t>GENMED S.A - Colombia</t>
  </si>
  <si>
    <t>2A1-12495-AGROCALIDAD</t>
  </si>
  <si>
    <t>TANGLE REMOVING RINSE-CONDITIONER DETANGLING</t>
  </si>
  <si>
    <t>FRASCO PLÁSTICO PVC DE 473 ML</t>
  </si>
  <si>
    <t>ACONDICIONADOR DE PELAJE Aplicado a Caninos</t>
  </si>
  <si>
    <t>FOUR PAWS PRODUCTS LDT. - Estados Unidos</t>
  </si>
  <si>
    <t>2A1-12496-AGROCALIDAD</t>
  </si>
  <si>
    <t>WHITE COAT SHAMPOO</t>
  </si>
  <si>
    <t>AGUA 10 % + AGUA CSP 100 % + BIOSOFT S-100 8 % + CELLOSIZE QP 100 0.5 % + Dioxido de titanio 0.50 % + EGMS 2 % + GLYDANT 0.30 % + NINOL 128 EXT 5 % + POLIPETIDO LSN 0.50 % + Quaternium 15 0.40 % + SAL S0.75 % + STEOL 8 % + TEA 3 %</t>
  </si>
  <si>
    <t>ACONDICIONADOR DE PELAJE Aplicado a Caninos, ACONDICIONADOR DE PELAJE Aplicado a Felinos</t>
  </si>
  <si>
    <t>2A1-12497-AGROCALIDAD</t>
  </si>
  <si>
    <t>OATMEAL SHAMPOO</t>
  </si>
  <si>
    <t>FORMULA HIPOALERGENICA Aplicado a Caninos</t>
  </si>
  <si>
    <t>2A1-12498-AGROCALIDAD</t>
  </si>
  <si>
    <t>DRY SHAMPOO DOGS &amp; CATS</t>
  </si>
  <si>
    <t>FRASCO PLÁSTICO PVC DE 198 G</t>
  </si>
  <si>
    <t>Fragancia 0.30 % + KAOILIN 5 % + Metilparabeno 2.00 % + Propilparabeno 0.150 % + TALCO C.S.P 100 % + UREA IMIDAZOLIDINIL 1.40 %</t>
  </si>
  <si>
    <t>2A1-12528-AGROCALIDAD</t>
  </si>
  <si>
    <t>COLOGNE GOLD</t>
  </si>
  <si>
    <t>FRASCO DE ALUMINIO 3 OZ</t>
  </si>
  <si>
    <t>67.00 % + AGUA DESIONIZADA 10 % + Fragancia 3 % + ISOBUTANO/PROPANO 20 %</t>
  </si>
  <si>
    <t>FRAGANCIA Aplicado a Caninos, FRAGANCIA Aplicado a Felinos</t>
  </si>
  <si>
    <t>2A1-12529-AGROCALIDAD</t>
  </si>
  <si>
    <t>CITRUS SHAMPOO</t>
  </si>
  <si>
    <t>FRASCO PLÁSTICO PVC DE 16 FL OZ</t>
  </si>
  <si>
    <t>2A1-12530-AGROCALIDAD</t>
  </si>
  <si>
    <t>FRESH ESSENCE SHAMPOO</t>
  </si>
  <si>
    <t>AGUA 67.4 % + BIOSOFT S-100 10 % + CELLOSIZE QP 100 0.03 % + DELAIRE PERFUME FRAG # DL-18792 1 % + DOWICIL 200 0.02 % + EDTA 0.01 % + NINOL 128 EXT 5 % + STEOL 11 % + TEA 5 %</t>
  </si>
  <si>
    <t>2A1-12531-AGROCALIDAD</t>
  </si>
  <si>
    <t>TEARLESS CAT&amp;KITTEN</t>
  </si>
  <si>
    <t>FRASCO PLÁSTICO PVC DE 355 ML</t>
  </si>
  <si>
    <t>AGUA 83 % + Cocamide DEA 5 % + Lanolina 0.1 % + SULFITO SÓDICO 2.5 % + TRISODIO EDTA 2 %</t>
  </si>
  <si>
    <t>Shampo Aplicado a Felinos</t>
  </si>
  <si>
    <t>2A1-12532-AGROCALIDAD</t>
  </si>
  <si>
    <t>COLOGNE RED</t>
  </si>
  <si>
    <t>AGUA DESIONIZADA 10.00 % + ALCOHOL ETÍLICO 67.00 % + Fragancia 3.00 % + ISOBUTANO/PROPANO 20.00 %</t>
  </si>
  <si>
    <t>2A1-12534-AGROCALIDAD</t>
  </si>
  <si>
    <t>GOOD BYE TANGLES</t>
  </si>
  <si>
    <t>FRASCO PLASTICO PVC DE 355 ML</t>
  </si>
  <si>
    <t>3.00 % + ÁCIDO CÍTRICO 4.0 % + AGUA 96 % + Fragancia 0.50 % + TWEEN 20 O T-MAZ 20 0.50 %</t>
  </si>
  <si>
    <t>2A1-12535-AGROCALIDAD</t>
  </si>
  <si>
    <t>PUPPY TEARLESS SHAMPOO</t>
  </si>
  <si>
    <t>Shampo Aplicado a Caninos</t>
  </si>
  <si>
    <t>2A1-12536-AGROCALIDAD</t>
  </si>
  <si>
    <t>2IN1 SHAMPOO &amp; CNDTIONR</t>
  </si>
  <si>
    <t>AGUA 74 - 85 % + Aminoácidos 0.25 % + CLORURO DE DIPALMITOULRTIL DIMONIUM 0.3 % + CLORURO DE SODIO 0.03 % + Cocoamida 5 % + EXTRACTO DE CHAMOMILLA RECUTITA 0.90 % + EXTRACTO DE PUNICA GRANATUM 0.34 % + EXTRACTO DE SYMPHYTUM OFFICINALE 0.30 % + EXTRACTO DE TE VERDE 0.30 % + FRAGANCIA DMDM HIDANTOIN 1 % + GLICERIDOS DE OLIVA 0.80 % + Hialurinato de Sodio 0.43 % + HIDROSIETILCELULOSA 0.50 % + JUGO DE HOJA DE ALOE BARBADENSIS 0.35 % + Lanolina 0.8 % + LAURIL SULFATO DE SODIO 0.1 % + METILCLOROISOTIAZOLINONE Y METILSOTIAZOLINONE 0.02 % + Pantenol 0.86 % + POLICUATERNARIO 10 2 % + PROTEINA HIDROLIZADA DE SOYA 3.5 % + PROTEINA HIDROLIZADA DE TRIGO 6 % + SANALATUM ALBUM 0.60 % + SANDALO Y PHELLODENDROM AMURENSES Y HORDEUM DISTICHON 0.77 %</t>
  </si>
  <si>
    <t>2A1-12537-AGROCALIDAD</t>
  </si>
  <si>
    <t>COLOGNE SILVER</t>
  </si>
  <si>
    <t>FRASCO DE ALUMINIO DE 3 OZ</t>
  </si>
  <si>
    <t>2A1-12538-AGROCALIDAD</t>
  </si>
  <si>
    <t>COLOGNE</t>
  </si>
  <si>
    <t>FRASO DE ALUMINIO DE 3 OZ</t>
  </si>
  <si>
    <t>Agua desionizada 10.00 % + Alcohol etílico 67.00 % + Fragancia 3.00 % + ISOBUTANO/PROPANO 20 %</t>
  </si>
  <si>
    <t>2A1-12539-AGROCALIDAD</t>
  </si>
  <si>
    <t>CRYSTAL EYE</t>
  </si>
  <si>
    <t>FRASCO PLÁSTICO PVC DE 4 OZ, FRASCO PLÁSTICO PVC DE 8 OZ</t>
  </si>
  <si>
    <t>AGUA C.S.P 100 % + BENZOATO DE SODIO 0.10 % + CAMFOR 0.05 % + EDTA 0.10 % + FENOXIETANOL 0.70 % + LAUROAMFOGLICINATO Y SULFATO TRIDECHT DE SODIO 7 % + Propilenglicol 3 % + SORBATO DE POTASIO 0.10 % + UREA DIAZOLIDINIL 0.25 %</t>
  </si>
  <si>
    <t>QUITA MANCHAS DE LÁGRIMAS DEL PELAJE DE LOS ANIMALES Aplicado a Caninos, QUITA MANCHAS DE LÁGRIMAS DEL PELAJE DE LOS ANIMALES Aplicado a Felinos</t>
  </si>
  <si>
    <t>2A-11254-AGROCALIDAD</t>
  </si>
  <si>
    <t>BIDONES DE POLIETILENO DE ALTA DENSIDAD DE 5lt , BIDONES DE POLIETILENO DE ALTA DENSIDAD DE 10 LITROS , TAMBOR DE POLIETILENO DE ALTA DENSIDAD DE 60 LITROS , TAMBOR DE POLIETILENO DE ALTA DENSIDAD DE 125 LITROS , TAMBOR DE POLIETILENO DE ALTA DENSIDAD DE 223 LITROS.</t>
  </si>
  <si>
    <t>Ácido ascórbico 0,07 % + ÁCIDO CÍTRICO 0,035 % + AGUA 92,14 % + GLICERINA 4 % + NONIL FENOL ETOXILATO 0,10 % + PEROXIDO DE HIDROGENO 3,50 % + Soda cáustica 0,014 % + Urea 0,10 %</t>
  </si>
  <si>
    <t>DESINFECTANTE ANTISEPTICO Aplicado a Bovinos, DESINFECTANTE ANTISEPTICO Aplicado a Ovinos, DESINFECTANTE ANTISEPTICO Aplicado a Caprinos</t>
  </si>
  <si>
    <t>2A1-12556-AGROCALIDAD</t>
  </si>
  <si>
    <t>SHAMPOO CANINO ANTISEBORREICO OLEOSO P.A. DOGS</t>
  </si>
  <si>
    <t>BOTELLA PET CONTENIENDO 380 ML, ENVASE GALON BLANCO CONTENIENDO 3.8 L</t>
  </si>
  <si>
    <t>Acido salicilico 0.79 % + AGUA 50 % + Alcohol etílico 0.98 % + ALQUITRÁN DE HULLA 1.96 % + COOPERLAN 5.30 % + ESCENCIAS AROMÁTICAS NATURALES 0.45 % + GENAPOL-LAURIL ETER SULFATO DE SODIO 20.90 % + Perfume 0.98 % + Propilenglicol 16.68 %</t>
  </si>
  <si>
    <t>2A1-12564-AGROCALIDAD</t>
  </si>
  <si>
    <t>JABON BRILLO MEDICADO</t>
  </si>
  <si>
    <t>BARRA EN CAJA DE CARTON PLASTIFICADA DE 100 G</t>
  </si>
  <si>
    <t>AGUA 0,73 G + BASE 80/20 92,0 G + DIOXIDO DE TITANIO 2 G + GLUCAN P-20 1 G + Imidazol 0,07 G + Irgasan DP 300 0.5 G + MANZANA SOLUBLE 1,50 G + SOLULAN 75 1 G + UCARE JR 400 0,20 G</t>
  </si>
  <si>
    <t>Desinfectante Aplicado a Caninos, Desodorizante Aplicado a Caninos</t>
  </si>
  <si>
    <t>2A1-12570-AGROCALIDAD</t>
  </si>
  <si>
    <t>1790378489001</t>
  </si>
  <si>
    <t>BLENASTOR C.A</t>
  </si>
  <si>
    <t>ORLY PASTA DENTAL</t>
  </si>
  <si>
    <t>TUBO LAMINADO MULTICAPA PARA 117 G</t>
  </si>
  <si>
    <t>AGUA PURIFICADA 14.8656 G + AROMA CARNE 0.1000 S/U + Carboximetilcelulosa 0.1400 G + CARRAGENINA 0.7700 G + FLUORURO DE SODIO (EQUIV. 500 PPM DE FLÚOR) 0.1111 G + FOSFATO DICÁLCICO 40.3333 G + GLICERINA 4.8000 G + Pirofosfato de Tetrapotasio 0.2400 G + SACARINA SODICA 0.2000 G + SILICA 3.5000 G + SODIO LAURIL SULFATO 1.5000 G + SORBATO DE POTASIO 0.1400 G + SORBITOL AL 70% 33.0000 G + TRICLOSÁN 0.3000 g/Kg G</t>
  </si>
  <si>
    <t>PASTAL DENTAL Aplicado a Caninos</t>
  </si>
  <si>
    <t>BLENASTOR - Ecuador, BLENASTOR C.A - Ecuador</t>
  </si>
  <si>
    <t>2A1-12598-AGROCALIDAD</t>
  </si>
  <si>
    <t>SHAMPOO CANINO ANTISEPTICO CON CLORHEXIDINA P.A. DOGS</t>
  </si>
  <si>
    <t>ENVASE PLÁSTICO DE 100 ML , ENVASE PLÁSTICO DE 380 ML , ENVASE PLÁSTICO DE 3,8 LT</t>
  </si>
  <si>
    <t>Acido salicilico 0.84 % + AGUA 51.19 % + COOPERLAN 4.49 % + GENAPOL-LAURIL ETER SULFATO DE SODIO 21.24 % + GLUCONATO DE CLORHEXIDINA 4.99 % + PERFUME HERBAL 0.30 % + Propilenglicol 16.95 %</t>
  </si>
  <si>
    <t>2A1-12617-AGROCALIDAD</t>
  </si>
  <si>
    <t>FRESH ESSENCE COLOGNE</t>
  </si>
  <si>
    <t>FRASCO DE ALUMINIO DE 6FL OZ</t>
  </si>
  <si>
    <t>BUTANO, ISOPROPIL MERISTATO 20.00 % + Fragancia 10.00 % + SD ALCOHOL 40 70.00 %</t>
  </si>
  <si>
    <t>FRAGANCIA Aplicado a Caninos</t>
  </si>
  <si>
    <t>2A1-12618-AGROCALIDAD</t>
  </si>
  <si>
    <t>CONTIONER NATURAL OATMEAL CREME RINSE</t>
  </si>
  <si>
    <t>AGUA 77.98 % + BENZOATO DE SODIO 0.1 % + CARBÓMERO 0.3 % + EDTA 0.1 % + Fragancia 0.2 % + METILCLOROISOTIAZOLINONE Y METILSOTIAZOLINONE 0.2 % + Pantenol 0.10 % + SORBATO DE POTASIO 0.2 % + TRIETANOLAMINA 0.3 % + UREA DIAZOLIDINIL 0.2 %</t>
  </si>
  <si>
    <t>FOUR PAWS PRODUCTS LTD. - Estados Unidos</t>
  </si>
  <si>
    <t>2A1-12663-AGROCALIDAD</t>
  </si>
  <si>
    <t>SHAMPOO ANTISEBORREICO BROUWER P</t>
  </si>
  <si>
    <t>FRASCO DE PVC CONTENIENDO 200 ML</t>
  </si>
  <si>
    <t>Alcohol etílico 0.170 G + COALTAR 5.000 MG + Para Cloro Meta Cresol 0.100 G</t>
  </si>
  <si>
    <t>Shampoo antiséptico Aplicado a Caninos</t>
  </si>
  <si>
    <t>2A1-12731-AGROCALIDAD</t>
  </si>
  <si>
    <t>BONGO ULTRACARE SHAMPOO</t>
  </si>
  <si>
    <t>FRASCO PLASTICO DE 240 ML</t>
  </si>
  <si>
    <t>AGUA 75.8789 % + CARAMELO BRACHS CL491 0.0100 % + CLORURO DE SODIO 1.5 % + Cocamide DEA 4 % + Estracto de Plantas 0.1000 % + Fragancia 0.3000 % + GLICERINA 0.0111 % + GLUCOSA ANHIDRA 1.0000 % + Laureth 7-Citrate 2.2 % + METIL PARABENO PROPILPARABENO 0.3000 % + Polysorbate 80 2 % + Sodium Laureth Sulfate 9.5 %</t>
  </si>
  <si>
    <t>HADA S.A. - Colombia</t>
  </si>
  <si>
    <t>2A1-12821-AGROCALIDAD</t>
  </si>
  <si>
    <t>JABÓN MEDICADO CARIÑOSO VET</t>
  </si>
  <si>
    <t>CARTÓN CONTENIENDO JABÓN DE 100 G</t>
  </si>
  <si>
    <t>ARCILLA 2.7 % + AROMA HERBAL 1 % + BASE DE JABÓN 95.6 % + COLOR VERDE 0.1 % + TRICLORFON 0.6 %</t>
  </si>
  <si>
    <t>Insecticida Aplicado a Caninos, Tópico Aplicado a Caninos</t>
  </si>
  <si>
    <t>2A1-12822-AGROCALIDAD</t>
  </si>
  <si>
    <t>SHAMPOO MEDICADO CARIÑOSO VET</t>
  </si>
  <si>
    <t>FRASCO DE POLIPROPILENO DE 250 ML, FRASCO DE POLIPROPILENO DE 1 L, FRASCO DE POLIPROPILENO DE 4 L, FRASCO DE POLIPROPILENO DE 20 L, FRASCO PET PARA 100 ML, SACHET DE 30 ML</t>
  </si>
  <si>
    <t>ACIDO SALICILICO 0.50 % + Agua destilada 51.94 % + ALCOHOL BENCILICO 1.00 % + AROMA HERBAL 1.00 % + CLORURO DE SODIO 5.00 % + COCODIETANOLAMINA 5.00 % + COLOR AMARILLO 0.01 % + D-PANTENOL 0.55 % + EXTRACTO DE SABILA 10.00 % + LAURIL ETER SULFATO DE SODIO 25.00 %</t>
  </si>
  <si>
    <t>Shampo medicado Aplicado a Caninos, Shampo medicado Aplicado a Felinos</t>
  </si>
  <si>
    <t>2A1-12847-AGROCALIDAD</t>
  </si>
  <si>
    <t>HERBAL CARE SHAMPOO</t>
  </si>
  <si>
    <t>FRASCO PVC BLANCO CONTENIENDO 240 ML</t>
  </si>
  <si>
    <t>AGUA C.S.P 100.0 ML + Cocoamida 10.0 G + EXTRACTO DE PLANTAS 2.00 G + Fragancia 0.7 G + GENAPOL-LAURIL ETER SULFATO DE SODIO 20.0 G + Metilparabeno 0.1 G + Propilparabeno 0.01 G + Texapón 5.0 G</t>
  </si>
  <si>
    <t>Shampo medicado Aplicado a Caninos</t>
  </si>
  <si>
    <t>PROQUIVET LTDA - Colombia</t>
  </si>
  <si>
    <t>2A1-12873-AGROCALIDAD</t>
  </si>
  <si>
    <t>ANTI MATING SPRAY</t>
  </si>
  <si>
    <t>FRASCOS DE PLASTCO PVC DE 12 FL.OZ 355 ML</t>
  </si>
  <si>
    <t>ACEITE DE GERANIO 0.02 % + ACEITE DE HIRBA DE LIMON 0.02 % + ACEITE DE LAVENER 0.01 % + ACETATO AMIL 0.01 % + BENZOATO DE SODIO 0.1 % + CITRAL 0.02 % + Eucaliptol 0.02 % + METIL SALICILATO 0.01 % + POLISORBATO 20 1 % + SDA 40 ALCOHOL 30 % + SORBATO DE POTASIO 0.2 % + UREA IMIDAZOLIDINIL 0.2 %</t>
  </si>
  <si>
    <t>FOUR PAWS PRODUCTS LDT - Estados Unidos</t>
  </si>
  <si>
    <t>2A1-12896-AGROCALIDAD</t>
  </si>
  <si>
    <t>CHAMPU MEDICADO CANIS &amp; FELIS</t>
  </si>
  <si>
    <t>FRASCO EN PEAD POR 30 ML, FRASCO EN PEAD POR 200 ML, FRASCO EN PEAD POR 1 L, GARRAFA EN PEAD POR 2 L, FRASCO EN PEAD POR 4 L, FRASCO EN PEAD POR 20 L</t>
  </si>
  <si>
    <t>CLORHEXIDINA DIGLUCONATO 0.50 % + COCAMIDOPROPIL DIMETIL BETAINA 16 G + COLOR AMARILLO 0.00022 G + COLOR ROJO 0.00005 G + ESCENCIA DE DURAZNO 0.4 G + ESCENCIA GIORGIA 0.7 G + HIDROXIETILCELULOSA 1 G + METILPARABEN 0.02 G + Propilenglicol 2 G + Propilparabeno 0.02 G</t>
  </si>
  <si>
    <t>Antiséptico Aplicado a Caninos, Antiséptico Aplicado a Felinos, Antiséptico Aplicado a Bovinos, Antiséptico Aplicado a Equinos</t>
  </si>
  <si>
    <t>NOVOA ALARCÓN FARMACEÚTICOS LTDA - Colombia</t>
  </si>
  <si>
    <t>2A1-12897-AGROCALIDAD</t>
  </si>
  <si>
    <t>CHAMPU ORTIGA ALOE VERA CANIS &amp; FELIS</t>
  </si>
  <si>
    <t>FRASCO DE 30 ML, FRASCO DE 200 ML, FRASCO DE 1 L, GARRAFA DE 2 L, GARRAFA DE 4 L, GARRAFA DE 20 L</t>
  </si>
  <si>
    <t>ÁCIDO CÍTRICO 0,1 G + AROMA GEMENIS 0,5 G + CLORURO DE SODIO 3 G + COLOR VERDE MENTA 0,006 G + DIETANOLAMIDA DE ÁCIDO GRASO 4 G + EDTA 0,2 G + ESCENCIA DE MANZANA 0,5 G + EXTRACTO DE ALOE VERA 0,5 G + EXTRACTO DE ORTIGA 0,5 G + LAURIL ETER SULFATO DE SODIO 14 G + METILPARABENO 0,2 G + Propilenglicol 3 G + Propilparabeno 0,02 G</t>
  </si>
  <si>
    <t>SOLUCION DE LIMPIEZA Aplicado a Caninos, SOLUCION DE LIMPIEZA Aplicado a Felinos, SOLUCION DE LIMPIEZA Aplicado a Bovinos, SOLUCION DE LIMPIEZA Aplicado a Equinos</t>
  </si>
  <si>
    <t>NOVALFARM - Colombia</t>
  </si>
  <si>
    <t>2A1-12995-AGROCALIDAD</t>
  </si>
  <si>
    <t>BONGO ULTRACARE ESPUMA BAÑO SECO</t>
  </si>
  <si>
    <t>Frascos de Pet Polietileno Transparente para 200 ML</t>
  </si>
  <si>
    <t>Ácido Láctico 0.1 % + AGUA 93,1 % + Cetromonium Cholride 0.3 % + Cocoaminopropyl Betaine 0.1 % + Fragancia 0.3 % + Quaternium 15 0.1 % + Sodium Laureth Sulfate 6 %</t>
  </si>
  <si>
    <t>Desodorizante Aplicado a Caninos</t>
  </si>
  <si>
    <t>Laboratorios Industriales Farmaceúticos Ecuatorianos - Ecuador</t>
  </si>
  <si>
    <t>2A1-13281-AGROCALIDAD</t>
  </si>
  <si>
    <t>1717462640001</t>
  </si>
  <si>
    <t>LABORATORIO QUIMICO PARDUSLAB</t>
  </si>
  <si>
    <t>TOTOPET PELO BRILLANTE</t>
  </si>
  <si>
    <t>FRASCO DE POLIPROPILENO DE ALTA DENSIDAD TRANSPARENTE DE 30 ML, FRASCO DE POLIPROPILENO DE ALTA DENSIDAD TRANSPARENTE DE 100 ML, FRASCO DE POLIPROPILENO DE ALTA DENSIDAD TRANSPARENTE DE 250 ML, FRASCO DE POLIPROPILENO DE ALTA DENSIDAD TRANSPARENTE DE 500 ML, FRASCO PLÁSTICO BLANCO NATURAL X 1000 ML</t>
  </si>
  <si>
    <t>DIMETICONA 100 G</t>
  </si>
  <si>
    <t>BRILLO Y SEDOSIDAD AL PELAJE DE LA MASCOTA Aplicado a Caninos, BRILLO Y SEDOSIDAD AL PELAJE DE LA MASCOTA Aplicado a Felinos</t>
  </si>
  <si>
    <t>2A1-13282-AGROCALIDAD</t>
  </si>
  <si>
    <t>TOTOPET ACONDICIONADOR</t>
  </si>
  <si>
    <t>FRASCO DE POLIPROPILENO DE ALTA DENSIDAD TRANSPARENTE DE 250 ML, FRASCO DE POLIPROPILENO DE ALTA DENSIDAD TRANSPARENTE DE 500 ML, . FRASCO PLÁSTICO BLANCO NATURAL DE 1000 ML, . FRASCO PLÁSTICO BLANCO NATURAL DE 3800 ML, FRASCO DE POLIETILENO DE ALTO PESO MOLECULAR DE 19000 ML</t>
  </si>
  <si>
    <t>2A1-13283-AGROCALIDAD</t>
  </si>
  <si>
    <t>TOTOPET SHAMPOO</t>
  </si>
  <si>
    <t>FRASCO DE POLIPROPILENO DE ALTA DENSIDAD TRANSPARENTE DE 250 ML, FRASCO DE POLIPROPILENO DE ALTA DENSIDAD TRANSPARENTE DE 500 ML, FRASCO PLÁSTICO BLANCO NATURAL X 1000 ML, FRASCO PLÁSTICO BLANCO NATURAL X 3800 ML, FRASCO DE POLIETILENO DE ALTO PESO MOLECULAR DE 19000 ML</t>
  </si>
  <si>
    <t>2A1-13284-AGROCALIDAD</t>
  </si>
  <si>
    <t>TOTOPET FRESH COLONIA</t>
  </si>
  <si>
    <t>FRASCO DE POLIPROPILENO DE ALTA DENSIDAD TRANSPARENTE DE 30 ML, FRASCO DE POLIPROPILENO DE ALTA DENSIDAD TRANSPARENTE DE 100 ML, FRASCO DE POLIPROPILENO DE ALTA DENSIDAD TRANSPARENTE DE 250 ML, FRASCO DE POLIPROPILENO DE ALTA DENSIDAD TRANSPARENTE DE 500 ML, FRASCO PLÁSTICO BLANCO NATURAL DE 1000 ML</t>
  </si>
  <si>
    <t>2A1-13285-AGROCALIDAD</t>
  </si>
  <si>
    <t>TOTOPET BAÑO SECO</t>
  </si>
  <si>
    <t>FRASCO DE POLIPROPILENO DE ALTA DENSIDAD BLANCO, TAPA Y CONTRATAPA DE POLIPROPILENO DE 100 G</t>
  </si>
  <si>
    <t>Fragancia 2.5 G + Óxido de Zinc 10 G + TALCO CHINO 87.5 G</t>
  </si>
  <si>
    <t>BAÑO SECO PARA MASCOTAS Aplicado a Caninos, BAÑO SECO PARA MASCOTAS Aplicado a Felinos</t>
  </si>
  <si>
    <t>2A1-13330-AGROCALIDAD</t>
  </si>
  <si>
    <t>BRILLO OTIC</t>
  </si>
  <si>
    <t>FRASCO PLÁSTICO EN POLIETILENO DE ALTA DENSIDAD (PEAD) CON ETIQUETA IMPRESA EN AUTOADHESIVO A CUATRO TINTAS MAS BRILLO LITOGRAFICO. FRASCOS PLÁSTICOS DE 120 ML</t>
  </si>
  <si>
    <t>Acido salicilico 1000 MG + AGUA PURIFICADA C.S.P 100 ML + ALCOHOL BENCILICO 0.1 G + CONDROITINA SULFATO 10000 MG + GLICERINA 40 G + GLUCOSAMINA SULFATO CLORURO POTASICO 12000 MG + LAURIL SULFATO DE SODIO 1.0 G + Metil Sulfonil Metano 2000 MG + PROPILENGLICOL 5 G</t>
  </si>
  <si>
    <t>DESINFECTANTE OTICO Aplicado a Caninos, DESINFECTANTE OTICO Aplicado a Felinos</t>
  </si>
  <si>
    <t>2A1-13363-AGROCALIDAD</t>
  </si>
  <si>
    <t>SHAMPOO DE ZÁBILA</t>
  </si>
  <si>
    <t>FRASCOS PLÁSTICOS DE 250 ML, FRASCOS PLÁSTICOS DE 1 L</t>
  </si>
  <si>
    <t>Aceite 1.7 G + AGUA C.S.P 100 ML + ALANTOINA 3.966 G + ALOE VERA 11.2 G + CLOROFILA 0.005 G + Cloruro de benzalconio 15.9 G + Jabón Base 10.4 G</t>
  </si>
  <si>
    <t>2A1-13480-AGROCALIDAD</t>
  </si>
  <si>
    <t>1791314379001</t>
  </si>
  <si>
    <t>PRODUCTOS FAMILIA SANCELA DEL ECUADOR S.A</t>
  </si>
  <si>
    <t>PAÑOS HÚMEDOS FAMILIA MASCOTAS PETYS</t>
  </si>
  <si>
    <t>POTE Y CAJA PLÁSTICA EN PEAD POR 10 U, POTE Y CAJA PLÁSTICA EN PEAD POR 20 U, POTE Y CAJA PLÁSTICA EN PEAD POR 30 U, POTE Y CAJA PLÁSTICA EN PEAD POR 40 U, POTE Y CAJA PLÁSTICA EN PEAD POR 50 U, POTE Y CAJA PLÁSTICA EN PEAD POR 60 U, POTE Y CAJA PLÁSTICA EN PEAD POR 70 U, POTE Y CAJA PLÁSTICA EN PEAD POR 80 U, POTE Y CAJA PLÁSTICA EN PEAD POR 90 U, POTE Y CAJA PLÁSTICA EN PEAD POR 100 U, POTE Y CAJA PLÁSTICA EN PEAD POR 120 U, POTE Y CAJA PLÁSTICA EN PEAD POR 15 U, POTE Y CAJA PLÁSTICA EN PEAD POR 25 U, POTE Y CAJA PLÁSTICA EN PEAD POR 45 U, EMPAQUE FLEXIBLE EN POLIAMIDA - PEBD POR 10 U, EMPAQUE FLEXIBLE EN POLIAMIDA - PEBD POR 24 U, EMPAQUE FLEXIBLE EN POLIAMIDA - PEBD POR 30 U, EMPAQUE FLEXIBLE EN POLIAMIDA - PEBD POR 50 U, EMPAQUE FLEXIBLE EN POLIAMIDA - PEBD POR 60 U, EMPAQUE FLEXIBLE EN POLIAMIDA - PEBD POR 15 U, EMPAQUE FLEXIBLE EN POLIAMIDA - PEBD POR 20 U, EMPAQUE FLEXIBLE EN POLIAMIDA - PEBD POR 35 U, EMPAQUE FLEXIBLE EN POLIAMIDA - PEBD POR 45 U, SACHET EN POLIETILENO/POLIESTER/POLIPROPILENO BIO-ORIENTADO POR 1 U, SACHET EN POLIETILENO/POLIESTER/POLIPROPILENO BIO-ORIENTADO POR 2 U, SACHET EN POLIETILENO/POLIESTER/POLIPROPILENO BIO-ORIENTADO POR 3 U, SACHET EN POLIETILENO/POLIESTER/POLIPROPILENO BIO-ORIENTADO POR 4 U, SACHET EN POLIETILENO/POLIESTER/POLIPROPILENO BIO-ORIENTADO POR 5 U, SACHET EN POLIETILENO/POLIESTER/POLIPROPILENO BIO-ORIENTADO POR 6 U, SACHET EN POLIETILENO/POLIESTER/POLIPROPILENO BIO-ORIENTADO POR 7 U, SACHET EN POLIETILENO/POLIESTER/POLIPROPILENO BIO-ORIENTADO POR 8 U, SACHET EN POLIETILENO/POLIESTER/POLIPROPILENO BIO-ORIENTADO POR 9 U, SACHET EN POLIETILENO/POLIESTER/POLIPROPILENO BIO-ORIENTADO POR 10 U, SACHET EN POLIETILENO/POLIESTER/POLIPROPILENO BIO-ORIENTADO POR 11 U, SACHET EN POLIETILENO/POLIESTER/POLIPROPILENO BIO-ORIENTADO POR 12 U, SACHET EN POLIETILENO/POLIESTER/POLIPROPILENO BIO-ORIENTADO POR 13 U, SACHET EN POLIETILENO/POLIESTER/POLIPROPILENO BIO-ORIENTADO POR 14 U, SACHET EN POLIETILENO/POLIESTER/POLIPROPILENO BIO-ORIENTADO POR 15 U, SACHET EN POLIETILENO/POLIESTER/POLIPROPILENO BIO-ORIENTADO POR 16 U, SACHET EN POLIETILENO/POLIESTER/POLIPROPILENO BIO-ORIENTADO POR 17 U, SACHET EN POLIETILENO/POLIESTER/POLIPROPILENO BIO-ORIENTADO POR 18 U, SACHET EN POLIETILENO/POLIESTER/POLIPROPILENO BIO-ORIENTADO POR 19 U, SACHET EN POLIETILENO/POLIESTER/POLIPROPILENO BIO-ORIENTADO POR 20 U, SACHET EN POLIETILENO/POLIESTER/POLIPROPILENO BIO-ORIENTADO POR 21 U, SACHET EN POLIETILENO/POLIESTER/POLIPROPILENO BIO-ORIENTADO POR 22 U, SACHET EN POLIETILENO/POLIESTER/POLIPROPILENO BIO-ORIENTADO POR 23 U, SACHET EN POLIETILENO/POLIESTER/POLIPROPILENO BIO-ORIENTADO POR 24 U, SACHET EN POLIETILENO/POLIESTER/POLIPROPILENO BIO-ORIENTADO POR 26 U, SACHET EN POLIETILENO/POLIESTER/POLIPROPILENO BIO-ORIENTADO POR 27 U, SACHET EN POLIETILENO/POLIESTER/POLIPROPILENO BIO-ORIENTADO POR 28 U, SACHET EN POLIETILENO/POLIESTER/POLIPROPILENO BIO-ORIENTADO POR 29 U, POTE Y CAJA PLÁSTICA DE PEAD POR 50 U, POTE Y CAJA PLÁSTICA DE PEAD POR 55 U, SACHET EN POLIETILENO/POLIESTER/POLIPROPILENO BIO-ORIENTADO POR 30 U</t>
  </si>
  <si>
    <t>AGUA DESMINERALIZADA C.S.P 100 G + ALOE VERA MAX 0.15 G + D-PANTENOL MAX 0.3 G + FENOXIETANOL ,DMDM HIDANTOÍNA, METILPARABENO Y PROPILPARABENO MÁX 0.75 G + Fragancia MAX 0.6 G + GLICERINA MAX 3.00 G + VITAMINA E MAX 0.15 G</t>
  </si>
  <si>
    <t>Cosmético para mejora Apariencia Aplicado a Felinos, Cosmético para mejora Apariencia Aplicado a Caprinos</t>
  </si>
  <si>
    <t>PRODUCTOS FAMILIA S.A. - Colombia</t>
  </si>
  <si>
    <t>2A1-13535-AGROCALIDAD</t>
  </si>
  <si>
    <t>COVETCAN SHAMPOO</t>
  </si>
  <si>
    <t>ENVASES DE PLÁSTICO PEAD DE 30 ML, ENVASES DE PLÁSTICO PEAD DE 200 ML, ENVASES DE PLÁSTICO PEAD DE 500 ML, ENVASES DE PLÁSTICO PEAD DE 1000 ML, ENVASES DE PLÁSTICO PEAD DE 2500 ML, ENVASES DE PLÁSTICO PEAD DE 5000 ML, ENVASE DE PLÁSTICO PEAD DE 3.8 L</t>
  </si>
  <si>
    <t>AGUA 76.12 ML + ALQUIL AMIDO PROPIL BETAINA 1.18 ML + Colorante 0.04 G + DIETANOLAMIDA DE ÁCIDO GRASO 6.77 G + EMULSIÓN DE SILICONA 0.17 ML + LANOLINA HIDROSOLUBLE 5.07 G + LAURYL ETER SULFATO DE SODIO 10.15 G + PERFUME MANZANILLA 0.42 ML + PRESERVANTE (FONGRABAG) 0.08 ML</t>
  </si>
  <si>
    <t>COMERCIAL VETERINARIA. COVET CIA. LTDA - Ecuador</t>
  </si>
  <si>
    <t>2A1-13669-AGROCALIDAD</t>
  </si>
  <si>
    <t>ROSSO SHAMPOO</t>
  </si>
  <si>
    <t>FRASCO PET BLANCO CONTENIENDO 120 ML, FRASCO PET BLANCO CONTENIENDO 200 ML, FRASCO PET BLANCO CONTENIENDO 500 ML, FRASCO PET BLANCO CONTENIENDO 1000 ML, FRASCO PET BLANCO CONTENIENDO 3.8 L</t>
  </si>
  <si>
    <t>ACEITE DE COCO 0.5 G + AGUA 100 ML + BHT 0.08 G + Biotina 0.02 G + Cocamide DEA 3 G + Cocoaminopropyl Betaine 6 G + Colorante 0.001 S/U + FONGRABAC 0.2 G + GENAPOL 3.0 G + GLICERINA 3.11 G + HOSTAPUR 11 G + Perfume 0.05 G + Texapón 3 G</t>
  </si>
  <si>
    <t>Shampo Aplicado a Equinos</t>
  </si>
  <si>
    <t>2A1-13692-AGROCALIDADA</t>
  </si>
  <si>
    <t>SHAMPOO A. CON AROMA A FRUTAS TROPICALES P A DOGS</t>
  </si>
  <si>
    <t>SACHET DE 3O ML, ENVASE DE PET DE 100 ML, ENVASE DE PET DE 300 ML, ENVASE GL RECTANGULAR DE 1 GL, ENVASE GL RECTANGULAR DE 3.8 L</t>
  </si>
  <si>
    <t>AGUA 71.78 KG + Betaina 1 KG + CLORURO DE SODIO 0.50 KG + Cocamide DEA 6.40 KG + COLORANTE BLANCO NACARADO 0.01 KG + COLORANTE ROJO 40 0.01 KG + ESENCIA DE LIGA DE LA JUSTICIA 0.15 KG + ESENCIA DE SANDIA 0.05 KG + Formol 0.10 KG + GENAMÍN 2 KG + GLICERINA 1 KG + Lanolina 2 KG + LAURIL ETER SULFATO DE SODIO 15 KG</t>
  </si>
  <si>
    <t>2A1-13693-AGROCALIDAD</t>
  </si>
  <si>
    <t>JABÓN ANTISÉPTICO P.A. DOG`S</t>
  </si>
  <si>
    <t>BARRAS DE 110 G</t>
  </si>
  <si>
    <t>ACIDO FÉNICO 1.29 KG + Acido salicilico 1.00 KG + Azufre 10 KG + BASE DE JABÓN 87.70 KG + BUTILHIDROXITOLUENO 0.01 KG</t>
  </si>
  <si>
    <t>2A1-13696-AGROCALIDAD</t>
  </si>
  <si>
    <t>DENUCIO ACONDICIONADOR CREMOSO</t>
  </si>
  <si>
    <t>BOTELLAS DE 345 ML, BOTELLAS DE 1 L, BOTELLAS DE 5 L, SACHETS DE 60 ML</t>
  </si>
  <si>
    <t>AGUA 100 % + ALCOHOL CETÍLICO 2 % + CLORO METIL ISOTIAZOLINONA 1 % + FRIMETIL CETIL AMONIO 2 % + METIL ISOTIAZOLINONA 2 %</t>
  </si>
  <si>
    <t>SEMILLERIA DENUCIO SRL - Uruguay</t>
  </si>
  <si>
    <t>2A1-13697-AGROCALIDAD</t>
  </si>
  <si>
    <t>DENUCIO SHAMPOO DESODORANTE</t>
  </si>
  <si>
    <t>AGUA 100 % + CLORO METIL ISOTIAZOLINONA 0.2 % + CLORURO DE SODIO 2 % + DIATENOL AMIDA DE COCO 3 % + ESCENCIAS AROMÁTICAS NATURALES 0.3 % + LAURIL SULFATO DE SODIO 33.4 % + METIL ISOTIAZOLINONA 7.6 %</t>
  </si>
  <si>
    <t>2A1-13698-AGROCALIDAD</t>
  </si>
  <si>
    <t>SHAMPOO REPELENTE NATURAL</t>
  </si>
  <si>
    <t>BOTELLAS DE 345 ML, BOTELLAS DE 1 L, BOTELLAS DE 5 L, SACHETS DE 70 ML</t>
  </si>
  <si>
    <t>ACEITE DE CITRONELLA 0.3 % + CLORO METIL ISOTIAZOLINONA 0.2 % + CLORURO DE SODIO 2 % + DIATENOL AMIDA DE COCO 3 % + LAURIL SULFATO DE SODIO 34.6 % + METIL ISOTIAZOLINONA 7.6 %</t>
  </si>
  <si>
    <t>2A1-13699-AGROCALIDAD</t>
  </si>
  <si>
    <t>TALCO REPELENTE NATURAL</t>
  </si>
  <si>
    <t>FRASCOS PLÁSTICOS DE 100 G</t>
  </si>
  <si>
    <t>Aceite de Canela 1.2 % + Aceite de Cedro 1.4 % + Aceite de Clavo de Olor 0.8 % + Aceite de Menta 1.2 % + Aceite de Romero 1.8 %</t>
  </si>
  <si>
    <t>Repelente Aplicado a Caninos, Repelente Aplicado a Felinos</t>
  </si>
  <si>
    <t>2A1-13700-AGROCALIDAD</t>
  </si>
  <si>
    <t>AHUYENTA YA</t>
  </si>
  <si>
    <t>FRASCO DE 300 ML, FRASCO DE 345 ML</t>
  </si>
  <si>
    <t>AGUA C.S.P 100 % + Emulsionantes 2.27 % + METHYL NONYL KETONE 139 %</t>
  </si>
  <si>
    <t>SE APLICA EN MUEBLES Y OBJETOS INANIMADOS</t>
  </si>
  <si>
    <t>2A1-13862-AGROCALIDAD</t>
  </si>
  <si>
    <t>PELUCHIN SHAMPOO-2</t>
  </si>
  <si>
    <t>AGUA PURIFICADA C.S.P 100 ML + Amonio cuaternarios lineales 20 G + Cipermetrina 1.2 G + GLICERINA 1 G + METANOL 10 G + NONILFENOL 30 G</t>
  </si>
  <si>
    <t>ECTOPARASITICIDA Aplicado a Caninos, ECTOPARASITICIDA Aplicado a Felinos</t>
  </si>
  <si>
    <t>2A1-13952-AGROCALIDAD</t>
  </si>
  <si>
    <t>SHAMPOO ACONDICIONADOR CON CITRONELLA P.A DOG’S</t>
  </si>
  <si>
    <t>SACHET DE 30 CM3, ENVASE PET PARA 100 CM3, ENVASE PET PARA 300 CM3, ENVASE PET PARA 1 L, ENVASE GL PARA 1 GL</t>
  </si>
  <si>
    <t>AGUA 71.78 KG + Betaina 1 KG + CITRONELAL 0.40 KG + CLORURO DE SODIO 0.50 KG + Cocamide DEA 6.40 KG + COLORANTE BLANCO NACARADO 0.01 KG + COLORANTE VERDE ESMERALDA 0.01 KG + FORMOL 0.10 KG + GENAMÍN 2 KG + GENAPOL-LAURIL ETER SULFATO DE SODIO 15.00 KG + GLICERINA 1 KG + Lanolina 2 KG</t>
  </si>
  <si>
    <t>2A1-13953-AGROCALIDAD</t>
  </si>
  <si>
    <t>SHAMPOO ACONDICIONADOR CON AVENA Y ALMENDRA P.A DOG’S</t>
  </si>
  <si>
    <t>AGUA 71.78 KG + Betaina 1 KG + CLORURO DE SODIO 0.50 KG + Cocamide DEA 6.40 KG + COLORANTE AMARILLO 0.01 KG + COLORANTE BLANCO NACARADO 0.01 KG + FORMOL 0.10 KG + GENAMÍN 2 KG + GLICERINA 1 KG + Lanolina 2 KG + LAURIL ETER SULFATO DE SODIO 15.00 KG + PERFUME ESENCIA DE ALMENDRA 0.05 KG + PERFUME ESENCIA DE AVENA 0.15 KG</t>
  </si>
  <si>
    <t>2A1-13954-AGROCALIDAD</t>
  </si>
  <si>
    <t>SHAMPOO ACONDICIONADOR DE COCO Y AVENA P.A DOG’S</t>
  </si>
  <si>
    <t>AGUA 71.59 KG + Betaina 1 KG + Cocamide DEA 6.40 KG + COLORANTE BLANCO NACARADO 0.01 KG + ESENCIA DE COCO 0.30 KG + Formol 0.10 KG + GENAMÍN 2 KG + GLICERINA 1 KG + Lanolina 2 KG + LAURIL ETER SULFATO DE SODIO 15.00 KG + PERFUME ESENCIA DE AVENA 0.10 KG</t>
  </si>
  <si>
    <t>2A1-13990-AGROCALIDAD</t>
  </si>
  <si>
    <t>1710865443001</t>
  </si>
  <si>
    <t>LABORATORIOS COSVET DEL ECUADOR</t>
  </si>
  <si>
    <t>KANGELUS COLONIA</t>
  </si>
  <si>
    <t>ENVASE PET TRANSPARENTE CILÍNDRICO CON VÁLVULA ATOMIZADORA CONTENIENDO 200 ML</t>
  </si>
  <si>
    <t>AGUA C.S.P 100 ML + ALCOHOL 96% 44,8 % + Aroma 4,85 % + COLOR 0,0001 %</t>
  </si>
  <si>
    <t>LABORATORIOS COSVET DEL ECUADOR - Ecuador</t>
  </si>
  <si>
    <t>PRODUCTO CANCELADO CON OFICIO Nro. MAGAP-DDATZ2/AGC-2017-001498-M</t>
  </si>
  <si>
    <t>2A1-13991-AGROCALIDAD</t>
  </si>
  <si>
    <t>KANGELUS SHAMPOO</t>
  </si>
  <si>
    <t>ENVASE PET TRANSPARENTE CILÍNDRICO CON VÁLVULA DOSIFICADORA CONTENIENDO 250 ML</t>
  </si>
  <si>
    <t>ACEITE DE CITRONELLA 0,025 % + ACEITE DE EUCALIPTO 0,005 % + Ácido Cítrico 0,10 % + AGUA C.S.P 100 ML + Aroma 0,6 % + CLORURO DE SODIO 3 % + COCODIETANOLAMINA 2 % + COLOR 0,0001 % + GLICERINA 1 % + LAURIL SULFATO DE SODIO 10 % + Preservante 0,10 %</t>
  </si>
  <si>
    <t>2A1-14214-AGROCALIDAD</t>
  </si>
  <si>
    <t>HIDRODERMYL</t>
  </si>
  <si>
    <t>FRASCO DE POLIETILENO DE ALTA DENSIDAD CON VÁLVULA ATOMIZADORA PARA 120 ML</t>
  </si>
  <si>
    <t>AGUA DESTILADA C.S.P 100,00 ML + NIPAGIN 0,40 G + NIPASOL 0,20 G + Polietilenglicol 400 20,00 ML + Urea 10,00 G</t>
  </si>
  <si>
    <t>LOCIÓN DERMOHIDRATANTE, ANTISEBORREICA Aplicado a Caninos, LOCIÓN DERMOHIDRATANTE, ANTISEBORREICA Aplicado a Felinos</t>
  </si>
  <si>
    <t>LABORATORIOS CECIL - Argentina</t>
  </si>
  <si>
    <t>2A1-14339-AGROCALIDAD</t>
  </si>
  <si>
    <t>SHAMPOO MEDICADO ANIMAL´S ISECTICIDA</t>
  </si>
  <si>
    <t>FRASCOS DE HDPE CONTENIENDO 120 ML, FRASCOS DE HDPE CONTENIENDO 250 ML, FRASCOS DE HDPE CONTENIENDO 500 ML, FRASCOS DE HDPE CONTENIENDO 2000 ML</t>
  </si>
  <si>
    <t>ACEITE DE COCO DIETANOLAMIDA 3.0 G + ACETATO DE VITAMINA E 0.1 G + AGUA PURIFICADA C.S.P. 100 ML + Cipermetrina 0.1 G + CLORURO DE SODIO 3.0 G + COCAMIDO PROPIL BETAINA 1.0 G + COLOR 0.0008 G + CONSERVANTES 0.1 G + Fragancia 0.4 G + LAURIL ETER SULFATO DE SODIO 13.0 G + PERLANTE 0.4 G + SILICONA 0.1 G</t>
  </si>
  <si>
    <t>SHAMPOO ECTOPARASITICIDA Aplicado a Caninos, SHAMPOO ECTOPARASITICIDA Aplicado a Felinos</t>
  </si>
  <si>
    <t>AGROALIMENTAR CIA. LTDA. - Ecuador</t>
  </si>
  <si>
    <t>2A1-14340-AGROCALIDAD</t>
  </si>
  <si>
    <t>0190102068001</t>
  </si>
  <si>
    <t>Laboratorios Paracelso Cia. Ltda.</t>
  </si>
  <si>
    <t>SHAMPOO 3 EN 1 BETOVEN</t>
  </si>
  <si>
    <t>Clorhexidina 0.3 G + Ivermectina 0.8 G</t>
  </si>
  <si>
    <t>20 ML</t>
  </si>
  <si>
    <t>EL PRODUCTO FUE REGISTRDO EL DIA 22 DE AGOSTO DEL AÑO 2016</t>
  </si>
  <si>
    <t>2A1-14435-AGROCALIDAD</t>
  </si>
  <si>
    <t>D´CANES BODY SPLASH</t>
  </si>
  <si>
    <t>FRASCO PLÁSTICO CON TAPA PLÁSTICA Y VÁLVULA ESPUMANTE EN PRESENTACIONES DE: 50 ML, FRASCO PLÁSTICO CON TAPA PLÁSTICA Y VÁLVULA ESPUMANTE EN PRESENTACIONES DE: 100 ML, FRASCO PLÁSTICO CON TAPA PLÁSTICA Y VÁLVULA ESPUMANTE EN PRESENTACIONES DE: 150 ML, FRASCO PLÁSTICO CON TAPA PLÁSTICA Y VÁLVULA ESPUMANTE EN PRESENTACIONES DE: 200 ML, FRASCO PLÁSTICO CON TAPA PLÁSTICA Y VÁLVULA ESPUMANTE EN PRESENTACIONES DE: 236 ML, FRASCO PLÁSTICO CON TAPA PLÁSTICA Y VÁLVULA ESPUMANTE EN PRESENTACIONES DE: 250 ML, FRASCO PLÁSTICO CON TAPA PLÁSTICA Y VÁLVULA ESPUMANTE EN PRESENTACIONES DE: 355 ML, FRASCO PLÁSTICO CON TAPA PLÁSTICA Y VÁLVULA ESPUMANTE EN PRESENTACIONES DE: 474 ML, FRASCO PLÁSTICO CON TAPA PLÁSTICA Y VÁLVULA ESPUMANTE EN PRESENTACIONES DE: 500 ML, FRASCO PLÁSTICO CON TAPA PLÁSTICA Y VÁLVULA ESPUMANTE EN PRESENTACIONES DE: 750 ML, FRASCO PLÁSTICO CON TAPA PLÁSTICA Y VÁLVULA ESPUMANTE EN PRESENTACIONES DE: 1000 ML, FRASCO PLÁSTICO CON TAPA PLÁSTICA Y VÁLVULA ESPUMANTE EN PRESENTACIONES DE: 1 GL</t>
  </si>
  <si>
    <t>Agua Purificada 100 ML + ALCOHOL 45,00 G + Antioxidante 0,01 G + Aroma 2,00 G + CONSERVANTE COSMÉTICO 0,01 G + EMULSIFICANTE 2,00 G + FIJADOR de aroma 0,16 G</t>
  </si>
  <si>
    <t>PERFUME PARA MASCOTAS Aplicado a Caninos, PERFUME PARA MASCOTAS Aplicado a Felinos</t>
  </si>
  <si>
    <t>C.C. LABORATORIOS PHARMAVITAL CIA. LTDA., SAMANGA BAJO KM 7 ½ VÍA A QUITO, SECTOR VALPARAISO – AMBATO. - Ecuador</t>
  </si>
  <si>
    <t>2A1-14436-AGROCALIDAD</t>
  </si>
  <si>
    <t>D´CANES ESPUMA PARA BAÑO SECO</t>
  </si>
  <si>
    <t>FRASCO PLÁSTICO CON TAPA PLÁSTICA Y VÁLVULA ESPUMANTE EN PRESENTACIONES DE: 50 ML, FRASCO PLÁSTICO CON TAPA PLÁSTICA Y VÁLVULA ESPUMANTE EN PRESENTACIONES DE: 100 ML, FRASCO PLÁSTICO CON TAPA PLÁSTICA Y VÁLVULA ESPUMANTE EN PRESENTACIONES DE: 150 ML, FRASCO PLÁSTICO CON TAPA PLÁSTICA Y VÁLVULA ESPUMANTE EN PRESENTACIONES DE: 200 ML, FRASCO PLÁSTICO CON TAPA PLÁSTICA Y VÁLVULA ESPUMANTE EN PRESENTACIONES DE: 236 ML, FRASCO PLÁSTICO CON TAPA PLÁSTICA Y VÁLVULA ESPUMANTE EN PRESENTACIONES DE: 250 ML, FRASCO PLÁSTICO CON TAPA PLÁSTICA Y VÁLVULA ESPUMANTE EN PRESENTACIONES DE: 355 ML, FRASCO PLÁSTICO CON TAPA PLÁSTICA Y VÁLVULA ESPUMANTE EN PRESENTACIONES DE: 474 ML, FRASCO PLÁSTICO CON TAPA PLÁSTICA Y VÁLVULA ESPUMANTE EN PRESENTACIONES DE: 500 ML, FRASCO PLÁSTICO CON TAPA PLÁSTICA Y VÁLVULA ESPUMANTE EN PRESENTACIONES DE: 750 ML, FRASCO PLÁSTICO CON TAPA PLÁSTICA Y VÁLVULA ESPUMANTE EN PRESENTACIONES DE: 1000 ML, FRASCO PLÁSTICO CON TAPA PLÁSTICA Y VÁLVULA ESPUMANTE EN PRESENTACIONES DE: 1 GL, ; CANECA PLÁSTICA DE 20 L</t>
  </si>
  <si>
    <t>Agua Purificada 100 ML + Aroma 0,80 G + CONSERVANTE COSMÉTICO 0,40 G + EMULSIFICANTE 0,80 G</t>
  </si>
  <si>
    <t>2A1-14437-AGROCALIDAD</t>
  </si>
  <si>
    <t>D´CANES SHAMPOO + ACONDICIONADOR</t>
  </si>
  <si>
    <t>SACHET CON RECUBRIMIENTO PLÁSTICO INTERNO Y EXTERNO EN PRESENTACIONES DE: 15 ML, SACHET CON RECUBRIMIENTO PLÁSTICO INTERNO Y EXTERNO EN PRESENTACIONES DE: 20 ML, SACHET CON RECUBRIMIENTO PLÁSTICO INTERNO Y EXTERNO EN PRESENTACIONES DE: 30 ML, SACHET CON RECUBRIMIENTO PLÁSTICO INTERNO Y EXTERNO EN PRESENTACIONES DE: 40 ML, SACHET CON RECUBRIMIENTO PLÁSTICO INTERNO Y EXTERNO EN PRESENTACIONES DE: 50 ML, FRASCO PLÁSTICO EN PRESENTACIONES DE: 50 ML, FRASCO PLÁSTICO EN PRESENTACIONES DE: 100 ML, FRASCO PLÁSTICO EN PRESENTACIONES DE: 150 ML, FRASCO PLÁSTICO EN PRESENTACIONES DE: 200 ML, FRASCO PLÁSTICO EN PRESENTACIONES DE: 236 ML, FRASCO PLÁSTICO EN PRESENTACIONES DE: 250 ML, FRASCO PLÁSTICO EN PRESENTACIONES DE: 355 ML, FRASCO PLÁSTICO EN PRESENTACIONES DE: 474 ML, FRASCO PLÁSTICO EN PRESENTACIONES DE: 500 ML, FRASCO PLÁSTICO EN PRESENTACIONES DE: 750 ML, FRASCO PLÁSTICO EN PRESENTACIONES DE: 1000 ML, FRASCO PLÁSTICO EN PRESENTACIONES DE: 1 GL, CANECA PLÁSTICA DE 20 L</t>
  </si>
  <si>
    <t>AGENTE ANTIBACTERIAL 0,50 G + AGENTE QUERATOLÍTICO 0,50 G + agente viscosante 3,5 G + Agua Purificada 100 ML + Aroma 0,80 G + Colorante 0,010 G + CONSERVANTE 0,400 G + EMULSIFICANTE 1,0 G + REGULADOR DE pH 0,475 G + SOLUBILIZANTE 2,375 G + TENSIOACTIVO 17,875 G + VITAMINAS hidrosoluble 0,50 G</t>
  </si>
  <si>
    <t>2A1-14575-AGROCALIDAD</t>
  </si>
  <si>
    <t>AROMAVET SHAMPOO COSMÉTICO</t>
  </si>
  <si>
    <t>50 ML, 100 ML, 150 ML, 200 ML, 236 ML, 250 ML, 355 ML, 474 ML, 500 ML, 750 ML, 1000 ML, 1 GL, CANECA PLÁSTICA DE 20 L</t>
  </si>
  <si>
    <t>agente viscosante 2,66 G + AGUA PURIFICADA C.S.P 100 MM + Aroma 0,5 G + Colorante 0,125 G + SURFACTANTE 25,0 G</t>
  </si>
  <si>
    <t>2A1-14628-AGROCALIDAD</t>
  </si>
  <si>
    <t>ORENDA SOLUCION OTICA</t>
  </si>
  <si>
    <t>FRASCOS DE POLIETILENO DE ALTA DENSIDAD 50 ML, FRASCOS DE POLIETILENO DE ALTA DENSIDAD 100 ML, FRASCOS DE POLIETILENO DE ALTA DENSIDAD 150 ML, FRASCOS DE POLIETILENO DE ALTA DENSIDAD 200 ML, FRASCOS DE POLIETILENO DE ALTA DENSIDAD 500 ML, FRASCOS DE POLIETILENO DE ALTA DENSIDAD 1 L</t>
  </si>
  <si>
    <t>ACIDO BORICO 1.0 G + Ácido Láctico 2.5 G + ACIDO SALICILICO 0.1 G + AGUA PURIFICADA C.S.P 100.0 ML + EXTRACTO DE LAVANDA 2.0 G + EXTRACTO DE MANZANILLA 4.0 G + GLICERINA 40.0 G + LAURIL-ETER SULFATO DE SODIO 70% 0.1 G + METILPARABENO PURO 0.15 G + PROPILENGLICOL 2.0 G + PROPILPARABENO PURO 0.05 G</t>
  </si>
  <si>
    <t>CERUMINOLITICO Y LIMPIADOR DE OIDOS Aplicado a Caninos, CERUMINOLITICO Y LIMPIADOR DE OIDOS Aplicado a Felinos</t>
  </si>
  <si>
    <t>BASICFARM S.A.S. - Colombia</t>
  </si>
  <si>
    <t>2A1-14636-AGROCALIDAD</t>
  </si>
  <si>
    <t>D´CANES ANTIPULGAS SPOT ON</t>
  </si>
  <si>
    <t>APLICADOR MONODOSIS CON PUNTA MÁS TAPA PLÁSTICA SELLADA EN PRESENTACIONES DE: 0,5 ML, APLICADOR MONODOSIS CON PUNTA MÁS TAPA PLÁSTICA SELLADA EN PRESENTACIONES DE: 0,67 ML, APLICADOR MONODOSIS CON PUNTA MÁS TAPA PLÁSTICA SELLADA EN PRESENTACIONES DE: 1,34 ML, APLICADOR MONODOSIS CON PUNTA MÁS TAPA PLÁSTICA SELLADA EN PRESENTACIONES DE: 2,68 ML, APLICADOR MONODOSIS CON PUNTA MÁS TAPA PLÁSTICA SELLADA EN PRESENTACIONES DE: 4,02 ML</t>
  </si>
  <si>
    <t>ALCOHOL BENCILICO 5,22 G + Alcohol etílico 10,43 G + Antioxidante 0,01 G + DIMETILSULFOXIDO 32,00 G + Fipronil 10,0 G + Propilenglicol 100 ML + SOLUPHOR 32,0 G</t>
  </si>
  <si>
    <t>SHAMPOO INSECTICIDA Aplicado a Caninos, SHAMPOO INSECTICIDA Aplicado a Felinos</t>
  </si>
  <si>
    <t>2A1-14649-AGROCALIDAD</t>
  </si>
  <si>
    <t>PEROXYDEX SPHERULITES</t>
  </si>
  <si>
    <t>FRASCO BLANCO DE POLIETILENO DE ALTA DENSIDAD CON TAPA REDONDA DE POLIPROPILENO EN PRESENTACIONES DE 125 ML</t>
  </si>
  <si>
    <t>Agua Purificada 100 ML + CARBÓMERO 940 1,18 G + GLICERINA 1,03 G</t>
  </si>
  <si>
    <t>Shampoo antiséptico Aplicado a Caninos, Shampoo antiséptico Aplicado a Felinos, Shampoo antiséptico Aplicado a Equinos</t>
  </si>
  <si>
    <t>VIRBAC - BRASIL INDUSTRIA E COMERCIO LTDA. AV. EUGENHEIRO EUSEBIO STEVAUX, 1368, 04696-000 SAO PAULO – SP / BRASIL - Brasil</t>
  </si>
  <si>
    <t>MIGRACIÓN DE DATOS AL SISTEMA GUIAz</t>
  </si>
  <si>
    <t>2A1-14725-AGROCALIDAD</t>
  </si>
  <si>
    <t>EPIOTIC SPHERULITES</t>
  </si>
  <si>
    <t>FRASCO BLANCO DE POLIETILENO DE ALTA DENSIDAD CON TAPA ROSCA DOSIFICADORA AURICULAR DE POLIETILENO DE ALTA DENSIDAD EN PRESENTACIONES DE: 100 ML</t>
  </si>
  <si>
    <t>Ácido Láctico 90% 2,88 G + ÁCIDO SALISÍLICO 0,11 G + Agua Purificada 100 ML + AZUL DE ALFAZURINA 0,03 G + DIOCTILSULFOSUCCINATO DE SODIO AL 65% 0,37 G + MICROCÁPSULAS 1,00 G + Propilenglicol 33,56 G</t>
  </si>
  <si>
    <t>SOLUCIÓN ÓTICA Aplicado a Equinos</t>
  </si>
  <si>
    <t>2A1-14750-AGROCALIDAD</t>
  </si>
  <si>
    <t>PELUCHIN SHAMPOO CLORHEXIDINA</t>
  </si>
  <si>
    <t>ÁCIDO CÍTRICO 1 G + AGUA 100 ML + Aroma 1 G + BENZOATO DE SODIO 0.12 G + Clorhexidina 1 G + CLORURO DE SODIO 2 G + Colorante 0.01 G + COMPERLAN 2 G + GLICERINA 2.5 G + Lanolina 1 G + LAURIL SULFATO DE SODIO 15 G</t>
  </si>
  <si>
    <t>ANTISEPTICO DERMICO Aplicado a Caninos, ANTISEPTICO DERMICO Aplicado a Felinos</t>
  </si>
  <si>
    <t>2A1-14755-AGROCALIDAD</t>
  </si>
  <si>
    <t>0991171436001</t>
  </si>
  <si>
    <t>SHAMPOO CACHORROS PET CARE</t>
  </si>
  <si>
    <t>SACHET, FUNDA PET, OOP METALIZADO, PE TRANSPARENTE SELLADA CONTENIENDO 10 ML, SACHET, FUNDA PET, OOP METALIZADO, PE TRANSPARENTE SELLADA CONTENIENDO 30 ML, FUNDA PET, OOP METALIZADO, PE TRANSPARENTE CON SELLO DOY PACK CONTENIENDO 500 ML, FUNDA PET, OOP METALIZADO, PE TRANSPARENTE CON SELLO DOY PACK CONTENIENDO 1000 ML, FRASCO DE POLIETILENO Y TAPA ROSCA A PRESIÓN CONTENIENDO 50 ML, FRASCO DE POLIETILENO Y TAPA ROSCA A PRESIÓN CONTENIENDO 200 ML, FRASCO DE POLIETILENO Y TAPA ROSCA A PRESIÓN CONTENIENDO 400 ML, FRASCO DE POLIETILENO Y TAPA ROSCA A PRESIÓN CONTENIENDO 800 ML, FRASCO DE POLIETILENO Y TAPA ROSCA A PRESIÓN CONTENIENDO 3.8 L</t>
  </si>
  <si>
    <t>ACEITE DE LANOLINA 0.1000 % + ÁCIDO CÍTRICO 0.1000 % + AGUA 88.5000 % + CLORURO DE SODIO 2.000 % + COCOAMIDA(ACEITE DE COCO) 4.500 % + DIETANOLAMIDA DE COCO 1.000 % + EXTRACTO DE ALOE 0.0500 % + EXTRACTO DE MANZANILLA 0.0500 % + FORMALDEHIDO 0.2000 % + FRAGANCIA 0.1500 % + LAURIL ETER SULFATO DE SODIO 3.000 % + OLEATO DE GLICERILO Y COCOGLUCOSIDO 0.2500 % + POLICUATERNARIO 10 0.1000 %</t>
  </si>
  <si>
    <t>HIGIENIZANTE Aplicado a Caninos, HIGIENIZANTE Aplicado a Felinos</t>
  </si>
  <si>
    <t>LABORATORIOS TECNO ALEMANES S.A. LATECNA. - Ecuador</t>
  </si>
  <si>
    <t>2A1-14757-AGROCALIDAD</t>
  </si>
  <si>
    <t>099117143600</t>
  </si>
  <si>
    <t>SPRAY DESENREDANTE SIN ENJUAGUE PET CARE</t>
  </si>
  <si>
    <t>BOTELLAS DE POLIETILENO CON DISPENSADOR PARA 50 ML, BOTELLAS DE POLIETILENO CON DISPENSADOR PARA 250 ML</t>
  </si>
  <si>
    <t>ACEITE DE LANOLINA 0.2500 % + AGUA 95.6500 % + ALCOHOL CETEARILICO 0.8000 % + CLORURO DE CETRIMONIO 0.8000 % + FRAGANCIA 0.5000 % + GLICERINA 15000 % + HIDANTOINA Y IODOPROPINILBUTILCARBAMATO 0.4000 % + Pantenol 0.1000 %</t>
  </si>
  <si>
    <t>DESENREDANTE DE PELO PARA MASCOTAS Aplicado a Caninos, DESENREDANTE DE PELO PARA MASCOTAS Aplicado a Felinos</t>
  </si>
  <si>
    <t>LABORATORIOS TECNO ALEMANES S.A. LATECNA - Ecuador</t>
  </si>
  <si>
    <t>2A1-14761-AGROCALIDAD</t>
  </si>
  <si>
    <t>SHAMPOO ACONDICIONADOR PET CARE 2 EN 1</t>
  </si>
  <si>
    <t>ACEITE DE LANOLINA 0.1000 % + ÁCIDO CÍTRICO 0.1000 % + AGUA 85.4500 % + AMODIMETICONA, CLORURO DE CETRIMONIO, TRIDECETH-12 (SILICONA) 0,1500 % + CLORURO DE SODIO 20000 % + COCAMIDO PROPIL BETAINA 6.5000 % + DIETANOLAMIDA DE COCO 10000 % + FORMALDEHIDO 0.2000 % + FRAGANCIA 0.1500 % + LAURIL ETER SULFATO DE SODIO 3000 G + OLEATO DE GLICERILO Y COCOGLUCOSIDO 0.2500 % + POLICUATERNARIO 10 0.1000 % + POLIETILENGLICOL DIESTERATO 10000 %</t>
  </si>
  <si>
    <t>HIGIENE GENERAL Y DESODORIZACION Aplicado a Caninos, HIGIENE GENERAL Y DESODORIZACION Aplicado a Felinos</t>
  </si>
  <si>
    <t>2A1-14773-AGROCALIDAD</t>
  </si>
  <si>
    <t>ALLERMYL GLYCO</t>
  </si>
  <si>
    <t>2A1-14791-AGROCALIDAD</t>
  </si>
  <si>
    <t>SPARRYN COLONIA</t>
  </si>
  <si>
    <t>AGUA DESTILADA 40.999 G + ALCOHOL DESODORIZADO 55.00 G + Colorante 0.0010 G + FIJADOR DE OLOR 2.00 G + Fragancia 2.00 G</t>
  </si>
  <si>
    <t>2A1-14803-AGROCALIDAD</t>
  </si>
  <si>
    <t>COLONIA PET CARE</t>
  </si>
  <si>
    <t>BOTELLA DE POLIETILENO CON DISPERSOR PARA 50 ML, BOTELLA DE POLIETILENO CON DISPERSOR PARA 160 ML, BOTELLA DE POLIETILENO CON DISPERSOR PARA 250 ML</t>
  </si>
  <si>
    <t>ACEITE DE CASTOR HIDROGENADO 1.5000 % + ACEITE DE LANOLINA 0,1000 % + AGUA 92,7000 % + EXTRACTO DE ALOE 0,1000 % + FRAGANCIA 1,0000 % + GLICERINA 0,5000 % + METIL ISOTIAZOLINONA 0,1000 % + POLISORBATO 20 4,0000 %</t>
  </si>
  <si>
    <t>Desodorizante Aplicado a Caninos, Desodorizante Aplicado a Felinos</t>
  </si>
  <si>
    <t>2A-11643-AGROCALIDAD</t>
  </si>
  <si>
    <t>BIO DROF NF</t>
  </si>
  <si>
    <t>FRASCOS PLÁSTICOS DE POLIETILENO D ELATA DENSIDAD X 1 LITRO , BIDONES X 20 LITROS , CILINDROS X 210 LITROS.</t>
  </si>
  <si>
    <t>Amonio cuaternarios lineales 80 ML + EXCIPIENTE C.B.P 1000 ML + FORMALDEHIDO 50 ML + Glutaraldehido 100 ML</t>
  </si>
  <si>
    <t>2A-11663-AGROCALIDAD</t>
  </si>
  <si>
    <t>CRESOFARM</t>
  </si>
  <si>
    <t>FRASCOS DE VIDRIO AMBAR TIPO III POR 60 ML , FRASCOS DE VIDRIO AMBAR TIPO III POR 120 ML , FRASCOS DE VIDRIO AMBAR TIPO III POR 250 ML , FRASCOS DE VIDRIO AMBAR TIPO III POR 500 ML , ENVASES TIPO PEAD DE 1 L , ENVASES TIPO PEAD DE 4 L , ENVASES TIPO PEAD DE 20 L , ENVASES TIPO PEAD DE 55 GALONES</t>
  </si>
  <si>
    <t>ACEITE CREOSOTADOS 38-43 25 G</t>
  </si>
  <si>
    <t>DESTINO: INSTALACIONES PECUARIAS</t>
  </si>
  <si>
    <t>2A-11677-AGROCALIDAD</t>
  </si>
  <si>
    <t>SELLOMIX</t>
  </si>
  <si>
    <t>ENVASE DE POLIETILENO DE ALTA DENSIDAD DE 20 L, ENVASE DE POLIETILENO DE ALTA DENSIDAD DE 3.785 L, ENVASE DE POLIETILENO DE ALTA DENSIDAD DE 1 L</t>
  </si>
  <si>
    <t>AGUA 78.65 G + ALCOHOL 8 G + ALOE VERA 1.50 G + Carboximetilcelulosa 0.40 G + GLICERINA 10 G + Polivinilpirolidona 0.25 G + Yoduro de Potasio 0.40 G + Yoduro de Sodio 0.80 G</t>
  </si>
  <si>
    <t>SELLADOR DE PEZONES Aplicado a Bovinos</t>
  </si>
  <si>
    <t>SELLADOR DE UBRES</t>
  </si>
  <si>
    <t>2A-11734-AGROCALIDAD</t>
  </si>
  <si>
    <t>DESINFECTANTE YODADO</t>
  </si>
  <si>
    <t>FRASCOS DE POLIETILENO DE ALTA DENSIDAD POR 120 ML , GARRAFAS DE POLIETILENO DE ALTA DENSIDAD POR 500 ML</t>
  </si>
  <si>
    <t>DESINFECTANTE ANTISEPTICO Aplicado a Bovinos</t>
  </si>
  <si>
    <t>2A-11771-AGROCALIDAD</t>
  </si>
  <si>
    <t>NOLVASAN SHAMPOO</t>
  </si>
  <si>
    <t>BOTELLA PLÁSTICA DE 8 ONZAS DE 236 ML</t>
  </si>
  <si>
    <t>Clorhexidina 5 MG</t>
  </si>
  <si>
    <t>ACONDICIONADOR DE PELAJE Aplicado a Caninos, ACONDICIONADOR DE PELAJE Aplicado a Felinos, ACONDICIONADOR DE PELAJE Aplicado a Equinos, Antiséptico Aplicado a Caninos, Antiséptico Aplicado a Felinos, Antiséptico Aplicado a Equinos</t>
  </si>
  <si>
    <t>BOEHRINGER INGELHEIM VETMEDICA, INC. - Estados Unidos</t>
  </si>
  <si>
    <t>NOVALSAN SHAMPOO</t>
  </si>
  <si>
    <t>BOTELLA PLASTICA DE 236 ML ( 8 ONZAS)</t>
  </si>
  <si>
    <t>ACEITE PERFUMADO E652 1.0 MG + ACEITE PURIFICADO USP q.s.q 1.0 ML + ÁCIDO HIDROCLORHÍDRICO, AR AJUSTE DE PH S/U + DIESTERATO DE POLIETILENGLICOL 6000 9.2 MG + FD&amp;C AZUL Nº1 0.006 MG + LAURAMIDA DEA 50 MG + MIRAPOL A-15 10 MG + MIRAPOL C2M-SF 250 MG</t>
  </si>
  <si>
    <t>BOEHRINGER INGELHEIM VETMEDICA INC - Estados Unidos</t>
  </si>
  <si>
    <t>2A-11783-AGROCALIDAD</t>
  </si>
  <si>
    <t>AVT-40 DESINFECTANTE</t>
  </si>
  <si>
    <t>RECIPIENTES DE POLIETILENO DE ALTA DENSIDAD DE 1 LITROS , RECIPIENTES DE POLIETILENO DE ALTA DENSIDAD DE 5 LITROS , RECIPIENTES DE POLIETILENO DE ALTA DENSIDAD DE 20 LITROS , RECIPIENTES DE POLIETILENO DE ALTA DENSIDAD DE 50 LITROS</t>
  </si>
  <si>
    <t>Agua desionizada 100 ML + Cloruro de benzalconio 40 ML</t>
  </si>
  <si>
    <t>POLYSELL PRODUCTOS QUÍMICOS LTDA. - Brasil</t>
  </si>
  <si>
    <t>DESTINO:INSTALACIONES PECUARIAS</t>
  </si>
  <si>
    <t>2A-11811-AGROCALIDAD</t>
  </si>
  <si>
    <t>COLITAS</t>
  </si>
  <si>
    <t>RECIPIENTE PLASTICO CON VALVULA DE DOSIFICACION DE 100 ML, RECIPIENTE PLASTICO CON VALVULA DE DOSIFICACION DE 250 ML, RECIPIENTE PLASTICO CON VALVULA DE DOSIFICACION DE 500 ML, RECIPIENTE PLASTICO CON VALVULA DE DOSIFICACION DE 1000 ML, RECIPIENTE PLASTICO CON VALVULA DE DOSIFICACION DE 4000 ML, SACHETS DE 10 ML, SACHETS DE 25 ML, SACHETS DE 50 ML</t>
  </si>
  <si>
    <t>AGUA 745 ML + DIETANOLAMIDA DE ÁCIDO GRASO 50 G + DIETHYLENE GLICOL MONOETHYL ETHER 5 G + GLICERINA 20 G + LAURIL ETER SULFATO DE SODIO 80 G + METIL ISOTIAZOLINONA 15 G + ÓXIDO DE N-NALQUL(LAURIL)DIMETILAMINA 5 G</t>
  </si>
  <si>
    <t>Shampo Aplicado a Caninos, Shampo Aplicado a Felinos, Shampo Aplicado a Equinos, Shampo Aplicado a Lagomorfos, Shampo Aplicado a Cobayos</t>
  </si>
  <si>
    <t>2A-11833-AGROCALIDAD</t>
  </si>
  <si>
    <t>YODOFORT</t>
  </si>
  <si>
    <t>FRASCO DE POLIETILENO DE ALTA DENSIDAD DE 100 ML , FRASCO DE POLIETILENO DE ALTA DENSIDAD DE 1 L , FRASCO DE POLIETILENO DE ALTA DENSIDAD DE 4 L , FRASCO DE POLIETILENO DE ALTA DENSIDAD DE 20 L</t>
  </si>
  <si>
    <t>17ß Estradiol 15 G + ACIDO FOSFÓRICO 20 G + AGUA C.S.P 100 ML + GLICERINA 10 G + IODO 1.5 G + Yoduro de Potasio 1.5 G</t>
  </si>
  <si>
    <t>2A-11851-AGROCALIDAD</t>
  </si>
  <si>
    <t>HEXADENE SPHERULITES</t>
  </si>
  <si>
    <t>FRASCO DE POLIETILENO DE 250 ML</t>
  </si>
  <si>
    <t>Ácido Láctico 0.267 G + Clorhexidina 3 G + COCAMIDOPROPIL DIMETIL BETAINA 1.45 G</t>
  </si>
  <si>
    <t>2A-11876-AGROCALIDAD</t>
  </si>
  <si>
    <t>SANO CAN JABÓN SÓLIDO MEDICADO</t>
  </si>
  <si>
    <t>CAJA EN CARTULINA DUPLEX CON JABÓN DE 80 G, CAJA EN CARTULINA DUPLEX CON JABÓN DE 22 G</t>
  </si>
  <si>
    <t>Ácido Cítrico 76 MG + Aroma Laya 1.2 ML + Dioxido de Titanio 592 MG + EDTA 152 MG + Fipronil 254 MG + Jabón Base 80 MG</t>
  </si>
  <si>
    <t>JABÓN ECTOPARASITICIDA Aplicado a Caninos, JABÓN ECTOPARASITICIDA Aplicado a Felinos</t>
  </si>
  <si>
    <t>ELABORADO POR QUIMICA RIANDI CIA.LTDA PARA JAMES BROWN PHARMA C.A. - Ecuador</t>
  </si>
  <si>
    <t>2A-11889-AGROCALIDAD</t>
  </si>
  <si>
    <t>AVT-450 DESINFECTANTE</t>
  </si>
  <si>
    <t>FRASCOS DE POLIPROPILENO DE ALTA DENSIDAD 1L , FRASCOS DE POLIPROPILENO DE ALTA DENSIDAD, 5L , FRASCOS DE POLIPROPILENO DE ALTA DENSIDAD, 20L , FRASCOS DE POLIPROPILENO DE ALTA DENSIDAD, 50L</t>
  </si>
  <si>
    <t>AGUA DESMINERALIZADA C.S.P 100 ML + ALDEHIDO ETANOLICO 3 G + Cloruro de benzalconio 10 G + GLUTARALDEHÍDO 32 G</t>
  </si>
  <si>
    <t>2A-11923-AGROCALIDAD</t>
  </si>
  <si>
    <t>NEL 10 BAÑO SECO</t>
  </si>
  <si>
    <t>TALQUERA DE 60G , TALQUERA DE 100 G</t>
  </si>
  <si>
    <t>ACIDO BORICO 4,0 G + Aroma 0,1 G + TALCO 60.9 G</t>
  </si>
  <si>
    <t>Cosmético para mejora Apariencia Aplicado a Caninos, Cosmético para mejora Apariencia Aplicado a Felinos</t>
  </si>
  <si>
    <t>2A-11929-AGROCALIDAD</t>
  </si>
  <si>
    <t>POLY – PHEN</t>
  </si>
  <si>
    <t>FRASCOS PEAD POR 1000 ML , RECIPIENTES DE PLÁSTICO DE 5 LITROS , RECIPIENTES DE PLÁSTICO DE 208 LITROS</t>
  </si>
  <si>
    <t>2A-11951-AGROCALIDAD</t>
  </si>
  <si>
    <t>ZIX VIROX</t>
  </si>
  <si>
    <t>ENVASES DE 5 KG, ENVASES DE 20 KG, ENVASES DE 200 KG, ENVASES DE 1010 KG</t>
  </si>
  <si>
    <t>Ácido Acético 6.5 % + ACIDO PARACETICO 5 % + AGUA 100 % + PEROXIDO DE HIDROGENO 25 %</t>
  </si>
  <si>
    <t>2A-11954-AGROCALIDAD</t>
  </si>
  <si>
    <t>AQUAZIX PLUS</t>
  </si>
  <si>
    <t>ENVASES DE 5 KG , ENVASES DE 20 KG , ENVASES DE 200 KG , ENVASES DE 1080 KG</t>
  </si>
  <si>
    <t>CLORURO DE PLATA 0.033 % + PEROXIDO DE HIDROGENO 50 %</t>
  </si>
  <si>
    <t>2A-11964-AGROCALIDAD</t>
  </si>
  <si>
    <t>FULLTREX</t>
  </si>
  <si>
    <t>FRASCO DE PET AMBAR DE 100 ML, FRASCO DE PET AMBAR DE 500 ML, FRASCO DE PET AMBAR DE 1 L, GALON DE 3.8 L, CANECA DE 20 L</t>
  </si>
  <si>
    <t>AGUA DESTILADA C.S.P 100 ML + ALCOHOL ISOPROPILICO 19.6 ML + Amonio cuaternarios lineales 5.2 ML + Formol 20 ML + Perfume 0.6 ML + Polisorbato 80 3 ML + Sulfato de Cobre 1 G + Violeta de Genciana 0.01 G</t>
  </si>
  <si>
    <t>2A-12015-AGROCALIDAD</t>
  </si>
  <si>
    <t>INTRA HYDROCARE</t>
  </si>
  <si>
    <t>ENVASES PLASTICOS PARA 1 LITRO , ENVASES PLASTICOS PARA 5 LITROS , ENVASES PLASTICOS PARA 10 LITROS</t>
  </si>
  <si>
    <t>Ácido Cítrico Monohidratado 0.0036 % + Ácido Ortofosfórico 0.0036 % + Agua desionizada C.S.P S/U + NITRATO DE PLATA 0.030 % + PEROXIDO DE HIDROGENO 48 %</t>
  </si>
  <si>
    <t>2A-12027-AGROCALIDAD</t>
  </si>
  <si>
    <t>BIOYODO</t>
  </si>
  <si>
    <t>FRASCO DE VIDRIO O PET DE COLOR ÁMBAR DE 60 ML , FRASCO DE VIDRIO O PET DE COLOR ÁMBAR DE 100 ML , FRASCO DE VIDRIO O PET DE COLOR ÁMBAR DE 220 ML , FRASCO DE VIDRIO O PET DE COLOR ÁMBAR DE 250 ML , FRASCO DE VIDRIO O PET DE COLOR ÁMBAR DE 500 ML , FRASCO DE VIDRIO O PET DE COLOR ÁMBAR DE 1000 ML , FRASCO DE VIDRIO O PET DE COLOR ÁMBAR DE 4 LITROS , FRASCO DE VIDRIO O PET DE COLOR ÁMBAR DE 20 LITROS.</t>
  </si>
  <si>
    <t>IODO 1.2 G + IODURO POTASICO 1.81 G</t>
  </si>
  <si>
    <t>BACTERISIDA, FUNGICIDA Y VIRICIDA Aplicado a Bovinos, BACTERISIDA, FUNGICIDA Y VIRICIDA Aplicado a Ovinos, BACTERISIDA, FUNGICIDA Y VIRICIDA Aplicado a Caprinos, BACTERISIDA, FUNGICIDA Y VIRICIDA Aplicado a Equinos, BACTERISIDA, FUNGICIDA Y VIRICIDA Aplicado a Aves, BACTERISIDA, FUNGICIDA Y VIRICIDA Aplicado a Bufalos, BACTERISIDA, FUNGICIDA Y VIRICIDA Aplicado a Camelidos, BACTERISIDA, FUNGICIDA Y VIRICIDA Aplicado a Lagomorfos, BACTERISIDA, FUNGICIDA Y VIRICIDA Aplicado a Cobayos, BACTERISIDA, FUNGICIDA Y VIRICIDA Aplicado a Porcinos</t>
  </si>
  <si>
    <t>LABORATORIOS DR. LLAGUNO PARA BIOLOVET - Ecuador</t>
  </si>
  <si>
    <t>2A-12086-AGROCALIDAD</t>
  </si>
  <si>
    <t>BIODES NF</t>
  </si>
  <si>
    <t>ENVASES PLASTICOS DE POLIETILENO COLOR AMBAR DE ALTA DENSIDAD DE 120ML , ENVASES PLASTICOS DE POLIETILENO COLOR AMBAR DE ALTA DENSIDAD DE 1LITRO , ENVASES PLASTICOS DE POLIETILENO COLOR AMBAR DE ALTA DENSIDAD DE 2LITROS , ENVASES PLASTICOS DE POLIETILENO COLOR AMBAR DE ALTA DENSIDAD DE 4LITROS , ENVASES PLASTICOS DE POLIETILENO COLOR AMBAR DE ALTA DENSIDAD DE 20LITROS , ENVASES PLASTICOS DE POLIETILENO COLOR AMBAR DE ALTA DENSIDAD DE 1GALON , ENVASES PLASTICOS DE POLIETILENO COLOR AMBAR DE ALTA DENSIDAD DE 5GALONES , ENVASES PLASTICOS DE POLIETILENO COLOR AMBAR DE ALTA DENSIDAD DE 25GALONES , ENVASES PLASTICOS DE POLIETILENO COLOR AMBAR DE ALTA DENSIDAD DE 55GALONES;</t>
  </si>
  <si>
    <t>Cloruro de dimetilbencilamonio 2.5 G + Glutaraldehido 14 G</t>
  </si>
  <si>
    <t>2A-12099-AGROCALIDAD</t>
  </si>
  <si>
    <t>GUIMOX CLEAN</t>
  </si>
  <si>
    <t>FRASCO PLÁSTICOS DE 100 , FRASCO PLÁSTICOS DE 1000 ML , GALÓN DE 3.8 LTS , CANECA DE 20 LTS</t>
  </si>
  <si>
    <t>Aceite de pino 1.0 G + AGUA PURIFICADA 100 ML + ALCOHOL ETÍLICO 20.0 G + TWEEN 80 4 G</t>
  </si>
  <si>
    <t>2A-12106-AGROCALIDAD</t>
  </si>
  <si>
    <t>099267586001</t>
  </si>
  <si>
    <t>TRITOHEXIDIN PLUS</t>
  </si>
  <si>
    <t>FRASCO PEAD DE 50 ML.</t>
  </si>
  <si>
    <t>ACETONITA DE TRIANCINOLONA 0,100 G + AGUA DESTILADA C.S.P 100,000 ML + DIGLUCONATO DE CLORHEXIDINA AL 20% 2,500 G + Polietilenglicol 400 10,000 ML + ROJO AMARANTO 0,008 G + TWEEN 80 2,000 ML</t>
  </si>
  <si>
    <t>Antiinflamatorio Aplicado a Caninos, Antiinflamatorio Aplicado a Felinos, Antiséptico Aplicado a Caninos, Antiséptico Aplicado a Felinos</t>
  </si>
  <si>
    <t>cambio de partida arancelaria 13/08/2015</t>
  </si>
  <si>
    <t>2A-12114-AGROCALIDAD</t>
  </si>
  <si>
    <t>PROADINE</t>
  </si>
  <si>
    <t>PRODUCTO PARA INSTALACIONES, EQUIPOS Y UTENSILLOS PECUARIOS</t>
  </si>
  <si>
    <t>2A-12123-AGROCALIDAD</t>
  </si>
  <si>
    <t>NOLVASAN SOLUTION</t>
  </si>
  <si>
    <t>GALON PLASTICO HDPE PARA 3,7 LITROS</t>
  </si>
  <si>
    <t>ACIDO ACETICO GLACIAL 11.582 L + CLORHEXIDINA DIACETATO 20 MG + TRITON DF 16 52 MG</t>
  </si>
  <si>
    <t>Liofilizado</t>
  </si>
  <si>
    <t>ZOETIS INC - Estados Unidos</t>
  </si>
  <si>
    <t>2A-12189-AGROCALIDAD</t>
  </si>
  <si>
    <t>DETER SELL CB</t>
  </si>
  <si>
    <t>ENVASES DE POLIETILENO PEAD CONTENIENDO 250 ML , ENVASES DE POLIETILENO PEAD CONTENIENDO 1 L , ENVASES DE POLIETILENO PEAD CONTENIENDO 5 L, , ENVASES DE POLIETILENO PEAD CONTENIENDO 10 LT. , ENVASES DE POLIETILENO PEAD CONTENIENDO 20 LT. , ENVASES DE POLIETILENO PEAD CONTENIENDO 50 LT.</t>
  </si>
  <si>
    <t>Agua desionizada 100 ML + ALCOHOL ETOXILATO 8.3 G + HIDRÓXIDO DE SODIO 4 G + LAURIL SULFATO DE SODIO 21 G</t>
  </si>
  <si>
    <t>DESINFECTANTE DE USO EXTERNO Aplicado a Aves, DESINFECTANTE DE USO EXTERNO Aplicado a Porcinos</t>
  </si>
  <si>
    <t>2A-12219-AGROCALIDAD</t>
  </si>
  <si>
    <t>FLASH TONER</t>
  </si>
  <si>
    <t>CAJAS CONTENIENDO 24 FRASCOS DE POLIETILENO CON 10 COMPRIMIDOS</t>
  </si>
  <si>
    <t>ÁCIDO CITRICO ANHIDRO 15 % + BICARBONATO DE SODIO 100 % + COLORANTE AZUL BRILLANTE 40 % + POLIETILENGLICOL 0.1 % + SULFITO SÓDICO 10 %</t>
  </si>
  <si>
    <t>ASTERI INDUSTRIA DE MEDICAMENTOS VETERINARIOS LTDA. PARA ZOETIS INC. - Brasil</t>
  </si>
  <si>
    <t>DESTINO AGUA PARA VACUNACIONES</t>
  </si>
  <si>
    <t>2A-12225-AGROCALIDAD</t>
  </si>
  <si>
    <t>YODIN</t>
  </si>
  <si>
    <t>FRASCO PET CONTENIENDO 100 ML , FRASCO PET CONTENIENDO 500 ML , FRASCO PET CONTENIENDO 1 LT , GARRAFA PLÁSTICA POR 1 GL , GARRAFA PLÁSTICA POR 5 GL</t>
  </si>
  <si>
    <t>YODO METÁLICO 3.3 G</t>
  </si>
  <si>
    <t>2A-12293-AGROCALIDAD</t>
  </si>
  <si>
    <t>MOL YODO</t>
  </si>
  <si>
    <t>BOTE PEF F PARA 500 ML , BOTE PEF F PARA 1000ML , ENVASES RECTANGULAR PARA 1 GALÓN O 3.8LT , ENVASES RECTANGULAR PARA 5 GALÑONES O 19LT</t>
  </si>
  <si>
    <t>ACIDO FOSFÓRICO 3 % + AGUA DESTILADA 82 % + ALCOHOL ETÍLICO 3 % + NONIL FENOL 8 % + PVP 0.5 % + YODO METÁLICO 2 % + Yoduro de Potasio 1,5 %</t>
  </si>
  <si>
    <t>2A-12305-AGROCALIDAD</t>
  </si>
  <si>
    <t>GLUTAKILL F</t>
  </si>
  <si>
    <t>FRASCOS POR 1LT , GALONERA POR 4LT , BIDÓN POR 20LT , CILINDRO POR 208LT</t>
  </si>
  <si>
    <t>Cloruro de benzalconio 30 % + ESTABILIZADOR 60 % + Glutaraldehido 10 %</t>
  </si>
  <si>
    <t>2A-12475-AGROCALIDAD</t>
  </si>
  <si>
    <t>ORAL CARE</t>
  </si>
  <si>
    <t>CAJA PLEGADIZA CON DOS CEPILLOS Y TUBO DE GEL ORAL POR 80 G</t>
  </si>
  <si>
    <t>AGUA CSP 1.80 MG + CLORHEXIDINA DIGLUCONATO 6.0 MG + Colorante azul 3.00 MG + LICERINA 3.20 MG + SABOR 0.10 MG</t>
  </si>
  <si>
    <t>2A-12587-AGROCALIDAD</t>
  </si>
  <si>
    <t>GLUTABIO</t>
  </si>
  <si>
    <t>BIDÓN DE PLÁSTICODE POLIETILENO COLOR BLANCO LECHOSO DE ALTA DENSIDAD CONTENIENDO 4 L, BIDÓN DE PLÁSTICODE POLIETILENO COLOR BLANCO LECHOSO DE ALTA DENSIDAD CONTENIENDO 20 L</t>
  </si>
  <si>
    <t>Ácido EDTA 0.05 G + Ácido Fosfórico 85% 1.543 G + Ácido Paracético al 14% 7.0 G + Cloruro de benzalconio 10.0 G + Fragancia herbal O6FN1316 1.0 G + Glutaraldehido 30.0 G + Hidróxido de Sodio 0.73 G</t>
  </si>
  <si>
    <t>2A-12633-AGROCALIDAD</t>
  </si>
  <si>
    <t>YODO CONTROL</t>
  </si>
  <si>
    <t>GARRAFAS DE POLIETILENO DE ALTA DENSIDAD CONTENIENDO 5 LITROS , GARRAFAS DE POLIETILENO DE ALTA DENSIDAD CONTENIENDO 25 LITROS</t>
  </si>
  <si>
    <t>ACIDO FOSFÓRICO 8 % + AGUA 100 % + ALQUIL POLIGLICOL ETER CON YODO 14 %</t>
  </si>
  <si>
    <t>Bactericida - Fungicida Aplicado a Bovinos</t>
  </si>
  <si>
    <t>2A-12652-AGROCALIDAD</t>
  </si>
  <si>
    <t>INTERCUAT</t>
  </si>
  <si>
    <t>FRASCOS DE PLÁSTICO DE POLIETILENO COLOR BLANCO CON TAPA Y TAPÓN DL MISMO MATERIAL DE 200ML , FRASCOS DE PLÁSTICO DE POLIETILENO COLOR BLANCO CON TAPA Y TAPÓN DL MISMO MATERIAL DE1LT , GALONERA DE 4LT , BIDÓN DE 20LT , CILINDRO DE 200LT.</t>
  </si>
  <si>
    <t>ACIDO FOSFÓRICO 0.04 G + AGUA 100 ML + Cloruro de benzalconio 50 G + EDTA 0.05 G</t>
  </si>
  <si>
    <t>CL</t>
  </si>
  <si>
    <t>QUIMTIA - Perú</t>
  </si>
  <si>
    <t>2A-12694-AGROCALIDAD</t>
  </si>
  <si>
    <t>THERATRATE AG</t>
  </si>
  <si>
    <t>ÁCIDO SULFÚRICO 50% 0,08 KG + AGUA 89,80 KG + GLICERINA 4,00 KG + Goma xántica 0,26 KG + NONIL FENOL ETOXILADO (NP-120) 2,72 KG + PVP K 30 0,10 KG + Soda cáustica 0,10 KG + Solución Iodada 20% 2,94 KG</t>
  </si>
  <si>
    <t>Bactericida Aplicado a Bovinos, Bactericida Aplicado a Ovinos, Bactericida Aplicado a Caprinos</t>
  </si>
  <si>
    <t>GEA FARM TECHNOLOGIES ARGENTINA S.R.I. - Argentina</t>
  </si>
  <si>
    <t>RIBENZOL</t>
  </si>
  <si>
    <t>FRASCO DE 10 ML, FRASCO DE 20 ML, FRASCO DE 50 ML, FRASCO DE 100 ML, FRASCO DE 200 ML, FRASCO DE 250 ML, FRASCO DE 500 ML</t>
  </si>
  <si>
    <t>ÁCIDO CLORHIDRICO 50 M6 + Alcohol etílico 1 ML + Propilenglicol 500 M6 + RICOBENDAZOLE 150 MG</t>
  </si>
  <si>
    <t>ENDOPARASITICIDA Aplicado a Bovinos</t>
  </si>
  <si>
    <t>2A-12727-AGROCALIDAD</t>
  </si>
  <si>
    <t>CRESOL 60%</t>
  </si>
  <si>
    <t>FRASCOS DE VIDRIO ÁMBAR POR 100 CM3, FRASCOS DE VIDRIO ÁMBAR POR 250 CM3, ENVASE DE LATA 500 CM3, ENVASE DE LATA 1000 CM3, GALÓN PLÁSTICO DE 3,8 L, CANECA PLÁSTICA DE 19 L</t>
  </si>
  <si>
    <t>ACEITES DERIVADOS DE LA HULLA (CREOSOTA) 60 % + H. AROMÁTICOS, FENOLES C.S.P 100 %</t>
  </si>
  <si>
    <t>SINTERNAC S.A. KM 7 VÍA A DAULE, URBANIZACIÓN SANTA ADRIANA MZ 1 SOLAR 4-8, EDIFICIO CEDUR CALLE LEOPOLDO BENÍTEZ Y GUSTAVO DOMÍNGUEZ. GUAYAQUIL - Ecuador</t>
  </si>
  <si>
    <t>2A-12751-AGROCALIDAD</t>
  </si>
  <si>
    <t>4 XLA</t>
  </si>
  <si>
    <t>BIDONES DE MATERIAL PEAD CON CAPACIDAD DE 5 GL, BIDONES DE POLIETILENO DE ALTA DENSIDAD DE 15 GL, BIDONES DE POLIETILENO DE ALTA DENSIDAD DE 55 GL</t>
  </si>
  <si>
    <t>Ácido Láctico 3 G + AGUA PURIFICADA 100 ML + AGUA PURIFICADA C.S.P 100 ML + ALCOHOL ISOPROPILICO 2.0 G + BENZOATO DE SODIO 0.04 G + CLORITO DE SODIO 25% 2.8 G + EDTA TETRASÓDICO 40% 0.05 G + FD&amp;C BLUE DYE #1 0.30 G + GLICERINA 10 G + Hidróxido de Sodio 0.02 G + HIDROXIETILCELULOSA 0.5 G</t>
  </si>
  <si>
    <t>Mastitis clínica y subclínica Aplicado a Bovinos</t>
  </si>
  <si>
    <t>ECOLAB INC. - Estados Unidos</t>
  </si>
  <si>
    <t>2A-12767-AGROCALIDAD</t>
  </si>
  <si>
    <t>TRITOHEXIDIN SHAMPOO</t>
  </si>
  <si>
    <t>Botellas de Material PEAD Conteniendo 250 ML, Botellas de Material PEAD Conteniendo 1 L, Bidones de 5 L</t>
  </si>
  <si>
    <t>Agua Purificada 100 ML + BOUQUET MANZANA BA 36093 0,4 ML + Clorhexidina 2.5 G + CLORURO DE SODIO 0.0012 ML + CO-POLIMERO DE BUTADIENO Y ESTIRENO 0,4 ML + DIETANOLAMIDA DE ACIDOS GRASOS DE COCO 10.000 ML + FORMALDEHIDO 0.024 ML + LAURIL ETER SULFATO DE SODIO 40.000 G + NIPAGIN 0,12 G + NIPASOL 0.024 G</t>
  </si>
  <si>
    <t>Antiséptico Aplicado a Caninos, Antiséptico Aplicado a Felinos, Antiséptico Aplicado a Bovinos, Antiséptico Aplicado a Ovinos, Antiséptico Aplicado a Equinos, Antiséptico Aplicado a Porcinos</t>
  </si>
  <si>
    <t>LABORATORIO CECIL ESTABLECIMIENTO N° 8473 - Argentina</t>
  </si>
  <si>
    <t>MIGRACION DE DATOS y cambio de partida arancelaria 13/08/2015 Y 21/8/2015</t>
  </si>
  <si>
    <t>2A-12826-AGROCALIDAD</t>
  </si>
  <si>
    <t>JUVENSOL</t>
  </si>
  <si>
    <t>BOLSA POR 500 G , BOLSA DE 100 G, BOLSA DE 250 G, BOLSA DE 50 G</t>
  </si>
  <si>
    <t>LAURIL SULFATO DE SODIO 12.0 G + PIRIPROXIFENO 10.0 G + Tierra de Diatomeas 78.0 G</t>
  </si>
  <si>
    <t>2A-12829-AGROCALIDAD</t>
  </si>
  <si>
    <t>DELLA SOFT</t>
  </si>
  <si>
    <t>ENVASES DE POLIETILENO DE 1 GL, ENVASES DE POLIETILENO DE 5 GL, ENVASES DE POLIETILENO DE 55 GL, ENVASES DE POLIETILENO DE 5 L, ENVASES DE POLIETILENO DE 20 L, ENVASES DE POLIETILENO DE 50 L, ENVASES DE POLIETILENO DE 200 L, ENVASES DE POLIETILENO DE 1000 L</t>
  </si>
  <si>
    <t>ÁCIDO CITRICO ANHIDRO 0.25 % + AGUA 100 ML + DIOCTIL SULFOSUCCINATO DE SODIO 0.05 % + GLICERINA 1.07 % + Goma Xanthan 0.02 % + HIDRÓXIDO DE SODIO 0.20 % + POLOXAMER 1.25 % + Yodo 1.94 % + Yoduro de Sodio 0.18 %</t>
  </si>
  <si>
    <t>Antiséptico Aplicado a Bovinos</t>
  </si>
  <si>
    <t>DELAVAL LTDA. - Brasil, WEST AGRO INC BDA DELAVAL MANUFACTURING - Estados Unidos</t>
  </si>
  <si>
    <t>2A-12876-AGROCALIDAD</t>
  </si>
  <si>
    <t>VANODOX</t>
  </si>
  <si>
    <t>TANQUES DE POLIETILENO DE ALTA DENSIDAD CONTENIENDO 5 L, TANQUES DE POLIETILENO DE ALTA DENSIDAD CONTENIENDO 20 L</t>
  </si>
  <si>
    <t>Ácido Acético 10 % + ÁCIDO PERACETICO 5 % + AGUA C.S.P 100 % + C10 ALCOHOL ETOXILATO / PROPOXILATO 1.0 % + PEROXIDO DE HIDRÓGENO 21 %</t>
  </si>
  <si>
    <t>EVANS VANODINE INTERNATIONAL PIC. - Reino Unido</t>
  </si>
  <si>
    <t>2A-12878-AGROCALIDAD</t>
  </si>
  <si>
    <t>NOVAC 20</t>
  </si>
  <si>
    <t>FRASCO DE 120 ML, GARRAFA DE 1 L, GARRAFA DE 4 L, GARRAFA DE 20 L</t>
  </si>
  <si>
    <t>DIMETIL BENZIL AMONIO 20 G + NITRITO DE SODIO 1,4 G + NONIL FENOL POLIETILENOXI-ETANOL 0,60 G</t>
  </si>
  <si>
    <t>2A-12898-AGROCALIDAD</t>
  </si>
  <si>
    <t>GEL DENTAL CANIS &amp; FELIS</t>
  </si>
  <si>
    <t>TUBOS COLAPSIBLES DE POLIETILENO DE BAJA DENSIDAD PEBD CONTENIENDO 50 G</t>
  </si>
  <si>
    <t>Ácido Cítrico 0,20 G + CARBOPOL 3 G + CLORHEXIDINA DIGLUCONATO 0,20 G + COLOR AMARILLO 0,006 G + ESCENCIA DE NARANJA 2 G + GLICERINA 2 G + LAURIL ETER SULFATO DE SODIO 1,5 G + METILCELULOSA 0,4 G + METILPARABEN 0,080 G + Propilparabeno 0,080 G + Sabor de Vainilla en Polvo 2,5 G + Sorbitol 3 G + STEVIA 2 G + TRIETANOLAMINA 2.4 G</t>
  </si>
  <si>
    <t>PASTAL DENTAL Aplicado a Caninos, PASTAL DENTAL Aplicado a Felinos</t>
  </si>
  <si>
    <t>2A-12899-AGROCALIDAD</t>
  </si>
  <si>
    <t>IXER 080 SOLUCIÓN ANTISÉPTICA</t>
  </si>
  <si>
    <t>FRASCO DE POLIETILENO ALTA DENSIDAD PEAD CONTENIENDO 60 ML, FRASCO DE POLIETILENO ALTA DENSIDAD PEAD CONTENIENDO 120 ML, GARRAFA DE POLIETILENO ALTA DENSIDAD PEAD CONTENIENDO 1 L, GARRAFA DE POLIETILENO ALTA DENSIDAD PEAD CONTENIENDO 4 L, GARRAFA DE POLIETILENO ALTA DENSIDAD PEAD CONTENIENDO 20 L</t>
  </si>
  <si>
    <t>AGUA 100 ML + CLORHEXIDINA DIGLUCONATO 0.80 G + Cloruro de benzalconio 0,02 G + COLOR VERDE LIMÓN 0,001 G + ESCENCIA DE HIERBABUENA 0,1 G + ESCENCIA DE MENTA 0,1 G + POLISORBATO 80 0,1 G + Propilenglicol 10 G</t>
  </si>
  <si>
    <t>SOLUCION DE LIMPIEZA Aplicado a Caninos, SOLUCION DE LIMPIEZA Aplicado a Felinos, SOLUCION DE LIMPIEZA Aplicado a Bovinos, SOLUCION DE LIMPIEZA Aplicado a Ovinos, SOLUCION DE LIMPIEZA Aplicado a Equinos, SOLUCION DE LIMPIEZA Aplicado a Porcinos</t>
  </si>
  <si>
    <t>2A-12911-AGROCALIDAD</t>
  </si>
  <si>
    <t>FENOMIX G.T.</t>
  </si>
  <si>
    <t>GARRAFAS DE 1 L , GARRAFAS DE 4 L , GARRAFAS DE 20 L</t>
  </si>
  <si>
    <t>Ácido Sulfónico 2.10 G + AGUA 100 ML + Hidróxido de Sodio 2.3 G + ISOPROPANOL 22 G + ORTO-BENCIL PARA-CLORO-FENOL 10 G + ORTOFENIL FENOL 12 G + PARA-TERCIARIO-AMIL-FENOL 4 G + TRIETANOLAMINA 0.04 G</t>
  </si>
  <si>
    <t>2A-12916-AGROCALIDAD</t>
  </si>
  <si>
    <t>PHARMASIN 200</t>
  </si>
  <si>
    <t>FRASCO DE VIDRIO DE 5 ML , FRASCO DE VIDRIO DE 10 ML , FRASCO DE VIDRIO DE 20 ML , FRASCO DE VIDRIO DE 30 ML , FRASCO DE VIDRIO DE 100 ML , FRASCO DE VIDRIO DE 250 ML</t>
  </si>
  <si>
    <t>ALCOHOL BENCILICO 4.0 ML + Propilenglicol 34.0 ML + Tilosina 20.0 G</t>
  </si>
  <si>
    <t>Antibiotico Aplicado a Caninos, Antibiotico Aplicado a Felinos, Antibiotico Aplicado a Bovinos, Antibiotico Aplicado a Ovinos</t>
  </si>
  <si>
    <t>2A-12920-AGROCALIDAD</t>
  </si>
  <si>
    <t>YODONOVA</t>
  </si>
  <si>
    <t>FRASCO DE 120 ML, GARRAFA DE 1 L, GARRAFA DE 4 L, GARRAFA DE 20 L, GARRAFA DE 60 L, GARRAFA DE 120 L</t>
  </si>
  <si>
    <t>AGUA 100 ML + Alcohol etílico 0.5 G + ALCOHOL POLIVINILICO 4 G + Citrato de sodio 0.040 G + COMPLEJO DE YODO-P- NONILFENILPOLIETOXIETANOL 5 G + FOSFATO DISODICO 0.180 G + GLICERINA 5 G + Hidróxido de Sodio 0.042 G + NONIL FENOL ETOXILATO 0.5 G</t>
  </si>
  <si>
    <t>2A1-2-9231-AGROCALIDAD</t>
  </si>
  <si>
    <t>MELTRA PLUS PALATABLE</t>
  </si>
  <si>
    <t>CAJA POR 2 COMPRIMIDOS ( HASTA 20 KG) , CAJA POR 4 COMPRIMIDOS (HASTA 40 KG) , CAJA POR 6 COMPRIMIDOS ( HASTA 60 KG)</t>
  </si>
  <si>
    <t>Albendazol 900 MG + Almidón 131 MG + Gelatina 126 MG + LACTOSA 273 MG + Prazicuantel 50 MG + SABOR H-L 500 MG</t>
  </si>
  <si>
    <t>Antiparasitario interno Aplicado a Caninos</t>
  </si>
  <si>
    <t>2A-12972-AGROCALIDAD</t>
  </si>
  <si>
    <t>NOVASAN</t>
  </si>
  <si>
    <t>FRASCO POR 120 ML, GARRAFA POR 1 L, GARRAFA POR 4 L, GARRAFA POR 20 L, GARRAFA POR 60 L, CANECAS POR 120 L</t>
  </si>
  <si>
    <t>Citrato de sodio 0,04 G + Etanol 0,50 G + FOSFATO DE SODIO DIBÁSICO 0,180 G + GLICERINA 5 G + HIDRÓXIDO DE SODIO 0,042 G + Propilenglicol 3 G + Yodo 500 G</t>
  </si>
  <si>
    <t>SOLUCION DE LIMPIEZA Aplicado a Bovinos</t>
  </si>
  <si>
    <t>ANTISÉPTICO</t>
  </si>
  <si>
    <t>2A-13006-AGROCALIDAD</t>
  </si>
  <si>
    <t>KENOSTART</t>
  </si>
  <si>
    <t>BIDONES PLÁSTICOS DE HDPE DE 1 LITRO , BIDONES PLÁSTICOS DE HDPE DE 5 LITRO , BIDONES PLÁSTICOS DE HDPE DE 10 LITRO , BIDONES PLÁSTICOS DE HDPE DE 20 LITRO , BIDONES PLÁSTICOS DE HDPE DE 25 LITRO , BIDONES PLÁSTICOS DE HDPE DE 60 LITRO , BIDONES PLÁSTICOS DE HDPE DE 200 LITRO</t>
  </si>
  <si>
    <t>Ácido Cítrico Monohidratado 0.085 % + AGUA PURIFICADA 82.39 % + AMIDET N 0.25 % + CLORURO DE SODIO 0.24 % + GLICEROL 5.00 % + GOMA DE XANTANA 0.50 % + HIDRÓXIDO DE SODIO 0.13 % + Lanolina 0.25 % + SORBITOL 70%, GLICERINA USP, METILPARABENO SÓDICO, PROPILPARABENO SÓDICO, ÁCIDO CÍTRICO, SACARINA SÓDICA, EDTA SAL DISÓDICA, GOMA XANTANA, ANTIFOAM, AF (ANTIESPUMANTE) 6.00 % + YODATO DE SODIO 0.16 % + Yodo 0.30 %</t>
  </si>
  <si>
    <t>CID LINES NV - Bélgica</t>
  </si>
  <si>
    <t>2A-13097-AGROCALIDAD</t>
  </si>
  <si>
    <t>SKIN JOY SPRAY</t>
  </si>
  <si>
    <t>BOTELLA DE ALUMINIO PARA 500 ML</t>
  </si>
  <si>
    <t>ACEITES ESCENCIALES 1-5 % + AGUA FILTRADA 30-50 % + CONCENTRADO DE PROTEÍNA DE SUERO DE LECHE EN POLVO 5-7 % + Extracto de Hemicelulosa 30-50 %</t>
  </si>
  <si>
    <t>Cosmético para mejora Apariencia Aplicado a Bovinos, Cosmético para mejora Apariencia Aplicado a Equinos, Cosmético para mejora Apariencia Aplicado a Porcinos</t>
  </si>
  <si>
    <t>2A-13210-AGROCALIDAD</t>
  </si>
  <si>
    <t>1792420881001</t>
  </si>
  <si>
    <t>BIODENT</t>
  </si>
  <si>
    <t>FRASCOS PLASTICOS DE 1 L, GALONERAS PLASTICAS DE 4 L, GALONERAS PLASTICAS DE 20 L, BIDONES DE 60 L, BIDONES DE 200 L</t>
  </si>
  <si>
    <t>ÁCIDO CÍTRICO 10 % + Agua destilada 39.7 ML + CLORURO DE SODIO 5 % + COCOAMIDA(ACEITE DE COCO) 10 % + FRAGANCIA DE COCO 0.2 % + GENAPOL(ACEITE DE COCO SAPONIFICADO) 15 % + Saponina 20 % + SORBATO DE POTASIO 0.1 %</t>
  </si>
  <si>
    <t>LABORATORIOS HOFARM - Perú</t>
  </si>
  <si>
    <t>2A-13290-AGROCALIDAD</t>
  </si>
  <si>
    <t>ANTHIUM DIOXCIDE</t>
  </si>
  <si>
    <t>CUBETA DE POLIETILENO DE ALTA DENSIDAD DE 5 GL, TAMBOR DE POLIETILENO DE ALTA DENSIDAD DE 55 GL</t>
  </si>
  <si>
    <t>Dióxido de cloro 5 % + OTROS INGREDIENTES INERTES 95 %</t>
  </si>
  <si>
    <t>2A-13291-AGROCALIDAD</t>
  </si>
  <si>
    <t>BIOSENTRY 904 DESINFECTANTE</t>
  </si>
  <si>
    <t>BOTELLAS PEAD DE 1 L, BOTELLAS HDPE DE 3,8 L, BOTELLAS BPHD DE 5 L, BIDON DE POLIPROPILENO DE 20 L, BIDON DE PEAD DE 50 L, TAMBO HDPE DE 55 GL</t>
  </si>
  <si>
    <t>Alkyl (C12,40%;C14,50%;C16,10%) Dimethyl Benzyl Ammonium Chloride 4.600 % + Alkyl (C12,61%;C14,23%;C16,11%;C18,2.5;C&amp;&amp;C10,2.5%) Dimethyl Benzyl Ammonium Chloride CASH#7173-51-5 9.200 % + CLORURO DE AKIL-DIMETIL-BENCIL-AMONIO (CLORURO DE BENZALCONIO) 4.60 % + CLORURO DE DIDECIL DIMETILAMONIO 9.2 % + EXCIPIENTES C.S.P 1000 ML + TRIBUTILTIN OXIDE 95% 1.000 %</t>
  </si>
  <si>
    <t>2A-13300-AGROCALIDAD</t>
  </si>
  <si>
    <t>VIRUSNIP</t>
  </si>
  <si>
    <t>Balde de Polipropileno de 5 KG</t>
  </si>
  <si>
    <t>Ácido Sulfámico 14,87 G + ALCALI ESCARLATA 0,30 G + ALQUILPOLIETILENGLICOL ÉTER 0,30 G + Dicloroisocianurato Sódico 5 G + DODECILBENCENO SULFONATO SÓDICO 4,96 G + FRAGANCIA LIMÓN 0,25 G + Hexametafosfato de Sodio 24,78 G + PEROXIMONOSULFATO POTÁSICO 50 G</t>
  </si>
  <si>
    <t>ELABORADO POR EXWOLD TECHNOLOGY LIMITED, PARA NOVARTIS ANIMAL HEALTH LTD, E IMPORTADO DE NOVARTIS COLOMBIA S.A. - Colombia</t>
  </si>
  <si>
    <t>2A-13314-AGROCALIDAD</t>
  </si>
  <si>
    <t>SANITOR FORTE</t>
  </si>
  <si>
    <t>FRASCOS DE POLIETILENO BLANCO DE 120 ML</t>
  </si>
  <si>
    <t>AGUA OSMOSIS INVERSA C.B.P 0.630 ML + CLORHEXIDINA DIGLUCONATO 20 MG + COLORANTE VERDE ESMERALDA 0.025 MG + LAURIL ETER SULFATO DE SODIO 357 MG + NIPAGIN 1 MG + NIPASOL 0.1 MG</t>
  </si>
  <si>
    <t>Tópico Aplicado a Caninos, Tópico Aplicado a Felinos, Tópico Aplicado a Bovinos, Tópico Aplicado a Ovinos, Tópico Aplicado a Equinos, Tópico Aplicado a Aves, Tópico Aplicado a Porcinos</t>
  </si>
  <si>
    <t>2A-13331-AGROCALIDAD</t>
  </si>
  <si>
    <t>DENTYFARM</t>
  </si>
  <si>
    <t>TUBO COLAPSIBLE EN POLIETILENO DE BAJA DENSIDAD POR 10 G, TUBO COLAPSIBLE EN POLIETILENO DE BAJA DENSIDAD POR 30 G, TUBO COLAPSIBLE EN POLIETILENO DE BAJA DENSIDAD POR 50 G, TUBO COLAPSIBLE EN POLIETILENO DE BAJA DENSIDAD POR 60 G, TUBO COLAPSIBLE EN POLIETILENO DE BAJA DENSIDAD POR 80 G, TUBO COLAPSIBLE EN POLIETILENO DE BAJA DENSIDAD POR 100 G</t>
  </si>
  <si>
    <t>AGUA PURIFICADA C.S.P 100.0 G + ALOE VERA 0.10 G + CARBOPOL 934 3.0 G + CLORHEXIDINA DIGLUCONATO 0.025 G + COLOR ROJO FRESA 0.015 G + ESCENCIA DE CANELA 0.04 G + GLICERINA 10.0 G + METILPARABENO SÓDICO 0.12 G + PROPILPARABENO SÓDICO 0.05 G + SABOR CHOCOLATE 0.21 G + SACARINA SODICA 0.15 G + SIMETICONA 0.02 G + SORBITOL AL 70% 12.0 G + TWEEN 80 0.75 G</t>
  </si>
  <si>
    <t>Desinfectante Aplicado a Caninos, Desinfectante Aplicado a Felinos, Desinfectante Aplicado a Equinos</t>
  </si>
  <si>
    <t>LABORATORIOS BASIC FARM S.A.S. - Colombia</t>
  </si>
  <si>
    <t>2A-13371-AGROCALIDAD</t>
  </si>
  <si>
    <t>BIODET-D3</t>
  </si>
  <si>
    <t>Ácido Acético 10 % + ÁCIDO CÍTRICO 10 % + Agua destilada 40 % + ALOE VERA 17 % + CLORURO DE SODIO 5 % + Enzimas 1 % + GENAPOL 15 %</t>
  </si>
  <si>
    <t>LABORATORIO HOFARM SAC. - Perú</t>
  </si>
  <si>
    <t>2A-13416-AGROCALIDAD</t>
  </si>
  <si>
    <t>D4+DESINFECTANTE</t>
  </si>
  <si>
    <t>BOTELLA S D E POLIETILEN O D E ALT A DENSIDA D Y POLIPROPILENO DE 1 L, BOTELLA S D E POLIETILEN O D E ALT A DENSIDA D Y POLIPROPILENO DE 5 L, BOTELLA S D E POLIETILEN O D E ALT A DENSIDA D Y POLIPROPILENO DE 10 L, BOTELLA S D E POLIETILEN O D E ALT A DENSIDA D Y POLIPROPILENO DE 25 L</t>
  </si>
  <si>
    <t>Aceite de pino 20 G + Agua Purificada 1 L + ALCOHOL ISOPROPILICO 37.6 G + AZUL PATENTE 4 G + C10 ALCOHOL ETOXILATO / PROPOXILATO 20 G + Cloruro de Alquildimetilbencilamonio 61,5 G/L + FORMALDEHIDO 84,4 G/L + GLIOXAL 19,8 G/L + Glutaraldehido 58,0 g G/L</t>
  </si>
  <si>
    <t>2A-13488-AGROCALIDAD</t>
  </si>
  <si>
    <t>SINAGUA SHAMPOO</t>
  </si>
  <si>
    <t>FRASCO PET PARA 200 ML, FRASCO PET PARA 500 ML, FRASCO PET PARA 1000 ML, FRASCO PET PARA 3.8 L</t>
  </si>
  <si>
    <t>AGUA 100 G + Betaina 4 G + Clorhexidina 0.2 G + Cocamide DEA 3 G + Perfume 1 G + Phenova 0.4 g G + Propilenglicol 1 G + Texapón 8 G</t>
  </si>
  <si>
    <t>2A-13521-AGROCALIDAD</t>
  </si>
  <si>
    <t>190102068001</t>
  </si>
  <si>
    <t>CRESOLINA DILUIDA</t>
  </si>
  <si>
    <t>FRASCOS DE VIDRIO COLOR ÁMBAR DE 120 MG, FRASCOS DE VIDRIO COLOR ÁMBAR DE 240 MG, FRASCOS DE VIDRIO COLOR ÁMBAR DE 500 MG, FRASCOS DE VIDRIO COLOR ÁMBAR DE 1000 MG, FRASCO DE POLIETILENO DE ALTA DENSIDAD BLANCO DE 500 MG, FRASCO DE POLIETILENO DE ALTA DENSIDAD BLANCO DE 1000 MG, FRASCO DE POLIETILENO DE ALTA DENSIDAD NATURAL DE 3800 MG, CANECA DE POLIETILENO COLOR NATURAL O AZUL DE 20000 MG, TANQUE DE POLIETILENO DE ALTA DENSIDAD COLOR AZUL DE 210 L</t>
  </si>
  <si>
    <t>AGUA CSP 100 % + ALQUITRÁN DE HULLA 0,17 % + RICINOLEATO DE SODIO 0.2 %</t>
  </si>
  <si>
    <t>LABORATORIOS PARACELSO CIA LTDA - Ecuador</t>
  </si>
  <si>
    <t>2A-13530-AGROCALIDAD</t>
  </si>
  <si>
    <t>BIOGEL</t>
  </si>
  <si>
    <t>ENVASES DE POLIETILENO DE ALTA DENSIDAD CONTENIENDO 1 KG, ENVASES DE POLIETILENO DE ALTA DENSIDAD CONTENIENDO 2 KG, ENVASES DE POLIETILENO DE ALTA DENSIDAD CONTENIENDO 5 KG, ENVASES DE POLIETILENO DE ALTA DENSIDAD CONTENIENDO 10 KG, ENVASES DE POLIETILENO DE ALTA DENSIDAD CONTENIENDO 20 KG, ENVASES DE POLIETILENO DE ALTA DENSIDAD CONTENIENDO 25 KG, ENVASES DE POLIETILENO DE ALTA DENSIDAD CONTENIENDO 60 KG, ENVASES DE POLIETILENO DE ALTA DENSIDAD CONTENIENDO 210 KG, ENVASES DE POLIETILENO DE ALTA DENSIDAD CONTENIENDO 600 KG, ENVASES DE POLIETILENO DE ALTA DENSIDAD CONTENIENDO 1000 KG</t>
  </si>
  <si>
    <t>AGUA C.S.P 100 ML + DIMETIL ALQUIL AMINA C12-14 0.15 % + Hidróxido de Sodio 12.72 % + ÓXIDO DE N-NALQUL(LAURIL)DIMETILAMINA 6.36 % + SAL TRISÓDICA DEL ÁCIDO METIL GLICINA DIACÉTICO 2.01 %</t>
  </si>
  <si>
    <t>2A-13531-AGROCALIDAD</t>
  </si>
  <si>
    <t>YODO TOTAL 12</t>
  </si>
  <si>
    <t>ENVASE PET COLOR AMBAR DE 120 ML, ENVASE PET COLOR AMBAR DE 500 ML, ENVASE PET COLOR AMBAR DE 1000 ML, FRASCO DE POLIETILENO COLOR BLANCO 4000 ML, ENVASE CANECA 20 L</t>
  </si>
  <si>
    <t>AGUA 100 ML + ALCOHOL 4 ML + GOMA DE XANTANA 0.5 G + LAURIL ETER SULFATO DE SODIO 0.25 G + Propilenglicol 10 G + Yodo povidona 12 %</t>
  </si>
  <si>
    <t>2A-13542-AGROCALIDAD</t>
  </si>
  <si>
    <t>FORMOLIN 20%</t>
  </si>
  <si>
    <t>FRASCOS PET BLANCO DE 60 ML, PET ÁMBAR DE 500 ML, PET ÁMBAR DE 1000 ML, FRASCO DE POLIETILENO DE 3.8 L, CANECA DE POLIETILENO DE 20 L, TANQUE PLÁSTICO COLOR AZUL DE 210 L</t>
  </si>
  <si>
    <t>AGUA DESTILADA C.S.P 100 ML + Formol 20 G + METANOL 2 G</t>
  </si>
  <si>
    <t>LABORATORIOS PARACELSO CIA. LTDA. - Ecuador</t>
  </si>
  <si>
    <t>2A-13545-AGROCALIDAD</t>
  </si>
  <si>
    <t>CREOPAC 60%</t>
  </si>
  <si>
    <t>FRASCOS DE VIDRIO DE 120 ML, FRASCOS DE VIDRIO DE 500 ML, FRASCOS DE VIDRIO DE 1000 ML, FRASCOS DE VIDRIO DE 3.8 L, FRASCOS DE VIDRIO DE 10 L, CANECA DE POLIETILENO DE 20 L, TANQUE PLÁSTICO COLOR AZUL DE 210 L</t>
  </si>
  <si>
    <t>Aceite de Ricino 10 % + Agua destilada 100 % + Fenol 60 % + Hidróxido de Sodio 2 %</t>
  </si>
  <si>
    <t>LABORATORIOS PARACELSO CIA.LTDA - Ecuador</t>
  </si>
  <si>
    <t>2A-13596-AGROCALIDAD</t>
  </si>
  <si>
    <t>ABREUVAL TABLETS</t>
  </si>
  <si>
    <t>TABLETAS DE 15 G, CUBOS PLÁSTICOS DE 1 KG, CUBOS PLÁSTICOS DE 4,5 KG</t>
  </si>
  <si>
    <t>ÁCIDO ADÍPICO 51.36 % + Ácido Cítrico 37.12 % + Hidrocloruro de Polihexametileno Biguanida (PHMB) 5.34 % + Peróxido de Hidrógeno 6.18 % + Vehículo c.s.p. 15 G</t>
  </si>
  <si>
    <t>LABORATORIOS CEETAL, RUE DES TOURISTES BP 39 42 001 SAINT – ETIENNE CEDEX 1. - Francia</t>
  </si>
  <si>
    <t>2A-13597-AGROCALIDAD</t>
  </si>
  <si>
    <t>AGRI’GERM 1510</t>
  </si>
  <si>
    <t>GALONES PLÁSTICOS DE COLOR BLANCO CONTENIENDO 1 KG, GALONES PLÁSTICOS DE COLOR BLANCO CONTENIENDO 5 KG, GALONES PLÁSTICOS DE COLOR BLANCO CONTENIENDO 20 KG, GALONES PLÁSTICOS DE COLOR BLANCO CONTENIENDO 220 KG, GALONES PLÁSTICOS DE COLOR BLANCO CONTENIENDO 1000 KG</t>
  </si>
  <si>
    <t>AGUA 74.98 % + Cloruro de Alquildimetilbencilamonio 8 % + Cloruro de diotildimetilamonio 2 % + COLORATNTE ROJO 40 0.02 % + Glutaraldehido 15 %</t>
  </si>
  <si>
    <t>LABORATORIOS CEETAL1 - Francia</t>
  </si>
  <si>
    <t>2A-13645-AGROCALIDAD</t>
  </si>
  <si>
    <t>PRINCIPAL</t>
  </si>
  <si>
    <t>ÁCIDO POLIACRÍLICO PARTE NEUTRA 50% 4.60 G + AGUA 32.6 G + EDTA TETRASÓDICO 40% 0.1 G + HIDRÓXIDO DE SODIO 50% 31.2 G + HIPOCLORITO DE SODIO 10% 30.0 G + POLÍMERO DE ÁCIDO 2 PROPENÓICO CON FOSFONATO DE SÓDIO 1.50 G</t>
  </si>
  <si>
    <t>Detergente Aplicado a Caninos, Detergente Aplicado a Felinos, Detergente Aplicado a Bovinos, Detergente Aplicado a Ovinos, Detergente Aplicado a Equinos, Detergente Aplicado a Aves, Detergente Aplicado a Bufalos, Detergente Aplicado a Lagomorfos, Detergente Aplicado a Cobayos, Detergente Aplicado a Porcinos</t>
  </si>
  <si>
    <t>ECOLAB COLOMBIA - Colombia</t>
  </si>
  <si>
    <t>2A-13740-AGROCALIDAD</t>
  </si>
  <si>
    <t>WHISPER V</t>
  </si>
  <si>
    <t>CUÑETE EN 1 GL, CUÑETE EN 20 KG, CUÑETE EN 24 KG</t>
  </si>
  <si>
    <t>AGUA 85, 0 G + COMPUESTO DE AMONIO CUATERNARIO 15,0 G</t>
  </si>
  <si>
    <t>2A-13763-AGROCALIDAD</t>
  </si>
  <si>
    <t>CRESOLINA TRIPLE</t>
  </si>
  <si>
    <t>FRASCOS CONTENIENDO 120 ML, FRASCOS CONTENIENDO 250 ML, FRASCOS CONTENIENDO 500 ML, FRASCOS CONTENIENDO 1000 ML, FRASCOS CONTENIENDO 3.8 L, FRASCOS CONTENIENDO 10 L, FRASCOS CONTENIENDO 20 L, FRASCOS CONTENIENDO 210 L</t>
  </si>
  <si>
    <t>Ácido cresílico 10 % + Agua destilada 100 % + CREOSOTA CRESÍLICA 50 % + RICINOLEATO DE SODIO 19.5 %</t>
  </si>
  <si>
    <t>LABORATORIOS PARACELSO - Ecuador</t>
  </si>
  <si>
    <t>2A-13834-AGROCALIDAD</t>
  </si>
  <si>
    <t>1792116104001</t>
  </si>
  <si>
    <t>ECOLAB ECUADOR CIA. LTDA.</t>
  </si>
  <si>
    <t>AC 55-5</t>
  </si>
  <si>
    <t>CUÑETE DE 25 KG, TAMBOR DE 250 KG, CUNETE DE 24 KG</t>
  </si>
  <si>
    <t>Ácido Fosfórico 85% 1.83 % + Ácido nítrico AL 67.2% 56.85 % + AGUA 41.32 %</t>
  </si>
  <si>
    <t>2A-13885-AGROCALIDAD</t>
  </si>
  <si>
    <t>ECO CRESO</t>
  </si>
  <si>
    <t>2A-13888–AGROCALIDAD</t>
  </si>
  <si>
    <t>LACTOGUARD LACTOCLIN YODO</t>
  </si>
  <si>
    <t>FRASCO PLÁSTICO CON TAPA PLÁSTICA CON ANILLO DE SEGURIDAD Y LINER CON CAPACIDAD PARA 100 ML, FRASCO PLÁSTICO CON TAPA PLÁSTICA CON ANILLO DE SEGURIDAD Y LINER CON CAPACIDAD PARA 500 ML, FRASCO PLÁSTICO CON TAPA PLÁSTICA CON ANILLO DE SEGURIDAD Y LINER CON CAPACIDAD PARA 1 L, FRASCO PLÁSTICO CON TAPA PLÁSTICA CON ANILLO DE SEGURIDAD Y LINER CON CAPACIDAD PARA 4 L, CANECA PLÁSTICA CON TAPA PLÁSTICA CON ANILLO DE SEGURIDAD Y LINER DE 20 L, CANECA PLÁSTICA CON TAPA PLÁSTICA CON ANILLO DE SEGURIDAD Y LINER DE 50 L</t>
  </si>
  <si>
    <t>AGENTE ACIDULANTE 0.32 G + AGENTE ESPESANTE 1 G + AGUA C.S.P 100 ML + Etanol 6 G + GLICERINA 2.50 G + SURFACTANTE ANIÓNICO 70% 2.25 G + Yodo 0.35 G + Yoduro de Potasio 0.40 G</t>
  </si>
  <si>
    <t>ANTISÉPTICO – DESINFECTANTE LOCAL Aplicado a Bovinos, ANTISÉPTICO – DESINFECTANTE LOCAL Aplicado a Caprinos</t>
  </si>
  <si>
    <t>C.C. LABORATORIOS PHARMAVITAL CIA. LTDA. - Ecuador</t>
  </si>
  <si>
    <t>2A-13897-AGROCALIDAD</t>
  </si>
  <si>
    <t>991372784001</t>
  </si>
  <si>
    <t>NEUTRALIZADOR</t>
  </si>
  <si>
    <t>ENVASE DE HDPE COLOR BLANCO EN 1 L, ENVASE DE HDPE COLOR BLANCO EN 1 GL, ENVASE DE HDPE COLOR BLANCO EN CANECA DE 20 L</t>
  </si>
  <si>
    <t>AGUA PURIFICADA 1 ML + EDTA DISODICO 0,00001 G + TIOSULFATO DE SODIO PENTAHIDRATADO 0,40000 G</t>
  </si>
  <si>
    <t>2A-13922-AGROCALIDAD</t>
  </si>
  <si>
    <t>FENOX</t>
  </si>
  <si>
    <t>FRASCOS DE 250 ML, FRASCOS DE 500 ML, FRASCOS DE 1 L, GALONES DE 4 L, CANECAS DE 20 L</t>
  </si>
  <si>
    <t>AGUA 100 ML + Amonio cuaternarios lineales 6 G + COLORANTE ROJO 40 0.05 G + FORMALDEHIDO 20 G + LAURIL SULFATO DE SODIO 1 G + METANOL 5 G</t>
  </si>
  <si>
    <t>2A-13945-AGROCALIDAD</t>
  </si>
  <si>
    <t>PHARMACLEAN NEUT</t>
  </si>
  <si>
    <t>Ácido Sulfónico 4 G + AGUA 100 ML + Butyl Glicol 0.5 G + Cellosize QP 5200 0.15 G + Cocoamida 0.15 G + Formol 0.20 G + LAURYL ETER SULFATO DE SODIO 2 G + Soda Líquida 1.15 G</t>
  </si>
  <si>
    <t>2A1-3B1-13845-AGROCALIDAD</t>
  </si>
  <si>
    <t>SULFICURE</t>
  </si>
  <si>
    <t>FRASCOS DE POLIETILENO DE ALTA DENSIDAD BLANCA DE 100 ML, FRASCOS DE POLIETILENO DE ALTA DENSIDAD BLANCA DE 250 ML, FRASCOS DE POLIETILENO DE ALTA DENSIDAD BLANCA DE 1 L, GARRAFA DE POLIETILENO CONTENIDO 4 LITROS L</t>
  </si>
  <si>
    <t>ÁCIDO CITRICO ANHIDRO 0.1 G + Agua Purificada 100.00 ML + ALOE VERA 0.1 G + Aroma manzana 0.5 G + CLORURO DE SODIO 3.0 G + COMPERLAN K-D 2 G + METILPARABENO SÓDICO 0.15 G + Propilenglicol 0.7 G + Propilparabeno sódico 0.05 G + SULFIRAM 0.5 G + Texapón 12 G</t>
  </si>
  <si>
    <t>ECTO-ENDOPARASITICIDA Aplicado a Caninos</t>
  </si>
  <si>
    <t>LABORATORIOS BASICFARM S.A.S - Colombia</t>
  </si>
  <si>
    <t>2A1-3B2-12451-AGROCALIDAD</t>
  </si>
  <si>
    <t>HAPPYPEL</t>
  </si>
  <si>
    <t>FRASCOS PLASTICOS DE PVC PARA 100ML , FRASCOS PLASTICOS DE PVC PARA 260 ML</t>
  </si>
  <si>
    <t>ACEITE DE RICINO CON 40/60 10.000 G + ÁCIDO CÍTRICO 0.040 G + AGUA DESMINERALIZADA C.S.P 100 ML + CLORURO DE SODIO 0.010 G + COCAMIDO PROPIL BETAINA 8.000 G + COLOR AZUL VEGETAL 0.004 G + DIATANOLAMINA DE ACIDO GRASO DE COCO 5.000 G + EDETATO DISODICO 8.000 G + LAURIL-ETER SULFATO DE SODIO 70% 15.000 S/U + METILPARABENO 0.300 G + Perfume 0.500 G + PERMETRINA 1.063 G + POLIGLICOSIDO DE ALGODÓN GRASO 8.000 G + PROPILENGLICOL 5.000 G + PROPILPARABENO PURO USP 0.50g . S/U + RESINA DE CONDESACION DE POLIGLICOL Y POLIAMINA 3.000 G</t>
  </si>
  <si>
    <t>RATAR LTDA - Colombia</t>
  </si>
  <si>
    <t>2A-14025-AGROCALIDAD</t>
  </si>
  <si>
    <t>1792059461001</t>
  </si>
  <si>
    <t>NEOQUIM CIA LTDA</t>
  </si>
  <si>
    <t>RIDSTONE ALKA</t>
  </si>
  <si>
    <t>FRASCO DE POLIETILENO DE ALTA DENSIDAD CONTENIENDO 4 L, FRASCO DE POLIETILENO DE ALTA DENSIDAD CONTENIENDO 20 L, CAJA DE 6 FRASCOS DE 4 L</t>
  </si>
  <si>
    <t>Hidróxido de Sodio 12 % + Hipoclorito de Sodio 7.5 % + Vehículo c.s.p. 80.5 %</t>
  </si>
  <si>
    <t>NEOQUIM CIA. LTDA. - Ecuador</t>
  </si>
  <si>
    <t>DETERGENTE DESINFECTANTE ALCALINO</t>
  </si>
  <si>
    <t>2A-14027-AGROCALIDAD</t>
  </si>
  <si>
    <t>LAC</t>
  </si>
  <si>
    <t>BIDÓN DE POLIETILENO DE ALTA DENSIDAD DE 1 GAL, DE 3.8 L, BIDÓN DE POLIETILENO DE ALTA DENSIDAD DE 20 L, BIDÓN DE POLIETILENO DE ALTA DENSIDAD DE 25 L, CONTENEDORES DE POLIETILENO DE 1000 L</t>
  </si>
  <si>
    <t>Ácido Cítrico 0.03 % + ÁCIDO FOSFÓRICO 3.20 % + ÁCIDO SULFÚRICO 22.31 % + AGUA PURIFICADA C.S.P 100 ML + AMARILLO OCASO 0.0013 % + TRITON DF 16 0.1237 %</t>
  </si>
  <si>
    <t>2A-14057-AGROCALIDAD</t>
  </si>
  <si>
    <t>RIDSTONE ACID</t>
  </si>
  <si>
    <t>FRASCO DE POLIETILENO DE ALTA DENSEDAD CONTENIENDO 4 L, FRASCO DE POLIETILENO DE ALTA DENSEDAD CONTENIENDO 20 L, CAJA DE 6 FRASCOS DE POLIETILENO DE ALTA DENSEDAD POR 4 L</t>
  </si>
  <si>
    <t>ÁCIDO FOSFÓRICO 13.50 % + VEHÍCULO ACUOSO 86.50 %</t>
  </si>
  <si>
    <t>DETERGENTE DESINFECTANTE ÁCIDO</t>
  </si>
  <si>
    <t>2A-14088-AGROCALIDAD</t>
  </si>
  <si>
    <t>MASTIDYNE</t>
  </si>
  <si>
    <t>FRASCOS DE POLIETILENO DE ALTA DENSIDAD DE 1 L, FRASCOS DE POLIETILENO DE ALTA DENSIDAD DE 4 L, FRASCOS DE POLIETILENO DE ALTA DENSIDAD DE 20 L</t>
  </si>
  <si>
    <t>VEHÍCULO ACUOSO 99 % + Yodo povidona 1 %</t>
  </si>
  <si>
    <t>2A-14113-AGROCALIDAD</t>
  </si>
  <si>
    <t>LACTIFENCE</t>
  </si>
  <si>
    <t>FRASCOS DE POLIETILENO DE ALTA DENSIDAD CONTENIENDO 3.78 L, FRASCOS DE POLIETILENO DE ALTA DENSIDAD CONTENIENDO 18 L, FRASCOS DE POLIETILENO DE ALTA DENSIDAD CONTENIENDO 56 L, FRASCOS DE POLIETILENO DE ALTA DENSIDAD CONTENIENDO 5 L, FRASCOS DE POLIETILENO DE ALTA DENSIDAD CONTENIENDO 20 L, FRASCOS DE POLIETILENO DE ALTA DENSIDAD CONTENIENDO 50 L, FRASCOS DE POLIETILENO DE ALTA DENSIDAD CONTENIENDO 200 L, FRASCOS DE POLIETILENO DE ALTA DENSIDAD CONTENIENDO 1000 L</t>
  </si>
  <si>
    <t>Ácido Láctico 4.00 v/v % + AGUA C.S.P 100 % + ALANTOINA 0.10 % + COLORANTE FD&amp;C BLUE #1 0.0120 % + COLORANTE FD&amp;C YELLOW #5 0.0200 % + DIOCTIL SULFOSUCCINATO DE SODIO 75% 0.15 % + GOMA XANTHAN 0.40 % + HIDRÓXIDO DE SODIO 50% 1.20 % + OCTILSULFONATO DE SODIO 7.90 % + POLISORBATO 80 0.30 % + POLOXAMERO (PLURONIC F108) 0.20 % + PULLULAN (POLISACÁRIDO NATURAL) 0.30 % + Sorbitol 70% 14.29 %</t>
  </si>
  <si>
    <t>ANTISÉPTICO PARA PEZONES Aplicado a Bovinos</t>
  </si>
  <si>
    <t>DeLaval LTDA - Brasil, WEST AGRO, INC. DBA DELAVAL MANUFACTURING - Estados Unidos</t>
  </si>
  <si>
    <t>ANTISÉPTICO PARA PEZONES</t>
  </si>
  <si>
    <t>2A-14211-AGROCALIDAD</t>
  </si>
  <si>
    <t>SANO CAN SHAMPOO COSMÉTICO</t>
  </si>
  <si>
    <t>CAJA DISPENSADORA CONTENIENDO 50 DE 40 ML, FRASCO CONTENIENDO 120 ML, FRASCO CONTENIENDO 240 ML, FRASCO CONTENIENDO 500 ML, FRASCO CONTENIENDO 1 L, GALÓN CONTENIENDO 4 L, CANECA CONTENIENDO 20 L</t>
  </si>
  <si>
    <t>AGUA C.S.P 1 ML + Betaina 25 MG + DIETANOLAMINA 25 MG + ESENCIA 20 MG + EXTRACTO DE ALOE VERA 100 MG + Texapón 150 MG</t>
  </si>
  <si>
    <t>2A-14235-AGROCALIDAD</t>
  </si>
  <si>
    <t>SANO CAN SHAMPOO HIPOALERGÉNICO</t>
  </si>
  <si>
    <t>FRASCOS DE POLIETILENO DE ALTA DENSIDAD DE 120 ML, FRASCOS DE POLIETILENO DE ALTA DENSIDAD DE 240 ML, FRASCOS DE POLIETILENO DE ALTA DENSIDAD DE 500 ML, FRASCOS DE POLIETILENO DE ALTA DENSIDAD DE 1 L, GALÓN DE 4 L, CANECA DE 20 L, CAJA DISPENSADORA POR 50 SOBRES DE 40 ML</t>
  </si>
  <si>
    <t>AGUA PURIFICADA C.S.P 1 ML + Betaina 25 MG + CROTHIX 20 MG + DIETANOLAMINA 25 MG + ESENCIA 20 MG + EXTRACTO DE AVENA 25 MG + Texapón 150 MG</t>
  </si>
  <si>
    <t>SHAMPOO PARA PIELES SENSIBLES Aplicado a Caninos, SHAMPOO PARA PIELES SENSIBLES Aplicado a Felinos</t>
  </si>
  <si>
    <t>2A-14277-AGROCALIDAD</t>
  </si>
  <si>
    <t>PHARFENOCID</t>
  </si>
  <si>
    <t>ENVASE DE PLÁSTICO PEAD PARA 1 L, ENVASE DE PLÁSTICO PEAD PARA 4 L, ENVASE DE PLÁSTICO PEAD PARA 20 L</t>
  </si>
  <si>
    <t>Ácido Fosfórico 85% 20.00 G + Ácido Sulfónico 2.00 G + AGUA PURIFICADA C.S.P 100.00 ML + COLOR ROJO 0.001 G + GLICERINA 5.00 G + NITRITO DE SODIO 0.05 G + ORTO-BENCIL PARA-CLORO-FENOL 11 G + ORTOFENIL TERCIANO AMILFENOL 13 G + PARA-TERCIARIO-AMIL-FENOL 6 G</t>
  </si>
  <si>
    <t>LABORATORIOS DR. GONZALO LLAGUNO FIGUEROA - Ecuador</t>
  </si>
  <si>
    <t>DESTINO: DESINFECCIÓN DE INSTALACIONES Y AMBIENTE PECUARIAS</t>
  </si>
  <si>
    <t>2A-14348-AGROCALIDAD</t>
  </si>
  <si>
    <t>PELUCHIN JABÓN CIPERMETRINA</t>
  </si>
  <si>
    <t>CAJA DE CARTÓN IMPRESA CON FUNDA TRANSPARENTE Y SELLADA HERMÉTICAMENTE AL CALOR CONTENIENDO UNIDADES DE 90 G</t>
  </si>
  <si>
    <t>Aceite de pino 1.0 G + Ácido Sulfónico 5.0 G + BASE DE JABÓN 100 G + Cipermetrina 1.0 G + ESENCIA DE BRISA MARINA 0.4 G + GLICERINA 1.0 G + METANOL 2.0 G + NONIL FENOL 3.0 G</t>
  </si>
  <si>
    <t>2A-14398-AGROCALIDAD</t>
  </si>
  <si>
    <t>SHAMPOO MEDICADO ANIMAL´S ANTISÉPTICO</t>
  </si>
  <si>
    <t>FRASCOS DE HDPE TERMO-ENCOGIDO, CON VÁLVULA DOSIFICADORA CONTENIENDO 120 ML, FRASCOS DE HDPE TERMO-ENCOGIDO, CON VÁLVULA DOSIFICADORA CONTENIENDO 250 ML, FRASCOS DE HDPE TERMO-ENCOGIDO, CON VÁLVULA DOSIFICADORA CONTENIENDO 500 ML, FRASCOS DE HDPE TERMO-ENCOGIDO, CON VÁLVULA DOSIFICADORA CONTENIENDO 2000 ML</t>
  </si>
  <si>
    <t>ACETATO DE VITAMINA E 0.1 G + AGUA PURIFICADA C.S.P 100 ML + Clorhexidina 0.3 G + CLORURO DE SODIO 3 G + COCAMIDO PROPIL BETAINA 1 G + COCODIETANOLAMINA 3 G + COLOR 0.0008 G + CONSERVANTES 0.1 G + Fragancia 0.4 G + LAURIL ETER SULFATO DE SODIO 13 G + PERLANTE 0.4 G + SILICONA 0.1 G</t>
  </si>
  <si>
    <t>AGROALIMENTAR CIA.LTDA - Ecuador</t>
  </si>
  <si>
    <t>2A-14432-AGROCALIDAD</t>
  </si>
  <si>
    <t>DELLA SAN</t>
  </si>
  <si>
    <t>BIDONES EN POLIETILEENO DE ALTA DENSIDAD CON CAPACIDAD DE 5 L, BIDONES EN POLIETILEENO DE ALTA DENSIDAD CON CAPACIDAD DE 20 L, BIDONES EN POLIETILEENO DE ALTA DENSIDAD CON CAPACIDAD DE 50 L, BIDONES EN POLIETILEENO DE ALTA DENSIDAD CON CAPACIDAD DE 200 L, BIDONES EN POLIETILEENO DE ALTA DENSIDAD CON CAPACIDAD DE 1000 L</t>
  </si>
  <si>
    <t>AGUA CSP 100.0 ML + Hipoclorito de Sodio 90.0 G</t>
  </si>
  <si>
    <t>DELAVAL LTDA. - Brasil</t>
  </si>
  <si>
    <t>2A-14434-AGROCALIDAD</t>
  </si>
  <si>
    <t>ALFAMAX 6 SC</t>
  </si>
  <si>
    <t>ENVASES DE PLÁSTICO (PROPILENO-ETILENO) DE COLOR BLANCO, CON TAPA DE PRECINTO DE SEGURIDAD EN RPESENTACIONES DE: 100 ML, ENVASES DE PLÁSTICO (PROPILENO-ETILENO) DE COLOR BLANCO, CON TAPA DE PRECINTO DE SEGURIDAD EN RPESENTACIONES DE: 250 ML, ENVASES DE PLÁSTICO (PROPILENO-ETILENO) DE COLOR BLANCO, CON TAPA DE PRECINTO DE SEGURIDAD EN RPESENTACIONES DE: 500 ML, ENVASES DE PLÁSTICO (PROPILENO-ETILENO) DE COLOR BLANCO, CON TAPA DE PRECINTO DE SEGURIDAD EN RPESENTACIONES DE: 1 L, ENVASES DE PLÁSTICO (PROPILENO-ETILENO) DE COLOR BLANCO, CON TAPA DE PRECINTO DE SEGURIDAD EN RPESENTACIONES DE: 5 L, ENVASES DE PLÁSTICO (PROPILENO-ETILENO) DE COLOR BLANCO, CON TAPA DE PRECINTO DE SEGURIDAD EN RPESENTACIONES DE: 200 L</t>
  </si>
  <si>
    <t>1,2 BENZISOTTHIOZOLIN-3- ONE 0.04 G + Agua desionizada 1,0 L + ALFACIPERMETRINA TÉCNICO 98% 60.00 G + Goma Xanthan 27.00 G</t>
  </si>
  <si>
    <t>MIGRACIÓN DE DATOS AL SISTEMA GUIA // INSECTICIDA DE INSTALACIONES PECUARIAS</t>
  </si>
  <si>
    <t>2A-14461-AGROCALIDAD</t>
  </si>
  <si>
    <t>GLUTALTEK 2</t>
  </si>
  <si>
    <t>FRASCOS DE POLIETILENO DE ALTA DENSIDAD CONTENIENDO 1 L, FRASCOS DE POLIETILENO DE ALTA DENSIDAD CONTENIENDO 20 L</t>
  </si>
  <si>
    <t>ÁCIDO FOSFÓRICO 0,9 % + AGUA DESHIONIZADA C.S.P 100 % + Glutaraldehido 20,0 %</t>
  </si>
  <si>
    <t>LABORATORIOS DROGAVET S.A.C. - Perú</t>
  </si>
  <si>
    <t>DESINFECTANTE PARA EQUIPOS E INSTALACIONES PECUARIAS</t>
  </si>
  <si>
    <t>2A-14494-AGROCALIDAD</t>
  </si>
  <si>
    <t>U-20</t>
  </si>
  <si>
    <t>BIDONES DE POLIPROPILENO CONTENIENDO 5 L, BIDONES DE POLIPROPILENO CONTENIENDO 10 L, BIDONES DE POLIPROPILENO CONTENIENDO 20 L, BIDONES DE POLIPROPILENO CONTENIENDO 60 L, BIDONES DE POLIPROPILENO CONTENIENDO 200 L, BIDONES DE POLIPROPILENO CONTENIENDO 1000 L</t>
  </si>
  <si>
    <t>Agua Purificada 100 ML + GLICERINA 3.00 ML + GOMA XANTHAN 0.24 G + HIDROXIETILCELULOSA 0.16 ML + IODO ACTIVO (COMO IODOPOVIDONA 5%) 0.50 G + Polisorbato 80 (tensioactivo no ionico) 0.24 G</t>
  </si>
  <si>
    <t>Antiséptico Aplicado a Bovinos, GERMICIDA Aplicado a Bovinos</t>
  </si>
  <si>
    <t>LABORATORIOS WEISUR ARGENTINA S.A. - Argentina</t>
  </si>
  <si>
    <t>2A-14533-AGROCALIDAD</t>
  </si>
  <si>
    <t>FUMAGRI HA</t>
  </si>
  <si>
    <t>CAJA CONTENIENDO LATAS CILÍNDRICAS DE METAL DE 16 G, CAJA CONTENIENDO LATAS CILÍNDRICAS DE METAL DE 40 G, CAJA CONTENIENDO LATAS CILÍNDRICAS DE METAL DE 80 G, CAJA CONTENIENDO LATAS CILÍNDRICAS DE METAL DE 200 G, CAJA CONTENIENDO LATAS CILÍNDRICAS DE METAL DE 400 G, CAJA CONTENIENDO LATAS CILÍNDRICAS DE METAL DE 800 G, CAJA CONTENIENDO LATAS CILÍNDRICAS DE METAL DE 1000 G</t>
  </si>
  <si>
    <t>ÁCIDO GLICÓLICO 70% 40 G + AGUA 17 G + CIANOGUANIDINA 100 G + NITRATO DE AMONIO 429 G + SILICA AMORFA 200 G + Urea TECNICA 214 G</t>
  </si>
  <si>
    <t>LCB FOOD SAFETY. P.A.E. - Francia</t>
  </si>
  <si>
    <t>PARA DESINFECCION DE INSTALACIONES PECUARIAS</t>
  </si>
  <si>
    <t>2A-14555-AGROCALIDAD</t>
  </si>
  <si>
    <t>MILTCIDE NF</t>
  </si>
  <si>
    <t>ENVASES DE POLIETILENO DE 1 GL, ENVASES DE POLIETILENO DE 20 L</t>
  </si>
  <si>
    <t>ÁCIDO CÍTRICO 2.0 G + AGUA PURIFICADA C.S.P 100 ML + CITRATO DE SODIO 0.5 G + Cloruro de benzalconio 6.4 G + CLORURO DE DIDECIL DIMETILAMONIO 2.9 G + Cloruro de diotildimetilamonio 1.9 G + Cloruro de octildecildimetilamonio 4.8 G + Enilconazol 1.0 G + Etanol POTABLE 2.6 G + FRAGANCIA LAVANDA 1.0 G + GLUTARALDEHÍDO 6.0 G</t>
  </si>
  <si>
    <t>CARVAL DE COLOMBIA - Colombia</t>
  </si>
  <si>
    <t>DESINFECTANTE PARA INSTALACIONES PECUARIAS</t>
  </si>
  <si>
    <t>2A-14602-AGROCALIDAD</t>
  </si>
  <si>
    <t>NEOCLORO</t>
  </si>
  <si>
    <t>FRASCOS DE POLIETILENO 1 L, GALON 4 L, CANECA 20 L</t>
  </si>
  <si>
    <t>Hipoclorito de Sodio 7.5 % + VEHÍCULO ACUOSO 92.5 %</t>
  </si>
  <si>
    <t>2A-14625-AGROCALIDAD</t>
  </si>
  <si>
    <t>ORENDA CREMA DÉRMICA</t>
  </si>
  <si>
    <t>TUBO COLAPSIDE EN POLIETILENO DE BAJA DENSIDAD CONTENIENDO 30 G, TUBO COLAPSIDE EN POLIETILENO DE BAJA DENSIDAD CONTENIENDO 50 G, TUBO COLAPSIDE EN POLIETILENO DE BAJA DENSIDAD CONTENIENDO 60 G, TUBO COLAPSIDE EN POLIETILENO DE BAJA DENSIDAD CONTENIENDO 100 G, TUBO COLAPSIDE EN POLIETILENO DE BAJA DENSIDAD CONTENIENDO 120 G, TUBO COLAPSIDE EN POLIETILENO DE BAJA DENSIDAD CONTENIENDO 250 G, TUBO COLAPSIDE EN POLIETILENO DE BAJA DENSIDAD CONTENIENDO 300 G, TUBO COLAPSIDE EN POLIETILENO DE BAJA DENSIDAD CONTENIENDO 500 G</t>
  </si>
  <si>
    <t>AGUA PURIFICADA c.s.p 100.0 G + ALCOHOL CETILESTARÍLICO 5.70 G + ALOE VERA 5.0 G + CITRONELA 2.5 G + CLORHEXIDINA DIGLUCONATO 0.5 G + EMULGINE B1 5.60 G + EXTRACTO DE CALÉNDULA 0.5 G + EXTRACTO DE MENTA 1.0 G + EXTRACTO DE PINO 2.5 G + GLICERINA 1.0 G + Lanolina 5.0. G + MIRISTATO DE ISOPROPILO 7.00 G + OXIDO DE ZINC 4.0 G + Vaselina 5.0 G</t>
  </si>
  <si>
    <t>ANTISÉPTICO, CICATRIZANTE Y REPELENTE DE USO EXTERNO Aplicado a Caninos, ANTISÉPTICO, CICATRIZANTE Y REPELENTE DE USO EXTERNO Aplicado a Felinos, ANTISÉPTICO, CICATRIZANTE Y REPELENTE DE USO EXTERNO Aplicado a Bovinos, ANTISÉPTICO, CICATRIZANTE Y REPELENTE DE USO EXTERNO Aplicado a Equinos</t>
  </si>
  <si>
    <t>BASICFARM S.A.S - Colombia</t>
  </si>
  <si>
    <t>2A-14644-AGROCALIDAD</t>
  </si>
  <si>
    <t>BRILLO DENTAL</t>
  </si>
  <si>
    <t>ENVASE PLASTICO COLAPSIBLE CONTENIDOS EN CAJA DE CARTON 50 G, ENVASE PLASTICO COLAPSIBLE CONTENIDOS EN CAJA DE CARTON 60 G</t>
  </si>
  <si>
    <t>AGUA PURIFICADA 100 G + CARBOPOL 974 NF 0.38 G + EXTRACTO DE CALÉNDULA 1 G + GLICERINA 9.6 G + GOMA XANTHA 0.43 G + LAURIL ETER SULFATO DE SODIO AL 30% 2 G + Sabor a Fresa 0.5 G + SACARINA SODICA 0.2 G + SILICA 14.5 G + SORBITOL 70% 42.85 G + TETRAPOTASIO PIROFOSFATO 2.9 G</t>
  </si>
  <si>
    <t>LABORATORIOS PROVET S.A.S - Colombia</t>
  </si>
  <si>
    <t>2A-14654-AGROCALIDAD</t>
  </si>
  <si>
    <t>TH4</t>
  </si>
  <si>
    <t>CANECAS PET SELLADAS CON TAPAS DE ROSCA A PRUEBA DE MANIPULACIONES EN PRESENTACIONES DE: 1 L, CANECAS PET SELLADAS CON TAPAS DE ROSCA A PRUEBA DE MANIPULACIONES EN PRESENTACIONES DE: 5 L, CANECAS PET SELLADAS CON TAPAS DE ROSCA A PRUEBA DE MANIPULACIONES EN PRESENTACIONES DE: 10 L, CANECAS PET SELLADAS CON TAPAS DE ROSCA A PRUEBA DE MANIPULACIONES EN PRESENTACIONES DE: 25 L, CANECAS PET SELLADAS CON TAPAS DE ROSCA A PRUEBA DE MANIPULACIONES EN PRESENTACIONES DE: 200 L</t>
  </si>
  <si>
    <t>Aceite de pino 2,00 G + AGUA 1 L + ALCOHOL GRASO ETOXILADO 48,00 G + AMONIO CUATERNARIO 125,0 G + AZUL PATENTE 0,006 G + Glutaraldehido 62,50 G</t>
  </si>
  <si>
    <t>THESEO. 200 AVENUE DE MAYENNE, ZONE INDUSTRIELLE DES TOUCHES, 53000 LAVAL / FRANCIA - Francia</t>
  </si>
  <si>
    <t>MIGRACIÓN DE DATOS AL SISTEMA GUIA // desinfectante de instalaciones pecuarias</t>
  </si>
  <si>
    <t>2A-14678-AGROCALIDAD</t>
  </si>
  <si>
    <t>CLINAFARM SMOKE</t>
  </si>
  <si>
    <t>CAJA DE CARTON CONTENIENDO 6 GENERADORES DE HUMO CADA UNO DE 33.4 G</t>
  </si>
  <si>
    <t>DESINFECTANTE FUNGICIDA PARA INSTALACIONES PECUARIAS</t>
  </si>
  <si>
    <t>2A-14689-AGROCALIDAD</t>
  </si>
  <si>
    <t>CLINAFARM SPRAY</t>
  </si>
  <si>
    <t>FRASCOS D VIDRIO AMBAR TIPO III POR 100 ML, FRASCOS D PLÁSTICO N PEAD POR 1000 ML</t>
  </si>
  <si>
    <t>ACEITE DE CASTOR HIDROGENADO 100 ML + ALCOHOL BENCILICO 10.0 G + DIOCTIL SULFOSUCCINATO DE SODIO 45 G + Enilconazol 150.0 G</t>
  </si>
  <si>
    <t>LUSOMEDICAMENTA SOCIEDAD TECNICA FARMACEUTICA S.A. PARA ELANCO ANIMAL HEALTH UNA DIVISIÓN DE ELI LILLY - Portugal</t>
  </si>
  <si>
    <t>DESINFECTANTE FUNGICIDA</t>
  </si>
  <si>
    <t>2A-14738-AGROCALIDAD</t>
  </si>
  <si>
    <t>NATUNIM</t>
  </si>
  <si>
    <t>FRASCO DE VIDRIO ÁMBAR CONTENIENDO 1000 ML, CAJA DE CARTULINA MAULE CONTENIENDO UN FRASCO DE VIDRIO ÁMBAR DE 120 ML</t>
  </si>
  <si>
    <t>ACEITE DE EUCALIPTO 4 G + ACEITE DE NEEM 10 G + NONILFENOL 20.0 G + SOLVESSO 150 C.S.P 100 ML</t>
  </si>
  <si>
    <t>ELABORADO POR INSEC AGROPECUARIA LTDA PARA LABORATORIOS PROVET S.A.S - Colombia</t>
  </si>
  <si>
    <t>DESINFECTANTE NATURAL PARA INSTALACIONES PECUARIAS</t>
  </si>
  <si>
    <t>2A-14764-AGROCALIDAD</t>
  </si>
  <si>
    <t>MASTIYODOL</t>
  </si>
  <si>
    <t>EXCIPIENTES C.S.P 100 ML + POVIDONA YODADA 1 G</t>
  </si>
  <si>
    <t>2A-14777-AGROCALIDAD</t>
  </si>
  <si>
    <t>SANIVIR FUMIGENO</t>
  </si>
  <si>
    <t>Glutaraldehido 3,5 % + O-Fenil Fenol 99% 7 % + TALCO 1 KG</t>
  </si>
  <si>
    <t>BIOPLAGEN, S.L. AVDA. DE CASTILLEJA DE LA CUESTA, 26 (PIBO) 41110 BOLLULLOS DE LA MITACIÓN. SEVILLA/ ESPAÑA. - España</t>
  </si>
  <si>
    <t>MIGRACIÓN DE DATOS AL SISTEMA GUIA // DESINFECTANTE PARA MAQUINARIA E INSTALACIONES DE USO PECUARIO</t>
  </si>
  <si>
    <t>2A1-6155-AGROCALIDAD</t>
  </si>
  <si>
    <t>FRECUENCE CHAMPU</t>
  </si>
  <si>
    <t>ENVASES PEAD DE 120 ML , ENVASES PEAD DE 250 ML , ENVASES PEAD DE 500 ML , GARRAFA POR 2000 ML</t>
  </si>
  <si>
    <t>ÁCIDO CÍTRICO 0.03 G + AGUA DESMINERALIZADA C.S.P 100 ML + AMARILLO FDC N°5 0.03 G + COCOAMIDA 3.00 G + DEHYQUARTE 2.00 G + Fragancia 0.40 G + GENEPOL PGM 21.00 G + GLUCAMATE 0.35 G + GLUCONATO DE CLORHEXIDINA 0.50 G + METILPARABENO 0.10 G + PROPILPARABENO 0.01 G + TEXAPÓN NACARADO 5.00 G</t>
  </si>
  <si>
    <t>Shampoo antiséptico Aplicado a Caninos, Shampoo antiséptico Aplicado a Felinos</t>
  </si>
  <si>
    <t>QQPPA PHARMA S.A.S PARA CELLS FARMACEUTICA LTDA - Colombia</t>
  </si>
  <si>
    <t>VERMICERDOS</t>
  </si>
  <si>
    <t>SOBRES DE POLIETILENO DE 5 G, DISPENSADOR DE 50 SOBRES POR 5 G, CAJA DE 10 SOBRES POR 5 G</t>
  </si>
  <si>
    <t>AZUCAR PULVERIZADA 90 G + BENZOATO DE SODIO 1,10 G + COLOR AMARILLO N° 5 (TARTRAZINA) 0,30 G + Mebendazol 8 G</t>
  </si>
  <si>
    <t>Antiparasitario de amplio espectro Aplicado a Porcinos</t>
  </si>
  <si>
    <t>15 DE ENERO DEL 2015 AMPLIACION DE FABRICANTE Y PAIS DE ORIGEN</t>
  </si>
  <si>
    <t>2A1-7544-AGROCALIDAD</t>
  </si>
  <si>
    <t>COLONIA PULVICAN</t>
  </si>
  <si>
    <t>ENVASES DE 30 MG, ENVASES DE 50 MG, ENVASES DE 100 MG, ENVASES DE 120 MG</t>
  </si>
  <si>
    <t>AGUA DESMINERALIZADA C.S.P 100 ML + ALCOHOL PARA PERFUMERIA 70,0 ML + CREMOPHOR RH 40 0,5 MG + FIJADOR 0,2 ML + Fragancia Náutica (5%) 5,0 ML</t>
  </si>
  <si>
    <t>NOVELFARM LTDA PARA COMPAÑIA CALIFORNIA S.A - Colombia</t>
  </si>
  <si>
    <t>2A1-7545-AGROCALIDAD</t>
  </si>
  <si>
    <t>SHAMPOO PULVICAN FM</t>
  </si>
  <si>
    <t>ÁCIDO CÍTRICO 0,50 G + AGUA C.S.P 100 ML + CLORURO DE SODIO 0.800 G + COMPERLAN K-D 1.50 G + FRAGANCIA NÁUTICA 0.10 G + PROPILPARABENO 0.150 G + TENSOMUL N-20 0.60 G + TEXAPÓN N40 20,000 G + TRICLOROCARBAN 0.2 G</t>
  </si>
  <si>
    <t>Shampo medicado Aplicado a Caninos, Shampo medicado Aplicado a Felinos, Shampo medicado Aplicado a Bovinos, Shampo medicado Aplicado a Equinos</t>
  </si>
  <si>
    <t>2A1-7546-AGROCALIDAD</t>
  </si>
  <si>
    <t>SHAMPOO PULVICAN EP</t>
  </si>
  <si>
    <t>FRASCO PLÁSTICO DE 120 ML , FRASCO PLÁSTICO DE 240 ML</t>
  </si>
  <si>
    <t>ÁCIDO CÍTRICO 0,100 G + AGUA C.S.P 100 ML + AMARILLO TARTRAZINA 0,001 G + CLORURO DE SODIO 0,800 G + METILPARABENO 0,300 G + PERMETRIN GRADO TÉCNICO 52% P/P 1,94 G + PROPILPARABENO 0,150 G + TENSOMUL N-20 3,000 G + TEXAPON N-40 20,000 G + VISCOSAN 6000 1,620 G</t>
  </si>
  <si>
    <t>RATAR PARA COMPAÑIA CALIFORNIA E IMPORTADO POR AGROGANADEROS COLOMBOECUATORIANO - Colombia</t>
  </si>
  <si>
    <t>2A1-7642-AGROCALIDAD</t>
  </si>
  <si>
    <t>TABERDOG COLONIA DESODORANTE</t>
  </si>
  <si>
    <t>AEROSOL DE POLPROPILENO DE 250 ML , AEROSOL DE POLPROPILENO DE 200 ML</t>
  </si>
  <si>
    <t>AGUA C.S.P 100 ML + ALCOHOL 96 G + Colorante azul 3 G + GLICERINA 4.00 G + TRICLOSÁN 0.1 G</t>
  </si>
  <si>
    <t>2A1-9221-AGROCALIDAD</t>
  </si>
  <si>
    <t>SHINY DOG H.A.</t>
  </si>
  <si>
    <t>FRASCO DE 200 ML , FRASCO DE 400 ML</t>
  </si>
  <si>
    <t>ÁCIDO CÍTRICO 0.06 % + AGUA PURIFICADA C.S.P 100.00 ML + Compuestos aniónicos 21 % + EDTA 0.10 % + EXTRACTO DE AVENA 0.25 % + Fragancia 0.80 % + GLICERINA 3.00 %</t>
  </si>
  <si>
    <t>2A1-9222-AGROCALIDAD</t>
  </si>
  <si>
    <t>SHINY DOG U. R.</t>
  </si>
  <si>
    <t>ÁCIDO CÍTRICO 0.06 % + AGUA PURIFICADA C.S.P 100.00 ML + ALOE VERA 0.1 % + Colorante 0.50 % + Compuestos aniónicos 28.5 % + EDTA 0.10 % + Fragancia 1.00 % + GLICERINA 3.0 %</t>
  </si>
  <si>
    <t>2A1-9896-AGROCALIDAD</t>
  </si>
  <si>
    <t>CERULINE</t>
  </si>
  <si>
    <t>Ácido Acético 2.0 G + Ácido Bórico 2.0 G + ACIDO SALICILICO 0.1 G + AGUA C.S.P 100.0 ML + ALCOHOL BENCILICO 1.5 G + Colorante azul 0.020 G + Fragancia 0.1 G + GLICERINA 70.0 G + PROPILENGLICOL 10.0 G</t>
  </si>
  <si>
    <t>2A-19C-13886-AGROCALIDAD</t>
  </si>
  <si>
    <t>YODO GEL</t>
  </si>
  <si>
    <t>FRASCO DE POLIETILENO DE ALTA DENSIDAD DE SOPLADO (PEADS) POR 100 ML</t>
  </si>
  <si>
    <t>Aceite de vaselina c.s.p 5.71 G + Alcanfor 5.43 G + Alcohol etílico 2.14 G + Mentol 0.72 G + Salicilato de Metilo 6 G + Yodo 3 G + Yoduro de Potasio 1.40 G</t>
  </si>
  <si>
    <t>ANTISÉPTICO – DESINFECTANTE LOCAL Aplicado a Caninos, ANTISÉPTICO – DESINFECTANTE LOCAL Aplicado a Felinos, ANTISÉPTICO – DESINFECTANTE LOCAL Aplicado a Bovinos, ANTISÉPTICO – DESINFECTANTE LOCAL Aplicado a Ovinos, ANTISÉPTICO – DESINFECTANTE LOCAL Aplicado a Caprinos, ANTISÉPTICO – DESINFECTANTE LOCAL Aplicado a Equinos, ANTISÉPTICO – DESINFECTANTE LOCAL Aplicado a Aves, ANTISÉPTICO – DESINFECTANTE LOCAL Aplicado a Lagomorfos, ANTISÉPTICO – DESINFECTANTE LOCAL Aplicado a Cobayos, ANTISÉPTICO – DESINFECTANTE LOCAL Aplicado a Porcinos</t>
  </si>
  <si>
    <t>GUILLERMO MORALES GARZÓN, GUIMO - Ecuador</t>
  </si>
  <si>
    <t>migración de datos</t>
  </si>
  <si>
    <t>2A-19C-13887-AGROCALIDAD</t>
  </si>
  <si>
    <t>YODO TÓPICO LÍQUIDO</t>
  </si>
  <si>
    <t>FRASCOS PLÁSTICOS DE POLIETILENTEREFTALATO (PER ÁMBAR) DE 100 ML, FRASCOS PLÁSTICOS DE POLIETILENO DE ALTA DENSIDAD (PEAD) DE 500 ML, FRASCOS PLÁSTICOS DE POLIETILENO DE ALTA DENSIDAD (PEAD) DE 1000 ML</t>
  </si>
  <si>
    <t>Alcohol etílico 100 ML + DIOXIDO DE SILICIO COLOIDAL 4.0 G + Propilenglicol 45.0 G + YODO METÁLICO 3.0 G + Yoduro de Potasio 1.1 G</t>
  </si>
  <si>
    <t>Antiséptico Aplicado a Caninos, Antiséptico Aplicado a Felinos, Antiséptico Aplicado a Bovinos, Antiséptico Aplicado a Ovinos, Antiséptico Aplicado a Caprinos, Antiséptico Aplicado a Equinos, Antiséptico Aplicado a Aves, Antiséptico Aplicado a Bufalos, Antiséptico Aplicado a Camelidos, Antiséptico Aplicado a Lagomorfos, Antiséptico Aplicado a Cobayos, Antiséptico Aplicado a Porcinos</t>
  </si>
  <si>
    <t>GUILLERMO MORALES GARZÓN "GUIMO" - Ecuador</t>
  </si>
  <si>
    <t>2A2-10163-AGROCALIDAD</t>
  </si>
  <si>
    <t>ADIPELL</t>
  </si>
  <si>
    <t>2A2-11193-AGROCALIDAD</t>
  </si>
  <si>
    <t>NUTALC</t>
  </si>
  <si>
    <t>SACOS DE PLASTICO DE 5 KG , SACOS DE PLASTICO DE 10 KG , SACOS DE PLASTICO DE 20 KG</t>
  </si>
  <si>
    <t>AROMATIZANTES 0.10 % + Carbonato de Calcio 48.55 % + Fibra 48.55 % + ÓXIDO DE ZINC 2.80 %</t>
  </si>
  <si>
    <t>ESTIMULANTE DE APETITO Aplicado a Porcinos</t>
  </si>
  <si>
    <t>2A-2118-AGROCALIDAD</t>
  </si>
  <si>
    <t>0502842784001</t>
  </si>
  <si>
    <t>TELLO VALENCIA GABRIEL ALEXANDER</t>
  </si>
  <si>
    <t>AZULMETIL</t>
  </si>
  <si>
    <t>FRASCO DE VIDRIO DE 240 ML</t>
  </si>
  <si>
    <t>AZUL DE METILENO 2 G + Fenol 0,2 G + Sulfato de Cobre 0,5 G</t>
  </si>
  <si>
    <t>Desinfectante Aplicado a Caninos, Desinfectante Aplicado a Felinos, Desinfectante Aplicado a Bovinos, Desinfectante Aplicado a Ovinos, Desinfectante Aplicado a Caprinos, Desinfectante Aplicado a Equinos, Desinfectante Aplicado a Camelidos, Desinfectante Aplicado a Lagomorfos, Desinfectante Aplicado a Cobayos, Desinfectante Aplicado a Porcinos</t>
  </si>
  <si>
    <t>2A-2119-AGROCALIDAD</t>
  </si>
  <si>
    <t>CASCOPON-POMADA</t>
  </si>
  <si>
    <t>FRASCO DE 200 G</t>
  </si>
  <si>
    <t>Antiséptico Aplicado a Caninos, Antiséptico Aplicado a Felinos, Antiséptico Aplicado a Bovinos, Antiséptico Aplicado a Ovinos, Antiséptico Aplicado a Caprinos, Antiséptico Aplicado a Equinos, Antiséptico Aplicado a Camelidos, Antiséptico Aplicado a Porcinos</t>
  </si>
  <si>
    <t>2A2-12619-AGROCALIDAD</t>
  </si>
  <si>
    <t>STAIN &amp; ODOR REMOVER</t>
  </si>
  <si>
    <t>FRASCO PLÁSTICO PVC DE 16 FL OZ, FRASCO PLÁSTICO PVC DE 32 FL OZ</t>
  </si>
  <si>
    <t>AGUA 93 % + EDTA 0.1 % + FD&amp;C FRAG#46613 2 % + GERMALL 115 0.3 % + GLYDANT 0.4 % + LAURIL SULFATO DE SODIO 5 % + METANOL 1 %</t>
  </si>
  <si>
    <t>PROTEGE ALFOMBRAS Y COBIJAS EXPUESTAS A LA ORINA Aplicado a Caninos, PROTEGE ALFOMBRAS Y COBIJAS EXPUESTAS A LA ORINA Aplicado a Felinos</t>
  </si>
  <si>
    <t>2A2-12620-AGROCALIDAD</t>
  </si>
  <si>
    <t>KEEP OFF! OUTDOOR LIQUID</t>
  </si>
  <si>
    <t>FRASCO PLÁSTICO PVC DE 24 FL OZ</t>
  </si>
  <si>
    <t>Agua desionizada 100 % + DENATONIUM SACCHARIDE 0.065 % + METHYL NONYL KETONE 0.1 % + THYMOL 0.035 %</t>
  </si>
  <si>
    <t>REPELENTE PARA LA ELIMINACIÓN Y PREVENCIÓN DE MALOS HÁBITOS Aplicado a Caninos, REPELENTE PARA LA ELIMINACIÓN Y PREVENCIÓN DE MALOS HÁBITOS Aplicado a Felinos</t>
  </si>
  <si>
    <t>2A-2844-AGROCALIDAD</t>
  </si>
  <si>
    <t>DESINFECTANTE TOPICO</t>
  </si>
  <si>
    <t>FRASCO DE 60 ML , FRASCO DE 200 ML , GALÓN DE 3.75 LT</t>
  </si>
  <si>
    <t>Fenol 2.4 G + GLICEROL 6.1 G + Oxitetraciclina 0.6 G + Violeta de Genciana 0.6 G</t>
  </si>
  <si>
    <t>Antiséptico Aplicado a Caninos, Antiséptico Aplicado a Felinos, Antiséptico Aplicado a Bovinos, Antiséptico Aplicado a Ovinos, Antiséptico Aplicado a Caprinos, Antiséptico Aplicado a Equinos, Antiséptico Aplicado a Aves, Antiséptico Aplicado a Camelidos, Antiséptico Aplicado a Porcinos</t>
  </si>
  <si>
    <t>2A-2C1-9775-AGROCALIDAD</t>
  </si>
  <si>
    <t>CURAHERIDAS (Cancelado)</t>
  </si>
  <si>
    <t>FRASCO PLASTICO DE 100 ML , FRASCO PLASTICO DE 360 ML , FRASCO PLASTICO DE 500 ML</t>
  </si>
  <si>
    <t>Fenol 2.4 G + Oxitetraciclina 1 G + Violeta de Genciana 1 G</t>
  </si>
  <si>
    <t>Antiséptico Aplicado a Porcinos, Antiséptico Aplicado a Equinos, Antiséptico Aplicado a Bovinos, Bactericida Aplicado a Porcinos, Bactericida Aplicado a Bovinos, Bactericida Aplicado a Equinos, Cicatrizante Aplicado a Equinos, Cicatrizante Aplicado a Bovinos, Cicatrizante Aplicado a Porcinos, Desinfectante Aplicado a Porcinos, Desinfectante Aplicado a Bovinos, Desinfectante Aplicado a Equinos</t>
  </si>
  <si>
    <t>MIGRACIÓN DE DATOS/ Cancelado 17 de noviembre del 2017 (a pedido del usuario).</t>
  </si>
  <si>
    <t>2A-3049-AGROCALIDAD</t>
  </si>
  <si>
    <t>LEPECEF</t>
  </si>
  <si>
    <t>TARRO DE ALUMINIO TIPO SPRAY DE 200 ML , TARRO DE ALUMINIO TIPO SPRAY DE 300 ML , ENVASE DE HOJALATA DE 220 ML, ENVASE DE HOJALATA DE 450 ML</t>
  </si>
  <si>
    <t>Aceite 13.2 G + ALCOHOL 47.8 G + Clorpirifos 3.3 G + PROPANO/BUTANO CSP 100 ML + Violeta de Genciana 0.20 G</t>
  </si>
  <si>
    <t>Larvicida Aplicado a Caninos, Larvicida Aplicado a Bovinos, Larvicida Aplicado a Ovinos, Larvicida Aplicado a Caprinos, Larvicida Aplicado a Equinos, Larvicida Aplicado a Porcinos</t>
  </si>
  <si>
    <t>2A-3397-AGROCALIDAD</t>
  </si>
  <si>
    <t>FLUMEZONA</t>
  </si>
  <si>
    <t>Frasco de Vidrio Color Ámbar conteniendo 10 ML, Frasco de Vidrio Color Ámbar conteniendo 50 ML, Cajas Genéricas de 40 U</t>
  </si>
  <si>
    <t>POLIETILENGLICOL 400 MG + Vehículo c.s.p. 10 ML</t>
  </si>
  <si>
    <t>2A-3553-AGROCALIDAD</t>
  </si>
  <si>
    <t>6 EN 1 UNGÜENTO DE PIE</t>
  </si>
  <si>
    <t>ENVASES PLÁSTICOS DE 220 GR , ENVASES PLÁSTICOS DE 400 GR</t>
  </si>
  <si>
    <t>ACEITE MINERAL PESCADO 18.9 G + CARBON ACTIVO 18.6 G + GLICERINA 5.0 G + Sulfato de Cobre 5.5 G + VASELINA AMARILLA 43.1 G + Violeta de Genciana 1.0 G + YODO METÁLICO 1.6 G + Yoduro de Potasio 1.6 G</t>
  </si>
  <si>
    <t>Antiséptico Aplicado a Bovinos, Antiséptico Aplicado a Ovinos, Antiséptico Aplicado a Equinos, Antiséptico Aplicado a Porcinos</t>
  </si>
  <si>
    <t>LABORATORIOS DECNO - Colombia</t>
  </si>
  <si>
    <t>2A-3792-AGROCALIDAD</t>
  </si>
  <si>
    <t>0200-11-28</t>
  </si>
  <si>
    <t>CHADINE</t>
  </si>
  <si>
    <t>FRASCOS DE 30 ML , FRASCOS DE 100 ML , FRASCOS DE 120 ML , FRASCOS DE 1000 ML , FRASCOS DE 3785 ML , FRASCOS DE 18925 ML , CAJAS X 12 FRASCOS X 120 ML)</t>
  </si>
  <si>
    <t>ACIDO FOSFÓRICO NA S/U + ÁCIDO SULFÚRICO SN S/U + AGUA SN S/U + ALCOHOL ETÍLICO NA S/U + NONILFENOL 12.5 G + NONIL FENOL SN S/U</t>
  </si>
  <si>
    <t>CHALVER DE COLOMBIA - Colombia</t>
  </si>
  <si>
    <t>CANIMIX BAÑO SECO</t>
  </si>
  <si>
    <t>2A-3B1-2-9139-AGROCALIDAD</t>
  </si>
  <si>
    <t>CANIMIX SHAMPOO MEDICADO</t>
  </si>
  <si>
    <t>FRASCOS PLASTICO DE 150 ML</t>
  </si>
  <si>
    <t>Acido salicilico 1 G + Cipermetrina 0.9 G + COOPERLAN 5 G + TEXAPON N-40 30 G</t>
  </si>
  <si>
    <t>FINAVES S.A. - Ecuador</t>
  </si>
  <si>
    <t>2A-3B1-2-9265-AGROCALIDAD</t>
  </si>
  <si>
    <t>ECTOGAL</t>
  </si>
  <si>
    <t>FRASCO PLÁSTICO DE 100 ML</t>
  </si>
  <si>
    <t>Cipermetrina 1,00 G + Clorpirifos 3,50 G + Emulsionante D-40 7,00 G + Xileno C.S.P 100 ML</t>
  </si>
  <si>
    <t>2A-3B2-3-9172-AGROCALIDAD</t>
  </si>
  <si>
    <t>1790233332001</t>
  </si>
  <si>
    <t>NOVARTIS ECUADOR S.A.</t>
  </si>
  <si>
    <t>CURAGAN NL</t>
  </si>
  <si>
    <t>ENVASE DE HOJALATA CON RECUBRIMIENTO INTERNO PET DE 200 ML , ENVASE DE HOJALATA CON RECUBRIMIENTO INTERNO PET DE 350 ML , ENVASE DE HOJALATA CON RECUBRIMIENTO INTERNO PET DE 375 ML , ENVASE DE HOJALATA CON RECUBRIMIENTO INTERNO PET DE 400 ML</t>
  </si>
  <si>
    <t>Butóxido de Piperonilo y Piretrinas 100 ML + Cipermetrina 1.25 G + Violeta de Genciana 0,5 G</t>
  </si>
  <si>
    <t>Antiséptico Aplicado a Bovinos, Antiséptico Aplicado a Caprinos, Antiséptico Aplicado a Caninos, Antiséptico Aplicado a Equinos, Antiséptico Aplicado a Ovinos, Antiséptico Aplicado a Porcinos, Larvicida Aplicado a Caprinos, Larvicida Aplicado a Bovinos, Larvicida Aplicado a Ovinos, Larvicida Aplicado a Caninos, Larvicida Aplicado a Equinos, Larvicida Aplicado a Porcinos</t>
  </si>
  <si>
    <t>AGROZ S.A. PARA NOVARTIS DE COLOMBIA S.A. - Colombia</t>
  </si>
  <si>
    <t>2A-3B2-3-9856-AGROCALIDAD</t>
  </si>
  <si>
    <t>NUCHIVET</t>
  </si>
  <si>
    <t>ENVASES DE POLIETILENO DE ALTA DENSIDAD CONTENIENDO 120 ML , ENVASES DE POLIETILENO DE ALTA DENSIDAD CONTENIENDO 400 ML , ENVASES DE POLIETILENO DE ALTA DENSIDAD CONTENIENDO 500 ML , ENVASES DE POLIETILENO DE ALTA DENSIDAD CONTENIENDO 1 GALÓN</t>
  </si>
  <si>
    <t>ALCOHOL ISOPROPILICO 100 ML + Diclorvos 3.5 ML + GLICERINA 10 ML + PROPILENGLICOL 5 ML + Violeta de Genciana 0.40 G</t>
  </si>
  <si>
    <t>Insecticida Aplicado a Caninos, Insecticida Aplicado a Bovinos, Insecticida Aplicado a Caprinos, Insecticida Aplicado a Equinos, Insecticida Aplicado a Porcinos</t>
  </si>
  <si>
    <t>2A-3B2-6720-AGROCALIDAD</t>
  </si>
  <si>
    <t>SHAMPOO MEDICADO CARIÑOSO</t>
  </si>
  <si>
    <t>ENVASE PLASTICO CON DISPENSADOR DE 50 G , ENVASE PLASTICO CON DISPENSADOR DE 100 G , ENVASE PLASTICO CON DISPENSADOR DE150 G.</t>
  </si>
  <si>
    <t>AROMA CARIÑOSO 0.5 % + CARBARILO 4 % + CARBOXIMETILCELULOSA 3 % + COCO MONOETANOLAMINA 5 % + COLORANTE ROJO 40 0.05 % + LANOLINA ANHIDRA 0.5 % + N-LAUROYL SARCOSÍNICO ÁCIDO 10 % + POLIETILENGLICOL N°400 5 % + POLIETILENGLICOL N°4000 C.S.P 100 % + POLIVINILPIRROLIDONA 2 % + TRICLOROCARBANILIDA 2 %</t>
  </si>
  <si>
    <t>Antiparasitario Aplicado a Caninos</t>
  </si>
  <si>
    <t>2A-3B3-7904-AGROCALIDAD</t>
  </si>
  <si>
    <t>CONTRAGUSANERAS</t>
  </si>
  <si>
    <t>FRASCO PLÁSTICO DE 240 ML , ROSEADOR DE 60 ML, ROSEADOR DE 200 ML</t>
  </si>
  <si>
    <t>ALFACIPERMETRINA 3 G + CIROMAZINA 2 G + Diclorvos 4 G</t>
  </si>
  <si>
    <t>Antiparasitario externo Aplicado a Caninos, Antiparasitario externo Aplicado a Felinos, Antiparasitario externo Aplicado a Bovinos, Antiparasitario externo Aplicado a Ovinos, Antiparasitario externo Aplicado a Caprinos, Antiparasitario externo Aplicado a Equinos, Antiparasitario externo Aplicado a Camelidos, Antiparasitario externo Aplicado a Porcinos</t>
  </si>
  <si>
    <t>2A-4207-AGROCALIDAD</t>
  </si>
  <si>
    <t>ETEROL</t>
  </si>
  <si>
    <t>FRASCOS DE VIDRIO AMBAR TIPO III CONTENIENDO 60ML , TARROS DE ALUMINIO CONTENIENDO 200ML EN SPRAY , TARROS DE ALUMINIO CONTENIENDO 300ML EN SPRAY , ENVASES DE POLIETILENO DE ALTA DENSIDAD (ROCIADOR)CONTENIENDO 250ML , ENVASES DE POLIETILENO DE ALTA DENSIDAD (ROCIADOR)CONTENIENDO 500ML , ENVASES DE HOJALATA CONTENIENDO 220ML EN SPRAY , ENVASES DE HOJALATA CONTENIENDO 450ML EN SPRAY</t>
  </si>
  <si>
    <t>CRISTAL VIOLETA 0.40 G + Etanol csp 100 ML + Fenol 1.0 G</t>
  </si>
  <si>
    <t>2A-4752-AGROCALIDAD</t>
  </si>
  <si>
    <t>STERILITE VIRUCIDAL DESINFECTANTE</t>
  </si>
  <si>
    <t>Desinfectante Aplicado a Caninos, Desinfectante Aplicado a Felinos</t>
  </si>
  <si>
    <t>2A-4900-AGROCALIDAD</t>
  </si>
  <si>
    <t>FEVIGAN</t>
  </si>
  <si>
    <t>ENVASE PLÁSTICO CON VALVULA SPRAY 240 ML</t>
  </si>
  <si>
    <t>Fenol 1,00 G + Violeta de Genciana 0,5 G</t>
  </si>
  <si>
    <t>2A4-9242-AGROCALIDAD</t>
  </si>
  <si>
    <t>BECORTIN</t>
  </si>
  <si>
    <t>FRASOS DE VIDRIO TIPO I DE 2 ML , FRASOS DE VIDRIO TIPO I DE 5 ML , FRASOS DE VIDRIO TIPO I DE 10 ML , FRASOS DE VIDRIO TIPO I DE 20 ML;</t>
  </si>
  <si>
    <t>Antiinflamatorio Aplicado a Caninos, Antiinflamatorio Aplicado a Felinos, Antiinflamatorio Aplicado a Bovinos, Antiinflamatorio Aplicado a Ovinos, Antiinflamatorio Aplicado a Equinos</t>
  </si>
  <si>
    <t>2A-4955-AGROCALIDAD</t>
  </si>
  <si>
    <t>BIODES</t>
  </si>
  <si>
    <t>ENVASE DE 4 LT , ENVASE DE 20 LT , 1 GALON</t>
  </si>
  <si>
    <t>AGUA C.S.P 100 ML + Glutaraldehido 25 % + POLIETILENGLICOL C.S.P 100 ML + Propilenglicol C.S.P 100 ML</t>
  </si>
  <si>
    <t>2A-5025-AGROCALIDAD</t>
  </si>
  <si>
    <t>CID 20</t>
  </si>
  <si>
    <t>ENVASES PARA 1 LITROS , ENVASES PARA 5 LITROS , ENVASES PARA 25 LITROS , ENVASES PARA 200 LITROS</t>
  </si>
  <si>
    <t>Cloruro de Alquildimetilbencilamonio 61.5 G/L + FORMALDEHIDO 84.4 G/L + Glutaraldehido 58.0 G/L + GLYOXAL DIHIDRATO 19.8 G/L + ISOPROPANOL 19.8 G/L</t>
  </si>
  <si>
    <t>2A-5070-AGROCALIDAD</t>
  </si>
  <si>
    <t>SHAMPOO RINSE CAN AMOR</t>
  </si>
  <si>
    <t>SOBRES DE POLI ETILEN TEREFTALATO/PEBD POR 30 ML, SOBRES DE POLI ETILEN TEREFTALATO/PEBD POR 40 ML, SOBRES DE POLI ETILEN TEREFTALATO/PEBD POR 50 ML, FRASCOS EN PVC POR 100 ML, FRASCOS EN PVC POR 230 ML, FRASCOS EN PVC POR 350 ML, FRASCOS EN PVC POR 400 ML, FRASCOS EN PVC POR 500 ML, FRASCOS DE PEAD POR 1000 ML, FRASCOS DE PEAD POR 2000 ML, FRASCOS DE PEAD POR 3000 ML</t>
  </si>
  <si>
    <t>ÁCIDO CÍTRICO 0.061g 32 MG + AGUA 32 MG + AGUA DESMINERALIZADA 100 MG + BENZOATO DE SODIO 0.18 g 32 MG + BLEND PPG (LAURIL ETER SÓDICO 30g) 32 MG + CLORURO DE SODIO 1.2 g 32 MG + COCOAMIDO DEA 4.5 g 32 MG + DIPROPILENGLICOL 0.5 g 100 MG + Fragancia escencia bebé 100 MG + GENEPOL PGM (NACARANTE) 1.2 g 100 MG + PROPILENGLICOL 5g 32 MG + TRICLOSÁN 100 MG</t>
  </si>
  <si>
    <t>2A-5072-AGROCALIDAD</t>
  </si>
  <si>
    <t>SHAMPOO CAN AMOR</t>
  </si>
  <si>
    <t>ENVASE PEAD CON TAPA DE POLIPROPILENO BLANCO DE 230 ML, ENVASE PEAD CON TAPA DE POLIPROPILENO BLANCO DE 250 ML</t>
  </si>
  <si>
    <t>AGUA DESMINERALIZADA C.S.P 100 MG + BENZOATO DE SODIO 0.54 MG + BLEND PPG 32.00 MG + COLOR AMARILLO CI19140 0.01 MG + FRAGANCIA BEBÉ M/9866 0.50 MG + GENEPOL PGM 1.35 MG + Propilenglicol 0.50 MG + TRICLOSÁN 0.2 MG</t>
  </si>
  <si>
    <t>Shampo Aplicado a Caninos, Shampo Aplicado a Equinos</t>
  </si>
  <si>
    <t>2A-5213-AGROCALIDAD</t>
  </si>
  <si>
    <t>DERMOXIL SHAMPOO</t>
  </si>
  <si>
    <t>FRASCO DE 250 ML , FRASCO DE 800 ML</t>
  </si>
  <si>
    <t>2A-5215-AGROCALIDAD</t>
  </si>
  <si>
    <t>CLORHEXIDINA GEL ANTIPLACA</t>
  </si>
  <si>
    <t>FRASCO GOTERO BLANCO DE 20 ML</t>
  </si>
  <si>
    <t>AZUL DE METILENO 0.05 ML + CLORHEXIDINA DIGLUCONATO 0.2 G + Propilenglicol 100 ML</t>
  </si>
  <si>
    <t>2A-5216-AGROCALIDAD</t>
  </si>
  <si>
    <t>CLORHEXIDINA GOTAS OTICAS</t>
  </si>
  <si>
    <t>FRASCO GOTERO OTICO DE 15 ML</t>
  </si>
  <si>
    <t>2A-6291-AGROCALIDAD</t>
  </si>
  <si>
    <t>CID 2000</t>
  </si>
  <si>
    <t>BIDÓN DE POLIETILENO 5 KG</t>
  </si>
  <si>
    <t>ACIDO PARACETICO 55 G + PEROXIDO DE HIDROGENO 210 G</t>
  </si>
  <si>
    <t>CID LINES - Bélgica</t>
  </si>
  <si>
    <t>2A-6372-AGROCALIDAD</t>
  </si>
  <si>
    <t>BROLIN PLUS</t>
  </si>
  <si>
    <t>CANECAS PLASTICAS DE 1 L , CANECAS PLASTICAS DE 5 L , CANECAS PLASTICAS DE 20 L , CANECAS DE 200 L</t>
  </si>
  <si>
    <t>COLORANTE AZUL FD&amp;C 0.011 G + DIDECIL DIMETIL AMONIO BROMURO 4.20 G + GLUTARALDEHÍDO 12.50 G + NONILFENOL 18.50 G + VEHÍCULO ACUOSO 100.00 ML</t>
  </si>
  <si>
    <t>LABORATRIOS CENTROVET LTDA. - Chile</t>
  </si>
  <si>
    <t>2A-6373-AGROCALIDAD</t>
  </si>
  <si>
    <t>YODOFORO 3% SOLUCION TOPICA</t>
  </si>
  <si>
    <t>ENVASE DE 1 L, ENVASE DE 20 L, ENVASE DE 60 L, ENVASE DE 200 L</t>
  </si>
  <si>
    <t>ACIDO FOSFÓRICO 4.5 G + AGUA DESTILADA C.S.P 100 ML + NONILFENOL 25 G + Yodo 3 G + Yoduro de Potasio 0.5 G</t>
  </si>
  <si>
    <t>2A-6407-AGROCALIDAD</t>
  </si>
  <si>
    <t>VANODINE</t>
  </si>
  <si>
    <t>ENVASES DE PLÁSTICO DE POLIETILENO DE 1 L, ENVASES DE PLÁSTICO DE POLIETILENO DE 5 L, ENVASES DE PLÁSTICO DE POLIETILENO DE 25 L, ENVASES PLÁSTICOS DE POLIETILENO DE 200 L</t>
  </si>
  <si>
    <t>ÁCIDO HIDROYÓDICO 0.647 % + ALCOHOL ETOXILATO 18.575 % + Vehículo c.s.p. 100 ML + Yodo 2.179 %</t>
  </si>
  <si>
    <t>EVANS VANODINE INTERNATIONAL PLC - Reino Unido</t>
  </si>
  <si>
    <t>FRASCO DE PVC EN 200 ML</t>
  </si>
  <si>
    <t>AGUA 100 ML + CLORURO DE SODIO 0,6 G + COALTAR 2 G + DIETANOLAMIDA DE ACIDOS GRASOS DE COCO 2 G + LAURIL ETOXIL SULFATO DE SODIO 40 G</t>
  </si>
  <si>
    <t>2A-6454-AGROCALIDAD</t>
  </si>
  <si>
    <t>YODOFOX</t>
  </si>
  <si>
    <t>FRASCO DE 120 ML , CANECA PLÁSTICA DE 1 LT , CANECA PLÁSTICA DE 4 LT , CANECA PLÁSTICA DE 20 LT</t>
  </si>
  <si>
    <t>ÁCIDO FOSFÓRICO 5 G + ÁCIDO SULFÚRICO 4 G + Alcohol etílico 1.5 G + CLORURO DE SODIO 0.2 G + COMPLEJO DE YODO-P- NONILFENILPOLIETOXIETANOL 13 G + NONIL FENOL 9 G + Yodo 2.60 G</t>
  </si>
  <si>
    <t>2A-6622-AGROCALIDAD</t>
  </si>
  <si>
    <t>IOFORCIDE</t>
  </si>
  <si>
    <t>FRASCO DE 120 ML , FRASCO DE 180 ML , FRASCO DE 500 ML , ENVASE DE POLIETILENO DE 1 LT , ENVASE DE POLIETILENO DE 4 LT , ENVASE DE POLIETILENO DE 20 LT</t>
  </si>
  <si>
    <t>ACIDO FOSFÓRICO 7 G + AGUA POTABLE C.S.P 100 G + Complejo de yodo octifenoxietanol 13.4 G + FORMALDEHIDO 50 G + MONIFENOL 10 MOLES 4 G</t>
  </si>
  <si>
    <t>NOVALIFARM - Colombia</t>
  </si>
  <si>
    <t>2A-6659-AGROCALIDAD</t>
  </si>
  <si>
    <t>BIOSENTRY BIO PHENE</t>
  </si>
  <si>
    <t>CANECAS DE 10 LITROS , CANECAS DE 20 LITROS , CANECAS DE 50 LITROS , CANECAS DE 1 GALÓN (3.78LTS) , CANECAS DE 1 LITRO , CANECAS DE 208 LITROS (55 GALONES);</t>
  </si>
  <si>
    <t>2A-6660-AGROCALIDAD</t>
  </si>
  <si>
    <t>BIOSENTRY IODINE DESINFECTANTE</t>
  </si>
  <si>
    <t>CANECAS DE 10 LTS , CANECAS DE 20 LTS , CANECAS DE 50 LTS , 1 GALÓN (3.78 LTS) , 1 LT , 208 LTS (55 GALONES)</t>
  </si>
  <si>
    <t>ÁCIDO FOSFÓRICO 16.01 % + AGUA 65.94 % + NONILFENOL 10 % + Yodo 8.05 %</t>
  </si>
  <si>
    <t>NEOGEN CORPORATION INC. - Estados Unidos</t>
  </si>
  <si>
    <t>2A-6765-AGROCALIDAD</t>
  </si>
  <si>
    <t>PREMASTI</t>
  </si>
  <si>
    <t>ENVASE PLASTICO DE COLOR BLANCO DE 1 L , ENVASE PLASTICO DE COLOR BLANCO DE 1 GALON , ENVASE PLASTICO DE COLOR BLANCO DE 5 GALONES</t>
  </si>
  <si>
    <t>Antiséptico Aplicado a Bovinos, Desinfectante Aplicado a Bovinos</t>
  </si>
  <si>
    <t>2A-6967-AGROCALIDAD</t>
  </si>
  <si>
    <t>BIOSENTRY ACID A FOAM</t>
  </si>
  <si>
    <t>AGUA C.S.P 80.80 ML + HIDRÓXIDO DE POTASIO 6.30 % + Hipoclorito de Sodio 3.00 % + Pirofosfato de Tetrapotasio 2.40 % + Silicato de Potasio 3.00 %</t>
  </si>
  <si>
    <t>2A-6968-SESA-U</t>
  </si>
  <si>
    <t>BIORUMEN</t>
  </si>
  <si>
    <t>BOLSAS DE PAPEL MULTIPLIEGO CON BOLSA DE POLIETILENO INTERIOR EN PRESENTACIONES DE 5 KILOS , BOLSAS DE PAPEL MULTIPLIEGO CON BOLSA DE POLIETILENO INTERIOR EN PRESENTACIONES DE10 KILOS , BOLSAS DE PAPEL MULTIPLIEGO CON BOLSA DE POLIETILENO INTERIOR EN PRESENTACIONES DE 25 KILOS</t>
  </si>
  <si>
    <t>2A-7109-AGROCALIDAD</t>
  </si>
  <si>
    <t>AZUL DE METILENO</t>
  </si>
  <si>
    <t>FRASCO DE 25 GR , FRASCO DE 50 GR , FRASCO DE 100 GR , FRASCO DE 250 GR , CAJA DE 30 SOBRES DE 6 G</t>
  </si>
  <si>
    <t>AZUL DE METILENO 100 G</t>
  </si>
  <si>
    <t>Antiséptico Aplicado a Caninos, Antiséptico Aplicado a Felinos, Antiséptico Aplicado a Bovinos, Antiséptico Aplicado a Ovinos, Antiséptico Aplicado a Caprinos, Antiséptico Aplicado a Equinos, Antiséptico Aplicado a Aves, Antiséptico Aplicado a Porcinos</t>
  </si>
  <si>
    <t>LABORATORIOS SOLUANDES S.A. - Colombia</t>
  </si>
  <si>
    <t>2A-7202-SESA-U</t>
  </si>
  <si>
    <t>BIO MARK VET C</t>
  </si>
  <si>
    <t>AMPOLLAS DE VIDRIO DE 1000 DOSIS , AMPOLLAS DE VIDRIO DE 2000 DOSIS , AMPOLLAS DE VIDRIO DE 3000 DOSIS</t>
  </si>
  <si>
    <t>AGUA DE ÓSMOSIS C.S.P. 1000 ML + DIMETILSULFOXIDO 7 % + FOSFATO DE POTASIO MONOBÁSICO 1.12 G + Rojo de Fenol 0.02 G + SACAROSA 50.50 G + Suero Bovino 10 % + SUSPENCIÓN CONTENIDO HERPES VIRUS DE PAVO- VIRUS VIVO ATENUADO DE LA ENFERMEDAD DE MAREK- CEPA HVT FC 126 1500PFU U</t>
  </si>
  <si>
    <t>PREVENCION DE LA ENFERMEDAD DE MAREK Aplicado a Aves</t>
  </si>
  <si>
    <t>Laboratorios bio-vet S.A, - Brasil</t>
  </si>
  <si>
    <t>2A-7248-AGROCALIDAD</t>
  </si>
  <si>
    <t>CRESO-PLUS</t>
  </si>
  <si>
    <t>FRASCOS DE POLIETILENO O DE VIDRIO 120 ML, FRASCOS DE POLIETILENO O DE VIDRIO 240 ML, FRASCOS DE POLIETILENO O DE VIDRIO 1 L, FRASCOS DE POLIETILENO O DE VIDRIO 4 L</t>
  </si>
  <si>
    <t>ACEITE DE RICINO 4 % + ACIDO ABIETICO 5 % + Ácido cresílico 15 % + ÁCIDO ESTEARICO 6 % + ÁCIDO OLEICO 5 % + AGUA DESTILADA C.S.P 100 % + GLICERINA 14 % + POTASA CAUSTICA 8 % + Soda cáustica 2 % + TREMENTINA 5 %</t>
  </si>
  <si>
    <t>2A-7260-AGROCALIDAD</t>
  </si>
  <si>
    <t>LITODIN</t>
  </si>
  <si>
    <t>GALÓN DE PLÁSTICO DE 1 LT , GALÓN DE PLÁSTICO DE 5 LT , GALÓN DE PLÁSTICO DE 10 LT , GALÓN DE PLÁSTICO DE 20 LT , GALÓN DE PLÁSTICO DE 60 LT , GALÓN DE PLÁSTICO DE 200 LT</t>
  </si>
  <si>
    <t>ACIDO FOSFÓRICO 14.5 % + ÁCIDO SULFÚRICO 9.3 % + AGUA 100 % + ALCOHOL C.S.P 100 % + ALCOHOL ETÍLICO 2.0 % + COMPLEJO YODO ETANOL (NONYLPHENOXY-ETILPROPILENO)(ARKOPAL N-100-YODO METÁLICO) (YODO DISPONIBLE 2.6%) 2.5 % + SURFACTANTE TENSOACTIVOS C.S.P 100 %</t>
  </si>
  <si>
    <t>26 DE ENERO DEL 2015. (CAMBIO DE FABRICANTE)</t>
  </si>
  <si>
    <t>2A-7335-AGROCALIDAD</t>
  </si>
  <si>
    <t>AVIYODOX</t>
  </si>
  <si>
    <t>ENVASES DE POLIETILENO DE ALTA DENSIDAD DE 120 ML, ENVASES DE POLIETILENO DE ALTA DENSIDAD DE 250 ML, ENVASES DE POLIETILENO DE ALTA DENSIDAD DE 500 ML, ENVASES DE POLIETILENO DE ALTA DENSIDAD DE 1 L, ENVASES DE POLIETILENO DE ALTA DENSIDAD DE 60 L, ENVASES DE POLIETILENO DE ALTA DENSIDAD DE 1 GL, ENVASES DE POLIETILENO DE ALTA DENSIDAD DE 5 GL</t>
  </si>
  <si>
    <t>Complejo de yodo octifenoxietanol 26.5 G</t>
  </si>
  <si>
    <t>2A-7335-SESA-U</t>
  </si>
  <si>
    <t>SACO DE PAPEL DE 25 KILOS</t>
  </si>
  <si>
    <t>2A-7518-AGROCALIDAD</t>
  </si>
  <si>
    <t>VERDEMINT</t>
  </si>
  <si>
    <t>ENVASE PLÁSTICO EN POLIESTIRENO DE 50 GR , ENVASE PLÁSTICO EN POLIESTIRENO DE 100 GR , ENVASE PLÁSTICO EN POLIESTIRENO DE 200 GR , ENVASE PLÁSTICO EN POLIESTIRENO DE 300 GR</t>
  </si>
  <si>
    <t>Antiséptico Aplicado a Caninos, Antiséptico Aplicado a Bovinos, Antiséptico Aplicado a Ovinos, Antiséptico Aplicado a Porcinos</t>
  </si>
  <si>
    <t>2A-7562-AGROCLIDAD</t>
  </si>
  <si>
    <t>BAÑO SECO PULVICAN FM</t>
  </si>
  <si>
    <t>FRASCOS DE PLASTICO DE 100 G, FRASCOS DE PLASTICO DE 200 G</t>
  </si>
  <si>
    <t>EXCIPÍENTES C.P.S 1 ML + TRICLORBAN 0.2 G</t>
  </si>
  <si>
    <t>NOVALFARM LTDA PARA COMPAÑIA CALIFORNIA S.A - Colombia</t>
  </si>
  <si>
    <t>2A-7617-AGROCALIDAD</t>
  </si>
  <si>
    <t>PARVOSUIN MR</t>
  </si>
  <si>
    <t>FRASCOS DE VIDRIO DE 20 ML (10 DOSIS) , FRASCOS DE VIDRIO DE 50 ML (25 DOSIS) , FRASCOS DE VIDRIO DE 100 ML (50 DOSIS)</t>
  </si>
  <si>
    <t>ACEITE MINERAL 874.650 MG + ERYSIPELOTHRIX RHUSIOPATHIAE INACTIVADO, CEPA R32E11 50 u.i S/U + HIDROXIDO DE ALUMINIO 0.100 ML + MONTANIDE-888 108.900 MG + PARVOVIRUS PORCINO INACTIVADO, CEPA NADL-2 2048 UHA S/U + PBS 2 ML + SIMUSOL-5100 40.400 MG + Timerosal 0.200 MG</t>
  </si>
  <si>
    <t>2A-7764-AGROCALIDAD</t>
  </si>
  <si>
    <t>CHAMPU BRILLO</t>
  </si>
  <si>
    <t>FRASCO PVC 120 ML , FRASCO DE 250 ML , FRASCO DE 500 ML , GARRAFA PVC 2 LT , CAJA 50 SOBRES ALUMINIO C/U CON 22 GR.</t>
  </si>
  <si>
    <t>AGUA CSP 100 ML + CARBOPOL 5 G + Fragancia 0,45 G + GLICOL 4,50 G + GLUCAMATE 2,50 G + GLUCQUAT 1 G + HIDRÓXIDO DE SODIO 0,20 G + Irgasan DP 300 500 MG + LAURIL ETER SULFATO DE SODIO 15 G + METILPARABENO 0,15 G + POLIOX WSR 0,20 G + PRESERVANTE (EUXIL) 0,20 G + PROPILPARABENO 0,015 G</t>
  </si>
  <si>
    <t>2A-7862-AGROCALIDAD</t>
  </si>
  <si>
    <t>DELEGOL VET</t>
  </si>
  <si>
    <t>FRASCO DE PEAD DE 1LITRO , FRASCO DE PEAD DE 4 LITROS , FRASCO DE PEAD DE 20 LITROS</t>
  </si>
  <si>
    <t>BAYE - Colombia</t>
  </si>
  <si>
    <t>2A-7895-AGROCALIDAD</t>
  </si>
  <si>
    <t>CURAPEZUÑAS</t>
  </si>
  <si>
    <t>FRASCO DE 250 ML , FRASCO DE 500 ML , FRASCO DE 1 LT , FRASCO DE 3.8 LT , FRASCO DE 19 LT</t>
  </si>
  <si>
    <t>AGUA DESTILADA C.S.P 100.00 ML + Cloruro de benzalconio 5.00 G + Formol 50.00 G + Sulfato de Cobre 5.00 G</t>
  </si>
  <si>
    <t>2A-7972-AGROCALIDAD</t>
  </si>
  <si>
    <t>IOFEC 20 PLUS</t>
  </si>
  <si>
    <t>FRASCO DE 1/2 LITRO , FRASCO DE 1 LITRO , FRASCO DE 20 LITROS , FRASCO DE 1 GALÓN , FRASCO DE 5 GALONES , FRASCO DE 200 L</t>
  </si>
  <si>
    <t>ÁCIDO FOSFÓRICO 18 G + COMPLEJO DE YODO-P- 11.2 G</t>
  </si>
  <si>
    <t>2A-7974-AGROCALIDAD</t>
  </si>
  <si>
    <t>FRASCO DE 1LT , CUBETA DE 20 LT , CUBETA DE 200 LT , CUBETA DE 299 LT , 1 GALÓN , 5 GALONES</t>
  </si>
  <si>
    <t>Cloruro de Alquildimetilbencilamonio 32 % + Cloruro de didecylmetilamonio 12 % + Cloruro de diotildimetilamonio 12 % + Cloruro de octildecildimetilamonio 24 %</t>
  </si>
  <si>
    <t>2A-8051-AGROCALIDAD</t>
  </si>
  <si>
    <t>YODOLAND T.M.</t>
  </si>
  <si>
    <t>FRASCO DE PVC DE 100 ML , FRASCO DE PVC DE 1 L , FRASCO DE PVC DE 1 GL , FRASCO DE PVC DE 5 GL</t>
  </si>
  <si>
    <t>ÁCIDO FOSFÓRICO, ÁCIDO SULFÚRICO RAMIFICADO, TRIETANOLAMINA 85%, SODIO CLORURO) C.S.P 100 ML + COMPLEJO YODO ETANOL (NONYLPHENOXY-ETILPROPILENO)(ARKOPAL N-100-YODO METÁLICO) (YODO DISPONIBLE 2.6%) 27.53 G</t>
  </si>
  <si>
    <t>DESINFECTANTE DE USO EXTERNO</t>
  </si>
  <si>
    <t>2A-8238-AGROCALIDAD</t>
  </si>
  <si>
    <t>ANTIGERMEN FORTE</t>
  </si>
  <si>
    <t>BIDÓN DE 5 LT , BIDÓN DE 20 L, BIDÓN DE 200 L, BIDÓN DE 10 L, BIDÓN DE 50 L</t>
  </si>
  <si>
    <t>Aceite de pino 0.50 G + AGUA 1 ML + DIDECIL DIMETIL CLORURO AMONIO 100 G + FORMALDEHIDO 31.50 G + GLIOXAL 32 G + Glutaraldehido 40 G + Isopropanol Anhidro 99% 50 G + Violeta de Genciana 10 MG</t>
  </si>
  <si>
    <t>DESTINO:INSTACIONES PECUARIAS</t>
  </si>
  <si>
    <t>2A-8256-AGROCALIDAD</t>
  </si>
  <si>
    <t>YODO TOTAL</t>
  </si>
  <si>
    <t>FRASCO PLÁSTICO DE 100 ML , FRASCO PLÁSTICO DE 120 ML , FRASCO PLÁSTICO DE 200 ML , FRASCO PLÁSTICO DE 500 ML , FRASCO PLÁSTICOS DE 1 LITRO , 1 GALÓN , FRASCO PLÁSTICO DE 20 L</t>
  </si>
  <si>
    <t>ESTABILIZADOR 2 % + EXCIPIENTE 1000 ML + Yodo povidona 12 % + Yoduro de Potasio 10 %</t>
  </si>
  <si>
    <t>2A-8346-AGROCALIDAD</t>
  </si>
  <si>
    <t>POMPAS BAÑO SECO</t>
  </si>
  <si>
    <t>FRASCO DE POLIETILENO DE ALTA DENSIDAD X 100 G.</t>
  </si>
  <si>
    <t>ACARE JR 400 C.S.P 100 G + ACIDO BORICO C.S.P 100 G + ALCOHOL ETÍLICO C.S.P 100 G + ALMIDON C.S.P 100 G + Butóxido de piperonilo 1.5 G + Estearato de Magnesio C.S.P 100 G + Fragancia C.S.P 100 G + Irgasan DP 300 0.5 G + PERMECTRINA 1 G + TALCO C.S.P 100 G</t>
  </si>
  <si>
    <t>2A-8347-AGROCALIDAD</t>
  </si>
  <si>
    <t>POMPAS JABON</t>
  </si>
  <si>
    <t>BASE DE JABÓN 100 G + Butóxido de piperonilo 1,50 G + Dioxido de titanio 0,20 G + Fragancia 1 G + Irgasan DP 300 0,25 G + PERMETRINA 1 G + UCARE JR 400 0,20 G</t>
  </si>
  <si>
    <t>2A-8348-AGROCALIDAD</t>
  </si>
  <si>
    <t>POMPAS SHAMPOO</t>
  </si>
  <si>
    <t>FRASCO PVC DE 120 ML , FRASCO PVC DE 250 ML , FRASCO PVC DE 500ML</t>
  </si>
  <si>
    <t>AGUA C.S.P 100 ML + Butóxido de piperonilo 0.20 G + CLORURO DE SODIO 0.50 G + Colorante azul 0.01 G + GLUCAMATE DOE 120 1.00 G + Irgasan DP 300 1.50 G + Metilparabeno 0.10 G + PERMETRINA 0.150 G + Propilparabeno 0.01 G + Texapón 12.0 G + TEXAPON 70% 12.0 G + WILLY MOD 0.50 G</t>
  </si>
  <si>
    <t>2A-8380-AGROCALIDAD</t>
  </si>
  <si>
    <t>CITREX LIQUIDO</t>
  </si>
  <si>
    <t>FRASCO 1 L, GALÓN 4 L, CANECA DE 20 L, TANQUE DE 200 L</t>
  </si>
  <si>
    <t>Ácido ascórbico 2.5 % + Ácido Cítrico 4 % + Ácido Láctico 3 % + AGUA 2.0 % + CLORURO DE SODIO 10.0 % + GLICERINA 86.5 % + Propionato de Amonio 1 %</t>
  </si>
  <si>
    <t>SIATAG PARA CITREXIN - Estados Unidos</t>
  </si>
  <si>
    <t>2A-8473-AGROCALIDAD</t>
  </si>
  <si>
    <t>SHAMPOO CANINO "COSMETICO PERFUMADO DOGS"</t>
  </si>
  <si>
    <t>AGUA PURIFICADA C.S.P 47.00 ML + Betaina 1.00 G + COMPERLAN K-D 10.00 G + Fragancia 2.00 G + GLICERINA 10.00 G + LAURIL ETER SULFATO DE SODIO 30.00 G</t>
  </si>
  <si>
    <t>2A-8474-AGROCALIDAD</t>
  </si>
  <si>
    <t>SHAMPOO CANINO MEDICADO DOGS</t>
  </si>
  <si>
    <t>ENVASE PLASTICO DE 100 ML, ENVASE PLASTICO DE 380 ML, ENVASE PLASTICO DE 3.8 L</t>
  </si>
  <si>
    <t>Acido salicilico 2.00 G + AGUA PURIFICADA C.S.P 20.00 ML + Cipermetrina 1.00 G + GENAPOL-LAURIL ETER SULFATO DE SODIO 10.00 G + POLIETILENGLICOL 34.00 G</t>
  </si>
  <si>
    <t>2A-8475-AGROCALIDAD</t>
  </si>
  <si>
    <t>SHAMPOO EQUINO</t>
  </si>
  <si>
    <t>ENVASE PLÁSTICO DE 380 ML , ENVASE PLÁSTICO DE 3.8 LT , ENVASE DE 19 LT</t>
  </si>
  <si>
    <t>Agua Purificada 74.50 ML + GLICERINA 1.00 G + SODIO LAURIL SULFATO 15.00 G</t>
  </si>
  <si>
    <t>2A-8518-AGROCALIDAD</t>
  </si>
  <si>
    <t>ENROPRO</t>
  </si>
  <si>
    <t>FRASCO DE 50 ML , FRASCO DE 100 ML , FRASCO DE 500ML , FRASCO DE 1 L</t>
  </si>
  <si>
    <t>Enrofloxacina 10 G + Vehículo c.s.p. 100 ML</t>
  </si>
  <si>
    <t>2A-8585-AGROCALIDAD</t>
  </si>
  <si>
    <t>PROAQUAT 50</t>
  </si>
  <si>
    <t>FRASCO DE 1 LT , GALÓN DE 3.5 LT , BIDÓN DE 50 LT , BIDÓN DE 200 LT , BIDON DE 20 L</t>
  </si>
  <si>
    <t>ALQUIL DIMETIL BENCIL CLORURO DE AMONIO 50 G + Vehículo c.s.p. 100 ML</t>
  </si>
  <si>
    <t>Desinfectante Aplicado a Caninos, Desinfectante Aplicado a Felinos, Desinfectante Aplicado a Bovinos, Desinfectante Aplicado a Ovinos, Desinfectante Aplicado a Caprinos, Desinfectante Aplicado a Equinos, Desinfectante Aplicado a Aves, Desinfectante Aplicado a Camelidos, Desinfectante Aplicado a Lagomorfos, Desinfectante Aplicado a Cobayos, Desinfectante Aplicado a Porcinos</t>
  </si>
  <si>
    <t>PRODUCTO DESINFECTANTE DE INSTALACIONES PECUARIAS</t>
  </si>
  <si>
    <t>2A-8628-AGROCALIDAD</t>
  </si>
  <si>
    <t>SANIFARM</t>
  </si>
  <si>
    <t>FRASCO DE 500 ML , FRASCO DE 1 L , FRASCO DE 4 L , GARRAFA DE 20 LT , GARRAFA DE 4 LT , GARRAFA DE 200 LT</t>
  </si>
  <si>
    <t>Cloruro de benzalconio 3.75 G + Etanol 2 G + EXCIPIENTES C.S.P 100 ML + Glutaraldehido 21.25 G</t>
  </si>
  <si>
    <t>LABORATORIOS BASICOS BASIC FARMA COLOMBIA S.A. - Colombia</t>
  </si>
  <si>
    <t>2A-8659-AGROCALIDAD</t>
  </si>
  <si>
    <t>BAÑO SECO PARA MASCOTAS PET DRY</t>
  </si>
  <si>
    <t>FRASCO DE 120 GR</t>
  </si>
  <si>
    <t>TRICLOSÁN 100 %</t>
  </si>
  <si>
    <t>2A-8690-AGROCALIDAD</t>
  </si>
  <si>
    <t>SANIMAX - 25</t>
  </si>
  <si>
    <t>GALÓN DE 3.5 LT , BIDÓN DE 20 L, BIDÓN DE 50 L, FRASCO DE 1 L</t>
  </si>
  <si>
    <t>DESINFECTANTE INSTALACIONES PECUARIAS</t>
  </si>
  <si>
    <t>2A-8744-AGROCALIDAD</t>
  </si>
  <si>
    <t>CLORSANIT</t>
  </si>
  <si>
    <t>FRASCO DE POLIETILENO DE 120 ML, FRASCO DE POLIETILENO DE 1 L, GARRAFA DE 4 L, GARRAFA DE 20 L</t>
  </si>
  <si>
    <t>AGUA POTABLE C.S.P 100 ML + CLORHEXIDINA DIGLUCONATO 4.0 G + NONILFENOL 10 MOLES 5.0 G + Propilenglicol 10.0 G</t>
  </si>
  <si>
    <t>DESINFECTANTE PARA INSTALACIONES PECUARIAS; CAMBIO DE NOMBRE: 06/07/2014</t>
  </si>
  <si>
    <t>2A-8778-AGROCALIDAD</t>
  </si>
  <si>
    <t>1791702603001</t>
  </si>
  <si>
    <t>ALFA TECNICA S.C</t>
  </si>
  <si>
    <t>ALFA ACIDO DESINCRUSTANTE (A.A.D.)</t>
  </si>
  <si>
    <t>CANECA DE 22 LITROS , ENVASE DE PLÁSTICO DE ALTA DENSIDAD DE GALÓN DE 4 L</t>
  </si>
  <si>
    <t>ÁCIDO CÍTRICO 65 G + ACIDO FOSFÓRICO 325 G + AGUA C.S.P 1000.0 ML</t>
  </si>
  <si>
    <t>ALFA TÉCNICA S.C - Ecuador</t>
  </si>
  <si>
    <t>Para limpieza de equipos de ordeño</t>
  </si>
  <si>
    <t>2A-8779-AGROCALIDAD</t>
  </si>
  <si>
    <t>ALFA DETERGENTE ALCANINO CLORADO</t>
  </si>
  <si>
    <t>ENVASES DE PLASTICO DE ALTA DENSIDAD EN PRESENTACIONES DE GALON DE 4 LITROS , CANECA DE 22 LITROS</t>
  </si>
  <si>
    <t>AGUA C.S.P 1000 ML + HIDRÓXIDO DE POTASIO 100 G + Hipoclorito de Sodio 250 G + TRIPOLIFOSFATO DE SODIO 50 G</t>
  </si>
  <si>
    <t>ALFA TÉCNICA S.C. - Ecuador</t>
  </si>
  <si>
    <t>2A-8780-AGROCALIDAD</t>
  </si>
  <si>
    <t>ALFA SELLADOR DE UBRES</t>
  </si>
  <si>
    <t>ENVASES DE PLASTICO DE POLIETILENO DE ALTA DENSIDAD DE GALON DE 4 LITROS , CANECA DE 22 LITROS</t>
  </si>
  <si>
    <t>AGUA C.S.P 1000 ML + Carboximetilcelulosa 2.5 G + GLICERINA 135.0 G + Yodo 7.5 G + YODO METÁLICO 2.5 G + Yoduro de Potasio 2.5 G</t>
  </si>
  <si>
    <t>ALFA TECNICA - Ecuador</t>
  </si>
  <si>
    <t>2A-8823-AGROCALIDAD</t>
  </si>
  <si>
    <t>VIROCID</t>
  </si>
  <si>
    <t>Cloruro de alquildimethilbencilamonia 170.6 G + Cloruro de didecylmetilamonio 78 G + Glutaraldehido 107.25 G</t>
  </si>
  <si>
    <t>2A-8976-AGROCALIDAD</t>
  </si>
  <si>
    <t>GT +4</t>
  </si>
  <si>
    <t>Frasco de Plastico de 1000 ML, Frasco de Plastico de 4 L, Garrafas de 20 L</t>
  </si>
  <si>
    <t>Alkyldimetil Benzil Amonio Cloruro 6.4 G + Didecylmetil Amonio Cloruro 2.4 G + Dioctylmetil Amonio Cloruro 2.4 G + Glutaraldehido 6 G + Octyldecilmetyl Amonio Cuaternario 4.8 G</t>
  </si>
  <si>
    <t>INSTALACIONES PECUARIAS Aplicado a Bovinos, INSTALACIONES PECUARIAS Aplicado a Caprinos, INSTALACIONES PECUARIAS Aplicado a Aves, INSTALACIONES PECUARIAS Aplicado a Cobayos</t>
  </si>
  <si>
    <t>Laboratorios Orvifarma - Colombia</t>
  </si>
  <si>
    <t>2A-8986-AGROCALIDAD</t>
  </si>
  <si>
    <t>KERACLEEN</t>
  </si>
  <si>
    <t>FRASCO DE 60 ML , FRASCO DE 120 ML , FRASCO DE 200 ML , FRASCO DE 240 ML , FRASCO DE 250 ML , FRASCO DE 500 ML , FRASCO DE 1 LT , FRASCO DE 2 LT , FRASCO DE 4 LT , FRASCO DE 5 LT , FRASCO DE 10 LT</t>
  </si>
  <si>
    <t>Acido salicilico 2.0 G + AGUA PURIFICADA CSP 100.0 ML + ALCOHOL BENCILICO 2.0 G + Alcohol etílico 3.0 G + Azufre 2.0 G + COLOR AMARILLO 0.004 G + DIETANOLAMIDA DE ÁCIDO GRASO 10.0 G + EMULGINE B2 3.0 G + Eter 5.0 G + Fragancia 2.0 G + LAURIL ETER SULFATO DE SODIO 20.0 G + Metilparabeno 0.2 G + MONOESTEREATO DE GLICERILO 2.0 G + Polisorbato 80 10.0 G + Propilenglicol 5.0 G + Propilparabeno 0.1 G</t>
  </si>
  <si>
    <t>2A-9083-AGROCALIDAD</t>
  </si>
  <si>
    <t>GLITTER</t>
  </si>
  <si>
    <t>FRASCO DE POLIETILENO DE 60 ML , FRASCO DE POLIETILENO DE 120 ML , FRASCO DE POLIETILENO DE 240 ML , FRASCO DE POLIETILENO DE 500 ML , GARRAFA DE 1 LT , GARRAFA 2 LT , GARRAFA DE 4 LT , GARRAFA DE 10 LT , SOBRE DE 30 ML</t>
  </si>
  <si>
    <t>TRICLOSÁN 0.5 G</t>
  </si>
  <si>
    <t>Desodorizante Aplicado a Caninos, Desodorizante Aplicado a Felinos, Desodorizante Aplicado a Equinos, HIGIENIZANTE Aplicado a Caninos, HIGIENIZANTE Aplicado a Felinos, HIGIENIZANTE Aplicado a Equinos</t>
  </si>
  <si>
    <t>2A-9098-SESA-U</t>
  </si>
  <si>
    <t>CREDENCE 1000</t>
  </si>
  <si>
    <t>TABLETAS DE 5,68 GR</t>
  </si>
  <si>
    <t>2A-9111-AGROCALIDAD</t>
  </si>
  <si>
    <t>CEVASAFENOL PLUS</t>
  </si>
  <si>
    <t>BIDÓN DE 5 LITROS , BIDÓN DE 10 LITROS , BIDÓN DE 20 LITROS , BIDÓN DE 50 LITROS , BIDÓN DE 200 L</t>
  </si>
  <si>
    <t>2-HIDROXIDIFENILO 99% 12 % + 2-METIL-2(4HIDROXIFENIL)-BUTANO 99% 4 % + 4-CLORO-ALFA--FENIL-O-CRESOL 10 % + Ácido Dodecilbencensulfónico 19 % + Fragancia 0.25 % + Isopropanol Anhidro 99% 4.75 %</t>
  </si>
  <si>
    <t>USO PARA:INSTALACIONES PECUARIAS</t>
  </si>
  <si>
    <t>2A-9308-AGROCALIDAD</t>
  </si>
  <si>
    <t>APSA CHEM 7000</t>
  </si>
  <si>
    <t>FRASCO DE POLIETILENO DE 120 ML, FRASCO DE POLIETILENO DE 240 ML, FRASCO DE POLIETILENO DE 1 L, GARRAFAS DE 5 L, GARRAFAS DE 25 L</t>
  </si>
  <si>
    <t>AGUA C.S.P 100 ML + CLORURO DE DIDECIL DIMETILAMONIO 48 G + Glutaraldehido 65 G + Polisorbato 80 48 G + TRIPOLIMOSFATO SÓDICO 1 G</t>
  </si>
  <si>
    <t>ANDRÉS PINTALUBA S.A. (APSA) - España</t>
  </si>
  <si>
    <t>23/01/2014 AMPLIACION DE PRESENTACION; 24/06/2015 CAMBIO DE NOMBRE COMERCIAL Y NOMBRE DEL FABRICANTE DESTINO INSTALACIONES PECUARIAS</t>
  </si>
  <si>
    <t>2A-9369-AGROCALIDAD</t>
  </si>
  <si>
    <t>CLAREX CAMAS</t>
  </si>
  <si>
    <t>ACEITE DE EUCALIPTO 0,3 % + ACEITE VEGETAL 6 % + ARCILLA 52 % + Carbonato de Calcio 40,02 % + POLYMER SUPER ABSORBENTE 1,5 %</t>
  </si>
  <si>
    <t>Desodorizante Aplicado a Aves, Desodorizante Aplicado a Lagomorfos, Desodorizante Aplicado a Cobayos</t>
  </si>
  <si>
    <t>2A-9501-AGROCALIDAD</t>
  </si>
  <si>
    <t>GERMON 80</t>
  </si>
  <si>
    <t>FRASCO DE 250 ML , FRASCO DE 1000 ML , BOMBONAS DE 20 LT , BOMBONAS DE 25 LT , BOMBONA DE 200 LT , BIDÓN DE 20 LT , BIDÓN DE 25 LT , BIDÓN DE 200 LT , CAJA CONTENIENDO 12 FRASCOS DE 1000 ML</t>
  </si>
  <si>
    <t>AGUA C.S.P 100,0 ML + clorato de sodio 1,25 G + Cloruro de N-alquil dimetil benzil amonio 40,0 ML + CLORURO DE N-AQUIL DIMETIL ETILBENZIL AMONIO 40 ML + Eter nonil fenol poliglicólico 12,50 G</t>
  </si>
  <si>
    <t>2A-9521-AGROCALIDAD</t>
  </si>
  <si>
    <t>VIRUKILL</t>
  </si>
  <si>
    <t>GARRAFAS DE 1 LT , GARRAFA DE 20 LT , GARRAFAS 4 L</t>
  </si>
  <si>
    <t>AGUA CSP 1 L + Didecylmetil Amonio Cloruro 120 G + Etanol 15 G + NONILFENOL POLIETILENO GLICOL ETER 25 G</t>
  </si>
  <si>
    <t>ICA-LABORATORIOS CC-SUDAFRICA - Sudáfrica</t>
  </si>
  <si>
    <t>2A-9522-AGROCALIDAD</t>
  </si>
  <si>
    <t>APSA CHEM 6010</t>
  </si>
  <si>
    <t>GARRAFAS DE 1 L, GARRAFAS DE 5 L, GARRAFAS DE 25 L, : FRASCO DE POLIETILENO DE 120 ML</t>
  </si>
  <si>
    <t>AGUA C.S.P 100 % + CARBONATO SODICO 1.5 % + Cloruro de Alquildimetilbencilamonio 7 % + CLORURO DE DIDECIL DIMETILAMONIO 5,5 % + EDTA DISODICO 12 % + Polisorbato 80 7.5 %</t>
  </si>
  <si>
    <t>24/06/2015 CAMBIO DE NOMBRE COMERCIAL Y NOMBRE DEL FABRICANTE; DESTINO: INSTALACIONES PECUARIAS</t>
  </si>
  <si>
    <t>2A-9629-AGROCALIDAD</t>
  </si>
  <si>
    <t>SHINY HORSE</t>
  </si>
  <si>
    <t>ENVASES DE PLÁSTICO DE COLOR BLANCO PARA 1 LITRO , ENVASES DE PLÁSTICO DE COLOR BLANCO PARA 1 GALÓN</t>
  </si>
  <si>
    <t>2A-9689-AGROCALIDAD</t>
  </si>
  <si>
    <t>LAD 5000</t>
  </si>
  <si>
    <t>ENVASE DE PVC DE 1 L, ENVASE DE PVC DE 1 GL, CANECA DE 20 L</t>
  </si>
  <si>
    <t>ACIDO ACETICO GLACIAL 1.00 G + ACIDO PARACETICO 0.15 G + AGUA DESMINERALIZADA C.S.P. 100 ML + EMPICOL 0.45 G + PEROXIDO DE HIDROGENO 60.00 G</t>
  </si>
  <si>
    <t>LABORATORIOS PHARMAVITAL CIA. LTDA - Ecuador</t>
  </si>
  <si>
    <t>2A-9757-AGROCALIDAD</t>
  </si>
  <si>
    <t>BIONEUTROL LÍQUIDO</t>
  </si>
  <si>
    <t>ENVASES DE POLIETILENO DE ALTA DENCIDAD 250 ML, ENVASES DE POLIETILENO DE ALTA DENCIDAD 500 ML, ENVASES DE POLIETILENO DE ALTA DENCIDAD 1 L, ENVASES DE POLIETILENO DE ALTA DENCIDAD 4 L</t>
  </si>
  <si>
    <t>AGUA 100 ML + MetilParabeno sódico 0.500 G + Propilparabeno sódico 0.250 G + Tiosulfato de sodio 48800 G</t>
  </si>
  <si>
    <t>NEUTRALIZANTE DE YODO Y CLORO</t>
  </si>
  <si>
    <t>2A-9760-AGROCALIDAD</t>
  </si>
  <si>
    <t>GLUTARCLIN</t>
  </si>
  <si>
    <t>ENVASES DE POLIETILENO DE ALTA DENSIDAD DE 1 LITROS , ENVASES DE POLIETILENO DE ALTA DENSIDAD DE 4 LITROS , ENVASES DE POLIETILENO DE ALTA DENSIDAD DE 20 LITROS</t>
  </si>
  <si>
    <t>Glutaraldehido 40 G + NONIL FENOL 5 G</t>
  </si>
  <si>
    <t>2A-9765-AGROCALIDAD</t>
  </si>
  <si>
    <t>YODEX</t>
  </si>
  <si>
    <t>ENVASE DE ALTA DENSIDAD 1 LT , GARRAFA DE 4 LT , GARRAFA DE 20 LT. , ENVASE DE ALTA DENSIDAD DE 120 ML</t>
  </si>
  <si>
    <t>ÁCIDO FOSFÓRICO 6.000 G + Ácido Sulfónico 2.000 G + AGUA 100 ML + CLORURO DE SODIO 0.200 G + NONIL FENOL 2.500 G + NONILFENOL 10 MOLES 14.500 G + Yodo 2.60 G + Yoduro de Potasio 0.005 G</t>
  </si>
  <si>
    <t>2A-9774-AGROCALIDAD</t>
  </si>
  <si>
    <t>SUPER CREOLINA</t>
  </si>
  <si>
    <t>FRASCOS DE VIDRIO DE 100 ML, FRASCOS DE VIDRIO DE 250 ML, FRASCOS DE VIDRIO DE 500 ML, FRASCOS DE VIDRIO DE 1 L, FRASCOS DE VIDRIO Y PLÁSTICO DE 120 ML, FRASCOS DE VIDRIO Y PLÁSTICO DE GL, FRASCOS DE VIDRIO Y PLÁSTICO DE 20 L</t>
  </si>
  <si>
    <t>ACEITES DERIVADOS DE LA HULLA (CREOSOTA) 60 G + CELLOSOLVE 100 ML</t>
  </si>
  <si>
    <t>2A-9855-AGROCALIDAD</t>
  </si>
  <si>
    <t>GERMICIDE</t>
  </si>
  <si>
    <t>ENVASES DE POLIETILENO DE 100 ML , ENVASES DE POLIETILENO DE 500 ML , ENVASES DE POLIETILENO DE 1 LT , ENVASES DE POLIETILENO DE 1 GALÓN , CANECA DE 20 LTS.</t>
  </si>
  <si>
    <t>Ácido Bórico 5.0 G + AGUA DESMINERALIZADA C.S.P. 100 ML + Alcohol isopropílico 5.0 G + AROMA ROSA SG 420 0.15 G + BELZALCONIO CLORURO 6.5 G + COLORANTE ROJO FRAMBUESA 4.0 MG + EMPICOL 5.0 G + Glutaraldehido 15.0 G + GLYOXAL DIHIDRATO 2.0 G + SODIO LAURYL SULFATO 1.0 G</t>
  </si>
  <si>
    <t>C.C LABORATORIOS PHARMAVITALCIA. LTDA. - Ecuador</t>
  </si>
  <si>
    <t>2A-9872-AGROCALIDAD</t>
  </si>
  <si>
    <t>DESPADAC</t>
  </si>
  <si>
    <t>SOLUCIÓN EN BOTELLA DE POLIETILENO DE 1 L, SOLUCIÓN EN BOTELLA DE POLIETILENO DE 5 L, CONTAINER DE POLIETILENO DE 25 L</t>
  </si>
  <si>
    <t>LABORATORIOS CALIER S.A. - España</t>
  </si>
  <si>
    <t>2A-9973-AGROCALIDAD</t>
  </si>
  <si>
    <t>CANIDENT</t>
  </si>
  <si>
    <t>PASTA EN TUBO COLAPSABLE DE 50 GRAMOS POR ESTUCHE U</t>
  </si>
  <si>
    <t>BICARBONATO DE SODIO 10 G + Carbonato de Calcio 40 G + CARBOPOL 934 0.5 G + ESENCIA DE MENTA 1 G + GLICERINA 46.375 G + GLUCONATO DE CLORHEXIDINA 0.025 G + METILPARABENO DE SÓDIO 0.1 G + TWEEN 80 2 G</t>
  </si>
  <si>
    <t>MAQUILADO POR REPROSALUD PARA LAB. INPELQUALITI - Ecuador</t>
  </si>
  <si>
    <t>2A-B1-2-7263-AGROCALIDAD</t>
  </si>
  <si>
    <t>BOLFO SHAMPOO</t>
  </si>
  <si>
    <t>SHAMPOO EN TUBO COLARPSIBLE DE POLIETILENO DE 100 ML , SHAMPOO EN TUBO COLARPSIBLE DE POLIETILENO DE 150 ML , SHAMPOO EN TUBO COLARPSIBLE DE POLIETILENO DE 220ML</t>
  </si>
  <si>
    <t>ÁCIDO CITRICO ANHIDRO 0.8 G + Cocamide DEA 2 G + DODECILBENCENO SULFONATO SÓDICO 11,69 G + LAURIL SULFATO DE SODIO 44.5 G + Polietilenglicol 400 c.s.p. 100 ML + Propoxur 0,11 G</t>
  </si>
  <si>
    <t>BAYER MÉXICO - México</t>
  </si>
  <si>
    <t>2B-11045-AGROCALIDAD</t>
  </si>
  <si>
    <t>BRONCOX D</t>
  </si>
  <si>
    <t>BOLSAS LAMINADAS DE 20 G, BOLSAS LAMINADAS DE 50 G, , BOLSAS LAMINADAS DE 100 G, BOLSAS LAMINADAS DE 500 G, , BOLSAS LAMINADAS DE 1 KG, BOLSAS LAMINADAS DE 5KG, , BOLSAS LAMINADAS DE 10 KG, BOLSAS LAMINADAS DE 20 KG</t>
  </si>
  <si>
    <t>DOXICICLINA HICLATO 200 G + EXCIPIENTE C.B.P 1000 G + Tilosina tartrato 50 G</t>
  </si>
  <si>
    <t>2B-11048-AGROCALIDAD</t>
  </si>
  <si>
    <t>TILODROG L</t>
  </si>
  <si>
    <t>FRASCO DE POLIETILENO BLANCO DE 20 ML , FRASCO DE POLIETILENO BLANCO DE 50 ML , FRASCO DE POLIETILENO BLANCO DE 100 ML , FRASCO DE POLIETILENO BLANCO DE 250 ML , FRASCO DE POLIETILENO BLANCO DE 500 ML , FRASCO DE POLIETILENO BLANCO DE 1 L , FRASCO DE POLIETILENO BLANCO DE 5 L , FRASCO DE POLIETILENO BLANCO DE 20 L</t>
  </si>
  <si>
    <t>Lincomicina 200 G + Tilosina tartrato 50 G + Vehículo c.s.p. 1000 G</t>
  </si>
  <si>
    <t>2B-11049-AGROCALIDAD</t>
  </si>
  <si>
    <t>SULFADROG</t>
  </si>
  <si>
    <t>EXCIPIENTE C.B.P 1000 ML + Sulfametoxasol 200 G + TRIMETOPRIM 40 G</t>
  </si>
  <si>
    <t>Antibiotico Aplicado a Bovinos, Antibiotico Aplicado a Ovinos, Antibiotico Aplicado a Caprinos, Antibiotico Aplicado a Equinos, Antibiotico Aplicado a Aves, Antibiotico Aplicado a Camelidos, Antibiotico Aplicado a Porcinos</t>
  </si>
  <si>
    <t>2B-11079-AGROCALIDAD</t>
  </si>
  <si>
    <t>ENROFLYN 10%</t>
  </si>
  <si>
    <t>FRASCO DE POLIETILENO BLANCO DE 20 ML , FRASCO DE POLIETILENO BLANCO DE 50 MLDE 20 L , FRASCO DE POLIETILENO BLANCO DE 100 ML , FRASCO DE POLIETILENO BLANCO DE 250 ML , FRASCO DE POLIETILENO BLANCO DE 500 ML , FRASCO DE POLIETILENO BLANCO DE 1 L , FRASCO DE POLIETILENO BLANCO DE 5 L; , FRASCO DE POLIETILENO BLANCO DE 20 L</t>
  </si>
  <si>
    <t>Enrofloxacina 100 G + EXCIPIENTE C.B.P 1000 ML</t>
  </si>
  <si>
    <t>2B1-10A-8234-AGROCALIDAD</t>
  </si>
  <si>
    <t>SULFYVIT</t>
  </si>
  <si>
    <t>POTE DE 1 KG , SOBRE DE 100GR , BOLSA DE 5 KG</t>
  </si>
  <si>
    <t>2B1-11255-AGROCALIDAD</t>
  </si>
  <si>
    <t>CORIDEX</t>
  </si>
  <si>
    <t>SOBRES LAMINADOS DE POLIETILENO DE 10 G , SOBRES LAMINADOS DE POLIETILENO DE 100 G , SOBRES LAMINADOS DE POLIETILENO DE 1 KG , BALDES PLASTICOS DE POLIETILENO DE 1 KG , BALDES PLASTICOS DE POLIETILENO DE 4 KG</t>
  </si>
  <si>
    <t>CARBONATO SODICO 6 % + CARBOWAX POLVO 2 % + Cloruro 5 % + LACTOSA C.s.p. 100 % + Sulfametoxipiridacina 12.5 % + Texapón 2 % + Tilosina 3 % + TRIMETOPRIM 2.5 % + Yoduro de Potasio 0.2 %</t>
  </si>
  <si>
    <t>Antibacterianos Aplicado a Bovinos, Antibacterianos Aplicado a Aves, Antibacterianos Aplicado a Porcinos</t>
  </si>
  <si>
    <t>2B-11154-AGROCALIDAD</t>
  </si>
  <si>
    <t>AZITROX</t>
  </si>
  <si>
    <t>AZITROMICINA 12.5 G + COLORANTE AMARILLO 0.001 G + GLICEROL FORMAL 100 ML + Propilenglicol 15 ML</t>
  </si>
  <si>
    <t>2B1-11639-AGROCALIDAD</t>
  </si>
  <si>
    <t>MICILIN MK INYECTABLE</t>
  </si>
  <si>
    <t>FRASCO VIAL TRANSPARENTE POR 4´000.000 DE UI DE PENICILINAS + 4 G DE ESTREPTOMICINA CON 10 ML DE DILUYENTE , FRASCO VIAL TRANSPARENTE POR 8´000.000 DE UI DE PENICILINAS + 8 G DE ESTREPTOMICINA CON 20 ML DE DILUYENTE</t>
  </si>
  <si>
    <t>Penicilina G Potásica 132000 U + Penicilina G Procaínica 132000 U + SULFATO DE ESTREPTOMICINA 264 MG</t>
  </si>
  <si>
    <t>ANTIBIÓTICO QUIMIOTERÁPICO Aplicado a Caninos, ANTIBIÓTICO QUIMIOTERÁPICO Aplicado a Bovinos, ANTIBIÓTICO QUIMIOTERÁPICO Aplicado a Ovinos, ANTIBIÓTICO QUIMIOTERÁPICO Aplicado a Caprinos, ANTIBIÓTICO QUIMIOTERÁPICO Aplicado a Equinos, ANTIBIÓTICO QUIMIOTERÁPICO Aplicado a Porcinos</t>
  </si>
  <si>
    <t>VITROFARMA S.A - Colombia</t>
  </si>
  <si>
    <t>2B-11201-AGROCALIDAD</t>
  </si>
  <si>
    <t>FLOXACIN</t>
  </si>
  <si>
    <t>CAJAS DE CARTULINA CONTENIENDO 100 COMPRIMIDOS DE 50 MG</t>
  </si>
  <si>
    <t>Almidón 28 G + Enrofloxacina 25 G + LACTOSA 44 G + Polivinilpirolidona 3 G</t>
  </si>
  <si>
    <t>AFFORD ESPECIALIDADES VETERINARIAS - Argentina</t>
  </si>
  <si>
    <t>2B-11212-AGROCALIDAD</t>
  </si>
  <si>
    <t>TYLOSINA AVIAR</t>
  </si>
  <si>
    <t>BOLSA DE PAPEL TRILAMINADO CON ENVOLTORIO INTERNO DE POLIPROPILENO DE 15 KG</t>
  </si>
  <si>
    <t>TARTRATO DE TILOSINA 100 %</t>
  </si>
  <si>
    <t>LABORATORIOS AVIAR S.A. - Argentina, QILU PHARMACEUTICALS CO. LTDA - China</t>
  </si>
  <si>
    <t>2B-11214-AGROCALIDAD</t>
  </si>
  <si>
    <t>FLORAVIN AVICOLA</t>
  </si>
  <si>
    <t>FRASCO PLASTICO DE 1 L , FRASCO PLASTICO DE 5 L</t>
  </si>
  <si>
    <t>Florfenicol 10 G + PROPILENGLICOL 5 G</t>
  </si>
  <si>
    <t>LABORATORIOS AVIAR S.A. - Argentina</t>
  </si>
  <si>
    <t>2B1-12187-AGROCALIDAD</t>
  </si>
  <si>
    <t>TRIMESUL PS</t>
  </si>
  <si>
    <t>FUNDA PLÁSTICA CONTENIENDO 25 KG, SOBRES DE POLIESTER, POLIETILENO, ALUMINIO Y POLIETILENO DE BD DE 10 G, SOBRES DE POLIESTER, POLIETILENO, ALUMINIO Y POLIETILENO DE BD DE 20 G, SOBRES DE POLIESTER, POLIETILENO, ALUMINIO Y POLIETILENO DE BD DE 30 G, SOBRES DE POLIESTER, POLIETILENO, ALUMINIO Y POLIETILENO DE BD DE 100 G, SOBRES DE POLIESTER, POLIETILENO, ALUMINIO Y POLIETILENO DE BD DE 500 G, ENVASE EASY OPEN DE CARTÓN CON LÁMINAS DE ALUMINIO DE 1000 G</t>
  </si>
  <si>
    <t>EXCIPIENTE 1 G + Sulfadiacina 400 MG + TRIMETOPRIM 80 MG</t>
  </si>
  <si>
    <t>2B1-12249-AGROCALIDAD</t>
  </si>
  <si>
    <t>Z PEN LA</t>
  </si>
  <si>
    <t>VIALES DE VIDRIO TRANSPARENTE DE 10 ML , VIALES DE VIDRIO TRANSPARENTE DE 20 ML , VIALES DE VIDRIO TRANSPARENTE DE 50 ML , VIALES DE VIDRIO TRANSPARENTE DE 100 ML , CAJA DE 40 VIALES DE 10 ML</t>
  </si>
  <si>
    <t>Antibiotico amplio espectro Aplicado a Caninos, Antibiotico amplio espectro Aplicado a Felinos, Antibiotico amplio espectro Aplicado a Bovinos, Antibiotico amplio espectro Aplicado a Ovinos, Antibiotico amplio espectro Aplicado a Equinos, Antibiotico amplio espectro Aplicado a Porcinos</t>
  </si>
  <si>
    <t>BACTRIVET AVES</t>
  </si>
  <si>
    <t>FRASCO DE VIDRIO AMBAR DE 60 ML , FRASCO PLASTICO DE POLIPROPILENO DE COLOR BLANCO DE 250 ML , FRASCO PLASTICO DE POLIPROPILENO DE COLOR BLANCO DE 1 LT , FRASCO PLASTICO DE POLIPROPILENO DE COLOR BLANCO DE GALÓN 3.8 LT , CANECA AZUL DE 20 LT</t>
  </si>
  <si>
    <t>2B1-12725-AGROCALIDAD</t>
  </si>
  <si>
    <t>NEOMAX 50</t>
  </si>
  <si>
    <t>PAPEL TRILAMINADO CON PLÁSTICO EN EL INTERIOR PARA 25KG</t>
  </si>
  <si>
    <t>Carbonato de Calcio 1000 G + Sulfato de Neomicina 500 G</t>
  </si>
  <si>
    <t>2B1-12831-AGROCALIDAD</t>
  </si>
  <si>
    <t>1792365287001</t>
  </si>
  <si>
    <t>REPROPHARMA S.A</t>
  </si>
  <si>
    <t>TRISEPTIL-90</t>
  </si>
  <si>
    <t>Sobre por 140 G, Sobre por 500 G, Caja de (10 Sobres de 140 gramos) 1,4 KG, Sobres por 1000 G, Tambor x 4.2 KG</t>
  </si>
  <si>
    <t>Sulfametacina* 75 G + Trimetroprim 15 G</t>
  </si>
  <si>
    <t>PROQUIVET LDTDA - Colombia</t>
  </si>
  <si>
    <t>2B1-12834-AGROCALIDAD</t>
  </si>
  <si>
    <t>BACTRIVET FARBIOVET</t>
  </si>
  <si>
    <t>FRASCOS DE VIDRIO ÁMBAR, CON JERINGA DOSIFICADORA CONTENIENDO 60 ML, FRASCOS DE VIDRIO ÁMBAR, CON JERINGA DOSIFICADORA CONTENIENDO 200 ML</t>
  </si>
  <si>
    <t>AGUA C.S.P 100 ML + CARBOXIMETIL CELULOSA 0.1 G + COLORANTE AMARILLO NARANJA 0.0016 ML + Etanol 3 ML + GOMA XANTHAN 0.3 G + METIL PARABENO 0.18 G + Propilenglicol 16 ML + PROPIL PARABENO 0.02 G + SABOR A BANANO 0.05 G + SACARINA 0.29 G + Sulfametoxasol 8 G + Trimetroprim 1,6 G + TWEEN 80 0.06 ML</t>
  </si>
  <si>
    <t>2B1-12836-AGROCALIDAD</t>
  </si>
  <si>
    <t>TRISULMIX 75%</t>
  </si>
  <si>
    <t>BOLSAS DE PAPEL KRAFT CON BOLSA INTERIOR PLASTICA NEGRA DE POLIETILENO CONTENIENDO 5 KG, BOLSAS DE PAPEL KRAFT CON BOLSA INTERIOR PLASTICA NEGRA DE POLIETILENO CONTENIENDO 10 KG, BOLSAS DE PAPEL KRAFT CON BOLSA INTERIOR PLASTICA NEGRA DE POLIETILENO CONTENIENDO 25 KG</t>
  </si>
  <si>
    <t>Sulfadiacina sódica apirógeno 62,5 G + Trimetropin micronizado apirógeno 12,5 G</t>
  </si>
  <si>
    <t>LABORATORIOS VICAR S.A - Ecuador</t>
  </si>
  <si>
    <t>2B1-1290-AGROCALIDAD</t>
  </si>
  <si>
    <t>AVATEC 15%</t>
  </si>
  <si>
    <t>ACEITE DE SOYA 2.0 % + ELOTE DE MAIZ 80.25 % + LASALOCID SÓDICO 15.0 % + LECITINA 2.0 %</t>
  </si>
  <si>
    <t>Coccidiostático Aplicado a Aves</t>
  </si>
  <si>
    <t>ZOOETIS INC - Estados Unidos</t>
  </si>
  <si>
    <t>2B1-13128-AGROCALIDAD</t>
  </si>
  <si>
    <t>TRISULVET.</t>
  </si>
  <si>
    <t>TRISULVET</t>
  </si>
  <si>
    <t>FUNDAS DE POLIESTER Y PEBD ALUMINADO Y PEB NATURAL DE 50 G, FUNDAS DE POLIESTER Y PEBD ALUMINADO Y PEB NATURAL DE 100 G, FUNDAS DE POLIESTER Y PEBD ALUMINADO Y PEB NATURAL DE1 KG</t>
  </si>
  <si>
    <t>DEXTROSA ANHIDRA 100 G + SULFADIAZINA 400 MG + TRIMETOPRIM 80 MG</t>
  </si>
  <si>
    <t>Antibiotico Aplicado a Bovinos, Antibiotico Aplicado a Ovinos, Antibiotico Aplicado a Equinos, Antibiotico Aplicado a Aves, Antibiotico Aplicado a Porcinos</t>
  </si>
  <si>
    <t>2B1-13129-AGROCALIDAD</t>
  </si>
  <si>
    <t>SULFA-TRIMETHOPRIM LH 75%</t>
  </si>
  <si>
    <t>FRASCOS DE 100 G, FRASCOS DE 500 G, FRASCO DE 1 KG, FRASCO DE 5 KG</t>
  </si>
  <si>
    <t>DIOXIDO DE SILICIO COLOIDAL 1 G + LACTOSA 100 G + SULFACLOROPIRIDAZINA SÓDICA 62,5 G + TRIMETOPRIM 12,5 G</t>
  </si>
  <si>
    <t>2B1-13660-AGROCALIDAD</t>
  </si>
  <si>
    <t>SULTRIM</t>
  </si>
  <si>
    <t>POTE DE POLIETILENO DE ALTA DENSIDAD CON BOLSA DE POLIETILENO INTERIOR Y PRECINTO EN 1 KG, BOLSAS DE PAPEL KRAFT CON BOLSA DE POLIETILENO INTERIOR COSIDAS A MÁQUINA EN 5 KG, BOLSAS DE PAPEL KRAFT CON BOLSA DE POLIETILENO INTERIOR COSIDAS A MÁQUINA EN 10 KG</t>
  </si>
  <si>
    <t>SACAROSA 100 G + Sulfaclorpiridazina 62,5 G + Trimetroprim 12,5 G</t>
  </si>
  <si>
    <t>CEVASA S.A - Argentina</t>
  </si>
  <si>
    <t>2B1-13679-AGROCALIDAD</t>
  </si>
  <si>
    <t>AMOX T</t>
  </si>
  <si>
    <t>CAJA CON BLISTER DE 10 TABLETAS C/U U</t>
  </si>
  <si>
    <t>Amoxicilina 100 MG + Celulosa Microcristalina 148 MG + CLORHIDRATO DE TIAMINA 100 MG + COLOR ROJO 27 0.14 MG + Estearato de Magnesio 4.7 MG + LACTOSA 247 MG</t>
  </si>
  <si>
    <t>2B1-14026-AGROCALIDAD</t>
  </si>
  <si>
    <t>SULFA-TRIMETHOPRIM LH INYECTABLE</t>
  </si>
  <si>
    <t>VIALES DE VIDRIO COLOR AMBAR Y CLASE HIDROLÍTICA II, CONTENIENDO 50 ML, VIALES DE VIDRIO COLOR AMBAR Y CLASE HIDROLÍTICA II, CONTENIENDO 100 ML, VIALES DE VIDRIO COLOR AMBAR Y CLASE HIDROLÍTICA II, CONTENIENDO 250 ML</t>
  </si>
  <si>
    <t>ÁCIDO CÍTRICO 11,9 MG + ÁCIDO CLORHIDRICO 1,26 MG + AGUA PARA INYECCION C.S.P C.S.P. S/U + HIDRÓXIDO DE SODIO 4,48G/ ML + METABISULFITO DE SODIO 1 MG + METILPARABENO DE SÓDIO 0,74 MG + NIPASOL SÓDICO 0,080 MG + Sulfametacina* 200 MG + Trimetroprim 40 MG</t>
  </si>
  <si>
    <t>Antibacterianos Aplicado a Caninos, Antibacterianos Aplicado a Felinos, Antibacterianos Aplicado a Bovinos, Antibacterianos Aplicado a Ovinos, Antibacterianos Aplicado a Caprinos, Antibacterianos Aplicado a Equinos, Antibacterianos Aplicado a Porcinos</t>
  </si>
  <si>
    <t>LABORATORIO HISPANOAMERICANO S.A. - El Salvador</t>
  </si>
  <si>
    <t>2B1-14075-AGROCALIDAD</t>
  </si>
  <si>
    <t>SULTRIMIX 75 PS</t>
  </si>
  <si>
    <t>SOBRE PET AL PEBD 500 G, SOBRE PET AL PEBD 250 G, SOBRE PET AL PEBD 100 G, SOBRE PET AL PEBD 1000 G, FUNDA PEBD EN SACO DE PAPEL KRAFT 25 KG, FUNDA PEBD EN SACO DE PAPEL KRAFT 15 KG, FUNDA PEBD EN SACO DE PAPEL KRAFT 10 KG, FUNDA PEBD EN SACO DE PAPEL KRAFT 5 KG</t>
  </si>
  <si>
    <t>DIMETILSULFOXIDO 0.3 G + DIOXIDO DE SILICIO COLOIDAL 0.5 G + LAURIL SULFATO DE SODIO POLVO 3.5 G + POLIETILENGLICOL 6000 20.7 G + SULFACLOROPIRIDAZINA SÓDICA 62.5 G + TRIMETOPRIM BASE MICRONIZADO 12.5 G</t>
  </si>
  <si>
    <t>2B1-14360-AGROCALIDAD</t>
  </si>
  <si>
    <t>CC KURIL</t>
  </si>
  <si>
    <t>SOBRE DE ALUMINIO CON RECUBRIMIENTO PLÁSTICO INTERNO Y EXTERNO DEBIDAMENTE IMPRESO Y BORDES TERMOSELLADOS EN PRESENTACIONES DE 2 BOLOS U, SOBRE DE ALUMINIO CON RECUBRIMIENTO PLÁSTICO INTERNO Y EXTERNO DEBIDAMENTE IMPRESO Y BORDES TERMOSELLADOS EN PRESENTACIONES DE 4 BOLOS U</t>
  </si>
  <si>
    <t>Agua Purificada 16,00 G + Colorante 0,0100 G + CONSERVANTES 0,0086 G + Sulfametoxasol 1,3870 G</t>
  </si>
  <si>
    <t>Dispositivos intrauterinos</t>
  </si>
  <si>
    <t>Antibiotico Aplicado a Bovinos, Antibiotico Aplicado a Ovinos, Antibiotico Aplicado a Caprinos, Antibiotico Aplicado a Equinos, Antibiotico Aplicado a Porcinos</t>
  </si>
  <si>
    <t>2B1-1447-AGROCALIDAD</t>
  </si>
  <si>
    <t>SULTREX</t>
  </si>
  <si>
    <t>FRASCO DE 250 , FRASCO DE 500 ML</t>
  </si>
  <si>
    <t>SULFADIMETILPIRIMIDINA SÓDICA 25 G</t>
  </si>
  <si>
    <t>Antimicrobiano Aplicado a Caninos, Antimicrobiano Aplicado a Bovinos, Antimicrobiano Aplicado a Ovinos, Antimicrobiano Aplicado a Caprinos, Antimicrobiano Aplicado a Equinos, Antimicrobiano Aplicado a Aves, Antimicrobiano Aplicado a Camelidos, Antimicrobiano Aplicado a Lagomorfos, Antimicrobiano Aplicado a Cobayos, Antimicrobiano Aplicado a Porcinos</t>
  </si>
  <si>
    <t>2B1-14491-AGROCALIDAD</t>
  </si>
  <si>
    <t>SULFATEX-2</t>
  </si>
  <si>
    <t>SOBRES DE ALUMINIO HERMETICO LAMINADO DE POLIETILENO PARA 25 G, SOBRES DE ALUMINIO HERMETICO LAMINADO DE POLIETILENO PARA 50 G, SOBRES DE ALUMINIO HERMETICO LAMINADO DE POLIETILENO PARA 100 G, SOBRES DE ALUMINIO HERMETICO LAMINADO DE POLIETILENO PARA 1 KG, SOBRES IMPRESOS DE ALUMINIO HERMETICO LAMINADO DE POLIETILENO PARA 25 G, SOBRES IMPRESOS DE ALUMINIO HERMETICO LAMINADO DE POLIETILENO PARA 50 G, SOBRES IMPRESOS DE ALUMINIO HERMETICO LAMINADO DE POLIETILENO PARA 100 G, SOBRES IMPRESOS DE ALUMINIO HERMETICO LAMINADO DE POLIETILENO PARA 1 KG</t>
  </si>
  <si>
    <t>AEROSIL 300 MG + SACAROSA 100 G + Sulfameracina 1500 MG + SULFAMETAZINA SÓDICA 2500 MG + Sulfaquinoxalina 7000 MG + TRIMETOPRIM 2200 MG + VITAMINA K 210 MG</t>
  </si>
  <si>
    <t>ANTIBACTERIANO DE AMPLIO ESPECTRO Aplicado a Conejos, ANTIBACTERIANO DE AMPLIO ESPECTRO Aplicado a Cuyes, ANTIBACTERIANO DE AMPLIO ESPECTRO Aplicado a Bovinos, ANTIBACTERIANO DE AMPLIO ESPECTRO Aplicado a Aves, ANTIBACTERIANO DE AMPLIO ESPECTRO Aplicado a Porcinos</t>
  </si>
  <si>
    <t>2B1-14565-AGROCALIDAD</t>
  </si>
  <si>
    <t>BACTRIVET-ST</t>
  </si>
  <si>
    <t>VIALES DE VIDRIO ÁMBAR TIPO II DE 10 ML, VIALES DE VIDRIO ÁMBAR TIPO II DE 50 ML, VIALES DE VIDRIO ÁMBAR TIPO II DE 100 ML, VIALES DE VIDRIO ÁMBAR TIPO II DE 250 ML</t>
  </si>
  <si>
    <t>AGUA 19.5 G + ALCOHOL BENCILICO 1 G + Etanol 96% 4 G + GLICEROL FORMAL 100 ML + Hidróxido de Sodio 0.45 G + Sulfadiacina 20 G + TRIMETOPRIM 4 G</t>
  </si>
  <si>
    <t>Quimioterapico Aplicado a Caninos, Quimioterapico Aplicado a Felinos, Quimioterapico Aplicado a Bovinos, Quimioterapico Aplicado a Equinos, Quimioterapico Aplicado a Porcinos</t>
  </si>
  <si>
    <t>2B1-14775-AGROCALIDAD</t>
  </si>
  <si>
    <t>TRISULPRIM 48</t>
  </si>
  <si>
    <t>FRASCOS DE VIDRIO TIPO II CONTENIENDO 50 ML, FRASCOS DE VIDRIO TIPO II CONTENIENDO 100 ML, FRASCOS DE VIDRIO TIPO II CONTENIENDO 250 ML</t>
  </si>
  <si>
    <t>AGUA PARA INYECCIÓN c.s.p. 1 ML + SULFADIAZINA SÓDICA 400.00 MG + TRIMETOPRIM 80 MG</t>
  </si>
  <si>
    <t>FABRICADO POR HEBEI YUANZHENG PHARMACEUTICAL CO.LTD (HYPCO) PARA AGROVET MARKET S.A. - Perú</t>
  </si>
  <si>
    <t>BOLFO POLVO</t>
  </si>
  <si>
    <t>EXCIPIENTES c.s.p 100 G + Propoxur 1 G</t>
  </si>
  <si>
    <t>2B1-14806-AGROCALIDAD</t>
  </si>
  <si>
    <t>SULTRIFIN JB</t>
  </si>
  <si>
    <t>CAJA DE CARTULINA PLEGABLE CON FRASCO DE VIDRIO ÁMBAR TIPO III DE 20 ML, CAJA DE CARTULINA PLEGABLE CON FRASCO DE VIDRIO ÁMBAR TIPO III DE 50 ML, CAJA DE CARTULINA PLEGABLE CON FRASCO DE VIDRIO ÁMBAR TIPO III DE 100 ML</t>
  </si>
  <si>
    <t>AGUA PURIFICADA c.s.p 1 ML + COLIDON 6 MG + FENILMETHANOL 9 MG + HIDRÓXIDO DE SODIO 40 MG + PROPANO 1.2 DIOL 5 MG + SOLUPHOR 600 MG + Sulfadoxina 250 MG + TRIMETOPRIM 50 MG</t>
  </si>
  <si>
    <t>Antibiotico Aplicado a Bovinos, Antibiotico Aplicado a Equinos, Antibiotico Aplicado a Porcinos</t>
  </si>
  <si>
    <t>2B1-1522-AGROCALIDAD</t>
  </si>
  <si>
    <t>TRIBISSEN SUSPENSION ORAL</t>
  </si>
  <si>
    <t>Sulfadiacina 400 MG + Sulfato de sodio 1 MG + TRIMETOPRIM 80 MG</t>
  </si>
  <si>
    <t>Antimicrobiano Aplicado a Bovinos, Antimicrobiano Aplicado a Ovinos, Antimicrobiano Aplicado a Equinos, Antimicrobiano Aplicado a Porcinos</t>
  </si>
  <si>
    <t>ESSEX ANIMAL HEALTH - Alemania</t>
  </si>
  <si>
    <t>2B1-1664-AGROCALIDAD</t>
  </si>
  <si>
    <t>SULFAVIT</t>
  </si>
  <si>
    <t>SOBRES DE PAPEL ALUMINIO DE 20 G , SOBRES DE PAPEL ALUMINIO DE 100 G , BALDE DE POLIETILENO DE 2.5 KG</t>
  </si>
  <si>
    <t>Antibiotico Aplicado a Bovinos, Antibiotico Aplicado a Ovinos, Antibiotico Aplicado a Caprinos, Antibiotico Aplicado a Aves, Antibiotico Aplicado a Lagomorfos, Antibiotico Aplicado a Cobayos, Antibiotico Aplicado a Porcinos</t>
  </si>
  <si>
    <t>2B-11679-AGROCALIDAD</t>
  </si>
  <si>
    <t>2B1-1748-AGROCALIDAD</t>
  </si>
  <si>
    <t>SULFANTIPESTINA</t>
  </si>
  <si>
    <t>Frasco de Vidrio Ámbar tipo I para la presentación de 50 ML, Frasco de Vidrio Ámbar tipo II para la presentación de 100 ML, Frasco de Vidrio Ámbar tipo II para la presentación de 500 ML</t>
  </si>
  <si>
    <t>Sulfadimidina 33.3 %</t>
  </si>
  <si>
    <t>Antimicrobiano Aplicado a Caninos, Antimicrobiano Aplicado a Bovinos, Antimicrobiano Aplicado a Ovinos, Antimicrobiano Aplicado a Equinos, Antimicrobiano Aplicado a Aves, Antimicrobiano Aplicado a Porcinos</t>
  </si>
  <si>
    <t>2B1-1896-AGROCALIDAD</t>
  </si>
  <si>
    <t>SULTRI-VET</t>
  </si>
  <si>
    <t>FRASCO DE VIDRIO DE 20 ML , FRASCO DE VIDRIO DE 100 ML</t>
  </si>
  <si>
    <t>EXCIPIENTE C.B.P 1 ML + Sulfadoxina 200.00 MG + TRIMETOPRIM 40.00 MG</t>
  </si>
  <si>
    <t>Antibiotico amplio espectro Aplicado a Bovinos, Antibiotico amplio espectro Aplicado a Ovinos, Antibiotico amplio espectro Aplicado a Equinos, Antibiotico amplio espectro Aplicado a Porcinos</t>
  </si>
  <si>
    <t>2B-12629-AGROCALIDAD</t>
  </si>
  <si>
    <t>SNT INNOVA</t>
  </si>
  <si>
    <t>BOLSAS DE PAPEL ALUMINIO CONTENIENDO 1 KILOS , BOLSAS DE PAPEL ALUMINIO CONTENIENDO 5 KILOS</t>
  </si>
  <si>
    <t>Maltodextrina 56 G + Norfloxacina 20 G + Sulfametoxasol 20 G + TRIMETOPRIM 4 G</t>
  </si>
  <si>
    <t>2B1-2-9112-AGROCALIDAD</t>
  </si>
  <si>
    <t>CEVASAMETRINA 20</t>
  </si>
  <si>
    <t>FRASCOS DE PLASTICO DE 100 ML , FRASCOS DE PLASTICO 250 ML , FRASCOS DE PLASTICO 1L</t>
  </si>
  <si>
    <t>ACEITE DE GIRASOL 5 ML + Cipermetrina 20 G + METIL ISOBUTIL CETONA 100 ML + NONIL FENOL 1 G</t>
  </si>
  <si>
    <t>2B1-3221-AGROCALIDAD</t>
  </si>
  <si>
    <t>TRISULFALITE</t>
  </si>
  <si>
    <t>SOBRE DE 20 GR , SOBRE DE 100 GR , SOBRE DE 500 G , SOBRE DE 25 KG</t>
  </si>
  <si>
    <t>Antimicrobiano Aplicado a Bovinos, Antimicrobiano Aplicado a Equinos, Antimicrobiano Aplicado a Aves, Antimicrobiano Aplicado a Porcinos</t>
  </si>
  <si>
    <t>2B-13475-AGROCALIDAD</t>
  </si>
  <si>
    <t>FLORFENVET</t>
  </si>
  <si>
    <t>FRASCO DE POLIETILENO DE ALTA DENSIDAD, CON TAPA ROSCA Y EN PRESENTACIONES DE 10 ML, FRASCO DE POLIETILENO DE ALTA DENSIDAD, CON TAPA ROSCA Y EN PRESENTACIONES DE 100 ML, FRASCO DE POLIETILENO DE ALTA DENSIDAD, CON TAPA ROSCA Y EN PRESENTACIONES DE 1 L</t>
  </si>
  <si>
    <t>Florfenicol 10 G + POLIETILENGLICOL 100 ML + PROPILENGLICOL 20 ML</t>
  </si>
  <si>
    <t>REPROSLUD CIA. LTDA. - Ecuador</t>
  </si>
  <si>
    <t>2B1-3569-AGROCALIDAD</t>
  </si>
  <si>
    <t>SULFADIAZINA+TRIMETOPRIM</t>
  </si>
  <si>
    <t>Gotero de 10 ML, Gotero de 60 ML, Frasco de 100 ML, Frasco de 200 ML, Frasco de 1 L, Galon 3,75 L, Frasco de 4 L, Caneca de 20 L</t>
  </si>
  <si>
    <t>ÁCIDO CÍTRICO 0.05 G + CARBOXIMETIL CELULOSA 0.10 G + Citrato de sodio 0.10 G + METILPARABEN 0.10 G + Propilparabeno 0.04 G + SULFADIAZINA 400 MG + TRIMETOPRIM 80 MG + VEEGUM 0.40 G + VEHICULO c.b.p 100 ML</t>
  </si>
  <si>
    <t>Antibiotico Aplicado a Cuyes, Antibiotico Aplicado a Bovinos, Antibiotico Aplicado a Aves, Antibiotico Aplicado a Lagomorfos, Antibiotico Aplicado a Porcinos</t>
  </si>
  <si>
    <t>2B1-4596-AGROCALIDAD</t>
  </si>
  <si>
    <t>ZINAPRIM</t>
  </si>
  <si>
    <t>ENVASE DE 20 GR , ENVASE DE 100 GR , ENVASE DE 1 KG , ENVASE DE 25 KG</t>
  </si>
  <si>
    <t>Dextrosa 300 MG + DIOXIDO DE SILICIO COLOIDAL 20 MG + LACTOSA 1,0 G + Sulfametacina* 200 G + TRIMETOPRIM 40 MG</t>
  </si>
  <si>
    <t>Antibiotico Aplicado a Caninos, Antibiotico Aplicado a Felinos, Antibiotico Aplicado a Bovinos, Antibiotico Aplicado a Ovinos, Antibiotico Aplicado a Caprinos, Antibiotico Aplicado a Equinos, Antibiotico Aplicado a Aves, Antibiotico Aplicado a Lagomorfos, Antibiotico Aplicado a Porcinos</t>
  </si>
  <si>
    <t>2B1-5858-AGROCALIDAD</t>
  </si>
  <si>
    <t>SULTRAX.</t>
  </si>
  <si>
    <t>FRASCO DE VIDRIO AMBAR X 10 ML , FRASCO DE VIDRIO AMBAR X 50 ML , FRASCO DE VIDRIO AMBAR X 100 ML;</t>
  </si>
  <si>
    <t>Sulfadiacina sódica apirógeno 40,00 G + Trimetropin micronizado apirógeno 8,00 G</t>
  </si>
  <si>
    <t>Antibacterianos Aplicado a Bovinos, Antibacterianos Aplicado a Ovinos, Antibacterianos Aplicado a Caprinos, Antibacterianos Aplicado a Equinos, Antibacterianos Aplicado a Porcinos</t>
  </si>
  <si>
    <t>2B1-5979-AGROCALIDAD</t>
  </si>
  <si>
    <t>TRIMBAC</t>
  </si>
  <si>
    <t>SACO POR 5 KG, SOBRE DE 250 G</t>
  </si>
  <si>
    <t>LAURIL SULFATO DE SODIO 12 % + PIROSIL 1 % + POLIETILENGLICOL 12 % + SULFACLOROPIRIDAZINA SÓDICA 62.5 % + TRIMETOPRIM 12.5 %</t>
  </si>
  <si>
    <t>2B1-6079-AGROCALIDAD</t>
  </si>
  <si>
    <t>ALFATRIM 24 %</t>
  </si>
  <si>
    <t>FRASCO DE 20 ML , FRASCO DE 100ML</t>
  </si>
  <si>
    <t>EXCIPIENTES CSP 1,00 ML + Sulfametoxasol 200,00 MG + Trimetroprim 40,00 MG</t>
  </si>
  <si>
    <t>Antibiotico Aplicado a Caninos, Antibiotico Aplicado a Felinos, Antibiotico Aplicado a Bovinos, Antibiotico Aplicado a Porcinos</t>
  </si>
  <si>
    <t>2B1-6204-AGROCALIDAD</t>
  </si>
  <si>
    <t>COCCIAMIN</t>
  </si>
  <si>
    <t>ALCOHOL ETOXILADO 50 G + PIRIMETAMINA 15 G + Polisorbato 80 100 G + Propilenglicol 1000 ML + SULFAQUINOXALINA SÓDICA 50 G</t>
  </si>
  <si>
    <t>Quimioterapico Aplicado a Aves</t>
  </si>
  <si>
    <t>2B1-6618-AGROCALIDAD</t>
  </si>
  <si>
    <t>SULMEPRIM</t>
  </si>
  <si>
    <t>FRASCO DE 120 ML , CANECA PLÁSTICA DE 1 LT , CANECA PLÁSTICA DE 4 LT , CANECA PLÁSTICA DE 20 LT , FRASCO DE 20 ML</t>
  </si>
  <si>
    <t>AEROSIL 200 1.1 MG + Carboximetilcelulosa 1.1 MG + GLICERINA 100 MG + GOMA XANTANO 1 MG + METILPARABENO 1.5 MG + POLISORBATO 80 3 MG + PROPILPARABENO 0.7 MG + SABOR 2 MG + Sabor a Fresa 5 MG + SACAROSA 150 MG + Sorbitol 60 MG + Sulfadiacina sódica apirógeno 400 MG + TRIMETOPRIM 400 MG</t>
  </si>
  <si>
    <t>Antibiotico Aplicado a Caninos, Antibiotico Aplicado a Felinos, Antibiotico Aplicado a Aves, Antibiotico Aplicado a Porcinos</t>
  </si>
  <si>
    <t>2B1-6E-12765-AGROCALIDAD</t>
  </si>
  <si>
    <t>1708231376001</t>
  </si>
  <si>
    <t>GALLO-SAN</t>
  </si>
  <si>
    <t>Frasco Pastillero de Polietileno Tereftalato Blanco Conteniendo 10 U, Frasco Pastillero de Polietileno Tereftalato Blanco Conteniendo 50 U, Frasco Pastillero de Polietileno Tereftalato Blanco Conteniendo 100 U</t>
  </si>
  <si>
    <t>ALMIDÓN DE MAÍZ 200.00 MG + AVICEL pH 102 234.75 MG + BROMEXINA CLOHIDRATO 1.25 MG + Estearato de Magnesio 4.00 MG + SULFAMETOXAZOL 50.00 MG + TRIMETOPRIM 10.00 MG</t>
  </si>
  <si>
    <t>REPROSALUD CIA. LTDA. - Ecuador</t>
  </si>
  <si>
    <t>CARLOS TORRES BUCHELI</t>
  </si>
  <si>
    <t>2B1-7059-AGROCALIDAD</t>
  </si>
  <si>
    <t>SUCLORTRIM 75</t>
  </si>
  <si>
    <t>SOBRE DE ALUMINIO-POLIETILENO DE 30 G, SOBRE DE ALUMINIO-POLIETILENO DE 100 G, SOBRE DE ALUMINIO-POLIETILENO DE 250 G, SOBRE DE ALUMINIO-POLIETILENO DE 500 G, BALDES DE PLÀSTICO DE ALTA DENSIDAD CONTENIENDO 5 KG, BALDES DE PLÁSTICO DE ALTA DENSIDAD CONTENIENDO 12 KG, SACOS MULTIPLIEGO CONTENIENDO 12 KG, SACOS MULTIPLIEGO CONTENIENDO 25 KG, BOLSA DE POLIETILENO INTERIOR EN SACO MULTIPLIEGO DE PAPEL KRAFT EXTERIOR CONTENIENDO 5 KG</t>
  </si>
  <si>
    <t>AEROSIL 200 1 G + Sucrosa 24 G + Sulfadiacina sódica apirógeno 62.5 G + TRIMETOPRIM 12.5 G</t>
  </si>
  <si>
    <t>Quimioterapico Aplicado a Aves, Quimioterapico Aplicado a Porcinos</t>
  </si>
  <si>
    <t>2B1-7190-AGROCALIDAD</t>
  </si>
  <si>
    <t>SULFADIAZINA+TRIMETOPRIM 48%</t>
  </si>
  <si>
    <t>Frascos de Vidrio de 10 ML, Frascos de Vidrio de 20 ML, Frascos de Vidrio de 100 ML, Frascos de Vidrio de 250 ML</t>
  </si>
  <si>
    <t>EXCIPIENTES c.s.p 100 ML + SULFADIAZINA 40 G + Trimetroprim 8 G</t>
  </si>
  <si>
    <t>Antibiotico Aplicado a Bovinos, Antibiotico Aplicado a Ovinos, Antibiotico Aplicado a Equinos, Antibiotico Aplicado a Porcinos</t>
  </si>
  <si>
    <t>2B1-7279-AGROCALIDAD</t>
  </si>
  <si>
    <t>ERITROMICINA AVICOLA</t>
  </si>
  <si>
    <t>SOBRES DE ALUMINIO TERMO SELLADO 100GR , AOBRES DE ALUMINIO TERMO SELLADO DE 1 KG</t>
  </si>
  <si>
    <t>Dextrosa 24 G + ERITROMICINA TIOCIANATO 4.4 G + LACTOSA C.s.p. 100 G + Sulfameracina sódica 8.5 G + TRIMETHOPRIM LACTATO 2.7 G</t>
  </si>
  <si>
    <t>2B1-7284-AGROCALIDAD</t>
  </si>
  <si>
    <t>TYLO-SULFAN</t>
  </si>
  <si>
    <t>FRASCOS DE 100 ML , FRASCOS DE 500 ML , FRASCOS DE 1 LITRO</t>
  </si>
  <si>
    <t>AGUA DESTILADA C.S.P 100.0 ML + METIDILENO GLICEROL 55.0 ML + SULFADIAZINA SÓDICA 14.5 G + Tilosina tartrato 2.5 G + Trimetroprim 3.0 G</t>
  </si>
  <si>
    <t>ANTIMICROBIANO DE INFECCIONES RESPIRATORIAS Aplicado a Aves</t>
  </si>
  <si>
    <t>2B1-7459-AGROCALIDAD</t>
  </si>
  <si>
    <t>TILOTEX 20 (cancelado)</t>
  </si>
  <si>
    <t>SOBRES DE 16 G, SOBRES DE 50 G, SOBRES DE 100 G, SOBRES DE 1 KG</t>
  </si>
  <si>
    <t>Quimioterapico Aplicado a Aves, Quimioterapico Aplicado a Porcinos, Quimioterapico Aplicado a Bovinos, Suplemento mineral Aplicado a Porcinos, Suplemento mineral Aplicado a Bovinos, Suplemento mineral Aplicado a Aves, Suplemento vitaminico Aplicado a Aves, Suplemento vitaminico Aplicado a Porcinos, Suplemento vitaminico Aplicado a Bovinos</t>
  </si>
  <si>
    <t>MIGRACIÓN DE DATOS, (PRODUCTO CANCELADO EL DÍA 21/06/2016 POR PEDIDO DE LA EMPRESA)</t>
  </si>
  <si>
    <t>2B1-7460-AGROCALIDAD</t>
  </si>
  <si>
    <t>SULFATEX</t>
  </si>
  <si>
    <t>SOBRES Y FUNDAS DE ALUMINIO 25 G , SOBRES Y FUNDAS DE ALUMINIO 100 G , FUNDA DE 1 KG</t>
  </si>
  <si>
    <t>CALCIO 60 MG + Magnesio 3.500 MG + Potasio 8.000 MG + Sodio 1.500 MG + Sulfameracina 20.000 MG + Sulfameracina sódica 25.000 MG + Sulfaquinoxalina 50.000 MG + Sulfatiazol 20.000 MG + TRIMETOPRIM 15.000 MG + Vitamina A 2.000.000 U + Vitamina B1 100 MG</t>
  </si>
  <si>
    <t>Anabólico Aplicado a Bovinos, Anabólico Aplicado a Aves, Anabólico Aplicado a Lagomorfos, Anabólico Aplicado a Cobayos</t>
  </si>
  <si>
    <t>2B1-7618-AGROCALIDAD</t>
  </si>
  <si>
    <t>AVIFLOX TMP</t>
  </si>
  <si>
    <t>FRASCOS DE PLÁSTICO DE 1 LT , FRASCOS DE PLÁSTICO DE 20 LT</t>
  </si>
  <si>
    <t>Enrofloxacina 100 MG + TRIMETOPRIM 20 MG</t>
  </si>
  <si>
    <t>LABORATORIOS AVI-MEX S.A - México</t>
  </si>
  <si>
    <t>2B1-7626-AGROCALIDAD</t>
  </si>
  <si>
    <t>WHITSYN- S</t>
  </si>
  <si>
    <t>ENVASES DE 1 LT , ENVASES DE 3 LTS , ENVASES DE 4 LTS , ENVASES DE 8 LTS , ENVASES DE 1 GALÓN , ENVASES DE 100 ML</t>
  </si>
  <si>
    <t>Monoetanolamina 5.94 G + PROPILENGLICOL C.S.P. 100 ML + Sorbitol 5.83 G + Sulfaquinoxalina 3.18 G + TRIMETOPRIM 0.64 G + TRITON X- 100 12.17 G</t>
  </si>
  <si>
    <t>Anticoccidial Aplicado a Aves, Anticoccidial Aplicado a Lagomorfos</t>
  </si>
  <si>
    <t>05 DE DICIEMBRE DEL 2014 (TRANSFERENCIA DE TITULARIDAD)</t>
  </si>
  <si>
    <t>2B1-7899-AGROCALIDAD</t>
  </si>
  <si>
    <t>2B1-8045-AGROCALIDAD</t>
  </si>
  <si>
    <t>TRI-SULFAND ORAL</t>
  </si>
  <si>
    <t>FRASCO DE VIDIRO DE 200 ML , FRASCO DE VIDRIO DE 1 LT</t>
  </si>
  <si>
    <t>ALCOHOL BENCÍLICO, AVICEL RC581, SODIO GLICERINA, METIL PARABENO PURO, SABOR CARAMELOAROMA, SABOR VAINILLAAROMA, SACARINA, TWEEN 80 C.S.P 100 ML + SULFADIAZINA 40.0 G + Trimetroprim 8.0 G</t>
  </si>
  <si>
    <t>Antibiotico amplio espectro Aplicado a Aves, Antibiotico amplio espectro Aplicado a Porcinos</t>
  </si>
  <si>
    <t>2B1-8149-AGROCALIDAD</t>
  </si>
  <si>
    <t>C.C. KURIL (BOLOS UTERINOS)</t>
  </si>
  <si>
    <t>FUNDA DE ALUMINIO POLIETILENO CON 4 UNIDADES DE 16 G</t>
  </si>
  <si>
    <t>Oxitetraciclina 1,5 G + Sulfadiacina 3,5 G + Sulfatiazol 5 G + Urea 6 G</t>
  </si>
  <si>
    <t>Ovulos</t>
  </si>
  <si>
    <t>2B1-8175-AGROCALIDA</t>
  </si>
  <si>
    <t>TRIMETO TAD - EC</t>
  </si>
  <si>
    <t>FRASCO DE VIDRIO DE 50 ML , FRASCO DE VIDRIO DE 100 ML , FRASCO DE VIDRIO DE 20 ML</t>
  </si>
  <si>
    <t>AGUA PARA INYECCION 252 MG + ALCOHOL BENCILICO 20 MG + HIDRÓXIDO DE SODIO 26 MG + METILPIRROLIDONA 580 MG + Sulfadoxina 200 MG + TRIMETOPRIM 40 MG</t>
  </si>
  <si>
    <t>Antibacterianos Aplicado a Bovinos, Antibacterianos Aplicado a Porcinos</t>
  </si>
  <si>
    <t>2B1-8175-AGROCALIDAD</t>
  </si>
  <si>
    <t>TRIM/SUL D 40/200 INJ</t>
  </si>
  <si>
    <t>FRASCOS DE VIDRIO DE 50 ML, FRASCOS DE VIDRIO DE 100 ML</t>
  </si>
  <si>
    <t>AGUA PARA INYECCION 252 MG + ALCOHOL BENCILICO 20 MG + Hidróxido de Sodio 26 MG + METILPIRROLIDONA 580 MG + Sulfadoxina 200 MG + TRIMETOPRIM 40 MG</t>
  </si>
  <si>
    <t>2B1-8319-AGROCALIDAD</t>
  </si>
  <si>
    <t>TRIMESUL</t>
  </si>
  <si>
    <t>FRASCO DE 20 ML, FRASCO DE 100 ML, FRASCO DE 250 ML, FRASCO DE 500 ML, FRASCO DE 1000 ML</t>
  </si>
  <si>
    <t>AGUA DESMINERALIZADA C.S.P. 1 ML + Goma Xanthan 5.0 MG + Paracetamol 2 ML + Sulfadiacina 400 MG + Sulfatiazol 5 MG + Trimetropin micronizado apirógeno 80 MG</t>
  </si>
  <si>
    <t>2B1-8652-AGROCALIDAD</t>
  </si>
  <si>
    <t>CORIDIX</t>
  </si>
  <si>
    <t>SOBRE DE 100 GR , BOTE DE 1 KG , SACO DE 25 KG</t>
  </si>
  <si>
    <t>DIOXIDO DE SILICIO COLOIDAL C.S.P 1000 G + LACTOSA C.S.P 1000 G + Sulfametoxipiridacina 125 G + Sulfato de sodio C.S.P 1000 G + Tilosina 30 G + TRIMETOPRIM 25 G</t>
  </si>
  <si>
    <t>Antibacterianos Aplicado a Aves</t>
  </si>
  <si>
    <t>IQF-ANAMEX S.A. - México</t>
  </si>
  <si>
    <t>07 DE AGOSTO DEL 2013. (CAMBIO DE TITULAR DE REGISTRO)</t>
  </si>
  <si>
    <t>2B1-8989-AGROCALIDAD</t>
  </si>
  <si>
    <t>TRISEPTIL SI</t>
  </si>
  <si>
    <t>FRASCO DE 20 ML , FRASCO DE 50 ML , FRASCO DE 100 ML , FRASCOS DE 250 ML</t>
  </si>
  <si>
    <t>Agua destilada 1 ML + Alcohol etílico 0.04 MG + DIMETILACETAMIDA 0.23 ML + GLICOFUROL 0.28 ML + Polietilenglicol 400 0.03 MG + Sulfametacina* 200 MG + Trimetroprim 40 MG</t>
  </si>
  <si>
    <t>Antimicrobiano Aplicado a Caninos, Antimicrobiano Aplicado a Felinos, Antimicrobiano Aplicado a Bovinos, Antimicrobiano Aplicado a Ovinos, Antimicrobiano Aplicado a Equinos, Antimicrobiano Aplicado a Porcinos</t>
  </si>
  <si>
    <t>APROFARM PARA INVET - Colombia</t>
  </si>
  <si>
    <t>2B1-9313-AGROCALIDAD</t>
  </si>
  <si>
    <t>DIAZIPRIM 48 S POLVO SOLUBLE</t>
  </si>
  <si>
    <t>BOLSA DE 10 GR , BOLSA DE 20 GR , BOLSA DE 100 GR , FRASCO DE 1 KG , FRASCO DE 5 KG</t>
  </si>
  <si>
    <t>LACTOSA MONOHIDRATADA C.S.P. 1000mg KG + SULFADIAZINA 420mg KG + TRIMETOPRIM 80mg KG</t>
  </si>
  <si>
    <t>Antibiotico Aplicado a Bovinos, Antibiotico Aplicado a Equinos, Antibiotico Aplicado a Aves, Antibiotico Aplicado a Porcinos</t>
  </si>
  <si>
    <t>2B1-9487-AGROCALIDAD</t>
  </si>
  <si>
    <t>991417109001</t>
  </si>
  <si>
    <t>CURSONEGRIL</t>
  </si>
  <si>
    <t>FRASCO DE 20 ML , FRASCO DE 50 ML , FRASCO DE 100 ML</t>
  </si>
  <si>
    <t>Agua destilada 100.00 ML + ALCOHOL BENCILICO 1.00 G + CLORURO DE SODIO 0.75 G + Menadiona 0.20 G + METABISULFITO DE SODIO 0.20 G + N-SULFANILACETAMINA SODICA 25.00 G</t>
  </si>
  <si>
    <t>Antidiarreico Aplicado a Bovinos, Antidiarreico Aplicado a Ovinos</t>
  </si>
  <si>
    <t>COOPER SAUDE ANIMAL INDUSTRIA E COMERCIO LTDA. - Brasil</t>
  </si>
  <si>
    <t>2B1-9763-AGROCALIDAD</t>
  </si>
  <si>
    <t>TRISULFARM</t>
  </si>
  <si>
    <t>ENVASES DE 100 ML , ENVASE DE 200 ML , ENVASE DE 500 ML , ENVASE DE 1000 ML</t>
  </si>
  <si>
    <t>Sulfadiacina sódica apirógeno 40 G + TRIMETOPRIM 8 G</t>
  </si>
  <si>
    <t>Quimioterapico Aplicado a Bovinos, Quimioterapico Aplicado a Aves, Quimioterapico Aplicado a Porcinos</t>
  </si>
  <si>
    <t>2B1-9767-AGROCALIDAD</t>
  </si>
  <si>
    <t>MYCOPRIM</t>
  </si>
  <si>
    <t>ENVASES DE 100 GRAMOS , ENVASES 1 KG , BOLSAS DE ALUMINIO DE 5 KG</t>
  </si>
  <si>
    <t>COLISTINA SULFATO 14.000.000 UI S/U + LACTOSA C.s.p. 100 G + Sulfametoxasol 8.5 G + Tilosina tartrato 2 G + TRIMETOPRIM 1.7 G</t>
  </si>
  <si>
    <t>2B1-9768-AGROCALIDAD</t>
  </si>
  <si>
    <t>GENTA 3 SP</t>
  </si>
  <si>
    <t>BOTELLA CILÍNDRICA CONTENIENDO 100 , BOTELLA CILÍNDRICA CONTENIENDO 250 ML</t>
  </si>
  <si>
    <t>Agua para inyección c.s.p 100 ML + Gentamicina 3 G + METHYL-P-HYDROXYBENZOATE 0.1 G + Propilenglicol 18.68 ML + PROPILHIDROXIBENZOATO SÓDICO 0.02 G + Sulfametoxipiridacina 25 G + TRIMETOPRIM 5 G</t>
  </si>
  <si>
    <t>2B1-C2-6368-AGROCALIDAD</t>
  </si>
  <si>
    <t>COLIPRIM SOLUCION ORAL</t>
  </si>
  <si>
    <t>FRASCOS PLASTICOS DE 1 LITRO , FRASCOS PLASTICOS DE 5 LITROS</t>
  </si>
  <si>
    <t>FENOXIETANOL 0,625 G + PROPILENGLICOL C.S.P. 100,000 ML + Sulfaclorpiridazina 10,000 G + Trimetroprim 2,000 G</t>
  </si>
  <si>
    <t>Antibacterianos Aplicado a Bovinos, Antibacterianos Aplicado a Ovinos, Antibacterianos Aplicado a Caprinos, Antibacterianos Aplicado a Aves, Antibacterianos Aplicado a Cobayos, Antibacterianos Aplicado a Porcinos</t>
  </si>
  <si>
    <t>2B2-10904-AGROCALIDAD</t>
  </si>
  <si>
    <t>DEXICLINA</t>
  </si>
  <si>
    <t>FRASCO DE VIDRIO DE 15 ML , FRASCO DE VIDRIO DE 30 ML</t>
  </si>
  <si>
    <t>Dexametasona 0,7 MG + Estreptomicina base (como sulfato) 250 MG + Penicilina G Potásica 100.000 UL + Penicilina G Procaínica 100.000 UL</t>
  </si>
  <si>
    <t>Antibiotico Aplicado a Bovinos, Antiinflamatorio Aplicado a Bovinos</t>
  </si>
  <si>
    <t>2B2-10938-AGROCALIDAD</t>
  </si>
  <si>
    <t>HIPRACILIN RETARD</t>
  </si>
  <si>
    <t>HIPRADOXI-S</t>
  </si>
  <si>
    <t>FRASCO DE POLIETILENO DE 100 ML , FRASCO DE POLIETILENO DE 1000 ML , FRASCO DE POLIETILENO DE 5000 ML</t>
  </si>
  <si>
    <t>Doxiciclina 100 MG</t>
  </si>
  <si>
    <t>2B2-11636-AGROCALIDAD</t>
  </si>
  <si>
    <t>PEN DUO STREP 25/20</t>
  </si>
  <si>
    <t>VIALES DE VIDRIO TIPO I DE 10 ML , VIALES DE VIDRIO TIPO I DE 20 ML , VIALES DE VIDRIO TIPO II DE 50 ML , VIALES DE VIDRIO TIPO II DE 100 ML , VIALES DE VIDRIO TIPO II DE 250 ML , VIALES DE VIDRIO TIPO II DE 500 ML , VIALES DE VIDRIO TIPO II DE 1 LT , EMPAQUE DE TECNOPOR (ESPUMA FLEX) CAJA DE 6 UNIDADES PARA PRESENTACIONES DE 250 ML, EMPAQUE DE TECNOPOR (ESPUMA FLEX) CAJA DE 10 UNIDADES PARA PRESENTACIONES DE 100 ML, EMPAQUE DE TECNOPOR (ESPUMA FLEX) CAJA DE 12 UNIDADES PARA PRESENTACIONES DE 50 ML</t>
  </si>
  <si>
    <t>AGUA PURIFICADA C.S.P 100.0 ML + BENCILPENICILINA PROCAÍNICA 20.000.000.0 UI S/U + Citrato de sodio 1.0 G + DIHIDROESTREPTOMICINA SULFATO 25.0 G + FORMALDEHIDO SULFOXILATO DE SODIO 0.2 G + METILPARABENO 0.05 G + POVIDONA K30 0.5 G</t>
  </si>
  <si>
    <t>Antibiotico amplio espectro Aplicado a Caninos, Antibiotico amplio espectro Aplicado a Felinos, Antibiotico amplio espectro Aplicado a Bovinos, Antibiotico amplio espectro Aplicado a Ovinos, Antibiotico amplio espectro Aplicado a Caprinos, Antibiotico amplio espectro Aplicado a Equinos, Antibiotico amplio espectro Aplicado a Camelidos, Antibiotico amplio espectro Aplicado a Porcinos</t>
  </si>
  <si>
    <t>PHARMADIX CORP. S.A. - Perú</t>
  </si>
  <si>
    <t>2B2-12151-AGROCALIDAD</t>
  </si>
  <si>
    <t>SIMBIOTICO 3000 INYECTABLE</t>
  </si>
  <si>
    <t>POLVO FRASCO DE VIDRIO NEUTRO TIPO 1; DILUYENTE AMPOLLA DE VIDRIO TIPO NEUTRO CAPACIDAD 10 ML</t>
  </si>
  <si>
    <t>AGUA DESTILADA C.S.P 10 ML + Estreptomicina base (como sulfato) 2 G + Penicilina G procaínica 2.000.000 UI S/U + Penicilina G sódica 1.000.000 UI S/U</t>
  </si>
  <si>
    <t>Antibiotico amplio espectro Aplicado a Caninos, Antibiotico amplio espectro Aplicado a Felinos, Antibiotico amplio espectro Aplicado a Bovinos, Antibiotico amplio espectro Aplicado a Ovinos, Antibiotico amplio espectro Aplicado a Equinos, Antibiotico amplio espectro Aplicado a Aves, Antibiotico amplio espectro Aplicado a Porcinos</t>
  </si>
  <si>
    <t>2B2-12828-AGROCALIDAD</t>
  </si>
  <si>
    <t>ATAKAR</t>
  </si>
  <si>
    <t>FRASCOS DE POLIPROPILENO DE ALTA DENSIDAD DE 100 ML, FRASCOS DE POLIPROPILENO DE ALTA DENSIDAD DE 250 ML, FRASCOS DE POLIPROPILENO DE ALTA DENSIDAD DE 500 ML, FRASCOS DE POLIPROPILENO DE ALTA DENSIDAD DE 1000 ML</t>
  </si>
  <si>
    <t>Fluazurón 2,5 G</t>
  </si>
  <si>
    <t>Garrapaticida Aplicado a Bovinos</t>
  </si>
  <si>
    <t>LABORATORIOS VICAR FARMACEUTICA S.A - Colombia</t>
  </si>
  <si>
    <t>2B2-13107-AGROCALIDAD</t>
  </si>
  <si>
    <t>CIPROFLOXACINA CALOX</t>
  </si>
  <si>
    <t>BLISTER PVC ALUMINIIO LAQUEADO POR 10 TABLETAS EN CAJAS POR UN BLISTER MG, DISPENSADOR POR 60 TABLETAS MG, DISPENSADOR POR 100 TABLETAS MG, DISPENSADOR POR 500 TABLETAS MG</t>
  </si>
  <si>
    <t>ACDISOL 20,00 MG + AEROSIL 200 1,80 MG + ALMIDÓN DE MAÍZ 39,71 MG + Celulosa Microcristalina 24,000 MG + Ciprofloxacina 275,45 MG + LACTOSA 21,24 MG + MAGNESIO ESTEARATO 4,40 MG + POLIVINIL PIRROLIDONA K-30 12,00 MG + SODIO LAURIL SULFATO 0,40 MG</t>
  </si>
  <si>
    <t>LABORATORIOS CALOX - Costa Rica</t>
  </si>
  <si>
    <t>2B2-13406-AGROCALIDAD</t>
  </si>
  <si>
    <t>LHIFLUNEX</t>
  </si>
  <si>
    <t>Viales de 10 ML, Viales de 20 ML, Viales de 50 ML, Viales de 100 ML, Viales de 250 ML</t>
  </si>
  <si>
    <t>AGUA PARA INYECCION C.S.P 1 ML + DIETANOLAMINA 4 MG + EDETATO SODICO 0.10 MG + FENOL 4 MG + Flunixina-meglumina 50 MG + Formaldehido Sulfato Sódico 2.5 MG + Povidona(Plasdone C15) 10 MG + PROPILENGLICOL 200 MG</t>
  </si>
  <si>
    <t>2B2-14321-AGROCALIDAD</t>
  </si>
  <si>
    <t>PRO-PEN-G</t>
  </si>
  <si>
    <t>FRASCOS DE TIPO I, II, III, FLINT / CAFÉ CON TAPÓN GRIS DE 20MM CLOROBUTILO Y SELLO DE ALUMINIO CENTRO TEAR-OFF, DISPONIBLE EN FRASCOS DE DOSIS MÚLTIPLES DE 100 ML, FRASCOS DE TIPO I, II, III, FLINT / CAFÉ CON TAPÓN GRIS DE 20MM CLOROBUTILO Y SELLO DE ALUMINIO CENTRO TEAR-OFF, DISPONIBLE EN FRASCOS DE DOSIS MÚLTIPLES DE 250 ML, FRASCOS DE TIPO I, II, III, FLINT / CAFÉ CON TAPÓN GRIS DE 20MM CLOROBUTILO Y SELLO DE ALUMINIO CENTRO TEAR-OFF, DISPONIBLE EN FRASCOS DE DOSIS MÚLTIPLES DE 500 ML</t>
  </si>
  <si>
    <t>AGUA PARA INYECCION 1 ML + Carboximetilcelulosa sódica 1 MG + CITRATO SÓDICO DIHIDRATADO 10 MG + FORMALDEHIDO SUFOXILATO - METABISULFITO SODICO 0.2 MG + LECITINA 6 MG + Metilparabeno 1.3 MG + Penicilina G procaínica 300000 UL + Povidona 5 MG + Propilparabeno 0.2 MG</t>
  </si>
  <si>
    <t>Antibiotico Aplicado a Caninos, Antibiotico Aplicado a Felinos, Antibiotico Aplicado a Bovinos, Antibiotico Aplicado a Ovinos, Antibiotico Aplicado a Caprinos, Antibiotico Aplicado a Equinos, Antibiotico Aplicado a Porcinos</t>
  </si>
  <si>
    <t>CONSTANT IRWINDALE INC. - España</t>
  </si>
  <si>
    <t>MIGRACIÓN DE DATOS AL SISTEMA GUIA // PERÍODO DE RETIRO: OVINOS: 8 DÍAS; PORCINOS: 6 DÍAS; TERNEROS LACTANTES: 7 DÍAS.</t>
  </si>
  <si>
    <t>2B2-2-4930-AGROCALIDAD</t>
  </si>
  <si>
    <t>P G 600</t>
  </si>
  <si>
    <t>CAJA CON 5 VIALES DE UNA DOSIS +5 VIALES DE 5 ML DE DILUYENTE;1 VIAL DE 5 DOSIS+ 1 VIAL DE 25 ML DE DILUYENTE</t>
  </si>
  <si>
    <t>DILUYENTE (MEDIO DE INFECCIÓN)c.s.p 5 ML + Gonadotropina sérica y coriónica 600 UI S/U</t>
  </si>
  <si>
    <t>Hormonal Aplicado a Porcinos</t>
  </si>
  <si>
    <t>2B2-8802-AGROCALIDAD</t>
  </si>
  <si>
    <t>SINVIRAX</t>
  </si>
  <si>
    <t>FRASCOS DE VIDRIO DE 5 ML , FRASCOS DE VIDRIO DE 10 ML , FRASCOS DE VIDRIO DE 20 ML , FRASCOS DE VIDRIO DE 50 ML , FRASCOS DE VIDRIO DE 100 ML</t>
  </si>
  <si>
    <t>AGUA C.S.P 100 ML + Cloruro de benzalconio 0.01 G + FOSFORIL COLAMINA 0.18 G + METHISOPRINOL 5 G + POLIETILENGLICOL 4000 4.0 G</t>
  </si>
  <si>
    <t>Inmunomodulador Aplicado a Caninos, Inmunomodulador Aplicado a Felinos, Inmunomodulador Aplicado a Bovinos, Inmunomodulador Aplicado a Porcinos</t>
  </si>
  <si>
    <t>2B2-9974-AGROCALIDAD</t>
  </si>
  <si>
    <t>BENZAPEN L.A.</t>
  </si>
  <si>
    <t>FRASCO DE VIDRIO TIPO III BLANCO DE 10 ML , FRASCO DE VIDRIO TIPO III BLANCO DE 20 ML , FRASCO DE VIDRIO TIPO III BLANCO DE 50 ML, , FRASCO DE VIDRIO TIPO III BLANCO DE 100 ML , Frasco de Vidrio Ámbar de 250 ML</t>
  </si>
  <si>
    <t>Agua Purificada 1 ML + Carboximetilcelulosa 0.8 MG + Citrato de sodio 29 MG + Formaldehído Sulfoxilato de Sodio 10 MG + METABISULFITO DE SODIO 2 MG + Metilparabeno 2 MG + Penicilina G Benzatínica 100000 U + Penicilina G procaínica 100000 U + Propilenglicol 20 MG</t>
  </si>
  <si>
    <t>Antibiotico Aplicado a Bovinos, Antibiotico Aplicado a Equinos, Antibiotico Aplicado a Ovinos, Antibiotico Aplicado a Porcinos, Antibiotico Aplicado a Caninos, Antinflamatorio no esteroide Aplicado a Porcinos, Antinflamatorio no esteroide Aplicado a Caninos, Antinflamatorio no esteroide Aplicado a Bovinos, Antinflamatorio no esteroide Aplicado a Ovinos, Antinflamatorio no esteroide Aplicado a Equinos</t>
  </si>
  <si>
    <t>2B3-10629-AGROCALIDAD</t>
  </si>
  <si>
    <t>KORYN TRIPLE</t>
  </si>
  <si>
    <t>SOBRES DE 10G , SOBRES DE 100G , SOBRES DE 1KG , SOBRES DE 5KG;</t>
  </si>
  <si>
    <t>EXCIPIENTES C.S.P 1 G + SULFAMETOXIPIRIMIDACINA 125 G + Tilosina 30 G + TRIMETOPRIM 25 G</t>
  </si>
  <si>
    <t>2B3-10643-AGROCALIDAD</t>
  </si>
  <si>
    <t>COLIPRA JET</t>
  </si>
  <si>
    <t>FRASCO DE VIDRIO DE 200 ML , FRASCO DE VIDRIO DE 1000 ML</t>
  </si>
  <si>
    <t>Dexametasona 50 UG + Gentamicina 5 MG + Sulfadimidina 18 MG + TRIMETOPRIM 3 MG</t>
  </si>
  <si>
    <t>2B3-11859-AGROCALIDAD</t>
  </si>
  <si>
    <t>INNOTRIN</t>
  </si>
  <si>
    <t>FRASCO DE VIDRIO ÁMBAR CONTENIENDO 20 ML , ENVASE DE HOJALATA CONTENIENDO 1 LITRO</t>
  </si>
  <si>
    <t>ALFACIPERMETRINA 5 G</t>
  </si>
  <si>
    <t>Antiparasitario externo Aplicado a Conejos, Antiparasitario externo Aplicado a Cuyes, Antiparasitario externo Aplicado a Caninos, Antiparasitario externo Aplicado a Bovinos, Antiparasitario externo Aplicado a Ovinos, Antiparasitario externo Aplicado a Caprinos, Antiparasitario externo Aplicado a Aves, Antiparasitario externo Aplicado a Camelidos</t>
  </si>
  <si>
    <t>FARMEX S.A PARA QUIMITIA S.A - Perú</t>
  </si>
  <si>
    <t>2B3-12290-AGROCALIDAD</t>
  </si>
  <si>
    <t>SULFAGAN</t>
  </si>
  <si>
    <t>FRASCOS VIDRIO AMBAR TIPO III PARA 10ML , FRASCOS VIDRIO AMBAR TIPO III PARA 50ML , FRASCOS VIDRIO AMBAR TIPO III PARA 100ML , CAJA DE 15 FRASCOS X 10ML</t>
  </si>
  <si>
    <t>KYROVET LABORATORIES S.A - Colombia</t>
  </si>
  <si>
    <t>2B3-12464-AGROCALIDAD</t>
  </si>
  <si>
    <t>BOLSA DE 10 G , BOLSA DE 100 G , BOLSA DE 200 G , BOLSA DE 1 KG</t>
  </si>
  <si>
    <t>HIDROCARBUROS SATURADOS 8 MG + SACAROSA HASTA 1 G + Tilosina 200 MG</t>
  </si>
  <si>
    <t>Antibiotico Aplicado a Porcinos</t>
  </si>
  <si>
    <t>BIOVED, AS C - Bulgaria</t>
  </si>
  <si>
    <t>2B3-12482-AGROCALIDAD</t>
  </si>
  <si>
    <t>CARBONATO SODICO 20 G + CARBOWAX POLVO 2 U + LACTOSA 32 G + Sulfametoxasol 36 G + Texapón 2 G + TRIMETOPRIM 8 G</t>
  </si>
  <si>
    <t>2B3-12483-AGROCALIDAD</t>
  </si>
  <si>
    <t>SULTRITYL</t>
  </si>
  <si>
    <t>FRASCOS DE 5 ML , FRASCOS DE 10 ML , FRASCOS DE 20 ML , FRASCOS DE 100 ML , FRASCOS DE 250 ML , FRASCOS DE 500 ML.</t>
  </si>
  <si>
    <t>AGUA DESTILADA 20 ML + ALCOHOL BENCILICO 2 ML + HIDRÓXIDO DE SODIO 2.8 ML + POLIETILENGLICOL 30 ML + Sulfametoxasol 15 G + Tilosina 5 G + TRIMETOPRIM 3 G</t>
  </si>
  <si>
    <t>2B3-13079-AGROCALIDAD</t>
  </si>
  <si>
    <t>TIAMULINA PREMEX 10</t>
  </si>
  <si>
    <t>TAMBOR DE CARTON CON BOLSA INTERNA DE POLIETILENO CON CORDON DE NYLON 5 KG, TAMBOR DE CARTON CON BOLSA INTERNA DE POLIETILENO CON CORDON DE NYLON 10 KG, TAMBOR DE CARTON CON BOLSA INTERNA DE POLIETILENO CON CORDON DE NYLON 20 KG, TAMBOR DE CARTON CON BOLSA INTERNA DE POLIETILENO CON CORDON DE NYLON 15 KG, TAMBOR DE CARTON CON BOLSA INTERNA DE POLIETILENO CON CORDON DE NYLON 25 KG</t>
  </si>
  <si>
    <t>Almidón 600 G + Dextrina 300 G + Fumarato Hidrogenado de Tiamulina 100 G</t>
  </si>
  <si>
    <t>JIAGSU DEL BIOCHEN CO. - China</t>
  </si>
  <si>
    <t>2B3-13695-AGROCALIDAD</t>
  </si>
  <si>
    <t>TILOTEX-30</t>
  </si>
  <si>
    <t>SOBRES DE ALUMINIO HERMÉTICOS LAMINADO EN POLIETILENO EN 16 G, DE ALUMINIO HERMÉTICOS LAMINADO EN POLIETILENO EN 50 G, SOBRES DE ALUMINIO HERMÉTICOS LAMINADO EN POLIETILENO EN 100 G, DE ALUMINIO HERMÉTICOS LAMINADO EN POLIETILENO EN 500 G, DE ALUMINIO HERMÉTICOS LAMINADO EN POLIETILENO EN 1 KG</t>
  </si>
  <si>
    <t>AEROSIL 0.2 G + Bromhexina 0.5 G + COLORANTE AMARILLO 0.150 G + SACAROSA 100 G + Sulfametacina* 15 G + Tilosina 15 G</t>
  </si>
  <si>
    <t>Antibiotico amplio espectro Aplicado a Bovinos, Antibiotico amplio espectro Aplicado a Aves, Antibiotico amplio espectro Aplicado a Porcinos</t>
  </si>
  <si>
    <t>2B3-13782-AGROCALIDAD</t>
  </si>
  <si>
    <t>COLIBAC</t>
  </si>
  <si>
    <t>SOBRES DE ALUMINIO DE 25 G, SOBRES DE ALUMINIO DE 50 G, SOBRES DE ALUMINIO DE 100 G, SOBRES DE ALUMINIO DE 500 G, SOBRES DE ALUMINIO DE 1 KG</t>
  </si>
  <si>
    <t>AEROSIL 0.150 G + COLORANTE AMARILLO 0.150 G + SACAROSA 75.700 G + SULFAMETAZINA SÓDICA 20.00 G + Trimetropin glutamato 4.00 G</t>
  </si>
  <si>
    <t>2B3-14128-AGROCALIDAD</t>
  </si>
  <si>
    <t>TILOMETAZIN</t>
  </si>
  <si>
    <t>SACO PAPEL KRAFT MULTIPLIEGO PARA 25 KG, SACO PAPEL KRAFT MULTIPLIEGO PARA 15 KG, SACO PAPEL KRAFT MULTIPLIEGO PARA 10 KG, SACO PAPEL KRAFT MULTIPLIEGO PARA 5 KG, SOBRE PET-AL-PEBD PARA 1000 G, SOBRE PET-AL-PEBD PARA 500 G, SOBRE PET-AL-PEBD PARA 250 G, SOBRE PET-AL-PEBD PARA 100 G</t>
  </si>
  <si>
    <t>ACEITE DE SOYA 1.0 G + CARBONATO DE CALCIO 32.7 G + DIMETIL SULFÓXIDO 0.3 G + DIÓXIDO DE SILICIO COLOIDAL (AEROSIL 200) 1.0 G + SALVADO DE TRIGO (HARINA DE TRIGO DE TERCERA) 1.0 G + SULFAMETAZINA SÓDICA 10.0 G + Tilosina fosfato 10.0 G</t>
  </si>
  <si>
    <t>ANTIMICROBIANO QUIMIOTERAPÉUTICO Aplicado a Porcinos</t>
  </si>
  <si>
    <t>PHARMACY AND NUTRITION PHARMANUTRI S.A. - Ecuador</t>
  </si>
  <si>
    <t>2B3-14244-AGROCALIDAD</t>
  </si>
  <si>
    <t>PHARFOSTYL</t>
  </si>
  <si>
    <t>SACO DE PAPEL KRAFT MULTIPLIEGO PARA 5 KG, SACO DE PAPEL KRAFT MULTIPLIEGO PARA 10 KG, SACO DE PAPEL KRAFT MULTIPLIEGO PARA 15 KG, SACO DE PAPEL KRAFT MULTIPLIEGO PARA 25 KG, SOBRE PET-ALUMINIO-PEBD PARA 100 G, SOBRE PET-ALUMINIO-PEBD PARA 250 G, SOBRE PET-ALUMINIO-PEBD PARA 500 G, SOBRE PET-ALUMINIO-PEBD PARA 1000 G</t>
  </si>
  <si>
    <t>ACIDO CITRICO ANHIDRIDO 25.0 G + DEXTROSA ANHIDRA 2.0 G + DIMETIL SULFÓXIDO 0.5 G + DIÓXIDO DE SILICIO COLOIDAL (AEROSIL 200) 0.5 G + FOSFOMICINA CÁLCICA 40.0 G + FRUCTOSA 1.6 DIFOSFATO 18.0 G + LAURIL SULFATO DE SODIO POLVO 1.5 G + POLIETILENGLICOL 6000 2.5 G + Tilosina tartrato 10.0 G</t>
  </si>
  <si>
    <t>MEZCLA ANTIMICOPLÁSMICA Y ANTIBACTERIANA, SOLUBLE. Aplicado a Aves, MEZCLA ANTIMICOPLÁSMICA Y ANTIBACTERIANA, SOLUBLE. Aplicado a Porcinos</t>
  </si>
  <si>
    <t>2B3-3677-AGROCALIDAD</t>
  </si>
  <si>
    <t>ENROFLOXACINA ORAL 10%</t>
  </si>
  <si>
    <t>Frascos de 10 ML, Frascos de 60 ML, Frascos de 100 ML, Frasco de 1 L</t>
  </si>
  <si>
    <t>Agua para inyección c.s.p 100 ML + Enrofloxacina 10 G + Fenol 0.5 G + Hidróxido de potasio 2 G + Vitamina B2 1 G</t>
  </si>
  <si>
    <t>2B3-4849-AGROCALIDAD</t>
  </si>
  <si>
    <t>ENROMIC ORAL 10%</t>
  </si>
  <si>
    <t>FRASCO DE 10 ML , FRASCO DE 20 ML , FRASCO DE 50 ML , FRASCO DE 100 ML , FRASCO DE 150 ML , FRASCO DE 250 ML , FRASCO DE 500 ML , FRASCO DE 1000 ML , FRASCO DE 1500 ML , FRASCO DE 5000 ML , ENVASE PLASTICO DE 15 ML , FRASCO L/200L</t>
  </si>
  <si>
    <t>ENROFLOXINA 10 G + EXCIPIENTE C.B.P 100 ML</t>
  </si>
  <si>
    <t>Antimicrobiano Aplicado a Bovinos, Antimicrobiano Aplicado a Aves, Antimicrobiano Aplicado a Porcinos</t>
  </si>
  <si>
    <t>2B3-4850-AGROCALIDAD</t>
  </si>
  <si>
    <t>ENROMIC 5%</t>
  </si>
  <si>
    <t>ENVASES PLÁSTICOS DE 10 ML , ENVASES PLÁSTICOS DE 25 ML , ENVASES PLÁSTICOS DE 50 ML , ENVASES PLÁSTICOS DE 100 ML , ENVASES PLÁSTICOS DE 250 ML , ENVASES PLÁSTICOS DE 500 ML , ENVASES PLÁSTICOS DE 1000 ML</t>
  </si>
  <si>
    <t>AGUA PARA INYECCION C.S.P 100 ML + Enrofloxacina 5.0 G + HIDRÓXIDO DE POTASIO 0.9 G + N-BUTANOL 1.5 G</t>
  </si>
  <si>
    <t>Antiparasitario Aplicado a Caninos, Antiparasitario Aplicado a Bovinos, Antiparasitario Aplicado a Porcinos</t>
  </si>
  <si>
    <t>2B3-6255-AGROCALIDAD</t>
  </si>
  <si>
    <t>ENROXIL ORAL</t>
  </si>
  <si>
    <t>FRASCO DE POLIETILENO PARA 100 ML , FRASCO DE POLIETILENO DE 250 ML , FRASCO DE POLIETILENO DE 500 ML , FRASCO DE POLIETILENO DE 1 LITRO , FRASCO DE POLIETILENO PARA 10 ML</t>
  </si>
  <si>
    <t>AGUA C.S.P 100 ML + Enrofloxacina 10 G + HIDRÓXIDO DE POTASIO 2 G + METILPARABEN 0.01 G + Propilenglicol 5 G</t>
  </si>
  <si>
    <t>2B3-7218-AGROCALIDAD</t>
  </si>
  <si>
    <t>FLOXAGEN POLVO SOLUBLE</t>
  </si>
  <si>
    <t>SOBRE TRILAMINARES POR 80 G , POTES PLASTICOS X 1KG , BALDES PLASTICOS X 5KG , BALDES PLASTICOS X 10KG , BALDES PLASTICOS X 25KG.</t>
  </si>
  <si>
    <t>CARBONATO SODICO 10 G + EDETATO DISODICO 0.10 G + Enrofloxacina 15.63 G + LACTOSA 89.9 G</t>
  </si>
  <si>
    <t>2B3-7348-AGROCALIDAD</t>
  </si>
  <si>
    <t>BAYTRIL 5% SOLUCIÓN INYECTABLE</t>
  </si>
  <si>
    <t>BOTELLA DE VIDRIO COLOR ÁMBAR TIPO 1 PARA LAS PRESENTACIONES DE 50 ML , BOTELLA DE VIDRIO COLOR ÁMBAR TIPO 1 PARA LAS PRESENTACIONES DE 100 ML</t>
  </si>
  <si>
    <t>AGUA PARA INYECCIÓN c.s.p. 924.12 MG + BUTIL ALCOHOL 30.00 MG + Enrofloxacina 50.00 MG + HIDRÓXIDO DE POTASIO 7.88 MG</t>
  </si>
  <si>
    <t>BAYER - Alemania</t>
  </si>
  <si>
    <t>2B3-8627-AGROCALIDAD</t>
  </si>
  <si>
    <t>MAXPECMICINA</t>
  </si>
  <si>
    <t>SOBRES DE 20 G.</t>
  </si>
  <si>
    <t>ATAPULGITA 200 G + Dihidroestrepto-micina 38.5 G + Pectina 40 G + Sulfaguanidina 100 G + Vitamina A 2.500.000 U + VITAMINA D3 250.000 U</t>
  </si>
  <si>
    <t>Antibiotico Aplicado a Caninos, Antibiotico Aplicado a Felinos, Antibiotico Aplicado a Bovinos, Antibiotico Aplicado a Equinos, Antibiotico Aplicado a Porcinos</t>
  </si>
  <si>
    <t>2B-3934-AGROCALIDAD</t>
  </si>
  <si>
    <t>MYCO COLI</t>
  </si>
  <si>
    <t>FRASCO DE POLIETILENO DE ALTA DENSIDAD DE 1 LITRO , FRASCO DE POLIETILENO DE ALTA DENSIDAD DE 5 LITROS , FRASCO DE POLIETILENO DE ALTA DENSIDAD DE 10 ML, FRASCO DE POLIETILENO DE ALTA DENSIDAD DE 20 ML, FRASCO DE POLIETILENO DE ALTA DENSIDAD DE 50 ML, FRASCO DE POLIETILENO DE ALTA DENSIDAD DE 100 ML, FRASCO DE POLIETILENO DE ALTA DENSIDAD DE 250 ML</t>
  </si>
  <si>
    <t>AGUA PURIFICADA C.S.P 1 ML + ALCOHOL BENCILICO 50 MG + Enrofloxacina 100 MG + Hidróxido de Sodio 12.5 MG</t>
  </si>
  <si>
    <t>2B3-9854-AGROCALIDAD</t>
  </si>
  <si>
    <t>TYLSUMIX</t>
  </si>
  <si>
    <t>BOLSA DE POLIETILENO CONTENIENDO 25 KG , SACO MULTIPLIEGO CONTENIENDO 25 KG</t>
  </si>
  <si>
    <t>Carbonato de Calcio 25 G + Harina de Trigo C.S.P 100 G + PIROSIL 5 G + Sulfametacina* 10 G + Tilosina fosfato 10 G</t>
  </si>
  <si>
    <t>2B4-7640-AGROCALIDAD</t>
  </si>
  <si>
    <t>P.M SULTRIM+ELECTROLITOS</t>
  </si>
  <si>
    <t>SOBRES DE ALUMINIO DE 10 G, SOBRES DE ALUMINIO DE 100 G, SOBRES DE ALUMINIO DE 1 KG</t>
  </si>
  <si>
    <t>CLORURO DE POTASIO 1.6 % + CLORURO DE SODIO 30 % + EDETATO DISODICO 0.2 % + LACTOSA C.s.p. 100 % + LAURYL SARCOSINATO SODICO 1.8 % + METILPARABENO 0.15 % + POLIFTILENGLICOL #4000 3 % + PROPIL NPARABENO 0.02 % + SULFAMETOXIPIRIDACINA 10 % + TRIMETOPRIM 2 % + TRISODIO DIHIDRATO 1.5 %</t>
  </si>
  <si>
    <t>Antibacterianos Aplicado a Bovinos, Antibacterianos Aplicado a Ovinos, Antibacterianos Aplicado a Aves, Antibacterianos Aplicado a Porcinos</t>
  </si>
  <si>
    <t>2B5-11900-AGROCALIDAD</t>
  </si>
  <si>
    <t>DIURIDEM</t>
  </si>
  <si>
    <t>FRASCO ÁMBAR TIPO I POR 20 ML , FRASCO ÁMBAR TIPO III POR 50 ML , FRASCO ÁMBAR TIPO III POR 100 ML</t>
  </si>
  <si>
    <t>Flumetazona acetato 0,5 MG + Triclorometiazida 10 MG</t>
  </si>
  <si>
    <t>2B5-12088-AGROCALIDAD</t>
  </si>
  <si>
    <t>APSASOL SULFAPOL</t>
  </si>
  <si>
    <t>BOLSAS DE PAP PARA LAS PRESENTACIONES 100G , BOLSAS DE PAP PARA LAS PRESENTACIONES 1KG , BOLSAS DE PAP PARA LAS PRESENTACIONES 5KG. , BOLSAS DE PAP PARA LAS PRESENTACIONES 10 KG, BOLSAS DE PAP PARA LAS PRESENTACIONES 200 KG, BOLSAS DE PAP PARA LAS PRESENTACIONES 400 KG, BOLSAS DE PAP PARA LAS PRESENTACIONES 500 KG</t>
  </si>
  <si>
    <t>LACTOSA 1 KG + Sulfadimidina 500 G</t>
  </si>
  <si>
    <t>Quimioterapico Aplicado a Caninos, Quimioterapico Aplicado a Bovinos, Quimioterapico Aplicado a Aves, Quimioterapico Aplicado a Lagomorfos, Quimioterapico Aplicado a Porcinos</t>
  </si>
  <si>
    <t>ANDRES PINTALUBA - España</t>
  </si>
  <si>
    <t>2B5-13908-AGROCALIDAD</t>
  </si>
  <si>
    <t>DIPIRONA MICROSULES</t>
  </si>
  <si>
    <t>FRASCO DE VIDRIO ÁMBAR CONTENIENDO 10 ML, FRASCO DE VIDRIO ÁMBAR CONTENIENDO 20 ML, FRASCO DE VIDRIO ÁMBAR CONTENIENDO 25 ML, FRASCO DE VIDRIO ÁMBAR CONTENIENDO 30 ML, FRASCO DE VIDRIO ÁMBAR CONTENIENDO 50 ML, FRASCO DE VIDRIO ÁMBAR CONTENIENDO 100 ML, FRASCO DE VIDRIO ÁMBAR CONTENIENDO 250 ML, FRASCO DE VIDRIO ÁMBAR CONTENIENDO 500 ML</t>
  </si>
  <si>
    <t>AGUA 100 ML + ALCOHOL BENCILICO 2 G + CLORBUTANOL ANHIDRO 0.4 G + Dipirona 50 G</t>
  </si>
  <si>
    <t>Antinflamatorio no esteroide Aplicado a Caninos, Antinflamatorio no esteroide Aplicado a Bovinos, Antinflamatorio no esteroide Aplicado a Ovinos, Antinflamatorio no esteroide Aplicado a Caprinos, Antinflamatorio no esteroide Aplicado a Equinos, Antinflamatorio no esteroide Aplicado a Porcinos</t>
  </si>
  <si>
    <t>Al tratarse de un lote puntual (DR170537-2), se autoriza la la colocación de tinta inkjet de 240 unidades del producto DIPIRONA MICROSULES de las presentaciones de 50ml en los puntos 7, 10 y 13 de la etiqueta hasta el 17 de agosto de 2018 (Quipux 4806-O)</t>
  </si>
  <si>
    <t>2B5-14032-AGROCALIDAD</t>
  </si>
  <si>
    <t>1791818172001</t>
  </si>
  <si>
    <t>PRODUBIOGENSA CIA. LTDA.</t>
  </si>
  <si>
    <t>DEXA LP</t>
  </si>
  <si>
    <t>FRASCO DE VIDRIO CONTENIENDO 10 ML, FRASCO DE VIDRIO CONTENIENDO 100 ML</t>
  </si>
  <si>
    <t>ÁCIDO CÍTRICO 0.016 G + AGUA PARA INYECCION 100 ML + ALCOHOL BENCILICO 1 G + CITRATO DE SODIO 0.500 G + Clorocresol 0.120 G + DEXAMETASONA FOSFATO SÓDICO 0.200 G + EDTA DISODICO 0.100 G + Hidróxido de Sodio 0.060 G + NIPAGIN 0.070 G + NIPASOL 0.030 G</t>
  </si>
  <si>
    <t>PRODUCTOS VETERINARIOS S.A. PARA LEÓN PHARMA - Argentina</t>
  </si>
  <si>
    <t>2B5-5G1-14497-AGROCALIDAD</t>
  </si>
  <si>
    <t>SULFASOD-K</t>
  </si>
  <si>
    <t>FRASCO AMPOLLA DE VIDRIO, CON TAPÓN DE GOMA, PRECINTO DE ALUMINIO Y ETIQUETA EN PRESENTACIONES DE 20 ML, FRASCO AMPOLLA DE VIDRIO, CON TAPÓN DE GOMA, PRECINTO DE ALUMINIO Y ETIQUETA EN PRESENTACIONES DE 100 ML</t>
  </si>
  <si>
    <t>AGUA ESTERIL 100 ML + Menadiona 0,200 G + METABISULFITO DE SODIO 0,075 G + NIPAGIN 0,200 G + NIPASOL 0,020 G</t>
  </si>
  <si>
    <t>Antidiarreico Aplicado a Caninos, Antidiarreico Aplicado a Bovinos, Antidiarreico Aplicado a Ovinos, Antidiarreico Aplicado a Caprinos, Antidiarreico Aplicado a Equinos, Antidiarreico Aplicado a Porcinos</t>
  </si>
  <si>
    <t>LABORATORIOS GALMEDIC - RUTA GRAL. AQUINO KM.12 ½, LUQUE / PARAGUAY - Paraguay</t>
  </si>
  <si>
    <t>MIGRACIÓN DE DATOS AL SISTEMA GUIA // PERÍODO DE RETIRO: LECHE: 3 DÍAS; CARNE: 5 DÍAS.</t>
  </si>
  <si>
    <t>2BC-6360-AGROCALIDAD</t>
  </si>
  <si>
    <t>ENROXINA 50</t>
  </si>
  <si>
    <t>CAJAS DE CARTÓN CON BLISTER CONTENIENDO 10 COMPRIMIDOS</t>
  </si>
  <si>
    <t>Almidón 64,73 MG + ALMIDON GLICOLATO DE SODIO (PRIMOGEL) 15,88 MG + Enrofloxacina 50,50 MG + Estearato de Magnesio 3,00 MG + Lactosa monohidratado 300 MG + PVP K 30 19,84 MG + TARTRAZINA 0,02 MG</t>
  </si>
  <si>
    <t>ANTIBIÓTICO QUIMIOTERÁPICO Aplicado a Caninos, ANTIBIÓTICO QUIMIOTERÁPICO Aplicado a Felinos</t>
  </si>
  <si>
    <t>2C1-03067-AGROCALIDAD</t>
  </si>
  <si>
    <t>189009810600</t>
  </si>
  <si>
    <t>AMOXICIVEN</t>
  </si>
  <si>
    <t>BOLSA DE ALUMINIO TERMOSOLDADA DE 100 GR;BOLSA DE ALUMINIO TERMOSOLDADA DE 1000 GR;SACO MULTIPACA DE 25 KG , BOLSA DE ALUMINIO TERMOSOLDADA DE 100 GR;BOLSA DE ALUMINIO TERMOSOLDADA DE 1000 GR;SACO MULTIPACA DE 25 KG , BOLSA DE ALUMINIO TERMOSOLDADA DE 100 GR;BOLSA DE ALUMINIO TERMOSOLDADA DE 1000 GR;SACO MULTIPACA DE 25 KG</t>
  </si>
  <si>
    <t>AMOXICILINA (TRIHIDRATO) 100 MG + LACTOSA C.s.p. 1 MG</t>
  </si>
  <si>
    <t>2C-10852-AGROCALIDAD</t>
  </si>
  <si>
    <t>FLOXANOVA 20</t>
  </si>
  <si>
    <t>ENVASE PLÁSTICO DE POLIETILENO DE COLOR BLANCO Y FRASCOS DE VIDRIO COLOR AMBAR DE 500 ML , ENVASE PLÁSTICO DE POLIETILENO DE COLOR BLANCO Y FRASCOS DE VIDRIO COLOR AMBAR DE 1000 ML</t>
  </si>
  <si>
    <t>Enrofloxacina 20 % + EXCIPÍENTES C.P.S 100 %</t>
  </si>
  <si>
    <t>2C-10859-AGROCALIDAD</t>
  </si>
  <si>
    <t>FOSFOTRIM</t>
  </si>
  <si>
    <t>FRASCO PLÁSTICO DE 1 LT</t>
  </si>
  <si>
    <t>Fosfomicina 10 G + TRIMETOPRIM 2.5 G + VEHICULO c.b.p 100 ML</t>
  </si>
  <si>
    <t>2C-10902-AGROCALIDAD</t>
  </si>
  <si>
    <t>COLIFLUMEQUIN</t>
  </si>
  <si>
    <t>BOLSA DE PAPEL TRILAMINADO DE 1 KG. , BOLSA DE PAPEL TRILAMINADO DE 5 KG.</t>
  </si>
  <si>
    <t>Acido Acetil salicilico 12.5 % + BROMEXINA CLOHIDRATO 0.5 % + Colistina 4 % + Flumequina 10 %</t>
  </si>
  <si>
    <t>Antibiotico Aplicado a Bovinos, Antibiotico Aplicado a Aves, Antibiotico Aplicado a Porcinos</t>
  </si>
  <si>
    <t>INNOVA ANDINA SA - Perú</t>
  </si>
  <si>
    <t>2C1-10027-AGROCALIDAD</t>
  </si>
  <si>
    <t>ACIDO CITRICO ANHIDRIDO 100 MG + CLOHIDRATO DE DOXICICLINA 200 MG + MONOHIDRATO DE LACTOSA 1 G + SLICE ANHIDROSO COLOIDAL 20 MG + TARTRATO DE TILOSINA 100 MG</t>
  </si>
  <si>
    <t>ANTIBIÓTICO DE AMPLIO ESPECTRO Aplicado a Aves</t>
  </si>
  <si>
    <t>TYLOTAD-EC</t>
  </si>
  <si>
    <t>FUNDAS DE 20 G, TARROS DE 500 G, TARROS DE 1 KG, TARROS DE 25 KG, FUNDAS DE 100 G, SACOS POR 25 KG, SACHETS DE ALUMINIO PARA 20G Y 100G Y ENVASE DE 500 G, SACHETS DE ALUMINIO PARA 22G Y 100G Y ENVASE DE 1 KG, SACHETS DE ALUMINIO PARA 22G Y 100G Y ENVASE DE 25 KG</t>
  </si>
  <si>
    <t>2C1-10028-AGROCALIDAD</t>
  </si>
  <si>
    <t>OUROTETRA PREMIUM</t>
  </si>
  <si>
    <t>FRASCOS AMPOLLA DE VIDRIO CONTENIENDO 20 ML , FRASCOS AMPOLLA DE VIDRIO CONTENIENDO 50 ML , FRASCOS AMPOLLA DE VIDRIO CONTENIENDO 100 ML , FRASCOS AMPOLLA DE VIDRIO CONTENIENDO 250 ML</t>
  </si>
  <si>
    <t>2 PIRROLIDONA 40.00 G + AGUA OSMOTIZADA ESTERIL 100.0 ML + ALCOHOL BENCILICO 20 G + DICLOFENACO SÓDICO 1.00 G + Monoetanolamina 0.30 G + Oxido de Magnesio 1.92 G + Oxitetraciclina 20.00 G + POLIVINILPIRROLIDONA 5.00 G + SULFOXILATO FORMALDEHIDO DE SODIO 0.44 G</t>
  </si>
  <si>
    <t>ANTIBIÓTICO DE AMPLIO ESPECTRO Aplicado a Bovinos, ANTIBIÓTICO DE AMPLIO ESPECTRO Aplicado a Ovinos, ANTIBIÓTICO DE AMPLIO ESPECTRO Aplicado a Caprinos, ANTIBIÓTICO DE AMPLIO ESPECTRO Aplicado a Porcinos</t>
  </si>
  <si>
    <t>2C1-10041-AGROCALIDAD</t>
  </si>
  <si>
    <t>BIOTYL</t>
  </si>
  <si>
    <t>POTE DE POLIETILENO DE 1KG , POTE DE POLIETILENO DE 5 KG , POTE DE POLIETILENO DE 25 KG , SOBRE DE 100 GR</t>
  </si>
  <si>
    <t>Tilosina 100 G</t>
  </si>
  <si>
    <t>Antibiotico Aplicado a Bovinos, Antibiotico Aplicado a Aves</t>
  </si>
  <si>
    <t>2C1-10043-AGROCALIDAD</t>
  </si>
  <si>
    <t>LINCOMICINA 150 GANADEXIL</t>
  </si>
  <si>
    <t>SOBRE DE ALUMINIO DE 10 GR , SOBRE DE ALUMINIO DE 20 GR , SOBRE DE ALUMINIO DE 100 GR , SOBRE DE ALUMINIO DE 1000 GR , ENVASE DE 5 KG , BIDÓN DE 25 KG</t>
  </si>
  <si>
    <t>Dextrosa 400 MG + DIÓXIDO DE SILICIO 20 MG + LACTOSA 1 MG</t>
  </si>
  <si>
    <t>2C1-10068-AGROCALIDAD</t>
  </si>
  <si>
    <t>GAN OXI LA</t>
  </si>
  <si>
    <t>FRASCOS ÁMBAR DE VIDRIO TIPO III PARA 50 ML, FRASCOS ÁMBAR DE VIDRIO TIPO III PARA 100 ML, FRASCOS ÁMBAR DE VIDRIO TIPO III PARA 250 ML, FRASCOS ÁMBAR DE VIDRIO TIPO III PARA 500 ML</t>
  </si>
  <si>
    <t>25% DE COSECHA VIRAL VIRUS VIVO DE LA CEPA CHINA ADAPTADA A CULTIVO CELULAR 2,12 MG + 2-AMINO-ETANOL 15 MG + 2 PIRROLIDONA 400 MG + AGUA PARA INYECCION C.S.P 1 ML + OXIO DE MAGNESIO 17,32 MG + Oxitetraciclina 200 MG + POLIVINILPIRROLIDONA K-17 50 MG</t>
  </si>
  <si>
    <t>Antibiotico Aplicado a Bovinos, Antibiotico Aplicado a Ovinos, Antibiotico Aplicado a Caprinos, Antibiotico Aplicado a Aves, Antibiotico Aplicado a Porcinos</t>
  </si>
  <si>
    <t>LABORATORIO DECNO S.A., PARA KYROVET LABORATORIES S.A. - Colombia</t>
  </si>
  <si>
    <t>2C1-10084-AGROCALIDAD</t>
  </si>
  <si>
    <t>TILCOMIX PREMIX</t>
  </si>
  <si>
    <t>SOBRES DE POLIETILENO Y ALUMINIO DE 1 KG , BOLSAS DE PAPEL KRAFT CON EMPAQUE INTERNO DE POLIETILENO DE 5 KG , BOLSAS DE PAPEL KRAFT CON EMPAQUE INTERNO DE POLIETILENO DE 15 KG , BOLSAS DE PAPEL KRAFT CON EMPAQUE INTERNO DE POLIETILENO DE 20 KG , BOLSAS DE PAPEL KRAFT CON EMPAQUE INTERNO DE POLIETILENO DE 25 KG , BOLSAS DE PAPEL KRAFT CON EMPAQUE INTERNO DE POLIETILENO DE 10 KG</t>
  </si>
  <si>
    <t>ACEITE MINERAL 0.90 % + Carbonato de Calcio 24 G + CASCARILLA DE ARROZ CSP 100 G + Tilmicosina fosfato 40 G</t>
  </si>
  <si>
    <t>2C1-10086-AGROCALIDAD</t>
  </si>
  <si>
    <t>FENIFLOR PREMIX</t>
  </si>
  <si>
    <t>ACEITE MINERAL 1.40 G + Carbonato de Calcio 28.00 G + CASCARILLA DE ARROZ 40.6 G + Florfenicol 20.00 G</t>
  </si>
  <si>
    <t>Alura Animal Health &amp; Nutrition S.A.S - Colombia</t>
  </si>
  <si>
    <t>2C1-10097-AGROCALIDAD</t>
  </si>
  <si>
    <t>COLIX 400</t>
  </si>
  <si>
    <t>SOBRES DE POLIETILENO Y ALUMINIO DE 1KG , BOLSAS DE PAPEL KRAFT DE 5KG. , BOLSAS DE PAPEL KRAFT DE 10KG. , BOLSAS DE PAPEL KRAFT DE 15KG. , BOLSAS DE PAPEL KRAFT DE 20 KG. , BOLSAS DE PAPEL KRAFT DE 25KG.</t>
  </si>
  <si>
    <t>ACEITE MINERAL 0.9 G + Carbonato de Calcio 24 G + CASCARILLA DE ARROZ 100 G + COLISTINA SULFATO 40 G</t>
  </si>
  <si>
    <t>2C1-10098-AGROCALIDAD</t>
  </si>
  <si>
    <t>TAMOX</t>
  </si>
  <si>
    <t>FRASCO DE VIDRIO DE 30 ML , FRASCO DE VIDRIO DE 100 ML , FRASCO DE VIDRIO DE 250 ML</t>
  </si>
  <si>
    <t>2C1-10099-AGROCALIDAD</t>
  </si>
  <si>
    <t>CIPROX 20</t>
  </si>
  <si>
    <t>ALURA ANIMAL HEALTH &amp; NUTRITION S.A.S. - Colombia</t>
  </si>
  <si>
    <t>2C1-10111-AGROCALIDAD</t>
  </si>
  <si>
    <t>METRIGEN</t>
  </si>
  <si>
    <t>JERINGA PLÁSTICA DE POLIETILENO EN FONDO BLANCO DE 20 ML</t>
  </si>
  <si>
    <t>Aceite de algodón 1000 MG + ALCOHOL BENCILICO 40 MG + BUTILHIDROXITOLUENO 0.2 MG + Ceftiofur 25 MG + Lecitina de Soya 0.5 MG + TWEEN 80 1.5 MG</t>
  </si>
  <si>
    <t>2C1-10147-AGROCALIDAD</t>
  </si>
  <si>
    <t>ENROFLOXACINA 10%</t>
  </si>
  <si>
    <t>FRASCO DE 10 ML , FRASCO DE 60 ML , FRASCO DE 100ML , FRASCO DE 1 LT</t>
  </si>
  <si>
    <t>AGUA DESMINERALIZADA c.s.p. 100 ML + Enrofloxacina 10 G + FENOL CRISTAL 0,5 G + HIDRÓXIDO DE POTASIO 2 G + VITAMINA B12 1 G</t>
  </si>
  <si>
    <t>2C1-10185-AGROCALIDAD</t>
  </si>
  <si>
    <t>CLAMOXYL L.A.</t>
  </si>
  <si>
    <t>CAJA CON VIALES DE VIDRIO PARA 50 ML, CAJA CON VIALES DE VIDRIO PARA 100 ML ML, CAJA CON VIALES DE VIDRIO PARA 250 ML ML</t>
  </si>
  <si>
    <t>ACEITE DE COCO 1 ML + Amoxicilina 150 M6 + Estearato de Aluminio 1 ML</t>
  </si>
  <si>
    <t>Antibiotico Aplicado a Bovinos, Antibiotico Aplicado a Ovinos, Antibiotico Aplicado a Porcinos</t>
  </si>
  <si>
    <t>PFIZER ITALIA srl - Italia</t>
  </si>
  <si>
    <t>2C1-10186-AGROCALIDAD</t>
  </si>
  <si>
    <t>CONVENIA</t>
  </si>
  <si>
    <t>VIAL DE 10 ML, VIAL DE 4 ML</t>
  </si>
  <si>
    <t>ÁCIDO CÍTRICO 0.77 mg/ VI + CEVOCEFÍN SÓDICO 894.94 mg/ VI + CITRATO DE SODIO DIHIDRATADO 61.64 mg/ VI + Metilparabeno 19.17 mg/ VI + PROPILPARABENO 2.15 mg/ VI</t>
  </si>
  <si>
    <t>2C1-10200-AGROCALIDAD</t>
  </si>
  <si>
    <t>OXITETRACICLINA 12.5%</t>
  </si>
  <si>
    <t>BOLSAS DE PAPEL DE 25 G, BOLSAS DE PAPEL DE 100 G</t>
  </si>
  <si>
    <t>LACTOSA 1 KG + Oxitetraciclina 125 G</t>
  </si>
  <si>
    <t>DOXICICLINA 500 GANADEXIL</t>
  </si>
  <si>
    <t>SOBRE DE ALUMINIO DE 20 GR , SOBRE DE ALUMINIO DE 100 GR , SOBRE DE ALUMINIO 1 KG</t>
  </si>
  <si>
    <t>Dextrosa 25 % + DOXICICLINA HICLATO 50 % + EXCIPIENTE 100 %</t>
  </si>
  <si>
    <t>2C1-10266-AGROCALIDAD</t>
  </si>
  <si>
    <t>BIOFLOR</t>
  </si>
  <si>
    <t>FRASCOS DE VIDRIO CONTENIENDO 100 ML</t>
  </si>
  <si>
    <t>Florfenicol 30 G + METIL 2 PIRROLIDONA 35 G + Polietilenglicol 400 300 C.S.P. 100 ML + Propilenglicol 10 G</t>
  </si>
  <si>
    <t>LABORATORIOS WEIZUR ARGENTINA S.A. - Argentina</t>
  </si>
  <si>
    <t>2C1-10267-AGROCALIDAD</t>
  </si>
  <si>
    <t>INTRASEC PLUS</t>
  </si>
  <si>
    <t>CAJAS DE 24 JERINGAS DE 8 G</t>
  </si>
  <si>
    <t>CLOXACILINA BENZATÍNICA 10,42 G + DIGLICERIDOS DE ACIDOS GRASOS SATURADOS DE CADENA MEDIANA Y CORTA 5,00 G + Estearato de Aluminio 3,00 G + Metilparabeno 0,20 G + Propilparabeno 0,02 G + VASELINA LÍQUIDA 100 G + VASELINA SÓLIDA 25 G</t>
  </si>
  <si>
    <t>ANTIBIÓTICO ANTIMASTÍTICO Aplicado a Bovinos</t>
  </si>
  <si>
    <t>LABORATORIOS WEIZUR ARGENTINA S.A - Argentina</t>
  </si>
  <si>
    <t>RILEXINE 200 NP</t>
  </si>
  <si>
    <t>Cefalexina 1000.00 MG + Prednisolona 100.00 MG + Sulfato de Neomicina 1000.00 MG</t>
  </si>
  <si>
    <t>LABORATORIOS VIRBAC MEXICO S.A - México</t>
  </si>
  <si>
    <t>2C1-10288-SESA</t>
  </si>
  <si>
    <t>MASTIZUR-CL</t>
  </si>
  <si>
    <t>JERINGAS PLASTICAS DE 8 G</t>
  </si>
  <si>
    <t>ACIDO CLAVULÁMICO 50.00 MG + AMOXICILINA TRIHIDRATADA 200 MG + DIGLICERIDOS DE ACIDOS GRASOS SATURADOS DE CADENA MEDIANA Y CORTA 3,60 G + Metilparabeno 16,00 G + Prednisolona 10,00 MG + Propilparabeno 1,60 MG + VASELINA LÍQUIDA 800 G + VASELINA SÓLIDA 2,40 G</t>
  </si>
  <si>
    <t>ANTIBIÓTICO INTRAMAMARIO Aplicado a Bovinos</t>
  </si>
  <si>
    <t>LABORATORIOS WEIZUR - Argentina</t>
  </si>
  <si>
    <t>2C1-10298-SESA</t>
  </si>
  <si>
    <t>MASTIGEL</t>
  </si>
  <si>
    <t>JERIGA DE POLIETILENO DE 10 ML</t>
  </si>
  <si>
    <t>Aceite 0.1 MG + AGUA DESMINERALIZADA 1 ML + ALCOHOL BENCILICO 0.1 MG + CREMOPHOR 0.1 MG + Dexametasona 0.4 MG + Lincomicina 20 MG + Neomicina 50 MG</t>
  </si>
  <si>
    <t>Antibiotico Aplicado a Bovinos, Antibiotico Aplicado a Ovinos, Antibiotico Aplicado a Caprinos</t>
  </si>
  <si>
    <t>2C1-10299-SESA</t>
  </si>
  <si>
    <t>LIDERVET L.A.</t>
  </si>
  <si>
    <t>2-AMINO-ETANOL 0.3 G + AGUA 100 ML + FORMALDEHIDO SULFOXILATO DE SODIO 0.21 G + Oxido de Magnesio 1.72 G + Oxitetraciclina 20 G + PIRROLIDONA 40 MG</t>
  </si>
  <si>
    <t>2C1-10311-SESA</t>
  </si>
  <si>
    <t>FLORMICETINA</t>
  </si>
  <si>
    <t>FRASCO DE VIDIRIO COLOR AMBAR SILICONADO DE 25 ML , FRASCO DE VIDIRIO COLOR AMBAR SILICONADO DE 50 ML , FRASCO DE VIDIRIO COLOR AMBAR SILICONADO DE 100 ML , FRASCO DE VIDIRIO COLOR AMBAR SILICONADO DE 250 ML, FRASCO DE VIDIRIO COLOR AMBAR SILICONADO DE 500 ML, FRASCO DE VIDIRIO COLOR AMBAR SILICONADO DE 1000 ML</t>
  </si>
  <si>
    <t>Florfenicol 30,000 G + N-METIL-2-2-PIROOLIDONA 25,000 G + POLIETILENGLICOL 100 ML + Propilenglicol 15,000 G</t>
  </si>
  <si>
    <t>Antimicrobiano Aplicado a Bovinos, Antimicrobiano Aplicado a Porcinos</t>
  </si>
  <si>
    <t>ENROXINA 150</t>
  </si>
  <si>
    <t>COMPRIMIDOS EN BLISTERS ESTUCHES DE CARTON DE 10 COMPRIMIDOS</t>
  </si>
  <si>
    <t>Almidón 67,870 MG + Enrofloxacina 150,0 MG + Estearato de Magnesio 3,000 MG + Gelatina 12,340 MG + LACTOSA 166,590 MG + TARTRAZINA SOLUBLE 0,200 MG</t>
  </si>
  <si>
    <t>2C1-10318-SESA</t>
  </si>
  <si>
    <t>SUPRAMICINA 60 MK</t>
  </si>
  <si>
    <t>2C1-10320-SESA</t>
  </si>
  <si>
    <t>CETRIFOS</t>
  </si>
  <si>
    <t>POTE DE 20 KG , BOLSA DE 5 KG , BOLSA DE 20 KG , POTE DE 1 KG, POTE DE 5 KG</t>
  </si>
  <si>
    <t>FOSFOMICINA CÁLCICA 25 G</t>
  </si>
  <si>
    <t>2C1-10377-AGROCALIDAD</t>
  </si>
  <si>
    <t>SULFAPRO</t>
  </si>
  <si>
    <t>Sulfamonometoxina 800 G + TRIMETOPRIM 200 G</t>
  </si>
  <si>
    <t>2C1-10384-AGROCALIDAD</t>
  </si>
  <si>
    <t>ENROPRO 20 L.A.</t>
  </si>
  <si>
    <t>FRASCO DE VIDRIO AMBAR 20 ML , FRASCO DE VIDRIO AMBAR 50 ML , FRASCO DE VIDRIO AMBAR 100 ML , FRASCO DE VIDRIO AMBAR 250 ML</t>
  </si>
  <si>
    <t>Enrofloxacina 20 G + EXCIPIENTES c.s.p 100 ML</t>
  </si>
  <si>
    <t>Antibiotico Aplicado a Bovinos, Antibiotico Aplicado a Ovinos, Antibiotico Aplicado a Caprinos, Antibiotico Aplicado a Aves, Antibiotico Aplicado a Camelidos, Antibiotico Aplicado a Porcinos</t>
  </si>
  <si>
    <t>2C1-10395-AGROCALIDAD</t>
  </si>
  <si>
    <t>ABORT-VAC</t>
  </si>
  <si>
    <t>FRASCO DE VIDRIO DE 2 ML , FRASCO DE VIDRIO DE 4 ML , FRASCO DE VIDRIO DE 10 ML , FRASCO DE VIDRIO DE 20 ML , FRASCO DE VIDRIO DE 40 ML</t>
  </si>
  <si>
    <t>2C1-10468-AGROCALIDAD</t>
  </si>
  <si>
    <t>MICOZUR 300</t>
  </si>
  <si>
    <t>FRASCOS DE VIDRIO AMBAR DE 100ML , FRASCOS DE VIDRIO AMBAR DE 250 ML</t>
  </si>
  <si>
    <t>AGUA DESTILADA ESTERIL 100 ML + NIPAGÍN 0.1 g % + NIPASOL 0,01g % + PROPILENGLICOL 25 g. % + Tilmicosina 30 g. %</t>
  </si>
  <si>
    <t>2C1-10508-AGROCALIDAD</t>
  </si>
  <si>
    <t>TETRAMUTIN</t>
  </si>
  <si>
    <t>SACOS DE POLIETILENO DE 10 KG, SACOS DE POLIETILENO DE 15 KG, SACOS DE POLIETILENO DE 25 KG</t>
  </si>
  <si>
    <t>Caolin 100 % + FELDESPATO 10 % + Oxitetraciclina 10.5 % + Tiamulina hidrogenada fumarato 3.5 %</t>
  </si>
  <si>
    <t>2C1-10534-AGROCALIDAD</t>
  </si>
  <si>
    <t>FLORFENICOL 10%</t>
  </si>
  <si>
    <t>ENVASES DE POLIETILENO PARA 100 ML, ENVASES DE POLIETILENO PARA 500 ML, ENVASES DE POLIETILENO PARA 1 L, ENVASES DE POLIETILENO PARA 1 GL, ENVASES DE POLIETILENO PARA 20 L</t>
  </si>
  <si>
    <t>Bisulfito de sodio 0.10 G + EDETATO DISODICO 0.20 G + Florfenicol 10.00 G + METILPARABENO 0.18 G + PROPILENGLICOL C.S.P. 10.00 ML + PROPILPARABENO 0.02 G + SOLUPHOR 40,00 G + Vitamina C 2.50 G</t>
  </si>
  <si>
    <t>2C1-10535-AGROCALIDAD</t>
  </si>
  <si>
    <t>TILMICOB</t>
  </si>
  <si>
    <t>ENVASES DE PVC DE 10 ML , ENVASES DE PVC DE 20 ML , ENVASES DE PVC DE 100 ML , ENVASES DE PVC DE 500 ML , ENVASES DE PVC DE 1000 ML;</t>
  </si>
  <si>
    <t>ACETAMINOFEN (paracetamol) 50 G + AGUA DESMINERALIZADA C.S.P. 10 L + Alcohol etílico 800 G + Bisulfito de sodio 1 G + CREMOPHOR EL (polietilenglicol-35) 25 G + EDETATO DISODICO 0.10 G + Metilparabeno 18 G + Propilenglicol 1200 G + Propilparabeno 2 G + SOLUPHOR 2000 G + Tilmicosina fosfato 750 G</t>
  </si>
  <si>
    <t>2C1-10536-AGROCALIDAD</t>
  </si>
  <si>
    <t>TILMICOB FORTE</t>
  </si>
  <si>
    <t>SOLUCION INYECTABLE EN ENVASES DE PLÀSTICO DE 10, 20, 30, 50, 100, 500, 1000 ML, SOLUCION INYECTABLE EN ENVASES DE PLÀSTICO DE 1 GL, SOLUCION INYECTABLE EN ENVASES DE PLÀSTICO DE 20 L</t>
  </si>
  <si>
    <t>ACETAMINOFEN (paracetamol) 5,00 G + Ácido Fólico 1,00 G + AGUA DESMINERALIZADA C.S.P. 1,00 L + Alcohol etílico 80,00 G + Bisulfito de sodio 0,10 G + CREMOPHOR EL (polietilenglicol-35) 2,5 G + Edetato Sódico 0,01 G + Metilparabeno 1,80 G + OXITETRACILINA HIDROCLORURO 190,00 G + PROPILENGLICOL 120.00 G + Propilparabeno 0,20 G + SOLUPHOR 200,00 G + Tilmicosina fosfato 75,00 G + VITAMINA A 500WW (retinol) 5,00 G + Vitamina C 25,00 G + VITAMINA D3 500 FG 6,00 G + VITAMINA E 50S (alfatocoferol) FG 14,00 G</t>
  </si>
  <si>
    <t>2C1-10541-AGROCALIDAD</t>
  </si>
  <si>
    <t>OXITETRACICLINA 200 L.A. ERMA</t>
  </si>
  <si>
    <t>FRASCO DE VIDRIO AMBAR DE 50 ML , FRASCO DE VIDRIO AMBAR DE 250 ML</t>
  </si>
  <si>
    <t>Oxitetraciclina 200 U</t>
  </si>
  <si>
    <t>Antibiotico amplio espectro Aplicado a Bovinos, Antibiotico amplio espectro Aplicado a Ovinos, Antibiotico amplio espectro Aplicado a Caprinos, Antibiotico amplio espectro Aplicado a Porcinos</t>
  </si>
  <si>
    <t>2C1-10542-AGROCALIDAD</t>
  </si>
  <si>
    <t>ESPIRAMICINA ERMA</t>
  </si>
  <si>
    <t>FRASCO DE VIDRIO DE 25 ML , FRASCO DE VIDRIO DE 50 ML , FRASCO DE VIDRIO DE 100 ML , FRASCO DE VIDRIO DE 250 ML , FRASCO DE VIDRIO DE 500 ML</t>
  </si>
  <si>
    <t>Espiramicina base 600000 U</t>
  </si>
  <si>
    <t>2C1-10548-AGROCALIDAD</t>
  </si>
  <si>
    <t>EFICUR</t>
  </si>
  <si>
    <t>FRASCOS DE VIDRIO INCOLORO TIPO II CONTENIENDO 50 ML , FRASCOS DE VIDRIO INCOLORO TIPO II CONTENIENDO100 ML , FRASCOS DE VIDRIO INCOLORO TIPO II CONTENIENDO 250 ML</t>
  </si>
  <si>
    <t>Ceftiofur 50 MG + MONOESTEARATO DE ALUMINIO 10 MG + SORBITAN MONOOLEATO 10 MG + TRIGLICÉRIDOS DE CADENA MEDIA (MYGLIOL) 1 ML</t>
  </si>
  <si>
    <t>2C1-10553-AGROCALIDAD</t>
  </si>
  <si>
    <t>RILEXINE 600 PALATABLE</t>
  </si>
  <si>
    <t>PALETAS PALATABLES EN CAJAS DE 20 TABLETAS , PALETAS PALATABLES EN CAJAS DE 100 TABLETAS , PALETAS PALATABLES EN CAJAS DE 300 TABLETAS , PALETAS PALATABLES EN CAJAS DE 400 TABLETAS , BLISTER CONTENIENDO 7 TABLETAS U, BLISTER CONTENIENDO 8 TABLETAS U, BLISTER CONTENIENDO 10 TABLETAS U, BLISTER CONTENIENDO 14 TABLETAS U</t>
  </si>
  <si>
    <t>Cefalexina 600 MG + C.S.P 1400 MG</t>
  </si>
  <si>
    <t>VIRBAC S.A. 065 - Francia</t>
  </si>
  <si>
    <t>2C1-10565-AGROCALIDAD</t>
  </si>
  <si>
    <t>DINAMIXCLOR</t>
  </si>
  <si>
    <t>SACO DE PAPEL KRAFT DE 5 KG , SACO DE PAPEL KRAFT DE 10 KG , SACO DE PAPEL KRAFT DE 15 KG , SACO DE PAPEL KRAFT DE 20 KG , SACO DE PAPEL KRAFT DE 25 KG</t>
  </si>
  <si>
    <t>Clortetraciclina 30 G + EXCIPIENTE C.B.P 100 G + Fumarato Hidrogenado de Tiamulina 10 G</t>
  </si>
  <si>
    <t>2C1-10580-AGROCALIDAD</t>
  </si>
  <si>
    <t>DINAMIX 200 PREMIX</t>
  </si>
  <si>
    <t>BOLSA DE PAPEL KRAFT DE 1 KG , BOLSA DE PAPEL KRAFT DE 5 KG , BOLSA DE PAPEL KRAFT DE 10 KG , BOLSA DE PAPEL KRAFT DE 15 KG , BOLSA DE PAPEL KRAFT DE 20 KG , BOLSA DE PAPEL KRAFT DE 25 KG , SOBRE TRILAMINADOS DE 1 KG</t>
  </si>
  <si>
    <t>ALURA ANIMAL HEALTH &amp; NUTRITION S.A.S. CARRERA 129 Nº 22B- 57 INTERIOR 23 - Colombia</t>
  </si>
  <si>
    <t>2C1-10582-AGROCALIDAD</t>
  </si>
  <si>
    <t>ICOFLUXINA</t>
  </si>
  <si>
    <t>DILUYENTE EN FRASCOS DE 4000000 DE PENICILINA G PROCAINICA; 5 G DE ESTREPTOMICINA SULFATO Y 1.25 MG FLUMETASONA PARA RECONSTITUIR CON DILUYENTE AGUA ESTERIL PARA INYECCIÓN 20 ML.</t>
  </si>
  <si>
    <t>AGUA PARA INYECCION 1 ML + Estreptomicina 250 MG + Flumetasona 0.0625 MG + Penicilina G procaínica 200000 U</t>
  </si>
  <si>
    <t>ANTIBIÓTICO ANTINFLAMATORIO Aplicado a Caninos, ANTIBIÓTICO ANTINFLAMATORIO Aplicado a Bovinos, ANTIBIÓTICO ANTINFLAMATORIO Aplicado a Ovinos, ANTIBIÓTICO ANTINFLAMATORIO Aplicado a Caprinos, ANTIBIÓTICO ANTINFLAMATORIO Aplicado a Equinos</t>
  </si>
  <si>
    <t>2C1-10649-AGROCALIDAD</t>
  </si>
  <si>
    <t>SELECTAN</t>
  </si>
  <si>
    <t>FRASCO DE VIDRIO DE 100 ML , FRASCO DE POLIPROPILENO DE 250 ML</t>
  </si>
  <si>
    <t>Florfenicol 300 MG + GLICEROL FORMAL 1 ML + PIRROLIDONA 308 MG</t>
  </si>
  <si>
    <t>HIPRA SAÚDE ANIMAL LTDA. AVDA. DO LAMI, 6133 - BAIRRO LAMI PORTO ALEGRE - BRASIL - Brasil, LABORATORIOS HIPRA S.A AVDA. LA SELVA 135, 17170 AMER (GIRONA) - ESPAÑA - España</t>
  </si>
  <si>
    <t>2C1-10677-AGROCALIDAD</t>
  </si>
  <si>
    <t>TILOMIX SULFA PREMIX</t>
  </si>
  <si>
    <t>FUNDA DE 1 KG , FUNDA DE 5 KG , FUNDA DE 10 KG , FUNDA DE 15 KG , FUNDA DE 25 KG</t>
  </si>
  <si>
    <t>ACEITE MINERAL 1.6 % + CARBONATO DE CALCIO 32 % + CASCARILLA DE ARROZ 46.4 % + FOSFATO DE TYLOSINA 10 % + SULFAMETAZINA SÓDICA 10 %</t>
  </si>
  <si>
    <t>Antibacterianos Aplicado a Porcinos</t>
  </si>
  <si>
    <t>2C1-10682-AGROCALIDAD</t>
  </si>
  <si>
    <t>FLORAVET 10%</t>
  </si>
  <si>
    <t>Florfenicol 10 MG + N-METIL-2-2-PIROOLIDONA 240 MG + POLIETILENGLICOL 1 ML + Propilenglicol 200 MG</t>
  </si>
  <si>
    <t>2C1-10738-AGROCALIDAD</t>
  </si>
  <si>
    <t>DOXYCIP 50%</t>
  </si>
  <si>
    <t>SOBRE DE ALUMINIO DE 10 GR , SOBRE DE ALUMINIO DE 100 GR , SOBRE DE 1 KG , SOBRE DE 15 KG , SOBRE DE 25 KG</t>
  </si>
  <si>
    <t>Doxiciclina 50 G</t>
  </si>
  <si>
    <t>NOVAVIT</t>
  </si>
  <si>
    <t>FRASCO DE VIDRIO DE 10 ML , FRASCO DE VIDRIO DE 20 ML , FRASCO DE VIDRIO DE 50 ML , FRASCO DE VIDRIO DE 100 ML , FRASCO DE VIDRIO DE 250 ML</t>
  </si>
  <si>
    <t>2C1-10749-AGROCALIDAD</t>
  </si>
  <si>
    <t>AMOXIPRO 20-10</t>
  </si>
  <si>
    <t>BOLSA DE PAPEL TRILAMINADO DE 1 KILO , BOLSA DE PAPEL TRILAMINADO DE 5 KILOS</t>
  </si>
  <si>
    <t>AMOXICILINA (TRIHIDRATO) 20 % + Bromhexina 0.5 % + Ciprofloxacina 10 % + EXCIPÍENTES C.P.S 100 %</t>
  </si>
  <si>
    <t>2C1-10754-AGROCALIDAD</t>
  </si>
  <si>
    <t>CIPROMIX B-25</t>
  </si>
  <si>
    <t>FRASCO EN PEAD DE 10 ML , FRASCOS DE PEAD DE 25 ML , FRASCOS DE PEAD DE 50 ML; , FRASCOS DE PEAD 250 ML , FRASCOS DE PEAD 500 ML , FRASCOS DE PEAD DE 1000 ML</t>
  </si>
  <si>
    <t>BROMEXINA CLOHIDRATO 3.000 G + Ciprofloxacina 25 G + GUAIFENESINA 3.00. G</t>
  </si>
  <si>
    <t>FARMATEC INTERNACIONAL FARMACEUTICA VETERINARIA - Colombia</t>
  </si>
  <si>
    <t>2C1-10755-AGROCALIDAD</t>
  </si>
  <si>
    <t>APSASOL POLICICLINA</t>
  </si>
  <si>
    <t>BOLSA DE 100 G, BOLSA DE 200 G, BOLSA DE 1 KG, BOLSA DE 5 KG, BOLSA DE 10 KG, BOLSA DE 400 G, BOLSA DE 500 G</t>
  </si>
  <si>
    <t>ACIDO NICOTÍNICO 15 G + LACTOSA MONOHIDRATADA C.S.P. 1000 G + SILICE COLOIDAL ANHIDRA 30 G + Sulfametacina* 110 G + Tetraciclina 110 G + Vitamina A 10 MUI S/U + Vitamina C 25 G + VITAMINA K3 10 G</t>
  </si>
  <si>
    <t>Antibiotico Aplicado a Bovinos, Antibiotico Aplicado a Ovinos, Antibiotico Aplicado a Caprinos, Antibiotico Aplicado a Aves, Antibiotico Aplicado a Lagomorfos, Antibiotico Aplicado a Porcinos</t>
  </si>
  <si>
    <t>2C1-10774-AGROCALIDAD</t>
  </si>
  <si>
    <t>GENTANOVA</t>
  </si>
  <si>
    <t>FRASCO DE VIDRIO PARA 5 ML, FRASCO DE VIDRIO PARA 10 ML, FRASCO DE VIDRIO PARA 20 ML, FRASCO DE VIDRIO PARA 50 ML, FRASCO DE VIDRIO PARA 100 ML</t>
  </si>
  <si>
    <t>EXCIPIENTES c.s.p 1 ML + Gentamicina 100 MG</t>
  </si>
  <si>
    <t>Antibiotico Aplicado a Caninos, Antibiotico Aplicado a Felinos, Antibiotico Aplicado a Bovinos, Antibiotico Aplicado a Equinos, Antibiotico Aplicado a Aves</t>
  </si>
  <si>
    <t>NOVALFARM LTDA - Colombia</t>
  </si>
  <si>
    <t>2C1-10866-AGROCALIDAD</t>
  </si>
  <si>
    <t>ENFLOX 20%</t>
  </si>
  <si>
    <t>Agua destilada c.s.p. 100 ML + Enrofloxacina 20 G + ESTABILIZANTE C.S.P 0.7 ML + GLICEROL FORMAL 18.2 ML + HIDRÓXIDO DE POTASIO 6 G + Paracetamol 5 G</t>
  </si>
  <si>
    <t>ANTIBIÓTICO DE AMPLIO ESPECTRO Aplicado a Aves, ANTIBIÓTICO DE AMPLIO ESPECTRO Aplicado a Lagomorfos</t>
  </si>
  <si>
    <t>2C1-10868-AGROCALIDAD</t>
  </si>
  <si>
    <t>SYNULOX TABLETAS</t>
  </si>
  <si>
    <t>Amoxicilina 200.00 G + Celulosa Microcristalina 1 U + CLAVULANATO DE POTASIO 50 MG</t>
  </si>
  <si>
    <t>Antibiotico Aplicado a Caninos</t>
  </si>
  <si>
    <t>2C1-10878-AGROCALIDAD</t>
  </si>
  <si>
    <t>FLORAFEN 20</t>
  </si>
  <si>
    <t>BOLSA DE PAPEL TRILAMINADO DE 1 KG , BOLSA DE PAPEL TRILAMINADO DE 5 KG</t>
  </si>
  <si>
    <t>BROMEXINA CLOHIDRATO 0.50 % + Florfenicol 20 %</t>
  </si>
  <si>
    <t>2C1-10889-AGROCALIDAD</t>
  </si>
  <si>
    <t>1891720870001</t>
  </si>
  <si>
    <t>AVIMOX 500</t>
  </si>
  <si>
    <t>BOLSA DE POLIETILENO DE 400 GR; , BOLSA DE POLIETILENO DE 5 KG</t>
  </si>
  <si>
    <t>AEROSIL 0.5 G + Amoxicilina 50 G + CLORURO DE SODIO 15 G + Dextrosa Monohidratada 100 G</t>
  </si>
  <si>
    <t>2C1-10890-AGROCALIDAD</t>
  </si>
  <si>
    <t>NORAVET 30%</t>
  </si>
  <si>
    <t>FRASCO PLÁSTICO DE POLIETILENO DE 1 LT</t>
  </si>
  <si>
    <t>Alcohol etílico 100 ML + HIDRÓXIDO DE POTASIO 6.52 G + Norfloxacina 30 G</t>
  </si>
  <si>
    <t>2C1-10939-AGROCALIDAD</t>
  </si>
  <si>
    <t>OXIPRA 20 L.A.</t>
  </si>
  <si>
    <t>2-PIRROLIDONA 0,52 MG + Agua para inyección c.s.p 1 ML + ALCOHOL BENCILICO 42 MG + Cloruro de Magnesio Hexahidratado 88 MG + Formaldehído Sulfoxilato de Sodio 10 MG + Monoetanolamina 95,95 MG + Oxitetraciclina clorhidrato 200 MG + POVIDONA K30 5 MG</t>
  </si>
  <si>
    <t>2C1-10966-AGROCALIDAD</t>
  </si>
  <si>
    <t>DOXINOVA 40</t>
  </si>
  <si>
    <t>BOLSAS DE PETAPOL 1KG , BOLSAS DE PETAPOL 5KG</t>
  </si>
  <si>
    <t>Bromhexina 0.5 % + Doxiciclina 40 %</t>
  </si>
  <si>
    <t>INNOVA ANDINA S.A. - Perú</t>
  </si>
  <si>
    <t>2C1-10967-AGROCALIDAD</t>
  </si>
  <si>
    <t>CELAQ INYECTABLE</t>
  </si>
  <si>
    <t>FRASCO DE VIDRIO DE 100ML</t>
  </si>
  <si>
    <t>Cefalosporina de tercera generación Aplicado a Bovinos, Cefalosporina de tercera generación Aplicado a Porcinos</t>
  </si>
  <si>
    <t>2C1-10985-AGROCALIDAD</t>
  </si>
  <si>
    <t>BACTRIVET POLVO</t>
  </si>
  <si>
    <t>Antiparasitario de amplio espectro Aplicado a Bovinos, Antiparasitario de amplio espectro Aplicado a Aves, Antiparasitario de amplio espectro Aplicado a Porcinos</t>
  </si>
  <si>
    <t>2C1-10986-AGROCALIDAD</t>
  </si>
  <si>
    <t>AVTILL</t>
  </si>
  <si>
    <t>ENVASE PET AMBAR 50 ML , ENVASE PET AMBAR 240 ML , FRASCO PET BLANCO 1000 ML , ENVASE PET AMBAR 10 ML</t>
  </si>
  <si>
    <t>ACIDO FOSFÓRICO 4 ML + AGUA DESTILADA C.S.P 100 ML + METABISULFITO DE SODIO 23.5 G + PROPILENGLICOL 32 G</t>
  </si>
  <si>
    <t>2C1-10A-12662-AGROCALIDAD</t>
  </si>
  <si>
    <t>FT 15 TADEC</t>
  </si>
  <si>
    <t>FUNDAS TRILAMINADAS DE POLIESTIRENO/ALUMINO/LDPE CONTENIENDO 20 G , FUNDAS TRILAMINADAS DE POLIESTIRENO/ALUMINO/LDPE CONTENIENDO 100 G , ENVASE TRILAMINADO DE CARTÓN/ALUMINIO/LDPE CONTENIENDO 1 KG</t>
  </si>
  <si>
    <t>Ascorbato de Sodio 10.00 G + COLISTINA SULFATO 120.000.000 UI S/U + EXCIPIENTE C.B.P 1000.00 G + Metionina 50.00 G + Nicotinamida 20.00 G + PANTOTENATO CALCICO 10.00 G + Sulfato de Cobre 0.04 G + SULFATO DE MANGANESO 0.40 G + Sulfato de sodio 70.00 G + Sulfato de Zinc 0.15 G + SULFATO FERROSO 7 H2O 0.50 G + TETRACICLINA CLORHIDRATO 30.00 G + Vitamina A 4.000.000 UI S/U + Vitamina B1 2.00 G + VITAMINA B12 4.00 G + VITAMINA B2 1.00 G + VITAMINA B6 1.00 G + VITAMINA D3 500.000 UI S/U + VITAMINA E 20.00 G + VITAMINA K3 4.00 G</t>
  </si>
  <si>
    <t>NATURALQUIMIC PARA TADEC - Ecuador</t>
  </si>
  <si>
    <t>2C1-10A2-11190-AGROCALIDAD</t>
  </si>
  <si>
    <t>OXI STRESS</t>
  </si>
  <si>
    <t>SOBRES DE 20 G , SOBRES DE 100 G , TARRO DE 1 KG</t>
  </si>
  <si>
    <t>ACIDO FÓLICO 200 MG + Nicotinamida 1000 MG + Oxitetraciclina 50 G + PANTOTENATO CALCICO 3250 MG + Sulfato de Hierro 0.5 G + SULFATO DE MANGANESO 0.4 G + Sulfato de Zinc 0.15 G + SULFURO DE COBRE 0.04 G + Vitamina A 100000000 U + Vitamina B1 750 MG + Vitamina B12 10 MG + Vitamina B2 1000 MG + Vitamina B6 1000 MG + Vitamina C 10000 MG + VITAMINA D3 25000000 U + VITAMINA E 2600 MG + VITAMINA K3 1500 MG</t>
  </si>
  <si>
    <t>LAVETEC CIA LTDA - Ecuador</t>
  </si>
  <si>
    <t>2C1-10A-9631-AGROCALIDAD</t>
  </si>
  <si>
    <t>NEOMICIN SUPER</t>
  </si>
  <si>
    <t>SOBRES DE ALUMINIO DE POLIETILENO DE 200 G, , SOBRES DE ALUMINIO DE POLIETILENO DE 1 KG, , CAJA CONTENIENDO 50 SOBRES DE 10 G</t>
  </si>
  <si>
    <t>AZUCAR CRISTALIZADO 100.0 G + COLOR ROJO 360 EXTRA 0.09 G + MAICENA 35.0 G + Neomicina sulfato 15.0 G + TETRACICLINA CLORHIDRATO 7.0 G + Vitamina A 400000.0 U + Vitamina B12 0.6 MG + VITAMINA D3 60000.0 U + VITAMINA E 200.0 U + VITAMINA K3 200 MG</t>
  </si>
  <si>
    <t>Antibiotico amplio espectro Aplicado a Bovinos, Antibiotico amplio espectro Aplicado a Ovinos, Antibiotico amplio espectro Aplicado a Caprinos, Antibiotico amplio espectro Aplicado a Equinos, Antibiotico amplio espectro Aplicado a Aves, Antibiotico amplio espectro Aplicado a Camelidos, Antibiotico amplio espectro Aplicado a Lagomorfos, Antibiotico amplio espectro Aplicado a Cobayos, Antibiotico amplio espectro Aplicado a Porcinos</t>
  </si>
  <si>
    <t>2C1-10A-9859-AGROCALIDAD</t>
  </si>
  <si>
    <t>CAMPOFAC-VIT</t>
  </si>
  <si>
    <t>FUNDAS DE POLIETILENO DE 500 G, FUNDAS DE POLIETILENO DE 15 KG, CANECAS PLÁSTICAS DE 15 KG</t>
  </si>
  <si>
    <t>Balance carbohidratado c.s.p 1 G + BHT 0,022 G + Clortetraciclina 10 G + Fibra 70 G + Grasa 10 G + Proteína 450 G + Vitamina A 300.00 UL + VITAMINA D3 160.000 UL + VITAMINA E 1.000 UL</t>
  </si>
  <si>
    <t>2C1-11002-AGROCALIDAD</t>
  </si>
  <si>
    <t>FLORFENI COB</t>
  </si>
  <si>
    <t>ENVASES DE PVC DE 30 ML , ENVASES DE PVC DE 100 ML , ENVASES DE PVC DE 500 ML , ENVASES DE PVC DE 3,785 L, CANECAS DE 20 L</t>
  </si>
  <si>
    <t>Bisulfito de sodio 0.10 G + EDETATO DISODICO 0.20 G + Florfenicol 10 G + METILPARABENO 0.18 G + PROPILENGLICOL C.S.P. 120 G + PROPILPARABENO 0.02 G + SOLUPHOR 40 G + Vitamina C 2.50 G</t>
  </si>
  <si>
    <t>2C1-11035-AGOCALIDAD</t>
  </si>
  <si>
    <t>TERRAMICINA POLVO SOLUBLE AL 11%.</t>
  </si>
  <si>
    <t>SACHEETS DE ALUMINIO TRIPLE DE 100 G.</t>
  </si>
  <si>
    <t>ALUMINIOSILICATO DE SODIO 1 G + AZÚCAR C.S.P. 100 G + CLORHIDRATO DE OXITETRACICLINA 11 G + FD&amp;C ROJO Nº3 PLATING GRADE 0.1 G + POLISORBATO 80 1.44 G</t>
  </si>
  <si>
    <t>Antibiotico amplio espectro Aplicado a Bovinos, Antibiotico amplio espectro Aplicado a Ovinos, Antibiotico amplio espectro Aplicado a Caprinos, Antibiotico amplio espectro Aplicado a Aves, Antibiotico amplio espectro Aplicado a Camelidos, Antibiotico amplio espectro Aplicado a Porcinos</t>
  </si>
  <si>
    <t>HERSIL S.A. LABORATORIOS INDUSTRIALES FARMACEUTICOS - Perú</t>
  </si>
  <si>
    <t>2C1-11068-AGROCALIDAD</t>
  </si>
  <si>
    <t>OXIVET 20% LA</t>
  </si>
  <si>
    <t>FRASCO DE VIDRIO AMBAR DE 10 ML , FRASCO DE VIDRIO AMBAR DE 20 ML , FRASCO DE VIDRIO AMBAR DE 50 ML , FRASCO DE VIDRIO AMBAR DE 100 ML , FRASCO DE VIDRIO AMBAR DE 250 ML , FRASCO DE VIDRIO AMBAR DE 500 ML.</t>
  </si>
  <si>
    <t>EXCIPIENTE 100 ML + FLUNIXIN MEGLUMINE 1 G + OXITETRACICLINA BASE 20 G</t>
  </si>
  <si>
    <t>Antibiotico Aplicado a Bovinos, Antibiotico Aplicado a Ovinos, Antibiotico Aplicado a Caprinos, Antibiotico Aplicado a Equinos, Antibiotico Aplicado a Aves, Antibiotico Aplicado a Porcinos</t>
  </si>
  <si>
    <t>2C1-11071-AGROCLIDAD</t>
  </si>
  <si>
    <t>FLORFLOX MISCELLA</t>
  </si>
  <si>
    <t>FRASCOS PLASTICOS CON 110 CAPSULAS , FRASCOS PLASTICOS CON 275 CAPSULAS , FRASCOS PLASTICOS CON 550 CAPSULAS, , CAJA X 5 CAPSULAS U, CAJA X 10 CAPSULAS U, CAJA X 385 U</t>
  </si>
  <si>
    <t>Antibiotico Aplicado a Caninos, Antibiotico Aplicado a Ovinos, Antibiotico Aplicado a Caprinos, Antibiotico Aplicado a Aves</t>
  </si>
  <si>
    <t>2C1-11073-AGROCALIDAD</t>
  </si>
  <si>
    <t>RILEXINE 300 PALATABLE</t>
  </si>
  <si>
    <t>CAJA CON 14 TABLETAS</t>
  </si>
  <si>
    <t>CELULOSA MICROCRISTALINA 66.24 MG + CELULOSA MICROCRISTALINA HASTA 720 MG + CROSPOVIDONA 14.4 MG + Estearato de Magnesio 7.20 MG + HIGADO DE POLLO 108.00 MG + PHARMASOLVE (N-METIL-2-PIRROLIDONA) 113.16 MG + Povidona 28.80 MG</t>
  </si>
  <si>
    <t>VIRBAC S.A - Francia</t>
  </si>
  <si>
    <t>2C1-11085-AGROCALIDAD</t>
  </si>
  <si>
    <t>APSASOL POLICICLINA T</t>
  </si>
  <si>
    <t>BOLSAS DE POLIESTER, ALUMINIO Y POLIETILENO DE 100 G, BOLSAS DE POLIESTER, ALUMINIO Y POLIETILENO DE 200 G, BOLSAS DE POLIESTER, ALUMINIO Y POLIETILENO DE 1 KG, BOLSAS DE POLIESTER, ALUMINIO Y POLIETILENO DE 5 KG, BOLSAS DE POLIESTER, ALUMINIO Y POLIETILENO DE 400 G, BOLSAS DE POLIESTER, ALUMINIO Y POLIETILENO DE 500 G, BOLSAS DE POLIESTER, ALUMINIO Y POLIETILENO DE 10 KG</t>
  </si>
  <si>
    <t>ÁCIDO NICOTINICO 15 G + LACTOSA MONOHIDRATADA C.S.P. 100 G + SILICE COLOIDAL ANIDRA 20 G + Sulfametacina* 110 G + Tetraciclina 1110 G + Tilosina 250 G + Vitamina A 10 U + Vitamina C 25 G + VITAMINA K3 10 G</t>
  </si>
  <si>
    <t>2C1-11098-AGROCALIDAD</t>
  </si>
  <si>
    <t>CITIUS 5%</t>
  </si>
  <si>
    <t>FRASCO DE VIDRIO CRISTALINO TIPO I DE 100 , FRASCO DE VIDRIO CRISTALINO TIPO I DE 250 ML</t>
  </si>
  <si>
    <t>Aceite de algodón 100 ML + Ceftiofur 5 G + POLISORBATO 80 0,10 G</t>
  </si>
  <si>
    <t>2C1-11143-AGROCALIDAD</t>
  </si>
  <si>
    <t>Antibiotico Aplicado a Caninos, Antibiotico Aplicado a Felinos, Antibiotico Aplicado a Bovinos, Antibiotico Aplicado a Aves, Antibiotico Aplicado a Porcinos</t>
  </si>
  <si>
    <t>2C1-11156-AGROCALIDAD</t>
  </si>
  <si>
    <t>CLINZIN</t>
  </si>
  <si>
    <t>BLISTER DE 5 TABLETAS , BLISTER DE 10 TABLETAS , POTES DE 50 TABLETAS , POTES DE 250 TABLETAS , POTES DE 500 TABLETAS</t>
  </si>
  <si>
    <t>2C1-11185-AGROCALIDAD</t>
  </si>
  <si>
    <t>BACTICOL</t>
  </si>
  <si>
    <t>FRASCO DE VIDRIO 20 ML, FRASCO DE VIDRIO 50 ML, FRASCO DE VIDRIO 100 ML</t>
  </si>
  <si>
    <t>Florfenicol 300 MG + N-METIL-2-PIRROLIDONA 250 MG + POLIETILENGLICOL 400 C.S.P N 1 ML + PROPILENGLICOL 150 MG</t>
  </si>
  <si>
    <t>Antibiotico amplio espectro Aplicado a Bovinos, Antibiotico amplio espectro Aplicado a Porcinos</t>
  </si>
  <si>
    <t>LHISA - El Salvador</t>
  </si>
  <si>
    <t>2C1-11192-AGROCALIDAD</t>
  </si>
  <si>
    <t>SANFLOX</t>
  </si>
  <si>
    <t>CAJA CONTENIENDO 12 FRASCOS DE POLIETILENO DE 1000 ML</t>
  </si>
  <si>
    <t>AGUA DESMINERALIZADA 100 ML + ALCOHOL BENCILICO 1.40 G + Enrofloxacina 10.0 G + HIDRÓXIDO DE POTASIO 1.57 G</t>
  </si>
  <si>
    <t>2C1-11194-AGROCALIDAD</t>
  </si>
  <si>
    <t>TRIZIM</t>
  </si>
  <si>
    <t>POTE DE POLIETILENO DE 400 ML</t>
  </si>
  <si>
    <t>AGUA BIDESTILADA 20.00 ML + CARBOPOL 2.00 G + HIDRÓXIDO DE SODIO 2.65 G + Propilenglicol 100.00 ML + Sulfametacina* 20.00 G + TRIMETOPRIM BASE MICRONIZADO 4.00 G</t>
  </si>
  <si>
    <t>2C1-11195-AGROCALIDAD</t>
  </si>
  <si>
    <t>AURION</t>
  </si>
  <si>
    <t>CAJAS CON 12 SOBRES ALUMINIZADOS POR 1KG , BALDE PLÁSTICO DE 5 KG , SACOS MULTIHOJAS DE 25 KG.</t>
  </si>
  <si>
    <t>ÁCIDO CÍTRICO 10.000 G + BHT 0.015 G + Clortetraciclina 10.000 G + FARELO DE CASCA DE ARROZ C.S.P 100.000 G + OLEO VEGETAL 1.500 G + SILICO ALUMINATO DE SODIO 1.500 G + Sulfametacina* 7.500 G + TRIMETOPRIM 1.500 G</t>
  </si>
  <si>
    <t>2C1-11197-AGROCALIDAD</t>
  </si>
  <si>
    <t>TRIMOXIL 10 POLVO SOLUBLE</t>
  </si>
  <si>
    <t>CAJAS CONTENIENDO 12 SOBRES ALUMINADOS DE 1 KG, BALDE PLASTICO DE 5 KG</t>
  </si>
  <si>
    <t>AMOXICILINA TRIHIDRATADA 10.00 G + LACTOSA 100,0 G</t>
  </si>
  <si>
    <t>TRANSFERENIA DE TITULARIDAD</t>
  </si>
  <si>
    <t>2C1-11208-AGROCALIDAD</t>
  </si>
  <si>
    <t>CHLORTET 200 G</t>
  </si>
  <si>
    <t>Carbonato de Calcio 100 % + Clortetraciclina 20 % + MICELIO 70 %</t>
  </si>
  <si>
    <t>Antibiotico Aplicado a Ovinos, Antibiotico Aplicado a Aves, Antibiotico Aplicado a Caprinos, Antibiotico Aplicado a Porcinos, Antibiotico Aplicado a Bovinos, Premezcla Aplicado a Porcinos, Premezcla Aplicado a Bovinos, Premezcla Aplicado a Ovinos, Premezcla Aplicado a Caprinos, Premezcla Aplicado a Aves</t>
  </si>
  <si>
    <t>PUCHENG CHIA TAI BIOCHEMISTRY - China</t>
  </si>
  <si>
    <t>2C1-11261-AGROCALIDAD</t>
  </si>
  <si>
    <t>AVIFLOX</t>
  </si>
  <si>
    <t>BOTELLA PLASTICA POR 1 LITRO</t>
  </si>
  <si>
    <t>AGUA C.S.P 1000 ML + Enrofloxacina 100 G + Hidróxido de Sodio 5 G</t>
  </si>
  <si>
    <t>2C1-11577-AGROCALIDAD</t>
  </si>
  <si>
    <t>DOXI-C</t>
  </si>
  <si>
    <t>FRASCO DE POLIETILENO DE ALTA DENSIDAD DE 1 L</t>
  </si>
  <si>
    <t>Ácido ascórbico 0.40 G + Doxiciclina 10 G + METABISULFITO DE SODIO 0.20 G + n-metil pirrolidona 30.81 G + Sorbitol 20 G</t>
  </si>
  <si>
    <t>2C1-11580-AGROCALIDAD</t>
  </si>
  <si>
    <t>CLORVET 15</t>
  </si>
  <si>
    <t>BOLSAS DE PAPEL CON INTERIOR PLASTIFICADO DE 25 KG</t>
  </si>
  <si>
    <t>CARBONATO DE CALCIO 100 G + CARBONATO DE SODIO ANHIDRO C.S..P 100 G + Clortetraciclina 15 G</t>
  </si>
  <si>
    <t>2C1-11624-AGROCALIDAD</t>
  </si>
  <si>
    <t>ENROFLOXACINA 20%</t>
  </si>
  <si>
    <t>ENVASES DE POLIETILENO DE 100 ML, ENVASES DE POLIETILENO DE 200 ML, ENVASES DE POLIETILENO DE 500 ML, FRASCO DE 1 L, GALÓN DE 4 L, CANECA DE 20 L, GOTEROS DE 10 ML, GOTEROS DE 20 ML, GOTEROS DE 60 ML</t>
  </si>
  <si>
    <t>Enrofloxacina 20 M6</t>
  </si>
  <si>
    <t>2C1-11629-AGROCALIDAD</t>
  </si>
  <si>
    <t>BATOXIL L.A.</t>
  </si>
  <si>
    <t>ENVASES TIPO FRASCO AMPOLLA DE VIDRIO TIPO I PARA LAS PRESENTACIONES DE 100 ML , ENVASES TIPO FRASCO AMPOLLA DE VIDRIO TIPO I PARA LAS PRESENTACIONES DE 250 ML , FRASCO AMPOLLA DE POLIPROPILENO PARA LA PRESENTACIÓN DE 500 ML.</t>
  </si>
  <si>
    <t>Agua bidestilada 100 ML + Formaldehído Sulfoxilato de Sodio 0,8 G + Monoetanolamina pH 8,6 a 8,8 S/U + N METIL 2 PIRROLIDONA 35 G + Óxido de Magnesio 2 G + Oxitetraciclina 20 G + POLIVINILPIRROLIDONA 4 G</t>
  </si>
  <si>
    <t>Antibiotico amplio espectro Aplicado a Caninos, Antibiotico amplio espectro Aplicado a Bovinos, Antibiotico amplio espectro Aplicado a Ovinos, Antibiotico amplio espectro Aplicado a Aves, Antibiotico amplio espectro Aplicado a Porcinos</t>
  </si>
  <si>
    <t>2C-11162-AGROCALIDAD</t>
  </si>
  <si>
    <t>AMOXIVIC</t>
  </si>
  <si>
    <t>SOBRES DE PAPEL ALUMINIZADOS DE 100 G, , SOBRES DE PAPEL ALUMINIZADOS DE 500 G, , SOBRES DE PAPEL ALUMINIZADOS DE 1 KG, , SOBRES DE PAPEL ALUMINIZADOS DE 5K</t>
  </si>
  <si>
    <t>Amoxicilina 50 G + BICARBONATO DE SODIO , ACIDO CITRICO, FOSFATO MONOBÁSICO DE SODIO, FOSFATO DIBÁSICO DE SODIO, BENZOATO DE SODIO, DEXTROSA ANHIDRA) CSP 100 G</t>
  </si>
  <si>
    <t>2C1-11630-AGROCALIDAD</t>
  </si>
  <si>
    <t>TILOSINA SOLUBLE GM</t>
  </si>
  <si>
    <t>SOBRES DE POLIETILENO CONTENIENDO 4 GRAMOS , SOBRES DE POLIETILENO CONTENIENDO 10 GRAMOS , SOBRES DE POLIETILENO CONTENIENDO 40 GRAMOS , SOBRES DE POLIETILENO CONTENIENDO 100 GRAMOS , SOBRES DE POLIETILENO CONTENIEND 1 KG (CAJAS DE 60 SOBRES DE 4 GRAMOS Y DE 30 SOBRES DE 10 GRAMOS)</t>
  </si>
  <si>
    <t>DEXTROSA CSP 100 G + Tilosina tartrato 90 G</t>
  </si>
  <si>
    <t>2C1-11635-AGROCALIDAD</t>
  </si>
  <si>
    <t>FLORFENICOL LH-20%</t>
  </si>
  <si>
    <t>FRASCOS DE POLIETILENO BLANCO CONTENIENDO 100 ML, , FRASCOS DE POLIETILENO BLANCO CONTENIENDO 500 ML, , FRASCOS DE POLIETILENO BLANCO CONTENIENDO 1 LIRO; , FRASCOS DE POLIETILENO BLANCO CONTENIENDO 5 LITROS.</t>
  </si>
  <si>
    <t>Florfenicol 200 MG + N-METIL-2-PIRROLIDONA 250 MG + POLIETILENGLICOL C.S.P 1 ML + Propilenglicol 150 MG</t>
  </si>
  <si>
    <t>2C1-11681-AGROCALIDAD</t>
  </si>
  <si>
    <t>CIPROFLOXACINA TRITON 200</t>
  </si>
  <si>
    <t>CAJA CONTENIENDO 2 BLISTERS DE 8 COMPRIMIDOS CADA UNO , CAJA CONTENIENDO 10 BLISTERS DE 8 COMPRIMIDOS CADA UNO</t>
  </si>
  <si>
    <t>ALMIDÓN DE MAÍZ 17.85 MG + Ciprofloxacina 200 MG + Estearato de Magnesio 4,46 MG + Lactosa monohidratado 259.84 MG + PVP K30 17,85 MG</t>
  </si>
  <si>
    <t>Antibiotico amplio espectro Aplicado a Caninos, Antibiotico amplio espectro Aplicado a Felinos</t>
  </si>
  <si>
    <t>LABORATORIO CECIL - Argentina</t>
  </si>
  <si>
    <t>2C1-11682-AGROCALIDAD</t>
  </si>
  <si>
    <t>TRITONYL 300</t>
  </si>
  <si>
    <t>ALMIDÓN DE MAÍZ 20 MG + Estearato de Magnesio 5 MG + Lactosa monohidratado 500 MG + LINCOMICINA BASE 300 MG + PVP K30 20 MG</t>
  </si>
  <si>
    <t>2C1-11705-AGROCALIDAD</t>
  </si>
  <si>
    <t>VIALES DE VIDRIO TIPO I, DE 10 ML; , VIALES DE VIDRIO TIPO I, DE 20 ML , VIALES DE VIDRIO TIPO II DE 50 ML , VIALES DE VIDRIO TIPO II DE 100 ML , VIALES DE VIDRIO TIPO II DE 250 ML , VIALES DE VIDRIO TIPO II DE 500 ML , VIALES DE VIDRIO TIPO II DE 1 LITRO.</t>
  </si>
  <si>
    <t>2C1-11721-AGROCALIDAD</t>
  </si>
  <si>
    <t>CLORTIAMULIN</t>
  </si>
  <si>
    <t>BOLSA PLÁSTICA INTERNA REVESTIDA EXTERNAMENTE CON SACOS DE PAPEL CONTENIENDO 15 KG, BOLSA PLÁSTICA INTERNA REVESTIDA EXTERNAMENTE CON SACOS DE PAPEL CONTENIENDO 25 KG</t>
  </si>
  <si>
    <t>ACEITE DE SOYA 0.1 G + Carbonato de Calcio 9.2 G + Clortetraciclina 10 G + Harina de Trigo C.S.P 100 G + Tiamulina hidrogenada fumarato 3.3 G</t>
  </si>
  <si>
    <t>2C1-11724-AGROCALIDAD</t>
  </si>
  <si>
    <t>LHIFOSTRIM</t>
  </si>
  <si>
    <t>FRASCOS BLANCOS DE POLIETILENO DE 100ML , FRASCOS BLANCOS DE POLIETILENO DE 500ML , FRASCOS BLANCOS DE POLIETILENO DE 1L , FRASCOS BLANCOS DE POLIETILENO DE 5L</t>
  </si>
  <si>
    <t>AGUA PURIFICADA C.S.P 100 ML + ALCOHOL BENCÍLICO 1 G + CLORURO DE SODIO 0.2 G + FOSFOMICINA SÓDICA 10 G + TRIMETOPRIM 2.5 G</t>
  </si>
  <si>
    <t>2C1-11728-AGROCALIDAD</t>
  </si>
  <si>
    <t>AURAC- SOL</t>
  </si>
  <si>
    <t>CAJA CONTENIENDO 10 SOBRES DE ALUMINIO DE 150 G CADA UNO G, CAJA CONTENIENDO 55 SOBRES DE 150 g CADA UNO G</t>
  </si>
  <si>
    <t>ACIDO CITRICO ANHIDRIDO 15 G + Clortetraciclina 102 G + MALTO DEXTRINA 150 G</t>
  </si>
  <si>
    <t>SANPHAR SAUDE ANIMAL CIA. LTDA. - Brasil</t>
  </si>
  <si>
    <t>2C1-11731-AGROCALIDAD</t>
  </si>
  <si>
    <t>1792022878001</t>
  </si>
  <si>
    <t>DISTRIBUIDORA NACIONAL VETERINARIA DISNAVE S.A.</t>
  </si>
  <si>
    <t>CLAVET - 250</t>
  </si>
  <si>
    <t>BLÍSTER DE 3 TABLETAS S/U, BLÍSTER DE 6 TABLETA S/U, BLÍSTER DE 10 TABLETA S/U, ENVASE CON 100 TABLETAS S/U, ENVASE CON 250 TABLETAS S/U, ENVASE CON 500 TABLETAS S/U, ENVASE CON 1000 TABLETAS S/U</t>
  </si>
  <si>
    <t>Antibiotico amplio espectro Aplicado a Caninos</t>
  </si>
  <si>
    <t>transferncia de titularidad</t>
  </si>
  <si>
    <t>2C1-11732-AGROCALIDAD</t>
  </si>
  <si>
    <t>TIAMULCLOR</t>
  </si>
  <si>
    <t>FRASCO DE POLIPROPILENO COLOR BLANCO PARA: 50 ML , FRASCO DE POLIPROPILENO COLOR BLANCO PARA: 250 ML , FRASCO DE POLIPROPILENO COLOR BLANCO PARA: 1000 ML , FRASCO DE POLIPROPILENO COLOR BLANCO PARA: 1 GALON (3,8 LITROS)</t>
  </si>
  <si>
    <t>Butil Hidroxitolueno 0.03 G + Clortetraciclina sódica 15 G + Fumarato de Tiamulina 10 G + Propilenglicol 15 ML + SERVOL 75 ML</t>
  </si>
  <si>
    <t>CONTROL DE PROCESOS RESPIRATORIOS Aplicado a Aves</t>
  </si>
  <si>
    <t>2C1-11735-AGROCALIDAD</t>
  </si>
  <si>
    <t>CIPRODROG 20%</t>
  </si>
  <si>
    <t>FRASCOS DE POLIETILENO DE 20 ML , FRASCOS DE POLIETILENO DE 50 ML , FRASCOS DE POLIETILENO DE 100 ML , FRASCOS DE POLIETILENO DE 250 ML , FRASCOS DE POLIETILENO DE 500 ML , FRASCOS DE POLIETILENO DE 1 L , GARRAFA DE 5 L , GARRAFA DE 10 L</t>
  </si>
  <si>
    <t>AGUA DESTILADA C.S.P 1000 ML + Ciprofloxacina 200 G + HIDRÓXIDO DE POTASIO 7 G</t>
  </si>
  <si>
    <t>2C1-11747-AGROCALIDAD</t>
  </si>
  <si>
    <t>CEFTIOCURE</t>
  </si>
  <si>
    <t>FRASCO DE VIDRIO BLANCO CON 4G, MAS AMPOLLA CON AGUA ESTERIL 100 ML</t>
  </si>
  <si>
    <t>CEFTIOCUR 4 G + Ceftiofur 50 MG</t>
  </si>
  <si>
    <t>2C1-11748-AGROCALIDAD</t>
  </si>
  <si>
    <t>CLAVET-500</t>
  </si>
  <si>
    <t>BLISTER DE 3 TABLETAS U, BLISTER DE 6 TABLETAS U, BLISTER DE 10 TABLETAS U, ENVASES CON 100 TABLETAS U, ENVASES CON 250TABLETAS U, ENVASES CON 500 TABLETAS U, ENVASES CON 1000 TABLETAS U</t>
  </si>
  <si>
    <t>ACIDO CLAVULÁMICO 100 MG + AMOXICILINA TRIHIDRATADA 400 MG</t>
  </si>
  <si>
    <t>CIPLA LTD. MUMBAI CENTRAL - India</t>
  </si>
  <si>
    <t>2C1-11776-AGROCALIDAD</t>
  </si>
  <si>
    <t>SPECTAM L PREMIX</t>
  </si>
  <si>
    <t>BOLSA DE PAPEL TRILAMINADO PLASTIFICADO EN EL CENTRO CONTENIENDO 25 KG</t>
  </si>
  <si>
    <t>Carbonato de Calcio 100 G + Espectinomicina 2.2 G + Lincomicina 2.2 G</t>
  </si>
  <si>
    <t>2C1-11787-AGROCALIDAD</t>
  </si>
  <si>
    <t>CEFTIOZUR</t>
  </si>
  <si>
    <t>FRASCO AMPOLLA DE VIDRIO COLOR AMBAR POR 100 ML</t>
  </si>
  <si>
    <t>Aceite de algodón C.S.P. 100 ML + CEFTIOFUR HCL 5 G + FOSFOLIPON 90H 0.05 G + Metilparabeno 0.20 G + MONOOLEATO DE SORBITAN 0.15 G + Propilparabeno 0.02 G</t>
  </si>
  <si>
    <t>2C1-11816-AGROCALIDAD</t>
  </si>
  <si>
    <t>DICICLIN 100</t>
  </si>
  <si>
    <t>CAJA DE CARTULINA DE UN BLITER DE PVC/ALUMINIO POR 10 TABLETAS</t>
  </si>
  <si>
    <t>Celulosa Bruta U.S.P 1 TABLETA S/U + DOXICICLINA HICLATO 100 MG + LACTOSA ANHIDRA U.S.P 1 TABLETA S/U + MAGNESIO ESTEARATO U.S.P 1 TABLETA S/U</t>
  </si>
  <si>
    <t>LABORATORIOS BLISTECO - Colombia</t>
  </si>
  <si>
    <t>2C1-11821-AGROCALIDAD</t>
  </si>
  <si>
    <t>LINCO-SPECTIN 100 POLVO SOLUBLE</t>
  </si>
  <si>
    <t>FRASCOS PLÁSTICOS DE HDPE DE 150 G</t>
  </si>
  <si>
    <t>BENZOATO DE SODIO 0.011 G + LACTOSA MONOHIDRATADA C.S.P. 1 G</t>
  </si>
  <si>
    <t>ZOETIS SUZHOU MANUFACTURING CO.LTD - China</t>
  </si>
  <si>
    <t>2C1-11829-AGROCALIDAD</t>
  </si>
  <si>
    <t>CEFTISER</t>
  </si>
  <si>
    <t>ALCOHOL BENCILICO 0.004 G + Ceftiofur 50 M6 + Polietilenglicol 400 0.3 G + PROPILENGLICOL C.S.P. 1 ML</t>
  </si>
  <si>
    <t>Antibiotico Aplicado a Caninos, Antibiotico Aplicado a Bovinos, Antibiotico Aplicado a Ovinos, Antibiotico Aplicado a Caprinos, Antibiotico Aplicado a Equinos, Antibiotico Aplicado a Porcinos</t>
  </si>
  <si>
    <t>LABORATORIOS LIXMAR LTDA. PARA LABORATORIOS SERVINSUMOS S.A. - Colombia</t>
  </si>
  <si>
    <t>2C1-11842-AGROCALIDAD</t>
  </si>
  <si>
    <t>DURAMYCIN 300 L.A.</t>
  </si>
  <si>
    <t>VIALES AMBAR DE VIDRIO TIPO I DE 10 ML , VIALES AMBAR DE VIDRIO TIPO I DE 20 ML , FRASCOS DE VIDRIO AMBAR TIPO II DE 50 ML , FRASCOS DE VIDRIO AMBAR TIPO II DE 100ML , FRASCOS DE VIDRIO AMBAR TIPO II DE 250 ML , FRASCOS DE VIDRIO AMBAR TIPO II DE 500 ML</t>
  </si>
  <si>
    <t>AGUA PURIFICADA 1 ML + GLICEROL FORMAL 481.2 MG + Monoetanolamina 13 MG + Óxido de Magnesio 21.6 MG + Oxitetraciclina 300 MG + POLIETILENGLICOL 112 MG + SODIOFORMALDEHIDO SULFOXILATO 4 MG</t>
  </si>
  <si>
    <t>Antibiotico Aplicado a Bovinos, Antibiotico Aplicado a Ovinos, Antibiotico Aplicado a Caprinos, Antibiotico Aplicado a Camelidos, Antibiotico Aplicado a Porcinos</t>
  </si>
  <si>
    <t>2C1-11875AGROCALIDAD</t>
  </si>
  <si>
    <t>ENROFIN INPEL 10%</t>
  </si>
  <si>
    <t>2C1-11877-AGROCALIDAD</t>
  </si>
  <si>
    <t>STREPTOSUL JB</t>
  </si>
  <si>
    <t>SOBRES DE POLIETILENO DE 10 GRAMOS.</t>
  </si>
  <si>
    <t>2C1-11880-AGROCALIDAD</t>
  </si>
  <si>
    <t>CEFTIOVET</t>
  </si>
  <si>
    <t>FRASCOS DE VIDRIO COLOR AMBAR TIPO II DE 0.5 ML , FRASCOS DE VIDRIO COLOR AMBAR TIPO II DE 1G , FRASCOS DE VIDRIO COLOR AMBAR TIPO II DE 4G</t>
  </si>
  <si>
    <t>AGUA PURIFICADA 1 ML + ALCOHOL BENCILICO 0,90 ML + Ceftiofur 50 MG + Fosfato de Potasio 0,14 G + Hidróxido de Sodio 0,25 G</t>
  </si>
  <si>
    <t>Antibiotico amplio espectro Aplicado a Caninos, Antibiotico amplio espectro Aplicado a Bovinos, Antibiotico amplio espectro Aplicado a Equinos, Antibiotico amplio espectro Aplicado a Aves, Antibiotico amplio espectro Aplicado a Porcinos</t>
  </si>
  <si>
    <t>LABORATORIO VETERLAND LTDA, PARA KYROVET LABORATORIES S.A. - Colombia</t>
  </si>
  <si>
    <t>2C1-11887-AGROCALIDAD</t>
  </si>
  <si>
    <t>LEVOMICINA 20-33</t>
  </si>
  <si>
    <t>FRASCOS DE POLIETILENO DE ALTA DENSIDAD PARA 10ML, , FRASCOS DE POLIETILENO DE ALTA DENSIDAD PARA 20ML, , POLIETILENO DE ALTA DENSIDAD PARA 50ML , POLIETILENO DE ALTA DENSIDAD PARA 200ML , POLIETILENO DE ALTA DENSIDAD PARA 500ML , POLIETILENO DE ALTA DENSIDAD PARA 1L , POLIETILENO DE ALTA DENSIDAD PARA 4L , POLIETILENO DE ALTA DENSIDAD PARA 20 L.</t>
  </si>
  <si>
    <t>BROMHEXINA HCL 3.00 G + GUAIFENESINA 3.000 G + LEVOFLOXACINA 20 G</t>
  </si>
  <si>
    <t>2C1-11898-AGROCALIDAD</t>
  </si>
  <si>
    <t>CIPROFLOXACINA 20</t>
  </si>
  <si>
    <t>FRASCO DE PLÁSTICO CONTENIENDO 30ML , FRASCO DE PLÁSTICO CONTENIENDO 100ML , FRASCO DE PLÁSTICO CONTENIENDO 500ML , FRASCO DE PLÁSTICO CONTENIENDO 1000 ML , ENVASE PLÁSTICO CONTENIENDO 1 GALÓN , ENVASE PLÁSTICO CONTENIENDO20.000 ML</t>
  </si>
  <si>
    <t>Ciprofloxacina 20.00 G</t>
  </si>
  <si>
    <t>2C1-11909-AGROCALIDAD</t>
  </si>
  <si>
    <t>FOSFOTILDROG</t>
  </si>
  <si>
    <t>FRASCOS DE POLIETILENO DE ALTA DENSIDAD CONTENIENDO 10 ML , FRASCOS DE POLIETILENO DE ALTA DENSIDAD CONTENIENDO 20 ML , FRASCOS DE POLIETILENO DE ALTA DENSIDAD CONTENIENDO 50 ML , FRASCOS DE POLIETILENO DE ALTA DENSIDAD CONTENIENDO 100 ML , FRASCOS DE POLIETILENO DE ALTA DENSIDAD CONTENIENDO 500 ML , FRASCOS DE POLIETILENO DE ALTA DENSIDAD CONTENIENDO 1 LITROS. , FRASCOS DE POLIETILENO DE ALTA DENSIDAD CONTENIENDO 2.5 LITROS. , FRASCOS DE POLIETILENO DE ALTA DENSIDAD CONTENIENDO 5 LITROS.</t>
  </si>
  <si>
    <t>Ácido Acético 20.0 G + AGUA DESIONIZADA C.S.P 1000.0 ML + FOSFOMICINA SÓDICA 100.0 G + Propilenglicol 150.0 G + Tilosina tartrato 50.0 G</t>
  </si>
  <si>
    <t>2C1-11927-AGROCALIDAD</t>
  </si>
  <si>
    <t>DROMOXIL</t>
  </si>
  <si>
    <t>BOLSAS DE 10 G, BOLSAS DE 20 G, BOLSAS DE 50 G, BOLSAS DE 100 G, BOLSAS DE 250 G, BOLSAS DE 500 G, BOLSAS DE 1 KG, BOLSAS DE 5 KG, BOLSAS DE 10 KG</t>
  </si>
  <si>
    <t>Amoxicilina 600.0 G + Dextrosa Anhidra CSP 1000.0 G</t>
  </si>
  <si>
    <t>2C1-11928-AGROCALIDAD</t>
  </si>
  <si>
    <t>OXITETRACICLINA LIQUIDA</t>
  </si>
  <si>
    <t>ENVASE DE VIDRIO ÁMBAR TIPO I DE 10 ML, ENVASE DE VIDRIO ÁMBAR TIPO III DE 50 ML, ENVASE DE VIDRIO ÁMBAR TIPO III DE 100 ML, ENVASE DE VIDRIO ÁMBAR TIPO III DE 250 ML, ENVASE DE VIDRIO ÁMBAR TIPO III DE 500 ML</t>
  </si>
  <si>
    <t>Oxitetraciclina clorhidrato 5 G</t>
  </si>
  <si>
    <t>2C1-11937-AGROCALIDAD</t>
  </si>
  <si>
    <t>TRIMESUL PET</t>
  </si>
  <si>
    <t>FRASCO ÁMBAR CONTENIENDO 20 ML , FRASCO DE PLÁSTICO CONTENIENDO 60 ML , FRASCO DE PLÁSTICO CONTENIENDO 100 ML</t>
  </si>
  <si>
    <t>EXCIPIENTE 1 ML + Sulfadiacina 80 MG + TRIMETOPRIM 16 MG</t>
  </si>
  <si>
    <t>2C1-11942-AGROCQALIDAD</t>
  </si>
  <si>
    <t>RODOTET PREMIX</t>
  </si>
  <si>
    <t>BOLSAS DE POLIETILENO DE 30 G , BOLSAS DE POLIETILENO DE 150 G , BOLSAS DE POLIETILENO DE 1 KG , BOLSAS DE POLIETILENO DE 4.5 KG , TAMBORES DE CARTULINA DE 25 KG</t>
  </si>
  <si>
    <t>ALMIDÓN PREGELATINADO 20.0 MG + Clortetraciclina 100 MG + Harina de Trigo 1 G + TIAMULINA 33.3 MG</t>
  </si>
  <si>
    <t>LABORATORIO BIOVET - Bulgaria</t>
  </si>
  <si>
    <t>2C1-11943-AGROCALIDAD</t>
  </si>
  <si>
    <t>GENTAX 100</t>
  </si>
  <si>
    <t>CAJAS CON 6 FRASCOS DE VIDRIO DE 20 ML</t>
  </si>
  <si>
    <t>Acetato de Sodio 4.50 MG + ACIDO ACETICO GLACIAL 3.00 MG + AGUA C.S.P 1 ML + Bisulfito de sodio 3.20 MG + Edetato Sódico 0.10 MG + Gentamicina 100 MG + Metilparabeno 1.80 MG + Propilparabeno 0.20 MG</t>
  </si>
  <si>
    <t>Antimicrobiano Aplicado a Caninos, Antimicrobiano Aplicado a Felinos, Antimicrobiano Aplicado a Bovinos, Antimicrobiano Aplicado a Equinos, Antimicrobiano Aplicado a Aves</t>
  </si>
  <si>
    <t>LABORATORIOS APROFARM LTDA PARA INVET - Colombia</t>
  </si>
  <si>
    <t>2C1-11967-AGROCALIDAD</t>
  </si>
  <si>
    <t>DIAMINAVEC NF</t>
  </si>
  <si>
    <t>FRASCOS DE VIDRIO DE 30 ML. , FRASCOS DE VIDRIO DE 50 ML. , FRASCOS DE VIDRIO DE 100 ML. , FRASCOS DE VIDRIO DE 250 ML.</t>
  </si>
  <si>
    <t>AGUA PARA INYECCION 1 ML + Antipirina 150 MG + Cianocobalamina 15 MG + Cloruro de Magnesio 1 ML + Diaceturato de 4,4-diazoaminodibenzamidina 40 MG + EDTA DISODICA 1 ML + Formaldehido Sulfato Sódico 1 ML + Monoetanolamina 1 ML + Oxitetraciclina 100 MG + PHARMASOLVE (N-METIL-2-PIRROLIDONA) 1 ML + Propilenglicol 1 ML + PROPILGALATO 1 ML</t>
  </si>
  <si>
    <t>Antihematozoario Aplicado a Caninos, Antihematozoario Aplicado a Bovinos, Antihematozoario Aplicado a Equinos</t>
  </si>
  <si>
    <t>EMPRESA COLOMBIANA DE PRODUCTOS VETERINARIOS - Colombia</t>
  </si>
  <si>
    <t>2C1-11993-AGROCALIDAD</t>
  </si>
  <si>
    <t>OXI GM POLVO SOLUBLE</t>
  </si>
  <si>
    <t>SOBRE LAMINADO TIPO PET-BOPP METALIZADO-POLIPROPILENO TERMO SELLADO X 20 G , SOBRE LAMINADO TIPO PET-BOPP METALIZADO-POLIPROPILENO TERMO SELLADO X 100 G , CAJAS DE 20G X 50 UNIDADES , CAJAS DE 100G X 20 UNIDADES</t>
  </si>
  <si>
    <t>CLORHIDRATO DE OXITETRACICLINA 20 G + Dextrosa 100 G</t>
  </si>
  <si>
    <t>Antibacterianos Aplicado a Caninos, Antibacterianos Aplicado a Bovinos, Antibacterianos Aplicado a Equinos, Antibacterianos Aplicado a Aves, Antibacterianos Aplicado a Porcinos</t>
  </si>
  <si>
    <t>2C1-11994-AGROCALIDAD</t>
  </si>
  <si>
    <t>PRECISSO</t>
  </si>
  <si>
    <t>SOBRE LAMINADO PET- BOPP METALIZADO-POLIETILENO TERMO SELLADO X 50G , SOBRE LAMINADO PET- BOPP METALIZADO-POLIETILENO TERMO SELLADO X 100G , SOBRE LAMINADO PET- BOPP METALIZADO-POLIETILENO TERMO SELLADO X 500G , SOBRE LAMINADO PET- BOPP METALIZADO-POLIETILENO TERMO SELLADO X 1KG , CAJAS DE (50G X 20 U) , CAJAS DE (100G X 20 U)</t>
  </si>
  <si>
    <t>SULFATO DE DIHIDROESTREPTOMICINA 13 G + Tilosina tartrato 10 G</t>
  </si>
  <si>
    <t>2C1-12046-AGROCALIDAD</t>
  </si>
  <si>
    <t>AMOXIGENTIN</t>
  </si>
  <si>
    <t>FRASCOS DE VIDRIO TIPO I PARA 10 ML, FRASCOS DE VIDRIO TIPO I PARA 20 ML, FRASCOS DE VIDRIO TIPO II PARA 50 ML, FRASCOS DE VIDRIO TIPO II PARA 100 ML, FRASCOS DE VIDRIO TIPO II PARA 250 ML, FRASCOS DE VIDRIO TIPO II PARA 500 ML, FRASCOS DE VIDRIO TIPO II PARA 1 L</t>
  </si>
  <si>
    <t>Antibiotico Aplicado a Caninos, Antibiotico Aplicado a Bovinos, Antibiotico Aplicado a Ovinos, Antibiotico Aplicado a Caprinos, Antibiotico Aplicado a Equinos, Antibiotico Aplicado a Camelidos, Antibiotico Aplicado a Porcinos</t>
  </si>
  <si>
    <t>2C1-12047-AGROCALIDAD</t>
  </si>
  <si>
    <t>CEFTIOVER MAXIUM</t>
  </si>
  <si>
    <t>FRASCOS DE VIDRIO NEUTRO PARA 12,5 ML TANTO PARA EL POLVO COMO PARA EL LIQUIDO O DILUYENTE. (3 PRESENTACIONES) , FRASCOS DE VIDRIO NEUTRO PARA 25 ML TANTO PARA EL POLVO COMO PARA EL LIQUIDO O DILUYENTE. (3 PRESENTACIONES) , FRASCOS DE VIDRIO NEUTRO PARA 50 ML. TANTO PARA EL POLVO COMO PARA EL LIQUIDO O DILUYENTE. (3 PRESENTACIONES)</t>
  </si>
  <si>
    <t>ALCOHOL BENCILICO 0.5 G + CEFTIOFUR SODICO 2 G + Meloxican 0.3 G + Propilenglicol C.S.P U + TRIACETINA 5 G</t>
  </si>
  <si>
    <t>ANTIBIÓTICO ANTINFLAMATORIO Aplicado a Bovinos, ANTIBIÓTICO ANTINFLAMATORIO Aplicado a Porcinos</t>
  </si>
  <si>
    <t>2C-11204-AGROCALIDAD</t>
  </si>
  <si>
    <t>AMOXIN L.A.</t>
  </si>
  <si>
    <t>FRASCO AMPOLLA DE VIDRIO TRANPARENTE DE 50 ML , FRASCO AMPOLLA DE VIDRIO TRANPARENTE DE 100 ML</t>
  </si>
  <si>
    <t>ACEITE DE GIRASOL 100 ML + ALCOHOL BENCILICO 0,90 ml% p/v S/U + Amoxicilina 15 g% p/v S/U + BHT 0,18 g % p/v S/U + Estearato de Aluminio 2 g% p/v S/U</t>
  </si>
  <si>
    <t>LABORATORIO WEISUR ARGENTINA - Argentina</t>
  </si>
  <si>
    <t>2C1-12064-AGROCALIDAD</t>
  </si>
  <si>
    <t>OXIVET</t>
  </si>
  <si>
    <t>ENVASE DE VIDRIO ÁMBA TIPO I DE 10 ML, ENVASE DE VIDRIO ÁMBA TIPO I DE 20 ML, ENVASE DE VIDRIO ÁMBA TIPO I DE 50 ML, ENVASE DE VIDRIO ÁMBA TIPO I DE 100 ML, ENVASE DE VIDRIO ÁMBA TIPO I DE 250 ML, ENVASE DE VIDRIO ÁMBA TIPO I DE 500 ML</t>
  </si>
  <si>
    <t>Cloruro de Magnesio 3.10 G + FLUNIXIN MEGLUMINE 1 G + FORMALDEHIDO SULFOXILATO 0.50 G + Monoetanolamina 5.10 G + OXITETRACICLINA CLORHIDRATO 12 G + PROPILENGLICOL 100 ML + SALICILATO DE SODIO 0.10 G</t>
  </si>
  <si>
    <t>2C-11207-AGROCALIDAD</t>
  </si>
  <si>
    <t>AMOXCLAUS</t>
  </si>
  <si>
    <t>FRASCO DE VIDRIO AMBAR X 60 ML QUE CONTIENEN 17,5 DE AMOXCLAUS PARA SER RECONTITUIDO A 60 ML , FUNDA PLASTICA DENTRO DE UN BALDE PLASTICO PET CON CAPACIDAD DE 10 KG DE AMOXCLAUS PARA SER RECONSTITUIDO A 34.2 L DE SUSPENSION , SOBRE DE POLIÉSTER+METALIZADO+POLIETILENO PARA 1 KG</t>
  </si>
  <si>
    <t>2C1-12081-AGROCALIDAD</t>
  </si>
  <si>
    <t>AVEX 20%</t>
  </si>
  <si>
    <t>FRASCO DE PLÁSTICO POLIPROPILENO COLOR BLANCO LECHOSO CONTENIENDO 10 ML, FRASCO DE PLÁSTICO POLIPROPILENO COLOR BLANCO LECHOSO CONTENIENDO 20 ML, FRASCO DE PLÁSTICO POLIPROPILENO COLOR BLANCO LECHOSO CONTENIENDO 50 ML, FRASCO DE PLÁSTICO POLIPROPILENO COLOR BLANCO LECHOSO CONTENIENDO 100 ML, FRASCO DE PEAD CONTENIENDO 1000 ML</t>
  </si>
  <si>
    <t>Enrofloxacina 200 MG</t>
  </si>
  <si>
    <t>2C1-12087-AGROCALIDAD</t>
  </si>
  <si>
    <t>GENTAMIN 10% PLUS</t>
  </si>
  <si>
    <t>FRASCOS DE VIDRIO ÁMBAR TIPO II PARA LAS PRESENTACIONES 50ML , FRASCOS DE VIDRIO ÁMBAR TIPO II PARA LAS PRESENTACIONES 100ML</t>
  </si>
  <si>
    <t>AGUA DESTILADA C.S.P 1..0. ML + EDETATO DISODICO 0.01 G + Gentamicina Sulfato 10 G + Metilparabeno 0.18 G + PROPILPARABENO 0.02 G + Sodio 0.32 G</t>
  </si>
  <si>
    <t>AMPLIO ESPECTRO Aplicado a Caninos, AMPLIO ESPECTRO Aplicado a Felinos, AMPLIO ESPECTRO Aplicado a Bovinos, AMPLIO ESPECTRO Aplicado a Ovinos, AMPLIO ESPECTRO Aplicado a Equinos, AMPLIO ESPECTRO Aplicado a Camelidos, AMPLIO ESPECTRO Aplicado a Porcinos</t>
  </si>
  <si>
    <t>2C1-12090-AGROCALIDAD</t>
  </si>
  <si>
    <t>OXITET 20 LA</t>
  </si>
  <si>
    <t>FRASCO DE VIDRIO AMBAR DE 20 ML, FRASCO DE VIDRIO AMBAR DE 100 ML, FRASCO DE VIDRIO AMBAR DE 250 ML</t>
  </si>
  <si>
    <t>AGUA DESTILADA C.S.P 100 ML + DIETANOLAMINA 5 G + FORMALDEHIDO SULFOXILATO DE SODIO 5 G + Oxido de Magnesio 2.82 G + Oxitetraciclina 20 G + PIRROLIDONA 5 G + POLIVINILPIRROLIDONA 5 G</t>
  </si>
  <si>
    <t>LABORATORIOS HOFARM SAC PARA MONTANA S.A. - Perú</t>
  </si>
  <si>
    <t>2C1-12138-AGROCALIDAD</t>
  </si>
  <si>
    <t>VETA-DICRYSTICINA 6000.000 U.I.</t>
  </si>
  <si>
    <t>FRASCOS DE VIDRIO AMBAR TIPO III POR 6´000.000 UI. ACOMPAÑADA DE TRES AMPOLLETAS ESTERILES EN PEBD QUE CONTIENEN 10 ML DE AGUA DESTILADA COMO DILUYENTE</t>
  </si>
  <si>
    <t>ACETONIDA DE TRIAMCINOLONA 0.5 MG + Citrato de sodio 21 MG + Penicilina G Procaínica 150.000 U + Penicilina G sódica 50.000 U + SULFATO DE ESTREPTOMICINA 250 MG</t>
  </si>
  <si>
    <t>Antibiotico amplio espectro Aplicado a Caninos, Antibiotico amplio espectro Aplicado a Bovinos, Antibiotico amplio espectro Aplicado a Ovinos, Antibiotico amplio espectro Aplicado a Caprinos, Antibiotico amplio espectro Aplicado a Equinos, Antibiotico amplio espectro Aplicado a Porcinos</t>
  </si>
  <si>
    <t>ROFLOXYN 5 INYECTABLE</t>
  </si>
  <si>
    <t>FRASCOS DE VIDRIO COLOR ÁMBAR DE 20 ML, VIAL PVC NATURAL DE 100 ML, VIAL PVC NATURAL DE 500 ML, VIAL PVC NATURAL DE 1000 ML</t>
  </si>
  <si>
    <t>ACIDO ACETICO GLACIAL 7,6 G + Enrofloxacina 5.0 G + Propilenglicol 90 G</t>
  </si>
  <si>
    <t>Antibiotico Aplicado a Caninos, Antibiotico Aplicado a Bovinos, Antibiotico Aplicado a Ovinos, Antibiotico Aplicado a Caprinos, Antibiotico Aplicado a Aves, Antibiotico Aplicado a Porcinos</t>
  </si>
  <si>
    <t>2C1-12148-AGROCALIDAD</t>
  </si>
  <si>
    <t>CETFUR</t>
  </si>
  <si>
    <t>FRASCOS AMPOLLA DE VIDRIO COLOR AMBAR CONTENIENDO 25ML , FRASCOS AMPOLLA DE VIDRIO COLOR AMBAR CONTENIENDO 50ML , FRASCOS AMPOLLA DE VIDRIO COLOR AMBAR CONTENIENDO 100ML , FRASCOS AMPOLLA DE VIDRIO COLOR AMBAR CONTENIENDO 250ML , FRASCOS AMPOLLA DE VIDRIO COLOR AMBAR CONTENIENDO 500ML , TIPO I DE 15ML 6MILL. UI , TIPO I DE 15ML 6MILL. UI , FRASCOS AMPOLLA DE VIDRIO COLOR AMBAR CONTENIENDO 1000 ML</t>
  </si>
  <si>
    <t>Aceite de maní 100 ML + ALCOHOL BENCILICO 1,0 G + BUTILHIDROXIANISOL (BHA) 0,010 G + Ceftiofur 5,0 G + FOSFATIDIL COLINA 0,040 G + MONOOLEATO DE SORBITAN 0,160 G</t>
  </si>
  <si>
    <t>Antibiotico Aplicado a Caninos, Antibiotico Aplicado a Felinos, Antibiotico Aplicado a Bovinos, Antibiotico Aplicado a Camelidos, Antibiotico Aplicado a Porcinos</t>
  </si>
  <si>
    <t>2C1-12163-AGROCALIDAD</t>
  </si>
  <si>
    <t>TILOSINA 200 GANADEXIL</t>
  </si>
  <si>
    <t>VIALES DE VIDRIO TRATADO COLOR TOPACIO Y CLASE HIDROLÍTICA II CONTENIDO 100 ML , VIALES DE VIDRIO TRATADO COLOR TOPACIO Y CLASE HIDROLÍTICA II CONTENIDO 250 ML</t>
  </si>
  <si>
    <t>AGUA INYECTABLE MAS SORBITAL C.S.P 1 ML + ALCOHOL BENZÍLICO 0.04 ML + PROPILENGLICOL 0.5 ML + Tilosina 200 MG</t>
  </si>
  <si>
    <t>2C1-12186-AGROCALIDAD</t>
  </si>
  <si>
    <t>NOVACYCLIN 100</t>
  </si>
  <si>
    <t>VIALES PLÁSTICOS CONTENIENDO 10 ML , VIALES PLÁSTICOS CONTENIENDO 20 ML , VIALES PLÁSTICOS CONTENIENDO 50 ML , VIALES PLÁSTICOS CONTENIENDO 100 ML , VIALES PLÁSTICOS CONTENIENDO 250 ML , VIALES PLÁSTICOS CONTENIENDO 500 ML</t>
  </si>
  <si>
    <t>Alcohol etílico 0.0300 G + Bisulfito de sodio 0.0001 G + EDETATO DISODICO 0.0001 G + Metilparabeno 0.0018 G + OXITETRACILINA HIDROCLORURO 100 MG + PROPILENGLICOL 0.8630 G + PROPILPARABENO 0.0002 G</t>
  </si>
  <si>
    <t>Antibiotico amplio espectro Aplicado a Bovinos, Antibiotico amplio espectro Aplicado a Ovinos, Antibiotico amplio espectro Aplicado a Caprinos, Antibiotico amplio espectro Aplicado a Equinos, Antibiotico amplio espectro Aplicado a Porcinos</t>
  </si>
  <si>
    <t>C.C LABORATORIOS PHARMAVITA CIA LTDA. - Ecuador</t>
  </si>
  <si>
    <t>2C1-12188-AGROCALIDAD</t>
  </si>
  <si>
    <t>NOVACYCLIN PS</t>
  </si>
  <si>
    <t>SOBRES DE ALUMINIO CONTENIENDO 10 G , SOBRES DE ALUMINIO CONTENIENDO 50 G , SOBRES DE ALUMINIO CONTENIENDO 100 G , SOBRES DE ALUMINIO CONTENIENDO 250 G , SOBRES DE ALUMINIO CONTENIENDO 500 G , ENVASE DE CARTÓN CON FORRO DE ALUMINIO INTERNO Y EXTERNO CONTENIENDO 1 KG , BALDE PLÁSTICO CONTENIENDO 20 KG</t>
  </si>
  <si>
    <t>AEROSIL 200 0,10 G + Maltodextrina 82,40 G + OXITETRACILINA HIDROCLORURO 12,50 G + Vitamina C 5,00 G</t>
  </si>
  <si>
    <t>Antibiotico amplio espectro Aplicado a Bovinos, Antibiotico amplio espectro Aplicado a Ovinos, Antibiotico amplio espectro Aplicado a Caprinos, Antibiotico amplio espectro Aplicado a Aves, Antibiotico amplio espectro Aplicado a Porcinos</t>
  </si>
  <si>
    <t>2C1-12191-AGROCALIDAD</t>
  </si>
  <si>
    <t>COLIMICIN PREMIX</t>
  </si>
  <si>
    <t>BOLSAS DE PAPEL TRILAMINADO CON PLÁSTICO INTERIOR CONTENIENDO 25 KG</t>
  </si>
  <si>
    <t>Carbonato de Calcio 1000,0 G + COLISTINA SULFATO 2´000.000 MUI S/U</t>
  </si>
  <si>
    <t>QUIMTIA S.A., - Perú</t>
  </si>
  <si>
    <t>2C1-12204-AGROCALIDAD</t>
  </si>
  <si>
    <t>RHEMOX</t>
  </si>
  <si>
    <t>SOBRES DE ALUMINIO CON RECUBRIMIENTO INTERIOR DE POLIETILENO CONTENIENDO 100 G, , SOBRES DE ALUMINIO CON RECUBRIMIENTO INTERIOR DE POLIETILENO CONTENIENDO 500 G, , SOBRES DE ALUMINIO CON RECUBRIMIENTO INTERIOR DE POLIETILENO CONTENIENDO 1 KG; , SACOS DE ALUMINIO CON RECUBRIMIENTO INTERIO DE POLIETILENO CONTENIENDO 25 KG</t>
  </si>
  <si>
    <t>AMOXICILINA (TRIHIDRATO) 100 MG + LACTOSA MONOHIDRATADA C.S.P. 1 G + SILICE COLOIDAL ANHIDRA 20 MG</t>
  </si>
  <si>
    <t>2C1-12257-AGROCALIDAD</t>
  </si>
  <si>
    <t>2C1-12264-AGROCALIDAD</t>
  </si>
  <si>
    <t>LINCARVAL ES</t>
  </si>
  <si>
    <t>BOLSA MULTIPLIEGO DE PAPEL KRAFT CON BOLSA INTERNA DE PEB PARA 15 KG, BOLSA MULTIPLIEGO DE PAPEL KRAFT CON BOLSA INTERNA DE PEB PARA 25 KG</t>
  </si>
  <si>
    <t>ACEITE DE SOYA C.S.P 100 G + Carbonato de Calcio C.S.P 100 G + CLORHIDRATO DE LINCOMICINA 4.4 G + DIOXIDO DE SILICIO COLOIDAL C.S.P 100 G + Harina de Trigo C.S.P 100 G + SULFATO DE ESPECTINOMICINA 4.4 G</t>
  </si>
  <si>
    <t>Antibiotico amplio espectro Aplicado a Bovinos</t>
  </si>
  <si>
    <t>2C1-122659-AGROCALIDAD</t>
  </si>
  <si>
    <t>IACMOX - SOL</t>
  </si>
  <si>
    <t>CAJAS DE CARTÓN CORRUGADO DE 5KG (10 BOLSAS DE PLÁSTICO DE POLIETILENO Y POLIPROPILENO DE 500 GR) , CAJAS DE CARTÓN CORRUGADO DE 10KG (20 BOLSAS DE PLÁSTICO DE POLIETILENO Y POLIPROPILENO DE 500 GR). , CAJAS DE CARTÓN CORRUGADO DE 25KG (10 BOLSAS DE PLÁSTICO DE POLIETILENO Y POLIPROPILENO DE 500 GR) U, CAJAS DE CARTÓN CORRUGADO DE 500G (10 BOLSAS DE PLÁSTICO DE POLIETILENO Y POLIPROPILENO DE 500 GR) U</t>
  </si>
  <si>
    <t>Amoxicilina 400 G + CARBONATO SODICO 560 G + Colorante 0.1 G + POLIETILENGLICOL 35 G + Silice Pirogénica 10 G</t>
  </si>
  <si>
    <t>IACSA - México</t>
  </si>
  <si>
    <t>2C1-12268-AGROCALIDAD</t>
  </si>
  <si>
    <t>TYLOFAR POLVO</t>
  </si>
  <si>
    <t>FUNDAS DE POLIESTER METALIZADO DE POLIETILENO DE 4 GRAMOS , FUNDAS DE POLIESTER METALIZADO DE POLIETILENO DE 10GRAMOS , FUNDAS DE POLIESTER METALIZADO DE POLIETILENO DE 50 GRAMOS , FUNDAS DE POLIESTER METALIZADO DE POLIETILENO DE 100 GRAMOS , FUNDAS DE POLIESTER METALIZADO DE POLIETILENO DE 500 GRAMOS , BALDE PLÁSTICO DE 2 KG</t>
  </si>
  <si>
    <t>Cabosil 0.25 G + Dextrosa C.S.P. 100 G + Paracetamol 3 G + Tilosina tartrato 87 G</t>
  </si>
  <si>
    <t>MIGRACION DEL PLAGUICI AL GUIA</t>
  </si>
  <si>
    <t>2C1-12269-AGROCALIDAD</t>
  </si>
  <si>
    <t>FRASCOS DE VIDRIO TIPO POR 25 ML , FRASCOS DE VIDRIO TIPO POR 50 ML , FRASCOS DE VIDRIO TIPO POR 100 ML , FRASCOS DE VIDRIO TIPO POR 250 ML</t>
  </si>
  <si>
    <t>Tilosina tartrato 216 MG</t>
  </si>
  <si>
    <t>2C1-1226-AGROCALIDAD</t>
  </si>
  <si>
    <t>MASTINPEL SECADO</t>
  </si>
  <si>
    <t>JERINGA DE POLIETILENO DE ALTA DENSIDAD PARA 10 GRAMOS U, BALDE PLÁSTICO CON 36 JERINGAS DE 10 G</t>
  </si>
  <si>
    <t>2C1-12274-AGROCALIDAD</t>
  </si>
  <si>
    <t>FLUNIXINA</t>
  </si>
  <si>
    <t>FRASCOS DE VIDRIO TIPO I Y II COLOR ÁMBAR CONTENIENDO 10 ML , FRASCOS DE VIDRIO TIPO I Y II COLOR ÁMBAR CONTENIENDO 30 ML , FRASCOS DE VIDRIO TIPO I Y II COLOR ÁMBAR CONTENIENDO 50 ML</t>
  </si>
  <si>
    <t>AGUA PARA INYECCION C.S.P 1 ML + DIETANOLAMINA C.S.P 1 ML + EDETATO DISODICO C.S.P 1 ML + FENOL C.S.P 1 ML + FLUNIXIN MEGLUMINE 83 MG + Propilenglicol C.S.P 1 ML + SULFOXILATO FORMALDEHIDO DE SODIO C.S.P 1 ML</t>
  </si>
  <si>
    <t>Analgésicos Aplicado a Equinos, Analgésicos Aplicado a Porcinos, Analgésicos Aplicado a Bovinos, Antiinflamatorio Aplicado a Porcinos, Antiinflamatorio Aplicado a Bovinos, Antiinflamatorio Aplicado a Equinos, Antipirético Aplicado a Equinos, Antipirético Aplicado a Porcinos, Antipirético Aplicado a Bovinos</t>
  </si>
  <si>
    <t>2C1-12322-AGROCALIDAD</t>
  </si>
  <si>
    <t>OXITETRAFAR PS 25%</t>
  </si>
  <si>
    <t>SOBRE DE ALUMINIO DE 10G , SOBRE DE ALUMINIO DE 20G , SOBRE DE ALUMINIO DE 100G , SOBRE DE ALUMINIO DE 500G , POMOS DE CARTON DE 1KG</t>
  </si>
  <si>
    <t>Antibiotico amplio espectro Aplicado a Bovinos, Antibiotico amplio espectro Aplicado a Equinos, Antibiotico amplio espectro Aplicado a Aves, Antibiotico amplio espectro Aplicado a Porcinos</t>
  </si>
  <si>
    <t>2C1-12328-AGROCALIDAD</t>
  </si>
  <si>
    <t>OXITETRASALUD PS 12.5%</t>
  </si>
  <si>
    <t>SOBRES DE ALUMINIO DE 20G , SOBRES DE ALUMINIO DE 100G , SOBRES DE ALUMINIO DE 500G , POMOS DE CARTÓN DE 1KG</t>
  </si>
  <si>
    <t>Oxitetraciclina 12.5 G</t>
  </si>
  <si>
    <t>2C1-12354-AGROCALIDAD</t>
  </si>
  <si>
    <t>CARVAGENT</t>
  </si>
  <si>
    <t>ENVASE DE VIDRIO AMBAR TIPO 1 PARA 20ML, , ENVASE DE VIDRIO AMBAR TIPO 1 PARA 80ML.</t>
  </si>
  <si>
    <t>ACETATO DE SODIO 0.11 U + ACIDO ACETICO GLACIAL 1.16 U + AGUA PARA INYECCIÓN c.s.p. 1ML U + E.D.T.A DISÓDICO 0.51 MG U + Gentamicina 100 MG + METABISULFITO DE SODIO 0.11 U + METILPARABENO 0.91 U + PROPILPARABENO 0,11 U</t>
  </si>
  <si>
    <t>ANTINFECCIOSO Aplicado a Caninos, ANTINFECCIOSO Aplicado a Felinos, ANTINFECCIOSO Aplicado a Aves</t>
  </si>
  <si>
    <t>2C1-12363-AGROCALIDAD</t>
  </si>
  <si>
    <t>MAC TYLO 200</t>
  </si>
  <si>
    <t>FRASCOS DE VIDRIO ÁMBAR TIPO III CONTENIENDO 50 ML, FRASCOS DE VIDRIO ÁMBAR TIPO III CONTENIENDO 100 ML, FRASCOS DE VIDRIO ÁMBAR TIPO III CONTENIENDO 250 ML</t>
  </si>
  <si>
    <t>2C1-12370-AGROCALIDAD</t>
  </si>
  <si>
    <t>L-SPEC 100 S</t>
  </si>
  <si>
    <t>ENVASE DE POLIETILENO CONTENIENDO 150 G, ENVASE DE POLIETILENO CONTENIENDO 1.5 KG</t>
  </si>
  <si>
    <t>BENZOATO DE SODIO Ad. 150g (CA. 5g) KG + CLORHIDRATO DE ESPECTINOMICINA 66.6g KG + CLORHIDRATO DE LINCOMICINA 33.3g KG</t>
  </si>
  <si>
    <t>2C1-12371-AGROCALIDAD</t>
  </si>
  <si>
    <t>TIAMULIN - 50S</t>
  </si>
  <si>
    <t>ENVASE DE POLIPROPILENO CUBRE POLIETILENO CONTENIENDO 500 G</t>
  </si>
  <si>
    <t>2C1-12426-AGROCALIDAD</t>
  </si>
  <si>
    <t>TRIMETOX SOLUCIÓN</t>
  </si>
  <si>
    <t>FRASCOS DE POLIETILENO CONTENIENDO 500 ML</t>
  </si>
  <si>
    <t>2C1-12437-AGROCALIDAD</t>
  </si>
  <si>
    <t>CARFENICOL SOLUCIÓN ORAL</t>
  </si>
  <si>
    <t>ENVASE PLASTICO BLANCO DE POLIETILENO DE ALTA DENSIDAD PARA 1 LITRO.</t>
  </si>
  <si>
    <t>ÁCIDO CÍTRICO 0.096 G + AGUA PURIFICADA 15.4 G + EDTA 0.02 G + METILPARABENO 0.18 G + N-METIL-2-2-PIROOLIDONA 22.00 G + PROPILENGLICOL 20,0 G + PROPILGALATO 0.014 G + PROPILPARABENO 0-02 G</t>
  </si>
  <si>
    <t>CARVAJAL ECUADOR - Colombia</t>
  </si>
  <si>
    <t>2C1-12441-AGROCALIDAD</t>
  </si>
  <si>
    <t>FIRST INYECTABLE</t>
  </si>
  <si>
    <t>FRASCO DE VIDRIO AMBAR TIPO III PARA 10ML , FRASCO DE VIDRIO AMBAR TIPO III 20ML , FRASCO DE VIDRIO AMBAR TIPO III 50ML , FRASCO DE VIDRIO AMBAR TIPO III 100ML , FRASCO DE VIDRIO AMBAR TIPO III 250ML , FRASCO DE VIDRIO AMBAR TIPO III 500ML.</t>
  </si>
  <si>
    <t>AGUA PURIFICADA 100 U + ALCOHOL BENCILICO 1 U + EDTA DISODICO 0.1 U + GLICEROL FORMAL 20 U + PROPILENGLICOL 30 U + TARTRATO DE TILOSINA 20 U</t>
  </si>
  <si>
    <t>JAMES BROWN PHARMA C.A. PARA GUMIO - Ecuador</t>
  </si>
  <si>
    <t>02 DE MARZO DEL 2015. (CAMBIO DE FABRICANTE Y DIRECCIÓN)</t>
  </si>
  <si>
    <t>2C1-12454-AGROCALIDAD</t>
  </si>
  <si>
    <t>OXITETRACICLINA 12% + SULFAMERAZINA 10%</t>
  </si>
  <si>
    <t>SOBRES DE DE ALUMINIO MÁS POLIPROPILENO INTERIOR PARA 25 G, SOBRES DE DE ALUMINIO MÁS POLIPROPILENO INTERIOR PARA 100 G</t>
  </si>
  <si>
    <t>Endulcorantes (Sacarina) 0,01 G + OXITETRACICLINA HCL 12.0 G + Sulfameracina sódica 10.0 G + Trimetropin glutamato 1.0 G</t>
  </si>
  <si>
    <t>Antibiotico amplio espectro Aplicado a Caninos, Antibiotico amplio espectro Aplicado a Felinos, Antibiotico amplio espectro Aplicado a Bovinos, Antibiotico amplio espectro Aplicado a Aves, Antibiotico amplio espectro Aplicado a Lagomorfos, Antibiotico amplio espectro Aplicado a Cobayos, Antibiotico amplio espectro Aplicado a Porcinos</t>
  </si>
  <si>
    <t>SINTERNAC S.A. - Ecuador</t>
  </si>
  <si>
    <t>2C1-12457-AGROCALIDAD</t>
  </si>
  <si>
    <t>TACK 25%</t>
  </si>
  <si>
    <t>SOBRES DE ALUMINIO MÁS POLIPROPILENO INTERIOR PARA 16 G, SOBRES DE ALUMINIO MÁS POLIPROPILENO INTERIOR PARA 50 G, SOBRES DE ALUMINIO MÁS POLIPROPILENO INTERIOR PARA 100 G, SOBRES DE ALUMINIO MÁS POLIPROPILENO INTERIOR PARA 1 KG</t>
  </si>
  <si>
    <t>Bromhexina 10 G + EXCIPÍENTES C.P.S 1000 G + Oxitetraciclina 80 G + Sulfametacina* 85 G + Tilosina 250 G + TRIMETOPRIM 20 G + Vitamina A 2´500. 000 U.I U + Vitamina K 10 g G</t>
  </si>
  <si>
    <t>Antibiotico amplio espectro Aplicado a Bovinos, Antibiotico amplio espectro Aplicado a Aves, Antibiotico amplio espectro Aplicado a Lagomorfos, Antibiotico amplio espectro Aplicado a Cobayos, Antibiotico amplio espectro Aplicado a Porcinos</t>
  </si>
  <si>
    <t>2C1-12468-AGROCALIDAD</t>
  </si>
  <si>
    <t>QUINOVET F</t>
  </si>
  <si>
    <t>ENVASES DE POLIETILENO BLANCO DE 100 ML , ENVASES DE POLIETILENO BLANCO DE 1 L , ENVASES DE POLIETILENO BLANCO DE 5 L</t>
  </si>
  <si>
    <t>Enrofloxacina 10 G</t>
  </si>
  <si>
    <t>2C1-12489-AGROCALIDAD</t>
  </si>
  <si>
    <t>PULMOLIN</t>
  </si>
  <si>
    <t>BALDE CONTENIENDO 10 KG</t>
  </si>
  <si>
    <t>2C1-12491-AGROCALIDAD</t>
  </si>
  <si>
    <t>FARMADOX 50</t>
  </si>
  <si>
    <t>EMBALAGE CONTENIENDO 200 G, BOLSA DE 25 KG</t>
  </si>
  <si>
    <t>BENZOATO DE SODIO 900.00 MG + Doxiciclina 50.0 G + Fosfato de Potasio 300.00 MG + FOSFATO MONOSÓDICO 300.00 MG + LACTOSA C.s.p. 100.00 G</t>
  </si>
  <si>
    <t>2C1-12507-AGROCALIDAD</t>
  </si>
  <si>
    <t>IACFLOR</t>
  </si>
  <si>
    <t>CAJA DE CARTON CORRUGADO CONTENIENDO 12 ENVASES DE 1 L, BIDONES DE POLIETILENO DE 5 L, BIDONES DE POLIETILENO DE 20 L</t>
  </si>
  <si>
    <t>Ácido Acético 100 G + Colorante 0.5 G + Florfenicol 100 G + PROPILENGLICOL 1000 ML</t>
  </si>
  <si>
    <t>INDUSTRIA AGROPECUARIA DE CALIDAD S.A. DE C..V IACSA - México</t>
  </si>
  <si>
    <t>2C1-12512-AGROCALIDAD</t>
  </si>
  <si>
    <t>FARMAXILIN 50</t>
  </si>
  <si>
    <t>SACHETS PLÁSTICO DE 200 G , ENVASES DE 5 KG , SACOS DE 20 KG</t>
  </si>
  <si>
    <t>Amoxicilina 50.0 G + EXCIPIENTE C.B.P 100 G</t>
  </si>
  <si>
    <t>2C1-12513-AGROCALIDAD</t>
  </si>
  <si>
    <t>TRIMECLOR 75</t>
  </si>
  <si>
    <t>SACHET DE POLIETILENO DE 80 G</t>
  </si>
  <si>
    <t>2C1-12546-AGROCALIDAD</t>
  </si>
  <si>
    <t>TACK 10%</t>
  </si>
  <si>
    <t>FRASCOS PLASTICOS PET BLANCOS PARA 20 CM3, FRASCOS PLASTICOS PET BLANCOS PARA 60 CM3, FRASCOS PLASTICOS PET BLANCOS PARA 120 CM3, FRASCOS PLASTICOS PET BLANCOS PARA 1 L, FRASCOS PLASTICOS PET BLANCOS PARA 1 GL</t>
  </si>
  <si>
    <t>Ambroxol 0.3 G + Tilosina 10 G + Vehículo c.s.p. (PROPILENGLICOL) 100 CM3</t>
  </si>
  <si>
    <t>2C1-12557-AGROCALIDAD</t>
  </si>
  <si>
    <t>LINCOFARM TR</t>
  </si>
  <si>
    <t>EMBALAGE CONTENIENDO 200 GRAMOS Y BOLSA DE 25 KILOS</t>
  </si>
  <si>
    <t>2C1-12575-AGROCALIDAD</t>
  </si>
  <si>
    <t>DOXIVIC</t>
  </si>
  <si>
    <t>SACO MULTIPLIEGO POR 5 KG, SACO MULTIPLIEGO POR 10 KG, SACO MULTIPLIEGO POR 15 KG, SACO MULTIPLIEGO POR 25 KG</t>
  </si>
  <si>
    <t>AEROSIL 200 0,30 G + Caolin 15,13 G + Doxiciclina 50 G + MALTITOL 100 G</t>
  </si>
  <si>
    <t>2C1-12576-AGROCALIDAD</t>
  </si>
  <si>
    <t>COLIVAL G 20</t>
  </si>
  <si>
    <t>BOLSAS DE ALUMINIO POR 500 G; , SACOS MULTIPLIEGO POR 5KG; , SACOS MULTIPLIEGO POR 25KG;</t>
  </si>
  <si>
    <t>ALGINATO DE SODIO (SOLUCIÓN EN AGUA PURIFICADA) 1.12 G + ALMIDÓN PREGELATINADO 33.0 G + COLISTINA SULFATO 20 G + Gelatina 7.0 G + SULFATO DE CALCIO DIHIDRATADO C.S.P 100 G</t>
  </si>
  <si>
    <t>2C1-12584-AGROCALIDAD</t>
  </si>
  <si>
    <t>NOROQUIM</t>
  </si>
  <si>
    <t>BOLSA DE PAPEL ALUMINIO DE 1 KG, BOLSA DE PAPEL ALUMINIO DE 5 KG</t>
  </si>
  <si>
    <t>Maltodextrina 75.0 G + NORFLOXACINO NICOTINATO 25.0 G</t>
  </si>
  <si>
    <t>2C1-12585-AGROCALIDAD</t>
  </si>
  <si>
    <t>SULFATRIM</t>
  </si>
  <si>
    <t>FRASCO DE VIDRIO COLOR AMBAR DE 20 ML , FRASCO DE VIDRIO COLOR AMBAR DE 100 ML</t>
  </si>
  <si>
    <t>SOLUPHOR 1.0 ML + Sulfadoxina 200.0 MG + TRIMETOPRIM 40.0 MG</t>
  </si>
  <si>
    <t>Antibiotico amplio espectro Aplicado a Caninos, Antibiotico amplio espectro Aplicado a Bovinos, Antibiotico amplio espectro Aplicado a Ovinos, Antibiotico amplio espectro Aplicado a Caprinos, Antibiotico amplio espectro Aplicado a Equinos, Antibiotico amplio espectro Aplicado a Camelidos, Antibiotico amplio espectro Aplicado a Lagomorfos, Antibiotico amplio espectro Aplicado a Porcinos</t>
  </si>
  <si>
    <t>2C1-12605-AGROCALIDAD</t>
  </si>
  <si>
    <t>OXITRAX FLU 200</t>
  </si>
  <si>
    <t>CAPACETE DE ALUMINIO Nº 22 PARA 10 ML, CAPACETE DE ALUMINIO Nº 22 PARA 20 ML, CAPACETE DE ALUMINIO Nº 22 PARA 50 ML, CAPACETE DE ALUMINIO Nº 22 PARA 100 ML, CAPACETE DE ALUMINIO Nº 28 PARA 250 ML, CAPACETE DE ALUMINIO Nº 28 PARA 500 ML</t>
  </si>
  <si>
    <t>AGUA DESTILADA C.S.P 100.0 ML + Cloruro de Magnesio 5.0 G + Flunixina-meglumina 0.90 G + FORMALDEHIDO SULFOXILATO 0.5 G + Monoetanolamina 5.5 ML + Oxitetraciclina 20.0 G + PROPILENGLICOL 60.0 ML + SOLUCIÓN ESTABILIZANTE 0.7 ML</t>
  </si>
  <si>
    <t>ANTIBIÓTICO Y ANTINFLAMATORIO Aplicado a Bovinos, ANTIBIÓTICO Y ANTINFLAMATORIO Aplicado a Ovinos, ANTIBIÓTICO Y ANTINFLAMATORIO Aplicado a Porcinos</t>
  </si>
  <si>
    <t>2C1-12606-AGROCALIDAD</t>
  </si>
  <si>
    <t>DOXINOVA 20L</t>
  </si>
  <si>
    <t>ENVASE PLASTICO DE POLIETILENO DE ALTA DENSIDAD CONTENIENDO 1 LITRO , GALONERA DE 4 LITROS</t>
  </si>
  <si>
    <t>AGUA 100 ML + Doxiciclina 20 G</t>
  </si>
  <si>
    <t>2C1-12611-AGROCALIDAD</t>
  </si>
  <si>
    <t>FLORCICLINA 15</t>
  </si>
  <si>
    <t>FRASCO GOTERO DE 15 ML, FRASCO GOTERO DE 20 ML, ENVASE PET DE 60 ML, ENVASE PET DE 120 ML, ENVASE PET DE 1 L, GALONERA DE 4 L, CANECA DE 20 L</t>
  </si>
  <si>
    <t>AGUA DESTILADA 30 G + ALCOHOL BENCILICO 1 G + Florfenicol 15.0 G + Paracetamol 4.5 G + Propilenglicol CSP 100 ML</t>
  </si>
  <si>
    <t>Antibacterianos Aplicado a Aves, Antibacterianos Aplicado a Lagomorfos, Antibacterianos Aplicado a Cobayos, Antibacterianos Aplicado a Porcinos</t>
  </si>
  <si>
    <t>2C1-12621-AGROCALIDAD</t>
  </si>
  <si>
    <t>SUPER XATROPEN REFORZADO</t>
  </si>
  <si>
    <t>FRASCO DE VIDRIO 6 MILLONES 15 ML</t>
  </si>
  <si>
    <t>contenido ampolleta 15 ML + Diclofenaco 225 MG + Dihidroestrepto-micina 2500 MG + Penicilina G Benzatínica 3000000 UL + Penicilina G Procaínica 1500000 UL + Penicilina G sódica 1500000 UL + VERMICULITA C.S.P 15 ML</t>
  </si>
  <si>
    <t>2C1-12624-AGROCALIDAD</t>
  </si>
  <si>
    <t>FARMAFLOX</t>
  </si>
  <si>
    <t>FRASCOS DE POLIETILENO DE 500 ML , BOLSAS DE ALUMINIO CONTENIENDO 500 ML</t>
  </si>
  <si>
    <t>Ácido Láctico 12 ML + Agua Purificada 100 ML + Norfloxacina 14 G + PROPILENO GLICOL 20 ML + Propilparabeno 0.05 G</t>
  </si>
  <si>
    <t>2C1-12626-AGROCALIDAD</t>
  </si>
  <si>
    <t>IACFLOX 10%</t>
  </si>
  <si>
    <t>CAJA DE 5KG (10 BOLSAS SELLADAS DE 500 GR) , CAJA DE CARTÓN DE 10 KG (20 BOLSAS SELLADAS DE 500 GR.) , SACOS DE PAPEL CRAFT DE 25 KG</t>
  </si>
  <si>
    <t>BROMEXINA CLOHIDRATO 50 G + Enrofloxacina 100 G</t>
  </si>
  <si>
    <t>INDUSTRIAS AGROPECUARIAS DE CALIDAD S.A - México</t>
  </si>
  <si>
    <t>2C1-12644-AGROCALIDAD</t>
  </si>
  <si>
    <t>CIPRONIL SOLUCIÓN</t>
  </si>
  <si>
    <t>FRASCOS DE POLIETILENO DE 500 ML</t>
  </si>
  <si>
    <t>2C1-12670-AGROCALIDAD</t>
  </si>
  <si>
    <t>AGROGENTA 11</t>
  </si>
  <si>
    <t>FRASCOS DE VIDRIO NEUTRO TIPO II, DE FORMA REDONDA, CON BOCA TIPO ÁMPULA EN PRESENTACIONES DE 20ML , FRASCOS DE VIDRIO NEUTRO TIPO II, DE FORMA REDONDA, CON BOCA TIPO ÁMPULA EN PRESENTACIONES DE 50ML , FRASCOS DE VIDRIO NEUTRO TIPO II, DE FORMA REDONDA, CON BOCA TIPO ÁMPULA EN PRESENTACIONES DE 100ML , FRASCOS DE VIDRIO NEUTRO TIPO II, DE FORMA REDONDA, CON BOCA TIPO ÁMPULA EN PRESENTACIONES DE 250ML</t>
  </si>
  <si>
    <t>AGUA DESTILADA 100 ML + CITRATO DE SODIO 0.05 G + EDETATO DE SODIO 0.01 G + GENTAMICINA 11 G + METABISULFITO DE SODIO 0.002 G + Metilparabeno 0.1 G + PROPILPARABENO 0,01 G</t>
  </si>
  <si>
    <t>AMINOGLUCOSIDO DE AMPLIO ESPECTRO Aplicado a Caninos, AMINOGLUCOSIDO DE AMPLIO ESPECTRO Aplicado a Felinos, AMINOGLUCOSIDO DE AMPLIO ESPECTRO Aplicado a Bovinos, AMINOGLUCOSIDO DE AMPLIO ESPECTRO Aplicado a Ovinos, AMINOGLUCOSIDO DE AMPLIO ESPECTRO Aplicado a Equinos, AMINOGLUCOSIDO DE AMPLIO ESPECTRO Aplicado a Aves, AMINOGLUCOSIDO DE AMPLIO ESPECTRO Aplicado a Camelidos, AMINOGLUCOSIDO DE AMPLIO ESPECTRO Aplicado a Porcinos</t>
  </si>
  <si>
    <t>2C1-12671-AGROCALIDAD</t>
  </si>
  <si>
    <t>ENROFLOX 10</t>
  </si>
  <si>
    <t>FRASCOS DE VIDRIO, DE FORMA REDONDEADA, CON BOCA TIPO ÁMPULA EN PRESENTACIONES DE 10 ML , FRASCOS DE VIDRIO, DE FORMA REDONDEADA, CON BOCA TIPO ÁMPULA EN PRESENTACIONES DE 20ML , FRASCOS DE VIDRIO, DE FORMA REDONDEADA, CON BOCA TIPO ÁMPULA EN PRESENTACIONES DE 50 ML , FRASCOS DE VIDRIO, DE FORMA REDONDEADA, CON BOCA TIPO ÁMPULA EN PRESENTACIONES DE 100 ML , FRASCOS DE VIDRIO, DE FORMA REDONDEADA, CON BOCA TIPO ÁMPULA EN PRESENTACIONES DE 250 ML , FRASCOS DE VIDRIO, DE FORMA REDONDEADA, CON BOCA TIPO ÁMPULA EN PRESENTACIONES DE 500 ML , FRASCOS DE VIDRIO, DE FORMA REDONDEADA, CON BOCA TIPO ÁMPULA EN PRESENTACIONES DE 1000 ML</t>
  </si>
  <si>
    <t>Ácido Acético 1.20 G + AGUA PURIFICADA C.S.P 100 ML + ALCOHOL BENCILICO 5.00 G + ENROFLOXINA 10.00 G + HIDRÓXIDO DE SODIO 1.00 G + Propilenglicol 10.00 G + Sulfonato de Sodio Alkibenceno 0.10 G</t>
  </si>
  <si>
    <t>Antibiotico Aplicado a Caninos, Antibiotico Aplicado a Felinos, Antibiotico Aplicado a Bovinos, Antibiotico Aplicado a Ovinos, Antibiotico Aplicado a Caprinos, Antibiotico Aplicado a Aves, Antibiotico Aplicado a Camelidos, Antibiotico Aplicado a Porcinos</t>
  </si>
  <si>
    <t>2C1-12672-AGROCALIDAD</t>
  </si>
  <si>
    <t>RHEMOX 500</t>
  </si>
  <si>
    <t>SOBRES DE 100 G , SOBRES DE 300 G , SOBRES DE 400 G , SOBRES DE 1 KG , SOBRES DE 25 KG.</t>
  </si>
  <si>
    <t>ACIDO CITRICO ANHIDRIDO 1 G + AMOXICILINA (TRIHIDRATO) 500 MG</t>
  </si>
  <si>
    <t>2C1-12697-AGROCALIDAD</t>
  </si>
  <si>
    <t>SULFACLOR T</t>
  </si>
  <si>
    <t>BOLSA DE PAPEL ALUMINIO DE 1 KG, BOLLSA DE PAPEL DE ALUMINIO DE 5 KG</t>
  </si>
  <si>
    <t>Sulfacloropiracina 50 G + Trimetroprim 12 G</t>
  </si>
  <si>
    <t>2C1-12734-AGROCALIDAD</t>
  </si>
  <si>
    <t>TIGENT-T</t>
  </si>
  <si>
    <t>FRASCOS DE 20 ML, FRASCOS DE 100 ML, FRASCOS DE 250 ML</t>
  </si>
  <si>
    <t>AGUA INYECTABLE MAS SORBITAL C.S.P 1 ML + Bisulfito de sodio 5 MG + Gentamicina 80 MG + Tiamina 10 MG + Tilosina 200 MG</t>
  </si>
  <si>
    <t>2C1-12745-AGROCALIDAD</t>
  </si>
  <si>
    <t>ERITROFOS</t>
  </si>
  <si>
    <t>SOBRES DE 100 G, BOLSAS DE PAPEL TRILAMINADO CON PLÁSTICO EN SU INTERIOR DE 25 KG, POTES DE PLÁSTICO DE 1 KG</t>
  </si>
  <si>
    <t>CITRATO DE SODIO 10,0 G + CLORURO DE POTASIO 14.0 G + Eritromicina 14.0 G + Fosfomicina 27 G + MALTODEXTRINA c.s.p. 100,0 G + Vitamina B12 50.0 MG + Vitamina B5 6.0 G + Vitamina B6 50.0 MG + VITAMINA E 3000.0 UL</t>
  </si>
  <si>
    <t>2C1-12752-AGROCALIDAD</t>
  </si>
  <si>
    <t>INTERFOS</t>
  </si>
  <si>
    <t>BOLSA DE 1 KG, TAMBORES DE 25 KG</t>
  </si>
  <si>
    <t>FOSFOMICINA CÁLCICA 450 G + GLUCOSA ANHIDRA 150 G + Vitamina C 400 G</t>
  </si>
  <si>
    <t>ZHEJIANG K-SHENG BIO PHARM CO - China</t>
  </si>
  <si>
    <t>2C1-12762-AGROCALIDAD</t>
  </si>
  <si>
    <t>RECUMOX</t>
  </si>
  <si>
    <t>BOLSA INTERNA DE 500 G, CAJA DE CARTÓN DE 5KG (10 BOLSAS INTERNAS DE 500GR) U, CAJA DE CARTÓN DE 10 KG (20 BOLSAS INTERNAS DE 500 GR) U, SACOS DE PAPEL CRAFT DE 25 KG</t>
  </si>
  <si>
    <t>6-(HIDROXIMETIL)HEXANO-2,3,4,5-TETROL 200.0 G + A-D-GLUCOPIRANOSIL-(1-2)-B-D-FRUCTOFURANOSÓDICO 200.0 G + Amoxicilina 200 G + Carbonato de Calcio 200.0 G + CLORURO DE SODIO 200.0 G + Colorante 0.1 G + CONSERVANTES 0.1 G + COPOLÍMERO ACRÍLICO 2.0 G + Edulcorante 0.1 G</t>
  </si>
  <si>
    <t>2C1-12773-AGROCALIDAD</t>
  </si>
  <si>
    <t>LONGICILINA 200</t>
  </si>
  <si>
    <t>FRASCOS DE VIDRIO AMBAR TIPO II PARA 20 ML, FRASCOS DE VIDRIO AMBAR TIPO II PARA 50 ML, FRASCOS DE VIDRIO AMBAR TIPO II PARA 100 ML, FRASCOS DE VIDRIO AMBAR TIPO II PARA 250 ML</t>
  </si>
  <si>
    <t>2 PIRROLIDONA 40.0 G + Agua Purificada 100 ML + Cloruro de Magnesio 5.0 G + EDTA 0.15 G + FORMALDEHIDO 2.0 G + KOLLIDON K17 5.0 G + Monoetanolamina 6.3 G + Oxitetraciclina 20 G + Propilenglicol 20.0 G</t>
  </si>
  <si>
    <t>2C1-12797-AGROCALIDAD</t>
  </si>
  <si>
    <t>ENROVETo - 20</t>
  </si>
  <si>
    <t>BOTELLAS DE POLIPROPILENO PROVISTAS DE TAPA ROSCA DE 100 ML, BOTELLAS DE POLIPROPILENO PROVISTAS DE TAPA ROSCA DE 1 L</t>
  </si>
  <si>
    <t>ACIDO ACETICO GLACIAL 100mg KG + AGUA PURIFICADA 1ml KG + Enrofloxacina 200mg KG</t>
  </si>
  <si>
    <t>V.MD N.V - Bélgica</t>
  </si>
  <si>
    <t>2C1-12802-AGROCALIDAD</t>
  </si>
  <si>
    <t>CEFALEX-K</t>
  </si>
  <si>
    <t>JERINGA DE POLIETILENO DE 10 ML</t>
  </si>
  <si>
    <t>ÁCIDO TRIGLICÉRIDO CAPRÍLICO 10 ML + Cefalexina 200 MG + Kanamicina 1000.000 U.I U</t>
  </si>
  <si>
    <t>2C1-12805-AGROCALIDAD</t>
  </si>
  <si>
    <t>CLORTEX</t>
  </si>
  <si>
    <t>FUNDA TRILAMINADA DE POLIESTER PARA 16 G, FUNDA TRILAMINADA DE POLIESTER PARA 50 G, FUNDA TRILAMINADA DE POLIESTER PARA 100 G, FUNDA TRILAMINADA DE POLIESTER PARA 1 KG</t>
  </si>
  <si>
    <t>AEROSIL 0.2 G + Carbonato de Calcio 100 G + COLORANTE AMARILLO 0.1 G + Florfenicol 6 G + Glucosa 85.7 G + Tilosina 8 G</t>
  </si>
  <si>
    <t>2C1-12811-AGROCALIDAD</t>
  </si>
  <si>
    <t>CIPROFLOXACINA 20% SOLUCION ORAL</t>
  </si>
  <si>
    <t>Frascos de Plástico para 10 ML, Frascos de Plástico para 20 ML, Frascos de Plástico para 60 ML, Frascos de Plástico para 100 ML, Frascos de Plástico para 200 ML, Frascos de Plástico para 500 ML, Frascos de Plástico para 1 L, Galón de 4 L, Caneca de 20 L</t>
  </si>
  <si>
    <t>AGUA C.S.P 100 ML + Ciprofloxacina 20 G + Fenol 0.50 G + HIDRÓXIDO DE POTASIO 8.0 G</t>
  </si>
  <si>
    <t>LABORATORIOS REPROSALUD - Ecuador</t>
  </si>
  <si>
    <t>2C1-12835-AGROCALIDAD</t>
  </si>
  <si>
    <t>OXILABSINA VITAMINADA</t>
  </si>
  <si>
    <t>SOBRES ALUMINIZADOS SERIGRAFIADOS DE 10 G , SOBRE ALUMINIZADO SERIGRAFIADO DE 100 G , CAJA DE CARTÓN SERIGRAFIADA CON 50 SOBRES DE 10 G , TARRO PLÁSTICO DE 1 ONZ , TARRO PLÁSTICO DE 1 LIBRA</t>
  </si>
  <si>
    <t>CALCIO 500 MG + DIOXIDO DE SILICIO 100 G + Glucosa 87.4 G + Nicotinamida 1500 MG + Oxitetraciclina 5.6 G + Vitamina A 500.000 MG + Vitamina B1 5.0 MG + Vitamina B12 2 MG + Vitamina B2 200 MG + Vitamina B6 165 MG + VITAMINA D 150.000 MG + VITAMINA E 200 MG</t>
  </si>
  <si>
    <t>LABORATORIOS BIOLOGICOS DEL SALVADOR - El Salvador</t>
  </si>
  <si>
    <t>2C1-12863-AGROCALIDAD</t>
  </si>
  <si>
    <t>ESTREPTO BIO-BENZIPEN</t>
  </si>
  <si>
    <t>FRASCO AMPULA DE VIDRIO TRANSPARENTE DE 5 ML</t>
  </si>
  <si>
    <t>AGUA PARA INYECCION 5 ML + Estreptomicina 1 G + Penicilina G Benzatínica 750.000 U + Penicilina G procaínica 250.000 U</t>
  </si>
  <si>
    <t>2C1-12875-AGROCALIDAD</t>
  </si>
  <si>
    <t>ENROXIN</t>
  </si>
  <si>
    <t>FRASCO GOTERO DE BAJA DENSIDAD PARA 10 ML, FRASCO GOTERO DE BAJA DENSIDAD PARA 20 ML, FRASCO GOTERO DE BAJA DENSIDAD PARA 100 ML, ENVÁSE PET PARA 50 ML, ENVÁSE DE POLIETILENO DE ALTA DENSIDAD PARA 1 L, GALONERA DE POLIETILENO DE ALTA DENSIDAD PARA 4 L, CANECA DE POLIETILENO DE ALTA DENSIDAD PARA 20 L</t>
  </si>
  <si>
    <t>ÁCIDO PROPIONICO 10 G + AGUA 100 ML + ALCOHOL BENCILICO 1 ML + Enrofloxacina 10 G + Propilenglicol 10 G</t>
  </si>
  <si>
    <t>Antibiotico Aplicado a Caninos, Antibiotico Aplicado a Felinos, Antibiotico Aplicado a Bovinos, Antibiotico Aplicado a Ovinos, Antibiotico Aplicado a Aves, Antibiotico Aplicado a Porcinos</t>
  </si>
  <si>
    <t>2C1-12900-AGROCALIDAD</t>
  </si>
  <si>
    <t>TYLOFORCE</t>
  </si>
  <si>
    <t>BOLSAS DE ALUMINIO CON RECUBRIMIENTO INTERIOR DE POLIETILENO PARA 1 KG, BOLSAS DE ALUMINIO CON RECUBRIMIENTO INTERIOR DE POLIETILENO PARA 100 G, BOLSAS DE ALUMINIO CON RECUBRIMIENTO INTERIOR DE POLIETILENO PARA 20 G, BOLSAS DE ALUMINIO CON RECUBRIMIENTO INTERIOR DE POLIETILENO PARA 10 G, BOLSAS DE ALUMINIO CON RECUBRIMIENTO INTERIOR DE POLIETILENO PARA 250 G, BOLSAS DE ALUMINIO CON RECUBRIMIENTO INTERIOR DE POLIETILENO PARA 500 G, FRASCOS DE 50 CAPSULAS POR 250 MG, 150 CAPSULAS POR 250 MG, FRASCOS DE 500 CAPSULAS POR 250 MG</t>
  </si>
  <si>
    <t>Acido Acetil salicilico 200 MG + Bromhexina 12 G + DEXTROSA 1 KG + Electrolíticos 3 % + Sulfaquinoxalina 65 G + Tilosina 85 G + TRIMETOPRIM 20 G + VITAMINA A 2.500.000 U + VITAMINA K 8 G</t>
  </si>
  <si>
    <t>2C1-12914-AGROCALIDAD</t>
  </si>
  <si>
    <t>MASTISHOT RTU</t>
  </si>
  <si>
    <t>FRASCOS PEAD POR 25 ML, FRASCOS PEAD POR 50 ML, FRASCOS PEAD POR 100 ML, FRASCOS PEAD POR 250 ML</t>
  </si>
  <si>
    <t>Agua para inyección c.s.p 100 ML + ALCOHOL BENCILICO 2.0 ML + Alcohol etílico 5.0 ML + Espiramicina base 60.000.000 UI S/U + Propilenglicol 60.0 G</t>
  </si>
  <si>
    <t>LABORATORIO VETERLAND LTDA PARA KYROVET LABORATORIES S.A. - Colombia</t>
  </si>
  <si>
    <t>2C1-12915-AGROCALIDAD</t>
  </si>
  <si>
    <t>179136020600</t>
  </si>
  <si>
    <t>MARTISHOT RTU</t>
  </si>
  <si>
    <t>2C1-12991-AGROCALIDAD</t>
  </si>
  <si>
    <t>CEFANEXT</t>
  </si>
  <si>
    <t>FRASCO DE VIDRIO DE 1 G, FRASCO DE VIDRIO DE 4 G</t>
  </si>
  <si>
    <t>AGUA ULTRAFILTRADA CSP 1 ML + ALCOHOL BENCILICO 9.5 MG + Ceftiofur 50 MG + FOSFATO DE POTASIO MONOBÁSICO 1.41 MG + Hidróxido de Sodio 0.25 MG</t>
  </si>
  <si>
    <t>2C1-12A-10731-AGROCALIDAD</t>
  </si>
  <si>
    <t>PROXIFEN 23 L.A.</t>
  </si>
  <si>
    <t>FRASCO DE VIDRIO TIPO I DE 10 ML , FRASCO DE VIDRIO TIPO I DE 20 ML , FRASCO DE VIDRIO TIPO II DE 50 ML , FRASCO DE VIDRIO TIPO II DE 100 ML , FRASCO DE VIDRIO TIPO II DE 250 ML , FRASCO DE VIDRIO TIPO II DE 500 ML;</t>
  </si>
  <si>
    <t>2 PIRROLIDONA 40.00 G + AGUA ESTÉRIL C.S.P 100 ML + FORMALDEHIDO SULFOXILATO DE SODIO 0.50 G + Ketoprofeno 3.00 G + Monoetanolamina 1.30 G + Oxido de Magnesio 1.92 G + OXITETRACICLINA BASE (COMO DIHIDTATO) 20.00 G + Povidona 5.00 G</t>
  </si>
  <si>
    <t>Antibiotico Aplicado a Caninos, Antibiotico Aplicado a Bovinos, Antibiotico Aplicado a Ovinos, Antibiotico Aplicado a Caprinos, Antibiotico Aplicado a Camelidos, Antibiotico Aplicado a Porcinos, Antinflamatorio no esteroide Aplicado a Camelidos, Antinflamatorio no esteroide Aplicado a Caninos, Antinflamatorio no esteroide Aplicado a Caprinos, Antinflamatorio no esteroide Aplicado a Bovinos, Antinflamatorio no esteroide Aplicado a Porcinos, Antinflamatorio no esteroide Aplicado a Ovinos</t>
  </si>
  <si>
    <t>LABORATORIOS HOFARM.S.A.C - Perú</t>
  </si>
  <si>
    <t>2C1-12A-12364-AGROCALIDAD</t>
  </si>
  <si>
    <t>CEFTOBROM FARBIOVET</t>
  </si>
  <si>
    <t>VIALES DE VIDRIO DE 10 ML, VIALES DE VIDRIO 20 ML, VIALES DE VIDRIO 50 ML, VIALES DE VIDRIO 100 ML, VIALES DE VIDRIO 250 ML, VIALES DE VIDRIO 500 ML</t>
  </si>
  <si>
    <t>BENZOATO DE BENCILO 26.81 ML + Cefalexina 2.0 G + Ceftiofur 5.0 G + FLUNIXIN MEGLUMINE 1.7 G + GLICERINFORMAL 100 ML + Monoetanolamina 1.3 ML</t>
  </si>
  <si>
    <t>Antibiotico amplio espectro Aplicado a Caninos, Antibiotico amplio espectro Aplicado a Bovinos, Antibiotico amplio espectro Aplicado a Ovinos, Antibiotico amplio espectro Aplicado a Porcinos</t>
  </si>
  <si>
    <t>SANIDERM CREMA</t>
  </si>
  <si>
    <t>2C1-12B-11719-AGROCALIDAD</t>
  </si>
  <si>
    <t>CLORTETRASONE NF</t>
  </si>
  <si>
    <t>FRASCO DE VIDRIO ÁMBAR CONTENIENDO 50 ML , FRASCO DE VIDRIO ÁMBAR CONTENIENDO 100 ML</t>
  </si>
  <si>
    <t>DIMETILSULFOXIDO 100 ML + Florfenicol 10 G + LIDOCAINA BASE 1 G + Oxitetraciclina 5 G + Prednisolona 0.5 G</t>
  </si>
  <si>
    <t>Antibiotico amplio espectro Aplicado a Caninos, Antibiotico amplio espectro Aplicado a Bovinos, Antibiotico amplio espectro Aplicado a Porcinos</t>
  </si>
  <si>
    <t>2C1-12B-13812-AGROCALIDAD</t>
  </si>
  <si>
    <t>1791822412001</t>
  </si>
  <si>
    <t>INSUCAMPO C.A</t>
  </si>
  <si>
    <t>ZIFLOR FENAC</t>
  </si>
  <si>
    <t>ESTUCHE DE CARTÓN IMPRESO CONTENIENDO FRASCO DE VIDRIO TRANSPARENTE CON TAPÓN PERFORABLE PARA AGUJA HIPODÉRMICA SELLADOS Y PRECINTADOS EN ENVASES DE 100 ML</t>
  </si>
  <si>
    <t>2-PIRROLIDONA 40,00 ML + DICLOFENACO SÓDICO 3,75 G + Florfenicol 30,00 G + PROPILENGLICOL 100,00 ML</t>
  </si>
  <si>
    <t>PRODUCTOS VETERINARIOS S.A - Argentina</t>
  </si>
  <si>
    <t>2C1-13053-AGROCALIDAD</t>
  </si>
  <si>
    <t>DOXIBRON</t>
  </si>
  <si>
    <t>SOBRE TRILAMINADO 1 KG</t>
  </si>
  <si>
    <t>Bromhexina 2.7 G + Doxiciclina 60 G + Guayacol 5.0 G</t>
  </si>
  <si>
    <t>PROQUIVET LTDA PARA INVET - Colombia</t>
  </si>
  <si>
    <t>2C1-13059-AGROCALIDAD</t>
  </si>
  <si>
    <t>OXILABSINA 200 L.A.</t>
  </si>
  <si>
    <t>FRASCO DE 10 ML , FRASCO DE 20 ML , FRASCO DE 50 ML , FRASCO DE 100 ML , FRASCO DE 250 ML</t>
  </si>
  <si>
    <t>2C1-13066-AGROCALIDAD</t>
  </si>
  <si>
    <t>BACTIM 300</t>
  </si>
  <si>
    <t>FRASCO DE VIDRIO AMBAR TIPO II DE 50 ML, FRASCO DE VIDRIO AMBAR TIPO II DE 100 ML, FRASCO DE VIDRIO AMBAR TIPO II DE 250 ML</t>
  </si>
  <si>
    <t>ÁCIDO FOSFÓRICO 75 % Ph: 5.5-6.5 S/U + AGUA C.S.P 1 ML + PROPILENGLICOL 250 MG + Tilmicosina 300 MG</t>
  </si>
  <si>
    <t>Antibiotico Aplicado a Bovinos, Antibiotico Aplicado a Ovinos</t>
  </si>
  <si>
    <t>2C1-13067-AGROCALIDAD</t>
  </si>
  <si>
    <t>AMOXI LH 500</t>
  </si>
  <si>
    <t>Sobres de Aluminio Termosellado de 100 G, Sobres de Aluminio Termosellado de 500 G, Sobres de Aluminio Termosellado de 1 KG</t>
  </si>
  <si>
    <t>AMOXICILINA (TRIHIDRATO) 500 MG + DIOXIDO DE SILICE 0.1 G + LACTOSA C.s.p. 1 G</t>
  </si>
  <si>
    <t>Antibiotico Aplicado a Bovinos, Antibiotico Aplicado a Ovinos, Antibiotico Aplicado a Aves</t>
  </si>
  <si>
    <t>2C1-13098-AGROCALIDAD</t>
  </si>
  <si>
    <t>CIPROFIN DV 20%</t>
  </si>
  <si>
    <t>ENVASES PLÁSTICOS DE POLIPROPILENO DE 100 ML , ENVASES PLÁSTICOS DE POLIPROPILENO DE 250 ML , ENVASES PLÁSTICOS DE POLIPROPILENO DE 500 ML , ENVASES PLÁSTICOS DE POLIPROPILENO DE 1000 ML</t>
  </si>
  <si>
    <t>Agua destilada 1 ML + ALCOHOL BENCILICO 5 MG + Ciprofloxacina 200 MG</t>
  </si>
  <si>
    <t>ATLANTIDA VETERINARY LABORATORIES LTDA - Colombia</t>
  </si>
  <si>
    <t>2C1-13106-AGROCALIDAD</t>
  </si>
  <si>
    <t>VITABIOT FORTE</t>
  </si>
  <si>
    <t>ENVASES DE 25 G, ENVASES DE 50 G, ENVASES DE 100 G</t>
  </si>
  <si>
    <t>BHT 0.20 G + Citrato de sodio 2.50 G + CLORURO DE POTASIO 1.00 G + CLORURO DE SODIO 8.00 G + Glucosa 100.00 G + Oxitetraciclina clorhidrato 4,00 G + Pantotenato de Calcio 100.00 MG + Sulfato de Neomicina 2.50 G + VITAMINA A 400.000 UL + Vitamina B1 50.00 MG + Vitamina B12 250.00 UG + Vitamina B6 50.00 MG + Vitamina C 250.00 MG + VITAMINA D3 40.000 UL + VITAMINA E 200.000 MG + Vitamina K 200.00 MG</t>
  </si>
  <si>
    <t>2C1-13120-AGROCALIDAD</t>
  </si>
  <si>
    <t>CLORTETRACICLINA PREMEX 20</t>
  </si>
  <si>
    <t>Bolsas de Polietileno de 5 KG, Bolsas de Polietileno de 10 KG, Bolsas de Polietileno de 15 KG, Bolsas de Polietileno de 20 KG, Bolsas de Polietileno de 25 KG, Bolsas de Polietileno de 30 KG</t>
  </si>
  <si>
    <t>Carbonato de Calcio 80 G + Clortetraciclina 20 G + Humedad 7 %</t>
  </si>
  <si>
    <t>PUCHENG CHIA TAI BIOCHEMESTRY - China</t>
  </si>
  <si>
    <t>2C1-13122-AGROCALIDAD</t>
  </si>
  <si>
    <t>DOXICICLINA CALOX</t>
  </si>
  <si>
    <t>TABLETAS EN DISPENSADOR POR 60 TABLETAS MG, TABLETAS EN DISPENSADOR POR 100 TABLETAS MG, TABLETAS EN DISPENSADOR POR 200 TABLETAS MG, TABLETAS EN DISPENSADOR POR 500 TABLETAS MG</t>
  </si>
  <si>
    <t>ACDISOL 12.00 MG + Agua desionizada 15 MG + ALCOHOL PURO 95° 15 MG + AVICEL pH 101 86.51 MG + AVICEL pH 102 83.50 MG + Doxiciclina 100 MG + Estearato de Magnesio 1.50 MG + Polivinilpirolidona 13.50 MG + TALCO 3 MG</t>
  </si>
  <si>
    <t>2C1-13130-AGROCALIDAD</t>
  </si>
  <si>
    <t>OXITEVET ORAL</t>
  </si>
  <si>
    <t>FUNDA DE POLIESTER PEBD ALUMINIO Y PEBD NATURAL DE 20 G, UNDA DE POLIESTER PEBD ALUMINIO Y PEBD NATURAL DE 100 G, UNDA DE POLIESTER PEBD ALUMINIO Y PEBD NATURAL DE 1 KG</t>
  </si>
  <si>
    <t>DEXTROSA ANHIDRA 100 G + Oxitetraciclina 25 G</t>
  </si>
  <si>
    <t>2C1-13131-AGROCALIDAD</t>
  </si>
  <si>
    <t>OXITEVET INYECTABLE</t>
  </si>
  <si>
    <t>FRASCOS DE VIDRIO COLOR AMBAR DE 10 ML, : FRASCOS DE VIDRIO COLOR AMBAR DE 20 ML, : FRASCOS DE VIDRIO COLOR AMBAR DE 50 ML, : FRASCOS DE VIDRIO COLOR AMBAR DE 100 ML, : FRASCOS DE VIDRIO COLOR AMBAR DE 250 ML, : FRASCOS DE VIDRIO COLOR AMBAR DE 500 ML</t>
  </si>
  <si>
    <t>2-PIRROLIDONA 40.00 ML + AGUA PARA INYECCION C.S.P 100.00 ML + Monoetanolamina 7.84 G + OXITETRACICLINA HCL 20 G + POLIVINILPIRROLIDONA 5.00 G</t>
  </si>
  <si>
    <t>Antibiotico Aplicado a Caninos, Antibiotico Aplicado a Felinos, Antibiotico Aplicado a Bovinos, Antibiotico Aplicado a Equinos, Antibiotico Aplicado a Aves, Antibiotico Aplicado a Camelidos, Antibiotico Aplicado a Porcinos</t>
  </si>
  <si>
    <t>2C1-13163-AGROCALIDAD</t>
  </si>
  <si>
    <t>REVERIN SPRAY</t>
  </si>
  <si>
    <t>FRASCO DE ALUMINIO DE 200 ml DE CAPACIDAD CON DISPENSADOR DE PLÁSTICO ML</t>
  </si>
  <si>
    <t>ALCOHOL ISOPROPILICO 43 (VEHÍCULO) G + AZUL PATENTE 0.25 G + HIDROCARBUROS SATURADOS 200 ML + OXITETRACICLINA HCL 5.0 g (sustancia activa equivalente 4.63 gr de oxitetraciclina G + Polysorbate 80 0.25 (SURFACTANTE) G</t>
  </si>
  <si>
    <t>2C1-13170-AGROCALIDAD</t>
  </si>
  <si>
    <t>HEMOLAB B12</t>
  </si>
  <si>
    <t>FRASCO DE 30 ml , FRASCO DE 100 ml</t>
  </si>
  <si>
    <t>Antipirina 15 G + Cloruro de Magnesio 10 G + Diminacene aceturato 40 MG + Formaldehido Sulfato Sódico 0.5 G + METILPARABENO 0.01 G + Monoetanolamina 7.8 G + N-METIL-2-2-PIROOLIDONA 10 G + Oxitetraciclina 10 G + Propilenglicol 20 G + Propilparabeno 0.01 G + Vitamina B12 1.5 MG</t>
  </si>
  <si>
    <t>Antiparasitario Aplicado a Caninos, Antiparasitario Aplicado a Bovinos, Antiparasitario Aplicado a Ovinos, Antiparasitario Aplicado a Caprinos, Antiparasitario Aplicado a Equinos</t>
  </si>
  <si>
    <t>LABORATORIOS BIOLÓGICOS DE EL SALVADOR - El Salvador</t>
  </si>
  <si>
    <t>2C1-13177-AGROCALIDAD</t>
  </si>
  <si>
    <t>OXITETRACICLINA 2%</t>
  </si>
  <si>
    <t>Cojines conteniendo 20 ML</t>
  </si>
  <si>
    <t>Oxitetraciclina 2 G</t>
  </si>
  <si>
    <t>Antibiotico Aplicado a Caninos, Antibiotico Aplicado a Felinos, Antibiotico Aplicado a Bovinos, Antibiotico Aplicado a Ovinos, Antibiotico Aplicado a Equinos, Antibiotico Aplicado a Porcinos</t>
  </si>
  <si>
    <t>2C1-13206-AGROCALIDAD</t>
  </si>
  <si>
    <t>TOLPROX 5%</t>
  </si>
  <si>
    <t>FRASCO PEAD DE 500 ML ML, FRASCO PEAD DE 1 L, FRASCO PEAD DE 100 ML</t>
  </si>
  <si>
    <t>Äcido sórbico 0.1 G + AGUA PURIFICADA C.S.P 100 ML + Citrato de sodio 0.66 G + Dióxido de Silicio 0.6 G + GOMA KELTROL 0.12 G + POLIETILENGLICOL 0.2 G + POLISORBATO 80 1.0 G + Toltrazuril 5.0 G</t>
  </si>
  <si>
    <t>Anticoccidial Aplicado a Bovinos, Anticoccidial Aplicado a Porcinos</t>
  </si>
  <si>
    <t>2C1-13231-AGROCALIDAD</t>
  </si>
  <si>
    <t>FOSFOMICINA FARBIOVET</t>
  </si>
  <si>
    <t>SOBRES DE POLIÉSTER+METALIZADO+POLIETILENO EN 500 G, SOBRES DE POLIÉSTER+METALIZADO+POLIETILENO EN 1 KG, FUNDAS PLÁSTICAS DENTRO DE UN BALDE PLÁSTICO PET PARA LAS PRESENTACIONES DE 10 KG, FUNDAS PLÁSTICAS DENTRO DE UN BALDE PLÁSTICO PET PARA LAS PRESENTACIONES DE 25 KG, CAJA DE CARTÓN CORRUGADO CONTENIENDO UNA FUNDA PLÁSTICA CON 15 KG, CAJA DE CARTÓN CORRUGADO CONTENIENDO UNA FUNDA PLÁSTICA CON 25 KG</t>
  </si>
  <si>
    <t>Dextrosa 100 G + Fosfomicina 95 G</t>
  </si>
  <si>
    <t>2C1-13232-AGROCALIDAD</t>
  </si>
  <si>
    <t>FLORFENICOL FARBIOVET</t>
  </si>
  <si>
    <t>SOBRES DE POLIESTER+METALIZADO+POLIETILENO EN 500 G, SOBRES DE POLIESTER+METALIZADO+POLIETILENO EN 1 KG, FUNDAS PLÁSTICAS DENTRO DE UN BALDE PLÁSTICO PET PARA LAS PRESENTACIONES DE 10 KG, FUNDAS PLÁSTICAS DENTRO DE UN BALDE PLÁSTICO PET PARA LAS PRESENTACIONES DE 25 KG, CAJA DE CARTÓN CORRUGADO CONTENIENDO UNA FUNDA PLÁSTICA CON 15 KG, CAJA DE CARTÓN CORRUGADO CONTENIENDO UNA FUNDA PLÁSTICA CON 25 KG</t>
  </si>
  <si>
    <t>DEXTROSA C.S.P. 100 G + Florfenicol 95 G</t>
  </si>
  <si>
    <t>2C1-13233-AGROCALIDAD</t>
  </si>
  <si>
    <t>AMOXIVET</t>
  </si>
  <si>
    <t>ENVASES DE VIDRIO TRANSPARENTE DE 100 ML</t>
  </si>
  <si>
    <t>ACEITE DE RICINO HIDROGENADO 0.1 % + ACEITE VEGETAL 100 % + ALCOHOL ETÍLICO 1.00 % + Amoxicilina 15.00 % + BHA 0.1 % + BHT 0.1 % + LECITINA DE SOJA PURIFICADA 2.00 % + MARCOL 52 10.00 % + OLEAO DE SORBITÁN 1.00 %</t>
  </si>
  <si>
    <t>2C1-13313-AGROCALIDAD</t>
  </si>
  <si>
    <t>ENROXOL L.A.</t>
  </si>
  <si>
    <t>FRASCOS ÁMBAR DE 20 ML, FRASCOS ÁMBAR DE 50 ML, FRASCOS ÁMBAR DE 100 ML, FRASCOS ÁMBAR DE 240 ML</t>
  </si>
  <si>
    <t>ACIDO ACETICO GLACIAL 130,00 MG + AGUA OSMOSIS INVERSA C.B.P 1,00 ML + ENROFLOXACINA BASE 150,00 MG + GLICEROLFORMAL 26,00 MG + KOLIDON 17 PF 70,00 MG + N-METIL-2-PIRROLIDONA 280,00 MG + PROPILENGLICOL 252,00 MG</t>
  </si>
  <si>
    <t>Antibacterianos Aplicado a Caninos, Antibacterianos Aplicado a Felinos, Antibacterianos Aplicado a Bovinos, Antibacterianos Aplicado a Ovinos, Antibacterianos Aplicado a Caprinos, Antibacterianos Aplicado a Porcinos</t>
  </si>
  <si>
    <t>2C1-13333-AGROCALIDAD</t>
  </si>
  <si>
    <t>INTERCICLINA VIT</t>
  </si>
  <si>
    <t>BOLSAS DE 100 G, BOLSAS DE 250 G, BOLSAS DE 1 KG</t>
  </si>
  <si>
    <t>ÁCIDO NICOTINICO 13.20 G + Oxitetraciclina 55.00 G + Pantotenato de Calcio 4.80 G + Vitamina A 5.20 G + VITAMINA B6 0.40 G + VITAMINA C 5.20 G + VITAMINA D3 0.40 G + VITAMINA E 2.40 G + VITAMINA K3 2.00 G</t>
  </si>
  <si>
    <t>INTERCONSORCIO - Ecuador</t>
  </si>
  <si>
    <t>2C1-13366-AGROCALIDAD</t>
  </si>
  <si>
    <t>NEUMOXOL</t>
  </si>
  <si>
    <t>FRASCOS DE VIDRIO ÁMBAR DE 20 ML, FRASCOS DE VIDRIO ÁMBAR DE 100 ML, FRASCOS DE VIDRIO ÁMBAR DE 250 ML</t>
  </si>
  <si>
    <t>ACIDO ACETICO GLACIAL 135 MG + AGUA OSMOSIS INVERSA C.B.P 200 MG + BROMHEXINA HCL 1.50 MG + ENROFLOXACINA BASE 100 MG + GLICEROFORMOL 220 MG + KOLIDON 17 PF 12 MG + N-METIL-2-2-PIROOLIDONA 200 MG + PROPILENGLICOL C.S.P. 1 ML</t>
  </si>
  <si>
    <t>Antibiotico Aplicado a Bovinos, Antibiotico Aplicado a Caprinos, Antibiotico Aplicado a Felinos, Antibiotico Aplicado a Equinos, Antibiotico Aplicado a Aves, Antibiotico Aplicado a Ovinos, Antibiotico Aplicado a Caninos, Mucoliticos Aplicado a Porcinos, Mucoliticos Aplicado a Caninos, Mucoliticos Aplicado a Felinos, Mucoliticos Aplicado a Bovinos, Mucoliticos Aplicado a Ovinos, Mucoliticos Aplicado a Caprinos, Mucoliticos Aplicado a Aves</t>
  </si>
  <si>
    <t>2C1-13420-AGROCALIDAD</t>
  </si>
  <si>
    <t>DOXICICLINA FARBIOVET</t>
  </si>
  <si>
    <t>SOBRES DE POLIESTER METALIZADO Y POLIETILENO DE 500 G, SOBRES DE POLIESTER METALIZADO Y POLIETILENO DE 1 KG, FUNDAS PLÁSTICAS DE 10 KG, FUNDAS PLÁSTICAS DE 25 KG, CAJA DE CARTÓN CORRUGADO CONTENIENDO UNA FUNDA PLÁSTICA CON 15 KG, CAJA DE CARTÓN CORRUGADO CONTENIENDO UNA FUNDA PLÁSTICA CON 25 KG</t>
  </si>
  <si>
    <t>Dextrosa C.S.P 100 G + DOXICICLINA HICLATO 95 G</t>
  </si>
  <si>
    <t>2C1-13435-AGROCALIDAD</t>
  </si>
  <si>
    <t>CLORTETRACICLINA FARBIOVET</t>
  </si>
  <si>
    <t>SOBRES POLIESTER METALIZADO CONTENIENDO 500 G, SOBRES POLIESTER METALIZADO CONTENIENDO 1 KG, FUNDAS PLÁSTICAS DENTRO DE UN BALDE PLÁSTICO PET CONTENIENDO 10 KG, FUNDAS PLÁSTICAS DENTRO DE UN BALDE PLÁSTICO PET CONTENIENDO 25 KG, CAJA DE CARTÓN CORRUGADO CONTENIENDO UNA FUNDA PLÁSTICA CON 15 KG, CAJA DE CARTÓN CORRUGADO CONTENIENDO UNA FUNDA PLÁSTICA CON 25 KG</t>
  </si>
  <si>
    <t>Carbonato de Calcio 100 G + Clortetraciclina 95 G</t>
  </si>
  <si>
    <t>2C1-13454-AGROCALIDAD</t>
  </si>
  <si>
    <t>OXITETRACICLINA FARBIOVET</t>
  </si>
  <si>
    <t>SOBRES DE POLIÉSTER + METALIZADO + POLIETILENO 500 G, SOBRES DE POLIÉSTER + METALIZADO + POLIETILENO 1 KG, BALDE PLÁSTICO PET CONTENIENDO FUNDA PLÁSTICA PARA LA PRESENTACIÓN DE 10 KG, BALDE PLÁSTICO PET CONTENIENDO FUNDA PLÁSTICA PARA LA PRESENTACIÓN DE 25 KG, CAJA DE CARTÓN CORRUGADO CONTENIENDO FUNDA PLÁSTICA CON 15 KG, CAJA DE CARTÓN CORRUGADO CONTENIENDO FUNDA PLÁSTICA CON 25 KG</t>
  </si>
  <si>
    <t>Dextrosa c.s.p. 100 G + OXITETRACICLINA HCL 95 G</t>
  </si>
  <si>
    <t>2C1-13455-AGROCALIDAD</t>
  </si>
  <si>
    <t>TILOSINA FARBIOVET</t>
  </si>
  <si>
    <t>Dextrosa C.S.P 5 G + Tilosina tartrato 95 G</t>
  </si>
  <si>
    <t>2C1-13466-AGROCALIDAD</t>
  </si>
  <si>
    <t>CEFALAB 180</t>
  </si>
  <si>
    <t>FRASCOS DE 50 ML, FRASCOS DE 100 ML</t>
  </si>
  <si>
    <t>LABORATORIOS BIOLOGICOS DE EL SALVADOR S.A. DE C.V - El Salvador</t>
  </si>
  <si>
    <t>2C1-13482-AGROCALIDAD</t>
  </si>
  <si>
    <t>OXIMED</t>
  </si>
  <si>
    <t>FRASCO AMPOLLA DE VIDRIO AMBAR CONTENIENDO 50 ML, FRASCO AMPOLLA DE VIDRIO AMBAR CONTENIENDO 100 ML, FRASCO AMPOLLA DE VIDRIO AMBAR CONTENIENDO 250 ML</t>
  </si>
  <si>
    <t>CLORHIDRATO DE OXITETRACICLINA 6.60 G + Cloruro de Magnesio 3.10 G + Propilenglicol 75 ML + TRIETANOLAMINA 2.20 ML</t>
  </si>
  <si>
    <t>Antibiotico Aplicado a Caninos, Antibiotico Aplicado a Felinos, Antibiotico Aplicado a Bovinos, Antibiotico Aplicado a Ovinos, Antibiotico Aplicado a Equinos, Antibiotico Aplicado a Aves, Antibiotico Aplicado a Lagomorfos, Antibiotico Aplicado a Porcinos</t>
  </si>
  <si>
    <t>2C1-13492-AGROCALIDAD</t>
  </si>
  <si>
    <t>AMOXI-TABS C®-250</t>
  </si>
  <si>
    <t>CAJA PARA BLISTER POR 10 U, CAJA PARA BLISTER POR 30 U, CAJA PARA BLISTER POR 50 U, CAJA PARA BLISTER POR 100 U</t>
  </si>
  <si>
    <t>Amoxicilina 200 MG + CELULOSA MICROCRISTALINA 259 MG + CLAVULANATO DE POTASIO 50 MG + DIOXIDO DE SILICIO 8.50 MG + ERITROSINA 5 MG + ESTEARATO DE MAGNESIO 10 MG + MANITOL 200 MG</t>
  </si>
  <si>
    <t>FINECURE PHARMACEUTICALS LIMITED PARA AGROVET MARKET S.A. - Perú</t>
  </si>
  <si>
    <t>2C1-13493-AGROCALIDAD</t>
  </si>
  <si>
    <t>CLORTIAMULOX</t>
  </si>
  <si>
    <t>SOBRES DE POLIESTER + METALIZADO + POLIETILENO EN 10 G, SOBRES DE POLIESTER + METALIZADO + POLIETILENO EN 100 G, SOBRES DE POLIESTER + METALIZADO + POLIETILENO EN 500 G, SOBRES DE POLIESTER + METALIZADO + POLIETILENO EN 1 KG, FUNDAS PLÁSTICAS PARA LA PRESENTACIÓN DE 10 KG, FUNDAS PLÁSTICAS PARA LA PRESENTACIÓN DE 25 KG, CAJA DE CARTÓN CORRUGADO CONTENIENDO FUNDA PLÁSTICA CON 15 KG, CAJA DE CARTÓN CORRUGADO CONTENIENDO FUNDA PLÁSTICA CON 25 KG</t>
  </si>
  <si>
    <t>Carbonato de Calcio 100 G + Clortetraciclina 15 G + Tiamulina hidrogenada fumarato 5 G</t>
  </si>
  <si>
    <t>2C1-13494-AGROCALIDAD</t>
  </si>
  <si>
    <t>CIPROFLOXACINA FARBIOVET</t>
  </si>
  <si>
    <t>SOBRE DE POLIÉSTER+METALIZADO+POLIETILENO EN 500 G, SOBRE DE POLIÉSTER+METALIZADO+POLIETILENO EN 1 KG, FUNDAS PLÁSTICAS DENTRO DE UN BALDE PLÁSTICO PET PARA LA PRESENTACIÓN DE 10 KG, FUNDAS PLÁSTICAS DENTRO DE UN BALDE PLÁSTICO PET PARA LA PRESENTACIÓN DE 25 KG, CAJA DE CARTÓN CORRUGADO CONTENIENDO UNA FUNDA PLÁSTICA CON 15 KG, CAJA DE CARTÓN CORRUGADO CONTENIENDO UNA FUNDA PLÁSTICA CON 25 KG</t>
  </si>
  <si>
    <t>Carbonato de Calcio 100 G + Ciprofloxacina 95 G</t>
  </si>
  <si>
    <t>2C1-13501-AGROCALIDAD</t>
  </si>
  <si>
    <t>AZITROX DOG</t>
  </si>
  <si>
    <t>CÀNULA DE POLIPROPILENO GRADO FDA CON UN PISTON DE POLIETILENO DE ALTA DENSIDAD Y UN ACORDEÒN DE POLIETILENO DE BAJA DENSIDAD PARA ADAPTAR EN EL LA BOCA DEL FRASCO 30 ML</t>
  </si>
  <si>
    <t>Azitromicina anhidra 5,83 G + Carboximetilcelulosa 0,73 G + Dextrosa 93,43 G + Saborizante 0,50 G</t>
  </si>
  <si>
    <t>2C1-13518-AGROCALIDAD</t>
  </si>
  <si>
    <t>OXIMED POLVO SOLUBLE</t>
  </si>
  <si>
    <t>SOBRES DE 100 G, SOBRES DE 500 G</t>
  </si>
  <si>
    <t>EXCIPIENTE 100 G + Oxitetraciclina 6.60 G</t>
  </si>
  <si>
    <t>Antibiotico amplio espectro Aplicado a Bovinos, Antibiotico amplio espectro Aplicado a Aves, Antibiotico amplio espectro Aplicado a Lagomorfos, Antibiotico amplio espectro Aplicado a Porcinos</t>
  </si>
  <si>
    <t>LABORATORIOS GALMEDIC S.A - Paraguay</t>
  </si>
  <si>
    <t>2C1-13548-AGROCALIDAD</t>
  </si>
  <si>
    <t>DICLORTET 20%</t>
  </si>
  <si>
    <t>BOLSA EXTERNA DE PAPEL LAMINADO EN POLIETILENO Y BOLSA INTERNA EN MATERIAL DE POLIETILENO DE ALTA DENSIDAD EN 25 KG</t>
  </si>
  <si>
    <t>ACEITE DE SOYA 0,20-0,60 % + AGUA DE MACERACIÓN DEL MAÍZ 0,00-0,50 % + ALMIDÓN DE MAÍZ 3,00-5,00 % + CARBONATO DE CALCIO 0,30-0,50 % + Clortetraciclina 20 G + CLORURO DE SODIO 0,10-0,20 % + C.S.P 100 G + Fosfato de Potasio 0,03-0,05 % + LEVADURA 0,80-1,40 % + SUBPRODUCTOS DE FERMENTACIÓN DE HARINA DE CACAHUETE O DE SOYA 2,00 - 4,00 % + SULFATO DE AMONIO 0,20-0,40 % + SULFATO DE MAGNESIO 0,02-0,04 %</t>
  </si>
  <si>
    <t>ZHUMADIAN HUAZHONG CHIA TAI CO. LTDA - China</t>
  </si>
  <si>
    <t>2C1-13571-AGROCALIDAD</t>
  </si>
  <si>
    <t>NEO – TERRAMICINA 20/20</t>
  </si>
  <si>
    <t>BOLSAS DE ALUMINIO DE 113 G</t>
  </si>
  <si>
    <t>Neomicina 22.581 G + OXITETRACICLINA HCL 20.001 G</t>
  </si>
  <si>
    <t>Antibiotico Aplicado a Bovinos, Antibiotico Aplicado a Ovinos, Antibiotico Aplicado a Aves, Antibiotico Aplicado a Porcinos</t>
  </si>
  <si>
    <t>HERSIL S.A. LABORATORIOS INDUSTRIALES FARMACÉUTICOS - Perú</t>
  </si>
  <si>
    <t>2C1-13603-AGROCALIDAD</t>
  </si>
  <si>
    <t>AMOXICILINA 50 % SP VETERINARIA</t>
  </si>
  <si>
    <t>BOLSAS DE ALUMINIO POLIETILENO Y POLIPROPILENO EN 1 KG, BOLSAS DE ALUMINIO POLIETILENO Y POLIPROPILENO EN 5 KG</t>
  </si>
  <si>
    <t>Ácido Cítrico 1 G + Amoxicilina 500 MG</t>
  </si>
  <si>
    <t>2C1-13638-AGROCALIDAD</t>
  </si>
  <si>
    <t>TN/110-100/MIX</t>
  </si>
  <si>
    <t>BOLSA DE PLÁSTICO DE POLIETILENO DE ALTA DENSIDAD DE 5 KG, BOLSA DE PLÁSTICO DE POLIETILENO DE ALTA DENSIDAD DE 10 KG, BOLSA DE PLÁSTICO DE POLIETILENO DE ALTA DENSIDAD DE 25 KG</t>
  </si>
  <si>
    <t>BHT 2 G + CLORURO DE SODIO 30 G + Dextrosa Anhidra 19 G + Maltodextrina 30 G + Norfloxacina 100 G + Tilosina 110 G + Tilosina tartrato 110 G</t>
  </si>
  <si>
    <t>INDUSTRIAS AGROPECUARIAS DE CALIDAD S.A. DE C.V., IACSA - México</t>
  </si>
  <si>
    <t>2C1-13671-AGROCALIDAD</t>
  </si>
  <si>
    <t>ENRO T</t>
  </si>
  <si>
    <t>CAJA CON 2 BLISTER DE 10 TABLETAS C/U U</t>
  </si>
  <si>
    <t>CLORHIDRATO DE TIAMINA 100 MG + Enrofloxacina 50 MG + Esteorato de Mg 4.7 MG + LACTOSA 1 U</t>
  </si>
  <si>
    <t>2C1-13672-AGROCALIDAD</t>
  </si>
  <si>
    <t>FLOMETEX</t>
  </si>
  <si>
    <t>AGUA 100 ML + BENZOATO DE SODIO 0.075 G + Goma Xanthan 0.01 G + Menadiona 0.045 G + Norfloxacina 10 G + Propilenglicol 30.6 G + Retinol 0.5 G + Sulfaquinoxalina 7.5 G + Trimetroprim 1.5 G</t>
  </si>
  <si>
    <t>Antibiotico amplio espectro Aplicado a Bovinos, Antibiotico amplio espectro Aplicado a Equinos, Antibiotico amplio espectro Aplicado a Aves, Antibiotico amplio espectro Aplicado a Lagomorfos, Antibiotico amplio espectro Aplicado a Porcinos</t>
  </si>
  <si>
    <t>03 DE OCTUBRE DE 2014 (CAMBIO DE EMPRESA FABRICANTE)</t>
  </si>
  <si>
    <t>2C1-13674-AGROCALIDAD</t>
  </si>
  <si>
    <t>ENFLOX 5% INYECTABLE</t>
  </si>
  <si>
    <t>VIALES DE VIDRIO ÁMBAR TIPO II DE 10 ML, VIALES DE VIDRIO ÁMBAR TIPO II DE 20 ML, VIALES DE VIDRIO ÁMBAR TIPO II DE 50 ML, VIALES DE VIDRIO ÁMBAR TIPO II DE 100 ML, VIALES DE VIDRIO ÁMBAR TIPO II DE 250 ML, VIALES DE VIDRIO ÁMBAR TIPO II DE 500 ML</t>
  </si>
  <si>
    <t>Agua destilada 100 ML + EDTA 0,03 G + Enrofloxacina 5,0 G + Hidróxido de potasio 1,8 G + Metilparabeno 0,18 G + Propilenglicol 20,0 G + Propilparabeno 0,02 G</t>
  </si>
  <si>
    <t>2C1-13799-AGROCALIDAD</t>
  </si>
  <si>
    <t>ANFLOX PLATINUM</t>
  </si>
  <si>
    <t>FRASCOS DE 60 ML, FRASCOS DE 120 ML, FRASCOS DE 500 ML, FRASCOS DE 1 L, FRASCOS DE 20 ML</t>
  </si>
  <si>
    <t>ÁCIDO ACÉTICO 80% PARA UN PH 3.5-5.5 257 UL + AGUA PURIFICADA C.S.P 1 ML + Clorocresol 0.5 MG + Norfloxacina 300 MG</t>
  </si>
  <si>
    <t>2C1-13811-AGROCALIDAD</t>
  </si>
  <si>
    <t>991186883001</t>
  </si>
  <si>
    <t>DFV-DOXIVET 200mg/ml</t>
  </si>
  <si>
    <t>ENVASE DE POLIETILENO DE ALTA DENSIDAD (HDPE) EN 10 ML, ENVASE DE POLIETILENO DE ALTA DENSIDAD (HDPE) EN 20 ML, ENVASE DE POLIETILENO DE ALTA DENSIDAD (HDPE) EN 50 ML, ENVASE DE POLIETILENO DE ALTA DENSIDAD (HDPE) EN 100 ML, ENVASE DE POLIETILENO DE ALTA DENSIDAD (HDPE) EN 250 ML, ENVASE DE POLIETILENO DE ALTA DENSIDAD (HDPE) EN 1 L, ENVASE DE POLIETILENO DE ALTA DENSIDAD (HDPE) EN 5 L</t>
  </si>
  <si>
    <t>Doxiciclina 200 MG + Etanol 75 MG + Propilenglicol 764,48 MG</t>
  </si>
  <si>
    <t>DIVASA-FARMAVIC - España</t>
  </si>
  <si>
    <t>2C1-13864-AGROCALIDAD</t>
  </si>
  <si>
    <t>ATI-FAN HP</t>
  </si>
  <si>
    <t>CUBETA DE PLÁSTICO CON CIERRE HERMÉTICO DE 1 KG, CUBETA DE PLÁSTICO CON CIERRE HERMÉTICO DE 5 KG, CUBETA DE PLÁSTICO CON CIERRE HERMÉTICO DE 10 KG</t>
  </si>
  <si>
    <t>Ambroxol 1 G + EXCIPIENTE 100 G + Fumarato de Tiamulina 5 G + Oxitetraciclina 15 G</t>
  </si>
  <si>
    <t>ALTA TECNOLOGÍA INDUSTRIAL PARA LA SALUD ANIMAL - México</t>
  </si>
  <si>
    <t>2C1-13874-AGROCALIDAD</t>
  </si>
  <si>
    <t>TYLOFOS</t>
  </si>
  <si>
    <t>FRASCO POR 50 ML, FRASCO POR 100 ML, FRASCO POR 250 ML, FRASCO POR 1 L, GALÓN POR 3,8 L</t>
  </si>
  <si>
    <t>FOSOFOMICINA TROMETAMINA 10 G + GLICEROL FORMAL 100 ML + Monoetanolamina 0,5 G + Tilosina tartrato 5 G</t>
  </si>
  <si>
    <t>2C1-13875-AGROCALIDAD</t>
  </si>
  <si>
    <t>TIAMULVET</t>
  </si>
  <si>
    <t>SOBRE POR 1 KG, BALDE POR 5 KG, BALDE POR 10 KG, BALDE POR 15 KG, BALDE POR 20 KG, BALDE POR 25 KG</t>
  </si>
  <si>
    <t>Carbonato de Calcio 100 G + Carb-o-sil 0,25 G + Fumarato de Tiamulina 12 G + TALCO 1,5 G</t>
  </si>
  <si>
    <t>2C1-13876-AGROCALIDAD</t>
  </si>
  <si>
    <t>GENTADOXIVET</t>
  </si>
  <si>
    <t>SOBRE POR 20 G, SOBRE POR 100 G, SOBRE POR 500 G, SOBRE POR 1 KG, BALDE POR 5 KG, BALDE POR 15 KG, BALDE POR 20 KG, BALDE POR 25 KG</t>
  </si>
  <si>
    <t>Dextrosa 100 G + DOXICICLINA HICLATO 10 G + Gentamicina 10 G</t>
  </si>
  <si>
    <t>2C1-13877-AGROCALIDAD</t>
  </si>
  <si>
    <t>FLORFENIVET</t>
  </si>
  <si>
    <t>Florfenicol 20 G + GLICEROL FORMAL 100 ML</t>
  </si>
  <si>
    <t>2C1-13878-AGROCALIDAD</t>
  </si>
  <si>
    <t>CIPROLIQ</t>
  </si>
  <si>
    <t>Ácido Fórmico 47 G + AGUA C.S.P 100 ML + ALCOHOL BENCILICO 1 G + Ciprofloxacina 20 G + Propilenglicol 13 G</t>
  </si>
  <si>
    <t>2C1-13879-AGROCALIDAD</t>
  </si>
  <si>
    <t>TYLO-CTC</t>
  </si>
  <si>
    <t>Clortetraciclina sódica 15 G + GLICEROL FORMAL 100 ML + Monoetanolamina 9 G + Tilosina tartrato 10 G</t>
  </si>
  <si>
    <t>2C1-13883-AGROCALIDAD</t>
  </si>
  <si>
    <t>NOVADOX-50</t>
  </si>
  <si>
    <t>sobres de pliéster metalizado mas polietileno 20g, 100g, 500g, 1Kg, Fundas plásticas para 5Kg, 15Kg, 20kg, 25Kg, dentro de un blade de plástico PET KG</t>
  </si>
  <si>
    <t>Dextrosa C.S.P 100 G + DOXICICLINA HICLATO 50 G</t>
  </si>
  <si>
    <t>2C1-13895-AGROCALIDAD</t>
  </si>
  <si>
    <t>TYLOSIN SOLUBLE</t>
  </si>
  <si>
    <t>SOBRES DE POLIESTER MÁS METALIZADO MÁS POLIETILENO EN 20 G, SOBRES DE POLIESTER MÁS METALIZADO MÁS POLIETILENO EN 100 G, SOBRES DE POLIESTER MÁS METALIZADO MÁS POLIETILENO EN 500 G, SOBRES DE POLIESTER MÁS METALIZADO MÁS POLIETILENO EN 1 KG, FUNDAS PLÁSTICAS DENTRO DE UN BALDE PLÁSTICO PET EN 5 KG, FUNDAS PLÁSTICAS DENTRO DE UN BALDE PLÁSTICO PET EN 25 KG, FUNDA DE ALUMINIO DENTRO DE UNA CAJA DE CARTÓN EN 15 KG, FUNDA PLÁSTICA DENTRO DE UN TAMBOR DE CARTÓN EN 15 KG, FUNDAS PLÁSTICAS DENTRO DE UN BALDE PLÁSTICO PET EN 20 KG</t>
  </si>
  <si>
    <t>Dextrosa 100 G + Tilosina tartrato 97 G</t>
  </si>
  <si>
    <t>2C1-13910-AGROCALIDAD</t>
  </si>
  <si>
    <t>AEROFAR</t>
  </si>
  <si>
    <t>ENVASE DE ALUMINIO CONTENIENDO 250 ML</t>
  </si>
  <si>
    <t>ALCOHOL ISOPROPILICO 1 G + AZUL PATENTE 0.7 MG + Clortetraciclina 20 MG + Propilenglicol 163 MG</t>
  </si>
  <si>
    <t>Antibiotico Aplicado a Caninos, Antibiotico Aplicado a Felinos, Antibiotico Aplicado a Bovinos, Antibiotico Aplicado a Ovinos, Antibiotico Aplicado a Caprinos, Antibiotico Aplicado a Equinos, Antibiotico Aplicado a Aves, Antibiotico Aplicado a Porcinos</t>
  </si>
  <si>
    <t>DIVASA - FARMAVIC - España</t>
  </si>
  <si>
    <t>2C1-13913-AGROCALIDAD</t>
  </si>
  <si>
    <t>FLOR ONE</t>
  </si>
  <si>
    <t>ENVASE DE POLIPROPILENO EN 50 ML, ENVASE DE POLIPROPILENO EN 100 ML, ENVASE DE POLIPROPILENO EN 250 ML</t>
  </si>
  <si>
    <t>Agua para inyección c.s.p 1 ML + Carboximetilcelulosa sódica 1,50 MG + CITRATO SÓDICO DIHIDRATADO 88,0 MG + Dihidrógeno fosfato de potasio 12,0 MG + Florfenicol 300.0 MG + GLUCONATO MAGNÉSICO 120,0 MG + Lecitina de Soya 1,20 MG + METABISULFITO POTÁSICO 0,20 MG + POLIVINILPIRROLIDONA K12 3,50 MG + SODIOFORMALDEHIDO SULFOXILATO 2,50 MG</t>
  </si>
  <si>
    <t>DIVASA FARMAVIC S.A - España</t>
  </si>
  <si>
    <t>2C1-13947-AGROCALIDAD</t>
  </si>
  <si>
    <t>BRONCOMEXIN 20</t>
  </si>
  <si>
    <t>SOBRE DE ALUMINIO POR 10 G, SOBRE DE ALUMINIO POR 100 G, TARRO PLÁSTICO POR 1 OZ, TARRO PLÁSTICO POR 1 LB, CAJA CONTENIENDO 25 SOBRES DE ALUMINIO POR 25 G</t>
  </si>
  <si>
    <t>Antimicrobiano Aplicado a Caninos, Antimicrobiano Aplicado a Felinos, Antimicrobiano Aplicado a Bovinos, Antimicrobiano Aplicado a Aves, Antimicrobiano Aplicado a Porcinos</t>
  </si>
  <si>
    <t>LABORATORIOS BIOLÓGICOS DE EL SALVADOR, S.A. DE CV (LABIS, S.A. DE CV) - El Salvador</t>
  </si>
  <si>
    <t>2C1-13948-AGROCALIDAD</t>
  </si>
  <si>
    <t>CIPROPLUS GEL OTICO</t>
  </si>
  <si>
    <t>ENVASE DE POLIETILENO DE 10 ML, ENVASE DE POLIETILENO DE 50 ML</t>
  </si>
  <si>
    <t>Agua para inyección c.s.p 100.00 ML + ALCOHOL BENCILICO 2.00 ML + CARBOPOL 940 0.80 G + Ciprofloxacina 0.80 G + Ketoconazol 2.00 G + LIDOCAÍNA CLORHIDRATO 2.00 G + Prednisolona 0.25 G</t>
  </si>
  <si>
    <t>Antibiótico para otitis externa Aplicado a Caninos, Antibiótico para otitis externa Aplicado a Felinos</t>
  </si>
  <si>
    <t>Transferencia de titularidad</t>
  </si>
  <si>
    <t>2C1-13959-AGROCALIDAD</t>
  </si>
  <si>
    <t>CEFTIOFUR HCI LIFE</t>
  </si>
  <si>
    <t>FRASCO VIAL DE VIDRIO TIPO 1, CAPACIDAD 100 ML</t>
  </si>
  <si>
    <t>BUTILHIDROXIANISOL (BHA) 80 MG + BUTILHIDROXITOLUENO 80 MG + CEFTIOFUR HCL 5 G + TRIGLICÉRIDOS CAPRÍLICO/CAPRICO (ODO) C.P.S 100 ML</t>
  </si>
  <si>
    <t>HEBEY CHENGSHENGTANG ANIMAL PHARMACEUTICAL CO. LTD. - China</t>
  </si>
  <si>
    <t>2C1-13969-AGROCALIDAD</t>
  </si>
  <si>
    <t>DOXIM PET</t>
  </si>
  <si>
    <t>CAJA DE 12 COMPRIMIDOS CONTENIENDO 2 BLISTER DE 6 U, POTE POR 60 U</t>
  </si>
  <si>
    <t>ALMIDÓN DE MAÍZ 15 MG + CELULOSA MICROCRISTALINA PH 101 80 MG + CROSCARMELOSA SÓDICA 10 MG + DOXICICLINA HICLATO 100 MG + Etanol 96% 20 MG + LACTOSA MONOHIDRATADA C.S.P. 400 MG + MONOESTEARATO DE MAGNESIO 4 MG + POLIVINIL PIRROLIDONA (PVP) 8 MG + TALCO INDUSTRIAL 16 MG</t>
  </si>
  <si>
    <t>2C1-13979-AGROCALIDAD</t>
  </si>
  <si>
    <t>CEFTIOLIF R.T.U</t>
  </si>
  <si>
    <t>CAJA DE CARTÓN CON UN VIAL DE CRISTAL TIPO 1 DE 100 ML</t>
  </si>
  <si>
    <t>ACEITE DE CASTOR 100 ML + ÁCIDO OLEICO 10 G + ALCOHOL ISOPROPILICO 5 G + BENZOATO DE BENCILO 20 G + BUTILHIDROXIANISOL (BHA) 1 MG + CEFTIOFUR HCL 5 G + SPAN 80 1 G</t>
  </si>
  <si>
    <t>CONTROL DE PROCESOS RESPIRATORIOS Aplicado a Bovinos, CONTROL DE PROCESOS RESPIRATORIOS Aplicado a Porcinos</t>
  </si>
  <si>
    <t>CASAL´S INTERNACIONAL S.A DE C.V - México</t>
  </si>
  <si>
    <t>2C1-13980-AGROCALIDAD</t>
  </si>
  <si>
    <t>CEFAJECT</t>
  </si>
  <si>
    <t>VIALES DE VIDRIO EN 10 ML, VIALES DE VIDRIO EN 20 ML, VIALES DE VIDRIO EN 50 ML, VIALES DE VIDRIO EN 100 ML, VIALES DE VIDRIO EN 250 ML</t>
  </si>
  <si>
    <t>Ceftiofur 5 G + SORBITAN MONOOLEATO 0,1 G + Triglecéridos cadena media (miglyiol 812) Apirógeno BP/EP c.s.p 100 ML</t>
  </si>
  <si>
    <t>QILU ANIMAL HEALT PRODUCTS CO. LTDA. - China</t>
  </si>
  <si>
    <t>2C1-13984-AGROCALIDAD</t>
  </si>
  <si>
    <t>CEFTILON 5</t>
  </si>
  <si>
    <t>ENVASE DE VIDRIO POR 100 ML</t>
  </si>
  <si>
    <t>ACEITE DE RICINO HIDROGENADO 0,20 G + BHA 0,01 G + BHT 0,01 G + CEFTIOFUR HCL 5 G + Clorobutanol 0,20 G + MIRITOL 318 100 ML</t>
  </si>
  <si>
    <t>PRODUCTOS VETERINARIOS S.A. PARA LEÓN PHARMA DE LEON BARRETO HNOS. S.R.L. - Argentina</t>
  </si>
  <si>
    <t>2C1-13999-AGROCALIDAD</t>
  </si>
  <si>
    <t>NOVOCURE</t>
  </si>
  <si>
    <t>JERINGA DE POLIPROPILENO CONTENIENDO 19 G</t>
  </si>
  <si>
    <t>ACEITE DE COCO 2.44 G + AGUA DESMINERALIZADA 11.209 G + BUTIL HIDROXITOLUENO 0.01 G + Carboximetilcelulosa sódica 0.66 G + Cefapirina 500 G + Cutina GMS 1.15 G + Emulgin-B1 0.51 G + NIPAGIN M SÓDICO 0,001 G + NIPAGÍN SÓDICO 0.01 G + NIPASOL SÓDICO 0.001 G</t>
  </si>
  <si>
    <t>LABORATORIO HISPANOAMERICANA S.A. DE CV - El Salvador</t>
  </si>
  <si>
    <t>2C1-14031-AGROCALIDAD</t>
  </si>
  <si>
    <t>CEFTIOFUR FARBIOVET</t>
  </si>
  <si>
    <t>VIALES DE VIDRIO ÁMBAR TIPO II, PARA LAS PRESENTACIONES DE 20 ML, VIALES DE VIDRIO ÁMBAR TIPO II, PARA LAS PRESENTACIONES DE 50 ML, VIALES DE VIDRIO ÁMBAR TIPO II, PARA LAS PRESENTACIONES DE 100 ML, VIALES DE VIDRIO ÁMBAR TIPO II, PARA LAS PRESENTACIONES DE 250 ML, VIALES DE VIDRIO ÁMBAR TIPO II, PARA LAS PRESENTACIONES DE 500 ML</t>
  </si>
  <si>
    <t>BENZOATO BENCÍLICO 300 MG + CEFTIOFUR HCL 50 MG + Glicerin Formal CSP 1 ML + Monoetanolamina 10 MG</t>
  </si>
  <si>
    <t>2C1-14033-AGROCALIDAD</t>
  </si>
  <si>
    <t>LINCOX 220</t>
  </si>
  <si>
    <t>SOBRES TRILAMINADOS DE POLIETILENO/ALUMINIO/POLIESTER CONTENIENDO 250 G, SOBRES TRILAMINADOS DE POLIETILENO/ALUMINIO/POLIESTER CONTENIENDO 500 G, SOBRES TRILAMINADOS DE POLIETILENO/ALUMINIO/POLIESTER CONTENIENDO 1000 G, SACOS DE PAPEL KRAFT TRIPLE CAPA CON EMPAQUE INTERNO DE POLIETILENO CONTENIENDO 5 KG, SACOS DE PAPEL KRAFT TRIPLE CAPA CON EMPAQUE INTERNO DE POLIETILENO CONTENIENDO 10 KG, SACOS DE PAPEL KRAFT TRIPLE CAPA CON EMPAQUE INTERNO DE POLIETILENO CONTENIENDO 15 KG, SACOS DE PAPEL KRAFT TRIPLE CAPA CON EMPAQUE INTERNO DE POLIETILENO CONTENIENDO 20 KG, SACOS DE PAPEL KRAFT TRIPLE CAPA CON EMPAQUE INTERNO DE POLIETILENO CONTENIENDO 25 KG</t>
  </si>
  <si>
    <t>2C1-14036-AGROCALIDAD</t>
  </si>
  <si>
    <t>NORFLOX POLVO SOLUBLE</t>
  </si>
  <si>
    <t>BOLSAS DE POLIETILENO EN BOLSA PAPEL KRAFT TRILAMINAR POR 1 KG, BOLSAS DE POLIETILENO EN BOLSA PAPEL KRAFT TRILAMINAR POR 5 KG, BOLSAS DE POLIETILENO EN BOLSA PAPEL KRAFT TRILAMINAR POR 10 KG, BOLSAS DE POLIETILENO EN BOLSA PAPEL KRAFT TRILAMINAR POR 15 KG, BOLSAS DE POLIETILENO EN BOLSA PAPEL KRAFT TRILAMINAR POR 25 KG</t>
  </si>
  <si>
    <t>LACTOSA 90 G + Norfloxacina 10 G</t>
  </si>
  <si>
    <t>MIGRACIÓN DE DATOS/CAMBIO RAZÓN SOCIAL FABRICANTE</t>
  </si>
  <si>
    <t>2C1-14065-AGROCALIDAD</t>
  </si>
  <si>
    <t>APSALIQ COLISTIN 100</t>
  </si>
  <si>
    <t>BOTELLA DE 1 L, BIDONES DE 5 L</t>
  </si>
  <si>
    <t>ALCOHOL BENCILICO 10 MG + COLISTINA SULFATO 3.000.000 U.I U + EXCIPIENTE 1 ML</t>
  </si>
  <si>
    <t>Antibiotico Aplicado a Bovinos, Antibiotico Aplicado a Ovinos, Antibiotico Aplicado a Aves, Antibiotico Aplicado a Cobayos, Antibiotico Aplicado a Porcinos</t>
  </si>
  <si>
    <t>2C1-14095-AGROCALIDAD</t>
  </si>
  <si>
    <t>OVULOMETRIX</t>
  </si>
  <si>
    <t>ENVASE DE CARTÓN CON 25 OVULOS U, ENVASE DE CARTÓN CON 50 OVULOS U, OVULO DE 5 ML, CAJA CON 3 BLISTERS CONTENIENDO 3 ÓVULOS U, CAJA CON 22 BLISTERS CONTENIENDO 3 ÓVULOS U</t>
  </si>
  <si>
    <t>ACEITE DE GIRASOL 5 ML + AEROSIL 0.100 G + BHT 0.004 G + CEFTIOFUR HCL 0.50 G + Gelatina 47 % + GLICERINA 13 % + METIL PARABEN 0.009 G + OXIDO DE TITANIO 0.25 % + Phenova 0.4 % + Propilparabeno 0.0001 G + TWEEN 80 0.025 G</t>
  </si>
  <si>
    <t>2C1-14140-AGROCALIDAD</t>
  </si>
  <si>
    <t>FLORFENOCIN LQ</t>
  </si>
  <si>
    <t>ENVASE PLÁSTICO PEAD PARA 1 L, ENVASE PLÁSTICO PEAD PARA 500 ML, ENVASE PLÁSTICO PEAD PARA 250 ML, ENVASE PLÁSTICO PEAD PARA 100 ML, ENVASE PLÁSTICO PEAD PARA 50 ML, FRASCO PLÁSTICO GOTERO PEAD PARA 10 ML, FRASCO PLÁSTICO GOTERO PEAD PARA 20 ML</t>
  </si>
  <si>
    <t>ALCOHOL BENCÍLICO 1.0 G + DIMETIL SULFÓXIDO 0.5 G + Florfenicol 20.0 G + N-METIL-2-PIRROLIDONA 25.0 G + Polietilenglicol 400 100.0 ML + PROPILENGLICOL 20.0 G</t>
  </si>
  <si>
    <t>ANTIBACTERIANO BACTERIOESTÁTICO DE AMPLIO ESPECTRO, ORAL. Aplicado a Aves, ANTIBACTERIANO BACTERIOESTÁTICO DE AMPLIO ESPECTRO, ORAL. Aplicado a Porcinos</t>
  </si>
  <si>
    <t>LABORATORIOS DR GONZALO LLAGUNO FIGUEROA - Ecuador</t>
  </si>
  <si>
    <t>2C1-14141-AGROCALIDAD</t>
  </si>
  <si>
    <t>FLORFENOCIN PX</t>
  </si>
  <si>
    <t>SACO PAPEL KRAFT MULTIPLIEGO PARA 25 KG, SACO PAPEL KRAFT MULTIPLIEGO PARA 15 KG, SACO PAPEL KRAFT MULTIPLIEGO PARA 10 KG, SACO PAPEL KRAFT MULTIPLIEGO PARA 5 KG, SOBRE POLIÉSTER-ALUMINIO-PEBD PARA 1000 G, SOBRE POLIÉSTER-ALUMINIO-PEBD PARA 500 G, SOBRE POLIÉSTER-ALUMINIO-PEBD PARA 250 G, SOBRE POLIÉSTER-ALUMINIO-PEBD PARA 100 G</t>
  </si>
  <si>
    <t>ACEITE DE SOYA 1.0 G + Carbonato de Calcio 32.7 G + DIMETIL SULFÓXIDO 0.3 G + DIÓXIDO DE SILICIO COLOIDAL (AEROSIL 200) 1.0 G + Florfenicol 20.0 G + SALVADO DE TRIGO (HARINA DE TRIGO DE TERCERA) 45.0 G</t>
  </si>
  <si>
    <t>2C1-14168-AGROCALIDAD</t>
  </si>
  <si>
    <t>PROAFOS</t>
  </si>
  <si>
    <t>CARBONATO DE MAGNESIO 0.016 KG + CARBONATO SODICO 0.076 KG + CLORURO DE POTASIO 0.096 KG + CLORURO DE SODIO 0.04 KG + DEXTROSA 1.0 KG + D FRUCTOSA 1,6 DIFOSFATO SODICA 0.18 KG + FOSFATO DE SODIO 0.12 KG + FOSFOMICINA CÁLCICA 0.250 KG</t>
  </si>
  <si>
    <t>2C1-14270-AGROCALIDAD</t>
  </si>
  <si>
    <t>PHARFOSCIN</t>
  </si>
  <si>
    <t>SACO DE PAPEL KRAFT MILTIPLIEGO DE 25 KG, SACO DE PAPEL KRAFT MILTIPLIEGO DE 15 KG, SACO DE PAPEL KRAFT MILTIPLIEGO DE 10 KG, SACO DE PAPEL KRAFT MILTIPLIEGO DE 5 KG, SOBRE PET-ALUMINIO-PEBD DE 1000 G, SOBRE PET-ALUMINIO-PEBD DE 500 G, SOBRE PET-ALUMINIO-PEBD DE 250 G, SOBRE PET-ALUMINIO-PEBD DE 100 G</t>
  </si>
  <si>
    <t>ÁCIDO CÍTRICO 25 G + DEXTROSA 25 G + DIMETIL SULFÓXIDO 0.5 G + DIOXIDO DE SILICIO COLOIDAL 0.5 G + FOSFOMICINA CÁLCICA 25 G + FRUCTOSA 18 G + LAURIL SULFATO DE SODIO POLVO 1.5 G + POLIETILENGLICOL 6000 4.5 G</t>
  </si>
  <si>
    <t>REGISTRO NUEVO</t>
  </si>
  <si>
    <t>2C1-14275-AGROCALIDAD</t>
  </si>
  <si>
    <t>NEOCYCLIN</t>
  </si>
  <si>
    <t>ACIDO CITRICO ANHIDRIDO 5.0 G + DIMETIL SULFÓXIDO 0.5 G + DIÓXIDO DE SILICIO COLOIDAL (AEROSIL 200) 0.5 G + LAURIL SULFATO DE SODIO POLVO 1.5 G + Neomicina sulfato 28.0 G + Oxitetraciclina clorhidrato 20.0 G + POLIETILENGLICOL 6000 1.5 G + SACAROSA 43.0 G</t>
  </si>
  <si>
    <t>ANTIBACTERIANOS SINÉRGICOS DE AMPLIO ESPECTRO, SOLUBLE. Aplicado a Aves, ANTIBACTERIANOS SINÉRGICOS DE AMPLIO ESPECTRO, SOLUBLE. Aplicado a Porcinos</t>
  </si>
  <si>
    <t>2C1-14300-AGROCALIDAD</t>
  </si>
  <si>
    <t>PENDISTREP L.A.</t>
  </si>
  <si>
    <t>VIALES DE VIDRIO INCOLORO (TIPOII) QUE CONTIENEN 100 ML, VIALES DE VIDRIO INCOLORO (TIPOII) QUE CONTIENEN 250 ML</t>
  </si>
  <si>
    <t>AGUA PARA INYECCION 1 MG + BENCILPENICILINA BENZATÍNICA CITRATO TAMPONADO Y LECITINA RECUBIERTA 61,21 MG + BENCILPENICILINA PROCAÍNICA REVESTIDO DE LECITINA MG + DIHIDROESTREPTOMICINA SULFATO (DIHIDROESTREPTOMICINA) 200 MG + EDETATO SODICO 32,39 MG + FOSFITO DISODICO HIDROGENADO PENTAHIDRATO 20 MG + METABISULFITO DE SODIO 0,02 MG + METIL PARAHIDROXIBENZOATO SÓDICO 1,14 MG + POLIVIDONA 3,5 MG + PROCAINA CLORHIDRATO (ESTABILIZANTE) 20 MG + Sorbitol (70) NO CRISTALIZADO 38,7 MG</t>
  </si>
  <si>
    <t>LABORATORIOS KELA N.V. - Bélgica</t>
  </si>
  <si>
    <t>2C1-14301-AGROCALIDAD</t>
  </si>
  <si>
    <t>BACMETIL</t>
  </si>
  <si>
    <t>SACO DE PAPEL KRAFT MULTIPLIEGO PARA 5 KG, SACO DE PAPEL KRAFT MULTIPLIEGO PARA 10 KG, SACO DE PAPEL KRAFT MULTIPLIEGO PARA 15 KG, SACO DE PAPEL KRAFT MULTIPLIEGO PARA 25 KG, SOBRE PET - ALUMINIO - PEBD PARA 100 G, SOBRE PET - ALUMINIO - PEBD PARA 250 G, SOBRE PET - ALUMINIO - PEBD PARA 500 G, SOBRE PET - ALUMINIO - PEBD PARA 1000 G</t>
  </si>
  <si>
    <t>22-23 DIHIDRO AVERMECTINA B1 27.5 G + ACEITE DE SOYA 1.0 G + BACITRACINA METILENO DISALICILATO 15 G + CARBONATO DE CALCIO 20.0 G + DIMETIL SULFÓXIDO 0.5 G + DIÓXIDO DE SILICIO COLOIDAL (AEROSIL 200) 1.0 G</t>
  </si>
  <si>
    <t>ANTIBACTERIANO BACTERICIDA DE AMPLIO ESPECTRO, PREMIX. Aplicado a Aves, ANTIBACTERIANO BACTERICIDA DE AMPLIO ESPECTRO, PREMIX. Aplicado a Porcinos</t>
  </si>
  <si>
    <t>2C1-14302-AGROCALIDAD</t>
  </si>
  <si>
    <t>LINCOMYCIN</t>
  </si>
  <si>
    <t>SACO DE PAPEL KRAFT MULTIPLIEGO PARA 5 KG, SACO DE PAPEL KRAFT MULTIPLIEGO PARA 10 KG, SACO DE PAPEL KRAFT MULTIPLIEGO PARA 15 KG, SACO DE PAPEL KRAFT MULTIPLIEGO PARA 25 KG, SOBRE PET-ALUMINIO-PEBD PARA 100 ML, SOBRE PET-ALUMINIO-PEBD PARA 250 ML, SOBRE PET-ALUMINIO-PEBD PARA 500 ML, SOBRE PET-ALUMINIO-PEBD PARA 1000 ML</t>
  </si>
  <si>
    <t>ÁCIDO CITRICO ANHIDRO 30.0 G + AEROSIL 200 1.0 G + AZUCAR PULVERIZADA 60.5 G + LAURIL SULFATO DE SODIO POLVO 1.5 G + LINCOMICINA HCL 4.4 G + POLIETILENGLICOL 6000 1.5 G</t>
  </si>
  <si>
    <t>ANTIBACTERIANO LINCOSAMÍNICO. Aplicado a Aves, ANTIBACTERIANO LINCOSAMÍNICO. Aplicado a Porcinos</t>
  </si>
  <si>
    <t>2C1-14303-AGROCALIDAD</t>
  </si>
  <si>
    <t>CEFAPET SUSPENSIÓN</t>
  </si>
  <si>
    <t>CAJA DE CARTULINA CONTENIENDO FRASCO DE VIDRIO ÁMBAR TIPO III DE 60 ML, CAJA DE CARTULINA CONTENIENDO FRASCO DE VIDRIO ÁMBAR TIPO III DE 100 ML</t>
  </si>
  <si>
    <t>Azúcar 85,531 G + CEFALEXINA MONOHIDRATADO(EQUIVALENTE A BASE) 12,314 (11,538) G + COLORANTE ROJO 40 0,004 G + DIOXIDO DE SILICIO 0,460 G + ESENCIA DE FRAMBUESA 0,768 G + Goma xántica 0,460 G + SODIO BENZOATO 0,460 G</t>
  </si>
  <si>
    <t>LABORATORIOS INDUSTRIALES FARMACÉUTICOS ECUATORIANOS. - Ecuador</t>
  </si>
  <si>
    <t>2C1-14312-AGROCALIDAD</t>
  </si>
  <si>
    <t>BIOQUIN 6%</t>
  </si>
  <si>
    <t>FRASCO PLÁSTICO DE POLIETILENO CONTENIENDO 25 ML</t>
  </si>
  <si>
    <t>AGUA GRADO FARMACÉUTICO 100 ML + ALCOHOL BENCILICO 0,75 G + BISULFITO DE SODIO 0,76 G + COLOR ROJO N° 6 20 MG + Enrofloxacina 6,0 G</t>
  </si>
  <si>
    <t>BIO ZOO SA. DE CV - México</t>
  </si>
  <si>
    <t>2C1-14324-AGROCALIDAD</t>
  </si>
  <si>
    <t>DOXICAN 100</t>
  </si>
  <si>
    <t>CAJA CONTENIENDO 20 TABLETAS (DOS BLÍSTERS C/U DE 10 TABLETAS) U</t>
  </si>
  <si>
    <t>DOXICICLINA HICLATO 100 MG + Lactosa monohidratado CELULOSA EN POLVO, ESTEARATO DE MAGNESIO Y CROSCARAMELOSA SÓDICA C.S.P. U</t>
  </si>
  <si>
    <t>LABORATORIOS PROVET S.A.S. - Colombia, QUIBI S.A. - Colombia</t>
  </si>
  <si>
    <t>2C1-14325-AGROCALIDAD</t>
  </si>
  <si>
    <t>DOXICAN 200</t>
  </si>
  <si>
    <t>CAJA CONTENIENDO 20 TABLETAS (DOS BLÍSTERS C/U DE 10 TABLETAS). U</t>
  </si>
  <si>
    <t>DOXICICLINA HICLATO 200 MG + Lactosa monohidratado CELULOSA EN POLVO, ESTEARATO DE MAGNESIO Y CROSCARAMELOSA SÓDICA C.S.P. 1 TABLETA U</t>
  </si>
  <si>
    <t>2C1-14330-AGROCALIDAD</t>
  </si>
  <si>
    <t>CARFENICOL CG 20%</t>
  </si>
  <si>
    <t>AZUCAR PULVERIZADA 39,00 G + Carbonato de Calcio 100 G + Florfenicol 20,00 G + Povidona 2,00 G</t>
  </si>
  <si>
    <t>2C1-14332-AGROCALIDAD</t>
  </si>
  <si>
    <t>AQUADOX</t>
  </si>
  <si>
    <t>BIDÓN DE 25 Kg CON 25 BOLSAS DE 1 KG, CAJAS DE 5 Kg CON 5 BOLSAS DE 1 KG, CAJAS DE 5 Kg CON 25 BOLSAS DE 200 G</t>
  </si>
  <si>
    <t>ACIDO CITRICO ANHIDRIDO 1 G + DOXICICLINA HICLATO 500 MG</t>
  </si>
  <si>
    <t>S.P VETERINARIA. S.P - España</t>
  </si>
  <si>
    <t>2C1-14333-AGROCALIDAD</t>
  </si>
  <si>
    <t>GUIMOFLOX 22</t>
  </si>
  <si>
    <t>SOBRES DE LAMINADO PET-BOPP METALIZADO-PEBD TERMO-SELLADOS EN LAS SIGUIENTES PRESENTACIONES: SOBRES X 10 G, SOBRES X 100 G, CAJA X 20 SOBRES X 100 G, SOBRES DE 500 G, SOBRES DE 1 G, SOBRES DE 5 G, CAJA X 50 SOBRES X 10 G</t>
  </si>
  <si>
    <t>BENZOATO DE SODIO 1,0 G + DEXTROSA 100,00 G + Enrofloxacina 22,0 G</t>
  </si>
  <si>
    <t>Antibiotico amplio espectro Aplicado a Aves, Antibiotico amplio espectro Aplicado a Lagomorfos, Antibiotico amplio espectro Aplicado a Cobayos</t>
  </si>
  <si>
    <t>2C1-14349-AGROCALIDAD</t>
  </si>
  <si>
    <t>CEFTIOFUR INYECTABLE</t>
  </si>
  <si>
    <t>FRASCOS DE VIDRIO COLOR AMBAR CON UN CONTENIDO NETO 10 ML, FRASCOS DE VIDRIO COLOR AMBAR CON UN CONTENIDO NETO 50 ML, FRASCOS DE VIDRIO COLOR AMBAR CON UN CONTENIDO NETO 100 ML</t>
  </si>
  <si>
    <t>Ceftiofur (como clorhidrato) 5,00 G + Isopropilmiristato c.s.p 100 ML + Metilparabeno 0,18 G + Propilparabeno 0,02 G</t>
  </si>
  <si>
    <t>ANTIBIÓTICO BACTERICIDA Aplicado a Caninos, ANTIBIÓTICO BACTERICIDA Aplicado a Felinos, ANTIBIÓTICO BACTERICIDA Aplicado a Bovinos, ANTIBIÓTICO BACTERICIDA Aplicado a Ovinos, ANTIBIÓTICO BACTERICIDA Aplicado a Caprinos, ANTIBIÓTICO BACTERICIDA Aplicado a Equinos, ANTIBIÓTICO BACTERICIDA Aplicado a Porcinos</t>
  </si>
  <si>
    <t>2C1-14350-AGROCALIDAD</t>
  </si>
  <si>
    <t>CEFTIO-REP</t>
  </si>
  <si>
    <t>FRASCOS DE VIDRIO COLOR AMBAR CON UN CONTENIDO NETO DE: 10 ML, FRASCOS DE VIDRIO COLOR AMBAR CON UN CONTENIDO NETO DE: 50 ML, FRASCOS DE VIDRIO COLOR AMBAR CON UN CONTENIDO NETO DE: 100 ML</t>
  </si>
  <si>
    <t>CEFTIOFUR HCL 5,00 G + ISOPROPIL MIRISTATO C.S.P 100 ML + METILPARABENO 0,18 G + Propilparabeno 0,02 G</t>
  </si>
  <si>
    <t>Antibiotico amplio espectro Aplicado a Caninos, Antibiotico amplio espectro Aplicado a Felinos, Antibiotico amplio espectro Aplicado a Bovinos, Antibiotico amplio espectro Aplicado a Ovinos, Antibiotico amplio espectro Aplicado a Caprinos, Antibiotico amplio espectro Aplicado a Equinos, Antibiotico amplio espectro Aplicado a Porcinos</t>
  </si>
  <si>
    <t>LABORATORIO REPROSALUD CIA. LTDA. - Ecuador</t>
  </si>
  <si>
    <t>2C1-14368-AGROCALIDAD</t>
  </si>
  <si>
    <t>NORFLOXTATIN LQ</t>
  </si>
  <si>
    <t>ENVASE PLÁSTICO PEAD POR 50 ML, ENVASE PLÁSTICO PEAD POR 100 ML, ENVASE PLÁSTICO PEAD POR 250 ML, ENVASE PLÁSTICO PEAD POR 500 ML, ENVASE PLÁSTICO PEAD POR 1 L, FRASCO PLÁSTICO GOTERO PEAD 10 ML, FRASCO PLÁSTICO GOTERO PEAD 20 ML, , ESTUCHE CON FRASCOS GOTEROSPEAD DE 10 ml CONTENIDO 12 U, ESTUCHE CON FRASCOS GOTEROSPEAD DE 20 ml CONTENIDO 12 UNIDADES U</t>
  </si>
  <si>
    <t>NORFLOXACINA BASE 20.0 G</t>
  </si>
  <si>
    <t>ANTIBACTERIANO BACTERICIDA CON AMPLIO ESPECTRO. Aplicado a Aves, ANTIBACTERIANO BACTERICIDA CON AMPLIO ESPECTRO. Aplicado a Porcinos</t>
  </si>
  <si>
    <t>2C1-14369-AGROCALIDAD</t>
  </si>
  <si>
    <t>NORFLOXTATIN PX</t>
  </si>
  <si>
    <t>SACO PAPEL KRAFT MULTIPLIEGO PARA 5 KG, SACO PAPEL KRAFT MULTIPLIEGO PARA 10 KG, SACO PAPEL KRAFT MULTIPLIEGO PARA 15 KG, SACO PAPEL KRAFT MULTIPLIEGO PARA 25 KG, SOBRE POLIÉSTER-ALUMINIO-PEBD PARA 100 G, SOBRE POLIÉSTER-ALUMINIO-PEBD PARA 250 G, SOBRE POLIÉSTER-ALUMINIO-PEBD PARA 500 G, SOBRE POLIÉSTER-ALUMINIO-PEBD PARA 1000 G</t>
  </si>
  <si>
    <t>ACEITE DE SOYA 1.0 G + CARBONATO DE CALCIO 37.1 G + DIMETIL SULFÓXIDO 0.3 G + DIÓXIDO DE SILICIO COLOIDAL (AEROSIL 200) 1.0 G + NORFLOXACINA BASE 10.0 G + SALVADO DE TRIGO (HARINA DE TRIGO DE TERCERA) 50.0 G</t>
  </si>
  <si>
    <t>2C1-14374-AGROCALIDAD</t>
  </si>
  <si>
    <t>ENROFLOX 20 L.A.</t>
  </si>
  <si>
    <t>FRASCOS FORMA REDONDEADA DE VIDRIO Y/O DE POLIETILENO DE ALTA DENSIDAD CONTENIENDO 10 ML, FRASCOS FORMA REDONDEADA DE VIDRIO Y/O DE POLIETILENO DE ALTA DENSIDAD CONTENIENDO 20 ML, FRASCOS FORMA REDONDEADA DE VIDRIO Y/O DE POLIETILENO DE ALTA DENSIDAD CONTENIENDO 50 ML, FRASCOS FORMA REDONDEADA DE VIDRIO Y/O DE POLIETILENO DE ALTA DENSIDAD CONTENIENDO 100 ML, FRASCOS FORMA REDONDEADA DE VIDRIO Y/O DE POLIETILENO DE ALTA DENSIDAD CONTENIENDO 250 ML, FRASCOS FORMA REDONDEADA DE VIDRIO Y/O DE POLIETILENO DE ALTA DENSIDAD CONTENIENDO 500 ML, FRASCOS FORMA REDONDEADA DE VIDRIO Y/O DE POLIETILENO DE ALTA DENSIDAD CONTENIENDO 1000 ML</t>
  </si>
  <si>
    <t>ACIDO ACETICO GLACIAL 1.000 G + AGUA PURIFICADA C.S.P 100 ML + ALCOHOL BENCILICO 5.000 G + ENROFLOXACINA BASE 20.0 G + Glucosa DELTA LACTONA 19.826 G + Povidona K17 10.000 G + Propilenglicol 10.000 G + SULFITO SÓDICO 0.100 G</t>
  </si>
  <si>
    <t>Antibiotico amplio espectro Aplicado a Caninos, Antibiotico amplio espectro Aplicado a Felinos, Antibiotico amplio espectro Aplicado a Bovinos, Antibiotico amplio espectro Aplicado a Ovinos, Antibiotico amplio espectro Aplicado a Caprinos, Antibiotico amplio espectro Aplicado a Aves, Antibiotico amplio espectro Aplicado a Camelidos, Antibiotico amplio espectro Aplicado a Porcinos</t>
  </si>
  <si>
    <t>AGROVET MARKET S.A. - Perú, PHARMADIX CORP S.A.C. - Perú</t>
  </si>
  <si>
    <t>2C1-14380-AGROCALIDAD</t>
  </si>
  <si>
    <t>FOSBIRD T</t>
  </si>
  <si>
    <t>BOLSAS DE POLIETILENO CONTENIENDO 10 G, BOLSAS DE POLIETILENO CONTENIENDO 100 G, BOLSAS DE POLIETILENO CONTENIENDO 500 G, BALDE CONTENIENDO 5 SOBRES DE 1 KG</t>
  </si>
  <si>
    <t>ÁCIDO CÍTRICO 7,50 G + DIOXIDO DE SILICIO 0,10 G + FOSFATO DISODICO 0,60 G + FOSFOMICINA CÁLCICA 20 G + FRUCTOSA 1.6 DIFOSFATO 18 G + Maltodextrina C.S.P. 100 G + SULFATO DE MAGNESIO 5 G + Tilosina tartrato 5 G</t>
  </si>
  <si>
    <t>NOVOA ALARCÓN FARMACÉUTICOS LTDA. NOVALFARM LTDA. - Colombia</t>
  </si>
  <si>
    <t>2C1-14400-AGROCALIDAD</t>
  </si>
  <si>
    <t>NORFLAMOX</t>
  </si>
  <si>
    <t>POTE DE POLICLORURO DE VINILO (PVC) COLOR BLANCO CON TAPA DE POLIETILENO DE ALTA DENSIDAD (PEHD) COLOR NARANJA CONTENIENDO 100 G, BOLSA DE ALUMINIO TRILAMINADO (PEBD/ALUM/BOPP) CONTENIENDO 1 KG</t>
  </si>
  <si>
    <t>Amoxicilina 100 G + Dextrosa Anhidra 1000 G + Norfloxacina 200 G</t>
  </si>
  <si>
    <t>Asociación Antibiótica Aplicado a Aves, Asociación Antibiótica Aplicado a Porcinos</t>
  </si>
  <si>
    <t>LABORATORIO DROGAVET S.A.C . - Perú</t>
  </si>
  <si>
    <t>2C1-14429-AGROCALIDAD</t>
  </si>
  <si>
    <t>TYLOMAC</t>
  </si>
  <si>
    <t>BOLSAS DE PAPEL DUPAK/PEAD CONTENIENDO 25 KG</t>
  </si>
  <si>
    <t>Carbonato de Calcio 25.4 G + CARRIER VEGETAL C.S.P. 100 G + PARAFINA LÍQUIDA 1.0 G + Tilosina (COMO FOSFATO DE TILOSINA) 10 G</t>
  </si>
  <si>
    <t>2C1-1443-AGROCALIDAD</t>
  </si>
  <si>
    <t>T.P.S. FORMULA N° 1</t>
  </si>
  <si>
    <t>CLORFENIRAMINA MALEATO 3.2 MG + Dipirona 66 MG + Estreptomicina base (como sulfato) 5000 MG + Guayacol 32 MG + Penicilina G Benzatínica 3000000 UI U + Penicilina G Potásica 1000000 UI U</t>
  </si>
  <si>
    <t>Antibiotico Aplicado a Bovinos, Antibiotico Aplicado a Equinos, Antibiotico Aplicado a Aves</t>
  </si>
  <si>
    <t>2C1-14452-AGROCALIDAD</t>
  </si>
  <si>
    <t>ZOO FLOXIN TABLETAS</t>
  </si>
  <si>
    <t>CAJA POR 2 BLISTER EN ALUMINIO POR 10 TABLETAS CADA UNA. U</t>
  </si>
  <si>
    <t>CELULOSA USP 59.00 MG + Ciprofloxacina 100.0 MG + LACTOSA USP 80.00 MG + MAGNESIO ESTEARATO USP 2.00 MG</t>
  </si>
  <si>
    <t>Antimicrobiano Aplicado a Caninos, Antimicrobiano Aplicado a Felinos</t>
  </si>
  <si>
    <t>BLISTECO S.A PARA LABORATORIOS ZOO SAS - Colombia</t>
  </si>
  <si>
    <t>2C1-14453-AGROCALIDAD</t>
  </si>
  <si>
    <t>TYLVAX PX</t>
  </si>
  <si>
    <t>CARBOXIMETILCELULOSA 7 MF 0.25 G + CASCARILLA DE ARROZ C.S.P 100.0 G + DIOXIDO DE SILICIO COLOIDAL 1.0 G + TILVALOSINA TARTRATO 5.0 G</t>
  </si>
  <si>
    <t>2C1-14462-AGROCALIDAD</t>
  </si>
  <si>
    <t>HIDROTIL POLVO ORAL</t>
  </si>
  <si>
    <t>BOLSAS DE POLIETILENO PARA 100 G, BOLSAS DE POLIETILENO PARA 500 G</t>
  </si>
  <si>
    <t>Tilosina 100.000.000 U.I ( ENVASE DE 100GR) S/U + Tilosina tartrato 500.000.000 U.I ( ENVASE DE 500 GR) S/U</t>
  </si>
  <si>
    <t>S.P VETERINARIA S.A - España</t>
  </si>
  <si>
    <t>2C1-14480-AGROCALIDAD</t>
  </si>
  <si>
    <t>DIFLOVET OS</t>
  </si>
  <si>
    <t>FRASCOS DE POLIETILENO DE ALTA DENSIDAD CONTENIENDO 10 ML, FRASCOS DE POLIETILENO DE ALTA DENSIDAD CONTENIENDO 20 ML, FRASCOS DE POLIETILENO DE ALTA DENSIDAD CONTENIENDO 50 ML, FRASCOS DE POLIETILENO DE ALTA DENSIDAD CONTENIENDO 100 ML, FRASCOS DE POLIETILENO DE ALTA DENSIDAD CONTENIENDO 250 ML, FRASCOS DE POLIETILENO DE ALTA DENSIDAD CONTENIENDO 500 ML, FRASCOS DE POLIETILENO DE ALTA DENSIDAD CONTENIENDO 1 L, CAJA DISPENSADORA DE CARTÓN DUPLEX CONTENIENDO 50 FRASCOS DE POLIETILENO DE ALTA DENSIDAD DE 30 ML</t>
  </si>
  <si>
    <t>AGUA PURIFICADA C.S.P 100.00 ML + ALCOHOL BENCILICO 24.00 G + DIFLOXACINA CLORHIDRATO (DIFLOXACINA BASE: 10 g) 10.920 G + HIDRÓXIDO DE POTASIO 10.05 G + PROPILENGLICOL 40.00 G</t>
  </si>
  <si>
    <t>PHARMADIX CORP. S.A.C. PARA AGROVET MARKET S.A - Perú, QUIMTIA S.A PARA AGROVET MARKET S.A - Perú</t>
  </si>
  <si>
    <t>2C1-14481-AGROCALIDAD</t>
  </si>
  <si>
    <t>CLORTRAMIX</t>
  </si>
  <si>
    <t>SOBRE PET-ALUMINIO-PEBD PARA 100 G, SOBRE PET-ALUMINIO-PEBD PARA 250 G, SOBRE PET-ALUMINIO-PEBD PARA 500 G, SOBRE PET-ALUMINIO-PEBD PARA 1000 G, SACO DE PAPEL KRAFT MULTIPLIEGO PARA 5 KG, SACO DE PAPEL KRAFT MULTIPLIEGO PARA 10 KG, SACO DE PAPEL KRAFT MULTIPLIEGO PARA 15 KG, SACO DE PAPEL KRAFT MULTIPLIEGO PARA 25 KG</t>
  </si>
  <si>
    <t>ÁCIDO CÍTRICO ANHIDRO POLVO 20.0 G + AZUCAR PULVERIZADA 57.0 G + CLORTETRACICLINA CLORHIDRATO COMPLEJO CÁLCICO 20.00 G + DIMETIL SULFÓXIDO 0.5 G + LAURIL SULFATO DE SODIO POLVO 1.0 G + POLIETILENGLICOL 6000 1.0 G</t>
  </si>
  <si>
    <t>ANTIMICROBIANO QUIMIOTERAPÉUTICO Aplicado a Aves, ANTIMICROBIANO QUIMIOTERAPÉUTICO Aplicado a Porcinos</t>
  </si>
  <si>
    <t>PHARMACY AND NUTRITION PHARNUTRI S.A. - Ecuador</t>
  </si>
  <si>
    <t>2C1-14482-AGROCALIDAD</t>
  </si>
  <si>
    <t>SULTRI-PET SUSPENSIÓN</t>
  </si>
  <si>
    <t>FRASCO DE VIDRIO ÁMBAR TIPO III CONTENIENDO 100 ML</t>
  </si>
  <si>
    <t>ÁCIDO CÍTRICO 0.033 G + AGUA PURIFICADA C.S.P 100.00 ML + Azúcar 40.000 G + Goma xántica 0.375 G + METILPARABENO 0.100 G + PROPIL PARABENO 0.030 G + Sabor a Fresa 0.100 G + SODIO CLORURO 0.040 G + SODIO METABISULFITO 0.090 G + SUCRALOSA 0.050 G + Sulfametoxasol 4.00 G + TRIMETOPRIM 0.800 G</t>
  </si>
  <si>
    <t>LABORATORIOS INDUSTRIALES FARMACÉUTICOS ECUATORIANOS LIFE - Ecuador</t>
  </si>
  <si>
    <t>2C1-14489-AGROCALIDAD</t>
  </si>
  <si>
    <t>FARMAXILIN 50 PREMIX</t>
  </si>
  <si>
    <t>BOLSAS DE POLIETILENO DE BAJA DENSIDAD DE 20 KG</t>
  </si>
  <si>
    <t>Amoxicilina 50 G + CARBONATO DE CALCIO 100 G + ESTEARATO DE MAGNESIO 3 G</t>
  </si>
  <si>
    <t>FARMABASE SAUDE ANIMAL LTDA - Brasil</t>
  </si>
  <si>
    <t>2C1-1449-AGROCALIDAD</t>
  </si>
  <si>
    <t>T.P.S FORMULA N°2</t>
  </si>
  <si>
    <t>JERINGAS DE 10 ML</t>
  </si>
  <si>
    <t>CLORFENIRAMINA MALEATO 3.2 MG + Dipirona 66 MG + Estreptomicina base (como sulfato) 1000 MG + GLICERIL TRICAPRILATO (MIGLIOL) 32 MG + Penicilina G Benzatínica 600 000 UI U + Penicilina G Potásica 200 000 UI U + VEHICULO c.b.p 1 ML</t>
  </si>
  <si>
    <t>2C1-14508-AGROCALIDAD</t>
  </si>
  <si>
    <t>ESPIRAMIC</t>
  </si>
  <si>
    <t>ENVASES DE VIDRIO COLOR AMBAR EN 50 ML, ENVASES DE VIDRIO COLOR AMBAR EN 100 ML</t>
  </si>
  <si>
    <t>AGUA DESTILADA C.S.P 100 ML + ALCOHOL BENZÍLICO 1.00 ML + Alcohol etílico 10.00 ML + Espiramicina adipato 17.13 G</t>
  </si>
  <si>
    <t>Antibiotico Aplicado a Caninos, Antibiotico Aplicado a Felinos, Antibiotico Aplicado a Bovinos, Antibiotico Aplicado a Ovinos, Antibiotico Aplicado a Caprinos, Antibiotico Aplicado a Aves, Antibiotico Aplicado a Porcinos</t>
  </si>
  <si>
    <t>LABORATORIO MICROSULES URUGUAY - Uruguay</t>
  </si>
  <si>
    <t>2C1-14535-AGROCALIDAD</t>
  </si>
  <si>
    <t>FARMADOX 50 PREMIX</t>
  </si>
  <si>
    <t>BOLSA DE POLIETILENO DE BAJA DENSIDAD CONTENIENDO 25 KG</t>
  </si>
  <si>
    <t>Caolin 100,00 G + Doxiciclina (hiclato de doxiciclina) 50,0 G</t>
  </si>
  <si>
    <t>2C1-14579-AGROCALIDAD</t>
  </si>
  <si>
    <t>ZACTRAN</t>
  </si>
  <si>
    <t>FRASCO DE VIDRIO TIPO I CONTENIENDO 50 ML, FRASCO DE VIDRIO TIPO I CONTENIENDO 100 ML, FRASCO DE VIDRIO TIPO I CONTENIENDO 250 ML, FRASCO DE POLIPROPILENO CONTENIENDO 50 ML, FRASCO DE POLIPROPILENO CONTENIENDO 100 ML, FRASCO DE POLIPROPILENO CONTENIENDO 250 ML</t>
  </si>
  <si>
    <t>ÁCIDO SUCCÍNICO 40 MG + GAMITROMICINA 150 MG + GLICEROL FORMAL c.s.p 1 ML + MONOTIOGLICEROL 1 MG</t>
  </si>
  <si>
    <t>MERIAL - Francia</t>
  </si>
  <si>
    <t>2C1-14589-AGROCALIDAD</t>
  </si>
  <si>
    <t>AMOXIN 600</t>
  </si>
  <si>
    <t>SOBRE TRILAMINADO POR 250 G, SOBRE TRILAMINADO POR 500 g G, , BOLSA DE POLIETILENO RECUBIERTA EN BOLSA DE PAPEL KRAFT POR 1 KG, BOLSA DE POLIETILENO RECUBIERTA EN BOLSA DE PAPEL KRAFT POR 5 KG, BOLSA DE POLIETILENO RECUBIERTA EN BOLSA DE PAPEL KRAFT POR 10 KG, BOLSA DE POLIETILENO RECUBIERTA EN BOLSA DE PAPEL KRAFT POR 15 KG, BOLSA DE POLIETILENO RECUBIERTA EN BOLSA DE PAPEL KRAFT POR 20 KG, BOLSA DE POLIETILENO RECUBIERTA EN BOLSA DE PAPEL KRAFT POR 25 KG</t>
  </si>
  <si>
    <t>2C1-14728-AGROCALIDAD</t>
  </si>
  <si>
    <t>CEFAMIC COMPRIMIDOS</t>
  </si>
  <si>
    <t>FRASCOS DE PET COLOR ÁMBAR CON TAPA ROSCA PARA 10 COMPRIMIDOS U, FRASCOS DE PET COLOR ÁMBAR CON TAPA ROSCA PARA 20 COMPRIMIDOS U U</t>
  </si>
  <si>
    <t>CEFALEXINA MONOHIDRATO 0.5 G + CELULOSA MICROCRISTALINA AVICEL PH 200 0.3 G + CROSCARAMELOSA SÓDICA (AC DI SOL) 0.02 G + DIOXIDO DE SILICIO COLOIDAL 0.006 G + ESTEARATO DE MAGNESIO 0.008 G</t>
  </si>
  <si>
    <t>2C1-14768-AGROCALIDAD</t>
  </si>
  <si>
    <t>CEFALEXINA P.A OVER</t>
  </si>
  <si>
    <t>CAJA CONTENIENDO 20 BLISTERS CON 10 COMPRIMIDOS DE 650 MG, CAJA CONTENIENDO 5 BLISTERS CON 10 COMPRIMIDOS DE 650 MG</t>
  </si>
  <si>
    <t>CEFALEXINA MONOHIDRATO 500,00 MG + CELULOSA MICROCRISTALINA 44,00 MG + ESTEARATO DE MAGNESIO 10,00 MG + LACTOSA PRECOMPRESS c:s U</t>
  </si>
  <si>
    <t>ANTIBIÓTICO DE AMPLIO ESPECTRO Aplicado a Caninos, ANTIBIÓTICO DE AMPLIO ESPECTRO Aplicado a Felinos</t>
  </si>
  <si>
    <t>2C1-14792-AGROCALIDAD</t>
  </si>
  <si>
    <t>FULLXACINA MASCOTAS</t>
  </si>
  <si>
    <t>FRASCO GOTERO DE PEBD BLANCO CON CAPACIDAD PARA 20 ML, FRASCO PET BLANCO CON CAPACIDAD PARA 60 ML, FRASCO PET BLANCO CON CAPACIDAD PARA 120 ML</t>
  </si>
  <si>
    <t>AGUA 100 ML + COLORANTE ROJO 40 0.015 G + Enrofloxacina 2000 MG + GLICERINA 25 G + HIDRÓXIDO DE SODIO 0.7 G + SABORIZANTE DE FRESA 0.2 G + SACARINA SODICA 0.1 G + SACAROSA 0.75 G + SORBITOL 20 G</t>
  </si>
  <si>
    <t>2C1-14813-AGROCALIDAD</t>
  </si>
  <si>
    <t>601242001001</t>
  </si>
  <si>
    <t>PEDEROL AEROSOL</t>
  </si>
  <si>
    <t>Alcohol isopropílico 291,4 MG + AZUL PATENTE V 6,2 MG + Clortetraciclina 20 MG + HIDROXIPROPILCELULOSA (E463) 1,8 MG + SILICE COLOIDAL ANHIDRA 3,3 MG</t>
  </si>
  <si>
    <t>DESINFECTANTE DE USO EXTERNO Aplicado a Caninos, DESINFECTANTE DE USO EXTERNO Aplicado a Felinos, DESINFECTANTE DE USO EXTERNO Aplicado a Bovinos, DESINFECTANTE DE USO EXTERNO Aplicado a Ovinos, DESINFECTANTE DE USO EXTERNO Aplicado a Caprinos, DESINFECTANTE DE USO EXTERNO Aplicado a Equinos, DESINFECTANTE DE USO EXTERNO Aplicado a Aves, DESINFECTANTE DE USO EXTERNO Aplicado a Porcinos</t>
  </si>
  <si>
    <t>LABORATORIOS SYVA S.A.U. AV PARROCO PABLO DIEZ 49-57 24010 LEON/ESPAÑA - España</t>
  </si>
  <si>
    <t>2C1-14867-AGROCALIDAD</t>
  </si>
  <si>
    <t>OXIMIC 30% FM</t>
  </si>
  <si>
    <t>AGUA PARA INYECCION 100 ML + Flunixina-meglumina 3.3 G + Monoetanolamina pH 8.4 -8.8 S/U + NN-DIMETILACETAMIDA 45 ML + Óxido de Magnesio 2.61 G + OXITETRACICLINA DIHIDRATO 32.4 G</t>
  </si>
  <si>
    <t>Antinflamatorio-Antimicrobiano Aplicado a Bovinos, Antinflamatorio-Antimicrobiano Aplicado a Camelidos</t>
  </si>
  <si>
    <t>2C1-1633-AGROCALIDAD</t>
  </si>
  <si>
    <t>TYLAN 100</t>
  </si>
  <si>
    <t>ELI LILLY AND COMPANY LIMITED - Reino Unido</t>
  </si>
  <si>
    <t>2C1-1634-AGROCALIDAD</t>
  </si>
  <si>
    <t>TYLAN 100 SULFA G</t>
  </si>
  <si>
    <t>ALI LILLY AND COMPANY LIMITED - Reino Unido</t>
  </si>
  <si>
    <t>2C-11773-AGROCALIDAD</t>
  </si>
  <si>
    <t>OFTAL 3</t>
  </si>
  <si>
    <t>FRASCO DE VIDRIO COLOR ÁMBAR CON APLICADOR OFTÁLMICO ATRAUMÁTICO DE 5 , FRASCO DE VIDRIO COLOR ÁMBAR CON APLICADOR OFTÁLMICO ATRAUMÁTICO DE 10 ML.</t>
  </si>
  <si>
    <t>AGUA 100 ML + Cloruro de benzalconio 0.05 G + Gramicidina 0.00278 G + HIDROXIPROPILCELULOSA 0.5 G + Neomicina 0.58400 G + Polimixina B 0.08330 G + POLISORBATO 20 0.1 G + SODIO CLORURO 0.8000 G</t>
  </si>
  <si>
    <t>2C-11800-AGROCALIDAD</t>
  </si>
  <si>
    <t>AVICINE</t>
  </si>
  <si>
    <t>SOBRES DE POLIETILENO DE BAJA DENSIDAD DE 20 G, SOBRES DE POLIETILENO DE BAJA DENSIDAD DE 100 G G, FUNDAS DE ALUMINIO DE 100 G, FRASCOS PLÁSTICOS DE POLIETILENO DE ALTA DENSIDAD DE 100 G, FRASCOS PLÁSTICOS DE POLIETILENO DE ALTA DENSIDAD DE 500 G, BALDES PLÁSTICOS DE POLIPROPILENO DE 1 KG, BALDES PLÁSTICOS DE POLIPROPILENO DE 2 KG, BALDES PLÁSTICOS DE POLIPROPILENO DE 5 KG, BALDES PLÁSTICOS DE POLIPROPILENO DE 10 KG, BOLSAS (LAMINACIONES DE CELONFÁN RECUBIERTAS POR POLIETILENO DE BAJA DENSIDAD) POR 25 KG, BOLSAS (LAMINACIONES DE CELONFÁN RECUBIERTAS POR POLIETILENO DE BAJA DENSIDAD) POR 50 KG</t>
  </si>
  <si>
    <t>CLORURO DE SODIO 25 G + FOSFATO MONOBASICO DE DE SODIO MONOHIDRATO 15 G + FOSFOMICINA CÁLCICA 6 G + Glucosa 100 G + MAGNESIO GLUCONATO 18 G + Tilosina tartrato 5 G + VITAMINA E 3000 U</t>
  </si>
  <si>
    <t>160 MG</t>
  </si>
  <si>
    <t>LABORATIRIOS RICHMOND DIVISIÓN VETERINARIA S.A. - Argentina</t>
  </si>
  <si>
    <t>2C-11801-AGROCALIDAD</t>
  </si>
  <si>
    <t>AVICINE PREMIX</t>
  </si>
  <si>
    <t>BALDE PALSTICO DE POLIPROPILENO DE 5 KG</t>
  </si>
  <si>
    <t>Carbonato de Calcio 100 G + FOSFATO MONOBASICO DE DE SODIO MONOHIDRATO 15 G + FOSFOMICINA CÁLCICA 6 G + Glucosa 15 G + MAGNESIO GLUCONATO 18 G + Tilosina tartrato 5 G</t>
  </si>
  <si>
    <t>2C-11807-AGROCALIDAD</t>
  </si>
  <si>
    <t>FLORIFEN</t>
  </si>
  <si>
    <t>FRASCO DE VIDRIO AMBAR 20 ML. , FRASCO DE VIDRIO AMBAR 50 ML. , FRASCO DE VIDRIO AMBAR 100 ML. , FRASCO DE VIDRIO AMBAR 250 ML.</t>
  </si>
  <si>
    <t>Florfenicol no oficial 100% 300 MG</t>
  </si>
  <si>
    <t>2C-11866-AGROCALIDAD</t>
  </si>
  <si>
    <t>TYAMUFAR</t>
  </si>
  <si>
    <t>FUNDAS DE POLIESTER + METALIZADO + POLIETILENO X 100 G , FUNDAS DE POLIESTER + METALIZADO + POLIETILENO X 500 G , FUNDAS DE POLIESTER + METALIZADO + POLIETILENO X 1000 G , FUNDA PLASTICA 10 KG DENTRO DE BALDE PLÁSTICO , FUNDA PLÁSTICA 20 KG DENTRO DE BALDE PLASTICO</t>
  </si>
  <si>
    <t>Cabosil 0.25 G + Carbonato de Calcio C.S.P 100 G + Fumarato de Tiamulina 12.5 G + TALCO 1.5 G</t>
  </si>
  <si>
    <t>2C-11963-AGROCALIDAD</t>
  </si>
  <si>
    <t>OXITRAX POLVO</t>
  </si>
  <si>
    <t>SOBRES DE POLIETILENO CONTENIENDO 10G , SOBRES DE POLIETILENO CONTENIENDO 20G , SOBRES DE POLIETILENO CONTENIENDO 100 G , SOBRES DE POLIETILENO CONTENIENDO 1000G , FUNDA PLÁSTICA PARA 2,5 KG DENTRO DE UN BALDE PLÁSTICO PET , FUNDA PLÁSTICA PARA 10 KG DENTRO DE UN BALDE PLÁSTICO PET;</t>
  </si>
  <si>
    <t>Cabosil 0.25 G + Dextrosa C.S.P 100 G + OXITETRACICLINA HCL 15.0 G</t>
  </si>
  <si>
    <t>Antibiotico Aplicado a Caninos, Antibiotico Aplicado a Bovinos, Antibiotico Aplicado a Equinos, Antibiotico Aplicado a Aves, Antibiotico Aplicado a Porcinos</t>
  </si>
  <si>
    <t>2C-11969-AGROCALIDAD</t>
  </si>
  <si>
    <t>GENTAFARM 100</t>
  </si>
  <si>
    <t>FRASCO DE VIDRIO ÁMBAR DE 20 , FRASCO DE VIDRIO ÁMBAR DE 50 ML</t>
  </si>
  <si>
    <t>Acetato de Sodio 4.500 MG + ACIDO ACETICO GLACIAL 3.000 MG + Bisulfito de sodio 3.200 MG + EDTA 100 MG + Gentamicina 10.000 MG + Metilparabeno 1.800 MG + Propilparabeno 200 MG</t>
  </si>
  <si>
    <t>2C-12485-AGROCALIDAD</t>
  </si>
  <si>
    <t>UNIMAST</t>
  </si>
  <si>
    <t>FRASCO DE VIDRIO AMBAR TIPO III POR 100 ML QUE CONTIENE 13000000 UL DE ESPIRAMICINA EN POLVO Y SU DILUYENTE ML</t>
  </si>
  <si>
    <t>Espiramicina adipato 13000000 UL</t>
  </si>
  <si>
    <t>2C-12486-AGROCALIDAD</t>
  </si>
  <si>
    <t>UNIMAST 20</t>
  </si>
  <si>
    <t>FRASCO AMBAR TIPO III POR 25 ML, FRASCO AMBAR TIPO III POR 50 ML, FRASCO AMBAR TIPO III POR 100 ML, FRASCO AMBAR TIPO III POR 250 ML</t>
  </si>
  <si>
    <t>Espiramicina base 15,38 G</t>
  </si>
  <si>
    <t>2C1-2645-AGROCALIDAD</t>
  </si>
  <si>
    <t>CALIMICINA 200 CL.</t>
  </si>
  <si>
    <t>2-PIRROLIDONA 40 % + Agua destilada 100 ML + Cloruro de Magnesio 10 % + ETANOLAMINA 100 ML + Formaldehido Sulfato Sódico 1 % + Oxitetraciclina 20 G + Polivinilpirolidona 5 %</t>
  </si>
  <si>
    <t>2C1-2810-AGROCALIDAD</t>
  </si>
  <si>
    <t>CLORDELIN V</t>
  </si>
  <si>
    <t>FRASCO VIAL AMBAR DE VIDRIO TIPO I DE 20ML(MUESTRA MEDICA) , FRASCO DE 20ML , FRASCO DE 50ML</t>
  </si>
  <si>
    <t>AGUA PARA INYECCION SN S/U + ALCOHOL BENCILICO SN S/U + EDETATO SODICO SN S/U + Lincomicina 300 MG + METABISULFITO DE SODIO SN S/U</t>
  </si>
  <si>
    <t>Antibiotico Aplicado a Caninos, Antibiotico Aplicado a Felinos, Antibiotico Aplicado a Bovinos, Antibiotico Aplicado a Ovinos, Antibiotico Aplicado a Caprinos, Antibiotico Aplicado a Porcinos</t>
  </si>
  <si>
    <t>2C1-2812-AGROCALIDAD</t>
  </si>
  <si>
    <t>NEOCLORDELIN</t>
  </si>
  <si>
    <t>JERINGA PLÁSTICAS DE 10 ML CADA CAJA DE 4 JERINGAS , MUESTRA MÉDICA JERINGA DE 10 ML</t>
  </si>
  <si>
    <t>Betametasona 0.4 MG + Lincomicina 20 MG + Neomicina 50 MG</t>
  </si>
  <si>
    <t>VETERGENTA GOTAS</t>
  </si>
  <si>
    <t>GOTERO DE 5 ML , GOTERO DE 10 ML , CAJA POR 12 FRASCOS DE 10 ML , FRASCOS POR 15 ML</t>
  </si>
  <si>
    <t>2C1-2-8169-AGROCALIDAD</t>
  </si>
  <si>
    <t>BRONCO MAX</t>
  </si>
  <si>
    <t>FRASCO DE VIDRIO PARA 10 ML, AMPOLLA DE VIDRIO CON DILUYENTE DE 10 ML</t>
  </si>
  <si>
    <t>BROMEXINA CLOHIDRATO 3 MG + Estreptomicina 1.5 G + Penicilina G sódica 300.000 U + Penicilina Procaínica 900.000 U + VEHICULO c.b.p 10 ML</t>
  </si>
  <si>
    <t>Polvo para reconstituir</t>
  </si>
  <si>
    <t>ACTUALIZACION RUC.</t>
  </si>
  <si>
    <t>2C1-2846-AGROCALIDAD</t>
  </si>
  <si>
    <t>TRAMICIN 100</t>
  </si>
  <si>
    <t>Oxitetraciclina clorhidrato 100 M6</t>
  </si>
  <si>
    <t>2C1-2906-AGROCALIDAD</t>
  </si>
  <si>
    <t>STAFAC 500</t>
  </si>
  <si>
    <t>FUNDA DE 5 KG , FUNDA DE 10 KG , FUNDA DE 20 KG , FUNDA DE 25 KG , TAMBOR COLOR BEIGE X 25KG , CAJA DE CARTÓN BLANCO X 25 KG</t>
  </si>
  <si>
    <t>Carbonato de Calcio 30 G + CARBOXIMETILCELULOSA 20 G + Virginiamicina 50 G</t>
  </si>
  <si>
    <t>MEJORADOR DE LA PRODUCTIVIDAD Aplicado a Bovinos, MEJORADOR DE LA PRODUCTIVIDAD Aplicado a Aves, MEJORADOR DE LA PRODUCTIVIDAD Aplicado a Porcinos</t>
  </si>
  <si>
    <t>2C1-2911-AGROCALIDAD</t>
  </si>
  <si>
    <t>1792322987001</t>
  </si>
  <si>
    <t>BIOGENESISBAGO S.A.</t>
  </si>
  <si>
    <t>ESTREPTO PENDIBEN 5.000.000</t>
  </si>
  <si>
    <t>FRASCO DE 5’000.000 UI + SOLVENTE</t>
  </si>
  <si>
    <t>CLORHIDRATO DE LIDOCAINA 60 MG + Dipirona Sódica 1.0 G + Estreptomicina base (como sulfato) 2.0 G + EXCIPÍENTES C.P.S 16 ML + PENICILINA SODICA 2´500.000 U + Penicilina G Benzatínica 2´500.000 U + VITAMINA C 1.000 MG</t>
  </si>
  <si>
    <t>Antibiotico Aplicado a Bovinos, Antibiotico Aplicado a Equinos</t>
  </si>
  <si>
    <t>transferencia de titularidad 24/02/2017</t>
  </si>
  <si>
    <t>2C1-2984-AGROCALIDAD</t>
  </si>
  <si>
    <t>OXITETRACICLINA 100 REPROSALUD</t>
  </si>
  <si>
    <t>Oxitetraciclina 100 M6</t>
  </si>
  <si>
    <t>Antibiotico Aplicado a Caninos, Antibiotico Aplicado a Bovinos, Antibiotico Aplicado a Ovinos, Antibiotico Aplicado a Equinos, Antibiotico Aplicado a Aves</t>
  </si>
  <si>
    <t>2C-12A-6094-AGROCALIDAD</t>
  </si>
  <si>
    <t>BETA STREP</t>
  </si>
  <si>
    <t>2C1-2C2-12854-AGROCALIDAD</t>
  </si>
  <si>
    <t>MASTILAB LACTANCIA</t>
  </si>
  <si>
    <t>JERINGA PLÁSTICA DE 10 ML EN CAJA DE 4 , JERINGA DE 10 ML EN VALDE DE 60</t>
  </si>
  <si>
    <t>Bacitracina 2000 U + Neomicina 250 MG + Oxitetraciclina 200 MG + Polietilenglicol 400 10 ML + POLIETILENGLICOL 4000 1 G + Prednisolona 10 MG</t>
  </si>
  <si>
    <t>2C1-2C2-13602-AGROCALIDAD</t>
  </si>
  <si>
    <t>MAS D3</t>
  </si>
  <si>
    <t>CAJA DE CARTÓN IMPRESO CONTENIENDO 20 JERINGAS DE 10 ML, ENVASE MULTIDOSIS DE POLIPROPILENO BLANCO CONTENIENDO 120 ml, ACOMPAÑADO DE 12 CÁNULAS DESCARTABLES Y UNA JERINGA DESCARTABLE DE 10 ML</t>
  </si>
  <si>
    <t>AGUA DE ÓSMOSIS C.S.P. 1000,000 ML + Espiramicina 3,000 G + Flumetasona 0,025 G + Gentamicina 2,000 G + KLUCELL HF 0,250 G + Propilenglicol 27,700 ML + Solutol HS 15 0,250 G + VITAMINA D3 0,001 G</t>
  </si>
  <si>
    <t>2C1-2C3-13077-AGROCALIDAD</t>
  </si>
  <si>
    <t>FLOXANOVA PLUS</t>
  </si>
  <si>
    <t>FRASCO DE VIDRIO NEUTRO DE FORMA REDONDA CON BOCA TIPO AMPULA CON TAPON DE JEBE FRASCO DE 50 ML, FRASCO DE VIDRIO NEUTRO DE FORMA REDONDA CON BOCA TIPO AMPULA CON TAPON DE JEBE FRASCO DE 100 ML, FRASCO DE VIDRIO NEUTRO DE FORMA REDONDA CON BOCA TIPO AMPULA CON TAPON DE JEBE FRASCO DE 250 ML</t>
  </si>
  <si>
    <t>DICLOFENACO SÓDICO 2,5 G + Enrofloxacina 20 G</t>
  </si>
  <si>
    <t>Antibiotico Aplicado a Bovinos, Antibiotico Aplicado a Ovinos, Antibiotico Aplicado a Caprinos, Antibiotico Aplicado a Equinos, Antibiotico Aplicado a Camelidos, Antibiotico Aplicado a Porcinos</t>
  </si>
  <si>
    <t>2C1-2C4-11142-AGROCALIDAD</t>
  </si>
  <si>
    <t>CIPRO- PLUS</t>
  </si>
  <si>
    <t>SOBRES DE 20 G, SOBRES DE 100 G, SOBRES DE 500 G, SOBRES DE 1000 G, FUNDA DE 20 KG</t>
  </si>
  <si>
    <t>Cabosil 0.25 G + Carbonato de Calcio 100 G + Ciprofloxacina 20 G + Paracetamol 4 G + TALCO 1.5 G + TRIMETOPRIM 10 G</t>
  </si>
  <si>
    <t>2C1-2C4-14876-AGROCALIDAD</t>
  </si>
  <si>
    <t>OXITETRACICLINA 20% + DICLOFENAC 0,5% CHERRY</t>
  </si>
  <si>
    <t>2C-13030-AGROCALIDAD</t>
  </si>
  <si>
    <t>CIPROFOX FARBIOVET</t>
  </si>
  <si>
    <t>FRASCO VIDRIO AMBAR PARA 100 ML, GALÓN POLIETILENO BLANCO PARA 3800 ML, CANECA POLIETILENO ALTA DENSIDAD AZUL PARA 20 L, FRASCO POLIETILENO BLANCO 1000 ML</t>
  </si>
  <si>
    <t>Ácido Fórmico 47.0 G + AGUA C.S.P 100.0 ML + ALCOHOL BENCILICO 1.0 G + Ciprofloxacina 20 G + Propilenglicol 13.0 G</t>
  </si>
  <si>
    <t>AVES: POLLOS DE ENGORDE Y PAVOS</t>
  </si>
  <si>
    <t>FLORFLOX 15%</t>
  </si>
  <si>
    <t>GOTEROS PLÁSTICOS DE POLIETILENO DE 10 ML , GOTEROS PLÁSTICOS DE POLIETILENO DE 20 ML , FRASCO DE VIDRIO TIPO II COLOR ÁMBAR DE 100 ML , FRASCOS Y GALONES DE POLIETILENO COLOR BLANCO DE 1000 ML , FRASCOS Y GALONES DE POLIETILENO COLOR BLANCO DE 3800 ML , CANECAS DE POLIETILENO COLOR AZUL DE 20 LITROS. , GOTEROS PLÁSTICOS DE POLIETILENO DE 50 ML</t>
  </si>
  <si>
    <t>Florfenicol 15 G + Paracetamol 5 G</t>
  </si>
  <si>
    <t>Analgésicos Aplicado a Aves, Antibiotico amplio espectro Aplicado a Aves</t>
  </si>
  <si>
    <t>2C1-3159-AGROCALIDAD</t>
  </si>
  <si>
    <t>GENTAMOX</t>
  </si>
  <si>
    <t>FRASCO DE VIDRIO DE 20 ML , FRASCO DE VIDRIO DE 100 ML , FRASCO DE VIDRIO DE 250 ML</t>
  </si>
  <si>
    <t>Amoxicilina 150 MG + Gentamicina 40 MG</t>
  </si>
  <si>
    <t>2C1-3238-AGROCALIDAD</t>
  </si>
  <si>
    <t>TERRAMICINA TABLETA UTERINA</t>
  </si>
  <si>
    <t>CAJA POR 10 U</t>
  </si>
  <si>
    <t>ÁCIDO TARTÁRICO 1.402 G + BICARBONATO DE SODIO 1.570 G + CLORHIDRATO DE OXITETRACICLINA 0.5 G + LAURIL SULFATO DE SODIO 0.06 G + MANITOL C.S.P. 4.0 G + METABISULFITO DE SODIO 0.009 G + TALCO 0.12 G</t>
  </si>
  <si>
    <t>2C-13252-AGROCALIDAD</t>
  </si>
  <si>
    <t>AMOXIVET PG 40%</t>
  </si>
  <si>
    <t>BALDE BLANCO EN PEAD POR 5 KG</t>
  </si>
  <si>
    <t>Alcohol isopropílico 350 ML + AMOXICILINA TRIHIDRATADA 400 G + LACTOSA 410 G + POLIVINILPIRROLIDONA K 30 40 G + TALCO 120 G</t>
  </si>
  <si>
    <t>LABORATORIOS RUILAND S.A DE C.V PARA ELANCO SALUD ANIMAL S.A DE C.V - México</t>
  </si>
  <si>
    <t>2C1-3308-AGROCALIDAD</t>
  </si>
  <si>
    <t>MAYDOX POLVO SOLUBLE</t>
  </si>
  <si>
    <t>FUNDA DE ALUMINIO DE 10 GR , FUNDA DE ALUMINIO DE 100 GR , FUNDA DE ALUMINIO DE 1KG , TAMBORES DE 25 KG</t>
  </si>
  <si>
    <t>Doxiciclina 50 G + LACTOSA C.s.p. 1000 G</t>
  </si>
  <si>
    <t>2C-13311-AGROCALIDAD</t>
  </si>
  <si>
    <t>PRENICEF RTU</t>
  </si>
  <si>
    <t>FRASCOS ÁMBAR DE 20 ML, FRASCOS ÁMBAR DE 100 ML</t>
  </si>
  <si>
    <t>2C1-3352-AGROCALIDAD</t>
  </si>
  <si>
    <t>0199-10-15</t>
  </si>
  <si>
    <t>GENTIPRA- TS</t>
  </si>
  <si>
    <t>Gentamicina 30 MG + TRIMETOPRIM 25 MG</t>
  </si>
  <si>
    <t>Antimicrobiano Aplicado a Bovinos, Antimicrobiano Aplicado a Ovinos, Antimicrobiano Aplicado a Lagomorfos, Antimicrobiano Aplicado a Porcinos</t>
  </si>
  <si>
    <t>AVIHOL S.A. - Ecuador, LABORATORIOS HIPRA - España</t>
  </si>
  <si>
    <t>2C1-3384-AGROCALIDAD</t>
  </si>
  <si>
    <t>TOTAPRIM</t>
  </si>
  <si>
    <t>VIAL DE 50 ML;VIAL DE 100 ML</t>
  </si>
  <si>
    <t>Bromhexina 2 MG + GLICERINA 1 ML + ISOPROPILENGLICOL 80 MG + LIDOCAINA BASE 1 MG + Sulfametoxipiridacina 200 MG + Trimetroprim 40 MG</t>
  </si>
  <si>
    <t>Antimicrobiano Aplicado a Caninos</t>
  </si>
  <si>
    <t>LABORATORIOS MAYMO VIA AUGUSTA - España</t>
  </si>
  <si>
    <t>2C1-3396-AGROCALIDAD</t>
  </si>
  <si>
    <t>FLUVIPEN</t>
  </si>
  <si>
    <t>Antinflamatorio-Antimicrobiano Aplicado a Caninos, Antinflamatorio-Antimicrobiano Aplicado a Felinos, Antinflamatorio-Antimicrobiano Aplicado a Bovinos, Antinflamatorio-Antimicrobiano Aplicado a Ovinos, Antinflamatorio-Antimicrobiano Aplicado a Equinos, Antinflamatorio-Antimicrobiano Aplicado a Porcinos</t>
  </si>
  <si>
    <t>2C1-3431-AGROCALIDAD</t>
  </si>
  <si>
    <t>SPIRAPRIM</t>
  </si>
  <si>
    <t>BOTELLA DE 1 LT , GARAFA DE 5 LT</t>
  </si>
  <si>
    <t>Bromhexina 2 G + Espiramicina 30 G + GLICERINA 1000 ML + POLISORBATO 80 150 G + PROPILENGLICOL 120 G + Sulfametacina* 125 G + Trimetroprim 25 G</t>
  </si>
  <si>
    <t>Antibacterianos Aplicado a Caninos, Antibacterianos Aplicado a Bovinos</t>
  </si>
  <si>
    <t>2C-13476-AGROCALIDAD</t>
  </si>
  <si>
    <t>061734783001</t>
  </si>
  <si>
    <t>ENROFORT</t>
  </si>
  <si>
    <t>FRASCOS DE POLIETILENO DE ALTA DENSIDAD CON TAPA ROSCA EN 10 L, FRASCOS DE POLIETILENO DE ALTA DENSIDAD CON TAPA ROSCA EN 60 L, FRASCOS DE POLIETILENO DE ALTA DENSIDAD CON TAPA ROSCA EN 100 L, FRASCOS DE POLIETILENO DE ALTA DENSIDAD CON TAPA ROSCA EN 500 L, FRASCOS DE POLIETILENO DE ALTA DENSIDAD CON TAPA ROSCA EN 1 L, FRASCOS DE POLIETILENO DE ALTA DENSIDAD CON TAPA ROSCA EN 1 GL</t>
  </si>
  <si>
    <t>AGUA PURIFICADA C.S.P 100 ML + ALCOHOL BENCILICO 5 MG + Bromhexina 0.5 G + ENROFLOXINA 10 G + Hidróxido de potasio 17.5 MG</t>
  </si>
  <si>
    <t>2C-13477-AGROCALIDAD</t>
  </si>
  <si>
    <t>DOXIPLUS</t>
  </si>
  <si>
    <t>FRASCOS DE POLIETILENO DE ALTA DENSIDAD DE 50 ML, FRASCOS DE POLIETILENO DE ALTA DENSIDAD DE 100 ML, FRASCOS DE POLIETILENO DE ALTA DENSIDAD DE 1 L, FRASCOS DE POLIETILENO DE ALTA DENSIDAD DE 10 ML, FRASCOS DE POLIETILENO DE ALTA DENSIDAD DE 500 ML, FRASCOS DE POLIETILENO DE ALTA DENSIDAD DE 1 GL</t>
  </si>
  <si>
    <t>Acido Acetil salicilico 20 ML + BROMHEXINA HCL 10 ML + DOXICICLINA HICLATO 10 ML + EXCIPÍENTES C.P.S 100 ML</t>
  </si>
  <si>
    <t>2C1-3477-AGROCALIDAD</t>
  </si>
  <si>
    <t>VICARPEN</t>
  </si>
  <si>
    <t>FRASCO DE VIDRIO DE 1500000 UI , FRASCO DE VIDRIO DE 3000000 UI , FRASCO DE VIDRIO DE 6000000 UI , FRASCO DE VIDRIO DE 8000000 UI</t>
  </si>
  <si>
    <t>Estreptomicina 300 MG + Penicilina G Potásica 75.000 UL + Penicilina Procaínica 225.000 UL</t>
  </si>
  <si>
    <t>2C1-3558-AGROCALIDAD</t>
  </si>
  <si>
    <t>TS-2</t>
  </si>
  <si>
    <t>VIALES DE VIDRIO DE 50 ML, VIALES DE VIDRIO DE 100 ML, , VIALES DE PLÁSTICO POLIPROPILENO DE 50 ML</t>
  </si>
  <si>
    <t>4-CLORO-ALFA--FENIL-O-CRESOL 40 MG + Agua para inyección c.s.p 1 MG + ALCOHOL BENCILICO 40 MG + CITRATO DE SODIO DIHIDRATADO 15 MG + Glicerin Formal 140 MG + PROPILENGLICOL 400 MG + Sulfametoxipiridacina 40 M6 + Tilosina 200 MG</t>
  </si>
  <si>
    <t>Anabólico Aplicado a Ovinos, Anabólico Aplicado a Caprinos, Anabólico Aplicado a Porcinos, Antibiotico Aplicado a Bovinos</t>
  </si>
  <si>
    <t>LABORATORIOS MAYMO - España, LABORATORIOS MAYMO S.A. - España</t>
  </si>
  <si>
    <t>2C1-3786-AGROCALIDAD</t>
  </si>
  <si>
    <t>ENROVET 10% SOLUCION ORAL</t>
  </si>
  <si>
    <t>FRASCO GOTERO DE 10 , FRASCO GOTERO DE 15 ML , CAJA POR 12 FRASCOS GOTERO DE 10 ML , FRASCO POR 20 ML , FRASCO POR 50 ML , FRASCO POR 125 ML , FRASCO POR 250 ML , FRASCO POR 500 ML , FRASCO POR 1000 ML</t>
  </si>
  <si>
    <t>Antibiotico Aplicado a Caninos, Antibiotico Aplicado a Felinos, Antibiotico Aplicado a Aves</t>
  </si>
  <si>
    <t>2C1-3794-AGROCALIDAD</t>
  </si>
  <si>
    <t>ENROVET INYECTABLE 5%</t>
  </si>
  <si>
    <t>FRASCOS DE 5 ML, FRASCOS DE 10 ML, FRASCOS DE 50 ML, FRASCOS DE 100 ML, FRASCOS (MUESTRA MÉDICA) DE 5 ML</t>
  </si>
  <si>
    <t>AGUA PARA INYECCION 100 ML + Enrofloxacina 50 MG + Hidróxido de potasio 100 ML + Propilenglicol 100 ML</t>
  </si>
  <si>
    <t>LABORATORIOS CHALVER COLOMBIA S.A. - Colombia</t>
  </si>
  <si>
    <t>2C1-389-AGROCALIDAD</t>
  </si>
  <si>
    <t>TYLAN SOLUBLE</t>
  </si>
  <si>
    <t>2C1-3930-AGROCALIDAD</t>
  </si>
  <si>
    <t>DOXIVET INYECTABLE</t>
  </si>
  <si>
    <t>FRASCO DE VIDRIO TIPO II DE 100 ML , FRASCO DE POLIPROPILENO DE 250 ML</t>
  </si>
  <si>
    <t>AGUA PARA INYECCION C.S.P 1 ML + Cloruro de Magnesio 50 mg/ ML + DOXICICLINA HICLATO 100 mg/ ML + LIDOCAINA HCL 10 mg/ ML + Monoetanolamina ph 8.4 S/U + Propilenglicol 650 mg/ ML + SODIUM FORMALDEHYDE SULPOXYLATE 5 mg/ ML</t>
  </si>
  <si>
    <t>2C1-3A4-12993-AGROCALIDAD</t>
  </si>
  <si>
    <t>SULFACOX</t>
  </si>
  <si>
    <t>SOBRES DE ALUMINIO + POLIPROPILENO INTERIOR CONTENIENDO 1 KG, SOBRES DE ALUMINIO + POLIPROPILENO INTERIOR CONTENIENDO 100 G, SOBRES DE ALUMINIO + POLIPROPILENO INTERIOR CONTENIENDO 25 G</t>
  </si>
  <si>
    <t>Sulfameracina 25 G + Sulfametacina* 25 G + Sulfaquinoxalina 46 G + Sulfatiazol 25 G + Trimetroprim 5.0 G + Vitamina A 2000000 UL + Vitamina B1 0.8 G + Vitamina K 0.1 G</t>
  </si>
  <si>
    <t>Antibiótico Coccidicida Aplicado a Caninos, Antibiótico Coccidicida Aplicado a Felinos, Antibiótico Coccidicida Aplicado a Aves, Antibiótico Coccidicida Aplicado a Lagomorfos, Antibiótico Coccidicida Aplicado a Cobayos, Antibiótico Coccidicida Aplicado a Porcinos</t>
  </si>
  <si>
    <t>2C1-3A4-9693-AGROCALIDAD</t>
  </si>
  <si>
    <t>AZITROMICINA LABYES</t>
  </si>
  <si>
    <t>BLISTER DE ALUMINIO DE 3 COMPRIMIDOS , BLISTER DE 6 COMPRIMIDOS , BLISTER DE 12 COMPRIMIDOS , BLISTER DE 60 COMPRIMIDOS</t>
  </si>
  <si>
    <t>AZITROMICINA DIHIDRATO 209.6 MG + CELULOSA MICROCRISTALINA 140.4 MG + ESTEARATO DE MAGNESIO 5 MG + SABORIZANTE DE POLLO 60 MG</t>
  </si>
  <si>
    <t>2C-14104-AGROCALIDAD</t>
  </si>
  <si>
    <t>ENROXTATIN</t>
  </si>
  <si>
    <t>ENVASE PEAD PARA 1 L, ENVASE PEAD PARA 500 ML, ENVASE PEAD PARA 250 ML, ENVASE PEAD PARA 100 ML, ENVASE PEAD PARA 50 ML, GOTERO PEAD PARA 20 ML, GOTERO PEAD PARA 10 ML</t>
  </si>
  <si>
    <t>ÁCIDO PROPIONICO 21 G + AGUA PURIFICADA 100 ML + ALCOHOL BENCILICO 1 G + DIMETILSULFOXIDO 0.5 G + Enrofloxacina 20 G</t>
  </si>
  <si>
    <t>LABORATORIOS DR GONZALO LLAGUNO PARA PHARMANUTRI S.A. - Ecuador</t>
  </si>
  <si>
    <t>2C-14118-AGROCALIDAD</t>
  </si>
  <si>
    <t>TILMICOX PX</t>
  </si>
  <si>
    <t>SACO PAPEL KRAFT MULTIPLIEGO PARA 25 KG, SACO PAPEL KRAFT MULTIPLIEGO PARA 15 KG, SACO PAPEL KRAFT MULTIPLIEGO PARA 10 KG, SACO PAPEL KRAFT MULTIPLIEGO PARA 5 KG, SOBRES PET-AL-PEBD PARA 1000 G, SOBRES PET-AL-PEBD PARA 500 G, SOBRES PET-AL-PEBD PARA 250 G, SOBRES PET-AL-PEBD PARA 100 G</t>
  </si>
  <si>
    <t>ACEITE DE SOYA 1.0 G + CARBONATO DE CALCIO 22.7 G + DIMETIL SULFÓXIDO 0.3 G + DIÓXIDO DE SILICIO COLOIDAL (AEROSIL 200) 1.0 G + SALVADO DE TRIGO (HARINA DE TRIGO DE TERCERA) 35.0 G + TILMICOSINA FOSFATO 40.0 G</t>
  </si>
  <si>
    <t>2C-14120-AGROCALIDAD</t>
  </si>
  <si>
    <t>TILMICOX LQ</t>
  </si>
  <si>
    <t>Ácido Fosfórico 85% 8.00 G + AGUA PURIFICADA 100 ML + DIMETIL SULFÓXIDO 0.30 G + EDTA DISÓDICO 0.20 G + GALATO DE PROPILO 0.02 G + Tilmicosina 30.00 G</t>
  </si>
  <si>
    <t>2C-14121-AGROCALIDAD</t>
  </si>
  <si>
    <t>TILOMICYN PS</t>
  </si>
  <si>
    <t>Tilosina tartrato 100.0 G</t>
  </si>
  <si>
    <t>2C1-4181-AGROCALIDAD</t>
  </si>
  <si>
    <t>CERZONA 10%</t>
  </si>
  <si>
    <t>ENVASES DE 100 ML , ENVASES DE 1 LITRO , ENVASES DE 1 GALON , ENVASES DE 20 ML, ENVASES DE 200 L</t>
  </si>
  <si>
    <t>2C-14182-AGROCALIDAD</t>
  </si>
  <si>
    <t>TYLVAX C PX</t>
  </si>
  <si>
    <t>CARBOXIMETILCELULOSA 7 MF 2.5 MG + CASCARILLA DE ARROZ c.s.p. 1.0 G + Clortetraciclina (COMO CLORHIDRATO) 2000.00 MG + DIOXIDO DE SILICIO COLOIDAL 10.0 mg. MG + TILVALOSINA TARTRATO 20.0 MG</t>
  </si>
  <si>
    <t>2C1-4182-AGROCALIDAD</t>
  </si>
  <si>
    <t>CERZONA 5%</t>
  </si>
  <si>
    <t>FRASCO DE 10 ML, FRASCOS DE 20 ML, FRASCOS DE 50 ML, FRASCOS DE 100 ML, FRASCOS DE 250 ML</t>
  </si>
  <si>
    <t>2C1-4215-AGROCALIDAD</t>
  </si>
  <si>
    <t>SHOTAPEN L.A.</t>
  </si>
  <si>
    <t>FRASCO DE VIDRIO DE 20 ML , FRASCO DE VIDRIO DE 50 ML , FRASCO DE VIDRIO DE 100 ML , FRASCO DE VIDRIO DE 200 ML , FRASCO DE VIDRIO DE 250 ML</t>
  </si>
  <si>
    <t>Agua bidestilada 100 ML + CITRATO TRISODICO 0.8 G + Dihidroestrepto-micina 20 G + FORMALDEHIDO 0.3 G + NIPAGÍN SÓDICO 0.01 G + Penicilina G Benzatínica 10M.U.I U + Penicilina G procaínica 10M.U.I U + PVD K30 1.0 G + SAL 0.05 G</t>
  </si>
  <si>
    <t>Antibiotico Aplicado a Caninos, Antibiotico Aplicado a Felinos, Antibiotico Aplicado a Bovinos, Antibiotico Aplicado a Ovinos, Antibiotico Aplicado a Porcinos</t>
  </si>
  <si>
    <t>LABORATORIOS VIRBAC MEXICO S.S - MACAO</t>
  </si>
  <si>
    <t>2C-14282-AGROCALIDAD</t>
  </si>
  <si>
    <t>CERTYL CG 40</t>
  </si>
  <si>
    <t>SACO EXTERIOR TIPO MULTIPLIEGO, INTERIOR TIPO POLIETILENO DE BAJA DENSIDAD CONTENIENDO 5 KG, SACO EXTERIOR TIPO MULTIPLIEGO, INTERIOR TIPO POLIETILENO DE BAJA DENSIDAD CONTENIENDO 10 KG, SACO EXTERIOR TIPO MULTIPLIEGO, INTERIOR TIPO POLIETILENO DE BAJA DENSIDAD CONTENIENDO 12 KG, SACO EXTERIOR TIPO MULTIPLIEGO, INTERIOR TIPO POLIETILENO DE BAJA DENSIDAD CONTENIENDO 25 KG</t>
  </si>
  <si>
    <t>Carbonato de Calcio 100 G + HIDROXIPROPIL METIL CELULOSA 5,50 G + SABOR CHOCOLATE 10,0 G + TALCO 4,0 G + Tilmicosina (TILMICOSINA FOSFATO) 40 G</t>
  </si>
  <si>
    <t>2C1-4330-AGROCALIDAD</t>
  </si>
  <si>
    <t>BAYTRIL TABLETAS 50 MG.SABORIZADO</t>
  </si>
  <si>
    <t>CAJA CON 10 TABLETAS</t>
  </si>
  <si>
    <t>2C-14379-AGROCALIDAD</t>
  </si>
  <si>
    <t>FOSBIRD</t>
  </si>
  <si>
    <t>BOLSAS DE POLIETILENO DE 10 GRAMOS COLOCADAS DENTRO DE SOBRE TRILAMINADO G, BOLSAS DE POLIETILENO DE 100 GRAMOS COLOCADAS DENTRO DE SOBRE TRILAMINADO G, BOLSAS DE POLIETILENO DE 500 GRAMOS COLOCADAS DENTRO DE SOBRE TRILAMINADO G G, BOLSA DE POLIETILENO DE 1 KILO COLOCADA DENTRO DE UN BALDE DE POLIETILENO CON CAPACIDAD PARA 5 KG (5 BOLSAS POR 1 KG) KG</t>
  </si>
  <si>
    <t>ÁCIDO CÍTRICO 7,500 G + C.S.P 100 G + DIOXIDO DE SILICIO 0,100 G + FOSFATO DISODICO 0,600 G + FOSFOMICINA CÁLCICA 20 G + FRUCTOSA 1.6 DIFOSFATO 18,0 G + Maltodextrina 48,80 G + SULFATO DE MAGNESIO 5,0 G</t>
  </si>
  <si>
    <t>NOVELFARMA L - Colombia</t>
  </si>
  <si>
    <t>2C-14407-AGROCALIDAD</t>
  </si>
  <si>
    <t>NEOMINPRO</t>
  </si>
  <si>
    <t>BOLSAS DE PAPEL / PLÁSTICO CONTENIENDO 5 KG, BOLSAS DE PAPEL / PLÁSTICO CONTENIENDO 10 KG, BOLSAS DE PAPEL / PLÁSTICO CONTENIENDO 25 KG</t>
  </si>
  <si>
    <t>Caolin ITA 33.6 G + LACTOSA C.s.p. 100.0 G + Neomicina sulfato 15.4 G + SILICA COLOIDAL ANHYDROUS 1.0 G</t>
  </si>
  <si>
    <t>MONTANA S.A. AV. JAVIER PRADO ESTE N° 6210, OF. 401, LIMA12 - Perú</t>
  </si>
  <si>
    <t>2C1-4429-AGROCALIDAD</t>
  </si>
  <si>
    <t>OXITETRACICLINA 200 L.A.</t>
  </si>
  <si>
    <t>ENVASE DE VIDRIO COLOR TOPACIO DE 10 ML , ENVASE DE VIDRIO COLOR TOPACIO DE 50 ML, ENVASE DE VIDRIO COLOR TOPACIO DE 100 ML, ENVASE DE VIDRIO COLOR TOPACIO DE 250 ML</t>
  </si>
  <si>
    <t>2C1-4431-AGROCALIDAD</t>
  </si>
  <si>
    <t>MAMISEC-CLOXA</t>
  </si>
  <si>
    <t>JERINGA MONODOSIS DE 10 G</t>
  </si>
  <si>
    <t>2C1-4432-AGROCALIDAD</t>
  </si>
  <si>
    <t>MASTILEX</t>
  </si>
  <si>
    <t>JERINGA MONODOSIS DE 10 ML</t>
  </si>
  <si>
    <t>2C1-4433-AGROCALIDAD</t>
  </si>
  <si>
    <t>GANADEXIL ENROFLOXACINA 5%</t>
  </si>
  <si>
    <t>VIAL DE 20 ML , VIAL DE 50 ML , VIAL DE 100 ML , VIAL DE 250 ML</t>
  </si>
  <si>
    <t>ÁCIDO CÍTRICO pH 10.50 - 10.75 S/U + AGUA PARA INYECCION 1 ML + ALCOHOL BENCILICO 10 MG + Enrofloxacina 50 MG + HIDRÓXIDO DE POTASIO 8.7 MG</t>
  </si>
  <si>
    <t>INVESA INTERNACIONAL - España</t>
  </si>
  <si>
    <t>2C-14464-AGROCALIDAD</t>
  </si>
  <si>
    <t>FOSBAC F 200</t>
  </si>
  <si>
    <t>FRASCO AMPOLLA DE VIDRIO MOLDEADO COLOR ÁMBAR DE 100 ml. CONTENIENDO 20 g. DE POLVO ESTÉRIL U, FRASCO AMPOLLA DE VIDRIO MOLDEADO COLOR ÁMBAR DE 100 ml. CONTENIENDO 100 g. DE POLVO ESTÉRIL U, FRASCO AMPOLLA DE VIDRIO MOLDEADO COLOR ÁMBAR DE 250 ml. CONTENIENDO 50 g. DE POLVO ESTÉRIL U, FRASCO AMPOLLA DE VIDRIO MOLDEADO COLOR ÁMBAR DE 250 ml. CONTENIENDO 250 g. DE POLVO ESTÉRIL U</t>
  </si>
  <si>
    <t>AGUA ESTERIL 100 ML + Fosfomicina 75 G</t>
  </si>
  <si>
    <t>LABORATORIO RICHMOND DIVISION VETERINARIA S.A. - Argentina</t>
  </si>
  <si>
    <t>2C1-4476-AGROCALIDAD</t>
  </si>
  <si>
    <t>PRIMECIN SOLUBLE</t>
  </si>
  <si>
    <t>FRASCO DE PLÁSTICO DE 100 ML , FRASCO DE PLÁSTICO DE 450 ML , FRASCO DE PLÁSTICO DE 1 LT , FRASCO DE PLÁSTICO DE 5 LTS</t>
  </si>
  <si>
    <t>Ciprofloxacina 75 MG + VEHICULO c.b.p 100 ML</t>
  </si>
  <si>
    <t>LAPISA SA - México</t>
  </si>
  <si>
    <t>2C-14483-AGROCALIDAD</t>
  </si>
  <si>
    <t>HI-BAC</t>
  </si>
  <si>
    <t>BOLSA DE PAPEL MULTIHOJA CONTENIENDO 25 KG</t>
  </si>
  <si>
    <t>Carbonato de Calcio 100,0 G + Tilmicosina (FOSFATO DE TILMICOSINA) 50,00 G</t>
  </si>
  <si>
    <t>2C1-4497-AGROCALIDAD</t>
  </si>
  <si>
    <t>DOXIVET 10</t>
  </si>
  <si>
    <t>FRASCO POLIPROPILENO DE 1 LT , FRASCO POLIPROPILENO DE 5 LT; , FRASCO POLIPROPILENO DE 10 ML , FRASCO POLIPROPILENO DE 20 ML , FRASCO POLIPROPILENO DE 50 ML , FRASCO POLIPROPILENO DE 100 ML</t>
  </si>
  <si>
    <t>AGUA PURIFICADA C.S.P 1 ML + BROMEXINA CLOHIDRATO 10 MG + DIMETILACETAMIDA 300 MG + DOXICICLINA HICLATO 10 MG + GLICEROFORMOL 300 MG</t>
  </si>
  <si>
    <t>2C1-4572-AGROCALIDAD</t>
  </si>
  <si>
    <t>FLORDOX</t>
  </si>
  <si>
    <t>JERRICANES DE 1 L, JERRICANES DE 5 L</t>
  </si>
  <si>
    <t>DEX IBERICA DOMINICANA S.A. - República Dominicana</t>
  </si>
  <si>
    <t>2C1-4599-AGROCALIDAD</t>
  </si>
  <si>
    <t>PENBEX</t>
  </si>
  <si>
    <t>ENVASE DE 10 ML , ENVASE DE 20 ML; , ENVASE DE 50 ML , ENVASE DE 100 ML</t>
  </si>
  <si>
    <t>ÁCIDO CÍTRICO 0,24 MG + AGUA PARA INYECCION 1 ML + Betametasona 0,5 MG + CITRATO DE SODIO 32 MG + CLORFENIRAMINA MALEATO 8 MG + DIHIDROESTREPTOMICINA SULFATO 250 MG + EDETATO DISODICO 0,1 MG + FORMALDEHIDO SULFOXILATO DE SODIO 7,5 MG + Penicilina G- 200,000 U + Polivinilpirolidona 125 MG + PROCAINA CLORHIDRATO 15 MG</t>
  </si>
  <si>
    <t>Antimicrobiano Aplicado a Caprinos</t>
  </si>
  <si>
    <t>2C1-4-6522-AGROCALIDAD</t>
  </si>
  <si>
    <t>TRIFECT FORTE</t>
  </si>
  <si>
    <t>FRASCOS AMPOLLA CON POLVO CONTENIENDO 18 G, FRASCO AMPOLLA CON SOLVENTE CONTENIENDO 40 ML</t>
  </si>
  <si>
    <t>Alfa Quimotripsina 0.20 G + Citrato de sodio 0.08 G + CLORHIDRATO DE LIDOCAINA 0.10 G + Dexametasona 0.01 G + DIMETILSULFOXIDO 0.40 G + Dipirona Sódica 5.00 G + Hialurinato de Sodio 0.03 G + Kanamicina 5.00 G + Penicilina G Benzatínica 3.000.000 UI S/U + Penicilina G Procaínica 3.000.000 UI S/U + Penicilina G sódica 14.000.000 UI S/U + TRIPTOSA 0.03 G</t>
  </si>
  <si>
    <t>2C-14660-AGROCALIDAD</t>
  </si>
  <si>
    <t>ENROFLYN 20 %</t>
  </si>
  <si>
    <t>FRASCO DE POLIETILENO DE ALTA DENSIDAD CONTENIENDO 100 ML, FRASCO DE POLIETILENO D ALTA DNSIDAD CONTENIENDO 1 L</t>
  </si>
  <si>
    <t>Agua desionizada 1000.0 ML + Enrofloxacina 200.0 G + Hidróxido de potasio 75.0 G</t>
  </si>
  <si>
    <t>LABORATORIO DROGAVET S.A.C - Perú</t>
  </si>
  <si>
    <t>2C1-4670-AGROCALIDAD</t>
  </si>
  <si>
    <t>QUINOBAC 100</t>
  </si>
  <si>
    <t>FRASCO DE LDPE + HDPE X 10 ML; FRASCO DE LDPE X 1 LITRO</t>
  </si>
  <si>
    <t>ENROFLOXINA 100 MG</t>
  </si>
  <si>
    <t>NATURALQUIMIC CIA. LTDA - Ecuador</t>
  </si>
  <si>
    <t>2C1-4672-AGROCALIDAD</t>
  </si>
  <si>
    <t>OXITETRACICLINA 100 NATURALQUIMIC</t>
  </si>
  <si>
    <t>OXITETRACICLINA HCL 11.97 %</t>
  </si>
  <si>
    <t>Antibiotico Aplicado a Caninos, Antibiotico Aplicado a Bovinos, Antibiotico Aplicado a Ovinos, Antibiotico Aplicado a Equinos, Antibiotico Aplicado a Aves, Antibiotico Aplicado a Porcinos</t>
  </si>
  <si>
    <t>2C1-4673-AGROCALIDAD</t>
  </si>
  <si>
    <t>OXITETRACICLINA 12.5 % P.S.A</t>
  </si>
  <si>
    <t>SOBRE TRILAMINADO POR 20 KG, SOBRE TRILAMINADO POR 100 KG</t>
  </si>
  <si>
    <t>OXITETRACICLINA HCL 12.5 %</t>
  </si>
  <si>
    <t>2C1-4694-AGROCALIDAD</t>
  </si>
  <si>
    <t>NEXTRIL S.T.</t>
  </si>
  <si>
    <t>JERRICANTES PLASTICOS DE COLOR BLANCO EN PRESENTACION DE 1 LITRO , JERRICANTES PLASTICOS DE COLOR BLANCO EN PRESENTACION DE 5 LITRO;</t>
  </si>
  <si>
    <t>AGUA 1000 G + GLICEROFORMOL 220 G + Hidróxido de potasio 24 G + Hidróxido de Sodio 18.82 G + NONYLOHENOXY POLYETHOXY ETANOL 25 G + Norfloxacina 100 G + PROPANEDIOL 340 G + Sulfametoxipiridacina 100 G + TRIMETOPRIM 20 G</t>
  </si>
  <si>
    <t>DEX IBERICA DOMINICANA, S.A. - República Dominicana</t>
  </si>
  <si>
    <t>NICARBAMAX 25</t>
  </si>
  <si>
    <t>BOLSA DE PAPEL TRILAMINADA DE 25 KG</t>
  </si>
  <si>
    <t>2C1-4696-AGROCALIDAD</t>
  </si>
  <si>
    <t>FORMULA 100</t>
  </si>
  <si>
    <t>JERRICANES PLÁSTICOS BLANCOS DE 1 L , JERRICANES PLÁSTICOS BLANCOS DE 5 L</t>
  </si>
  <si>
    <t>AGUA 100 ML + EDTA 250 G + Fosfomicina 100 G</t>
  </si>
  <si>
    <t>2C1-4-7112-AGROCALIDAD</t>
  </si>
  <si>
    <t>HEMOPAR B12</t>
  </si>
  <si>
    <t>FRASCOS DE VIDRIO AMBAR DE 100 ML, FRASCOS DE VIDRIO AMBAR DE 250 ML, FRASCOS DE VIDRIO AMBAR DE 500 ML, FRASCOS DE VIDRIO AMBAR DE 30 ML</t>
  </si>
  <si>
    <t>Antiparasitario 150 M6 + Cloruro de Magnesio Hexahidratado 25 M6 + EDTA DISODICO 0,014 G + Formaldehído Sulfoxilato de Sodio 5 M6 + GALATO DE PROPILIO 0,020 G + Metilparabeno 0,100 G + Monoetanolamina 25 M6 + N METIL 2 PIRROLIDONA 30,000 G + OXITETRACICLINA HCL 100 M6 + Propilenglicol 40 M6 + Vitamina B12 15 M6</t>
  </si>
  <si>
    <t>Quimioterapico Aplicado a Caninos, Quimioterapico Aplicado a Bovinos, Quimioterapico Aplicado a Ovinos, Quimioterapico Aplicado a Equinos</t>
  </si>
  <si>
    <t>JAMES BROWN PHARMA C.A. - Ecuador, LABORATORIOS DECNO PARA SERVINSUMOS - Colombia</t>
  </si>
  <si>
    <t>2C1-4754-AGROCALIDAD</t>
  </si>
  <si>
    <t>ENROBAC</t>
  </si>
  <si>
    <t>GOTERO DE POLIETILENO DE 10 ML (CAJA x 24 GOTEROS) U, FRASCO DE POLIETILENO DE 100 ML, FRASCO DE POLIETILENO DE 500 ML, FRASCO DE POLIETILENO DE 1 L, FRASCO DE POLIETILENO DE 4 L</t>
  </si>
  <si>
    <t>AGUA 100 ML + Enrofloxacina 10 G + Hidróxido de Sodio 11 G</t>
  </si>
  <si>
    <t>Antibiotico Aplicado a Caninos, Antibiotico Aplicado a Aves</t>
  </si>
  <si>
    <t>2C-14771-AGROCALIDAD</t>
  </si>
  <si>
    <t>LACTOFUR</t>
  </si>
  <si>
    <t>Ceftiofur CLORHIDRATO 10.00 G + DL ALFA TOCOFEROL 0.05 G + OLEO DE RICINO 12.50 G + POLIMERO DE ACRILATO DE ALQUILA ESTERIL 0.50 G + TRIGLICERIDOS DE ACIDO CAPRICO Y CAPRILICO C.S.P. 100.00 ML</t>
  </si>
  <si>
    <t>OUROFINO SAUDE ANIMAL LTDA. - Brasil</t>
  </si>
  <si>
    <t>2C1-4773-AGROCALIDAD</t>
  </si>
  <si>
    <t>OXITETRACICLINA 10% MAYMO</t>
  </si>
  <si>
    <t>Oxitetraciclina 100 MG</t>
  </si>
  <si>
    <t>2C1-4774-AGROCALIDAD</t>
  </si>
  <si>
    <t>OXITETRACICLINA SOLUBLE MAYMO</t>
  </si>
  <si>
    <t>LACTOSA 1000 G + Oxitetraciclina 50 G</t>
  </si>
  <si>
    <t>BAORATORIOS MAYMO S.A - España</t>
  </si>
  <si>
    <t>2C-14780-AGROCALIDAD</t>
  </si>
  <si>
    <t>OSURNIA</t>
  </si>
  <si>
    <t>CAJA CONTENIENDO 2 TUBOS POR 1 ML, CAJA CONTENIENDO 12 TUBOS POR 1 ML, CAJA CONTENIENDO 20 TUBOS POR 1 ML, CAJA CONTENIENDO 40 TUBOS POR 1 ML</t>
  </si>
  <si>
    <t>ACETATO DE BETAMETASONA 1.0 MG + ÁCIDO OLEICO 9.7 MG + CARBONATO DE PROPILENO 600.0 MG + Florfenicol 10.0 MG + GLICEROLFORMAL ESTABILIZADO BUTILHIDROXITOLUENO 528.0 MG + HIDROXI BUTIL TOLUENO 1.0 MG + HIPROMELOSA 30.0 MG + LECITINA 10.0 MG + TERBINAFINA 10.0 MG</t>
  </si>
  <si>
    <t>GEL</t>
  </si>
  <si>
    <t>2C-14784-AGROCALIDAD</t>
  </si>
  <si>
    <t>CREDELIO 900 MG</t>
  </si>
  <si>
    <t>Agua Purificada 0 MG + CELULOSA EN POLVO 456.80 MG + Celulosa Microcristalina SILIFICADA 358.40 MG + crospovidona 51.20 MG + Lactosa monohidratado 358.40 MG + LAURIL SULFATO DE SODIO 51.20 MG + LOTILANER 900.00 MG + Magnesio ESTERADO DE MAGNESIO 25.60 MG + Povidona k 30 76.80 MG + Saborizante DE CARNE SECA 204.80 MG + SILICE COLOIDAL ANHIDRA 25.60 MG</t>
  </si>
  <si>
    <t>2C1-4790-AGROCALIDAD</t>
  </si>
  <si>
    <t>ENROFIN 10%</t>
  </si>
  <si>
    <t>FRASCO PLASTICO X 10 ML; , FRASCO PLASTICO X 100 ML; , FRASCO PLASTICO X 500 ML; , FRASCO PLASTICO X 1000 ML;</t>
  </si>
  <si>
    <t>2C1-4791-AGROCALIDAD</t>
  </si>
  <si>
    <t>OXIGAN 200 L.A.</t>
  </si>
  <si>
    <t>FRASCOS DE VIDRIO AMBAR DE 10 ML , FRASCOS DE VIDRIO AMBAR DE 50 ML , FRASCO PEAD DE 100 ML , FRASCO PEAD DE 250 ML , FRASCO PEAD DE 500 ML</t>
  </si>
  <si>
    <t>2C1-4828-AGROCALIDAD</t>
  </si>
  <si>
    <t>PENICILINA BENZATINICA GENFAR</t>
  </si>
  <si>
    <t>FRASCO DE 10 ML , FRASCO DE 20 ML , FRASCO DE 30 ML</t>
  </si>
  <si>
    <t>Penicilina G Benzatínica 150.000 UL + Penicilina G Potásica 75.000 UL + Penicilina G procaínica 75.000 UL</t>
  </si>
  <si>
    <t>2C1-4845-AGROCALIDAD</t>
  </si>
  <si>
    <t>OXIMIC 20 % L.A</t>
  </si>
  <si>
    <t>2-PIRROLIDONA 40.0 G + AGUA PARA INYECCION C.S.P 100 ML + CLORHIDRATO DE OXITETRACICLINA 20.0 G + Cloruro de Magnesio Hexahidratado 8.8 G + FORMALDEHIDO SULFOXILATO DE SODIO 0.4 G + Monoetanolamina 8.7 G + POLIVINILPIRROLIDONA 5.0 G + Propilenglicol 20.0 G</t>
  </si>
  <si>
    <t>2C1-4867-AGROCALIDAD</t>
  </si>
  <si>
    <t>OXIGAN 5%</t>
  </si>
  <si>
    <t>2C1-4895-AGROCALIDAD</t>
  </si>
  <si>
    <t>MASTINPEL</t>
  </si>
  <si>
    <t>JERINGA PLASTICA DE 10 G, EMPACADA EN BALDES DE 36 JERINGAS</t>
  </si>
  <si>
    <t>2C1-4897-AGROCALIDAD</t>
  </si>
  <si>
    <t>COMBIPEN</t>
  </si>
  <si>
    <t>POLVO PARA RECONSTITUIR EN FRASCOS DE VIDRIO DE 5 ML, POLVO PARA RECONSTITUIR EN FRASCOS DE VIDRIO DE 10 ML, POLVO PARA RECONSTITUIR EN FRASCOS DE VIDRIO DE 20 ML</t>
  </si>
  <si>
    <t>Estreptomicina base (como sulfato) 300 MG + Penicilina G procaínica 150.000 UL + Penicilina G sódica 150.000 UL</t>
  </si>
  <si>
    <t>2C1-4899-AGROCALIDAD</t>
  </si>
  <si>
    <t>ESPICIN</t>
  </si>
  <si>
    <t>FRASCO DE 25 ML</t>
  </si>
  <si>
    <t>Espiramicina 13.000.000 UL</t>
  </si>
  <si>
    <t>2C1-4959-AGROCALIDAD</t>
  </si>
  <si>
    <t>GENTAPRIM</t>
  </si>
  <si>
    <t>ENVASE DE 10 ML , ENVASE DE 40 ML , ENVASE DE 100 ML , ENVASE DE 250 ML</t>
  </si>
  <si>
    <t>ÁCIDO CÍTRICO 1,19 % + ÁCIDO CLORHIDRICO 0,125 % + AGUA PARA INYECCION 100 % + Gentamicina Sulfato 3 % + HIDRÓXIDO DE SODIO 0,448 % + NIPAGIN 0,008 % + NIPASOL SÓDICO 0,008 % + SODIO SULFITO ANHIDRO 0,1 % + Sulfadimetoxina 20 % + TRIMETOPRIM 4 %</t>
  </si>
  <si>
    <t>Antibiotico Aplicado a Caninos, Antibiotico Aplicado a Felinos, Antibiotico Aplicado a Bovinos, Antibiotico Aplicado a Equinos</t>
  </si>
  <si>
    <t>2C1-5028-AGROCALIDAD</t>
  </si>
  <si>
    <t>CLOXAMPIVEN</t>
  </si>
  <si>
    <t>JERINGA DE 10 GR EN CAJAS DE CARTÓN DE 150 JERINGAS</t>
  </si>
  <si>
    <t>Ampicilina 7,5 MG + BUTILHIDROXIANISOL 0,15 MG + CLOXACILINA SODICA 20,0 MG + ISOPROPILIDENGLICEROL 20,0 MG + PARAFINA 476,175 MG + PARAFINA LÍQUIDA, C.S.P. 476,175 MG</t>
  </si>
  <si>
    <t>SUSPENSION LIQUIDA INTRAMAMARIA Aplicado a Bovinos, SUSPENSION LIQUIDA INTRAMAMARIA Aplicado a Ovinos, SUSPENSION LIQUIDA INTRAMAMARIA Aplicado a Caprinos</t>
  </si>
  <si>
    <t>IVEN - España</t>
  </si>
  <si>
    <t>2C1-5036-AGROCALIDAD</t>
  </si>
  <si>
    <t>GALLIMICINA</t>
  </si>
  <si>
    <t>SOBRES DE 10 G , FUNDA DE 100 G , FUNDA DE 2.27 KG</t>
  </si>
  <si>
    <t>ALDEHIDO DE CANELA 2.1 G + Citrato de sodio 20 G + COLORANTE ROJO 40 0.4 G + Dextrosa 68 G + Eritromicina 100 M6 + LAURIL SULFATO DE SODIO 100 MG</t>
  </si>
  <si>
    <t>2C1-5053-AGROCALIDAD</t>
  </si>
  <si>
    <t>ROFLOXYN 10</t>
  </si>
  <si>
    <t>FRASCO DE 100 ML , FRASCO DE 1 LT , GOTERO PLÁSTICO DE 10 ML , GOTERO PLÁSTICO DE 30 ML , GOTERO PLÁSTICO DE 500 ML</t>
  </si>
  <si>
    <t>AGUA DESMINERALIZADA 86.8 G + Enrofloxacina 10.0 G + FENOL CRISTAL 0.6 G + Hidróxido de potasio 2.6 G</t>
  </si>
  <si>
    <t>2C1-5056-AGROCALIDAD</t>
  </si>
  <si>
    <t>NOVACYCLIN 200</t>
  </si>
  <si>
    <t>EXCIPIENTE 1.0 ML + Oxitetraciclina 200.0 MG</t>
  </si>
  <si>
    <t>Antibiotico amplio espectro Aplicado a Bovinos, Antibiotico amplio espectro Aplicado a Ovinos, Antibiotico amplio espectro Aplicado a Caprinos</t>
  </si>
  <si>
    <t>2C1-5076-AGROCALIDAD</t>
  </si>
  <si>
    <t>OXITETRACICLINA MK 50 mg INYECTABLE</t>
  </si>
  <si>
    <t>FRASCO DE VIDRIO AMBAR DE 10 ML , FRASCO DE VIDRIO AMBAR DE 50 ML , FRASCO DE VIDRIO AMBAR DE 100 ML , FRASCO DE VIDRIO AMBAR DE 250 ML , FRASCO DE VIDRIO AMBAR DE 500 ML</t>
  </si>
  <si>
    <t>OXITETRACICLINA CLORHIDRATO 50 MG</t>
  </si>
  <si>
    <t>2C1-5077-AGROCALIDAD</t>
  </si>
  <si>
    <t>OXITETRACICLINA MK 100 MG INYECTABLE</t>
  </si>
  <si>
    <t>FRASCO DE VIDRIO AMBAR DE 10 ML , FRASCO DE VIDRIO AMBAR DE 50 ML , FRASCO DE VIDRIO AMBAR DE100 ML , FRASCO DE VIDRIO AMBAR DE 250 ML , FRASCO DE VIDRIO AMBAR DE 500 ML , CAJA CONTENIENDO 25 FRASCOS DE 10 ML</t>
  </si>
  <si>
    <t>Cloruro de Magnesio HEXAHIDRATADO, FORMALDEHIDO SULFOXILATO SÓDICO, MONOETANOLAMINA, AGUA DESTILADA, C.S.P 1 ML + OXITETRACICLINA CLORHIDRATO 100 MG</t>
  </si>
  <si>
    <t>TECNOQUIMICAS S.A. - Colombia</t>
  </si>
  <si>
    <t>2C1-5197-AGROCALIDAD</t>
  </si>
  <si>
    <t>CEFA - LAK</t>
  </si>
  <si>
    <t>CAJA CON 12 JERINGAS DE 10 ML CADA UNA</t>
  </si>
  <si>
    <t>ACEITE DE MANI 100 G + Cefapirina 2.00 G</t>
  </si>
  <si>
    <t>FORT DODGE ANIMAL HEALTH - Estados Unidos</t>
  </si>
  <si>
    <t>2C1-5833-AGROCALIDAD</t>
  </si>
  <si>
    <t>PANAMICINA L.A.</t>
  </si>
  <si>
    <t>FRASCO DE VIDRIO ÁMBAR DE 20 ML , FRASCO DE VIDRIO ÁMBAR DE 50 ML , FRASCO DE VIDRIO ÁMBAR DE 100 ML , FRASCO DE VIDRIO ÁMBAR DE 250 ML , FRASCO DE VIDRIO ÁMBAR DE 500 ML.</t>
  </si>
  <si>
    <t>Oxitetraciclina 20 G</t>
  </si>
  <si>
    <t>2C1-5873-AGROCALIDAD</t>
  </si>
  <si>
    <t>OXICORT</t>
  </si>
  <si>
    <t>FRASCO DE VIDRIO DE 20 ML</t>
  </si>
  <si>
    <t>AGUA ESTERIL 1 ML + ALCOHOL BENCILICO 0.009 ML + BHA 1 MG + Flumetasona 0.065 MG + LIDOCAINA BASE 5 MG + OXITETRACICLINA HCL 220 MG + Propilenglicol 21 MG</t>
  </si>
  <si>
    <t>ANTIBIÓTICO Y ANTINFLAMATORIO Aplicado a Caninos, ANTIBIÓTICO Y ANTINFLAMATORIO Aplicado a Felinos, ANTIBIÓTICO Y ANTINFLAMATORIO Aplicado a Bovinos, ANTIBIÓTICO Y ANTINFLAMATORIO Aplicado a Ovinos, ANTIBIÓTICO Y ANTINFLAMATORIO Aplicado a Caprinos, ANTIBIÓTICO Y ANTINFLAMATORIO Aplicado a Equinos, ANTIBIÓTICO Y ANTINFLAMATORIO Aplicado a Porcinos</t>
  </si>
  <si>
    <t>JAMESBROWN PHARMA - Ecuador</t>
  </si>
  <si>
    <t>2C1-5916-AGROCALIDAD</t>
  </si>
  <si>
    <t>CEFALEXINA 500 HOLLIDAY</t>
  </si>
  <si>
    <t>CAJA CONTENIENDO 5 BLÍSTERS DE 10 COMPRIMIDOS CADA UNO , CAJA CONTENIENDO 30 BLÍSTERS DE 10 COMPRIMIDOS CADA UNO.</t>
  </si>
  <si>
    <t>ACDISOL 0.3 G + CEFALEXINA MONOHIDRATO 76.920 G + ESTEARATO DE MAGNESIO 2 G + Etanol 19 ML + LACTOSA MONOHIDRATADA NF 17.780 G + PVP 3 G</t>
  </si>
  <si>
    <t>2C1-5977-AGROCALIDAD</t>
  </si>
  <si>
    <t>TETRANEO</t>
  </si>
  <si>
    <t>BOLSAS DE 500 G</t>
  </si>
  <si>
    <t>CLORHIDRATO DE OXITETRACICLINA 20.00 G + EXCIPIENTE C.B.P 100.00 G + Sulfato de Neomicina 24.00 G</t>
  </si>
  <si>
    <t>2C1-5G-10603-AGROCALIDAD</t>
  </si>
  <si>
    <t>CARVACLOR</t>
  </si>
  <si>
    <t>SACOS DE PAPEL MULTIPLIEGO Y POLIETILENO ALUMINIO SELLADO AL VACÍO PARA LAS PRESENTACIONES DE 1 KG, SACOS DE PAPEL MULTIPLIEGO Y POLIETILENO ALUMINIO SELLADO AL VACÍO PARA LAS PRESENTACIONES DE 2 KG, SACOS DE PAPEL MULTIPLIEGO Y POLIETILENO ALUMINIO SELLADO AL VACÍO PARA LAS PRESENTACIONES DE 5 KG, SACOS DE PAPEL MULTIPLIEGO Y POLIETILENO ALUMINIO SELLADO AL VACÍO PARA LAS PRESENTACIONES DE 10 KG, SACOS DE PAPEL MULTIPLIEGO Y POLIETILENO ALUMINIO SELLADO AL VACÍO PARA LAS PRESENTACIONES DE 15 KG, SACOS DE PAPEL MULTIPLIEGO Y POLIETILENO ALUMINIO SELLADO AL VACÍO PARA LAS PRESENTACIONES DE 20 KG, SACOS DE PAPEL MULTIPLIEGO Y POLIETILENO ALUMINIO SELLADO AL VACÍO PARA LAS PRESENTACIONES DE 25 KG, SACOS DE PAPEL MULTIPLIEGO Y POLIETILENO ALUMINIO SELLADO AL VACÍO PARA LAS PRESENTACIONES DE 40 KG, SACOS DE PAPEL MULTIPLIEGO Y POLIETILENO ALUMINIO SELLADO AL VACÍO PARA LAS PRESENTACIONES DE 50 KG</t>
  </si>
  <si>
    <t>PUCHENG CHIA TAI BIOCHEMISTRY Co. Ltd - China</t>
  </si>
  <si>
    <t>2C1-6070-AGROCALIDAD</t>
  </si>
  <si>
    <t>OXITETRACICLINA L.A. 200 MG/ML MK</t>
  </si>
  <si>
    <t>FRASCO DE 20 ML , FRASCO DE 50 ML , FRASCO DE 100 ML , FRASCO DE 250 ML , FRASCO DE 500 ML</t>
  </si>
  <si>
    <t>2C1-6110-AGROCALIDAD</t>
  </si>
  <si>
    <t>OXITETRACICLINA LA 20%</t>
  </si>
  <si>
    <t>FRASCO DE VODRIO DE 20 ML , FRASCO DE VODRIO DE 100 ML , FRASCO DE VODRIO DE 250 ML</t>
  </si>
  <si>
    <t>Agua para inyección c.s.p 1 ML + ETHANOLAMINE C.S.P 1 ML + MAGNESIUM CHLORIDE 50 MG + METHYL-P-HYDROXYBENZOATE 1 MG + Oxitetraciclina 200 MG + POLYVINYLPYRROLIDONE 400 MG + PROPYL-P-HYDROXYBENZOATE 0,1 MG + SODIUM FORMALDEHYDE SULPOXYLATE 10 MG</t>
  </si>
  <si>
    <t>2C1-6218-AGROCALIDAD</t>
  </si>
  <si>
    <t>TETRACICLINA 200 LA</t>
  </si>
  <si>
    <t>FRASCO DE VIDRI AMBAR X 20 ML</t>
  </si>
  <si>
    <t>AGUA CSP 1 ML + ALCOHOL BENCILICO 10 MG + FORMALDEHIDO SULFOXILATO DE SODIO 5 MG + Oxitetraciclina 200 MG + Polivinilpirolidona 50 MG + Propilenglicol 200 MG + SOLUPHOR 520 MG</t>
  </si>
  <si>
    <t>2C1-6246-AGROCALIDAD</t>
  </si>
  <si>
    <t>EMICINA L.A.</t>
  </si>
  <si>
    <t>2-PIRROLIDONA 40,000 G + AGUA PARA INYECCION 100 ML + Formaldehido Sulfato Sódico 0.220 G + Monoetanolamina 0.240 G + Oxido de Magnesio 1.715 G + Oxitetraciclina 21.740 G + Polivinilpirolidona 5.000 G</t>
  </si>
  <si>
    <t>LABORATORIO PFIZER LDA ANIMAL HEALTH - Brasil, PFIZER LTDA. - Brasil, ZOETIS MANUFACTURING &amp; RESEARCH SPAINS.L. - España</t>
  </si>
  <si>
    <t>2C1-6256-AGROCALIDAD</t>
  </si>
  <si>
    <t>REVERIN L.A PLUS</t>
  </si>
  <si>
    <t>FRASCO DE VIDRIO COLOR AMBAR DE 20 ML , FRASCO DE VIDRIO COLOR AMBAR DE 50 ML , FRASCO DE VIDRIO COLOR AMBAR DE 100 ML , FRASCO DE VIDRIO COLOR AMBAR DE 250 ML</t>
  </si>
  <si>
    <t>AGUA DE ÓSMOSIS C.S.P. 100 ML + DICLOFENACO SÓDICO 0.5. G + FORMALDEHIDO SUFOXILATO - METABISULFITO SODICO 0.50 G + Monoetanolamina 1 G + Oxido de Magnesi 5 G + OXITETRACICLINA BASE 20 G + Polietilenglicol 400 25 G + Polivinilpirolidona 5 G</t>
  </si>
  <si>
    <t>INTERVET DO BRASIL VETERINARIA LTDA. - Brasil</t>
  </si>
  <si>
    <t>2C1-6289-AGROCALIDAD</t>
  </si>
  <si>
    <t>NUFLOR PREMIX</t>
  </si>
  <si>
    <t>ACEITE MINERAL 3 G + CASCARILLA DE ARROZ 95 G + Florfenicol 2 G</t>
  </si>
  <si>
    <t>SCHERING-PLOUGH S.A. DE C.V. DIVISION VETERINARIA - México</t>
  </si>
  <si>
    <t>2C1-6325-AGROCALIDAD</t>
  </si>
  <si>
    <t>OXICIVEN LA/200</t>
  </si>
  <si>
    <t>FRASCO DE VIDRIO DE 100 ML (CAJAS DE CARTON DE 12 X 250 ML) , FRASCO DE VIDRIO DE 250 ML (CAJAS DE CARTON DE 12 X 250 ML)</t>
  </si>
  <si>
    <t>2-AMINO-ETANOL c.s.p. pH 8,0 S/U + 2-PIRROLIDONA 0,4 ML + AGUA PARA INYECCIÓN c.s.p. 1 ML + Cloruro de Magnesio 110 MG + EDETATO DISODICO 2 MG + FORMALDEHIDO SULFOXILATO DE SODIO 2,5 MG + OXITETRACICLINA HCL 200 MG + Povidona 50 MG</t>
  </si>
  <si>
    <t>Antibiotico Aplicado a Caninos, Antibiotico Aplicado a Bovinos, Antibiotico Aplicado a Bufalos, Antibiotico Aplicado a Cobayos, Antibiotico Aplicado a Porcinos</t>
  </si>
  <si>
    <t>LABORATORIOS E INDUSTRIALES IVEN S.A - España</t>
  </si>
  <si>
    <t>2C1-6429-AGROCALIDAD</t>
  </si>
  <si>
    <t>ENROFLOXACINA INYECTABLE</t>
  </si>
  <si>
    <t>AGUA DESMINERALIZADA 100 ML + Enrofloxacina 5 G + FENOL CRISTAL 1 G + HIDRÓXIDO DE POTASIO 1 G + Vitamina B2 0.0019 G</t>
  </si>
  <si>
    <t>2C1-6442-AGROCALIDAD</t>
  </si>
  <si>
    <t>PULMOTIL 200</t>
  </si>
  <si>
    <t>2C1-6548-AGROCALIDAD</t>
  </si>
  <si>
    <t>VETRIMOXIN L.A</t>
  </si>
  <si>
    <t>AMOXICILINA TRIHIDRATADA 150.0 MG + METILPARAHIDROXIBENZOATO 1.0 MG + MONOOLEATO DE SORBITAN 10.0 MG + PROPILENGLICOL DICAPRILOCAPRATO CSP 1.0 ML + PROPIL PARA HIDROXIBENZOATO 0.4 MG + SILICA COLOIDAL 5.0 MG</t>
  </si>
  <si>
    <t>CEVA SANTE ANIMALE - Francia</t>
  </si>
  <si>
    <t>2C1-6631-AGROCALIDAD</t>
  </si>
  <si>
    <t>TILOSINA 20</t>
  </si>
  <si>
    <t>FRASCOS DE 25 ML, FRASCOS DE 100 ML, FRASCOS DE 250 ML</t>
  </si>
  <si>
    <t>2C1-6638-AGROCALIDAD</t>
  </si>
  <si>
    <t>OVERBIOTIC LA</t>
  </si>
  <si>
    <t>FRASCO DE VIDRIO DE 10 ML , FRASCO DE VIDRIO DE 100 ML , FRASCO DE VIDRIO DE 250 ML</t>
  </si>
  <si>
    <t>AGUA PURIFICADA C.S.P 1 ML + Cloruro de Magnesio 50.00 G + FORMALDEHIDO 0.20 G + Monoetanolamina 7.00 ML + OXITETRACICLINA BASE 20.00 G + PIRROLIDONA 35.00 G + Polivinilpirolidona 5.00 G</t>
  </si>
  <si>
    <t>2C1-6643-AGROCALIDAD</t>
  </si>
  <si>
    <t>MAIZ ANTIBIOTICO</t>
  </si>
  <si>
    <t>CAJA DE 50 SOBRES(SOBRES CON 10 TABLETAS)</t>
  </si>
  <si>
    <t>ALCOHOL C.S.P 266,00 MG + ALMIDÓN DE MAÍZ C.S.P 266,00 MG + Ampicilina 10.00 MG + COLOR AMARILLO C.S.P 266,00 MG + LACTOSA C.S.P 266,00 MG + Magnesio C.S.P 266,00 MG + TALCO C.S.P 266,00 MG</t>
  </si>
  <si>
    <t>2C1-6754-AGROCALIDAD</t>
  </si>
  <si>
    <t>OXITETRACICLINA 50</t>
  </si>
  <si>
    <t>2C1-6800-AGROCALIDAD</t>
  </si>
  <si>
    <t>METRICURE</t>
  </si>
  <si>
    <t>JERINGA DE POLIETILENO DE 19 G</t>
  </si>
  <si>
    <t>ACEITE DE CASTOR 0.15 G + ACEITE DE COCO 19 G + Cefapirina 500 MG + Cetomacrogol 100 0.09 G</t>
  </si>
  <si>
    <t>2C1-6803-AGROCALIDAD</t>
  </si>
  <si>
    <t>OXILEN A.D (ANTIBIOTICO)</t>
  </si>
  <si>
    <t>AMPOLLA DE VIDRIO DE 40 ML , AMPOLLA DE VIDRIO DE 100 ML , AMPOLLA DE VIDRIO DE 250 ML</t>
  </si>
  <si>
    <t>2-AMINO-ETANOL 0.18 % + 2 PIRROLIDONA 32 % + AGUA DESTILADA C.S.P 36.6 % + ALCOHOL BENCILICO 0.8 % + FORMALDEHIDO 0.8 % + NIPAGIN SYN 0.16 % + NIPASOL 0.16 % + Oxido de Magnesi 2.28 % + OXITETRACICLINA BASE 20 % + POLIETILENGLICOL 8 % + Polivinilpirolidona 4 %</t>
  </si>
  <si>
    <t>2C1-6816-AGROCALIDAD</t>
  </si>
  <si>
    <t>CLORTETRACICLINA 12.5 %</t>
  </si>
  <si>
    <t>SOBRE DE ALUMINIO BLANCO POR 200G , SOBRE DE ALUMINIO BLANCO POR 25 G</t>
  </si>
  <si>
    <t>AZUCAR PULVERIZADA 100 G + Clortetraciclina 12.5 %</t>
  </si>
  <si>
    <t>JAMES BROWN PHARMA S.A. - Ecuador</t>
  </si>
  <si>
    <t>2C1-6905-AGROCALIDAD</t>
  </si>
  <si>
    <t>DOXIFIN CURSO</t>
  </si>
  <si>
    <t>FRASCO AMPOLLAS DE VIDRIO CONTENIENDO 20 ML, FRASCO AMPOLLAS DE VIDRIO CONTENIENDO 50 ML</t>
  </si>
  <si>
    <t>AGUA C.S.P 100.000 ML + ALCOHOL BENCÍLICO 1.500 ML + CLORHIDRATO DE BENCETIMIDE 0.0165 G + DIMETILACETAMIDA 20 ML + FORMALDEHIDO SULFOXILATO 0.400 MG + HICLATO DE DOXICICLINA 4.5200 G + Propilenglicol 30 ML</t>
  </si>
  <si>
    <t>PRODUCTOS VETERINARIOS OURO FINO - Brasil</t>
  </si>
  <si>
    <t>2C1-6915-AGROCALIDAD</t>
  </si>
  <si>
    <t>POLYMAST ROJO</t>
  </si>
  <si>
    <t>JERINGA PLÁSTICA DE 5 ML, , JERINGA PLÁSTICA DE 10 ML.</t>
  </si>
  <si>
    <t>ACEITE DE MANI c.s.p 10 ML + Estearato de Aluminio 250 MG + Flumetasona 1 M6 + Gramicidina 2 M6 + Polimixina B 18 M6 + Sulfato de Neomicina 100 M6</t>
  </si>
  <si>
    <t>Antimastitico Aplicado a Bovinos</t>
  </si>
  <si>
    <t>2C1-6916-AGROCALIDAD</t>
  </si>
  <si>
    <t>POLYMAST AZUL</t>
  </si>
  <si>
    <t>JERINGA PLASTICA DE 10 ML</t>
  </si>
  <si>
    <t>ACEITE DE MANI c.s.p 10 ML + Estearato de Aluminio 250 MG + Gramicidina 2 M6 + Polimixina B 18 M6 + Sulfato de Neomicina 100 M6</t>
  </si>
  <si>
    <t>ANTIBIÓTICO ANTINFLAMATORIO Aplicado a Bovinos</t>
  </si>
  <si>
    <t>2C1-6920-AGROCALIDAD</t>
  </si>
  <si>
    <t>PIROBENZ PLUS</t>
  </si>
  <si>
    <t>Antiparasitario Aplicado a Caninos, Antiparasitario Aplicado a Bovinos, Antiparasitario Aplicado a Equinos</t>
  </si>
  <si>
    <t>2C1-6962-AGROCALIDAD</t>
  </si>
  <si>
    <t>OXITETRACICLINA 20%+DICLOFENAC 0.5%</t>
  </si>
  <si>
    <t>2 PIRROLIDONA 35 G + AGUA PARA INYECCION C.S.P 100 ML + ALCOHOL BENCILICO 1 G + Cloruro de Magnesio 9.7 G + DICLOFENACO SÓDICO 0.50 G + FORMALDEHIDO SULFOXILATO 1 G + KOLIDON 17 PF 5 G + Monoetanolamina 7 G + OXITETRACICLINA BASE 20 G + Propilenglicol 25 G</t>
  </si>
  <si>
    <t>ANTIBIÓTICO ANTINFLAMATORIO Aplicado a Bovinos, ANTIBIÓTICO ANTINFLAMATORIO Aplicado a Ovinos, ANTIBIÓTICO ANTINFLAMATORIO Aplicado a Caprinos, ANTIBIÓTICO ANTINFLAMATORIO Aplicado a Porcinos</t>
  </si>
  <si>
    <t>2C1-6B-6E-12855-AGROCALIDAD</t>
  </si>
  <si>
    <t>DOXATIL 3036</t>
  </si>
  <si>
    <t>BOLSAS TRILAMINADAS (PAUNCH-ALUMINIO-COEX) SELLADOS 100 G, BOLSAS TRILAMINADAS (PAUNCH-ALUMINIO-COEX) SELLADOS 250 G, BOLSAS TRILAMINADAS (PAUNCH-ALUMINIO-COEX) SELLADOS 500 G, BOLSAS TRILAMINADAS (PAUNCH-ALUMINIO-COEX) SELLADOS 1000 G</t>
  </si>
  <si>
    <t>ÁCIDO CITRICO ANHIDRO 15 G + AEROSIL 0.50 G + AZUCAR PULVERIZADA 100 G + BROMEXINA CLOHIDRATO 3 G + Doxiciclina 30 G + GUAIFENESINA 6 G</t>
  </si>
  <si>
    <t>Antibiotico Aplicado a Aves, Antibiotico Aplicado a Porcinos, Espectorantes Aplicado a Aves, Espectorantes Aplicado a Porcinos, Mucoliticos Aplicado a Aves, Mucoliticos Aplicado a Porcinos</t>
  </si>
  <si>
    <t>FARMATEC - Colombia</t>
  </si>
  <si>
    <t>2C1-6B-8A4-10015-AGROCALIDAD</t>
  </si>
  <si>
    <t>BROMTYL</t>
  </si>
  <si>
    <t>GOTERO PLÃSTICO DE 10 ML , GOTERO PLÃSTICO DE 50 ML , FRASCO PLÃSTICO DE 100 ML , FRASCO PLÃSTICO DE 1000 ML , FRASCO PLÁSTICO DE 3.8 LTS , FRASCO PLÁSTICO DE 20 LTS</t>
  </si>
  <si>
    <t>Agua destilada 100 ML + Azitromicina anhidra 0.01 G + Bromhexina 0.35 G + Colorante 0.01 G + METIL PARABENO 0.18 G + Paracetamol 8.0 G + PROPIL PARABENO 0.02 G + Tilosina 10.0 G</t>
  </si>
  <si>
    <t>Analgésicos Aplicado a Aves</t>
  </si>
  <si>
    <t>2C1-6F-12216-AGROCALIDAD</t>
  </si>
  <si>
    <t>CEVASAMOX</t>
  </si>
  <si>
    <t>SOBRES COMPUESTOS DE 3 CAPAS (POLIETILENO, ALUMINIO Y POLIESTER) DE 100 G, POTES PEAD DE 1 KG, BOLSAS DE ALUMINIO DE 5 KG</t>
  </si>
  <si>
    <t>Amoxicilina 14 G + BROMEXINA CLOHIDRATO 0.5 G</t>
  </si>
  <si>
    <t>2C1-6G-12196-AGROCALIDAD</t>
  </si>
  <si>
    <t>PHARMASIN FORTE GRÁNULOS SOLUBLES EN AGUA PARA AVES</t>
  </si>
  <si>
    <t>BOLSA DE 10 G DE PP/ALU/PE , BOLSA DE 100 G DE PP/ALU/PE , BOLSA DE 200 G DE PP/ALU/PE , BOLSA DE 1 KG DE PP/ALU/PE</t>
  </si>
  <si>
    <t>Clorhexidina 6,6 MG + SACAROSA HASTA 1 G + Tilosina 333 MG</t>
  </si>
  <si>
    <t>BIOVET, AD, C/PETARRAKOV 39 - Bulgaria</t>
  </si>
  <si>
    <t>2C1-7016-AGROCALIDAD</t>
  </si>
  <si>
    <t>TAVET ENROFLOXACINA 10%</t>
  </si>
  <si>
    <t>FRASCOS DE PLÁSTICO DE 10 ML, FRASCOS DE PLÁSTICO DE 60 ML, FRASCOS DE PLÁSTICO DE 240 ML, BOTELLA PLÁSTICA DE 100 ML, BOTELLA PLÁSTICA DE 500 ML, BOTELLA PLÁSTICA DE 1 L, BOTELLA PLÁSTICA DE 5 L</t>
  </si>
  <si>
    <t>AGUA DESTILADA 100 ML + ALCOHOL BENCILICO 3.2 ML + Enrofloxacina 10 G</t>
  </si>
  <si>
    <t>Antibiotico amplio espectro Aplicado a Caninos, Antibiotico amplio espectro Aplicado a Felinos, Antibiotico amplio espectro Aplicado a Bovinos, Antibiotico amplio espectro Aplicado a Ovinos, Antibiotico amplio espectro Aplicado a Caprinos, Antibiotico amplio espectro Aplicado a Aves, Antibiotico amplio espectro Aplicado a Porcinos</t>
  </si>
  <si>
    <t>2C1-7018-AGROCALIDAD</t>
  </si>
  <si>
    <t>TAVET G.S.T.</t>
  </si>
  <si>
    <t>Gentamicina Sulfato 30 M6 + Sulfadimetoxina 200 M6 + Trimetroprim 40 M6</t>
  </si>
  <si>
    <t>Antibiotico amplio espectro Aplicado a Caninos, Antibiotico amplio espectro Aplicado a Felinos, Antibiotico amplio espectro Aplicado a Bovinos, Antibiotico amplio espectro Aplicado a Ovinos, Antibiotico amplio espectro Aplicado a Porcinos</t>
  </si>
  <si>
    <t>2C1-7031-AGROCALIDAD</t>
  </si>
  <si>
    <t>ENROVET TABLETAS 25 MG.</t>
  </si>
  <si>
    <t>TABLETAS EN CAJAS, BLISTERS POR 100 UNIDADES , TABLETAS EN CAJAS, BLISTERS POR 200 UNIDADES , TABLETAS EN CAJAS, BLISTERS POR 500 UNIDADES , CAJA DE 2 TABLETAS (MUESTRA MÉDICA) U</t>
  </si>
  <si>
    <t>Alcohol etílico 1 TABLETA U + Celulosa Microcristalina 1 TABLETA U + COLOR AMARILLO 1 TABLETA U + CROSCARMELOSA SODICA 1 TABLETA U + DIOXIDO DE SILICIO 1 TABLETA U + Enrofloxacina 25 MG + ESTEARATO DE MAGNESIO 1 TABLETA U + LACTOSA MONOHIDRATADA/CELULOSA 1 TABLETA U + POLIVINILPIRROLIDONA 1 TABLETA U + TALCO 1 TABLETA U</t>
  </si>
  <si>
    <t>2C1-7060-AGROCALIDAD</t>
  </si>
  <si>
    <t>ASGAN L.A.</t>
  </si>
  <si>
    <t>FRASCO VIDRIO HIDROLITICO TIPO I COLOR AMBAR POR 10 ML, FRASCO VIDRIO HIDROLITICO TIPO I COLOR AMBAR POR 50 ML, FRASCO VIDRIO HIDROLITICO TIPO I COLOR AMBAR POR 100 ML, FRASCO VIDRIO HIDROLITICO TIPO I COLOR AMBAR POR 250 ML, FRASCO VIDRIO HIDROLITICO TIPO I COLOR AMBAR POR 500 ML, FRASCO VIDRIO HIDROLITICO TIPO I COLOR AMBAR POR 1000 ML</t>
  </si>
  <si>
    <t>E.D.T.A DISÓDICO 0.00014 G + EXCIPIENTES C.S.P 1 ML + FORMALDEHIDO SULFOXILATO 0.02 G + Monoetanolamina 0.07 G + N METIL 2 PIRROLIDONA 0.40 G + Oxitetraciclina 200 MG + POVIDONA 0.05 G + PROPILENGLICOL 0.22 G</t>
  </si>
  <si>
    <t>Antibiotico amplio espectro Aplicado a Bovinos, Antibiotico amplio espectro Aplicado a Ovinos, Antibiotico amplio espectro Aplicado a Porcinos</t>
  </si>
  <si>
    <t>2C1-7118-AGROCALIDAD</t>
  </si>
  <si>
    <t>SERVIOX 200 L.A.</t>
  </si>
  <si>
    <t>2-PIRROLIDONA 400 MG + Agua para inyección c.s.p 1 MG + Formaldehido Sulfato Sódico 2,10 MG + Monoetanolamina 20,0 MG + Oxido de Magnesio 14,4 MG + OXITETRACICLINA BASE 200 MG + PVP K-17 50.0 MG</t>
  </si>
  <si>
    <t>2C1-7265-AGROCALIDAD</t>
  </si>
  <si>
    <t>LITOFLOXINA</t>
  </si>
  <si>
    <t>ENVASE DE CARTON CON CAPAS INTERIORES DE FOIL DE ALUMINIO 500G , ENVASE DE CARTON CON CAPAS INTERIORES DE FOIL DE ALUMINIO 1000G</t>
  </si>
  <si>
    <t>Enrofloxacina 150 G + EXCIPIENTE 1000 G</t>
  </si>
  <si>
    <t>2C1-7293-AGROCALIDAD</t>
  </si>
  <si>
    <t>TILOVET</t>
  </si>
  <si>
    <t>FUNDA DE ALUMINIO DE 4 GR , FUNDA DE ALUMINIO DE 20 GR , FUNDA DE ALUMINIO DE 500 GR , FUNDA DE ALUMINIO DE 1000 GR</t>
  </si>
  <si>
    <t>DEXTROSA 1000 G + Tilosina 200 G</t>
  </si>
  <si>
    <t>2C1-7296-AGROCALIDAD</t>
  </si>
  <si>
    <t>GREENFENICOL</t>
  </si>
  <si>
    <t>ESTEARATO DE MAGNESIO C.S.P 100 G + Florfenicol 30 G + LACTOSA C.S.P 100 G</t>
  </si>
  <si>
    <t>LABORATORIOS LAVETEC - Ecuador</t>
  </si>
  <si>
    <t>2C1-7300-AGROCALIDAD</t>
  </si>
  <si>
    <t>DICLORTET 15%</t>
  </si>
  <si>
    <t>BOLSA EXTERNA DE PAPEL LAMINADO EN POLIETILENO , BOLSA INTERNA DE POLIETILENO DE ALTA DENSIDAD PEAD DE 25 KG</t>
  </si>
  <si>
    <t>AGUA DE MACERACIÓN DEL MAÍZ 0.00-0.50 % + ALMIDÓN DE MAÍZ 3.00-5.00 % + Carbonato de Calcio 100 G + Clortetraciclina 15 G + CLORURO DE SODIO 0.10-0.20 % + Fosfato de Potasio 0.03-0.05 % + Harina de soya 2.00-4.00 % + LEVADURA 0.80-1.40 % + SULFATO DE AMONIO 0.20-0.40 % + SULFATO DE MAGNESIO 0.02-0.04 %</t>
  </si>
  <si>
    <t>2C1-7332-AGROCALIDAD</t>
  </si>
  <si>
    <t>AVIFOS</t>
  </si>
  <si>
    <t>BOLSAS DE POLIETILENO DE 100 KG , BOLSAS DE POLIETILENO DE 200 KG , BOLSAS DE POLIETILENO DE 250 KG , SOBRES POR 500 G</t>
  </si>
  <si>
    <t>2C1-7336-AGROCALIDAD</t>
  </si>
  <si>
    <t>ENROCICLINA</t>
  </si>
  <si>
    <t>FRASCO DE 125 ML , FRASCO DE 250 ML , FRASCO DE 500 ML , FRASCO DE 1000 ML , FRASCO DE 2000 ML</t>
  </si>
  <si>
    <t>Enrofloxacina 10.0 G</t>
  </si>
  <si>
    <t>2C1-7354-AGROCALIDAD</t>
  </si>
  <si>
    <t>GEMICIN SPRAY</t>
  </si>
  <si>
    <t>SOLUCION ACUOSA EN FRASCOS DE POLIPROPILENO DE 250 ML</t>
  </si>
  <si>
    <t>AGUA DESTILADA 100 ML + ALCOHOL BENCILICO 1.00 G + EDETATO DE SODIO 0.01 G + Gentamicina 0.30 G + HIDROXIETILCELULOSA 1.50 G + LIDOCAÍNA CLORHIDRATO 1.00 G + VIOLETA DE GEMSIANA 0.01 G</t>
  </si>
  <si>
    <t>2C1-7372-AGROCALIDAD</t>
  </si>
  <si>
    <t>ENROMIC P 30%</t>
  </si>
  <si>
    <t>FRASCOS PLÁSTICOS CONTENIENDO 100G , FRASCOS PLÁSTICOS CONTENIENDO 500G , FRASCOS PLÁSTICOS CONTENIENDO 1KG</t>
  </si>
  <si>
    <t>DIOXIDO DE SILICIO 0.7 G + Enrofloxacina 30.0 G + Estearato de Magnesio 1.0 G + LACTOSA 68.3 G</t>
  </si>
  <si>
    <t>2C1-7378-AGROCALIDAD</t>
  </si>
  <si>
    <t>TAVET DOXICICLINA PLUS</t>
  </si>
  <si>
    <t>BOTELLA PLÁSTICA DE 100 ML, BOTELLA PLÁSTICA DE 500 ML, BOTELLA PLÁSTICA DE 1 L, BOTELLA PLÁSTICA DE 5 L, FRASCOS DE PLÁSTICO DE 10 ML, FRASCOS DE PLÁSTICO DE 60 ML, FRASCOS DE PLÁSTICO DE 240 ML</t>
  </si>
  <si>
    <t>2C1-7387-AGROCALIDAD</t>
  </si>
  <si>
    <t>FLORFENICOL 300</t>
  </si>
  <si>
    <t>FRASCO DE VIDRIO DE 25 ML , FRASCO DE VIDRIO DE 50 ML , RASCO DE VIDRIO DE 100 ML , FRASCO DE VIDRIO DE 250 ML , FRASCO DE VIDRIO DE 500 ML</t>
  </si>
  <si>
    <t>Alfa Quimotripsina 0.010 G + Florfenicol 30.00 G + N-METIL-2-2-PIROOLIDONA 25.00 G + POLIETILENGLICOL 300 C.S U + Propilenglicol 15.00 G</t>
  </si>
  <si>
    <t>2C1-7401-SESA-U</t>
  </si>
  <si>
    <t>FUR- O- CYCLINE</t>
  </si>
  <si>
    <t>SOBRES DE 30 G , SOBRES DE 200 G</t>
  </si>
  <si>
    <t>2C1-7407-AGROCALIDAD</t>
  </si>
  <si>
    <t>RILEXINE 500</t>
  </si>
  <si>
    <t>INYECTOR PLÁSTICO DE 8G, CONTENIDO EN BALSES DE 24 JERINGAS , INYECTOR PLÁSTICO DE 8 G, CONTENIDO EN BALSES DE 200 JERINGAS</t>
  </si>
  <si>
    <t>Cefalexina 375 MG + Estearato de Aluminio 3000 MG + Vaselina 8 G</t>
  </si>
  <si>
    <t>BABORATORIOS VIRBAC MEXICO S.A - México</t>
  </si>
  <si>
    <t>2C1-7408-AGROCALIDAD</t>
  </si>
  <si>
    <t>1890098105001</t>
  </si>
  <si>
    <t>RILEXINE 200</t>
  </si>
  <si>
    <t>INYECTOR PLÁSTICO DE 10 ML, CONTENIDO EN BALDES DE 24 JERINGAS , INYECTOR PLÁSTICO DE 10 ML, CONTENIDO EN BALDES DE 200 JERINGAS</t>
  </si>
  <si>
    <t>ACEITE DE MAIZ 10 ML + ALCOHOL BENCILICO 0.09 MG + BUTILHIDROXIANISOL 200 MG + BUTILHIDROXIANISOL (BHA) 1.80 MG</t>
  </si>
  <si>
    <t>2C1-7411-AGROCALIDAD</t>
  </si>
  <si>
    <t>NUFLOR INYECTABLE</t>
  </si>
  <si>
    <t>VIAL DE VIDRIO DE 100ML</t>
  </si>
  <si>
    <t>Florfenicol 300 MG + N-METIL-2-2-PIROOLIDONA 1 ML</t>
  </si>
  <si>
    <t>SCHERING-PLOUGH SANTE ANIMALE Z.A. - Francia</t>
  </si>
  <si>
    <t>2C1-7438-AGROCALIDAD</t>
  </si>
  <si>
    <t>HIPRAGUMBURO - GM/97</t>
  </si>
  <si>
    <t>FRASCO DE VIDRIO DE 1000 DOSIS , FRASCO DE VIDRIO DE 5000 DOSIS</t>
  </si>
  <si>
    <t>VIRUS VIVO DE GUMBORO CEPA GM/97 MAYOR O IGUAL A 10^2 DIE50 S/U</t>
  </si>
  <si>
    <t>2C1-7457-AGROCALIDAD</t>
  </si>
  <si>
    <t>FLOMATEX 200</t>
  </si>
  <si>
    <t>FRASCO PLÁSTICO DE 60 ML , FRASCO PLÁSTICO DE 120 ML , FRASCO PLÁSTICO DE 1L , FRASCO PLÁSTICO DE 1 GALÓN</t>
  </si>
  <si>
    <t>Acido Acetil salicilico 25.000 MG + AGUA 1 L + CALCIO 600 MG + Magnesio 3.500 MG + Norfloxacina 100.000 G + Potasio 8.000 MG + Propilenglicol 2 % + Propilparabeno 3 % + Sodio 1.500 MG + Sulfametoxasol 100.000 MG + TRIMETOPRIM 20.000 MG + Vitamina A 2.200.000 MG + Vitamina C 2.000 MG + Vitamina K 800 MG</t>
  </si>
  <si>
    <t>03 DE OCTUBRE DE 2014 (CAMBIO DE LUGAR EMPRESA FABRICANTE)MIGRACIÓN DE DATOS</t>
  </si>
  <si>
    <t>2C1-7458-AGROCALIDAD</t>
  </si>
  <si>
    <t>FULLXACINA</t>
  </si>
  <si>
    <t>FRASCO DE PLÁSTICO DE 60 ML , FRASCO DE PLÁSTICO DE 120 ML , FRASCO DE PLÁSTICO DE 1 LT , FRASCO DE PLÁSTICO DE 1 GALÓN , FRASCO DE PLÁSTICO DE 100 ML, FRASCO DE PLÁSTICO DE 10 ML, FRASCO DE PLÁSTICO DE 20 ML</t>
  </si>
  <si>
    <t>AGUA DE ÓSMOSIS 1 L + BENZOATO DE SODIO 3 % + Diclofenaco 10.000 MG + Enrofloxacina 100.000 MG + Propilenglicol 2 % + Vitamina C 20.000 MG</t>
  </si>
  <si>
    <t>Antibiotico Aplicado a Bovinos, Antiinflamatorio Aplicado a Aves, Antiinflamatorio Aplicado a Porcinos</t>
  </si>
  <si>
    <t>2C1-7536-AGROCALIDAD</t>
  </si>
  <si>
    <t>Oxitetraciclina clorhidrato 50 MG</t>
  </si>
  <si>
    <t>ANTIBIÓTICO DE AMPLIO ESPECTRO Aplicado a Caninos, ANTIBIÓTICO DE AMPLIO ESPECTRO Aplicado a Felinos, ANTIBIÓTICO DE AMPLIO ESPECTRO Aplicado a Bovinos, ANTIBIÓTICO DE AMPLIO ESPECTRO Aplicado a Equinos, ANTIBIÓTICO DE AMPLIO ESPECTRO Aplicado a Porcinos</t>
  </si>
  <si>
    <t>AGROFARM S. A. - Colombia</t>
  </si>
  <si>
    <t>2C1-7548-AGROCALIDAD</t>
  </si>
  <si>
    <t>QUINOCALF 10% SOLUCION ORAL</t>
  </si>
  <si>
    <t>AGUA ULTRAFILTRADA 100,00 ML + ALCOHOL BENCILICO 2,00 ML + Enrofloxacina 10,00 G + HIDRÓXIDO DE SODIO 1,176 G</t>
  </si>
  <si>
    <t>ANTIBIÓTICO BACTERICIDA DE AMPLIO ESPECTRO Aplicado a Aves</t>
  </si>
  <si>
    <t>POR GENMED PARA COMPAÑIA CALIFORNIA E IMPORTADO POR AGROGANADERO COLOMBO ECUATORIANO - Colombia</t>
  </si>
  <si>
    <t>2C1-7551-AGROCALIDAD</t>
  </si>
  <si>
    <t>BAYTRIL TABLETAS 150 MG SABORIZADO</t>
  </si>
  <si>
    <t>KVP PHARMA + VETERINAR PRODUKTE GMBH - Alemania</t>
  </si>
  <si>
    <t>2C1-7558-AGROCALIDAD</t>
  </si>
  <si>
    <t>DINAMUTILIN 10% PREMIX</t>
  </si>
  <si>
    <t>POLVO EN BOLSAS DE PAPEL Y BALDES DE PLÀSTICO DE 15 KG</t>
  </si>
  <si>
    <t>Fumarato Hidrogenado de Tiamulina 10 G</t>
  </si>
  <si>
    <t>2C1-7594-AGROCALIDAD</t>
  </si>
  <si>
    <t>DOXICICLINA LH 500</t>
  </si>
  <si>
    <t>SOBRES DE ALUMINIO TERMO SELLADO CONTENIENDO 100 G , SOBRES DE ALUMINIO TERMO SELLADO CONTENIENDO 1 KG</t>
  </si>
  <si>
    <t>Doxiciclina 50 G + LACTOSA C.s.p. 50 G</t>
  </si>
  <si>
    <t>2C1-7596-AGROCALIDAD</t>
  </si>
  <si>
    <t>ENROXI-LH</t>
  </si>
  <si>
    <t>ENVASES DE VIDRIO COLOR ÁMBAR CONTENIENDO 20 ML , ENVASES DE VIDRIO COLOR ÁMBAR CONTENIENDO 50 ML , ENVASES DE VIDRIO COLOR ÁMBAR CONTENIENDO 100 ML</t>
  </si>
  <si>
    <t>ALCOHOL BENCÍLICO 1.0 G + AMOXICILINA (TRIHIDRATO) 10.0 G + Butil Hidroxitolueno 100.0 MG + Enrofloxacina 5.0 G + MIRITOL (ACEITE DE COCO FRACCIONADO) 100.0 ML + MONOESTEARATO DE ALUMINIO 0.5 G</t>
  </si>
  <si>
    <t>Antibiotico amplio espectro Aplicado a Caninos, Antibiotico amplio espectro Aplicado a Felinos, Antibiotico amplio espectro Aplicado a Bovinos, Antibiotico amplio espectro Aplicado a Porcinos</t>
  </si>
  <si>
    <t>2C1-7599-AGROCALIDAD</t>
  </si>
  <si>
    <t>GENTAMICINA-LH</t>
  </si>
  <si>
    <t>VIAL DE VIDRIO DE 20 ML , VIAL DE VIDRIO DE 50 ML , VIAL DE VIDRIO DE 100 ML , VIAL DE VIDRIO DE 250 ML , VIAL DE VIDRIO DE 500 ML</t>
  </si>
  <si>
    <t>ÁCIDO CÍTRICO 1.19 MG + AGUA PARA INYECCION C.S.P 1 ML + Gentamicina 30 MG + METABISULFITO DE SODIO 0.1 MG + NIPAGÍN SÓDICO 0.04 MG + NIPASOL SÓDICO 0.008 MG + Sulfametacina* 200 MG + TRIMETOPRIM 40 MG</t>
  </si>
  <si>
    <t>2C1-7602-AGROCALIDAD</t>
  </si>
  <si>
    <t>LHIFLOXACINA 20 %</t>
  </si>
  <si>
    <t>FRASCOS DE POLIETILENO BLANCO CONTENIENDO 100 ML, , FRASCOS DE POLIETILENO BLANCO CONTENIENDO 500 ML, , FRASCOS DE POLIETILENO BLANCO CONTENIENDO 1 L</t>
  </si>
  <si>
    <t>AGUA DESMINERALIZADA C.S.P 100.00 ML + ALCOHOL BENCÍLICO 1.0 G + ENROFLOXACINA BASE 20.0 G + HIDRÓXIDO DE POTASIO 4.0 G</t>
  </si>
  <si>
    <t>ANTIBIÓTICO DE AMPLIO ESPECTRO Aplicado a Bovinos, ANTIBIÓTICO DE AMPLIO ESPECTRO Aplicado a Aves, ANTIBIÓTICO DE AMPLIO ESPECTRO Aplicado a Porcinos</t>
  </si>
  <si>
    <t>LABORATORIO HISPANOAMERICANO S.A DE C.V - El Salvador</t>
  </si>
  <si>
    <t>2C1-7619-AGROCALIDAD</t>
  </si>
  <si>
    <t>ENRO BLEND</t>
  </si>
  <si>
    <t>SACO MULTICAPAS 25 KG</t>
  </si>
  <si>
    <t>ENROFLOXINA 50 G + VEHICULO c.b.p 1000 G</t>
  </si>
  <si>
    <t>2C1-7622-AGROCALIDAD</t>
  </si>
  <si>
    <t>FLOR BLEND</t>
  </si>
  <si>
    <t>SACO MULTICAPAS 25 KG , CUBETA 10 KG</t>
  </si>
  <si>
    <t>Enrofloxacina 100.00 MG + TRIMETOPRIM 20 MG</t>
  </si>
  <si>
    <t>2C1-7637-AGROCALIDAD</t>
  </si>
  <si>
    <t>ENFLOX</t>
  </si>
  <si>
    <t>FRASCO DE 10 ML , FRASCO DE 20 ML, FRASCO DE 50 ML, FRASCO DE 1 L, GALON PLASTICO DE 3.8 L, CANECA AZUL DE 20 L</t>
  </si>
  <si>
    <t>Agua destilada 65 ML + ENROFLOXINA 10 G + HIDRÓXIDO DE POTASIO 2 G + Polietilenglicol 400 30 ML</t>
  </si>
  <si>
    <t>Antibacterianos Aplicado a Aves, Antibacterianos Aplicado a Lagomorfos</t>
  </si>
  <si>
    <t>2C1-7648-AGROCALIDAD</t>
  </si>
  <si>
    <t>MASTIVET PARENTERAL</t>
  </si>
  <si>
    <t>FRASCO DE VIDRIO DE 25 ML , VIAL POLVO 5.000.000 UI/ VIAL LIQUIDO 18 ML FRASCO , FRASCOS DE VIDRIO VIAL POLVO: 10.000.000 UI DE 50 ML, FRASCO, VIAL LÍQUIDO 36 ML</t>
  </si>
  <si>
    <t>AGUA PARA INYECCION C.S.P 18 ML + CITRATO SÓDICO DIHIDRATADO 553.32 MG + DIOXIDO DE SILICIO 100 MG + FOSFATO MONOPOTASICO 236.16 MG + PENETAMATO (IOHIDRATO) 5.000.000 UI S/U + Polivinilpirolidona 13.32 MG</t>
  </si>
  <si>
    <t>06 DE MAYO DEL 2015. (AMPLIACIÓN DE PRESENTACIÓN, PERÍDO DE RETIRO Y VIDA ÚTIL)</t>
  </si>
  <si>
    <t>ENTERO-SEPTOL</t>
  </si>
  <si>
    <t>FRASCOS DE 200 ML</t>
  </si>
  <si>
    <t>2C1-7778-AGROCALIDAD</t>
  </si>
  <si>
    <t>AVEX 10%</t>
  </si>
  <si>
    <t>FRASCO DE PVC COLOR ÁMBAR TIPO GOTERO DE 10 ML, FRASCO DE PVC COLOR ÁMBAR TIPO GOTERO DE 50 ML, FRASCO DE PVC COLOR ÁMBAR TIPO GOTERO DE 100 ML, FRASCO DE PVC COLOR ÁMBAR TIPO GOTERO DE 250 ML, FRASCO DE PVC COLOR ÁMBAR TIPO GOTERO DE 500 ML, FRASCO DE PVC COLOR ÁMBAR TIPO GOTERO DE 1000 ML</t>
  </si>
  <si>
    <t>2C1-7860-AGROCALIDAD</t>
  </si>
  <si>
    <t>AUROFAC 200 G</t>
  </si>
  <si>
    <t>Clortetraciclina 200 G G + SULFATO DE CALCIO 1000 G</t>
  </si>
  <si>
    <t>2C1-7891-AGROCALIDAD</t>
  </si>
  <si>
    <t>VETA-DICRYSTICINA 4000.000 U.I.</t>
  </si>
  <si>
    <t>FRASCO DE VIDRIO ÁMBAR TIPO III POR 4000.000 UI, ACOPAÑADO DE DOS AMPOLLETAS ESTERILES EN PEBD QUE CONTIENE 10 ML DE AGUA DESTILADA COMO DILUYENTE</t>
  </si>
  <si>
    <t>ACETONITA DE TRIANCINOLONA 0,5 MG + AGUA ESTERIL 1 ML + Citrato de sodio 21 MG + Penicilina G procaínica 150.000 UI U + Penicilina G sódica 50.00 UI U + SULFATO DE ESTREPTOMICINA 250 MG</t>
  </si>
  <si>
    <t>2C1-7900-AGROCALIDAD</t>
  </si>
  <si>
    <t>OXITRAX</t>
  </si>
  <si>
    <t>FRASCO DE VIDRIO AMBAR TIPO II DE 10 ML , FRASCO DE VIDRIO VIDRIO AMBAR TIPO II DE 20 ML , FRASCO DE VIDRIO AMBAR TIPO II DE 50 ML , FRASCO DE VIDRIO VIDRIO AMBAR TIPO II DE 100 ML , FRASCO DE VIDRIO AMBAR TIPO II DE 500 ML</t>
  </si>
  <si>
    <t>AGUA 4 ML + Cloruro de Magnesio 0.10 G + FLUNIXIN MEGLUMINE 0.65 G + FORMALDEHIDO SULFOXILATO 0.10 G + LIDOCAÍNA CLORHIDRATO 0. G + OXITETRACICLINA CLORHIDRATO 10 G + PROPILENGLICOL C.S.P 100 ML</t>
  </si>
  <si>
    <t>2C1-7931-AGROCALIDAD</t>
  </si>
  <si>
    <t>OXITETRACICLINA 200 LA GENFAR</t>
  </si>
  <si>
    <t>FRASCO VIDRIO DE 10 ML , FRASCO VIDRIO DE 50 ML , FRASCO VIDRIO DE 100 ML , FRASCO VIDRIO DE 250 ML , FRASCO VIDRIO DE 500 ML</t>
  </si>
  <si>
    <t>Oxitetraciclina 200 MG</t>
  </si>
  <si>
    <t>2C1-7945-AGROCALIDAD</t>
  </si>
  <si>
    <t>FOSBAC PLUS T</t>
  </si>
  <si>
    <t>BALDE X 5 kg. CONTENIENDO 5 SOBRES DE 1 KG, BALDE X 4kg. CONTENIENDO 25 SOBRES DE 160 G, BALDE X 5kg. conteniendo 1 sobre de 5 KG, CAJA X 4kg. CONTENIENDO 25 SOBRES DE 160 G, CAJA X 5Kg. CONTENIENDO 5 SOBRES DE 1 KG, CAJA X 5 kg. CONTENIENDO 1 SOBRE DE 5 KG, CAJA X 20 kg. CONTENIENDO 125 SOBRES DE 160 G, CAJA X 20kg. CONTENIENDO 20SOBRES DE 1 KG, CAJA DE 20 kg. CONTENIENDO 4 SOBRES DE 5 KG, CUÑETE DE CARTÓN X 30kg. CONTENIENDO 6 SOBRES DE 5 KG</t>
  </si>
  <si>
    <t>ÁCIDO CÍTRICO 30 G + CLORURO DE SODIO 100 G + FOSFOMICINA CÁLCICA 20 G + FRUCTOSA 1.6 DIFOSFATO 18 G + Propilenglicol 3 G + TARTRATO DE TILOSINA 5 G</t>
  </si>
  <si>
    <t>BEDSON S.A.PARA BASICFARM S.A ARGENTINA - Argentina</t>
  </si>
  <si>
    <t>2C1-7952-AGROCALIDAD</t>
  </si>
  <si>
    <t>METRIVET OVULOS</t>
  </si>
  <si>
    <t>CAJA CON 12 OVULOS UTERINOS ESPUMANTES</t>
  </si>
  <si>
    <t>ÁCIDO TARTÁRICO 1402 MG + BICARBONATO DE SODIO 1570 MG + ESTEARATO DE MAGNESIO 100 MG + LAURIL SULFATO DE SODIO 60 MG + METABISULFITO DE SODIO 9 MG + OXITETRACICLINA CLORHIDRATO 500 MG + TALCO 60 MG</t>
  </si>
  <si>
    <t>2C1-7954-AGROCALIDAD</t>
  </si>
  <si>
    <t>ERITROVET</t>
  </si>
  <si>
    <t>CAJA DISPENSADORA DE 50 SOBRES DE ALUMINIO DE 30 GRAMOS C/U</t>
  </si>
  <si>
    <t>AZÚCAR C.S.P. 100 G + Citrato de sodio 100 G + COLOR ROJO N°40 D.C 100 G + Eritromicina 8,50 G + LAURIL SULFATO DE SODIO 100 G + SABOR 100 G</t>
  </si>
  <si>
    <t>2C1-7966-AGROCALIDAD</t>
  </si>
  <si>
    <t>CERZONA 15% PREMIX</t>
  </si>
  <si>
    <t>SACOS DE 12 KG</t>
  </si>
  <si>
    <t>2C1-7967-AGROCALIDAD</t>
  </si>
  <si>
    <t>FENICLOR 2% PREMEZCLA</t>
  </si>
  <si>
    <t>2C1-7968-AGROCALIDAD</t>
  </si>
  <si>
    <t>FENICLOR 10% SOLUCION ORAL</t>
  </si>
  <si>
    <t>FRASCO DE 100 ML , FRASCO DE 1 L , FRASCO DE 20 L , FRASCO DE 200 L</t>
  </si>
  <si>
    <t>Florfenicol 10 %</t>
  </si>
  <si>
    <t>2C1-7975-AGROCALIDAD</t>
  </si>
  <si>
    <t>SOLUBACTONE POLVO SOLUBLE</t>
  </si>
  <si>
    <t>SACO MULTICAPA DE 25 KG , 300 CAPSULAS DE 280 MG, SOBRES DE 10 G, SOBRES DE 50 G, SOBRES DE 100 G, FUNDA PLATEADA DE 500 G</t>
  </si>
  <si>
    <t>Enrofloxacina 20 %</t>
  </si>
  <si>
    <t>Antibiotico amplio espectro Aplicado a Bovinos, Antibiotico amplio espectro Aplicado a Ovinos, Antibiotico amplio espectro Aplicado a Equinos, Antibiotico amplio espectro Aplicado a Aves, Antibiotico amplio espectro Aplicado a Lagomorfos, Antibiotico amplio espectro Aplicado a Porcinos</t>
  </si>
  <si>
    <t>2C1-8002-AGROCALIDAD</t>
  </si>
  <si>
    <t>COBACTAN 2.5 %</t>
  </si>
  <si>
    <t>VIAL DE VIDRIO DE 50 ML, VIAL DE VIDRIO DE 100 ML</t>
  </si>
  <si>
    <t>Cefquinoma 29.64 MG</t>
  </si>
  <si>
    <t>INTERVET GMBH - Alemania</t>
  </si>
  <si>
    <t>2C1-8020-AGROCALIDAD</t>
  </si>
  <si>
    <t>ENROFLAND ORAL</t>
  </si>
  <si>
    <t>Enrofloxacina 100 MG + EXCIPIENTE 1 MG</t>
  </si>
  <si>
    <t>2C1-8032-AGROCALIDAD</t>
  </si>
  <si>
    <t>NEOTETRAMILAND</t>
  </si>
  <si>
    <t>TAMBOR DE PBC DE 1KG , TAMBOR DE PBC DE 2KG , SOBRE DE PAPEL LAMINADO DE 10 GR , SOBRE DE PAPEL LAMINADO DE 100 GR , SOBRE DE PAPEL LAMINADO DE 500 GR , CAJA POR 50 SOBRES DE 10 G</t>
  </si>
  <si>
    <t>2C1-8061-AGROCALIDAD</t>
  </si>
  <si>
    <t>CEFALEXINA 200 OVER</t>
  </si>
  <si>
    <t>FRASCOS DE 100 ML, FRASCOS DE 250 ML</t>
  </si>
  <si>
    <t>CEFALEXINA MONOHIDRATO 20.00 G + NIPAGIN SYN 0.20 G + NYPASOL SYN 0.02 G</t>
  </si>
  <si>
    <t>OVER, ORGANIZACIÓN VETERINARIA SRL - Argentina</t>
  </si>
  <si>
    <t>2C1-8087-AGROCALIDAD</t>
  </si>
  <si>
    <t>BIOTHYL</t>
  </si>
  <si>
    <t>SOBRE ALUMINIO -POLIETILENO DE 20 GR , SOBRE ALUMINIO -POLIETILENO DE 100 GR , SOBRE ALUMINIO -POLIETILENO DE 1 KG</t>
  </si>
  <si>
    <t>Ácido Fólico 500 MG + ASPARTAME 20 MG + Bromhexina 1 G + Dextrosa 1 KG + Eritromicina 50 G + Florfenicol 1 G + Oxitetraciclina 120 G + Tilosina 25 G + Vitamina A 2500000 U + Vitamina C 25000 U + VITAMINA D 6000000 U + VITAMINA E 7000 U</t>
  </si>
  <si>
    <t>2C1-8093-AGROCALIDAD</t>
  </si>
  <si>
    <t>MICROFLUD-F SOLUCION</t>
  </si>
  <si>
    <t>FRASCO DE POLIETILENO DE 100 ML , FRASCO DE POLIETILENO DE 500 ML , FRASCO DE POLIETILENO DE 1 LT , FRASCO DE POLIETILENO DE 5 LT , FRASCO DE POLIETILENO DE 10 ML</t>
  </si>
  <si>
    <t>2C1-8147-AGROCALIDAD</t>
  </si>
  <si>
    <t>TYLOSER</t>
  </si>
  <si>
    <t>Tilosina 200 MG</t>
  </si>
  <si>
    <t>Antibiotico Aplicado a Bovinos, Antibiotico Aplicado a Ovinos, Antibiotico Aplicado a Caprinos, Antibiotico Aplicado a Bufalos, Antibiotico Aplicado a Porcinos</t>
  </si>
  <si>
    <t>VITROFARMA S.A. PARA LABORATORIOS SERVINSUMOS S.A. - Colombia</t>
  </si>
  <si>
    <t>2C1-8241-AGROCALIDAD</t>
  </si>
  <si>
    <t>OROMICINA</t>
  </si>
  <si>
    <t>SOBRES DE 12G , SOBRES DE 50 G, SOBRES DE 100 G, SOBRES DE 1 KG</t>
  </si>
  <si>
    <t>BROMEXINA CLOHIDRATO 15 G + Dipirona 10 G + ELECTROLITOS 3 % + Eritromicina 85 G + LACTOSA 1 KG + Neomicina 30 G + Sulfaquinoxalina 40 G + TRIMETOPRIM 12 G</t>
  </si>
  <si>
    <t>FAVETEX S.A/ - Ecuador</t>
  </si>
  <si>
    <t>03 DE OCTUBRE DEL 2014. (CAMBIO DE EMPRESA FABRICANTE)</t>
  </si>
  <si>
    <t>2C1-8272-AGROCALIDAD</t>
  </si>
  <si>
    <t>GENTA - MEX INYECTABLE</t>
  </si>
  <si>
    <t>2C1-8320-AGROCALIDAD</t>
  </si>
  <si>
    <t>OXI GM</t>
  </si>
  <si>
    <t>FRASCOS DE VIDRIO AMBAR DE 10 ML , FRASCOS DE VIDRIO AMBAR DE 20 ML , FRASCOS DE VIDRIO AMBAR DE 100 ML. , FRASCOS DE VIDRIO AMBAR DE 50 ML, CAJA x 44 FRASCOS DE 10 ML</t>
  </si>
  <si>
    <t>AGUA 100 ML + Cloruro de Magnesio 0.10 G + Flunixina-meglumina 0.65 G + FORMALDEHIDO SULFOXILATO 0.10 G + LIDOCAÍNA CLORHIDRATO 0.50 G + Oxitetraciclina clorhidrato 10 G</t>
  </si>
  <si>
    <t>JAMES BROWN PHARMA C.A. PARA GUIMO - Ecuador</t>
  </si>
  <si>
    <t>28 DE FEBRERO DEL 2015. (CAMBIO DE FABRICANTE, DIRECCIÓN Y AMPLIACIÓN DE PRESENTACIÓN COMERCIAL)</t>
  </si>
  <si>
    <t>2C1-8329-AGROCALIDAD</t>
  </si>
  <si>
    <t>CIFLOX 200</t>
  </si>
  <si>
    <t>2C1-8333-AGROCALIDAD</t>
  </si>
  <si>
    <t>OXI-T-200-L.A.</t>
  </si>
  <si>
    <t>FRASCO TIPO I DE 10 ML , FRASCO TIPO I DE 20 ML , FRASCO TIPO III DE 50 ML , FRASCO TIPO II DE 250 ML , FRASCO TIPO II DE 500 ML , FRASCO PEAD DE 100 ML</t>
  </si>
  <si>
    <t>2-AMINO-ETANOL 0.30 G + 2-PIRROLIDONA 40 G + AGUA DESTILADA C.S.P 100 ML + Oxido de Magnesio 1.72 G + Oxitetraciclina 20 G + SODIOFORMALDEHIDO SULFOXILATO 0.21 G</t>
  </si>
  <si>
    <t>2C1-8351-AGROCALIDAD</t>
  </si>
  <si>
    <t>AGROSONA</t>
  </si>
  <si>
    <t>FRASCO DE VIDRIO DE 20 ML , FRASCO DE VIDRIO DE 50 ML , FRASCO DE VIDRIO DE 100 ML , FRASCO DE VIDRIO DE 250 ML , FRASCO DE VIDRIO DE 500 ML</t>
  </si>
  <si>
    <t>Antibiotico amplio espectro Aplicado a Caninos, Antibiotico amplio espectro Aplicado a Bovinos, Antibiotico amplio espectro Aplicado a Ovinos, Antibiotico amplio espectro Aplicado a Equinos, Antibiotico amplio espectro Aplicado a Camelidos, Antibiotico amplio espectro Aplicado a Porcinos</t>
  </si>
  <si>
    <t>2C1-8352-AGROCALIDAD</t>
  </si>
  <si>
    <t>CIPRO - TABS 250</t>
  </si>
  <si>
    <t>CAJA PARA BLISTER DE 10 TABLETAS , CAJA PARA BLISTER DE 30 TABLETAS</t>
  </si>
  <si>
    <t>Agua Purificada 0.20 ML + ALMIDON GLICOLATO DE SODIO (PRIMOGEL) 29.14 MG + Celulosa Microcristalina 72.20 MG + Ciprofloxacina 250 MG + MAGNESIO ESTEARATO 3.20 MG + SODIO LAURIL SULFATO 4.00 MG</t>
  </si>
  <si>
    <t>2C1-8418-AGROCALIDAD</t>
  </si>
  <si>
    <t>CEFA - MILK</t>
  </si>
  <si>
    <t>JERINGA DE PVC CON 10 ML</t>
  </si>
  <si>
    <t>ACEITE DE MANI 10.0 ML + BHT 50.0 MG + CEFALEXINA MONOHIDRATO 200.0 MG + Clorobutanol 50.0 MG + VASELINA BLANCA FILANTE 4.0 MG</t>
  </si>
  <si>
    <t>2C1-8419-AGROCALIDAD</t>
  </si>
  <si>
    <t>CEFA - MILK FORTE</t>
  </si>
  <si>
    <t>ACEITE DE MANI 10 ML + BHT 50 MG + CEFALEXINA MONOHIDRATO 200 MG + CLOROBUTANOL USP 50 MG + DEXAMETASONA 21 FOSFATO 0.75 MG + Gentamicina Sulfato 100 MG + VASELINA BLANCA FILANTE 4 MG + Vitamina A 10000 UI S/U</t>
  </si>
  <si>
    <t>2C1-8420-AGROCALIDAD</t>
  </si>
  <si>
    <t>ACEITE DE MANI C.S.P 10 ML + ALUMINIO ESTEARATO 250 MG + CEFALEXINA MONOHIDRATO 200 MG + CLOROBUTANOL USP 50 MG + CLOXACILINA BENZATÍNICA 500 MG + Neomicina sulfato 340 MG + VASELINA BLANCA FILANTE 4 G + VITAMINA A 10000 UI S/U</t>
  </si>
  <si>
    <t>2C1-8422-AGROCALIDAD</t>
  </si>
  <si>
    <t>TYLO-COMBISONE®</t>
  </si>
  <si>
    <t>FRASCO DE VIDRIO DE 20 ML , FRASCO DE VIDRIO DE 50 ML , FRASCO DE VIDRIO DE 100ML , FRASCO DE VIDRIO DE 250 ML</t>
  </si>
  <si>
    <t>ÁCIDO CÍTRICO 0.3 G + AGUA DESTILADA C.S.P 100.0 ML + ALCOHOL BENCILICO 4.0 G + Citrato de sodio 1.5 G + CLORFENIRAMINA MALEATO 0.75 G + DEXAMETASONA 21 FOSFATO 0.0265 G + EDETATO SODICO 0.05 G + Gentamicina Sulfato 6.0 G + METABISULFITO DE SODIO 0.1 G + SODIO HIDRÓXIDO 0.5 G + Tilosina tartrato 15.0 G</t>
  </si>
  <si>
    <t>Antibiotico amplio espectro Aplicado a Caninos, Antibiotico amplio espectro Aplicado a Bovinos, Antibiotico amplio espectro Aplicado a Ovinos, Antibiotico amplio espectro Aplicado a Caprinos, Antibiotico amplio espectro Aplicado a Camelidos, Antibiotico amplio espectro Aplicado a Porcinos, Antihistamínicos Aplicado a Camelidos, Antihistamínicos Aplicado a Ovinos, Antihistamínicos Aplicado a Porcinos, Antihistamínicos Aplicado a Caprinos, Antihistamínicos Aplicado a Caninos, Antihistamínicos Aplicado a Bovinos, Antiinflamatorio Aplicado a Porcinos, Antiinflamatorio Aplicado a Ovinos, Antiinflamatorio Aplicado a Caninos, Antiinflamatorio Aplicado a Bovinos, Antiinflamatorio Aplicado a Caprinos, Antiinflamatorio Aplicado a Camelidos</t>
  </si>
  <si>
    <t>2C1-8439-AGROCALIDAD</t>
  </si>
  <si>
    <t>OVULOS INTRAUTERINOS OVER</t>
  </si>
  <si>
    <t>SACHETS EN CAJAS DE 60 OVULOS</t>
  </si>
  <si>
    <t>2C1-8519-AGROCALIDAD</t>
  </si>
  <si>
    <t>ENROPRO 10% INYECTABLE</t>
  </si>
  <si>
    <t>Antibacterianos Aplicado a Caninos, Antibacterianos Aplicado a Felinos, Antibacterianos Aplicado a Bovinos, Antibacterianos Aplicado a Ovinos, Antibacterianos Aplicado a Caprinos, Antibacterianos Aplicado a Equinos, Antibacterianos Aplicado a Camelidos, Antibacterianos Aplicado a Porcinos</t>
  </si>
  <si>
    <t>2C1-8536-AGROCALIDAD</t>
  </si>
  <si>
    <t>AVIDOG</t>
  </si>
  <si>
    <t>CAJAS DE 10 TABLETAS , CAJAS DE 100 TABLETAS , CAJAS DE 200 TABLETAS , CAJAS DE 10 TABLETAS, CAJAS DE 100 TABLETAS, CAJAS DE 200 TABLETAS</t>
  </si>
  <si>
    <t>Enrofloxacina 25 G</t>
  </si>
  <si>
    <t>ANTIBIÓTICO BACTERICIDA Aplicado a Caninos</t>
  </si>
  <si>
    <t>2C1-8549-AGROCALIDAD</t>
  </si>
  <si>
    <t>FLORFLOX</t>
  </si>
  <si>
    <t>GOTEROS PLÁSTICOS DE POLIETILENO DE 10 ML, GOTEROS PLÁSTICOS DE POLIETILENO DE 20 ML, FRASCOS Y GALONES DE POLIETILENO COLOR BLANCO DE 1000 ML, FRASCOS Y GALONES DE POLIETILENO COLOR BLANCO DE 3800 ML, CANECAS DE POLIETILENO COLOR AZUL DE 20 L, GOTEROS PLÁSTICOS DE POLIETILENO DE 50 ML, FRASCO DE VIDRIO TIPO III COLOR ÁMBAR DE 100 ML</t>
  </si>
  <si>
    <t>AGUA DESTILADA C.S.P 100 ML + Florfenicol 10 G + Metilparabeno 0.032 G + Propilenglicol 10 G + Propilparabeno 0.038 G</t>
  </si>
  <si>
    <t>2C1-8594-AGROCALIDAD</t>
  </si>
  <si>
    <t>PRIMECIN INYECTABLE</t>
  </si>
  <si>
    <t>ALCOHOL BENCILICO 4% 0.4 ML + CIPROFLOXACINA BASE 75 MG + GLICEROL FORMAL 0.40 MC + VEHICULO c.b.p 1.00 ML</t>
  </si>
  <si>
    <t>LAPISA S.A - México</t>
  </si>
  <si>
    <t>2C1-8620-AGROCALIDAD</t>
  </si>
  <si>
    <t>CIPROFLOX</t>
  </si>
  <si>
    <t>FRASCO PLASTICO DE POLIETILENO DE 10 , FRASCO PLASTICO DE POLIETILENO DE 20 , FRASCO PLASTICO DE POLIETILENO DE 50 , FRASCO PLASTICO DE POLIETILENO DE 100 , FRASCO PLASTICO DE POLIETILENO DE 1 LITRO , FRASCO PLASTICO DE POLIETILENO DE 3,8 LITROS , FRASCO PLASTICO DE POLIETILENO DE 20 LITROS , FRASCO DE VIDRIO COLOR AMBAR DE 100 ML</t>
  </si>
  <si>
    <t>Acido Acetil salicilico 2 G + AGUA 100 ML + Bromhexina 0.50 G + Ciprofloxacina 20 G + Eucaliptol 0.5 G + METILPARABENO 0.032 G + Propilparabeno 0.038 G</t>
  </si>
  <si>
    <t>2C1-8629-AGROCALIDAD</t>
  </si>
  <si>
    <t>AGUA INYECTABLE 425.3 L + CEFTIOFUR SODICO 43.8 KG + FOSFATO DE POTASIO MONOBÁSICO 1.158 KG + HIDRÓXIDO DE SODIO c.s S/U + NITROGENO c.s S/U</t>
  </si>
  <si>
    <t>2C1-8632-AGROCALIDAD</t>
  </si>
  <si>
    <t>CEFTIO-ZUR</t>
  </si>
  <si>
    <t>FRASCO AMPOLLA DE VIDRIO COLOR ÁMBAR POR 100 ML</t>
  </si>
  <si>
    <t>CEFLORSOL 10</t>
  </si>
  <si>
    <t>FRASCOS DE POLIETILENO DE 1000 ML</t>
  </si>
  <si>
    <t>2C1-8633-AGROCALIDAD</t>
  </si>
  <si>
    <t>CEFLORSOL 30</t>
  </si>
  <si>
    <t>FRASCOS DE VIDRIO DE 100 ML</t>
  </si>
  <si>
    <t>Florfenicol 100 MG + N-METIL-2-2-PIROOLIDONA 245 MG + POLIETILENGLICOL 1 ML + Propilenglicol 200 MG</t>
  </si>
  <si>
    <t>2C1-8636-AGROCALIDAD</t>
  </si>
  <si>
    <t>CEVASALEXIN</t>
  </si>
  <si>
    <t>FRASCOS AMPOLLA DE 100 ML</t>
  </si>
  <si>
    <t>Cefalexina 180 MG + Estearato de Aluminio 6 MG + MIGLYOL 812 1 ML</t>
  </si>
  <si>
    <t>Antibiotico Aplicado a Caninos, Antibiotico Aplicado a Felinos, Antibiotico Aplicado a Bovinos</t>
  </si>
  <si>
    <t>COLMYC - E</t>
  </si>
  <si>
    <t>BOTELLA DE 1 LT , GARRAFA DE 5 LTS</t>
  </si>
  <si>
    <t>ALCOHOL BENCILICO 0.014 ML + Enrofloxacina 10 G + EXCIPIENTE 1 ML</t>
  </si>
  <si>
    <t>2C1-8650-AGROCALIDAD</t>
  </si>
  <si>
    <t>BIOMICINA POWDER AL 20%</t>
  </si>
  <si>
    <t>SOBRE DE 10 GR , SOBRE DE 20 GR , SOBRE DE 100 GR , TARRO DE 500 GR , TARRO DE 1000 GR</t>
  </si>
  <si>
    <t>DEXTROSA C.S.P 100 G + LACTOSA C.S.P 1000 G + OXITETRACICLINA HCL 200 G</t>
  </si>
  <si>
    <t>2C1-8658-AGROCALIDAD</t>
  </si>
  <si>
    <t>FLORIFEN 10% AVES SOLUCION ORAL</t>
  </si>
  <si>
    <t>FRASCO DE 50 ML , FRASCO DE 500 ML , FRASCO DE 1000 ML , FRASCO DE 10 ML</t>
  </si>
  <si>
    <t>Florfenicol 100 MG</t>
  </si>
  <si>
    <t>2C1-8662-AGROCALIDAD</t>
  </si>
  <si>
    <t>BIOMIZONA DORADA L. A.</t>
  </si>
  <si>
    <t>2-PIRROLIDONA 350 MG + AGUA PARA INYECCION 1 ML + Formaldehído Sulfoxilato de Sodio 16 MG + Ketoprofeno 30 MG + Oxido de Magnesio 26.5 MG + Oxitetraciclina 200 MG + Propilenglicol 54.2 MG</t>
  </si>
  <si>
    <t>Antibiotico amplio espectro Aplicado a Bovinos, Antibiotico amplio espectro Aplicado a Ovinos, Antibiotico amplio espectro Aplicado a Caprinos, Antibiotico amplio espectro Aplicado a Camelidos, Antibiotico amplio espectro Aplicado a Porcinos</t>
  </si>
  <si>
    <t>2C1-8681-AGROCALIDAD</t>
  </si>
  <si>
    <t>CARFENICOL PREMIX</t>
  </si>
  <si>
    <t>SOBRE DE 15 GR , BOLSA DE 1 KG , BOLSA DE 5 KG , BOLSA DE 10 KG , BOLSA DE 15 KG , BOLSA DE25 KG</t>
  </si>
  <si>
    <t>2C1-8699-AGROCALIDAD</t>
  </si>
  <si>
    <t>CEFASPUR</t>
  </si>
  <si>
    <t>FRASCO DE VIDRIO ÁMBAR TIPO III DE 20 ML, FRASCO DE VIDRIO ÁMBAR TIPO III DE 100 ML, FRASCO DE VIDRIO ÁMBAR TIPO III DE 250 ML</t>
  </si>
  <si>
    <t>Aceite de algodón 1 ML + FOSFOLIPON 90H 0.50 MG + MONOOLEATO DE SORBITAN 1.50 MG</t>
  </si>
  <si>
    <t>Antibiotico Aplicado a Caninos, Antibiotico Aplicado a Bovinos, Antibiotico Aplicado a Equinos, Antibiotico Aplicado a Porcinos</t>
  </si>
  <si>
    <t>2C1-8741-AGROCALIDAD</t>
  </si>
  <si>
    <t>CIPRONOVA - 20</t>
  </si>
  <si>
    <t>SOBRES TRILAMINADOS DE 100 GRAMOS , SOBRES TRILAMINADOS DE 1000 GRAMOS</t>
  </si>
  <si>
    <t>ÁCIDO CÍTRICO 2 G + AEROSIL 2 G + Ciprofloxacina 20 G + SACAROSA 100 G</t>
  </si>
  <si>
    <t>2C1-8745-AGROCALIDAD</t>
  </si>
  <si>
    <t>THIANOV</t>
  </si>
  <si>
    <t>FRASCO DE 10 ML , FRASCO DE 120 ML , FRASCO DE 500 ML , GARRAFA DE 1 LT , GARRAFA DE 4 LT</t>
  </si>
  <si>
    <t>AGUA nd ML + Etanol nd ML + HIDRÓXIDO DE POTASIO nd ML + METHOCEL F4M nd ML + Tianfenicol 10 G</t>
  </si>
  <si>
    <t>2C1-8787-AGROCALIDAD</t>
  </si>
  <si>
    <t>TILACLOR</t>
  </si>
  <si>
    <t>2C1-8816-AGROCALIDAD</t>
  </si>
  <si>
    <t>EXCENEL RTU</t>
  </si>
  <si>
    <t>VIAL DE VIDRIO O PLASTICAS DE 100 ML</t>
  </si>
  <si>
    <t>ACEITE DE SEMILLA DE ALGODÓN c.s.p 1 ML + AGUA INYECTABLE 2.25 MG + CEFTIOFUR CLORHIDRATO MICRONIZADO 50 MG + FOSFOLIPON 90H 0.50 MG + SORBITAN MONOOLEATO 1.5 MG</t>
  </si>
  <si>
    <t>2C1-8840-AGROCALIDAD</t>
  </si>
  <si>
    <t>BIFENOX</t>
  </si>
  <si>
    <t>ENVASES DE VIDRIO DE 50 ML , ENVASES DE VIDRIO DE 100 ML , ENVASES DE VIDRIO DE 250 ML</t>
  </si>
  <si>
    <t>2-PIRROLIDONA 40,00 G + AGUA DESTILADA C.S.P 100,00 ML + Monoetanolamina 1,00 G + Oxido de Magnesio 2,20 G + Oxitetraciclina 25,00 G + PVP K-17 5,00 G + SODIOFORMALDEHIDO SULFOXILATO 0,20 G</t>
  </si>
  <si>
    <t>2C1-8846-AGROCALIDAD</t>
  </si>
  <si>
    <t>DOXICICLINA FORTE</t>
  </si>
  <si>
    <t>SOBRES DE ALUMINIO DE 100 G, SOBRES DE ALUMINIO DE 16 G, SOBRES DE ALUMINIO DE 1 KG</t>
  </si>
  <si>
    <t>Acido Acetil salicilico 25.000 MG + Bromhexina 15.000 MG + Dextrosa 1 G + Doxiciclina 100,000 MG + Electrolíticos 2 % + Glucosa c.s.p S/U + VITAMINA A 2.000.000 U</t>
  </si>
  <si>
    <t>Antibiotico amplio espectro Aplicado a Bovinos, Antibiotico amplio espectro Aplicado a Equinos, Antibiotico amplio espectro Aplicado a Porcinos</t>
  </si>
  <si>
    <t>2C1-8927-AGROCALIDAD</t>
  </si>
  <si>
    <t>ADVOCIN - 180</t>
  </si>
  <si>
    <t>FRASCO DE 20 ML , FRASCO DE 50 ML , FRASCO DE 100 ML , FRASCO DE 200 ML , FRASCO DE 250 ML</t>
  </si>
  <si>
    <t>2C1-8939-AGROCALIDAD</t>
  </si>
  <si>
    <t>TRAMICIN L .A.</t>
  </si>
  <si>
    <t>FRASCO DE 20 ML , FRASCO DE VIDRIO DE 100 ML</t>
  </si>
  <si>
    <t>2-PIRROLIDONA 400 M6 + DICLOFENACO SÓDICO 5 M6 + OXITETRACICLINA BASE 200 M6</t>
  </si>
  <si>
    <t>Antiinflamatorio Aplicado a Bovinos, Antiinflamatorio Aplicado a Ovinos, Antiinflamatorio Aplicado a Caprinos, Antiinflamatorio Aplicado a Porcinos</t>
  </si>
  <si>
    <t>2C1-8940-AGROCALIDAD</t>
  </si>
  <si>
    <t>TRAMICIN SOLUBLE</t>
  </si>
  <si>
    <t>SOBRE DE 20 GR</t>
  </si>
  <si>
    <t>Oxitetraciclina clorhidrato 125 M6</t>
  </si>
  <si>
    <t>2C1-8A1-4-9871-AGROCALIDAD</t>
  </si>
  <si>
    <t>TETRAMAX</t>
  </si>
  <si>
    <t>FRASCO DE VIDRIO DE 10 ML , FRASCO DE VIDRIO DE 20 ML , FRASCO DE VIDRIO DE 100 ML</t>
  </si>
  <si>
    <t>DICLOFENACO SÓDICO 1.25 MG + LIDOCAINA HCL 12.50 MG + OXITETRACICLINA HCL 100 MG + PROPILENGLICOL C.S.P. 1 ML</t>
  </si>
  <si>
    <t>2C1-8A4-10212-AGROCALIDAD</t>
  </si>
  <si>
    <t>ENVASES DE HOJALATA MONOBLOCK DE 60 CC , ENVASES DE HOJALATA MONOBLOCK DE 85 CC , ENVASES DE HOJALATA MONOBLOCK DE 250 CC</t>
  </si>
  <si>
    <t>DICLOFENACO DIETILAMONIO 3 G + Oxitetraciclina 8 G</t>
  </si>
  <si>
    <t>Antibiotico Aplicado a Bovinos, Antibiotico Aplicado a Ovinos, Antiinflamatorio Aplicado a Bovinos, Antiinflamatorio Aplicado a Ovinos, Antiinflamatorio Aplicado a Porcinos</t>
  </si>
  <si>
    <t>2C1-8A4-11699-AGROCALIDAD</t>
  </si>
  <si>
    <t>OXITER 200 L.A.</t>
  </si>
  <si>
    <t>FRASCO DE VIDRIO ÁMBAR TIPO II DE 20 ML , FRASCO DE VIDRIO ÁMBAR TIPO II DE 100 ML , FRASCO DE VIDRIO ÁMBAR TIPO II DE 250 ML , FRASCO DE VIDRIO ÁMBAR TIPO II DE 500 ML</t>
  </si>
  <si>
    <t>AGUA 1 ML + FLUNIXIN MEGLUMINE 10 MG + Formaldehído Sulfoxilato de Sodio 2.1 MG + Monoetanolamina 20 MG + Oxido de Magnesio 14.4 MG + OXITETRACICLINA BASE 226.5 MG + PIRROLIDONA 400 MG + POLIVINILPIRROLIDONA 50 MG</t>
  </si>
  <si>
    <t>2C1-8A4-12853-AGROCALIDAD</t>
  </si>
  <si>
    <t>FLORAN</t>
  </si>
  <si>
    <t>Acido Acetil salicilico 1.0 G + BENZOATO DE SODIO 0.10 G + COLORANTE AMARILLO 0.01 G + Florfenicol 11.0 G + POLIETILENGLICOL 86 G + Propilenglicol 100 ML</t>
  </si>
  <si>
    <t>Antibiotico amplio espectro Aplicado a Aves, Antipirético Aplicado a Aves</t>
  </si>
  <si>
    <t>2C1-8A4-15B-9947-AGROCALIDAD</t>
  </si>
  <si>
    <t>ACTIFUN CREMA</t>
  </si>
  <si>
    <t>TUBO COLAPSIBLE EN ALUMINIO PLASTIFICADO DE 30 G , TUBO COLAPSIBLE EN ALUMINIO PLASTIFICADO DE 90 G</t>
  </si>
  <si>
    <t>AGUA DESMINERALIZADA C.S.P 100 G + ALCOHOL CETÍLICO 8.0 G + Betametasona 0.04 G + Clotrimazol 1.0 G + Cutina 10.0 G + EMULGINE B2 3.0 G + Gentamicina Sulfato 0.3 G + Isopropilmiristato 5.0 G + Metilparabeno 0.3 G + Propilparabeno 0.1 G</t>
  </si>
  <si>
    <t>2C1-9009-AGROCALIDAD</t>
  </si>
  <si>
    <t>MAXMICELA</t>
  </si>
  <si>
    <t>FRASCO PLASTICO DE 500 CAPSULAS</t>
  </si>
  <si>
    <t>Estearato de Magnesio 14 MG + Estreptomicina 175 MG + Oxitetraciclina 125 MG + TALCO 18 MG</t>
  </si>
  <si>
    <t>Antibiotico Aplicado a Caninos, Antibiotico Aplicado a Bovinos, Antibiotico Aplicado a Ovinos, Antibiotico Aplicado a Aves</t>
  </si>
  <si>
    <t>2C1-9039-AGROCALIDAD</t>
  </si>
  <si>
    <t>OXILEN K</t>
  </si>
  <si>
    <t>AMPOLLA DE VIDRIO DE 40 ML , AMPOLLA DE VIDRIO DE 100 ML , AMPOLLA DE VIDRIO DE 250 ML , AMPOLLA DE VIDRIO DE 500 ML , AMPOLLA DE VIDRIO DE 20 ML</t>
  </si>
  <si>
    <t>2C1-9071-AGROCALIDAD</t>
  </si>
  <si>
    <t>TYLOVIC PREMIX</t>
  </si>
  <si>
    <t>BOLSA DE PAPEL MULTICAPA X 250 GR , BOLSA DE PAPEL MULTICAPA X 500 GR , TAMBOR DE 250 GR , TAMBOR DE 500 GR , SACO DE FIBRA X 10 KG , SACO DE PAPEL X 10 KG , SACO DE FIBRA Y PAPEL DE 25 KG</t>
  </si>
  <si>
    <t>2C1-9113-AGROCALIDAD</t>
  </si>
  <si>
    <t>ERITRAVE PREMIX</t>
  </si>
  <si>
    <t>POTES PEAD DE 2,5 KILOS , POTES PEAD DE 5 KILOS , BOLSAS DE POLIETILENO INTERIOR , BOLSA DE PAPEL KRAFT EXTERIOR DE CONTENIENDO 5 KILOS , BOLSA DE PAPEL KRAFT EXTERIOR DE CONTENIENDO 25 KILOS</t>
  </si>
  <si>
    <t>Eritromicina 11 G</t>
  </si>
  <si>
    <t>2C1-9180-AGROCALIDAD</t>
  </si>
  <si>
    <t>ENROBIOT</t>
  </si>
  <si>
    <t>FRASCO DE VIDRIO DE 50 ML , FRASCO DE VIDRIO DE 100 ML</t>
  </si>
  <si>
    <t>ALCOHOL BENCILICO 4.4 MG + Enrofloxacina 100 MG + Hidróxido de potasio 5.5 MG</t>
  </si>
  <si>
    <t>Antibiotico amplio espectro Aplicado a Caninos, Antibiotico amplio espectro Aplicado a Felinos, Antibiotico amplio espectro Aplicado a Bovinos, Antibiotico amplio espectro Aplicado a Aves, Antibiotico amplio espectro Aplicado a Porcinos</t>
  </si>
  <si>
    <t>2C1-9229-AGROCALIDAD</t>
  </si>
  <si>
    <t>FOSFOTRIM INYECTABLE</t>
  </si>
  <si>
    <t>FRASCOS DE 100 ML</t>
  </si>
  <si>
    <t>FOSFOMICINA SÓDICA 10 G + TRIMETOPRIM 2.5 G + VEHICULO c.b.p 100 ML</t>
  </si>
  <si>
    <t>2C1-9284-AGROCALIDAD</t>
  </si>
  <si>
    <t>EXCEDE SUSPENSIÓN ESTERIL 100 MG</t>
  </si>
  <si>
    <t>ACEITE DE SEMILLA DE ALGODÓN 0.094 ML + CEFTIOFUR CRISTALINO MICRONIZADO LIBRE DE ÁCIDO 100 MG + MIGLYOL 812 0.842 ML + NITRÓGENO C.S 0 S/U</t>
  </si>
  <si>
    <t>2C1-9305-AGROCALIDAD</t>
  </si>
  <si>
    <t>TARTYLOSIN DV 100%</t>
  </si>
  <si>
    <t>BOLSA DE PAPEL ALUMINIO/POLIESTER PARA 250 G , BOLSA DE PAPEL ALUMINIO/POLIESTER PARA 500 G , SACOS POR 5 KG , SACOS POR 10 KG , SACOS POR 20 KG , SACOS POR 25 KG</t>
  </si>
  <si>
    <t>Tilosina tartrato 100 G</t>
  </si>
  <si>
    <t>ATLANTIDA VETERINARY LABORATORIES - Colombia</t>
  </si>
  <si>
    <t>2C1-9315-AGROCALIDAD</t>
  </si>
  <si>
    <t>TYLOVETO S</t>
  </si>
  <si>
    <t>POTES DE POLIETILENO POR 100 G , POTES DE POLIETILENO POR 500 G , POTES DE POLIETILENO POR 1 KG;</t>
  </si>
  <si>
    <t>TARTRATO DE TILOSINA 1000mg/g KG</t>
  </si>
  <si>
    <t>2C1-9321-AGROCALIDAD</t>
  </si>
  <si>
    <t>EXCEDE S.S. 200mg</t>
  </si>
  <si>
    <t>ACEITE DE SEMILLA DE ALGODÓN 0.174 ML + CEFTIOFUR CRISTALINO MICRONIZADO 200 MG + MIGLYOL 812 0.695 ML + NITRÓGENO C.S 1 ML</t>
  </si>
  <si>
    <t>Antibiotico amplio espectro Aplicado a Bovinos, Antibiotico amplio espectro Aplicado a Equinos</t>
  </si>
  <si>
    <t>2C1-9322-AGROCALIDAD</t>
  </si>
  <si>
    <t>DRAXXIN</t>
  </si>
  <si>
    <t>ÁCIDO CITRICO ANHIDRO 19.2 MG + ÁCIDO CLORHIDRICO 19 MG + AGUA PARA INYECCION 424 MG + HIDRÓXIDO DE SODIO PH S/U + MONOTIOGLICEROL 5.00 MG + PROPILENGLICOL 500 MG + TULATROMICINA 100 MG</t>
  </si>
  <si>
    <t>MIGRACION DEDATOS</t>
  </si>
  <si>
    <t>2C1-9324-AGROCALIDAD</t>
  </si>
  <si>
    <t>CEFEXIM</t>
  </si>
  <si>
    <t>SOBRES DE PAPEL POUCHE, ALUMINIO DE 10 G, SOBRES DE PAPEL POUCHE, ALUMINIO DE 25 G, SOBRES DE PAPEL POUCHE, ALUMINIO 30 G, SOBRES DE PAPEL POUCHE, ALUMINIO 100 G, SOBRES DE PAPEL POUCHE, ALUMINIO 250 G, SOBRES DE PAPEL POUCHE, ALUMINIO 500 G, CAJAS DE 30 SOBRES DE 10 G, CAJAS DE 40 SOBRES DE 25 G, MUESTRAS MÉDICAS EN SOBRES DE 25 G, MUESTRAS MÉDICAS EN SOBRES DE 30 G</t>
  </si>
  <si>
    <t>ÁCIDO CITRICO ANHIDRO 100 G + Alcohol etílico 100 G + Azúcar 100 G + Ciprofloxacina 20 G + Maltodextrina 100 G</t>
  </si>
  <si>
    <t>LABORATORIOS CHALVER DE COLOMBIA - Colombia</t>
  </si>
  <si>
    <t>2C1-9394-AGROCALIDAD</t>
  </si>
  <si>
    <t>CEFTIOMIC</t>
  </si>
  <si>
    <t>FRASCOS PLÁSTICOS DE 50 ML , FRASCOS PLÁSTICOS DE 100 ML , FRASCOS PLÁSTICOS DE 250 ML.</t>
  </si>
  <si>
    <t>ACEITE DE MAIZ 100 ML + ALCOHOL BENCILICO 1 G + BHA al 20% 0.01 G + BHT al 20% 0.1 G + LECITINA DE SOJA PURIFICADA 0.50 G + SPAN 80 0.20 G</t>
  </si>
  <si>
    <t>LABORATORIOS MICROSULES S.A. - Uruguay</t>
  </si>
  <si>
    <t>2C1-9400-AGROCALIDAD</t>
  </si>
  <si>
    <t>MOXIPET</t>
  </si>
  <si>
    <t>AEROSIL 200 120 MG + AMOXICILINA TRIHIDRATO POLVO 86% 3.5 G + AMPICILINA SÓDICA 3 G + Aroma 125.5 MG + Azúcar 25 G + Carboximetilcelulosa 120 MG + COLOR AMARILLO #5 3 MG + GOMA XANTANO 120 MG + SODIO BENZOATO 64.4 MG</t>
  </si>
  <si>
    <t>2C1-9403-AGROCALIDAD</t>
  </si>
  <si>
    <t>COLIFARM 25</t>
  </si>
  <si>
    <t>BOTELLAS DE ALTA DENSIDAD DE 100 ML , BOTELLAS DE ALTA DENSIDAD DE 500 ML , BALDES DE PLASTICO DE ALTA DENSIDAD DE 1 LITRO , BALDES DE PLASTICO DE ALTA DENSIDAD DE 5 LITROS , BALDES DE PLASTICO DE ALTA DENSIDAD DE 20 LITROS</t>
  </si>
  <si>
    <t>ÁCIDO CLORHIDRICO 13.0 ML + AGUA C.S.P 100.00 ML + CLORURO DE POTASIO 8.0 G + Fosfomicina 25.0 G + FRUCTOSA 8.0 G</t>
  </si>
  <si>
    <t>2C1-9405-AGROCALIDAD</t>
  </si>
  <si>
    <t>FUROCICLINA 4.4%</t>
  </si>
  <si>
    <t>BOLSA DE PLASTICO PEBD DE 1 KG , BOLSA DE PLASTICO PEBD DE 25 KG , BALDE DE PLASTICO DE 5 KG</t>
  </si>
  <si>
    <t>CARBONATO DE CALCIO C.S.P 100 G + LINCOMICINA HCL 4.89 G</t>
  </si>
  <si>
    <t>2C1-9409-AGROCALIDAD</t>
  </si>
  <si>
    <t>VETERIN 10%</t>
  </si>
  <si>
    <t>FRASCO DE VIDRIO DE 100 ML , BOTELLA DE PLASTICO DE 1 LITRO , BOTELLA DE PLASTICO DE 5 LITROS , BOTELLA DE PLASTICO DE 20 LITROS</t>
  </si>
  <si>
    <t>2-PIRROLIDONA 35.00 G + AGUA 15.00 G + Florfenicol 10.0 G + Propilenglicol 100,00 ML</t>
  </si>
  <si>
    <t>QREX</t>
  </si>
  <si>
    <t>FRASCO DE VIDRIO TIPO II DE 10 ML , FRASCO DE VIDRIO TIPO II DE 20 ML , FRASCO DE VIDRIO TIPO II DE 50 ML , FRASCO DE VIDRIO TIPO II DE 100 ML , FRASCO DE VIDRIO TIPO II DE 250 ML</t>
  </si>
  <si>
    <t>Ceftiofur 5 G + ISOPROPIL MIRISTATO 100 ML + METIL PARA HIDROXYBENZOATO 130 MG + PROPIL PARA HIDROXYBENZOATO 20 MG</t>
  </si>
  <si>
    <t>Antibiotico Aplicado a Caninos, Antibiotico Aplicado a Felinos, Antibiotico Aplicado a Bovinos, Antibiotico Aplicado a Ovinos, Antibiotico Aplicado a Caprinos, Antibiotico Aplicado a Equinos, Antibiotico Aplicado a Aves, Antibiotico Aplicado a Camelidos, Antibiotico Aplicado a Porcinos</t>
  </si>
  <si>
    <t>2C1-9437-AGROCALIDAD</t>
  </si>
  <si>
    <t>QUINOCALF 5 %</t>
  </si>
  <si>
    <t>ÁCIDO CLORHIDRICO 0 S/U + Agua para inyección c.s.p 1 ML + ALCOHOL BENCILICO 0 S/U + Enrofloxacina 50,0 MG + Hidróxido de Sodio 0 S/U + Polivinilpirolidona 0 S/U + Propilenglicol 0 S/U</t>
  </si>
  <si>
    <t>2C1-9438-AGROCALIDAD</t>
  </si>
  <si>
    <t>QUINODIAR</t>
  </si>
  <si>
    <t>ÁCIDO CÍTRICO 00 S/U + AGUA ULTRAFILTRADA ) 100 ML + Caolin Coloidal 20,0 G + EDTA 00 S/U + Enrofloxacina 2,5 G + GLICERINA 00 S/U + GOMA XANTHAN 00 S/U + Metilparabeno 00 S/U + Pectina Cítrica 2,0 G + PROPILPARABENO 00 S/U + SACARINA SODICA 00 S/U + Sorbitol 00 S/U</t>
  </si>
  <si>
    <t>Antidiarreico Aplicado a Bovinos</t>
  </si>
  <si>
    <t>2C1-9442-AGROCALIDAD</t>
  </si>
  <si>
    <t>TYLOCALF 200 SOLUCION INYECTABLE</t>
  </si>
  <si>
    <t>FRASCOS DE VIDRIO DE 5 ML, FRASCOS DE VIDRIO DE 10 ML, FRASCOS DE VIDRIO DE 20 ML, FRASCOS DE VIDRIO DE 30 ML, FRASCOS DE VIDRIO DE 50 ML, FRASCOS DE VIDRIO DE 100 ML, FRASCOS DE VIDRIO DE 250 ML</t>
  </si>
  <si>
    <t>AGUA PARA INYECCIÓN c.s.p. 1,0 ML + ALCOHOL BENCILICO 0,04 MG + PROPILENGLICOL C.S.P. 500 MG + Tilosina 200 MG</t>
  </si>
  <si>
    <t>2C1-9524-AGROCALIDAD</t>
  </si>
  <si>
    <t>APSALIQ POLISTAR</t>
  </si>
  <si>
    <t>FRASCO DE POLIETILENO DE ALTA DENSIDAD DE 10 ML, FRASCO DE POLIETILENO DE ALTA DENSIDAD DE 30 ML, FRASCO DE POLIETILENO DE ALTA DENSIDAD DE 120 ML, FRASCO DE POLIETILENO DE ALTA DENSIDAD DE 100 ML, FRASCO DE POLIETILENO DE ALTA DENSIDAD DE 200 ML, FRASCO DE POLIETILENO DE ALTA DENSIDAD DE 300 ML, FRASCO DE POLIETILENO DE ALTA DENSIDAD DE 400 ML, FRASCO DE POLIETILENO DE ALTA DENSIDAD DE 500 ML, FRASCO DE POLIETILENO DE ALTA DENSIDAD DE 1 L, FRASCO DE POLIETILENO DE ALTA DENSIDAD DE 5 L</t>
  </si>
  <si>
    <t>Ácido Acético CSP PH= 10.7 S/U + AGUA PURIFICADA C.S.P. 1.0 L + ALCOHOL BENCILICO 7.6 G + Enrofloxacina 100 MG + Hidróxido de potasio 30 G</t>
  </si>
  <si>
    <t>2C1-9526-AGROCALIDAD</t>
  </si>
  <si>
    <t>APSASOL DOXICHEM 500</t>
  </si>
  <si>
    <t>BOLSAS TERMOSELLADAS DE POLIETILENO X 1 KG , BOTELLAS TERMOSELLADAS DE POLIETILENO X 200 G , BOTELLAS TERMOSELLADAS DE POLIETILENO X 100 G , BOTELLAS TERMOSELLADAS DE POLIETILENO X 20 G , BOTELLAS TERMOSELLADAS DE POLIETILENO X 10 G</t>
  </si>
  <si>
    <t>ALMIDÓN DE MAÍZ 40 MG + DOXICICLINA HICLATO 500 U + EDTA SÓDICO 1 MG + LACTOSA 1000 MG + SILICE COLOIDAL ANHIDRA 2 MG</t>
  </si>
  <si>
    <t>2C1-9532-AGROCALIDAD</t>
  </si>
  <si>
    <t>ALPLUCINE SOLUBLE</t>
  </si>
  <si>
    <t>SOBRE TERMOSELLADO POR 100 G , CUBETA DE PLASTICO DE POLIETILENO DE ALTA DENSIDAD POR 5 KG</t>
  </si>
  <si>
    <t>Josamicina 90.000 I U + LACTOSA ANHIDRA 1 G</t>
  </si>
  <si>
    <t>Virbac México S.A. - México</t>
  </si>
  <si>
    <t>2C1-9556-AGOCALIDAD</t>
  </si>
  <si>
    <t>MICROFLUD CEFT LPU</t>
  </si>
  <si>
    <t>AMPOLLA DE VIDRIO DE 30 ML , AMPOLLA DE VIDRIO DE 90 ML.</t>
  </si>
  <si>
    <t>2C1-9562-AGROCALIDAD</t>
  </si>
  <si>
    <t>DOXYVETO 50S</t>
  </si>
  <si>
    <t>FRASCOS DE POLIETILENO DE 250g Y SOBRES DE PAPEL PLASTIFICADO DE 100g KG</t>
  </si>
  <si>
    <t>CLOHIDRATO DE DOXICICLINA 577mg KG + EQUIVALENTE A DOXICICLINA 500mg KG + LACTOSA MONOHIDRATADA C.S.P. 1000mg KG</t>
  </si>
  <si>
    <t>Antibiotico amplio espectro Aplicado a Bovinos, Antibiotico amplio espectro Aplicado a Ovinos, Antibiotico amplio espectro Aplicado a Aves, Antibiotico amplio espectro Aplicado a Camelidos, Antibiotico amplio espectro Aplicado a Porcinos</t>
  </si>
  <si>
    <t>2C1-9578-AGROCALIDAD</t>
  </si>
  <si>
    <t>FLORAVIL</t>
  </si>
  <si>
    <t>Florfenicol 30 G + N METIL 2 PIRROLIDONA 24.5 ML + Propilenglicol 20 ML + PROPILENGLICOL C.S.P. 100 ML</t>
  </si>
  <si>
    <t>2C1-9580-AGROCALIDAD</t>
  </si>
  <si>
    <t>VETRIMICIN L.A.</t>
  </si>
  <si>
    <t>FRASCO DE VIDRIO DE 50 ML; , FRASCO DE VIDRIO DE 100 ML; , FRASCO DE VIDRIO DE 250 ML</t>
  </si>
  <si>
    <t>2-PIRROLIDONA 50 ML + Agua Purificada 100 ML + Cloruro de Magnesio 8 G + FORMALDEHIDO SULFOXILATO 0.40 G + Monoetanolamina 10 ML + Oxitetraciclina 20 G + Propilenglicol 7.5 ML + PVP K-17 5 G</t>
  </si>
  <si>
    <t>2C1-9645-AGROCALIDAD</t>
  </si>
  <si>
    <t>CEFALIM</t>
  </si>
  <si>
    <t>SOLUCION INY. FRASCOS DE 10 , SOLUCION INY. FRASCOS DE 50 ML , SOLUCION INY. FRASCOS DE 100 ML , SOLUCION INY. FRASCOS DE 500 ML</t>
  </si>
  <si>
    <t>ALCOHOL BENCILICO 2.00 MG + Alcohol etílico 15.00 MG + Bisulfito de sodio 1.00 MG + Cefalexina 200.00 MG + Metilparabeno 1.80 MG + PROPILENGLICOL C.S.P. 1.00 ML + Propilparabeno 0.20 MG</t>
  </si>
  <si>
    <t>C.C LABORATORIOS PHARMAVITAL CIA LTDA - Ecuador</t>
  </si>
  <si>
    <t>2C1-9648-AGROCALIDAD</t>
  </si>
  <si>
    <t>DOXI 15</t>
  </si>
  <si>
    <t>ENVASES DE POLIETILENO DE 100 ML , ENVASES DE POLIETILENO DE 500 ML , ENVASES DE POLIETILENO DE 1000 ML , 1 GALÓN DE 20 LTS.</t>
  </si>
  <si>
    <t>AGUA PURIFICADA C.S.P 100.00 ML + ALCOHOL BENCILICO 0,02 G + Bisulfito de sodio 0.01 G + DOXICICLINA HICLATO 15.00 G + Metilparabeno 0.18 G + PROPILENGLICOL 48.20 G + Propilparabeno 0.02 G</t>
  </si>
  <si>
    <t>Antibacterianos Aplicado a Bovinos, Antibacterianos Aplicado a Ovinos, Antibacterianos Aplicado a Aves, Antibacterianos Aplicado a Porcinos, Antibiotico Aplicado a Aves, Antibiotico Aplicado a Bovinos, Antibiotico Aplicado a Ovinos, Antibiotico Aplicado a Porcinos</t>
  </si>
  <si>
    <t>2C1-9668-AGROCALIDAD</t>
  </si>
  <si>
    <t>KURAMICINA L.A</t>
  </si>
  <si>
    <t>FRASCO DE 40 ML , FRASCO DE 100 ML , FRASCO DE 250 ML</t>
  </si>
  <si>
    <t>AGUA DESTILADA C.S.P 100.00 ML + EDETATO DISODICO 0.10g%P/V S/U + Formaldehido Sulfato Sódico 0.50g%P/V S/U + n-metil pirrolidona 40.00g%P/V S/U + Oxido de Magnesio 1,85g%P/V S/U + OXITETRACICLINA CLORHIDRATO 20.00g%P/V S/U</t>
  </si>
  <si>
    <t>BINKA S.A - Argentina</t>
  </si>
  <si>
    <t>2C1-9698-AGROCALIDAD</t>
  </si>
  <si>
    <t>OXITETRACICLINA 12.5 %</t>
  </si>
  <si>
    <t>SOBRES DE ALUMINIO POR 20 G, SOBRES DE ALUMINIO POR 25 G, SOBRES DE ALUMINIO POR 100 G, SOBRES DE ALUMINIO POR 500 G, SOBRES DE ALUMINIO POR 1 KG, SOBRES IMPRESOS TRILAMINADOS DE POLIESTER-ALUMINIO-POLIETILENO DE 20 G, SOBRES IMPRESOS TRILAMINADOS DE POLIESTER-ALUMINIO-POLIETILENO DE 100 G</t>
  </si>
  <si>
    <t>2C1-9741-AGROCALIDAD</t>
  </si>
  <si>
    <t>CETRIFOS P</t>
  </si>
  <si>
    <t>POTE PEAD DE 20 KG , BOLSA DE 5 KG , BOLSA DE 20 KG , SOBRES DE ALUMINIO DE 100 GR. , POTE PEAD DE 1 KG, POTE PEAD DE 5 KG</t>
  </si>
  <si>
    <t>EDTA 53.2 G + Eritromicina 11 G + FOSFOMICINA CÁLCICA 25 G + SACAROSA 100 G</t>
  </si>
  <si>
    <t>2C1-9759-AGROCALIDA</t>
  </si>
  <si>
    <t>ENROFARM 20</t>
  </si>
  <si>
    <t>ENVASES DE POLIETILENO DE ALTA DENSIDAD CONTENIENDO 25 ML , ENVASES DE POLIETILENO DE ALTA DENSIDAD CONTENIENDO 30 ML , ENVASES DE POLIETILENO DE ALTA DENSIDAD CONTENIENDO , 50 ML , ENVASES DE POLIETILENO DE ALTA DENSIDAD CONTENIENDO 250 ML , ENVASES DE POLIETILENO DE ALTA DENSIDAD CONTENIENDO 500 ML , ENVASES DE POLIETILENO DE ALTA DENSIDAD CONTENIENDO 1 LITRO</t>
  </si>
  <si>
    <t>Enrofloxacina 20.000 G</t>
  </si>
  <si>
    <t>2C1-9761-AGROCALIDAD</t>
  </si>
  <si>
    <t>NORFLOXIN 20</t>
  </si>
  <si>
    <t>ENVASES DE POLIETILENO DE ALTA DENSIDAD CONTENIENDO 10 ML , ENVASES DE POLIETILENO DE ALTA DENSIDAD CONTENIENDO 25 ML , ENVASES DE POLIETILENO DE ALTA DENSIDAD CONTENIENDO 250 ML , ENVASES DE POLIETILENO DE ALTA DENSIDAD CONTENIENDO 500 ML , ENVASES DE POLIETILENO DE ALTA DENSIDAD CONTENIENDO 1 LITRO</t>
  </si>
  <si>
    <t>AGUA 1 ML + Alcohol etílico 8 MG + Hidróxido de potasio 44 MG + METABISULFITO DE SODIO 1 MG + METHOCEL F4M 2 MG + Metilparabeno 1 MG + Norfloxacina 200 MG + Propilparabeno sódico 0.2 MG</t>
  </si>
  <si>
    <t>2C1-9764-AGROCALIDAD</t>
  </si>
  <si>
    <t>TYLOFARM</t>
  </si>
  <si>
    <t>BOLSAS TRILAMINADA PET/FOIL/PEBD DE 10 G , BOLSAS TRILAMINADA PET/FOIL/PEBD DE 25 G , BOLSAS TRILAMINADA PET/FOIL/PEBD DE 250 G , BOLSAS TRILAMINADA PET/FOIL/PEBD DE 100 G , BOLSAS TRILAMINADA PET/FOIL/PEBD DE 500 G</t>
  </si>
  <si>
    <t>TARTRATO DE TILOSINA 98 G</t>
  </si>
  <si>
    <t>2C1-9766-AGROCALIDAD</t>
  </si>
  <si>
    <t>COLIFLOX</t>
  </si>
  <si>
    <t>BOTELLAS CILINDRICAS DE POLIETILENO CONTENIENDO 1 LT , GARRAFAS CONTENIENDO 5 LT</t>
  </si>
  <si>
    <t>Ácido Láctico 5.30 G + AGUA PURIFICADA C.S.P 100 ML + Colistina 50.000.000 UI S/U + Enrofloxacina 10 G + METABISULFITO DE SODIO 0.10 G</t>
  </si>
  <si>
    <t>2C1-9779-AGROCALIDAD</t>
  </si>
  <si>
    <t>TRIBIOTIC - LA</t>
  </si>
  <si>
    <t>FRASCOS DE 25 ML , FRASCO DE 100 ML</t>
  </si>
  <si>
    <t>AGUA DESTILADA C.S.P 100 ML + BENCILPENICILINA BENZATÍNICA 10.000.000 UI S/U + BENCILPENICILINA PROCAÍNICA 10.000.000 UI S/U + CITRATO DE SODIO 1.26 G + DIHIDROESTREPTOMICINA SULFATO 20.00 S/U + POLIVINILPIRROLIDONA 0.50 G + PROCAINA CLORHIDRATO 2.00 G</t>
  </si>
  <si>
    <t>ENROMIC INYECTABLE 10%</t>
  </si>
  <si>
    <t>FRASCO DE 25 ML , FRASCO DE 50 ML , FRASCO DE 100 ML , FRASCO DE 250 ML</t>
  </si>
  <si>
    <t>2C1-9797-AGROCALIDAD</t>
  </si>
  <si>
    <t>OXITRAX L.A.</t>
  </si>
  <si>
    <t>FRASCOS DE VIDRIO AMBAR TIPO II DE 10ML , FRASCOS DE VIDRIO AMBAR TIPO II DE 20ML , FRASCOS DE VIDRIO AMBAR TIPO II DE 50 ML , FRASCOS DE VIDRIO AMBAR TIPO II DE 100 ML , FRASCOS DE VIDRIO AMBAR TIPO II DE 250 ML , FRASCOS DE VIDRIO AMBAR TIPO II DE 500 ML</t>
  </si>
  <si>
    <t>2C1-9814-AGROCALIDAD</t>
  </si>
  <si>
    <t>REPROFUR</t>
  </si>
  <si>
    <t>FRASCOS ÁMBAR CONTENIENDO 10 ML , FRASCOS ÁMBAR CONTENIENDO 20 ML , FRASCOS ÁMBAR CONTENIENDO 50 ML , FRASCOS ÁMBAR CONTENIENDO 60 ML , FRASCOS ÁMBAR CONTENIENDO 250 ML , ENVASE DE PVC CONTENIENDO 100M , ENVASE DE PVC CONTENIENDO 500 ML</t>
  </si>
  <si>
    <t>ALCOHOL BENCILICO 2,00 MG + Alcohol etílico 15,00 MG + Bisulfito de sodio 1,00 MG + Ceftiofur 50.00 MG + Metilparabeno 1,80 MG + PROPILENGLICOL C.S.P. 1,00 MG + Propilparabeno 0,20 MG</t>
  </si>
  <si>
    <t>Antibiotico amplio espectro Aplicado a Caninos, Antibiotico amplio espectro Aplicado a Bovinos, Antibiotico amplio espectro Aplicado a Ovinos, Antibiotico amplio espectro Aplicado a Equinos, Antibiotico amplio espectro Aplicado a Porcinos</t>
  </si>
  <si>
    <t>2C1-9815-AGROCALIDAD</t>
  </si>
  <si>
    <t>ROFLOXYN 20</t>
  </si>
  <si>
    <t>ENVASE DE POLIETILENO DE 10 ML , ENVASE DE POLIETILENO DE 30 ML , ENVASE DE POLIETILENO DE 100 ML , ENVASE DE 500 ML , ENVASE DE 1000 ML , 1 GALON , GALON DE 20 LT</t>
  </si>
  <si>
    <t>AGUA DESMINERALIZADA 100 ML + Enrofloxacina 20 G + FENOL CRISTAL 0.6 G + Hidróxido de potasio 3.8 G</t>
  </si>
  <si>
    <t>2C1-9853-AGROCALIDAD</t>
  </si>
  <si>
    <t>LINCARVAL PREMIX</t>
  </si>
  <si>
    <t>BOLSA DE POLIETILENO Y SACO MULTIPLIEGO CONTENIENDO 1 KG, BOLSA DE POLIETILENO Y SACO MULTIPLIEGO CONTENIENDO 2 KG, BOLSA DE POLIETILENO Y SACO MULTIPLIEGO CONTENIENDO 5 KG, BOLSA DE POLIETILENO Y SACO MULTIPLIEGO CONTENIENDO 10 KG, BOLSA DE POLIETILENO Y SACO MULTIPLIEGO CONTENIENDO 15 KG, BOLSA DE POLIETILENO Y SACO MULTIPLIEGO CONTENIENDO 20 KG, BOLSA DE POLIETILENO Y SACO MULTIPLIEGO CONTENIENDO 25 KG, BOLSA DE POLIETILENO Y SACO MULTIPLIEGO CONTENIENDO 40 KG, BOLSA DE POLIETILENO Y SACO MULTIPLIEGO CONTENIENDO 50 KG</t>
  </si>
  <si>
    <t>ACEITE DE SOYA 5.0 G + AEROSIL 1.0 G + Carbonato de Calcio 20.0 G + Harina de Trigo C.S.P 100 G + Lincomicina 4.4 G</t>
  </si>
  <si>
    <t>LINCOIVEN</t>
  </si>
  <si>
    <t>AGUA PARA INYECCIÓN c.s.p. 1 MG + ALCOHOL BENCILICO 9 MG + Espectinomicina 100 MG + Lincomicina 50 G</t>
  </si>
  <si>
    <t>Antibacterianos Aplicado a Caninos, Antibacterianos Aplicado a Felinos, Antibacterianos Aplicado a Bovinos, Antibacterianos Aplicado a Caprinos, Antibacterianos Aplicado a Porcinos</t>
  </si>
  <si>
    <t>2C1-9894-AGROCALIDAD</t>
  </si>
  <si>
    <t>AMBOMAST</t>
  </si>
  <si>
    <t>FRASCO VIAL DE VIDRIO POR 13000.000 DILUYENTE 25 ML</t>
  </si>
  <si>
    <t>AGUA ESTERIL 25 ML + Espiramicina adipato 13.000.000 UI U</t>
  </si>
  <si>
    <t>LABORATORIOS VETERLAND 5.A. PARA INVET S,A - Colombia</t>
  </si>
  <si>
    <t>2C1–9937-AGROCALIDAD</t>
  </si>
  <si>
    <t>CEFTIOFUR L.P.U. OVER</t>
  </si>
  <si>
    <t>FRASCO AMBAR DE 100 ML</t>
  </si>
  <si>
    <t>Aceite de algodón C.S U + Ceftiofur 5.00 G + MONOOLEATO DE SORBITAN C.S G + PHOSPHOLIPON 0.05 G</t>
  </si>
  <si>
    <t>OVER ORGANIZACIÓN VETERINARIA REGIONAL SRL - Argentina</t>
  </si>
  <si>
    <t>2C1-9938-AGROCALIDAD</t>
  </si>
  <si>
    <t>ENROFLOXACINA ORAL OVER</t>
  </si>
  <si>
    <t>GOTEROS PLÁSTICOS 10 ML, CAJAS 24 U, BIDONES DE 1000 ML</t>
  </si>
  <si>
    <t>AGUA CALIDAD INYECTABLE APIRÓGENA 100 ML + ALCOHOL BENCÍLICO 1 G + CLORURO DE SODIO 0.25 G + Enrofloxacina 10 G + HIDRÓXIDO DE SODIO 0.59 G + NIPAGIN 0.25 G + NIPASOL 0.25 G</t>
  </si>
  <si>
    <t>Antimicrobiano Aplicado a Aves, Antimicrobiano Aplicado a Lagomorfos, Antimicrobiano Aplicado a Cobayos, Antimicrobiano Aplicado a Porcinos</t>
  </si>
  <si>
    <t>OVER ORGANIZACION VETERINARIA REGIONAL SRL - Argentina</t>
  </si>
  <si>
    <t>2C1-9949-AGROCALIDAD</t>
  </si>
  <si>
    <t>TILMICOX PREMIX</t>
  </si>
  <si>
    <t>POTE Y BALDE DE POLIETILENO DE 100 G, POTE Y BALDE DE POLIETILENO DE 1 KG, BALDE DE 5 KG, BALDE DE 25 KG</t>
  </si>
  <si>
    <t>AEROSIL 0.5 G + SACAROSA 100 G + Tilmicosina 20 G</t>
  </si>
  <si>
    <t>2C1-9969-AGROCALIDAD</t>
  </si>
  <si>
    <t>DURACICLINA L.A.</t>
  </si>
  <si>
    <t>FRASCO DE 30 ML , FRASCO DE 50 ML , FRASCO DE 100 ML , FRASCO DE 250 ML , FRASCO DE 500 ML</t>
  </si>
  <si>
    <t>AGUA PARA INYECCION 100 ML + DIMETILACETAMIDA 150.00 MG + EDETATO DISODICO 0.10 MG + Formaldehido Sulfato Sódico 0.40 MG + Oxido de Magnesio 2.16 MG + Oxitetraciclina 1.6 MG</t>
  </si>
  <si>
    <t>BAYER - Irlanda</t>
  </si>
  <si>
    <t>2C1-9989-AGROCALIDAD</t>
  </si>
  <si>
    <t>CLORTETRAX 20</t>
  </si>
  <si>
    <t>2C1-9990-AGROCALIDAD</t>
  </si>
  <si>
    <t>DMB 110</t>
  </si>
  <si>
    <t>2C1-9A1-9769-AGROCALIDAD</t>
  </si>
  <si>
    <t>GLUCOSAL</t>
  </si>
  <si>
    <t>ENVASES DE 100 G, ENVASES DE 1 KG</t>
  </si>
  <si>
    <t>Amoxicilina 1.20 G + Citrato de sodio 0,16 G + Cloruro de calcio 3,20 G + CLORURO DE POTASIO 0,75 G + CLORURO DE SODIO 10 G + Glicina 20 G + Glucosa 64,69 G</t>
  </si>
  <si>
    <t>ADITMAQ CIA. LTDA. - Ecuador, S.P. VETERINARIA S.A. - España</t>
  </si>
  <si>
    <t>2C1-9B4-1-11938-AGROCALIDAD</t>
  </si>
  <si>
    <t>UNGÜENTO BIOCICATRIZANTE</t>
  </si>
  <si>
    <t>CAJA DE POLITILENO CONTENIENDO 15 GRAMOS , POTE DE PVC CONTENIENDO 150 GRAMOS</t>
  </si>
  <si>
    <t>Almidón 10.00 G + Enrofloxacina 1.80 G + ÓXIDO DE ZINC 15.00 G + Vehículo c.s.p. 100 G</t>
  </si>
  <si>
    <t>Antibacterianos Aplicado a Felinos, Antibacterianos Aplicado a Equinos, Antibacterianos Aplicado a Bovinos, Antibacterianos Aplicado a Aves, Antibacterianos Aplicado a Caninos, Cicatrizante Aplicado a Aves, Cicatrizante Aplicado a Caninos, Cicatrizante Aplicado a Felinos, Cicatrizante Aplicado a Bovinos, Cicatrizante Aplicado a Equinos</t>
  </si>
  <si>
    <t>2C1-9B4-1-14034-AGROCALIDAD</t>
  </si>
  <si>
    <t>CURA HERIDAS-2</t>
  </si>
  <si>
    <t>Frasco PET blanco con válvula atomizadora para 100 ML, Frasco polietileno de alta densidad (PEAD) con pistola atomizadora para 360 ML, Frasco PET con pistola atomizadora para 500 ml ML, Frasco de polietileno de alta densidad (PEAD) con tapa para 1 L, Frasco polietileno de alta densidad (PEAD) con tapa para 4 L, Envase de polietileno color azul con tapa para 5 GL, ENVASE DE LATA LITOGRAFIADA PARA 60 ML, ENVASE DE LATA LITOGRAFIADA PARA 100 ML, ENVASE DE LATA LITOGRAFIADA PARA 250 ML</t>
  </si>
  <si>
    <t>Aceite de pino 1.0 G + Agua Purificada 100 ML + Etanol 10.0 G + NONIL FENOL 3.0 G + OXITETRACICLINA HCL 1.2 G + PROPILENGLICOL 12.0 G + VIOLETA DE GENCIANA 1.0 G</t>
  </si>
  <si>
    <t>CICATRIZANTE Y ANTISÉPTICO. Aplicado a Caninos, CICATRIZANTE Y ANTISÉPTICO. Aplicado a Caprinos, CICATRIZANTE Y ANTISÉPTICO. Aplicado a Equinos, CICATRIZANTE Y ANTISÉPTICO. Aplicado a Aves, CICATRIZANTE Y ANTISÉPTICO. Aplicado a Porcinos</t>
  </si>
  <si>
    <t>2C-19D-6126-AGROCALIDAD</t>
  </si>
  <si>
    <t>ENROCICLINA 200</t>
  </si>
  <si>
    <t>FRASCOS DE 125 ML , FRASCOS DE 250 ML , FRASCOS DE 500 ML , FRASCOS DE 1000 ML , FRASCOS DE 2000 ML , FRASCO GOTERO DE POLIETILENO CONTENIENDO 10 ml. EN DISPLAY POR 10 U, FRASCO GOTERO DE POLIETILENO CONTENIENDO 20 ml. EN DISPLAY POR 10 U</t>
  </si>
  <si>
    <t>2C2-10489-AGROCALIDAD</t>
  </si>
  <si>
    <t>OFTIMAX</t>
  </si>
  <si>
    <t>ENVASE DE PLÁSTICO DE 80 ML , ENVASE DE PLÁSTICO DE 100 ML , ENVASE DE PLÁSTICO DE 250 ML , ENVASE DE PLÁSTICO DE 500 ML , ENVASE DE PLÁSTICO DE 1000 ML. , ENVASE DE PLÁSTICO DE 475 ML</t>
  </si>
  <si>
    <t>CLORHIDRATO DE LIDOCAINA 5 MG + Cloruro de benzalconio 1 MM + SULFATO DE GENTAMICINA 5 MG + SULFURO DE NEOMICINA 5 MG</t>
  </si>
  <si>
    <t>Gotas</t>
  </si>
  <si>
    <t>2C2-10545-AGROCALIDAD</t>
  </si>
  <si>
    <t>MASTIDRY</t>
  </si>
  <si>
    <t>ACEITE DE GIRASOL 10 ML + AMPICILINA TRIHIDRATO 350 MG + Butil Hidroxitolueno 10 ML + CLOXACILINA BENZATÍNICA 700 MG + Lanolina 10 ML + Metilparabeno 10 ML + Propilparabeno 10 ML + Vaselina 10 ML</t>
  </si>
  <si>
    <t>LABORATORIOS VETERLAND LTDA. PARA LABORATORIOS SERVINSUMOS S.A. - Colombia</t>
  </si>
  <si>
    <t>2C2-10624-AGROCALIDAD</t>
  </si>
  <si>
    <t>CEFAL</t>
  </si>
  <si>
    <t>CAJA DE 80 COMPRIMIDOS (8 COMPRIMIDOS/BLISTER)</t>
  </si>
  <si>
    <t>AEROSIL 1.00 G + ALMIDÓN DE MAÍZ 30.250 G + CEFALEXINA MONOHIDRATO 62.50 G + COPOLIVIDONA 3.125 G + CROSPOVIDONA 1.875 G + Estearato de Magnesio 1.250 G</t>
  </si>
  <si>
    <t>2C2-10628-AGROCALIDAD</t>
  </si>
  <si>
    <t>GENTOMICYN SUPER</t>
  </si>
  <si>
    <t>FRASCO 10 ML , FRASCO 50 ML , FRASCO 100 ML</t>
  </si>
  <si>
    <t>EXCIPIENTES C.S.P 1 ML + SULFATO DE GENTAMICINA 100 MG</t>
  </si>
  <si>
    <t>2C2-10661-AGROCALIDAD</t>
  </si>
  <si>
    <t>NEOCYN</t>
  </si>
  <si>
    <t>BOLSA DE PAPEL KRAFT DE 5 KG , BOLSA DE PAPEL KRAFT DE 10 KG , BOLSAS O SACOS DE PAPEL KRAFT DE 15 KG , BOLSAS O SACOS DE PAPEL KRAFT DE 20 KG , BOLSAS O SACOS DE PAPEL KRAFT DE 25 KG , SOBRE TRILAMINADO DE POLIETILENO DE 1 KG</t>
  </si>
  <si>
    <t>2C2-10958-AGROCALIDAD</t>
  </si>
  <si>
    <t>AV-25</t>
  </si>
  <si>
    <t>FUNDA GENÉRICA DE 10 G, SOBRES TRILAMINADOS DE 20 GRAMOS EN DISPENSADORA DE 24 SOBRES U, SOBRES DE 100 G, FUNDA PLATEADA DE 500 G, BOLSA DE PAPEL DE 25 KG</t>
  </si>
  <si>
    <t>Estreptomicina base (como sulfato) 11890.20 MG + Niacina 2350 MG + Penicilina G procaínica 5000000 UI U + Vitamina A 470000 UI U + Vitamina B12 1410 UG + VITAMINA D3 375000 UI U + VITAMINA E 280 UI U</t>
  </si>
  <si>
    <t>2C2-10962-AGROCALIDAD</t>
  </si>
  <si>
    <t>CANIBIOTICO CAPSULAS</t>
  </si>
  <si>
    <t>BLISTER SELLADOS Y PROTEJIDOS CON CAJA DE CARTULINA CONTENIDO 10 CAPSULAS</t>
  </si>
  <si>
    <t>AMPICILINA TRIHIDRATO 250 MG + Estearato de Magnesio 5 MG + Gelatina C.S.P 1 CAPSULA MG + LACTOSA 140 MG</t>
  </si>
  <si>
    <t>LABORATORIOS ZOO LTDA. - Colombia</t>
  </si>
  <si>
    <t>2C2-11090-AGROCALIDAD</t>
  </si>
  <si>
    <t>GENTAX PD</t>
  </si>
  <si>
    <t>FRASCO TIPO 1 DE 80 ML., CAJA X 6 FRASCOS</t>
  </si>
  <si>
    <t>AGUA C.S.P 1 ML + Bisulfito de sodio 3.20 MG + EDTA DISODICO 0.10 MG + FOSFATO DIBASICO DE POTASIO 2.5 MG + Fosfato Monopotásico 0.1 MG + GENTAMICINA 50 MG + Hidróxido de potasio 4.4 MG + MetilParabeno sódico 1.8 MG + Propilenglicol 10.0 MG + Propilparabeno sódico 0.2 MG</t>
  </si>
  <si>
    <t>2C2-11193-AGROCALIDAD</t>
  </si>
  <si>
    <t>NEO-TC</t>
  </si>
  <si>
    <t>MALTO DEXTRINA C.S.P 100.00 G + Neomicina 19.25 G + Oxitetraciclina 27.50 G + SILICO ALUMINATO DE SODIO 1.00 G</t>
  </si>
  <si>
    <t>2C2-11211-AGROCALIDAD</t>
  </si>
  <si>
    <t>CEFA PLUS AV.</t>
  </si>
  <si>
    <t>FRASCO AMPOLLA DE VIDRIO BLANCO NEUTRO DE 1,05 G , FRASCO AMPOLLA DE VIDRIO BLANCO NEUTRO DE 4,20 G , FRASCO AMPOLLA DE VIDRIO BLANCO DE 20 ML CONTENIENDO AGUA BIDESTILADA PARA INYECCIONES , FRASCO AMPOLLA DE VIDRIO BLANCO NEUTRO DE 80 ML. CONTENIENDO AGUA BIDESTILADA PARA INYECCIONES , FRASCO AMPOLLA DE VIDRIO BLANCO NEUTRO DE 1,05 G; FRASCO AMPOLLA DE VIDRIO BLANCO NEUTRO DE 4,20 G; FRASCO AMPOLLA DE VIDRIO BLANCO DE 20 ML CONTENIENDO AGUA BIDESTILADA PARA INYECCIONES ; FRASCO AMPOLLA DE VIDRIO BLANCO NEUTRO DE 80 ML. CONTENIENDO AGUA BIDESTILADA PARA INYECCIONES</t>
  </si>
  <si>
    <t>AGUA BIDESTILADA 20 ML U 80 ML + CEFTIOFUR SODICO 1G O 4 G</t>
  </si>
  <si>
    <t>2C2-11562-AGROCALIDAD</t>
  </si>
  <si>
    <t>CEFA PLUS</t>
  </si>
  <si>
    <t>FRASCOS AMPOLLAS DE VIDRIO BLANCO DE 100 ML</t>
  </si>
  <si>
    <t>2C2-11612-AGROCALIDAD</t>
  </si>
  <si>
    <t>CELAQ INTRAMAMARIO LACTACIÓN</t>
  </si>
  <si>
    <t>JERINGA PARA INFUSIÓN INTRAMAMARIA DE 10 ML</t>
  </si>
  <si>
    <t>CEFTIOFUR HCL 125 MG</t>
  </si>
  <si>
    <t>ANTIBIÓTICO INTRAMAMARIO Aplicado a Bovinos, ANTIBIÓTICO INTRAMAMARIO Aplicado a Caprinos</t>
  </si>
  <si>
    <t>2C2-11619-AGROCALIDAD</t>
  </si>
  <si>
    <t>CELAQ INTRAMAMARIO SECADO</t>
  </si>
  <si>
    <t>JERINGA PARA DIFUSIÓN INTRAMAMARIA DE 10 ML</t>
  </si>
  <si>
    <t>CEFTIOFUR HCL 500 MG + Vehículo c.s.p. 10 ML</t>
  </si>
  <si>
    <t>04 DE DICIEMBRE DEL 2014 (TRANSFERENCIA DE TITULARIDAD)</t>
  </si>
  <si>
    <t>2C2-11658-AGROCALIDAD</t>
  </si>
  <si>
    <t>CEFTIOMASTIN</t>
  </si>
  <si>
    <t>CAJAS CON 12 Y 48 JERINGAS DESECHABLES DE 10 G</t>
  </si>
  <si>
    <t>ALCOHOL BENCILICO 10,5% P/P S/U + Ceftiofur 1,25% P/P S/U + Metilparabeno 0,10% P/P S/U + Propilparabeno 0,05% P/P S/U + VASELINA LÍQUIDA 100 % P/P S/U + VASELINA SÓLIDA 30% P/P S/U</t>
  </si>
  <si>
    <t>2C2-11687-AGROCALIDAD</t>
  </si>
  <si>
    <t>UDDER AID</t>
  </si>
  <si>
    <t>Botella de Aluminio para 30 ML, Botella de Aluminio para 1 L, Dispensador a Presión para 30 ML, Botella de Aluminio para 250 ML, Botella de Aluminio para 500 ML</t>
  </si>
  <si>
    <t>Aceite de Olivo 93-97 % + Aceite de Orégano 3-7 %</t>
  </si>
  <si>
    <t>Solucion no electrolitica Aplicado a Bovinos</t>
  </si>
  <si>
    <t>2C2-11698-AGROCALIDAD</t>
  </si>
  <si>
    <t>MASTIKURE SECADO</t>
  </si>
  <si>
    <t>JERINGA PLÁSTICA, CON TAPA EN CÁNULA Y ESCALA DE DOSIFICACIÓN EN EMBOLO DE 10 ML</t>
  </si>
  <si>
    <t>ACEITE DE HIDROCARBUROS SATURADOS 0,46 G + CLOXACILINA SODICA 0,050 G + HIDROCARBUROS SATURADOS 0,37 G + SULFATO DE DIHIDROESTREPTOMICINA 0,025 G</t>
  </si>
  <si>
    <t>Antimastitico Aplicado a Bovinos, Antimastitico Aplicado a Ovinos, Antimastitico Aplicado a Caprinos</t>
  </si>
  <si>
    <t>2C2-11744-AGROCALIDAD</t>
  </si>
  <si>
    <t>MASTIBROKE SECADO</t>
  </si>
  <si>
    <t>ACEITE DE VASELINA csp 100 ML + BHT 0,01 G + CEFALEXINA SODICA 5 G + CRODAMOL IPP 3,60 G + Metilparabeno 0,18 G + Penicilina Procaínica 6.000.000 U + PETROLATO SÓLIDO 34 G + Propilparabeno 0,02 G + SULFATO DE DIHIDROESTREPTOMICINA 2 G</t>
  </si>
  <si>
    <t>Antibiotico Aplicado a Bovinos, Mastitis clínica y subclínica Aplicado a Bovinos</t>
  </si>
  <si>
    <t>2C2-11763-AGROCALIDAD</t>
  </si>
  <si>
    <t>CEFTILAC</t>
  </si>
  <si>
    <t>CAJA DE CARTON X 1 Y 12 JERINGAS. , JERINGA PLASTICA DE ALTA DENSIDAD PARA 10 ML</t>
  </si>
  <si>
    <t>Ceftiofur 125 MG</t>
  </si>
  <si>
    <t>ANTIBIÓTICO INTRAMAMARIO Aplicado a Bovinos, Mastitis clínica y subclínica Aplicado a Bovinos</t>
  </si>
  <si>
    <t>2C2-11765-AGROCALIDAD</t>
  </si>
  <si>
    <t>ESTREPTOPEN PLUS</t>
  </si>
  <si>
    <t>FRASCO DE VIDRIO AMBAR TIPO 1 CON TAPON DE CAUCHO Y AGRAFE DE ALUMINIO DE 20 ML PARA EL LÍQUIDO Y DE 50 ML PARA EL SOLIDO.</t>
  </si>
  <si>
    <t>DIHIDROESTREPTOMICINA SULFATO 350 MG + FLUNIXIN MEGLUMINE 12 MG + Penicilina benzatinica 150.000 U + Penicilina G Potásica 75.000 U + Penicilina G Procaínica 75.000 U + Vehículo c.s.p. 1 ML</t>
  </si>
  <si>
    <t>2C2-12014-AGROCALIDAD</t>
  </si>
  <si>
    <t>MASTIBROKE LACTACIÓN</t>
  </si>
  <si>
    <t>JERINGA DE POLIETILENO COLOR BLANCO PARA 5ML , CAJA PARA 4 JERINGAS , CAJA PARA 20 JERINGAS</t>
  </si>
  <si>
    <t>ACEITE DE VASELINA 100 ML + BHT 0,01 G + CEFALEXINA SODICA 4,00 G + COLORANTE ROJO 40 0.001 G + CRODAMOL IPP 3,60 G + FLUNIXIN MEGLUMINE 1,00 G + Metilparabeno 0,18 G + PETROLATO SÓLIDO 42,00 G + PROPIL PARABENO 0,02 G</t>
  </si>
  <si>
    <t>2C2-12019-AGROCALIDAD</t>
  </si>
  <si>
    <t>.179037150600</t>
  </si>
  <si>
    <t>CLOXASOL S</t>
  </si>
  <si>
    <t>ALCOHOL CETÍLICO 92.50 MG + Cloxacilina 500 MG + ESTERES CITRICOS DE LOS MONO Y DI GLICERIDOS DE ACIDO GRASO 367.50 MG + PARAFINA LÍQUIDA, C.S.P. 5,00 ML</t>
  </si>
  <si>
    <t>VON FRANKEN SAIC - Argentina</t>
  </si>
  <si>
    <t>2C2-12048-AGROCALIDAD</t>
  </si>
  <si>
    <t>LISTO PEN</t>
  </si>
  <si>
    <t>FRASCOS DE VIDRIO AMBAR TOPACIO TIPO III PARA 20 ML.</t>
  </si>
  <si>
    <t>AGUA DESTILADA C.S.P 16 ML + Clorobutanol 1.5 MG + CLORURO DE SODIO 0.14 MG + Flunixina-meglumina 256 MG + Penicilina G Benzatínica 3.000.000 UI S/U + Penicilina G Potásica 1500.000 UI S/U + Penicilina G procaínica 1500.000 UI S/U + SULFATO DE ESTREPTOMICINA 6 G</t>
  </si>
  <si>
    <t>2C2-12063-AGROCALIDAD</t>
  </si>
  <si>
    <t>MASTIDIAN JERINGA SEC</t>
  </si>
  <si>
    <t>JERINGAS MONO DOSIS DE PLÁSTICO DE 10 ML</t>
  </si>
  <si>
    <t>ALCOHOL BENCILICO 0.2 ML + Cloxacilina 200 MG + Propilenglicol 10 ML + Sulfato de Colistina 400000 U</t>
  </si>
  <si>
    <t>SUSPENSION LIQUIDA INTRAMAMARIA Aplicado a Bovinos</t>
  </si>
  <si>
    <t>2C2-12098-AGROCALIDAD</t>
  </si>
  <si>
    <t>COLIPLUS SOLUCIÓN</t>
  </si>
  <si>
    <t>FRASCOS DE POLIETILENO DE ALTA DENSIDAD DE 1 LITROS DE CAPACIDAD , FRASCOS DE POLIETILENO DE ALTA DENSIDAD DE 5 LITROS DE CAPACIDAD , FRASCOS DE POLIETILENO DE ALTA DENSIDAD DE 20 ML, FRASCOS DE POLIETILENO DE ALTA DENSIDAD DE 10 ML, FRASCOS DE POLIETILENO DE ALTA DENSIDAD DE 50 ML, FRASCOS DE POLIETILENO DE ALTA DENSIDAD DE 100 ML, FRASCOS DE POLIETILENO DE ALTA DENSIDAD DE 250 ML</t>
  </si>
  <si>
    <t>AGUA PURIFICADA 1 ML + ALCOHOL BENCILICO 10 MG + COLISTINA SULFATO 2.000000 UI S/U + EDTA DISODICO 0.1 MG</t>
  </si>
  <si>
    <t>2C2-12129-AGROCALIDAD</t>
  </si>
  <si>
    <t>UTERIN</t>
  </si>
  <si>
    <t>JERINGA PLASTICA POR 19G</t>
  </si>
  <si>
    <t>ACEITE DE GIRASOL 89.9 ML + BUTILHIDROXIANISOL 0.02 G + Butil Hidroxitolueno 0.10 G + Cefapirina 500 MG + METILPARABENO 0.15 G + Propilparabeno 0.05 G + VASELINA BLANCA 15.0 G</t>
  </si>
  <si>
    <t>TRATAMIENTO PARA ENDOMETRITIS Aplicado a Bovinos</t>
  </si>
  <si>
    <t>LABORATORIOS GENMED S.A - Colombia</t>
  </si>
  <si>
    <t>2C2-12439-AGROCALIDAD</t>
  </si>
  <si>
    <t>CEFAKAN</t>
  </si>
  <si>
    <t>JERINGA 5 GR. DE POLIETILENO DE ALTA DENSIDAD EN CAJAS DE 12 , JERINGA 5 GR. DE POLIETILENO DE ALTA DENSIDAD EN CAJAS DE 24 JERINGAS , BALDE PLASTICO CONTENIENDO 60 JERINGAS</t>
  </si>
  <si>
    <t>AEROSIL 200 0.2250 G + BHT 0.0075 G + Cefalexina 0.20 G + Kanamicina 100.000 U + MIGLYOL 812 CS U + TWEEN 80 0.0100 G</t>
  </si>
  <si>
    <t>2C2-12510-AGROCALIDAD</t>
  </si>
  <si>
    <t>FARBIODERM</t>
  </si>
  <si>
    <t>TUBO POR 20 G, TUBO POR 30 G</t>
  </si>
  <si>
    <t>AGUA PURIFICADA C.S.P 100.0 G + ALCOHOL CETÍLICO 7.500 G + BETAMETASONA DIPROPIONATO 64 MG + BIFONAZOL 0.50 G + CARBOPOL 0.350 G + Clotrimazol 1.00 G + CRODAMOL GTCC 2.000 G + DANFAT IND 5327 18.000 G + DANOLYN GIRASOL B 300 4.000 G + Gentamicina 100 MG + HIDROXI BUTIL TOLUENO 0.010 G + LAURIL ETER SULFATO (TEXAPON) 1.050 G + Phenova 0.400 G + RHEOSOL 0.5 G + TRIETANOLAMINA 0.360 G</t>
  </si>
  <si>
    <t>Bactericida - Fungicida Aplicado a Caninos, Bactericida - Fungicida Aplicado a Felinos, Bactericida - Fungicida Aplicado a Bovinos, Bactericida - Fungicida Aplicado a Ovinos, Bactericida - Fungicida Aplicado a Caprinos, Bactericida - Fungicida Aplicado a Equinos, Bactericida - Fungicida Aplicado a Aves, Bactericida - Fungicida Aplicado a Bufalos, Bactericida - Fungicida Aplicado a Camelidos, Bactericida - Fungicida Aplicado a Lagomorfos, Bactericida - Fungicida Aplicado a Cobayos, Bactericida - Fungicida Aplicado a Porcinos</t>
  </si>
  <si>
    <t>2C2-12645-AGROCALIDAD</t>
  </si>
  <si>
    <t>COLIMAX 50%</t>
  </si>
  <si>
    <t>FRASCOS PLÁSTICOS PEAD DE 500G , FRASCOS PLÁSTICOS PEAD DE 1 KG , BOLSAS PLÁSTICAS PEBD DE 10KG , BOLSAS PLÁSTICAS PEBD DE 20KG</t>
  </si>
  <si>
    <t>COLISTINA SULFATO 50 G + Lactosa monohidratado 100 G</t>
  </si>
  <si>
    <t>2C2-12688-AGROCALIDAD</t>
  </si>
  <si>
    <t>CLOXAMPI M.A</t>
  </si>
  <si>
    <t>ENVASES TIPO JERINGA DOSIFICADORA DE POLIPROPILENO EXPANDIDO EN CAJAS DE 36 APLICADORES (JERINGAS) PARA 4.5 G</t>
  </si>
  <si>
    <t>Agua Purificada 100,00 G + AMPICILINA SÓDICA 1,67 G + CERAL 10 6,00 G + CLOXACILINA SODICA 4,44 G + Polisorbato 80 4,00 G + Propilenglicol 6,00 G + Vaselina 7,50 G + VASELINA LÍQUIDA 5,00 G</t>
  </si>
  <si>
    <t>2C2-12708-AGROCALIDAD</t>
  </si>
  <si>
    <t>LACTOMAST</t>
  </si>
  <si>
    <t>CAJAS CON 4 JERINGAS CONTENIENDO JERINGAS PLÁSTICAS DE POLIPROPILENO DE 10 ML, CAJAS CON 12 JERINGAS CONTENIENDO JERINGAS PLÁSTICAS DE POLIPROPILENO DE 10 ML, CAJAS CON 20 JERINGAS CONTENIENDO JERINGAS PLÁSTICAS DE POLIPROPILENO DE 10 ML</t>
  </si>
  <si>
    <t>Beta metasona sodio-fosfato 0,04 G + Espiramicina base 2 G + Neomicina sulfato 5 G</t>
  </si>
  <si>
    <t>2C2-12730-AGROCALIDAD</t>
  </si>
  <si>
    <t>AMOX C</t>
  </si>
  <si>
    <t>CAJA CON TRES BLISTER CON TABLETAS CADA UNA S/U, CAJA CON 3 BLISTER DE 10 TABLETAS CADA UNA S/U</t>
  </si>
  <si>
    <t>ACIDO CLAVULÁMICO 25 MG + ALMIDÓN MAÍZ 300.44 MG + Amoxicilina 100 MG + Celulosa Microcristalina 210 MG + DIOXIDO DE SILICIO 1.7 MG + Estearato de Magnesio 2.0 MG + OPADRY II BLANCO 30 MG</t>
  </si>
  <si>
    <t>2C2-12780-AGROCALIDAD</t>
  </si>
  <si>
    <t>CEFAVET</t>
  </si>
  <si>
    <t>FRASCOS PARA 25 ML, FRASCOS PARA 100 ML</t>
  </si>
  <si>
    <t>ACEITE DE RICINO HIDROGENADO 0,1 G + ACEITE VEGETAL 100 ML + ALCOHOL ETÍLICO 1,0 G + BHA 0,1 G + BHT 0,1 G + Cefalexina 20 G + LECITINA DE SOJA PURIFICADA 2,00 G + MARCOL 52 10 ML + OLEATO DE SORBITAN 1,0 G</t>
  </si>
  <si>
    <t>Antimicrobiano Aplicado a Bovinos, Antimicrobiano Aplicado a Equinos</t>
  </si>
  <si>
    <t>2C2-12785-AGROCALIDAD</t>
  </si>
  <si>
    <t>MOMETAX</t>
  </si>
  <si>
    <t>TUBO COLAPSIBLE DE POLIETILENO CON TAPA ROSCA DE 15 ML</t>
  </si>
  <si>
    <t>ACEITE MINERAL CSP 100.0 ML + Clotrimazol 1.0 G + Gentamicina Sulfato 0.3 G + Metilparabeno 0.12 G + MOMETASONA FUROATO 0.1 G + PARAFINA 5.0 G + Vaselina 15.0 G</t>
  </si>
  <si>
    <t>2C2-12799-AGROCALIDAD</t>
  </si>
  <si>
    <t>CEFALEX-S</t>
  </si>
  <si>
    <t>CAJAS CON 12 JERINGAS DE POLIETILENO COLOR BLANCO DE ALTA DENSIDAD DE 10 ML</t>
  </si>
  <si>
    <t>2C2-12837-AGROCALIDAD</t>
  </si>
  <si>
    <t>VETAPEN</t>
  </si>
  <si>
    <t>FRASCOS DE AMBAR POR 1500000 UL, FRASCOS DE AMBAR POR 3000000 UL, FRASCOS DE AMBAR POR 6000000 UL, FRASCOS DE AMBAR POR 9000000 UL, FRASCOS DE VIDRIO TRANSPARENTE CON DILUYENTE POR 5 ML, FRASCOS DE VIDRIO TRANSPARENTE CON DILUYENTE POR 10 ML, FRASCOS DE VIDRIO TRANSPARENTE CON DILUYENTE POR 20 ML, FRASCOS DE VIDRIO TRANSPARENTE CON DILUYENTE POR 30 ML</t>
  </si>
  <si>
    <t>Flumetasona 68,75 UG + Penicilina benzatinica 150000 UL + Penicilina Procaínica 150000 UL</t>
  </si>
  <si>
    <t>2C2-12965-AGROCALIDAD</t>
  </si>
  <si>
    <t>PHARMASIN 100% GRANULOS SOLUBLES EN AGUA</t>
  </si>
  <si>
    <t>Tilosina 1100 G</t>
  </si>
  <si>
    <t>2C2-12992-AGROCALIDAD</t>
  </si>
  <si>
    <t>FLUCOMICINA</t>
  </si>
  <si>
    <t>FRASCO VIDRIO TRANSPARENTE 20 ML, FRASCO VIDRIO TRANSPARENTE 30 ML</t>
  </si>
  <si>
    <t>Agua para inyección c.s.p 1 ML + BENZALCONIO CLORURO 0.07 MG + BICARBONATO DE SODIO 0.16 MG + Estreptomicina 250 M6 + Flumetasona 0.0625 MG + LIDOCAÍNA CLORHIDRATO 5.61 MG + Penicilina Procaínica 200000 U + PVP K 30 1.97 MG + SODIO CITRATO 0,66 MG</t>
  </si>
  <si>
    <t>Antibiotico Aplicado a Caninos, Antibiotico Aplicado a Bovinos, Antibiotico Aplicado a Ovinos, Antibiotico Aplicado a Caprinos, Antibiotico Aplicado a Equinos, Antibiotico Aplicado a Porcinos, Antiinflamatorio Aplicado a Equinos, Antiinflamatorio Aplicado a Caninos, Antiinflamatorio Aplicado a Caprinos, Antiinflamatorio Aplicado a Bovinos, Antiinflamatorio Aplicado a Porcinos, Antiinflamatorio Aplicado a Ovinos</t>
  </si>
  <si>
    <t>2C2-13010-AGROCALIDAD</t>
  </si>
  <si>
    <t>LACTAPEN G</t>
  </si>
  <si>
    <t>JERINGAS DE POLIPROPILENO DE 5 ml CONTENIENDO 3.75 G</t>
  </si>
  <si>
    <t>ACEITE DE CACAHUATE 1 KG + ALOE VERA PODER 100X 1 g/ KG + BHT 1.7 g/ KG + CASTORWAK MP70 5 g/ KG + CERA DE ABEJA BLANCA 5 g/ KG + EXTRACTO DE CETELLA 5 g/ KG + METIL PARABENO 0.75 KG + PEG-12 OLEATO 15 g/ KG + PENICILINA PROCAÍNICA 1% REVESTIDO DE JECITINA (ANHIDRO) 267 g/ KG + PROPILPARABENO 0.25 g/ KG</t>
  </si>
  <si>
    <t>GEL INTRAMAMARIO-TRATAMIENTO DE MASTITIS Aplicado a Bovinos</t>
  </si>
  <si>
    <t>BOMAC LABORATORIO LTD. - Nueva Zelanda</t>
  </si>
  <si>
    <t>2C2-13039-AGROCALIDAD</t>
  </si>
  <si>
    <t>MASTILAB SECADO</t>
  </si>
  <si>
    <t>CAJAS DE 4 JERINGUILLAS DE 4 ML , BALDE DE 60 JERINGUILLAS DE 10 ML , JERINGA DE 10 ML</t>
  </si>
  <si>
    <t>ACEITE DE GIRASOL 10 ML + AMPICILINA TRIHIDRATO 350 MG + BUTILHIDROXITOLUENO 10 MG + CLOXACILINA BENZATÍNICA 700 MG + Lanolina 600 MG + METILPARABENO 10 MG + PROPILPARABENO 2 MG + Vaselina 1 G</t>
  </si>
  <si>
    <t>2C2-13044-AGROCALIDAD</t>
  </si>
  <si>
    <t>CEPHA-FORTE DC</t>
  </si>
  <si>
    <t>INYECTORES DE POLIETILENO DE 5 ML</t>
  </si>
  <si>
    <t>CEFALONIUM DIHIDRATO 94.6 G/KG + Estearato de Aluminio 36 G/KG + METIL PARABEN 0.75 G/KG + MICROCRISTALINA WAX 1275 30 G/KG + PROPYL PARABEN 0.25 G/KG</t>
  </si>
  <si>
    <t>BOMAC LABORATORIES LTDA. - Nueva Zelanda</t>
  </si>
  <si>
    <t>2C2-13160-AGROCALIDAD</t>
  </si>
  <si>
    <t>MYCOMIX 20%</t>
  </si>
  <si>
    <t>BOLSA DE PAPEL CON BOLSA INTERIOR PLÁSTICA NEGRA DE POLIETILENO POR 5 KG, BOLSA DE PAPEL CON BOLSA INTERIOR PLÁSTICA NEGRA DE POLIETILENO POR 10 KG, BOLSA DE PAPEL CON BOLSA INTERIOR PLÁSTICA NEGRA DE POLIETILENO POR 25 KG</t>
  </si>
  <si>
    <t>AEROSIL 2 G + CARBONATO DE CALCIO 100 G + Fumarato de Tiamulina 20 G</t>
  </si>
  <si>
    <t>LABORATORIOS VICAR - Colombia</t>
  </si>
  <si>
    <t>2C2-13162-AGROCALIDAD</t>
  </si>
  <si>
    <t>IACFENICOL - S</t>
  </si>
  <si>
    <t>BIDONES DE PLASTICO 1 L, BIDONES DE PLASTICO 5 L, BIDONES DE PLASTICO 20 L</t>
  </si>
  <si>
    <t>Colorante 1 G + DIMETILACETAMIDA 260 G + MONOPROPILENGLICOL 65 G + Tianfenicol 200 G</t>
  </si>
  <si>
    <t>2C2-13328-AGROCALIDAD</t>
  </si>
  <si>
    <t>BALSAMO BLANCO</t>
  </si>
  <si>
    <t>ENVASES DE 60 G, ENVASES DE 100 G, ENVASES DE 240 G</t>
  </si>
  <si>
    <t>2C2-13329-AGROCALIDAD</t>
  </si>
  <si>
    <t>BOLOS UTERINOS DE SULFA UREA</t>
  </si>
  <si>
    <t>Envases de 25 Bolos de 13 gramos U</t>
  </si>
  <si>
    <t>2C2-13354-AGROCALIDAD</t>
  </si>
  <si>
    <t>NOBAC. CF</t>
  </si>
  <si>
    <t>Vial de 50 ML, Vial de 100 ML</t>
  </si>
  <si>
    <t>Aceite de Cacahuate 1 ML + ALCOHOL BENCILICO 0.04 ML + BHT 0.01 ML + Ceftiofur 50 MG + Monopalmitato de Sorbitan 1.5 MG</t>
  </si>
  <si>
    <t>2C2-13356-AGROCALIDAD</t>
  </si>
  <si>
    <t>MARBOFLOXCIL 2%</t>
  </si>
  <si>
    <t>VIALES DE 10 ML, VIALES DE 20 ML, VIALES DE 50 ML, VIALES DE 100 ML, VIALES DE 250 ML</t>
  </si>
  <si>
    <t>1-TIOGLICEROL 0.05 G + AGUA PARA INYECCION 100 ML + EDETATO DISODICO 0.01 G + GLUCONOLACTONA 1.6 G + Manitol 2 G + Marbofloxacino 2 G + M-CRESOL 0.02 G</t>
  </si>
  <si>
    <t>2C2-13357-AGROCALIDAD</t>
  </si>
  <si>
    <t>QUIMIOPEN PLUS</t>
  </si>
  <si>
    <t>Caja con Vial Antibiótico y vial de disolvente para preparar suspensión de 20 ML, Caja con Vial Antibiótico y vial de disolvente para preparar suspensión de 50 ML</t>
  </si>
  <si>
    <t>AGUA DESTILADA C.S.P 1 ML + DIHIDROESTREPTOMICINA SULFATO 250 MG + Penicilina G Potásica 50.000 U + Penicilina G procaínica 150.000 U + QUIMIOTRIPSINA 1.000 U + TRIPSINA 2.500 U</t>
  </si>
  <si>
    <t>2C2-13358-AGROCALIDAD</t>
  </si>
  <si>
    <t>TOTALMAST</t>
  </si>
  <si>
    <t>Inyector de10 G</t>
  </si>
  <si>
    <t>Aceite de Cacahuate 3250 MG + Cefoperazona Sodica 250 MG + Cutina GMS 1500 MG + Emulgin-B1 110 MG</t>
  </si>
  <si>
    <t>2C2-13443-AGROCALIDAD</t>
  </si>
  <si>
    <t>MASTI SEC</t>
  </si>
  <si>
    <t>JERINGA DE POLIETILENO COLOR BLANCO PARA 5 ML, CAJA PARA 4 JERINGA DE POLIETILENO COLOR BLANCO PARA 5 ML, CAJA PARA 20 JERINGA DE POLIETILENO COLOR BLANCO PARA 5 ML</t>
  </si>
  <si>
    <t>ACEITE DE VASELINA 100 ML + BENZOATO DE BENCILO 0.5 MG + BUTILHIDROXITOLUENO 0.5 MG + Estearato de Aluminio 250 MG + Gentamicina 677 G + Vitamina A 10000 U</t>
  </si>
  <si>
    <t>GONZALO LLAGUNO FIGUEROA CDLA. - Ecuador</t>
  </si>
  <si>
    <t>2C2-13500-AGROCALIDAD</t>
  </si>
  <si>
    <t>TIAMULINA FARBIOVET</t>
  </si>
  <si>
    <t>Dextrosa 100 G + Tiamulina hidrogenada fumarato 95 G</t>
  </si>
  <si>
    <t>2C2-13880-AGROCALIDAD</t>
  </si>
  <si>
    <t>VETMOX-20</t>
  </si>
  <si>
    <t>AMOXICILINA TRIHIDRATADA 20 G + Carboximetilcelulosa 0,3 G + COLORANTE ROJO 40 0,01 G + Dextrosa 75,7 G + EXCIPIENTE 100 G</t>
  </si>
  <si>
    <t>Antibiotico Aplicado a Ovinos, Antibiotico Aplicado a Aves, Antibiotico Aplicado a Porcinos</t>
  </si>
  <si>
    <t>2C2-13916-AGROCALIDAD</t>
  </si>
  <si>
    <t>UBROLEXIN</t>
  </si>
  <si>
    <t>CAJA DE CARTÓN CONTENIENDO 20 JERINGAS DE 10 g (12 ml DE SUSPENCIÓN) DE USO INTRAMAMARIO NO REUTILIZABLES CON 20 PAÑITOS INDIVIDUALES S/U</t>
  </si>
  <si>
    <t>Cefalexina 0,200 G + Kanamicina 0,133 G + PARAFINA AMARILLA BLANDA 2.078 G + PARAFINA LÍQUIDA, C.S.P. 7.588 G</t>
  </si>
  <si>
    <t>UNIVET LTD. - Irlanda</t>
  </si>
  <si>
    <t>2C2-13981-AGROCALIDAD</t>
  </si>
  <si>
    <t>MASLEG S</t>
  </si>
  <si>
    <t>JERINGA DE 10 ML, CAJA DE 4 JERINGAS U, CAJA DE 12 JERINGAS U, CAJA DE 20 JERINGAS U</t>
  </si>
  <si>
    <t>ACEITE DE CANIME 50 MG + ACEITE DE GIRASOL 10 G + AGUA ESTERIL 0.05 ML + ALCOHOL BENCILICO 100 MG + CERA DE ABEJAS 300 MG + DIMETIL SULFÓXIDO 10 MG + LINCOMICINA BASE 200 MG + LINCOMICINA HCL 220 MG + NEOMICINA BASE 500 MG + Neomicina sulfato 740 MG + POLIVINILPIRROLIDONA 200 MG + PROPILENGLICOL 1000 MG + SELENITO DE SODIO 0.5 MG + SOLUTOL 300 MG + Sulfato de Zinc 1 MG + SULFATO DE ZINC MONOHIDRATO 11 MG + VASELINA BLANCA 1800 MG + VITAMINA E 5 MG</t>
  </si>
  <si>
    <t>ELABORADO POR LABORATORIOS DECNO S.A.S - Colombia</t>
  </si>
  <si>
    <t>2C2-14024-AGROCALIDAD</t>
  </si>
  <si>
    <t>MASLEG L</t>
  </si>
  <si>
    <t>JERINGA CON CÁNULA DOSIFICADORA CONTENIENDO 10 ML, CAJA POR 4, 12, 20 Y 40 U</t>
  </si>
  <si>
    <t>AGUA ESTERIL 10 ML + ALCOHOL BENCILICO 100 MG + Bisulfito de sodio 50 MG + Espiramicina base 294.0 MG + Neomicina 296 MG + PHARMASOLVE (N-METIL-2-PIRROLIDONA) 500 MG + Prednisolona 6.8 MG + PROPILENGLICOL 500 MG + PVP K-17 100 MG + QUIMIOTRIPSINA 5 MG + Selenito de sodio 0.5 MG + Sulfato de Zinc 1 MG</t>
  </si>
  <si>
    <t>2C2-14122-AGROCALIDAD</t>
  </si>
  <si>
    <t>MAMIFORT</t>
  </si>
  <si>
    <t>ESTUCHE CONTENIENDO 4 JERINGAS DE POLIETILENO BLANCAS, PROVISTAS DE CÁNULA, CAPUCHÓN Y ÉMBOLO DE 8 G, CUBO CONTENIENDO 48 JERINGAS DE 8 G</t>
  </si>
  <si>
    <t>AMPICILINA SÓDICA 75 MG + BHT 1.6 MG + CLOXACILINA SODICA 200 MG + PARAFINA LÍQUIDA, C.S.P. 8.0 G + VASELINA FILANTE 0.5 G</t>
  </si>
  <si>
    <t>Mastitis clínica y subclínica Aplicado a Bovinos, Mastitis clínica y subclínica Aplicado a Ovinos, Mastitis clínica y subclínica Aplicado a Caprinos</t>
  </si>
  <si>
    <t>LABORATORIOS SYVA, S.A.U. AV. PARROCO PABLO DIEZ, 49-57, 24010 LEON, ESPAÑA - España</t>
  </si>
  <si>
    <t>2C2-14148-AGROCALIDAD</t>
  </si>
  <si>
    <t>LINCO 300</t>
  </si>
  <si>
    <t>FRASCO DE 15 ML, FRASCO DE 50 ML, FRASCO DE 100 ML, FRASCO DE 250 ML</t>
  </si>
  <si>
    <t>Agua para inyección c.s.p 100 ML + LINCOMICINA HCL 30 G + NIPAGÍN 0,1 G + NIPASOL 0,1 G</t>
  </si>
  <si>
    <t>2C2-14167-AGROCALIDAD</t>
  </si>
  <si>
    <t>SECAM</t>
  </si>
  <si>
    <t>CUBETA CON 30 JERINGAS DE PLÁSTICO DE 10 ML</t>
  </si>
  <si>
    <t>ACEITE MINERAL 6.9 ML + LANOLINA ANHIDRA 1.15 G + Metilparabeno 16 MG + NEOMICINA BASE 250 MG + Penicilina G procaínica 1´000.000. UI S/U + PROPILPARABENO 5 MG + Vehículo c.s.p. 10 MG</t>
  </si>
  <si>
    <t>BIO ZOO S.A DE CV - México</t>
  </si>
  <si>
    <t>2C2-14426-AGROCALIDAD</t>
  </si>
  <si>
    <t>COMBI-PEN-48</t>
  </si>
  <si>
    <t>FRASCOS DE VIDRIO ÁMBAR / MARRÓN TIPO I, II, III DE MÚLTIPLES DOSIS CON TAPÓN DE SILICÓN GRIS Y ALUMINIO INCOLORO DESPRENDDIBLE CENTRAL EN PRESENTACIONES DE 100 ML, FRASCOS DE VIDRIO ÁMBAR / MARRÓN TIPO I, II, III DE MÚLTIPLES DOSIS CON TAPÓN DE SILICÓN GRIS Y ALUMINIO INCOLORO DESPRENDDIBLE CENTRAL EN PRESENTACIONES DE 250 ML, FRASCOS DE VIDRIO ÁMBAR / MARRÓN TIPO I, II, III DE MÚLTIPLES DOSIS CON TAPÓN DE SILICÓN GRIS Y ALUMINIO INCOLORO DESPRENDDIBLE CENTRAL EN PRESENTACIONES DE 500 ML</t>
  </si>
  <si>
    <t>LECITINA 11,7 MG + Penicilina G Benzatínica 150,000 U + Penicilina G Procaínica 150,000 U</t>
  </si>
  <si>
    <t>CONSTANT IRWINDALE INC. - Estados Unidos</t>
  </si>
  <si>
    <t>2C2-4019-AGROCALIDAD</t>
  </si>
  <si>
    <t>VETA DICRYSTICINA 2000.000 U.I.</t>
  </si>
  <si>
    <t>FRASCO DE VIDRIO ÁMBAR TIPO III POR 2000.000 UI, ACOMPAÑADO DE UNA AMPOLLA ESTERIL EN PEBD QUE CONTIENE 10 ML DE AGUA DESTILADA COMO DILUYENTE</t>
  </si>
  <si>
    <t>ACETONITA DE TRIANCINOLONA 0.5 MG + Agua destilada 1 ML + Citrato de sodio 21 MG + Penicilina G procaínica 150.000 U + Penicilina G sódica 50.000 U + SULFATO DE ESTRICNINA 250 MG</t>
  </si>
  <si>
    <t>2C2-4109-AGROCALIDAD</t>
  </si>
  <si>
    <t>GENTAFARM COMPLEX</t>
  </si>
  <si>
    <t>ÁCIDO GLUTÁMICO 20 MG + AGUA PARA INYECCION C.S.P 1 ML + EDTA DISODICO 0.2 MG + Gentamicina 30 MG + METABISULFITO DE SODIO 3.2 MG + p-HIDROXIBENZOATO DE METILO SAL SÓDICA 1.8 MG + p-HIDROXIBENZOATO DE PROPILO SAL SÓDICA 0.2 MG + Sulfadimetoxina 200 MG + TRIMETOPRIM 40 MG</t>
  </si>
  <si>
    <t>DIVASA FARMAVIC S.A. - Ecuador</t>
  </si>
  <si>
    <t>2C2-4174-AGROCALIDAD</t>
  </si>
  <si>
    <t>PYLOSIN 200</t>
  </si>
  <si>
    <t>AGUA PARA INYECCION C.S.P 1 ML + ALCOHOL BENZÍLICO 0.04 ML + Tilosina 200 MG</t>
  </si>
  <si>
    <t>2C2-4-6524-AGROCALIDAD</t>
  </si>
  <si>
    <t>PENICILINA ESTREPTOMICINA 5000.000</t>
  </si>
  <si>
    <t>CAJA CON 6 FRASCOS DE 6,9 GRAMOS DE POLVO Y 6 FRASCOS CON 25 ML DE SOLVENTE</t>
  </si>
  <si>
    <t>AGUA BIDESTILADA CSP 15 ML + Citrato de sodio 0.004 G + CLORHIDRATO DE LIDOCAINA 0.06 G + Dipirona Sódica 1 G + Penicilina G Benzatínica 1.250.000 UI S/U + Penicilina G procaínica 1.250.000 UI S/U + Penicilina G sódica 2.500.000 UI S/U + SULFATO DE ESTREPTOMICINA 2 G</t>
  </si>
  <si>
    <t>2C2-4901-AGROCALIDAD</t>
  </si>
  <si>
    <t>FLOXAVIAR</t>
  </si>
  <si>
    <t>FRASCO DE VIDRIO DE 10 ML , FRASCO DE VIDRIO DE 50 ML , FRASCO DE VIDRIO DE 120 ML , FRASCO DE VIDRIO DE 1000 ML</t>
  </si>
  <si>
    <t>Enrofloxacina 100 MG</t>
  </si>
  <si>
    <t>2C2-5-10665-AGROCALIDAD</t>
  </si>
  <si>
    <t>MICOGAL SOLUCION INYECTABLE</t>
  </si>
  <si>
    <t>FRASCO DE VIDRIO 100 ML , FRASCO DE VIDRIO DE 250 ML.</t>
  </si>
  <si>
    <t>Espiramicina 105 MU U</t>
  </si>
  <si>
    <t>2C2-5-10666-AGROCALIDAD</t>
  </si>
  <si>
    <t>MAMES PARENTERAL INYECTABLE</t>
  </si>
  <si>
    <t>FRASCO DE VIDRIO 20 ML , FRASCO DE VIDRIO DE 100 ML</t>
  </si>
  <si>
    <t>Colistina 25000 U + Espiramicina adipato 68000 U + EXCIPIENTES c.s.p 100 ML</t>
  </si>
  <si>
    <t>Anabólico Aplicado a Bovinos, Anabólico Aplicado a Porcinos</t>
  </si>
  <si>
    <t>2C-2-511-AGROCALIDAD</t>
  </si>
  <si>
    <t>02/03/2012</t>
  </si>
  <si>
    <t>MASTICICLINA LACTACION</t>
  </si>
  <si>
    <t>CAJA DE CARTÓN X 24 JERINGAS DE POLIETILENO DE BAJA DENSIDAD DE 5 ML</t>
  </si>
  <si>
    <t>Ampicilina 1.5 % + Cloxacilina 4 %</t>
  </si>
  <si>
    <t>NORBROOK LABORATORIES - Irlanda</t>
  </si>
  <si>
    <t>2C2-5880-AGROCALIDAD</t>
  </si>
  <si>
    <t>CEFA-DRI</t>
  </si>
  <si>
    <t>JERINGA DE 10 ML</t>
  </si>
  <si>
    <t>ACEITE DE MANI 100 G + CEFAPIRINA BENZATÍNICA 3 G + MONOESTEARATO DE ALUMINIO 3.17 G</t>
  </si>
  <si>
    <t>LABORATORIOS FORT DODGE - Estados Unidos</t>
  </si>
  <si>
    <t>2C2-6014-AGROCALIDAD</t>
  </si>
  <si>
    <t>NAFPENZAL DC</t>
  </si>
  <si>
    <t>EMPAQUES DE 20 INYECTORES DE 3G</t>
  </si>
  <si>
    <t>Penicilina G Procaínica 300 MG + SAL SODICA ETOXILADA 100 MG + SULFATO DE DIHIDROESTREPTOMICINA 100 MG</t>
  </si>
  <si>
    <t>2C2-6052-AGROCALIDAD</t>
  </si>
  <si>
    <t>CLAVAMOX LC</t>
  </si>
  <si>
    <t>CAJA DE 3 GR DE SUSPENSIÓN C/U , CAJA DE 12 JERINGAS DE 3 G DE SUSPENSION C/U</t>
  </si>
  <si>
    <t>ALUMINOSILICATO DE CALCIO Y SODIO 300.0 MG + AMOXICILINA (TRIHIDRATO) 200.0 MG + CLAVULANATO DE POTASIO 50.0 MG + Prednisolona 10 MG + VEHÍCULO FARMACÉUTICO A BASE DE ACEITE MINERAL 3.0 G</t>
  </si>
  <si>
    <t>carne: 7 días - leche: 48 horas G</t>
  </si>
  <si>
    <t>2C2-6093-AGROCALIDAD</t>
  </si>
  <si>
    <t>KYROPEN L.A.</t>
  </si>
  <si>
    <t>FRASCOS DE VIDRIO DE 2 MILLONES DE UI (6.25 ML) + DILUYENTES. , FRASCOS DE VIDRIO DE 4 MILLONES DE UI (12.5 ML) + DILUYENTES. , FRASCOS DE VIDRIO DE 6 MILLONES DE UI (18.7 ML) + DILUYENTES. , FRASCOS DE VIDRIO DE 8 MILLONES DE UI (25 ML) + DILUYENTES. , FRASCOS DE VIDRIO DE 10 MILLONES DE UI (31.25 ML) + DILUYENTES. , FRASCOS DE VIDRIO DE 12 MILLONES DE UI (37.5 ML) + DILUYENTES.</t>
  </si>
  <si>
    <t>Carboximetilcelulosa sódica 0.012 G + CITRATO DE SODIO 0,024 G + Penicilina G Benzatínica 140.000 U + Penicilina G Procaínica 90.000 U + Penicilina G sódica 90.000 U</t>
  </si>
  <si>
    <t>LABORATORIO VETERLAND LTDA. - Colombia</t>
  </si>
  <si>
    <t>2C2-6147-AGROCALIDAD</t>
  </si>
  <si>
    <t>PULMOTIL AC</t>
  </si>
  <si>
    <t>BOTELLAS DE POLIETILENO DE 240 ML , BOTELLAS DE POLIETILENO DE 960 ML;</t>
  </si>
  <si>
    <t>AGUA 1.0 ML + EDETATO DE COBRE DISÓDICO 2 MG + FOSFATO DE TYLOSINA 250 MG + GALATO DE PROPILO 0,2 MG</t>
  </si>
  <si>
    <t>ELY LILLY AND COMPANY LIMITED - Reino Unido</t>
  </si>
  <si>
    <t>2C2-6317-AGROCALIDAD</t>
  </si>
  <si>
    <t>PENDISTREP 20/20</t>
  </si>
  <si>
    <t>FRASCOS DE VIDRIO EN 50 ML, FRASCOS DE VIDRIO EN 100 ML, FRASCOS DE VIDRIO EN 250 ML</t>
  </si>
  <si>
    <t>AGUA INYECTABLE MAS SORBITAL C.S.P 1 ML + BENZILPENICILINA PROCAINICA 200 MG + CITRATO SODICO MAS EDTA 32 MG + CLORHIDRATO DE PROCAINA 20 MG + DIHIDROESTREPTOMICINA SULFATO 200 MG + FORMALDEHIDO SUFOXILATO - METABISULFITO SODICO 2 MG + FOSFITO DISODICO 20 MG + MetilParabeno sódico 1 MG + PVP MAS CMC 50 MG</t>
  </si>
  <si>
    <t>Antibiotico Aplicado a Caninos, Antibiotico Aplicado a Felinos, Antibiotico Aplicado a Bovinos, Antibiotico Aplicado a Ovinos, Antibiotico Aplicado a Equinos, Antibiotico Aplicado a Aves, Antibiotico Aplicado a Porcinos</t>
  </si>
  <si>
    <t>2C2-6324-AGROCALIDAD</t>
  </si>
  <si>
    <t>DIHIDROPEN</t>
  </si>
  <si>
    <t>FRASCO DE VIDRIO DE 100 ML.</t>
  </si>
  <si>
    <t>CLORFENIRAMINA MALEATO 10 MG + DIHIDROESTREPTOMICINA SULFATO 200 MG + Penicilina G Procaínica 200000 U</t>
  </si>
  <si>
    <t>2C2-6369-AGROCALIDAD</t>
  </si>
  <si>
    <t>ENROTRIL 10% SOLUCION ORAL</t>
  </si>
  <si>
    <t>FRASCO PLASTICO DE 500 ML , FRASCO PLASTICO DE 1 LITRO , FRASCO PLASTICO DE 5 LITROS</t>
  </si>
  <si>
    <t>Ácido Acético 4.4 ML + AGUA DESTILADA C.S.P 100.0 ML + Enrofloxacina 10.0 G</t>
  </si>
  <si>
    <t>2C2-6385-AGROCALIDAD</t>
  </si>
  <si>
    <t>QUINAMIX 20% SOLUCIÓN ORAL</t>
  </si>
  <si>
    <t>FRASCO PLÁSTICO DE 250 ML , FRASCO PLÁSTICO DE 500 ML , FRASCO PLÁSTICO DE 1 LT , BIDONES DE 5 LT , BIDONES DE 10 LT , BIDONES DE 20 LT</t>
  </si>
  <si>
    <t>2C2-6386-AGROCALIDAD</t>
  </si>
  <si>
    <t>CLASS</t>
  </si>
  <si>
    <t>VIAL PLÁSTICO PVC CON TAPÓN DE CAUCHO Y CAPACETE DE ALUMINIO DEBIDAMENTE ETIQUETADOS EN CAJA CONTENIENDO POLVO Y DILUYENTE, EN PRESENTACIONES DE: 10 ML, VIAL PLÁSTICO PVC CON TAPÓN DE CAUCHO Y CAPACETE DE ALUMINIO DEBIDAMENTE ETIQUETADOS EN CAJA CONTENIENDO POLVO Y DILUYENTE, EN PRESENTACIONES DE: 20 ML, VIAL PLÁSTICO PVC CON TAPÓN DE CAUCHO Y CAPACETE DE ALUMINIO DEBIDAMENTE ETIQUETADOS EN CAJA CONTENIENDO POLVO Y DILUYENTE, EN PRESENTACIONES DE: 75 ML</t>
  </si>
  <si>
    <t>ALCOHOL BENCILICO 50 MG + Clorobutanol 75 MG + CLORURO DE SODIO 135 MG + DICLOFENACO SÓDICO 230 MG + E.D.T.A 0.180 MG + Penicilina G Benzatínica 3.000.000 U + Penicilina G Potásica 1.500.000 U + Penicilina G Procaínica 1.500.000 U + SULFATO DE DIHIDROESTREPTOMICINA 2.500 MG + SULFOXILATO FORMALDEHIDO DE SODIO 1.48 MG</t>
  </si>
  <si>
    <t>Antibiotico Aplicado a Bovinos, Antibiotico Aplicado a Equinos, Antibiotico Aplicado a Porcinos, Antiinflamatorio Aplicado a Bovinos, Antiinflamatorio Aplicado a Equinos, Antiinflamatorio Aplicado a Porcinos</t>
  </si>
  <si>
    <t>2C2-6424-AGROCALIDAD</t>
  </si>
  <si>
    <t>ESTREPTOPENICILINA MICROSULES</t>
  </si>
  <si>
    <t>FRASCOS PLÁSTICOS DE 25ML; , FRASCOS PLÁSTICOS DE 50ML , FRASCOS PLÁSTICOS DE 100ML , FRASCOS PLÁSTICOS DE 250ML;</t>
  </si>
  <si>
    <t>2C2-6523-AGROCALIDAD</t>
  </si>
  <si>
    <t>PENICILINA ESTREPTOMICINA 2 000.000</t>
  </si>
  <si>
    <t>CAJA CON 12 FRASCOS CON POLVO ANTIBIOTICO Y 12 FRASCOS CON SOLVENTE DE 5 ML</t>
  </si>
  <si>
    <t>AGUA BIDESTILADA 5 ML + Citrato de sodio 0.016 G + Penicilina G Benzatínica 1.000.000 UI S/U + Penicilina G sódica 1.000.000 UI S/U + SULFATO DE ESTREPTOMICINA 1 G</t>
  </si>
  <si>
    <t>Antibiotico amplio espectro Aplicado a Caninos, Antibiotico amplio espectro Aplicado a Bovinos, Antibiotico amplio espectro Aplicado a Equinos</t>
  </si>
  <si>
    <t>2C2-6900-AGROCALIDAD</t>
  </si>
  <si>
    <t>PENFORT REFORZADO</t>
  </si>
  <si>
    <t>FRASCOS DE VIDRIO DE 8,4 GRAMOS ACOMPAÑADO DE AMPOLLAS DE VIDRIO DE 15 ML DE DILUYENTE PARA PREPARAR LA SUSPENSIÓN.</t>
  </si>
  <si>
    <t>AGUA DESTILADA C.S.P 15.000 ML + ALCOHOL BENCILICO 0.150 G + DICLOFENACO SÓDICO 0.225 G + Estreptomicina base (como sulfato) 2.500 MG + METABISULFITO DE SODIO 0.005 G + Penicilina G Benzatínica 3.000.000 UI S/U + Penicilina G Potásica 1.500.000 UI S/U + Penicilina Procaínica 1.500.000 UI S/U + PROPILENGLICOL 0.003 G</t>
  </si>
  <si>
    <t>OURO FINO SAUDE ANIMAL LTDA - Brasil</t>
  </si>
  <si>
    <t>2C2-6953-AGROCALIDAD</t>
  </si>
  <si>
    <t>NORFLAVIC</t>
  </si>
  <si>
    <t>ENVASE PLÁSTICO DE POLIETILENO DE ALTA DENSIDAD CONTENIENDO 1 LITRO</t>
  </si>
  <si>
    <t>ACIDO ACETICO GLACIAL 12 G + AGUA C.S.P 100 ML + Alcohol etílico 0.8 ML + Metilparabeno 0.10 G + Norfloxacina 20 G + Propilparabeno 0.02 G + Trimetropin glutamato 4.12 G</t>
  </si>
  <si>
    <t>2C2-6955-AGROCALIDAD</t>
  </si>
  <si>
    <t>TYLOVIC INYECTABLE</t>
  </si>
  <si>
    <t>FRASCO DE VIDRIO HIDROLÍTICO TIPO I COLOR AMBAR POR 10 ML, FRASCO DE VIDRIO HIDROLÍTICO TIPO I COLOR AMBAR POR 25 ML, FRASCO DE VIDRIO HIDROLÍTICO TIPO I COLOR AMBAR POR 50 ML, FRASCO DE VIDRIO HIDROLÍTICO TIPO I COLOR AMBAR POR 100 ML, FRASCO DE VIDRIO HIDROLÍTICO TIPO I COLOR AMBAR POR 250 ML, FRASCO DE VIDRIO HIDROLÍTICO TIPO I COLOR AMBAR POR 500 ML</t>
  </si>
  <si>
    <t>Agua para inyección c.s.p 1 ML + ALCOHOL BENCILICO 40 MG + Propilenglicol 210 MG + Tilosina 200 MG</t>
  </si>
  <si>
    <t>LABORATORIOS ERMA S.A - Colombia</t>
  </si>
  <si>
    <t>2C2-6956-AGROCALIDAD</t>
  </si>
  <si>
    <t>CEFALUR</t>
  </si>
  <si>
    <t>FRASCO DE VIDRIO TIPO I DE 1 G CON DILUYENTE (20 ML AL RECOSTITUIR) , FRASCO DE VIDRIO TIPO I DE 4 G CON DILUYENTE (80 ML AL RECOSTITUIR) , FRASCO DE VIDRIO TIPO I DE 8 G CON DILUYENTE(160 ML AL RECOSTITUIR).</t>
  </si>
  <si>
    <t>AGUA PARA INYECCION C.S.P 100 ML + ALCOHOL BENCILICO 0.9 G + Ceftiofur 50 MG + Fosfato de Potasio 0.14 G + HIDRÓXIDO DE SODIO 0.33 G + POVIDONA 0.4 G</t>
  </si>
  <si>
    <t>LABORATORIOS ERMA PARA CARVAL COLOMBIA - Colombia</t>
  </si>
  <si>
    <t>2C2-6B-6E-13495-AGROCALIDAD</t>
  </si>
  <si>
    <t>TURBOTIAMULIN</t>
  </si>
  <si>
    <t>FRASCOS PLÁSTICOS DE POLIETILENO DE ALTA DENSIDAD EN 50 ML, FRASCOS PET COLOR ÁMBARPARA LA PRESENTACIÓN DE 100 ML, FRASCO DE POLIETILENO DE COLOR BLANCO PARA 250 ML, FRASCO DE POLIETILENO DE COLOR BLANCO PARA 500 ML, FRASCO DE POLIETILENO DE COLOR BLANCO PARA 1000 ML, GALONES DE POLIETILENO DE COLOR BLANCO PARA 3800 ML, CANECA DE POLIETILENO DE ALTA DENSIDAD DE COLOR AZUL PARA 20 ML</t>
  </si>
  <si>
    <t>Bromhexina 0,12 G + BUTILHIDROXITOLUENO 0.03 G + Clortetraciclina sódica 12 G + Fumarato de Tiamulina 6 G + Monoetanolamina 3 ML + PROPILENGLICOL 15.0 ML + SERVON 75.0 ML + TWEEN 80 8 ML</t>
  </si>
  <si>
    <t>Antibiotico Aplicado a Aves, Espectorantes Aplicado a Aves, Mucoliticos Aplicado a Aves</t>
  </si>
  <si>
    <t>2C2-7025-AGROCALIDAD</t>
  </si>
  <si>
    <t>TYLOVIC</t>
  </si>
  <si>
    <t>BOLSA DE ALUMINIO DE 10 GR , BOLSA DE ALUMINIO DE 50 GR , BOLSA DE ALUMINIO DE 100 GR , BOLSA DE ALUMINIO DE 250 GR , BOLSA DE ALUMINIO DE 500 GR , ENVASE DE PLÁSTICO DE 100 GR , ENVASE PLÁSTICO DE125 GR , ENVASE PLÁSTICO DE 250 GR , ENVASE PLÁSTICO DE 500 GR</t>
  </si>
  <si>
    <t>TARTRATO DE TILOSINA 100 G</t>
  </si>
  <si>
    <t>2C2-7039-AGROCALIDAD</t>
  </si>
  <si>
    <t>TYLOVETO 20</t>
  </si>
  <si>
    <t>FRASCOS DE VIDRIO DE 100 ml KG</t>
  </si>
  <si>
    <t>ACIDO CITRICO ANHIDRIDO +/- 5 mg KG + AGUA PARA INYECCION 1.0ml KG + ALCOHOL BENCILICO 40.0mg KG + Citrato de sodio 15.0mg KG + EDETATO DE SODIO 0.5mg KG + METABISULFITO DE SODIO 1.0mg KG + Propilenglicol 400.0mg KG + TARTRATO DE TILOSINA 200.000 UI KG + Tilosina 200mg KG</t>
  </si>
  <si>
    <t>2C2-7065-AGROCALIDAD</t>
  </si>
  <si>
    <t>INVEMOX 15% L.A</t>
  </si>
  <si>
    <t>VIALES DE VIDRIO DE 10 ML, VIALES DE VIDRIO DE 20 ML, VIALES DE VIDRIO DE 50 ML, VIALES DE VIDRIO DE 100 ML, VIALES DE VIDRIO DE 250 ML</t>
  </si>
  <si>
    <t>2C2-7170-AGROCALIDAD</t>
  </si>
  <si>
    <t>GANAPEN 10.0´</t>
  </si>
  <si>
    <t>FRASCO DE VIDRIO ÁMBAR TIPO III DE 10 000.000 UI MÁS DILUYENTE DE 20 ML</t>
  </si>
  <si>
    <t>2C2-7171-AGROCALIDAD</t>
  </si>
  <si>
    <t>GANAPEN 7.5</t>
  </si>
  <si>
    <t>FRASCOS DE VIDRIO AMBAR TIPO III POR 7`500.000 UI MÁS DILUYENTE DE 20 ML</t>
  </si>
  <si>
    <t>2C2-7172-AGROCALIDAD</t>
  </si>
  <si>
    <t>PANOLOG UNGÜENTO</t>
  </si>
  <si>
    <t>ACETONIDA DE TRIAMCINOLONA 1 MG + Nistatina 100.000 U.I U + PARAFINA LÍQUIDA 0.99 G + POLIETILENO 0.01 G + SULFATO DE NEOMICINA (EQUIVALENTE A NEOMICINA BASE) 2.5 MG + TIOESTREPTON 2.500 U.I U</t>
  </si>
  <si>
    <t>2C2-7180-AGROCALIDAD</t>
  </si>
  <si>
    <t>GANAPEN 5.0´</t>
  </si>
  <si>
    <t>FRASCO DE VIDRIO ÁMBAR TIPO III POR 5`000.000 U.I. MÁS DILUYENTE DE 20 ML</t>
  </si>
  <si>
    <t>Carboximetilcelulosa 20 MG + Citrato de sodio 42.7 MG + Penicilina G Benzatínica 2.000.000 U + Penicilina G procaínica 1.500.000 U + Penicilina G sódica 1.500.000 U</t>
  </si>
  <si>
    <t>ELABORADO POR VITROFARMA S.A PARA ELI LILLY INTERAMERICA INC - Colombia</t>
  </si>
  <si>
    <t>2C2-7273-AGROCALIDAD</t>
  </si>
  <si>
    <t>MASTIJET FORTE</t>
  </si>
  <si>
    <t>JERINGA DE 8 GR</t>
  </si>
  <si>
    <t>Bacitracina 2000 UI S/U + NEOMICINA BASE 250 MG + PARAFINA LÍQUIDA, C.S.P. 8 G + Prednisolona 10 MG + Tetraciclina 200 MG</t>
  </si>
  <si>
    <t>2C2-7278-AGROCALIDAD</t>
  </si>
  <si>
    <t>LHIFLOXACINA 10%</t>
  </si>
  <si>
    <t>GOTEROS DE 15 ML , GOTEROS DE 30 ML , FRASCOS CONTENIENDO 100 ML , FRASCOS CONTENIENDO 500 ML , FRASCOS CONTENIENDO 1 LT.</t>
  </si>
  <si>
    <t>AGUA DESTILADA C.S.P 1 ML + ALCOHOL BENCÍLICO 5 MG + Enrofloxacina 100 MG + HIDRÓXIDO DE POTASIO 17.5 MG</t>
  </si>
  <si>
    <t>2C2-7531-AGROCALIDAD</t>
  </si>
  <si>
    <t>BENZAPROC 7.5</t>
  </si>
  <si>
    <t>FRASCOS DE PENICILINA DE 50 ML, FRASCO DE VIDRIO DILUYENTE DE 20 ML</t>
  </si>
  <si>
    <t>Penicilina G Benzatínica 3.000.000 U + Penicilina G procaínica 2.250.000 U + Penicilina G sódica 2.250.000 U</t>
  </si>
  <si>
    <t>JAMES BROWN PHARMA C.A. - Ecuador, LABORATORIOS VETERLAND LTDA PARA LABORATORIOS SERVINSUMOS - Colombia</t>
  </si>
  <si>
    <t>15 DE ENERO DEL 2015 AMPLIACIÓN DE FABRICANTE Y PAÍS DE ORIGEN</t>
  </si>
  <si>
    <t>2C2-7537-AGROCALIDAD</t>
  </si>
  <si>
    <t>STREPTOPEN</t>
  </si>
  <si>
    <t>Antibiotico Aplicado a Caninos, Antibiotico Aplicado a Bovinos, Antibiotico Aplicado a Caprinos, Antibiotico Aplicado a Equinos</t>
  </si>
  <si>
    <t>2C2-7734-AGROCALIDAD</t>
  </si>
  <si>
    <t>SIMBIOTICO 400 INYECTABLE</t>
  </si>
  <si>
    <t>VIAL DE VIDRIO DE 1 G MAS DILUYENTE 5 ML</t>
  </si>
  <si>
    <t>AGUA 5 ML + Estreptomicina 0.5 G + Penicilina G sódica 100.000 U + Penicilina Procaínica 3.000.000 U</t>
  </si>
  <si>
    <t>2C2-8013-AGROCALIDAD</t>
  </si>
  <si>
    <t>BENZILAND L.A.</t>
  </si>
  <si>
    <t>FRASCO DE VIDRIO DE 20 ml POR 3000.000 UI PARA DILUIR CON 8ml DE DILUYENTE PARA FORMAR UNA SUSPENSIÓN DE 10 ML, FRASCO DE VIDRIO DE 50 ml POR 6000.000 UI PARA DILUIR CON 16ml DE DILUYENTE PARA FORMAR UNA SUSPENSIÓN DE 20 ML, FRASCO DE VIDRIO DE 50 ml POR 9000.000 UI PARA DILUIR CON 25ml DE DILUYENTE PARA FORMAR UNA SUSPENSIÓN DE 30 ML</t>
  </si>
  <si>
    <t>(CARBOXIMETILCELULOSA SÓDICA, P.V.P, PROPILPARABENO SÓDICO, METILPARABENO SÓDICO, SODIO CITRATO, AGUA PARA INYECCIÓN)C.S.P 1 ML + Penicilina G Benzatínica 300.000 U.I S/U</t>
  </si>
  <si>
    <t>ANTIBIÓTICO BACTERICIDA Aplicado a Caninos, ANTIBIÓTICO BACTERICIDA Aplicado a Bovinos, ANTIBIÓTICO BACTERICIDA Aplicado a Ovinos, ANTIBIÓTICO BACTERICIDA Aplicado a Equinos, ANTIBIÓTICO BACTERICIDA Aplicado a Porcinos</t>
  </si>
  <si>
    <t>2C2-8031-AGROCALIDAD</t>
  </si>
  <si>
    <t>MIXILAND F.M.</t>
  </si>
  <si>
    <t>FRASCO DE VIDRIO DE 20 ML, FRASCO DE VIDRIO DE 50 ML</t>
  </si>
  <si>
    <t>Estreptomicina base (como sulfato) 334 MG + Penicilina G Procaínica 166667 U + Penicilina G sódica 166.67 U</t>
  </si>
  <si>
    <t>Antibiotico amplio espectro Aplicado a Caninos, Antibiotico amplio espectro Aplicado a Felinos, Antibiotico amplio espectro Aplicado a Ovinos, Antibiotico amplio espectro Aplicado a Caprinos, Antibiotico amplio espectro Aplicado a Equinos, Antibiotico amplio espectro Aplicado a Aves</t>
  </si>
  <si>
    <t>2C2-8035-AGROCALIDAD</t>
  </si>
  <si>
    <t>PENTAMICIN F.M.</t>
  </si>
  <si>
    <t>FRASCO DE VIDRIO DE 20 ML , FRASCO DE VIDRIO DE 50 ML</t>
  </si>
  <si>
    <t>AGUA PARA INYECCIÓN c.s.p. 1 ML + Carboximetilcelulosa 0.80 MG + Citrato de sodio 4.82 MG + Estreptomicina base (como sulfato) 272.73 MG + Penicilina G Potásica 136.364 UI U + Penicilina G procaínica 136.364 UI U</t>
  </si>
  <si>
    <t>Antibiotico Aplicado a Caninos, Antibiotico Aplicado a Bovinos, Antibiotico Aplicado a Ovinos, Antibiotico Aplicado a Caprinos, Antibiotico Aplicado a Equinos, Antibiotico Aplicado a Aves, Antibiotico Aplicado a Porcinos</t>
  </si>
  <si>
    <t>LABORATORIOS VETERLAND LTDA PARA CALLBEST LTDA - Colombia</t>
  </si>
  <si>
    <t>12/11/2012 AMPLIACIÓN DE PRESENTACIÓN</t>
  </si>
  <si>
    <t>2C2-8036-AGROCALIDAD</t>
  </si>
  <si>
    <t>PENTRILAND R.L.A</t>
  </si>
  <si>
    <t>Penicilina G Benzatínica 125.000 U.I S/U + Penicilina G Procaínica 93.750 U.I S/U + Penicilina G sódica 93.750 U.I S/U</t>
  </si>
  <si>
    <t>PERFECT DIGEST FPC</t>
  </si>
  <si>
    <t>2C2-8038-AGROCALIDAD</t>
  </si>
  <si>
    <t>STREPTOLAND ORAL</t>
  </si>
  <si>
    <t>CAJA DE 10 SOBRES DE 20 G, SOBRES DE 10 G, SOBRES DE 20 G, CAJA DE 10 SOBRES DE DE 20 G</t>
  </si>
  <si>
    <t>Caolin 75.00 MG + Estreptomicina base (como sulfato) 3.800 MG + GEL DE Al(OH)3 AL 3% (25% v/v) 10.500 MG + LAURIL ETER SULFATO DE SODIO CSP 100 MG + Pectina 6.740 MG</t>
  </si>
  <si>
    <t>2C2-80L4-AGROCAUDAD</t>
  </si>
  <si>
    <t>BENZILBEST L.A.</t>
  </si>
  <si>
    <t>FRASCO DE 20 ML EN PRESENTACIÓN DE 3 MIU (CON 1 BOLSA DE AGUA DE 10 ML) , FRASCO DE 50 ML DE 6 MIU (CON 2 Y 3 BOLSA DE AGUA DE 10 ML) , FRASCO DE 50 ML DE 9 MIU (CON 2 Y 3 BOLSA DE AGUA DE 10 ML)</t>
  </si>
  <si>
    <t>Penicilina benzatinica 300000 U</t>
  </si>
  <si>
    <t>LABORATORIOS VETERLAND LTDA. PARA LABOMTORIOS CALLBEST LTDA. - Colombia</t>
  </si>
  <si>
    <t>06/06/2008 CAMBIO DE TITULAR DE REGISTRO</t>
  </si>
  <si>
    <t>2C2-8229-AGROCALIDAD</t>
  </si>
  <si>
    <t>SURAMOX 50% SOLUBLE</t>
  </si>
  <si>
    <t>SOBRE DE 100 GR; , SOBRE DE 500GR , TARRO DE POLIETILENO DE 1 KG, TARRO DE POLIETILENO DE 3 KG</t>
  </si>
  <si>
    <t>CARBONATO DE SODIO GLICINA 300 MG + HEXAMETAFOSFATO DE SODIO C.P.S. 1 G + SILICA COLLOIDAL ANHIDRA 5 MG + VAINILLA 0.01 MG</t>
  </si>
  <si>
    <t>VIRBAC - Francia</t>
  </si>
  <si>
    <t>6 DE ENERO 2015 CAMBIO DE PRESENTACION</t>
  </si>
  <si>
    <t>2C2-8504-AGROCALIDAD</t>
  </si>
  <si>
    <t>LINCOSPECTIN PREMIX</t>
  </si>
  <si>
    <t>FUNDA DE 2 KG , FUNDA DE 10 KG , FUNDA DE 15 KG , FUNDA DE 20 KG , FUNDA DE 25 KG</t>
  </si>
  <si>
    <t>CARBONATO DE CALCIO 1000 G + Espectinomicina 22.00 G + Lincomicina 22.00 G</t>
  </si>
  <si>
    <t>ZOTIES INC - Brasil</t>
  </si>
  <si>
    <t>20 DE NOVIEMBRE DEL 2015. (CAMBIO DE FABRICANTE Y DIRECCIÓN DE LA EMPRESA)</t>
  </si>
  <si>
    <t>2C2-8623-AGROCALIDAD</t>
  </si>
  <si>
    <t>KAMAKOSIN</t>
  </si>
  <si>
    <t>FRASCO DE 10 ML , FRASCO DE 20 ML , FRASCO DE 50 ML , FRASCO DE 100 ML</t>
  </si>
  <si>
    <t>AGUA DESTILADA 91.461 MG/ ML + Citrato de sodio 1.00 ML + Kanamicina 100.0 MG/ ML + METIL PARAHIDROXIBENZOATO SÓDICO 1.00 MG/ ML</t>
  </si>
  <si>
    <t>2C2-9196-AGROCALIDAD</t>
  </si>
  <si>
    <t>NEUMOTIL</t>
  </si>
  <si>
    <t>FRASCO GOTERO X 10 ML , FRASCO PET DE 240 ML</t>
  </si>
  <si>
    <t>ACIDO FOSFÓRICO 4.5 MG + AGUA PURIFICADA C.S.P 1 ML + EDETATO DE SODIO 2 MG + GALATO DE PROPILIO 0.2 MG + Tilmicosina 250 MG</t>
  </si>
  <si>
    <t>2C2–9230-AGROCALIDAD</t>
  </si>
  <si>
    <t>FORT-E-PEN</t>
  </si>
  <si>
    <t>FRASCO DE VIDRIO COLOR AMBAR SILICONADO X 25 ML , FRASCO DE VIDRIO COLOR AMBAR SILICONADO X 50 ML , FRASCO DE VIDRIO COLOR AMBAR SILICONADO X 100 ML , FRASCO DE VIDRIO COLOR AMBAR SILICONADO X 250 ML , FRASCO DE VIDRIO COLOR AMBAR SILICONADO X 500 ML</t>
  </si>
  <si>
    <t>ACEITE DE CASTOR POLIETOXILADO 1,20 G + Agua para inyección c.s.p 100 ML + BENCILPENICILINA BENZATÍNICA 10 G + BENCILPENICILINA PROCAÍNICA 10 G + Citrato de sodio 1,20 G + DIHIDROESTREPTOMICINA SULFATO 16.400.000 U.I U + EDTA SÓDICO 0,05 G + NIPAGÍN SÓDICO 0,09 G + NIPASOL SÓDICO 0,01 G + PROCAINA CLORHIDRATO 0,50 G + Propilenglicol 10 G + PVP K-17 1 G + SODIOFORMALDEHIDO SULFOXILATO 0,30 G + Urea 0,20 G</t>
  </si>
  <si>
    <t>Antibiotico Aplicado a Bovinos, Antibiotico Aplicado a Ovinos, Antibiotico Aplicado a Caprinos, Antibiotico Aplicado a Equinos</t>
  </si>
  <si>
    <t>2C2-9236-AGROCALIDAD</t>
  </si>
  <si>
    <t>COLISTINA 4800 P.S.</t>
  </si>
  <si>
    <t>BOLSA DE 100 GR , BOLSA DE 500 GR , BOLSA DE 1 KG , BOLSAS DE 25 KG</t>
  </si>
  <si>
    <t>ANHIDRATO DE ÁCIDO CÍTRICO 25 MG + Colistina 4.8000.000 U + EDETATO DE SODIO 100 MG + MONOHIDRATO DE LACTOSA 1 G + SILICA ANHIDROSO COLOIDAL 2 MG + VAINILLA 5 MG</t>
  </si>
  <si>
    <t>2C2-9312-AGROCALIDAD</t>
  </si>
  <si>
    <t>COLIVETo - 4800</t>
  </si>
  <si>
    <t>BOLSA DE POLIETILENO DE 100 G, BOLSA DE POLIETILENO DE 1 KG</t>
  </si>
  <si>
    <t>MONOHIDRATO DE LACTOSA 1.0g KG + SILICA COLOIDAL 1.0mg KG + Sulfato de Colistina 4.800.000UI KG</t>
  </si>
  <si>
    <t>Antibiotico Aplicado a Bovinos, Antibiotico Aplicado a Ovinos, Antibiotico Aplicado a Aves, Antibiotico Aplicado a Lagomorfos, Antibiotico Aplicado a Porcinos</t>
  </si>
  <si>
    <t>2C2-9314-AGROCALIDAD</t>
  </si>
  <si>
    <t>LINCOMYCIN 40 S</t>
  </si>
  <si>
    <t>SOBRE DE PAPEL LAMINADO SELLADO AL VACÍO DE 150 G , POTE DE POLIETILENO DE 1.5 KG</t>
  </si>
  <si>
    <t>CLORHIDRATO DE LINCOMICINA 400mg/kg KG + LACTOSA 1g KG + SILICA COLOIDAL 1,2mg KG</t>
  </si>
  <si>
    <t>2C2-9850-AGROCALIDAD</t>
  </si>
  <si>
    <t>CERTYL PREMIX</t>
  </si>
  <si>
    <t>BOLSA DE POLIETILENO DE BAJA DENSIDAD Y PAPEL KRAFT PARA LAS PRESENTACIONES DE 5 KG, BOLSA DE POLIETILENO DE BAJA DENSIDAD Y PAPEL KRAFT PARA LAS PRESENTACIONES DE 10 KG, BOLSA DE POLIETILENO DE BAJA DENSIDAD Y PAPEL KRAFT PARA LAS PRESENTACIONES DE 12.5 KG, BOLSA DE POLIETILENO DE BAJA DENSIDAD Y PAPEL KRAFT PARA LAS PRESENTACIONES DE 15 KG</t>
  </si>
  <si>
    <t>Carbonato de Calcio 79.5 G + DIÓXIDO DE SILICIO 0.5 G + Tilmicosina 25 G</t>
  </si>
  <si>
    <t>Antibiotico amplio espectro Aplicado a Porcinos</t>
  </si>
  <si>
    <t>2C2-9851-AGROCALIDAD</t>
  </si>
  <si>
    <t>CERTYL SOLUBLE</t>
  </si>
  <si>
    <t>ÁCIDO FOSFÓRICO 3.81 G + AGUA PURIFICADA C.S.P 100 ML + EDTA DISODICO 0.20 G + GALATO DE PROPILO 0.02 G + Tilmicosina fosfato 25 G</t>
  </si>
  <si>
    <t>2C2-9852-AGROCALIDAD</t>
  </si>
  <si>
    <t>COLIVAL PREMIX</t>
  </si>
  <si>
    <t>BOLSAS DE POLIETILENO Y PAPEL KRAFT CONTENIENDO 1KG , BOLSAS DE POLIETILENO Y PAPEL KRAFT CONTENIENDO 2KG , BOLSAS DE POLIETILENO Y PAPEL KRAFT CONTENIENDO 10KG , BOLSAS DE POLIETILENO Y PAPEL KRAFT CONTENIENDO 15KG , BOLSAS DE POLIETILENO Y PAPEL KRAFT CONTENIENDO 20KG , BOLSAS DE POLIETILENO Y PAPEL KRAFT CONTENIENDO 25KG , BOLSAS DE POLIETILENO Y PAPEL KRAFT CONTENIENDO 40KG , BOLSAS DE POLIETILENO Y PAPEL KRAFT CONTENIENDO 50 KILOS</t>
  </si>
  <si>
    <t>ACEITE DE SOYA 5.0 G + AEROSIL 1.0 G + Carbonato de Calcio 20.0 G + COLISTINA SULFATO 8.0 G + Harina de Trigo 100.0 G</t>
  </si>
  <si>
    <t>2C-2B1-9535-AGROCALIDAD</t>
  </si>
  <si>
    <t>DOXIPRIM</t>
  </si>
  <si>
    <t>SOBRES PLASTICOS PARA 15 G</t>
  </si>
  <si>
    <t>CLOXASOL A</t>
  </si>
  <si>
    <t>2C3-10404-AGROCALIDAD</t>
  </si>
  <si>
    <t>LACTABIEN (ANTIMASTÍTICO)</t>
  </si>
  <si>
    <t>APLICADORES PLÁSTICOS DE POLIETILENO DE ALTA DENSIDAD DE 10 GR EN CAJAS DE 4 UNID , APLICADORES PLÁSTICOS DE POLIETILENO DE ALTA DENSIDAD DE 10 GR EN CAJAS DE 12 UNID , APLICADORES PLÁSTICOS DE POLIETILENO DE ALTA DENSIDAD DE 10 GR EN CAJAS DE 24 UNIDADES</t>
  </si>
  <si>
    <t>CEFALEXINA SODICA 200 MG + EXCIPIENTE 10 G + Sulfametoxasol 20 MG + TRIMETOPRIM 40 MG</t>
  </si>
  <si>
    <t>Antibacterianos Aplicado a Bovinos</t>
  </si>
  <si>
    <t>2C3-10434-AGROCALIDAD</t>
  </si>
  <si>
    <t>OXIZUR L.A.</t>
  </si>
  <si>
    <t>2-PIRROLIDONA 40 G + ACIDO ETILENDIAMINOTETRACÉTICO SAL SÓDICA 0.1 G + AGUA PARA INYECCION C.S.P 100 ML + FORMALDEHIDO SULFOXILATO DE SODIO 0.2 G + Monoetanolamina O ÁCIDO CLORHÍDRICO C.S. PARA AJUSTAR EL PH S/U + Oxido de Magnesio 2 G + Oxitetraciclina (DIHIDRATO) 20 G + POLIVINILPIRROLIDONA 5 G</t>
  </si>
  <si>
    <t>2C3-1049-AGROCALIDAD</t>
  </si>
  <si>
    <t>MASTIMAX</t>
  </si>
  <si>
    <t>JERINGA PLASTICA POR 10 ML</t>
  </si>
  <si>
    <t>Dihidroestrepto-micina 0.5 G + MONOESTEARATO DE ALUMINIO 10 ML + Penicilina G procaínica 100000 U</t>
  </si>
  <si>
    <t>2C3-10513-AGROCALIDAD</t>
  </si>
  <si>
    <t>ORBESEAL TEAT SEAL</t>
  </si>
  <si>
    <t>CAJA DE 24 JERINGAS</t>
  </si>
  <si>
    <t>Estearato de Aluminio 4.8 % + PARAFINA LÍQUIDA, C.S.P. 29.4 % + SILICA COLOIDAL 0.8 % + SUBNITRATO DE BISMUTO 65 %</t>
  </si>
  <si>
    <t>CROSS VETPHARM GROUP LTD., DUBLIN 24, IRELAND. - Irlanda</t>
  </si>
  <si>
    <t>2C3-10524-AGROCALIDAD</t>
  </si>
  <si>
    <t>0209-03-17</t>
  </si>
  <si>
    <t>UBREVET</t>
  </si>
  <si>
    <t>FRASCO DE 30 GR , FRASCO DE 60 GR , FRASCO DE 100GR , FRASCO DE 200 GR , FRASCO DE 220 GR , FRASCO DE 250 GR , FRASCO DE 500 GR , FRASCO DE 1000G</t>
  </si>
  <si>
    <t>ALANTOINA 2 G + LIDOCAINA BASE 5 G + Neomicina sulfato 1 G + Óxido de Zinc 10 G</t>
  </si>
  <si>
    <t>ANESTÉSICO LOCAL Aplicado a Bovinos, ANESTÉSICO LOCAL Aplicado a Caprinos, Antibiotico Aplicado a Bovinos, Antibiotico Aplicado a Caprinos, Cicatrizante Aplicado a Bovinos, Cicatrizante Aplicado a Caprinos</t>
  </si>
  <si>
    <t>2C3-10729-AGROCALIDAD</t>
  </si>
  <si>
    <t>METRI-CEF 3</t>
  </si>
  <si>
    <t>JERINGA DE PVC DE 30 ML</t>
  </si>
  <si>
    <t>Aceite de maní CSP 10 ML + Aluminio 250.00 MG + CEFALEXINA MONOHIDRATADO(EQUIVALENTE A BASE) 200.00 MG + Clorobutanol 50.000 MG + CLOXACILINA BENZATÍNICA 500.00 MG + Neomicina sulfato 340.00 MG + VASELINA BLANCA 4.00 G + Vitamina A 10.000.00 UI S/U</t>
  </si>
  <si>
    <t>2C3-10826-AGROCALIDAD</t>
  </si>
  <si>
    <t>DERMICON MK</t>
  </si>
  <si>
    <t>CREMA DERMATOLOGICA DE 15 GR , CREMA DERMATOLOGICA DE 35 GR</t>
  </si>
  <si>
    <t>ACEITE MINERAL 100 G + ALCOHOL CETÍLICO 100 G + Betametasona 0.04 G + Clotrimazol 1 G + DIAZOLIDINIY UREA 100 G + GLICERINA 100 G + METILPARABENO 100 G + Neomicina 0.50 G + Propilenglicol 100 G + Propilparabeno 100 G + TRIATANOMALINA 100 G + Vaselina 100 G</t>
  </si>
  <si>
    <t>Antifúngico Aplicado a Caninos, Antifúngico Aplicado a Felinos, Antifúngico Aplicado a Bovinos, Antifúngico Aplicado a Equinos</t>
  </si>
  <si>
    <t>TECNOQUÍMICAS - Colombia</t>
  </si>
  <si>
    <t>2C3-10891-AGROCALIDAD</t>
  </si>
  <si>
    <t>BRILLO CLEAN EYES</t>
  </si>
  <si>
    <t>FRASCO PLÁSTICO DE 20 ML , FRASCO PLÁSTICO DE 50 ML , FRASCO PLÁSTICO DE 120 ML , FRASCO PLÁSTICO DE 250 ML , FRASCO PLÁSTICO DE 500 ML</t>
  </si>
  <si>
    <t>ACIDO BORICO 200 MG + ÁCIDO SÓRBICO 12,5 MG + AGUA DESMINERALIZADA C.S.P 100 ML + BORATO DE SODIO 100 MG + CLORURO DE SODIO 900 MG + EDTA 50 MG</t>
  </si>
  <si>
    <t>2C3-11199-AGROCALIDAD</t>
  </si>
  <si>
    <t>MELOXIC 2%</t>
  </si>
  <si>
    <t>FRASCOS DE VIDRIO AMBAR DE 10 ML, FRASCOS DE VIDRIO AMBAR DE 20 ML, FRASCOS DE VIDRIO AMBAR DE 50 ML, FRASCOS DE VIDRIO AMBAR DE 100 ML, FRASCOS DE VIDRIO AMBAR DE 30 ML</t>
  </si>
  <si>
    <t>ANALGÉSICO-ANTIINFLAMATORIO Aplicado a Bovinos, ANALGÉSICO-ANTIINFLAMATORIO Aplicado a Equinos, ANALGÉSICO-ANTIINFLAMATORIO Aplicado a Porcinos</t>
  </si>
  <si>
    <t>2C3-11913-AGROCALIDAD</t>
  </si>
  <si>
    <t>HYDRODOXX 500 MG</t>
  </si>
  <si>
    <t>BOLSA DE 1 KG DE PET/ALU/PE</t>
  </si>
  <si>
    <t>Ácido Cítrico 1.0 G + Doxiciclina 500 MG</t>
  </si>
  <si>
    <t>BIOVET, AD. C - Bulgaria</t>
  </si>
  <si>
    <t>HYDRODOXX 500 MG/G POLVO SOLUBLE DE APLICACIÓN VÍA ORAL EN EL AGUA POTABLE</t>
  </si>
  <si>
    <t>2C3-12127-AGROCALIDAD</t>
  </si>
  <si>
    <t>0992734558001</t>
  </si>
  <si>
    <t>FMC LATINOAMERICA S.A</t>
  </si>
  <si>
    <t>ANKOFEN</t>
  </si>
  <si>
    <t>FRASCO DE VIDRIO AMBAR TIPO I PARA 10 ML , FRASCO DE VIDRIO AMBAR TIPO I PARA 50 ML , FRASCO DE VIDRIO AMBAR TIPO I PARA 100 ML.</t>
  </si>
  <si>
    <t>2C3-12383-AGROCALIDAD</t>
  </si>
  <si>
    <t>DERMOSYN</t>
  </si>
  <si>
    <t>FRASCO BLANDO PEAD BLANCO PARA 50 ML, FRASCO BLANDO PEAD BLANCO PARA 100 ML</t>
  </si>
  <si>
    <t>ÁCIDO CLORHIDRICO 0.8 UL + AGUA PURIFICADA C.S.P 1 UL + ALCOHOL ETÍLICO 0.5 MG + Dexametasona 0.5 MG + EDETATO DISODICO 1 MG + Gentamicina 3 MG + Ketoconazol 10 MG + METABISULFITO DE SODIO 0.5 MG + POLIETILENGLICOL 400 MG + PROPILENGLICOL 550 MG</t>
  </si>
  <si>
    <t>Bactericida - Fungicida Aplicado a Caninos, Bactericida - Fungicida Aplicado a Felinos, Bactericida - Fungicida Aplicado a Equinos, Bactericida - Fungicida Aplicado a Porcinos</t>
  </si>
  <si>
    <t>VICAR FARMACEUTICA - Colombia</t>
  </si>
  <si>
    <t>2C3-12977-AGROCALIDAD</t>
  </si>
  <si>
    <t>OXISOL L.A. ZOOVET</t>
  </si>
  <si>
    <t>FRASCOS POR 50 ML, FRASCOS POR 250 ML, FRASCOS POR 500 ML</t>
  </si>
  <si>
    <t>2-PIRROLIDONA 10 G + Cloruro de Magnesio Hexahidratado 10 G + Formaldehído Sulfoxilato de Sodio 1,00 G + Monoetanolamina 2,00 G + Oxitetraciclina clorhidrato 20,00 G + Polivinilpirolidona 5,00 G</t>
  </si>
  <si>
    <t>2C3-13025-AGROCALIDAD</t>
  </si>
  <si>
    <t>990018707001</t>
  </si>
  <si>
    <t>NOVAMOX PREMIX</t>
  </si>
  <si>
    <t>BOLSA DE PAPEL TRILAMINADO MAS BOLSA PLASTICA INTERIOR PARA 10 KG, BOLSA DE PAPEL TRILAMINADO MAS BOLSA PLASTICA INTERIOR PARA 25 KG</t>
  </si>
  <si>
    <t>Amoxicilina 15 G + Carbonato de Calcio 100 G + Norfloxacina 10 G</t>
  </si>
  <si>
    <t>2C3-13115-AGROCALIDAD</t>
  </si>
  <si>
    <t>GENMICINA</t>
  </si>
  <si>
    <t>AGUA INYECTABLE 100 ML + ALCOHOL BENCÍLICO 2 ML + EDTA DISÓDICO DIHIDRATO 0.1 G + Gentamicina 4 G + METABISULFITO DE SODIO 0.2 G</t>
  </si>
  <si>
    <t>Antibiotico Aplicado a Caninos, Antibiotico Aplicado a Felinos, Antibiotico Aplicado a Bovinos, Antibiotico Aplicado a Ovinos, Antibiotico Aplicado a Equinos, Antibiotico Aplicado a Aves, Antibiotico Aplicado a Bufalos, Antibiotico Aplicado a Camelidos</t>
  </si>
  <si>
    <t>ESPECIALIDADES FARMACO VETERINARIAS LLAGUNDO CIA. LTDA. - Ecuador</t>
  </si>
  <si>
    <t>2C3-13123-AGROCALIDAD</t>
  </si>
  <si>
    <t>FLORFENICOL PREMIX</t>
  </si>
  <si>
    <t>SOBRES DE 100 G, BOLSA PLÁSTICA DE 500 G, BOLSA PLÁSTICA DE 1 KG, BOLSA PLÁSTICA DE 5 KG, BOLSA PLÁSTICA DE 10 KG</t>
  </si>
  <si>
    <t>ACEITE DE CACAHUATE 10,0 G + CASCARILLA DE SOJA 100 G + Florfenicol 10,0 G</t>
  </si>
  <si>
    <t>2C3-13124-AGROCALIDAD</t>
  </si>
  <si>
    <t>NORFLOXACINA LH 20%</t>
  </si>
  <si>
    <t>FRASCO DE 100 ML, FRASCO DE 500 ML, FRASCO DE 1 L</t>
  </si>
  <si>
    <t>ACIDO ACETICO GLACIAL 5.8 G + AGUA DESTILADA C.S.P 100 ML + Norfloxacina 20 G + Propilenglicol 6.7 G</t>
  </si>
  <si>
    <t>2C3-13216-AGROCALIDAD</t>
  </si>
  <si>
    <t>CEPHA PRONT</t>
  </si>
  <si>
    <t>VIAL DE VIDRIO COLOR ÁMBAR CIERRE DE ALUMINIO EN FRASCO DE 100 ML</t>
  </si>
  <si>
    <t>CEFTIOFUR HCL 53.50 G/L + FOSFATIDILCOLINA HIDROGENADA (PHOSPOLIPON H90) 0.50 G/L + MONOOLEATO DE SORBITAN (SPAN 80) 0.50 G/L + TRIACETINA 5.0 G/L</t>
  </si>
  <si>
    <t>BAYER S.A - Nueva Zelanda</t>
  </si>
  <si>
    <t>2C3-13317-AGROCALIDAD</t>
  </si>
  <si>
    <t>DOXICAM</t>
  </si>
  <si>
    <t>Doxiciclina 200 MG + Meloxican 10 MG + Vehículo c.s.p. 1 ML</t>
  </si>
  <si>
    <t>Antimicrobiano Aplicado a Bovinos, Antimicrobiano Aplicado a Ovinos, Antimicrobiano Aplicado a Porcinos</t>
  </si>
  <si>
    <t>2C3-13367-AGROCALIDAD</t>
  </si>
  <si>
    <t>OCUSOL POLVO</t>
  </si>
  <si>
    <t>FRASCO NATURAL DE 30 G</t>
  </si>
  <si>
    <t>ACIDO BORICO 823 MG + AGENTE MDSF-6002 C.B.P. 1 G + SULFANILAMIDA EP 35 MG + SULFATIAZOL SODICO PENTAHIDRATADO BP 60 MG</t>
  </si>
  <si>
    <t>2C3-13675-AGROCALIDAD</t>
  </si>
  <si>
    <t>PREDNISON PET</t>
  </si>
  <si>
    <t>CAJA CON 12 COMPRIMIDOS: 2 BLISTER POR 6 U</t>
  </si>
  <si>
    <t>ALMIDÓN DE MAÍZ 120 MG + CMC 4 MG + Estearato de Magnesio 4 MG + LACTOSA 400 MG + Prednisolona 20 MG + TALCO INDUSTRIAL 16 MG</t>
  </si>
  <si>
    <t>2C3-13982-AGROCALIDAD</t>
  </si>
  <si>
    <t>ENROTRIL 20% SOLUCIÓN ORAL</t>
  </si>
  <si>
    <t>FRASCO DE POLIETILENO DE ALTA DENSIDAD PARA 500 ML, FRASCO DE POLIETILENO DE ALTA DENSIDAD PARA 1000 ML, BIDON PLASTICO DE POLIETILENO DE ALTA DENSIDAD PARA 5 L, BIDON PLASTICO DE POLIETILENO DE ALTA DENSIDAD PARA 20 L</t>
  </si>
  <si>
    <t>Ácido Acético 10 ML + Agua Purificada 100 ML + Enrofloxacina 20 G</t>
  </si>
  <si>
    <t>LABORATORIO CENTROVET LTDA. - Chile</t>
  </si>
  <si>
    <t>2C3-14023-AGROCALIDAD</t>
  </si>
  <si>
    <t>CEFAFUR 75-K</t>
  </si>
  <si>
    <t>ACEITE DE RICINO HIDROGENADO 0.20 G + BHA 0.01 G + BHT 0.01 G + CEFTIOFUR HCL 7.50 G + Clorobutanol 0.20 G + Ketoprofeno 10.00 G + MIRITOL 318 C.S.P 100.00 ML</t>
  </si>
  <si>
    <t>2C3-14152-AGROCALIDAD</t>
  </si>
  <si>
    <t>POMADA ZOOFUNGIDERM</t>
  </si>
  <si>
    <t>ENVASE PLÁSTICO DE 80 G</t>
  </si>
  <si>
    <t>ACEITE DE AGUACATE 1,117 KG + ACEITE DE AJONJOLÍ 246 G + ACEITE DE GERMEN DE TRIGO 223 G + ACEITE DE HUNGURAHUA 1,40 KG + ACEITE DE LINAZA 223 G + ACEITE DE MANZANILLA 223 G + ACEITE DE MÉDULA DE RES 447 G + ACEITE DE ORTIGA 223 G + Aceite de Romero 223 G + ACEITE DE ROSAS 223 G + ACEITE DE SABILA 223 G + ACEITE DE VITAMINA E 447 G + Ácido Bórico 334 G + ACIDO SALICILICO 334 G + ASTRINGENTE DE FLORES 133 G + ASTRINGENTE ESPECIAL 133 G + Azufre 1,117 KG + AZUL DE METILENO 111 G + GRASA DE BOVINO 1,117 KG + GRASA DE CERDO 3,348 KG + ÓXIDO DE ZINC 4,018 KG + SANGRE DE DRAGO 111 G + SULFADIAZINA 16 G + Sulfametoxasol 59 G + Sulfato de Cobre 447 G + TRIMETOPRIM 16 G + Vaselina 33,483 KG + Violeta de Genciana 67 G</t>
  </si>
  <si>
    <t>TRATAMIENTO POR GOLPES, TORCEDURAS, HEMATOMAS Y DOLOR MUSCULAR Aplicado a Caninos, TRATAMIENTO POR GOLPES, TORCEDURAS, HEMATOMAS Y DOLOR MUSCULAR Aplicado a Bovinos, TRATAMIENTO POR GOLPES, TORCEDURAS, HEMATOMAS Y DOLOR MUSCULAR Aplicado a Ovinos, TRATAMIENTO POR GOLPES, TORCEDURAS, HEMATOMAS Y DOLOR MUSCULAR Aplicado a Caprinos, TRATAMIENTO POR GOLPES, TORCEDURAS, HEMATOMAS Y DOLOR MUSCULAR Aplicado a Equinos, TRATAMIENTO POR GOLPES, TORCEDURAS, HEMATOMAS Y DOLOR MUSCULAR Aplicado a Porcinos</t>
  </si>
  <si>
    <t>LABORATORIOS PHARMAVITAL CIA. LTDA. - Ecuador</t>
  </si>
  <si>
    <t>2C3-14153-AGROCALIDAD</t>
  </si>
  <si>
    <t>MASTICILIN</t>
  </si>
  <si>
    <t>AGUA PARA INYECCION 10 ML + ALCOHOL BENCILICO 410 MG + Flumetasona 0.25 MG + Gentamicina 180 MG + GLICERINA 3.5 ML + Neomicina 300 MG + Polivinilpirolidona 245 MG + Propilenglicol 2.45 ML</t>
  </si>
  <si>
    <t>BIO ZOO S.A. DE CV - México</t>
  </si>
  <si>
    <t>2C3-14201-AGROCALIDAD</t>
  </si>
  <si>
    <t>AMOXOIL RETARD</t>
  </si>
  <si>
    <t>VIALES DE VIDRIO COLOREADO TIPO II CON TAPONES DE NITRILO TIPO I Y CAPSULAS DE ALUMINIO CON 10 ML, VIALES DE VIDRIO COLOREADO TIPO II CON TAPONES DE NITRILO TIPO I Y CAPSULAS DE ALUMINIO CON 50 ML, VIALES DE VIDRIO COLOREADO TIPO II CON TAPONES DE NITRILO TIPO I Y CAPSULAS DE ALUMINIO CON 100 ML, VIALES DE VIDRIO COLOREADO TIPO II CON TAPONES DE NITRILO TIPO I Y CAPSULAS DE ALUMINIO CON 250 ML</t>
  </si>
  <si>
    <t>Amoxicilina 150 MG + MONOESTEARATO DE ALUMINIO 15 MG + Oleato de Etilo 1 ML + Polisorbato 80 5 MG</t>
  </si>
  <si>
    <t>LABORATORIOS SYVA, S.A.U. AV. PÁRROCO PABLO DIEZ, 49-57, 24010 LEON - España</t>
  </si>
  <si>
    <t>2C3-14238-AGROCALIDAD</t>
  </si>
  <si>
    <t>CEFAMAX</t>
  </si>
  <si>
    <t>JERINGA DE POLIETILENO CERRADAS CON CÁPSULAS DEL MISMO MATERIAL EN PRESENTACIONES DE: CAJA DE 4 JERINGAS DE 10 ML, JERINGA DE POLIETILENO CERRADAS CON CÁPSULAS DEL MISMO MATERIAL EN PRESENTACIONES DE: CAJA DE 20 JERINGAS DE 10 ML, JERINGA DE POLIETILENO CERRADAS CON CÁPSULAS DEL MISMO MATERIAL EN PRESENTACIONES DE: CAJA DE 25 JERINGAS DE 10 ML, CUBO DE 48 JERINGAS DE 10 ML</t>
  </si>
  <si>
    <t>Aceite de Cacahuate 9300 MG + CEFAPIRINA BENZATÍNICA 300 MG + Estearato de Aluminio 295 MG</t>
  </si>
  <si>
    <t>LABORATORIOS SYVA, S.A.U. AV. PARROCO PABLO DIEZ, 49-57, 24010 LEON - España</t>
  </si>
  <si>
    <t>2C3-14320-AGROCALIDAD</t>
  </si>
  <si>
    <t>FOSFOTYL ORAL</t>
  </si>
  <si>
    <t>SOBRES TRILAMINADOS DE POLIETILENO,ALUMINIO, POLIESTER, EN 10 G, SOBRES TRILAMINADOS DE POLIETILENO,ALUMINIO, POLIESTER, EN 50 G, SOBRES TRILAMINADOS DE POLIETILENO,ALUMINIO, POLIESTER, EN 100 G, SOBRES TRILAMINADOS DE POLIETILENO,ALUMINIO, POLIESTER, EN 250 G, SOBRES TRILAMINADOS DE POLIETILENO,ALUMINIO, POLIESTER, EN 500 G, SOBRES TRILAMINADOS DE POLIETILENO,ALUMINIO, POLIESTER, EN 1000 G, SOBRES TRILAMINADOS DE POLIETILENO,ALUMINIO, POLIESTER, EN 5 KG, SOBRES TRILAMINADOS DE POLIETILENO,ALUMINIO, POLIESTER, EN 15 KG, SOBRES TRILAMINADOS DE POLIETILENO,ALUMINIO, POLIESTER, EN 20 KG, SOBRES TRILAMINADOS DE POLIETILENO,ALUMINIO, POLIESTER, EN 25 KG</t>
  </si>
  <si>
    <t>ÁCIDO CÍTRICO 50 G + FOSFOMICINA CÁLCICA 40 G + Tilosina tartrato 10 G</t>
  </si>
  <si>
    <t>2C3-14790-AGROCALIDAD</t>
  </si>
  <si>
    <t>OXY-GARD</t>
  </si>
  <si>
    <t>ENVASES DE POLIETILENO DE ALTA DENSIDAD DE 5 GL, ENVASES DE POLIETILENO DE ALTA DENSIDAD DE 15 GL, ENVASES DE POLIETILENO DE ALTA DENSIDAD DE 55 GL</t>
  </si>
  <si>
    <t>ÁCIDO HIDROXIETILIDENO DIFOSFÓNICO 0.060 G + Ácido Láctico 1.760 G + ÁCIDO SULFÓNICO DODECIL BENCENO 0.504 G + Agua desionizada c.s.p 100 ML + FD Y C AMARILLO Nº6 GRANULAR 0.003 G + GLICERINA 4.800 G + Hidróxido de Sodio 0.250 G + PEROXIDO DE HIDROGENO 0.525 G + Sorbitol 5.000 G</t>
  </si>
  <si>
    <t>ANTISÉPTICO PARA PRE-SELLADO Y SELLADO DE PEZONES Aplicado a Bovinos</t>
  </si>
  <si>
    <t>ECOLAB INC - Estados Unidos</t>
  </si>
  <si>
    <t>2C3-1805-AGROCALIDAD</t>
  </si>
  <si>
    <t>NEOMASTIPRA SECADO</t>
  </si>
  <si>
    <t>Caja con 4 jeringas de polietileno de 1 dosis S/U, Caja con 20 jeringas de polietileno de 1 dosis S/U, Caja con 200 jeringas de polietileno de 1 dosis S/U</t>
  </si>
  <si>
    <t>Cloxacilina 500 MG + Sulfadimidina 750 MG + Trimetroprim 125 MG</t>
  </si>
  <si>
    <t>2C3-4050-AGROCALIDAD</t>
  </si>
  <si>
    <t>CLOXACUM</t>
  </si>
  <si>
    <t>SUSPENSIÓN INTRAMAMARIA (JERINGA PLASTICA CON 10 ML)</t>
  </si>
  <si>
    <t>Cloxacilina 500 MG + EXCIPIENTES CSP 100 ML</t>
  </si>
  <si>
    <t>LABORATORIOS CALIER DE ARGENTINA S.A. - Argentina</t>
  </si>
  <si>
    <t>2C3-4-6521-AGROCALIDAD</t>
  </si>
  <si>
    <t>LACTOMICIN INTRAMAMARIO</t>
  </si>
  <si>
    <t>12 INYECTORES DE 10 ML</t>
  </si>
  <si>
    <t>ACETATO DE DEXAMETASONA 0.01 G + ALCOHOL BENCILICO 0.50 G + Penicilina G Procaínica 2.000.000 U.I U + Penicilina G sódica 2.000.000 U.I U + POLIETILENGLICOL 6.00 G + Polietilenglicol 400 100 ML + SULFATO DE ESTREPTOMICINA 1.500.000 U.I U + VIOLETA DE GEMSIANA 0.384 MG</t>
  </si>
  <si>
    <t>2C3-4-6E-9848-AGROCALIDAD</t>
  </si>
  <si>
    <t>MASTIKURE 100</t>
  </si>
  <si>
    <t>JERINGA DE 5 ML , JERINGA DE 10 ML , JERINGA DE 20 ML</t>
  </si>
  <si>
    <t>ACEITE DE VASELINA 3014 MG + Acido Acetil salicilico 100 MG + BROMEXINA CLOHIDRATO 50 MG + CLOXACILINA SODICA 400 MG + VASELINA BLANCA C.S.P. 5 ML</t>
  </si>
  <si>
    <t>2C3-5879-AGROCALIDAD</t>
  </si>
  <si>
    <t>NAFPENZAL MC</t>
  </si>
  <si>
    <t>Bencilpenicilina 300.000 UI S/U + Dihidroestrepto-micina 100 MG + EXCIPIENTE C.B.P 3 G + NAFCILINA 100 MG</t>
  </si>
  <si>
    <t>2C3-6435-AGROCALIDAD</t>
  </si>
  <si>
    <t>CLORAMIVET SPRAY</t>
  </si>
  <si>
    <t>ENVASES DE HOJALATA DE 250ML</t>
  </si>
  <si>
    <t>ALCOHOL ISOPROPILICO CSP 180 G + CLORANFENICOL 5.4 MG + LUVISKOL VAP 343 E 18 G + PROPULSOR PROPEL-45 50 G + Violeta de Genciana 54 MG</t>
  </si>
  <si>
    <t>2C3-6811-AGROCALIDAD</t>
  </si>
  <si>
    <t>BOVISEC (ESPIRAMICINA NEOMICINA)</t>
  </si>
  <si>
    <t>CAJAS DE 4 JERINGAS DE POLIETILENO POR 5 G</t>
  </si>
  <si>
    <t>Espiramicina 307 MG + Neomicina 166.667 MG</t>
  </si>
  <si>
    <t>2C3-6928-AGROCALIDAD</t>
  </si>
  <si>
    <t>ORBENIN EXTRA D.C</t>
  </si>
  <si>
    <t>CAJA DE 4 JERINGAS DE 3.6 GR CON CANULA CORTA O LARGA , CAJA DE 12 JERINGAS DE 3.6 GR CON CANULA CORTA O LARGA , CAJA DE 24 JERINGAS DE 3.6 GR CON CANULA CORTA O LARGA</t>
  </si>
  <si>
    <t>ACEITE MINERAL 3.6 G + Cloxacilina 0.60 G</t>
  </si>
  <si>
    <t>2C3-7310-AGROCALIDAD</t>
  </si>
  <si>
    <t>ANTIMASTITIS A</t>
  </si>
  <si>
    <t>CAJAS DE 12 JERINGAS DE POLIETILENO CONTENIENDO 10 GRAMOS CADA UNA , CAJAS DE 36 JERINGAS DE POLIETILENO CONTENIENDO 10 GRAMOS CADA UNA , CAJAS DE 60 JERINGAS DE POLIETILENO CONTENIENDO 10 GRAMOS CADA UNA , CAJAS DE 120 JERINGAS DE POLIETILENO CONTENIENDO 10 GRAMOS CADA UNA , CAJA DE 1 JERINGA DE POLIETILENO CONTENIENDO 10 G</t>
  </si>
  <si>
    <t>CLOXACILINA SODICA 250 MG + Polietilenglicol 400 8.20 G + POLIETILENGLICOL 4000 0.9 G + QUIMIOTRIPSINA 8 MG + Sulfamidina Sódica 500 MG + Sulfato de Neomicina 200 MG</t>
  </si>
  <si>
    <t>2C3-7311-AGROCALIDAD</t>
  </si>
  <si>
    <t>ANTIMASTITIS S</t>
  </si>
  <si>
    <t>JERINGAS PLASTICAS DE 10 G , CAJA DE 1 JERINGA U, CAJA DE 12 JERINGAS U, CAJA DE 36 JERINGAS U, CAJA DE 60 JERINGAS U, CAJA DE 120 JERINGAS U</t>
  </si>
  <si>
    <t>ACEITE DE COCO 0.055 ML + CLOXACILINA SÓDICA-BENZATINA 400 MG + MONOESTEARATO DE ALUMINIO 2.0 G + Sulfato de Neomicina 200 MG + VASELINA SÓLIDA CSP 100.0 G</t>
  </si>
  <si>
    <t>2C3-7993-AGROCALIDAD</t>
  </si>
  <si>
    <t>SUPLEGAN -200</t>
  </si>
  <si>
    <t>FUNDA DE 25 KG , FUNDA PLATEADA DE 500 G</t>
  </si>
  <si>
    <t>Clortetraciclina 200 G + Harina de soya 800 G</t>
  </si>
  <si>
    <t>PREVENCIÓN Y TRATAMIENTO LEPTOSPIROSIS Aplicado a Porcinos, PREVENCIÓN Y TRATAMIENTO LEPTOSPIROSIS Aplicado a Aves, PREVENCIÓN Y TRATAMIENTO LEPTOSPIROSIS Aplicado a Bovinos, PREVENCIÓN Y TRATAMIENTO SINOVITIS INFECCIOSA Aplicado a Porcinos, PREVENCIÓN Y TRATAMIENTO SINOVITIS INFECCIOSA Aplicado a Bovinos, PREVENCIÓN Y TRATAMIENTO SINOVITIS INFECCIOSA Aplicado a Aves, Promotor de crecimiento Aplicado a Porcinos, Promotor de crecimiento Aplicado a Aves, Promotor de crecimiento Aplicado a Bovinos</t>
  </si>
  <si>
    <t>LABORATORIO QUÍMICOS INDUSTRIALES S.A. - Costa Rica</t>
  </si>
  <si>
    <t>2C3-8115-AGROCALIDAD</t>
  </si>
  <si>
    <t>COBACTAN LC</t>
  </si>
  <si>
    <t>JERINGA DE 8 GR EN CAJA DE 15 UNIDADES</t>
  </si>
  <si>
    <t>Cefquinoma 75.00 MG + PARAFINA LÍQUIDA, C.S.P. 8 G</t>
  </si>
  <si>
    <t>INTERVET DEUTSCHLAND GMBH - Alemania</t>
  </si>
  <si>
    <t>2C3-8429-AGROCALIDAD</t>
  </si>
  <si>
    <t>ACEITE DE EUCALIPTO 1.10 G + Alcanfor 1.10 G + EXCIPIENTES C.S.P 100 G + FENOL 1.10 G + Lanolina 5.10 G + Salicilato de Metilo 1.10 G</t>
  </si>
  <si>
    <t>farbiopharma - Ecuador</t>
  </si>
  <si>
    <t>2C3-8798-AGROCALIDAD</t>
  </si>
  <si>
    <t>PIRSUE STERILE SOLUTION</t>
  </si>
  <si>
    <t>JERINGA PLÁSTICA DE 10 ML.</t>
  </si>
  <si>
    <t>ÁCIDO CÍTRICO 42.30 MG + AGUA INYECTABLE c.s.p 10 ML + CITRATO DE SODIO 88.20 MG + Pirlimicina 50 MG</t>
  </si>
  <si>
    <t>2C3-8A4-15B-9901-AGROCALIDAD</t>
  </si>
  <si>
    <t>OTIFLEX-C</t>
  </si>
  <si>
    <t>ENVASE CON VÁLVULA APLICDORA DE 25ML</t>
  </si>
  <si>
    <t>CIPROFLOXACINA BASE 0.80 G + Ketoconazol 2 G + Prednisolona 0.25 G</t>
  </si>
  <si>
    <t>ANTIBIÓTICO ANTINFLAMATORIO Aplicado a Caninos, ANTIBIÓTICO ANTINFLAMATORIO Aplicado a Felinos</t>
  </si>
  <si>
    <t>2C3-9227-AGRACALIDAD</t>
  </si>
  <si>
    <t>MASTI-LAC SECADO</t>
  </si>
  <si>
    <t>CAJAS DE 4 JERINGAS PLÁSTICAS CONTENIENDO 10 ML</t>
  </si>
  <si>
    <t>ACEITE DE GIRASOL CSP 10 ML + AMPICILINA TRIHIDRATO 350 MG + BHT 10 MG + CLOXACILINA BENZATÍNICA 700 MG + Metilparabeno 10 MG + Propilparabeno 2 MG + VASELINA BLANCA 4.000 MG</t>
  </si>
  <si>
    <t>LABORATORIOS VETERLAND LTDA. PARA CALLBEST LTDA - Colombia</t>
  </si>
  <si>
    <t>09/01/2013 CAMBIO DE EXCIPIENTE</t>
  </si>
  <si>
    <t>2C3-9397-AGROCALIDAD</t>
  </si>
  <si>
    <t>SPECTRAMAST DC</t>
  </si>
  <si>
    <t>CAJA DE 12 JERINGILLAS PLÁSTICAS DE 10 ML CADA UNA</t>
  </si>
  <si>
    <t>Aceite de algodón 766.5 MG + CERA MICROCRISTALINA 70 MG + LABRAFIL M 1944 CS 50 MG</t>
  </si>
  <si>
    <t>PHARMACIA &amp; UPJHON COMPANY - Estados Unidos</t>
  </si>
  <si>
    <t>2C3-9414-AGROCALIDAD</t>
  </si>
  <si>
    <t>CALIMAST LACTACION</t>
  </si>
  <si>
    <t>Aceite de girasol 79,00 ML + Ampicilina Sódica 0,75 G + Betametasona Sódica 0,04 G + Cloxacilina Sódica 2,00 G + Metilparabeno puro 0,10 G + Petrolatum USP 18,00 G + Propilparabeno puro 0,04 G</t>
  </si>
  <si>
    <t>ELABORADO POR LABORATORIOS GENMED PARA COMPAÑIA CALIFORNIA E IMPORTADO POR AGROGANADERO COLOMBO ECUATORIANO - Colombia</t>
  </si>
  <si>
    <t>2C3-9415-AGROCALIDAD</t>
  </si>
  <si>
    <t>CALIMAST SECADO</t>
  </si>
  <si>
    <t>ACEITE DE GIRASOL 74 ML + AMPICILINA SÓDICA 3,5 G + CLOXACILINA BENZATÍNICA 7 G + METILPARABENO PURO 0,1 G + Petrolatum USP 15 G + PROPILPARABENO PURO 0,04 G</t>
  </si>
  <si>
    <t>2C3-9416-AGROCLIDAD</t>
  </si>
  <si>
    <t>LESPORINA L</t>
  </si>
  <si>
    <t>ACEITE DE GIRASOL 100 ML + Cefoperazona 25 MG + METIL PARABENO 1 MG + PROPILPARABENO 0.40 MG + Vaselina 180 MG</t>
  </si>
  <si>
    <t>ELABORADO POR LABORATORIOS GENMED S.A PARA COMPAÑIA CALIFORNIA S.A - Colombia</t>
  </si>
  <si>
    <t>MASTICILINA SECADO</t>
  </si>
  <si>
    <t>CAJAS CON 24 JERINGA)</t>
  </si>
  <si>
    <t>NORBROOK LABORATORIES STATION WORKS - Irlanda</t>
  </si>
  <si>
    <t>2C3-9694-AGROCALIDAD</t>
  </si>
  <si>
    <t>CREMA 6 A</t>
  </si>
  <si>
    <t>TUBO DE 15 GR , TUBO DE 30 GR , TUBO DE 80 GR , POTE DE 50 GR</t>
  </si>
  <si>
    <t>ÁCIDO ESTEARICO 9.00 G + AGUA DESTILADA C.S.P 100.00 G + Bacitracina 50.000 U + BENZOCAINA 1.000 G + BISULFITO DE SODIO 0.52 G + Dexametasona 0.025 G + ESTERPOL 7.20 G + Formol 0.12 G + GLICERINA 1.60 G + GRISEOFULVINA 0.180 G + Neomicina sulfato 0.250 G + NIPAGIN 0.12 G + NIPASOL 0.06 G + TRIATANOMALINA 0.80 G + VASELINA BLANCA 3.00 G + VASELINA LÍQUIDA 5.20 G</t>
  </si>
  <si>
    <t>2C3-9800-AGROCALIDAD</t>
  </si>
  <si>
    <t>CIPROVET</t>
  </si>
  <si>
    <t>FRASCO GOTERO DE 5 ML</t>
  </si>
  <si>
    <t>AGUA DESTILADA 100 ML + Ciprofloxacina 0.30 G + CLORURO DE SODIO 0.60 G + CONDROITINA SULFATO 0.30 G + SORBATO DE POTASIO 0.18 G</t>
  </si>
  <si>
    <t>LABYES A.A - Argentina</t>
  </si>
  <si>
    <t>2C3-9939-AGROCALIDAD</t>
  </si>
  <si>
    <t>OVERMAST SECADO</t>
  </si>
  <si>
    <t>FRASCOS DE VIDRIO DE 250 ML</t>
  </si>
  <si>
    <t>2C3-99918-AGROCALIDAD</t>
  </si>
  <si>
    <t>OCUBIOTIC COLIRIO CON ESTEROIDES</t>
  </si>
  <si>
    <t>FRASCOS DE POLIETILENO DE 1ML , FRASCOS DE POLIETILENO DE 2ML , FRASCOS DE POLIETILENO DE 3ML , FRASCOS DE POLIETILENO DE 5 ML</t>
  </si>
  <si>
    <t>BACITRACINA DE ZINC 400.00 UI S/U + BENZOCAINA 10.00 MG + CLORBUTANOL 5,00 MG + HIDROCORTISONA ACEPTONATO 10.00 MG + Neomicina sulfato 5,00 MG + Polimixina B 10.00 UI S/U + VASELINA LÍQUIDA 1,00 ML</t>
  </si>
  <si>
    <t>2C3-99918-AGROCALIDADCL</t>
  </si>
  <si>
    <t>OCUBIOTIC COLIRIO CON ESTEROIDE NÚ</t>
  </si>
  <si>
    <t>FRASCO POLIETILENO DE 1 ML, FRASCO POLIETILENO DE 2 ML, FRASCO POLIETILENO DE 3 ML, FRASCO POLIETILENO DE 5 ML</t>
  </si>
  <si>
    <t>CLORBUTANOL 5.00 MG</t>
  </si>
  <si>
    <t>2C4-04693-AGROCALIDAD</t>
  </si>
  <si>
    <t>FLUNIXIN JB</t>
  </si>
  <si>
    <t>FRASCO DE VIDRIO AMBAR TIPO III CONTENIENDO 20 ML, FRASCO DE VIDRIO AMBAR TIPO III CONTENIENDO 50 ML, FRASCO DE VIDRIO AMBAR TIPO III CONTENIENDO 100 ML</t>
  </si>
  <si>
    <t>Agua Purificada CSP 1 MG + ETHILENEDINITRILO 0.5 MG + FLUNIXIN MEGLUMINE 50.00 MG + Hidróxido de Sodio 20 MG + NIPAGIN 0,2 MG + NIPASOL 1,8 MG + PHARMASOLVE (N-METIL-2-PIRROLIDONA) 250 MG + Propilenglicol 140 MG</t>
  </si>
  <si>
    <t>ANALGÉSICO-ANTIINFLAMATORIO Aplicado a Bovinos, ANALGÉSICO-ANTIINFLAMATORIO Aplicado a Equinos, ANALGÉSICO-ANTIINFLAMATORIO Aplicado a Porcinos, Antipirético Aplicado a Bovinos, Antipirético Aplicado a Equinos, Antipirético Aplicado a Porcinos</t>
  </si>
  <si>
    <t>2C4-10072-AGROCALIDAD</t>
  </si>
  <si>
    <t>0000</t>
  </si>
  <si>
    <t>SANAXIN</t>
  </si>
  <si>
    <t>CUTAMYCON LOCION</t>
  </si>
  <si>
    <t>FRASCOS PLASTICOS DE POLIETILENO DE 50 ML , (MUESTRA MEDICA) CAJA POR FRASCO DE 20 ML , FRASCOS PLASTICOS DE POLIETILENO DE 100 ML</t>
  </si>
  <si>
    <t>LABORATORIOS CHALVER DE COLOMBIA S.A. - Colombia</t>
  </si>
  <si>
    <t>Antiinflamatorio Aplicado a Caninos</t>
  </si>
  <si>
    <t>FLUXMEN</t>
  </si>
  <si>
    <t>FRASCO DE VIDRIO DE 10 ML , FRASCO DE VIDRIO DE 30 ML , FRASCO DE VIDRIO DE 50 ML</t>
  </si>
  <si>
    <t>AGUA PARA INYECCION C.S.P 1 L + EDETATO DE SODIO 0.1 G + Flunixina-meglumina 50 MG + METABISULFITO DE SODIO 3.2 G + METILPARABENO DE SÓDIO 2 G + PROPILPARABENO SÓDICO 0.2 G</t>
  </si>
  <si>
    <t>Antiinflamatorio Aplicado a Caninos, Antiinflamatorio Aplicado a Bovinos, Antiinflamatorio Aplicado a Equinos, Antiinflamatorio Aplicado a Porcinos</t>
  </si>
  <si>
    <t>VETERLAND LTDA. PARA ICOFARMA LTDA. - Colombia</t>
  </si>
  <si>
    <t>SPLEND DERMICO</t>
  </si>
  <si>
    <t>FRASCO DE POLIETILENO DE 120 ML , FRASCO DE POLIETILENO DE 200 ML , FRASCO DE POLIETILENO DE 240 GR , TUBO DE ALUMINIO O POLIETILENO DE 35 GR , TUBO DE ALUMINIO O POLIETILENO DE 100 GR</t>
  </si>
  <si>
    <t>AGUA DESMINERALIZADA 100 G + Bisulfito de sodio 0.1 G + CARBOPOL 0.4 G + Clotrimazol 1000 G + Dexametasona 50 G + Gentamicina 500 G + GLICERINA 5 G + Hidróxido de Sodio PH 5 S/U + Metilparabeno 0.2 G + Perfume 0.3 G + POLOXAMER 2.6 G + PROPILPARABENO 0.02 G + TWEEN 80 320 G</t>
  </si>
  <si>
    <t>SPLEND COLIRIO</t>
  </si>
  <si>
    <t>FRASCO GOTERO PLÁSTICO DE 10 ML , FRASCO GOTERO PLÁSTICO DE 20 ML</t>
  </si>
  <si>
    <t>AGUA DESMINERALIZADA 1 ML + Dexametasona 1 MG + EDETATO DISODICO 0.5 MG + GENTAMICINA 3 MG + HIDROXIPROPIL METIL CELULOSA 10 MG + LIDOCAÍNA CLORHIDRATO 5 MG + PROPILENGLICOL 420 MG + Timerosal 0.05 MG</t>
  </si>
  <si>
    <t>Antibiotico Aplicado a Caninos, Antibiotico Aplicado a Felinos, Antiinflamatorio Aplicado a Caninos, Antiinflamatorio Aplicado a Felinos, OFTALMICO Aplicado a Caninos, OFTALMICO Aplicado a Felinos</t>
  </si>
  <si>
    <t>2C4-10704-AGROCALIDAD</t>
  </si>
  <si>
    <t>0179239109100</t>
  </si>
  <si>
    <t>TERRA-CORTRIL SPRAY</t>
  </si>
  <si>
    <t>FRASCO DE 125 ML.</t>
  </si>
  <si>
    <t>HIDROCORTISONA ALCOHOLICA 20.00 G + LECITINA 1.0 G + MERISTATO DE ISOPROPILO 744.00 G + Oxitetraciclina 68.00 G</t>
  </si>
  <si>
    <t>Antibiotico Aplicado a Bovinos, Antibiotico Aplicado a Ovinos, Antibiotico Aplicado a Equinos, Antibiotico Aplicado a Porcinos, Antiinflamatorio Aplicado a Porcinos, Antiinflamatorio Aplicado a Bovinos, Antiinflamatorio Aplicado a Equinos, Antiinflamatorio Aplicado a Ovinos</t>
  </si>
  <si>
    <t>2C4-10857-AGROCALIDAD</t>
  </si>
  <si>
    <t>LINCOMAX 11</t>
  </si>
  <si>
    <t>BOLSA DE 20 KG</t>
  </si>
  <si>
    <t>ACEITE MINERAL 10 G + Lincomicina 110 G + Polvillo de arroz 1000 G</t>
  </si>
  <si>
    <t>2C4-10870-AGROCALIDAD</t>
  </si>
  <si>
    <t>CETFUR PLUS</t>
  </si>
  <si>
    <t>Aceite de maní 100 ML + ALCOHOL BENCILICO 1.000 G + BUTILHIDROXIANISOL (BHA) 0,010 G + Ceftiofur 5 G + FOSFATIDIL COLINA 0,040 G + Ketoprofeno 10 G + MONOOLEATO DE SORBITAN 0,160 G</t>
  </si>
  <si>
    <t>2C4-10940-AGROCALIDAD</t>
  </si>
  <si>
    <t>PEDERIPRA SPRAY</t>
  </si>
  <si>
    <t>ENVASE DE ALUMINIO DE 270 ML</t>
  </si>
  <si>
    <t>Clortetraciclina 20 MG + Etanol 22057 MG + ETILCELULOSA 2.71 MG + SILICE COLOIDAL ANHIDRA 7.56 MG</t>
  </si>
  <si>
    <t>ANALGÉSICO-ANTIINFLAMATORIO Aplicado a Porcinos, ANALGÉSICO-ANTIINFLAMATORIO Aplicado a Aves, ANALGÉSICO-ANTIINFLAMATORIO Aplicado a Bufalos, ANALGÉSICO-ANTIINFLAMATORIO Aplicado a Camelidos, ANALGÉSICO-ANTIINFLAMATORIO Aplicado a Lagomorfos, ANALGÉSICO-ANTIINFLAMATORIO Aplicado a Cobayos, ANALGÉSICO-ANTIINFLAMATORIO Aplicado a Bovinos, Antibiotico Aplicado a Felinos, Antibiotico Aplicado a Caninos, Antibiotico Aplicado a Ovinos, Antibiotico Aplicado a Caprinos, Antibiotico Aplicado a Equinos</t>
  </si>
  <si>
    <t>2C4-10961-AGROCALIDAD</t>
  </si>
  <si>
    <t>FLUNIX</t>
  </si>
  <si>
    <t>VIAL DE VIDRIO ÁMBAR TIPO II DE 10 ML , VIAL DE VIDRIO ÁMBAR TIPO II DE 50 ML , VIAL DE VIDRIO ÁMBAR TIPO II DE 5 ML</t>
  </si>
  <si>
    <t>Agua destilada 100 ML + EDTA 0.15 G + Fenol 0.01 G + FLUNIXIN MEGLUMINE 5 G + PROPILENGLICOL 25 ML</t>
  </si>
  <si>
    <t>MIGRACIÓN DE DATOS - 08 DE DICIEMBRE EL 2014 (AMPLIACION DE PRESENTACION COMERCIAL)</t>
  </si>
  <si>
    <t>2C4-11611-AGROCALIDAD</t>
  </si>
  <si>
    <t>PANTEK PLUS</t>
  </si>
  <si>
    <t>ENVASES PLASTICO DE POLIETILENO DE ALTA DENSIDAD COLOR BLANCO REDODNDO PARA 1 LITRO</t>
  </si>
  <si>
    <t>2C4-11950-AGROCALIDAD</t>
  </si>
  <si>
    <t>MELODOL 2%</t>
  </si>
  <si>
    <t>FRASCOS DE VIDRIO CONTENIENDO 5ML , FRASCOS DE VIDRIO CONTENIENDO 10ML , FRASCOS DE VIDRIO CONTENIENDO 20ML , FRASCOS DE VIDRIO CONTENIENDO 30ML , FRASCOS DE VIDRIO CONTENIENDO 50 ML</t>
  </si>
  <si>
    <t>AGUA ESTÉRIL C.S.P 1.00 ML + Glicina 10.20 MG + Meloxican 20.00 MG + POLOXAMER 100.00 MG + Propilenglicol 200.00 MG + SODIO CLORURO 6.20 MG</t>
  </si>
  <si>
    <t>ANTIINFLAMATORIO NO ESTEROIDE, ANALGÉSICO Y ANTIPIRÉTICO Aplicado a Bovinos, ANTIINFLAMATORIO NO ESTEROIDE, ANALGÉSICO Y ANTIPIRÉTICO Aplicado a Equinos, ANTIINFLAMATORIO NO ESTEROIDE, ANALGÉSICO Y ANTIPIRÉTICO Aplicado a Porcinos</t>
  </si>
  <si>
    <t>2C4-11970-AGROCALIDAD</t>
  </si>
  <si>
    <t>MELODOL 0,5%</t>
  </si>
  <si>
    <t>FRASCOS DE VIDRIO CONTENIENDO 5ML , FRASCOS DE VIDRIO CONTENIENDO 10ML , FRASCOS DE VIDRIO CONTENIENDO 20ML , 30 ML + 10 ML DE MUESTRA MÉDICA</t>
  </si>
  <si>
    <t>AGUA PARA INYECCION C.S.P 1.00 ML + CLORURO DE SODIO 3.10 MG + Glicina 5.10 MG + Meloxican 5.00 MG + POLOXAMER 50.00 MG + Propilenglicol 10.00 MG</t>
  </si>
  <si>
    <t>ANTIINFLAMATORIO NO ESTEROIDE, ANALGÉSICO Y ANTIPIRÉTICO Aplicado a Caninos, ANTIINFLAMATORIO NO ESTEROIDE, ANALGÉSICO Y ANTIPIRÉTICO Aplicado a Felinos</t>
  </si>
  <si>
    <t>2C4-11975-AGROCALIDAD</t>
  </si>
  <si>
    <t>OVERXICAM</t>
  </si>
  <si>
    <t>FRASCOS DE VIDRIO CONTENIENDO 10 ML , FRASCOS DE VIDRIO CONTENIENDO 20 ML , FRASCOS DE VIDRIO CONTENIENDO 50 ML</t>
  </si>
  <si>
    <t>AGUA PARA INYECCION C.S.P 100 ML + Alcohol etílico 15.0 G + EDTA DISÓDICO 0.1 G + Glicina 0.5 G + HIDRÓXIDO DE SODIO 1.2 G + MELOXICAM BP 100% 2.00 G + POLIETILENGLICOL 80.0 G + POLOXAMER 5.0 G + TRIMETOPRIM BASE MICRONIZADO 1.25 G</t>
  </si>
  <si>
    <t>2C4-11979-AGROCALIDAD</t>
  </si>
  <si>
    <t>MELODOL 0,15%</t>
  </si>
  <si>
    <t>FRASCOS DE VIDRIO CONTENIENDO 5ML , FRASCOS DE VIDRIO CONTENIENDO 10ML , FRASCOS DE VIDRIO CONTENIENDO 20ML , FRASCOS DE VIDRIO CONTENIENDO 30 ML , FRASCOS DE VIDRIO CONTENIENDO 10 ML DE MUESTRA MÉDICA</t>
  </si>
  <si>
    <t>ÁCIDO CITRICO ANHIDRO 0,02 G + AGUA PURIFICADA C.S.P 1000 ML + CELULOSA MICROCRISTALINA + CARBOXIMETILCELULOSA 0,90 MG + CITRATO TRISODICO TRIHIDRATADO 0,06 G + EDETATO DISODICO 0,02 G + ESENCIA DE TUTTIFRUTI 0,15 G + GLICERINA 10 G + GOMA XANTANO 0,40 G + Meloxican 150 MG + METILPARABENO 0,10 G + POLISORBATO 0,50 G + PROPILENGLICOL 2,00 G + PROPILPARABENO 0,02 G + SORBITOL SOLUCIÓN 20 G + SUCRALOSA POLVO 0,20 G</t>
  </si>
  <si>
    <t>2C4-11981-AGROCALIDAD</t>
  </si>
  <si>
    <t>KETOPROFENO OVER</t>
  </si>
  <si>
    <t>STERS DE 10 COMPRIMIDOS EN ESTUCHES DE 1 BLISTERS (10 COMPRIMIDOS) , STERS DE 10 COMPRIMIDOS EN ESTUCHES DE 5 BLISTERS ( 50 COMPRIMIDOS) , STERS DE 10 COMPRIMIDOS EN ESTUCHES DE 10 BLISTERS ( 100 COMPRIMIDOS)</t>
  </si>
  <si>
    <t>ESTEARATO DE MAGNESIO 5 MG + Ketoprofeno 5 MG + LUDIPRESS 165 MG</t>
  </si>
  <si>
    <t>ANALGÉSICO-ANTIINFLAMATORIO Aplicado a Caninos, ANALGÉSICO-ANTIINFLAMATORIO Aplicado a Felinos, Antipirético Aplicado a Caninos, Antipirético Aplicado a Felinos</t>
  </si>
  <si>
    <t>2C4-12410-AGROCALIDAD</t>
  </si>
  <si>
    <t>RYVERI D FARBIOVET</t>
  </si>
  <si>
    <t>ENVASE HOJALATA MONOBLOCK DE 60 ML , ENVASE HOJALATA MONOBLOCK DE 85 ML , ENVASE HOJALATA MONOBLOCK DE 250 ML. , ENVASE HOJALATA MONOBLOCK DE 50 ML</t>
  </si>
  <si>
    <t>Colorante azul 0.005 G + DICLOFENACO DIETILAMONIO 4 G + Etanol 82 ML + Florfenicol 5 G + GLICEROL FORMAL C.S.P 100 ML</t>
  </si>
  <si>
    <t>Antibiotico Aplicado a Bovinos, Antibiotico Aplicado a Ovinos, Antibiotico Aplicado a Aves, Antibiotico Aplicado a Porcinos, Antiinflamatorio Aplicado a Porcinos, Antiinflamatorio Aplicado a Bovinos, Antiinflamatorio Aplicado a Aves, Antiinflamatorio Aplicado a Ovinos</t>
  </si>
  <si>
    <t>2C4-12514-AGROCALIDAD</t>
  </si>
  <si>
    <t>FRASCO EN POLIETILENO DE ALTA DENSIDAD POR 250 ML, FRASCO EN POLIETILENO DE ALTA DENSIDAD POR 500 ML, FRASCO EN POLIETILENO DE ALTA DENSIDAD POR 1 L</t>
  </si>
  <si>
    <t>Agua Purificada 100.00 ML + ALCOHOL BENCILICO 1.0 G + Enilconazol 15.0 G + NONIL FENOL 15.0 G + POLIETILENGLICOL 60.0 G</t>
  </si>
  <si>
    <t>2C4-12702-AGROCALIDAD</t>
  </si>
  <si>
    <t>DERMACURE</t>
  </si>
  <si>
    <t>TUBO DE PEAD DE 30 G , TUBO DE PEAD DE 50 G , TUBO DE PEAD DE 100 G , TUBO DE PEAD DE 250 G</t>
  </si>
  <si>
    <t>AGUA PURIFICADA C.S.P 1 G + ALCOHOL CETILESTARÍLICO 70 MG + Emulgin-B1 25 MG + Etanol 10 MG + METILPARABENO SÓDICO 1.5 MG + ÓXIDO DE ZINC 30 MG + Prednisolona 1 MG + PROPILENGLICOL 30 MG + Sulfato de Neomicina 5 MG + SULFIRAM 5 MG</t>
  </si>
  <si>
    <t>Antibacterianos Aplicado a Caninos, Antibacterianos Aplicado a Felinos, Antibacterianos Aplicado a Equinos</t>
  </si>
  <si>
    <t>2C4-12720-AGROCALIDAD</t>
  </si>
  <si>
    <t>GANAMOL 60</t>
  </si>
  <si>
    <t>BOLSA INTERIOR DE POLIPROPILENO, BOLSA EXTERIOR EN POLIETILENO DE 25 KG , BOLSA DE POLIPROPILENO LAMINADA (BOLSA INTERNA) Y BOLSA DEPOLIETILENO DE BAJA DENSIDAD (BOLSA EXTERNA) EN 15 KG, : BOLSA DE POLIPROPILENO LAMINADA (BOLSA INTERNA) Y BOLSA DEPOLIETILENO DE BAJA DENSIDAD (BOLSA EXTERNA) EN 20 KG</t>
  </si>
  <si>
    <t>BENTONITA SODICA 40 G + Halquinol 60 G + Humedad 5 %</t>
  </si>
  <si>
    <t>2C4-12721-AGROCALIDAD</t>
  </si>
  <si>
    <t>GANAMOL 24</t>
  </si>
  <si>
    <t>BOLSA INTERIOR DE POLIPROPILENO, BOLSA EXTERIOR EN POLIETILENO DE 25 KG</t>
  </si>
  <si>
    <t>BENTONITA SODICA 76 G + Halquinol 24 G + Humedad 5 G</t>
  </si>
  <si>
    <t>ALIMCO - Colombia</t>
  </si>
  <si>
    <t>2C4-12722-AGROCALIDAD</t>
  </si>
  <si>
    <t>COLIMPEX 8%</t>
  </si>
  <si>
    <t>PAQUETES DE 25 KG</t>
  </si>
  <si>
    <t>IMPEXTRACO LATIN AMERICAN BRASIL - Brasil</t>
  </si>
  <si>
    <t>2C4-12974-AGROCALIDAD</t>
  </si>
  <si>
    <t>OTIDERMA-CEF</t>
  </si>
  <si>
    <t>JERINGA DE PVC DE 10 ML, JERINGA DE PVC DE 12 ML, JERINGA DE PVC DE 15 ML, JERINGA DE PVC DE 30 ML</t>
  </si>
  <si>
    <t>Aceite de Cacahuate 10 ML + BHT 50 M6 + CEFALEXINA MONOHIDRATADO(EQUIVALENTE A BASE) 200 M6 + CLOROBUTANOL HEMIHIDRATO 50 MG + DEXAMETASONA FOSFATO SÓDICO 0.75 M6 + Gentamicina Sulfato 100 M6 + Vaselina 2000 M6 + VITAMINA A PALMITATO 10000 U</t>
  </si>
  <si>
    <t>Antibiotico Aplicado a Felinos, Antibiotico Aplicado a Equinos, Antibiotico Aplicado a Ovinos, Antibiotico Aplicado a Camelidos, Antibiotico Aplicado a Bovinos, Antibiotico Aplicado a Lagomorfos, Antibiotico Aplicado a Caprinos, Antibiotico Aplicado a Porcinos, Antibiotico Aplicado a Caninos, Antiinflamatorio Aplicado a Porcinos, Antiinflamatorio Aplicado a Caninos, Antiinflamatorio Aplicado a Felinos, Antiinflamatorio Aplicado a Bovinos, Antiinflamatorio Aplicado a Ovinos, Antiinflamatorio Aplicado a Caprinos, Antiinflamatorio Aplicado a Equinos, Antiinflamatorio Aplicado a Camelidos, Antiinflamatorio Aplicado a Lagomorfos</t>
  </si>
  <si>
    <t>AGROVET MARKET S.A. - Perú</t>
  </si>
  <si>
    <t>2C4-13225-AGROCALIDAD</t>
  </si>
  <si>
    <t>OXITET 20 L.A KT</t>
  </si>
  <si>
    <t>FRASCOS DE VIDRIO ÁMBAR DE 20 ML , FRASCOS DE VIDRIO ÁMBAR DE 100 ML , FRASCOS DE VIDRIO ÁMBAR DE 250 ML , FRASCOS DE VIDRIO ÁMBAR DE 50 ML</t>
  </si>
  <si>
    <t>AGUA DESTILADA 100.0 ML + ETANOLAMINA 5 G + FORMALDEHIDO SULFOXILATO DE SODIO 5.0 G + Ketoprofeno 3 G + Oxido de Magnesio 10.0 G + OXITETRACICLINA BASE 20 G + PIRROLIDONA 5.0 G + Povidona 0.1 G + Propilenglicol 30.0 G</t>
  </si>
  <si>
    <t>Antibiotico Aplicado a Ovinos, Antibiotico Aplicado a Camelidos, Antibiotico Aplicado a Caprinos, Antibiotico Aplicado a Porcinos, Antibiotico Aplicado a Bovinos, Antiinflamatorio Aplicado a Porcinos, Antiinflamatorio Aplicado a Bovinos, Antiinflamatorio Aplicado a Ovinos, Antiinflamatorio Aplicado a Caprinos, Antiinflamatorio Aplicado a Camelidos</t>
  </si>
  <si>
    <t>2C4-13503-AGROCALIDAD</t>
  </si>
  <si>
    <t>NEOMAST – NF</t>
  </si>
  <si>
    <t>JERINGAS PLÁSTICAS CONTENIENDO 10 ML</t>
  </si>
  <si>
    <t>Dexametasona 0.5 MG + Lanolina 100 MG + METILPARABEN 10 MG + Propilparabeno 5 MG + Sulfametoxasol 200 MG + Trimetroprim 40 MG + VASELINA LÍQUIDA 1.4 MG + VASELINA SÓLIDA 8.6 MG</t>
  </si>
  <si>
    <t>GAMMA LABORATORIES S.A. DE C.V. - El Salvador</t>
  </si>
  <si>
    <t>2C4-13971-AGROCALIDAD</t>
  </si>
  <si>
    <t>FLORPRO COMPLEX</t>
  </si>
  <si>
    <t>FRASCOS VIAL DE VIDRIO POR 10 ML, FRASCOS VIAL DE VIDRIO POR 20 ML, FRASCOS VIAL DE VIDRIO POR 50 ML, FRASCOS VIAL DE VIDRIO POR 100 ML, FRASCOS VIAL DE VIDRIO POR 250 ML, FRASCOS VIAL DE VIDRIO POR 500 ML</t>
  </si>
  <si>
    <t>Florfenicol 30.0 G + FLUNIXIN MEGLUMINE 3.3 G + PIRROLIDONA 25.0 MG + POLIETILENGLICOL 100.0 G + PROPANEDIOL 1,2 -15 G</t>
  </si>
  <si>
    <t>ANTIBIÓTICO Y ANTINFLAMATORIO Aplicado a Bovinos, ANTIBIÓTICO Y ANTINFLAMATORIO Aplicado a Ovinos, ANTIBIÓTICO Y ANTINFLAMATORIO Aplicado a Caprinos, ANTIBIÓTICO Y ANTINFLAMATORIO Aplicado a Porcinos</t>
  </si>
  <si>
    <t>2C4-14052-AGROCALIDAD</t>
  </si>
  <si>
    <t>GRISEO PET</t>
  </si>
  <si>
    <t>BLISTER DE ALUMINIO PVC INCOLORO + PVDC CAJA POR 12 U, : 2 BLISTERS POR 6 UNIDADES Y POTE BLANCO DE PVC DE ALTA DENSIDAD CONTENIENDO 60 U</t>
  </si>
  <si>
    <t>ALMIDÓN DE MAÍZ 120 MG + Carboximetilcelulosa 4.0 MG + Colorante Rojo #27 (FD&amp;C #2) 0.10 MG + Estearato de Magnesio 4.0 MG + GRISEOFULVINA 100 MG + LACTOSA C.s.p. 400 MG + TALCO INDUSTRIAL 100 MG</t>
  </si>
  <si>
    <t>2C4-14150-AGROCALIDAD</t>
  </si>
  <si>
    <t>ALAPIEL</t>
  </si>
  <si>
    <t>tubo por 35 G</t>
  </si>
  <si>
    <t>(alantoina, cremophor a-6, bht, alcohol cetílico, alcohol estearilico, aceite mineral, emulgade 1000, propilenglicol,metilparabeno, propilparabeno, glicerina, 2-pirrolidona 15,agua desmineralizada) c.s.p 100 G + Betametasona 50 G + Clotrimazol 1 G + Neomicina 0.5 G</t>
  </si>
  <si>
    <t>Tratamiento antimicótico,antibacteriano y antiinflamatorio. Aplicado a Caninos, Tratamiento antimicótico,antibacteriano y antiinflamatorio. Aplicado a Felinos, Tratamiento antimicótico,antibacteriano y antiinflamatorio. Aplicado a Bovinos, Tratamiento antimicótico,antibacteriano y antiinflamatorio. Aplicado a Ovinos, Tratamiento antimicótico,antibacteriano y antiinflamatorio. Aplicado a Caprinos, Tratamiento antimicótico,antibacteriano y antiinflamatorio. Aplicado a Equinos, Tratamiento antimicótico,antibacteriano y antiinflamatorio. Aplicado a Porcinos</t>
  </si>
  <si>
    <t>LABORATORIOS ERMA - Colombia</t>
  </si>
  <si>
    <t>2C4-14204-AGROCALIDAD</t>
  </si>
  <si>
    <t>OTOFLOGIN</t>
  </si>
  <si>
    <t>FRASCO A: PROVISTO DE INSERTO GOTERO Y TAPA DE SEGURIDAD DE 30 ML, FRASCO B: PROVISTO DE INSERTO GOTERO DE 2 ML</t>
  </si>
  <si>
    <t>ACETÓNIDO DE TRIAMCINOLONA 0,1 G + ALCOHOL BENCÍLICO 1,0 ML + CIPROFLOXACINO CLORHIDRATO MONOHIDRATO 1.0 G + Clotrimazol 1.0 G + GLICERINA 2,0 ML + GLICEROLFORMAL 100 ML + Metilparabeno 0,2 G + POLIETILENGLICOL 2,0 ML + Polietilenglicol 400 5,0 ML + Polimixina B 0.1 G + PROPILENGLICOL 3,0 ML + PROPILPARABENO 0,1 G</t>
  </si>
  <si>
    <t>Antiinflamatorio Aplicado a Caninos, Antiinflamatorio Aplicado a Felinos, Quimioterapico Aplicado a Caninos, Quimioterapico Aplicado a Felinos</t>
  </si>
  <si>
    <t>LABORATORIO CECIL PARA LABORATORIOS TRITON VET SRL - Argentina</t>
  </si>
  <si>
    <t>2C4-14331-AGROCALIDAD</t>
  </si>
  <si>
    <t>DIUREGAN</t>
  </si>
  <si>
    <t>FRASCOS DE VIDRIO HIDROLÍTICO TIPO I, COLOR ÁMBAR CONTENIENDO 20 ML, FRASCOS DE VIDRIO HIDROLÍTICO TIPO I, COLOR ÁMBAR CONTENIENDO 50 ML, FRASCOS DE VIDRIO HIDROLÍTICO TIPO I, COLOR ÁMBAR CONTENIENDO 100 ML</t>
  </si>
  <si>
    <t>BUTILHIDROXIANISOL 0,10 MG + BUTILHIDROXITOLUENO 0,10 MG + Dexametasona 0.5 MG + DIPROPILENGLICOL MONOMETIL ETER 208 MG + GLICEROLFORMAL 190 MG + NN-DIMETILACETAMIDA 92 MG + PROPILENGLICOL C.S.P. 1 ML + PROPILGALATO 0,10 MG + Triclorometiazida 10 MG</t>
  </si>
  <si>
    <t>Antiinflamatorio Aplicado a Bovinos, Antiinflamatorio Aplicado a Equinos, Diuretico Aplicado a Bovinos, Diuretico Aplicado a Equinos</t>
  </si>
  <si>
    <t>LABORATORIOS S.F. LTDA. - Colombia</t>
  </si>
  <si>
    <t>2C4-14629-AGROCALIDAD</t>
  </si>
  <si>
    <t>OTOLOG</t>
  </si>
  <si>
    <t>FRASCOS PLÁSTICOS PET POLITEREFTALATO POR 25 ML</t>
  </si>
  <si>
    <t>CIPROFLOXACINA CLORHIDRATO 8.0 MG + Ketoconazol 20.0 MG + LIDOCAINA HCL 20.0 MG</t>
  </si>
  <si>
    <t>ANTIBIÓTICO, ANTIMICÓTICO Y ANTIINFLAMATORIO ÓTICO. Aplicado a Caninos, ANTIBIÓTICO, ANTIMICÓTICO Y ANTIINFLAMATORIO ÓTICO. Aplicado a Felinos</t>
  </si>
  <si>
    <t>LABORATORIOS BIOMONT S.A. AV. INDUSTRIAL 184 ATE-VITARTE. - Perú</t>
  </si>
  <si>
    <t>2C4-14739-AGROCALIDAD</t>
  </si>
  <si>
    <t>OTOFARM NF</t>
  </si>
  <si>
    <t>CAJA DE CARTÓN MAULE CONTENIENDO UN FRASCO DE POLIETILENO DE ALTA DENSIDAD (PEAD) DE 12 ML</t>
  </si>
  <si>
    <t>ACEITE MINERAL LIVIANO USP c.s.p 1 ML + FOSFOMICINA SÓDICA 5 MG + METILPARABENO 1.5 MG + Nistatina 100.000 UI S/U + PREDNISOLONA SODIO FOSFATO 2.5 MG + Propilparabeno 0.5 MG</t>
  </si>
  <si>
    <t>ANTIBIÓTICO Y ANTIINFLAMATORIO ÓTICO DE USO EXTERNO Aplicado a Caninos, ANTIBIÓTICO Y ANTIINFLAMATORIO ÓTICO DE USO EXTERNO Aplicado a Felinos</t>
  </si>
  <si>
    <t>BASIC FARM S.A.S - Colombia</t>
  </si>
  <si>
    <t>solución ótica de uso externo</t>
  </si>
  <si>
    <t>2C4-14788-AGROCALIDAD</t>
  </si>
  <si>
    <t>MELOXIFIN 2%</t>
  </si>
  <si>
    <t>2-PIRROLIDONA 40.0 G + AGUA C.S.P 100 ML + ALCOHOL BENCILICO 2.0 G + CLORURO DE SODIO 0.060 G + Glicina 0.005 G + MELOXICAM 2.0 G + N-METILGLUCAMINE 1.20 G + POLOXÁMERO 0.5 G</t>
  </si>
  <si>
    <t>ANTIINFLAMATORIO NO ESTEROIDE Aplicado a Bovinos, ANTIINFLAMATORIO NO ESTEROIDE Aplicado a Equinos, ANTIINFLAMATORIO NO ESTEROIDE Aplicado a Porcinos</t>
  </si>
  <si>
    <t>OUROFINO SAÚDE ANIMAL LTDA - Brasil</t>
  </si>
  <si>
    <t>2C4-14797-AGROCALIDAD</t>
  </si>
  <si>
    <t>CORTIFEN 200.25</t>
  </si>
  <si>
    <t>FRASCOS DE VIDRIO DE 10 ML, FRASCOS DE VIDRIO DE 20 ML, FRASCOS DE VIDRIO DE 50 ML, FRASCOS DE VIDRIO DE 100 ML, FRASCOS DE VIDRIO DE 250 ML, FRASCOS DE VIDRIO DE 500 ML</t>
  </si>
  <si>
    <t>ÁCIDO ACÉTICO 48 ML + AGUA ESTÉRIL C.S.P 100 ML + ALCOHOL BENCILICO 2.0 G + DEXAMETASONA 21 FOSFATO SÓDICO (EQUIVALENTE A BASE) 0.025 G + Fenilbutazona 20 G + HIDRÓXIDO DE SODIO 4.0 G + Propilenglicol 51.8 G</t>
  </si>
  <si>
    <t>ELABORADO POR PHARMADIX CORP S.A.C. PARA AGROVET MARKET S.A. - Perú</t>
  </si>
  <si>
    <t>2C4-6788-AGROCALIDAD</t>
  </si>
  <si>
    <t>OPTOPET</t>
  </si>
  <si>
    <t>FRASCO GOTERO PLÁSTICO DE 10 ML</t>
  </si>
  <si>
    <t>ANTIBIÓTICO Y ANTINFLAMATORIO Aplicado a Caninos, ANTIBIÓTICO Y ANTINFLAMATORIO Aplicado a Felinos, OFTALMICO Aplicado a Caninos, OFTALMICO Aplicado a Felinos</t>
  </si>
  <si>
    <t>2C4-6941-AGROCALIDAD</t>
  </si>
  <si>
    <t>PIRALOX 100</t>
  </si>
  <si>
    <t>BLISTER DE PAPEL ALUMINIO DE 7 COMPRIMIDOS C/U</t>
  </si>
  <si>
    <t>ACDISOL 2.3 MG + AROMA CARNE 4.1 MG + AROMATIZANTE AJO 2.3 MG + Estearato de Magnesio 9 MG + Etodolac 100 MG + LACA AZUL INDIGOTINA 0.7 MG + Lactosa monohidratado 450 MG</t>
  </si>
  <si>
    <t>Analgésicos Aplicado a Caninos, Antiinflamatorio Aplicado a Caninos</t>
  </si>
  <si>
    <t>LABORATORIOS HOLLIDAY SCOTT S.A. - Argentina</t>
  </si>
  <si>
    <t>2C4-6C-14807-AGROCALIDAD</t>
  </si>
  <si>
    <t>CURACEF DUO</t>
  </si>
  <si>
    <t>FRASCO VIDRIO CRISTALINA TIPO I, TAPON DE BROMOBUTILO Y RETAPA DE ALUMINIO EN PRESENTACIONES DE 50 ML, FRASCO VIDRIO CRISTALINA TIPO I, TAPON DE BROMOBUTILO Y RETAPA DE ALUMINIO EN PRESENTACIONES DE 100 ML, FRASCO VIDRIO CRISTALINA TIPO I, TAPON DE BROMOBUTILO Y RETAPA DE ALUMINIO EN PRESENTACIONES DE 250 ML</t>
  </si>
  <si>
    <t>Aceite de algodón 1.0 MG + CEFTIOFUR CLORHIDRATO (EQUIVALENTE A 50.0 MG DE CEFTIOFUR BASE) 53,5 MG + FOSFATIDIL COLINA HIDROGENADA GRADO 90 0,5 MG + Ketoprofeno 150 MG + OLEATO DE SORBITÁN 1,5 MG</t>
  </si>
  <si>
    <t>TRATAMIENTO DE ESTOMATITIS VESICULAR, VERRUGOSIS Y FUNGOSIS Aplicado a Bovinos</t>
  </si>
  <si>
    <t>LABORATORIO VIBRAC SA DE CV - AV INGLATERRA N 5070 INTERIOR A GUADALAJARA TECHNOLOGY PARK, ZAPOPAN JALISCO. C.P/MEXICO - México</t>
  </si>
  <si>
    <t>2C4-7082-AGROCALIDAD</t>
  </si>
  <si>
    <t>GEL OTICO NUEVA FORMULA</t>
  </si>
  <si>
    <t>JERINGA BLANCA DE POLIETILENO DE 11.5G</t>
  </si>
  <si>
    <t>Ketoconazol 1 % + LIDOCAÍNA CLORHIDRATO 2 % + Norfloxacina 1 %</t>
  </si>
  <si>
    <t>Tópico Aplicado a Caninos</t>
  </si>
  <si>
    <t>VETANCO S.A - Chile</t>
  </si>
  <si>
    <t>2C4-7591-AGROCALIDAD</t>
  </si>
  <si>
    <t>BOLOS UTERINOS</t>
  </si>
  <si>
    <t>FRASCOS PLÁSTICOS DE 10 BOLOS UTERINOS</t>
  </si>
  <si>
    <t>17B BENZOATO DE ESTRADIOL 1 MG + CLORHIDRATO DE TETRACICLINA 2 G + TALCO C.S.P 4 G</t>
  </si>
  <si>
    <t>Antibacterianos Aplicado a Bovinos, Antibacterianos Aplicado a Equinos, Antibacterianos Aplicado a Porcinos, ESTROGENICO Aplicado a Bovinos, ESTROGENICO Aplicado a Equinos, ESTROGENICO Aplicado a Porcinos</t>
  </si>
  <si>
    <t>2C4-7601-AGROCALIDAD</t>
  </si>
  <si>
    <t>LHIBIOCINA - 96</t>
  </si>
  <si>
    <t>DISOLVENTE Y ANTIBIÓTICO EN VIALES DE VIDRIO PARA PREPARAR 20 ML, DISOLVENTE Y ANTIBIÓTICO EN VIALES DE VIDRIO PARA PREPARAR 50 ML</t>
  </si>
  <si>
    <t>AGUA DESTILADA C.S.P 1.0 ML + DEXAMETAZONA-21-ISONICOTINATO 0.2 MG + Penicilina G Benzatínica 100000 UI S/U + Sulfametoxipiridacina 200.00 MG</t>
  </si>
  <si>
    <t>ANTIBIÓTICO ANTINFLAMATORIO Aplicado a Bovinos, ANTIBIÓTICO ANTINFLAMATORIO Aplicado a Ovinos, ANTIBIÓTICO ANTINFLAMATORIO Aplicado a Caprinos, ANTIBIÓTICO ANTINFLAMATORIO Aplicado a Equinos, ANTIBIÓTICO ANTINFLAMATORIO Aplicado a Porcinos</t>
  </si>
  <si>
    <t>2C4-8044-AGROCALIDAD</t>
  </si>
  <si>
    <t>TRI-CRYSTABEST</t>
  </si>
  <si>
    <t>LABORATORIOS VETERLAND LTDA. PARA CALLBEST LTDA 5.A - Colombia</t>
  </si>
  <si>
    <t>04/08/2009 CAMBIO TITULAR</t>
  </si>
  <si>
    <t>2C4-8047-AGROCALIDAD</t>
  </si>
  <si>
    <t>VETER-FLUCINA F</t>
  </si>
  <si>
    <t>FRASCOS DE 20 ML (4OOO.000 UI Y 13 ML DE DILUYENTE ) , FRASCO DE 30 ML (6000.000 UI Y 19.5 ML DE DILUYENTE)</t>
  </si>
  <si>
    <t>2C4-8230-AGROCALIDAD</t>
  </si>
  <si>
    <t>FLUNIXIN LIFE</t>
  </si>
  <si>
    <t>FRASCO DE VIDRIO AMBAR DE 10 ML , FRASCO DE VIDRIO AMBAR DE 50 ML</t>
  </si>
  <si>
    <t>Analgésicos Aplicado a Bovinos, Analgésicos Aplicado a Equinos, Analgésicos Aplicado a Porcinos, Antiinflamatorio Aplicado a Bovinos, Antiinflamatorio Aplicado a Equinos, Antiinflamatorio Aplicado a Porcinos, Antipirético Aplicado a Porcinos, Antipirético Aplicado a Bovinos, Antipirético Aplicado a Equinos</t>
  </si>
  <si>
    <t>2C4-8403-AGROCALIDAD</t>
  </si>
  <si>
    <t>VETERCILIN D</t>
  </si>
  <si>
    <t>FRASCO DE VIDRIO AMBAR DE 50 ML DE ANTIBIOTICO Y 20 ML DE DILUYENTE</t>
  </si>
  <si>
    <t>Antibiotico Aplicado a Ovinos, Antibiotico Aplicado a Equinos, Antibiotico Aplicado a Caprinos, Antibiotico Aplicado a Porcinos, Antibiotico Aplicado a Bovinos, Antiinflamatorio Aplicado a Porcinos, Antiinflamatorio Aplicado a Bovinos, Antiinflamatorio Aplicado a Ovinos, Antiinflamatorio Aplicado a Caprinos, Antiinflamatorio Aplicado a Equinos</t>
  </si>
  <si>
    <t>2C4-8509-AGROCALIDAD</t>
  </si>
  <si>
    <t>EBROL LA.</t>
  </si>
  <si>
    <t>FRASCO DE VIDRIO TRANSPARENTE DE 20 ML, FRASCO DE VIDRIO TRANSPARENTE DE 10 ML, FRASCO DE VIDRIO TRANSPARENTE TIPO II DE 50 ML, FRASCO DE VIDRIO AMBAR TIPO II DE 10 ML, FRASCO DE VIDRIO AMBAR TIPO II DE 20 ML, FRASCO DE VIDRIO AMBAR TIPO II DE 5 ML</t>
  </si>
  <si>
    <t>Agua destilada 1 MG + Estreptomicina 300 MG + FLUNIXIN MEGLUMINE 10 MG + Penicilina G Benzatínica 150000 S/U + Penicilina G Potásica 75000 S/U + Penicilina G procaínica 75000 S/U</t>
  </si>
  <si>
    <t>Antibiotico Aplicado a Bovinos, Antibiotico Aplicado a Ovinos, Antibiotico Aplicado a Equinos, Antibiotico Aplicado a Felinos, Antibiotico Aplicado a Porcinos, Antibiotico Aplicado a Caninos, Antiinflamatorio Aplicado a Porcinos, Antiinflamatorio Aplicado a Caninos, Antiinflamatorio Aplicado a Felinos, Antiinflamatorio Aplicado a Bovinos, Antiinflamatorio Aplicado a Ovinos, Antiinflamatorio Aplicado a Equinos</t>
  </si>
  <si>
    <t>2C4-8556-AGROCALIDAD</t>
  </si>
  <si>
    <t>COLIRIO ZOO</t>
  </si>
  <si>
    <t>FRASCO GOTERO VIDRIO Ó PLÁSTICO DE 10 ML</t>
  </si>
  <si>
    <t>AGUA PURIFICADA C.S.P 1 ML + CLOROBUTANOL 0.500 G + HIDRÓXIDO DE SODIO C.S.P 100.00 ML + Neomicina sulfato 0.500 G + PREDNISOLONA SODIO FOSFATO 0.144 G</t>
  </si>
  <si>
    <t>2C4-8756-AGROCALIDAD</t>
  </si>
  <si>
    <t>FLUMASTIN</t>
  </si>
  <si>
    <t>CAJA DE 4 JERINGAS DE 10 ML, CAJA POR 24 JERINGAS POR 10 ML, CAJA POR 12 JERINGAS 10 ML</t>
  </si>
  <si>
    <t>Espiramicina Base (como sulfato) 200 MG + Flumetasona 0.250 MG + Neomicina Base (como sulfato) 200 MG + (VARCENATO DE SÓDIO, PROPILENGLICOL, C.S.P) 10 ML</t>
  </si>
  <si>
    <t>2C4-8757-AGROCALIDAD</t>
  </si>
  <si>
    <t>MASTI-LAC</t>
  </si>
  <si>
    <t>AGUA DESTILADA C.S.P 10 ML + Betametasona 4 MG + Lincomicina 200 G + METILPARABENO C.S.P 10 ML + Neomicina 500 MG + PROPIL PARABENO 0.02 G + SODIO EDETATO C.S.P 10 ML</t>
  </si>
  <si>
    <t>Antibiotico Aplicado a Bovinos, Mastitis, Metritis, Agalactia (M.M.A.) Aplicado a Bovinos</t>
  </si>
  <si>
    <t>LABORATORIOS VETERLAND LTDA., para CALLBEST LTDA - Colombia</t>
  </si>
  <si>
    <t>2C4-8800-AGROCALIDAD</t>
  </si>
  <si>
    <t>FORTIPEN</t>
  </si>
  <si>
    <t>FRASCOS DE VIDRIO DE 20 ML</t>
  </si>
  <si>
    <t>Agua para inyección c.s.p 1 ML + DICLOFENACO SÓDICO 15 MG + Estreptomicina 300 MG + Penicilina G Procaínica 150000 I U + Penicilina G sódica 15000 I U</t>
  </si>
  <si>
    <t>Antinflamatorio-Antimicrobiano Aplicado a Bovinos, Antinflamatorio-Antimicrobiano Aplicado a Ovinos, Antinflamatorio-Antimicrobiano Aplicado a Equinos, Antinflamatorio-Antimicrobiano Aplicado a Porcinos</t>
  </si>
  <si>
    <t>2C4-8808-AGROCALIDAD</t>
  </si>
  <si>
    <t>KETOFEN 10%</t>
  </si>
  <si>
    <t>FRASCOS DE VIDRIO AMBAR DE 10 ML, FRASCOS DE VIDRIO AMBAR DE 50 ML, FRASCOS DE VIDRIO AMBAR DE 100 ML</t>
  </si>
  <si>
    <t>Ketoprofeno 10 G</t>
  </si>
  <si>
    <t>2C4-8827-AGROCALIDAD</t>
  </si>
  <si>
    <t>VETERCILIN L.A. PLUS</t>
  </si>
  <si>
    <t>FRASCO DE VIDRIO DE 50 ML(ANTIBIOTICO ) Y 20 ML(DILUYENTE)</t>
  </si>
  <si>
    <t>DICLOFENACO SÓDICO 20 M6 + Estreptomicina base (como sulfato) 6 G + Penicilina G Benzatínica 3000000 U + Penicilina G procaínica 1500000 U + Penicilina G sódica 1500000 U</t>
  </si>
  <si>
    <t>Analgésicos Aplicado a Equinos, Analgésicos Aplicado a Ovinos, Analgésicos Aplicado a Porcinos, Analgésicos Aplicado a Bovinos, Analgésicos Aplicado a Caprinos, Antibiotico Aplicado a Caprinos, Antibiotico Aplicado a Equinos, Antibiotico Aplicado a Bovinos, Antibiotico Aplicado a Ovinos, Antibiotico Aplicado a Porcinos, Antiinflamatorio Aplicado a Bovinos, Antiinflamatorio Aplicado a Ovinos, Antiinflamatorio Aplicado a Caprinos, Antiinflamatorio Aplicado a Equinos, Antiinflamatorio Aplicado a Porcinos, Antipirético Aplicado a Equinos, Antipirético Aplicado a Porcinos, Antipirético Aplicado a Ovinos, Antipirético Aplicado a Bovinos, Antipirético Aplicado a Caprinos</t>
  </si>
  <si>
    <t>2C4-9100-AGROCALIDAD</t>
  </si>
  <si>
    <t>MULTIBIOTIC</t>
  </si>
  <si>
    <t>FRASCO DE 7.5 ML , FRASCO DE 15 ML , FRASCO DE 30 ML</t>
  </si>
  <si>
    <t>ACETONITA DE TRIANCINOLONA 0,15g KG + Estreptomicina 37.30g KG + LICINA CLORHIDRATO 2.0g KG + Penicilina G Benzatínica 38.000.000UI KG + Penicilina G Procaínica 19.000.000 KG + Penicilina G sódica 19.000.000UI KG</t>
  </si>
  <si>
    <t>2C4-9194-AGROCALIDAD</t>
  </si>
  <si>
    <t>FLUXICLINA</t>
  </si>
  <si>
    <t>FRASCOS DE VIDRIO COLOR AMBAR , CAJAS DE 10 UNIDADES DE 10 ML , FRASCOS DE VIDRIO COLOR AMBAR , CAJAS DE 10 UNIDADES DE 50 ML , FRASCOS DE VIDRIO COLOR AMBAR , CAJAS DE 10 UNIDADES DE 100 ML; , FRASCOS DE VIDRIO COLOR AMBAR , CAJAS DE 10 UNIDADES DE 250 ML</t>
  </si>
  <si>
    <t>Flunixina-meglumina 60 % + OXITETRACICLINA BASE (COMO DIHIDTATO) 92 %</t>
  </si>
  <si>
    <t>ANTIBIÓTICO Y ANTINFLAMATORIO Aplicado a Caninos, ANTIBIÓTICO Y ANTINFLAMATORIO Aplicado a Bovinos, ANTIBIÓTICO Y ANTINFLAMATORIO Aplicado a Ovinos, ANTIBIÓTICO Y ANTINFLAMATORIO Aplicado a Caprinos, ANTIBIÓTICO Y ANTINFLAMATORIO Aplicado a Porcinos</t>
  </si>
  <si>
    <t>PANAMERICANA CALI SATANDER DE QUILICHAO, VILLA RICA CAUCA - Colombia</t>
  </si>
  <si>
    <t>2C4-9270-AGROCALIDAD</t>
  </si>
  <si>
    <t>NATALENE</t>
  </si>
  <si>
    <t>FRASCOS PLÁSTICO DE 25 ML, FRASCOS PLÁSTICO DE 50 ML, FRASCOS PLÁSTICO DE 100 ML</t>
  </si>
  <si>
    <t>ACETATO DE DEXAMETASONA 10 MG + DIAZINÓN 1 G + Sulfato de Neomicina 375 MG</t>
  </si>
  <si>
    <t>Tratamiento antimicótico,antibacteriano y antiinflamatorio. Aplicado a Caninos, Tratamiento antimicótico,antibacteriano y antiinflamatorio. Aplicado a Felinos, Tratamiento antimicótico,antibacteriano y antiinflamatorio. Aplicado a Equinos</t>
  </si>
  <si>
    <t>LABORATORIOS VIRBAC S.A - Brasil</t>
  </si>
  <si>
    <t>2C4-9445-AGROCALIDAD</t>
  </si>
  <si>
    <t>Z - PEN</t>
  </si>
  <si>
    <t>FRASCO DE VIDRIO DE 20 M , FRASCO DE VIDRIO DE 50 ML , FRASCO DE VIDRIO DE 100 ML , FRASCO DE VIDRIO DE 250 ML</t>
  </si>
  <si>
    <t>Agua destilada 1.0 ML + BENZOATO DE SODIO 0.1 MG + Betaína 0.001 MG + Citrato de sodio 0.01 MG + DIHIDROESTREPTOMICINA SULFATO 250 MG + ETILENDIAMINO TETRA ACÉTICO 0.1 MG + FLUNIXIN MEGLUMINE 12.5 MG + LIDOCAINA BASE 2.0 MG + Penicilina G Benzatínica 125.000 UI S/U + Penicilina G Potásica 50.000 UI S/U + Penicilina G procaínica 125.000 UI S/U + POLIVINILPIRROLIDONA 0.2 MG + TIOUREA 0.005 MG</t>
  </si>
  <si>
    <t>ANTIBIÓTICO Y ANTINFLAMATORIO Aplicado a Caninos, ANTIBIÓTICO Y ANTINFLAMATORIO Aplicado a Felinos, ANTIBIÓTICO Y ANTINFLAMATORIO Aplicado a Bovinos, ANTIBIÓTICO Y ANTINFLAMATORIO Aplicado a Ovinos, ANTIBIÓTICO Y ANTINFLAMATORIO Aplicado a Equinos, ANTIBIÓTICO Y ANTINFLAMATORIO Aplicado a Porcinos</t>
  </si>
  <si>
    <t>2C4-9555-GROCALIDAD</t>
  </si>
  <si>
    <t>CALMAVET K</t>
  </si>
  <si>
    <t>FRASCOS DE POLIPROPILENO DE 20 ML , FRASCOS DE POLIPROPILENO DE 25 ML , FRASCOS DE POLIPROPILENO DE 50 ML , FRASCOS DE POLIPROPILENO DE 100 ML</t>
  </si>
  <si>
    <t>Ácido Cítrico 0.12 G + AGUA PARA INYECCION C.S.P 100 ML + ALCOHOL BENCILICO 1.00 G + Ketoprofeno 10 G + L-arginina 7.20 G</t>
  </si>
  <si>
    <t>ANTIINFLAMATORIO NO ESTEROIDE, ANALGÉSICO Y ANTIPIRÉTICO Aplicado a Caninos, ANTIINFLAMATORIO NO ESTEROIDE, ANALGÉSICO Y ANTIPIRÉTICO Aplicado a Felinos, ANTIINFLAMATORIO NO ESTEROIDE, ANALGÉSICO Y ANTIPIRÉTICO Aplicado a Bovinos, ANTIINFLAMATORIO NO ESTEROIDE, ANALGÉSICO Y ANTIPIRÉTICO Aplicado a Equinos, ANTIINFLAMATORIO NO ESTEROIDE, ANALGÉSICO Y ANTIPIRÉTICO Aplicado a Porcinos</t>
  </si>
  <si>
    <t>2C5-10260-SESA</t>
  </si>
  <si>
    <t>ADIMEX - BAC</t>
  </si>
  <si>
    <t>Carbonato de Calcio 850 G + ZINC BACITRACINA 150 G</t>
  </si>
  <si>
    <t>PUCHENG LIFECOME BIOCHEMISTRY CO. LTD - China</t>
  </si>
  <si>
    <t>2C5-10420-AGROCALIDAD</t>
  </si>
  <si>
    <t>GENEX</t>
  </si>
  <si>
    <t>ÁCIDO ACÉTICO 20 G + ACIDO ASCORBICO 2 G + ÁCIDO PROPIONICO 115 G</t>
  </si>
  <si>
    <t>2C5-10473-AGROCALIDAD</t>
  </si>
  <si>
    <t>BMD 11% ECUADPREMEX</t>
  </si>
  <si>
    <t>SACO DE POLIPROPILENO DE 25 KG</t>
  </si>
  <si>
    <t>Disalicilato de Metileno de Bacitracina 110 G</t>
  </si>
  <si>
    <t>PUCHENG LIFECOME BIOCHEMESTRY - China</t>
  </si>
  <si>
    <t>2C5-10499-AGROCALIDAD</t>
  </si>
  <si>
    <t>CITROZIM NA</t>
  </si>
  <si>
    <t>SACOS DE POPIPROPILENO DE 25 KG</t>
  </si>
  <si>
    <t>Ácido Acético 3 G + Ácido ascórbico 1 G + Ácido Cítrico 4 G + Ácido Fórmico 3.5 G + Ácido Fumárico 4 G + ÁCIDO PROPIONICO 4.5 G + Butirato de Sodio 24 G + Humedad 5 % + VEHÍCULO INERTE 56 G</t>
  </si>
  <si>
    <t>2C5-11183-AGROCALIDAD</t>
  </si>
  <si>
    <t>TIAMULIN LH</t>
  </si>
  <si>
    <t>Aceite de Cacahuate 10 MG + CASCARILLA DE SOJA CSP 1 G + Tiamulina hidrogenada fumarato 100 MG</t>
  </si>
  <si>
    <t>2C5-11939-AGROCALIDAD</t>
  </si>
  <si>
    <t>ZIBAPOW 10%</t>
  </si>
  <si>
    <t>EMPAQUE DE PAPEL DE 25 KG</t>
  </si>
  <si>
    <t>BACITRACINA DE ZINC 10.00 % + CARBONATO DE CALCIO 90.00 %</t>
  </si>
  <si>
    <t>TIANJIN XINXING VETERINARY PHARMACEUTICAL FACTORY - Bélgica</t>
  </si>
  <si>
    <t>2C5-12078-AGROCALIDAD</t>
  </si>
  <si>
    <t>DENAGARD 10</t>
  </si>
  <si>
    <t>BOLSAS EN PAPEL KRAFT CON BOLSA INTERNA DE PEBD CALIBRE 1 CONTENIENDO 1 KG , BOLSAS EN PAPEL KRAFT CON BOLSA INTERNA DE PEBD CALIBRE 1 CONTENIEND 2.5 KG , BOLSAS EN PAPEL KRAFT CON BOLSA INTERNA DE PEBD CALIBRE 1 CONTENIEND 5 KG , BOLSAS EN PAPEL KRAFT CON BOLSA INTERNA DE PEBD CALIBRE 1 CONTENIEND 15 KG , BOLSAS EN PAPEL KRAFT CON BOLSA INTERNA DE PEBD CALIBRE 1 CONTENIEND 25 KG</t>
  </si>
  <si>
    <t>Carbonato de Calcio 1000 G + Fumarato Hidrogenado de Tiamulina 100 G + Tierra de Diatomeas 20 G</t>
  </si>
  <si>
    <t>2C5-12311-AGROCALIDAD</t>
  </si>
  <si>
    <t>COXIDIN 200 MICROGRANULATE</t>
  </si>
  <si>
    <t>EMBALAJE DE POLIETILENO DE 20KG, EN BOLSA EXTERIOR DE PAPEL CON COBLEZ COSIDO</t>
  </si>
  <si>
    <t>ALMIDÓN PREGELATINADO 15 MG + Carbonato de Calcio HASTA 1 G + Monensina 200 MG</t>
  </si>
  <si>
    <t>2C5-12365-AGROCALIDAD</t>
  </si>
  <si>
    <t>TIAMULIN CG 30%</t>
  </si>
  <si>
    <t>BOLSAS DE POLIETILENO DE BAJA DENSIDAD SIN IMPRESIÓN, DISPUESTA EN SACOS MULTIPLIEGO DE PAPEL KRAFT POR 25KG</t>
  </si>
  <si>
    <t>Dextrina 15.0 G + HIDROXIPROPILCELULOSA 2.0 G + Lactosa monohidratado 100 G + Tiamulina hidrogenada fumarato 30.0 G</t>
  </si>
  <si>
    <t>BIOTECNO SAS - Colombia</t>
  </si>
  <si>
    <t>2C5-12390-AGROCALIDAD</t>
  </si>
  <si>
    <t>PIG LIGHT 4000</t>
  </si>
  <si>
    <t>BOLSA DE POLIETILENO EN BOLSA PAPEL KRAFT DOBLE CAPA, COCIDA DE 5KG , BOLSA DE POLIETILENO EN BOLSA PAPEL KRAFT DOBLE CAPA, COCIDA DE10KG , BOLSA DE POLIETILENO EN BOLSA PAPEL KRAFT DOBLE CAPA, COCIDA DE50 KG</t>
  </si>
  <si>
    <t>ACEITE MINERAL 1 KG + Carbonato de Calcio 1 KG + CASCARILLA DE ARROZ 1 KG + Ractopamina HCL 40 G</t>
  </si>
  <si>
    <t>2C5-12447-AGROCALIDAD</t>
  </si>
  <si>
    <t>ENFLOMET 10%</t>
  </si>
  <si>
    <t>GOTERO PLÁSTICOS PET BLANCOS PARA 20 CC , FRASCO PLÁSTICOS PET BLANCOS PARA 60 CC , FRASCO PLÁSTICOS PET BLANCOS PARA 120 CC , FRASCO PLÁSTICOS PET BLANCOS PARA 1 LITRO , FRASCO PLÁSTICOS PET BLANCOS PARA 1 GALÓN</t>
  </si>
  <si>
    <t>CONSERVANTES 0.1 G + Enrofloxacina 100 G + Vehículo c.s.p. 1000 ML</t>
  </si>
  <si>
    <t>MIGRACIÓN DE DATOS/ 23-FEB-2017 MODIFICACIÓN DE REGISTRO DE PRODUCTO POR CAMBIO DE FABRICANTE.</t>
  </si>
  <si>
    <t>2C5-12490-AGROCALIDAD</t>
  </si>
  <si>
    <t>PROMOTIN 50</t>
  </si>
  <si>
    <t>SACOS CONTENIENDO 15 KILOS</t>
  </si>
  <si>
    <t>2C5-12492-AGROCALIDAD</t>
  </si>
  <si>
    <t>PROMOTIN</t>
  </si>
  <si>
    <t>BOLSA DE PAPEL MULTIHOJAS CONTENIENDO 250 GRAMOS</t>
  </si>
  <si>
    <t>2C5-12604-AGROCALIDAD</t>
  </si>
  <si>
    <t>FARMAFLOR</t>
  </si>
  <si>
    <t>SACHET DE POLIETILENO DE 200 G , SACOS DE POLIETILENO DE BAJA DENSIDAD PARA 20 KILOS</t>
  </si>
  <si>
    <t>Butil Hidroxitolueno 0.02 G + BUTILPARABENO 0.005 G + Florfenicol 4 G + Maltodextrina 100 G</t>
  </si>
  <si>
    <t>2C5-12607-AGROCALIDAD</t>
  </si>
  <si>
    <t>TIAMUNOVA 10%</t>
  </si>
  <si>
    <t>BOLSA DE PAPEL ALUMINIO DE 1 KILO , BOLSA DE PAPEL ALUMINIO DE 5KILOS</t>
  </si>
  <si>
    <t>MALTODEXTRINA c.s.p. 100 G + Tiamulina hidrogenada fumarato 10.0 G</t>
  </si>
  <si>
    <t>2C5-12695-AGROCALIDAD</t>
  </si>
  <si>
    <t>VETMULIN 10% PREMIX</t>
  </si>
  <si>
    <t>BOLSA DE POLIETILENO DE 20 KG , BOLSA DE POLIETILENO DE 5 KG , SACHETS DE ALUMINIO DE 1 KG</t>
  </si>
  <si>
    <t>Almidón HASTA 1 G + ALMIDÓN PREGELATINADO 24.4 G + TIAMULINA 100 MG</t>
  </si>
  <si>
    <t>FABRICADO POR BIOVET JOIN STOCK COMPANY PARA HUVEPHARMA AD - Bulgaria</t>
  </si>
  <si>
    <t>AMPLIACIÓN DE ESPECIE DE DESTINO (09 DE ENERO DEL 2015)</t>
  </si>
  <si>
    <t>2C5-12781-AGROCALIDAD</t>
  </si>
  <si>
    <t>TIAMULINA FUMARATO HIDROGENADA + CLORTETRACICLINA CALCICA</t>
  </si>
  <si>
    <t>BOLSA POLIETILENO/RECUBRIMIENTO DE PAPEL KRAFT PARA 25 KG</t>
  </si>
  <si>
    <t>Clortetraciclina 50 G + Tiamulina hidrogenada fumarato 3,3 G</t>
  </si>
  <si>
    <t>2C5-12840-AGROCALIDAD</t>
  </si>
  <si>
    <t>STAFAC 20</t>
  </si>
  <si>
    <t>CARBONATO DE CALCIO C.S.P 100 G + Virginiamicina 2 %</t>
  </si>
  <si>
    <t>PHIBRO SAUDE ANIMAL INTERNATIONAL LTDA. - Brasil</t>
  </si>
  <si>
    <t>2C5-12976-AGROCALIDAD</t>
  </si>
  <si>
    <t>TILMOVET 20% PREMIX</t>
  </si>
  <si>
    <t>BOLSAS DE POLIETILENO DE 20 KG, SACHETS DE ALUMINIO DE 1 KG, FUNDAS DE 5 KG</t>
  </si>
  <si>
    <t>ACIDO FOSFÓRICO HASTA PH 5,5-7.0 S/U + MACROGOLGLYCEROL RICINOLEATE 20 MG + MAZORCA DE MAIZ MOLIDO HASTA 1 G + Tilmicosina 200 MG</t>
  </si>
  <si>
    <t>2C5-13142-AGROCALIDAD</t>
  </si>
  <si>
    <t>ENROLAB PLUS</t>
  </si>
  <si>
    <t>FRASCOS DE 20 ml , FRASCO DE 50 ml , FRASCO DE 100 ml , FRASCO DE 250 ml</t>
  </si>
  <si>
    <t>BROMHEXINA HCL 150 G + Enrofloxacina 10 G</t>
  </si>
  <si>
    <t>ANTIBIÓTICO DE AMPLIO ESPECTRO Aplicado a Caninos, ANTIBIÓTICO DE AMPLIO ESPECTRO Aplicado a Bovinos, ANTIBIÓTICO DE AMPLIO ESPECTRO Aplicado a Ovinos, ANTIBIÓTICO DE AMPLIO ESPECTRO Aplicado a Porcinos</t>
  </si>
  <si>
    <t>2C5-13393-AGROCALIDAD</t>
  </si>
  <si>
    <t>DENAGARD PS 45%</t>
  </si>
  <si>
    <t>Bolsa de Aluminio x 111.2 G, Bolsa de Aluminio x 139 G, caja corrugada blanca x 20 sobres x 111.2 G</t>
  </si>
  <si>
    <t>EXCIPIENTE 100 G + Fumarato Hidrogenado de Tiamulina 45 G</t>
  </si>
  <si>
    <t>2C5-13421-AGROCALIDAD</t>
  </si>
  <si>
    <t>LINCOPRO 11</t>
  </si>
  <si>
    <t>BOLSA DE PAPEL/PLÁSTICO POR 25 KG</t>
  </si>
  <si>
    <t>ACEITE MINERAL 0.1 KG + Carbonato de Calcio 0.5 KG + Cáscara de arroz 0.275265 KG + Lincomicina 0.11 KG</t>
  </si>
  <si>
    <t>2C5-13758-AGROCALIDAD</t>
  </si>
  <si>
    <t>COLISTINA PREMEX 10</t>
  </si>
  <si>
    <t>SACOS EN 5 KG, SACOS EN 10 KG, SACOS EN 15 KG, SACOS EN 20 KG, SACOS EN 25 KG, SACOS EN 30 KG</t>
  </si>
  <si>
    <t>Colistina 10 G + EXCIPIENTE 100 G</t>
  </si>
  <si>
    <t>APELOA KANGYUBIO- PHARMACEUTICAL CO. LTDA - China</t>
  </si>
  <si>
    <t>2C5-14208-AGROCALIDAD</t>
  </si>
  <si>
    <t>RAPTHYCROM</t>
  </si>
  <si>
    <t>BOLSA INTERIOR TRANSPARENTE DE POLIETILENO, CON BOLSA EXTERIOR BLANCA DE POLIETILÉNO DE BAJA DENSIDAD DE 15 KG, BOLSA INTERIOR TRANSPARENTE DE POLIETILENO, CON BOLSA EXTERIOR BLANCA DE POLIETILÉNO DE BAJA DENSIDAD DE 20 KG, BOLSA INTERIOR TRANSPARENTE DE POLIETILENO, CON BOLSA EXTERIOR BLANCA DE POLIETILÉNO DE BAJA DENSIDAD DE 25 KG</t>
  </si>
  <si>
    <t>CROMO ORGÁNICO 5 G + RACTOPAMINA CLORHIDRATO 2 G + SUBPRODUCTOS DE MOLINERÍA 100 G</t>
  </si>
  <si>
    <t>Aditivo Alimenticio Aplicado a Porcinos, Promotor de crecimiento Aplicado a Porcinos</t>
  </si>
  <si>
    <t>ALIMCO S.A.S. - Colombia</t>
  </si>
  <si>
    <t>2C5-14252-AGROCALIDAD</t>
  </si>
  <si>
    <t>LINCARVAL 11%</t>
  </si>
  <si>
    <t>BOLSA MULTIPLIEGO DE PAPEL KRAFT CON BOLSA INTERNA DE POLIETILENO DE ALTA DENSIDAD CONTENIENDO 15 KG, BOLSA MULTIPLIEGO DE PAPEL KRAFT CON BOLSA INTERNA DE POLIETILENO DE ALTA DENSIDAD CONTENIENDO 25 KG</t>
  </si>
  <si>
    <t>Carbonato de Calcio 10.0 G + C.S.P 100 G + DIOXIDO DE SILICIO COLOIDAL 1.0 G + Lincomicina 11 G</t>
  </si>
  <si>
    <t>2C5-14255-AGROCALIDAD</t>
  </si>
  <si>
    <t>COLISDROG</t>
  </si>
  <si>
    <t>BOLSA DE ALUMINIO TRILAMINADO (PEBD/ALUM/BOPP) CONTENIENDO 1 KG, BOLSA DE POLIETILENO DE BAJA DENSIDAD, COLOR CRISTAL (INTERNA) Y BOLSA DE PAPEL (EXTERNA) CONTENIENDO 20 KG</t>
  </si>
  <si>
    <t>Dextrosa C.S.P 1,000.0 G + Sulfato de Colistina 150,533,500.0 UI U</t>
  </si>
  <si>
    <t>Antibiotico Aplicado a Aves, Antibiotico Aplicado a Porcinos, Promotor de crecimiento Aplicado a Aves, Promotor de crecimiento Aplicado a Porcinos</t>
  </si>
  <si>
    <t>LABORATORIO DROGAVET S.A.C. - Perú</t>
  </si>
  <si>
    <t>2C5-14271-AGROCALIDAD</t>
  </si>
  <si>
    <t>PHARQUINOL</t>
  </si>
  <si>
    <t>SACO DE PAPEL KRAFT MULTIPLIEGO PARA 10 KG, SACO DE PAPEL KRAFT MULTIPLIEGO PARA 15 KG, SACO DE PAPEL KRAFT MULTIPLIEGO PARA 5 KG, SACO DE PAPEL KRAFT MULTIPLIEGO PARA 25 KG, SOBRE PET-ALUMINIO-PEBD PARA 100 G, SOBRE PET-ALUMINIO-PEBD PARA 250 G, SOBRE PET-ALUMINIO-PEBD PARA 500 G, SOBRE PET-ALUMINIO-PEBD PARA 1000 G</t>
  </si>
  <si>
    <t>ACEITE DE SOYA 1.0 G + AEROSIL 200 1.0 G + CARBONATO DE CALCIO 32.7 G + DIMETIL SULFÓXIDO 0.3 G + Halquinol 20.0 G + SALVADO DE TRIGO (HARINA DE TRIGO DE TERCERA) 45.0 G</t>
  </si>
  <si>
    <t>PROMOTOR DE CRECIMIENTO, PREMIX. Aplicado a Aves, PROMOTOR DE CRECIMIENTO, PREMIX. Aplicado a Porcinos</t>
  </si>
  <si>
    <t>2C5-14365-AGROCALIDAD</t>
  </si>
  <si>
    <t>APSAMIX TIAMULIN 10%</t>
  </si>
  <si>
    <t>BOLSAS DE DOS HOJAS DE PAPEL KRAFT Y BOSLA INTERNA DE PLÁSTICO DE POLIETILENO DE BAJA DENSIDAD DE GALGA CONTENIENDO 25 KG</t>
  </si>
  <si>
    <t>ACIDO SÓRBICO 0.02 MG + CARBONATO DE CALCIO 1 G + CARRAGENINA 0.8 MG + HIDROGENOFUMARATO DE TIAMULINA 100 MG + Lactosa monohidratado 23 MG + PARAFINA LIQUIDA LIGERA 10 MG + SILICE COLOIDAL 4 MG</t>
  </si>
  <si>
    <t>Antibiotico Aplicado a Aves, Antibiotico Aplicado a Lagomorfos, Antibiotico Aplicado a Porcinos</t>
  </si>
  <si>
    <t>2C5-14367-AGROCALIDAD</t>
  </si>
  <si>
    <t>MYCOPLASCID</t>
  </si>
  <si>
    <t>SOBRE PET-ALUMINIO-PEBD 100g G, SOBRE PET-ALUMINIO-PEBD 250g G, SOBRE PET-ALUMINIO-PEBD 500g G, SOBRE PET-ALUMINIO-PEBD 1000g G</t>
  </si>
  <si>
    <t>ACEITE DE SOYA 1.0 G + CARBONATO DE CALCIO 32.7 G + DIMETILSULFOXIDO 0.3 G + DIÓXIDO DE SILICIO COLOIDAL (AEROSIL 200) 1.0 G + SALVADO DE TRIGO (HARINA DE TRIGO DE TERCERA) 45.0 G + TIAMULINA FUMARATO HIDROGENADO 20.0 G</t>
  </si>
  <si>
    <t>ANTIBIÓTICO CON ESPECTRO ANTIMICOPLÁSMICO, DITERPENO. Aplicado a Aves, ANTIBIÓTICO CON ESPECTRO ANTIMICOPLÁSMICO, DITERPENO. Aplicado a Porcinos</t>
  </si>
  <si>
    <t>2C5-14372-AGROCALIDAD</t>
  </si>
  <si>
    <t>PLEUROMUTIL</t>
  </si>
  <si>
    <t>SACO PAPEL KRAFT MULTIPLIEGO PARA 5 KG, SACO PAPEL KRAFT MULTIPLIEGO PARA 10 KG, SACO PAPEL KRAFT MULTIPLIEGO PARA 15 KG, SACO PAPEL KRAFT MULTIPLIEGO PARA 25 KG, SOBRE PET-ALUMINIO-PEBD PARA 100 G, SOBRE PET-ALUMINIO-PEBD PARA 250 G, SOBRE PET-ALUMINIO-PEBD PARA 500 G, SOBRE PET-ALUMINIO-PEBD PARA 1000 G</t>
  </si>
  <si>
    <t>ACEITE DE SOYA 1.0 G + CARBONATO DE CALCIO 32.7 G + DIMETIL SULFÓXIDO 0.3 G + DIÓXIDO DE SILICIO COLOIDAL (AEROSIL 200) 1.0 G + SALVADO DE TRIGO (HARINA DE TRIGO DE TERCERA) 45.0 G + TIAMULINA FUMARATO HIDROGENADO 20.0 G</t>
  </si>
  <si>
    <t>ANTIBIOTICO Y ANTIMICOPLÁSMICO DE AMPLIO ESPECTRO. Aplicado a Aves, ANTIBIOTICO Y ANTIMICOPLÁSMICO DE AMPLIO ESPECTRO. Aplicado a Porcinos</t>
  </si>
  <si>
    <t>2C5-14420-AGROCALIDAD</t>
  </si>
  <si>
    <t>LEVOXTATIN</t>
  </si>
  <si>
    <t>ESTUCHE DE 12 FRASCOS GOTEROS PEAD DE 10 ML, FRASCO PLÁSTICO GOTERO PEAD DE 10 ML, ESTUCHE DE 12 FRASCOS GOTEROS PEAD DE 20 ML, FRASCO PLÁSTICO GOTERO PEAD DE 20 ML, ENVASE PLÁSTICO PEAD DE 50 ML, ENVASE PLÁSTICO PEAD DE 100 ML, ENVASE PLÁSTICO PEAD DE 250 ML, ENVASE PLÁSTICO PEAD DE 500 ML, ENVASE PLÁSTICO PEAD DE 1 L</t>
  </si>
  <si>
    <t>ÁCIDO PROPIONICO 16.0 G + AGUA PURIFICADA C.S.P 100.0 ML + ALCOHOL BENCILICO 1.0 G + DIMETIL SULFÓXIDO 1.0 G + LEVOFLOXACINA BASE 20.0 G</t>
  </si>
  <si>
    <t>2C5-14431-AGROCALIDAD</t>
  </si>
  <si>
    <t>TYLVAX WS</t>
  </si>
  <si>
    <t>ACIDO CITRICO ANHIDRIDO 20.0 G + LACTOSA MONOHIDRATADA C.S.P. 100.0 G + TILVALOSINA TARTRATO 25.0 G</t>
  </si>
  <si>
    <t>QUIMTIA S.A PARA AGROVET MARKET S.A - Perú</t>
  </si>
  <si>
    <t>2C5-14506-AGROCALIDAD</t>
  </si>
  <si>
    <t>ZIBAGRAN G150</t>
  </si>
  <si>
    <t>SACOS MULTIHOJAS CONTENIENDO 20 KG, SACOS MULTIHOJAS CONTENIENDO 25 KG</t>
  </si>
  <si>
    <t>BACITRACINA DE ZINC 15 % + Carbonato de Calcio 85 %</t>
  </si>
  <si>
    <t>TIANJIN XINXING VETERINARY PHARMACEUTICAL FACTORY, PARA IMPEXTRACO NV - China</t>
  </si>
  <si>
    <t>2C5-14551-AGROCALIDAD</t>
  </si>
  <si>
    <t>CLOPINMIX</t>
  </si>
  <si>
    <t>CARBONATO DE CALCIO 30.2 G + Clopidol 25.0 G + DIMETIL SULFÓXIDO 0.3 G + DIÓXIDO DE SILICIO COLOIDAL (AEROSIL 200) 1.0 G + SALVADO DE TRIGO (HARINA DE TRIGO DE TERCERA) 42.5 G</t>
  </si>
  <si>
    <t>2C-5150-AGROCALIDAD</t>
  </si>
  <si>
    <t>1782140382001</t>
  </si>
  <si>
    <t>SUANOVIL 20</t>
  </si>
  <si>
    <t>FRASCO DE VIDRIO AMBAR DE 50 ML , FRASCO DE VIDRIO AMBAR DE 100 ML , FRASCO DE VIDIRIO AMBAR DE 250 ML</t>
  </si>
  <si>
    <t>AGUA PARA INYECCION 100 ML + ALCOHOL BENCILICO 4.16 G + Espiramicina 60.000.000 U + Monoetanolamina 49 G</t>
  </si>
  <si>
    <t>2C-5153-AGROCALIDAD</t>
  </si>
  <si>
    <t>OXIACUA</t>
  </si>
  <si>
    <t>FUNDA DE 1 KG , TAMBOR DE 25 KG</t>
  </si>
  <si>
    <t>EXCIPIENTE 1000 G + Oxitetraciclina 980 G</t>
  </si>
  <si>
    <t>2C-5312-AGROCALIDAD</t>
  </si>
  <si>
    <t>ENROFLOXACINA GENFAR 5%</t>
  </si>
  <si>
    <t>FRASCOS DE POLIETILENO DE 10 ML, FRASCOS DE POLIETILENO DE 50 ML, FRASCOS DE POLIETILENO DE 100 ML</t>
  </si>
  <si>
    <t>Enrofloxacina 50,00 MG</t>
  </si>
  <si>
    <t>Antimicrobiano Aplicado a Caninos, Antimicrobiano Aplicado a Felinos, Antimicrobiano Aplicado a Bovinos, Antimicrobiano Aplicado a Porcinos</t>
  </si>
  <si>
    <t>2C5-9402-AGROCALIDAD</t>
  </si>
  <si>
    <t>BACITRAZINC 15%</t>
  </si>
  <si>
    <t>Bacillus licheniformis 35 % + Bacitracina Zn 15 % + Carbonato de Calcio 35 % + Salvado de Trigo 15 %</t>
  </si>
  <si>
    <t>FARMAVET FARMACOS VETERIANRIOS CIA LTDA - Ecuador</t>
  </si>
  <si>
    <t>2C5-9408-AGROCALIDAD</t>
  </si>
  <si>
    <t>SEPTOLINCO 45</t>
  </si>
  <si>
    <t>FRASCOS PEBD DE PLASTICO DE 1 KG , FRASCOS PEBD DE PLASTICO DE 5 KG , BOLSA O SACO PEBD DE 25 KG</t>
  </si>
  <si>
    <t>2C-5943-AGROCALIDAD</t>
  </si>
  <si>
    <t>VETERMICIN</t>
  </si>
  <si>
    <t>ENVASE PVC CON DILUYENTE 25 ML</t>
  </si>
  <si>
    <t>Espiramicina 13000.000 UL</t>
  </si>
  <si>
    <t>Antimicrobiano Aplicado a Caninos, Antimicrobiano Aplicado a Bovinos, Antimicrobiano Aplicado a Ovinos, Antimicrobiano Aplicado a Porcinos</t>
  </si>
  <si>
    <t>2C5-9691-AGROCALIDAD</t>
  </si>
  <si>
    <t>HALQUINOX</t>
  </si>
  <si>
    <t>BOLSAS TRILAMINADAS DE POLIETILENO, ALUMINIO/ POLIESTER PARA LA PRESENTACIÓN DE 1 KG , BOLSAS DE PAPEL KRAFT DE TRES CAPAS CON EMPAQUE INTERNO DE POLIETILENO PARA LA PRESENTACIÓN DE 5KG , BOLSAS DE PAPEL KRAFT DE TRES CAPAS CON EMPAQUE INTERNO DE POLIETILENO PARA LA PRESENTACIÓN DE 10KG , BOLSAS DE PAPEL KRAFT DE TRES CAPAS CON EMPAQUE INTERNO DE POLIETILENO PARA LA PRESENTACIÓN DE 15KG , BOLSAS DE PAPEL KRAFT DE TRES CAPAS CON EMPAQUE INTERNO DE POLIETILENO PARA LA PRESENTACIÓN DE 20kg , BOLSAS DE PAPEL KRAFT DE TRES CAPAS CON EMPAQUE INTERNO DE POLIETILENO PARA LA PRESENTACIÓN DE 25KG</t>
  </si>
  <si>
    <t>Carbonato de Calcio 50 G + Halquinol 20 G + Harina de Trigo 30 G</t>
  </si>
  <si>
    <t>2C5-9692-AGROCALIDAD</t>
  </si>
  <si>
    <t>ACCUREMAX</t>
  </si>
  <si>
    <t>2C-5980-AGROCALIDAD</t>
  </si>
  <si>
    <t>TILOMIX ORAL</t>
  </si>
  <si>
    <t>2C-5981-AGROCALIDAD</t>
  </si>
  <si>
    <t>DINAMIX PREMIX</t>
  </si>
  <si>
    <t>BOLSA DE 1 KG, BOLSA DE 5 KG</t>
  </si>
  <si>
    <t>ALMIDÓN DE MAÍZ 1000 G + Fumarato de Tiamulina 100 G</t>
  </si>
  <si>
    <t>2C5-9932-AGROCALIDAD</t>
  </si>
  <si>
    <t>FLAVOMYCIN 40 G</t>
  </si>
  <si>
    <t>BOLSAS DE POLIETILENO Y PAPEL POR 25 KG</t>
  </si>
  <si>
    <t>2C5-9933-AGROCALIDAD</t>
  </si>
  <si>
    <t>FLAVOMYCIN 80 G</t>
  </si>
  <si>
    <t>BOLSA DE POLIETILENO Y PAPEL 25 KG</t>
  </si>
  <si>
    <t>EXCIPIENTE 1 KG + FLAVOFOSFOLIPOL 80 G</t>
  </si>
  <si>
    <t>LABORATORIOS BIOVET - Bulgaria</t>
  </si>
  <si>
    <t>2C5-9985-AGROCALIDAD</t>
  </si>
  <si>
    <t>FLAVOLIPOL</t>
  </si>
  <si>
    <t>BOLSADE PAPEL MULTIPLIEGO DE 10 KG, BOLSADE PAPEL MULTIPLIEGO DE 15 KG, BOLSADE PAPEL MULTIPLIEGO DE 25 KG</t>
  </si>
  <si>
    <t>EXCIPIENTES C.S.P 100 G + FLAVOFOSFOLIPOL-40 8 G</t>
  </si>
  <si>
    <t>2C-6092-AGROCALIDAD</t>
  </si>
  <si>
    <t>MACROESPIRAN</t>
  </si>
  <si>
    <t>2C-6205-AGROCALIDAD</t>
  </si>
  <si>
    <t>MAYCOLI INYECTABLE</t>
  </si>
  <si>
    <t>VIAL DE 50 ML , VIAL DE 100 ML , ENVASE DE POLIPROPILENO EN PRESENTACIONES DE 100 ML</t>
  </si>
  <si>
    <t>ACIDO ACETICO/ACETATO SODICO csp.H 3-3,5 S/U + AGUA PARA INYECTABLES C.B.P. 1 ML + EDETATO DISODICO 0,1 MG + Gentamicina Sulfato 40 MG + METILPARABEN 1,8 MG + PROPILPARABENO 0,2 MG + SODIO METABISULFITO 3,2 MG</t>
  </si>
  <si>
    <t>Antibacterianos Aplicado a Bovinos, Antibacterianos Aplicado a Equinos</t>
  </si>
  <si>
    <t>2C-6242-AGROCALIDAD</t>
  </si>
  <si>
    <t>POLLODOXIN</t>
  </si>
  <si>
    <t>BOTELLA DE POLIETILENO BLANCO CONTENIENDO 100 ML , BOTELLA DE POLIETILENO BLANCO CONTENIENDO 1000 ML , BOTELLA DE POLIETILENO BLANCO CONTENIENDO 5000 ML</t>
  </si>
  <si>
    <t>EXCIPIENTE 1,0 ML</t>
  </si>
  <si>
    <t>Bacterias Aplicado a Aves</t>
  </si>
  <si>
    <t>2C-6611-AGROCALIDAD</t>
  </si>
  <si>
    <t>ENROVET 50 MG TABLETAS</t>
  </si>
  <si>
    <t>CAJA X 2 TABLETAS , CAJA X 10 TABLETAS , CAJA X 500 TABLETAS</t>
  </si>
  <si>
    <t>Enrofloxacina 50 MG</t>
  </si>
  <si>
    <t>2C-6764-AGROCALIDAD</t>
  </si>
  <si>
    <t>MICROFLUD F</t>
  </si>
  <si>
    <t>FRASCO DE VIDRIO DE 20 ML , FRASCO DE VIDRIO DE 100 ML.</t>
  </si>
  <si>
    <t>Florfenicol 30 G</t>
  </si>
  <si>
    <t>2C-6767-AGROCALIDAD</t>
  </si>
  <si>
    <t>MICROFLUD CEFT</t>
  </si>
  <si>
    <t>FRASCO DE VIDRIO DE 4 G, FRASCO DE VIDRIO DE 80 ML</t>
  </si>
  <si>
    <t>AGUA DESTILADA ESTERIL 80 ML + CEFTIOFUR SODICO 4 G</t>
  </si>
  <si>
    <t>2C6-8980-AGROCALIDAD</t>
  </si>
  <si>
    <t>GENTAX - OFTALMICO</t>
  </si>
  <si>
    <t>FRASCOS GOTEROS DE 10 ML</t>
  </si>
  <si>
    <t>Agua para inyección c.s.p 1.0 ML + Betametasona 1.0 MG + Cloruro de benzalconio 0.4 MG + CLORURO DE SODIO 7.4 MG + FOSFATO DIBÁSICO DE SODIO 3.0 MG + FOSFATO MONOBASICO DE DE SODIO MONOHIDRATO 0.12 MG + Gentamicina Sulfato 3.0 MG</t>
  </si>
  <si>
    <t>2C6-8981-AGROCALIDAD</t>
  </si>
  <si>
    <t>GENTAX - OTICO</t>
  </si>
  <si>
    <t>TUBO DE 15 G</t>
  </si>
  <si>
    <t>Betametasona 1 MG + Clotrimazol 10 MG + Gentamicina 2 MG + Vaselina 1 G</t>
  </si>
  <si>
    <t>2C6-8982-AGROCALIDAD</t>
  </si>
  <si>
    <t>GENTAX - TOPICO</t>
  </si>
  <si>
    <t>FRASCO PLÁSTICO EN SPRAY DE 50 ML</t>
  </si>
  <si>
    <t>AGUA DESMINERALIZADA C.S.P. 100 ML + ALCOHOL BENCILICO 1.5 G + Alcohol etílico 20 G + Betametasona 28.4 MG + GENTAMICINA 57 MG + Propilenglicol 20 G</t>
  </si>
  <si>
    <t>2C-6F-12418-AGROCALIDAD</t>
  </si>
  <si>
    <t>ENROFLOXACINA 10% Y BROMEXINA 0,5%</t>
  </si>
  <si>
    <t>Gotero Plástico de 10 ML, Frasco Plástico de 100 ML, Frasco Plástico de 1 L, Caneca Plástica de 20 L</t>
  </si>
  <si>
    <t>Bromhexina 0.5 G + Enrofloxacina 10 G</t>
  </si>
  <si>
    <t>2C-7214-AGROCALIDAD</t>
  </si>
  <si>
    <t>AVIMIN</t>
  </si>
  <si>
    <t>GARRAFA POLIETILENO BLANCO DE ALTA DENSIDAD CON TAPÓN DE POLIPROPILENO CON DISCO DE INDUCCIÓN PARA LAS PRESENTACIONES DE 1 LITRO , GARRAFA POLIETILENO BLANCO DE ALTA DENSIDAD CON TAPÓN DE POLIPROPILENO CON DISCO DE INDUCCIÓN PARA LAS PRESENTACIONES DE 5 LITROS , GARRAFA POLIETILENO BLANCO DE ALTA DENSIDAD CON TAPÓN DE POLIPROPILENO CON DISCO DE INDUCCIÓN PARA LAS PRESENTACIONES DE 25 LITROS</t>
  </si>
  <si>
    <t>ACIDO ASPARTICO 3.6 G + ÁCIDO GLUTÁMICO 6.3 G + AGUA PURIFICADA C.S.P 1000 ML + ALANINA 2.65 G + Arginina 2.2 G + CISTINA 0.6 G + Fenilalanina 1.9 G + Fenol 5 G + Glicina 12 G + HIDROLIZADO PROTEICO DE LEVADURA PB(NX6.88)81.20% 50 G + Histidina 0.85 G + Humedad 60 % + INOSITOL 2 G + Isoleucina 1.9 G + Leucina 1.95 G + LISINA MONOHIDRATADO 3.15 G + Metionina 2.5 G + MONOOLEATO DE POLIETILENO 20 SORBITAN (E 433) POLISORBATO 80 150 G + NICOTINAMIDA 5 G + Pantenol 4 G + PROLINA 2.1 G + PROPILENGLICOL USP 200 G + SERINA 2.7 G + SORBITOL (E 420) 100 G + TIROSINA 1.25 G + Treonina 2.15 G + Valina 2.90 G + VITAMINA A (E 672) 6.500.000 U + Vitamina B1 1.5 G + VITAMINA B12 1.25 MG + VITAMINA B2 3 G + VITAMINA B6 1.5 G + VITAMINA D (E 671) 1.000.000 U + VITAMINA E 4.000 U</t>
  </si>
  <si>
    <t>Aminoacidos Aplicado a Bovinos, Aminoacidos Aplicado a Ovinos, Aminoacidos Aplicado a Caprinos, Aminoacidos Aplicado a Aves, Aminoacidos Aplicado a Porcinos</t>
  </si>
  <si>
    <t>AVIFLOX SOLUCION ORAL</t>
  </si>
  <si>
    <t>FRASCO DE POLIETILENO DE 1 LT , FRASCO DE POLIETILENO DE 20 LT</t>
  </si>
  <si>
    <t>Enrofloxacina 100 G</t>
  </si>
  <si>
    <t>2C-7797-AGROCALIDAD</t>
  </si>
  <si>
    <t>MAMIN</t>
  </si>
  <si>
    <t>INYECTOR DE POLIETILENO 10 GR</t>
  </si>
  <si>
    <t>ACETATO DE PREDNISOLONA 40 MG + BENCILPENICILINA PROCAÍNICA 200.000 U + Kanamicina 50 MG</t>
  </si>
  <si>
    <t>2C-7799-AGROCALIDAD</t>
  </si>
  <si>
    <t>TYLOSIN 200</t>
  </si>
  <si>
    <t>FRASCO DE 50 ML , FRASCO DE 100 ML</t>
  </si>
  <si>
    <t>Tilosina 200 MG + VEHICULO c.b.p 1 ML</t>
  </si>
  <si>
    <t>Antibiotico Aplicado a Caninos, Antibiotico Aplicado a Felinos, Antibiotico Aplicado a Bovinos, Antibiotico Aplicado a Ovinos, Antibiotico Aplicado a Caprinos, Antibiotico Aplicado a Camelidos, Antibiotico Aplicado a Porcinos</t>
  </si>
  <si>
    <t>ANUPCO ANGLlAN NUTRITION PRODUCTS COMPANY LADY LANE - Reino Unido</t>
  </si>
  <si>
    <t>2C-8034-AGROCALIDAD</t>
  </si>
  <si>
    <t>OXIBEST 50</t>
  </si>
  <si>
    <t>FRASCO DE VIDRIO DE 1ML , FRASCO DE VIDRIO DE 10 ML , FRASCO DE VIDRIO DE 500 ML</t>
  </si>
  <si>
    <t>Agua Purificada 1.00 ML + Cloruro de Magnesio Hexahidratado 28.70 MG + Monoetanolamina 23.46 MG + Oxitetraciclina clorhidrato 50 MG + Propilenglicol 726.00 MG + Sodio 0.10 MG + SODIOFORMALDEHIDO SULFOXILATO 5.00 MG</t>
  </si>
  <si>
    <t>LABOMTORIOS VETERLAND LTDA. PARA LABORATORIOS CALLBEST LTDA. - Colombia</t>
  </si>
  <si>
    <t>26/04/2010 CAMBIO DE TITULARIDAD</t>
  </si>
  <si>
    <t>2C-8275-AGROCALIDAD</t>
  </si>
  <si>
    <t>CEFUR SUSPENSION INYECTABLE</t>
  </si>
  <si>
    <t>FRASCOS DE VIDRIO DE 10 ML , FRASCO DE VIDRIO DE 50 ML , FRASCO VIDRIO DE 100 ML</t>
  </si>
  <si>
    <t>Ceftiofur 5 G</t>
  </si>
  <si>
    <t>2C-8334-AGROCALIDAD</t>
  </si>
  <si>
    <t>ENROX SOLUCION ORAL</t>
  </si>
  <si>
    <t>FRASCO GOTERO BLANCO DE POLIETILENO DE 10 ML , FRASCO PLÁSTICO DE 30 ML , FRASCO DE PLÁSTICO 100 ML , FRASCO DE PLÁSTICO 500 ML , FRASCO DE PLÁSTICO 10 ML , GARRAFA PLÁSTICA DE 1 LT</t>
  </si>
  <si>
    <t>AGUA C.S.P 100 ML + ALCOHOL BENCILICO 0.1 G + Enrofloxacina 10 G + HIDRÓXIDO DE POTASIO 1 G</t>
  </si>
  <si>
    <t>2C-8342-AGROCALIDAD</t>
  </si>
  <si>
    <t>ENROX TABLETAS</t>
  </si>
  <si>
    <t>FOIL CON 10 TABLETAS , CAJA CON 1 FOIL , CAJA CON 10 FOIL , CAJA CON 20 FOIL , CAJA CON 50 FOIL</t>
  </si>
  <si>
    <t>PROVET - Colombia</t>
  </si>
  <si>
    <t>2C-9037-AGROCALIDAD</t>
  </si>
  <si>
    <t>CUXAVET TS</t>
  </si>
  <si>
    <t>CAJA DE 24 JERINGAS PLÁSTICAS DE 9 GRAMOS</t>
  </si>
  <si>
    <t>Butil Hidroxitolueno 9.9 MG + Cloxacilina 1 G + Estearato de Aluminio 0.27 G + PARAFINA LÍQUIDA, C.S.P. 9 G</t>
  </si>
  <si>
    <t>Anabólico Aplicado a Bovinos</t>
  </si>
  <si>
    <t>2C-9398-AGROCALIDAD</t>
  </si>
  <si>
    <t>SPECTRAMAST LC</t>
  </si>
  <si>
    <t>JERINGUILLA PLÁSTICA DE 10 ML , CAJA DE 12 JERINGUILLAS PLÁSTICAS DE 10 ML</t>
  </si>
  <si>
    <t>ACEITE DE SEMILLA DE ALGODÓN 787.88 MG + CEFTIOFUR CLORHIDRATO MICRONIZADO 12.5 MG + CERA MICROCRISTALINA 70 MG</t>
  </si>
  <si>
    <t>PHARMACIES UPJHONN C .I.A. L.T.D.A - Estados Unidos</t>
  </si>
  <si>
    <t>2CA-10023-AGROCALIDAD</t>
  </si>
  <si>
    <t>FLOXACIN OTICO</t>
  </si>
  <si>
    <t>3 JERINGAS DE POLIPROPILENO CON CANULA DE 10ML CADA UNA. CONTENIDAS EN EMPAQUES SECUNDARIOS INDIVUDUALES Y ESTOS EN UN EMPAQUE GENERAL</t>
  </si>
  <si>
    <t>ÁCIDO CLORHIDRICO 0.3 ML + ALCOHOL BENCILICO 2 ML + CARBOPOL 1 G + Clotrimazol 1 G + Enrofloxacina 2.5 G + HIDRÓXIDO DE POTASIO 1.5 G + ISOPROPANOL 10 ML + LIDOCAINA BASE 2 G</t>
  </si>
  <si>
    <t>2CA-11625-AGROCALIDAD</t>
  </si>
  <si>
    <t>1790580202001</t>
  </si>
  <si>
    <t>QUÍMICA INDUSTRIAL MONTALVO AGUILAR. QUIMASA S.A.</t>
  </si>
  <si>
    <t>FOSFOMICINA PREMIX - LH</t>
  </si>
  <si>
    <t>SOBRES DE ALUMINIO DE 50 G , SOBRES DE ALUMINIO DE 100 G , BOLSA DE POLIETILENO DE 500 G , BOLSA DE POLIETILENO DE 1 KG, , BOLSA DE PAPEL PARA LA PRESENTACIÓN DE 5 KG</t>
  </si>
  <si>
    <t>Aceite de Cacahuate 10.0 G + CASCARILLA DE SOJA 100.0 G + FOSFOMICINA CÁLCICA 25.0 G</t>
  </si>
  <si>
    <t>2CA-7388-AGROCALIDAD</t>
  </si>
  <si>
    <t>SYNEDEM</t>
  </si>
  <si>
    <t>CAJAS CON 12 FRASCOS DE 25 ML</t>
  </si>
  <si>
    <t>AGUA C.S.P 100 ML + CLORURO DE SODIO 0.08 G + Dexametasona 0.20 G + Dietanolamina 0.65 G + Furosemida 5.00 G + Hidróxido de Sodio 0.01 G + SODIO SULFITO ANHIDRO 0.08 G</t>
  </si>
  <si>
    <t>Diuretico Aplicado a Caninos, Diuretico Aplicado a Bovinos, Diuretico Aplicado a Equinos, Diuretico Aplicado a Porcinos</t>
  </si>
  <si>
    <t>2CA-7389-AGROCALIDAD</t>
  </si>
  <si>
    <t>LACTAMOX SECADO</t>
  </si>
  <si>
    <t>BALDE DE POLIETILENO DE 8 LT CONTENIENDO 60 JERINGAS;CAJA DE CARTULINA CON 12 JERINGAS</t>
  </si>
  <si>
    <t>Ampicilina 300 G + Cloxacilina 600 MG + Estearato de Aluminio 162 MG + PARAFINA LÍQUIDA, C.S.P. 6 G</t>
  </si>
  <si>
    <t>LACTOPLUS</t>
  </si>
  <si>
    <t>CAPA BLANCA DE PAPEL KRAFT, CAPA BEIGE DE PAPEL KRAT Y CAPA TRIMALENE CONTENIENDO 10KG , CAPA BLANCA DE PAPEL KRAFT, CAPA BEIGE DE PAPEL KRAT Y CAPA TRIMALENE CONTENIENDO 25KG</t>
  </si>
  <si>
    <t>2CI-9687-AGROCALIDAD</t>
  </si>
  <si>
    <t>ZENIQUIN 100 MG</t>
  </si>
  <si>
    <t>FRASCO DE 10 TABLETAS , FRASCO DE 50 TABLETAS</t>
  </si>
  <si>
    <t>ÁCIDO ESTEARICO 17.60 MG + CELULOSA MICROCRISTALINA 140.00 MG + Glicolato de Almidón Sódico 28.00 MG + HIDROXIPROPIL METIL CELULOSA 22.40 MG + LACTOSA MONOHIDRATADA/CELULOSA 392.00 MG + Marbofloxacino 100.0 M6 + OPADRY II BLANCO 2.00 MG</t>
  </si>
  <si>
    <t>2D1-8951-AGROCALIDAD</t>
  </si>
  <si>
    <t>MASTI - BROKE</t>
  </si>
  <si>
    <t>CAJAS POR 4 JERINGAS DE POLIETILENO DE 5ML C/U , CAJAS POR 4 JERINGAS DE POLIETILENO DE 10ML C/U</t>
  </si>
  <si>
    <t>ACEITE DE MANI 2 ML + Aceite de Sesamo C.S.P 10 ML + ACIDO CLAVULÁMICO 10 MG + BENZOATO DE BENCILO 0.5 MG + Bromhexina 50 MG + BUTILHIDROXIANISOL 0.5 MG + BUTILHIDROXITOLUENO 0.5 MG + Cefalexina 200 MG + Estearato de Aluminio 250 MG + FLUNIXIN MEGLUMINE 50 MG + Fumarato Hidrogenado de Tiamulina 0.5 MG</t>
  </si>
  <si>
    <t>2D-6297-AGROCALIDAD</t>
  </si>
  <si>
    <t>DECOMOTON</t>
  </si>
  <si>
    <t>VIALES DE VIDRIO INCOLORO DE 10 ML</t>
  </si>
  <si>
    <t>Ácido Acético ph=3.8 S/U + AGUA GRADO INYECTABLE C.S.P 1 ML + CARBETOZINA 0.05 MG + CLORBUTAZOL 5 MG + CLORURO DE SODIO 9 MG</t>
  </si>
  <si>
    <t>Mastitis, Metritis, Agalactia (M.M.A.) Aplicado a Bovinos, Mastitis, Metritis, Agalactia (M.M.A.) Aplicado a Porcinos, Regulador del parto Aplicado a Bovinos, Regulador del parto Aplicado a Porcinos</t>
  </si>
  <si>
    <t>2D-6505-AGROCALIDAD</t>
  </si>
  <si>
    <t>DI ERITROMAST MASTITIS AGUDA</t>
  </si>
  <si>
    <t>CAJA CON 12 JERINGAS DE 10 ML , BALDE CON 60 JERINGAS DE 10 ML</t>
  </si>
  <si>
    <t>AGUA DESMINERALIZADA CS U + Alfa Quimotripsina 0.010 G + DEXAMETASONA 21 FOSFATO 0.001 G + DIHIDROESTREPTOMICINA SULFATO 0.250 G + Eritromicina 0.250 G + HIDROXIETILCELULOSA 0.042 G + Propilenglicol 4.200 ML + TWEEN 20 0.420 ML</t>
  </si>
  <si>
    <t>2D-7425-AGROCALIDAD</t>
  </si>
  <si>
    <t>HIPRAFLORA</t>
  </si>
  <si>
    <t>BOLSAS DE COMPLEJO DE ALUMINIO CON POLIÉSTER Y POLIETILENO DE 50 GRAMOS</t>
  </si>
  <si>
    <t>ESTREPTOCOCUS FAECIUM 10415 1.2 X 10^11 UFC S/U + Saccharomices cervisiae 3X 10^10 UFC S/U + SILICE COLOIDAL ANHIDRA 2 G</t>
  </si>
  <si>
    <t>2D-8086-AGROCALIDAD</t>
  </si>
  <si>
    <t>SERVIMAST</t>
  </si>
  <si>
    <t>JERINGA DE POLIETILENO DE 10 ML , CAJAS DE 4 JERINGAS X 10 ML</t>
  </si>
  <si>
    <t>Betametasona sodio-fosfato 0,4 MG + LINCOMICINA HCL 20 MG + Neomicina sulfato 50 MG + (N-METIL-2-PIRROLIDONA,METILPARABENO,PROPILPARABENO,PROPILENGLICOL,BISULFITO DE SODIO, METHOCEL, AGUA PARA INYECCIÓN C.S.P) 1 ML</t>
  </si>
  <si>
    <t>JAMES BROWN PHARMA C.A. PARA AGROJAS S.A. - Ecuador, LABORATORIOS VETERLAND LTDA PARA LABORATORIOS SERVINSUMOS S.A. - Colombia</t>
  </si>
  <si>
    <t>2D-8088-AGROCALIDAD</t>
  </si>
  <si>
    <t>MASTIMIC-L</t>
  </si>
  <si>
    <t>8 JERINGAS PLÁSTICAS DE 5 GR , 8 JERINGAS PLÁSTICAS DE 10 GR , 8 JERINGAS PLÁSTICAS DE 15 GR , 8 JERINGAS PLÁSTICAS DE 20 GR</t>
  </si>
  <si>
    <t>Cloxacilina 5.00 G + MONOOLEATO DE SORBITAN 3 G + Vaselina 100 G + VASELINA SÓLIDA 55 G</t>
  </si>
  <si>
    <t>2D-8089-AGROCALIDAD</t>
  </si>
  <si>
    <t>MASTIMIC-S</t>
  </si>
  <si>
    <t>CLOXACILINA BENZATÍNICA 5.00 G + MONOOLEATO DE SORBITAN 3 G + VASELINA AMARILLA 55 G + VASELINA LÍQUIDA CSP 100 G</t>
  </si>
  <si>
    <t>32A-3589-AGROCALIDAD</t>
  </si>
  <si>
    <t>ZODALBEN 12.5%</t>
  </si>
  <si>
    <t>BOTELLA DE PLÁSTICO DE 1 L, JERRICAN DE PLÁSTICO DE 5 L</t>
  </si>
  <si>
    <t>Ácido Cítrico Monohidratado 0.4 G /100 ML + AGUA PURIFICADA C.S.P 100 ML + Albendazol 12.5 gr/100 ML + CICLAMATO DE SODIO 01G/100 ML + Citrato de sodio 0.15G/100 ML + DIMETICONA 0.166G/100 ML + DOCUSATO SÓDICO 0.5G/100 ML + METIL PARAHIDROXIBENZOATO SÓDICO 0.114G/100 ML + SACARINA SODICA 0.3 G/100 ML + VAINILLA POLVO 0.1G/100 ML + XANTAN GUM 0.3G/100 ML</t>
  </si>
  <si>
    <t>Antiparasitario interno Aplicado a Bovinos, Antiparasitario interno Aplicado a Ovinos, Antiparasitario interno Aplicado a Caprinos</t>
  </si>
  <si>
    <t>33AB-12250-AGROCALIDAD</t>
  </si>
  <si>
    <t>KYROMEC</t>
  </si>
  <si>
    <t>FRASCOS PLÁSTICOS VIAL DE 20 ML, FRASCOS PLÁSTICOS VIAL DE 50 ML, FRASCOS PLÁSTICOS VIAL DE 100 ML, FRASCOS PLÁSTICOS VIAL DE 200 ML, FRASCOS PLÁSTICOS VIAL DE 500 ML, FRASCOS PLÁSTICOS VIAL DE 1000 ML</t>
  </si>
  <si>
    <t>GLICEROL FORMAL 48,5 G + Ivermectina 1 G + PROPILENGLICOL 6,00 G</t>
  </si>
  <si>
    <t>ANTIPARASITARIO INTERNO Y EXTERNO Aplicado a Bovinos, ANTIPARASITARIO INTERNO Y EXTERNO Aplicado a Porcinos</t>
  </si>
  <si>
    <t>3A-10450-AGROCALIDAD</t>
  </si>
  <si>
    <t>0009-02-11</t>
  </si>
  <si>
    <t>TRI-ABZ 22</t>
  </si>
  <si>
    <t>ENVASE DE POLIETILENO DE 100 ML , ENVASE DE POLIETILENO DE 250 ML , ENVASE DE POLIETILENO DE 500 ML , ENVASE DE POLIETILENO DE 1 LT , ENVASE DE POLIETILENO DE 3.9LT , JERINGA DOSIFICADORA DE 30 ML</t>
  </si>
  <si>
    <t>ACIDO ASCORBICO 1.5 G + ACIDO BENZOICO 1.8 G + AGUA DE ÓSMOSIS 100.00 G + AGUA OSMOTIZADA ESTERIL 100 ML + Albendazol 10.00 G + ANTIESPUMANTE 2.0 G + CARBOXIMETILCELULOSA 7.0 G + CITRATO DE SODIO 6.0 G + GLICERINA USP 50.0 G + SPAN 20 7.5 G + TRICABENDAZOL 12.00 G + TWEEN 80 10.0 G + VEEGUN K 7.0 G</t>
  </si>
  <si>
    <t>Antiparasitario de amplio espectro Aplicado a Bovinos, Antiparasitario de amplio espectro Aplicado a Ovinos, Antiparasitario de amplio espectro Aplicado a Caprinos, Antiparasitario de amplio espectro Aplicado a Equinos, Antiparasitario de amplio espectro Aplicado a Camelidos</t>
  </si>
  <si>
    <t>3A-10718-AGROCALIDAD</t>
  </si>
  <si>
    <t>APTOMAX SOLUCION ORAL</t>
  </si>
  <si>
    <t>GOTERO DE POLIPROPILENO DE 15 ML</t>
  </si>
  <si>
    <t>ÁCIDO CLORHIDRICO PH3 S/U + ALBENDAZOLE SULFOXIDO 62.50 G + Colorante azul 0.3 G + PROPILENGLICOL 100 ML</t>
  </si>
  <si>
    <t>Antiparasitario Aplicado a Caninos, Antiparasitario Aplicado a Felinos</t>
  </si>
  <si>
    <t>3A-10943-AGROCALIDAD</t>
  </si>
  <si>
    <t>1703777969001</t>
  </si>
  <si>
    <t>INGELVAC CIRCOFLEX</t>
  </si>
  <si>
    <t>FRASCO DE 50 DOSIS (50 ML) , FRASCO DE 100 DOSIS ( 100 ML)</t>
  </si>
  <si>
    <t>CARBOPOL 971 P (0.5%STOCK SOLUTIÓN SALINE) 0.5% U + PCV2 ORF2 FLUIDOS INACTIVADOS FILTRADOS . U</t>
  </si>
  <si>
    <t>BOEHRINGER INGELHEIM VETMEDICA, INC - Estados Unidos</t>
  </si>
  <si>
    <t>3A1-0982-AGROCALIDAD</t>
  </si>
  <si>
    <t>DILARVON</t>
  </si>
  <si>
    <t>ENVASE PLÁSTICO PARA 200 LITROS , ENVASE PLÁSTICO PARA 30 ML</t>
  </si>
  <si>
    <t>Antiparasitario interno Aplicado a Bovinos, Antiparasitario interno Aplicado a Ovinos, Antiparasitario interno Aplicado a Caprinos, Antiparasitario interno Aplicado a Porcinos</t>
  </si>
  <si>
    <t>3A1-10248-SESA</t>
  </si>
  <si>
    <t>LUMECTIN S</t>
  </si>
  <si>
    <t>ENVASE DE PLÁSTICO DE 50 ML , ENVASE DE PLÁSTICO DE 250 ML , ENVASE DE PLÁSTICO DE 500 ML , ENVASE DE PLÁSTICO DE 1000 ML</t>
  </si>
  <si>
    <t>GLICEROL FORMAL 40 G + Ivermectina 1 G + PROPILENGLICOL 100 ML</t>
  </si>
  <si>
    <t>200 UG</t>
  </si>
  <si>
    <t>3A1-10372-AGROCALIDAD</t>
  </si>
  <si>
    <t>FEMVET 10</t>
  </si>
  <si>
    <t>FRASCOS DE VIDRIO DE 50 ML , FRASCOS DE VIDRIO DE 0.1 LITROS , FRASCOS DE VIDRIO DE 0.25LITROS , FRASCOS DE VIDRIO DE 0.5LITROS , FRASCOS DE VIDRIO DE 1 LITROS , FRASCOS DE VIDRIO DE 2.5 LITROS , FRASCOS DE VIDRIO DE 3 LITROS , FRASCOS DE VIDRIO DE 5 LITROS , TANQUES DE 20 LITROS. , TANQUES DE 50 LITROS. , TANQUES DE 100 LITROS. , TANQUES DE 200 LITROS.</t>
  </si>
  <si>
    <t>Ácido Benzoico 0.4 G + AGUA C.S.P 100 ML + CITRATO DE SODIO 0.32 G + FEBENDAZOLE 10 G + GLICERINA 6.2 G + SORBATO DE POTASIO 0.25 G + TWEEN 80 0.5 G + VEEGUM 1.25 G</t>
  </si>
  <si>
    <t>ANTIPARASITARIO INTERNO DE AMPLIO ESPECTRO Aplicado a Bovinos, ANTIPARASITARIO INTERNO DE AMPLIO ESPECTRO Aplicado a Ovinos, ANTIPARASITARIO INTERNO DE AMPLIO ESPECTRO Aplicado a Equinos</t>
  </si>
  <si>
    <t>FENYLBUTAZON 20</t>
  </si>
  <si>
    <t>AGUA 1ml KG + ALCOHOL BENZÍLICO 20mg KG + Fenilbutazona 200mg KG + GLICOLPROPILENO 0,5ml KG + HIDRÓXIDO DE SODIO 26mg KG</t>
  </si>
  <si>
    <t>3A1-10379-AGROCALIDAD</t>
  </si>
  <si>
    <t>FLUBENDAPRO</t>
  </si>
  <si>
    <t>BOLSA TRILAMINADA DE 100 G , BOLSA TRILAMINADA DE 1 KG , BOLSA TRILAMINADA DE 25 KG</t>
  </si>
  <si>
    <t>Dioxido de titanio 2 G + Flubendazol 5 G + LACTOSA 88 G + LAURIL SULFATO DE SODIO 5 G</t>
  </si>
  <si>
    <t>Antiparasitario interno Aplicado a Aves, Antiparasitario interno Aplicado a Porcinos</t>
  </si>
  <si>
    <t>3A1-10399-AGROCALIDAD</t>
  </si>
  <si>
    <t>LOMBRI GALLO</t>
  </si>
  <si>
    <t>ENVASE PLÁSTICO COLOR BLANCO CONTIENE 100 TABLETAS DE 450 MG CADA UNA</t>
  </si>
  <si>
    <t>ÁCIDO ESTEARICO 50 MG + CELULOSA 25 MG + CITRATO DE PIPERAZINA 250 MG + ESTEARATO DE MAGNESIO 5 MG + FOSFATO DE DICÁLCICO 450 MG</t>
  </si>
  <si>
    <t>Antiparasitario Aplicado a Aves</t>
  </si>
  <si>
    <t>QUALI VET DISTRIBUTORS INC - Estados Unidos</t>
  </si>
  <si>
    <t>TITULAR: CORPTRUM (NO ESTÁ EN GUIA)</t>
  </si>
  <si>
    <t>3A1-10452-AGROCALIDAD</t>
  </si>
  <si>
    <t>FBZ 12.5% CON MINERALES</t>
  </si>
  <si>
    <t>FRASCO DE VIDRIO Y DE POLIETILENO DE 30 ML , FRASCO DE VIDRIO Y DE POLIETILENO DE 100 ML , FRASCO DE VIDRIO Y DE POLIETILENO DE 250 ML , FRASCO DE VIDRIO Y DE POLIETILENO DE 500 ML , FRASCO DE VIDRIO Y DE POLIETILENO DE 1000 ML , FRASCO DE VIDRIO Y DE POLIETILENO DE 3,9 LITROS</t>
  </si>
  <si>
    <t>CARBONATO DE ZINC 0.6 G + EXCIPIENTE C.B.P 100 ML + Fenbendazol 12.5 G + Selenito de sodio 03 G + Sulfato de cobalto 1.6 G</t>
  </si>
  <si>
    <t>Antiparasitario interno Aplicado a Bovinos, Antiparasitario interno Aplicado a Ovinos, Antiparasitario interno Aplicado a Camelidos</t>
  </si>
  <si>
    <t>3A1-10457-AGROCALIDAD</t>
  </si>
  <si>
    <t>SANIBENDAZOL 20</t>
  </si>
  <si>
    <t>FRASCO DE POLIETILENO DE 200 ML , FRASCO DE POLIETILENO DE 500 ML , FRASCO DE POLIETILENO DE 1 LT , FRASCO DE POLIETILENO DE 3.5 LT , FRASCO DE POLIETILENO DE 100 ML</t>
  </si>
  <si>
    <t>Albendazol 20 G + Sulfato de cobalto 1.8 G + Vehículo c.s.p. 100 ML</t>
  </si>
  <si>
    <t>Antiparasitario interno Aplicado a Bovinos, Antiparasitario interno Aplicado a Ovinos, Antiparasitario interno Aplicado a Caprinos, Antiparasitario interno Aplicado a Camelidos</t>
  </si>
  <si>
    <t>MIGRAION DE DATOS</t>
  </si>
  <si>
    <t>3A1-10461-AGROCALIDAD</t>
  </si>
  <si>
    <t>DOMAX</t>
  </si>
  <si>
    <t>Frascos Plásticos Incoloros de 10 ML, Frascos Plásticos Incoloros de 50 ML, Frascos Plásticos Incoloros de 100 ML, Frascos Plásticos Incoloros de 250 ML, Frascos Plásticos Incoloros de 500 ML</t>
  </si>
  <si>
    <t>Aceite de Ricino 470 M6 + ALCOHOL BENCILICO 40 M6 + Butil Hidroxitolueno 0.5 M6 + Doramectina 10 M6 + Metilparabeno 1.8 M6 + Oleato de Etilo 400 M6 + Propilparabeno 0.2 M6</t>
  </si>
  <si>
    <t>Antiparasitario interno Aplicado a Bovinos, Antiparasitario interno Aplicado a Ovinos, Antiparasitario interno Aplicado a Porcinos</t>
  </si>
  <si>
    <t>3A1-10500-AGROCALIDAD</t>
  </si>
  <si>
    <t>ORALMEC PURA SANGRE</t>
  </si>
  <si>
    <t>Aceite de Sesamo 1000 MG + Ácido Benzoico 24 MG + Agua Purificada 8 G + Butil Hidroxitolueno 16 MG + ESCENCIA DE CERVEZA SILVESTRE 56 MG + Ivermectina 120 MG + LANETTE N 1200 MG + Metilparabeno 24 MG</t>
  </si>
  <si>
    <t>ANTIPARASITARIO INTERNO Y EXTERNO Aplicado a Equinos</t>
  </si>
  <si>
    <t>3A1-10501-AGROCALIDAD</t>
  </si>
  <si>
    <t>5 X 1 GOLD</t>
  </si>
  <si>
    <t>SUSPENSIÓN ORAL EN FRASCOS DE 250ML , SUSPENSIÓN ORAL EN FRASCOS DE 500 ML , SUSPENSIÓN ORAL EN FRASCOS DE 1000ML , SUSPENSIÓN ORAL EN FRASCOS DE 5 LT , SACHETS DE 30 ML.</t>
  </si>
  <si>
    <t>EXCIPIENTE 1 ML + Fenbendazol 75 MG + Triclabendazol 125 MG</t>
  </si>
  <si>
    <t>3A1-10509-AGROCALIDAD</t>
  </si>
  <si>
    <t>CERO DIAS</t>
  </si>
  <si>
    <t>FRASCO DE POLIPROPILENO PARA 1 LITRO , FRASCOS DE POLIPROPILENO PARA 120 ML, FRASCOS DE POLIPROPILENO PARA 250 ML, FRASCOS DE POLIPROPILENO PARA 500 ML</t>
  </si>
  <si>
    <t>MIGRACIÓN DE DATOS (ANTERIOR REPRESENTANTE EN ECUADOR AGRIPAC S.A.)</t>
  </si>
  <si>
    <t>3A1-10554-AGROCALIDAD</t>
  </si>
  <si>
    <t>ALBENDALIF 25% OMEGA 3</t>
  </si>
  <si>
    <t>JERINGA DE POLIETILENO DE 25 ML , ENVASE DE POLIETILENO DE 1 LT , GALON DE 4 L, ERINGA DE POLIETILENO DE 20 ML</t>
  </si>
  <si>
    <t>Aceite 4.00 % + ACEITE DE CASTOR 0.50 % + ÁCIDO CÍTRICO 0.05 % + AGUA PURIFICADA C.S.P 100 ML + Albendazol 25.00 % + Alcohol Potable 1.20 % + Carboximetilcelulosa 0.65 % + METILPARABEN 0.20 % + Polisorbato 80 1.00 % + Propilparabeno 0.02 % + SILICATO DE ALUMINIO Y MAGNESIO 0.92 %</t>
  </si>
  <si>
    <t>3A1-10555-AGROCALIDAD</t>
  </si>
  <si>
    <t>BONGO FORTE SUSPENSION</t>
  </si>
  <si>
    <t>CAJA DE CARTULINA CON JERINGA PLÁSTICA DE 2 ML , JERINGA PLÁSTICA DE 5 ML , JERINGA DE 10 ML</t>
  </si>
  <si>
    <t>Aceite 40 MG + Pamoato de Pirantel 75 MG + Prazicuantel 25 MG + VEHICULO c.b.p 1 ML</t>
  </si>
  <si>
    <t>3A1-10584-AGROCALIDAD</t>
  </si>
  <si>
    <t>TARRO PLÁTICO DE 500 TABLETAS</t>
  </si>
  <si>
    <t>Mebendazol 100 MG</t>
  </si>
  <si>
    <t>50 MG</t>
  </si>
  <si>
    <t>AVIZYME 1502</t>
  </si>
  <si>
    <t>FUNDAS DE PAPEL MULTICAPA DE 25 KILOS</t>
  </si>
  <si>
    <t>ALPHA-AMILASA DERIVADA DE BACILLUS AMYLOLIQUEFACIENS 800 UG + PREPARACIÓN DE ENZIMA 20 % + PROPIONATO DE CALCIO 0.30 % + PROTEASA DERIVADA DE BACILLUS SUBTILIS 8000 UG + WHEAT CARRIER 80,00 % + XILANASA 600 UG</t>
  </si>
  <si>
    <t>3A1-10588-AGROCALIDAD</t>
  </si>
  <si>
    <t>DORAMECTINA 1% INYECTABLE</t>
  </si>
  <si>
    <t>FRASCOS DE 250 ML, FRASCOS DE 500 ML</t>
  </si>
  <si>
    <t>ACEITE VEGETAL 100 ML + Doramectina 1 % + Oleato de Etilo 25 %</t>
  </si>
  <si>
    <t>ENDECTOCIDA Aplicado a Bovinos, ENDECTOCIDA Aplicado a Ovinos, ENDECTOCIDA Aplicado a Porcinos</t>
  </si>
  <si>
    <t>3A1-10626-AGROCALIDAD</t>
  </si>
  <si>
    <t>IVERSAN</t>
  </si>
  <si>
    <t>FRASCO DE VIDRIO DE 50 ML , FRASCO DE VIDRIO DE 100 ML , FRASCO DE 250 ML , FRASCO DE 500 ML</t>
  </si>
  <si>
    <t>AGENTES DE FORMULACIÓN C.S.P 100 ML + Ivermectina 1 G</t>
  </si>
  <si>
    <t>Antiparasitario Aplicado a Bovinos, Antiparasitario Aplicado a Ovinos, Antiparasitario Aplicado a Caprinos, Antiparasitario Aplicado a Porcinos</t>
  </si>
  <si>
    <t>LABORATORIO ALE-BET - Argentina</t>
  </si>
  <si>
    <t>IVERSOL EQUINOS</t>
  </si>
  <si>
    <t>JERINGA PLÁSTICA DE 6 G</t>
  </si>
  <si>
    <t>ACRYPOL 940 1.90 G + BHT 0.10 G + COLORANTE VERDE ESMERALDA 0.30 G + Ivermectina 2 G + NIPAGIN 0.08 G + NIPASOL 0.03 G + Prazicuantel 10 G + Propilenglicol 100 G + SABOR MANZANA VERDE 0.2 G + SACARINA SODICA 0.12 G + TRIETANOLAMINA 0.07 G</t>
  </si>
  <si>
    <t>3A1-10630-AGROCALIDAD</t>
  </si>
  <si>
    <t>LEVAMAX 3,2%</t>
  </si>
  <si>
    <t>COJIN DE PVC CON 25 ML</t>
  </si>
  <si>
    <t>AGUA DESTILADA 100 ML</t>
  </si>
  <si>
    <t>LEVAFARM</t>
  </si>
  <si>
    <t>SOBRES DE 30G , SOBRES DE 100GR , SOBRES DE 250G , SOBRES DE 500G</t>
  </si>
  <si>
    <t>Clorhidrato de levamisol 98 G</t>
  </si>
  <si>
    <t>AQUADENT</t>
  </si>
  <si>
    <t>FRASCO DE POLIETILENO TEREFTALATO DE 250 ML</t>
  </si>
  <si>
    <t>AGUA DESMINERALIZADA C.S.P 74.837 ML + BENZOATO DE SODIO 0.001 G + EMUNGASE 0.001 G + GLICERINA BI-DESTILADA 24.00 G + GLUCONATO DE CLORHEXIDINA 0.40 G + SORBATO DE POTASIO 0.15 G + XILITOL 0.51 G + ZINC GLUCONATO 0.001 G</t>
  </si>
  <si>
    <t>SOLUCION ORAL Aplicado a Caninos, SOLUCION ORAL Aplicado a Felinos</t>
  </si>
  <si>
    <t>3A1-10730-AGROCALIDAD</t>
  </si>
  <si>
    <t>DORAQUEST L.A.</t>
  </si>
  <si>
    <t>JERINGAS DE POLIETILENO DE 6.84 G</t>
  </si>
  <si>
    <t>3A1-10804-AGROCALIDAD</t>
  </si>
  <si>
    <t>LEGXUS</t>
  </si>
  <si>
    <t>SACHET (BOLO) X 30 ML</t>
  </si>
  <si>
    <t>3A1-10942-AGROCALIDAD</t>
  </si>
  <si>
    <t>MELTRA ENDECTOCIDA 3.15</t>
  </si>
  <si>
    <t>FRASCO DE 50 ML , FRASCO DE 100 ML , FRASCO DE 250 ML , FRASCO DE 500 ML , FRASCO DE 1 L.</t>
  </si>
  <si>
    <t>Aceite de Ricino 100 ML + BENZOATO DE BENCILO 5 G + BUTIL HIDROXI QUINONA (BHT) 0.5 G + IVERMECTINA 3.15 G + METILPARABENO 0.1 G + PROPILPARABENO 0.02 G</t>
  </si>
  <si>
    <t>3A1-1097-AGROCALIDAD</t>
  </si>
  <si>
    <t>PANACUR SUSPENSION AL 10%</t>
  </si>
  <si>
    <t>BOTELLA DE 100 ML , BOTELLA DE 1000 ML , BOTELLA DE 200 LITROS , CAJA DE COJINES DE 50 X 13 ML</t>
  </si>
  <si>
    <t>ÁCIDO CÍTRICO 82.3 MG + Agua bidestilada 100.0 ML + BORBROL-P 18.3 MG + Carboximetilcelulosa 1.372 MG + CITRATO TRISODICO 3.099.5 MG + FEBENDAZOLE 10.000.0 MG + Polivinilpirolidona 1.829.4 MG + SILICE COLOIDAL ANHIDRA 3.000.0 MG + SORBROL-M 164.6 MG</t>
  </si>
  <si>
    <t>Antihelmíntico Aplicado a Bovinos, Antihelmíntico Aplicado a Porcinos</t>
  </si>
  <si>
    <t>3A1-10A-12157-AGROCALIDAD</t>
  </si>
  <si>
    <t>LHIVERMECTIN AD3E</t>
  </si>
  <si>
    <t>ENVASES DE VIDRIO TRATADO TOPACIO DE 10ML , ENVASES DE VIDRIO TRATADO TOPACIO DE 20ML , ENVASES DE VIDRIO TRATADO TOPACIO DE 50ML , ENVASES DE VIDRIO TRATADO TOPACIO DE 500ML;</t>
  </si>
  <si>
    <t>ESTASAN CSP 1 ML + Ivermectina 20 MG + TRIACETINA 0.023 G + TWEEN 80 0.005 MG + Vitamina A 500.000 UI S/U + VITAMINA D3 75.000 UI S/U + VITAMINA E 50 MG</t>
  </si>
  <si>
    <t>3A1-10A-3073-AGROCALIDAD</t>
  </si>
  <si>
    <t>LEV - ADE 12%</t>
  </si>
  <si>
    <t>FRASCO DE VIDRIO AMBAR DE 20 ML , FRASCO DE VIDRIO AMBAR DE 100 ML , FRASCO DE VIDRIO AMBAR DE 250 ML , FRASCO DE VIDRIO AMBAR DE 500 ML</t>
  </si>
  <si>
    <t>FOSFATO DIBÁSICO DE SODIO 0,2867 MG + LEVAMISOL CLORHIDRATO 120 MG + Vehículo c.s.p. 1 ML + Vitamina A 125000 U + VITAMINA D3 20000 U + VITAMINA E 15 U</t>
  </si>
  <si>
    <t>JAMES BROWN - Ecuador</t>
  </si>
  <si>
    <t>3A1-11182-AGROCALIDAD</t>
  </si>
  <si>
    <t>DOCTAM AD3E</t>
  </si>
  <si>
    <t>VIALES DE VIDRIO AMBAR PARA LAS PRESENTACIONES DE 10 ML , VIALES DE VIDRIO AMBAR PARA LAS PRESENTACIONES DE 50 ML , VIALES DE VIDRIO AMBAR PARA LAS PRESENTACIONES DE 100 ML , VIALES DE PLASTICO PARA LAS PRESENTACIONES DE 250 ML , VIALES DE PLASTICO PARA LAS PRESENTACIONES DE 500 ML. , VIALES DE VIDRIO AMBAR PARA LAS PRESENTACIONES DE 20 ML</t>
  </si>
  <si>
    <t>BENZOATO DE BENCILO 0.28 ML + Doramectina 10.00 MG + GLICEROL FORMAL 1 ML + TWEEN 80 0.017 ML + Vitamina A Propionato 50.000 S/U + VITAMINA D3 3.000 S/U + Vitamina E Acetato 20 S/U</t>
  </si>
  <si>
    <t>Antiparasitario de amplio espectro Aplicado a Bovinos, Antiparasitario de amplio espectro Aplicado a Ovinos, Antiparasitario de amplio espectro Aplicado a Porcinos</t>
  </si>
  <si>
    <t>3A1-11568-AGROCALIDAD</t>
  </si>
  <si>
    <t>ZEUS EQUINOS</t>
  </si>
  <si>
    <t>CAJA CONTENIENDO UNA JERINGA DOSIFICADORA DE POLIETILENO DE ALTA DENSIDAD DE 25.6 ML</t>
  </si>
  <si>
    <t>AGUA DESTILADA 100 G + ALCOHOL ETÍLICO 10 G + ASPARTAME 1 G + CARBÓMERO 5 G + Cianocobalamina 0.01 G + ESCENCIA DE MANZANA 1 G + IVERMECTINA 1.87 G + METILPARABENO 0.05 G + PROPILENGLICOL 20 G + PROPILPARABENO 0.05 G + TRIETANOLAMINA 10 G</t>
  </si>
  <si>
    <t>3A1-11615-AGROCALIDAD</t>
  </si>
  <si>
    <t>NEMEX</t>
  </si>
  <si>
    <t>FRASCO DE VIDRIO AMBAR TIPO II DE 10 ML</t>
  </si>
  <si>
    <t>ÁCIDO CITRICO ANHIDRO 0.3 ML + AGUA 1 ML + ANTIESPUMANTE 0.5 MG + BENZOATO DE SODIO 3 MG + GLICERINA 60.70 MG + LECITINA 2.5 MG + PIRANTEL BASE (EN FORMA DE PAMOATO) 50 MG + Polivinilpirolidona 0.6 MG + Sabor Caramelo 0.5 MG + Sorbitol 722.585 MG + TWEEN 80 1 MG + VEEGUM 3 MG</t>
  </si>
  <si>
    <t>PFIZER VENEZUELA S.A - Venezuela</t>
  </si>
  <si>
    <t>3A1-11632-AGROCALIDAD</t>
  </si>
  <si>
    <t>PARACANIS NF</t>
  </si>
  <si>
    <t>JERINGAS DE POLIPROPILENO CONTENIENDO 2 ML , JERINGAS DE POLIPROPILENO CONTENIENDO 5 ML , JERINGAS DE POLIPROPILENO CONTENIENDO 10 ML</t>
  </si>
  <si>
    <t>AZUCAR GRANULADA 250 MG + CARBOPOL 10 MG + CMC 12,2 MG + EMBONATO DE PIRANTEL 72,5 MG + GLICERINA USP 70 MG + Ivermectina 250 UG + JUGO DE NARANJA 5 MG + LUCTAROM LACTANTES 2 MG + METILPARABENO DE SÓDIO 3 MG + Prazicuantel 25,0 MG + Propilenglicol 50 MG + PROPILPARABENO DE SÓDIO 1 MG + TWEEN 80 40 MG</t>
  </si>
  <si>
    <t>3A1-11689-AGROCALIDAD</t>
  </si>
  <si>
    <t>BOVICUR</t>
  </si>
  <si>
    <t>JERINGA PLÁSTICA, CON TAPA EN CÁNULA Y ESCALA DE DOSIFICACIÓN EN EMBOLO DE 10 ML , JERINGA PLÁSTICA, CON TAPA EN CÁNULA Y ESCALA DE DOSIFICACIÓN EN EMBOLO DE 20 ML , FRASCO PET CON TAPA DE POLIETILENO DE BAJA DENSIDAD DE 50 ML , FRASCO PET CON TAPA DE POLIETILENO DE BAJA DENSIDAD DE 100 ML , FRASCO DE POLIETILENO CON TAPA DE POLIETILENO DE BAJA DENSIDAD DE 1000 ML , FRASCO DE POLIETILENO CON TAPA DE POLIETILENO DE BAJA DENSIDAD DE 1 GAL</t>
  </si>
  <si>
    <t>ACETATO DE COBALTO 0,032 G + AGENTES EMULSIFICANTES 0,03 G + AGENTES POLIMERIZANTES 0,00223 G + AGUA DESTILADA C.S.P 1 ML + BENZOATO DE SODIO 0,001 G + COLORANTE C.S.P 1 ML + FEBENDAZOLE 0,100 G + HUMECTANTE 0,06 G + SABOR 0,0001 G</t>
  </si>
  <si>
    <t>Antiparasitario interno Aplicado a Bovinos, Antiparasitario interno Aplicado a Ovinos, Antiparasitario interno Aplicado a Caprinos, Antiparasitario interno Aplicado a Equinos, Antiparasitario interno Aplicado a Porcinos</t>
  </si>
  <si>
    <t>3A1-11697-AGROCALIDAD</t>
  </si>
  <si>
    <t>IVERYL EQUINNUS</t>
  </si>
  <si>
    <t>JERINGA PLÁSTICA, CON TAPA Y ESCALA DE DOSIFICACIÓN DE 8 G , JERINGA PLÁSTICA, CON TAPA Y ESCALA DE DOSIFICACIÓN DE 16 G , JERINGA PLÁSTICA, CON TAPA Y ESCALA DE DOSIFICACIÓN DE 24 G , JERINGA PLÁSTICA, CON TAPA Y ESCALA DE DOSIFICACIÓN DE 32 G , JERINGA PLÁSTICA, CON TAPA Y ESCALA DE DOSIFICACIÓN DE 40 G , FRASCO PET CON TAPA DE POLIETILENO DE BAJA DENSIDAD DE 96 G , FRASCO PET CON TAPA DE POLIETILENO DE BAJA DENSIDAD DE 240 G</t>
  </si>
  <si>
    <t>AGENTES EMULSIFICANTES 160 MG + AGENTES POLIMERIZANTES 9.6 MG + BENZOATO 12 MG + COLORANTE C.S.P 8 G + EDULCORANTE 160 MG + HUMECTANTE POLIHIDRICO 4000 MG + Ivermectina 70 MG + Prazicuantel 350 MG + Saborizante 160 MG + Vitamina B12 32 MG</t>
  </si>
  <si>
    <t>Antiparasitario interno Aplicado a Equinos</t>
  </si>
  <si>
    <t>3A1-11701-AGROCALIDAD</t>
  </si>
  <si>
    <t>PORCICUR</t>
  </si>
  <si>
    <t>SOBRE DE ALUMINIO CON 4 CAPAS: 1 POLIÉSTER, 2 POLIETILENO TRANSPARENTE DE BAJA DENSIDAD BLANCO, 3 ALUMINIO, 4 POLIETILENO DE BAJA DENSIDAD, DE 10 GRAMOS</t>
  </si>
  <si>
    <t>Colorante 0,0001 G + DIOXIDO DE SILICONE 0,0021 G + FEBENDAZOLE 0,250 G + POLISACARIDO 0,715 G + Sulfato de cobalto 0,032 G</t>
  </si>
  <si>
    <t>Antiparasitario interno Aplicado a Caninos, Antiparasitario interno Aplicado a Felinos, Antiparasitario interno Aplicado a Bovinos, Antiparasitario interno Aplicado a Ovinos, Antiparasitario interno Aplicado a Equinos, Antiparasitario interno Aplicado a Porcinos</t>
  </si>
  <si>
    <t>3A1-11702-AGROCALIDAD</t>
  </si>
  <si>
    <t>RAYO DOG TABLETAS PERROS GRANDES</t>
  </si>
  <si>
    <t>CAJA DE CARTULINA DUPLEX,BLISTER DE PVC/ALUMINIO DE 1 U, CAJA DE CARTULINA DUPLEX,BLISTER DE PVC/ALUMINIO DE 2 U</t>
  </si>
  <si>
    <t>Avicel 200 MG + Estearato de Magnesio 3 MG + Febantel 525 M6 + LACTOSA 113 MG + Pamoato de Pirantel 504 MG + Prazicuantel 175 MG</t>
  </si>
  <si>
    <t>3A1-11703-AGROCALIDAD</t>
  </si>
  <si>
    <t>RAYO DOG TABLETAS PERROS PEQUEÑOS Y MEDIANOS</t>
  </si>
  <si>
    <t>CAJA DE CARTULINA DUPLEX, BLISTER DE PVC/ALUMINIO DE 2 TABLETAS , CAJA DE CARTULINA DUPLEX, BLISTER DE PVC/ALUMINIO DE 4 TABLETAS</t>
  </si>
  <si>
    <t>Avicel 200 MG + Estearato de Magnesio 3 MG + Febantel 150 M6 + LACTOSA 113 MG + Pamoato de Pirantel 144 M6 + Prazicuantel 50 M6</t>
  </si>
  <si>
    <t>3A1-11720-AGROCALIDAD</t>
  </si>
  <si>
    <t>LEVAMISOL 12% + AD3E</t>
  </si>
  <si>
    <t>FRASCOS DE VIDRIO ÁMBAR PARA LAS PRESENTACIONES DE 10 ML , FRASCOS DE VIDRIO ÁMBAR PARA LAS PRESENTACIONES DE 20 ML , FRASCOS DE VIDRIO ÁMBAR PARA LAS PRESENTACIONES DE 50 ML , FRASCOS DE VIDRIO ÁMBAR PARA LAS PRESENTACIONES DE 100 ML , FRASCOS DE VIDRIO ÁMBAR PARA LAS PRESENTACIONES DE 250 ML , FRASCOS DE VIDRIO ÁMBAR PARA LAS PRESENTACIONES DE 500 ML , FRASCOS DE VIDRIO ÁMBAR PARA LAS PRESENTACIONES DE 1 LITRO , CAJA CONTENIENDO 50 FRASCOS DE 10 ML</t>
  </si>
  <si>
    <t>3A1-11733-AGROCALIDAD</t>
  </si>
  <si>
    <t>PRAZIVET TABLETS</t>
  </si>
  <si>
    <t>CAJA X 10 TABLETAS</t>
  </si>
  <si>
    <t>ALMIDÓN DE MAÍZ 10000 MG + COLOR BLANCO REVESTIMIENTO 10000 MG + CROSCARAMELOSA SÓDICA 3200 MG + Estearato de Magnesio 2800 MG + Lactosa monohidratado 805000 MG + Pamoato de Pirantel 230 MG + Prazicuantel 20 MG</t>
  </si>
  <si>
    <t>Antiparasitario de amplio espectro Aplicado a Felinos</t>
  </si>
  <si>
    <t>CIPLA LTDA. - India</t>
  </si>
  <si>
    <t>3A1-11741-AGROCALIDAD</t>
  </si>
  <si>
    <t>Co VERMIN 25%</t>
  </si>
  <si>
    <t>JERINGA PLASTICA * 10 ML , JERINGA PLASTICA * 20 ML , FRASCO PET 100 ML , FRASCO PET 500 ML , FRASCO PET 1000 ML , ENVASE DE 1 GL</t>
  </si>
  <si>
    <t>Albendazol 25 G + Cobalto 3,25 G + EXCIPIENTES C.S.P 100 ML</t>
  </si>
  <si>
    <t>Antiparasitario interno Aplicado a Caninos, Antiparasitario interno Aplicado a Felinos, Antiparasitario interno Aplicado a Bovinos, Antiparasitario interno Aplicado a Ovinos, Antiparasitario interno Aplicado a Caprinos, Antiparasitario interno Aplicado a Equinos, Antiparasitario interno Aplicado a Porcinos</t>
  </si>
  <si>
    <t>3A1-11779-AGROCALIDAD</t>
  </si>
  <si>
    <t>CYCARB</t>
  </si>
  <si>
    <t>BOLSAS MULTIPLIEGO EN PAPEL KRAFT CON BOLSA INTERIOR DE POLIETILENO CONTENIENDO 25 KG.</t>
  </si>
  <si>
    <t>EXCIPIENTE C.B.P 1.000.0 G + Nicarbazina 250.0 G</t>
  </si>
  <si>
    <t>TROUW NUTRITION - México</t>
  </si>
  <si>
    <t>3A1-11781-AGROCALIDAD</t>
  </si>
  <si>
    <t>RAYO CAT TABLETAS</t>
  </si>
  <si>
    <t>BLISTER DE PVC/ALUMINIO DE 1 TABLETAS , BLISTER DE PVC/ALUMINIO DE 2 TABLETAS</t>
  </si>
  <si>
    <t>Avicel 66.5 MG + Estearato de Magnesio 1 MG + LACTOSA 37.5 MG</t>
  </si>
  <si>
    <t>Antiparasitario interno Aplicado a Felinos</t>
  </si>
  <si>
    <t>3A1-11784-AGROCALIDAD</t>
  </si>
  <si>
    <t>FENDEK</t>
  </si>
  <si>
    <t>COJÍN DE POLIPROPILENO DE 13 ML , JERINGA DE PLÁSTICO BLANCAS CON DOSIFICACIÓN DE 20 ML , FRASCO PLÁSTICO DE POLIETILENO DE COLOR BLANCO PARA LAS PRESENTACIONES DE 250 ML , FRASCO PLÁSTICO DE POLIETILENO DE COLOR BLANCO PARA LAS PRESENTACIONES DE 500 ML , FRASCO PLÁSTICO DE POLIETILENO DE COLOR BLANCO PARA LAS PRESENTACIONES DE 1000 ML , JERINGA DE PLÁSTICO BLANCAS CON DOSIFICACIÓN DE 30 ML, CAJA DE CARTÓN CONTENIENDO 2 JERINGAS DE PLÁSTICO BLANCAS DE 20 ML, CAJA DE CARTÓN CONTENIENDO 2 JERINGAS DE PLÁSTICO BLANCAS DE 30 ML, FRASCO PLÁSTICO DE POLIETILENO DE COLOR BLANCO DE 100 ML</t>
  </si>
  <si>
    <t>AGUA DESTILADA C.S.P 100 ML + ALCOHOL BENCILICO 0.2 ML + Azúcar 10.0 G + Carboximetilcelulosa 0.24 G + CRODAMOL IPP 2.5 ML + Etanol 5.0 ML + FEBENDAZOLE 10.0 G + Formol 0.5 ML + GLICERINA 7.5 ML + Goma Xanthan 0.1 G + SABOR VAINILLA 0.2 ML + TWEEN 80 4.0 ML</t>
  </si>
  <si>
    <t>3A1-11792-AGROCALIDAD</t>
  </si>
  <si>
    <t>ROSSO D</t>
  </si>
  <si>
    <t>JERINGA PLASTICA DE 30 ML , FRASCO PLÁSTICO AGROBALA BLANCO CONTENIENDO 240 ML, JERINGA PLASTICA DE 15 ML, JERINGA PLASTICA DE 20 ML</t>
  </si>
  <si>
    <t>Agua destilada 0.4 ML + BUTILHIDROXITOLUENO 0.2 G + GLICERINA 10 ML + GLICEROL FORMAL 75 ML + Ivermectina 0.6 G + Mebendazol 20 G + METILPARABENO 0.18 G + PROPILPARABENO 0.02 G + Riboflavina 0.01 G + SABOR VAINILLA 0.3 ML + SACARINA 0.1 G + Silimarina 4.2 G</t>
  </si>
  <si>
    <t>3A1-11844-AGROCALIDAD</t>
  </si>
  <si>
    <t>PIPERAZINA 53% LAVETEC</t>
  </si>
  <si>
    <t>FUNDAS DE ALUMINIO POLIETILENO DE 10 G, FUNDAS DE ALUMINIO POLIETILENO DE 100 G</t>
  </si>
  <si>
    <t>LACTOSA 100 G + Piperazina 53 %</t>
  </si>
  <si>
    <t>Antiparasitario interno Aplicado a Bovinos, Antiparasitario interno Aplicado a Equinos, Antiparasitario interno Aplicado a Aves, Antiparasitario interno Aplicado a Porcinos</t>
  </si>
  <si>
    <t>3A1-11873-AGROCALIDAD</t>
  </si>
  <si>
    <t>FEBENTEL AL 4% POLVO</t>
  </si>
  <si>
    <t>CAJA CON 50 SOBRES DE 12.5 G</t>
  </si>
  <si>
    <t>FEBENDAZOL 15%</t>
  </si>
  <si>
    <t>JERINGUILLAS DE POLIETILENO DE ALTA DENSIDAD DE 5 ML , JERINGUILLAS DE POLIETILENO DE ALTA DENSIDAD DE 20 ML , FRASCO DE POLIETILENO DE ALTA DENSIDAD DE 100 ML , FRASCO DE POLIETILENO DE BAJA DENSIDAD DE 500 ML , FRASCO DE POLIETILENO DE BAJA DENSIDAD DE 1000 ML , FRASCO DE POLIETILENO DE BAJA DENSIDAD DE 2000 ML , FRASCO DE POLIETILENO DE BAJA DENSIDAD DE 1 GALON</t>
  </si>
  <si>
    <t>AGUA PURIFICADA C.S.P 100.00 ML + AZUCAR REFINADA 40.00 G + CARBOPOL 934 2.00 G + COLOR AMARILLO 0.05 G + FEBENDAZOL 15 G + METILPARABENO DE SÓDIO 0.15 G + PROPILPARABENO DE SÓDIO 0.04 G + SABORIZANTE 0.15 G</t>
  </si>
  <si>
    <t>3A1-11896-AGROCALIDAD</t>
  </si>
  <si>
    <t>CANIGEN MHA2 PPI/LR</t>
  </si>
  <si>
    <t>2 VIALES ( FRACCION LIOFILIZADA + FRACCION LIQUIDA) DE VIDRIO BOROSILICATO NEUTRO TIPO 1 Y CAJA X 10 DOSIS</t>
  </si>
  <si>
    <t>ACIDO GUANIDINOACETICO GAA 1.71 MG + AGUA PARA INYECTABLES C.B.P. 70 % + AGUA PARA PREPARADO DE INYECTABLES C.B.P. 70 % + Fosfato de Potasio 0.64 MG + FOSFATO DIPOTASICO 2.40 MG + HIDRÓXIDO DE POTASIO 0.460 MG + LACTOSA MONOHIDRATADA/CELULOSA 126 MG + LEPTOSPIRA CANICOLA NO MENOS DE 833 CM3 + Sucrosa 35 MG + TRIPTOSA 10.5 MG</t>
  </si>
  <si>
    <t>LABORATORIOS VIRBAC S.A - FRENCH SOUTHERN TERRITORIES</t>
  </si>
  <si>
    <t>CANICUR</t>
  </si>
  <si>
    <t>JERINGA PLÁSTICA CONTENIENDO 2ML , JERINGA PLÁSTICA CONTENIENDO 5 ML , JERINGA PLÁSTICA CONTENIENDO 10 ML , FRASCO PET CONTENIENDO 50 ML</t>
  </si>
  <si>
    <t>AGENTES EMULSIFICANTES 0,13 G + AGENTES POLIMERIZANTES 0,00223 G + AGUA DESMINERALIZADA C.S.P 1,00 ML + BENZOATO DE SODIO 0,00100 G + COLORANTE C.S.P 1,00 ML + FEBENDAZOLE 0.2500 G + HUMECTANTE 0,0060 G + Pamoato de Pirantel 0,0750 G + Prazicuantel 0,0250 G + Saborizante 0,1 G</t>
  </si>
  <si>
    <t>Antiparasitario interno Aplicado a Caninos, Antiparasitario interno Aplicado a Felinos</t>
  </si>
  <si>
    <t>C.C LABRATORIOS PHARMAVITAL - Ecuador</t>
  </si>
  <si>
    <t>3A1-11899-AGROCALIDAD</t>
  </si>
  <si>
    <t>DAZOL SUSPENSIÓN</t>
  </si>
  <si>
    <t>JERINGAS PLÁSTICAS DE 20 ML , FRASCOS PLÁSTICO BLANCO DE 1 LITRO , GALÓN DE 4 LITROS</t>
  </si>
  <si>
    <t>Albendazol 25 G + Cabosil 2.500 G + Colorante azul 0.0045 G + POLIETILENGLICOL 100 ML + SABOR VAINILLA 0.250 G + Sulfato de Cobre 6.2 G + Sulfato de Zinc 3.2 G</t>
  </si>
  <si>
    <t>Antiparasitario Aplicado a Caninos, Antiparasitario Aplicado a Bovinos, Antiparasitario Aplicado a Ovinos, Antiparasitario Aplicado a Caprinos, Antiparasitario Aplicado a Equinos, Antiparasitario Aplicado a Porcinos</t>
  </si>
  <si>
    <t>3A1-11902-AGROCALIDAD</t>
  </si>
  <si>
    <t>EON</t>
  </si>
  <si>
    <t>ENVASE HDPE CONTENIDO 1 LT , ENVASE HDPE CONTENIDO 5 LT , ENVASE HDPE CONTENIDO 20 LT</t>
  </si>
  <si>
    <t>ACEITE DE SOJA C.S.P 1 L + BUTILHIDROXITOLUENO 1.00 G + EPRINOMECTINA 5.5 G + N-METIL-2PIRROLIDONA (NMP) 150.00 G</t>
  </si>
  <si>
    <t>BAYER - Nueva Zelanda</t>
  </si>
  <si>
    <t>3A1-11925-AGROCALIDAD</t>
  </si>
  <si>
    <t>NOVACAN CACHORROS</t>
  </si>
  <si>
    <t>JERINGA DE POLIPROPILENO POR 2,5 ML , JERINGA DE POLIPROPILENO POR 5 ML</t>
  </si>
  <si>
    <t>Pamoato de Pirantel 8 G</t>
  </si>
  <si>
    <t>3A1-12056-AGROCALIDAD</t>
  </si>
  <si>
    <t>MAYBENSOL 20%</t>
  </si>
  <si>
    <t>ENVASES BLANCO DE POLIETILENO DE ALTA DENSIDAD DE 1 L , ENVASES BLANCO DE POLIETILENO DE ALTA DENSIDAD DE 5 L;</t>
  </si>
  <si>
    <t>AGUA C.S.P 1000 ML + Albendazol 200 G + GOMA XANTANO 3 G + P-HIDROXIBENZOATO DE METILO 1,8 G + P-HIDROXIBENZOATO DE PROPILIO 0.2 G + POLISORBATO 80 30 G + Propilenglicol 100 G</t>
  </si>
  <si>
    <t>Antiparasitario Aplicado a Bovinos, Antiparasitario Aplicado a Ovinos, Antiparasitario Aplicado a Caprinos</t>
  </si>
  <si>
    <t>3A1-12068-AGROCALIDAD</t>
  </si>
  <si>
    <t>IVERMIC 3.15% + AD3E</t>
  </si>
  <si>
    <t>FRASCO DE VIDRIO COLOR AMBAR DE 20ML , FRASCO DE VIDRIO COLOR AMBAR DE 50ML , FRASCO DE VIDRIO COLOR AMBAR DE 100ML , FRASCO DE VIDRIO COLOR AMBAR DE 250ML , FRASCO DE VIDRIO COLOR AMBAR DE 500ML;</t>
  </si>
  <si>
    <t>Aceite de Ricino 0.9 G + Ivermectina 3.45 G + NIPAGIN 0.18 G + NIPASOL 0.02 G + PROPILGALATO 0.02 G + TRIACETINA 40 G + Vitamina A 2.75 G + VITAMINA D3 12.5 MG + VITAMINA E 1 G</t>
  </si>
  <si>
    <t>3A1-12115-AGROCALIDAD</t>
  </si>
  <si>
    <t>MELTRA 50</t>
  </si>
  <si>
    <t>FRASCO DE 500 ML , FRASCO DE 100 ML , FRASCO DE 250 ML , FRASCO DE 500 ML , FRASCO DE 1 LT</t>
  </si>
  <si>
    <t>3A1-12139-AGROCALIDAD</t>
  </si>
  <si>
    <t>FASIMEC</t>
  </si>
  <si>
    <t>FRASCO DE POLIETILENO DE ALTA DENSIDAD CONTENIENDO 1 LITROS , FRASCO DE POLIETILENO DE ALTA DENSIDAD CONTENIENDO 2 LITROS , FRASCO DE POLIETILENO DE ALTA DENSIDAD CONTENIENDO 2.2 LITROS , FRASCO DE POLIETILENO DE ALTA DENSIDAD CONTENIENDO 2.5LITROS , FRASCO DE POLIETILENO DE ALTA DENSIDAD CONTENIENDO 5 LITROS</t>
  </si>
  <si>
    <t>Agua Purificada 1000 ML + BENZILPENICILINA PROCAINICA 2.0 G + Celulosa Microcristalina 15 G + FOSFATO DE SODIO 1.6 G + Ivermectina 2 G + Metilparabeno 1.1 G + Povidona 50 G + PROPILENGLICOL 0.4 G + TRICABENDAZOL 120 G</t>
  </si>
  <si>
    <t>Antiparasitario interno Aplicado a Bovinos</t>
  </si>
  <si>
    <t>VETLAB PTY LTD (AUSTRALIA) PARA NOVARTIS ANIMAL HEALTH AUSTRALIA PTY LTD - Colombia</t>
  </si>
  <si>
    <t>FASINTEL PREMIUM BOVINOS</t>
  </si>
  <si>
    <t>FRASCO DE POLIETILENO POR 250 ML , FRASCO DE POLIETILENO POR500 ML , FRASCO DE POLIETILENO POR1 LT</t>
  </si>
  <si>
    <t>ANTIESPUMANTE 0.16 G + FEBENDAZOLE 7.5 G + Goma Xanthan 0.19 G + Metilparabeno 0.22 G + Polisorbato 80 0.1 G + Sorbitol 17 G + Sulfato de cobalto 0.65 G + Triclabendazol 12 G</t>
  </si>
  <si>
    <t>Antihelmíntico Aplicado a Bovinos, Antihelmíntico Aplicado a Ovinos, Antihelmíntico Aplicado a Camelidos</t>
  </si>
  <si>
    <t>3A1-12166-AGROCALIDAD</t>
  </si>
  <si>
    <t>SINPULGAR</t>
  </si>
  <si>
    <t>CAJA CON 2 BLISTER DE PVC CON 3 TABLETAS U, CAJA CONTENIENDO 6 TABLETAS U</t>
  </si>
  <si>
    <t>LUFENURON 409.80 MG</t>
  </si>
  <si>
    <t>3A1-12265-AGROCALIDAD</t>
  </si>
  <si>
    <t>TRODAX L</t>
  </si>
  <si>
    <t>FRASCO DE POLIETILENO 1 L, FRASCO DE POLIETILENO 5 L</t>
  </si>
  <si>
    <t>ACIDO CITRICO ANHIDRIDO 3.0 G/ L + AEROSIL 200 5.0 G/ L + AGUA C.S.P 1 L + Albendazol 101.0 G/ L + DESPUMANTE RD 2.0 G/ L + Goma Xanthan 1.0 G / L + Levamisol HCL 75.0 G/ L + POLIETILENGLICOL 60.0 G/ L + POLIOXIL ESTEARATO 40 25.0 G/ L + PROPILENGLICOL 2.0 G/ L + SOLUCIÓN DE FORMALDEHÍDO 2.0 G/ L + SORBATO DE POTASIO 1.8 G/ L</t>
  </si>
  <si>
    <t>MERIALNEW ZELAND LTD - Nueva Zelanda</t>
  </si>
  <si>
    <t>3A1-12308-AGROCALIDAD</t>
  </si>
  <si>
    <t>MILBEMAX C 125 MG</t>
  </si>
  <si>
    <t>CELULOSA MICRO CRISTALINA 25 MG + CROSCARMELOSA SÓDICA 3,750 MG + ESTEARATO DE MAGNESIO 125 MG + Lactosa monohidratado 64,375 MG + MILBEMICINA OXIMA 2,5 MG + POVIDONA 1,875 MG + PRAZICUANTEL MICRONIZADO 25 MG + SILICA COLOIDAL 1,250 MG</t>
  </si>
  <si>
    <t>3A1-12326-AGROCALIDAD</t>
  </si>
  <si>
    <t>IVERSALUD 1%+AD3E</t>
  </si>
  <si>
    <t>FRASCOS PLASTICOS DE 10 ML, FRASCOS PLASTICOS DE 50 ML, FRASCOS PLASTICOS DE 100 ML, FRASCOS PLASTICOS DE 250 ML, FRASCOS PLASTICOS DE 500 ML, FRASCOS PLASTICOS DE 1 L</t>
  </si>
  <si>
    <t>Ivermectina 1.00 G</t>
  </si>
  <si>
    <t>Antiparasitario Aplicado a Bovinos, Antiparasitario Aplicado a Ovinos, Antiparasitario Aplicado a Porcinos</t>
  </si>
  <si>
    <t>3A1-12353-AGROCALIDAD</t>
  </si>
  <si>
    <t>GALLIVERM SUPER</t>
  </si>
  <si>
    <t>TARRO (POTE) DE POLIETILENO BLANCO PARA 20 TABLETAS , TARRO (POTE) DE POLIETILENO BLANCO PARA 50 TABLETAS , TARRO (POTE) DE POLIETILENO BLANCO PARA 100 TABLETAS</t>
  </si>
  <si>
    <t>Albendazol 24 MG + CELULOSA MICROCRISTALINA ph 102(AVICEL ph 102) UPS 308.63 MG + ESTEARATO DE MAGNESIO 1.38 MG + Fenbendazol 18 MG</t>
  </si>
  <si>
    <t>ANTIPARASITARIO Aplicado a Aves</t>
  </si>
  <si>
    <t>3A1-12366-AGROCALIDAD</t>
  </si>
  <si>
    <t>0992187794001</t>
  </si>
  <si>
    <t>MORAGRO S.A.</t>
  </si>
  <si>
    <t>APTO FEN</t>
  </si>
  <si>
    <t>FRASCOS PLÁSTIOS DE POLIETILENO DE ALTA DENSIDAD CONTENIENDO 500 ML</t>
  </si>
  <si>
    <t>AFFOR - Argentina</t>
  </si>
  <si>
    <t>RETADOR 12.5 %</t>
  </si>
  <si>
    <t>ENVASE DE 120 ML , ENVASE DE 250 ML , ENVASE DE 500 ML , ENVASE DE 1 LITRO</t>
  </si>
  <si>
    <t>Azufre 4 G + CITRATO DE SODIO 2 G + FEBENDAZOLE 12.5 G + Goma Xanthan 0.20 G + Metilparabeno 0.20 G + PROPILENGLICOL 4 G</t>
  </si>
  <si>
    <t>Antihelmíntico Aplicado a Bovinos, Antihelmíntico Aplicado a Ovinos, Antihelmíntico Aplicado a Caprinos</t>
  </si>
  <si>
    <t>3A1-12462-AGROCALIDAD</t>
  </si>
  <si>
    <t>PARACANIS</t>
  </si>
  <si>
    <t>JERINGAS DE POLIETILENO CONTENIENDO 2 ML , JERINGAS DE POLIETILENO CONTENIENDO 5 ML , JERINGAS DE POLIETILENO CONTENIENDO 10 ML</t>
  </si>
  <si>
    <t>AEROSIL 200 0,50 MG + CARAMELO BRACHS CL491 0,700 MG + CARBOPOL 934 0,10 MG + CMC CORRIENTE 3000-4000 1,22 G + EMBONATO DE PIRANTEL 72,5 MG + METHOCEL F4M 0,70 MG + METILPARABENO DE SÓDIO 0,150 MG + Prazicuantel 25,0 MG + PROPILENGLICOL 15,0 MG + PROPILPARABENO DE SÓDIO 0,050 MG + SACARINA SODICA 0,16 MG</t>
  </si>
  <si>
    <t>3A1-12505-AGROCALIDAD</t>
  </si>
  <si>
    <t>VETALBEN ORO</t>
  </si>
  <si>
    <t>ENVASES DE POLIETILENO DE ALTA DENSIDAD CONTENIENDO 250 ML, ENVASES DE POLIETILENO DE ALTA DENSIDAD CONTENIENDO 500 ML, ENVASES DE POLIETILENO DE ALTA DENSIDAD CONTENIENDO 1 L, FRASCOS POR 50 COJINES DE 30 ML</t>
  </si>
  <si>
    <t>Albendazol micronizado 10.0 G + ANTIESPUMANTE 0.08 G + Goma Xanthan 0.3 G + Metilparabeno 0.22 G + Prazicuantel 10.0 G + Propilparabeno 0.06 G + Sorbitol 0.06 G + Sulfato de cobalto 0.65 G + TWEEN 80 0.8 G</t>
  </si>
  <si>
    <t>Antiparasitario interno Aplicado a Bovinos, Antiparasitario interno Aplicado a Ovinos, Antiparasitario interno Aplicado a Caprinos, Antiparasitario interno Aplicado a Camelidos, Antiparasitario interno Aplicado a Porcinos</t>
  </si>
  <si>
    <t>3A1-12520-AGROCALIDAD</t>
  </si>
  <si>
    <t>JOLLY DOG ADULT FORMULA</t>
  </si>
  <si>
    <t>BOLSA DE MATERIAL COMPUESTO POR DOS LÁMINAS DE POLIETILENO, POLIÉSTER, POLIETILENO DE 15 KG, BOLSA DE MATERIAL COMPUESTO POR DOS LÁMINAS DE POLIETILENO, POLIÉSTER, POLIETILENO DE 25 KG</t>
  </si>
  <si>
    <t>Ácido Fólico 0,30 MG + Ácido pantoténico 10,00 MG + Calcio Max 16 G + Calcio Min 8000 MG + Celulosa Bruta 35 G + CENIZA MAX 80 G + Cobalto 0,25 MG + Cobre 30,00 MG + Colina 1250,00 MG + DL-METIONINA 297 MG + Fósforo Min 9000 MG + Grasa 80 G + Hierro 40,00 MG + Humedad Max 90 G + Manganeso 20,00 MG + PROTEÍNA BRUTA 220 G + Selenio 0,10 MG + Vitamina A 10000,00 U + Vitamina B1 3,00 MG + Vitamina B12 40,00 UG + Vitamina B2 5,00 MG + Vitamina B6 4,00 MG + Vitamina B7 (Biotina) 0,25 MG + Vitamina C 100,00 MG + VITAMINA D3 1000,00 U + VITAMINA E 100,00 U + VITAMINA K3 1,00 MG + Vitamina PP 25,00 MG + Yodo 1,50 MG + ZINC 70,00 MG</t>
  </si>
  <si>
    <t>3A1-12587-AGROCALIDAD</t>
  </si>
  <si>
    <t>PIPERAZINA 54%</t>
  </si>
  <si>
    <t>SOBRE DE ALUMINIO 10 G , SOBRE DE ALUMINIO DE 100 G</t>
  </si>
  <si>
    <t>ANTIAPELMAZANTE 0.1 G + AZÚCAR C.S.P. 100.0 G + Piperazina citrato 54.0 G</t>
  </si>
  <si>
    <t>Antiparasitario interno Aplicado a Caninos, Antiparasitario interno Aplicado a Felinos, Antiparasitario interno Aplicado a Bovinos, Antiparasitario interno Aplicado a Equinos, Antiparasitario interno Aplicado a Aves, Antiparasitario interno Aplicado a Porcinos</t>
  </si>
  <si>
    <t>3A1-12658-AGROCALIDAD</t>
  </si>
  <si>
    <t>CERTAD</t>
  </si>
  <si>
    <t>FUNDA DE ALUMINIO TRILAMINADA POR 10G , FUNDA DE ALUMINIO TRILAMINADA POR 100G , ENVASE TRILAMINADO DE 1KG</t>
  </si>
  <si>
    <t>CARBONATO DE CALCIO 45 % + LACTOSA 45 % + Oxibendazol 10 %</t>
  </si>
  <si>
    <t>Antiparasitario interno Aplicado a Porcinos</t>
  </si>
  <si>
    <t>3A1-12743-AGROCALIDAD</t>
  </si>
  <si>
    <t>ESFIEL ANTIPARASITARIO TOTAL</t>
  </si>
  <si>
    <t>JERINGA DE 3 ML, JERINGA DE 5 ML, JERINGA DE 10 ML, FRASCO PET DE 120 ML</t>
  </si>
  <si>
    <t>ÁCIDO CÍTRICO 0.50 G + AGUA DESMINERALIZADA 100.00 G + Azúcar 14.00 G + CMC SÓDICA 2.00 G + Ivermectina 0.005 G + METIL PARABENO 0.02 G + Pamoato de Pirantel 7.50 G + Propilenglicol 10.00 G + Propilparabeno 0.02 G + SABORIZANTE DE POLLO 0.05 G</t>
  </si>
  <si>
    <t>3A1-12744-AGROCALIDAD</t>
  </si>
  <si>
    <t>MISIL CAN</t>
  </si>
  <si>
    <t>JERINGAS DE POLIPROPILENO DE 2 ML, JERINGAS DE POLIPROPILENO DE 5 ML, JERINGAS DE POLIPROPILENO DE 10 ML</t>
  </si>
  <si>
    <t>Aceite de Sesamo 5 ML + AGUA C.S.P 100 ML + AMARILLO # 5 COLOR INDEX 19140 0.001 G + Aroma DE COCO 0.15 ML + FEBENDAZOLE 13 G + Fenbendazol 13 G + GLICERINA 10 G + GLICERINFORMAL 5 ML + METILPARABENO 0.018 G + Pamoato de Pirantel 7.5 G + Prazicuantel 3 G + PROPILENGLICOL 60 ML + Propilparabeno 0.02 G</t>
  </si>
  <si>
    <t>3A1-12787-AGROCALIDAD</t>
  </si>
  <si>
    <t>FEMECTINA PEQUEÑOS</t>
  </si>
  <si>
    <t>CAJA CON BLISTERS DE ALUMINIO Y PVC DE 12 COMPRIMIDOS MG</t>
  </si>
  <si>
    <t>Febantel 37,5 MG + Ivermectina 0,015 MG + Pamoato de Pirantel 36 MG + Prazicuantel 12,5 MG</t>
  </si>
  <si>
    <t>Antiparasitario de amplio espectro Aplicado a Caninos</t>
  </si>
  <si>
    <t>3A1-12867-AGROCALIDAD</t>
  </si>
  <si>
    <t>FAVECAN</t>
  </si>
  <si>
    <t>ALCOHOL 4 G + GLICERINA 8 G + Goma Xanthan 0.1 G + LACTOSA 68.9 G + Pamoato de Pirantel 8.00 G + Prazicuantel 3.00 G + Sorbitol 8 G</t>
  </si>
  <si>
    <t>Antihelmíntico Aplicado a Caninos, Antihelmíntico Aplicado a Felinos</t>
  </si>
  <si>
    <t>MIGRACIÓN DE DATOS/ 1.-ampliación de presentación (3ml.) 24/10/2016 GYE. / 2.- ampliación de presentación (10ml.) 22/10/2015 GYE.</t>
  </si>
  <si>
    <t>3A1-12872-AGROCALIDAD</t>
  </si>
  <si>
    <t>LABIMEC FORTE L.A.</t>
  </si>
  <si>
    <t>FRASCOS DE VIDRIO AMBAR DE 20 ML , FRASCOS DE VIDRIO AMBAR DE 50 ML , FRASCO DE VIDRIO AMBAR DE 100 ML , FRASCO PLÁSTICO DE POLIETILENO DE 250 ML , FRASCO PLÁSTICO DE POLIETILENO DE 500 ML</t>
  </si>
  <si>
    <t>ALCOHOL BENCÍLICO 1 % + Ivermectina 20.0 MG + N-METIL-2-2-PIROOLIDONA 40 % + POLIVINILPIRROLIDONA 5 % + Propilenglicol 1,0 ML</t>
  </si>
  <si>
    <t>Antiparasitario Aplicado a Bovinos, Antiparasitario Aplicado a Porcinos</t>
  </si>
  <si>
    <t>3A1-12908-AGROCALIDAD</t>
  </si>
  <si>
    <t>990036152001</t>
  </si>
  <si>
    <t>EQUITAK EXCEL</t>
  </si>
  <si>
    <t>JERINGA PLÁSTICA DE POLIETILENO 30 G</t>
  </si>
  <si>
    <t>ABAMECTINA 4.2 G + OXIBENDAZOLE 204.0 G + Prazicuantel 51.0 G</t>
  </si>
  <si>
    <t>Antiparasitario Aplicado a Equinos</t>
  </si>
  <si>
    <t>BAYER S.A. - Alemania</t>
  </si>
  <si>
    <t>3A1-12921-AGROCALIDAD</t>
  </si>
  <si>
    <t>MELTRA SPOT ON</t>
  </si>
  <si>
    <t>PIPETAS DE POLIPROPILENO DE 0,5 ML EN ESTUCHE INDIVIDUAL DE CARTÓN , PIPETAS DE POLIPROPILENO DE 1,0 ML EN ESTUCHE INDIVIDUAL DE CARTÓN</t>
  </si>
  <si>
    <t>GLICEROFORMOL 50 G + Ivermectina 0,8 G + Prazicuantel 9,6 G + Propilenglicol 100 ML</t>
  </si>
  <si>
    <t>3A1-12928-AGROCALIDAD</t>
  </si>
  <si>
    <t>IVERMECTINA CALOX</t>
  </si>
  <si>
    <t>BLISTER POR 6 TABLETAS EN CAJAS POR BLISTER MG, BLISTER POR 10 TABLETAS POR 30 TABLETAS MG, BLISTER POR 10 TABLETAS POR 100 TABLETAS MG, BLISTER POR 10 TABLETAS POR 500 TABLETAS MG</t>
  </si>
  <si>
    <t>Ivermectina 6,00 MG</t>
  </si>
  <si>
    <t>3A1-13286-AGROCALIDAD</t>
  </si>
  <si>
    <t>BENDACUR GRANULADO</t>
  </si>
  <si>
    <t>Sobre de Aluminio- Polietileno Cuatrilaminares Conteniendo 10 G, Caja Dispensadora por 50 U</t>
  </si>
  <si>
    <t>ALMIDON 1.0 G + Azúcar 10 G + Carboximetilcelulosa 9 M6 + Fenbendazol 2.2 G</t>
  </si>
  <si>
    <t>Antihelmíntico Aplicado a Bovinos, Antihelmíntico Aplicado a Equinos, Antihelmíntico Aplicado a Porcinos</t>
  </si>
  <si>
    <t>3A1-13298-AGROCALIDAD</t>
  </si>
  <si>
    <t>MILBEMAX CHEWY 2.5</t>
  </si>
  <si>
    <t>Blister de Aluminio/polietileno conteniendo 2 tabletas de 650 C/U M6, Blister de Aluminio/polietileno conteniendo 4 tabletas de 650 C/U M6, Caja de carton con 1,4 0 12 Blisters de Aluminio/polietileno conteniendo 2 o 4 tabletas de 650 C/U M6</t>
  </si>
  <si>
    <t>NOVARTIS SANTE ANIMALE PARA NOVARTIS COLOMBIA - Colombia</t>
  </si>
  <si>
    <t>3A1-13299-AGROCALIDAD</t>
  </si>
  <si>
    <t>MILBEMAX CHEWY 12.5</t>
  </si>
  <si>
    <t>Blister de Aluminio/polietileno conteniendo 2 tabletas de 3 C/U G, Blister de Aluminio/polietileno conteniendo 4 tabletas de 3 C/U G, caja de carton con 1.4 o 12 Blisters de Aluminio/polietileno conteniendo 2 o 4 tabletas de 3 C/U G</t>
  </si>
  <si>
    <t>ÁCIDO CÍTRICO 0.26 MG + Agua Purificada 131.56 MG + ALMIDON 1349.15 MG + AZUCAR PULVERIZADA 164.45 MG + BUTILHIDROXIANISOL 1.32 MG + CLORURO DE SODIO 49.34 MG + GALATO DE PROPILIO 0.46 MG + GLICEROL 460.46 MG + MILBEMICINA OXIMA 12.5 M6 + OXIDO DE HIERRO 3.29 MG + Prazicuantel 125 M6 + PROPILENGLICOL 4.54 MG</t>
  </si>
  <si>
    <t>3A1-13307-AGROCALIDAD</t>
  </si>
  <si>
    <t>IVERFULL PASTA</t>
  </si>
  <si>
    <t>JERINGA GRADUADA DE POLIETILENO DE MEDIANA DENSIDAD PARA 32 G</t>
  </si>
  <si>
    <t>AGUA DE ÓSMOSIS C.S.P. 1.00 ML + CARBOPOL 940 11.38 MG + CLORURO DE BENCETONIO 2.91 MG + ESENCIA DE PIÑA 0.19 MG + FEBENDAZOLE 187.50 MG + GLICERINA 10.47 MG + Ivermectina 3.75 MG + Propilenglicol 114.06 MG + Sacarina sódica 0.34 MG + TRIETANOLAMINA 14.34 MG</t>
  </si>
  <si>
    <t>Antiparasitario de amplio espectro Aplicado a Equinos</t>
  </si>
  <si>
    <t>3A1-13474-AGROCALIDAD</t>
  </si>
  <si>
    <t>ECTOVETO</t>
  </si>
  <si>
    <t>FRASCOS DE POLIETILENO DE 20 CM3, FRASCOS DE POLIETILENO DE 60 CM3, FRASCOS DE POLIETILENO DE 100 CM3, FRASCOS DE POLIETILENO DE 1 L</t>
  </si>
  <si>
    <t>ÁCIDO CÍTRICO 0.1 G + AGUA DESTILADA C.S.P 100 ML + ALFACIPERMETRINA 10 G + CIPERMETRINA 20 G + DIMETILPOLISILOXANO 0.1 G + Propilenglicol 26 G + TRICLOROETILENO 22 G</t>
  </si>
  <si>
    <t>Antiparasitario externo Aplicado a Caprinos, Antiparasitario externo Aplicado a Bovinos, Antiparasitario externo Aplicado a Ovinos, Antiparasitario externo Aplicado a Caninos, Antiparasitario externo Aplicado a Equinos, Antiparasitario externo Aplicado a Porcinos, PARA EL CONTROL DE PRURITO Aplicado a Equinos</t>
  </si>
  <si>
    <t>REPROSALUD - Ecuador, REPROSALUD CIA. LTDA PARA MIGUEL EDUARDO VALLE - Ecuador</t>
  </si>
  <si>
    <t>3A1-13955-AGROCALIDAD</t>
  </si>
  <si>
    <t>FEBENDAFAR 20%</t>
  </si>
  <si>
    <t>COJINES DE RESINA CONTENIENDO 15 ML, COJINES DE RESINA CONTENIENDO 20 ML, COJINES DE RESINA CONTENIENDO 30 ML, JERINGAS PLÁSTICAS DE POLIETILENO CONTENIENDO 7.5 ML, JERINGAS PLÁSTICAS DE POLIETILENO CONTENIENDO 20 ML, JERINGAS PLÁSTICAS DE POLIETILENO CONTENIENDO 30 ML, ; FRASCOS PLÁSTICOS PET CONTENIENDO 10 ML, ; FRASCOS PLÁSTICOS PET CONTENIENDO 20 ML, ; FRASCOS PLÁSTICOS PET CONTENIENDO 50 ML, ; FRASCOS PLÁSTICOS PET CONTENIENDO 60 ML, ; FRASCOS PLÁSTICOS PET CONTENIENDO 100 ML, ; FRASCOS PLÁSTICOS PET CONTENIENDO 250 ML, ; FRASCOS PLÁSTICOS PET CONTENIENDO 500 ML, ; FRASCOS PLÁSTICOS PET CONTENIENDO 1 L, GALONES DE PLÁSTICO PET CONTENIENDO 4 L, CANECAS POR 20 L, JERINGA PLÁSTICA DE POLIETILENO CONTENIENDO 5 ML, JERINGA PLÁSTICA DE POLIETILENO CONTENIENDO 10 ML</t>
  </si>
  <si>
    <t>Ácido Cítrico 0.05 G + AGUA DESMINERALIZADA 100 ML + Alcohol Potable 2.3 ML + Citrato de sodio 0.1 G + CMC 0.2 G + Emulsionantes 0.5 ML + Fenbendazol 20 G + GLICERINA 3 ML + Metilparabeno 0.1 G + Propilparabeno 0.03 G + Sorbitol 60 ML + VEEGUM 1.6 G</t>
  </si>
  <si>
    <t>Antiparasitario interno Aplicado a Caninos, Antiparasitario interno Aplicado a Bovinos, Antiparasitario interno Aplicado a Ovinos, Antiparasitario interno Aplicado a Caprinos, Antiparasitario interno Aplicado a Equinos, Antiparasitario interno Aplicado a Porcinos</t>
  </si>
  <si>
    <t>LABORATORIOS INDUFAR CIA. LTDA - Ecuador</t>
  </si>
  <si>
    <t>3A1-13958-AGROCALIDAD</t>
  </si>
  <si>
    <t>FIGAZOL 25%</t>
  </si>
  <si>
    <t>JERINGA CONTENIENDO 20 ML, FRASCO POR 100 ML, FRASCO POR 250 ML, FRASCO POR 500 ML, GARRAFA POR 1000 ML, GARRAFA POR 2000 ML</t>
  </si>
  <si>
    <t>Fenbendazol 0.2500 G</t>
  </si>
  <si>
    <t>POR LABORATORIOS DECNO S.A.S PARA FIGA S.A. - Colombia</t>
  </si>
  <si>
    <t>3A1-14037-AGROCALIDAD</t>
  </si>
  <si>
    <t>VERMIFUR</t>
  </si>
  <si>
    <t>SOBRES TRILAMINADOS DE POLIETILENO/ALUMINIO/POLIÉSTER DE 5 KG, SOBRES TRILAMINADOS DE POLIETILENO/ALUMINIO/POLIÉSTER DE 10 KG, SOBRES TRILAMINADOS DE POLIETILENO/ALUMINIO/POLIÉSTER DE 15 KG, SOBRES TRILAMINADOS DE POLIETILENO/ALUMINIO/POLIÉSTER DE 20 KG, SACOS KRAFT 3 CAPAS CON BOLSA INTERNA DE POLIETILENO DE 25 KG</t>
  </si>
  <si>
    <t>ACEITE MINERAL 1,92 G + Carbonato de Calcio 38,40 G + CASCARILLA DE ARROZ 55,68 G + Fenbendazol 4,0 G</t>
  </si>
  <si>
    <t>Antiparasitario Aplicado a Aves, Antiparasitario Aplicado a Porcinos</t>
  </si>
  <si>
    <t>3A1-14053-AGROCALIDAD</t>
  </si>
  <si>
    <t>PIPERAZINA</t>
  </si>
  <si>
    <t>FUNDAS CON TRILAMINACIÓN DE POLIÉSTER-ALUMINIO-PEBD PARA 20 G, FUNDAS CON TRILAMINACIÓN DE POLIÉSTER-ALUMINIO-PEBD PARA 50 G, FUNDAS CON TRILAMINACIÓN DE POLIÉSTER-ALUMINIO-PEBD PARA 100 G, FUNDAS CON TRILAMINACIÓN DE POLIÉSTER-ALUMINIO-PEBD PARA 500 G, FUNDAS CON TRILAMINACIÓN DE POLIÉSTER-ALUMINIO-PEBD PARA 1 KG</t>
  </si>
  <si>
    <t>AEROSIL 0.2 G + CITRATO DE PIPERAZINA 55 G + SACAROSA 100 MG</t>
  </si>
  <si>
    <t>Antiparasitario de amplio espectro Aplicado a Aves, Antiparasitario de amplio espectro Aplicado a Porcinos</t>
  </si>
  <si>
    <t>3A1-14222-AGROCALIDAD</t>
  </si>
  <si>
    <t>DORACHERRY</t>
  </si>
  <si>
    <t>ACEITE DE GIRASOL 100 ML + ALCOHOL BENCILICO 15.00 G + BUTIL HIDROXIANISOL AL 20% EN ACEITE VEGETAL 0.10 G + BUTIL HIDROXITOLUENO AL 20% EN ACEITE VEGETAL 0.50 G + Doramectina 1.00 G</t>
  </si>
  <si>
    <t>LABORATORIOS MICROSULES URUGUAY PARA LABORATORIOS CHERRY S.A - Uruguay</t>
  </si>
  <si>
    <t>3A1-14242-AGROCALIDAD</t>
  </si>
  <si>
    <t>LEVAMIC FOSFATO</t>
  </si>
  <si>
    <t>BOTELLA SOPLADA DE POLIPROPILENO COLOR NATURAL O BLANCO EN 50 ML, BOTELLA SOPLADA DE POLIPROPILENO COLOR NATURAL O BLANCO EN 100 ML, BOTELLA SOPLADA DE POLIPROPILENO COLOR NATURAL O BLANCO EN 250 ML, BOTELLA SOPLADA DE POLIPROPILENO COLOR NATURAL O BLANCO EN 500 ML, BOTELLA SOPLADA DE POLIPROPILENO COLOR NATURAL O BLANCO EN 1000 ML</t>
  </si>
  <si>
    <t>Ácido Cítrico 1,28 G + AGUA PARA INYECCION C.S.P 100 ML + Citrato de sodio 1,2 G + EDTA DISODICA 0,05 G + LEVAMISOL FOSFATO 22,3 G + METABISULFITO DE SODIO 0,25 G + Metilparabeno 0,03 G</t>
  </si>
  <si>
    <t>3A1-1545-AGROCALIDAD</t>
  </si>
  <si>
    <t>PIPERAZINA 53%</t>
  </si>
  <si>
    <t>FUNDA DE ALUMINIO POLIETILENO DE 10G , FUNDA DE ALUMINIO POLIETILENO DE 200 G</t>
  </si>
  <si>
    <t>ÁCIDO CLORHIDRICO 289.9 MG + METANOL 1 ML + Piperazina 530 MG</t>
  </si>
  <si>
    <t>Antiparasitario interno Aplicado a Aves, Antiparasitario interno Aplicado a Lagomorfos, Antiparasitario interno Aplicado a Cobayos, Antiparasitario interno Aplicado a Porcinos</t>
  </si>
  <si>
    <t>3A-11621-AGROCALIDAD</t>
  </si>
  <si>
    <t>POWER ULTRA</t>
  </si>
  <si>
    <t>PIPETAS PLASTICAS INVIOLABLES DE PROPILENO CON 1.75 (PERROS DE 5KG-10KG) ML, PIPETAS PLASTICAS INVIOLABLES DE PROPILENO CON 0.7 (PERROS DE 2KG-4KG) ML, PIPETAS PLASTICAS INVIOLABLES DE PROPILENO CON 3.50 (PERROS DE 11KG-20KG) ML, PIPETAS PLASTICAS INVIOLABLES DE PROPILENO CON 7 (PERROS DE 21KG-40KG) ML, PIPETAS PLASTICAS INVIOLABLES DE PROPILENO CON 10.5 (PERROS DE 41KG-60KG) ML</t>
  </si>
  <si>
    <t>ALCOHOL BENCÍLICO C.S.P 100 ML + BUTILHIDROXITOLUENO 0,10 G + Butóxido de piperonilo 3 G + GAMABUTIROLACTONA 10 G + Imidacloprid 5,15 G + PERMETRINA 40 G</t>
  </si>
  <si>
    <t>Antiparasitario externo Aplicado a Caninos, Repelente Aplicado a Caninos</t>
  </si>
  <si>
    <t>3A-11664-AGROCALIDAD</t>
  </si>
  <si>
    <t>BIOMISOL GOTAS ORALES</t>
  </si>
  <si>
    <t>FRASCO GOTERO PLASTICO DE 15ML.</t>
  </si>
  <si>
    <t>ÁCIDO CÍTRICO 1800 U + Clorhidrato de levamisol 2500 U</t>
  </si>
  <si>
    <t>3A-11665-AGROCALIDAD</t>
  </si>
  <si>
    <t>LEVA-PLUS</t>
  </si>
  <si>
    <t>FRASCO DE VIDRIO DE AMBAR DE 20 ML , FRASCO DE VIDRIO DE AMBAR DE 50 ML , FRASCO DE VIDRIO DE AMBAR DE 100 ML , FRASCO DE VIDRIO DE AMBAR DE 500 ML , FRASCO DE VIDRIO DE AMBAR DE 250 ML</t>
  </si>
  <si>
    <t>3A1-1788-AGROCALIDAD</t>
  </si>
  <si>
    <t>IVOMEC INYECTABLE</t>
  </si>
  <si>
    <t>ENVASE DE PLÁSTICO DE 50 ML , ENVASE DE PLÁSTICO DE 200 ML , ENVASE DE PLÁSTICO DE 500 ML</t>
  </si>
  <si>
    <t>GLICERINFORMAL 40 ML + Ivermectina 1 G + PROPILENGLICOL 100 ML</t>
  </si>
  <si>
    <t>MERIAL SAUDE ANIMAL LTDA - Brasil</t>
  </si>
  <si>
    <t>3A-11849-AGROCALIDAD</t>
  </si>
  <si>
    <t>SEVERO SUSPENSION ORAL</t>
  </si>
  <si>
    <t>JERINGAS DE POLIPROPILENO DE 10 ML , JERINGAS DE POLIPROPILENO DE 20 ML , FRASCOS DE PEBD 100 ML , FRASCOS DE PEBD 250 ML , FRASCOS DE PEBD 500 ML , FRASCOS DE PEBD 1000 ML , GALON DE POLIETILENO DE 3.8 L</t>
  </si>
  <si>
    <t>AEROSIL 5 G + AGUA C.S.P 100 ML + FEBENDAZOLE 10 G + GLICEROFORMOL 10 ML + Metilparabeno 0.018 G + Propilenglicol 30 ML + Propilparabeno 0.02 G + TWEEN 80 10 G</t>
  </si>
  <si>
    <t>Antiparasitario Aplicado a Bovinos, Antiparasitario Aplicado a Ovinos, Antiparasitario Aplicado a Caprinos, Antiparasitario Aplicado a Equinos, Antiparasitario Aplicado a Porcinos</t>
  </si>
  <si>
    <t>3A-11968-AGROCALIDAD</t>
  </si>
  <si>
    <t>ALBROMEX</t>
  </si>
  <si>
    <t>FRASCO GOTERO DE POLIETILENO DE BAJA DENSIDAD X 15 ML , ENVASE DE POLIETILENO DE ALTA DENSIDAD X 50 ML , ENVASE DE POLIETILENO DE ALTA DENSIDAD X 100 ML , ENVASE DE POLIETILENO DE ALTA DENSIDAD X 1 LITRO , ENVASE DE POLIETILENO DE ALTA DENSIDAD X 1 GALON , ENVASE DE POLIETILENO DE ALTA DENSIDAD X 25 LITROS</t>
  </si>
  <si>
    <t>3A-11978-AGROCALIDAD</t>
  </si>
  <si>
    <t>BIO CAN-V</t>
  </si>
  <si>
    <t>JERINGAS DE PLASTICO DE 3 ML , JERINGAS DE PLASTICO DE 5 ML , JERINGAS DE PLASTICO DE 10 ML , JERINGAS DE PLASTICO 2 ML</t>
  </si>
  <si>
    <t>AEROSIL 10 % + AGUA 100 ML + CMC 1.786 % + CMC SÓDICA 0.3 % + Metilparabeno 0.15 % + Prazicuantel 3 % + Propilenglicol 10 % + Propilparabeno 0.015 % + PVP 2.040 % + SABOR 1 % + Sorbitol 28.570 % + TWEEN 80 2.250 %</t>
  </si>
  <si>
    <t>3A1-1A-13102-AGROCALIDAD</t>
  </si>
  <si>
    <t>LEVAMISOL VITAMINADO</t>
  </si>
  <si>
    <t>FRASCOS DE 10 ML , FRASCOS DE 20 ML , FRASCOS DE 50 ML , FRASCOS DE 100 ML , FRASCOS DE 250 ML , FRASCOS DE 500 ML</t>
  </si>
  <si>
    <t>Ácido Cítrico 1.8 G + ACIDO TETRACÉTICO 155 MG + AGUA DESTILADA C.S.P 100 ML + ALCOHOL BENCILICO 2 ML + CITRATO DE SODIO 1.2 G + DISULFITO SÓDICO 245 MG + LEVAMISOL 12 G + Vitamina B12 10000 UG</t>
  </si>
  <si>
    <t>Antiparasitario interno Aplicado a Caninos, Antiparasitario interno Aplicado a Bovinos, Antiparasitario interno Aplicado a Ovinos, Antiparasitario interno Aplicado a Caprinos, Antiparasitario interno Aplicado a Aves, Antiparasitario interno Aplicado a Porcinos</t>
  </si>
  <si>
    <t>LABORATORIOS BIOLOGICOS DE EL SALVADOR LABIS SA - El Salvador</t>
  </si>
  <si>
    <t>3A-12093-AGROCALIDAD</t>
  </si>
  <si>
    <t>TOTAL FULL CG</t>
  </si>
  <si>
    <t>FRASCO 30% POLISUR ALTA DENSIDAD; FRASCO 70% POLISUR BAJA DENSIDAD PARA LA PRESENTACIÓN DE 15 ML , FRASCO DE POLISUR PEAD PARA LA PRESENTACIÓN DE 150 ML</t>
  </si>
  <si>
    <t>ALCOHOL ETÍLICO 1 G + FEBENDAZOLE 5 G + METILPARABENO DE SÓDIO 0.1 G + POLISORBATO 20 1 G + PROPILPARABENO DE SÓDIO 0.02 G + Sorbitol 37 G + Toltrazuril 1 G</t>
  </si>
  <si>
    <t>3A1-2-10061-AGROCALIDAD</t>
  </si>
  <si>
    <t>DIMUSAFE</t>
  </si>
  <si>
    <t>SOBRE DE 200 GR , CUBETA DE 5KG , CUBETAS DE 10 KG</t>
  </si>
  <si>
    <t>Ácido Sulfámico &lt;10 % + Dicloroisocianurato Sódico &lt;5 % + DYACID RED FR9 0.50 G + PEROXIMONOSULFATO 50 % + SALT PVD 50 MESH 14 G + SURFAC 8DBS 80 133 G</t>
  </si>
  <si>
    <t>BIMEDA-MTC ANIMAL HEALTH - Estados Unidos</t>
  </si>
  <si>
    <t>3A-12100-AGROCALIDAD</t>
  </si>
  <si>
    <t>BIOLOMBRISIN</t>
  </si>
  <si>
    <t>FUNDAS DE POLÍMERO Y ALUMINIO TERMOSELLABLES DE 16G , FUNDAS DE POLÍMERO Y ALUMINIO TERMOSELLABLES DE 100G , FUNDAS DE POLÍMERO Y ALUMINIO TERMOSELLABLES DE 500G , FUNDAS DE POLÍMERO Y ALUMINIO TERMOSELLABLES DE 1000G , FUNDAS DE POLÍMERO Y ALUMINIO TERMOSELLABLES DE 25 KG.</t>
  </si>
  <si>
    <t>ARCILLA 100 % + CALCIMINA C.S.P 100 % + Mebendazol 2.5 % + OXIDO DE HIERRO ROJO 0.35 %</t>
  </si>
  <si>
    <t>Antiparasitario interno Aplicado a Caninos, Antiparasitario interno Aplicado a Felinos, Antiparasitario interno Aplicado a Bovinos, Antiparasitario interno Aplicado a Ovinos, Antiparasitario interno Aplicado a Equinos, Antiparasitario interno Aplicado a Aves, Antiparasitario interno Aplicado a Porcinos</t>
  </si>
  <si>
    <t>3A1-2-11179-AGROCALIDAD</t>
  </si>
  <si>
    <t>VERMIPLEX</t>
  </si>
  <si>
    <t>JERINGAS PLÁSTICAS 2 ML , JERINGAS PLÁSTICAS 5 ML , ERINGAS PLÁSTICAS 10 ML</t>
  </si>
  <si>
    <t>ÁCIDO CÍTRICO 0.010 MG + AGUA DESMINERALIZADA C.S.P 1 ML + CARBOPOL 934 0.006 MG + CARBOXIMETILCELULOSA 0.012 MG + DIOXIDO DE SILICIO 0.001 MG + GLICERINA 0.100 MG/ MG + HIDRÓXIDO DE SODIO 0.005 MG + Mentol 0.045 MG + METIL PARABENO 0.450 MG + Pamoato de Pirantel 100 MG + Polisorbato 80 0.010 MG + Prazicuantel 25 MG + PROPILPARABENO 0.001 MG + Sabor Caramelo 0.004 MG + SABOR VAINILLA 0.004 MG + SACARINA SODICA 0.280 MG + SILICONA 0.0005 MG + SORBATO DE POTASIO 0.002 MG + SORBITOL AL 70% 0.300 MG</t>
  </si>
  <si>
    <t>SUSPENSION LIQUIDA INTRAMAMARIA Aplicado a Caninos, SUSPENSION LIQUIDA INTRAMAMARIA Aplicado a Felinos</t>
  </si>
  <si>
    <t>DECNO LTDA - Colombia</t>
  </si>
  <si>
    <t>3A1-2-11235-AGROCALIDAD</t>
  </si>
  <si>
    <t>RAYO DOG SUSPENSIÓN</t>
  </si>
  <si>
    <t>CAJA DE CARTULINA CONTENIENDO 1 FRASCO PLÁSTICO DE COLOR BLANCO DE 15 ML, CAJA DE CARTULINA CONTENIENDO 1 FRASCO PLÁSTICO DE COLOR BLANCO DE 20 ML, CAJA DE CARTULINA CONTENIENDO 1 FRASCO PLÁSTICO DE COLOR BLANCO DE 30 ML</t>
  </si>
  <si>
    <t>AGUA PURIFICADA c.s.p 100 ML + COLORANTE ROJO 40 0.0058 G + Febantel 1.50 G + GLICERINA 3 G + GOMA XANTHAN 0.340 G + Pamoato de Pirantel 1.44 G + SABOR VAINILLA 0.050 G + SODIO BENZOATO 0.200 G + Sorbitol 70% 3 G</t>
  </si>
  <si>
    <t>3A1-2-11797-AGROCALIDAD</t>
  </si>
  <si>
    <t>APRAX SUSPENSION</t>
  </si>
  <si>
    <t>FRASCO GOTERO DE PLASTICO DE ALTA DENSIDAD DE 10 ML, ESTUCHE Y PROSPECTO ADJUNTO , FRASCO GOTERO DE PLASTICO DE ALTA DENSIDAD DE 20 ML, ESTUCHE Y PROSPECTO ADJUNTO , FRASCO GOTERO DE PLASTICO DE ALTA DENSIDAD DE 30 ML, ESTUCHE Y PROSPECTO ADJUNTO , FRASCO GOTERO DE PLASTICO DE ALTA DENSIDAD DE 40 ML, ESTUCHE Y PROSPECTO ADJUNTO , FRASCO GOTERO DE PLASTICO DE ALTA DENSIDAD DE 50ML, ESTUCHE Y PROSPECTO ADJUNTO , FRASCO GOTERO DE PLASTICO DE ALTA DENSIDAD DE 60 ML, ESTUCHE Y PROSPECTO ADJUNTO , FRASCO GOTERO DE PLASTICO DE ALTA DENSIDAD DE 70 ML, ESTUCHE Y PROSPECTO ADJUNTO , FRASCO GOTERO DE PLASTICO DE ALTA DENSIDAD DE 80 ML, ESTUCHE Y PROSPECTO ADJUNTO , FRASCO GOTERO DE PLASTICO DE ALTA DENSIDAD DE 90 ML, ESTUCHE Y PROSPECTO ADJUNTO , FRASCO GOTERO DE PLASTICO DE ALTA DENSIDAD DE 100 ML, ESTUCHE Y PROSPECTO ADJUNTO</t>
  </si>
  <si>
    <t>AGUA PURIFICADA C.S.P 100 ML + Alcohol etílico 0.25 G + CARBOXIMETILCELULOSA 0,8 G + CICLAMATO DE SODIO 0,05 G + Extracto de Pollo 0,47 G + Fenbendazol 5 G + GLICERINA 20 G + METILPARABENO 0,1 G + Pamoato de Pirantel 0,5 G + Polisorbato 80 0,3 G + Prazicuantel 0,5 G + PROPILPARABENO 0,1 G</t>
  </si>
  <si>
    <t>3A1-2-12255-AGROCALIDAD</t>
  </si>
  <si>
    <t>NEUMOFLOGIN</t>
  </si>
  <si>
    <t>CAJA DE 1 BLISTER X 5 U, CAJA DE 10 BLISTER X 5 U, CAJA DE 2 BLISTER X 8 U</t>
  </si>
  <si>
    <t>ALUMINOSILICATOS 5.5 MG + Aminofilina 100 MG + Celulosa Microcristalina 309 MG + Enrofloxacina 50 MG + Esteorato de Mg 5.5 MG + Prednisolona 10 MG</t>
  </si>
  <si>
    <t>ENDOFOUR 100</t>
  </si>
  <si>
    <t>CAJA DE 1 BLISTER DE ALUMINIO Y PVC DE 5 COMPRIMIDOS , CAJA DE 10 BLISTERS DE ALUMINIO Y PVC DE 5 COMPRIMIDOS , PVC DE 5 U</t>
  </si>
  <si>
    <t>ALMIDON 92.50 MG + ESTEARATO DE MAGNESIO 18.50 MG + Fenbendazol 1000.00 MG + Ivermectina 0.12 MG + LACTOSA C.s.p. 1850.00 MG + Pamoato de Pirantel 300.00 MG + Prazicuantel 100.00 MG + PVP K30 92.50 MG</t>
  </si>
  <si>
    <t>3A1-2-12256-AGROCALIDAD</t>
  </si>
  <si>
    <t>ENDOFOUR 40</t>
  </si>
  <si>
    <t>CAJA DE 1 BLISTERES DE ALUMINIO Y PVC DE 4 COMPRIMIDOS , CAJA DE 10 BLISTERES DE ALUMINIO Y PVC DE 4 COMPRIMIDOS CADA UNO</t>
  </si>
  <si>
    <t>ALMIDON 46.25 MG + Estearato de Magnesio 9.25 MG + FEBENDAZOLE 500.00 MG + PIRANTEL BASE (EN FORMA DE PAMOATO) 150.00 MG + Prazicuantel 50.00 MG</t>
  </si>
  <si>
    <t>3A1-2-14173-AGROCALIDAD</t>
  </si>
  <si>
    <t>ORALMEC GOLD</t>
  </si>
  <si>
    <t>APLICADOR EN JERINGA PARA 2 G, APLICADOR EN JERINGA PARA 5 G, APLICADOR EN JERINGA PARA 10 G</t>
  </si>
  <si>
    <t>Ivermectina 1 MG + PIRANTEL BASE (EN FORMA DE PAMOATO) 80 MG + Prazicuantel 35 MG</t>
  </si>
  <si>
    <t>ANTIPARASITARIO INTERNO Y EXTERNO Aplicado a Caninos, ANTIPARASITARIO INTERNO Y EXTERNO Aplicado a Felinos</t>
  </si>
  <si>
    <t>BIOMONT S.A. - Perú</t>
  </si>
  <si>
    <t>3A-12198-AGROCALIDAD</t>
  </si>
  <si>
    <t>ESTRONGOL</t>
  </si>
  <si>
    <t>FRASCOS DE VIDRIO ÁMBAR TIPO I CONTENIENDO 10 ML , FRASCOS DE VIDRIO ÁMBAR TIPO I CONTENIENDO 50 ML , FRASCOS DE VIDRIO ÁMBAR TIPO I CONTENIENDO 100 ML</t>
  </si>
  <si>
    <t>ÁCIDO CÍTRICO 3 G + AGUA ESTERIL CSP 100 ML + Dietilcarbama-cina 40 G + E.D.T.A DISÓDICO 0.01 G + Fenol 0.5 G</t>
  </si>
  <si>
    <t>Antiparasitario interno Aplicado a Bovinos, Antiparasitario interno Aplicado a Equinos, Antiparasitario interno Aplicado a Porcinos</t>
  </si>
  <si>
    <t>3A-12245-AGROCALIDAD</t>
  </si>
  <si>
    <t>STARFEN PREMIX 4%</t>
  </si>
  <si>
    <t>BOLSAS DE POLIETILENO CON RECUBRIMIENTO DE PAPEL KRAFF DE 5 KG , BOLSAS DE POLIETILENO CON RECUBRIMIENTO DE PAPEL KRAFF DE 10 KG , BOLSAS DE POLIETILENO CON RECUBRIMIENTO DE PAPEL KRAFF DE 25 KG.</t>
  </si>
  <si>
    <t>Fenbendazol 4 G</t>
  </si>
  <si>
    <t>3A-12271-AGROCALIDAD</t>
  </si>
  <si>
    <t>APRAX PARA RAZAS MEDIANAS</t>
  </si>
  <si>
    <t>CAJAS CONTENIENDO 4COMPRIMIDOS U, CAJAS CONTENIENDO 52 COMPRIMIDOS U</t>
  </si>
  <si>
    <t>Almidón 4,70 G + Estearato de Magnesio 1 G + Fenbendazol 62,5 G + LACTOSA 100 G + Pamoato de Pirantel 6,25 G + Povidona 5 G + Prazicuantel 6,25 G</t>
  </si>
  <si>
    <t>CECIL DE SERGIO GARCIA - Argentina, LABORATORIOS RICHMOND - Argentina</t>
  </si>
  <si>
    <t>3A-12272-AGROCALIDAD</t>
  </si>
  <si>
    <t>APRAX PARA RAZAS GRANDES</t>
  </si>
  <si>
    <t>CAJA CONTENIENDO 40 COMPRIMIDOS</t>
  </si>
  <si>
    <t>Almidón 4,7 G + Estearato de Magnesio 1 G + Fenbendazol 62,5 G + LACTOSA 100 G + Pamoato de Pirantel 6,25 G + POVIDONA 5 G + Prazicuantel 6,25 G</t>
  </si>
  <si>
    <t>1600 MG</t>
  </si>
  <si>
    <t>3A1-2-3-10189-AGROCALIDAD</t>
  </si>
  <si>
    <t>VIRBAMEC PLATINUM</t>
  </si>
  <si>
    <t>Frascos de Polietileno de 20 ML, Frascos de Polietileno de 50 ML, Frascos de Polietileno de 200 ML, Frascos de Polietileno de 500 ML, Frascos de Polietileno de 1000 ML</t>
  </si>
  <si>
    <t>ACEITE DE SESAMO 55.0 ML + Butil Hidroxitolueno 0.04 G + Ivermectina 3.15 G + MONOGLICERIDOS DESTILADOS ASIMILADOS C.S.P. 100 ML</t>
  </si>
  <si>
    <t>Antiparasitario Aplicado a Bovinos, ANTIPARASITARIO INTERNO Y EXTERNO Aplicado a Bovinos</t>
  </si>
  <si>
    <t>LABORATORIOS VIRBAC - México, VIRBAC - México</t>
  </si>
  <si>
    <t>3A1-2-3-10190-AGROCALIDAD</t>
  </si>
  <si>
    <t>IVERTIN CLOS</t>
  </si>
  <si>
    <t>FRASCOS DE POLIPROPILENO DE 20 ML , FRASCOS DE POLIPROPILENO DE 50 ML , FRASCOS DE POLIPROPILENO DE 100 ML , FRASCOS DE POLIPROPILENO DE 500 ML , FRASCOS DE POLIPROPILENO DE 1000 ML , FRASCOS DE POLIPROPILENO DE 250 ML</t>
  </si>
  <si>
    <t>ACETILMETIONINA CÁLCICA 1.00 G + Closantel 12.50 G + HIDRÓXIDO DE SODIO 0.17 G + Ivermectina 1.0 G + NIPAGIN 0.10 G + NIPASOL 0.03 G + PVP K-17 4.00 G</t>
  </si>
  <si>
    <t>LABORATORIOS CALLIER DE URUGUAY S.S. - Uruguay</t>
  </si>
  <si>
    <t>3A1-2-3-3280-AGROCALIDAD</t>
  </si>
  <si>
    <t>ALBENDALIF</t>
  </si>
  <si>
    <t>JERINGA DE POLIETILENO DE 20 ML , GALÓN DE POLIETILENO , ENVASE DE POLIETILENO DE 1 LT</t>
  </si>
  <si>
    <t>ÁCIDO CÍTRICO 0.05 % + AGUA DESMINERALIZADA C.S.P 100 % + Albendazol 200 MG + METILPARABEN 0.50 % + Propilparabeno 0.15 % + Sodio 0.80 % + TWEEN 80 0.50 % + VEEGUM 1.00 %</t>
  </si>
  <si>
    <t>3A1-2-3-6728-AGROCALIDAD</t>
  </si>
  <si>
    <t>ALBENDAZOL LH 10%</t>
  </si>
  <si>
    <t>FRASCO PLÁSTICO POR 100 ML , FRASCO PLÁSTICO POR 500 ML , FRASCO PLÁSTICO POR 1 L , FRASCO PLÁSTICO POR 1 GL</t>
  </si>
  <si>
    <t>ÁCIDO CÍTRICO 0.36 G + AGUA DESTILADA C.S.P 100 ML + Albendazol micronizado 10 G + Citrato de sodio 0.20 G + COLORANTE ROJO FRSA 1-A 0.04 G + METABISULFITO DE SODIO 0.10 G + NATRAXOL 0.26 G + NIPAGÍN SÓDICO 0.20 G + TWEEN 80 1 G + VEEGUN K 0.76 G</t>
  </si>
  <si>
    <t>3A1-2-3-6798-AGROCALIDAD</t>
  </si>
  <si>
    <t>BENZACOB 25</t>
  </si>
  <si>
    <t>JERINGA DE POLIETILENO 15 ML , GARRAFA DE POLIRTILENO DE ALTA DENSIDAD POR 500 ML , GARRAFA DE POLIFEN DE 1 LITRO , GARRAFA DE POLIFEN DE 2 LITROS</t>
  </si>
  <si>
    <t>Albendazol 25.000 G</t>
  </si>
  <si>
    <t>Antiparasitario interno Aplicado a Bovinos, Antiparasitario interno Aplicado a Ovinos</t>
  </si>
  <si>
    <t>3A1-2-3-6963-AGROCALIDAD</t>
  </si>
  <si>
    <t>LITOBENZOL</t>
  </si>
  <si>
    <t>ENVASE DE FOIL ALUMINIO BARNIZADO DE 500 GR , ENVASE DE FOIL ALUMINIO BARNIZADO DE 1000 GR</t>
  </si>
  <si>
    <t>Albendazol 30 G + ESTEARATO DE MAGNESIO C.S.P 1000 G + LACTOSA C.S.P 1000 G</t>
  </si>
  <si>
    <t>3A1-2-3-8148-AGROCALIDAD</t>
  </si>
  <si>
    <t>FUGOZOL</t>
  </si>
  <si>
    <t>JERINGA PLÁSTICA TRASPARENTE POR 30 ML, JERINGA PLÁSTICA TRASPARENTE POR 20 ML, JERINGA PLÁSTICA TRASPARENTE POR 10 ML, FRASCOS DE POLIPROPILENO DE ALTA DENSIDAD DE 250 ML, FRASCOS DE POLIPROPILENO DE ALTA DENSIDAD DE 500 ML, FRASCOS DE POLIPROPILENO DE ALTA DENSIDAD DE 1 L, FRASCOS DE POLIPROPILENO DE ALTA DENSIDAD DE 3.8 L, FRASCOS DE POLIPROPILENO DE ALTA DENSIDAD DE 20 L, SACHET PVC PARA 13 ML, CAJA DE CARTÓN CONTENIENDO 2 JERINGAS DE 10 ML, CAJA DE CARTÓN CONTENIENDO 2 JERINGAS DE 20 ML, FRASCO PET BLANCO DE 100 ML</t>
  </si>
  <si>
    <t>ÁCIDO CÍTRICO 1 G + AGUA C.S.P 100 ML + Albendazol micronizado 25 G + AVISEL 591 0.50 G + Etanol 3 G + METIL PARABENO 0.18 G + PROPILPARABENO 0.02 G + SACARINA 0.10 G + SORBITOL AL 70% 21.40 G + Sulfato de cobalto 3.20 G + Sulfato de Zinc 2 G + TWEEN 80 0.06 G</t>
  </si>
  <si>
    <t>ANTIPARASITARIO INTERNO DE AMPLIO ESPECTRO Aplicado a Bovinos, ANTIPARASITARIO INTERNO DE AMPLIO ESPECTRO Aplicado a Ovinos</t>
  </si>
  <si>
    <t>3A1-2-3-8182-AGROCALIDAD</t>
  </si>
  <si>
    <t>IVOMEC GOLD</t>
  </si>
  <si>
    <t>Aceite de Ricino 1 G + ACETILATO DESTILADO DE MONOGLICERIDOS C.S.P 100 ML + HIDROXI BUTIL TOLUENO 0.02 G + Ivermectina 3.15 G + METIL PARABENO 0.18 G + Propilparabeno 0.02 G + TRIACETINA 40 ML</t>
  </si>
  <si>
    <t>3A1-2-3828-AGROCALIDAD</t>
  </si>
  <si>
    <t>WHITFFIL</t>
  </si>
  <si>
    <t>JERINGA DE PLÁSTICO DE 40 G</t>
  </si>
  <si>
    <t>Oxfendazol 4 G + Triclorfon 21 G</t>
  </si>
  <si>
    <t>3A1-2-3-8389-AGROCALIDAD</t>
  </si>
  <si>
    <t>MISIL 28</t>
  </si>
  <si>
    <t>JERINGA DE 8 ML , JERINGA DE 20 ML , FRASCO DE 100 ML , FRASCO DE 1000 ML</t>
  </si>
  <si>
    <t>ÁCIDO CÍTRICO 1 ML + AGUA C.S.P 100 ML + Albendazol micronizado 28 G + Avicel 0.50 G + Etanol 3.0 G + Metilparabeno 0.18 G + Propilparabeno 0.02 G + SACARINA 0.10 G + SORBITOL AL 70% 21.40 G + Sulfato de cobalto 3.20 G + Sulfato de Zinc 2 G + TWEEN 80 0.06 G</t>
  </si>
  <si>
    <t>3A1-2-3-8480-AGROCALIDAD</t>
  </si>
  <si>
    <t>VALBAZEN PLUS 17% SUSPENSION (cancelado)</t>
  </si>
  <si>
    <t>SACHET DE 30 ML , FRASCOS DE 200 ML , FRASCO DE 800 ML</t>
  </si>
  <si>
    <t>ÁCIDO CÍTRICO H2O 0.09 G + AEROSIL 200 3.0 G + AGUA DESMINERALIZADA 72.51 ML + ALCOHOL BENCÍLICO 0.46 ML + CARBOXIMETILCELULOSA 7HF 1.83 G + CITRATO DE SODIO 3.1 G + Fenbendazol 5.0 G + METIL PARABENO 0.16 G + Polivinilpirolidona KOLIDONA K 25 1.83 G + Propilparabeno 0.02 G + Triclabendazol 12.0 G</t>
  </si>
  <si>
    <t>se cancela mediante Oficio Nro. MAGAP-DDATZ2/AGC-2017-000909-OF apeticion de la empresa</t>
  </si>
  <si>
    <t>3A1-2-3-8664-AGROCALIDAD</t>
  </si>
  <si>
    <t>5X1 EVOLUTION</t>
  </si>
  <si>
    <t>COJINES DE 40 ML , ENVASE DE 250 ML , ENVASE DE 500 ML , ENVASE DE 1000 ML , ENVASE DE 5000 ML , JERINGA PARA 30 ML</t>
  </si>
  <si>
    <t>AGUA PURIFICADA C.S.P 1 ML + Albendazol micronizado 250 MG + COLOR ROJO 360 EXTRA 1.5 MG + METIL PARABENO (NIPAGIN BASE) USP 5 MG + POLISORBATO 80 USP 60 MG + PROPIL PARABENO (NIPASOL BASE) USP 0.5 MG + SORBITOL AL 70% 200 ML + Sulfato de cobalto 10 MG</t>
  </si>
  <si>
    <t>Antiparasitario de amplio espectro Aplicado a Bovinos</t>
  </si>
  <si>
    <t>3A1-2-3-8920-AGROCALIDAD</t>
  </si>
  <si>
    <t>BIOBENDAZOL 20 %</t>
  </si>
  <si>
    <t>FRASCO DE PLASTICO PVC DE 40 ML , FRASCO DE PLASTICO PVC DE 250 ML , fRASCO DE PLASTICO PVC DE 500 ML , FRASCO DE PLASTICO PVC DE 1000 ML , FRASCO DE PLASTICO PVC DE 5 L</t>
  </si>
  <si>
    <t>Albendazol micronizado 200 MG + Sulfato de cobalto 10 MG</t>
  </si>
  <si>
    <t>Antiparasitario de amplio espectro Aplicado a Bovinos, Antiparasitario de amplio espectro Aplicado a Ovinos, Antiparasitario de amplio espectro Aplicado a Caprinos, Antiparasitario de amplio espectro Aplicado a Camelidos</t>
  </si>
  <si>
    <t>ALBENDAZOL POTENCIADO COMPRIMIDOS</t>
  </si>
  <si>
    <t>ESTUCHE CON 5 BLISTERS DE 10 COMPRIMIDOS CADA UNO</t>
  </si>
  <si>
    <t>3A1-2-3-9117-AGROCALIDAD</t>
  </si>
  <si>
    <t>LEVALBEN -12</t>
  </si>
  <si>
    <t>POTES DE 1 KG, POTES DE 5 KG</t>
  </si>
  <si>
    <t>AEROSIL 200 0,5 G + Albendazol 10 G + AZÚCARES FOSFORILADOS 15 G + CARBONATO DE CALCIO 29,5 G + CEREALES 10 G + CLORURO DE POTASIO 8 G + CLORURO DE SODIO 25 G + Levamisol HCL 2 G</t>
  </si>
  <si>
    <t>ANTIPARASITARIO INTERNO Y EXTERNO Aplicado a Bovinos, ANTIPARASITARIO INTERNO Y EXTERNO Aplicado a Aves, ANTIPARASITARIO INTERNO Y EXTERNO Aplicado a Porcinos</t>
  </si>
  <si>
    <t>CEVASA SA - Argentina</t>
  </si>
  <si>
    <t>3A1-2-3-9148-AGROCALIDAD</t>
  </si>
  <si>
    <t>ABZ 20%</t>
  </si>
  <si>
    <t>ENVASE PLÁSTICO DE 3.90 LT , ENVASE PLÁSTICO DE 250 ML , ENVASE PLÁSTICO DE 500 ML , ENVASE PLÁSTICO DE 1 LT , JERINGA PLÁSTICA DE 30 ML , ENVASE PLÁSTICO DE 100 ML</t>
  </si>
  <si>
    <t>Albendazol micronizado 12.5 G + EXCIPIENTE C.B.P 100 MG</t>
  </si>
  <si>
    <t>3792-3798 SAN LUIS-LIMA - Perú, PHARMADIX CORP. S.A.C - Perú</t>
  </si>
  <si>
    <t>3A1-2-3-9413-AGROCALIDAD</t>
  </si>
  <si>
    <t>BOVEX</t>
  </si>
  <si>
    <t>ÁCIDO CÍTRICO 0,100 G + AGUA ULTRAFILTRADA USP C.S.P 100 ML + Albendazol micronizado 15,00 G + Carboximetilcelulosa sódica 0,416 G + Celulosa Microcristalina + carboximetilcelulosa (avicel RC 591) 0,250 G + EDTA SAL DISÓDICA 0,050 G + ESENCIA DE MANZANA Rf.51735/c 0,203 G + GLICERINA 15,00 G + METILPARABENO SÓDICO 0,200 G + Polisorbato 80 0,500 G + SACARINA SODICA 0,110 G + VEEGUM M.V 0,200 G</t>
  </si>
  <si>
    <t>ELABORADO POR GENMED PARA COMPAÑIA CALIFORNIA E IMPORTADO POR AGROGANADERO COLOMBO ECUATORIANO - Colombia</t>
  </si>
  <si>
    <t>3A1-2-3-9498-AGROCALIDAD</t>
  </si>
  <si>
    <t>ALBECO 25%</t>
  </si>
  <si>
    <t>JERINGA X 7.5 ML , JERINGA X 12 ML , JERINGA X 20 ML , COJIN X 30 ML , FRASCO PLASTICO POR 100 ML , FRASCO PLASTICO POR 1 L , GALON PLASTICO DE 375 ML , RASCO PLASTICO POR 500 ML, RASCO PLASTICO POR 4 L, CANECAS DE 20 L, JERINGA X 15 ML</t>
  </si>
  <si>
    <t>ÁCIDO CÍTRICO 2.25 ML + AGUA PARA INYECTABLES C.B.P. 100 ML + Albendazol 25 G + ALCOHOL 2.25 ML + CARBOXIMETILCELULOSA 0.022 G + CITRATO DE SODIO 0.1 G + Emulsionantes 0.5 ML + GLICERINA 3 ML + METILPARABENO 0.1 G + Propilparabeno 0.025 G + Sorbitol 60.27 ML + Sulfato de cobalto 3.25 G + VEEGUM 0.2 G</t>
  </si>
  <si>
    <t>3A1-2-3-9548-AGROCALIDAD</t>
  </si>
  <si>
    <t>MICROPARAS 25% CO</t>
  </si>
  <si>
    <t>FRASCOS PLASTICOS DE 1 LITRO , FRASCOS PLASTICOS DE 3 LITROS , FRASCOS PLASTICOS DE 50 ML</t>
  </si>
  <si>
    <t>AGUA 100 ML + Albendazol 25 G + Carboximetilcelulosa 0.25 G + METILPARABENO 0.2 G + PROPILENGLICOL 30 G + PROPILPARABENO 0.02 G + Sulfato de cobalto 3.25 G</t>
  </si>
  <si>
    <t>3A1-2-3-9944-AGROCALIDAD</t>
  </si>
  <si>
    <t>RUMIGAN 25%</t>
  </si>
  <si>
    <t>AGUA DESTILADA 100 ML + Albendazol 25 G + Avicel 1 G + AZUCAR REFINADA 10 G + Carboximetilcelulosa 2 G + METIL PARABENO 0.2 G + Propilenglicol 5 G + PROPILPARABENO 0.02 G</t>
  </si>
  <si>
    <t>Antihelmíntico de amplio espectro Aplicado a Bovinos, Antihelmíntico de amplio espectro Aplicado a Ovinos</t>
  </si>
  <si>
    <t>3A1-2-3B3-9197-AGROCALIDAD</t>
  </si>
  <si>
    <t>EQVALAN GOLD</t>
  </si>
  <si>
    <t>3A1-2-6365-AGROCALIDAD</t>
  </si>
  <si>
    <t>MELTRA PLUS</t>
  </si>
  <si>
    <t>COMPRIMIDOS ORALES CJAS POR 4 UNIDADES , COMPRIMIDOS ORALES CJAS POR 8 UNIDADES</t>
  </si>
  <si>
    <t>Albendazol 450 MG + Almidón 119 MG + LACTOSA 25 MG + Prazicuantel 25 MG + PVP 30 MG + ROJO PUNZO 1 MG</t>
  </si>
  <si>
    <t>3A1-2-6664-AGROCALIDAD</t>
  </si>
  <si>
    <t>DRONTAL GATOS</t>
  </si>
  <si>
    <t>SOBRES DE ALUMINIO AL VACIO (CAJA DE 2 TABLETAS)</t>
  </si>
  <si>
    <t>ALMIDÓN DE MAÍZ 44 MG + ALMIDÓN MAÍZ 44 MG + Celulosa Microcristalina 25 MG + CELULOSA MICROCRISTALINA AVICEL 25 MG + Dioxido de titanio 1.8 MG + DIOXIDO DE TITANIO 1.8 MG + Estearato de Magnesio 1.5 MG + ESTEARATO DE MAGNESIO 1.5 MG + HIPERMELOSA 5.4 MG + HIPERMELOSA 5.4 MG + MACROGEL 4000 1.8 MG + MACROGEL 4000 1.8 MG + Pamoato de Pirantel 230 MG + PAMOATO DE PIRANTEL 230 MG + POLIVIDONA 9 MG + Povidona 9 MG + Prazicuantel 20 MG + PRAZICUANTEL 20 MG + SILICE COLOIDAL ANHIDRA 0-5 MG + SILICE COLOIDAL ANHIDRA 0.5 MG</t>
  </si>
  <si>
    <t>Antiparasitario Aplicado a Felinos</t>
  </si>
  <si>
    <t>KVP PHARMA + VETERINÄR PRODUKTE GmbH - Alemania</t>
  </si>
  <si>
    <t>3A1-2-6717-AGROCALIDAD</t>
  </si>
  <si>
    <t>TENIZOL 25</t>
  </si>
  <si>
    <t>SOBRES DE ALUMINIO DE 6 G , SOBRES DE ALUMINIO DE 10 G , SOBRES DE ALUMINIO DE 600 G , SOBRES DE ALUMINIO DE 1 KG , SOBRES DE ALUMINIO DE 6 KG</t>
  </si>
  <si>
    <t>CARBONATO DE SODIO ANHIDRO 20 % + CMC 3 % + DISODICO EDETANO 5 % + METILPARABENO 0.5 % + METILPARABENO 0.5 % + PROPILENGLICOL 10 % + PROPILPARABENO 0-05 % + SARCOCINA LAURICA ACIDA 5 %</t>
  </si>
  <si>
    <t>3A1-2-6734-AGROCALIDAD</t>
  </si>
  <si>
    <t>DRONTAL PS PERROS GRANDES SABORIZADO</t>
  </si>
  <si>
    <t>TABLETA ORALES EN BLÍSTER DE ALUMINIO EN CAJAS DE 1 TABLETA</t>
  </si>
  <si>
    <t>ALMIDÓN MAÍZ 500.50 MG + CELULOSA MICRO CRISTALINA 171.50 MG + Estearato de Magnesio 10,5 MG + Febantel 525 MG + LACTOSA MONOHIDRATADA/CELULOSA 350 MG + LAURIL SULFATO DE SODIO 7.00 MG + Pamoato de Pirantel 504 MG + Prazicuantel 175 MG + SABOR ARTIFICIAL A CARNE DE RES IRRADIADA 408.00 MG + SILICA COLOIDAL 3.50 MG</t>
  </si>
  <si>
    <t>3A1-2-6747-AGROCALIDAD</t>
  </si>
  <si>
    <t>GALGOCAL 600 TABLETAS</t>
  </si>
  <si>
    <t>CAJAS DE 10 U, CAJAS DE 20 U, CAJAS DE 40 U, CAJAS DE 60 U, CAJAS DE 80 U, CAJAS DE 90 U, CAJAS DE 100 U, CAJAS DE 120 U, CAJAS DE 200 U</t>
  </si>
  <si>
    <t>Albendazol 600 MG + alcohol etílico 96% 0.20 MG + ALMIDÓN DE MAÍZ 30.00 MG + CELULOSA MICROCRISTALINA 10.00 MG + CROSCARAMELOSA SÓDICA 20.00 MG + ESTEARATO DE MAGNESIO 10.00 MG + lactosa en polvo 20.00 MG + Povidona 19.00 MG + Prazicuantel 100 MG + TALCO 15.00 MG</t>
  </si>
  <si>
    <t>Antiparasitario de amplio espectro Aplicado a Caninos, Antiparasitario de amplio espectro Aplicado a Felinos</t>
  </si>
  <si>
    <t>QUIBI S.A PARA COMPAÑIA CALIFORNIA S.A - Colombia</t>
  </si>
  <si>
    <t>GALLIFUR</t>
  </si>
  <si>
    <t>SOBRES DE 10 Y 30 GRAMOS LAMINADOS P.E. , SOBRES DE 100 GRAMOS LAMINADOS DE POLIETILENO, ALUMINIO POLIESTER , SOBRES DE 1 KG LAMINADOS DE POLIETILENO, ALUMINIO POLIESTER , BALDES PLÁSTICOS DE POLIETILENO DE ALTA ENSIDAD CONTENIENDO 1 KG , BALDES PLÁSTICOS DE POLIETILENO DE ALTA ENSIDAD CONTENIENDO 5 KG</t>
  </si>
  <si>
    <t>EXCIPIENTE 1000 G + Paracetamol 50 G + Sulfametoxasol 125 G + Tilosina 30 G + TRIMETOPRIM 25 G + Vitamina C 50 G</t>
  </si>
  <si>
    <t>Antibiotico Aplicado a Bovinos, Antibiotico Aplicado a Aves, Antibiotico Aplicado a Lagomorfos, Antibiotico Aplicado a Porcinos</t>
  </si>
  <si>
    <t>3A1-2696-AGROCALIDAD</t>
  </si>
  <si>
    <t>CYGRO</t>
  </si>
  <si>
    <t>PUYANG HORWAY FARMACEUTICA CIA LTDA. - China</t>
  </si>
  <si>
    <t>3A1-2-7061-AGROCALIDAD</t>
  </si>
  <si>
    <t>FENVIZOLE SUSPENSION</t>
  </si>
  <si>
    <t>JERINGAS DE POLIETILENO PARA: 15 ML , JERINGAS DE POLIETILENO PARA: 20 ML , JERINGAS DE POLIETILENO PARA: 25 ML , JERINGAS DE POLIETILENO PARA: 30 ML , ENVASE PLASTICO PARA: 100 ML. , ENVASE PLASTICO PARA: 200 ML. , ENVASE PLASTICO PARA: 250 ML. , ENVASE PLASTICO PARA: 500 ML. , ENVASE PLASTICO PARA: 1000 ML. , ENVASE PLASTICO PARA: 2000 ML.</t>
  </si>
  <si>
    <t>ÁCIDO CÍTRICO 0.06 G + AEROSIL 200 3.00 G + AGUA PURIFICADA C.S.P 100 ML + ALCOHOL BENCILICO 0.47 G + Carboximetilcelulosa sódica 0.30 G + CITRATO DE SODIO 3.10 G + FEBENDAZOL MICRONIZADO 20 G + METILPARABENO SÓDICO 0.16 G + POVIDONA 1.83 G + PROPILPARABENO 0.02 G</t>
  </si>
  <si>
    <t>Antiparasitario de amplio espectro Aplicado a Bovinos, Antiparasitario de amplio espectro Aplicado a Ovinos, Antiparasitario de amplio espectro Aplicado a Caprinos, Antiparasitario de amplio espectro Aplicado a Equinos</t>
  </si>
  <si>
    <t>3A1-2-7108-AGROCALIDAD</t>
  </si>
  <si>
    <t>ALBENDAZOL 25% CO</t>
  </si>
  <si>
    <t>GARRAFAS PLÁSTICAS PARA 1000 ML, GARRAFAS PLÁSTICAS PARA 500 ML, GARRAFAS PLÁSTICAS PARA 2000 ML, GARRAFAS PLÁSTICAS PARA 4000 ML, POTE PLÁSTICO PARA 100 ML, POTE PLÁSTICO PARA 200 ML, JERINGA DOSIFICADORA PARA 10 ML, , JERINGA POR 20 ML</t>
  </si>
  <si>
    <t>AGUA DESMINERALIZADA C.S.P 100 ML + Albendazol micronizado 25 G + Alcohol etílico 4,00 G + COLOR ROJO 0,004 G + ESENCIA DE BANANA 0,20 G + GLICERINA 15,0 G + METHOCEL F4M 0,80 G + Metilparabeno 0,20 G + Propilenglicol 0,02 G + Propilparabeno 10,0 G + SILICONA 1,00 G + Sulfato de cobalto 25 G + TWEEN 80 1,00 G</t>
  </si>
  <si>
    <t>Antiparasitario de amplio espectro Aplicado a Bovinos, Antiparasitario de amplio espectro Aplicado a Ovinos</t>
  </si>
  <si>
    <t>3A1-2-7362-AGROCALIDAD</t>
  </si>
  <si>
    <t>PRAXIL</t>
  </si>
  <si>
    <t>JERINGUILLA DOSIFICADAS PLÁSTICA DE 2ML , JERINGUILLAS DOSIFICADAS PLASTICAS 5 ML , ERINGUILLAS DOSIFICADAS PLASTICAS 10ML , FRASCO PLASTICOS 100 ML</t>
  </si>
  <si>
    <t>Ácido Benzoico 0,450g KG + AGUA DESIONIZADA 1000ml KG + Carboximetilcelulosa sódica 1,550g KG + EMULSION ANTIESPUMANTE 0,175g KG + Pamoato de Pirantel 116g KG + POLISORBATO 80 1g KG + Prazicuantel 25g KG + SORBATO DE POTASIO 0,450g KG + SORBITAN MONOOLEATO 0,500g KG + VEEGUM 1,375g KG</t>
  </si>
  <si>
    <t>3A1-2-7547-AGROCALIDAD</t>
  </si>
  <si>
    <t>BOVEX 25 CO</t>
  </si>
  <si>
    <t>ÁCIDO CÍTRICO USP 0,066 G + AGUA ULTRAFILTRADA USP C.S.P 100,000 ML + Albendazol micronizado 25,00 G + Celulosa Microcristalina + carboximetilcelulosa (avicel RC 591) 0,110 G + E.D.T.A DISÓDICO 0,050 G + GLICERINA 20,000 G + Goma Xanthan 0,233 G + METILPARABENO SÓDICO 0,200 G + POLISORBATO 80 0,800 G + Propilparabeno sódico 0,040 G + SACARINA SÓDICA 0,110 G + SORBITOL (SOLUCIÓN AL 70%) 25,00 G + Sulfato de cobalto 7H20 4,170 G</t>
  </si>
  <si>
    <t>ANTIPARASITARIO INTERNO DE AMPLIO ESPECTRO Aplicado a Bovinos, ANTIPARASITARIO INTERNO DE AMPLIO ESPECTRO Aplicado a Ovinos, ANTIPARASITARIO INTERNO DE AMPLIO ESPECTRO Aplicado a Caprinos</t>
  </si>
  <si>
    <t>GENMED S.A.S PARA A COMPAÑIA CALIFORNIA S.A - Colombia</t>
  </si>
  <si>
    <t>3A1-2-7690-AGROCALIDAD</t>
  </si>
  <si>
    <t>CANEX (PERROS GRANDES)</t>
  </si>
  <si>
    <t>ESTUCHE DE 24 CAJAS CONTENIENDO UN BLISTER DE 2 TABLETAS CADA UNA</t>
  </si>
  <si>
    <t>EMBONATO DE OXANTEL 1086.00 MG + EMBONATO DE PIRANTEL 286.00 MG + Prazicuantel 100.00 MG</t>
  </si>
  <si>
    <t>PFIZER VENEZUELA - Venezuela</t>
  </si>
  <si>
    <t>SUSPENCIÓN A SOLICITUD DEL USUARIO</t>
  </si>
  <si>
    <t>3A1-2-7691-AGROCALIDAD</t>
  </si>
  <si>
    <t>CANEX (PERROS MEDIANOS)</t>
  </si>
  <si>
    <t>ESTUCHE DE 24 CAJAS CONTENIENDO UN BLISTER DE 2 TABLETAS C/U</t>
  </si>
  <si>
    <t>ALGINATO DE SODIO (SOLUCIÓN EN AGUA PURIFICADA) 4.6 MG + CELULOSA MICROCRISTALINA 43.3 MG + COLOR ROJO 6 MG + EMBONATO DE OXANTEL 543 MG + EMBONATO DE PIRANTEL 143 MG + Estearato de Magnesio 18.3 MG + GLICOLATO DE SODIO DE ALMIDÓN 13.7 MG + LACTOSA 93.2 MG + LAURIL SULFATO DE SODIO 4.6 MG + Prazicuantel 50 MG</t>
  </si>
  <si>
    <t>3A1-2-7698-AGROCALIDAD</t>
  </si>
  <si>
    <t>VERMIVIT- 3.6%</t>
  </si>
  <si>
    <t>ENVASE PLASTICO DE POLIETILENO O PET AMBAR 100 ML, ENVASE PLASTICO DE POLIETILENO O PET AMBAR 30 ML, ENVASE PLASTICO DE POLIETILENO O PET AMBAR 500 ML, ENVASE PLASTICO DE POLIETILENO O PET AMBAR 1 L, ENVASE PLASTICO DE POLIETILENO O PET AMBAR 4 L, ENVASE PLASTICO DE POLIETILENO O PET AMBAR 20 L</t>
  </si>
  <si>
    <t>EDETATO DISODICO 0,2 % + METABISULFITO DE SODIO 0.25 % + METILPARABENO 0.006 % + TETRAMIZOL HIDROCLORIDE 3.2241 % + Vehículo c.s.p. 100 % + VITAMINA B1 0.9 % + VITAMINA B12 0.0018 % + VITAMINA B2 0.060 % + VITAMINA B3 0.45 % + VITAMINA B6 0.3 %</t>
  </si>
  <si>
    <t>Antioxidante Aplicado a Bovinos, Antioxidante Aplicado a Ovinos, Antioxidante Aplicado a Caprinos, Antioxidante Aplicado a Porcinos</t>
  </si>
  <si>
    <t>3A1-2-7749-AGROCALIDAD</t>
  </si>
  <si>
    <t>BOVIFEN</t>
  </si>
  <si>
    <t>JERINGA DE 10 ML , FRASCOS DE 350 ML , GARRAFA DE 1000 ML , GARRAFA DE 2000 ML</t>
  </si>
  <si>
    <t>Carboximetilcelulosa sódica 0,50 G + Dióxido de silício coloidal 1,00 G + Esencia de cereza 0,20 G + Fenbendazole micronizado 25,00 G + GLICERINA 20,00 G + Metilparabeno 0,18 G + Polisorbato 80 0,50 G + Propilenglicol 10,00 G + Propilparabeno 0,02 G + Sacarina sódica 0,20 G + Sulfato de cobalto 3,00 G</t>
  </si>
  <si>
    <t>GENFAR S.A - Colombia</t>
  </si>
  <si>
    <t>3A1-2-7762-AGROCALIDAD</t>
  </si>
  <si>
    <t>CANISAN F</t>
  </si>
  <si>
    <t>JERINGA PLÁSTICAS DOSIFICADORAS POR 2.5 ML , JERINGA PLÁSTICAS DOSIFICADORAS POR 5 ML , JERINGA PLÁSTICAS DOSIFICADORAS POR 10 ML</t>
  </si>
  <si>
    <t>3A1-2-7992-AGROCALIDAD</t>
  </si>
  <si>
    <t>RETADOR 22 %</t>
  </si>
  <si>
    <t>SOBRE DE 10 GR , ( 50 SOBRES X 10 G) , SOBRES DE 25 KG</t>
  </si>
  <si>
    <t>CAB-O-SIL 1 G + FEBENDAZOL 22 G</t>
  </si>
  <si>
    <t>Antiparasitario interno Aplicado a Bovinos, Antiparasitario interno Aplicado a Ovinos, Antiparasitario interno Aplicado a Equinos, Antiparasitario interno Aplicado a Aves, Antiparasitario interno Aplicado a Porcinos</t>
  </si>
  <si>
    <t>3A-12801-AGROCALIDAD</t>
  </si>
  <si>
    <t>LEVERMIN</t>
  </si>
  <si>
    <t>VIALES PLASTICOS, IMYECTABLES 20 ML, VIALES PLASTICOS, IMYECTABLES 50 ML, VIALES PLASTICOS, IMYECTABLES 100 ML, VIALES PLASTICOS, IMYECTABLES 250 ML, VIALES PLASTICOS, IMYECTABLES 500 ML</t>
  </si>
  <si>
    <t>AGUA PARA INYECCIÓN c.s.p. 100 ML + CONSERVANTES 70 MG + LEVAMISOL CLORHIDRATO 15 G</t>
  </si>
  <si>
    <t>3A1-2-8040-AGROCALIDAD</t>
  </si>
  <si>
    <t>TENIBEST SUSPENSION ORAL</t>
  </si>
  <si>
    <t>Albendazol 150.0 MG + EXCIPIENTES C.S.P 1.00 ML + PRAZICUANTEL 12.5 MG</t>
  </si>
  <si>
    <t>3A1-2-8041-AGROCALIDAD</t>
  </si>
  <si>
    <t>TENIBEST</t>
  </si>
  <si>
    <t>CAJA DE 40 U</t>
  </si>
  <si>
    <t>BLISTECO S.A. PARA CALL BEST - Colombia</t>
  </si>
  <si>
    <t>3A1-2-8132-AGROCALIDAD</t>
  </si>
  <si>
    <t>OXANTEL GEL</t>
  </si>
  <si>
    <t>JERINGA DE 2 ML , JERINGA DE 5 ML , JERINGA DE 10 ML</t>
  </si>
  <si>
    <t>Ácido Benzoico 0.18 G + ÁCIDO SÓRBICO 0.15 G + AGUA OSMOTIZADA ESTERIL 100 ML + ANTIESPUMANTE AF SOLUCION (DOW) 0.1 G + CARBOXIMETILCELULOSA 1.2 G + ESCENCIA DE VAINILLA 0.15 G + EXTRACTO DE HIGADO DE CERDO 5 G + OXIBENDAZOLE 6.5 G + Prazicuantel 3.75 G + SACARINA SODICA 0.15 G + SORBITOL AL 70% 15 G + SPAN 20 0.3 G + TWEEN 80 0.5 G + VEEGUN K 1.2 G</t>
  </si>
  <si>
    <t>3A1-2816-AGROCALIDAD</t>
  </si>
  <si>
    <t>ZAKOR GRANULADO</t>
  </si>
  <si>
    <t>CAJA CONTENIDA DE 5 SOBRES X 5G , CAJA CONTENIDA 10 SOBRES X 5G , CAJA CONTENIENDO 20 SOBRES X 5G , FRASCO PLASTICO X 100G , FRASCO PLASTICO X 500G , FRASCO PLASTICO X 1000G.</t>
  </si>
  <si>
    <t>3A1-2818-AGROCALIDAD</t>
  </si>
  <si>
    <t>ZAKOR</t>
  </si>
  <si>
    <t>JERINGA DESECHABLE POR 20 ML</t>
  </si>
  <si>
    <t>3A1-2-8287-AGROCALIDAD</t>
  </si>
  <si>
    <t>IVERMIC T</t>
  </si>
  <si>
    <t>ESENCIA DE MANZANA 1.00 G + GLICERINA 9.00 G + Ivermectina 1 G + NIPAGIN 0.18 G + NIPASOL 0.02 G + Prazicuantel 15 G + VASELINA LÍQUIDA 37.00 G + VASELINA SÓLIDA 36.80 G</t>
  </si>
  <si>
    <t>3A1-2-8481-AGROCALIDAD</t>
  </si>
  <si>
    <t>BONGO FORTE</t>
  </si>
  <si>
    <t>BLISTER DE 5 COMPRIMIDOS</t>
  </si>
  <si>
    <t>EXCIPIENTE C.B.P 600 MG + Ivermectina 60 MG + Mebendazol 200 MG + Pamoato de Pirantel 144 MG + Prazicuantel 50 MG</t>
  </si>
  <si>
    <t>VIRBAC URUGUAY S.A - Uruguay</t>
  </si>
  <si>
    <t>3A1-2-8494-AGROCALIDAD</t>
  </si>
  <si>
    <t>ENDOGARD 10</t>
  </si>
  <si>
    <t>Celulosa Microcristalina 113,13 MG + DIOXIDO DE SILICIO COLOIDAL 24,3 MG + Estearato de Magnesio 24,3 MG + Febantel 150 MG + GLICOLATO DE SODIO DE ALMIDÓN 24,3 G + HIGADO EN POLVO 160,2 MG + Ivermectina 0,06 MG + LACTOSA 113,4 MG + LEVADURA DE CERVEZA 55,8 MG + PIRANTEL BASE (EN FORMA DE PAMOATO) 144 MG + POLIVINILPIRROLIDONA 16,2 MG + Prazicuantel 50 MG + TALCO 24,3 MG</t>
  </si>
  <si>
    <t>CELULOSA MICROCRISTALINA 339,39 MG + DIOXIDO DE SILICIO COLOIDAL 72,9 MG + Estearato de Magnesio 72,9 MG + Febantel 450 MG + Glicerofosfato de sodio 72,9 G + HIGADO EN POLVO 480.6 MG + Ivermectina 0.18 MG + LACTOSA 340,2 MG + LEVADURA DE CERVEZA SECA 167 MG + PIRANTEL BASE (EN FORMA DE PAMOATO) 432 MG + POLIVINILPIRROLIDONA 48,6 MG + Prazicuantel 150 MG + TALCO 72,9 MG</t>
  </si>
  <si>
    <t>LABORATORIOS VIRBAC - México, LABORATORIOS VIRBAC - Brasil</t>
  </si>
  <si>
    <t>ENDOGARD 30</t>
  </si>
  <si>
    <t>Febantel 450 MG + Pamoato de Pirantel 432 MG</t>
  </si>
  <si>
    <t>3A1-2-8840-AGROCALIDAD</t>
  </si>
  <si>
    <t>0204-10-07</t>
  </si>
  <si>
    <t>TOTAL FULL SUSPENSION</t>
  </si>
  <si>
    <t>FRASCO PLÁSTICO CON DOSIFICADOR DE 15 ML</t>
  </si>
  <si>
    <t>Agua desionizada 100 ML + Alcohol etílico 2.000 G + AROMA CARNE 0.500 G + AROMATIZANTE AJO 0.2500 G + Fenbendazol 5 G + Goma Xanthan 0.3330 G + NIPAGIN 0.100 G + NIPASOL 0.0200 G + Pamoato de Pirantel 1.45 G + Sorbitol 30 G + TWEEN 20 O T-MAZ 20 1.000 G</t>
  </si>
  <si>
    <t>3A1-2-8842-AGROCALIDAD</t>
  </si>
  <si>
    <t>TOTAL FULL PERROS CHICOS</t>
  </si>
  <si>
    <t>COMPRIMIDOS BIRANURADOS SABORIZADOS EN CAJAS DE 1 BLISTER/3 COMPRIMIDOS , CAJA POR 60 (30 BLISTER /2 COMPRIMIDOS)</t>
  </si>
  <si>
    <t>AROMA CARNE 4.5 MG + AROMATIZANTE AJO 2.25 G + CROSCARMELOSA SODICA 4 MG + Estearato de Magnesio 4.5 MG + FEBENDAZOLE 250 MG + LACA AZUL INDIGOTINA 3.5 MG + LACTOSA MONOHIDRATADA NF 77.085 MG + PIRANTEL BASE (EN FORMA DE PAMOATO) 25 MG + Prazicuantel 25 MG + PVP 9 MG</t>
  </si>
  <si>
    <t>MELTRA SUSPENSION CACHORROS</t>
  </si>
  <si>
    <t>FRASCOS GOTERO 15ML</t>
  </si>
  <si>
    <t>AGUA DESTILADA C.S.P 10 ML + Albendazol 9,000 G + Carboximetilcelulosa 0,100 G + Celulosa Microcristalina 0,500 G + GLICERINA 5,000 G + NIPAGÍN 0,100 G + NIPASOL 0,025 G + Polisorbato 80 0,900 G + ROJO PUNZÓN 4R 0,002 G + SILICONA SK20 0,330 G + SORBATO DE POTASIO 0,200 G</t>
  </si>
  <si>
    <t>3A1-2-8843-AGROCALIDAD</t>
  </si>
  <si>
    <t>TOTAL FULL PERROS GRANDES</t>
  </si>
  <si>
    <t>COMPRIMIDOS BIRANURADOS SABORIZADOS EN CAJAS DE 1 BLISTER/3 COMPRIMIDOS , CAJA POR 90(30 BLISTER /3 COMPRIMIDOS)</t>
  </si>
  <si>
    <t>Aroma 7.75 MG + AROMA CARNE 15.5 MG + COLORANTE ROJO 40 4.65 MG + CROSCARMELOSA SODICA 20.15 MG + Estearato de Magnesio 15.5 MG + FEBENDAZOLE 100 MG + LACTOSA MONOHIDRATADA/CELULOSA 73.04 MG + OXIDO DE HIERRO 4.96 MG + PIRANTEL BASE (EN FORMA DE PAMOATO) 100 MG + Prazicuantel 100 MG + PVP 20.15 MG</t>
  </si>
  <si>
    <t>3A1-2-8844-AGROCALIDAD</t>
  </si>
  <si>
    <t>TOTAL FULL PERROS MEDIANOS</t>
  </si>
  <si>
    <t>COMPRIMIDOS DE 800 MG, CAJA POR 60 COMPRIMIDOS ( 30 BLISTER POR 2 COMPRIMIDOS)</t>
  </si>
  <si>
    <t>FEBENDAZOLE 500 MG + Pamoato de Pirantel 144.2 MG + Prazicuantel 50 MG</t>
  </si>
  <si>
    <t>3A1-2-9097-AGROCALIDAD</t>
  </si>
  <si>
    <t>PIRANTEL + PRAZIQUANTEL</t>
  </si>
  <si>
    <t>JERINGA PLÁSTICA DE 2 ML , JERINGA PLÁSTICA DE 5 ML , JERINGA PLÁSTICA DE 10 ML , FRASCOS PLASTICOS DE 100 ML, FRASCOS PLASTICOS DE 500 ML, GALÓN PLASTICO DE 1 L</t>
  </si>
  <si>
    <t>ÁCIDO CÍTRICO 0.005 G + AGUA C.S.P 100 ML + Alcohol Potable 2.35 G + Carboximetilcelulosa 0.032 G + CITRATO DE SODIO 0.1 G + EMULSIFICANTE 0.5 ML + GLICERINA 4 G + Metilparabeno 0.1 G + Pamoato de Pirantel 14.5 G + Prazicuantel 2.5 G + PROPILPARABENO 0.025 G + SABORIZANTE 0.1 ML + Sorbitol 70.27 ML + VEEGUM 0.2 G + XANTAN 0.014 G</t>
  </si>
  <si>
    <t>3A1-2914-AGROCALIDAD</t>
  </si>
  <si>
    <t>FOSFAMISOL MV</t>
  </si>
  <si>
    <t>SOBRES DE 10 TAMBOR DE 25 KG EMPACADO EN SOBRES DE 250 G , SOBRES DE 25 TAMBOR DE 25 KG EMPACADO EN SOBRES DE 250 G , SOBRES DE 50 TAMBOR DE 25 KG EMPACADO EN SOBRES DE 250 G , SOBRES DE 100 TAMBOR DE 25 KG EMPACADO EN SOBRES DE 250 G , SOBRES DE 250 TAMBOR DE 25 KG EMPACADO EN SOBRES DE 250 G , SOBRES DE 2500 TAMBOR DE 25 KG EMPACADO EN SOBRES DE 250 G , SOBRES DE 5000 TAMBOR DE 25 KG EMPACADO EN SOBRES DE 250 G , SOBRES DE 10000 G TAMBOR DE 25 KG EMPACADO EN SOBRES DE 250 G</t>
  </si>
  <si>
    <t>ÁCIDO CÍTRICO 2.7 G + Citrato de sodio 1.8 G + Clorhidrato de levamisol 18.56g. L-TETRAMISOL FOSFATO 22.3 G + EDETATO SODICO 0.3 G + METABISULFITO DE SODIO 0.36 G</t>
  </si>
  <si>
    <t>BIOGENESIS BAGO - Argentina</t>
  </si>
  <si>
    <t>3A-12915-AGROCALIDAD</t>
  </si>
  <si>
    <t>ONE</t>
  </si>
  <si>
    <t>CAJA CONTENIENDO 3 BLISTER DE 10 TABLETAS CADA UNO S/U, CAJA DE 60 TABLETAS EN BLISTER DE 2 TABLETAS S/U</t>
  </si>
  <si>
    <t>AEROSIL 3 MG + Celulosa Microcristalina 138 MG + ESTEARATO DE MAGNESIO 3.5 MG + Fenbendazol 500 MG + OPADRY II BLANCO 33.4 MG + Prazicuantel 50 MG + PVP K-17 40 MG + STARCAP 158 MG + STRACH 200 MG + Toltrazuril 150 MG</t>
  </si>
  <si>
    <t>BIO ZOO S.A. DE C.V. - México</t>
  </si>
  <si>
    <t>21 DE JULIO DEL 2014 (AMPLIACIÓN DE PRESENTACIÓN COMERCIAL)</t>
  </si>
  <si>
    <t>3A-12916-AGROCALIDAD</t>
  </si>
  <si>
    <t>PHARGLUTAPLUS</t>
  </si>
  <si>
    <t>GARRAFA DE POLIETILENO DE 1 L, GARRAFA DE POLIETILENO DE 4 L, GARRAFA DE POLIETILENO DE 20 L</t>
  </si>
  <si>
    <t>ACIDO FOSFÓRICO 1.00 % + AGUA CSP 100.00 % + Alcohol etílico 2.00 % + Cloruro de benzalconio 2.50 % + Glutaraldehido 20.00 % + NONILFENOL 1.00 %</t>
  </si>
  <si>
    <t>Desinfectante Aplicado a Bovinos, Desinfectante Aplicado a Ovinos, Desinfectante Aplicado a Caprinos, Desinfectante Aplicado a Equinos, Desinfectante Aplicado a Aves</t>
  </si>
  <si>
    <t>3A1-2-9181-AGROCALIDAD</t>
  </si>
  <si>
    <t>FENACUR</t>
  </si>
  <si>
    <t>FRASCO PLÁSTICO DE PEAD DE COLOR BLANCO POR 100 ML , FRASCO PLÁSTICO DE PEAD DE COLOR BLANCO POR 250 ML , FRASCO PLÁSTICO DE PEAD DE COLOR BLANCO POR 500 ML , FRASCO PLÁSTICO DE PEAD DE COLOR BLANCO POR 1 LITROS , FRASCO PLÁSTICO DE PEAD DE COLOR BLANCO POR 5 LITROS , JERINGA DE POLIETILENO DE ALTA DENSIDAD POR 30 ML</t>
  </si>
  <si>
    <t>Agua Purificada 1 ML + CITRATO DE HIERRO 10 MG + Fenbendazol 100 MG + NIPAGIN 2.5 MG + NIPASOL 0.5 MG + SORBITOL AL 70% 110 MG + TWEEN 80 12 MG</t>
  </si>
  <si>
    <t>Antiparasitario interno Aplicado a Caninos, Antiparasitario interno Aplicado a Felinos, Antiparasitario interno Aplicado a Bovinos, Antiparasitario interno Aplicado a Ovinos, Antiparasitario interno Aplicado a Caprinos, Antiparasitario interno Aplicado a Equinos, Antiparasitario interno Aplicado a Aves, Antiparasitario interno Aplicado a Camelidos, Antiparasitario interno Aplicado a Porcinos</t>
  </si>
  <si>
    <t>3A1-2-9183-AGROCALIDAD</t>
  </si>
  <si>
    <t>ORALMEC PLUS</t>
  </si>
  <si>
    <t>Almidón 64.6 MG + CROSCARMELOSA SODICA 50.0 MG + Ivermectina 2.0 MG + KOLLIDON 30 98.5 MG + LACTOSA MONOHIDRATADA C.S.P. 205.1 MG + MAGNESIO ESTEARATO 5.5 MG + Prazicuantel 50.0 MG + TALCO 74.3 MG</t>
  </si>
  <si>
    <t>3A1-2-9439-AGROCALIDAD</t>
  </si>
  <si>
    <t>ROFEN 25 Co</t>
  </si>
  <si>
    <t>AGUA ULTRAFILTRADA USP C.S.P 100 ML + CARBOXIMETILCELULOSA 0.166 G + EDTA DISÓDICO 0.050 G + ESENCIA DE MANZANA RF 51735/C 0.200 G + Fenbendazole micronizado 25 G + GLICERINA USP 20.000 G + Goma Xanthan 0.201 G + METILPARABENO SÓDICO 0.200 G + POLISORBATO 80 0.800 G + PROPILPARABENO SÓDICO 0.040 G + SACARINA SÓDICA 0.110 G + SORBITOL (SOLUCIÓN AL 70%) 25.00 G + (SULFATO DE COBALTO 7H2O CELULOSA MICROCRISTALINA + CARBOXIMETILCELULOSA AVICEL RC591) 4.170 G</t>
  </si>
  <si>
    <t>3A1-2-9777-AGROCALIDAD</t>
  </si>
  <si>
    <t>APTOMAX COMPRIMIDOS</t>
  </si>
  <si>
    <t>CAJAS CONTENIENDO COMPRIMIDOS DE 400 MG DE 2 U, CAJAS CONTENIENDO COMPRIMIDOS DE 400 MG DE 4 U, CAJAS CONTENIENDO COMPRIMIDOS DE 400 MG DE 6 U</t>
  </si>
  <si>
    <t>ALBENDAZOLE SULFOXIDO 50.0 G + ALMIDÓN MAÍZ 10 G + CROSCARAMELOSA SÓDICA 2.5 G + ESTEARATO DE MAGNESIO 1.5 G + LACTOSA C.S.P 100 G + Polivinilpirolidona 3 G + PRAZICUANTEL 12.5 G</t>
  </si>
  <si>
    <t>AFFORD S.A. - Argentina</t>
  </si>
  <si>
    <t>3A1-2-9898-AGROCALIDAD</t>
  </si>
  <si>
    <t>PRAXTEL</t>
  </si>
  <si>
    <t>JERINGA DOSIFICADORA DE 2 ML , JERINGA DOSIFICADORA DE 5 ML , JERINGA DOSIFICADORA DE 10 ML</t>
  </si>
  <si>
    <t>Ácido Cítrico 10.0 MG + AEROSIL 1.5 MG + Agua desionizada 1 ML + CARBOPOL 940 5.0 MG + Carboximetilcelulosa 10.0 MG + Hidróxido de Sodio 5.5 MG + Mentol 0.5 MG + Metilparabeno 2.0 MG + Pamoato de Pirantel 72.0 MG + Prazicuantel 25.0 MG + Propilparabeno 0.2 MG + SABOR DULCE 13.2 MG + Sacarina de Sodio 3.3 MG + Sorbitol 400.0 MG + TWEEN 80 10.0 MG</t>
  </si>
  <si>
    <t>3A1-2-9912-AGROCALIDAD</t>
  </si>
  <si>
    <t>FENNEL MK</t>
  </si>
  <si>
    <t>JERINGA DOSIFICADORA DE 25 ML, JERINGA DOSIFICADORA DE100 ML, JERINGA DOSIFICADORA DE 500 ML, JERINGA DOSIFICADORA DE 1000 ML</t>
  </si>
  <si>
    <t>Agua Purificada 1.0 ML + ALCOHOL BENCILICO 21 MG + Avicel 12 MG + FEBENDAZOLE 100 MG + POLIVINILCLORURO 5 MG + SIMETICONA 4 MG + Sorbitol 500 MG</t>
  </si>
  <si>
    <t>Suplemento nutricional y fuente de cobre Aplicado a Bovinos, Suplemento nutricional y fuente de cobre Aplicado a Ovinos, Suplemento nutricional y fuente de cobre Aplicado a Caprinos, Suplemento nutricional y fuente de cobre Aplicado a Porcinos</t>
  </si>
  <si>
    <t>TECNOFAR - Colombia</t>
  </si>
  <si>
    <t>3A1-2-9945-AGROCALIDAD</t>
  </si>
  <si>
    <t>VERMICORE -T</t>
  </si>
  <si>
    <t>3A12-B1-3-5184-AGROCALIDAD</t>
  </si>
  <si>
    <t>IVERCIDE (IVERMECTINA 1%)</t>
  </si>
  <si>
    <t>SOLUCIÓN INYECTABLE EN FRASCOS VIABLES DE VIDRIO DE 10 MG, OLUCIÓN INYECTABLE EN FRASCOS VIABLES DE VIDRIO DE 50 MG, OLUCIÓN INYECTABLE EN FRASCOS VIABLES DE VIDRIO DE 100 MG, OLUCIÓN INYECTABLE EN FRASCOS VIABLES DE VIDRIO DE 500 MG</t>
  </si>
  <si>
    <t>GLICERINA 0.40 G + Ivermectina 10 MG + PROPILENGLICOL C.S.P. 100 MG</t>
  </si>
  <si>
    <t>3A1-2-B1-8131-AGROCALIDAD</t>
  </si>
  <si>
    <t>GALLOMEC PLUS</t>
  </si>
  <si>
    <t>FRASCO POLIETILENO CON 50 TABLETAS DE 248.2 MG C/U , FRASCO POLIETILENO CON 100 TABLETAS DE 248.2MG C/U S/U</t>
  </si>
  <si>
    <t>CELULOSA MICROCRISTALINA 104.6 MG + CROSCARMELOSA SÓDICA 6.0 MG + DIOXIDO DE SILICIO COLOIDAL 3.0 MG + Estearato de Magnesio 3.0 MG + Fenbendazol 30.0 MG + Ivermectina 0.2 MG + LACA ROJO N°40 0.2 MG + LAURIL SULFATO DE SODIO 3.0 MG + Prazicuantel 10.0 MG</t>
  </si>
  <si>
    <t>3A1-2-B1-9488-SESA-U</t>
  </si>
  <si>
    <t>TURBOGALLO I/F</t>
  </si>
  <si>
    <t>COMPRIMIDOS(BLISTER) DE 20 U, COMPRIMIDOS(BLISTER) DE 50 U, COMPRIMIDOS(BLISTER) DE 60 U</t>
  </si>
  <si>
    <t>Almidón 36,00 MG + Estearato de Magnesio 1,00 MG + Fenbendazol 30 MG + Ivermectina 0,20 MG + LACTOSA 36,00 MG + Povidona 7,80 MG</t>
  </si>
  <si>
    <t>Antiparasitario de amplio espectro Aplicado a Aves</t>
  </si>
  <si>
    <t>LABORATORIOS BURNET S.A - Estados Unidos</t>
  </si>
  <si>
    <t>3A1-2-B3-8673-AGROCALIDAD</t>
  </si>
  <si>
    <t>IVER DUAL GEL</t>
  </si>
  <si>
    <t>JERINGAS DE PLÁSTICO DESCARTABLES CON CAPACIDAD PARA 9.6 G</t>
  </si>
  <si>
    <t>Alcohol etílico 1.600 G + ESENCIA 0.050 G + GLICERINA 2.400 G + Ivermectina 0.120 G + Metilparabeno 0.010 G + Polisorbato 80 0.400 G + Prazicuantel 1.500 G + VITAMINA E 0.600 G</t>
  </si>
  <si>
    <t>PRODUCTOS VETERINARIOS OURO FINO LTDA. - Brasil</t>
  </si>
  <si>
    <t>27 DE ENERO DEL 2012. MODIFICACIÓN</t>
  </si>
  <si>
    <t>JERINGAS DE PLASTICO DESCARTABLE CON CAPACIDAD PARA 9,6 G</t>
  </si>
  <si>
    <t>AGUA CSP 9.6 G + Alcohol etílico 1.6 G + ESENCIA DE VAINILLA 0.05 ML + GLICERINA 2.4 G + HIDROSIETILCELULOSA 0.12 G + Ivermectina 0.12 G + Metilparabeno 0.01 G + POLISORBATO 0.4 G + Prazicuantel 1.5 G + VITAMINA E 0.6 G</t>
  </si>
  <si>
    <t>Antiparasitario externo Aplicado a Equinos</t>
  </si>
  <si>
    <t>PRODUCTOS VETERINARIOS OURO FINO LTDA - Brasil</t>
  </si>
  <si>
    <t>3A-13027-AGROCALIDAD</t>
  </si>
  <si>
    <t>FEMECTINA MEDIANOS</t>
  </si>
  <si>
    <t>CAJA DE 6 COMPRIMIDOS (BLISTER ALUMINIO -PVC; 6 COMPRIMIDOS BLISTER) MG</t>
  </si>
  <si>
    <t>Febantel 150 MG + Ivermectina 0,06 MG + Pamoato de Pirantel 144 MG + Prazicuantel 50 MG</t>
  </si>
  <si>
    <t>3A-13135-AGROCALIDAD</t>
  </si>
  <si>
    <t>FASCIOLAX</t>
  </si>
  <si>
    <t>FRASCO DE POLIETILENO DE ALTA DENSIDAD DE 50 ML, FRASCO DE POLIETILENO DE ALTA DENSIDAD DE 100 ML, FRASCO DE POLIETILENO DE ALTA DENSIDAD DE 120 ML, FRASCO DE POLIETILENO DE ALTA DENSIDAD DE 200 ML, FRASCO DE POLIETILENO DE ALTA DENSIDAD DE 250 ML, FRASCO DE POLIETILENO DE ALTA DENSIDAD DE 500 ML, FRASCO DE POLIETILENO DE ALTA DENSIDAD DE 1000 ML, JERINGA DE POLIETILENO DE ALTA DENSIDAD DE 2 ML, JERINGA DE POLIETILENO DE ALTA DENSIDAD DE 5 ML, JERINGA DE POLIETILENO DE ALTA DENSIDAD DE 10 ML, JERINGA DE POLIETILENO DE ALTA DENSIDAD DE 12 ML, JERINGA DE POLIETILENO DE ALTA DENSIDAD DE 20 ML, JERINGA DE POLIETILENO DE ALTA DENSIDAD DE 25 ML, JERINGA DE POLIETILENO DE ALTA DENSIDAD DE 30 ML, JERINGA DE POLIETILENO DE ALTA DENSIDAD DE 50 ML, GARRAFA DE POLIETILENO DE ALTA DENSIDAD DE 2000 ML, GARRAFA DE POLIETILENO DE ALTA DENSIDAD DE4000 ML</t>
  </si>
  <si>
    <t>3A-13312-AGROCALIDAD</t>
  </si>
  <si>
    <t>PARAFEN SUSPENSIÓN AL 12,5%</t>
  </si>
  <si>
    <t>BIDÓN DE 1 L</t>
  </si>
  <si>
    <t>AGUA DE ÓSMOSIS INVERSA C.B.P 1.00 ML + Cloruro de benzalconio 2.20 MG + COLOR ROJO COCHINILLA 1.14 MG + ESENCIA ARTIFICIAL SABOR FRESA 1.10 MG + Fenbendazol 137.50 MG + HIPERMELOSA 44.00 MG + SACARINA SODICA 6.60 MG + SILICATO DE ALUMINIO Y MAGNESIO 27.50 MG + SIMETICONA AL 10% 5.50 MG + TWEEN 80 11.00 MG</t>
  </si>
  <si>
    <t>Antiparasitario de amplio espectro Aplicado a Bovinos, Antiparasitario de amplio espectro Aplicado a Equinos, Antiparasitario de amplio espectro Aplicado a Porcinos</t>
  </si>
  <si>
    <t>3A-13315-AGROCALIDD</t>
  </si>
  <si>
    <t>PARAFEN PASTA AL 10%</t>
  </si>
  <si>
    <t>JERINGA DOSIFICADORA DESECHABLE DE PLÁSTICO CONTENIENDO 32 G</t>
  </si>
  <si>
    <t>AGUA OSMOSIS INVERSA C.B.P 1.00 MG + CARBOPOL 940 12.50 MG + Cloruro de benzalconio 3.25 MG + ESENCIA DE PIÑA 0.0002 MG + Fenbendazol 100.00 MG + GLICERINA 11.55 MG + SACARINA SODICA 0.42 MG + TRIETANOLAMINA 15.88 MG</t>
  </si>
  <si>
    <t>3A-13428-AGROCALIDAD</t>
  </si>
  <si>
    <t>LLANERO</t>
  </si>
  <si>
    <t>FRASCOS PET O POLIETILENO X 100 ML, FRASCOS PET O POLIETILENO X 220 ML, FRASCOS PET O POLIETILENO X 1 L, FRASCOS PET O POLIETILENO X 4 L, FRASCOS PET O POLIETILENO X 20 L</t>
  </si>
  <si>
    <t>ALCOHOL N-PROPILICO C.S.P 100 % + BUTILGLICOL 20 % + COCODIETANOLAMIDA 5 % + Diclorvos 3 % + METRIFONATO 1 % + NAFTA SOLVENTE 100 20 % + VIOLETA DE GEMSIANA 0.1 %</t>
  </si>
  <si>
    <t>Antiparasitario externo Aplicado a Caninos, Antiparasitario externo Aplicado a Bovinos, Antiparasitario externo Aplicado a Ovinos, Antiparasitario externo Aplicado a Caprinos, Antiparasitario externo Aplicado a Equinos, Antiparasitario externo Aplicado a Aves, Antiparasitario externo Aplicado a Lagomorfos, Antiparasitario externo Aplicado a Cobayos, Antiparasitario externo Aplicado a Porcinos</t>
  </si>
  <si>
    <t>3A-13456-AGROCALIDAD</t>
  </si>
  <si>
    <t>TOLCOX</t>
  </si>
  <si>
    <t>AEROSIL 0.1 MG + AGUA PURIFICADA C.S.P 1.0 ML + CARBOPOL 934 2 MG + GLICERINA 100 MG + METILPARABENO SÓDICO 0.5 MG + Propilenglicol 50 MG + SABOR FRAMBUESA 5 MG + SACAROSA 200 MG + Toltrazuril 50 MG + TWEEN 80 20 MG</t>
  </si>
  <si>
    <t>3A-13487-AGROCALIDAD</t>
  </si>
  <si>
    <t>OVERMIX TOTAL</t>
  </si>
  <si>
    <t>BLÍSTER DE 4 U</t>
  </si>
  <si>
    <t>Avicel C.S.P. 1600 MG + CROSCARMELOSA SÓDICA 80 MG + Estearato de Magnesio 40 MG + Ivermectina 60 UG + LACTOSA PRECOMPRESS 300 MG + PAMOATO DE OXANTEL 543 MG + Pamoato de Pirantel 143 MG + POLIPLASDONE XL 69 MG + Prazicuantel 50 MG</t>
  </si>
  <si>
    <t>OVER, ORGANIZACIÓN VETERINARIA REGIONAL SRL - Argentina</t>
  </si>
  <si>
    <t>3A-13528-AGROCALIDAD</t>
  </si>
  <si>
    <t>PROCOX ORAL SUSPENSIÓN</t>
  </si>
  <si>
    <t>BOTELLA DE VIDRIO PARA 7,5 ML, BOTELLA DE VIDRIO PARA 20 ML</t>
  </si>
  <si>
    <t>ACEITE DE GIRASOL 1 ML + Ácido ascórbico 0.7 MG + Butil Hidroxitolueno 0.9 MG + EMODEPSIDE 0.9 MG + GLICEROL 31.5 MG + Toltrazuril 18 MG</t>
  </si>
  <si>
    <t>BAYER ANIMAL HEALTH GMBH - Alemania</t>
  </si>
  <si>
    <t>3A-13558-AGROCALIDAD</t>
  </si>
  <si>
    <t>ILODOX</t>
  </si>
  <si>
    <t>CAJA DE 5 KG CON 10 BOLSAS DE 500 G, CAJA DE 10KG CON 20 BOLSAS DE 500 G, SACOS DE PAPEL CRAFT DE 25 KG</t>
  </si>
  <si>
    <t>BICARBONATO DE SODIO 500 G + Citrato de sodio 50 G + CLORURO DE SODIO 40 G + Colistina 35 G + Eritromicina 120 G + Mezcla de Edulcorantes (Aspartame/Sucralosa) 1 G + Sabor a Frutas Tropicales 1 G + Silice Pirogénica 5 G</t>
  </si>
  <si>
    <t>INDUSTRIAS AGROPECUARIAS DE CALIDAD S.A. DE C.V., IACSA. AV. GUADALAJARA #1953-B, COLONIA HOGARES DE NUEVO MÉXICO, ZAPOPAN, JALISCO - México</t>
  </si>
  <si>
    <t>3A1-3-6193-AGROCALIDAD</t>
  </si>
  <si>
    <t>ALBENDACELLS 20% CO</t>
  </si>
  <si>
    <t>JERINGA PEAD DE 15 ML , ENVASE PLASTICO PEAD POR 100 ML , ENVASE PLASTICO PEAD POR 250 ml , ENVASE PLASTICO PEAD POR 500 ML , ENVASE PLASTICO PEAD POR 1000 ML , ENVASE PLASTICO PEAD POR 2000 ML</t>
  </si>
  <si>
    <t>Albendazol micronizado 20 G</t>
  </si>
  <si>
    <t>S.F.C PARA CELLS FARMACEUTICA LTDA - Colombia</t>
  </si>
  <si>
    <t>3A-13670-AGROCALIDAD</t>
  </si>
  <si>
    <t>ALBEX COMPRIMIDOS</t>
  </si>
  <si>
    <t>CAJA POR 10 BLISTERS DE 10 COMPRIMIDOS S/U</t>
  </si>
  <si>
    <t>Albendazol 77,00 G + Alcohol etílico 27,70 G + ALMODÓN GLICOLATO 1,50 G + Avicel 2,30 G + Eritrosina laca 0,07 G + ESCENCIA DE POLLO 2,00 G + Estearato de Magnesio 1,00 G + Fécula de maíz 1,50 G + LACTOSA C.s.p. 100,00 G + Prazicuantel 7,70 G + PVP K30 2,00 G + Violeta de Genciana 0,01 G</t>
  </si>
  <si>
    <t>ANTIPARASITARIO INTERNO DE AMPLIO ESPECTRO Aplicado a Caninos, ANTIPARASITARIO INTERNO DE AMPLIO ESPECTRO Aplicado a Felinos</t>
  </si>
  <si>
    <t>3A1-3769-AGROCALIDAD</t>
  </si>
  <si>
    <t>DECTOMAX</t>
  </si>
  <si>
    <t>ACEITE DE SESAMO 100 ML + Doramectina 1 G + Oleato de Etilo 21.80 G</t>
  </si>
  <si>
    <t>ANTIPARASITARIO INTERNO Y EXTERNO Aplicado a Bovinos, ANTIPARASITARIO INTERNO Y EXTERNO Aplicado a Ovinos, ANTIPARASITARIO INTERNO Y EXTERNO Aplicado a Porcinos</t>
  </si>
  <si>
    <t>3A1-3-8011-AGROCALIDAD</t>
  </si>
  <si>
    <t>ALCOBEST 25% CO</t>
  </si>
  <si>
    <t>FRASCO DE 500 ML , FRASCO DE 1000 ML , GARRAFA DE 2000 ML , JERINGA DE 10 ML , FRASCO DE 100 ML, JERINGA DE 20 ML</t>
  </si>
  <si>
    <t>Albendazol 25 G + Alcohol etílico CSP 100 ML + COBALTO COMO SULFATO CSP 100 ML + GLICERINA CSP 100 ML + PROPILENGLICOL CSP 100 ML + TWEEN 80 CSP 100 ML</t>
  </si>
  <si>
    <t>LABORATORIOS VETERLAND LTDA. PARA CALLBESf LTDA - Colombia</t>
  </si>
  <si>
    <t>3A1-3-8028-AGROCALIDAD</t>
  </si>
  <si>
    <t>LEVAMILAND ORAL</t>
  </si>
  <si>
    <t>COJIN X 30 ML, CAJA DE 100 UNIDADES DE 30 ML</t>
  </si>
  <si>
    <t>Clorhidrato de levamisol 3.2 G + EXCIPIENTES 100 ML</t>
  </si>
  <si>
    <t>Antihelmíntico Aplicado a Bovinos, Antihelmíntico Aplicado a Ovinos, Antihelmíntico Aplicado a Caprinos, Antihelmíntico Aplicado a Porcinos</t>
  </si>
  <si>
    <t>LABORATORIOS VERTLAND LTDA. - Colombia</t>
  </si>
  <si>
    <t>3A1-3-8524-AGROCALIDAD</t>
  </si>
  <si>
    <t>PROSANTEL 10%</t>
  </si>
  <si>
    <t>ENVASE DE 100 ML , ENVASE DE 500 ML , GALÓN DE 3.5 LT , ENVASE DE 1 LT , BALDE PLASTICO POR 200 COJINES DE 30 ML, COJIN DE 30 ML</t>
  </si>
  <si>
    <t>Closantel 10 MG + Vehículo c.s.p. 100 ML</t>
  </si>
  <si>
    <t>Antiparasitario Aplicado a Bovinos, Antiparasitario Aplicado a Ovinos, Antiparasitario Aplicado a Camelidos</t>
  </si>
  <si>
    <t>MONTANA S.A/\. - Perú</t>
  </si>
  <si>
    <t>3A-13863-AGROCALIDAD</t>
  </si>
  <si>
    <t>HUNTER 10</t>
  </si>
  <si>
    <t>JERINGA POR 10 ML, JERINGA POR 20 ML, FRASCO POR 1 L, FRASCO POR 5 L, CANECA POR 20 L, CANECA POR 25 L</t>
  </si>
  <si>
    <t>AGUA 1 ML + ALUMINOSILICATO DE MAGNESIO 20 MG + CARAMELOSA SÓDICA 5.04 MG + DIMETICONA 0.7 MG + Fenbendazol 100.00 MG + FOSFATO DISODICO DIHIDRATO 0.3 MG + FOSFATO SODICO DIHIDRATO 4.97 MG + LIQUIDO SABOR A NARANJA 3 MG + Polisorbato 80 10 MG + Propilenglicol 0.1 ML + SACARINA SODICA 0.5 MG</t>
  </si>
  <si>
    <t>3A1-3910-AGROCALIDAD</t>
  </si>
  <si>
    <t>FENVIZOLE</t>
  </si>
  <si>
    <t>Carbonato de Calcio 95 G + DIÓXIDO DE SILICIO 1 G + Fenbendazol 4 G</t>
  </si>
  <si>
    <t>3A-13972-AGROCALIDAD</t>
  </si>
  <si>
    <t>FEBENSALUD 20%</t>
  </si>
  <si>
    <t>COJINES POR 15 ML, COJINES POR 20 ML, COJINES POR 30 ML, JERINGAS DE 7.5 ML, JERINGAS DE 20 ML, JERINGAS DE 30 ML, FRASCOS DE 10 ML, FRASCOS DE 20 ML, FRASCOS DE 50 ML, FRASCOS DE 60 ML, FRASCOS DE 100 ML, FRASCOS DE 250 ML, FRASCOS DE 500 ML, FRASCOS DE 1 L, GALON POR 4 L, CANECA POR 20 L, JERINGA DE 5 ML, JERINGA DE 10 ML</t>
  </si>
  <si>
    <t>Ácido Cítrico 0.05 G + AGUA DESMINERALIZADA C.S.P. 100 ML + Alcohol Potable 2.3 ML + Citrato de sodio 0.1 G + CMC 0.2 G + EMULSIFICANTE 0.5 ML + Fenbendazol 20 G + GLICERINA 3 ML + Metilparabeno 0.1 G + Propilparabeno 0.03 G + Sorbitol 60 ML + VEEGUM 1.6 G</t>
  </si>
  <si>
    <t>LABORATORIOS REPROSALUD CIA. LTDA - Ecuador</t>
  </si>
  <si>
    <t>3A-13994-AGROCALIDAD</t>
  </si>
  <si>
    <t>FASCIOL - OUT</t>
  </si>
  <si>
    <t>FRASCOS DE POLIETILENO DE 30 ML, FRASCOS DE POLIETILENO DE 50 ML, FRASCOS DE POLIETILENO DE 100 ML, FRASCOS DE POLIETILENO DE 250 ML, FRASCOS DE POLIETILENO DE 500 ML, FRASCOS DE POLIETILENO DE 1000 ML, GALON DE 3.8 L</t>
  </si>
  <si>
    <t>AGUA C.S.P 100 ML + Dióxido de silício coloidal 2.5 G + Metilparabeno 0.18 G + Propilparabeno 0.02 G + SACARINA SODICA 0.2 G + Triclabendazol 15 G</t>
  </si>
  <si>
    <t>Antihelmíntico Aplicado a Bovinos, Antihelmíntico Aplicado a Ovinos, Antiparasitario interno Aplicado a Bovinos, Antiparasitario interno Aplicado a Ovinos</t>
  </si>
  <si>
    <t>3A-13995-AGROCALIDAD</t>
  </si>
  <si>
    <t>FASCIOL – OUT F</t>
  </si>
  <si>
    <t>GALÓN POR 3,8 L, FRASCOS DE POLIETILENO DE 30 ML, FRASCOS DE POLIETILENO DE 50 ML, FRASCOS DE POLIETILENO DE 100 ML, FRASCOS DE POLIETILENO DE 250 ML, FRASCOS DE POLIETILENO DE 500 ML, FRASCOS DE POLIETILENO DE 1000 ML</t>
  </si>
  <si>
    <t>AGUA C.S.P 100 ML + AMARILLO # 5 0.01 G + Aroma Sandía 0.07 G + Dióxido de silício coloidal 2 G + Fenbendazol 8 G + Metilparabeno 0.18 G + Propilenglicol 51.00 G + Propilparabeno 0.02 G + SACARINA SODICA 0.2 G + Triclabendazol 12.50 G</t>
  </si>
  <si>
    <t>3A1-3A2-10164-AGROCALIDAD</t>
  </si>
  <si>
    <t>VERMIC TOTAL</t>
  </si>
  <si>
    <t>COMPRIMIDOS NO RECUBIERTOS EN BLISTER DE 5 COMPRIMIDOS U, COMPRIMIDOS NO RECUBIERTOS EN BLISTER DE 10 COMPRIMIDOS U, COMPRIMIDOS NO RECUBIERTOS EN BLISTER DE 20 COMPRIMIDOS U, COMPRIMIDOS NO RECUBIERTOS EN BLISTER DE 50 COMPRIMIDOS U, COMPRIMIDOS NO RECUBIERTOS EN BLISTER DE 100 COMPRIMIDOS U</t>
  </si>
  <si>
    <t>AGUA PURIFICADA C.S.P 1 ML + ALMIDÓN DE MAÍZ 102 MG + Celulosa Microcristalina 88 MG + DIOXIDO DE SILICIO COLOIDAL 3.5 MG + Estearato de Magnesio 8 MG + Febantel 150 MG + LACTOSA MONOHIDRATADA/CELULOSA 108 MG + LAURIL SULFATO DE SODIO 5 MG + PIRANTEL BASE (EN FORMA DE PAMOATO) 144 MG + Prazicuantel 50 MG + PVP 10 MG + TALCO 6.5 MG</t>
  </si>
  <si>
    <t>3A1-3A2-10201-AGROCALIDAD</t>
  </si>
  <si>
    <t>FENITRON</t>
  </si>
  <si>
    <t>BOTELLA DE 1 LT , GARRAFA DE 5 LT , GARRAFA DE 25 LT , JERINGA DE 25 ML , FRASCO DE 100 ML</t>
  </si>
  <si>
    <t>AGUA PURIFICADA C.S.P 1000 ML + AZUL PATENTE 26 MG + Fenbendazol 100 G + GOMA XANTHAN 3 G + METILPARABEN 1.8 G + POLISORBATO 80 30 G + PROPILPARABENO 0.20 G</t>
  </si>
  <si>
    <t>AEROSIL 0.8 G + AGUA DESMINERALIZADA 100 ML + Azúcar 10 G + Fenbendazol 25 G + GOMA XANTHAN 0.23 G + MetilParabeno sódico 0.1 G + Propilenglicol 0.3 G + PROPILPARABENO SÓDICO 0.01 G + SABOR A BANANO 0.01 G + Sabor Caramelo 0.09 G + SACARINA SODICA 0.5 G + Sorbitol 5 G + Sulfato de cobalto 0.87 G + VEEGUM 1.20 G</t>
  </si>
  <si>
    <t>3A1-3A2-10390-AGROCALIDAD</t>
  </si>
  <si>
    <t>PROFENDER</t>
  </si>
  <si>
    <t>PIPETAS DOSIFICADORAS DE PROPILENO BLANCO DE 0.35 ML, PIPETAS DOSIFICADORAS DE PROPILENO BLANCO DE 0.70 ML, PIPETAS DOSIFICADORAS DE PROPILENO BLANCO DE 1.12 ML</t>
  </si>
  <si>
    <t>BAYER KVP PHARMA + VETERINAR PRODUKTE GMBH - Alemania</t>
  </si>
  <si>
    <t>3A1-3A2-10471-AGROCALIDAD</t>
  </si>
  <si>
    <t>VERMIFUGO TRIPLE</t>
  </si>
  <si>
    <t>SACHET DE 5 ML , FRASCO POR 5 ML , FRASCO DE 10 ML , FRASCO DE 20 ML , JERINGA PLÁSTICA DE 5 ML , JERINGA DE 10 ML , JERINGA DE 20 ML , JERINGA DE 50 ML</t>
  </si>
  <si>
    <t>Ácido Hipofosforoso 0.03 G + AROMA ANÍS . U + FEBENDAZOLE 5000 MG + GOMA XANTHAN 0.2 MG + METILPARABENO 0.030 G + PAMOATO DE PIRANTEL 1450 MG + PRAZICUANTEL 500 MG + PROPILPARABENO 0-003 G</t>
  </si>
  <si>
    <t>3A1-3A2-10481-AGROCALIDAD</t>
  </si>
  <si>
    <t>ENDECTOPLUS</t>
  </si>
  <si>
    <t>CAJA DE UN BLISTER DE 4 COMPRIMIDOS U, CAJA DE UN BLISTER DE 8 COMPRIMIDOS U, POTES CONTENIENDO 100 COMPRIMIDOS U, POTES CONTENIENDO 500 COMPRIMIDOS U</t>
  </si>
  <si>
    <t>ALMIDON PRECOCIDO 30 MG + Celulosa Microcristalina 250 MG + Estearato de Magnesio 2 MG + FOSFATO DE MONOACIDO DE CALCIO 75 MG + Ivermectina 1 MG + Prazicuantel 25 MG</t>
  </si>
  <si>
    <t>3A1-3A2-10530-AGROCALIDAD</t>
  </si>
  <si>
    <t>SPLEND DOG</t>
  </si>
  <si>
    <t>JERINGA DE POLIETILENO DE 2,5ML , JERINGA DE POLIETILENO DE 5ML , JERINGA DE POLIETILENO DE 10 ML</t>
  </si>
  <si>
    <t>Albendazol 150 MG + EXCIPIENTE C.B.P 1 ML + Prazicuantel 50 MG</t>
  </si>
  <si>
    <t>3A1-3A2-10783-AGROCALIDAD</t>
  </si>
  <si>
    <t>PREDASIN C MK</t>
  </si>
  <si>
    <t>FRASCO PLÁSTICO DE 30 ML , FRASCO PLÁSTICO DE 235 ML , FRASCO PLÁSTICO DE 470 ML , FRASCO PLÁSTICO DE 1000 ML.</t>
  </si>
  <si>
    <t>ETHION 83 G</t>
  </si>
  <si>
    <t>MORE QUIMICA - Colombia</t>
  </si>
  <si>
    <t>PRAZPIR</t>
  </si>
  <si>
    <t>JERINGA PLÁSTICAS DE 2 ML , JERINGA PLÁSTICAS DE 5 ML , JERINGA PLÁSTICAS DE 10 ML , FRASCO BLANCO 250 ML , ENVASE PET BLANCO DE 100 ML</t>
  </si>
  <si>
    <t>AGUA DESTILADA 48,046 G + CAB-O-SIL 4,550 G + GLICERINA 4,150 G + Metilparabeno 0,180 G + Pamoato de Pirantel 8.00 G + Pectina 0,370 G + PRAZICUANTEL 3.00 G + PROPILENGLICOL C.S.P. 100 ML + Propilparabeno 0,02 G + SABOR VAINILLA 0,524 G + SACARINA SODICA 0,33 G</t>
  </si>
  <si>
    <t>3A1-3A2-10894-AGROCALIDAD</t>
  </si>
  <si>
    <t>CANICAT</t>
  </si>
  <si>
    <t>JERINGA POR 2 ML , JERINGA POR 5 ML , ERINGA POR 10 ML</t>
  </si>
  <si>
    <t>Pamoato de Pirantel 3.5 G + Prazicuantel 2.5 G</t>
  </si>
  <si>
    <t>GENFAR - Colombia</t>
  </si>
  <si>
    <t>3A1-3A2-11219-AGROCALIDAD</t>
  </si>
  <si>
    <t>TROTON</t>
  </si>
  <si>
    <t>JERINGA MULTIDOSIS DE POLIETILENO DE 10,7 G</t>
  </si>
  <si>
    <t>AZÚCAR GLASS 15 G + Cutina 11 G + Dioxido de titanio 2 % + EMULGINE B1 1.1 G + ESCENCIA DE MANZANA 0.20 G + ESTASAN 33.9 G + Ivermectina 1.87 G + Prazicuantel 14.03 G</t>
  </si>
  <si>
    <t>LABORATORIO HISPANOAMERICANO S.A DE CV. - El Salvador</t>
  </si>
  <si>
    <t>3A1-3A2-11823-AGROCALIDAD</t>
  </si>
  <si>
    <t>SEVERO POLVO</t>
  </si>
  <si>
    <t>SOBRE LAMINADO DE PET-BOPP METALIZADO POLIETILENO DE 10G , SOBRE LAMINADO DE PET-BOPP METALIZADO POLIETILENO DE 100G , CAJA DE 50 SOBRES DE 10G C/U</t>
  </si>
  <si>
    <t>BENZOATO DE SODIO 1 G + DEXTROSA CSP 100 G + FEBENDAZOLE 22 G</t>
  </si>
  <si>
    <t>3A1-3A2-12719-AGROCALIDAD</t>
  </si>
  <si>
    <t>IVERFIGA 3.15%</t>
  </si>
  <si>
    <t>FRASCO DE POLIETILENO DE ALTA DENSIDAD DE 5 ML, FRASCO DE POLIETILENO DE ALTA DENSIDAD DE 10 ML, FRASCO DE POLIETILENO DE ALTA DENSIDAD DE 20 ML, FRASCO DE POLIETILENO DE ALTA DENSIDAD DE 30 ML, FRASCO DE POLIETILENO DE ALTA DENSIDAD DE 50 ML, FRASCO DE POLIETILENO DE ALTA DENSIDAD DE 100 ML, FRASCO DE POLIETILENO DE ALTA DENSIDAD DE 200 ML, FRASCO DE POLIETILENO DE ALTA DENSIDAD DE 250 ML, FRASCO DE POLIETILENO DE ALTA DENSIDAD DE 500 ML, FRASCO DE POLIETILENO DE ALTA DENSIDAD DE 1000 ML, CAJA DE 12 FRASCOS DE 2 ML</t>
  </si>
  <si>
    <t>Ivermectina 0.0315 G</t>
  </si>
  <si>
    <t>3A1-3A2-14146-AGROCALIDAD</t>
  </si>
  <si>
    <t>PETCAN</t>
  </si>
  <si>
    <t>CAJA DE CARTÓN CONTENIENDO UNA JERINGA PLÁSTICA DE 2 ML, CAJA DE CARTÓN CONTENIENDO UNA JERINGA PLÁSTICA DE 5 ML, CAJA DE CARTÓN CONTENIENDO UNA JERINGA PLÁSTICA DE 10 ML</t>
  </si>
  <si>
    <t>AGUA DESMINERALIZADA C.S.P 1 MG + Aroma 0.0002 MG + Carboximetilcelulosa sódica 5 MG + Ivermectina 60 UG + Pamoato de Pirantel 145 MG + Prazicuantel 80 MG + PROPILENGLICOL 350 MG + SORBATO DE POTASIO 2 MG + SUCRALOSA 2.5 MG</t>
  </si>
  <si>
    <t>3A1-3A2-14373-AGROCALIDAD</t>
  </si>
  <si>
    <t>PROGUARD 4</t>
  </si>
  <si>
    <t>AGROVET MARKET S.A - Perú</t>
  </si>
  <si>
    <t>3A1-3A2-14583-AGROCALIDAD</t>
  </si>
  <si>
    <t>OXANTEL 5</t>
  </si>
  <si>
    <t>FRASCOS DE POLIETILENO DE ALTA DENSIDAD (PEAD) CONTENIENDO 10 TABLETAS S/U, FRASCOS DE POLIETILENO DE ALTA DENSIDAD (PEAD) CONTENIENDO 30 TABLETAS S/U, FRASCOS DE POLIETILENO DE ALTA DENSIDAD (PEAD) CONTENIENDO 50 S/U, FRASCOS DE POLIETILENO DE ALTA DENSIDAD (PEAD) CONTENIENDO 100 S/U, CAJA DE CARTON DÚPLEX CONTENIENDO BLÍSTER DE 30 TABLETAS S/U, CAJA DE CARTON DÚPLEX CONTENIENDO BLÍSTER DE 100 TABLETAS S/U</t>
  </si>
  <si>
    <t>ALMIDÓN DE MAÍZ 80 MG + ALMODÓN GLICOLATO 50 MG + Celulosa Microcristalina 100 MG + EXTRACTO DE HIGADO DE CERDO 50.00 MG + MAGNESIO ESTEARATO 2.7 MG + Oxibendazol 65.00 MG + Prazicuantel 37.5 MG + SACARINA SODICA 6.00 MG</t>
  </si>
  <si>
    <t>FABRICADO POR PHAMRADIX CORP S.A.C PARA AGROVETMARKET S.A - Perú</t>
  </si>
  <si>
    <t>3A1-3A2-14685-AGROCALIDAD</t>
  </si>
  <si>
    <t>DRONTAL PS HUESITO SABORIZADO</t>
  </si>
  <si>
    <t>CAJA CON BLÍSTER DE POLIAMIDA Y FILM HDPE CONTENIENDO 2 TABLETAS U</t>
  </si>
  <si>
    <t>ALMIDÓN DE MAÍZ 143 MG + Celulosa Microcristalina 49 MG + CROSCARAMELOSA SÓDICA 40 MG + ESTEREATO DE MAGNESIO 3.0 MG + Febantel 150 MG + Lactosa monohidratado 100 MG + LAURIL SULFATO DE SODIO 2.0 MG + Pamoato de Pirantel 144 MG + Povidona 18 MG + PRAZICUANTEL 50 MG + SABOR A CARNE IRRADIADA 355.4 MG + SILICE COLOIDAL ANHIDRA 1.0 MG</t>
  </si>
  <si>
    <t>KVP PHARMA+VETERINÄR PRODUCTE GMBH - Alemania</t>
  </si>
  <si>
    <t>3A1-3A2-14707-AGROCALIDAD</t>
  </si>
  <si>
    <t>GÉNESIS PASTA ORAL</t>
  </si>
  <si>
    <t>JERINGAS CON CUERPO, EMBOLO Y TORNILLO GORATORIO DE POLIETILENO DE ALTA DENSIDAD CON TAPA Y SELLO HERMÉTICO DE PORLIETILENO DE BAJA DENSIDAD EN PRESENTACIÓN DE 30 ML</t>
  </si>
  <si>
    <t>ABAMECTINA 4 MG + AGUA GRADO FARMACÉUTICO 1 ML + ALCOHOL BENCILICO 0,89 G + DIETILENGLICOL PALMITATO 7,1 G + Glicerin Formal 5,5 ML + HARINA DE AVENA 21,5 G + METABISULFITO DE SODIO 1 G + METILPARABENO DE SÓDIO 48 MG + POLIETILENGLICOL 5,3 G + Prazicuantel 50 MG + Sorbitol 10,1 G</t>
  </si>
  <si>
    <t>Antihelmíntico Aplicado a Equinos</t>
  </si>
  <si>
    <t>BIO ZOO, S.A. DE C.V - CARRETERA A SANTA ANA TEPETITLÁN NO. 2200, ZAPOPAN, JALISCO - México</t>
  </si>
  <si>
    <t>3A1-3A2-14732-AGROCALIDAD</t>
  </si>
  <si>
    <t>OVERMIX PASTA</t>
  </si>
  <si>
    <t>CAJA DE CARTÓN CONTENIENDO JERINGA GRADUADA PLÁSTICA DE POLIPROPILENO DE ALTA DENSIDAD PARA 5 G, CAJA DE CARTÓN CONTENIENDO JERINGA GRADUADA PLÁSTICA DE POLIPROPILENO DE ALTA DENSIDAD PARA 10 G</t>
  </si>
  <si>
    <t>ACEITE DE CASTOR HIDROGENADO 4.10 G + BHT 0.05 G + EDULCORANTE 0.80 G + ENMASCARANTE SABOR AMARGO 0.50 G + Febantel 7.50 G + GLICEROFORMAL C.S.P. 100 G + PAMOATO DE PIRANTEL 7.20 G + PRAZICUANTEL 2.50 G + SABOR HÍGADO 1.00 G + WALLOCEL 0.60 G</t>
  </si>
  <si>
    <t>OVER. ORGANIZACIÓN VETERINARIA REGIONAL SRL. - Argentina</t>
  </si>
  <si>
    <t>3A1-3A2-3A3-10635-AGROCALIDAD</t>
  </si>
  <si>
    <t>FEBENTEL 22 %</t>
  </si>
  <si>
    <t>SOBRES DE 10 G</t>
  </si>
  <si>
    <t>FEBENDAZOL (METIL-5-FENILTIO)-2-2BENCIMIDAZOL CARBAMATO) 0,22 G + Vehículo c.s.p. 1,00 G</t>
  </si>
  <si>
    <t>Antiparasitario interno Aplicado a Caninos, Antiparasitario interno Aplicado a Felinos, Antiparasitario interno Aplicado a Bovinos, Antiparasitario interno Aplicado a Equinos</t>
  </si>
  <si>
    <t>3A1-3A3-10146-AGROCALIDAD</t>
  </si>
  <si>
    <t>ALBEVET CO.</t>
  </si>
  <si>
    <t>JERINGUILLA DE POLIPROPILENO DE 20 ML , ENVASE DE POLIETILENO DE ALTA DENSIDAD DE 1000 ML , ENVASE DE POLIETILENO DE ALTA DENSIDAD DE 1 GALON</t>
  </si>
  <si>
    <t>Albendazol micronizado 25.0 G + Sulfato de Cobre 6.2 G + Sulfato de Zinc 3.2 G</t>
  </si>
  <si>
    <t>3A1-3A3-10379-AGROCALIDAD</t>
  </si>
  <si>
    <t>PROSANTEL SE</t>
  </si>
  <si>
    <t>FRASCO PLÁSTICO TRIANGULAR DE 100 ML , FRASCO PLÁSTICO TRIANGULAR DE 500 ML , FRASCO PLÁSTICO TRIANGULARE DE 1 LT , GALONES DE 3.5 LITROS. , FRASCO PLÁSTICO TRIANGULAR DE 250 ML</t>
  </si>
  <si>
    <t>AGUA DESTILADA 100 G + Closantel 12 G + HIDRÓXIDO DE SODIO 3 G + PROPILENGLICOL 50 G + Selenito de sodio 0.011 G</t>
  </si>
  <si>
    <t>3A1-3A3-10383-AGROCALIDAD</t>
  </si>
  <si>
    <t>TRIMAX</t>
  </si>
  <si>
    <t>FRASCO DE POLIETILENO DE 500 ML , FRASCO DE POLIETILENO DE 1 LT , JERINGA DE 30 ML, CAJA DISPENSADORA DISPLAY DE 50 SACHET x 30 ML, SACHET DE 30 ML</t>
  </si>
  <si>
    <t>3A1-3A3-14323-AGROCALIDAD</t>
  </si>
  <si>
    <t>DESPAR</t>
  </si>
  <si>
    <t>JERINGAS EN PEAD POR 10 ML, JERINGAS EN PEAD POR 15 ML, JERINGAS EN PEAD POR 20 ML, JERINGAS EN PEAD POR 30 ML, FRASCOS EN PEAD POR 50 ML, FRASCOS EN PEAD POR 100 ML, FRASCOS EN PEAD POR 200 ML, GARRAFAS EN PEAD POR 500 ML, GARRAFAS EN PEAD POR 1000 ML, GARRAFAS EN PEAD POR 2000 ML, GARRAFAS EN PEAD POR 4000 ML</t>
  </si>
  <si>
    <t>AGUA PURIFICADA C.S.P 100 ML + Albendazol micronizado 25 G + alcohol etílico 96% 4 G + COLOR ROJO ERITROSINA 0.004 G + ESENCIA VAINILLA LIQUIDA 0.2 G + GLICERINA 15 G + HIDROXIPROPIL METIL CELULOSA 1 G + METILPARABENO 0.2 G + PROPILENGLICOL 10 G + PROPILPARABENO 0.02 G + SILICONA 1520 DOW 1 G + SULFATO DE COBALTO HEPTAHIDRATADO 3.0 G + TWEEN 80 1 G</t>
  </si>
  <si>
    <t>3A1-3A4-14077-AGROCALIDAD</t>
  </si>
  <si>
    <t>BONGO CACHORROS</t>
  </si>
  <si>
    <t>CAJA DE CARTULINA CONTENIENDO FRASCO DE VIDRIO ÁMBAR DE 30 ML CONTENIENDO 20 ML INCLUYENDO GOTERO DOSIFICADOR DE 2 ML</t>
  </si>
  <si>
    <t>Fenbendazol 50 MG + Pamoato de Pirantel 14.40 MG</t>
  </si>
  <si>
    <t>3A1-3B10752-AGROCALIDAD</t>
  </si>
  <si>
    <t>TREO ACE</t>
  </si>
  <si>
    <t>Frascos de vidrio ambar TIPO III de 50 ML, Frascos de vidrio ambar TIPO III de 500 ML</t>
  </si>
  <si>
    <t>ACEITE DE SEMILLA DE ALGODÓN 50.49 G + Acetato DL-TOCOFEROL 0.05 G + ALCOHOL BENCILICO 6.267 G + BENZOATO DE BENCILO 100 ML + Doramectina 3.5 G</t>
  </si>
  <si>
    <t>PFIZER LTDA - Brasil</t>
  </si>
  <si>
    <t>3A1-3B1-10090-AGROCALIDAD</t>
  </si>
  <si>
    <t>IVERGEN PLATINUM 3,15</t>
  </si>
  <si>
    <t>FRASCOS DE POLIPROPILENO DE 500 ML</t>
  </si>
  <si>
    <t>ACEITE DE RICINO 100 ML + ACEITE DE SOJA 32 G + BENZOATO DE BENCILO 10 MG + HIDROXITOLUENO BUTILADO 0.1 G + Ivermectina 3.15 G + Metilparabeno 0.18 G + PROPILPARABENO 0.02 G</t>
  </si>
  <si>
    <t>BIOGÉNESIS BAGÓ S.A - Argentina</t>
  </si>
  <si>
    <t>3A1-3B1-10181-AGROCALIDAD</t>
  </si>
  <si>
    <t>BAGOMECTINA 3.15 LA AD3E</t>
  </si>
  <si>
    <t>FRASCOS DE VIDRIO DE 50 ML , FRASCOS DE VIDRIO DE 500 ML</t>
  </si>
  <si>
    <t>ACEITE DE SOYA 100 ML + ALCOHOL BENCILICO 10 G + BUTILHIDROXITOLUENO 0.1 G + Ivermectina 3.15 G + Metilparabeno 0.18 G + Propilparabeno 0.02 G + Vitamina A 8.85 G + VITAMINA D3 0.06 G + VITAMINA E 1.5 G</t>
  </si>
  <si>
    <t>3A1-3B1-10652-AGROCALIDAD</t>
  </si>
  <si>
    <t>ZEROBICHOS</t>
  </si>
  <si>
    <t>FRASCO DE 10 ML , FRASCO DE 50 ML , FRASCO DE 100 ML , FRASCO DE 500 ML</t>
  </si>
  <si>
    <t>ALCOHOL BENCILICO 0.06 G + N METIL 2 PIRROLIDONA 0.2706 G + POLIVINILPIRROLIDONA 0.08 G + PROPILENGLICOL 0.5648 G</t>
  </si>
  <si>
    <t>3A1-3B1-1-2-3-9943AGROCALIDAD</t>
  </si>
  <si>
    <t>IVERMECTINA PASTA</t>
  </si>
  <si>
    <t>JERINGA PLÁSTICA DE POLIETILENO DE 6.42 GRAMOS</t>
  </si>
  <si>
    <t>Agua Purificada 100 G + ALCOHOL BENCILICO 1 G + Azúcar 5 G + Dioxido de titanio 2.5 G + GLICERINA 40 G + Ivermectina 1.87 G + METHOCEL F4M 5 G + PROPILENGLICOL 25 G + SACARINA SODICA 0.2 G + TWEEN 80 2 G</t>
  </si>
  <si>
    <t>3A1-3B1-14003-AGROCALIDAD</t>
  </si>
  <si>
    <t>INDU-MECTINA 1%</t>
  </si>
  <si>
    <t>FRASCO DE VIDRIO ÁMBAR TIPO 1 CONTENIENDO 10 ML, FRASCO DE VIDRIO ÁMBAR TIPO 1 CONTENIENDO 50 ML, FRASCO DE VIDRIO ÁMBAR TIPO 1 CONTENIENDO 100 ML, FRASCO DE VIDRIO ÁMBAR TIPO 1 CONTENIENDO 250 ML, FRASCO DE VIDRIO ÁMBAR TIPO 1 CONTENIENDO 500 ML</t>
  </si>
  <si>
    <t>Alcohol Potable 6 ML + GLICERINA 18.7 G + GLICEROL FORMAL 91.05 ML + Ivermectina 1 G</t>
  </si>
  <si>
    <t>INDUFAR LTDA - Ecuador</t>
  </si>
  <si>
    <t>3A1-3B1-2-3-9411-AGROCALIDAD</t>
  </si>
  <si>
    <t>IVERMEC-JB</t>
  </si>
  <si>
    <t>FRASCO DE PLÁSTICO DE 100 ML , FRASCO DE PLÁSTICO DE 250 ML , FRASCO DE PLÁSTICO DE 500 ML , FRASCO DE VIDRIO DE 10 ML , FRASCO DE VIDRIO DE 50 ML</t>
  </si>
  <si>
    <t>Butil Hidroxitolueno 0.005 MG + Oleato de Etilo 0.2 MG + Propilenglicol 1 ML + PROPILGALATO 0.05 MG</t>
  </si>
  <si>
    <t>ANTIPARASITARIO INTERNO Y EXTERNO Aplicado a Bovinos, ANTIPARASITARIO INTERNO Y EXTERNO Aplicado a Ovinos, ANTIPARASITARIO INTERNO Y EXTERNO Aplicado a Camelidos, ANTIPARASITARIO INTERNO Y EXTERNO Aplicado a Porcinos</t>
  </si>
  <si>
    <t>3A1-3-B1-3-9745-AGROCALIDAD</t>
  </si>
  <si>
    <t>TRIPLEMIC</t>
  </si>
  <si>
    <t>FRASCO PLÁSTICO 50 ML , FRASCO DE 1 LT , FRASCO DE 3 LT , FRASCO DE 5 LT , FRASCO DE 200 L</t>
  </si>
  <si>
    <t>ÁCIDO CÍTRICO 0.6 G + AGUA DESIONIZADA 2.0 G + ANTIESPUMANTE 0.1 G + ESCENCIA DE VAINILLA 2.0 G + ESENCIA DE BANANA 0.5 G + POLISORBATO 20 0.50 G + POLIVINILPIRROLIDONA 4.0 G + PROPILENGLICOL 100 ML + PROPILGALATO 0.02 G</t>
  </si>
  <si>
    <t>ANTIPARASITARIO INTERNO Y EXTERNO Aplicado a Ovinos</t>
  </si>
  <si>
    <t>LABORATORIOS MICROSUBLES URUGUAY S.A - Uruguay</t>
  </si>
  <si>
    <t>3A1-3B1-8286-AGROCALIDAD</t>
  </si>
  <si>
    <t>IVERMIC C</t>
  </si>
  <si>
    <t>FRASCO DE 10 ML , FRASCO DE 20 ML , FRASCO DE 50 ML , FRASCO DE 100 ML , FRASCO DE 200 ML , FRASCO DE 250 ML , FRASCO DE 500 ML , FRASCO DE 1000 ML</t>
  </si>
  <si>
    <t>CLORSULON 10 G + GLICERINFORMAL 45 G + Ivermectina 1 G + PROPILENGLICOL C.S.P. 100 ML</t>
  </si>
  <si>
    <t>3A1-3B1-9919-AGROCALIDAD</t>
  </si>
  <si>
    <t>FINOX</t>
  </si>
  <si>
    <t>FRASCOS PEAD DE 50 ML , FRASCO PP DE 100 ML , BIDÓN PEAD DE 250 ML , BIDÓN PEAD DE 500 ML , BIDÓN PEAD DE 1 LITRO , BIDÓN PEAD DE 3 LITROS , BIDÓN PEAD DE 5 LITROS. , FRASCOS PEAD DE 20 ML, FRASCOS PEAD DE 10 ML</t>
  </si>
  <si>
    <t>ABAMECTINA 0,50 G + ALCOHOL ISOPROPILICO 10 G + FIPRONIL 0,90 G + RESINA COLOFÓNICA 2,50 G</t>
  </si>
  <si>
    <t>LABORATORIOS MICROSULES URUGUAY S.A., - Uruguay</t>
  </si>
  <si>
    <t>04 DE NOVIEMBRE DEL 2014. (AMPLIACIÓN DE PRESENTACIÓN)</t>
  </si>
  <si>
    <t>3A1-3B2-10527-AGROCALIDAD</t>
  </si>
  <si>
    <t>EKTOMEX 3,15%</t>
  </si>
  <si>
    <t>FRASCO DE 10ML , FRASCO DE 20ML , FRASCO DE 50ML , FRASCO DE 100ML , FRASCO DE 200ML , FRASCO DE 250ML , FRASCO DE 500ML</t>
  </si>
  <si>
    <t>EXCIPIENTE 1 ML + Ivermectina 31.5 MG</t>
  </si>
  <si>
    <t>3A1-3B2-10528-AGROCALIDAD</t>
  </si>
  <si>
    <t>EKTOMEX L.A.</t>
  </si>
  <si>
    <t>EXCIPIENTE 1 ML + IVERMECTINA 10 MG</t>
  </si>
  <si>
    <t>Antipirético Aplicado a Bovinos, Antipirético Aplicado a Porcinos</t>
  </si>
  <si>
    <t>3A1-3B2-10529-AGROCALIDAD</t>
  </si>
  <si>
    <t>EQUIWIN</t>
  </si>
  <si>
    <t>JERINGA DE POLIETILENO DE 3,21GR , JERINGA DE POLIETILENO DE 6,42 GR</t>
  </si>
  <si>
    <t>EXCIPIENTE 100 G + Ivermectina 1.87 G</t>
  </si>
  <si>
    <t>3A1-3B2-3-10020-AGROCALIDAD</t>
  </si>
  <si>
    <t>ROSSO</t>
  </si>
  <si>
    <t>JERINGA DE PLASTICO DE 30 ML</t>
  </si>
  <si>
    <t>ÁCIDO CÍTRICO 1.00 G + AGUA DESTILADA C.S.P 100 ML + Avicel 0.50 G + Etanol 3.00 G + Ivermectina 1.80 G + Mebendazol 20.0 G + METILPARABENO 0.18 G + PROPILPARABENO 0.02 G + SACARINA 0.10 G + Silimarina 3.0 G + Sorbitol 21.40 G + TWEEN 80 0.06 G</t>
  </si>
  <si>
    <t>3A1-3B3-10198-AGROCALIDAD</t>
  </si>
  <si>
    <t>FARBIOMEC 4%</t>
  </si>
  <si>
    <t>FRASCOS DE VIDRIO DE 10 ML, FRASCOS DE VIDRIO 20 ML, FRASCOS DE VIDRIO 50 ML, FRASCOS DE VIDRIO 100 ML, FRASCOS DE VIDRIO 250 ML, FRASCOS DE VIDRIO 500 ML, FRASCOS DE POLIPROPILENO DE ALTA DENSIDAD CONTENIENDO 250 ML, FRASCOS DE POLIPROPILENO DE ALTA DENSIDAD CONTENIENDO 500 ML</t>
  </si>
  <si>
    <t>BENZOATO BENCÍLICO 0,3136 G + Boldenona undecilenato 20.0 MG + GLICEROL FORMAL C.S.P. 1 ML + Ivermectina 40.0 MG + TWEEN 80 0,02975 G + Vitamina A 250000 UIS S/U + VITAMINA D3 35250UI S/U + Vitamina E Acetato 25UI S/U</t>
  </si>
  <si>
    <t>3A1-3B3-10451-AGROCALIDAD</t>
  </si>
  <si>
    <t>DORAMEC L.A.</t>
  </si>
  <si>
    <t>FRASCO DE POLIETILENO DE 10 ML , FRASCO DE POLIETILENO DE 20 ML , FRASCO DE POLIETILENO DE 50 ML , FRASCO DE POLIETILENO DE 100 ML , FRASCO DE POLIETILENO DE 250 ML , FRASCO DE POLIETILENO DE 500 ML , FRASCO DE POLIETILENO DE 1000 ML</t>
  </si>
  <si>
    <t>ACEITE DE SESAMO 100 ML + ALCOHOL BENCILICO 5 ML + BUTILHIDROXITOLUENO 0.1 G + Doramectina 1 G</t>
  </si>
  <si>
    <t>ANTIPARASITARIO INTERNO Y EXTERNO Aplicado a Bovinos, ANTIPARASITARIO INTERNO Y EXTERNO Aplicado a Ovinos, ANTIPARASITARIO INTERNO Y EXTERNO Aplicado a Caprinos, ANTIPARASITARIO INTERNO Y EXTERNO Aplicado a Camelidos, ANTIPARASITARIO INTERNO Y EXTERNO Aplicado a Porcinos</t>
  </si>
  <si>
    <t>3A-14051-AGROCALIDAD</t>
  </si>
  <si>
    <t>PIRAM PET</t>
  </si>
  <si>
    <t>BLISTER DE ALUMINIO / PVC INCOLORO + PVDC CAJA POR 12 U, 2 BLISTERS POR 6 UNIDADES Y POTE BLANCO DE PVC DE ALTA DENSIDAD CONTENIENDO 60 U</t>
  </si>
  <si>
    <t>ALMIDÓN DE MAÍZ 120 MG + CMC 4 MG + Estearato de Magnesio 4 MG + LACTOSA C.s.p. 400 MG + PAMOATO DE OXANTEL 25 MG + Pamoato de Pirantel 25 MG + Prazicuantel 25 MG + TALCO INDUSTRIAL 16 MG</t>
  </si>
  <si>
    <t>3A-14063-AGROCALIDAD</t>
  </si>
  <si>
    <t>BONGO FORTE COMPRIMIDOS</t>
  </si>
  <si>
    <t>CAJA DE CARTULINA CON BLÍSTER DE ALUMINIO CONTENIENDO 2 COMPRIMIDOS U, CAJA DE CARTULINA CON BLÍSTER DE ALUMINIO CONTENIENDO 4 COMPRIMIDOS U</t>
  </si>
  <si>
    <t>Agua Purificada 0.35 MG + crospovidona 73.20 MG + Fenbendazol 500,00 MG + LACTOSA 100,85 MG + MAGNESIO ESTEARATO 8.85 MG + Pamoato de Pirantel 150,00 MG + peso por comprimido 959.50 MG + Polivinilpirolidona 27,10 MG + Prazicuantel 50,00 MG + SABOR A CARNE 11.00 MG + sabor nata 11 MG + SODIO CLORURO 10.00 MG</t>
  </si>
  <si>
    <t>3A1-4143-AGROCALIDAD</t>
  </si>
  <si>
    <t>IVERMECTINA 1%</t>
  </si>
  <si>
    <t>Ivermectina 1 G</t>
  </si>
  <si>
    <t>3A-14156-AGROCALIDAD</t>
  </si>
  <si>
    <t>GENESIS TABLETAS</t>
  </si>
  <si>
    <t>EXIBIDORES DE 60 TABLETAS CON 15 CARTERAS DE 4 U, EXIBIDORES DE 60 TABLETAS CON 30 CARTERAS DE 2 U, EXIBIDORES DE 30 TABLETAS CON 30 CARTERAS DE 1 U</t>
  </si>
  <si>
    <t>ABAMECTINA 2 MG + Alcohol etílico 0.04 ML + Celulosa Microcristalina 93 MG + COLORANTE AMARILLO 5.8 MG + CROSCARMELOSA SÓDICA 12.2 MG + Estearato de Magnesio 4.8 MG + LACTOSA DESECADA 391 MG + Polivinilpirolidona 14.6 MG + Prazicuantel 50 MG</t>
  </si>
  <si>
    <t>AVIHOL S.A. - Ecuador, BIO ZOO S.A. C.V. - México</t>
  </si>
  <si>
    <t>3A-14180-AGROCALIDAD</t>
  </si>
  <si>
    <t>EQUUS DUO</t>
  </si>
  <si>
    <t>JERINGAS DOSIFICADORAS PLÁSTICAS CONTENIENDO 6 G</t>
  </si>
  <si>
    <t>AEROSIL 6 G + ALCOHOL BENZÍLICO 22 G + ALCOHOL ETÍLICO 5 G + COLORANTE ROJO 40 0.10 G + Ivermectina 2 G + Prazicuantel 15 G + PROPILENGLICOL 44.5 G + SABOR A MANZANA 0.2 G + SUCRALOSA 0.2 G + TWEEN 80 5 G</t>
  </si>
  <si>
    <t>LABORATORIOS BIOLÓGICOS DEL SALVADOR S.A. - El Salvador</t>
  </si>
  <si>
    <t>3A-14183-AGROCALIDAD</t>
  </si>
  <si>
    <t>VERMIC TOTAL JARABE</t>
  </si>
  <si>
    <t>FRASCO PET AMBAR DE 10 ML, FRASCO PET AMBAR DE 20 ML</t>
  </si>
  <si>
    <t>AGUA DESIONIZADA C.S.P 100 ML + Carboximetilcelulosa sódica 0.2 G + DIMETICONA 0.05 G + ESENCIA DE DULCE DE LECHE 1.0 G + Fenbendazol 5 G + GLICERINA 5.0 G + METILPARABENO 0.065 G + PAMOATO DE PIRANTEL 0.5 G + POLISORBATO 80 0.1 G + Prazicuantel 0.5 G + PROPILPARABENO 0.035 G + SACAROSA 34.0 G + SILICATO DE ALUMINIO Y MAGNESIO 0.7 G + SORBATO DE POTASIO 0.150 G</t>
  </si>
  <si>
    <t>3A-14310-AGROCALIDAD</t>
  </si>
  <si>
    <t>EVOL</t>
  </si>
  <si>
    <t>FRASCOS INYECTABLES DE VIDRIO ÁMBAR CONTENIENDO 200 ML, FRASCOS INYECTABLES DE VIDRIO ÁMBAR CONTENIENDO 400 ML</t>
  </si>
  <si>
    <t>Alcohol etílico 4,000 G + DIMETILSULFOXIDO 40,000 G + GLICERINA 10,000 G + Ivermectina 0,80 G + N-METIL-2-2-PIROOLIDONA 100,000 ML + Sulfóxido de albendazol 10,000 G</t>
  </si>
  <si>
    <t>ENDECTOCIDA Aplicado a Bovinos</t>
  </si>
  <si>
    <t>OUROFINO SAÚDE ANIMAL LTDA. - Brasil</t>
  </si>
  <si>
    <t>3A1-4344-AGROCALIDAD</t>
  </si>
  <si>
    <t>VIRBAMEC L.A.</t>
  </si>
  <si>
    <t>FRASCO DE POLIETILENO DE 50 ML , FRASCO DE POLIETILENO DE 200 ML , FRASCO DE POLIETILENO DE 500 ML</t>
  </si>
  <si>
    <t>ALCOHOL BENCILICO 2 ML + Ivermectina 1 G + TRIACETINA C.B.P. 100 ML</t>
  </si>
  <si>
    <t>VIRBAC MEXICO S.A. - México</t>
  </si>
  <si>
    <t>3A-14363-AGROCALIDAD</t>
  </si>
  <si>
    <t>FIGAMAX HORSE</t>
  </si>
  <si>
    <t>JERINGA DE POLIPROPILENO EN PRESENTACIONES DE 6,73 G, ENVASE DE 120 G</t>
  </si>
  <si>
    <t>Ácido Cítrico 0,200 G + AGUA ESTÉRIL C.S.P 100,00 G + ALCOHOL BENCÍLICO 0,100 G + AZUCAR REFINADA 0,200 G + CARBOPOL 941 0,720 G + Carboximetilcelulosa 0,720 G + Cianocobalamina 0,001 G + DIMETILPOLISILOXANO 0,035 G + DIOXIDO DE SILICIO 0,100 G + Doramectina 1,780 G + GLICERINA 30,800 G + Hidróxido de Sodio 1,000 G + Mentol 0,200 G + METIL PARABENO PURO 0,450 G + MONOOLEATO DE SORBITAN 1,800 G + Prazicuantel 22,2990 G + Propilenglicol 18,000 G + PROPILPARABENO 0,045 G + Sacarina sódica 0,200 G</t>
  </si>
  <si>
    <t>LABORATORIOS DECNO S.A.S. PARA FARMACÉUTICA INTERNACIONAL DE GARANTÍA ANIMAL S.A “FIGA S.A”. - Colombia</t>
  </si>
  <si>
    <t>3A-14390-AGROCALIDAD</t>
  </si>
  <si>
    <t>PARACANIS PUPPY</t>
  </si>
  <si>
    <t>JERINGA EN CILINDRO DE POLIPROPILENO, ÉMBOLO EN PEAD Y TAPON EN POLIETILENO LINEAL EN 2 ML, JERINGA EN CILINDRO DE POLIPROPILENO, ÉMBOLO EN PEAD Y TAPON EN POLIETILENO LINEAL EN 5 ML</t>
  </si>
  <si>
    <t>AGUA PURIFICADA C.S.P 1 ML + CARBOPOL 934 10 MG + CMC CORRIENTE 3000-4000 12,2 MG + COLOR ROJO N° 6 POLVO 1,0 MG + GLICERINA USP 80 MG + METILPARABENO DE SÓDIO 3,0 MG + PAMOATO DE PIRANTEL (EQUIVALENTE A 27 mg. DE PIRANTEL BASE) 80 MG + PROPILENGLICOL USP 50 MG + PROPILPARABENO DE SÓDIO 1,0 MG + Sabor a Fresa 5,0 MG + SACARINA SODICA 2,0 MG + TWEEN 80 30 MG</t>
  </si>
  <si>
    <t>DECNO S.A.S PARA KYROVET LABORATORIES S.A - Colombia</t>
  </si>
  <si>
    <t>3A-14465-AGROCALIDAD</t>
  </si>
  <si>
    <t>AFIGAL 25%</t>
  </si>
  <si>
    <t>JERINGA POR 20 ML, FRASCO POR 100 ML, FRASCO POR 500 ML, FRASCO POR 1000 ML, GARRÁFA PLÁSTICA POR 2000 ML</t>
  </si>
  <si>
    <t>AGUA PURIFICADA C.S.P 1.00000 ML + Albendazol micronizado 0.2500 G + ALCOHOL ETÍLICO 0.04000 G + COLORANTE ROJO 40 ERITROMICINA N°3 0.00004 G + ESENCIA DE VAINILLA 0.00200 G + GLICERINA 0.15000 G + METHOCEL F4M 0.00800 G + METIL PARABENO PURO 0.00200 G + Propilenglicol 0.10000 G + PROPILPARABENO PURO USP 0.50g 0.00020 G + SILICONA 1520 DOW ANTIESPUMANTE 0.01000 G + SULFATO DE COBALTO HEPTAHIDRATADO 0.00200 G + TWEEN 80 0.01000 G</t>
  </si>
  <si>
    <t>LABORATORIOS DECNO S.A.S. PARA FARMACÉUTICA INTERNACIONAL DE GARANTÍA ANIMAL S.A “FIGA S.A” - Colombia</t>
  </si>
  <si>
    <t>3A-14522-AGROCALIDAD</t>
  </si>
  <si>
    <t>PARAFEN POLVO</t>
  </si>
  <si>
    <t>SOBRES DE ALUMINIO HERMÉTICAMENTE SELLADOS CON ETIQUETA EN PRESENTACIONES DE 10 G</t>
  </si>
  <si>
    <t>Carbonato de Calcio 45 % + Fenbendazol 4,00 G + Oxido de Calcio 53,5 %</t>
  </si>
  <si>
    <t>Larvicida Aplicado a Bovinos, Larvicida Aplicado a Ovinos, Larvicida Aplicado a Caprinos, Larvicida Aplicado a Equinos, Larvicida Aplicado a Porcinos</t>
  </si>
  <si>
    <t>3A1-4582-AGROCALIDAD</t>
  </si>
  <si>
    <t>IZOVAC GUMBORO 2</t>
  </si>
  <si>
    <t>FRASCO DE 1000 DOSIS + FRASCO DE 30 ML DE DILUYENTE , FRASCO DE 2500 DOSIS + FRASCO DE 30 ML DE DILUYENTE</t>
  </si>
  <si>
    <t>CASEINA HIDROLIZADA 1000 MG + DEXTRAN 70 2500 MG + GELATINA HIDROLIZADA 100 MG + KH2PO4 51.2 MG + KOH 42 MG + Sorbitol 1000 MG + Sucrosa 1500 MG</t>
  </si>
  <si>
    <t>VACUNA CONTRA LA ENFERMEDAD DE GUMBORO Aplicado a Aves</t>
  </si>
  <si>
    <t>IZO S.P.A. - Italia</t>
  </si>
  <si>
    <t>ENVASE DE PLÁSTICO DE 50ML , ENVASE DE PLÁSTICO DE 200ML , ENVASE DE PLÁSTICO DE 500ML</t>
  </si>
  <si>
    <t>CLORSULON 10 G + GLICEROL FORMAL 40 ML + Ivermectina 1 G + PROPILENGLICOL 100 ML</t>
  </si>
  <si>
    <t>3A1-4601-AGROCALIDAD</t>
  </si>
  <si>
    <t>INTEREX</t>
  </si>
  <si>
    <t>FRASCO DE 10 ML , FRASCO DE 50 ML , FRASCO DE 100 ML , FRASCO DE 250 ML , FRASCO DE 500 ML , FRASCO DE 600 ML</t>
  </si>
  <si>
    <t>Ivermectina 1 %</t>
  </si>
  <si>
    <t>3A-14616-AGROCALIDAD</t>
  </si>
  <si>
    <t>VETAMISOLE 120</t>
  </si>
  <si>
    <t>FRASCOS PLÁSTICOS DE 50 ML, FRASCOS PLÁSTICOS DE 100 ML, FRASCOS PLÁSTICOS DE 250 ML</t>
  </si>
  <si>
    <t>AGUA PARA INYECCIÓN c.s.p. 1.00 ML + LEVAMISOL CLORHIDRATO 120.00 MG + METABISULFITO DE SODIO 0.1 %</t>
  </si>
  <si>
    <t>HEBEI YUANZHENG PHARMACEUTICAL Co. Ltd. (HYPCO) PARA AGROVET MARKET S.A. - Perú</t>
  </si>
  <si>
    <t>3A-14765-AGROCALIDAD</t>
  </si>
  <si>
    <t>D´CANES ANTIPARASITARIO EN TABLETAS</t>
  </si>
  <si>
    <t>CAJA CONTENIENDO BLÍSTER DE PLÁSTICO / ALUMINIO TERMOSELLADO EN PRESENTACIONES DE: 1 TABLETA S/U, CAJA CONTENIENDO BLÍSTER DE PLÁSTICO / ALUMINIO TERMOSELLADO EN PRESENTACIONES DE: 2 TABLETA S/U, CAJA CONTENIENDO BLÍSTER DE PLÁSTICO / ALUMINIO TERMOSELLADO EN PRESENTACIONES DE: 3 TABLETA S/U, CAJA CONTENIENDO BLÍSTER DE PLÁSTICO / ALUMINIO TERMOSELLADO EN PRESENTACIONES DE: 4 TABLETA S/U, CAJA CONTENIENDO BLÍSTER DE PLÁSTICO / ALUMINIO TERMOSELLADO EN PRESENTACIONES DE: 5 TABLETA S/U, CAJA CONTENIENDO BLÍSTER DE PLÁSTICO / ALUMINIO TERMOSELLADO EN PRESENTACIONES DE: 6 TABLETA S/U, CAJA CONTENIENDO BLÍSTER DE PLÁSTICO / ALUMINIO TERMOSELLADO EN PRESENTACIONES DE: 10 TABLETA S/U, CAJA CONTENIENDO BLÍSTER DE PLÁSTICO / ALUMINIO TERMOSELLADO EN PRESENTACIONES DE: 20 TABLETA S/U, FRASCO PASTILLERO CON TAPA LINER EN PRESENTACIONES DE 10 TABLETAS S/U, FRASCO PASTILLERO CON TAPA LINER EN PRESENTACIONES DE 20 TABLETAS S/U</t>
  </si>
  <si>
    <t>ALMIDÓN DE MAÍZ 144,0 MG + Celulosa Microcristalina 450,0 MG + CROSCARMELOSA SÓDICA 36,0 MG + Dióxido de silício coloidal 7,2 MG + Estearato de Magnesio 10,8 MG + Fenbendazol 200 MG + LACTOSA MONOHIDRATADA C.S.P. 216,2 MG + Pamoato de Pirantel 144,0 MG + POLIVINILPIRROLIDONA 72,0 MG + Prazicuantel 50,0 MG + Saborizante 468,0 MG + TALCO 1,8 MG</t>
  </si>
  <si>
    <t>C.C. LABORATORIOS PHARMAVITAL CIA. LTDA. SAMANGA BAJO, SECTOR VALPARAÍSO. AMBATO - Ecuador</t>
  </si>
  <si>
    <t>3A1-4846-AGROCALIDAD</t>
  </si>
  <si>
    <t>MICROTEL BOVINOS, OVINOS Y EQUINOS</t>
  </si>
  <si>
    <t>FRASCO PEAD POR 50 ML, FRASCOS PP POR 100 ML, FRASCOS PP POR 250 ML, FRASCOS PP POR 500 ML, BIDONES PEAD POR 1 L, BIDONES PEAD POR 3 L, BIDONES PEAD POR 5 L</t>
  </si>
  <si>
    <t>AGUA DESIONIZADA C.S.P 100 ML + Albendazol 5.0 G + AMARILLO TARTRAZINA 0.01 G + Carboximetilcelulosa 0.30 G + Closantel 10.0 G + Propilenglicol 35.00 G + TWEEN 80 0.5 G</t>
  </si>
  <si>
    <t>Antiparasitario interno Aplicado a Bovinos, Antiparasitario interno Aplicado a Ovinos, Antiparasitario interno Aplicado a Equinos</t>
  </si>
  <si>
    <t>3A1-4852-AGROCALIDAD</t>
  </si>
  <si>
    <t>BIFETACEL 10% ORAL</t>
  </si>
  <si>
    <t>FRASCO PEAD DE 50 ML, BOTELLA SOPLADA EN PP DE 100 ML, BOTELLA SOPLADA EN PP DE 250 ML, BOTELLA SOPLADA EN PP DE 500 ML, BIDÓN SOPLADO DE PEAD DE 1 L, BIDÓN SOPLADO DE PEAD DE 3 L, BIDÓN SOPLADO DE PEAD DE 5 L</t>
  </si>
  <si>
    <t>Ácido Benzoico 0.17 G + Agua desionizada 100 ML + CARBOXIMETIL CELULOSA 0.50 G + EMULSIÓN DE SILICONA 0.42 G + FEBENDAZOLE 10.0 G + GLICERINA 5.00 G + NIPAGIN 0.20 G + NIPASOL 0.020 G + SORBATO DE POTASIO 0.15 G + TWEEN 80 0.50 G + VEEGUM 0.50 G</t>
  </si>
  <si>
    <t>Antiparasitario Aplicado a Bovinos, Antiparasitario Aplicado a Ovinos, Antiparasitario Aplicado a Equinos</t>
  </si>
  <si>
    <t>3A1-4860-AGROCALIDAD</t>
  </si>
  <si>
    <t>ABAMIC 1%</t>
  </si>
  <si>
    <t>FRASCOS PLÁSTICOS CONTENIENDO 500 ML</t>
  </si>
  <si>
    <t>3A1-4866-AGROCALIDAD</t>
  </si>
  <si>
    <t>MEDIUM ADULT</t>
  </si>
  <si>
    <t>AGUA PURIFICADA C.S.P 100 ML + Carboximetilcelulosa 2 G + Mebendazol 20 G + METIL PARABENO 0.15 G + Propilparabeno 0.04 G + Saborizante 0.15 G + SACARINA SODICA 0.40 G</t>
  </si>
  <si>
    <t>3A1-4868-AGROCALIDAD</t>
  </si>
  <si>
    <t>JERINGA PLÁSTICA DE 2ML , JERINGA PLÁSTICA DE 5 ML. , FRASCO PLÁSTICO DE 100 ML, FRASCO PLÁSTICO DE 500 ML</t>
  </si>
  <si>
    <t>IVEGAN PREMIX</t>
  </si>
  <si>
    <t>3A1-4960-AGROCALIDAD</t>
  </si>
  <si>
    <t>IVERVET</t>
  </si>
  <si>
    <t>ENVASE DE VIDRIO AMBAR DE 10 ML , ENVASE DE VIDRIO AMBAR DE 100 ML , ENVASE DE VIDRIO DE 500 ML</t>
  </si>
  <si>
    <t>Ivermectina 1.00 % + METILDENOGLICEROL 40.00 % + Propilenglicol 60.00 %</t>
  </si>
  <si>
    <t>IVERTIN</t>
  </si>
  <si>
    <t>FRASCO DE 50ML , FRASCO DE 200ML , FRASCO DE 250ML , FRASCO DE 500ML</t>
  </si>
  <si>
    <t>GLICEROFORMOL 40 G + Ivermectina 1.0 G + Propilenglicol C.S.P 100 ML</t>
  </si>
  <si>
    <t>LABORATORIOS CALIER DE ARGENTINA S.A. - Argentina, LABORATORIOS CALIER S.A. - España</t>
  </si>
  <si>
    <t>MIGRACIÓN DE DATOS/ SE CARGA SOLA 1 ETIQUETA DE PRESENTACIÓN COMERCIAL DE CADA PROVEEDOR POR MOTIVO DE NO EXCEDER EL TAMAÑO MÁXIMO DEL ARCHIVO.</t>
  </si>
  <si>
    <t>3A1-4976-AGROCALIDAD</t>
  </si>
  <si>
    <t>EXEND 1%</t>
  </si>
  <si>
    <t>FRASCO DE 20 ML , FRASCO DE 50 ML , FRASCO DE 250 ML , FRASCO DE 500 ML</t>
  </si>
  <si>
    <t>Ivermectina 10 MG</t>
  </si>
  <si>
    <t>ANTIPARASITARIO INTERNO Y EXTERNO Aplicado a Caninos, ANTIPARASITARIO INTERNO Y EXTERNO Aplicado a Felinos, ANTIPARASITARIO INTERNO Y EXTERNO Aplicado a Bovinos, ANTIPARASITARIO INTERNO Y EXTERNO Aplicado a Ovinos, ANTIPARASITARIO INTERNO Y EXTERNO Aplicado a Caprinos, ANTIPARASITARIO INTERNO Y EXTERNO Aplicado a Aves, ANTIPARASITARIO INTERNO Y EXTERNO Aplicado a Porcinos</t>
  </si>
  <si>
    <t>3A1-5031-AGROCALIDAD</t>
  </si>
  <si>
    <t>ALBENDAZIVEN</t>
  </si>
  <si>
    <t>BOTELLAS PLASTICAS DE 1 L, BOTELLAS PLASTICAS DE 5 L</t>
  </si>
  <si>
    <t>Albendazol 19.0 MG</t>
  </si>
  <si>
    <t>3A1-5066-AGROCALIDAD</t>
  </si>
  <si>
    <t>RELAMPAGO</t>
  </si>
  <si>
    <t>JERINGA PLÁSTICA 2ML , JERINGA PLÁSTICA DE 5 ML , JERINGA PLÁSTICA DE 10 ML</t>
  </si>
  <si>
    <t>METIL PARABENO , PROPIL PARABENO, POLIETILENGLICOL 4000 O 8000 AGUA C.S.P 1 ML + PAMOATO DE PIRANTEL 100 MG + PRAZICUANTEL 35 MG</t>
  </si>
  <si>
    <t>3A1-5087-AGROCALIDAD</t>
  </si>
  <si>
    <t>NF-20</t>
  </si>
  <si>
    <t>GOTERO DE 10 ML , GOTERO DE 120 ML , GOTERO DE 500 ML , FRASCO DE 1 LT , FRASCO DE 4 LT</t>
  </si>
  <si>
    <t>AGUA 100 ML + ALCOHOL BENCILICO 1,5 G + HIDRÓXIDO DE SODIO PH mayor a 12 S/U + METILCELULOSA 0,4 G + Norfloxacina 20 G</t>
  </si>
  <si>
    <t>3A1-5087–AGROCALIDAD</t>
  </si>
  <si>
    <t>NEXT MK</t>
  </si>
  <si>
    <t>FRASCO DE 10 ML , FRASCO DE 20 ML , FRASCO DE 50 ML , FRASCO DE 200 ML , FRASCO DE 500 ML , FRASCO DE 1000 ML</t>
  </si>
  <si>
    <t>Ivermectina 10.00 MG + Propilenglicol CSP 1 ML</t>
  </si>
  <si>
    <t>3A1-5186-AGROCALIDAD</t>
  </si>
  <si>
    <t>BOVIPUR 25 CO</t>
  </si>
  <si>
    <t>SUSPENSIÓN ORAL EN JERINGAS DE 10 ML, SUSPENSIÓN ORAL EN JERINGAS DE 20 ML, FRASCOS DE 100 ML, FRASCOS DE 120 ML, FRASCOS DE 500 ML, FRASCOS DE 1000 ML, GARRAFAS POR 1 GL</t>
  </si>
  <si>
    <t>Albendazol micronizado 25,00 G</t>
  </si>
  <si>
    <t>3A1-5198-AGROCALIDAD</t>
  </si>
  <si>
    <t>EQUEST</t>
  </si>
  <si>
    <t>JERINGA PLÁSTICA DE 12.2; G</t>
  </si>
  <si>
    <t>AGUA 1 G + ALCOHOL BENCILICO 0.03784 G + EDETATO DISODICO 0.00024 G + FOSFATO DISODICO 0.00193 G + FOSFATO MONOSÓDICO 0.00654 G + Moxidectina 0.01892 G + POLISORBATO 80 0.04730 G + POLOXAMER 407 0.20814 G + PROPILENGLICOL 0.18921 G + SIMETICONA 0.00019 G</t>
  </si>
  <si>
    <t>PZIFER OLOT S.L.U - España</t>
  </si>
  <si>
    <t>3A1-5311-AGROCALIDAD</t>
  </si>
  <si>
    <t>LEVAMISOL INYECTABLE 15%</t>
  </si>
  <si>
    <t>FRASCO DE VIDRIO COLOR AMBAR DE 20 ML , FRASCO DE VIDRIO COLOR AMBAR DE 100 ML , FRASCO DE VIDRIO COLOR AMBAR DE 250 ML , FRASCO DE VIDRIO COLOR AMBAR DE 500 ML , FRASCO DE VIDRIO COLOR AMBAR DE 50 ML</t>
  </si>
  <si>
    <t>Levamisol clorhidratado levógiro apirógeno USP/BP/EP 100% 15 G</t>
  </si>
  <si>
    <t>3A1-6160-AGROCALIDAD</t>
  </si>
  <si>
    <t>BIO - COX 120 G</t>
  </si>
  <si>
    <t>BOLSAS DE 25 KG.</t>
  </si>
  <si>
    <t>Carbonato de Calcio 68 % + CARBONATO DE CALCIO 68 % + Salinomicina de sodio 12 % + VEHICULO ORGANICO 20 %</t>
  </si>
  <si>
    <t>BIFETACEL PLUS</t>
  </si>
  <si>
    <t>JERINGA DE 16 GR , JERINGA DE 21.5 GR , JERINGA DE 31 GR , JERINGA DE 44 GR , JERINGA DE 62 GR</t>
  </si>
  <si>
    <t>Closantel 16.67 G + EXCIPIENTES C.S.P 100 G + FEBENDAZOL 8.34 G</t>
  </si>
  <si>
    <t>3A1-6176-AGROCALIDAD</t>
  </si>
  <si>
    <t>OXIBENDAZOL 22.7% PASTA ORAL</t>
  </si>
  <si>
    <t>JERINGAS PLASTICAS DE 20 ml KG</t>
  </si>
  <si>
    <t>GLICERINA 76.7% KG + Oxibendazol 22.7% KG</t>
  </si>
  <si>
    <t>NATURAL QUIMIC - Ecuador</t>
  </si>
  <si>
    <t>3A1-6206-AGROCALIDAD</t>
  </si>
  <si>
    <t>OXISOL</t>
  </si>
  <si>
    <t>ENVASE DE 25 KG , ENVASE DE 10 G</t>
  </si>
  <si>
    <t>Aceite 15 G + Aceite Vegetal 125 G + CASCARILLA DE ARROZ 1000 G + Oxibendazol 150 MG</t>
  </si>
  <si>
    <t>3A1-6287-AGROCALIDAD</t>
  </si>
  <si>
    <t>RADEK SUSPENSION</t>
  </si>
  <si>
    <t>ENVASE PLÁSTICO DE 1 LT , JERINGA DOSIFICADORA DE 25 ML.</t>
  </si>
  <si>
    <t>AGUA DESMINERALIZADA 1 ML + Dietanolamina 0.25 MG + DIOXIDO DE SILICIO 0.002 G + Fenbendazol 0.1 G + GOMA XANTANO 0.0045 G + METILPARABEN 0.004 G + Polisorbato 80 0.003 G + Propilparabeno 0.0015 G</t>
  </si>
  <si>
    <t>Antiparasitario externo Aplicado a Bovinos, Antiparasitario externo Aplicado a Ovinos, Antiparasitario externo Aplicado a Caprinos, Antiparasitario externo Aplicado a Porcinos</t>
  </si>
  <si>
    <t>3A1-6290-AGROCALIDAD</t>
  </si>
  <si>
    <t>RADEK GRANULADO</t>
  </si>
  <si>
    <t>CAJA DE CARTÓN CON 50 SOBRES DE 10 G C/U</t>
  </si>
  <si>
    <t>EXCIPIENTES CSP 10.00 G + Fenbendazol 2.20 G</t>
  </si>
  <si>
    <t>3A1-6320-AGROCALIDAD</t>
  </si>
  <si>
    <t>SAGUAYMIC PLUS</t>
  </si>
  <si>
    <t>FRASCO DE 50 ML , FRASCO DE 1 LT , FRASCO DE 3 LT</t>
  </si>
  <si>
    <t>AGUA PURIFICADA C.S.P 100 ML + CARBOXIMETIL CELULOSA 0.1 G + Fenbendazol 10 G + HIDROXIBENZOATO DE PROPILO SODICO 0.2 G + Propilenglicol 30 G + Triclabendazol 10 G</t>
  </si>
  <si>
    <t>3A1-6336-AGROCALIDAD</t>
  </si>
  <si>
    <t>CANIZUL</t>
  </si>
  <si>
    <t>SOBRE DE PLÁSTICO LAMINADO DE PAPEL ALUMINIO DE 3 GR</t>
  </si>
  <si>
    <t>BROMHIDRATO DE ARECOLINA 8 MG + Oxido de Magnesio 450 MG + Piperazina 750 MG</t>
  </si>
  <si>
    <t>Antiparasitario interno Aplicado a Caninos, Antiparasitario interno Aplicado a Felinos, Antiparasitario interno Aplicado a Aves, Antiparasitario interno Aplicado a Cobayos</t>
  </si>
  <si>
    <t>3A-1-6363-AGROCALIDAD</t>
  </si>
  <si>
    <t>MELTRA EQUINOS</t>
  </si>
  <si>
    <t>PASTA DE ADMINISTRACIÓN ORAL EN ENVASE DE 20ML</t>
  </si>
  <si>
    <t>Agua destilada 100 ML + Carboximetilcelulosa 1,07 G + Closantel 18,75 G + Fenbendazol 18,75 G + GLICERINA 25,28 G + NIPAGÍN 0,022 G + NIPASOL 0,06 G + SILICONA SK20 0,31 G + SORBATO DE POTASIO 0,18 G + TWEEN 80 0,73 G</t>
  </si>
  <si>
    <t>BROWER S.A - Argentina</t>
  </si>
  <si>
    <t>3A1-6364-AGROCALIDAD</t>
  </si>
  <si>
    <t>MELTRA ORAL</t>
  </si>
  <si>
    <t>FRASCO DE 100 ML , FRASCO DE 1 LT , FRASCO DE 2.5 LT , FRASCO DE 5 LT</t>
  </si>
  <si>
    <t>Ácido Benzoico 0,37 G + AGUA DESTILADA C.S.P 100 ML + CARBOXIMETILCELULOSA 7HF 0,38 G + CITRATO DE SODIO DIHIDRATADO 0,25 G + DIOXIDO DE SILICIO COLOIDAL 0,30 G + Fenbendazol 10 G + Formol 0,03 G + GLICERINA 5 G + Hidróxido de Sodio 0,08 G + NIPAGÍN 0,08 G + NIPASOL 0,02 G + SILICONA SK20 0,20 G + SORBATO DE POTASIO 0,20 G + TWEEN 80 0,80 G + VEEGUM R 0,75 G</t>
  </si>
  <si>
    <t>3A1-6641-AGROCALIDAD</t>
  </si>
  <si>
    <t>ALBENDAZOL 10% GANADEXIL</t>
  </si>
  <si>
    <t>ENVASE DE 15 ML , ENVASE DE 100 ML , ENVASE DE 1 LT , ENVASE DE 5 LT</t>
  </si>
  <si>
    <t>15, 100, KG</t>
  </si>
  <si>
    <t>ALBENDAVET 10%</t>
  </si>
  <si>
    <t>FRASCO DE POLIETILENO 1L , FRASCO DE POLIETILENO 5L;</t>
  </si>
  <si>
    <t>Ácido Benzoico 1 MG + AGUA PURIFICADA C.S.P 10 ML + Albendazol 100 MG + Carboximetilcelulosa sódica 4.2 MG + GLICERINA 100 MG + Polisorbato 80 4 MG + SORBITAN MONOOLEATO 1.5 MG + VEEGUM 5.5 MG</t>
  </si>
  <si>
    <t>3A1-6778-AGROCALIDAD</t>
  </si>
  <si>
    <t>VERMACAP</t>
  </si>
  <si>
    <t>JERINGA PLÁSTICA DE 5 GR</t>
  </si>
  <si>
    <t>Fenbendazol 250 MG</t>
  </si>
  <si>
    <t>Antihelmíntico Aplicado a Caninos</t>
  </si>
  <si>
    <t>3A1-7303-AGROCALIDAD</t>
  </si>
  <si>
    <t>VALBOVINO S.R.</t>
  </si>
  <si>
    <t>JERINGAS DOSIFICADORAS DE 15 ML , JERINGAS DOSIFICADORAS DE 25 ML , ENVASES PEAD POR 1 LITRO , ENVASES PEAD POR 2 LITROS</t>
  </si>
  <si>
    <t>AGUA DESMINERALIZADA 1 ML + ANTIESPUMANTE 0,025 G + AZUL BRILLANTE 0,0008 G + CLORURO DE SODIO 0,03 G + EDETATO DISODICO 0,01 G + FEBENDAZOL MICRONIZADO 0,100 G + FENOLSTIROCOPOLIMERO ETOXILADO 0,035 G + GOMA XANTHAN 0,032 G + METABISULFITO DE SODIO 0,01 G + METILPARABENO 0,0216 G + PROPILENGLICOL 0,300 G + PROPILPARABENO 0,0024 G + SILICATO DE ALUMINIO Y MAGNESIO 0,06 G</t>
  </si>
  <si>
    <t>FABRICADO EN SUDAFRICA POR ECO ANIMAL HEALTH LTD., PARA ECO ANIMAL HEALTH - Colombia</t>
  </si>
  <si>
    <t>3A1-7334-AGROCALIDAD</t>
  </si>
  <si>
    <t>RUMINAL B</t>
  </si>
  <si>
    <t>JERINGA RUMINAL DE POLIPROPILENO PARA LAS PRESENTACIONES DE 15 ML, JERINGA RUMINAL DE POLIPROPILENO PARA LAS PRESENTACIONES DE 20 ML, JERINGA RUMINAL DE POLIPROPILENO PARA LAS PRESENTACIONES DE 30 ML, ENVASE PLÀSTICODE POLIETILENO DE ALTA DENSIDAD PARA LAS PRESENTACIONES DE 100 ML, ENVASE PLÀSTICODE POLIETILENO DE ALTA DENSIDAD PARA LAS PRESENTACIONES DE 500 ML, ENVASE PLÀSTICODE POLIETILENO DE ALTA DENSIDAD PARA LAS PRESENTACIONES DE 1000 ML, GARRÁFA PLÀSTICA DE POLIETILENO DE ALTA DENSIDAD PARA LAS PRESENTACIONES DE 2 L, GARRÁFA PLÀSTICA DE POLIETILENO DE ALTA DENSIDAD PARA LAS PRESENTACIONES DE 4 L</t>
  </si>
  <si>
    <t>Albendazol 25 G</t>
  </si>
  <si>
    <t>3A1-7534-AGROCALIDAD</t>
  </si>
  <si>
    <t>LEVAMISOL 15%</t>
  </si>
  <si>
    <t>Ácido Cítrico 17,96 MG + Agua para inyección c.s.p 1 MG + Bisulfito de sodio 1,95 MG + Citrato de sodio 12,1 MG + EDTA 1,13 MG + LEVAMISOL CLORHIDRATO 150 M6 + Metilparabeno 1,13 MG + Propilparabeno 0,11 MG</t>
  </si>
  <si>
    <t>LABORATORIOS APROFARM S.A. PARA LABORATORIOS SERINSUMOS S.A. - Colombia</t>
  </si>
  <si>
    <t>3A1-7535-AGROCALIDAD</t>
  </si>
  <si>
    <t>MEBEQUINO</t>
  </si>
  <si>
    <t>JERINGA DE POLIPROPILENO CONTENIENDO 20 ML</t>
  </si>
  <si>
    <t>AGUA DESMINERALIZADA C.S.P 100 ML + ALCOHOL BENCILICO 0,20 G + Carboximetilcelulosa 1,10 G + ESENCIA DE BANANA 0,20 G + GLICERINA 5,00 G + Mebendazol 20 G + Menadiona 0,20 G + PROPILENGLICOL 5,00 G + Propilparabeno 0,02 G + SACARINA SODICA 0,30 G + TWEEN 80 4,00 G + VEEGUM 0,55 G</t>
  </si>
  <si>
    <t>3A1-7542-AGROCALIDAD</t>
  </si>
  <si>
    <t>PIRACAN</t>
  </si>
  <si>
    <t>JERINGA DESECHABLE POLIPROPILENO/POLIETILENO DE 2 ML, JERINGA DESECHABLE POLIPROPILENO/POLIETILENO DE 5 ML</t>
  </si>
  <si>
    <t>Carboximetilcelulosa 5 MG + GLICERINA 50 MG + Metilparabeno 1,80 MG + Pamoato de Pirantel 72 MG + Propilparabeno 0,2 MG + SACAROSA 300 MG</t>
  </si>
  <si>
    <t>3A1-7598-AGROCALIDAD</t>
  </si>
  <si>
    <t>FEBENDAZOL LH 4%</t>
  </si>
  <si>
    <t>SOBRES DE ALUMINIO DE 100 G, BOLSA PLASTICA DE 1 KG</t>
  </si>
  <si>
    <t>FEBENDAZOLE 4 G + LACTOSA C.s.p. 100 G + SIPERNAT 1 G</t>
  </si>
  <si>
    <t>Antiparasitario Aplicado a Bovinos, Antiparasitario Aplicado a Ovinos, Antiparasitario Aplicado a Caprinos, Antiparasitario Aplicado a Equinos, Antiparasitario Aplicado a Aves, Antiparasitario Aplicado a Porcinos</t>
  </si>
  <si>
    <t>3A1-7635-AGROCALIDAD</t>
  </si>
  <si>
    <t>CANARZOL-P</t>
  </si>
  <si>
    <t>JERINGAS DE 5 ML, JERINGAS DE 2 ML</t>
  </si>
  <si>
    <t>ÁCIDO CÍTRICO 0,10 G + AGUA PURIFICADA c.s.p. 100 ML + Carboximetilcelulosa sódica 0,30 G + Dióxido de Silicio 0,76 G + EDTA SAL 0,05 G + GLICERINA 15,00 G + METILPARABENO SÓDICO 0,15 G + Pamoato de Pirantel 8,66 G + PROPILPARABENO SÓDICO 0,05 G + SABOR MANZA PECUAROMA 0,126 G + SACARINA SODICA 0,10 G + SORBATO DE POTASIO 0,10 G + VEEGUM 0,25 G</t>
  </si>
  <si>
    <t>GENMED S.A.S ARA LA COMPAÑIA CALIFORNIA - Colombia</t>
  </si>
  <si>
    <t>3A1-7651-AGROCALIDAD</t>
  </si>
  <si>
    <t>PROMECTINE</t>
  </si>
  <si>
    <t>FRASCOS DE 10 ML , FRASCOS DE 50 ML , FRASCOS DE 100 ML , FRASCOS DE 250 ML , FRASCOS DE 500 ML</t>
  </si>
  <si>
    <t>ALCOHOL BENCILICO 23.2 MG + GLICEROL csp 1 ML + Ivermectina 10 MG + METIL 2 PIRROLIDONA 715 MG + Povidona 115 MG</t>
  </si>
  <si>
    <t>Antiparasitario Aplicado a Ovinos, Antiparasitario Aplicado a Porcinos</t>
  </si>
  <si>
    <t>INDUSTRIAL VETERINARIA INVESA - España</t>
  </si>
  <si>
    <t>3A1-7659-AGROCALIDAD</t>
  </si>
  <si>
    <t>PANACUR GRANULADO AL 22%</t>
  </si>
  <si>
    <t>CAJA DE CARTÓN CON 50 SOBRES DE 10 G</t>
  </si>
  <si>
    <t>ALMIDÓN DE MAÍZ 53.330000 G + FEBENDAZOLE 22.220000 G + LACTOSA 22.220000 G + POVIDONE 100.000000 G</t>
  </si>
  <si>
    <t>INTERVET GMBH - Australia</t>
  </si>
  <si>
    <t>3A1-7766-AGROCALIDAD</t>
  </si>
  <si>
    <t>PORCINO</t>
  </si>
  <si>
    <t>CAJA DISPENSADOR 50 SOBRES ALUMINIO 5 GR C/U , CAJA 10 SOBRES POR 100 GR , TARRO 1 KG</t>
  </si>
  <si>
    <t>ALCOHOL ETÍLICO 16 MG + AZUCAR REFINADA 90.40 MG + ESENCIA DE FRESA 0.5 G + Mebendazol 8 G + METILPARABENO DE SÓDIO 100 MG + Polivinilpirolidona 1 G</t>
  </si>
  <si>
    <t>3A1-7949-AGROCALIDAD</t>
  </si>
  <si>
    <t>CANISAN PUPPY</t>
  </si>
  <si>
    <t>JERINGA PLÁSTICA DE 2.5 ML, JERINGA PLÁSTICA DE 5 ML</t>
  </si>
  <si>
    <t>AGUA C.S.P 1 ML + Avicel 2.60 G + Carboximetilcelulosa 0.13 G + DIMETILPOLISILOXANO 0.10 G + ESENCIA DE FRAMBUESA 0.20 G + GLICERINA 20.00 G + Metilparabeno 0.10 G + Pamoato de Pirantel 80 MG + Propilparabeno 0.01 G + SACARINA SODICA 0.08 G</t>
  </si>
  <si>
    <t>3A1-7953-AGROCALIDAD</t>
  </si>
  <si>
    <t>EQUISAN</t>
  </si>
  <si>
    <t>JERINGA PLÁSTICA DOSIFICADORA DE 20 ML , FRASCOS MULTIDOSIS DE POLIETILENO DE 80 ml , FRASCOS MULTIDOSIS DE POLIETILENO DE 160 ML</t>
  </si>
  <si>
    <t>Agua Purificada 100 ML + Avicel 100 ML + Carboximetilcelulosa 100 ML + GLICERINA 100 ML + METILPARABENO DE SÓDIO 100 ML + Pamoato de Pirantel 30 MG + Propilparabeno 100 ML + Sabor Caramelo 100 ML + SACARINA SODICA 100 ML</t>
  </si>
  <si>
    <t>3A1-8017-AGROCALIDAD</t>
  </si>
  <si>
    <t>CAN - BEST</t>
  </si>
  <si>
    <t>JERINGA DE 2 ML , JERINGA DE 5 ML</t>
  </si>
  <si>
    <t>Agua Purificada 100.0 ML + Avicel 3.08 G + Carboximetilcelulosa 0.20 G + Colorante Rojo #27 (FD&amp;C #2) 0.001 G + COLORANTE ROJO 40 0.001 G + GLICERINA 27.90 G + Metilparabeno 0.11 G + Pamoato de Pirantel 7.5 G + Propilparabeno 0.01 G + Sabor de Vainilla en Polvo 0.03 G + Sacarina de Sodio 0.02 G</t>
  </si>
  <si>
    <t>10/09/2012 CAMBIO DE EXCIPIENTES</t>
  </si>
  <si>
    <t>3A1-8021-AGROCALIDAD</t>
  </si>
  <si>
    <t>EQUIBEST</t>
  </si>
  <si>
    <t>JERINGA PLASTICA DE 20 ML , FRASCO 100 ML, FRASCO 500 ML</t>
  </si>
  <si>
    <t>PIRANTEL BASE (EN FORMA DE PAMOATO) 35.0 G</t>
  </si>
  <si>
    <t>LABORATORIOS VETERLAND LTDA. PARA CALLBEST LTDA. - Colombia</t>
  </si>
  <si>
    <t>19/11/2014 CAMBIO TITULAR DE REGISTRO</t>
  </si>
  <si>
    <t>3A1-8022-AGROCALIDAD</t>
  </si>
  <si>
    <t>EQUILAND GEL</t>
  </si>
  <si>
    <t>jeringa de 6,42 G</t>
  </si>
  <si>
    <t>AGUA PURIFICADA C.S.P 100 G + AZÚCAR ALTA PUREZA 5 G + CARBOPOL 0,3 G + COLOR AMARILLO #5 2 MG + HIDROXIETILCELULOSA 1,3 G + Ivermectina 1,87 G + METILPARABENO SÓDICO USP 0,2 G + SABOR CARAMELO AROMA 0,2 G + SABOR VAINILLA AROMA 0,6 G + SODIO BENZOATO 0,15 G + SODIO SACARINA USP 0,05 G + SOLUTOL 8,96 G + SORBITOL USP 40 G</t>
  </si>
  <si>
    <t>ENDECTOCIDA Aplicado a Equinos</t>
  </si>
  <si>
    <t>LABORATORIOS VETERLAND LTDA PARA AGROGANADERO COLOMBO ECUATORIANOA S.A - Colombia</t>
  </si>
  <si>
    <t>3A1-8028-SESA-U</t>
  </si>
  <si>
    <t>FRASCO DE 250 ML;FRASCO DE 500 ML</t>
  </si>
  <si>
    <t>Clorhidrato de levamisol 3200 G</t>
  </si>
  <si>
    <t>3A1-8029-AGROCALIDAD</t>
  </si>
  <si>
    <t>LEVERCALL 15%</t>
  </si>
  <si>
    <t>FRASCO DE VIDRIO AMBAR 500 ML</t>
  </si>
  <si>
    <t>ÁCIDO CÍTRICO 1 ML + Agua Purificada 1 ML + Citrato de sodio 1 ML + Clorhidrato de levamisol 150 MG + EDTA SÓDICO 1 ML + METABISULFITO DE SODIO 1 ML + METILPARABEN 1 ML + Propilparabeno 1 ML + Vehículo c.s.p. 1 ML</t>
  </si>
  <si>
    <t>LABORATORIOS VETERLAN D LTDA., PARA CALLBEST LTDA. - Colombia</t>
  </si>
  <si>
    <t>LEXUS MK</t>
  </si>
  <si>
    <t>ENVASE PET PIGMENTADO ÁMBAR POR 20ML , ENVASE PET PIGMENTADO ÁMBAR POR 100ML , ENVASE PET PIGMENTADO ÁMBAR POR 500ML , ENVASE PET PIGMENTADO ÁMBAR POR 1000 ML.</t>
  </si>
  <si>
    <t>Cipermetrina 15 G + SOLVESSO 150 C.S.P orgamul A 100 ML</t>
  </si>
  <si>
    <t>3A1-8046-AGROCALIDAD</t>
  </si>
  <si>
    <t>VETERCUR O-R</t>
  </si>
  <si>
    <t>GARRAFA DE 1.900 ML, JERINGA DE 20 ML, FRASCO PEAD BLANCO DE 100 ML, FRASCO PEAD BLANCO DE 500 ML, CAJA POR 12 JERINGAS DE 20 ML, FRASCO PEAD BLANCO DE 1000 ML</t>
  </si>
  <si>
    <t>Antihelmíntico Aplicado a Bovinos, Antihelmíntico Aplicado a Ovinos</t>
  </si>
  <si>
    <t>AEROSIL 200 500 MG + AGUA DESMINERALIZADA 100 MG + Avicel 100 MG + EDTA DISODICO 10 MG + Fenbendazol 10 MG + HIDROXIPROPIL METIL CELULOSA 500 MG + Metilparabeno 450 MG + Propilenglicol 200 MG + SABOR VAINILLA 1000 MG + SACARINA SODICA 200 MG</t>
  </si>
  <si>
    <t>LABORATORIOS VETERLAND LTDA PARA LABORATORIOS SERVINSUMOS S.A. - Colombia</t>
  </si>
  <si>
    <t>3A1-8523-AGROCALIDAD</t>
  </si>
  <si>
    <t>PROLEVAN</t>
  </si>
  <si>
    <t>AEROSIL 0,7 G + AGUA DESTILADA C.S.P 100 ML + Azúcar 2,3 G + BENZOATO DE SODIO 2 G + Clorhidrato de levamisol 95 G</t>
  </si>
  <si>
    <t>CAMBIO DE TITULARIDAD</t>
  </si>
  <si>
    <t>3A1-8657-AGROCALIDAD</t>
  </si>
  <si>
    <t>ALBENDAYEC N.F.</t>
  </si>
  <si>
    <t>Albendazol 175 MG</t>
  </si>
  <si>
    <t>3A1-8682-AGROCALIDAD</t>
  </si>
  <si>
    <t>FLUVIC</t>
  </si>
  <si>
    <t>SACO DE 5 KG , SACO DE 10 KG , SACO DE 15 KG</t>
  </si>
  <si>
    <t>Carbonato de Calcio C.S.P 100 G + Flubendazol 5.0 G + SILICE COLOIDAL ANHIDRA C.S.P 100 G</t>
  </si>
  <si>
    <t>CARVAL - Colombia, VALLECILLA B &amp; VALLECILLA M CIA. S.C.A - Colombia</t>
  </si>
  <si>
    <t>FLUXIN</t>
  </si>
  <si>
    <t>FRASCO PLÁSTICO DE POLIETILENO PARA LAS PRESENTACIONES DE 10 ML , FRASCO PLÁSTICO DE POLIETILENO PARA LAS PRESENTACIONES DE 60 ML , FRASCO PLÁSTICO DE POLIETILENO PARA LAS PRESENTACIONES DE 100 ML , FRASCO PLÁSTICO DE POLIETILENO PARA LAS PRESENTACIONES DE 120 ML , FRASCO PLÁSTICO DE POLIETILENO PARA LAS PRESENTACIONES DE 240 ML , FRASCO PLÁSTICO DE POLIETILENO PARA LAS PRESENTACIONES DE 500 ML , FRASCO PLÁSTICO DE POLIETILENO PARA LAS PRESENTACIONES DE 1000 ML , FRASCO PLÁSTICO DE POLIETILENO PARA LAS PRESENTACIONES DE 5000 ML</t>
  </si>
  <si>
    <t>ÁCIDO PROPIONICO 10 ML + AGUA DESTILADA 69 ML + ALCOHOL BENCÍLICO 1 ML + ENROFLOXACINA BASE 10 G + PROPILENGLICOL 10 ML</t>
  </si>
  <si>
    <t>Antibiotico Aplicado a Caninos, Antibiotico Aplicado a Bovinos, Antibiotico Aplicado a Aves, Antibiotico Aplicado a Lagomorfos, Antibiotico Aplicado a Porcinos</t>
  </si>
  <si>
    <t>ESPECIALIDADES FARMACO VETERINARIAS LLAGUNO S.A. - Ecuador</t>
  </si>
  <si>
    <t>3A1-8689-AGROCALIDAD</t>
  </si>
  <si>
    <t>PROLEVAN 15% INYECTABLE</t>
  </si>
  <si>
    <t>FRASCO DE 100 ML , FRASCO DE 250 ML</t>
  </si>
  <si>
    <t>Agua destilada 100 ML + Clorhidrato de levamisol 15 G</t>
  </si>
  <si>
    <t>ENDOPARASITICIDA Aplicado a Bovinos, ENDOPARASITICIDA Aplicado a Ovinos, ENDOPARASITICIDA Aplicado a Caprinos, ENDOPARASITICIDA Aplicado a Camelidos, ENDOPARASITICIDA Aplicado a Porcinos</t>
  </si>
  <si>
    <t>3A1-8743-AGROCALIDAD</t>
  </si>
  <si>
    <t>NOVAMISOL</t>
  </si>
  <si>
    <t>SOBRE DE 10 GR , SOBRE DE 100 GR</t>
  </si>
  <si>
    <t>AEROSIL 0.12 G + Glucosa 100 G + LEVAMISOL CLORHIDRATO 90 G</t>
  </si>
  <si>
    <t>Antihelmíntico Aplicado a Aves</t>
  </si>
  <si>
    <t>BOLSA DE PAPEL MULTI-PARED CON BARRERA DE VAPOR DE PLÁSTICO CONTENIENDO 25 KILOS</t>
  </si>
  <si>
    <t>BASF CORPORATION - Estados Unidos</t>
  </si>
  <si>
    <t>3A1-9082-AGROCALIDAD</t>
  </si>
  <si>
    <t>EQUINTEL</t>
  </si>
  <si>
    <t>JERINGA DESECHABLE DE 20 ML , FRASCO PLASTICO DE 100 ML , FRASCO PLASCTICO DE 200 ML</t>
  </si>
  <si>
    <t>AGUA DESMINERALIZADA 100 ML + ALCOHOL BENCILICO 0,20 G + Carboximetilcelulosa 0,90 G + CITRATO DE SODIO 0,25 G + ESENCIA DE BANANA 0,20 G + GLICERINA 5,00 G + Metilparabeno 0,20 G + PIRANTEL BASE (EN FORMA DE PAMOATO) 13,00 G + Propilenglicol 5,00 G + SACARINA SODICA 0,30 G + TWEEN 80 10,00 G + VEEGUM 0,45 G</t>
  </si>
  <si>
    <t>3A1-9084-AGROCALIDAD</t>
  </si>
  <si>
    <t>COJINES DE PVC X 30 ML , CAJA X 100 COJINES DE 30 ML , GARRAFAS PLÁSTICAS DE 500 ML, GARRAFAS PLÁSTICAS DE 1000 ML</t>
  </si>
  <si>
    <t>Ácido Cítrico 15 MG + AGUA DESMINERALIZADA 1,00 ML + Citrato de sodio 12 MG + Clorhidrato de levamisol 32 MG + COLOR AMARILLO 0,03 MG + EDTA DISODICO 1,50 MG + METABISULFITO DE SODIO 2,00 MG + Metilparabeno 1 MG + PROPILENGLICOL 25,00 MG + Propilparabeno 0,10 MG</t>
  </si>
  <si>
    <t>3A1-9208-AGROCALIDAD</t>
  </si>
  <si>
    <t>BENDACUR</t>
  </si>
  <si>
    <t>BOLO CON 15 ML , CAJA CON 50 BOLOS , JERINGA CON 30 ML , FRASCOS DE 100 ML , FRASCOS DE 500 ML , FRASCOS DE 1000 ML , GALÓN DE 4 LT.</t>
  </si>
  <si>
    <t>Fenbendazol 10 G + POLIETILENGLICOL 100 ML + Silimarina 200 M6</t>
  </si>
  <si>
    <t>3A1-9339-AGROCALIDAD</t>
  </si>
  <si>
    <t>FENBENDAZOL Co 25%</t>
  </si>
  <si>
    <t>ENVASE PLÁSTICO POR 100 ML , ENVASE PLÁSTICO POR 240 ML , ENVASE PLÁSTICO POR 500 ML , ENVASE PLÁSTICO POR 1 L , ENVASE PLÁSTICO POR 2 L , ENVASE PLÁSTICO POR 4 L , JERINGA PLÁSTICA DE 1 ML. , JERINGA PLÁSTICA DE 4 ML. , JERINGA PLÁSTICA DE 8 ML. , JERINGA PLÁSTICA DE 10 ML. , JERINGA PLÁSTICA DE 20 ML.</t>
  </si>
  <si>
    <t>ÁCIDO CÍTRICO CSP 100 ML + DIOXIDO DE SILICIO CSP 100 ML + EDETATO DE MANGANESO DISÓDICO DIHIDRATO CSP 100 ML + FEBENDAZOLE 25 G + Metilparabeno CSP 100 ML + Povidona CSP 100 ML + (SULFATO DE COBALTO 7H2O CELULOSA MICROCRISTALINA + CARBOXIMETILCELULOSA AVICEL RC591) CSP 100 ML</t>
  </si>
  <si>
    <t>3A1-9412-AGROCALIDAD</t>
  </si>
  <si>
    <t>AVITRON</t>
  </si>
  <si>
    <t>Alcohol etílico 0.12 ML + ALMIDÓN DE MAÍZ 37.5 MG + Celulosa Microcristalina 8.8 MG + CROSCARMELOSA SÓDICA 7.5 MG + Estearato de Magnesio 5 MG + Fenbendazol 100 MG + Lactosa monohidratado 72.4 MG + POLIVINILPIRROLIDONA 12.5 MG + TALCO USP 2.5 MG</t>
  </si>
  <si>
    <t>ENDOPARASITICIDA Aplicado a Aves</t>
  </si>
  <si>
    <t>3A1-9502-AGROCALIDAD</t>
  </si>
  <si>
    <t>TENIAVE 10%</t>
  </si>
  <si>
    <t>BOLSAS PLÁSTICAS DE 200 G, BALDES PLÁSTICOS DE 5 KG</t>
  </si>
  <si>
    <t>MALTODEXTRINA C.S.P 100,0 G + Prazicuantel 10,2 G + SILICA ALUMINATO DE SODIO (TIXOSIL) 1,0 G</t>
  </si>
  <si>
    <t>SANPHAR SAUDE ANIMAL LTDA. - Brasil</t>
  </si>
  <si>
    <t>3A1-9669-AGROCALIDAD</t>
  </si>
  <si>
    <t>RICOVERM</t>
  </si>
  <si>
    <t>ENAVASE POLIPROPILENO DE 625 ML</t>
  </si>
  <si>
    <t>ÁCIDO CLORHIDRICO 6 G + AGUA 12 G + ALCOHOL BENCILICO 1 G + DIMETILSULFOXIDO 20 G + Propilenglicol 100 ML + RICOBENDAZOLE 15 G</t>
  </si>
  <si>
    <t>LABORATORIOS KONIG - Argentina</t>
  </si>
  <si>
    <t>3A1-9870-AGROCALIDAD</t>
  </si>
  <si>
    <t>3A1A2-10558-AGROCALIDAD</t>
  </si>
  <si>
    <t>OVERMECTINA TOTAL EQUINOS</t>
  </si>
  <si>
    <t>JERINGA DE POLIETILENO 10 GR , JERINGA DE POLIETILENO DE 30 GR</t>
  </si>
  <si>
    <t>AGENTES DE FORMULACIÓN C.S.P 1 ML + Ivermectina 1.20 G + Prazicuantel 15 G</t>
  </si>
  <si>
    <t>3A1-A2-10587-AGROCALIDAD</t>
  </si>
  <si>
    <t>RAFOMECTIN</t>
  </si>
  <si>
    <t>FRASCOS DE 500 ML.</t>
  </si>
  <si>
    <t>GLICEROFORMOL 40 G + IVERMECTINA 0.8 G + PROPILENGLICOL C.S.P. 100 ML + Rafoxanide 12.5 G</t>
  </si>
  <si>
    <t>3A1-A2-14334-AGROCALIDAD</t>
  </si>
  <si>
    <t>ENDOPAR PLUS TABLETAS</t>
  </si>
  <si>
    <t>BLISTER DE 6 TABLETAS U, CAJA DE 6 TABLETAS U, CAJA DE 50 TABLETAS U, CAJA DE 150 TABLETAS U, BOLSA PLÁSTICA DE 500 TABLETAS U, BOLSA PLÁSTICA DE 1000 TABLETAS U, CAJA DE 10 TABLETAS U</t>
  </si>
  <si>
    <t>ALMIDÓN DE MAÍZ USP 100 MG + ESTEARATO DE MAGNESIO 10 MG + EXPLOTAB POLVO (STARCH SODIUM GLICOLATE) 15 MG + LACTOSA USP 150 MG + Mebendazol 300 MG + PAMOATO DE PIRANTEL 300 MG + POLIVINILPIRROLIDONA USP 30 MG + PRAZICUANTEL 75 MG + TALCO USP 20 MG</t>
  </si>
  <si>
    <t>GAMMA LABORATORIES S.A DE C.V - El Salvador</t>
  </si>
  <si>
    <t>3A1-A2-14510-AGROCALIDAD</t>
  </si>
  <si>
    <t>PRACAN GOLD</t>
  </si>
  <si>
    <t>JERINGAS PLÁSTICAS DE 10 ML, JERINGAS PLÁSTICAS DE 5 ML, JERINGAS PLÁSTICAS DE 2 ML</t>
  </si>
  <si>
    <t>ÁCIDO CÍTRICO 10 MG + AEROSIL 200 1.5 MG + AGUA DESMINERALIZADA 1 ML + Azúcar 200 MG + CARBAPOL 5 MG + Carboximetilcelulosa sódica 3 MG + ESENCIA DE BANANA 7 MG + Febantel 150 MG + GLICERINA 701 MG + Hidróxido de Sodio 5.52 MG + Ivermectina 30 UG + Mentol 0.5 MG + METHOCEL 3 MG + METILPARABEN 4 MG + Pamoato de Pirantel 145 MG + Prazicuantel 50 MG + Propilenglicol 15 MG + Propilparabeno 0.45 MG + SILICONA DOW 0.5 MG + TWEEN 80 10 MG</t>
  </si>
  <si>
    <t>3A1-A2-6298-AGROCALIDAD</t>
  </si>
  <si>
    <t>NEUMODOXIN</t>
  </si>
  <si>
    <t>ENVASES DE PLASTICO DE 10 ML , ENVASES DE PLASTICO DE 100 ML , ENVASES DE PLASTICO DE 1 L , ENVASES DE PLASTICO DE 5 L</t>
  </si>
  <si>
    <t>NETECAN SUSPENSION</t>
  </si>
  <si>
    <t>CAJA CON JERINGA DE 2 ML, CAJA CON JERINGA DE 5 ML, CAJA CON JERINGA DE 10 ML, MUESTRA MÉDICA JERINGA POR 2 ML</t>
  </si>
  <si>
    <t>Pamoato de Pirantel 14.71 G + Prazicuantel 2.5 G</t>
  </si>
  <si>
    <t>ANTIPARASITARIO Aplicado a Caninos, ANTIPARASITARIO Aplicado a Felinos</t>
  </si>
  <si>
    <t>LABORATORIOS CHALVER DE COLOMBIA S.A - Colombia</t>
  </si>
  <si>
    <t>3A1-A2-9343-AGROCALIDAD</t>
  </si>
  <si>
    <t>IVERQUINOS</t>
  </si>
  <si>
    <t>ÁCIDO CÍTRICO CSP 1 G + Agua Purificada CSP 1 G + ALCOHOL BENCILICO CSP 1 G + Carboximetilcelulosa CSP 1 G + DIOXIDO DE SILICIO CSP 1 G + GLICERINA CSP 1 G + HIDRÓXIDO DE SODIO CSP 1 G + HIDROXIPROPILCELULOSA CSP 1 G + Ivermectina 18.7 MG + Polisorbato 80 CSP 1 G + Prazicuantel 140.2 MG + SABOR MANZANA VERDE CSP 1 G + Sacarina de Sodio CSP 1 G</t>
  </si>
  <si>
    <t>3A1-A2-B4-9342-AGROCALIDAD</t>
  </si>
  <si>
    <t>IVERCAN</t>
  </si>
  <si>
    <t>JERINGA PLÁSTICA DE POLIETILENO DE ALTA DENSIDAD DE 1 ML , JERINGA PLÁSTICA DE POLIETILENO DE ALTA DENSIDAD DE 2 ML , JERINGA PLÁSTICA DE POLIETILENO DE ALTA DENSIDAD DE 5 ML , JERINGA PLÁSTICA DE POLIETILENO DE ALTA DENSIDAD DE 10 ML</t>
  </si>
  <si>
    <t>ÁCIDO CÍTRICO 1 MG + AEROSIL 200 8 MG + AGUA DESMINERALIZADA C.S.P 1 ML + AZUCAR GRANULADA C.S.P 1 ML + CARBOPOL 941 3 MG + C.M.C SÓDICA HV 1 MG + Febantel 150 MG + GLICERINA USP 20 MG + HIDRÓXIDO DE SODIO 1 MG + IVERMECTINA 30 ug S/U + MENTOL CRISTALES 2 MG + METHOCEL F4M 2 MG + Metilparabeno 9 MG + Pamoato de Pirantel 145 MG + PRAZICUANTEL 50 MG + PROPELENTE PROPANO/BUTANO 40 MG + Propilparabeno 45 MG + SABOR 30 MG + Sacarina sódica 0.2 MG + SILICONA 1520 DOW 5 MG + TWEEN 80 7 MG</t>
  </si>
  <si>
    <t>3A1-B1-10355-SESA</t>
  </si>
  <si>
    <t>DORAMIC + AD3E</t>
  </si>
  <si>
    <t>FRASCO VIDRIO DE 20 ML , FRASCO VIDRIO DE 50 ML , FRASCO VIDRIO DE 100 ML , FRASCO VIDRIO DE 250 ML , FRASCO VIDRIO DE 500 ML , FRASCO VIDRIO DE 1000 ML</t>
  </si>
  <si>
    <t>ACEITE DE GIRASOL CSP 100 ML + ALCOHOL BENCÍLICO 15.00 G + Doramectina 1.00 G + TBHQ 0,020 G + Vitamina A 2.75 G + VITAMINA D3 12.5 G + VITAMINA E 5 G</t>
  </si>
  <si>
    <t>3A1-B1-14276-AGROCALIDAD</t>
  </si>
  <si>
    <t>PHARVECTIN</t>
  </si>
  <si>
    <t>ENVASE PLÁSTICO PEAD PARA 250 ML, ENVASE PLÁSTICO PEAD PARA 500 ML, ENVASE PLÁSTICO PEAD PARA 1 L, ENVASE PLÁSTICO PEAD PARA 4 L, ENVASE PLÁSTICO PEAD PARA 20 L</t>
  </si>
  <si>
    <t>ÁCIDO BENCÍLICO 1.0 G + GLICEROL FORMAL 10.00 G + IVERMECTINA 1.02 G + POLISORBATO 80 3.00 G + PROPILENGLICOL C.S.P. 100.00 ML</t>
  </si>
  <si>
    <t>ANTIPARASITARIO INTERNO Y EXTERNO, ORAL. Aplicado a Porcinos</t>
  </si>
  <si>
    <t>3A1-B1-2-10A-10000-AGROCALIDAD</t>
  </si>
  <si>
    <t>IVERMIC M.O.</t>
  </si>
  <si>
    <t>FRASCO DE VIDIRO DE 10 ML , FRASCO DE VIDIRO DE 20 ML , FRASCO DE VIDRIO DE 50 ML , FRASCO DE VIDRIO DE 100 Ml , FRASCO DE VIDRIO DE 250 ML , FRASCO DE VIDRIO DE 500 ML , FRASCO DE VIDRIO DE 1000 ML</t>
  </si>
  <si>
    <t>ÁCIDO CLORHIDRICO 2.5 ML + AGUA PARA INYECCION 10.0 ML + ALCOHOL BENCILICO 0.9 ML + Alcohol etílico 10.0 ML + Arginina 0.510 G + Avicel 0.60 G + Cloruro de Cobre 0.004 G + Cloruro de Magnesio 0.650 G + GLICERINFORMAL CSP 100.0 ML + Glutamato de Sodio 0.840 G + GOMA XANTANO 0.10 G + Hipofosfito de Magnesio 2.670 G + Histidina 0.420 G + Ivermectina 1.00 G + Metionina 0.420 G + NIPAGIN 0.20 G + NIPASOL 0.020 G + Propilenglicol 30.0 ML + SORBITOL AL 70% 10.0 ML + Sulfato de Zinc 0.043 G + Treonina 0.500 G + TWEEN 80 0.80 G + Valina 0.420 G + VITAMINA B12 0.010 G + Yoduro de Potasio 0.030 G</t>
  </si>
  <si>
    <t>3A1-B1-2-3-8205-AGROCALIDAD</t>
  </si>
  <si>
    <t>ZERAMEC</t>
  </si>
  <si>
    <t>ALCOHOL BENCILICO 5 ML + GLICEROL 100 ML</t>
  </si>
  <si>
    <t>VIRBAC MEXICO S.A - México</t>
  </si>
  <si>
    <t>3A1-B1-2-3-9935-AGROCALIDAD</t>
  </si>
  <si>
    <t>SOLUTION 3.5% L.A</t>
  </si>
  <si>
    <t>FRACO PLÁSTICO TIPO PET DE 50 ML , FRACO PLÁSTICO TIPO PET DE 200 ML , FRACO PLÁSTICO TIPO PET DE 500 ML</t>
  </si>
  <si>
    <t>ABAMECTINA 1.25 G + ACEITE DE MAÍZ CRUDO C.S.P 100.00 ML + Aceite de Ricino 50.40 ML + Ivermectina 2.25 G + N METIL 2 PIRROLIDONA 20.0 G + TOCOFEROL 0.05 G</t>
  </si>
  <si>
    <t>AKSO NOBEL DIVISAO INTERVET - Brasil</t>
  </si>
  <si>
    <t>3A1-B1-2-8687-AGROCALIDAD</t>
  </si>
  <si>
    <t>PROMECTINE ORAL</t>
  </si>
  <si>
    <t>ENVASE DE POLIETILENO BLANCO DE 15 ML , ENVASE DE POLIETILENO BLANCO DE 100 ML , ENVASE DE POLIETILENO BLANCO DE 500 ML , ENVASE DE POLIETILENO BLANCO DE 1000 ML , ENVASE DE POLIETILENO BLANCO DE 5000 ML</t>
  </si>
  <si>
    <t>AGUA PURIFICADA 1,00 ML + AZUL PATENTE 0,003 MG + GLICERINFORMAL 0,40 ML + POLISORBATO 80 0,05 ML + PROPILENGLICOL 0.25 ML</t>
  </si>
  <si>
    <t>3A1-B1-2-8919-AGROCALIDAD</t>
  </si>
  <si>
    <t>BOVIPROST</t>
  </si>
  <si>
    <t>AGUA PARA INYECCION 1 ML + CLOPROSTENOL 0.250 MG + CLORURO DE CALCIO 0.1000 MG + Cloruro de Magnesio 0.100 MG + CLORURO DE SODIO 8.000 MG</t>
  </si>
  <si>
    <t>Hormonal Aplicado a Bovinos, Hormonal Aplicado a Equinos</t>
  </si>
  <si>
    <t>BOVIMEC</t>
  </si>
  <si>
    <t>FRASCOS DE VIDRIO DE 10 ML, FRASCOS DE VIDRIO DE 20 ML, FRASCOS DE VIDRIO DE 50 ML, FRASCOS DE VIDRIO DE 100 ML, FRASCOS DE VIDRIO DE 250 ML, FRASCOS DE VIDRIO DE 500 ML, FRASCOS DE VIDRIOS DE 1 L</t>
  </si>
  <si>
    <t>EXCIPIENTE C.B.P 100 ML + Ivermectina 1 G</t>
  </si>
  <si>
    <t>ANTIPARASITARIO INTERNO Y EXTERNO Aplicado a Caninos, ANTIPARASITARIO INTERNO Y EXTERNO Aplicado a Bovinos, ANTIPARASITARIO INTERNO Y EXTERNO Aplicado a Ovinos, ANTIPARASITARIO INTERNO Y EXTERNO Aplicado a Caprinos, ANTIPARASITARIO INTERNO Y EXTERNO Aplicado a Porcinos</t>
  </si>
  <si>
    <t>3A1-B1-2-9086-AGROCALIDAD</t>
  </si>
  <si>
    <t>SERVIMEC L. A.</t>
  </si>
  <si>
    <t>(ALCOHOL BENCÍLICO,N-METIL-2-PIRROLIDONA,GLICEROFORMAL,TRIACETINA, PROPILENGLICOL C.S.P) 1 ML + Ivermectina 10 MG</t>
  </si>
  <si>
    <t>Antiparasitario interno Aplicado a Bovinos, Antiparasitario interno Aplicado a Porcinos</t>
  </si>
  <si>
    <t>3A1-B1-2-9433-AGROCALIDAD</t>
  </si>
  <si>
    <t>IVERMAX TITANIO</t>
  </si>
  <si>
    <t>FRASCO DE 10 ML , FRASCO DE 20 ML , FRASCO DE 30 ML , FRASCO DE 50 ML , FRASCO DE 100 ML , FRASCO DE 200 ML , FRASCO DE 250 ML , FRASCO DE 500 ML , FRASCO DE 1000 ML</t>
  </si>
  <si>
    <t>ALCOHOL BENCILICO 0.02 ML + GLICEROL FORMAL 200 G + Ivermectina 31.5 G + METIL 2 PIRROLIDONA 50 MG + PROPILENGLICOL CSP S/U + TRIACETINA 200 MG</t>
  </si>
  <si>
    <t>ECTO-ENDOPARASITICIDA Aplicado a Bovinos</t>
  </si>
  <si>
    <t>LABORATORIOS CALIFORNIA PARA COMPAÑIA CALIFORNIA E IMPORTADO POR AGROGANADERO COLOMBO ECUATORIANO - Colombia</t>
  </si>
  <si>
    <t>3A1-B1-2-9440-AGROCALIDAD</t>
  </si>
  <si>
    <t>SANUCH POLVO</t>
  </si>
  <si>
    <t>DIOXIDO DE SILICIO 2.0 G + METRIFONATO (TRICLORFON) 97 G + Sulfato de sodio 1.0 G</t>
  </si>
  <si>
    <t>DESPARASITANTE EXTERNO Aplicado a Bovinos, DESPARASITANTE EXTERNO Aplicado a Ovinos, DESPARASITANTE EXTERNO Aplicado a Caprinos, DESPARASITANTE EXTERNO Aplicado a Equinos, DESPARASITANTE EXTERNO Aplicado a Porcinos</t>
  </si>
  <si>
    <t>LABORATORIOS RATAR LTDA PARA COMPAÑIA CALIFORNIA S.A - Colombia</t>
  </si>
  <si>
    <t>3A1-B1-2-9704-AGROCALIDAD</t>
  </si>
  <si>
    <t>CEVASAMIDA</t>
  </si>
  <si>
    <t>BOLSA DE PAPEL DE 5 KG , BOLSA DE 25KG</t>
  </si>
  <si>
    <t>N-CLORO-4-METIL BENCENO SULFONAMIDA SAL SÓDICA 1 G + Propianato de calcio 100 G</t>
  </si>
  <si>
    <t>DESTINO: NIDALES</t>
  </si>
  <si>
    <t>CEVASAMECTIN</t>
  </si>
  <si>
    <t>FRASCOS DE POLIPROPILENO MULTIDOSIS CON 50 ML , FRASCOS DE POLIPROPILENO MULTIDOSIS CON 100 ML , FRASCOS DE POLIPROPILENO MULTIDOSIS CON 500 ML;</t>
  </si>
  <si>
    <t>GLICEROFORMOL 46 % + Ivermectina 1 % + Propilenglicol 54 %</t>
  </si>
  <si>
    <t>3A1-B1-2-9B2-2-8918-AGROCALIDAD</t>
  </si>
  <si>
    <t>BOLDEMEC L. A.</t>
  </si>
  <si>
    <t>FRASCOS DE VIDRIO DE 500 ML , FRASCOS DE VIDRIO DE 10 ML, FRASCOS DE VIDRIO DE 20 ML, FRASCOS DE VIDRIO DE 50 ML, FRASCOS DE VIDRIO DE 100 ML, FRASCOS DE VIDRIO DE 250 ML</t>
  </si>
  <si>
    <t>Aceite de Sesamo 100 ML + ALCOHOL BENCILICO 20 G + Boldenona undecilenato 2.8 G + BUTILHIDROXITOLUENO 0.1 G + IVERMECTINA 1 G</t>
  </si>
  <si>
    <t>Anabólico Aplicado a Bovinos, Antiparasitario de amplio espectro Aplicado a Bovinos</t>
  </si>
  <si>
    <t>3A1-B1-3-7930-AGROCALIDAD</t>
  </si>
  <si>
    <t>EXEND DIAMANTE</t>
  </si>
  <si>
    <t>FRASCO DE POLIETILENO DE 50 ML , FRASCO DE POLIETILENO DE 250 ML , FRASCO DE POLIETILENO DE 500 ML</t>
  </si>
  <si>
    <t>Ivermectina 3.15 G</t>
  </si>
  <si>
    <t>3A1-B1-3-8026-AGROCALIDAD</t>
  </si>
  <si>
    <t>IVERBEST</t>
  </si>
  <si>
    <t>ALCOHOL BENCÍLICO C.S.P 1 ML + GLICEROFORMOL 1 ML + Ivermectina 10.0 MG + PROPILENGLICOL 1 ML</t>
  </si>
  <si>
    <t>INVERBEST</t>
  </si>
  <si>
    <t>FRASCO DE VIDRIO 500 MG</t>
  </si>
  <si>
    <t>EXCIPIENTES C.S.P 1 ML + Ivermectina 10 M6</t>
  </si>
  <si>
    <t>3A1-B1-3-8027-AGROCALIDAD</t>
  </si>
  <si>
    <t>IVERBEST L.A.</t>
  </si>
  <si>
    <t>FRASCO DE VIRDIO DE 20 ML , FRASCO VIRDIO DE 50 ML , FRASCO VIRDIO DE 100 ml , FRASCO DE VIRDIO DE 200 ML , FRASCO DE VIRDIO DE 500 ML , FRASCO DE VIRDIO DE 1000 ML , FRASCO DE VIDRIO DE 250 ML</t>
  </si>
  <si>
    <t>Antiparasitario externo Aplicado a Bovinos, Antiparasitario externo Aplicado a Porcinos, Antiparasitario interno Aplicado a Bovinos, Antiparasitario interno Aplicado a Porcinos</t>
  </si>
  <si>
    <t>LABORATORIOS VETERLAND LTDA. PARA CALLBEST LTDA, - Colombia</t>
  </si>
  <si>
    <t>3A1-B1-3-8661-AGROCALIDAD</t>
  </si>
  <si>
    <t>BIOMEC 120 L.A. DORADO</t>
  </si>
  <si>
    <t>FRASCO DE VIDRIO DE 10 ML, FRASCO DE VIDRIO DE 20 ML, FRASCO DE VIDRIO DE 50 ML, FRASCO DE VIDRIO DE 100 ML, FRASCO DE VIDRIO DE 250 ML, FRASCO DE VIDRIO DE 500 ML, FRASCO DE VIDRIO DE 1000 ML, ENVASES DE POLIPROPILENO CONTENIENDO 10 ML, ENVASES DE POLIPROPILENO CONTENIENDO 20 ML, ENVASES DE POLIPROPILENO CONTENIENDO 50 ML, ENVASES DE POLIPROPILENO CONTENIENDO 100 ML, ENVASES DE POLIPROPILENO CONTENIENDO 250 ML, ENVASES DE POLIPROPILENO CONTENIENDO 500 ML</t>
  </si>
  <si>
    <t>ALCOHOL BENCILICO 0.02 ML + GLICERINA FARMACEUTICA 1 ML + Ivermectina 12 MG + METIL 2 PIRROLIDONA 700 MG</t>
  </si>
  <si>
    <t>Antiparasitario de amplio espectro Aplicado a Bovinos, Antiparasitario de amplio espectro Aplicado a Ovinos, Antiparasitario de amplio espectro Aplicado a Caprinos, Antiparasitario de amplio espectro Aplicado a Camelidos, Antiparasitario de amplio espectro Aplicado a Porcinos</t>
  </si>
  <si>
    <t>BIOMIN CLEANGRAIN</t>
  </si>
  <si>
    <t>BOLSA DE PAPEL MULTICAPAS, CAPA INTERNA IMPERMEABLE DE 25 KG</t>
  </si>
  <si>
    <t>3A1-B1-3-9147-AGROCALIDAD</t>
  </si>
  <si>
    <t>IVERMIC MINERALES</t>
  </si>
  <si>
    <t>FRASCOS PLASTICOS DE 50 ML , FRASCOS PLASTICOS DE 250 ML , FRASCOS PLASTICOS DE 500 ML</t>
  </si>
  <si>
    <t>AGUA PARA INYECCION C.S.P 3 ML + Cloruro de Cobalto 0.064 G + Cloruro de Cobre 1.030 G + Cloruro de Manganeso 0.898 G + GLICERINFORMAL 40 G + Ivermectina 1 G + PROPILENGLICOL C.S.P. 100 ML + Sulfato de Zinc 0.025 G</t>
  </si>
  <si>
    <t>3A1-B1-6727-AGROCALIDAD</t>
  </si>
  <si>
    <t>LHIVERMECTIN</t>
  </si>
  <si>
    <t>ENVASE DE VIDRIO PARA 10ML , ENVASE DE VIDRIO PARA 20ML , FRASCO PLASTICO PARA 50 ML , FRASCO PLASTICO PARA 100ML , FRASCO PLASTICO PARA 250ML , FRASCO PLASTICO PARA 500ML.</t>
  </si>
  <si>
    <t>ALCOHOL BENCILICO 10 MG + GLICERINFORMAL 400 MG + Ivermectina 10 MG + POLIVINILPIRROLIDONA 50 MG + PROPILENGLICOL C.S.P. 1.0 ML</t>
  </si>
  <si>
    <t>LICVITE</t>
  </si>
  <si>
    <t>BIDÓN PLÁSTICO DE 0.5 LITROS , BIDÓN PLÁSTICO DE 1 LITRO , BIDÓN PLÁSTICO DE 2.5 LITROS , BIDÓN PLÁSTICO DE 5 LITROS , BIDÓN PLÁSTICO DE10 LITROS , BIDÓN PLÁSTICO DE 20 LITROS</t>
  </si>
  <si>
    <t>AGUA C.S.P 1 L + AROMA VAINILLA 1 G + AZUCARES TOTALES 50 G + CALCIO 65 G + Fósforo 10 G + GLUCOFORMADORES 380 G + Magnesio 5 G + VITAMINA PP (NIACINA) 12 G</t>
  </si>
  <si>
    <t>Pienso complementario Aplicado a Bovinos, Pienso complementario Aplicado a Ovinos, Pienso complementario Aplicado a Caprinos</t>
  </si>
  <si>
    <t>3A1-B1-6936-AGROCALIDAD</t>
  </si>
  <si>
    <t>VERMECTIN L.A. PREMIUN</t>
  </si>
  <si>
    <t>FRASCO DE POLIETILENO DE 50 M , FRASCO DE POLIETILENO DE 200 ML , FRASCO DE POLIETILENO DE 500 ML , CAJAS CON 12 FRASCOS DE 10 ML</t>
  </si>
  <si>
    <t>ACEITE DE CASTOR 1.50 G + ALCOHOL BENCILICO 1.00 G + BUTILHIDROXIANISOL 0.02 G + Ivermectina 3.15 G + Propilenglicol 6.30 G + TRIACETINA csp 100 ML</t>
  </si>
  <si>
    <t>3A1-B1-6954-AGROCALIDAD</t>
  </si>
  <si>
    <t>IVEGAN 2.0</t>
  </si>
  <si>
    <t>FRASCO AMPOLLAS DE PLASTICO O VIDRIO DE 20 ML , FRASCO AMPOLLAS DE PLASTICO O VIDRIO DE 50 ML , FRASCO AMPOLLAS DE PLASTICO O VIDRIO DE 100 ML , FRASCO AMPOLLAS DE PLASTICO O VIDRIO DE 250 ML , FRASCO AMPOLLAS DE PLASTICO O VIDRIO DE 500 ML .</t>
  </si>
  <si>
    <t>ALCOHOL BENCILICO 1.8 G + GLICEROL FORMAL 20 G + Ivermectina 2 G + N METIL 2 PIRROLIDONA 10 G + PROPILENGLICOL C.S.P. 100 ML + TRIACETIN C.S.P 20 G</t>
  </si>
  <si>
    <t>3A1-B1-7262-AGROCALIDAD</t>
  </si>
  <si>
    <t>IVERMIC PREMIUM</t>
  </si>
  <si>
    <t>FRASCO DE 10 ML , FRASCO DE 20 ML , FRASCO DE 50 ML , FRASCO DE 250 ML , FRASCO DE 500 ML , FRASCO DE 1000 ML</t>
  </si>
  <si>
    <t>ACEITE DE CASTOR 2 G + BHT 0.02 G + Ivermectina 3.15 G + NIPAGIN 0.18 G + NIPASOL 0.02 G + TRIACETINA 40 G</t>
  </si>
  <si>
    <t>3A1-B1-7898-AGROCALIDAD</t>
  </si>
  <si>
    <t>ALLMECTIN</t>
  </si>
  <si>
    <t>ALCOHOL BENCILICO 3,0 ML + GLICEROL FORMAL 39 G + Ivermectina 1 G + PROPILENGLICOL C.S.P. 100 ML</t>
  </si>
  <si>
    <t>Antiparasitario externo Aplicado a Bovinos, Antiparasitario externo Aplicado a Ovinos, Antiparasitario externo Aplicado a Porcinos, Antiparasitario interno Aplicado a Bovinos, Antiparasitario interno Aplicado a Ovinos, Antiparasitario interno Aplicado a Porcinos</t>
  </si>
  <si>
    <t>3A1-B1-8085-AGROCALIDAD</t>
  </si>
  <si>
    <t>IVERHORSE GEL ORAL</t>
  </si>
  <si>
    <t>JERINGA DE 3.21 GR , JERINGA DE 6.42 GR</t>
  </si>
  <si>
    <t>Agua Purificada 100 G + CLORURO DE SODIO 100 G + COLOR CARAMELO 100 G + COLOR TARTRAZINA 100 G + Ivermectina 1,87 G + LUTROL F 127 100 G + Metilparabeno 100 G + Propilenglicol 100 G + Propilparabeno 100 G + SABOR MIEL 100 G + SACARINA 100 G</t>
  </si>
  <si>
    <t>FRASCO DE PLÁSTICO DE 500 ML (1000 DOSIS DE 0.5ML)</t>
  </si>
  <si>
    <t>3A1-B1-8345-AGROCALIDAD</t>
  </si>
  <si>
    <t>PASO FINO GEL ORAL</t>
  </si>
  <si>
    <t>JERINGA PLÁSTICA DE 6,42 GR , JERINGA PLÁSTICA DE 3,21 GR</t>
  </si>
  <si>
    <t>AGUA DESMINERALIZADA 100 G + ALCOHOL BENCILICO 1 G + CARBOPOL 934 3 G + CMC SÓDICA 1 G + GLICERINA 25 G + HIDROXIPROPIL METIL CELULOSA 1 G + Ivermectina 1.87 G + LUTROL F 127 1.50 G + PETROLATO LIQ. PESADO TERSOL 68 3 G + Propilenglicol 51 G + SABOR 1 G + SACARINA SODICA 0.10 G</t>
  </si>
  <si>
    <t>3A1-B1-8365-AGROCALIDAD</t>
  </si>
  <si>
    <t>IVERMIC 1%</t>
  </si>
  <si>
    <t>CAJAS DE 10 FRASCOS PP DE 10 ML , CAJAS DE 10 FRASCOS PP DE 20 ML , FRASCOS PP DE 50 ML. , FRASCOS PP DE 250 ML. , FRASCOS PP DE 500 ML. , FRASCOS PP DE 1000 ML. , FRASCOS PP DE 100 ML</t>
  </si>
  <si>
    <t>GLICEROL FORMAL 41.5 G + Ivermectina 1 G + PROPILENGLICOL C.S.P. 100 ML</t>
  </si>
  <si>
    <t>Antiparasitario interno Aplicado a Bovinos, Antiparasitario interno Aplicado a Ovinos, Antiparasitario interno Aplicado a Camelidos, Antiparasitario interno Aplicado a Porcinos</t>
  </si>
  <si>
    <t>IVERMECTINA TC. ERMA</t>
  </si>
  <si>
    <t>FRASCO DE VIDRIO DE 10 ML , FRASCO DE VIDRIO DE 20 ML , FRASCO DE VIDRIO DE 50 ML , FRASCO DE VIDRIO DE 100 ML , FRASCO DE POLIETILENO 200 ML , FRASCO DE POLIETILENO 250 ML , FRASCO DE POLIETILENO 500 ML</t>
  </si>
  <si>
    <t>2-PIRROLIDONA 100 ML + ALCOHOL BENCÍLICO 100 ML + GLICERINA 100 ML + IVERMECTINA 3.15 G + POLIVINILPIRROLIDONA K-17 100 ML</t>
  </si>
  <si>
    <t>3A1-B1-8401-AGROCALIDAD</t>
  </si>
  <si>
    <t>SERVIMEC GOLD IVERMECTINA 3.15%</t>
  </si>
  <si>
    <t>3A1-B1-8471-AGROCALIDAD</t>
  </si>
  <si>
    <t>IVERLIF L.A. OMEGA 3</t>
  </si>
  <si>
    <t>FRASCO DE POLIPROPILENO DE 10 ML , FRASCO DE POLIPROPILENO DE 50 ML , FRASCO DE POLIPROPILENO DE 100 ML , FRASCO DE POLIPROPILENO DE 250 ML , FRASCO DE POLIPROPILENO DE 500 ML</t>
  </si>
  <si>
    <t>ALCOHOL BENCILICO 5.0 ML + BHT 0.02 G + Ivermectina 1.0 G + NIPAGIN 0.10 G + NIPASOL 0.03 G</t>
  </si>
  <si>
    <t>3A1-B1-8477-SESA-U</t>
  </si>
  <si>
    <t>IVERPLUS</t>
  </si>
  <si>
    <t>FRASCO AMPOLLA PLASTICA DE 25 ML, FRASCO AMPOLLA PLASTICA DE 50 ML, FRASCO AMPOLLA PLASTICA DE 100 ML, FRASCO AMPOLLA PLASTICA DE 200 ML, FRASCO AMPOLLA PLASTICA DE 250 ML, FRASCO AMPOLLA PLASTICA DE 500 ML, FRASCO AMPOLLA PLASTICA DE 1000 ML</t>
  </si>
  <si>
    <t>POR CONFIRMAR PARTIDA ARANCELARIA</t>
  </si>
  <si>
    <t>3A1-B1-8923-AGROCALIDAD</t>
  </si>
  <si>
    <t>BIOMISIL 1 %</t>
  </si>
  <si>
    <t>FRASCO DE 10 ML , FRASCO DE 20 ML , FRASCO DE 50 ML , FRASCOS DE 100 ML , FRASCO DE 250 ML , FRASCO DE 500 ML , FRASCO DE 1000 ML</t>
  </si>
  <si>
    <t>GLICERINA 440 MG + Ivermectina 10 MG + NIGAGIN 2 MG + NIPASOL 0.4 MG + Propilenglicol 1 ML</t>
  </si>
  <si>
    <t>Antiparasitario externo Aplicado a Caninos, Antiparasitario externo Aplicado a Felinos, Antiparasitario externo Aplicado a Aves, Antiparasitario externo Aplicado a Lagomorfos, Antiparasitario externo Aplicado a Cobayos</t>
  </si>
  <si>
    <t>3A1-B1-9553-AGROCALIDAD</t>
  </si>
  <si>
    <t>MASTER LP</t>
  </si>
  <si>
    <t>FRASCO DE 20 ML , FRASCO DE 50 ML , FRASCO DE 200 ML , FRASCO DE 500 ML , FRASCO DE 1000 ML</t>
  </si>
  <si>
    <t>ACEITE DE MAIZ 100 ML + ACEITE DE RICINO 57 G + ALCOHOL BENCILICO 8 G + DL ALFA TOCOFEROL 0.05 G + Ivermectina 4 G</t>
  </si>
  <si>
    <t>3A1-B3-0471-AGROCALIDAD</t>
  </si>
  <si>
    <t>NEGUVON POLVO</t>
  </si>
  <si>
    <t>50 SOBRES TRILAMINADOS POR 15 GR , TARRO BLANCO EN POLIETILENO DE ALTA DENSIDAD POR 200 G , TARRO BLANCO EN POLIETILENO DE ALTA DENSIDAD POR 1 KG</t>
  </si>
  <si>
    <t>AEROSIL 100 G + METRIFONATO 97 G</t>
  </si>
  <si>
    <t>ANTIPARASITARIO INTERNO Y EXTERNO Aplicado a Caninos, ANTIPARASITARIO INTERNO Y EXTERNO Aplicado a Bovinos, ANTIPARASITARIO INTERNO Y EXTERNO Aplicado a Ovinos, ANTIPARASITARIO INTERNO Y EXTERNO Aplicado a Caprinos, ANTIPARASITARIO INTERNO Y EXTERNO Aplicado a Equinos, ANTIPARASITARIO INTERNO Y EXTERNO Aplicado a Aves, ANTIPARASITARIO INTERNO Y EXTERNO Aplicado a Porcinos</t>
  </si>
  <si>
    <t>BAYER S.A - Colombia</t>
  </si>
  <si>
    <t>Migración de datos</t>
  </si>
  <si>
    <t>3A1-B3-7058-AGROCALIDAD</t>
  </si>
  <si>
    <t>IVEGAN PASTA EQUINOS</t>
  </si>
  <si>
    <t>JERINGA PLASTICA DE 3,21 GR CON EMBOLO DOSIFICADOR , JERINGA DE 6.42 GR CON EMBOLO DOSIFICADOR</t>
  </si>
  <si>
    <t>Agua Purificada 100 G + DIOXIDO DE SILICIO COLOIDAL 11 MG + Dioxido de titanio 2.5 MG + GLICERINA 35 MG + HIDROXIPROPIL METIL CELULOSA 0.01 MG + Ivermectina 1.87 G + Metilparabeno 0.5 MG + Propilenglicol 15 MG + Propilparabeno 0.1 MG + SACARINA SODICA 0.3 MG + SACAROSA 9 MG + TWEEN 80 1 MG</t>
  </si>
  <si>
    <t>3A1-B3-7261-AGROCALIDAD</t>
  </si>
  <si>
    <t>ABAMIC POUR ON</t>
  </si>
  <si>
    <t>ENVASES DE PROLIPROPILENO CONTENIENDO 100 ML , BIDONES DE POLIETILENO DE ALTA DENSIDAD DE 250 ML , BIDONES DE POLIETILENO DE ALTA DENSIDAD DE 500 ML , BIDONES DE POLIETILENO DE ALTA DENSIDAD DE 1 LITROS , BIDONES DE POLIETILENO DE ALTA DENSIDAD DE 3 LITROS , BIDONES DE POLIETILENO DE ALTA DENSIDAD DE 5 LITROS</t>
  </si>
  <si>
    <t>ABAMECTINA 0.5 G + AZUL BRILLANTE 4 MG + DIMETILSULFOXIDO 16.5 G + ISOPROPANOL 100 ML + PROPILGALATO 9 MG</t>
  </si>
  <si>
    <t>3A1-B3-8612-AGROCALIDAD</t>
  </si>
  <si>
    <t>179072145001</t>
  </si>
  <si>
    <t>IVERCIDE 3.15 % L.A.</t>
  </si>
  <si>
    <t>FRASCO DE 10 ML , FRASCO DE 50 ML , FRASCO DE 100 ML , FRASCO DE 200 ML , FRASCO DE 500 ML</t>
  </si>
  <si>
    <t>2 PIRROLIDONA 0.20 G + Alcohol etílico 0.10 MG + Ivermectina 31.5 MG + POLIVINILPIRROLIDONA 0.10 G + Propilenglicol 1.00 MG</t>
  </si>
  <si>
    <t>Antiparasitario de amplio espectro Aplicado a Ovinos, Antiparasitario de amplio espectro Aplicado a Porcinos</t>
  </si>
  <si>
    <t>3A1-B3-9223-AGROCALIDAD</t>
  </si>
  <si>
    <t>EQUIFAST GEL</t>
  </si>
  <si>
    <t>AGUA DESMINERALIZADA CSP 100 G + CARBOPOL 940 CSP 100 G + Cellosize QP 5200 CSP 100 G + Ivermectina 1.87 G + Metilparabeno CSP 100 G + Propilenglicol CSP 100 G + Propilparabeno CSP 100 G + Sabor Caramelo CSP 100 G + Solutol HS 15 CSP 100 G + TRIETANOLAMINA CSP 100 G</t>
  </si>
  <si>
    <t>Antiparasitario externo Aplicado a Equinos, Antiparasitario interno Aplicado a Equinos</t>
  </si>
  <si>
    <t>LABORATORIOS VETERLAND LTDA., PARA CALLBEST LTDA. - Colombia</t>
  </si>
  <si>
    <t>3A1-B3-9226-AGROCALIDAD</t>
  </si>
  <si>
    <t>IVERBEST A.P. ORO 3.15%</t>
  </si>
  <si>
    <t>ALCOHOL BENCILICO 20 MG + CREMOPHOR 10 MG + GLICEROLFORMAL 200 MG + Ivermectina 31.50 M6 + KOLLIDON K17 30 MG + PROPILENGLICOL 366.67 MG</t>
  </si>
  <si>
    <t>3A2-10085-AGROCALIDAD</t>
  </si>
  <si>
    <t>FLUBEFUR</t>
  </si>
  <si>
    <t>BOLSA DE PAPEL KRAFT DE 5 KG, BOLSA DE PAPEL KRAFT DE 10 KG, BOLSA DE PAPEL KRAFT DE 25 KG, SOBRES DE POLIETILENO DE 1000 G</t>
  </si>
  <si>
    <t>Flubendazol 5 G + Harina de Trigo 88 G + LACTOSA 5.5 G + Oxido de Silicio 1.5 G</t>
  </si>
  <si>
    <t>3A2-11070-AGROCALIDAD</t>
  </si>
  <si>
    <t>CANISAN TABLETAS</t>
  </si>
  <si>
    <t>FRASCOS DE PVC DE 1 TABLETA , FRASCOS DE PVC DE 2 TABLETAS , FRASCOS DE PVC DE 3 TABLETAS , FRASCOS DE PVC DE 4TABLETAS , FRASCOS DE PVC DE 12 TABLETAS</t>
  </si>
  <si>
    <t>Azúcar 333.33 MG + ESTEARATO DE MAGNESIO 3.40 MG + Fenbendazol 750 MG + FOSFATO BICÁLCICO 213.33 MG + GERMEN DE TRIGO 533.33 MG + Ivermectina 0.09 MG + MANITOL 268 MG + Pamoato de Pirantel 75 MG + Prazicuantel 75 MG + SABOR DE JAMÓN 20.30 MG + SABOR DE PESCADO 20.30 MG</t>
  </si>
  <si>
    <t>CAOPECTROL</t>
  </si>
  <si>
    <t>FRASCO DE 120 ML , FRASCO DE 180 ML , FRASCO DE 500 ML , FRASCO DE 1 LT , FRASCO DE 4 LT</t>
  </si>
  <si>
    <t>AGUA PURIFICADA 100.0 G + CAOLIN COLOIDAL CSP 22.0 G + CLORURO DE POTASIO 1.25 G + CLORURO DE SODIO 2.0 G + GOMA XANTHAN 0.30 G + METILPARABENO SÓDICO 0.12 G + PECTINA CITRICA RAPIDA 0.55 G + POLISORBATO 20 0.50 G + POVIDONA PVP-K30 1.50 G + PROPILENGLICOL 5.0 G + PROPILPARABENO SÓDICO 0.05 G + SIMETICONA 0.025 G + SULFATO DE MAGNESIO HEPTAHIDRATO 1.25 G</t>
  </si>
  <si>
    <t>Antidiarreico Aplicado a Caninos, Antidiarreico Aplicado a Felinos, Antidiarreico Aplicado a Bovinos, Antidiarreico Aplicado a Equinos, Antidiarreico Aplicado a Aves</t>
  </si>
  <si>
    <t>3A2-11834-AGROCALIDAD</t>
  </si>
  <si>
    <t>PENTOVET</t>
  </si>
  <si>
    <t>FRASCO AMPOLLA DE VIDRIO TIPO III DE 1 G, CUNA DE PLÁSTICO BLANCO TERMO FORMADO CON 6 FRASCOS DE AMPOLLA (POLVO) U, 6 AMPOLLAS CON AGUA BIDESTILADA APIRÓGENA U</t>
  </si>
  <si>
    <t>Agua bidestilada 20 ML + Tiopental 1 G</t>
  </si>
  <si>
    <t>ANESTÉSICO GENERAL (BARBITÚRICO DE ACCIÓN CORTA) Aplicado a Caninos, ANESTÉSICO GENERAL (BARBITÚRICO DE ACCIÓN CORTA) Aplicado a Felinos, ANESTÉSICO GENERAL (BARBITÚRICO DE ACCIÓN CORTA) Aplicado a Bovinos, ANESTÉSICO GENERAL (BARBITÚRICO DE ACCIÓN CORTA) Aplicado a Ovinos, ANESTÉSICO GENERAL (BARBITÚRICO DE ACCIÓN CORTA) Aplicado a Equinos, ANESTÉSICO GENERAL (BARBITÚRICO DE ACCIÓN CORTA) Aplicado a Porcinos</t>
  </si>
  <si>
    <t>3A2-11835-AGROCALIDAD</t>
  </si>
  <si>
    <t>PIPERAZINA FARBIOVET</t>
  </si>
  <si>
    <t>FUNDAS DE POLIESTER+METALIZADO MAS POLIETILENO DE 10GRAMOS , FUNDAS DE POLIESTER+METALIZADO MAS POLIETILENO DE 100 GRAMOS , FUNDAS DE POLIESTER+METALIZADO MAS POLIETILENO DE 200 GRAMOS , FUNDAS DE POLIESTER+METALIZADO MAS POLIETILENO DE 500 GRAMOS , FUNDAS DE POLIESTER+METALIZADO MAS POLIETILENO DE 1000 GRAMOS , FUNDA PLÁSTICA DE 10 KG DENTRO DE BALDE PLÁSTICO PET</t>
  </si>
  <si>
    <t>ÁCIDO CÍTRICO 1 G + CARBONATO DE CALCIO 20 G + Dextrosa C.S.P 100 G + Piperazina citrato 53 G</t>
  </si>
  <si>
    <t>3A2-12016-AGROCALIDAD</t>
  </si>
  <si>
    <t>LHIVERMECTIN AVICOLA</t>
  </si>
  <si>
    <t>FRASCOS DE POLIETILENO BLANCO PARA 100ML , FRASCOS DE POLIETILENO BLANCO PARA 500ML , FRASCOS DE POLIETILENO BLANCO PARA 1L , GOTERO DE POLIETILENO BLANCO PARA 30ML</t>
  </si>
  <si>
    <t>AZUL BRILLANTE C.S.P 0.0014 G + GLICERINFORMAL 40 G + Ivermectina 1 G + POLISORBATO 80 2.32 G + PROPILENGLICOL C.S.P. 66.4 ML</t>
  </si>
  <si>
    <t>3A2-12140-AGROCALIDAD</t>
  </si>
  <si>
    <t>MILBEMAX C 625 MG</t>
  </si>
  <si>
    <t>DISPENSDOR POR 24 CAJAS DE UN BLÍSTER POR 2 TABLETAS , DISPENSDOR POR 24 CAJAS DE UN BLÍSTER POR 4 TABLETAS , CAJAS POR 5 BLÍSTER POR 10 TABLETAS</t>
  </si>
  <si>
    <t>Celulosa cristalina 125 MG + CROSCARMELOSA SÓDICA 18,75 MG + Estearato de Magnesio 1 tableta de 625 MG + Lactosa monohidratado 321,875 MG + MILBEMICINA OXIMA 12,5 MG + POLIVIDONA 9,375 MG + PRAZICUANTEL MICRONIZADO 125 MG + SILICA COLOIDAL 6,25 MG</t>
  </si>
  <si>
    <t>ELANCO FRANCIA - Francia</t>
  </si>
  <si>
    <t>3A2-12263-AGROCALIDAD</t>
  </si>
  <si>
    <t>PLOZIN</t>
  </si>
  <si>
    <t>ESTUCHE DE 10 CAJAS CONTENIENDO UN BLISTER DE 2 TABLETAS CADA CAJA S/U</t>
  </si>
  <si>
    <t>ALMIDÓN DE MAÍZ Exc. 34 MG + Bioxido de Solicón Coloidal 5 MG + Celulosa cristalina 100 MG + Estearato de Magnesio 12 MG + Fenbendazol 500 MG + Fosfato de Calcio dibásico 80 MG + Glicolato de Almidón Sódico 10 MG + Pamoato de Pirantel 144 MG + Prazicuantel 50 MG + Sabor de Vainilla en Polvo 10 MG + TALCO C.S.P 20 MG</t>
  </si>
  <si>
    <t>CADILA HEALTCARE LTD (DIVISION ZYDUS ANIMAL HEALTH) - India</t>
  </si>
  <si>
    <t>14 DE MAYO DEL 2015. (TRANSFERENCIA DE TITULARIDAD)</t>
  </si>
  <si>
    <t>3A2-12325-AGROCALIDAD</t>
  </si>
  <si>
    <t>JERINGA PLASTRICA DE 12ML , FRASCO PLASTICO POR 120ML , FRASCO PLASTICO POR 500ML , GARRAFAS PLASTICAS POR 2000ML</t>
  </si>
  <si>
    <t>Antihelmíntico Aplicado a Caninos, Antihelmíntico Aplicado a Bovinos, Antihelmíntico Aplicado a Ovinos, Antihelmíntico Aplicado a Caprinos</t>
  </si>
  <si>
    <t>3A2-12357-AGROCALIDAD</t>
  </si>
  <si>
    <t>DORAQUEST DUO</t>
  </si>
  <si>
    <t>JERINGA DE POLIETILENO LINEAL DE BAJA DENSIDAD PARA 6 ML , JERINGA DE POLIETILENO LINEAL DE BAJA DENSIDAD PARA 12 ML , JERINGA DE POLIETILENO LINEAL DE BAJA DENSIDAD PARA 15 ML.</t>
  </si>
  <si>
    <t>Agua Purificada 100 ML + AROMA A MANZANA 2 G + Carboximetilcelulosa 2 G + Doramectina 2 G + Metilparabeno 0.018 G + POLIETILENGLICOL 40 G + Prazicuantel 25 G + PROPIL PARABENO 0.02 G + SABOR A MANZANA 0.025 G + SUCRALOSA 2 G</t>
  </si>
  <si>
    <t>3A2-12818-AGROCALIDAD</t>
  </si>
  <si>
    <t>FENLAK</t>
  </si>
  <si>
    <t>JERINGA PLÀSTICA EN PEAD POR 20 ML, FRASCO EN PEAD POR 120 ML, FRASCO EN PEAD POR 500 ML, FRASCO EN PEAD POR 1000 ML, FRASCO EN PEAD POR 2000 ML</t>
  </si>
  <si>
    <t>ÁCIDO CÍTRICO 0.0005 G + Fenbendazol 100 G + GLICERINA 10 G + GOMA DE XANTANA 0.002 G + Metilparabeno 0.002 G + PROPILPARABENO 0.0002 G + TWEEN 80 0.005 G</t>
  </si>
  <si>
    <t>Antihelmíntico de amplio espectro Aplicado a Caninos, Antihelmíntico de amplio espectro Aplicado a Bovinos, Antihelmíntico de amplio espectro Aplicado a Ovinos, Antihelmíntico de amplio espectro Aplicado a Equinos, Antihelmíntico de amplio espectro Aplicado a Porcinos</t>
  </si>
  <si>
    <t>3A2-13798-AGROCALIDAD</t>
  </si>
  <si>
    <t>AVEQUANTEL</t>
  </si>
  <si>
    <t>BOLSAS DE POLIETILENO DE 1 KG, SOBRE POR 100 G</t>
  </si>
  <si>
    <t>LACTOSA C.s.p. 100 G + Manitol 10 G + Prazicuantel 10 G</t>
  </si>
  <si>
    <t>3A2-14151-AGROCALIDAD</t>
  </si>
  <si>
    <t>FENCOB</t>
  </si>
  <si>
    <t>JERINGA PLÁSTICA EN 12 ML, ENVASE PLASTICO EN 120 ML, ENVASE PLASTICO EN 500 ML</t>
  </si>
  <si>
    <t>AGUA PURIFICADA 61 ML + COBALTO SULFATO 7H2O 3.5 G + Fenbendazol 25 G + GLICERINA 11 G + MANZANA SOLUBLE 0.5 G + METILPARABENO SÓDICO 0.2 G + METOCEL F4 PREMIUM 1.1 G + PROPILENGLICOL 5 G + PROPILPARABENO SÓDICO 0.025 G + SACARINA SODICA 0.030 G + SILICONA 0.7 G + TWEEN 80 0.9 G</t>
  </si>
  <si>
    <t>Antiparasitario de amplio espectro Aplicado a Bovinos, Antiparasitario de amplio espectro Aplicado a Ovinos, Antiparasitario de amplio espectro Aplicado a Caprinos, Antiparasitario de amplio espectro Aplicado a Equinos, Antiparasitario de amplio espectro Aplicado a Porcinos</t>
  </si>
  <si>
    <t>3A2-2181-AGROCALIDAD</t>
  </si>
  <si>
    <t>EQVALAN PASTA</t>
  </si>
  <si>
    <t>JERINGA DOSIFICADORA DE 6.42 GR</t>
  </si>
  <si>
    <t>ACEITE DE CASTOR 10-12 G + Dioxido de titanio 2 G + HIDROXIPROPILCELULOSA 5.01 G + Ivermectina 1.87 G + PROPILENGLICOL 100 G</t>
  </si>
  <si>
    <t>3A2-2934-AGROCALIDAD</t>
  </si>
  <si>
    <t>LEVALIF 15%</t>
  </si>
  <si>
    <t>FRASCO DE VIDRIO ÁMBAR TIPO I PARA LA PRESENTACIÓN DE 20 ML , TIPO II PARA LAS PRESENTACIONES DE 100 ML , TIPO II PARA LAS PRESENTACIONES DE 500 ML</t>
  </si>
  <si>
    <t>Ácido Benzoico 0.66 MG + LEVAMISOL 150 MG + VEHICULO c.b.p 1 ML</t>
  </si>
  <si>
    <t>Antiparasitario interno Aplicado a Bovinos, Antiparasitario interno Aplicado a Ovinos, Antiparasitario interno Aplicado a Caprinos, Antiparasitario interno Aplicado a Aves, Antiparasitario interno Aplicado a Porcinos</t>
  </si>
  <si>
    <t>3A2-3474-AGROCALIDAD</t>
  </si>
  <si>
    <t>EQUIPUR</t>
  </si>
  <si>
    <t>Mebendazol 20 G</t>
  </si>
  <si>
    <t>3A2-3474-SESA-U</t>
  </si>
  <si>
    <t>EQUITAD PASTA ORAL</t>
  </si>
  <si>
    <t>JERINGAS PLASTICAS DE 20 ML</t>
  </si>
  <si>
    <t>3A2-3A3-12917-AGROCALIDAD</t>
  </si>
  <si>
    <t>THECAN</t>
  </si>
  <si>
    <t>JERINGA DE POLIPROPILENO POR 2 ML, JERINGA DE POLIPROPILENO POR 5 ML, JERINGA DE POLIPROPILENO POR 10 ML</t>
  </si>
  <si>
    <t>ÁCIDO CÍTRICO 0.2 MG + AEROSIL 200 1.0 MG + AGUA DESMINERALIZADA 10 ML + Avicel 2.0 MG + AZUCAR GRANULADA 10.0 MG + CARBOPOL 940 6.0 MG + EDTA DISÓDICO 0.1 MG + Febantel 15.0 MG + GLICERINA 20.0 MG + HIDRÓXIDO DE SODIO 2.0 MG + Ivermectina 100 UG + LUCTAROM LACTANTES 0.6 MG + MENTOL CRISTALES 0.2 MG + METHOCEL F4M 1.0 MG + METILPARABENO 4.5 MG + PAMOATO DE PIRANTEL 145.00 MG + PRAZICUANTEL 50 MG + PROPILENGLICOL 20.0 MG + Propilparabeno 0.45 MG + Sabor Caramelo 5 MG + SACARINA SODICA 2.0 MG + SILICONA 1520 DOW 1.0 MG + TWEEN 80 3.0 MG</t>
  </si>
  <si>
    <t>DESPARASITANTE INTERNO Y EXTERNO Aplicado a Caninos</t>
  </si>
  <si>
    <t>DECNO S.A.S - Colombia</t>
  </si>
  <si>
    <t>3A2-3B1-2-9658-AGROCALIDAD</t>
  </si>
  <si>
    <t>CETRI – AMON</t>
  </si>
  <si>
    <t>BIDONES PLÁSTICOS CONTENIENDO 1 L , BIDONES PLÁSTICOS CONTENIENDO 5 LITROS , GOTEROS DE 50 ML</t>
  </si>
  <si>
    <t>Agua Purificada 100,00 ml % + Cloruro de benzalconio 2,00 g% % + NITRATO DE SODIO 0,50 ml %</t>
  </si>
  <si>
    <t>Antiséptico Aplicado a Bovinos, Antiséptico Aplicado a Ovinos, Antiséptico Aplicado a Caprinos, Antiséptico Aplicado a Equinos, Antiséptico Aplicado a Aves, Antiséptico Aplicado a Porcinos</t>
  </si>
  <si>
    <t>CESTODAN INYECTABLE</t>
  </si>
  <si>
    <t>FRASCO AMPOLLA COLOR CARAMELO CONTENIENDO 10 ML</t>
  </si>
  <si>
    <t>ALCOHOL BENCILICO 7.50G%P/V S/U + CLORHIDRATO DE LIDOCAINA MONOHIDRATO 2.50G%P/V S/U + Clorobutanol 0.50g%P/V S/U + PRAZICUANTEL 5,50g%P/V S/U + PROPILENGLICOL C.S.P. 100 ml S/U</t>
  </si>
  <si>
    <t>3A2-5986-AGROCALIDAD</t>
  </si>
  <si>
    <t>TENICIVEN</t>
  </si>
  <si>
    <t>CAJA DE CARTÓN DE 50 UNIDADES , CAJA DE CARTÓN DE 500 UNIDADES , CAJA DE CARTÓN DE 1000 UNIDADES</t>
  </si>
  <si>
    <t>CARBONATO DE CALCIO 11.63 MG + CARBOXIMETILCELULOSA 50.00 MG + Estearato de Magnesio 41.0 MG + Oxido de Silicio 5.0 MG + Prazicuantel 50.0 MG + SACARINA SODICA 4.0 MG + Sorbitol 1 COMPRIMIDO MG</t>
  </si>
  <si>
    <t>Antiparasitario Aplicado a Caninos, Antiparasitario Aplicado a Bovinos</t>
  </si>
  <si>
    <t>3A2-6316-AGROCALIDAD</t>
  </si>
  <si>
    <t>LOMBRICEL 25 CO</t>
  </si>
  <si>
    <t>FRASCO DE 200 ML , FRASCO DE 500 ML , GARRAFA DE 1000 ML , GARRAFA DE 2000 ML , CAJA CON JERINGA DE 12 ML</t>
  </si>
  <si>
    <t>Albendazol 25 G + EXCIPIENTES C.S.P 100 ML</t>
  </si>
  <si>
    <t>3A2-6507-AGROCALIDAD</t>
  </si>
  <si>
    <t>NOVACAN - T</t>
  </si>
  <si>
    <t>JERINGA PLÁSTICA POR 2,5 ML, JERINGA PLÁSTICA POR 5 ML, JERINGA PLÁSTICA POR 10 ML</t>
  </si>
  <si>
    <t>3A2-6662-AGROCALIDAD</t>
  </si>
  <si>
    <t>DRONTAL PUPPY</t>
  </si>
  <si>
    <t>FRASCOS PLASTICOS DE 20ML , FRASCOS PLASTICOS DE 50ML</t>
  </si>
  <si>
    <t>ACIDO CITRICO ANHIDRIDO 0.155 G + AGUA PURIFICADA 85.740 G + BENTONITA 0.475 G + BENZOATO DE SODIO 0.205 G + DOCUSATO SÓDICO 0.040 G + Febantel 1.500 G + FOSFATO DE SODIO DIHIDROGENADO DIHIDRATADO 0.075 G + GOMA XANTANO 0.300 G + Pamoato de Pirantel 1.440 G + Polisorbato 80 0.700 G + POLIVINILPIRROLIDONA 25 0.040 G + PROPILENGLICOL 10.000 G + Propionato de Sodio 0.205 G + ROJO COCHINEAL 80 E 124 0.025 G + SORBITAN MONOOLEATO 0.700 G</t>
  </si>
  <si>
    <t>DUPHASOL A-D-E AL 12%</t>
  </si>
  <si>
    <t>FRASCOS DE VIDRIO HIDROLITICO COLOR AMABAR DE 500 ML</t>
  </si>
  <si>
    <t>3A2-6748-AGROCALIDAD</t>
  </si>
  <si>
    <t>GALGOCAL 200 TABLETAS</t>
  </si>
  <si>
    <t>CAJA DE 10 UNIDADES , CAJA DE 20 UNIDADES , CAJA DE 60 UNIDADES , CAJA DE 80 UNIDADES , CAJA DE 90 UNIDADES , CAJA DE 100 UNIDADES , CAJA DE 120 UNIDADES , CAJA DE 200 UNIDADES</t>
  </si>
  <si>
    <t>Albendazol micronizado 200 MG + Alcohol etílico 0,18 ML + ALMIDÓN DE MAÍZ 46 MG + Celulosa Microcristalina 30 MG + CROSCARMELOSA SÓDICA 20 MG + Estearato de Magnesio 10 MG + LACTOSA EN POLVO 50 MG + Povidona 19 MG + Prazicuantel 30 MG + TALCO 15 MG</t>
  </si>
  <si>
    <t>Antihelmíntico de amplio espectro Aplicado a Caninos, Antihelmíntico de amplio espectro Aplicado a Felinos</t>
  </si>
  <si>
    <t>ELABORADO POR LABORATORIOS CALIFORNIA S. A. - Colombia</t>
  </si>
  <si>
    <t>GALLETITAS TOO - TO - DOGS</t>
  </si>
  <si>
    <t>FUNDAS DE POLIETILENO DE 1 KILO , FUNDAS DE POLIETILENO DE 2 KILOS , FUNDAS DE POLIETILENO DE 5 KILOS , FUNDAS DE POLIETILENO DE 10 KILOS</t>
  </si>
  <si>
    <t>3A2-8998-AGROCALIDAD</t>
  </si>
  <si>
    <t>RETADOR AVICOLA 5.2 %</t>
  </si>
  <si>
    <t>FEBENDAZOLE 5.2 G</t>
  </si>
  <si>
    <t>3A-2944-AGROCALIDAD</t>
  </si>
  <si>
    <t>MAXIBAN</t>
  </si>
  <si>
    <t>CARGILL ALIMENTOS LTDA - Brasil</t>
  </si>
  <si>
    <t>25 DE AGOSTO DEL 2015. (CAMBIO DE FABRICANTE)</t>
  </si>
  <si>
    <t>3A2-9655-AGROCALIDAD</t>
  </si>
  <si>
    <t>BASKEN PLUS</t>
  </si>
  <si>
    <t>BLISTER DE 4 COMPRIMIDOS DE 300 MG C/U</t>
  </si>
  <si>
    <t>ALMIDÓN DE MAÍZ 10.00G%P/P S/U + Estearato de Magnesio 1.23G%P/P S/U + LACTOSA 63.06G%P/V S/U + PAMOATO DE OXANTEL 11.63G%P/V S/U + PAMOATO DE PIRANTEL 12.00G%P/V S/U + PRAZICUANTEL 2.08G%P/V S/U</t>
  </si>
  <si>
    <t>BASKEN DOBLE</t>
  </si>
  <si>
    <t>BLISTE DE 4 COMPRIMIDOS DE 550 MG C/U , BLISTER DE 4 COMPRIMIDOS DE 1100 MG C/ U</t>
  </si>
  <si>
    <t>AEROSIL 0.90P/P % + ALMIDÓN DE MAÍZ 5.92P/P % + ESTEARATO DE MAGNESIO 1.00P/P % + LACTOSA 61.83P/P % + PAMOATO DE OXANTEL 12.71P/P % + PAMOATO DE PIRANTEL 13.10P/P % + PRAZICUANTEL 4.54P/P %</t>
  </si>
  <si>
    <t>KONIG S.A - Argentina</t>
  </si>
  <si>
    <t>3A2-9657-AGROCALIDAD</t>
  </si>
  <si>
    <t>BASKEN SUSPENSION</t>
  </si>
  <si>
    <t>FRASCO DE 15 ML</t>
  </si>
  <si>
    <t>AGUA DESTILADA C.S.P 100 ML + Celulosa Microcristalina 1.25G%P/V S/U + ESENCIA DE DULCE DE LECHE 0.40G%P/V S/U + METILCELULOSA 0.53G%P/V S/U + METILPARABEN 0.18G%P/V S/U + PAMOATO DE OXANTEL 1.40G%P/V S/U + Pamoato de Pirantel 1.45G%P/V S/U + PROPIL PARABENO 0.02G%P/V S/U + Sacarina de Sodio 0.10G%P/V S/U</t>
  </si>
  <si>
    <t>3A2-B1-2-9695-AGROCALIDAD</t>
  </si>
  <si>
    <t>FIPRONIL LABYES</t>
  </si>
  <si>
    <t>PIPETAS DE ALUMINIO EMBALADAS EN CAJAS DE 1 A 3 PIPETAS DE 0.5 ML, PIPETAS DE ALUMINIO EMBALADAS EN CAJAS DE 1 A 3 PIPETAS DE 0.67 ML, PIPETAS DE ALUMINIO EMBALADAS EN CAJAS DE 1 A 3 PIPETAS DE 1.34 ML, PIPETAS DE ALUMINIO EMBALADAS EN CAJAS DE 1 A 3 PIPETAS DE 2.68 ML</t>
  </si>
  <si>
    <t>ALCOHOL ISOPROPILICO 100.00 ML + BHA 0.0175 G + BHT 0.00875 G + DIMETILSULFOXIDO 80.00 ML + Fipronil 10.0 G</t>
  </si>
  <si>
    <t>3A-2B5-9534-AGROCALIDAD</t>
  </si>
  <si>
    <t>VERMOPLEX</t>
  </si>
  <si>
    <t>FUNDAS DE ALUMINIO PARA 10 G, FUNDAS DE ALUMINIO PARA 50 G, FUNDAS DE ALUMINIO PARA 1 KG</t>
  </si>
  <si>
    <t>AZÚCAR C.S.P. 100 % + DIOXIDO DE SILICIO 2 % + LEVAMISOL CLORHIDRATO 2.5 % + Piperazina citrato 60 % + SACARINA SODICA 3 % + Sulfametoxasol 17.5 % + Vitamina A 1.500.000 UI S/U</t>
  </si>
  <si>
    <t>3A3-10205-AGROCALIDAD</t>
  </si>
  <si>
    <t>RADEK F</t>
  </si>
  <si>
    <t>ENVASES DE POLIETILENO 100 ML , ENVASES DE POLIETILENO DE 1000 ML</t>
  </si>
  <si>
    <t>3A3-10371-AGROCALIDAD</t>
  </si>
  <si>
    <t>RAFOXAVET 40</t>
  </si>
  <si>
    <t>ENVASE DE PLÁSTICO DE 50 ML , ENVASE DE PLÁSTICO 100 ML , ENVASE DE PLÁSTICO DE 250 ML , ENVASE DE PLÁSTICO DE 500 ML , ENVASE DE PLÁSTICO DE 1000 ML.</t>
  </si>
  <si>
    <t>Ácido Cítrico Monohidratado 0.4 G + AGUA PARA INYECCIÓN c.s.p. 100 G + HIDRÓXIDO DE SODIO 0.8 G + POLIVINILPIRROLIDONA 11 G + PROPILENGLICOL 40 G + Rafoxanide 12.5 G</t>
  </si>
  <si>
    <t>Antiparasitario externo Aplicado a Bovinos, Antiparasitario externo Aplicado a Ovinos</t>
  </si>
  <si>
    <t>3A3-11742-AGROCALIDAD</t>
  </si>
  <si>
    <t>AMCOX.</t>
  </si>
  <si>
    <t>CAJAS DE CARTON CON 50 SOBRES DE ALUMINIO X 25 G</t>
  </si>
  <si>
    <t>Amprolio 5 G</t>
  </si>
  <si>
    <t>Antiparasitario interno Aplicado a Bovinos, Antiparasitario interno Aplicado a Ovinos, Antiparasitario interno Aplicado a Aves</t>
  </si>
  <si>
    <t>3A3-12590-AGROCALIDAD</t>
  </si>
  <si>
    <t>HEMOFIG B12</t>
  </si>
  <si>
    <t>FRASCO DE VIDRIO AMBAR PARA 30 ML, FRASCO DE VIDRIO AMBAR PARA 50 ML, FRASCO DE VIDRIO AMBAR PARA 100 ML, FRASCO DE VIDRIO AMBAR PARA 250 ML, FRASCO DE VIDRIO AMBAR PARA 500 ML</t>
  </si>
  <si>
    <t>AGUA 1 ML + Antipirina 0.175 G + Cloruro de Magnesio 0.02500 G + Diminazeno-diaceturato 0.043 G + EDT DISÓDICO DIHIDRATADO 0.00015 G + FORMALDEHIDO 0.00650 G + GALATO DE PROPILIO 0.00020 G + METILPARABENO 0.00100 G + Monoetanolamina 0.0315 G + N-METIL-2-2-PIROOLIDONA 0.30000 G + OXITETRACICLINA BASE 0.10 G + Propilenglicol 0.30000 G + Propilparabeno 0.0000100 G + Vitamina B12 0.00004 G</t>
  </si>
  <si>
    <t>Antiparasitario interno Aplicado a Caninos, Antiparasitario interno Aplicado a Bovinos, Antiparasitario interno Aplicado a Ovinos, Antiparasitario interno Aplicado a Caprinos, Antiparasitario interno Aplicado a Equinos</t>
  </si>
  <si>
    <t>MAQUILADO POR LABORATORIOS DECNO S.A.S., PARA FARMACÉUTICA INTERNACIONAL DE GARANTÍA ANIMAL “FIGA” S.A. - Colombia</t>
  </si>
  <si>
    <t>3A3-13589-AGROCALIDAD</t>
  </si>
  <si>
    <t>FASINEX 240</t>
  </si>
  <si>
    <t>BOTELLAS DE POLIETILENO DE ALTA DENSIDAD (PEAD) CONTENIENDO 0.8 L, BOTELLAS DE POLIETILENO DE ALTA DENSIDAD (PEAD) CONTENIENDO 1 L, BOTELLAS DE POLIETILENO DE ALTA DENSIDAD (PEAD) CONTENIENDO 2.2 L, BOTELLAS DE POLIETILENO DE ALTA DENSIDAD (PEAD) CONTENIENDO 5 L, BOTELLAS DE POLIETILENO DE ALTA DENSIDAD (PEAD) CONTENIENDO 12 L</t>
  </si>
  <si>
    <t>Agua Purificada 1 ML + ALCOHOL BENCILICO 5 MG + CELULASA 15 MG + EMULSIÓN DE SIMETHICOCA 0.7 MG + METILPARAHIDROXIBENZOATO 0.4 MG + Povidona 50 MG + Propilenglicol 50 MG + PROPILHIDROXIBENZOATO SÓDICO 0.4 MG + Triclabendazol 240 MG</t>
  </si>
  <si>
    <t>VERICORE LIMITED UK - Reino Unido</t>
  </si>
  <si>
    <t>3A3-8545-AGROCALIDAD</t>
  </si>
  <si>
    <t>TRISAN 12%</t>
  </si>
  <si>
    <t>COJINES DE 30 ML , FRASCO DE 200 ML , FRASCO DE 500 ML , FRASCO DE 1 LT , FRASCO DE 3.5 LT , FRASCO POR 100 ML, FRASCO POR 250 ML, SACHET POR 30 ML, Caja Dispensadora “Display ”de 50 Sachets por 30ml ML</t>
  </si>
  <si>
    <t>Emulsionantes 12 G + TRICABENDAZOL 12 G + VEHÍCULO ACUOSO C.S.P. 100 ML</t>
  </si>
  <si>
    <t>3A3-9650-AGROCALIDAD</t>
  </si>
  <si>
    <t>FAST - T</t>
  </si>
  <si>
    <t>FRASCOS DE 50 ML , FRASCOS DE 500 ML , ENVASE DE PVC 1 L</t>
  </si>
  <si>
    <t>AGUA DESMINERALIZADA C.S.P 100 ML + BENZOATO DE SODIO 0.15 G + CARBOPOL 0.30 G + CMC SÓDICA 0.08 G + KELTROL 0.09 G + PECUAROMA RUMIANTE 0.01 G + Triclabendazol 10.0 G + TWEEN 80 5.00 G</t>
  </si>
  <si>
    <t>3A3-9940-AGROCALIDAD</t>
  </si>
  <si>
    <t>TRICLABENDAZOL 10% OVER</t>
  </si>
  <si>
    <t>JERINGA DE POLIETILENO DE 30 ML, FRASCO PEAD DE 500 ML, BIDONES PEAD DE 1 L, BIDONES PEAD DE 2 L, BIDONES PEAD DE 3 L</t>
  </si>
  <si>
    <t>Ácido Benzoico 0.10 G + AGUA DESMINERALIZADA C.S.P 100 ML + Celulosa cristalina 1.20 G + FOSFATO DISODICO 0.16 G + METILPARABEN 0.11 G + POLIVINILPIRROLIDONA 5.00 G + Propilparabeno 0.04 G + Triclabendazol 10.00 G</t>
  </si>
  <si>
    <t>3A-3B-10970-AGROCALIDAD</t>
  </si>
  <si>
    <t>BOVIFORT</t>
  </si>
  <si>
    <t>FRASCO DE POLIETILENO DE 50 ML , FRASCO DE POLIETILENO DE 500 ML</t>
  </si>
  <si>
    <t>22-23 DIHIDRO AVERMECTINA B1 1.000 G + ÁCIDO TIODIPROPIÓNICO 0.016 G + Agua desionizada 0.225 G + ALCOHOL BENCILICO 1.920 G + B CAROTINA 0.056 G + Butil Hidroxitolueno 0.016 G + EDETATO SODICO 0.0112 G + GALATO DE PROPILO 0.016 G + GLICERINA 100.000 G + METILPIRROLIDONA 62.200 G + Povidona 10.000 G</t>
  </si>
  <si>
    <t>3A-3B-11063-AGROCALIDAD</t>
  </si>
  <si>
    <t>IVERMECTINA LAVETEC 1%</t>
  </si>
  <si>
    <t>FRASCOS DE VIDRIO AMBAR DE 10 ML , FRASCOS DE VIDRIO AMBAR DE 50 ML , FRASCOS DE VIDRIO AMBAR DE 100 ML , FRASCOS DE POLIETILENO DE 250 ML , FRASCOS DE POLIETILENO DE 500 ML</t>
  </si>
  <si>
    <t>IVERMECTINA 1 G + PROPILENGLICOL 100 ML</t>
  </si>
  <si>
    <t>3A-3B-11166-AGROCALIDAD</t>
  </si>
  <si>
    <t>IVERCUR</t>
  </si>
  <si>
    <t>FUNDA DE POLIÉSTER DE 10 G , FUNDA DE POLIÉSTER 100 G , FUNDA DE POLIÉSTER 500 G , FUNDA DE POLIÉSTER 1000G</t>
  </si>
  <si>
    <t>ALMIDÓN DE MAÍZ 100 G + ESTEARATO DE MAGNESIO 18.5 G + Etanol 32 ML + Fenbendazol 22 G + Ivermectina 0.5 G + METILPARABENO 0.18 G + POLIVINILPIRROLIDONA 8.5 G + PROPILPARABENO 0.02 G</t>
  </si>
  <si>
    <t>ANTIPARASITARIO INTERNO Y EXTERNO Aplicado a Bovinos, ANTIPARASITARIO INTERNO Y EXTERNO Aplicado a Ovinos, ANTIPARASITARIO INTERNO Y EXTERNO Aplicado a Caprinos, ANTIPARASITARIO INTERNO Y EXTERNO Aplicado a Equinos, ANTIPARASITARIO INTERNO Y EXTERNO Aplicado a Aves, ANTIPARASITARIO INTERNO Y EXTERNO Aplicado a Porcinos</t>
  </si>
  <si>
    <t>3A-3B-11169-AGROCALIDAD</t>
  </si>
  <si>
    <t>ALLMECTIN GOLD</t>
  </si>
  <si>
    <t>VIALES DE VIDRIO TIPO II DE 10 ML , VIAL DE VIDRIO TIPO II DE 20 ML , VIAL DE VIDRIO TIPO II DE 50 ML , VIAL DE VIDRIO TIPO II DE 100 ML , FRASCO DE PLÁSTICO DE POLIPROPILENO DE ALTA DENSIDAD DE 10 ML , FRASCO DE PLÁSTICO DE POLIPROPILENO DE ALTA DENSIDAD DE 20 ML , FRASCO DE PLÁSTICO DE POLIPROPILENO DE ALTA DENSIDAD DE 50 ML , FRASCO DE PLÁSTICO DE POLIPROPILENO DE ALTA DENSIDAD DE 250 ML , FRASCO DE PLÁSTICO DE POLIPROPILENO DE ALTA DENSIDAD DE 500 ML</t>
  </si>
  <si>
    <t>1.0 M BUFFER HEPES 100 ML + BENZOATO DE BENCILO 28 ML + Ivermectina 4 G + TWEEN 80 1.7 ML</t>
  </si>
  <si>
    <t>3A-3B-11217-AGROCALIDAD</t>
  </si>
  <si>
    <t>EXELDOR 1%</t>
  </si>
  <si>
    <t>FRASCO DE VIDRIO COLOR AMBAR DE 20 ML , FRASCO DE VIDRIO COLOR AMBAR DE 50 ML , FRASCO DE VIDRIO COLOR AMBAR DE 100 ML , FRASCO DE VIDRIO COLOR AMBAR DE 250 ML , FRASCO DE VIDRIO COLOR AMBAR DE 500 ML</t>
  </si>
  <si>
    <t>ALCOHOL BENCILICO 0.5 G + BHT 0.05 G + Doramectina 0.50 G + ESTASAN 3575 GT 8-60 C.S.P 50 ML + TRIACETINA DOBLE DESTILADA 15 G</t>
  </si>
  <si>
    <t>ENDECTOCIDA Aplicado a Bovinos, ENDECTOCIDA Aplicado a Ovinos, ENDECTOCIDA Aplicado a Equinos, ENDECTOCIDA Aplicado a Porcinos</t>
  </si>
  <si>
    <t>3A-3B-11610-AGROCALIDAD</t>
  </si>
  <si>
    <t>IVERMECTINA 4%</t>
  </si>
  <si>
    <t>FRASCO DE VIDRIO AMBAR DE 100 ML, FRASCO DE VIDRIO AMBAR DE 10 ML, FRASCO DE VIDRIO AMBAR DE 20 ML, FRASCO DE VIDRIO AMBAR DE 50 ML, FRASCO DE VIDRIO AMBAR DE 250 ML, FRASCO DE VIDRIO AMBAR DE 500 ML, FRASCO DE VIDRIO AMBAR DE 1000 ML</t>
  </si>
  <si>
    <t>Alcohol Potable 6.00 ML + CLORFERINAMIDA 0.50 G + GLICERINA 18.70 G + GLICEROL FORMALDEHIDO C.S.P. 100.00 ML + Ivermectina 4 G + POLIVINIL PIRROLIDONA (PVP) 0.50 G</t>
  </si>
  <si>
    <t>3A-3B-11642-AGROCALIDAD</t>
  </si>
  <si>
    <t>FASIJECT® PLUS</t>
  </si>
  <si>
    <t>FRASCOS DE VIDRIO AMBAR TIPO II DE 10 ML , FRASCOS DE VIDRIO AMBAR TIPO II DE 20 ML , FRASCOS DE VIDRIO AMBAR TIPO II DE 50 ML , FRASCOS DE VIDRIO AMBAR TIPO II DE 100 ML , FRASCOS DE VIDRIO AMBAR TIPO II DE 250 ML , FRASCOS DE VIDRIO AMBAR TIPO II DE 500 ML</t>
  </si>
  <si>
    <t>ALCOHOL BENCILICO 5.0 G + BHT 0.1 G + Ivermectina 0.6 G + Monoetanolamina 0.4 G + PROPILENGLICOL C.S.P. 100.00 ML + SOLUPHOR 60.0 G + TRICABENDAZOL 36.0 G</t>
  </si>
  <si>
    <t>ANTIPARASITARIO INTERNO Y EXTERNO Aplicado a Bovinos, ANTIPARASITARIO INTERNO Y EXTERNO Aplicado a Ovinos, ANTIPARASITARIO INTERNO Y EXTERNO Aplicado a Caprinos, ANTIPARASITARIO INTERNO Y EXTERNO Aplicado a Camelidos</t>
  </si>
  <si>
    <t>FASINTEL PLUS BOVINOS</t>
  </si>
  <si>
    <t>FRASCO PLASTICO DE POLIETILENO POR 250 ML , FRASCO PLASTICO DE POLIETILENO POR 500 ML , FRASCO PLASTICO DE POLIETILENO POR 1 LITRO</t>
  </si>
  <si>
    <t>3A-3B-11764-AGROCALIDAD</t>
  </si>
  <si>
    <t>INTEREX PLATINIUM 3,15%</t>
  </si>
  <si>
    <t>ENVASE PLASTICO DE ALTA DENSIDAD (HPDE) PARA 10 ML , ENVASE PLASTICO DE ALTA DENSIDAD (HPDE) PARA 50 ML , ENVASE PLASTICO DE ALTA DENSIDAD (HPDE) PARA 100 ML , ENVASE PLASTICO DE ALTA DENSIDAD (HPDE) PARA 250 ML , ENVASE PLASTICO DE ALTA DENSIDAD (HPDE) PARA 500 ML , ENVASE PLASTICO DE ALTA DENSIDAD (HPDE) PARA 600 ML.</t>
  </si>
  <si>
    <t>ENDECTOCIDA Aplicado a Bovinos, ENDECTOCIDA Aplicado a Camelidos, ENDECTOCIDA Aplicado a Porcinos</t>
  </si>
  <si>
    <t>3A-3B-11799-AGROCALIDAD</t>
  </si>
  <si>
    <t>BOVICINE MAX.</t>
  </si>
  <si>
    <t>FRASCO AMPOLLA CONTENIENDO 25ML , FRASCO AMPOLLA CONTENIENDO 50ML , FRASCO AMPOLLA CONTENIENDO 100ML , FRASCO AMPOLLA CONTENIENDO 250ML , FRASCO AMPOLLA CONTENIENDO 150 ML, FRASCO AMPOLLA CONTENIENDO 500 ML</t>
  </si>
  <si>
    <t>GLICEROFORMOL 40 G + MIGLYOL 812 20 G + PROPILENGLICOL C.S.P. 100 ML</t>
  </si>
  <si>
    <t>3A-3B-11815-AGROCALIDAD</t>
  </si>
  <si>
    <t>ZADOK</t>
  </si>
  <si>
    <t>JERINGAS PLÁSTICAS DE 3.21 G, JERINGAS PLÁSTICAS DE 6.42 G</t>
  </si>
  <si>
    <t>EXCIPIENTES 1 G + Ivermectina 18.7 MG + Prazicuantel 140.2 MG</t>
  </si>
  <si>
    <t>LABORATORIOS ZOOECUADOR - Ecuador</t>
  </si>
  <si>
    <t>3A-3B-11952-AGROCALIDAD</t>
  </si>
  <si>
    <t>BIOVEC B12</t>
  </si>
  <si>
    <t>FRASCOS DE VIDRIO O PLASTICO DE 5ML , FRASCOS DE VIDRIO O PLASTICO DE 10ML , FRASCOS DE VIDRIO O PLASTICO DE 20ML , FRASCOS DE VIDRIO O PLASTICO DE 30ML , FRASCOS DE VIDRIO O PLASTICO DE 50ML , FRASCOS DE VIDRIO O PLASTICO DE 100ML , FRASCOS DE VIDRIO O PLASTICO DE 250ML , FRASCOS DE VIDRIO O PLASTICO DE 400ML , FRASCOS DE VIDRIO O PLASTICO DE 500ML;</t>
  </si>
  <si>
    <t>17ß Estradiol 1500 UG + Ivermectina 5 MG + Metilparabeno 0.2 % + Propilenglicol 100 %</t>
  </si>
  <si>
    <t>13 DE ENERO DE 2015 CAMBIO DE EXCIPIENTES</t>
  </si>
  <si>
    <t>3A-3B-11972-AGROCALIDAD</t>
  </si>
  <si>
    <t>IVERMECTINA GEL 1.87% CON VITAMINA B12</t>
  </si>
  <si>
    <t>Jeringuilla de Plástico con 6,5 G</t>
  </si>
  <si>
    <t>Ivermectina 1.87 G + Vitamina B12 0.00011 G</t>
  </si>
  <si>
    <t>3A-3B-11999-AGROCALIDAD</t>
  </si>
  <si>
    <t>EQUVERM</t>
  </si>
  <si>
    <t>JERINGA DOSIFICADORA DE POLIPROPILENO DE 6G , JERINGA DOSIFICADORA DE POLIPROPILENO DE 18G</t>
  </si>
  <si>
    <t>EQUIVERM</t>
  </si>
  <si>
    <t>JERINGA DOSIFICADORA DE POLIPROPILENO X 6 G, JERINGA DOSIFICADORA DE POLIPROPILENO X 18 G</t>
  </si>
  <si>
    <t>AROMA MANZANA VERDE (REF EN 70088) 0.200 G + BUTILHIDROXITOLUENO 0.051 G + CARBOPOL 940 1.900 G + GLICEROL FORMAL 35.129 G + Ivermectina 2 G + METILPARABENO SÓDICO 0.197 G + Prazicuantel 10 G + PROPILENGLICOL 50.352 G + PROPILPARABENO SÓDICO 0.051 G + SACARINA SODICA 0.120 G</t>
  </si>
  <si>
    <t>3A-3B-12267-AGROCALIDAD</t>
  </si>
  <si>
    <t>FUSSIL GUIMO</t>
  </si>
  <si>
    <t>FRASCOS DE VIDRIO ÁMBAR TIPO III DE 10 ML. , FRASCOS DE VIDRIO ÁMBAR TIPO III DE 20 ML. , FRASCOS DE VIDRIO ÁMBAR TIPO III DE 50 ML. , FRASCOS DE VIDRIO ÁMBAR TIPO III DE 100 ML. , FRASCOS DE VIDRIO ÁMBAR TIPO III DE 250 ML. , FRASCOS DE VIDRIO ÁMBAR TIPO III DE 500 ML.</t>
  </si>
  <si>
    <t>ABAMECTINA 1.5 G + AGUA PURIFICADA C. S. P 100 ML + ALCOHOL BENCILICO 0.5 G + EDTA DISODICO 10 MG + Propilenglicol 70 ML</t>
  </si>
  <si>
    <t>FYLAX – SP</t>
  </si>
  <si>
    <t>3A-3B-12275-AGROCALIDAD</t>
  </si>
  <si>
    <t>AMECTIN FORTE</t>
  </si>
  <si>
    <t>VIALES DE VIDRIO AMBAR TIPO II DE 10 ML , VIALES DE VIDRIO AMBAR TIPO II DE 50 ML , VIALES DE VIDRIO AMBAR TIPO II DE 100 ML , VIALES DE PLASTICO DE 250 ML , Y VIALES DE PLASTICO DE 500 ML</t>
  </si>
  <si>
    <t>AGUA DESTILADA 1.8 ML + ALCOHOL BENCILICO 0.74 ML + Buclizina 0.09 G + Ivermectina 1.20 G + NIACINAMIDA 0.2159 G + PROPILENGLICOL 100 ML + Vitamina B1 0.036 G + Vitamina B12 0.00017 G + Vitamina B2 0.01 G + Vitamina C 0.0594 G</t>
  </si>
  <si>
    <t>ANTIPARASITARIO INTERNO Y EXTERNO Aplicado a Caninos, ANTIPARASITARIO INTERNO Y EXTERNO Aplicado a Bovinos, ANTIPARASITARIO INTERNO Y EXTERNO Aplicado a Ovinos, ANTIPARASITARIO INTERNO Y EXTERNO Aplicado a Porcinos</t>
  </si>
  <si>
    <t>3A-3B-12559-AGROCALIDAD</t>
  </si>
  <si>
    <t>OVICID GEL</t>
  </si>
  <si>
    <t>JERINGA DE POLIPROPILENO DE 20 G</t>
  </si>
  <si>
    <t>AGUA PURIFICADA C.S.P 100 G + CELULOSA MICROCRISTALINADA 1.0 G + Etanol 5.0 G + Fenbendazol 22.5 G + GLICERINA 10.00 G + Ivermectina 0.6 G + METILPARABENO SÓDICO 0.1 G + POLOXAMER 407 8.0 G + Prazicuantel 7.5 G + Propilparabeno sódico 15.0 MG + SABOR FRAMBUESA 10.0 G + Sorbitol 10.00 G</t>
  </si>
  <si>
    <t>3A-3B-12566-AGROCALIDAD</t>
  </si>
  <si>
    <t>BIOMEC GOLD 3,15%</t>
  </si>
  <si>
    <t>ENVASE DE VIDRIO CONTENIENDO 20 ML, ENVASE DE VIDRIO CONTENIENDO 50 ML, ENVASE DE VIDRIO CONTENIENDO 100 ML, ENVASE DE VIDRIO CONTENIENDO 250 ML, ENVASE DE VIDRIO CONTENIENDO 500 ML, FRASCO DE PEPP PARA 10 ML, FRASCO DE PEPP PARA 20 ML, FRASCO DE PEPP PARA 50 ML, FRASCO DE PEPP PARA 100 ML, FRASCO DE PEPP PARA250 ML, FRASCO DE PEPP PARA 500 ML</t>
  </si>
  <si>
    <t>2 PIRROLIDONA 1.0 ML + BHT 0.0007 G + Ivermectina 0.0315 G + KOLLIDON K17 0.008 G + NIPAGIN 0.004 G + NIPASOL 0.0006 G + TRIACETINA 0.90 G</t>
  </si>
  <si>
    <t>ANTIPARASITARIO INTERNO Y EXTERNO Aplicado a Bovinos, ANTIPARASITARIO INTERNO Y EXTERNO Aplicado a Ovinos, ANTIPARASITARIO INTERNO Y EXTERNO Aplicado a Camelidos</t>
  </si>
  <si>
    <t>3A-3B-12666-AGROCALIDAD</t>
  </si>
  <si>
    <t>FRASCO POLIETILENO DE ALTA DENSIDAD PARA: 30ML , FRASCO POLIETILENO DE ALTA DENSIDAD PARA: 120 ML , FRASCO POLIETILENO DE ALTA DENSIDAD PARA: 250 ML , FRASCO POLIETILENO DE ALTA DENSIDAD PARA: 500 ML , FRASCO POLIETILENO DE ALTA DENSIDAD PARA: 1 LITRO. , FRASCOS DE VIDRIO CONTENIENDO 30 ML</t>
  </si>
  <si>
    <t>ALCOHOL BENCILICO 5 G + Butil Hidroxitolueno 0.10 G + DIETILENGLICOL ÉTER MONOETÍLICO 20 G + Eprinomectina 0.5 G + POLIVINILPIRROLIDONA 10 G + PROPILENGLICOL 100 ML</t>
  </si>
  <si>
    <t>ANTIPARASITARIO INTERNO Y EXTERNO Aplicado a Bovinos, ANTIPARASITARIO INTERNO Y EXTERNO Aplicado a Ovinos, ANTIPARASITARIO INTERNO Y EXTERNO Aplicado a Caprinos, ANTIPARASITARIO INTERNO Y EXTERNO Aplicado a Equinos, ANTIPARASITARIO INTERNO Y EXTERNO Aplicado a Lagomorfos</t>
  </si>
  <si>
    <t>FARMEX S.A. PARA AGROVET MARKET - Perú, PHARMADIX CORP. S.A.C - Perú</t>
  </si>
  <si>
    <t>04 DE MAYO DEL 2015. (AMPLIACIÓN DE FABRICANTE)</t>
  </si>
  <si>
    <t>3A-3B-12913-AGROCALIDAD</t>
  </si>
  <si>
    <t>KYROMECTINA PROLONGER</t>
  </si>
  <si>
    <t>FRASCOS PEAD CONTENIENDO 50 ML, FRASCOS PEAD CONTENIENDO 250 ML, FRASCOS PEAD CONTENIENDO 500 ML</t>
  </si>
  <si>
    <t>ACEITE DE GIRASOL CSP 1 ML + Aceite de Ricino 40 MG + Doramectina 10 MG + N-METIL-2-2-PIROOLIDONA 150 MG + Vitamina A 90 MG + Vitamina E Acetato 90 MG</t>
  </si>
  <si>
    <t>DESPARASITANTE INTERNO Y EXTERNO Aplicado a Bovinos, DESPARASITANTE INTERNO Y EXTERNO Aplicado a Porcinos</t>
  </si>
  <si>
    <t>3A-3B-12918-AGROCALIDAD</t>
  </si>
  <si>
    <t>KYROMEC ATOM</t>
  </si>
  <si>
    <t>FRASCOS PLASTICOS TIPO PEAD, FRASCOS POR 20 ML, FRASCOS PLASTICOS TIPO PEAD, FRASCOS POR 50 ML, FRASCOS PLASTICOS TIPO PEAD, FRASCOS POR 200 ML, FRASCOS PLASTICOS TIPO PEAD, FRASCOS POR 500 ML, FRASCOS PLASTICOS TIPO PEAD, FRASCOS POR 1000 ML</t>
  </si>
  <si>
    <t>ALCOHOL BENCILICO 2,00 ML + GLICERINA 10,0 G + IVERMECTINA 3.15 G + N-METIL-2-PIRROLIDONA 65.0 G + POLIVINILPIRROLIDONA K-17 2,50 G + TRIACETINA C.B.P. 100 ML</t>
  </si>
  <si>
    <t>DESPARASITANTE INTERNO Y EXTERNO Aplicado a Bovinos</t>
  </si>
  <si>
    <t>VERMECTIM ATOM</t>
  </si>
  <si>
    <t>FRASCO PLÁSTICO TIPO PEAD EN 20 ML, FRASCO PLÁSTICO TIPO PEAD EN 50 ML, FRASCO PLÁSTICO TIPO PEAD EN 200 ML, FRASCO PLÁSTICO TIPO PEAD EN 500 ML, FRASCO PLÁSTICO TIPO PEAD EN 1000 ML</t>
  </si>
  <si>
    <t>ALCOHOL BENCILICO 2,00 ML + GLICERINA 10,0 G + Ivermectina 3,15 G + N METIL 2 PIRROLIDONA 65,0 G + OLIVINILPIRROLIDONA K-17 2,50 G + TRIACETIN C.S.P 100 ML</t>
  </si>
  <si>
    <t>3A-3B-13026-AGROCALIDAD</t>
  </si>
  <si>
    <t>IVERM AVICOLA</t>
  </si>
  <si>
    <t>BIDÓN PLÁSTICO AMARILLO (POLIETILENO DE ALTA DENSIDAD) PARA 500 ML, BIDÓN PLÁSTICO AMARILLO (POLIETILENO DE ALTA DENSIDAD) PARA 1000 ML</t>
  </si>
  <si>
    <t>ACIDO FÉNICO 0.3000 G + AZUL DE METILENO 0.001 G + GLICEROLFORMAL 35.000 G + Ivermectina 1,020 G + Propilenglicol C.S.P 100.00 ML</t>
  </si>
  <si>
    <t>Antiparasitario externo Aplicado a Aves, Antiparasitario interno Aplicado a Aves</t>
  </si>
  <si>
    <t>3A-3B-13075-AGROCALIDAD</t>
  </si>
  <si>
    <t>PRIUS</t>
  </si>
  <si>
    <t>ENVASE DE POLIPROPILENO CON TAPÓN DE GOMA DE BROMOBUTILO Y PRECINTO DE ALUMINIO NATURAL FRASCOS DE 50 ML, ENVASE DE POLIPROPILENO CON TAPÓN DE GOMA DE BROMOBUTILO Y PRECINTO DE ALUMINIO NATURAL FRASCOS DE 500 ML</t>
  </si>
  <si>
    <t>ACEITE DE GIRASOL 100,00 G + ACEITE DE RICINO 15,00 G + BENZOATO DE BENCILO 25,00 G + BUTILHIDROXITOLUENO 0,50 G + Doramectina 1,00 G + Metilparabeno 0,10 G + Propilparabeno 0,02 G</t>
  </si>
  <si>
    <t>Antiparasitario Aplicado a Bovinos, ENDECTOCIDA Aplicado a Bovinos</t>
  </si>
  <si>
    <t>MICROSULES ARGENTINA - Argentina</t>
  </si>
  <si>
    <t>3A-3B-13094-AGROCALIDAD</t>
  </si>
  <si>
    <t>ZEUS NITRO</t>
  </si>
  <si>
    <t>Agua destilada 100 ML + ALCOHOL BENCILICO 5 G + EGLUMINE 15 G + Ivermectina 1 G + NITROXINIL 34 G + Propilenglicol 40 G</t>
  </si>
  <si>
    <t>3A-3B-13308-AGROCALIDAD</t>
  </si>
  <si>
    <t>IVERFULL POLVO</t>
  </si>
  <si>
    <t>CAJA CON 25 SOBRES DE 10 G</t>
  </si>
  <si>
    <t>ALMIDÓN DE MAÍZ 175.00 MG + AZÚCAR GLASS 175.00 MG + AZUCAR REFINADA 600.00 MG + FEBENDAZOLE 50.00 MG + IVERMECTINA EP 2000 10.00 MG</t>
  </si>
  <si>
    <t>3A-3B-13319-AGROCALIDAD</t>
  </si>
  <si>
    <t>IVERFULL TABS-FOR-PETS-10KG</t>
  </si>
  <si>
    <t>CAJA COLECTIVA POR 6 TABLETAS U, CAJA COLECTIVA POR 100 TABLETAS U</t>
  </si>
  <si>
    <t>AGUA DE ÓSMOSIS 32.00 MG + Albendazol 270.00 MG + Alcohol etílico 160.00 MG + ALMIDÓN DE MAÍZ 6.00 MG + Azúcar 6.00 MG + COLOR AZUL BRILLANTE 2.00 MG + Estearato de Magnesio 2.00 MG + Glicolato de Almidón Sódico 6.00 MG + Ivermectina 2.00 MG + POLIVINIL PIRROLIDONA K-30 14.00 MG + Prazicuantel 60.00 MG</t>
  </si>
  <si>
    <t>DESPARASITANTE EXTERNO Aplicado a Caninos, DESPARASITANTE EXTERNO Aplicado a Felinos</t>
  </si>
  <si>
    <t>3A-3B-13324-AGROCALIDAD</t>
  </si>
  <si>
    <t>TRIVERMIFEN PASTA</t>
  </si>
  <si>
    <t>JERINGAS DOSIFICADORAS GRADUADAS DE POLIETILENO DE 10 G, JERINGAS DOSIFICADORAS GRADUADAS DE POLIETILENO DE 100 G</t>
  </si>
  <si>
    <t>AGUA OSMOSIS INVERSA C.B.P 1.0 ML + CARBOPOL 940 12.52 MG + Cloruro de benzalconio 3.19 MG + Fenbendazol 30 MG + GLICERINA 11.55 MG + Ivermectina 1 MG + Prazicuantel 25.0 MG + PROPILENGLICOL USP 121.0 MG + SACARINA SODICA 1.10 MG + TRIETANOLAMINA 15.77 MG</t>
  </si>
  <si>
    <t>ENDOPARASITICIDA Aplicado a Caninos, ENDOPARASITICIDA Aplicado a Felinos, ENDOPARASITICIDA Aplicado a Aves</t>
  </si>
  <si>
    <t>3A-3B-13422-AGROCALIDAD</t>
  </si>
  <si>
    <t>ECTOPRO FY POUR ON</t>
  </si>
  <si>
    <t>FRASCOS DOSIFICADORES POR 30 ML, FRASCOS DOSIFICADORES POR 500 ML, FRASCOS DOSIFICADORES POR 1 L, CAJA DISPENSADORA "DISPLAY" DE 12 FRASCOS POR 30 ML, CAJA DISPENSADORA "DISPLAY" DE 24 FRASCOS POR 30 ML</t>
  </si>
  <si>
    <t>2.6-BIS-(1.1-DIMETILETIL)-4-METILFENOL 0.02 G + 3-TERC-BUTIL-4-HIDROXIANISOL 0.01 G + ABAMECTINA 0.5 G + ACEITE DE NEEM 2 G + ACEITE VEGETAL 100 ML + FENILCARBINOL 20 G + Fipronil 1 G</t>
  </si>
  <si>
    <t>ANTIPARASITARIO INTERNO Y EXTERNO Aplicado a Bovinos, ANTIPARASITARIO INTERNO Y EXTERNO Aplicado a Ovinos, ANTIPARASITARIO INTERNO Y EXTERNO Aplicado a Caprinos</t>
  </si>
  <si>
    <t>3A-3B-13434-AGROCALIDAD</t>
  </si>
  <si>
    <t>LONGRANGE</t>
  </si>
  <si>
    <t>FRASCOS DE VIDRIO TIPO 1 CONTENIENDO 50 ML, FRASCOS DE VIDRIO TIPO 1 CONTENIENDO 250 ML, FRASCOS DE VIDRIO TIPO 1 CONTENIENDO 500 ML</t>
  </si>
  <si>
    <t>ACIDO POLI(LÁCTICO-CO-GLICÓLICO)(PLGA) 5.0 G + Butil Hidroxitolueno 0.02 G + Eprinomectina 5.0 G + N-METILPIRROLIDONA 30.0 ML + TRIACETINA 100 ML</t>
  </si>
  <si>
    <t>BIMEDA MTC ANIMAL HEALTH - Canadá</t>
  </si>
  <si>
    <t>LORANGE</t>
  </si>
  <si>
    <t>FRASCOS DE VIDRIO TIPO I DE 50 ML, FRASCOS DE VIDRIO TIPO I DE 250 ML, FRASCOS DE VIDRIO TIPO I DE 500 ML</t>
  </si>
  <si>
    <t>Eprinomectina 5 G</t>
  </si>
  <si>
    <t>BIMEDA MTC ANIMA HEALTH - Canadá</t>
  </si>
  <si>
    <t>3A-3B-13438-AGROCALIDAD</t>
  </si>
  <si>
    <t>ISPERVIC INYECTABLE</t>
  </si>
  <si>
    <t>FRASCOS DE VIDRIO AMBAR DE 20 ML, FRASCOS DE VIDRIO AMBAR DE 50 ML, FRASCOS DE VIDRIO AMBAR DE 100 ML, FRASCOS DE VIDRIO AMBAR DE 250 ML, FRASCOS DE VIDRIO AMBAR DE 500 ML, FRASCO DE POLIETILENO DE ALTA DENSIDAD DE 250 ML, FRASCO DE POLIETILENO DE ALTA DENSIDAD DE 500 ML</t>
  </si>
  <si>
    <t>GLICERINA 24 G + Ivermectina 1 G + METILPARABENO 0.05 G + PROPIL PARABENO 0.006 G</t>
  </si>
  <si>
    <t>26 DE MARZO DEL 2015. (AMPLIACIÓN DE MATERIAL DE ENVASE)</t>
  </si>
  <si>
    <t>3A-3B-13439-AGROCALIDAD</t>
  </si>
  <si>
    <t>ISPERVIC TURBO 3.15</t>
  </si>
  <si>
    <t>FRASCOS DE POLIETILENO DE 50 ML, FRASCOS DE POLIETILENO DE 100 ML, FRASCOS DE POLIETILENO DE 250 ML, FRASCOS DE POLIETILENO DE 500 ML</t>
  </si>
  <si>
    <t>3A-3B-13448-AGROCALIDAD</t>
  </si>
  <si>
    <t>EQUIFINE</t>
  </si>
  <si>
    <t>JERINGA EN PEAD DE 6,42 G, JERINGA EN PEAD DE 3,21 G</t>
  </si>
  <si>
    <t>Ivermectina 1.87 G</t>
  </si>
  <si>
    <t>LABORATORIOS DECNO S.A.S - Colombia</t>
  </si>
  <si>
    <t>3A-3B-13450-AGROCALIDAD</t>
  </si>
  <si>
    <t>CLOSAL NI</t>
  </si>
  <si>
    <t>FRASCO DE VIDRIO AMBAR PARA LAS PRESENTACIONES DE 50 ML, FRASCO DE VIDRIO AMBAR PARA LAS PRESENTACIONES DE 100 ML, FRASCO DE VIDRIO AMBAR PARA LAS PRESENTACIONES DE 250 ML, FRASCO DE VIDRIO AMBAR PARA LAS PRESENTACIONES DE 500 ML</t>
  </si>
  <si>
    <t>ALCOHOL BENCILICO 2 G + DIMETILSULFOXIDO C.S.P 100 ML + Ivermectina 0.5 G + Monoetanolamina 5 G + NITROXINIL 25 G + POLISORBATO 80 0.1 G</t>
  </si>
  <si>
    <t>3A-3B-13452-AGROCALIDAD</t>
  </si>
  <si>
    <t>LABIMEC</t>
  </si>
  <si>
    <t>FRASCOS DE POLIETILENO DE 10 ML, FRASCOS DE POLIETILENO DE 20 ML, FRASCOS DE POLIETILENO DE 50 ML, FRASCOS DE POLIETILENO DE 100 ML, FRASCOS DE POLIETILENO DE 250 ML, FRASCOS DE POLIETILENO DE 500 ML</t>
  </si>
  <si>
    <t>ALCOHOL BENCILICO 1 G + Ivermectina 1 G + PROPILENGLICOL 100 ML</t>
  </si>
  <si>
    <t>ANTIPARASITARIO INTERNO Y EXTERNO Aplicado a Bovinos, ANTIPARASITARIO INTERNO Y EXTERNO Aplicado a Ovinos, ANTIPARASITARIO INTERNO Y EXTERNO Aplicado a Caprinos, ANTIPARASITARIO INTERNO Y EXTERNO Aplicado a Porcinos</t>
  </si>
  <si>
    <t>LABORATORIOS BIOLÓGICOS DE EL SALVADOR S.A. DE C.V. - El Salvador</t>
  </si>
  <si>
    <t>3A-3B-13489-AGROCALIDAD</t>
  </si>
  <si>
    <t>ESCARLAT FLU POUR ON</t>
  </si>
  <si>
    <t>FRASCO DE POLIPROPILENO DE 30 ML, FRASCO POR 500 ML, FRASCO POR 1 L</t>
  </si>
  <si>
    <t>2.6-BIS-(1.1-DIMETILETIL)-4-METILFENOL 0.01 G + ACEITE DE NEEM 10 G + ACEITE VEGETAL 100 ML + COLORANTE ROJO CARMOSINE 0.01 G + DENATONIUM BENZOATE 0.001 G + DL ALFA TOCOFEROL ACETATO 0.01 G + Eprinomectina 0.5 G + FENILCARBINOL 1 G + FLUMETRINA 1.0 G</t>
  </si>
  <si>
    <t>3A-3B-13499-AGROCALIDAD</t>
  </si>
  <si>
    <t>TRICLORFON</t>
  </si>
  <si>
    <t>SOBRES DE POLIESTER+METALIZADO+POLIETILENO DE 15 G, SOBRES DE POLIESTER+METALIZADO+POLIETILENO DE 30 G, SOBRES DE POLIESTER+METALIZADO+POLIETILENO DE 90 G, SOBRES DE POLIESTER+METALIZADO+POLIETILENO DE 450 G, SOBRES DE POLIESTER+METALIZADO+POLIETILENO DE 1 KG, FUNDAS PLÁSTICAS DENTRO DE UN BALDE PET PARA LA PRESENTACIÓN DE 10 KG</t>
  </si>
  <si>
    <t>Carb-o-sil 0,25 G + Dextrosa C.S.P 100 G + Triclorfon 97,0 G</t>
  </si>
  <si>
    <t>ANTIPARASITARIO INTERNO Y EXTERNO Aplicado a Caninos, ANTIPARASITARIO INTERNO Y EXTERNO Aplicado a Bovinos, ANTIPARASITARIO INTERNO Y EXTERNO Aplicado a Ovinos, ANTIPARASITARIO INTERNO Y EXTERNO Aplicado a Caprinos, ANTIPARASITARIO INTERNO Y EXTERNO Aplicado a Equinos, ANTIPARASITARIO INTERNO Y EXTERNO Aplicado a Porcinos</t>
  </si>
  <si>
    <t>3A-3B-14038-AGROCALIDAD</t>
  </si>
  <si>
    <t>ALPHYTOCIDEX</t>
  </si>
  <si>
    <t>ALCOHOL ETÍLICO 1.00 G + Carbonato de Calcio 48.06 G + ERITROSINA 0.001 G + GLICEROFORMOL 1.00 G + Harina de Trigo 48.34 G + Ivermectina 0.6 G + PIROSIL 100.00 G</t>
  </si>
  <si>
    <t>ANTIPARASITARIO INTERNO Y EXTERNO Aplicado a Porcinos</t>
  </si>
  <si>
    <t>3A-3B-14257-AGROCALIDAD</t>
  </si>
  <si>
    <t>ZEUS PREMIX</t>
  </si>
  <si>
    <t>BOLSAS DE MATERIAL ALUMINIZADO POR 1 KG</t>
  </si>
  <si>
    <t>ACEITE MINERAL 4.3 G + Cabosil 2.5 G + CARBONATO DE CALCIO 25.6 G + Cáscara de arroz 66.7 G + Ivermectina 0.6 G + Metilparabeno 0.2 G + PROPILPARABENO 0.1 G</t>
  </si>
  <si>
    <t>MONTANA S.A PERÚ - Perú</t>
  </si>
  <si>
    <t>3A-3B-14322-AGROCALIDAD</t>
  </si>
  <si>
    <t>EKTOMEX D</t>
  </si>
  <si>
    <t>FRASCOS DE POLIETILENO DE ALTA DENSIDAD EN 10 ML, FRASCOS DE POLIETILENO DE ALTA DENSIDAD EN 20 ML, FRASCOS DE POLIETILENO DE ALTA DENSIDAD EN 50 ML, FRASCOS DE POLIETILENO DE ALTA DENSIDAD EN 100 ML, FRASCOS DE POLIETILENO DE ALTA DENSIDAD EN 200 ML, FRASCOS DE POLIETILENO DE ALTA DENSIDAD EN 250 ML, FRASCOS DE POLIETILENO DE ALTA DENSIDAD EN 500 ML</t>
  </si>
  <si>
    <t>ACEITE DE AJONJOLÍ C.S.P 1 ML + ACEITE DE RICINO 50.0 MG + ALCOHOL BENCILICO 10.0 MG + DL-TOCOFERILACETATO 95.0 MG + Doramectina 10 MG + N METIL 2 PIRROLIDONA 160.0 MG</t>
  </si>
  <si>
    <t>3A-3B-14353-AGROCALIDAD</t>
  </si>
  <si>
    <t>FHERBÓLICO FORTE</t>
  </si>
  <si>
    <t>CAJAS DE CARTÓN CORRUGADO CONTENIENDO 24 FRASCOS DE POLIPROPILENO DE 500 ML, CAJAS DE CARTÓN CORRUGADO CONTENIENDO 44 FRASCOS DE POLIPROPILENO DE 100 ML</t>
  </si>
  <si>
    <t>ALCOHOL BENCILICO 1,00 G + FENILPROPIONATO DE NANDROLIONA. 1,00 G + GLICEROL FORMAL 60,00 ML + Ivermectina 1,00 G + PROPILENGLICOL C.S.P. 100,00 ML</t>
  </si>
  <si>
    <t>AGROINSUMOS S.A. - Argentina</t>
  </si>
  <si>
    <t>3A-3B-14387-AGROCALIDAD</t>
  </si>
  <si>
    <t>DORAMIC</t>
  </si>
  <si>
    <t>FRASCOS AMPOLLA DE VIDRIO ÁMBAR Y/O POLIPROPILENO EN 10 ML, FRASCOS AMPOLLA DE VIDRIO ÁMBAR Y/O POLIPROPILENO EN 20 ML, FRASCOS AMPOLLA DE VIDRIO ÁMBAR Y/O POLIPROPILENO EN 50 ML, FRASCOS AMPOLLA DE VIDRIO ÁMBAR Y/O POLIPROPILENO EN 100 ML, FRASCOS AMPOLLA DE VIDRIO ÁMBAR Y/O POLIPROPILENO EN 250 ML, FRASCOS AMPOLLA DE VIDRIO ÁMBAR Y/O POLIPROPILENO EN 500 ML</t>
  </si>
  <si>
    <t>ACEITE DE GIRASOL C.S.P 100 ML + ALCOHOL BENCILICO 15 G + BUTIL HIDROXIANISOL AL 20% EN ACEITE VEGETAL 0.10 G + BUTIL HIDROXITOLUENO AL 20% EN ACEITE VEGETAL 0.50 G + Doramectina 1 G</t>
  </si>
  <si>
    <t>3A-3B-14403-AGROCALIDAD</t>
  </si>
  <si>
    <t>BIMECTIN PASTA</t>
  </si>
  <si>
    <t>BARRIL DE JERINGA COLOR BLANCO, CONJUNTO DE ÉMBOLO CON MARCA EN DOSIS EN KG, ANILLO DOSIFICADOR Y SELLO DE PLÁSTICO EN PRESENTACIÓN DE 6,42 G</t>
  </si>
  <si>
    <t>ACEITE DE MAIZ NF 5,2 MG + DIOXIDO DE SILICONE COLOIDAL NF 0,48 MG + Ivermectina 120 MG + POLISORBATO 80 0,49 MG + Saborizante manzana H.S 0,13 MG</t>
  </si>
  <si>
    <t>BIMEDA MTC ANIMAL HEALTH INC. 420 - BEAVERDALE ROAD CAMBRIDGE, ONTARIO - Canadá</t>
  </si>
  <si>
    <t>3A-3B-14527-AGROCALIDAD</t>
  </si>
  <si>
    <t>IVERMECTINA GAMMA VET L.A 1%</t>
  </si>
  <si>
    <t>FRASCOS DE VIDRIO DE 10 ML, FRASCOS DE VIDRIO DE 20 ML, FRASCOS DE PLASTICO DE 100 ML, FRASCOS DE PLASTICO DE 250 ML, FRASCOS DE PLASTICO DE 500 ML</t>
  </si>
  <si>
    <t>ALCOHOL BENCILICO 0.02 ML + GLICERINA 1 ML + Ivermectina 10 MG + N-METIL-2-2-PIROOLIDONA 0.83 MG</t>
  </si>
  <si>
    <t>ECTO-ENDOPARASITICIDA Aplicado a Bovinos, ECTO-ENDOPARASITICIDA Aplicado a Ovinos, ECTO-ENDOPARASITICIDA Aplicado a Caprinos, ECTO-ENDOPARASITICIDA Aplicado a Porcinos</t>
  </si>
  <si>
    <t>GAMMA LABORATORIES - El Salvador</t>
  </si>
  <si>
    <t>3A-3B-14549-AGROCALIDAD</t>
  </si>
  <si>
    <t>SIPCARI+AD3E</t>
  </si>
  <si>
    <t>ACEITE VEGETAL C.S.P 100 ML + ALCOHOL BENCILICO 19 G + Etanol 2.0 G + GRINDOX 105(BHT AL 20% EN ACEITE VEGETAL) 0.1 G + GRINDOX 113(BHT AL 20% EN ACEITE VEGETAL) 0.5 G + Ivermectina 1.1 G + VITAMINA A PALMITATO 5.000.000 U.I S/U + VITAMINA D3 40.000 U.I S/U + Vitamina E Acetato 1.000 U.I S/U</t>
  </si>
  <si>
    <t>3A-3B-14550-AGROCALIDAD</t>
  </si>
  <si>
    <t>IVERMECTINA 3.50% GOLD L.A GAMMA VET</t>
  </si>
  <si>
    <t>FRASCOS DE VIDRIO EN 10 ML, FRASCOS DE VIDRIO EN 50 ML, FRASCOS DE VIDRIO EN 500 ML, FRASCOS DE VIDRIO EN 250 ML</t>
  </si>
  <si>
    <t>ALCOHOL BENCILICO 0.02 ML + BUTILHIDROXITOLUENO 0.83 MG + Ivermectina 35 MG + MONOESTEARATO DE ALUMINIO 0.02 ML + N-METIL-2-2-PIROOLIDONA 0.83 MG + PROPILENGLICOL 1 ML</t>
  </si>
  <si>
    <t>GAMMA LABORATORIES S.A - El Salvador</t>
  </si>
  <si>
    <t>3A-3B-14789-AGROCALIDAD</t>
  </si>
  <si>
    <t>FIBAND</t>
  </si>
  <si>
    <t>ABAMECTINA 0.5 G + ACEITE DE GIRASOL 100 ML + ACETIL TRIBUTIL CITRATO 30.0 G + ALCOHOL ISOPROPILICO 10.0 G + FIPRONIL 0.9 G + resina colofonia 2.5 G</t>
  </si>
  <si>
    <t>3A-3B-14880-AGROCALIDAD</t>
  </si>
  <si>
    <t>SIPCAR I</t>
  </si>
  <si>
    <t>ACEITE DE CASTOR HIDROGENADO 2.0 G + BHT 0.02 G + IVERMECTINA 3.15 G + METILPARABENO 0.18 G + MYVACET 9.45K c.s.p. 100 ML + PROPILPARABENO 0.02 G + TRIACETIN 40.0 G</t>
  </si>
  <si>
    <t>3A-3B-14884-AGROCALIDAD</t>
  </si>
  <si>
    <t>IVERWELL 4X4</t>
  </si>
  <si>
    <t>FRASCO CONTENIENDO 20 ML, FRASCO CONTENIENDO 50 ML, FRASCO CONTENIENDO 100 ML, FRASCO CONTENIENDO 200 ML, FRASCO CONTENIENDO 250 ML, FRASCO CONTENIENDO 500 ML, FRASCO CONTENIENDO 1 L</t>
  </si>
  <si>
    <t>ALCOHOL AL 95% CON SORBITOL 15.0 ML + ALCOHOL BENCÍLICO 5.0 G + IVERMECTINA 4 G + N-METIL-2-PIRROLIDONA 40.00 G + Polietilenglicol 400 33.17 G + POLIVINILPIRROLIDONA K-17 10.00 G</t>
  </si>
  <si>
    <t>WELLCO CORPORATION, S.A. - Guatemala</t>
  </si>
  <si>
    <t>3A3-B1-9289-AGROCALIDAD</t>
  </si>
  <si>
    <t>NITROMIC IVER</t>
  </si>
  <si>
    <t>FRASCO PLASTICO DE 50 ML , FRASCO PLASTICO DE 500 ML</t>
  </si>
  <si>
    <t>AGUA PARA INYECCION C.S.P 100 ML + GLICERINFORMAL 10.0 G + Ivermectina 1.0 G + N ETILGLUCAMINA 24,4 g. 24,4 G + NITROXINIL 34.0 G</t>
  </si>
  <si>
    <t>3A-3B-1A-10610-AGROCALIDAD</t>
  </si>
  <si>
    <t>TURBOMEC ADE</t>
  </si>
  <si>
    <t>ENVASE ´LÁSTICO 10 ML, ENVASE PLASTICO 50, 100 Y 500 ML U</t>
  </si>
  <si>
    <t>Ivermectina 10,00 MG</t>
  </si>
  <si>
    <t>DESPARASITANTE INTERNO Y EXTERNO Aplicado a Bovinos, DESPARASITANTE INTERNO Y EXTERNO Aplicado a Ovinos, DESPARASITANTE INTERNO Y EXTERNO Aplicado a Caprinos, DESPARASITANTE INTERNO Y EXTERNO Aplicado a Porcinos</t>
  </si>
  <si>
    <t>VET BRANDS UK LTDA. PARA VETFARM - Estados Unidos</t>
  </si>
  <si>
    <t>3A-3B2-14802-AGROCALIDAD</t>
  </si>
  <si>
    <t>POWER COMPRIMIDOS</t>
  </si>
  <si>
    <t>ESTUCHE DE CARTULINA TRILPEX CONTENIENDO BLÍSTER DE ALUMINIO PLATEADO CON COMPRIMIDOS DE 350 mg (150 mg SPINOSAD) MG, ESTUCHE DE CARTULINA TRILPEX CONTENIENDO BLÍSTER DE ALUMINIO PLATEADO CON COMPRIMIDOS DE 700 mg (300 mg SPINOSAD) MG, ESTUCHE DE CARTULINA TRILPEX CONTENIENDO BLÍSTER DE ALUMINIO PLATEADO CON COMPRIMIDOS DE 1400 mg (600 mg DE SPINOSAD) MG, ESTUCHE DE CARTULINA TRILPEX CONTENIENDO BLÍSTER DE ALUMINIO PLATEADO CON COMPRIMIDOS DE 2100 mg (900 mg SPINOSAD) MG, ESTUCHE DE CARTULINA TRILPEX CONTENIENDO BLÍSTER DE ALUMINIO PLATEADO CON COMPRIMIDOS DE 2800 mg (1200 mg SPINOSAD) MG</t>
  </si>
  <si>
    <t>ALMIDÓN GLICOLATO DE SODIO 6 % + BUTILHIDROXIANISOL 0.005 % + BUTILHIDROXITOLUENO 0.02 % + CELULOSA MICROCRISTALINA c.s.p 100 % + CROSCARAMELOSA SÓDICA 6 % + ESTEARATO DE MAGNESIO 1 % + GLUTAMATO SÓDICO 2 % + METILPARABENO 0.08 % + POLIVINILPIRROLIDONA 2 % + PROPILPARABENO 0.02 % + SABORIZANTE LÍQUIDO 20 % + SABORIZANTE SÓLIDO 10 % + SILICE COLOIDAL ANHIDRA 1 % + SORBATO DE POTASIO 0.16 % + SPINOSAD 42.8 %</t>
  </si>
  <si>
    <t>3A-3B-9B1-2-10750-AGROCALIDAD</t>
  </si>
  <si>
    <t>ZERAMEC PLATINUM</t>
  </si>
  <si>
    <t>FRASCO DE PLÁSTICO DE 50 ML , FRASCO DE PLÁSTICO DE 200ML</t>
  </si>
  <si>
    <t>ALCOHOL BENCÍLICO C.S.P 15.00 G + Ivermectina 3.15 G + THYMOL 5.00 G + Zeranol 1.00 G</t>
  </si>
  <si>
    <t>FIGAMAX 1%</t>
  </si>
  <si>
    <t>FRASCOS DE POLIETILENO DE ALTA DENSIDAD (PEAD) COLOR BLANCO DISPONIBLES EN PRESENTACIONES DE: 10 ML, FRASCOS DE POLIETILENO DE ALTA DENSIDAD (PEAD) COLOR BLANCO DISPONIBLES EN PRESENTACIONES DE: 50 ML, FRASCOS DE POLIETILENO DE ALTA DENSIDAD (PEAD) COLOR BLANCO DISPONIBLES EN PRESENTACIONES DE: 250 ML, FRASCOS DE POLIETILENO DE ALTA DENSIDAD (PEAD) COLOR BLANCO DISPONIBLES EN PRESENTACIONES DE: 500 ML, FRASCOS DE POLIETILENO DE ALTA DENSIDAD (PEAD) COLOR BLANCO DISPONIBLES EN PRESENTACIONES DE: 1000 ML</t>
  </si>
  <si>
    <t>ACEITE DE GIRASOL 1 ML + Doramectina 10 MG + D-PANTENOL 5 MG + PHARMASOLVE (N-METIL-2-PIRROLIDONA) 200 MG + VITAMINA E 50S (alfatocoferol) FG 10 MG</t>
  </si>
  <si>
    <t>3A4-0116-AGROCALIDAD</t>
  </si>
  <si>
    <t>GANASEG</t>
  </si>
  <si>
    <t>FRASCO AMPOLLA POR 1 G, CON DOS FRASCOS AMPOLLA DE DILUYENTE POR 10 ML , FRASCO AMPOLLA POR 2 G, CON CUATRO FRASCOS AMPOLLA DE DILUYENTE POR 10 ML</t>
  </si>
  <si>
    <t>AGUA PARA INYECCION C.S.P 1 ML + DIACETURATO DE DIMINAZENE 50 MG</t>
  </si>
  <si>
    <t>Antiparasitario Hemático Aplicado a Caninos, Antiparasitario Hemático Aplicado a Bovinos, Antiparasitario Hemático Aplicado a Equinos</t>
  </si>
  <si>
    <t>3A4-10031-AGROCALIDAD</t>
  </si>
  <si>
    <t>AVIAX PLUS</t>
  </si>
  <si>
    <t>BOLSA DE 2 KG , BOLSA DE 5 KG , BOLSA DE 10 KG , BOLSA DE 25 KG</t>
  </si>
  <si>
    <t>PLANALQUIMICA INDUSTRIAL LTDA. - Brasil</t>
  </si>
  <si>
    <t>3A4-10075-AGROCALIDAD</t>
  </si>
  <si>
    <t>SALINOPRO 12</t>
  </si>
  <si>
    <t>EMPAQUE DE POLIETILENO DE 25 KG</t>
  </si>
  <si>
    <t>Carbonato de Calcio C.S.P. 1000 G + SALINOMICINA SÓDICA 120 G</t>
  </si>
  <si>
    <t>3A4-10104-AGROCALIDAD</t>
  </si>
  <si>
    <t>MADURAPRO</t>
  </si>
  <si>
    <t>BOLSAS DE POLIETILENO DE 25 KG</t>
  </si>
  <si>
    <t>3A4-10166-AGROCALIDAD</t>
  </si>
  <si>
    <t>SANICOX SP</t>
  </si>
  <si>
    <t>BOTELLA DE POLIETILENO 1LT , GARRAFA DE POLIETILENO DE 5 LT</t>
  </si>
  <si>
    <t>PIRIMETAMINA 1.2 G + PROPILENGLICOL C.S.P. 100 ML + Sulfaquinoxalina 4.1 G</t>
  </si>
  <si>
    <t>Anticoccidial Aplicado a Bovinos, Anticoccidial Aplicado a Caprinos, Anticoccidial Aplicado a Aves, Anticoccidial Aplicado a Lagomorfos, Anticoccidial Aplicado a Porcinos</t>
  </si>
  <si>
    <t>3A41-0180-AGROCALIDAD</t>
  </si>
  <si>
    <t>AVATEC 20%</t>
  </si>
  <si>
    <t>BOLSA DE 50 LB</t>
  </si>
  <si>
    <t>LASALOCID SÓDICO 90.7 G + VEHICULO c.b.p 1 LB</t>
  </si>
  <si>
    <t>ALPHARMA INC/ONE - Estados Unidos</t>
  </si>
  <si>
    <t>3A4-10262-AGROCALIDAD</t>
  </si>
  <si>
    <t>ADIMEX SALINM</t>
  </si>
  <si>
    <t>SACOS DE POLIETILENO EN 25 KG</t>
  </si>
  <si>
    <t>AGUA &lt; 3,5 % + BIOMASA 15- 20 % + CARBONATO DE CALCIO 65- 75 % + Salinomicina de sodio 12,0 -12,6 %</t>
  </si>
  <si>
    <t>LUKANG SHELILE HEZE PHARMACEUTICAL CO. LTDA - China</t>
  </si>
  <si>
    <t>3A4-10366-AGROCALIDAD</t>
  </si>
  <si>
    <t>COCCIPROL</t>
  </si>
  <si>
    <t>BOTELLAS CILÍNDRICAS DE POLIETILENO DE 100 ML , BOTELLAS CILÍNDRICAS DE POLIETILENO DE 250 ML , BOTELLAS CILÍNDRICAS DE POLIETILENO DE 1 LT , BOTELLAS CILÍNDRICAS DE POLIETILENO DE 5 LTS.</t>
  </si>
  <si>
    <t>Amprolio 20 G + DISOLVENTE C.S.P. 100 ML</t>
  </si>
  <si>
    <t>3A4-10531-AGROCALIDAD</t>
  </si>
  <si>
    <t>AMPROMAX</t>
  </si>
  <si>
    <t>BOLSA DE 1KG , CAJA DE 30 SOBRES DE ALUMINIO DE 20 GR , CAJA POR 50 SOBRES DE ALUMINIO DE 25 GR</t>
  </si>
  <si>
    <t>Amprolio 25 G + EXCIPIENTE 100 G + Sulfaquinoxalina 6.8 G</t>
  </si>
  <si>
    <t>Anticoccidial Aplicado a Bovinos, Anticoccidial Aplicado a Ovinos, Anticoccidial Aplicado a Aves</t>
  </si>
  <si>
    <t>SEVERIANO FERNANDEZ M. &amp; CIA. LTDA., PARA ICOFARMA LTDA. - Colombia</t>
  </si>
  <si>
    <t>3A4-10673-AGROCALIDAD</t>
  </si>
  <si>
    <t>AVENSIN GRANULAR 40</t>
  </si>
  <si>
    <t>FUNDA PLÁSTICA DE 2 KG , FUNDA PLÁSTICA DE 5 KG , FUNDA PLÁSTICA DE 10 KG , FUNDA PLÁSTICA DE 25 KG</t>
  </si>
  <si>
    <t>ANIMAL INTERNATIONAL LTDA. - China</t>
  </si>
  <si>
    <t>3A4-10678-AGROCALIDAD</t>
  </si>
  <si>
    <t>TOLTRAZYL ORAL</t>
  </si>
  <si>
    <t>3A4-10740-AGROCALIDAD</t>
  </si>
  <si>
    <t>COCCIMAX 25</t>
  </si>
  <si>
    <t>BOLSA DE PAPEL TRILAMINADO DE 25KG</t>
  </si>
  <si>
    <t>Clopidol 250 G + EXCIPÍENTES C.P.S 1000 G</t>
  </si>
  <si>
    <t>ANTICOCCIDIAL DE AMPLIO ESPECTRO Aplicado a Aves</t>
  </si>
  <si>
    <t>3A4-10741-AGROCALIDAD</t>
  </si>
  <si>
    <t>MADURAMAX</t>
  </si>
  <si>
    <t>BOLSA DE PAPEL TRILAMINADO DE 25 KG</t>
  </si>
  <si>
    <t>AMONIO DE MADURAMICINA 10 G + EXCIPIENTES C.S.P 1000 G</t>
  </si>
  <si>
    <t>ANTICOCCIDIAL DE AMPLIO ESPECTRO Aplicado a Ovinos</t>
  </si>
  <si>
    <t>3A4-10789-AGROCALIDAD</t>
  </si>
  <si>
    <t>CIPCOX 2.5%</t>
  </si>
  <si>
    <t>FRASCO PLÁSTICO 100 ML , FRASCO PLÁSTICO DE 500 ML , FRASCO PLÁSTICO DE 1 LT , FRASCO PLÁSTICO DE 5LT , FRASCO PLÁSTICO DE 200 LT</t>
  </si>
  <si>
    <t>Toltrazuril 2.5 G</t>
  </si>
  <si>
    <t>3A4-10858-AGROCALIDAD</t>
  </si>
  <si>
    <t>SULFAPROL</t>
  </si>
  <si>
    <t>SOBRE TRILAMINADO POUCHE 1 KG</t>
  </si>
  <si>
    <t>Amprolio 16.67 G + Sulfaquinoxalina 16.67 G</t>
  </si>
  <si>
    <t>3A4-10876-AGROCALIDAD</t>
  </si>
  <si>
    <t>DICLAMAX</t>
  </si>
  <si>
    <t>3A4-11200-AGROCALIDAD</t>
  </si>
  <si>
    <t>AMPRODIAR</t>
  </si>
  <si>
    <t>Amprolio 20 G + (METILPARABENO SODICO, AEROSIL 200,AZUCAR, GRANULADA) C.S.P 100 G</t>
  </si>
  <si>
    <t>Antiparasitario interno Aplicado a Bovinos, Antiparasitario interno Aplicado a Ovinos, Antiparasitario interno Aplicado a Caprinos, Antiparasitario interno Aplicado a Aves</t>
  </si>
  <si>
    <t>3A4-11213-AGROCALIDAD</t>
  </si>
  <si>
    <t>SINCOCCIN - T</t>
  </si>
  <si>
    <t>BOTELLA X 1 L.</t>
  </si>
  <si>
    <t>POLIETILENGLICOL 200 60 G + Toltrazuril 2.5 G + TRIETANOLAMINA 40 G</t>
  </si>
  <si>
    <t>3A4-11216-AGROCALIDAD</t>
  </si>
  <si>
    <t>IMIDOCARB-LH</t>
  </si>
  <si>
    <t>VIAL DE VIDRIO DE 10 ML , VIAL DE VIDRIO DE 50 ML , VIAL DE VIDRIO DE 100 ML</t>
  </si>
  <si>
    <t>ÁCIDO PROPIONICO 2.234 G + AGUA PARA INYECCION C.S.P 100 ML + Dipropionato de imidocarb 12 G</t>
  </si>
  <si>
    <t>Hermoparasiticida Aplicado a Caninos, Hermoparasiticida Aplicado a Bovinos, Hermoparasiticida Aplicado a Equinos</t>
  </si>
  <si>
    <t>3A4-11253-AGROCALIDAD</t>
  </si>
  <si>
    <t>COCCIDINE</t>
  </si>
  <si>
    <t>FRASCO PEAD DE 1000 ML, CAJAS POP 12 FRASCOS DE 1000 ML</t>
  </si>
  <si>
    <t>Agua bidestilada 100 ML + DIAVERIDINA 2.04 G + Dietanolamina 0.3 G + GLICEROFORMOL 75.65 G + Hidróxido de Sodio 2.65 G + Sulfaquinoxalina 8.16 G</t>
  </si>
  <si>
    <t>Antiparasitario interno Aplicado a Aves, Antiparasitario interno Aplicado a Lagomorfos, Antiparasitario interno Aplicado a Porcinos</t>
  </si>
  <si>
    <t>COOCIDINE</t>
  </si>
  <si>
    <t>FRASCO PEAD DE 1000 ML , CAJAS POR 12 FRASCOS DE 1000 ML</t>
  </si>
  <si>
    <t>DIAVERIDINA 2,04 G + SULFAQUINOXALINA SÓDICA 8,16 G</t>
  </si>
  <si>
    <t>3A4-11578-AGROCALIDAD</t>
  </si>
  <si>
    <t>DICLACEV PREMIX</t>
  </si>
  <si>
    <t>BOLSA DE ALUMINIO DE 5 KG, BOLSA DE POLIETILENO DE 25 KG</t>
  </si>
  <si>
    <t>CARBONATO SODICO 0.10 G + Diclazuril 0.50 G + HARINA DE MAÍZ 100 G + LAURIL SULFATO DE SODIO 0.10 G + POLIVIDONA 0.10 G</t>
  </si>
  <si>
    <t>3A4-11785-AGROCALIDAD</t>
  </si>
  <si>
    <t>DECCOX M</t>
  </si>
  <si>
    <t>BOLSAS DE PAPEL/POLIETILENO CONTENIENDO 5 LIBRAS , BOLSAS DE PAPEL/POLIETILENO CONTENIENDO 50 LIBRAS</t>
  </si>
  <si>
    <t>ACEITE DE SOJA , MEZCLA CON LECITINA 0,3 % + Decoquinato 0,8 % + Dióxido de Silicón AMORFO 0 - 0,3 % + HARINA DE MAÍZ , SIN GERMEN 12 - 12,3 % + LACTOSA 86,7 %</t>
  </si>
  <si>
    <t>DEFENDOG</t>
  </si>
  <si>
    <t>JABÓN 90G</t>
  </si>
  <si>
    <t>3A4-11831-AGROCALIDAD</t>
  </si>
  <si>
    <t>LHICOX</t>
  </si>
  <si>
    <t>FRASCOS BLANCOS DE POLIETILENO DE ALTA DENSIDAD DE 100ML , FRASCOS BLANCOS DE POLIETILENO DE ALTA DENSIDAD DE 500ML, , FRASCOS BLANCOS DE POLIETILENO DE ALTA DENSIDAD DE 1 L, , FRASCOS BLANCOS DE POLIETILENO DE ALTA DENSIDAD DE 5 L</t>
  </si>
  <si>
    <t>ALCOHOL BENCILICO 1 G + Polietilenglicol 400 70 G + PROPILENGLICOL C.S.P. 100 ML + Toltrazuril 2.5 G + TRIETANOLAMINA 20 G</t>
  </si>
  <si>
    <t>Coccidiostático Aplicado a Bovinos, Coccidiostático Aplicado a Ovinos, Coccidiostático Aplicado a Aves, Coccidiostático Aplicado a Porcinos</t>
  </si>
  <si>
    <t>3A4-11996-AGROCALIDAD</t>
  </si>
  <si>
    <t>BAYCOX 5%</t>
  </si>
  <si>
    <t>FRASCOS DE POLIETILENO DE ALTA DENSIDAD DE 100ML , FRASCOS DE POLIETILENO DE ALTA DENSIDAD DE 250ML , FRASCOS DE POLIETILENO DE ALTA DENSIDAD DE 500ML , FRASCOS DE POLIETILENO DE ALTA DENSIDAD DE 1000ML</t>
  </si>
  <si>
    <t>coccidicida Aplicado a Bovinos, coccidicida Aplicado a Porcinos</t>
  </si>
  <si>
    <t>3A4-12031-AGROCALIDAD</t>
  </si>
  <si>
    <t>TOTALCOC</t>
  </si>
  <si>
    <t>CAJA DE 2 BLISTERS DE 2 COMPRIMIDOS U, CAJA DE 1 BLISTER DE 2 COMPRIMIDOS U, CAJA DE 4 BLISTERS DE 2 COMPRIMIDOS U, CAJA DE 6 BLISTERS DE 2 COMPRIMIDOS U, COMPRIMIDOS BIRRANURADOS DE 400 MG</t>
  </si>
  <si>
    <t>ALMIDÓN DE MAÍZ 26,70 MG + ALMIDON GLICOLATO DE SODIO (PRIMOGEL) 15,00 MG + BHA 0,02 MG + BHT 0,10 MG + Estearato de Magnesio 5,00 MG + Glutamato de Sodio 0,50 MG + Lactosa monohidratado 400,00 MG + NIPAGÍN 0,40 MG + NIPASOL 0,10 MG + PVP K30 37,50 MG + SABOR LIQUIDO DTECH 8L 50,00 MG + SABOR SÓLICO DTECH 8P 50,00 MG + SORBATO DE POTASIO 0,88 MG + Toltrazuril 80,00 MG</t>
  </si>
  <si>
    <t>3A4-12042-AGROCALIDAD</t>
  </si>
  <si>
    <t>DECCOX 6%</t>
  </si>
  <si>
    <t>BOLSAS MULTIPLIEGOS O MULTICAPAS DE 4 LAMINAS, CON REVESTIMIENTO EXTERIOR DE PAPEL KRAFT CON BOLSA INTERIOR DE POLIETILENOP CONTENIENDO 25 KG</t>
  </si>
  <si>
    <t>PREVENCIÓN DE COCCIDOSIS Aplicado a Bovinos, PREVENCIÓN DE COCCIDOSIS Aplicado a Ovinos, PREVENCIÓN DE COCCIDOSIS Aplicado a Caprinos, PREVENCIÓN DE COCCIDOSIS Aplicado a Aves</t>
  </si>
  <si>
    <t>3A4-12210-AGROCALIDAD</t>
  </si>
  <si>
    <t>ROBIMPEX</t>
  </si>
  <si>
    <t>PAQUETES CONTENIENDO 25 KG</t>
  </si>
  <si>
    <t>Carbonato de Calcio 100 % + Robenidina 6.6 %</t>
  </si>
  <si>
    <t>IMPEXTRACO-OP-DEN BERG - Bélgica</t>
  </si>
  <si>
    <t>3A4-12242-AGROCALIDAD</t>
  </si>
  <si>
    <t>KYROCUR</t>
  </si>
  <si>
    <t>GENMED PARA KYROVET LABORATORIES S.A. - Colombia</t>
  </si>
  <si>
    <t>3A4-1230-AGROCALIDAD</t>
  </si>
  <si>
    <t>REVEVET</t>
  </si>
  <si>
    <t>FRASCO DE 9.39 GR , FRASCO DE 6.26 GR</t>
  </si>
  <si>
    <t>AGUA PARA INYECCION 10-20 ML + GLUCONATO MAGNÉSICO 3.133-6.266 G + N-PIRROLIDONA-METIL TETRACICLINA 1.0-2.0 G + TETRAHIDRATO DE 4,4 DIAMIDINO-DIAZOAMINO-BENZOL-DIAZETILAMINOACETATO 0.500-1.0 G</t>
  </si>
  <si>
    <t>INTERVET COLOMBIA LTDA. - Colombia</t>
  </si>
  <si>
    <t>3A4-12358-AGROCALIDAD</t>
  </si>
  <si>
    <t>KYROMEC HORSE</t>
  </si>
  <si>
    <t>JERINGA PLASTICA DE POLIETILENO PARA 6,42 G.</t>
  </si>
  <si>
    <t>AEROSIL 200 50 MG + AGUA DESMINERALIZADA 1 G + Carbacol 5 MG + CMC 40 MG + GLICERINA 350 MG + Ivermectina 18,70 MG + MENTOL CRISTALES 0,2 G + METHOCEL F4M 10 MG + METILPARABENO 4,5 MG + Prazicuantel 140,30 MG + PROPILENGLICOL 2 MG + Propilparabeno 0,5 MG + SABOR MANZANA VERDE 5 MG + SACARINA SODICA 2 MG + SACAROSA 20 MG + SILICONA 0,5 MG + TWEEN 80 20 MG</t>
  </si>
  <si>
    <t>3A4-12504-AGROCALIDAD</t>
  </si>
  <si>
    <t>SULFAQUINOXALINA-LH</t>
  </si>
  <si>
    <t>FRASCOS BLANCOS DE POLIETILENO DE 100 ML, FRASCOS BLANCOS DE POLIETILENO DE 1 L</t>
  </si>
  <si>
    <t>Monoetanolamina 0.48 ML + PIRIMETAMINA 1.20 G + PROPILENGLICOL C.S.P. 96.00 ML + SULFAQUINOXALINA SÓDICA 4.40 G</t>
  </si>
  <si>
    <t>Anticoccidial Aplicado a Bovinos, Anticoccidial Aplicado a Ovinos, Anticoccidial Aplicado a Aves, Anticoccidial Aplicado a Lagomorfos, Anticoccidial Aplicado a Porcinos</t>
  </si>
  <si>
    <t>3A4-12660-AGROCALIDAD</t>
  </si>
  <si>
    <t>AVICOX FORTE SOLUCIÓN ORAL</t>
  </si>
  <si>
    <t>FRASCOS DE POLIETILENO DE COLOR BLANCO CONTENIENDO 1 LT , FRASCOS DE POLIETILENO DE COLOR BLANCO CONTENIENDO 4 LT</t>
  </si>
  <si>
    <t>Toltrazuril 25 MG + TRIMETOPRIM 50 MG</t>
  </si>
  <si>
    <t>AVIFLOX 20%</t>
  </si>
  <si>
    <t>FRASCO PLÁSTICO DE 20 LT</t>
  </si>
  <si>
    <t>3A4-12715-AGROCALIDAD</t>
  </si>
  <si>
    <t>SALINCOX 12</t>
  </si>
  <si>
    <t>Carbonato de Calcio 40 % + MICELIO 48 % + Salinomicina 12 %</t>
  </si>
  <si>
    <t>3A4-12716-AGROCALIDAD</t>
  </si>
  <si>
    <t>MONECOX</t>
  </si>
  <si>
    <t>Bolsas plásticas de 2 tipos de envoltura para 25 KG</t>
  </si>
  <si>
    <t>Carbonato de Calcio 50 % + Monensina 20 %</t>
  </si>
  <si>
    <t>SHANDONGQILU KING-PHAR PHARMACEUTICAL CO.LDTA - China</t>
  </si>
  <si>
    <t>MONENCOX 20</t>
  </si>
  <si>
    <t>BOLSAS PLÁSTICAS DE 2 TIPOS DE ENVOLTURA, POLIETILENO DE ALTA DENSIDAD (LDPE) PARA 25 KG</t>
  </si>
  <si>
    <t>CARBONATO DE CALCIO 50 % + MICELIO 30 % + Monensina 20 %</t>
  </si>
  <si>
    <t>PHAR - PHARMACEUTICAL CO. LTDA - China</t>
  </si>
  <si>
    <t>3A4-12717-AGROCALIDAD</t>
  </si>
  <si>
    <t>DICLACOX</t>
  </si>
  <si>
    <t>Diclazuril 0.5 % + SALVADO DE MAÍZ 99.5 %</t>
  </si>
  <si>
    <t>SHANDONG QILU KING-PHAR PHARMACEUTICAL - China</t>
  </si>
  <si>
    <t>3A4-12784-AGROCALIDAD</t>
  </si>
  <si>
    <t>MN GROW</t>
  </si>
  <si>
    <t>ENPAQUE DE DOBLE PAPEL CON SACO PLÁSTICO INTERNO PARA 25 KG</t>
  </si>
  <si>
    <t>IMPEXTRACO-OP-DEN-BERG - Bélgica</t>
  </si>
  <si>
    <t>3A4-12851-AGROCALIDAD</t>
  </si>
  <si>
    <t>COYDEN 25%</t>
  </si>
  <si>
    <t>BOLSA DE CAPAS MÚLTIPLES CON UNA CAPA INTERNA DE POLIETILENO LD CONTENIENDO 20 KG</t>
  </si>
  <si>
    <t>ACEITE MINERAL 55.2 MG + CASCARILLA DE ARROZ HASTA 1 G + Clopidol 250 MG + GLICERINA CON ACIDOS GRASOS 4.80 MG</t>
  </si>
  <si>
    <t>3A4-12852-AGROCALIDAD</t>
  </si>
  <si>
    <t>CREATINA MICROSULES</t>
  </si>
  <si>
    <t>FRASCOS PLASTICOS DE ALTA DENSIDAD DE 500G , FRASCOS PLASTICOS DE ALTA DENSIDAD DE 1KG</t>
  </si>
  <si>
    <t>3A4-13486-AGROCALIDAD</t>
  </si>
  <si>
    <t>YUMAMYCIN 1%</t>
  </si>
  <si>
    <t>BOLSA DE PAPEL CON CAPA INTERIOR DE POLIETILENO DE 20 KG, BOLSA DE PAPEL CON CAPA INTERIOR DE POLIETILENO DE 25 KG</t>
  </si>
  <si>
    <t>ALMIDÓN PREGELATINADO 10 MG + Carbonato de Calcio 20 % + CARBONATO DE CALCIO 20 % + Harina de Trigo 60 % + MADURAMYCIN AMMONIUM 10 MG</t>
  </si>
  <si>
    <t>POR BIOVET, AD PARA HUVEPHARMA AD - Bulgaria</t>
  </si>
  <si>
    <t>3A4-13647-AGROCALIDAD</t>
  </si>
  <si>
    <t>IACTOLTACOX 4%</t>
  </si>
  <si>
    <t>BIDÓN DE PLÁSTICO CON CAPACIDAD DE 1 L, BIDÓN DE PLÁSTICO CON CAPACIDAD DE 5 L, BIDÓN DE PLÁSTICO CON CAPACIDAD DE 20 L</t>
  </si>
  <si>
    <t>Toltrazuril 40 G + TRIETANOLAMINA 600 G</t>
  </si>
  <si>
    <t>3A4-13665-AGROCALIDAD</t>
  </si>
  <si>
    <t>MONSIGRAN G200</t>
  </si>
  <si>
    <t>EMPAQUE DE PAPEL CON DOBLE CAMADA, REVESTIDA CON UN SACO PLÁSTICO INTERNO EN 20 KG, EMPAQUE DE PAPEL CON DOBLE CAMADA, REVESTIDA CON UN SACO PLÁSTICO INTERNO EN 25 KG</t>
  </si>
  <si>
    <t>Carbonato de Calcio 42,85 % + MONENSINA SÓDICA 57,15 %</t>
  </si>
  <si>
    <t>SHANGDONG QILU KING-PHAR PHARMACEUTICAL Co LTDA. - China</t>
  </si>
  <si>
    <t>3A4-13854-AGROCALIDAD</t>
  </si>
  <si>
    <t>MADIMPEX® G10</t>
  </si>
  <si>
    <t>BOLSAS DE PAPEL MULTIHOJA CON CAPACIDAD DE 20 KG, BOLSAS DE PAPEL MULTIHOJA CON CAPACIDAD DE 25 KG</t>
  </si>
  <si>
    <t>MADURAMYCIN AMMONIUM 1.10 % + SABUGO DE MAIZ 98.90 %</t>
  </si>
  <si>
    <t>IMPEXTRACO N.V. - Bélgica, SHANGDONG QILU KING-PHAR PHARMACEUTICAL - China</t>
  </si>
  <si>
    <t>3A4-13891-AGROCALIDAD</t>
  </si>
  <si>
    <t>SACO PLÁSTICO LACRADO Y EMPAQUE DE PAPEL COSTURADO EN 25 KG</t>
  </si>
  <si>
    <t>Dióxido de Silicio 2,00 % + METICLORPINDOL 20 % + METILBENZOCUATO 1,67 % + PROPIONATO DE CALCIO 2,00 % + Salvado de Trigo 100,00 %</t>
  </si>
  <si>
    <t>3A4-13905-AGROCALIDAD</t>
  </si>
  <si>
    <t>LEVAFAR 3.2%</t>
  </si>
  <si>
    <t>MANGA PLÁSTICA DE 20 ML, MANGA PLÁSTICA DE 30 ML, FRÁSCO PLÁSTICO MÁS TAPA DE SEGURIDAD POR 100 ML, FRÁSCO PLÁSTICO MÁS TAPA DE SEGURIDAD POR 500 ML, FRÁSCO PLÁSTICO MÁS TAPA DE SEGURIDAD POR 1 L, FRÁSCO PLÁSTICO MÁS TAPA DE SEGURIDAD POR 20 L</t>
  </si>
  <si>
    <t>AGUA DESMINERALIZADA C.S.P 100 ML + Bisulfito de sodio 2.0 G + Clorhidrato de levamisol 3.2 G + FENOL LIQUIDO 2.0 G</t>
  </si>
  <si>
    <t>ENDOPARASITICIDA Aplicado a Bovinos, ENDOPARASITICIDA Aplicado a Ovinos, ENDOPARASITICIDA Aplicado a Porcinos</t>
  </si>
  <si>
    <t>INDUFAR LTDA. - Ecuador</t>
  </si>
  <si>
    <t>3A4-13906-AGROCALIDAD</t>
  </si>
  <si>
    <t>LEVAREP 3.2%</t>
  </si>
  <si>
    <t>MANGA PLÁSTICA DE 20 ML, MANGA PLÁSTICA DE 30 ML, FRASCO PLÁSTICO MAS TAPA DE SEGURIDAD POR 1000 ML, FRASCO PLÁSTICO MAS TAPA DE SEGURIDAD POR 500 ML, FRASCO PLÁSTICO MAS TAPA DE SEGURIDAD POR 1 L, FRASCO PLÁSTICO MAS TAPA DE SEGURIDAD POR 20 L, CANECA PLÁSTICA MAS TAPA DE SEGURIDAD POR 20 L</t>
  </si>
  <si>
    <t>AGUA DESMINERALIZADA 100 ML + Bisulfito de sodio 2.0 G + Clorhidrato de levamisol 3.2 G + FENOL LIQUIDO 2.0 G</t>
  </si>
  <si>
    <t>REPROSALUD CIA. LTDA - Ecuador</t>
  </si>
  <si>
    <t>3A4-13967-AGROCALIDAD</t>
  </si>
  <si>
    <t>DIARREOCOCCIDIAL</t>
  </si>
  <si>
    <t>ENVASE DE CARTÓN CON 25 Y 50 CÁPSULAS DE GELATINA BLANDA DE 5 ML, CAJA POR 22 BLISTER DE 3 CÁPSULAS S/U, POTE POR 110 CÁPSULAS DE GELATINA DE 0.1 ML, CAJA POR 110 CÁPSULAS DE GEL DE 0.1 ml EN BLISTER DE 10 UNIDADES C/U S/U, CAJA POR 90 CÁPSULAS DE GEL DE 0.1ml. EN BLISTER DE 10 UNIDADES C/U S/U, CAJA DE 25 UNIDADES CONTENIENDO BLÍSTER DE 5 ML, CAJA DE 50 UNIDADES CONTENIENDO BLÍSTER DE 5 ML, CAJA DE 24 UNIDADES CONTENIENDO BLÍSTER DE 0.1 ML</t>
  </si>
  <si>
    <t>ACEITE DE GIRASOL 5 ML + AEROSIL 0.075 G + Amprolio 0.5 G + BHT 0.004 G + METILPARABENO 0.009 G + Propilparabeno 0.0001 G + Sulfametoxasol 1.0 G + Trimetroprim 0.2 G + TWEEN 80 0.025 G</t>
  </si>
  <si>
    <t>ANTICOCCIDIAL DE AMPLIO ESPECTRO Aplicado a Bovinos, ANTICOCCIDIAL DE AMPLIO ESPECTRO Aplicado a Aves</t>
  </si>
  <si>
    <t>3A4-14058-AGROCALIDAD</t>
  </si>
  <si>
    <t>ZERAMECTINA 3.5%</t>
  </si>
  <si>
    <t>FRASCO AMPOLLA MULTIDOSIS DE POLIPROPILENO BLANCO PARA 50 ML, FRASCO AMPOLLA MULTIDOSIS DE POLIPROPILENO BLANCO PARA 100 ML, FRASCO AMPOLLA MULTIDOSIS DE POLIPROPILENO BLANCO PARA 250 ML, FRASCO AMPOLLA MULTIDOSIS DE POLIPROPILENO BLANCO PARA 500 ML</t>
  </si>
  <si>
    <t>Aceite Vegetal C.S.P 100.00 ML + BHA 0.1 G + BHT 0.1 G + Ivermectina 3.5 G + Zeranol 1.0 G</t>
  </si>
  <si>
    <t>Anabólico Aplicado a Bovinos, Antiparasitario Aplicado a Bovinos</t>
  </si>
  <si>
    <t>3A4-14190-AGROCALIDAD</t>
  </si>
  <si>
    <t>NITARPRO 20%</t>
  </si>
  <si>
    <t>BOLSAS DE PAPEL /PLÁSTICO COLOR BEIGE EN 5 KG, BOLSAS DE PAPEL /PLÁSTICO COLOR BEIGE EN 10 KG, BOLSAS DE PAPEL /PLÁSTICO COLOR BEIGE EN 25 KG</t>
  </si>
  <si>
    <t>Carbonato de Calcio 22,152 G + CARRIER VEGETAL 55,848 G + Nitarsona 20,0 G + PARAFINA 2,0 G</t>
  </si>
  <si>
    <t>MONTANA - Perú</t>
  </si>
  <si>
    <t>3A4-14291-AGROCALIDAD</t>
  </si>
  <si>
    <t>COCCISALIX</t>
  </si>
  <si>
    <t>ACEITE DE SOYA 1.0 G + AEROSIL 200 1.0 G + CARBONATO DE CALCIO 29.5 G + DIMETIL SULFÓXIDO 0.5 G + SALINOMICINA SÓDICA 12.0 G + SALVADO DE TRIGO (HARINA DE TRIGO DE TERCERA) 35.0 G</t>
  </si>
  <si>
    <t>COCCIDIOSTÁTO IONÓFORO, PREMIX. Aplicado a Aves</t>
  </si>
  <si>
    <t>3A4-14377-AGROCALIDAD</t>
  </si>
  <si>
    <t>DICLACEV</t>
  </si>
  <si>
    <t>FRASCO DE POLIETILENO DE ALTA DENSIDAD EN PRESENTACIÓN DE 1 L</t>
  </si>
  <si>
    <t>Diclazuril 1,0 G + n-metil pirrolidona 16 G + TRIETANOLAMINA 18 G</t>
  </si>
  <si>
    <t>Coccidiostático Aplicado a Ovinos, Coccidiostático Aplicado a Aves, Coccidiostático Aplicado a Lagomorfos, Coccidiostático Aplicado a Porcinos</t>
  </si>
  <si>
    <t>CEVASA S.A. CALLE 23 NO.293 – PARQUE INDUSTRIAL PILAR – PROV. BS. AS/ BUENOS AIRES - Argentina</t>
  </si>
  <si>
    <t>3A4-14466-AGROCALIDAD</t>
  </si>
  <si>
    <t>AMPROMAX SOLUCIÓN</t>
  </si>
  <si>
    <t>JERINGAS PLÁSTICAS DE POLIETILENO EN 10 ML, JERINGAS PLÁSTICAS DE POLIETILENO EN 20 ML, FRASCOS PLÁSTICOS DE PEAD EN 120 ML, FRASCOS PLÁSTICOS DE PEAD EN 500 ML, FRASCOS PLÁSTICOS DE PEAD EN 1 L, FRASCOS PLÁSTICOS DE PEAD EN 2 L, FRASCOS PLÁSTICOS DE PEAD EN 4 L</t>
  </si>
  <si>
    <t>Amprolio 25 G + METIL PARABENO ,PROPILPARABENO,HIDROXIDO DE SODIO, BISULFITO DE SODIO, AZUCAR REFINADA Y AGUA PURIFICADA) C.S.P 100 ML + Sulfaquinoxalina 6.8 G</t>
  </si>
  <si>
    <t>INVERSIONES G. ARTHA S.A.S PARA ICOFARMA S.A - Colombia</t>
  </si>
  <si>
    <t>3A4-14477-AGROCALIDAD</t>
  </si>
  <si>
    <t>TOLCOCX</t>
  </si>
  <si>
    <t>FRASCO PEAD BLANCO DE 100 ML, FRASCO PEAD CANTIMPLORA 1 L</t>
  </si>
  <si>
    <t>AGUA PURIFICADA C.S.P 1.0 ML + ALCOHOL BENCÍLICO 70.0 MG + L-arginina 50.0 MG + PROPILENGLICOL 450.0 MG + Toltrazuril 50.0 MG + VITAMINA K3 5.0 MG</t>
  </si>
  <si>
    <t>SOLUCIÓN ORAL</t>
  </si>
  <si>
    <t>Anticoccidial Aplicado a Conejos, Anticoccidial Aplicado a Caninos, Anticoccidial Aplicado a Felinos, Anticoccidial Aplicado a Bovinos, Anticoccidial Aplicado a Aves, Anticoccidial Aplicado a Porcinos</t>
  </si>
  <si>
    <t>LABORATORIOS BIOMONT S.A. AV. INDUSTRIAL 184 – ATE LIMA – PERÚ - Perú</t>
  </si>
  <si>
    <t>3A4-14490-AGROCALIDAD</t>
  </si>
  <si>
    <t>FARMACOX</t>
  </si>
  <si>
    <t>FRASCOS DE POLIETILENO DE ALTA DENSIDAD CONTENIENDO 100 ML, FRASCOS DE POLIETILENO DE ALTA DENSIDAD CONTENIENDO 1 L</t>
  </si>
  <si>
    <t>Ácido Cítrico C.S.P. PH 4.5-5.0 S/U + Agua Purificada C.S.P. 100 ML + BENZOATO DE SODIO 0.3 G + Celulosa Microcristalina 0.2 G + GOMA XANTANO 0.35 G + Povidona 0.15 G + PROPILENO GLICOL 10.4 G + Toltrazuril 5 G</t>
  </si>
  <si>
    <t>Coccidiostático Aplicado a Porcinos</t>
  </si>
  <si>
    <t>3A4-14564-AGROCALIDAD</t>
  </si>
  <si>
    <t>DICLAZINMIX</t>
  </si>
  <si>
    <t>SACO DE PAPEL KRAFT MULTIPLIEGO PARA 5 KG, SACO DE PAPEL KRAFT MULTIPLIEGO PARA 10 KG, SACO DE PAPEL KRAFT MULTIPLIEGO PARA 15 KG, SACO DE PAPEL KRAFT MULTIPLIEGO PARA 25 KG, SOBRE PET – ALUMINIO – PEBD PARA 100 G, SOBRE PET – ALUMINIO – PEBD PARA 250 G, SOBRE PET – ALUMINIO – PEBD PARA 500 G, SOBRE PET – ALUMINIO – PEBD PARA 1000 G</t>
  </si>
  <si>
    <t>CARBONATO DE CALCIO 47.0 G + COLOR ROJO PUNZO BRILLANTE (F&amp;C No. 33) 0.01 G + Diclazuril 0.5 G + DIMETIL SULFÓXIDO 2.4 G + DIÓXIDO DE SILICIO COLOIDAL (AEROSIL 200) 1.1 G + SALVADO DE TRIGO (HARINA DE TRIGO DE TERCERA) 49.0 G</t>
  </si>
  <si>
    <t>3A4-14715-AGROCALIDAD</t>
  </si>
  <si>
    <t>ZURITOL 25 MG/ML SOLUCIÓN PARA USO EN AGUA DE BEBIDA PARA POLLOS</t>
  </si>
  <si>
    <t>POLIETILENGLICOL 807.0 MG + Toltrazuril 25 MG + TRIETANOLAMINA 300 MG</t>
  </si>
  <si>
    <t>LABORATORIOS CALIER S.A. C/BARCELONES, 26, POLÍGONO INDUSTRIAL EL RAMASSAR, LES FRANQUESES DEL VALLES (BARCELONA). - España</t>
  </si>
  <si>
    <t>POLLITAS Y REPRODUCTORES</t>
  </si>
  <si>
    <t>3A4-2006-AGROCALIDAD</t>
  </si>
  <si>
    <t>GANAPLUS</t>
  </si>
  <si>
    <t>FRASCOS DE 30 ML, FRASCOS DE 50 ML, FRASCOS DE 100 ML, FRASCOS DE 250 ML</t>
  </si>
  <si>
    <t>Diaceturato de 4,4-diazoaminodibenzamidina 35 MG + Oxitetraciclina 70 MG</t>
  </si>
  <si>
    <t>Antibiotico Aplicado a Bovinos, Antibiotico Aplicado a Equinos, Antiparasitario Aplicado a Bovinos, Antiparasitario Aplicado a Equinos</t>
  </si>
  <si>
    <t>HOECHST PARA NOVARTIS DE COLOMBIA. - Colombia, NOVARTIS DE COLOMBIA - Colombia</t>
  </si>
  <si>
    <t>3A4-2843-AGROCALIDAD</t>
  </si>
  <si>
    <t>BAYTICOL</t>
  </si>
  <si>
    <t>FRASCO DE 20 ML , FRASCO DE -100 ML , FRASCO DE 500 ML</t>
  </si>
  <si>
    <t>EMULSOGEN EL FENIL SULFONATO DE CALCIO, SOLVESOO 200 CSP 100 ML + FLUMETRIN 6 G</t>
  </si>
  <si>
    <t>Antiparasitario externo Aplicado a Bovinos</t>
  </si>
  <si>
    <t>BAYER - Colombia</t>
  </si>
  <si>
    <t>BAYCOX 2.5% SOLUCION ORAL</t>
  </si>
  <si>
    <t>FRASCO DE POLIETILENO DE 1 LT</t>
  </si>
  <si>
    <t>POLIETILENGLICOL P 200 80.7 G + Toltrazuril 2.50 G + TROLAMINA 30.00 G</t>
  </si>
  <si>
    <t>BAYER DE COLOMBIA Y BAYER ALEMANIA - Alemania</t>
  </si>
  <si>
    <t>3A4-2903-AGROCALIDAD</t>
  </si>
  <si>
    <t>CYCOSTAT 6.6 %</t>
  </si>
  <si>
    <t>C.S.P 1 KG + Robenidina 66 G</t>
  </si>
  <si>
    <t>ZOETIS MEDOLLA MANOFACTURING SRL. - Italia</t>
  </si>
  <si>
    <t>3A4-3211-AGROCALIDAD</t>
  </si>
  <si>
    <t>GROMAX</t>
  </si>
  <si>
    <t>ALCOHOL BENCILICO 4,0 % + SEMOLA 87.25 %</t>
  </si>
  <si>
    <t>AMPLIACIÓN DE VIDA ÚTIL (08 DE ENERO DEL 2015)</t>
  </si>
  <si>
    <t>3A4-3700-AGROCALIDAD</t>
  </si>
  <si>
    <t>DIMINAZEN</t>
  </si>
  <si>
    <t>POLVO RECONSTITUIBLE DE 1 G, DILUYENTE ESTERIL 20 ML</t>
  </si>
  <si>
    <t>Diaceturato de 4,4-diazoaminodibenzamidina 50 MG</t>
  </si>
  <si>
    <t>Protozoacida Aplicado a Caninos, Protozoacida Aplicado a Bovinos, Protozoacida Aplicado a Ovinos, Protozoacida Aplicado a Equinos</t>
  </si>
  <si>
    <t>3A4-4922-AGROCALIDAD</t>
  </si>
  <si>
    <t>COXISTAC 12%</t>
  </si>
  <si>
    <t>SACOS DE PAPEL CON TRIPLE HOJA INTERIOR DE PLÁSTIUCO DE 10 KG , SACOS DE PAPEL CON TRIPLE HOJA INTERIOR DE PLÁSTIUCO DE 15 KG , SACOS DE PAPEL CON TRIPLE HOJA INTERIOR DE PLÁSTIUCO DE 20 KG , SACOS DE PAPEL CON TRIPLE HOJA INTERIOR DE PLÁSTIUCO DE 25 KG</t>
  </si>
  <si>
    <t>PHIBRO SAUDE ANIMAL INTERNACIONAL LTDA. - Brasil</t>
  </si>
  <si>
    <t>3A4-5045-AGROCALIDAD</t>
  </si>
  <si>
    <t>SAGAN 2</t>
  </si>
  <si>
    <t>AGUA PARA INYECCIÓN c.s.p. 1 ML + DIAMINAZINA ACETURATO 43,75 MG + Oxitetraciclina clorhidrato 100 MG</t>
  </si>
  <si>
    <t>Antihematozoario Aplicado a Bovinos, Antihematozoario Aplicado a Equinos</t>
  </si>
  <si>
    <t>3A4-6444-AGROCALIDAD</t>
  </si>
  <si>
    <t>MONTEBAN 100</t>
  </si>
  <si>
    <t>FUNDA DE PAPEL KRAFT DE 25 KG , FUNDA DE PAPEL KRAFT DE 50 LB</t>
  </si>
  <si>
    <t>ACEITE ANTIPOLVO 20 G + DILUYENTE APROBADO 141.6 G + Narasina 833.4 G</t>
  </si>
  <si>
    <t>ELANCO ANIMAL HEALTH, A DIVISION OF ELI LILLY AND COMPANY - Estados Unidos</t>
  </si>
  <si>
    <t>3A4-6701-AGROCALIDAD</t>
  </si>
  <si>
    <t>AMPROGAN</t>
  </si>
  <si>
    <t>CAJA DE 25 SOBRES DE ALUMINIO CONTENIENDO 25 G, CAJA DE 50 SOBRES DE ALUMINIO CONTENIENDO 25 G, FUNDAS DE 1 KG</t>
  </si>
  <si>
    <t>Amprolio 20 G</t>
  </si>
  <si>
    <t>Coccidiostático Aplicado a Bovinos, Coccidiostático Aplicado a Ovinos, Coccidiostático Aplicado a Aves</t>
  </si>
  <si>
    <t>VICAR S.A - Colombia</t>
  </si>
  <si>
    <t>3A4-6964-AGROCALIDAD</t>
  </si>
  <si>
    <t>CLINACOX 0.5%</t>
  </si>
  <si>
    <t>BOLSA DE PAPEL CON VARIAS CAPAS Y UNA CAPA INTERNA DE POLIETILENO DE BAJA DENSIDAD CONTENIENDO 20 KG</t>
  </si>
  <si>
    <t>Diclazuril 0.5 G + Harina de soya 99.25 G + HIDRÓXIDO DE SODIO 0.0538 G + POLIVIDONA 0.2 G</t>
  </si>
  <si>
    <t>3A4-7026-AGROCALIDAD</t>
  </si>
  <si>
    <t>DIACEGAN OXI</t>
  </si>
  <si>
    <t>VIAL DE VIDRIO COLOR ÁMBAR DE 25 ML, VIAL DE VIDRIO COLOR ÁMBAR DE 50 ML</t>
  </si>
  <si>
    <t>AGUA PARA INYECCIÓN c.s.p. 100 ML + Antipirina 19 G + Cloruro de Magnesio Hexahidratado 2.5 G + DIACETURATO DE DIMINAZENE 4.375 G + EDTA DISODICO 0.014 G + Formaldehído Sulfoxilato de Sodio 0.65 G + GALATO DE PROPILO 0.02 G + Monoetanolamina 4 G + N-METIL-2-PIRROLIDONA 25 G + Oxitetraciclina 11.5 G + Propilenglicol 22 G</t>
  </si>
  <si>
    <t>Hermoparasiticida Aplicado a Caninos, Hermoparasiticida Aplicado a Bovinos, Hermoparasiticida Aplicado a Ovinos, Hermoparasiticida Aplicado a Equinos</t>
  </si>
  <si>
    <t>3A4-7266-AGROCALIDAD</t>
  </si>
  <si>
    <t>SALINOFARM COCCIF</t>
  </si>
  <si>
    <t>FUNDA DE PAPEL CON INTERIOR PLASTIFICADO DE 25 KG</t>
  </si>
  <si>
    <t>Carbonato de Calcio 1000 G + Salinomicina 120 G</t>
  </si>
  <si>
    <t>3A4-7301-AGROCALIDAD</t>
  </si>
  <si>
    <t>EIMOCOX 12%</t>
  </si>
  <si>
    <t>BOLSA INTERNA DE CALIDAD ALIMENTARIA (FOOD GRADE) DE POLIETILENO DE BAJA DENSIDAD Y BOLSA EXTERIOR HECHA DE UN TEJIDO COMPUESTO DE PLÁSTICO CONTENIDO 25 KG</t>
  </si>
  <si>
    <t>Carbonato de Calcio 100 G + Salinomicina de sodio 12 G</t>
  </si>
  <si>
    <t>FABRICADO EN CHINA POR SHANDONG QILU KING-PHAR PHARMACEUTICAL CO. LTDA. PARA NOVARTIS DE COLOMBIA S.A. - Colombia</t>
  </si>
  <si>
    <t>3A4-7326-AGROCALIDAD</t>
  </si>
  <si>
    <t>NICARMIX 25</t>
  </si>
  <si>
    <t>SACO DE 5 KG , SACO DE 10 KG , SACO DE 15 KG , SACO DE 20 KG , SACO DE 25 KG</t>
  </si>
  <si>
    <t>ÁCIDO ESTEARICO 6.50 G + BHT 0.02 G + GRITS DE MILHO 100 G + NICARBIZINA TÉCNICA 25.00 G + OLEO MINERAL 1.00 G</t>
  </si>
  <si>
    <t>3A4-7327-AGROCALIDAD</t>
  </si>
  <si>
    <t>NICARMAX 1000</t>
  </si>
  <si>
    <t>Nicarbazina 97.0 G</t>
  </si>
  <si>
    <t>NIDOLIMP</t>
  </si>
  <si>
    <t>SACO MULTI PLIEGO DE PAPEL KFRAFT DE 20 KG , SACO MULTI PLIEGO DE PAPEL KFRAFT DE 30 KG , SACO MULTI PLIEGO DE PAPEL KFRAFT DE 40 KG</t>
  </si>
  <si>
    <t>3A4-7583-AGROCALIDAD</t>
  </si>
  <si>
    <t>TREBISAN 120 SALINOMICINA SODIO 12%</t>
  </si>
  <si>
    <t>POLVO GRANULAR EN BOLSAS DE 25 KG</t>
  </si>
  <si>
    <t>CARBONATO DE CALCIO 1000g KG + Salinomicina de sodio 120g KG</t>
  </si>
  <si>
    <t>3A4-7763-AGROCALIDAD</t>
  </si>
  <si>
    <t>COCCIGAN S</t>
  </si>
  <si>
    <t>JERINGA PLASTICA DE 10 ML , FRASCO DE POLIETILENO X 200 ML , GARRAFA PEAD DE 1 L , FRASCO DE POLIETILENO X 100 ML</t>
  </si>
  <si>
    <t>3A4-7772-AGROCALIDAD</t>
  </si>
  <si>
    <t>COCCI-GUARD</t>
  </si>
  <si>
    <t>ACEITE MINERAL 1.00 % + CARBONATO DE CALCIO 97.44 % + SAPOGENINAS ESTEROIDALES 1.56 %</t>
  </si>
  <si>
    <t>Coccidiostático Aplicado a Bovinos, Coccidiostático Aplicado a Aves</t>
  </si>
  <si>
    <t>DISTRIBUTORS PROCESSING INC - Estados Unidos</t>
  </si>
  <si>
    <t>3A4-7950-AGROCALIDAD</t>
  </si>
  <si>
    <t>COCCIGAN</t>
  </si>
  <si>
    <t>SOBRE DE 25 GR , SOBRE DE 1 KG , CAJA POR 50 SOBRES DE 25 GR</t>
  </si>
  <si>
    <t>Amprolio 20 G + AZUCAR REFINADA C.S.P 100 G + Carboximetilcelulosa 200 MG + METILPARABENO DE SÓDIO 160 MG</t>
  </si>
  <si>
    <t>PROCOX 25</t>
  </si>
  <si>
    <t>ACEITE MINERAL 0.5 G + Cáscara de arroz 74.5 G + Nicarbazina 25.000 G</t>
  </si>
  <si>
    <t>MONTANA SA - Perú</t>
  </si>
  <si>
    <t>3A4-8607-AGROCALIDAD</t>
  </si>
  <si>
    <t>PROPIDOL 25</t>
  </si>
  <si>
    <t>ACEITE MINERAL 1 G + CASCARILLA DE ARROZ 74 G + Clopidol 25 G</t>
  </si>
  <si>
    <t>MONTANA S. A. - Perú</t>
  </si>
  <si>
    <t>3A4-8608-AGROCALIDAD</t>
  </si>
  <si>
    <t>PROZURIL 5</t>
  </si>
  <si>
    <t>BOLSA DE 1 KG , BOLSA DE 25 KG</t>
  </si>
  <si>
    <t>CARBONATO DE CALCIO 30 G + CASCARILLA DE ARROZ 69.5 G + Diclazuril 0.5 G</t>
  </si>
  <si>
    <t>3A4-8610-AGROCALIDAD</t>
  </si>
  <si>
    <t>UNIBAN</t>
  </si>
  <si>
    <t>BOLSA PLÁSTICA DE 25 KG</t>
  </si>
  <si>
    <t>BENTONITA 50 G + CARBONATO DE CALCIO 25 G + DINITRO ORTHO TOLUAMIDE 25 G</t>
  </si>
  <si>
    <t>3A4-8651-AGROCALIDAD</t>
  </si>
  <si>
    <t>COCCIFARM</t>
  </si>
  <si>
    <t>EXCIPIENTES C.S.P 1000 G + MADURAMICINA DE AMONIO GRANULADO AL 1% 10 G</t>
  </si>
  <si>
    <t>3A4-8655-AGROCALIDAD</t>
  </si>
  <si>
    <t>PERFORMANCE</t>
  </si>
  <si>
    <t>FUNDAS DE PAPEL POLIPROPILENO DE 25 KG</t>
  </si>
  <si>
    <t>EXCIPIENTES C.S.P 800 G + MONENSINA SÓDICA 200 G</t>
  </si>
  <si>
    <t>FARMAVET FARMACOS VETERINARIOS - Ecuador</t>
  </si>
  <si>
    <t>26 DE ENERO DEL 2015. (CAMBIO DEL FABRICANTE)</t>
  </si>
  <si>
    <t>3A4-8656-AGROCALIDAD</t>
  </si>
  <si>
    <t>ZURIL (DICLAZURIL GRANULADO AL 0,5%)</t>
  </si>
  <si>
    <t>DICLOZURIL 5 G + Harina de soya 992.5 G + HIDRÓXIDO DE SODIO 0.5 G + POLVIDONA K30 2 G</t>
  </si>
  <si>
    <t>3A4-8786-AGROCALIDAD</t>
  </si>
  <si>
    <t>FURAPROL</t>
  </si>
  <si>
    <t>FX PLUS</t>
  </si>
  <si>
    <t>ENVASE PLÁSTICO DE 1.1 LT , ENVASE PLÁSTICO DE 20 LT</t>
  </si>
  <si>
    <t>3A4-9093-AGROCALIDAD</t>
  </si>
  <si>
    <t>CURVET</t>
  </si>
  <si>
    <t>BOLSAS PAPEL KRAFT POR 15 KG , BOLSAS PAPEL KRAFT POR 25 KG , CANECA DE FIBRA X 15 KG. , CANECA DE FIBRA X 25 KG.</t>
  </si>
  <si>
    <t>3,5 DINITRO-ORTO-TOLUAMIDA (D.O.T) ETOPABATO 25 G + CARBONATO DE CALCIO C.S.P 100 G + DIOXIDO DE SILICIO COLOIDAL C.S.P 100 G + ETOPABATO 1.6 G + Harina de Trigo C.S.P 100 G</t>
  </si>
  <si>
    <t>3A4-9418-AGROCALIDAD</t>
  </si>
  <si>
    <t>COCCI - VIT K3</t>
  </si>
  <si>
    <t>ENVASE PLASTICO DE 20 ML , ENVASE PLASTICO DE 60 ML , ENVASE PLASTICO DE 120 ML , ENVASE PLASTICO DE 240 ML , ENVASE PLASTICO DE 500 ML , ENVASE PLASTICO DE 1000 ML , ENVASE PLASTICO DE 5000 ML</t>
  </si>
  <si>
    <t>AGUA DESTILADA C.S.P 100 ML + Amprolio 20 G + ANETHOL 0.5 G + COCOLAURIL SARCOSINA SODICA 5 G + POLIETILENGLICOL 25 G + Propilenglicol 25 G + VITAMINA K3 3 G</t>
  </si>
  <si>
    <t>Anticoccidial Aplicado a Bovinos, Anticoccidial Aplicado a Ovinos, Anticoccidial Aplicado a Equinos, Anticoccidial Aplicado a Aves, Anticoccidial Aplicado a Lagomorfos, Anticoccidial Aplicado a Cobayos, Anticoccidial Aplicado a Porcinos</t>
  </si>
  <si>
    <t>3A4-9610-AGROCALIDAD</t>
  </si>
  <si>
    <t>1791703197001</t>
  </si>
  <si>
    <t>VETANCOX R 60</t>
  </si>
  <si>
    <t>BOLSA DE POLIETILENO EN PRESENTACION DE 25 KG</t>
  </si>
  <si>
    <t>ACEITE MINERAL 2 G + Ácido ascórbico 0.1 G + Carbonato de Calcio 10 G + HARINA DE MAÍZ 100 G + Robenidina 6 G</t>
  </si>
  <si>
    <t>MAGNA MIX</t>
  </si>
  <si>
    <t>3A4-9934-AGROCALIDAD</t>
  </si>
  <si>
    <t>SACOX 120 MICROGRANULADO</t>
  </si>
  <si>
    <t>BOLSA DE PAPEL CON EL INTERIOR ALUMINADO DE 25 KG</t>
  </si>
  <si>
    <t>Salinomicina 120 G</t>
  </si>
  <si>
    <t>3A4-9996-AGROCALIDAD</t>
  </si>
  <si>
    <t>TRACORD</t>
  </si>
  <si>
    <t>SACOS DOBLES DE PAPEL KRAFT DE 25 KG</t>
  </si>
  <si>
    <t>3A5-10059-AGROCALIDAD</t>
  </si>
  <si>
    <t>BABENIL</t>
  </si>
  <si>
    <t>FRASCO DE VIDRIO CONTENIENDO 20 ML , FRASCO DE VIDRIO CONTENIENDO 50 ML , FRASCO DE VIDRIO CONTENIENDO 100 ML , FRASCO DE VIDRIO CONTENIENDO 250 ML</t>
  </si>
  <si>
    <t>AGUA PARA INYECCION 1 ML + Antipirina 375 MG + DIACETURATO DE DIMINAZENE 70 MG</t>
  </si>
  <si>
    <t>Antiparasitario Hemático Aplicado a Caninos, Antiparasitario Hemático Aplicado a Bovinos, Antiparasitario Hemático Aplicado a Ovinos, Antiparasitario Hemático Aplicado a Equinos, Antiparasitario Hemático Aplicado a Porcinos</t>
  </si>
  <si>
    <t>LAVORATORIOS VETERLAND LTDA. PARA KYROVET LAVORATORIES S.A - Colombia</t>
  </si>
  <si>
    <t>3A5-10448-AGROCALIDAD</t>
  </si>
  <si>
    <t>IMIDOX 120</t>
  </si>
  <si>
    <t>FRASCO DE VIDRIO DE 10 ML , FRASCO DE VIDRIO DE 20 ML , FRASCO DE VIDRIO DE 50 ML , FRASCO DE VIDRIO DE 100 M , FRASCO DE VIDRIO DE 250 ML</t>
  </si>
  <si>
    <t>AGUA DESTILADA 100 ML + IMIDOCARB DIPROPIONATO 12.00 G + NIPAGIN 0.18 G + NIPASOL 0.02 G</t>
  </si>
  <si>
    <t>Antiprotozoario Aplicado a Caninos, Antiprotozoario Aplicado a Felinos, Antiprotozoario Aplicado a Bovinos, Antiprotozoario Aplicado a Ovinos, Antiprotozoario Aplicado a Caprinos, Antiprotozoario Aplicado a Equinos, Quimioterapico Aplicado a Caprinos, Quimioterapico Aplicado a Caninos, Quimioterapico Aplicado a Ovinos, Quimioterapico Aplicado a Felinos, Quimioterapico Aplicado a Equinos, Quimioterapico Aplicado a Bovinos</t>
  </si>
  <si>
    <t>INSTITUTO SEROTERAPICO PERUANO PARA AGROVET MARKET - Perú</t>
  </si>
  <si>
    <t>3A5-10490-AGROCALIDAD</t>
  </si>
  <si>
    <t>PIROPIRINA</t>
  </si>
  <si>
    <t>FRASCOS DE VIDRIO DE 20 ML , FRASCOS DE VIDRIO DE 25 ML , FRASCOS DE VIDRIO DE 50 ML , FRASCOS DE VIDRIO DE 100 ML , FRASCOS DE VIDRIO DE250 ML</t>
  </si>
  <si>
    <t>AGUA PARA INYECCIÓN c.s.p. 100 ML + Antipirina 15 % + DIACETURATO DE DIMINAZENE 5 %</t>
  </si>
  <si>
    <t>3.5 MG</t>
  </si>
  <si>
    <t>Hermoparasiticida Aplicado a Bovinos, Hermoparasiticida Aplicado a Equinos</t>
  </si>
  <si>
    <t>3A5-10537-AGROCALIDAD</t>
  </si>
  <si>
    <t>IMIDOGAN</t>
  </si>
  <si>
    <t>FRASCO DE VIDRIO AMBAR DE 10 ML , FRASCO DE VIDRIO AMBAR DE 100 ML</t>
  </si>
  <si>
    <t>Antiparasitario Aplicado a Caninos, Antiparasitario Aplicado a Felinos, Antiparasitario Aplicado a Equinos</t>
  </si>
  <si>
    <t>VIRBAC MEXICO - México</t>
  </si>
  <si>
    <t>3A5-10561-AGROCALIDAD</t>
  </si>
  <si>
    <t>OVERSEG COMPUESTO LPU</t>
  </si>
  <si>
    <t>FRASCO DE VIDRIO DE 25 ML , FRASCO DE VIDRIO DE 50 ML , FRASCO DE VIDRIO DE 100 ML</t>
  </si>
  <si>
    <t>Diminacene aceturato 4.00 G + Dipirona 40.00 G + Vitamina B12 0.004 G</t>
  </si>
  <si>
    <t>Hermoparasiticida Aplicado a Bovinos</t>
  </si>
  <si>
    <t>3A5-12025-AGROCALIDAD</t>
  </si>
  <si>
    <t>IMIZOL</t>
  </si>
  <si>
    <t>VIAL DE VIDRIO AMBAR TIPO I DE 15 ML</t>
  </si>
  <si>
    <t>ALCOHOL BENCILICO 0.50 ML + GLICEROFORMOL 10.00 G + Ivermectina 1 G + PROPILENGLICOL C.S.P. 100 ML</t>
  </si>
  <si>
    <t>3A5-13511-AGROCALIDAD</t>
  </si>
  <si>
    <t>IMIDOPAR</t>
  </si>
  <si>
    <t>FRASCOS PEAD POR 10 ML, FRASCO PEAD POR 100 ML</t>
  </si>
  <si>
    <t>AGUA ESTERIL 1 ML + ALCOHOL BENCILICO 0.05 ML + EDTA DISODICO 1 MG + Imidocarb 150 MG</t>
  </si>
  <si>
    <t>Antiparasitario interno Aplicado a Caninos, Antiparasitario interno Aplicado a Bovinos, Antiparasitario interno Aplicado a Equinos</t>
  </si>
  <si>
    <t>LABORATORIOS VETERLAN LTDA. PARA KYROVET LABORATORIES S.A - Colombia</t>
  </si>
  <si>
    <t>3A5-14165-AGROCALIDAD</t>
  </si>
  <si>
    <t>MIDOPLAX B12</t>
  </si>
  <si>
    <t>FRASCOS DE VIDRIO EN 10 ML, FRASCOS DE VIDRIO EN 20 ML, FRASCOS DE VIDRIO EN 50 ML, FRASCOS DE VIDRIO EN 100 ML, FRASCOS DE VIDRIO EN 250 ML, FRASCOS DE VIDRIO EN 500 ML</t>
  </si>
  <si>
    <t>AGUA DESIONIZADA C.S.P 1 ML + ALCOHOL BENCILICO 0,022 ML + IMIDOCARB DIPROPIONATO 120 MG + PROPILENGLICOL 0,022 ML + VITAMINA B12 10 UG</t>
  </si>
  <si>
    <t>3A5-14509-AGROCALIDAD</t>
  </si>
  <si>
    <t>ANAPAR B12</t>
  </si>
  <si>
    <t>VIALES DE VIDRIO AMBAR TIPO II PARA FRASCOS DE 10 ML, VIALES DE VIDRIO AMBAR TIPO II PARA FRASCOS DE 20 ML, VIALES DE VIDRIO AMBAR TIPO II PARA FRASCOS DE 50 ML, VIALES DE VIDRIO AMBAR TIPO II PARA FRASCOS DE 100 ML, VIALES DE VIDRIO AMBAR TIPO II PARA FRASCOS DE 250 ML, VIALES DE VIDRIO AMBAR TIPO II PARA FRASCOS DE 500 ML</t>
  </si>
  <si>
    <t>Agua destilada C.S.P. 100.000 G + Antipirina 18.000 G + DIMINACENO DIACETURATO 3.500 G + FORMALDEHIDO SULFOXILATO DE SODIO 0.500 G + GLICEROL FORMAL 24.400 G + Monoetanolamina 4.056 G + OXITETRACICLINA DIHIDRATO 10.000 G + SOLUCIÓN ESTABILIZANTE 0.519 G + VITAMINA B12 0.004 G</t>
  </si>
  <si>
    <t>3A5-14627-AGROCALIDAD</t>
  </si>
  <si>
    <t>IMIZOCARB</t>
  </si>
  <si>
    <t>FRASCOS DE VIDRIO ÁMBAR PARA 10 ML, FRASCOS DE VIDRIO ÁMBAR PARA 20 ML, FRASCOS DE VIDRIO ÁMBAR PARA 50 ML, FRASCOS DE VIDRIO ÁMBAR PARA 100 ML</t>
  </si>
  <si>
    <t>ÁCIDO PROPIONICO 40.0 MG + AGUA PURIFICADA C.S.P 1 ML + CLORURO DE SODIO 0.008 MG + Dipropionato de imidocarb 120.0 MG + EDTA DISÓDICO DIHIDRATO 0.1 MG + HIDRÓXIDO DE SODIO 50.0 MG + LIDOCAÍNA CLORHIDRATO 12.5 MG + PROPILENGLICOL 50.0 MG</t>
  </si>
  <si>
    <t>TRATAMIENTO DE HEMOPARASITOS. Aplicado a Caninos, TRATAMIENTO DE HEMOPARASITOS. Aplicado a Felinos, TRATAMIENTO DE HEMOPARASITOS. Aplicado a Bovinos, TRATAMIENTO DE HEMOPARASITOS. Aplicado a Ovinos, TRATAMIENTO DE HEMOPARASITOS. Aplicado a Caprinos, TRATAMIENTO DE HEMOPARASITOS. Aplicado a Equinos</t>
  </si>
  <si>
    <t>LABORATORIOS BIOMONT S.A. AV. INDUSTRIAL 184 ATE-VITARTE LIMA-PERÚ. - Perú</t>
  </si>
  <si>
    <t>3A5-2C1-10562-AGROCALIDAD</t>
  </si>
  <si>
    <t>OVERSEG PLUS OXI</t>
  </si>
  <si>
    <t>FRASCO DE 12 GR Y DILUYENTE EN FRASCOS DE 18 ML</t>
  </si>
  <si>
    <t>AGUA PARA INYECCION C.S.P 18 ML + ALCOHOL BENCILICO 0.36 G + CLORHIDRATO DE LIDOCAINA 0.18 G + Diminacene aceturato 1.00 G + Dipirona 7.50 G + Oxitetraciclina 3.41 G + Propilenglicol 0.35 G + VITAMINA B12 0.001 G</t>
  </si>
  <si>
    <t>3A5-2C1-8A4-9184-AGROCALIDAD</t>
  </si>
  <si>
    <t>PLASMOL DORADO</t>
  </si>
  <si>
    <t>AGUA PARA INYECCION 1.0 ML + Cloruro de Magnesio Hexahidratado 31.0 MG + Diminazeno-diaceturato 35.0 MG + Formaldehido Sulfato Sódico 10.0 MG + METALMIZOL SODICO 370.0 MG + Monoetanolamina 55.0 MG + Oxitetraciclina 70.0 MG + Propilenglicol 450.0 MG</t>
  </si>
  <si>
    <t>Analgésicos Aplicado a Ovinos, Analgésicos Aplicado a Equinos, Analgésicos Aplicado a Bovinos, Analgésicos Aplicado a Caninos, Antibiotico Aplicado a Equinos, Antibiotico Aplicado a Ovinos, Antibiotico Aplicado a Caninos, Antibiotico Aplicado a Bovinos, Antiparasitario interno Aplicado a Caninos, Antiparasitario interno Aplicado a Bovinos, Antiparasitario interno Aplicado a Ovinos, Antiparasitario interno Aplicado a Equinos, Antipirético Aplicado a Equinos, Antipirético Aplicado a Bovinos, Antipirético Aplicado a Caninos, Antipirético Aplicado a Ovinos</t>
  </si>
  <si>
    <t>3A5-2C1-C4-9338-AGROCALIDAD</t>
  </si>
  <si>
    <t>DIAMINAVEC</t>
  </si>
  <si>
    <t>FRASCO DE VIDRIO TIPO I Y TIPO III AMBAR POR 10 ML , FRASCO DE VIDRIO TIPO I Y TIPO III AMBAR POR 20 ML , FRASCO DE VIDRIO TIPO I Y TIPO III AMBAR POR 30 ML , FRASCO DE VIDRIO TIPO I Y TIPO III AMBAR POR 50 ML , FRASCO DE VIDRIO TIPO I Y TIPO III AMBAR POR 100 ML , FRASCO DE VIDRIO TIPO I Y TIPO III AMBAR POR 250 ML</t>
  </si>
  <si>
    <t>Antipirina 150 MG + Diaceturato de 4,4-diazoaminodibenzamidina 100 MG + OXITETRACICLINA BASE 100 MG</t>
  </si>
  <si>
    <t>3A-5-6090-AGROCALIDAD</t>
  </si>
  <si>
    <t>HEMAPLUS</t>
  </si>
  <si>
    <t>SOLUCION INYECTABLE DE 30 ML, SOLUCION INYECTABLE DE 50 ML, SOLUCION INYECTABLE DE 100 ML</t>
  </si>
  <si>
    <t>3A5-7784-AGROCALIDAD</t>
  </si>
  <si>
    <t>IMICAR</t>
  </si>
  <si>
    <t>FRASCO DE VIDRIO ÁMBAR POR 10 ML, FRASCO DE VIDRIO ÁMBAR POR 50 ML, FRASCO DE VIDRIO ÁMBAR POR 100 ML</t>
  </si>
  <si>
    <t>Dipropionato de imidocarb 12 G</t>
  </si>
  <si>
    <t>3A5-8537-AGROCALIDAD</t>
  </si>
  <si>
    <t>BAXIN NF</t>
  </si>
  <si>
    <t>FRASCO DE VIDRIO DE 20ML</t>
  </si>
  <si>
    <t>Diminacene aceturato 7,00 G</t>
  </si>
  <si>
    <t>Hermoparasiticida Aplicado a Equinos, Hermoparasiticida Aplicado a Porcinos</t>
  </si>
  <si>
    <t>3A5-8541-AGROCALIDAD</t>
  </si>
  <si>
    <t>GANASEG 7 %</t>
  </si>
  <si>
    <t>SOLUCION INYECTABLE EN FRASCO DE VIDRIO DE 100 ML</t>
  </si>
  <si>
    <t>Agua para inyección c.s.p 100 ML + Antipirina 37.5 G + Diaceturato de 4,4-diazoaminodibenzamidina 7 G</t>
  </si>
  <si>
    <t>Antiprotozoario Aplicado a Caninos, Antiprotozoario Aplicado a Bovinos, Antiprotozoario Aplicado a Equinos</t>
  </si>
  <si>
    <t>3A-5856-AGROCALIDAD</t>
  </si>
  <si>
    <t>VERMIVIT 12%</t>
  </si>
  <si>
    <t>ENVASE DE 12 ML , ENVASE DE 20 ML , ENVASE DE 50 ML , ENVASE DE 60 ML , ENVASE DE 100 ML , ENVASE DE 120 ML , ENVASE DE 240 ML , ENVASE DE 250 ML , ENVASE DE 1000 ML , ENVASE DE 5000 ML</t>
  </si>
  <si>
    <t>EXCIPIENTES CSP 100 MG + LEVAMISOL 12.2 % + Vitamina B1 3000 G + VITAMINA B12 6000 G + VITAMINA B2 0.2 G + Vitamina B3 Niacina 1500 G + VITAMINA B6 1000 G</t>
  </si>
  <si>
    <t>3A5-8A4-8150-AGROCALIDAD</t>
  </si>
  <si>
    <t>BABEMIC</t>
  </si>
  <si>
    <t>FRASCO DE VIDRIO O PLÁSTICO DE 20 ML , FRASCO DE VIDRIO O PLÁSTICO DE 50 ML , FRASCO DE VIDRIO O PLÁSTICO DE 100 ML , FRASCO DE VIDRIO O PLÁSTICO DE 250 ML , FRASCO DE VIDRIO O PLÁSTICO DE 500 ML , FRASCO DE VIDRIO O PLÁSTICO DE 1000 ML</t>
  </si>
  <si>
    <t>Antipirina 35 G + Piribenzamina 5 G</t>
  </si>
  <si>
    <t>ANTIPARASITARIO Aplicado a Caninos, ANTIPARASITARIO Aplicado a Bovinos, ANTIPARASITARIO Aplicado a Equinos</t>
  </si>
  <si>
    <t>3A5-9238-AGROCALIDAD</t>
  </si>
  <si>
    <t>HEMOXIN</t>
  </si>
  <si>
    <t>FRASCO DE VIDRIO COLOR AMBAR DE 10 ML , FRASCO DE VIDRIO COLOR AMBAR DE 50 ML , FRASCO DE VIDRIO COLOR AMBAR DE 100 ML;</t>
  </si>
  <si>
    <t>Dipropionato de imidocarb 120 MG</t>
  </si>
  <si>
    <t>Antiparasitario Aplicado a Caninos, Antiparasitario Aplicado a Bovinos, Antiparasitario Aplicado a Equinos, Hermoparasiticida Aplicado a Caninos, Hermoparasiticida Aplicado a Bovinos, Hermoparasiticida Aplicado a Equinos</t>
  </si>
  <si>
    <t>3A-5985--AGROCALIDAD</t>
  </si>
  <si>
    <t>ENDOECTIVEN</t>
  </si>
  <si>
    <t>FRASCO DE VIDRIO DE 100 ML(CAJA DE CARTÓN DE 12 X 250 ML) , FRASCO DE VIDRIO DE 250 ML(CAJA DE CARTÓN DE 12 X 250 ML)</t>
  </si>
  <si>
    <t>ALCOHOL BENCILICO 30,0 MG + Closantel 50.0 MG + Povidona 5,0 MG + PROPILENGLICOL C.S.P. 1,0 ML</t>
  </si>
  <si>
    <t>Antiparasitario Aplicado a Ovinos, Antiparasitario Aplicado a Caprinos</t>
  </si>
  <si>
    <t>3A5-9913-AGROCALIDAD</t>
  </si>
  <si>
    <t>IVEGAN</t>
  </si>
  <si>
    <t>FRASCO DE 10 ML , FRASCO DE 50 ML , FRASCO DE 250 ML , FRASCO DE 500 ML</t>
  </si>
  <si>
    <t>ISOMIX MK</t>
  </si>
  <si>
    <t>FRASCO DE VIDRIO PARA 10 ML, FRASCO DE VIDRIO PARA 30 ML, FRASCO DE VIDRIO PARA 100 ML</t>
  </si>
  <si>
    <t>ÁCIDO CLORHIDRICO 4.6 MG + ÁCIDO PROPIONICO 30 MG + AGUA DESTILADA C.S.P 1 ML + EDTA DISODICA 0.5 MG + IMIDOCARB DIPROPIONATO 120 MG + METABISULFITO DE SODIO 0.3 MG + METILPARABENO 1.8 MG + POLIVINILPIRROLIDONA K-17 5 MG + PROPILPARABENO 0.2 MG</t>
  </si>
  <si>
    <t>3A-7859-AGROCALIDAD</t>
  </si>
  <si>
    <t>LEVAVET</t>
  </si>
  <si>
    <t>FRASCO DE VIDRIO DE 20 ML , FRASCO DE VIDRIO DE 100 ML , FRASCO DE VIDRIO DE 250 ML , FRASCO DE VIDRIO DE 500 ML</t>
  </si>
  <si>
    <t>ÁCIDO CÍTRICO 0.41 G + AGUA DESTILADA C.S.P 100 ML + BISULFITO DE SODIO 0.30 G + FOSFATO DIBÁSICO DE SODIO 0.40 G + LEVAMISOL 17.70 G + METILPARABENO 0.09 G</t>
  </si>
  <si>
    <t>Antiparasitario de amplio espectro Aplicado a Bovinos, Antiparasitario de amplio espectro Aplicado a Ovinos, Antiparasitario de amplio espectro Aplicado a Caprinos, Antiparasitario de amplio espectro Aplicado a Porcinos</t>
  </si>
  <si>
    <t>3A-7861-AGROCALIDAD</t>
  </si>
  <si>
    <t>PRACAN</t>
  </si>
  <si>
    <t>JERINGA PLÁSTICA DE 2 ML , JERINGA PLÁSTICA DE 5 ML , JERINGA PLÁSTICA DE 10 ML</t>
  </si>
  <si>
    <t>EXCIPIENTES C.S.P 100 ML + Pamoato de Pirantel 14,50 G + Prazicuantel 5,50 G</t>
  </si>
  <si>
    <t>3A-7885-AGROCALIDAD</t>
  </si>
  <si>
    <t>FARBIOCAN</t>
  </si>
  <si>
    <t>JERINGA PLÁSTICA TRASNPARENTE DE 2 ML , JERINGA PLÁSTICA TRASNPARENTE DE 5 ML , JERINGA PLÁSTICA TRASNPARENTE DE10 ML</t>
  </si>
  <si>
    <t>Ivermectina 5 MG + METILPARABENO 0.2 MG + Prazicuantel 16.6 MG + PROPILENGLICOL C.S.P. 1 G + PROPIL PARABENO 0.18 MG</t>
  </si>
  <si>
    <t>3AB-10076-AGROCALIDAD</t>
  </si>
  <si>
    <t>DORAMEC SOLUCIÓN INYECTABLE</t>
  </si>
  <si>
    <t>FRASCO PLÁSTICOS INCOLOROS DE 10 ML , FRASCO PLÁSTICOS INCOLOROS DE 50 ML , FRASCO PLÁSTICOS INCOLOROS DE 100 ML , FRASCO PLÁSTICOS INCOLOROS DE 250 ML , FRASCO PLÁSTICOS INCOLOROS DE 500 ML</t>
  </si>
  <si>
    <t>Doramectina 10 MG</t>
  </si>
  <si>
    <t>3AB-10723-AGROCALIDAD</t>
  </si>
  <si>
    <t>IVERQUEST</t>
  </si>
  <si>
    <t>JERINGA DE POLIETILENO CUERPO TUERCA EMBOLO O PISTON TAPA DE 6.84 GR</t>
  </si>
  <si>
    <t>AROMA MANZANA VERDE (REF EN 70088) 1 G + COLORANTE VERDE HOJA 18 MG + GLICEROL FORMAL 4 G + Ivermectina 1.750 G + METILPARABENO 0.018 G + POLIETILENGLICOL 100 ML + POVIDONA 30 G + PROPIL PARABENO 0.02 G + SUCROSA 1 G</t>
  </si>
  <si>
    <t>3AB-10828-AGROCALIDAD</t>
  </si>
  <si>
    <t>NEXT PLATINO MK</t>
  </si>
  <si>
    <t>FRASCO DE 10 ML , FRASCO DE 20 ML , FRASCO DE 50 ML , FRASCO DE 200 ML , FRASCO DE 250 ML , FRASCO DE 500 ML</t>
  </si>
  <si>
    <t>2-PIRROLIDONA 1ML KG + IVERMECTINA 3.15 MG/ML KG</t>
  </si>
  <si>
    <t>TENOQUIMICAS - Colombia</t>
  </si>
  <si>
    <t>3AB-10A-10726-AGROCALIDAD</t>
  </si>
  <si>
    <t>BOVIMEC L.A. AD3E</t>
  </si>
  <si>
    <t>FRASCO DE POLIETILENO DE 10 ML , FRASCO DE POLIETILENO DE 20 ML , FRASCO DE POLIETILENO DE 50 ML , FRASCO DE POLIETILENO DE 100 ML , FRASCO DE POLIETILENO DE 250 M , FRASCO DE POLIETILENO DE 500 ML , FRASCO DE POLIETILENO DE 1 LITRO</t>
  </si>
  <si>
    <t>3AB-10A-7747-AGROCALIDAD</t>
  </si>
  <si>
    <t>IVERMIC + AD3E</t>
  </si>
  <si>
    <t>FRASCO DE 10 ML , FRASCO DE 20 ML , FRASCO DE 25 ML , FRASCO DE 50 ML , FRASCO DE 100 ML , FRASCO DE 250 ML , FRASCO DE 500 Ml , FRASCO DE 1000 ML</t>
  </si>
  <si>
    <t>Ivermectina 1.1 G + Vitamina A 5.00.000 UI S/U + VITAMINA D3 40.000 UI S/U + VITAMINA E 1.000 UI S/U</t>
  </si>
  <si>
    <t>LABORATORIO MICROSOLUBLES S.A. - Uruguay</t>
  </si>
  <si>
    <t>3A-B-11138-AGROCALIDAD</t>
  </si>
  <si>
    <t>IVERSOL</t>
  </si>
  <si>
    <t>VIALES DE VIDRIO Y PLASTICO DE 10ML , VIALES DE VIDRIO Y PLASTICO DE 50ML , VIALES DE VIDRIO Y PLASTICO DE 100ML , VIALES DE VIDRIO Y PLASTICO DE 250ML , VIALES DE VIDRIO Y PLASTICO DE 500 ML.</t>
  </si>
  <si>
    <t>Ivermectina 3.5 G + METIL PARABENO 0.18 G + POLIETILENGLICOL 100 ML + PROPILENGLICOL 30 G</t>
  </si>
  <si>
    <t>3AB-11678-AGROCALIDAD</t>
  </si>
  <si>
    <t>FARMECTIN 1.10%</t>
  </si>
  <si>
    <t>FRASCOS PEAD DE 200 ML, FRASCOS PEAD DE 500 ML, FRASCOS PEAD DE 1 L, FRASCOS PEAD DE 4 L, FRASCOS PEAD DE 20 L</t>
  </si>
  <si>
    <t>ALCOHOL BENCILICO 0.100 G + IVERMECTINA 1.100 G + Polisorbato 80 0.300 G</t>
  </si>
  <si>
    <t>ECTOPARASITICIDA Aplicado a Equinos, ECTOPARASITICIDA Aplicado a Aves, ENDOPARASITICIDA Aplicado a Equinos, ENDOPARASITICIDA Aplicado a Aves</t>
  </si>
  <si>
    <t>3AB-11739-AGROCALIDAD</t>
  </si>
  <si>
    <t>IVERYL GOLD</t>
  </si>
  <si>
    <t>VIAL DE VIDRIO AMBAR DE 10 ML , VIAL DE VIDRIO AMBAR DE 20 ML , VIAL DE PLASTICO POR 50 ML , VIAL DE PLASTICO POR 100 ML , VIAL DE PLASTICO POR 250 ML , VIAL DE PLASTICO POR 500 ML</t>
  </si>
  <si>
    <t>2 PIRROLIDONA 33.3 G + ALCOHOL BENCILICO 0.84 G + Ivermectina 3.8 G + PROPILENGLICOL C.S.P. 100 ML</t>
  </si>
  <si>
    <t>3AB-11740-AGROCALIDAD</t>
  </si>
  <si>
    <t>IVERYL 1%</t>
  </si>
  <si>
    <t>VIAL DE VIDRIO AMBAR DE 10 ML , VIAL DE VIDRIO AMBAR DE 20 ML , VIAL DE PLÁSTICO DE 50ML , VIAL DE PLÁSTICO DE 100ML , VIAL DE PLÁSTICO DE 250ML , VIAL DE PLÁSTICO DE 500ML;</t>
  </si>
  <si>
    <t>ALCOHOL BENCILICO 0.74 G + Ivermectina 1 G + PROPILENGLICOL C.S.P. 100 ML</t>
  </si>
  <si>
    <t>3AB-11841-AGROCALIDAD</t>
  </si>
  <si>
    <t>IVERQUEST DUO</t>
  </si>
  <si>
    <t>JERINGAS DE POLIETILENO DE 6.73 G EQUIVALENTE A 6 ML , JERINGAS DE 13.46 G EQUIVALENTE A 12 ML , JERINGAS DE 17.1 G EQUIVALENTE A 15 ML.</t>
  </si>
  <si>
    <t>AGUA PURIFICADA 100 ML + AROMA MANZANA VERDE (REF EN 70088) 2 ML + CARBOXIMETILCELULOSA 2 G + COLORANTE VERDE HOJA 0.008 G + IVERMECTINA 2 G + METILPARABENO 0.018 G + POLIETILENGLICOL 40 G + PRAZICUANTEL 25 G + PROPILPARABENO 0.02 G + SABORIZANTE 0.025 G + SUCROSA 2 G</t>
  </si>
  <si>
    <t>3AB-11872AGROCALIDAD</t>
  </si>
  <si>
    <t>IVERMECTINA 10</t>
  </si>
  <si>
    <t>3AB-11886-AGROCALIDAD</t>
  </si>
  <si>
    <t>ALLMECTIN FORTE</t>
  </si>
  <si>
    <t>FRASCO DE VIDRIO AMBAR 10 ML , FRASCO DE VIDRIO AMBAR 50 ML , FRASCO DE VIDRIO AMBAR 100 ML , FRASCO DE PLÁSTICO DE ALTA DENSIDAD 250 ML , FRASCO DE PLÁSTICO DE ALTA DENSIDAD 500 ML</t>
  </si>
  <si>
    <t>3AB-11911-AGROCALIDAD</t>
  </si>
  <si>
    <t>GANADOR 3.15%</t>
  </si>
  <si>
    <t>3AB-11915-AGROCALIDAD</t>
  </si>
  <si>
    <t>IVERYL POUR ON</t>
  </si>
  <si>
    <t>FRASCO DE PLÁSTICO CONTENIENDO 30 ML , FRASCO DE PLÁSTICO CONTENIENDO 100 ML, , FRASCO DE PLÁSTICO CONTENIENDO 500 ML , FRASCO DE PLÁSTICO CONTENIENDO 1000 ML , FRASCO DE PLÁSTICO CONTENIENDO 1 GALÓN</t>
  </si>
  <si>
    <t>EXCIPIENTES C.S.P 100 ML + Fipronil 1 G + Ivermectina 0,5 G</t>
  </si>
  <si>
    <t>ANTIPARASITARIO INTERNO Y EXTERNO Aplicado a Bovinos, ANTIPARASITARIO INTERNO Y EXTERNO Aplicado a Ovinos, ANTIPARASITARIO INTERNO Y EXTERNO Aplicado a Caprinos, ANTIPARASITARIO INTERNO Y EXTERNO Aplicado a Aves, ANTIPARASITARIO INTERNO Y EXTERNO Aplicado a Lagomorfos, ANTIPARASITARIO INTERNO Y EXTERNO Aplicado a Cobayos, ANTIPARASITARIO INTERNO Y EXTERNO Aplicado a Porcinos</t>
  </si>
  <si>
    <t>3AB-12101-AGROCALIDAD</t>
  </si>
  <si>
    <t>ECLIPSE POUR ON</t>
  </si>
  <si>
    <t>ENVASES PEAD FLUORINATADO DE 1.2 , ENVASES PEAD FLUORINATADO DE5 , ENVASES PEAD FLUORINATADO DE5 LITROS.</t>
  </si>
  <si>
    <t>ABAMECTINA 11.5 G/L + LEVAMISOL 210 G/L</t>
  </si>
  <si>
    <t>MERIAL NEW ZELANDA LTDA. - Nueva Zelanda</t>
  </si>
  <si>
    <t>3AB-12131-AGROCALIDAD</t>
  </si>
  <si>
    <t>IVERMECTINA 1% VECOL</t>
  </si>
  <si>
    <t>FRASCOS DE POLIPROPILENO POR 10 ML , FRASCOS DE POLIPROPILENO POR 50 ML , FRASCOS DE POLIPROPILENO POR 250 ML , FRASCOS DE POLIPROPILENO POR 500 ML</t>
  </si>
  <si>
    <t>ALCOHOL BENCÍLICO 1 UI S/U + BUTILHIDROXIANISOL 0.2 MG + GLICEROFORMOL 100 MG + IVERMECTINA 10 MG + POLIETILENGLICOL N°4000 C.S.P 300 MG + Propilenglicol 200 MG</t>
  </si>
  <si>
    <t>3AB-12146-AGROCALIDAD</t>
  </si>
  <si>
    <t>VIMEC L.A.</t>
  </si>
  <si>
    <t>JERINGA PLÁSTICA POR 10 ML , FRASCO DE VIDRIO TIPO I POR 10 ML , CAJA POR 12 FRASCOS EN VIDRIO TIPO I POR 10 ML , FRASCO TIPO III POR 50 ML , FRASCO TIPO III POR 100ML , FRASCO TIPO III POR 250 ML , FRASCO TIPO III POR 500 ML , CAJA POR 12 FRASCOS EN VIDRIO TIPO I POR 25 ML</t>
  </si>
  <si>
    <t>3AB-12153-AGROCALIDAD</t>
  </si>
  <si>
    <t>IVERMECTINA 3.15%</t>
  </si>
  <si>
    <t>FRASCOS DE POLIETILENO DE 10 ML , FRASCOS DE POLIETILENO DE 20 ML , FRASCOS DE POLIETILENO DE 50 ML , FRASCOS DE POLIETILENO DE 100 ML , FRASCOS DE POLIETILENO DE 200 ML , FRASCOS DE POLIETILENO DE 250 ML , FRASCOS DE POLIETILENO DE 500 ML , FRASCOS DE POLIETILENO DE 1 L.</t>
  </si>
  <si>
    <t>ACEITE DE GIRASOL 100 MG + Aceite de Ricino 100 MG + Acetato DL-TOCOFEROL 40 MG + ALCOHOL BENCILICO 0.08 ML + Ivermectina 31.50 MG + N-METIL-2-2-PIROOLIDONA 200 MG</t>
  </si>
  <si>
    <t>3AB-12165-AGROCALIDAD</t>
  </si>
  <si>
    <t>DORAGAN</t>
  </si>
  <si>
    <t>FRASCOS DE POLIPROPILENO DE 10 ML, FRASCOS DE POLIPROPILENO DE 20 ML, FRASCOS DE POLIPROPILENO DE 50 ML, FRASCOS DE POLIPROPILENO DE 100 ML, FRASCOS DE POLIPROPILENO DE 200 ML, FRASCOS DE POLIPROPILENO DE 250 ML, FRASCOS DE POLIPROPILENO DE 500 ML</t>
  </si>
  <si>
    <t>ACEITE DE AJONJOLÍ 120.00 MG + Aceite de Ricino 150.00 MG + Acetato DL-TOCOFEROL 40.00 MG + ALCOHOL BENCILICO 0.07 ML + Doramectina 10.00 MG + N METIL 2 PIRROLIDONA 400.00 MG</t>
  </si>
  <si>
    <t>3AB-12250-AGROCALIDAD</t>
  </si>
  <si>
    <t>VERMECTIN</t>
  </si>
  <si>
    <t>FRASCO PLÁSTICO VIAL DE 20 ML, FRASCO PLÁSTICO VIAL DE 50 ML, FRASCO PLÁSTICO VIAL DE 200 ML, FRASCO PLÁSTICO VIAL DE 500 ML, FRASCO PLÁSTICO VIAL DE 1000 ML</t>
  </si>
  <si>
    <t>GLICEROL FORMAL 48,5 G + Ivermectina 1 G + PROPILENGLICOL 60 G</t>
  </si>
  <si>
    <t>3AB-12251-AGROCALIDAD</t>
  </si>
  <si>
    <t>DORAGUIMO</t>
  </si>
  <si>
    <t>ACEITE DE SESAMO 100 ML + ALCOHOL BENCILICO 1 ML + Doramectina 1 G + Oleato de Etilo 20 ML + PROPILENGLICOL 30 ML</t>
  </si>
  <si>
    <t>Farbiovet S.A/ AV. oriental KM 15 Entrada a Cotocollao peaje valle de los chillos Quito-Ecuador - Ecuador, JAMES BROWN PHARMA C.A - Ecuador</t>
  </si>
  <si>
    <t>3AB-12276-AGROCALIDAD</t>
  </si>
  <si>
    <t>ENDOXIN</t>
  </si>
  <si>
    <t>JERINGA DE POLIETILENO DE ALTA DENSIDAD DE 20 G</t>
  </si>
  <si>
    <t>ACIDO CITRICO ANHIDRIDO 8 MG + Agua Purificada USP 415 MG + ALCOHOL ETÍLICO 50 MG + CELULOSA ACETATO FTALATO 10,00 MG + Celulosa Microcristalina + CMC sodica NF 85,00 MG + CLORURO DE METILENO 91 MG + EDETATO DISODICO USP/BP/EP/EDTA 0,50 MG + ESENCIA DE MANZANA 5,00 MG + GLICERINA USP 10,00 MG + Ivermectina 90.0 % + METILPARABENO NF/BP 2,00 MG + Povidona K 30 MG + Prazicuantel 100.00 % + PROPILENGLICOL USP 100 MG + PROPILPARABENO NF/BP 1,00 MG + SACARINA SODICA SOLUCIÓN 1 MG + SACAROSA CRISTALES NF/BP 200,00 MG + SORBITOL SOLUCIÓN 70% 50 MG</t>
  </si>
  <si>
    <t>3AB-12488-AGROCALIDAD</t>
  </si>
  <si>
    <t>VIMEC TOP</t>
  </si>
  <si>
    <t>CAJA POR 12 FRASCO ÀMBAR VIDRIO TIPO I POR 10 ML, FRASCO ÀMBAR VIDRIO TIPO I POR 25 ML, FRASCO ÁMBAR VIDRIO TIPO III POR 50 ML, FRASCO ÁMBAR VIDRIO TIPO III POR 100 ML, FRASCO ÁMBAR VIDRIO TIPO III POR 250 ML, FRASCO ÁMBAR VIDRIO TIPO III POR 500 ML</t>
  </si>
  <si>
    <t>Ivermectina 31.5 MG</t>
  </si>
  <si>
    <t>3AB-12503-AGROCALIDAD</t>
  </si>
  <si>
    <t>DOMECTIN SOLUCIÓN INYECTABLE</t>
  </si>
  <si>
    <t>CAJA X FRASCO X 10 ML, CAJA X FRASCO X 20 ML, CAJA X FRASCO X 50 ML, CAJA X FRASCO X 200 ML, CAJA X FRASCO X 250 ML, CAJA X FRASCO X 500 ML, FRASCO X 10 ML, FRASCO X 20 ML, FRASCO X 50 ML, FRASCO X 200 ML, FRASCO X 250 ML, FRASCO X 500 ML, POTE X 1 FRASCO X 250 ML, POTE X 1 FRASCO X 500 ML</t>
  </si>
  <si>
    <t>Aceite de Sesamo 460 MG + Doramectina 10 MG + Oleato de Etilo 400 MG</t>
  </si>
  <si>
    <t>3AB-12758-AGROCALIDAD</t>
  </si>
  <si>
    <t>GALLO KILL</t>
  </si>
  <si>
    <t>FRASCO PASTILLERO DE POLIETILENO TEREFTALATO BLANCO CON TAPA DE SEGURIDAD ROJA NUMERO 38 DE POLIETILENO DE ALTA DENSIDAD CONTENIENDO 10 U, FRASCO PASTILLERO DE POLIETILENO TEREFTALATO BLANCO CON TAPA DE SEGURIDAD ROJA NUMERO 38 DE POLIETILENO DE ALTA DENSIDAD CONTENIENDO 50 U, FRASCO PASTILLERO DE POLIETILENO TEREFTALATO BLANCO CON TAPA DE SEGURIDAD ROJA NUMERO 38 DE POLIETILENO DE ALTA DENSIDAD CONTENIENDO 100 U</t>
  </si>
  <si>
    <t>Albendazol 50 MG + ALMIDÓN DE MAÍZ 210 MG + Avicel (CELULOSA MICROCRISTALINA) 235 MG + ESTEARATO DE MAGNESIO 5 MG + Ivermectina 500 UG</t>
  </si>
  <si>
    <t>ANTIPARASITARIO INTERNO Y EXTERNO Aplicado a Aves</t>
  </si>
  <si>
    <t>3AB-12810-AGROCALIDAD</t>
  </si>
  <si>
    <t>PARAVET POLVO</t>
  </si>
  <si>
    <t>CAJA POR 50 SOBRES DE POLIESTER- POLIESTIRENO POR 15 G, FRASCO PEAD PARA 200 G, FRASCO PEAD PARA 1 KG, SOBRES (MUESTRA MEDICA) POR 15 G</t>
  </si>
  <si>
    <t>LACTOSA 0.5 G + METRIFONATO (TRICLORFON) 97.0 G + SACAROSA 100.0 G</t>
  </si>
  <si>
    <t>3AB-14060-AGROCALIDAD</t>
  </si>
  <si>
    <t>BROADLINE</t>
  </si>
  <si>
    <t>JERINGA DE COPOLIMERO DE OLEFINA CICLICA SILICONADA TRANSPARENTE CON TAPA PLÁSTICA, EN CAJAS DE CARTÓN CONTENIENDO 1 JERINGA DE 0,3 ML, JERINGA DE COPOLIMERO DE OLEFINA CICLICA SILICONADA TRANSPARENTE CON TAPA PLÁSTICA, EN CAJAS DE CARTÓN CONTENIENDO 3 JERINGA DE 0,3 ML ML, JERINGA DE COPOLIMERO DE OLEFINA CICLICA SILICONADA TRANSPARENTE CON TAPA PLÁSTICA, EN CAJAS DE CARTÓN CONTENIENDO 4 JERINGAS DE 0,3 ML ML, CAJAS DE CARTÓN CONTENIENDO 1 JERINGA DE 0,9 ML, CAJAS DE CARTÓN CONTENIENDO 3 JERINGAS DE 0,9 ML, CAJAS DE CARTÓN CONTENIENDO 4 JERINGAS DE 0,9 ML, CAJAS DE CARTÓN CONTENIENDO 6 JERINGA DE 0,9 ML</t>
  </si>
  <si>
    <t>Butil Hidroxitolueno 0.085 % + Eprinomectina 0,342 % + Fipronil 7.094 % + GLICERINFORMAL 21,368 % + Prazicuantel 7,094 % + S-METOPROFENO 8,547 %</t>
  </si>
  <si>
    <t>ENDECTOCIDA Aplicado a Felinos</t>
  </si>
  <si>
    <t>3AB-14102-AGROCALIDAD</t>
  </si>
  <si>
    <t>DORALAV</t>
  </si>
  <si>
    <t>FRASCOS DE VIDRIO ÁMBAR TIPO II DE 10 ML, FRASCOS DE VIDRIO ÁMBAR TIPO II DE 20 ML, FRASCOS DE VIDRIO ÁMBAR TIPO II DE 50 ML, FRASCOS DE VIDRIO ÁMBAR TIPO II DE 100 ML, FRASCOS DE VIDRIO ÁMBAR TIPO II DE 250 ML, FRASCOS DE VIDRIO ÁMBAR TIPO II DE 500 ML</t>
  </si>
  <si>
    <t>Doramectina 1,00 G</t>
  </si>
  <si>
    <t>3AB-14299-AGROCALIDAD</t>
  </si>
  <si>
    <t>IVEGAN 3.5</t>
  </si>
  <si>
    <t>FRASCOS DE POLIETILENO DE ALTA DENSIDAD CONTENIENDO 50 ML, FRASCOS DE POLIETILENO DE ALTA DENSIDAD CONTENIENDO 500 ML, FRASCOS DE POLIETILENO DE ALTA DENSIDAD CONTENIENDO 1000 ML</t>
  </si>
  <si>
    <t>ALCOHOL BENCILICO 1.83 G + GLICEROLFORMAL 20 G + Ivermectina 3.5 G + N-METIL-2-2-PIROOLIDONA 10 G + Povidona K 17 1.0 G + Propilenglicol 100 ML + TRIACETINA 20 G</t>
  </si>
  <si>
    <t>3AB-14327-AGROCALIDAD</t>
  </si>
  <si>
    <t>MOXIDEC ONIX</t>
  </si>
  <si>
    <t>FRASCOS PLÁSTICOS DE 10 ML, FRASCOS PLÁSTICOS DE 20 ML, FRASCOS PLÁSTICOS DE 50 ML, FRASCOS PLÁSTICOS DE 100 ML, FRASCOS PLÁSTICOS DE 250 ML, FRASCOS PLÁSTICOS DE 500 ML</t>
  </si>
  <si>
    <t>ALCOHOL BENCILICO 100.00 MG + BUTILHIDROXIANISOL 0.500 MG + Butil Hidroxitolueno 0.500 MG + MONOOLEATO DE SORBITAN 80 100.000 MG + Moxidectina 100.00 MG + MYVACET 9-45K C.S.P. 1.00 ML</t>
  </si>
  <si>
    <t>AGROVET MARKET S.A. - Perú, QUIMTIA S.A. - Perú</t>
  </si>
  <si>
    <t>3AB3-7590-AGROCALIDAD</t>
  </si>
  <si>
    <t>STRONGER</t>
  </si>
  <si>
    <t>FRASCOS DE PLÁSTICO DE 25 ML , FRASCOS DE PLÁSTICO DE 50 ML , FRASCOS DE PLÁSTICO DE 100 ML , FRASCOS DE PLÁSTICO DE 250 ML , FRASCOS DE PLÁSTICO DE 500 ML , FRASCOS DE PLÁSTICO DE 1000 ML</t>
  </si>
  <si>
    <t>3AB-3A1-10722-AGROCALIDAD</t>
  </si>
  <si>
    <t>TRIVERFEN 22.2</t>
  </si>
  <si>
    <t>JERINGA DOSIFICADORA DE 30 ML , FRASCO DE PLÁSTICO DE 100 ML , FRASCO DE PLÁSTICO DE 250 ML , FRASCO DE PLÁSTICO DE 500 ML , FRASCO DE PLÁSTICO DE 1 LT , FRASCO DE PLÁSTICO DE 3.9 LT</t>
  </si>
  <si>
    <t>Ácido ascórbico 0.15 G + Ácido Benzoico 0.18 G + Ácido Cítrico 0.5 G + AGUA PURIFICADA C.S.P 100.0 ML + ANTIESPUMANTE 0.9 G + Carboximetilcelulosa 0.7 G + CITRATO TRISODICO 0.5 G + FEBENDAZOLE 10.0 G + GLICERINA 5.0 G + Ivermectina 0.2 G + Monoleato de Sorbitan Polioxietilenado 0.3 G + POLISORBATO 80 0.4 G + SILICATO DE ALUMINIO Y MAGNESIO 0.7 G + Triclabendazol 12.0 G</t>
  </si>
  <si>
    <t>ANTIPARASITARIO INTERNO Y EXTERNO Aplicado a Bovinos, ANTIPARASITARIO INTERNO Y EXTERNO Aplicado a Ovinos, ANTIPARASITARIO INTERNO Y EXTERNO Aplicado a Caprinos, ANTIPARASITARIO INTERNO Y EXTERNO Aplicado a Equinos, ANTIPARASITARIO INTERNO Y EXTERNO Aplicado a Camelidos</t>
  </si>
  <si>
    <t>3AB-4793-AGROCALIDAD</t>
  </si>
  <si>
    <t>RANK L.A.</t>
  </si>
  <si>
    <t>FRASCO DE 20 ML , FRASCO DE 50 ML , FRASCO DE 500 ML</t>
  </si>
  <si>
    <t>ACEITE DE SOYA CSP 100 ML + Fenol 0.25 G + Ivermectina 1.00 G + MARCOL 52 5.00 G + Oleato de Etilo 5.0 G</t>
  </si>
  <si>
    <t>Antiparasitario Aplicado a Bovinos, Antiparasitario Aplicado a Caprinos, Antiparasitario Aplicado a Porcinos</t>
  </si>
  <si>
    <t>3AB-5830-AGROCALIDAD</t>
  </si>
  <si>
    <t>EQUIMEC</t>
  </si>
  <si>
    <t>JERINGA DE PLASTICO CONTENIENDO 6,42 G, JERINGA DE PLASTICO CONTENIENDO 4,28 G</t>
  </si>
  <si>
    <t>Ivermectina 1,87 G</t>
  </si>
  <si>
    <t>3AB-5832-AGROCALIDAD</t>
  </si>
  <si>
    <t>VIMEC</t>
  </si>
  <si>
    <t>FRASCO DE VIDIRO DE 10 ML , FRASCO DE VIDIRO DE 25 ML , FRASCO DE VIDIRO DE 50 ML , FRASCO DE VIDIRO DE 100 ML , FRASCO DE VIDIRO DE 250 ML , FRASCO DE VIDIRO DE 500 ML , FRASCO DE VIDIRO DE 600 ML , 25 JERINGAS DE 1 ML</t>
  </si>
  <si>
    <t>3AB-5880-AGROCALIDAD</t>
  </si>
  <si>
    <t>BAGOMECTINA EQUINA</t>
  </si>
  <si>
    <t>JERINGA DE 12 GR , FRASCO MULTIDOSIS DE 240 GR</t>
  </si>
  <si>
    <t>EXCIPIENTES CSP 100 ML + Ivermectina 1 %</t>
  </si>
  <si>
    <t>3AB-5967-AGROCALIDAD</t>
  </si>
  <si>
    <t>IVERMAX 1% INYECTABLE</t>
  </si>
  <si>
    <t>3AB-6058-AGROCALIDAD</t>
  </si>
  <si>
    <t>BAGOMECTINA LA + AD3E</t>
  </si>
  <si>
    <t>FRASCO DE 100 ML , FRASCO DE 500 ML.</t>
  </si>
  <si>
    <t>3AB-6151-AGROCALIDAD</t>
  </si>
  <si>
    <t>TADECMECTYN LA</t>
  </si>
  <si>
    <t>FRASCO AMPOLLA PARA 10 ML , FRASCO AMPOLLA PARA 50 ML , FRASCO AMPOLLA PARA 100 ML , FRASCO AMPOLLA PARA 250 ML , FRASCO AMPOLLA PARA 500 ML</t>
  </si>
  <si>
    <t>GLICEROL FORMAL 39,6ml KG + Ivermectina 1g KG + Propilenglicol 100ml KG</t>
  </si>
  <si>
    <t>VETANCO - Argentina</t>
  </si>
  <si>
    <t>IVERMIC EQUINOS</t>
  </si>
  <si>
    <t>JERINGA DE 7 GR , JERINGA DE 10 GR , JERINGA DE 12 GR , JERINGA DE 14 GR</t>
  </si>
  <si>
    <t>EXCIPIENTES c.s.p 100 ML + Ivermectina 1 G</t>
  </si>
  <si>
    <t>3AB-6355-AGROCALIDAD</t>
  </si>
  <si>
    <t>TADECMECTYN POUR ON</t>
  </si>
  <si>
    <t>FRASCO DE 10 ML , FRASCO DE 60 ML , FRASCO DE 500 ML , FRASCO DE 1 LT , ;FRASCO DE 5 LT , FRASCO DE 250 ML</t>
  </si>
  <si>
    <t>ACEITE DE MAIZ 10,0% KG + BUTIGLICOL 29,5% KG + ISOPROPANOL 40% KG + Ivermectina 0,5% KG + Propilenglicol 15,0% KG + SPAN 20 2,5% KG + TWEEN 20 O T-MAZ 20 2,5% KG</t>
  </si>
  <si>
    <t>3AB-6362-AGROCALIDAD</t>
  </si>
  <si>
    <t>MELTRA ENDECTOCIDA</t>
  </si>
  <si>
    <t>FRASCO DE 50 M , FRASCO DE 500 ML , FRASCO DE 1 L</t>
  </si>
  <si>
    <t>ALCOHOL BENCILICO 0,50 ML + GLICEROL FORMAL 10,00 G + Ivermectina 1 G + Propilenglicol 100 ML</t>
  </si>
  <si>
    <t>3AB-6494-AGROCALIDAD</t>
  </si>
  <si>
    <t>CHALAN</t>
  </si>
  <si>
    <t>JERINGA DOSIFICADORA DE POLIETILENO 6.42 GR</t>
  </si>
  <si>
    <t>AGUA DESMINERALIZADA 100 G + CARBOPOL 1.5 G + DIOXIDO DE TITANIO 0.50 G + Etanol NS S/U + FOSFATO DE DICÁLCICO 7 G + GLICEROL FORMAL 21.50 G + HIDRÓXIDO DE SODIO SN S/U + Ivermectina 1.87 G + METABISULFITO DE SODIO 0.50 G + METILPARABENO 0.6 G + Propilparabeno 0.6 G</t>
  </si>
  <si>
    <t>LABORATORIO CHALVER COLOMBIA - Colombia</t>
  </si>
  <si>
    <t>3AB-6797-AGROCALIDAD</t>
  </si>
  <si>
    <t>CYDECTIN NF</t>
  </si>
  <si>
    <t>FRASCO DE POLIETILENO DE 500 ML.</t>
  </si>
  <si>
    <t>Etanol 20 G + MONOLAURATO DE SACAROSA 10 G + Moxidectina 1,05 G + PROPILENGLICOL C.S.P 100 ML</t>
  </si>
  <si>
    <t>FORT DODGE SAUDÉ ANIMAL LTDA. - Brasil</t>
  </si>
  <si>
    <t>3AB-6893-AGROCALIDAD</t>
  </si>
  <si>
    <t>IVERLIF FX</t>
  </si>
  <si>
    <t>FRASCO DE VIDRIO ÁMBAR CON 10 ML , FRASCO DE VIDRIO ÁMBAR DE 50 ML , FRASCO DE VIDRIO ÁMBAR 500 ML</t>
  </si>
  <si>
    <t>GLICEROL FORMAL 38.35 ML + Ivermectina 1.00 G + Propilenglicol 60.35 ML</t>
  </si>
  <si>
    <t>3AB-6937-AGROCALIDAD</t>
  </si>
  <si>
    <t>SISTEMA ENDECTOCIDA</t>
  </si>
  <si>
    <t>BLISTER DE PAPEL LAMINADO DE 10 COMPRIMIDOS C/U</t>
  </si>
  <si>
    <t>AMARILLO OCASO 0.6 MG + CROSCARMELOSA SODICA 2.9 MG + Estearato de Magnesio 12 MG + Ivermectina 5 MG + LACTOSA MONOHIDRATADA C.S.P. 559.5 MG</t>
  </si>
  <si>
    <t>ANTIPARASITARIO INTERNO Y EXTERNO Aplicado a Felinos</t>
  </si>
  <si>
    <t>3AB-6944-AGROCALIDAD</t>
  </si>
  <si>
    <t>IVERMECTINA INYECTABLE</t>
  </si>
  <si>
    <t>IVERMECTINA 1 G</t>
  </si>
  <si>
    <t>Antiparasitario Aplicado a Bovinos, Antiparasitario Aplicado a Porcinos, ENDOPARASITICIDA Aplicado a Bovinos, ENDOPARASITICIDA Aplicado a Porcinos</t>
  </si>
  <si>
    <t>3AB-6951-AGROCALIDAD</t>
  </si>
  <si>
    <t>DISTROCEL PASTA EQUINOS</t>
  </si>
  <si>
    <t>JERINGA DE 20 G</t>
  </si>
  <si>
    <t>Ácido Cítrico 0,1 G + AGUA PURIFICADA 100 G + Azúcar 3,1 G + CARBOXIMETILCELULOSA 1,0 G + DIOXIDO DE TITANIO 1,0 G + GLICERINA 50 G + HIDROXIPROPIL METIL CELULOSA 1,1 G + IVERMECTINA 600 MG + Metilparabeno 0,5 G + Oxido de Silicio 2,0 G + PECUAROMA 0,2 G + PROPILENGLICOL 27,0 G + Propilparabeno 0,1 G + SACARINA SODICA 0,2 G + SODIO CITRATO 0,3 G + TWEEN 80 2,2 G</t>
  </si>
  <si>
    <t>3AB-7117-AGROCALIDAD</t>
  </si>
  <si>
    <t>NUCHIGAN</t>
  </si>
  <si>
    <t>SOBRE DE 15 G, TARROS DE 1000 G, CAJA DE 50 SOBRES DE 15 G</t>
  </si>
  <si>
    <t>DIOXIDO DE SILICIO CSP 100 G + METRIFONATO (TRICLORFON) 97 G</t>
  </si>
  <si>
    <t>INSEC AGROPECUARIA LTDA., PARA LABORATORIOS SERVINSUMOS S.A. - Colombia</t>
  </si>
  <si>
    <t>SERVIMEC</t>
  </si>
  <si>
    <t>FRASCOS DE VIDRIO TIPO I COLOR ÁMBAR CONTENIENDO 50 ML, FRASCOS DE VIDRIO TIPO I COLOR ÁMBAR CONTENIENDO 100 ML, FRASCOS DE VIDRIO TIPO I COLOR ÁMBAR CONTENIENDO 200 ML, FRASCOS DE VIDRIO TIPO I COLOR ÁMBAR CONTENIENDO 500 ML, CAJA DE 10 FRASCOS POR 10 ML</t>
  </si>
  <si>
    <t>ALCOHOL BENCILICO 10 MG + GLICEROL FORMAL 480 MG + Ivermectina 10 MG + Propilenglicol 1 ML</t>
  </si>
  <si>
    <t>LABORATORIOS DECNO S.A.S. PARA LABORATORIOS SERVINSUMOS - Colombia</t>
  </si>
  <si>
    <t>3AB-7224-AGROCALIDAD</t>
  </si>
  <si>
    <t>ALFAMEC 1%</t>
  </si>
  <si>
    <t>FRASCOS DE VIDRIO DE 100 ML , FRASCOS DE VIDRIO DE 50 ML, FRASCOS DE VIDRIO DE 200 ML, FRASCOS DE VIDRIO DE 250 ML, FRASCOS DE VIDRIO DE 500 ML</t>
  </si>
  <si>
    <t>ALCOHOL BENCILICO 10,00 MG + GLICEROL FORMAL 1,00 MG + Ivermectina 10,00 MG + Propilenglicol 480,00 MG</t>
  </si>
  <si>
    <t>3AB-7225-AGROCALIDAD</t>
  </si>
  <si>
    <t>IVEQUIN</t>
  </si>
  <si>
    <t>FRASCO DE POLIETILENO DE 240 G, JERINGA DE POLIETILENO DE 30 G</t>
  </si>
  <si>
    <t>Ivermectina 180 M6 + POLIETILENGLICOL C.S.P 30 G + Prazicuantel 500 M6 + Vitamina B12 400 M6</t>
  </si>
  <si>
    <t>3AB-7631-AGROCALIDAD</t>
  </si>
  <si>
    <t>DILARVON 15%</t>
  </si>
  <si>
    <t>FRASCO DE 20 ML , FRASCO DE 100 ML , FRASCO DE 250 ML , FRASCO DE 500 ML</t>
  </si>
  <si>
    <t>Levamisol HCL 15 G</t>
  </si>
  <si>
    <t>3AB-7969-AGROCALIDAD</t>
  </si>
  <si>
    <t>INTEREX AVICOLA</t>
  </si>
  <si>
    <t>IVERMECTINA 1.02 % + TRIOLEATO DE SORBITAN 0.5 G</t>
  </si>
  <si>
    <t>3AB-8242-AGROCALIDAD</t>
  </si>
  <si>
    <t>PIPERAZINA 55%</t>
  </si>
  <si>
    <t>SOBRES DE ALUMINIO Y FUNDAS DE PROPILENO DE 10G , SOBRES DE ALUMINIO Y FUNDAS DE PROPILENO DE 20G , SOBRES DE ALUMINIO Y FUNDAS DE PROPILENO DE 100G , SOBRES DE ALUMINIO Y FUNDAS DE PROPILENO DE 500G</t>
  </si>
  <si>
    <t>Electrolíticos 2 % + LACTOSA 50 G + Piperazina 53 % + Propilparabeno 50 G</t>
  </si>
  <si>
    <t>3AB-8671-AGROCALIDAD</t>
  </si>
  <si>
    <t>ZOLINEX 12.5% DORADO</t>
  </si>
  <si>
    <t>COJIN DE 30 ML , FRASCO DE 250 ML , FRASCO DE 500 ML , FRASCO DE 1000 ML</t>
  </si>
  <si>
    <t>Agua Purificada 1 ML + DIMETILPOLISILOXANO 0.7 MG + GOMA XANTANO 5 MG + Metilparabeno 5 MG + Polisorbato 80 60 MG + Propilparabeno 0.5 MG + SORBITOL AL 70% 300 MG + Sulfato de cobalto 9.75 MG + TRICABENDAZOL 125 MG</t>
  </si>
  <si>
    <t>3AB-9551-AGROCALIDAD</t>
  </si>
  <si>
    <t>BOVIMEC ETIQUETA AZUL 3.15%</t>
  </si>
  <si>
    <t>FRASCOS DE POLIETILENO DE ALTA DENSIDAD (PEAD) DE 10ML , FRASCOS DE POLIETILENO DE ALTA DENSIDAD (PEAD) DE 20ML , FRASCOS DE POLIETILENO DE ALTA DENSIDAD (PEAD) DE 50ML , FRASCOS DE POLIETILENO DE ALTA DENSIDAD (PEAD) DE 100ML , FRASCOS DE POLIETILENO DE ALTA DENSIDAD (PEAD) DE 250ML , FRASCOS DE POLIETILENO DE ALTA DENSIDAD (PEAD) DE 500 ML , FRASCOS DE POLIETILENO DE ALTA DENSIDAD (PEAD) DE 1 LT</t>
  </si>
  <si>
    <t>ACEITE DE CASTOR 2 ML + ACEITE DE SOYA 30 ML + BUTILHIDROXITOLUENO 0.02 G + IVERMECTINA 3.15 G + METILPARABENO 0.18 G + PROPILPARABENO 0.02 G</t>
  </si>
  <si>
    <t>3AB-9B1-2-12558-AGROCALIDAD</t>
  </si>
  <si>
    <t>GANAMEC</t>
  </si>
  <si>
    <t>FRASCO DE POLIETILENO DE ALTA DENSIDAD CONTENIENDO 50 ML, FRASCO DE POLIETILENO DE ALTA DENSIDAD CONTENIENDO 250 ML</t>
  </si>
  <si>
    <t>2 PIRROLIDONA 400 MG + ALCOHOL BENCILICO 20 MG + BHT 1 MG + Ivermectina 10 M6 + N-METIL-2-PIRROLIDONA 200 MG + POLIVINILPIRROLIDONA 40 MG + PROPILENGLICOL 1 ML + Zeranol 10 M6</t>
  </si>
  <si>
    <t>Anabólico Aplicado a Bovinos, ANTIPARASITARIO INTERNO Y EXTERNO Aplicado a Bovinos</t>
  </si>
  <si>
    <t>3B1-0465-AGROCALIDAD</t>
  </si>
  <si>
    <t>ASUNTOL 50% POLVO</t>
  </si>
  <si>
    <t>CAJA DE 25 SOBRES DE 15 G CADA UNO</t>
  </si>
  <si>
    <t>CAOLIN COLOIDAL CSP 100.00 % + CAUMAFOS TÉCNICO 50.0 % + DUROSIL - SCHUTZ KOILID 63 3.0 % + FENOLSTIROCOPOLIMERO ETOXILADO 3.0 % + SIKASIL S 10.0 %</t>
  </si>
  <si>
    <t>BAYER - Colombia, BAYER - Brasil</t>
  </si>
  <si>
    <t>3B-10996-AGROCALIDAD</t>
  </si>
  <si>
    <t>BUTOX</t>
  </si>
  <si>
    <t>FRASCO DE 1000 ML , FRASCO DE 500 ML , FRASCO DE 100 ML , FRASCO DE 10 X10 ML DISPENCER</t>
  </si>
  <si>
    <t>Ácido Acético 0.20 G + ARKOPAL 35 G + BHT 16 G + DELTAMETRINA 98% (EQUIVALENTE A 1g. DEL ACTIVO) 50 G + FENILSULFONATO DE CALCIO 35 G + Xileno C.S.P 1000 ML</t>
  </si>
  <si>
    <t>COOPERS SAUDE ANIMAL INDUSTRIA E CONERCIO LTDA - Brasil</t>
  </si>
  <si>
    <t>3B-11014-AGROCALIDAD</t>
  </si>
  <si>
    <t>PIPETAS PLASTICAS DE 0,67 ML , PIPETAS PLASTICAS DE 1,34 ML , PIPETAS PLASTICAS DE 2,68 ML , PIPETAS PLASTICAS DE 4,02 ML</t>
  </si>
  <si>
    <t>BUTILHIDROXIANISOL 0.02 G + Butil Hidroxitolueno 0.01 G + Etanol 7.90 G + Eter 100 ML + Fipronil 10.00 G + METOPRENO 9.00 G + Polisorbato 80 5.00 G + POLIVIDONA 5.00 G</t>
  </si>
  <si>
    <t>ADVOCATE® PARA GATOS</t>
  </si>
  <si>
    <t>PIPETAS DE PLASTICO POR 0,4 ML , PIPETAS DE PLASTICO POR 0,8 ML</t>
  </si>
  <si>
    <t>EXCIPIENTE 1 ML + Imidacloprid 100 MG + Moxidectina 10 MG</t>
  </si>
  <si>
    <t>3B1-10780-AGROCALIDAD</t>
  </si>
  <si>
    <t>REVOLUTION 12%</t>
  </si>
  <si>
    <t>TUBOS PLÁSTICOS DE 0.25 ML , TUBOS PLÁSTICOS DE 0.50 ML , TUBOS PLÁSTICOS DE 1.0 ML , TUBOS PLÁSTICOS DE 2.0 ML</t>
  </si>
  <si>
    <t>ALCOHOL ISOPROPILICO 613.640 MG + BUTILHIDROXITOLUENO 0.800 MG + DIPROPILENGLICOL METIL ÉTER 112.560 MG + NITROGENO C.S.P S/U + Selamectina 120.000 M6</t>
  </si>
  <si>
    <t>3B1-10781-AGROCALIDAD</t>
  </si>
  <si>
    <t>REVOLUTION 6%</t>
  </si>
  <si>
    <t>TUBO PLÁSTICO DE 0.25 ML , TUBO PLÁSTICO DE 0.75 ML</t>
  </si>
  <si>
    <t>ALCOHOL ISOPROPILICO 697.920 MG + Butil Hidroxitolueno 0.8000 MG + DIPROPILENGLICOL METIL ÉTER 56.280 MG + NITROGENO C.S.P S/U + Selamectina 60.00 M6</t>
  </si>
  <si>
    <t>3B-11082-AGROCALIDAD</t>
  </si>
  <si>
    <t>TORIL</t>
  </si>
  <si>
    <t>FRASCOS DE VIDRIO DE 20 ML , FRASCOS DE VIDRIO DE 60 ML , FRASCOS DE VIDRIO DE 120 ML , FRASCOS DE VIDRIO DE 240 ML , EVASES DE HOJALATA DE 240 ML , EVASES DE HOJALATA DE 500 ML , EVASES DE HOJALATA DE 1 LITRO , ENVASES DE PLASTICO DE 4 LITROS , ENVASES DE PLASTICO DE 20 LITROS;</t>
  </si>
  <si>
    <t>AMITRAZ 24 % + NAFTA SOLVENTE 100 15 % + PARAFORMALDEHIDO 5 % + XILENO C.S.P 100 %</t>
  </si>
  <si>
    <t>LLA - Ecuador</t>
  </si>
  <si>
    <t>3B1-10960-AGROCALIDAD</t>
  </si>
  <si>
    <t>IVERJABON</t>
  </si>
  <si>
    <t>3B1-10972-AGROCALIDAD</t>
  </si>
  <si>
    <t>DERMETHON</t>
  </si>
  <si>
    <t>ENVASES DE VIDRIO AMBAR 20ML , ENVASES DE VIDRIO AMBAR 120ML , ENVASE METALICO CON BARNIZ EN LAS PAREDES INTERNAS 1L , ENVASE METALICO CON BARNIZ EN LAS PAREDES INTERNAS 20L , ENVASES PLASTICOS 200L EN TAMBORES METALICOS , FRASCOS DE COLOR AMBAR DE POLIETILENO TEREFTALATO DE 60 ML, FRASCOS DE COLOR AMBAR DE POLIETILENO TEREFTALATO DE 100 ML, FRASCOS DE COLOR AMBAR DE POLIETILENO TEREFTALATO DE 500 ML</t>
  </si>
  <si>
    <t>3B1-10974-AGROCALIDAD</t>
  </si>
  <si>
    <t>DERMOLAN FUERTE</t>
  </si>
  <si>
    <t>TUBOS PLÁSTICOS 50G , TUBOS PLÁSTICOS 60 G</t>
  </si>
  <si>
    <t>Analgésicos Aplicado a Bovinos, Analgésicos Aplicado a Ovinos, Analgésicos Aplicado a Caprinos, Analgésicos Aplicado a Equinos, Analgésicos Aplicado a Porcinos</t>
  </si>
  <si>
    <t>3B1-10975-AGROCALIDAD</t>
  </si>
  <si>
    <t>ACRILÁN</t>
  </si>
  <si>
    <t>TUBO COLAPSIBLES ALUMINIO 50G(CAJAS DE CARTÓN 122UND)</t>
  </si>
  <si>
    <t>Antiséptico Aplicado a Caninos, Antiséptico Aplicado a Caprinos, Antiséptico Aplicado a Bovinos, Antiséptico Aplicado a Equinos, Antiséptico Aplicado a Felinos, Antiséptico Aplicado a Porcinos, Cicatrizante Aplicado a Porcinos, Cicatrizante Aplicado a Ovinos, Cicatrizante Aplicado a Felinos, Cicatrizante Aplicado a Bovinos, Cicatrizante Aplicado a Caninos, Cicatrizante Aplicado a Caprinos, Cicatrizante Aplicado a Equinos</t>
  </si>
  <si>
    <t>3B-11099-AGROCALIDAD</t>
  </si>
  <si>
    <t>IVERSHAMPOO</t>
  </si>
  <si>
    <t>ACEITE DE COCO 3 G + AGUA 100 ML + Clorhexidina 0.44 G + COLORANTE VERDE ESMERALDA 0.015 ML + GENAPOL 15 G + GLICERINA 10 ML + Ivermectina 1.50 G + METABISULFITO DE SODIO 0.02 G + Perfume limón 0.36 ML + PROPILENGLICOL 50 ML</t>
  </si>
  <si>
    <t>02 DE MARZO DEL 2015. (AMPLIACIÓN DE PRESENTACIÓN)</t>
  </si>
  <si>
    <t>3B-11151-AGROCALIDAD</t>
  </si>
  <si>
    <t>ALLMECTIN POUR ON</t>
  </si>
  <si>
    <t>GOTERO PLASTICO DE 10 ML , GOTERO PLASTICO DE 60 ML , FRASCOS DE POLIETILENO DE 500 ML</t>
  </si>
  <si>
    <t>Antiparasitario externo Aplicado a Aves, Antiparasitario externo Aplicado a Lagomorfos, Antiparasitario externo Aplicado a Cobayos</t>
  </si>
  <si>
    <t>3B-11170-AGROCALIDAD</t>
  </si>
  <si>
    <t>AMIRVOSS</t>
  </si>
  <si>
    <t>FRASCO DE VIDRIO AMBAR DE 20 ML , FRASCO DE VIDRIO AMBAR DE 100 ML , FRASCO PET AMBAR DE 250 ML , FRASCO PET AMBAR DE 500 ML , FRASCO PET AMBAR DE1 LITRO , FRASCO PET BLANCO DE 250 ML , FRASCO PET BLANCO DE 500 ML , FRASCO PET BLANCO DE 1 LT</t>
  </si>
  <si>
    <t>Antiparasitario externo Aplicado a Caninos, Antiparasitario externo Aplicado a Bovinos, Antiparasitario externo Aplicado a Ovinos, Antiparasitario externo Aplicado a Porcinos</t>
  </si>
  <si>
    <t>3B1-11874-AGROCALIDAD</t>
  </si>
  <si>
    <t>AMITRAZ AL 20.8%</t>
  </si>
  <si>
    <t>FRASCO DE VIDRIO DE 20 ML , FRASCO DE VIDRIO DE 100 ML , FRASCO DE VIDRIO DE 500 ML , FRASCO DE VIDRIO DE 1 LT , CANECA PLÁSTICA DE 20 LT</t>
  </si>
  <si>
    <t>3B1-12160-AGROCALIDAD</t>
  </si>
  <si>
    <t>ANKOFEN POMADA</t>
  </si>
  <si>
    <t>FRASCO PVC CON TAPA ROSCA DE 60 GR , FRASCO PVC CON TAPA ROSCA DE 250 GR , FRASCO PVC CON TAPA ROSCA DE 400 GR.</t>
  </si>
  <si>
    <t>ANIKYL</t>
  </si>
  <si>
    <t>FRASCOS DE VIDRIO O PET AMBAR CONTENIENDO 20 ML , FRASCOS DE VIDRIO O PET AMBAR CONTENIENDO 60 ML , FRASCOS DE VIDRIO O PET AMBAR CONTENIENDO 120 ML , FRASCOS DE VIDRIO O PET AMBAR CONTENIENDO 500 ML , FRASCOS DE VIDRIO O PET AMBAR CONTENIENDO 20 LITROS , FRASCOS DE VIDRIO O PET AMBAR CONTENIENDO 40 ML, FRASCOS DE VIDRIO O PET AMBAR CONTENIENDO 80 ML, FRASCOS DE VIDRIO O PET AMBAR CONTENIENDO 240 ML, FRASCOS DE VIDRIO O PET AMBAR CONTENIENDO 1 L, FRASCOS DE VIDRIO O PET AMBAR CONTENIENDO 4 L</t>
  </si>
  <si>
    <t>AMITRAZ 12.5 % + NAFTHA SOLVENT 100 20.28 % + NONIL FENOL ETOXILATO 15 % + PARAFORMALDEHIDO 2 % + Xileno C.S.P 100 %</t>
  </si>
  <si>
    <t>24/06/2014 SE MODIFICARON LOS EXCIPIENTES</t>
  </si>
  <si>
    <t>3B1-12321-AGROCALIDAD</t>
  </si>
  <si>
    <t>PULFEN SPOT ON</t>
  </si>
  <si>
    <t>FRASCO GOTERO EN PLIETILENO DE 1ML , JERINGA IMPRESA POR 3.2ML</t>
  </si>
  <si>
    <t>FIPRONIL 100 U</t>
  </si>
  <si>
    <t>RATAR LTDA. - Colombia</t>
  </si>
  <si>
    <t>3B1-12324-AGROCALIDAD</t>
  </si>
  <si>
    <t>SHOOTER FORTE SPOT ON CANINOS</t>
  </si>
  <si>
    <t>PIPETAS PLASTICAS DE POLIETILENO DE 0.5ML , PIPETAS PLASTICAS DE POLIETILENO DE 1.0ML , PIPETAS PLASTICAS DE POLIETILENO DE 2.5ML , PIPETAS PLASTICAS DE POLIETILENO DE 4.0ML , PIPETAS PLASTICAS DE POLIETILENO DE 6.0ML</t>
  </si>
  <si>
    <t>3B1-12352-AGROCALIDAD</t>
  </si>
  <si>
    <t>ESFIEL BAÑO SECO</t>
  </si>
  <si>
    <t>FRASCOS DE POLIETILENO DE ALTA DENSIDAD DE 60 GRAMOS , FRASCOS DE POLIETILENO DE ALTA DENSIDAD DE 100 GRAMOS</t>
  </si>
  <si>
    <t>AROMA JASMÍN 0.012 G + TALCO 98.95 G</t>
  </si>
  <si>
    <t>BAÑO SECO PARA MASCOTAS Aplicado a Caninos</t>
  </si>
  <si>
    <t>3B1-12477-AGROCALIDAD</t>
  </si>
  <si>
    <t>FLUATAC DUO</t>
  </si>
  <si>
    <t>FRASCO DE POLIETILENO DE 1 L , FRASCO DE POLIETILENO POR 5 L</t>
  </si>
  <si>
    <t>ABAMECTINA 0.50 G + Fluazurón 3.00 G</t>
  </si>
  <si>
    <t>3B1-12519-AGROCALIDAD</t>
  </si>
  <si>
    <t>SHOOTER FORTE SPOT ON FELINOS</t>
  </si>
  <si>
    <t>PIPETAS PLÁSTICAS DE POLIPROPILENO DE 0.5 ML, PIPETAS PLÁSTICAS DE POLIPROPILENO DE 1.0 ML</t>
  </si>
  <si>
    <t>DIETILENGLICOL ÉTER MONOETÍLICO 15 G + Etanol 8 G + FENOXICARB 0.5 G + Imidacloprid 8 G + N METIL 2 PIRROLIDONA 45 G + POLIETILENGLICOL CSP 100 ML + POLIVINILPIRROLIDONA 6 G</t>
  </si>
  <si>
    <t>ECTOPARASITICIDA Aplicado a Felinos</t>
  </si>
  <si>
    <t>3B1-12737-AGROCALIDAD</t>
  </si>
  <si>
    <t>TALCO PELUCHIN</t>
  </si>
  <si>
    <t>ENVASE TALQUERA EN MATERIAL PVC BLANCO CONTENIENDO 100 G</t>
  </si>
  <si>
    <t>Acido salicilico 1.00 G + Alcanfor 0.5 G + Cipermetrina 1.00 G + Etanol 1.5 ML + TALCO 100 G</t>
  </si>
  <si>
    <t>Anticeborreico Aplicado a Caninos, Anticeborreico Aplicado a Felinos, Antiséptico Aplicado a Caninos, Antiséptico Aplicado a Felinos, ECTOPARASITICIDA Aplicado a Caninos, ECTOPARASITICIDA Aplicado a Felinos</t>
  </si>
  <si>
    <t>3B1-12833-AGROCALIDAD</t>
  </si>
  <si>
    <t>GANADEXIL ENROFLOXACINA 10%</t>
  </si>
  <si>
    <t>ENVASE DE 10 ML , ENVASE DE 100 ML , ENVASE DE 250 ML , ENVASE DE 1 LT , ENVASE DE 5 LT</t>
  </si>
  <si>
    <t>GALPET</t>
  </si>
  <si>
    <t>FRASCO DE POLIETILENO DE ALTA DENSIDAD CONTENIENDO 400 ML, FRASCO DE POLIETILENO TEREFTALATO CONTENIENDO 1 L</t>
  </si>
  <si>
    <t>Ácido Cítrico 1,05 G + AGUA 100 ML + Butóxido de Piperonilo 1,0 G + Cipermetrina 0,3 G + CLORURO DE SODIO 0,9 G + Colorante azul 0,01 G + Frangancia 0,5 G + NIPAGÍN 0,1 G + Texapón 12 G</t>
  </si>
  <si>
    <t>3B1-12904-AGROCALIDAD</t>
  </si>
  <si>
    <t>OPIGAL JABÓN</t>
  </si>
  <si>
    <t>JABÓN EN BARRA RECUBIERTO AL VACÍO DE PLÁSTICO DENTRO DE UNA CAJA DE CARTÓN DE 60 G, JABÓN EN BARRA RECUBIERTO AL VACÍO DE PLÁSTICO DENTRO DE UNA CAJA DE CARTÓN DE 80 G, JABÓN EN BARRA RECUBIERTO AL VACÍO DE PLÁSTICO DENTRO DE UNA CAJA DE CARTÓN DE 100 G</t>
  </si>
  <si>
    <t>COMERCIAL VETERINARIA CIA. LTDA. - Ecuador</t>
  </si>
  <si>
    <t>JABÓN EN BARRA DE 60 G, JABÓN EN BARRA DE 80 G, JABÓN EN BARRA DE 100 G</t>
  </si>
  <si>
    <t>1-NAPTHYL-N-METHYLCARBAMATO 50% 3 KG + ÁCIDO CÍTRICO 20 G + Antioxidante 0.5 ML + Dioxido de titanio 150 G + EDTA 40 G + Jabón Base 22 KG</t>
  </si>
  <si>
    <t>JABÓN MEDICADO Aplicado a Caninos, JABÓN MEDICADO Aplicado a Felinos</t>
  </si>
  <si>
    <t>COVET COMERCIAL VETERINARIA CIA. LTDA. - Ecuador</t>
  </si>
  <si>
    <t>3B1-12932-AGROCALIDAD</t>
  </si>
  <si>
    <t>991428917001</t>
  </si>
  <si>
    <t>NUVAPON GOLD</t>
  </si>
  <si>
    <t>BOTELLA PET TIPO ÁMBAR PARA 20 ML, BOTELLA PET TIPO ÁMBAR PARA 100 ML, BOTELLA PET TIPO ÁMBAR PARA 250 ML, BOTELLA PET TIPO ÁMBAR PARA 500 ML, BOTELLA PET TIPO ÁMBAR PARA 1000 ML, ENVASE RECTANGULAR PARA GALÓN 3.8 L, ENVASE RECTANGULAR PARA CANECA DE 19 L</t>
  </si>
  <si>
    <t>Cipermetrina 10.00 % + DIBUTIL FTALATO 5.00 % + Diclorvos 75.00 % + FENIL SULFANATO 5.00 %</t>
  </si>
  <si>
    <t>Antiparasitario externo Aplicado a Caninos, Antiparasitario externo Aplicado a Bovinos, Antiparasitario externo Aplicado a Ovinos, Antiparasitario externo Aplicado a Caprinos, Antiparasitario externo Aplicado a Equinos, Antiparasitario externo Aplicado a Porcinos</t>
  </si>
  <si>
    <t>3B1-13033-AGROCALIDAD</t>
  </si>
  <si>
    <t>OTOCURE</t>
  </si>
  <si>
    <t>FRASCO GOTERO DE 10 ML , FRASCO GOTERO DE 15 ML , FRASCO GOTERO DE 20 ML</t>
  </si>
  <si>
    <t>CLORHIDRATO DE LIDOCAINA 40 MG + DIMETILSULFOXIDO 30 MG + Emulgin-B1 15 MG + FOSFOMICINA SÓDICA 5 MG + PREDNISOLONA SODIO FOSFATO 2.5 MG + Propilenglicol 1 ML + Sulfato de Neomicina 5 MG + SULFIRAM 50 MG</t>
  </si>
  <si>
    <t>Antibacterianos Aplicado a Caninos, Antibacterianos Aplicado a Felinos</t>
  </si>
  <si>
    <t>3B1-13105-AGROCALIDAD</t>
  </si>
  <si>
    <t>FIPECTO SPRAY</t>
  </si>
  <si>
    <t>FRASCO COLOR BLANCO DE POLIETILENO DE ALTA DENSIDAD POR 150 ML</t>
  </si>
  <si>
    <t>Alcohol isopropílico 20 G + FIPRONIL 0,25 G + PROPILENGLICOL C.S.P. 100 ML</t>
  </si>
  <si>
    <t>FIPROLINE</t>
  </si>
  <si>
    <t>PIPETAS DE ALUMINIO DE 0.5 ML EMBALADAS EN CAJAS DE 1 O 3 PIPETAS. , PIPETAS DE ALUMINIO DE 0.67 ML EMBALADAS EN CAJAS DE 1 O 3 PIPETAS. , PIPETAS DE ALUMINIO DE 1.34 ML EMBALADAS EN CAJAS DE 1 O 3 PIPETAS. , PIPETAS DE ALUMINIO DE 2.68 ML EMBALADAS EN CAJAS DE 1 O 3 PIPETAS.</t>
  </si>
  <si>
    <t>3B1-13457-AGROCALIDAD</t>
  </si>
  <si>
    <t>CITRAZ</t>
  </si>
  <si>
    <t>FRASCO PET AMBAR DE 20 ML, FRASCO PET AMBAR DE 100 ML, FRASCO PET AMBAR DE 500 ML, FRASCO PET AMBAR DE 1000 ML</t>
  </si>
  <si>
    <t>ACEITE DE CITRONELLA 1 G + AMITRAZ 20.8 G + MONIFENOL 10 MOLES 33 G + SOLVAS 100 100 ML</t>
  </si>
  <si>
    <t>ECTOPARASITICIDA Aplicado a Bovinos</t>
  </si>
  <si>
    <t>3B1-13512-AGROCALIDAD</t>
  </si>
  <si>
    <t>PULGA OUT SPRAY</t>
  </si>
  <si>
    <t>FRASCO DE 20 ML, FRASCO DE 60 ML, FRASCO DE 200 ML, FRASCO DE 250 ML, FRASCO PET BLANCO CILÍNDRICO CON VALVULA DE ASPERSIÓN CONTENIENDO 70 ML, FRASCO PET BLANCO CILÍNDRICO CON VALVULA DE ASPERSIÓN CONTENIENDO 150 ML, FRASCOS DE 100 ML</t>
  </si>
  <si>
    <t>BENZOATO DE BENCILO 10.0 G + Etanol C.S.P. 100 ML + Fipronil 0.25 G + FRAGANCIA LAVANDA TROPIC 2.0 G</t>
  </si>
  <si>
    <t>3B1-13899-AGROCALIDAD</t>
  </si>
  <si>
    <t>TACKZURON POUR ON</t>
  </si>
  <si>
    <t>FRASCO PLÁSTICO POR 1 L, FRASCO PLÁSTICO POR 5 L</t>
  </si>
  <si>
    <t>2-PIRROLIDONA 20 G + BENZOATO DE BENCILO 100 ML + ETILCELULOSA 20 MG + Fluazurón 2,5 G + n-metil pirrolidona 40 G</t>
  </si>
  <si>
    <t>CLARION BIOCIENCIAS LTDA., PARA ZOETIS INDUSTRIA DE PRODUCTOS VETERINARIOS LTDA. - Brasil</t>
  </si>
  <si>
    <t>3B1-13968-AGROCALIDAD</t>
  </si>
  <si>
    <t>FEBEN-GELL</t>
  </si>
  <si>
    <t>ENVASES DE CARTÓN CON TAPA INTERNA Y EXTERNA DE PAPEL ALUMINIO POR 25 CÁPSULAS DE 5 ML, ENVASES DE CARTÓN CON TAPA INTERNA Y EXTERNA DE PAPEL ALUMINIO POR 50 CÁPSULAS DE 5 ML, ENVASES DE CATÓN POR 25 UNIDADES DE 0.55 ML, ENVASES DE CATÓN POR 50 UNIDADES DE 0.55 ML, ENVASES DE CATÓN POR 110 UNIDADES DE 0.55 ML, CAJA DE 20 UNIDADES DE 0.55 ML, CAJA DE 50 UNIDADES DE 0.55 ML, CAJA DE 110 UNIDADES DE 0.55 ML, POTE DE 110 GEL CÁPSULAS DE 0.1 ML, CAJA DE 110 GEL CÁPSULAS DE 0.1 ML, CAJA DE 90 GEL CÁPSULAS DE 0.1 ML, POTE DE 110 GEL CÁPSULAS DE 0.55 ML, CAJA DE 110 GEL CÁPSULAS DE 0.55 ML, CAJA DE 90 GEL CÁPSULAS DE 0.55 ML, CAJA DE 25 UNIDADES DE 5 ML, CAJA DE 50 UNIDADES DE 5 ML, CAJA DE 24 UNIDADES DE 0.1 ML</t>
  </si>
  <si>
    <t>AEROSIL 4 G + Fenbendazol 13.63 G + POLIETILENGLICOL 100 ML</t>
  </si>
  <si>
    <t>ANTIPARASITARIO INTERNO DE AMPLIO ESPECTRO Aplicado a Caninos, ANTIPARASITARIO INTERNO DE AMPLIO ESPECTRO Aplicado a Felinos, ANTIPARASITARIO INTERNO DE AMPLIO ESPECTRO Aplicado a Bovinos, ANTIPARASITARIO INTERNO DE AMPLIO ESPECTRO Aplicado a Ovinos, ANTIPARASITARIO INTERNO DE AMPLIO ESPECTRO Aplicado a Equinos, ANTIPARASITARIO INTERNO DE AMPLIO ESPECTRO Aplicado a Aves, ANTIPARASITARIO INTERNO DE AMPLIO ESPECTRO Aplicado a Porcinos</t>
  </si>
  <si>
    <t>3B1-14112-AGROCALIDAD</t>
  </si>
  <si>
    <t>BIOMECTINA</t>
  </si>
  <si>
    <t>FRASCO AMPOLLA DE 1 ML, FRASCO AMPOLLA DE 50 ML, FRASCO AMPOLLA DE 200 ML, FRASCO AMPOLLA DE 500 ML, FRASCO AMPOLLA DE 1000 ML</t>
  </si>
  <si>
    <t>GLICEROL FORMAL 50.00 G + Ivermectina 1.00 G + Propilenglicol 100.00 ML</t>
  </si>
  <si>
    <t>3B1-14537-AGROCALIDAD</t>
  </si>
  <si>
    <t>PELUCHIN JABÓN FIPRONIL</t>
  </si>
  <si>
    <t>AROMA HERBAL 0.4 G + BASE DE JABÓN C.S.P. 100 G + FIPRONIL 0.25 G + GLICERINA 1.0 G + METANOL 2.0 G + NONIL FENOL 1.0 G</t>
  </si>
  <si>
    <t>3B1-14622-AGROCALIDAD</t>
  </si>
  <si>
    <t>PELUCHIN SHAMPOO</t>
  </si>
  <si>
    <t>FRASCO DE POLIPROPILENO BLANCO DE 240 ML, FRASCO DE POLIPROPILENO BLANCO DE 450 ML</t>
  </si>
  <si>
    <t>AGUA PURIFICADA C.S.P 100 ML + BENZOATO DE SODIO 0.2 G + Cipermetrina 0.5 G + CLORURO DE SODIO 2.5 G + COLORANTE AMARILLO 0.01 G + ESCENCIA DE MANZANILLA 0.65 G + GLICERINA 0.5 G + NONIL FENOL 22.5 G + Texapón 5.5 G</t>
  </si>
  <si>
    <t>3B1-14641-AGROCALIDAD</t>
  </si>
  <si>
    <t>AMITVET</t>
  </si>
  <si>
    <t>FRASCO DE VIDRIO AMBAR CON TAPA PLASTICA EN PRESENTACIONES DE 20 ML, FRASCO DE VIDRIO AMBAR CON TAPA PLASTICA CON LINER PET EN PRESENTACIONES DE 100 ML, FRASCO DE VIDRIO AMBAR CON TAPA PLASTICA CON LINER PET EN PRESENTACIONES DE 1 L</t>
  </si>
  <si>
    <t>AMITRAZ 20,0 G + HIDROCARBURO LIQUIDO C.S.P. 100.0 G + SOLUPHOR P-2 PIRROLIDONA 0.50 G</t>
  </si>
  <si>
    <t>GARRAPATICIDA-ACARICIDA Aplicado a Caninos, GARRAPATICIDA-ACARICIDA Aplicado a Felinos</t>
  </si>
  <si>
    <t>CC LABORATORIO PHARMAVITAL CIA. LTDA SAMANGA BAJO SECTOR VAPARAISO AMBATO / ECUADOR - Ecuador</t>
  </si>
  <si>
    <t>3B1-14727-AGROCALIDAD</t>
  </si>
  <si>
    <t>BRAVECTO</t>
  </si>
  <si>
    <t>CAJA DE CARTÓN CON BLISTER CONTENIENDO 1 TABLETA DE 112,5 MG, CAJA DE CARTÓN CON BLISTER CONTENIENDO 1 TABLETA DE 250 MG, CAJA DE CARTÓN CON BLISTER CONTENIENDO 1 TABLETA DE 500 MG, CAJA DE CARTÓN CON BLISTER CONTENIENDO 1 TABLETA DE 1000 MG, CAJA DE CARTÓN CON BLISTER CONTENIENDO 1 TABLETA DE 1400 MG</t>
  </si>
  <si>
    <t>ACEITE DE SOYA (0,1 BHT ESTABILIZADO) 123.0 MG + ALMIDÓN MAÍZ C.S.P. 1 G + ASPARTAME 2.5 MG + ESTEARATO DE MAGNESIO 7.5 MG + FRURALANER 136.4 MG + GLICEROL 75.0 MG + LAURIL SULFATO DE SODIO 20.0 MG + MACROGOL 3350 185.0 MG + PAMOATO DISÓDICO MONOHIDRATO 20.0 MG + SACAROSA 70.0 MG + SUPER PREMIUN EN POLVO SABOR PARA PERROS 200.0 MG</t>
  </si>
  <si>
    <t>3B1-14881-AGROCALIDAD</t>
  </si>
  <si>
    <t>MR. DOG PIPETAS</t>
  </si>
  <si>
    <t>ALCOHOL ISOPROPILICO 100.00 ML + BUTILHIDROXIANISOL 0.04 G + BUTILHIDROXITOLUENO 0.01 G + FIPRONIL 9.80 G + METILPIRROLIDONA 30 G + METOPRENO 8.80 G</t>
  </si>
  <si>
    <t>3B1-14882-AGROCALIDAD</t>
  </si>
  <si>
    <t>JABÓN MR. DOG</t>
  </si>
  <si>
    <t>CAJA CONTENIENDO 1 BARRA DE JABÓN DE 80 G</t>
  </si>
  <si>
    <t>ACEITE DE CASTOR ETOXILADO 1.05 G + ÁCIDO ETIDRÓNICO 0.50 G + Azufre 2.00 G + Cipermetrina 1.00 G + COLORANTE AZUL 15:3 CI 55406 0.03 G + FRAGANCIA LAVANDA VERDE APAE 1.50 G + KERNEL DE PALMITATO DE SODIO 16.20 G + PALMITATO DE SODIO 64.60 G</t>
  </si>
  <si>
    <t>3B-11743-AGROCALIDAD</t>
  </si>
  <si>
    <t>DRAVAFOS</t>
  </si>
  <si>
    <t>FRASCOS PLASTICOS PET * 30 ML , FRASCOS PLASTICOS PET * 235ML , FRASCOS PLASTICOS PET * 475 ML , FRASCOS PLASTICOS PET * 1000 ML</t>
  </si>
  <si>
    <t>ETHION 830 G</t>
  </si>
  <si>
    <t>3B1-1-8552-AGROCALIDAD</t>
  </si>
  <si>
    <t>BOLDENONA UNDECILINATO ERMA</t>
  </si>
  <si>
    <t>FRASCOS DE 50 ML , FRASCO DE 250 ML</t>
  </si>
  <si>
    <t>Anabólico Aplicado a Caninos, Anabólico Aplicado a Bovinos, Anabólico Aplicado a Ovinos, Anabólico Aplicado a Caprinos, Anabólico Aplicado a Equinos, Anabólico Aplicado a Porcinos</t>
  </si>
  <si>
    <t>3B-11965-AGROCALIDAD</t>
  </si>
  <si>
    <t>NEGASUNT AEROSOL</t>
  </si>
  <si>
    <t>FRASCOS DE ALUMINIO CONTENIENDO 300 ML</t>
  </si>
  <si>
    <t>ACETONA 26.736 % + AZUL PATENTE VITASYN V-8501 0.01485 % + COUMAPHOS TECNICO 100% (ASUNTOL) 0.454 % + DIETILENGLICOL 26.735 % + PRONTALBIN TECNICO(SULFANILAMINA) 0.756 % + PROPANO/BUTANO 45 % + PROPOXUR TECNICO 100% BAYGON 0.303 %</t>
  </si>
  <si>
    <t>Antiséptico Aplicado a Caprinos, Antiséptico Aplicado a Equinos, Antiséptico Aplicado a Caninos, Antiséptico Aplicado a Porcinos, Antiséptico Aplicado a Ovinos, Antiséptico Aplicado a Bovinos, Insecticida Aplicado a Equinos, Insecticida Aplicado a Ovinos, Insecticida Aplicado a Caprinos, Insecticida Aplicado a Porcinos, Insecticida Aplicado a Bovinos, Larvicida Aplicado a Caprinos, Larvicida Aplicado a Bovinos, Larvicida Aplicado a Ovinos, Larvicida Aplicado a Caninos, Larvicida Aplicado a Equinos, Larvicida Aplicado a Porcinos</t>
  </si>
  <si>
    <t>3B-11974-AGROCALIDAD</t>
  </si>
  <si>
    <t>ASTEMIC</t>
  </si>
  <si>
    <t>FRASCO PLÁSTICO O VIDRIO DE 10 ML , FRASCO PLÁSTICO O VIDRIO DE 20 ML , FRASCO PLÁSTICO O VIDRIO DE 30 ML , FRASCO PLÁSTICO O VIDRIO DE 50 ML , FRASCO PLÁSTICO O VIDRIO DE 100 ML , FRASCO PLÁSTICO O VIDRIO DE 250 ML , FRASCO PLÁSTICO O VIDRIO DE 500 ML</t>
  </si>
  <si>
    <t>3B-12054-AGROCALIDAD</t>
  </si>
  <si>
    <t>FRASCOS DE VIDRIO AMBAR DE 20 ML , FRASCO DE VIDRIO TIPO AMBAR DE 100 ML , FRASCOS PET BLANCOS DE 250 ML , FRASCOS PET BLANCOS DE 500 ML , FRASCOS PET BLANCOS DE 1LITRO</t>
  </si>
  <si>
    <t>ALCOHOL ISOPROPILICO 100 ML + Cipermetrina 1 G + Diclorvos 65 ML + Fipronil 1.2 G + GLICEROL FORMAL 10 ML + MENTA PIPERITA 5 ML + Resina 2.2 G + TWEEN 80 8 ML</t>
  </si>
  <si>
    <t>Antiparasitario externo Aplicado a Bovinos, Antiparasitario externo Aplicado a Ovinos, Antiparasitario externo Aplicado a Caprinos, Antiparasitario externo Aplicado a Equinos</t>
  </si>
  <si>
    <t>ACEITE DE VASELINA 40 ML + AGUA DESTILADA C.S.P 100 ML + BUPIRIMATO 0.3 MG + Fipronil 10 G + S-METOPROFENO 9 G + TWEEN 80 0.5 MG</t>
  </si>
  <si>
    <t>3B1-2-10056-AGROCALIDAD</t>
  </si>
  <si>
    <t>CITRALARV</t>
  </si>
  <si>
    <t>FRASCOS O TARROS DE ALUMINIO DE 354 ML</t>
  </si>
  <si>
    <t>ACEITE DE CITRONELLA 3,0 G + Aceite de pino 10,0 G + Clorpirifos 5,0 G + PROPILENGLICOL 100 ML + VIOLETA DE GEMSIANA 0,4 G</t>
  </si>
  <si>
    <t>Antiséptico Aplicado a Ovinos, Antiséptico Aplicado a Equinos, Antiséptico Aplicado a Caprinos, Antiséptico Aplicado a Porcinos, Antiséptico Aplicado a Bovinos, Larvicida Aplicado a Porcinos, Larvicida Aplicado a Bovinos, Larvicida Aplicado a Ovinos, Larvicida Aplicado a Caprinos, Larvicida Aplicado a Equinos</t>
  </si>
  <si>
    <t>3B1-2-10900-AGROCALIDAD</t>
  </si>
  <si>
    <t>PULGA OUT TALCO</t>
  </si>
  <si>
    <t>CAB-O-SIL 0.5 G + ESTEARATO DE MAGNESIO 21 G + Etanol 2.5 ML + Fipronil 0.6 G + Perfume 0.15 ML + TALCO C.S.P 100 G</t>
  </si>
  <si>
    <t>3B1-2-11931-AGROCALIDAD</t>
  </si>
  <si>
    <t>PULGA KILL POUR ON</t>
  </si>
  <si>
    <t>PIPETAS DE MATERIAL ULTRAFORM QUE ES COPOLÍMERO DE POLIOXIMETILENO DE COLOR BLANCO CONTENIENDO 0.50 ML , PIPETAS DE MATERIAL ULTRAFORM QUE ES COPOLÍMERO DE POLIOXIMETILENO DE COLOR BLANCO CONTENIENDO 0.67 ML , PIPETAS DE MATERIAL ULTRAFORM QUE ES COPOLÍMERO DE POLIOXIMETILENO DE COLOR BLANCO CONTENIENDO 1.34 ML , PIPETAS DE MATERIAL ULTRAFORM QUE ES COPOLÍMERO DE POLIOXIMETILENO DE COLOR BLANCO CONTENIENDO 2.68 ML</t>
  </si>
  <si>
    <t>3B1-2-12073-AGROCALIDAD</t>
  </si>
  <si>
    <t>CYPER POUR – ON</t>
  </si>
  <si>
    <t>FRASCOS DE POLIETILENO DE ALTA DENSIDAD Y FRASCOS DE PVC CONTENIENDO 100ML , FRASCOS DE POLIETILENO DE ALTA DENSIDAD Y FRASCOS DE PVC CONTENIENDO 500 ML , FRASCOS DE POLIETILENO DE ALTA DENSIDAD Y FRASCOS DE PVC CONTENIENDO 1 LITRO</t>
  </si>
  <si>
    <t>ACEITE VEGETAL 67.59 % + ARKOPAL 7.60 % + BUTIL GLICOL C.S.P 100 % + CIPERMETRINA TÉCNICA 6 % + COLOR ROJO 0.003 %</t>
  </si>
  <si>
    <t>Antiparasitario externo Aplicado a Caninos, Antiparasitario externo Aplicado a Felinos, Antiparasitario externo Aplicado a Bovinos, Antiparasitario externo Aplicado a Ovinos, Antiparasitario externo Aplicado a Equinos, Antiparasitario externo Aplicado a Porcinos</t>
  </si>
  <si>
    <t>3B1-2-12080-AGROCALIDAD</t>
  </si>
  <si>
    <t>DERRIBANTE</t>
  </si>
  <si>
    <t>FRASCOS DE VIDRIO ÁMBAR CONTENIENDO 20 ML , FRASCOS DE VIDRIO ÁMBAR CONTENIENDO 100 ML , FRASCOS DE VIDRIO ÁMBAR CONTENIENDO 500 ML , FRASCOS DE VIDRIO ÁMBAR CONTENIENDO 1000 ML , TAMBORES DE PLÁSTICO DE POLIETILENO DE ALTA DENSIDAD CONTENIENDO 200 LITROS</t>
  </si>
  <si>
    <t>Cipermetrina HIGH CIS 10 G + ETHION 40 G + NONIL FENOL ETOXILATO 30 G + Xilol 100 ML</t>
  </si>
  <si>
    <t>Antiparasitario externo Aplicado a Bovinos, Antiparasitario externo Aplicado a Ovinos, Antiparasitario externo Aplicado a Equinos</t>
  </si>
  <si>
    <t>James Brown Pharma - Ecuador, LA BUENA ESTRELLA S.A - Uruguay</t>
  </si>
  <si>
    <t>3B-12231-AGROCALIDAD</t>
  </si>
  <si>
    <t>FULMINADO 20,8%</t>
  </si>
  <si>
    <t>FRASCO DE 20 ML CAJA POR 12 FRASCOS , FRASCO DE 50 ML , FRASCO DE 100ML , FRASCO DE 250 ML , FRASCO DE 500 ML , FRASCO DE 1000 ML , CAJA CON 12 UNIDADES CONTENIENDO FRASCOS DE 20 ML (MUESTRA MÉDICA) U</t>
  </si>
  <si>
    <t>FULLSPOT</t>
  </si>
  <si>
    <t>CAJAS DE CARTON CONTENIENDO UNA PIPETA PLASTICA CON 0.50ML , CAJAS DE CARTON CONTENIENDO UNA PIPETA PLASTICA CON 0.80ML , CAJAS DE CARTON CONTENIENDO UNA PIPETA PLASTICA CON 1.20ML</t>
  </si>
  <si>
    <t>ALCOHOL ISOPROPILICO 100.00 ML + BHA 0.0175 G + BHT 0.00875 G + DIMETILSULFOXIDO 80 ML + Fipronil 12.50 G + Ivermectina 0.125 G + Prazicuantel 7.50 G</t>
  </si>
  <si>
    <t>3B1-2301-AGROCALIDAD</t>
  </si>
  <si>
    <t>GANABAÑO</t>
  </si>
  <si>
    <t>FRASCO DE VIDRIO AMBAR TIPO III POR 20 ML , FRASCO DE VIDRIO AMBAR TIPO III POR 120 ML , ENVASE EN COEX POR 500 ML , ENVASE EN COEX POR 1 LITRO</t>
  </si>
  <si>
    <t>CICLOSOL 53 (AB-90=Solvesso150)csp 100 ML + Cipermetrina 15 G + EMULSOGEN - BIC Tensiofix BT453 7.50 G + EMULSOGEN - BIT Tensiofix BT438 G</t>
  </si>
  <si>
    <t>Garrapaticida Aplicado a Bovinos, MOSQUICIDA Aplicado a Bovinos</t>
  </si>
  <si>
    <t>ELABORADO POR FORT DODGE SAUDE ANIMAL - Brasil</t>
  </si>
  <si>
    <t>GANADIL MICOFIX</t>
  </si>
  <si>
    <t>ENVASES DE ALUMINIO CON RECUBRIMIENTO INTERNO DE POLIETILENO POR 1 KG , ENVASES DE ALUMINIO CON RECUBRIMIENTO INTERNO DE POLIETILENO POR 5 KG , ENVASES DE ALUMINIO CON RECUBRIMIENTO INTERNO DE POLIETILENO POR 20 KG , ENVASES DE ALUMINIO CON RECUBRIMIENTO INTERNO DE POLIETILENO POR 25 KG</t>
  </si>
  <si>
    <t>SILICATOS DE ALUMINIO, CALCIO, SODIO (HIDRATOS) 100 KG</t>
  </si>
  <si>
    <t>Adsorvente de Micotoxinas Aplicado a Conejos, Adsorvente de Micotoxinas Aplicado a Bovinos, Adsorvente de Micotoxinas Aplicado a Ovinos, Adsorvente de Micotoxinas Aplicado a Caprinos, Adsorvente de Micotoxinas Aplicado a Equinos, Adsorvente de Micotoxinas Aplicado a Aves, Adsorvente de Micotoxinas Aplicado a Porcinos</t>
  </si>
  <si>
    <t>3B1-2-3-10867-AGROCALIDAD</t>
  </si>
  <si>
    <t>AFIPRON POUR ON</t>
  </si>
  <si>
    <t>FRASCOS DE PEAD DE 100 ML , FRASCOS DE PEAD DE 500 ML , FRASCOS DE PEAD DE 1000 ML , FRASCO VIDRIO AMBAR TIPO III DE 100 ML, FRASCOS DE PEAD DE 250 ML</t>
  </si>
  <si>
    <t>26 DE MARZO DEL 2015. (AMPLIACIÓN DE INDICACIONES DE USO)</t>
  </si>
  <si>
    <t>3B1-2-3-14810-AGROCALIDAD</t>
  </si>
  <si>
    <t>FINOX SUPER</t>
  </si>
  <si>
    <t>ACETIL TRIBUTIL CITRATO 30 ML + ALCOHOL ISOPROPILICO 10 ML + DIMETILSULFOXIDO 5 ML + FIPRONIL 0.9 G + FLUAZURON 2.5 G + N-METIL-2-PIRROLIDONA 100 ML</t>
  </si>
  <si>
    <t>ANTIPARASITARIO EXTERNO POUR ON Aplicado a Bovinos</t>
  </si>
  <si>
    <t>3B1-2-3-7231-AGROCALIDAD</t>
  </si>
  <si>
    <t>EFFITICK 25 EC</t>
  </si>
  <si>
    <t>FRASCOS DE POLIETILENO DE 25 ML, FRASCOS DE POLIETILENO DE 250 ML, FRASCOS DE POLIETILENO DE 500 ML, FRASCOS DE POLIETILENO DE 1 L, FRASCOS DE POLIETILENO DE 5 L, FRASCOS DE POLIETILENO DE 10 L, FRASCOS DE POLIETILENO DE 20 L, FRASCOS DE POLIETILENO DE 100 ML, FRASCOS DE VIDRIO DE 25 ML, FRASCOS DE VIDRIO DE 100 ML</t>
  </si>
  <si>
    <t>AMITRAZ 25 % + Emulsionantes 8 % + ESTABILIZANTE C.S.P 3 % + OTROS INGREDIENTES INERTES 12.50 % + solventes universal csp 51,50 %</t>
  </si>
  <si>
    <t>HOCKLEY INTERNACIONAL - Reino Unido</t>
  </si>
  <si>
    <t>ECTOTRAZ 12.5 %</t>
  </si>
  <si>
    <t>FRASCO 20 ML, , FRASCO 60ML , FRASCO 500ML , FRASCO 200LT</t>
  </si>
  <si>
    <t>3B1-2-3790AGROCALIDAD</t>
  </si>
  <si>
    <t>PAREDÓN</t>
  </si>
  <si>
    <t>FRASCO DE 20 ML , FRASCO DE 120 ML , FRASCO DE 220 ML , FRASCO DE 500 ML , FRASCO DE 1000 ML , CAJA CON 12 UNIDADES CONTENIENDO FRASCOS DE 20 ML (MUESTRA MÉDICA) U, CAJA CON 12 UNIDADES CONTENIENDO FRASCOS DE 20 ML</t>
  </si>
  <si>
    <t>ORGAMUL A 1 L</t>
  </si>
  <si>
    <t>3B1-2-3-8672-AGROCALIDAD</t>
  </si>
  <si>
    <t>IMPACTO POUR ON</t>
  </si>
  <si>
    <t>FRASCO DE POLIETILENO CON DOSIFICADOR DE 1000 ML</t>
  </si>
  <si>
    <t>3B1-2-3-8865-AGROCALIDAD</t>
  </si>
  <si>
    <t>ADVANTIX</t>
  </si>
  <si>
    <t>PIPETA DE 0.4 ML , PIPETA DE 1 ML , PIPETA DE 2.5 ML , PIPETA DE 4 ML</t>
  </si>
  <si>
    <t>Imidacloprid 100 MG + PERMETRINA 500 MG</t>
  </si>
  <si>
    <t>3B1-2-39203-AGROCALIDAD</t>
  </si>
  <si>
    <t>ALLIANCE</t>
  </si>
  <si>
    <t>FRASCO DE POLIETILENO DE ALTA DENSIDAD PARA 1000 ML (CON PISTOLA DOSIFICADORA) , FRASCO DE POLIETILENO DE ALTA DENSIDAD PARA 5000 ML (CON PISTOLA DOSIFICADORA)</t>
  </si>
  <si>
    <t>3B1-2-3-9773-AGROCALIDAD</t>
  </si>
  <si>
    <t>CIPERMETRIN</t>
  </si>
  <si>
    <t>FRASCO DE VIDRIO ÁMBAR DE 20 ML, FRASCO DE VIDRIO ÁMBAR DE 100 ML, FRASCO DE VIDRIO ÁMBAR DE 500 ML, FRASCO COEX DE 1000 ML</t>
  </si>
  <si>
    <t>Cipermetrina 20 G</t>
  </si>
  <si>
    <t>LAB. LLAGUNO PARA FAVETEX S.A. - Ecuador</t>
  </si>
  <si>
    <t>3B1-2-3-9776-AGROCALIDAD</t>
  </si>
  <si>
    <t>PELUCHIN</t>
  </si>
  <si>
    <t>FRASCOS PLASTICOS DE 180 ML , FRASCOS PLASTIOS DE 500 ML</t>
  </si>
  <si>
    <t>AGUA 100 ML + Cipermetrina 25 G + ESCENCIA DE MANZANILLA 0.04 ML + Lanolina 2 G + LAURIL SULFATO DE SODIO 15 G + Metilparabeno 0.2 G + Propilparabeno 0.05 G</t>
  </si>
  <si>
    <t>3B-12424-AGROCALIDAD</t>
  </si>
  <si>
    <t>SHAMPOO MEDICADO LEVACAN</t>
  </si>
  <si>
    <t>FRASCO PET ÁMBAR CONTENIENDO 100 CC , FRASCO PET ÁMBAR CONTENIENDO 350 CC , FRASCO PLÁSTICO TRASNPARENTE CONTENIENDO 30 CC , SACHETS DE ALUMINIO CONTENIENDO 10 CC.</t>
  </si>
  <si>
    <t>ACIDO SALICILICO 1.00 G + AGUA C.S.P 100.00 ML + ALCOHOL ISOPROPILICO 2.60 G + Cipermetrina 0.50 G + FONGRAMID 5.18 G + GENAPOL 25.90 G + PROPILENGLICOL 20.73 G + Salicilato de Metilo 0.50 G</t>
  </si>
  <si>
    <t>Antiparasitario externo Aplicado a Caninos, Antiparasitario externo Aplicado a Equinos</t>
  </si>
  <si>
    <t>3B-12567-AGROCALIDAD</t>
  </si>
  <si>
    <t>ECTOBULL</t>
  </si>
  <si>
    <t>FRASCO DE POLIETILENO DE 120 ML , FRASCO DE POLIETILENO DE 125 ML , FRASCO DE POLIETILENO DE 250 ML , FRASCO DE POLIETILENO DE 360 ML , FRASCO DE POLIETILENO DE 450 ML , FRASCO DE POLIETILENO DE 500 ML , FRASCO DE POLIETILENO DE 800 ML , FRASCO DE POLIETILENO DE 900 ML , FRASCO DE POLIETILENO DE 1L , CAJA DE 24 FRASCOS DE 30 ML C/U , CAJA DE 24 FRASCOS GOTEROS DE 30 ML C/U U</t>
  </si>
  <si>
    <t>BUTILHIDROXITOLUENO 2.00 MG + COLORANTE ANARANJADO Nro6 0.30 MG + Etanol 100.00 MG + Fipronil 10.0 MG + GLICERINA 1.00 ML + N-METIL-2-PIRROLIDONA 200.00 MG</t>
  </si>
  <si>
    <t>AMPLIACION DE PRESENTACION COMERCIAL</t>
  </si>
  <si>
    <t>3B-12579-AGROCALIDAD</t>
  </si>
  <si>
    <t>AMITRAZ 12.5%</t>
  </si>
  <si>
    <t>FRASCO DE VIDRIO ÁMBAR CONTENIENDO 20 CM3, FRASCO PET ÁMBAR CONTENIENDO 100 CM3, FRASCO PET ÁMBAR CONTENIENDO 500 CM3, FRASCO PET ÁMBAR CONTENIENDO 1000 CM3, FRASCO DE VIDRIO ÁMBAR CON TAPA PLÁSTICA CONTENIENDO 30 ML</t>
  </si>
  <si>
    <t>AMITRAZ 125 G + SATMUL 100 5.4 G + SATMUL 200 9.0 G + SATMUL 500 6.3 G + SOLVESO 150 C.S.P 100 ML</t>
  </si>
  <si>
    <t>Antiparasitario externo Aplicado a Caninos, Antiparasitario externo Aplicado a Bovinos, Antiparasitario externo Aplicado a Ovinos, Antiparasitario externo Aplicado a Caprinos, Antiparasitario externo Aplicado a Porcinos</t>
  </si>
  <si>
    <t>3B1-2-5831-AGROCALIDAD</t>
  </si>
  <si>
    <t>STROGEN 50</t>
  </si>
  <si>
    <t>SOLUCIÓN INYECTABLE EN FRASCOS DE VIDRIO DE 10 ML, SOLUCIÓN INYECTABLE EN FRASCOS DE VIDRIO DE 50 ML, SOLUCIÓN INYECTABLE EN FRASCOS DE VIDRIO DE 100 ML, SOLUCIÓN INYECTABLE EN FRASCOS DE VIDRIO DE 250 ML</t>
  </si>
  <si>
    <t>Boldenona undecilenato 5 G</t>
  </si>
  <si>
    <t>3B-12627-AGROCALIDAD</t>
  </si>
  <si>
    <t>CERTIFECT</t>
  </si>
  <si>
    <t>PIPETA DE 1,07 ML, PIPETA DE 2,14 ML, PIPETA DE 4,28 ML, PIPETA DE 6,42 ML</t>
  </si>
  <si>
    <t>BUTILHIDROXIANISOL 0.02 G + BUTILHIDROXITOLUENO 0.01 G + DIETILENGLICOL ÉTER MONOETÍLICO 100 ML + Etanol 7.90 G + Fipronil 10 G + METOPRENO 9 G + Polisorbato 80 5 G + Povidona 5 G</t>
  </si>
  <si>
    <t>MERIAL S.A - Francia</t>
  </si>
  <si>
    <t>3B1-2-6359-AGROCALIDAD</t>
  </si>
  <si>
    <t>DERRAMIN POUR ON</t>
  </si>
  <si>
    <t>FRASCOS DE 250 ML , FRASCOS DE 1 LITRO , FRASCOS DE 5 LITROS</t>
  </si>
  <si>
    <t>ACEITE DE SILICONA AK 100.000 2 G + ACEITE MINERAL 100 ML + ÁCIDO OLEICO 1.0 G + Cipermetrina 5 G</t>
  </si>
  <si>
    <t>BROWER - Argentina</t>
  </si>
  <si>
    <t>3B1-2-6530-AGROCALIDAD</t>
  </si>
  <si>
    <t>ECTOSULES PLUS BAÑO</t>
  </si>
  <si>
    <t>FRASCOS PLASTICOS DE 100 ML , FRASCOS PLASTICOS DE 250 ML , FRASCOS PLASTICOS DE 1 L, CAJA CONTENIENDO 36 FRASCOS PLASTICOS DE 20 ML</t>
  </si>
  <si>
    <t>Cipermetrina 10 G + ETHION 40 G + NONILFENOL ETOXILADO 30 G + Xilol 100 ML</t>
  </si>
  <si>
    <t>3B-12669-AGROCALIDAD</t>
  </si>
  <si>
    <t>VERMISAN</t>
  </si>
  <si>
    <t>ENVASE METALICO (ALUMINIO) PET PARA 354 ML.</t>
  </si>
  <si>
    <t>ACEITE DE CITRONELLA 3 G + Aceite de pino 10 G + ALCOHOL ETÍLICO 54 G + Clorpirifos 5 G + PROPANO/BUTANO 100 ML + PROPILENGLICOL 20 G + Violeta de Genciana 0,40 G</t>
  </si>
  <si>
    <t>Antiparasitario externo Aplicado a Ovinos, Antiparasitario externo Aplicado a Caninos, Antiparasitario externo Aplicado a Caprinos, Antiparasitario externo Aplicado a Bovinos, Antiparasitario externo Aplicado a Equinos, Antiparasitario externo Aplicado a Felinos, Antiséptico Aplicado a Caninos, Antiséptico Aplicado a Porcinos, Antiséptico Aplicado a Felinos, Antiséptico Aplicado a Bovinos, Antiséptico Aplicado a Ovinos, Antiséptico Aplicado a Caprinos, Antiséptico Aplicado a Equinos</t>
  </si>
  <si>
    <t>3B1-2-7770-AGROCALIDAD</t>
  </si>
  <si>
    <t>CIPEROX</t>
  </si>
  <si>
    <t>FRACO DE VIDRIO AMBAR DE 20 ML , FRACO DE VIDRIO AMBAR DE 100 ML , ENVASE BLANCO DE POLIPROPILENO DE 250 ML , ENVASE BLANCO DE POLIPROPILENO DE 500 ML , ENVASE BLANCO DE POLIPROPILENO DE 1000 ML</t>
  </si>
  <si>
    <t>Cipermetrina 20 G + POLISORBATO 80 0.2 G + Tolueno 100 ML</t>
  </si>
  <si>
    <t>Antiparasitario externo Aplicado a Bovinos, Antiparasitario externo Aplicado a Caprinos, Antiparasitario externo Aplicado a Equinos, Antiparasitario externo Aplicado a Porcinos</t>
  </si>
  <si>
    <t>3B1-2-7902-AGROCALIDAD</t>
  </si>
  <si>
    <t>KEMPIC</t>
  </si>
  <si>
    <t>FRASCO DE PROPILENO DE 500 ML , FRASCO DE PROPILENO DE 1000 ML</t>
  </si>
  <si>
    <t>Ácido Cítrico 0.2 G + AGUA 100 ML + CLORURO DE SODIO 1 G + Metilparabeno 0.25 G + Perfume c.s.p S/U + PERMECTRINA 2 G + PROPELENE PROPANO-BUTANO c.s.p S/U + Propilparabeno 0.10 G + Texapón 20 G</t>
  </si>
  <si>
    <t>INDUSTRIA FARMACEÚTICA - Ecuador</t>
  </si>
  <si>
    <t>3B1-2-8077-AGROCALIDAD</t>
  </si>
  <si>
    <t>MAXIPER</t>
  </si>
  <si>
    <t>Cipermetrina 20 G + POLISORBATO 80 csp 100 ML</t>
  </si>
  <si>
    <t>Antiparasitario externo Aplicado a Caninos, Antiparasitario externo Aplicado a Bovinos, Antiparasitario externo Aplicado a Ovinos, Antiparasitario externo Aplicado a Equinos</t>
  </si>
  <si>
    <t>MAXPREN</t>
  </si>
  <si>
    <t>FRASCO DE VIDRIO AMBAR DE 10 ML</t>
  </si>
  <si>
    <t>ALCOHOL BENZÍLICO AGUA PARA INYECCION 1 ML + BURSELINA ACETATO 0.0042 MG</t>
  </si>
  <si>
    <t>SINCRONIZACIÓN DEL CELO Aplicado a Conejos, SINCRONIZACIÓN DEL CELO Aplicado a Bovinos, SINCRONIZACIÓN DEL CELO Aplicado a Equinos</t>
  </si>
  <si>
    <t>3B1-2-8090-AGROCLIDAD</t>
  </si>
  <si>
    <t>CICLORFOS</t>
  </si>
  <si>
    <t>FRASCO DE POLIETILENO DE 200 ML , FRASCO DE POLIETILENO DE 1 LT</t>
  </si>
  <si>
    <t>ACTIL ARIL SULFONATO Y FENOL ETOXILADO 16 G + Cipermetrina 20 G + Clorpirifos 50 G + XILENO 100 ML</t>
  </si>
  <si>
    <t>ALLVET QUIMICA INDUSTRIAL - Brasil</t>
  </si>
  <si>
    <t>3B1-2-8091-AGROCALIDAD</t>
  </si>
  <si>
    <t>CICLORFOS PLUS</t>
  </si>
  <si>
    <t>FRASCOS DE 1 LITRO , FRASCOS DE 5 LITROS</t>
  </si>
  <si>
    <t>ACEITE DE GERGELIM 100 ML + Butóxido de piperonilo 1 G + Cipermetrina 5 G + Clorpirifos 2.5 G + OCTIL FENOXILPOLIETOXI ETANOL 0.1 G</t>
  </si>
  <si>
    <t>ECTOPARASITICIDA Aplicado a Bovinos, ECTOPARASITICIDA Aplicado a Ovinos, ECTOPARASITICIDA Aplicado a Caprinos, ECTOPARASITICIDA Aplicado a Equinos, ECTOPARASITICIDA Aplicado a Porcinos</t>
  </si>
  <si>
    <t>3B1-2-8423-AGROCALIDAD</t>
  </si>
  <si>
    <t>FIPRONEX</t>
  </si>
  <si>
    <t>FRASCO PLASTICO DE POLIETILENO CON BOMBA DOSIFICADORA DE 55 ML , FRASCO PLASTICO DE POLIETILENO CON BOMBA DOSIFICADORA DE 110 ML , FRASCO PLASTICO DE POLIETILENO CON BOMBA DOSIFICADORA DE 275 ML , FRASCO PLASTICO DE POLIETILENO CON BOMBA DOSIFICADORA DE 550 ML</t>
  </si>
  <si>
    <t>AGUA PURIFICADA 20 ML + Etanol 100 ML + FIPRONIL 0.25 G + Povidona 5 G</t>
  </si>
  <si>
    <t>FARMEX S.A. PARA AGROVET MARKET S.A - Perú, PHARMADIX CORP. S.A.C - Perú</t>
  </si>
  <si>
    <t>3B1-2-8438-AGROCALIDAD</t>
  </si>
  <si>
    <t>BAÑO SECO DOG´S</t>
  </si>
  <si>
    <t>ENVASE PLÁSTICO DE 90 GR , POLVO EN TALCO ENVASE PLÁSTICO DE 90 G</t>
  </si>
  <si>
    <t>Butóxido de piperonilo 20. % + Fragancia 2.0 % + Vehículo c.s.p. 100 %</t>
  </si>
  <si>
    <t>Antiparasitario externo Aplicado a Caninos, Antiparasitario externo Aplicado a Felinos, Antiparasitario externo Aplicado a Aves</t>
  </si>
  <si>
    <t>3B1-2-8439-AGROCALIDAD</t>
  </si>
  <si>
    <t>AÑO SECO DOG´S</t>
  </si>
  <si>
    <t>3B1-2-8479-AGROCALIDAD</t>
  </si>
  <si>
    <t>TALCO CAN AMOR N.F.</t>
  </si>
  <si>
    <t>FRASCO DE 100 G, FRASCO DE 150 G</t>
  </si>
  <si>
    <t>ALMIDÓN DE MAÍZ USP 10.0 MG + BICARBONATO DE SODIO 3.0 MG + D-FENOTRINA 0.4 MG + Fragancia 0.5 MG + Óxido de Zinc 8.0 MG + TALCO USP 78.1 MG</t>
  </si>
  <si>
    <t>3B1-2-8938-AGROCALIDAD</t>
  </si>
  <si>
    <t>FRONT LINE COMBO GATOS</t>
  </si>
  <si>
    <t>PIPETA DE PLASTICO X 0.5 ML; 10 PIPETAS X 0.5 ML, PIPETA DE PLASTICO X 0.5 ML; 24 PIPETAS X 0.5 ML</t>
  </si>
  <si>
    <t>EXCIPIENTES c.s.p 0.5 ML + FIPRONIL 50 MG + S-METOPROFENO 60 MG</t>
  </si>
  <si>
    <t>REBEXA</t>
  </si>
  <si>
    <t>3B1-2-9076-AGROCALIDAD</t>
  </si>
  <si>
    <t>FIPRONEX DUO</t>
  </si>
  <si>
    <t>FRASCO SPRAY DE 55 ML , FRASCO SPRAY DE 110 ML , FRASCO SPRAY DE 275 ML , FRASCO DE 550 ML RECARGA O REFIL DE CUALQUIERA DE LOS FRASCOS MENCIONADOS ANTES SIN BOMBA DOSIFICADORA</t>
  </si>
  <si>
    <t>Agua Purificada 20.0 ML + ALCOHOL ISOPROPILICO 100.0 ML + Fipronil 0.25 G + PIRIPROXIFENO 0.25 G + Povidona 2.5 G</t>
  </si>
  <si>
    <t>FARMEX S.A. PARA AGROVET MARKET S.A. - Perú, PHARMADIX CORP. S.A.C - Perú</t>
  </si>
  <si>
    <t>3B1-2-9095-AGROCALIDAD</t>
  </si>
  <si>
    <t>DOGGY SHAMPOO</t>
  </si>
  <si>
    <t>FRASCO DE POLIETILENO DE 60 ML , FRASCO DE POLIETILENO DE 120 ML</t>
  </si>
  <si>
    <t>AROMATIZANTES csp 100 G + Cipermetrina 1 G + COMPERLAN K-D 3.5 G + DEHYTON-K 4 G + EUPERLAN PK-3000 2 G + Lanolina 2 G + POLYQUART H81 1 G + TEXAPON 70% 12 G</t>
  </si>
  <si>
    <t>ECTOPARASITICIDA Aplicado a Caninos, ECTOPARASITICIDA Aplicado a Equinos</t>
  </si>
  <si>
    <t>DOLNET CHALVER</t>
  </si>
  <si>
    <t>FRASCO DE 10 ML , FRASCO DE 30 ML , FRASCO DE 50 ML</t>
  </si>
  <si>
    <t>3B1-2-9096-AGROCALIDAD</t>
  </si>
  <si>
    <t>DOGGY TALCO TALCO INSECTICIDA</t>
  </si>
  <si>
    <t>FRASCO PLÁSTICO DE 60 GR , FRASCO DE 100 GR , FRASCO DE 120 G, FRASCO DE 250 G, FRASCO DE 500 G</t>
  </si>
  <si>
    <t>ALFACIPERMETRINA 1 G + MAICENA 5 G + Óxido de Zinc |10 G + Perfume 0.3 G + TALCO 84 G</t>
  </si>
  <si>
    <t>REPROSALUD CIA LTDA. - Ecuador</t>
  </si>
  <si>
    <t>3B-12919-AGROCALIDAD</t>
  </si>
  <si>
    <t>VIRKOS UTRAFORTE</t>
  </si>
  <si>
    <t>Envase de Hojalata 200 L, Envases de Frascos de Vidrio Ámbar tipo III de 1000 ML, Envases de Frascos de Vidrio Ámbar tipo III de 100 ML, Envases de Frascos de Vidrio Ámbar tipo III de 20 ML</t>
  </si>
  <si>
    <t>Cipermetrina 10 G + ETHION 40 G</t>
  </si>
  <si>
    <t>Laboratorios Calier de Uruguay SA. - Uruguay</t>
  </si>
  <si>
    <t>3B1-2-9220-AGROCALIDAD</t>
  </si>
  <si>
    <t>SHINY DOG A. E.</t>
  </si>
  <si>
    <t>FRASCOS DE PLÁSTICO PARA LAS PRESENTACIONES 200ML , FRASCOS DE PLÁSTICO PARA LAS PRESENTACIONES 400ML.</t>
  </si>
  <si>
    <t>ÁCIDO CÍTRICO 0.06 % + AGUA PURIFICADA C.S.P 100 ML + Butóxido de Piperonilo y Piretrinas 0,25 % + Compuestos aniónicos 26 % + EDTA 0.10 % + Fragancia 1.00 % + GLICERINA 3.00 %</t>
  </si>
  <si>
    <t>3B1-2-9323-AGROCALIDAD</t>
  </si>
  <si>
    <t>JABÓN ZOO</t>
  </si>
  <si>
    <t>CAJA X JABON DE 100 GR</t>
  </si>
  <si>
    <t>BASE DE JABÓN U.S.P 100 G + BHT U.S.P 100 G + Colorante U.S.P 100 G + Dioxido de titanio U.S.P 100 G + GLICERINA U.S.P 100 G + PERMETRINA 1 G</t>
  </si>
  <si>
    <t>LABORATORIOS POR HADA S.A - Colombia</t>
  </si>
  <si>
    <t>3B1-2-9325-AGROCALIDAD</t>
  </si>
  <si>
    <t>SHOOTER</t>
  </si>
  <si>
    <t>FRASCO DE 60 ML , FRASCO DE 120 ML , FRASCO DE 250 ML, FRASCO DE 200 L</t>
  </si>
  <si>
    <t>AGUA PURIFICADA 20 ML + Etanol C.S.P 100 ML + Fipronil 0.25 G + Povidona 5.0 G</t>
  </si>
  <si>
    <t>3B1-2-9417-AGROCLIDAD</t>
  </si>
  <si>
    <t>MOSKOFIN</t>
  </si>
  <si>
    <t>FRASCOS DE VIDRIO DE 20 ML, FRASCOS DE VIDRIO DE 120 ML, FRASCOS DE VIDRIO DE 500 ML, FRASCOS DE VIDRIO DE 1000 ML</t>
  </si>
  <si>
    <t>Cipermetrina 15 G + ORGAMUL A 5.40 G + ORGAMUL N 3.35 G + ORGAMUL P 0.56 G + SOLVESSO 100 C.S.P 70.8 G</t>
  </si>
  <si>
    <t>MOXAJET 15</t>
  </si>
  <si>
    <t>FRASCOS DE VIDRIO 50 ML , FRASCOS DE VIDRIO 100 ML</t>
  </si>
  <si>
    <t>ACEITE DE COCO 1ml KG + ALCOHOL BENCILICO 9mg KG + AMOXICILINA TRIHIDRATADA 172,2mg KG + EQUIVALENTE AMOXICILINA 150mg KG</t>
  </si>
  <si>
    <t>3B1-2-9434-AGROCLIDAD</t>
  </si>
  <si>
    <t>JABON EP PULVICAN</t>
  </si>
  <si>
    <t>CAJAS DE CARTÓN CON UN JABÓN DE 90 G</t>
  </si>
  <si>
    <t>BUTILHIDROXITOLUENO 0.05 G + COLOR AMARILLO 0.015 G + Colorante azul 0.004 G + Dioxido de titanio 0.30 G + FRAGANCIA NÁUTICA 1.00 G + Jabón Base 97.031 G + PERMETRINA 1 G</t>
  </si>
  <si>
    <t>ECTOPARASITICIDA Aplicado a Caninos</t>
  </si>
  <si>
    <t>3B1-2-9493-SESA-U</t>
  </si>
  <si>
    <t>PROMERIS DOGS</t>
  </si>
  <si>
    <t>PIPETAS PLASTICAS 0.67 ML, PIPETAS PLASTICAS 1.33 ML, PIPETAS PLASTICAS 3.33 ML, PIPETAS PLASTICAS 5.33 ML, PIPETAS PLASTICAS 6.66 ML</t>
  </si>
  <si>
    <t>1 METOXI 2 PROPILO ACETATO G + AMITRAZ 0.15 G + DIMETILSULFOXIDO 0.10 G + Eucaliptol 0.10 G + HEXALACTONA 1 ML + METAFLUMIZONA 0.15 G + N DIETILTUOLOMIDA 0.10 G</t>
  </si>
  <si>
    <t>FORT DODGE - Italia</t>
  </si>
  <si>
    <t>3b1-2-9496-agrocalidad</t>
  </si>
  <si>
    <t>SUPONA 20% EC</t>
  </si>
  <si>
    <t>FRASCO DE 250 ML , FRASCO DE 500 ML , FRASCO DE 1000 ML , ENVASE DE 20 LT , ENVASE DE 200 LT</t>
  </si>
  <si>
    <t>CICLOSOL 35 60.26 G + Clorfenvinfos TECNICO 925 21.74 G + EMULSOGEN - BIC 9.00 G + EMULSOGEN - BIT 6.00 G</t>
  </si>
  <si>
    <t>FORT DODGE - Brasil</t>
  </si>
  <si>
    <t>3B1-2-9500-AGROALIDAD</t>
  </si>
  <si>
    <t>ECTRIN POUR ON</t>
  </si>
  <si>
    <t>FRASCOS DOSIFICADORES DE 1000 ML</t>
  </si>
  <si>
    <t>AGENTE VEGETAL NEUTRO 58.0 ML + ALCOHOL ISOPROPILICO 100.0 ML + CIPERMETRINA TÉCNICA 5.5 G + COLORANTE AMARILLO 0.1 G + ESCENCIA DE PINO 5.8 G + ETER NONIL FENOL POLIGLICÓLICO 14.7 G</t>
  </si>
  <si>
    <t>Repelente Aplicado a Bovinos, Repelente Aplicado a Ovinos</t>
  </si>
  <si>
    <t>3B1-2-9660-AGROCALIDAD</t>
  </si>
  <si>
    <t>DOMINAL COLLAR</t>
  </si>
  <si>
    <t>COLLAR CACHORROS 13 G , COLLAR PERROS MEDIANOS 28 G , COLLAR PERROS GRANDES 38 G , COLLAR GATOS 13 G.</t>
  </si>
  <si>
    <t>ACEITE DE SOJA C.S.P 4 G + ÁCIDO ESTEARICO 0.74 G + FENOXICARB 1 G + FTALATO DE ISOCTILO 30.03 G + Imidacloprid 5 G + PIGMENTO BEIGE 0.19 G + Propoxur 12 G + Resina 47.04 G</t>
  </si>
  <si>
    <t>3B1-2-9661-AGROCALIDAD</t>
  </si>
  <si>
    <t>0200-01-09</t>
  </si>
  <si>
    <t>DOMINAL JABON</t>
  </si>
  <si>
    <t>PASTILLA DE JABON DE 90 G</t>
  </si>
  <si>
    <t>BHT 0.05 G + Imidacloprid 0.3 G + Irgasan DP 300 0.50 G + LAURIL SULFATO DE SODIO 3 G + STANDAMID CDS 1.25 G</t>
  </si>
  <si>
    <t>3B1-2-9662-AGROCALIDAD</t>
  </si>
  <si>
    <t>DOMINAL MAX GATOS</t>
  </si>
  <si>
    <t>PIPETA DE POLIPROPILENO DE ALTA DENSIDAD, CANTIDAD DE 0,5 ML, PIPETA DE POLIPROPILENO DE ALTA DENSIDAD, CANTIDAD DE 1 ML</t>
  </si>
  <si>
    <t>ALCOHOL BENCILICO 100 ML + BUTILHIDROXITOLUENO 0.1 G + FENOXICARB ((2-(4-FENOXIFENOXI)ETIL)CARBAMATO DE ETILO) 0.5 G + Imidacloprid (1-(2-CLORO 5-PIRIDILMETIL)2-)(NITROIMINO)IMIDAZOLINA 8 G</t>
  </si>
  <si>
    <t>BINKA S.A. PARA LABORATORIOS KÖNIG S.A. - Argentina</t>
  </si>
  <si>
    <t>3B1-2-9663-AGROCALIDAD</t>
  </si>
  <si>
    <t>DOMINAL POLVO</t>
  </si>
  <si>
    <t>TALQUERA DE CARTÓN CONTENIENDO 100 G, TALQUERA DE PLÁSTICO CONTENIENDO 100 G</t>
  </si>
  <si>
    <t>ACIDO BORICO 100 G + Caolin 15 G + Imidacloprid 0.15 G + Propoxur 1 G + SILICA HIDRATADA 2 G</t>
  </si>
  <si>
    <t>BINKA S.A PARA LABORATORIOS KONING S.A - Argentina</t>
  </si>
  <si>
    <t>3B1-2-9664-AGROCALIDAD</t>
  </si>
  <si>
    <t>DOMINAL SHAMPOO</t>
  </si>
  <si>
    <t>ENVASE DE 250 ML , ENVASE DE 350 ML , ENVASE DE 750 ML , ENVASE DE 1000 ML</t>
  </si>
  <si>
    <t>ÁCIDO CÍTRICO 0,100 G%P/V U + AGUA DESTILADA C.S.P 100,00 ML + ALQUILOLAMIDA 2.400G%P/V U + AZUL BRILLANTE 0,001G%P/V U + CLORURO DE SODIO 0,600G%P/V U + EDETATO SODICO 0,100 G%P/V U + ESENCIA COLONIA 0,500G%P/V U + Imidacloprid (1-(2-CLORO 5-PIRIDILMETIL)2-(NITROIMINO) IMIDAZOLINA 0,150 G%P/V U + LAURIL SULFATO DE SODIO 25% 38,000 G%P/V U + Propoxur 0,165 G%P/V U + SORBATO DE POTASIO 0,200 G%P/V U</t>
  </si>
  <si>
    <t>3B1-2-9665-AGROCALIDAD</t>
  </si>
  <si>
    <t>DOMINAL SPOT ON</t>
  </si>
  <si>
    <t>PIPETA DE POLIPROPILENO DE 0.5 ML (ESTUCHE 1 PIPETA) , PIPETA DE POLIPROPILENO DE 0.5 ML (ESTUCHE 2 PIPETA) , PIPETA DE POLIPROPILENO DE 0.5 ML (ESTUCHE 3 PIPETA) , PIPETA DE POLIPROPILENO DE 1 ML (ESTUCHE 1 PIPETA) , PIPETA DE POLIPROPILENO DE 1 ML (ESTUCHE 2 PIPETA) , PIPETA DE POLIPROPILENO DE 1 ML (ESTUCHE 3 PIPETA) , PIPETA DE POLIPROPILENO DE 2,5 ML (ESTUCHE 1 PIPETA) , PIPETA DE POLIPROPILENO DE 2,5 ML (ESTUCHE 2 PIPETA) , PIPETA DE POLIPROPILENO DE 2,5 ML (ESTUCHE 3 PIPETA) , PIPETA DE POLIPROPILENO DE 4 ML (ESTUCHE 1 PIPETA) , PIPETA DE POLIPROPILENO DE 4 ML (ESTUCHE 2 PIPETA) , PIPETA DE POLIPROPILENO DE 4 ML (ESTUCHE 3 PIPETA) , PIPETA DE POLIPROPILENO DE 6 ML (ESTUCHE 1 PIPETA) , PIPETA DE POLIPROPILENO DE 6 ML (ESTUCHE 2 PIPETA) , PIPETA DE POLIPROPILENO DE 6 ML (ESTUCHE 3 PIPETA)</t>
  </si>
  <si>
    <t>Imidacloprid (1-(2-CLORO 5-PIRIDILMETIL)2-(NITROIMINO) IMIDAZOLINA 10 G + N-METIL-2PIRROLIDONA (NMP) csp 100 ML + PERMETRINA 45 G</t>
  </si>
  <si>
    <t>LABORATORIOS KONIG S.A. - Argentina</t>
  </si>
  <si>
    <t>Suspendido por duplicidad de producto.</t>
  </si>
  <si>
    <t>DOMINAL PERROS</t>
  </si>
  <si>
    <t>PIPETA DE POLIPROPILENO DE 0.5 ML, PIPETA DE POLIPROPILENO DE 1 ML, PIPETA DE POLIPROPILENO DE 2.5 ML, PIPETA DE POLIPROPILENO DE 4 ML, PIPETA DE POLIPROPILENO DE 6 ML, ESTUCHES DE 1 U, ESTUCHES DE 2 U, ESTUCHES DE 3 U</t>
  </si>
  <si>
    <t>3B1-2-9666-AGROCALIDAD</t>
  </si>
  <si>
    <t>DOMINAL SPRAY</t>
  </si>
  <si>
    <t>ENVASE DE POLIETILENO CON DOSIFICADORA DE SPRAY DE 100 ML, ENVASE DE POLIETILENO CON DOSIFICADORA DE SPRAY DE 250 ML</t>
  </si>
  <si>
    <t>BHT 0,05G%P/V S/U + Imidacloprid (1-(2-CLORO 5-PIRIDILMETIL)2-(NITROIMINO) IMIDAZOLINA)0,30 G%P/V S/U + Irgasan DP 300 0,50 g%P/V S/U + LAURIL SULFATO DE SODIO 3,00 g%p/v S/U + STANDAMID CDS 1,25 g%p/v S/U</t>
  </si>
  <si>
    <t>LABORATORIOS KONIG S.A - Argentina</t>
  </si>
  <si>
    <t>3B1-2-9672-AGROCALIDAD</t>
  </si>
  <si>
    <t>TEA 327 LIQUIDO</t>
  </si>
  <si>
    <t>ENVASE VIDRIO COLOR CARAMELO PARA 70 ML , ENVASE VIDRIO COLOR CARAMELO PARA 120 ML</t>
  </si>
  <si>
    <t>DIAZINÓN 2 G + Diclorvos 2.20 G + SYNPERONIC 3 G + XILENO 50 G</t>
  </si>
  <si>
    <t>3B1-2-9790-AGROCALIDAD</t>
  </si>
  <si>
    <t>FIPRONEX DROP ON</t>
  </si>
  <si>
    <t>CAJA DE CARTÓN CONTENIENDO 5 DISPENSADORES MONODOSIS DE 0.67 ML, CAJA DE CARTÓN CONTENIENDO 5 DISPENSADORES MONODOSIS DE 1.34 ML, CAJA DE CARTÓN CONTENIENDO 5 DISPENSADORES MONODOSIS DE 2.68 ML, CAJA DE CARTÓN CONTENIENDO 5 DISPENSADORES MONODOSIS DE 4.02 ML</t>
  </si>
  <si>
    <t>ALCOHOL BENCÍLICO 52.25 MG + Alcohol etílico 81.4 MG + BHA 0.2 MG + Butil Hidroxitolueno 0.1 MG + DIETHYLENE GLICOL MONOETHYL ETHER 1.0 ML + Fipronil 100.0 MG + POVIDONA K30 25.0 MG</t>
  </si>
  <si>
    <t>Antiparasitario Aplicado a Felinos, Antiparasitario externo Aplicado a Caninos</t>
  </si>
  <si>
    <t>FARMEX SA PARA AGROVET - Perú, PHARMADIX CORP. S.A.C - Perú</t>
  </si>
  <si>
    <t>04 DE MAYO DEL 2015. (AMPLIACIÓN DE FABRICANTE</t>
  </si>
  <si>
    <t>3B1-2-9795-AGROCALIDAD</t>
  </si>
  <si>
    <t>CIPERMETRINA GEFAR 15%</t>
  </si>
  <si>
    <t>FRASCOS PET AMBAR X 20 , FRASCOS PET AMBAR X 120 ML , FRASCOS X 500 EN POLIETILENO DE ALTA DENSIDAD. , FRASCOS X 1000 ML EN POLIETILENO DE ALTA DENSIDAD.</t>
  </si>
  <si>
    <t>CIPERJABON</t>
  </si>
  <si>
    <t>BARRA DE JABÓN EN PLÁSTICO ADHERENTE DE 70 G, BARRA DE JABÓN EN PLÁSTICO ADHERENTE DE 125 G, CAJA POR 6 JABONES DE 70 G</t>
  </si>
  <si>
    <t>ACEITE DE GIRASOL 685 ML + ÁCIDO ESTEARICO 1.6 G + AGUA DESTILADA C.S.P 70 G + Cipermetrina 1 G + GLICERINA 14 G + Metilparabeno 0.18 G + Propilenglicol 35 ML + Propilparabeno 0.02 G</t>
  </si>
  <si>
    <t>3B1-2-9826-AGROCALIDAD</t>
  </si>
  <si>
    <t>SHAMPOO AMITRAZ</t>
  </si>
  <si>
    <t>FRASCOS DE PVC CONTENIENDO 200 ML , FRASCOS DE PVC CONTENIENDO 400 ML , FRASCOS DE PVC CONTENIENDO 3875 ML</t>
  </si>
  <si>
    <t>ÁCIDO CÍTRICO 100 ML + AGUA DESMINERALIZADA 100 ML + AMITRAZ 20 G + Colorante 100 ML + DIETANOLAMIDA DE ACIDOS GRASOS DE COCO 100 ML + LAURIL ETER SULFATO DE SODIO 12 G + Metilparabeno 100 ML</t>
  </si>
  <si>
    <t>CEVASAMETRINA 5P</t>
  </si>
  <si>
    <t>POTE DE POLIETILENO DE 1 KG , BOLSA DE 5 KG</t>
  </si>
  <si>
    <t>Cipermetrina 5 G + TALCO 100 G</t>
  </si>
  <si>
    <t>DESTINO:INSECTICIDA AMBIENTAL</t>
  </si>
  <si>
    <t>3B1-2-9975-AGROCALIDAD</t>
  </si>
  <si>
    <t>PUL-GA KILL SPRAY</t>
  </si>
  <si>
    <t>FRASCO DE POLIETILENO DE 100 ML , FRASCO DE POLIETILENO DE 250 ML</t>
  </si>
  <si>
    <t>ALCOHOL ISOPROPILICO 783.25 MG + Fipronil 2.5 M6 + Methoprene sustancia 2.25 M6</t>
  </si>
  <si>
    <t>VERMECTIN P.A.</t>
  </si>
  <si>
    <t>3B1-2C3-14630-AGROCALIDAD</t>
  </si>
  <si>
    <t>GOTAS OTICAS OVER</t>
  </si>
  <si>
    <t>GOTERO DE 50 ML</t>
  </si>
  <si>
    <t>ALCOHOL ETÍLICO 96° 21.50 ML + AMITRAZ 10.00 MG + BENZOCAINA 1.000,00 MG + Betametasona 100.00 MG + CLORANFENICOL 500.00 MG + Clotrimazol 1.000,00 MG + DMSO 20.00 ML + GLICERINA C.S.P 100.00 ML + PROPILENGLICOL 29.00 ML</t>
  </si>
  <si>
    <t>ANTIPARASITARIO EXTERNO, ANTIBIOTICO Y ANTIMICOTICO Aplicado a Caninos, ANTIPARASITARIO EXTERNO, ANTIBIOTICO Y ANTIMICOTICO Aplicado a Felinos</t>
  </si>
  <si>
    <t>OVER, ORGANIZACION VETERINARIA REGIONAL SRL - Argentina</t>
  </si>
  <si>
    <t>3B1-3-11647-AGROCALIDAD</t>
  </si>
  <si>
    <t>FIPRO VET SPOT ON</t>
  </si>
  <si>
    <t>ALCOHOL BENCILICO 52.25 MG + Alcohol etílico 81.4 MG + BUTILHIDROXIANISOL (BHA) 0.2 MG + BUTILHIDROXITOLUENO 0.1 MG + DIETHYLENE GLICOL MONOETHYL ETHER 1.0 ML + Fipronil 100 MG + POVIDONA 25 MG</t>
  </si>
  <si>
    <t>FARMEX S.A PARA AGROVET MARKET - Perú, PHARMADIX CORP S.A.S PARA AGROVET MARKET S.A - Perú</t>
  </si>
  <si>
    <t>3B1-3-11651-AGROCALIDAD</t>
  </si>
  <si>
    <t>ADVOCATE PERROS</t>
  </si>
  <si>
    <t>PIPETA DOSIFICADORA DE PLASTICO DE 0,4 ML, PIPETA DOSIFICADORA DE PLASTICO DE 1 ML, PIPETA DOSIFICADORA DE PLASTICO DE 4 ML, PIPETA DOSIFICADORA DE PLASTICO DE 2.5 ML, CAJA PARA 1 PIPETA U, CAJA PARA 3 PIPETAS U, CAJA PARA 4 PIPETAS U, CAJA PARA 6 PIPETAS U</t>
  </si>
  <si>
    <t>3B1-3-11654-AGROCALIDAD</t>
  </si>
  <si>
    <t>KILTIX COLLAR</t>
  </si>
  <si>
    <t>CAJA CONTENIENDO UN COLLAR DE 12.5GPARA PERROS PEQUEÑOS U, CAJA CONTENIENDO UN COLLAR DE 30.2G PARA PERROS MEDIANOS U, CAJA CONTENIENDO UN COLLAR DE 45G PARA PERROS GRANDES U</t>
  </si>
  <si>
    <t>ACEITE DE SOYA EPOXIDADO 0.232 G + ACIDO ESTEARICO 0.080 G + CLORURO DE POLIVINILO C.S.P. 10 G + DI-N-BUTIL-ADIPATO 1.904 G + MEZCLA DE PIGMENTOS, AMARILLO 0.016 G + PROPILENGLICOL OCTANATO Y DECANATO 0.824 G</t>
  </si>
  <si>
    <t>BAYER S.A. - Colombia, KVP PHARMA - Alemania</t>
  </si>
  <si>
    <t>3B1-3-11917-AGROCALIDAD</t>
  </si>
  <si>
    <t>MATANUCHE</t>
  </si>
  <si>
    <t>FRASCOS DE PVC CONTENIENDO 60ML , FRASCOS DE PVC CONTENIENDO 100ML , FRASCOS DE PVC CONTENIENDO 500ML , FRASCOS DE PVC CONTENIENDO 1000 ML , FRASCOS DE PVC CONTENIENDO 1 GALÓN</t>
  </si>
  <si>
    <t>Aceite de pino 5.00 G + ALCOHOL ISOPROPILICO 100 ML + Cipermetrina 0.25 G + Diclorvos 2.50 G + VIOLETA DE GEMSIANA 0.10 G</t>
  </si>
  <si>
    <t>Antiparasitario externo Aplicado a Caninos, Antiparasitario externo Aplicado a Felinos, Antiparasitario externo Aplicado a Bovinos, Antiparasitario externo Aplicado a Ovinos, Antiparasitario externo Aplicado a Caprinos, Antiparasitario externo Aplicado a Equinos, Antiparasitario externo Aplicado a Aves, Antiparasitario externo Aplicado a Bufalos, Antiparasitario externo Aplicado a Camelidos, Antiparasitario externo Aplicado a Lagomorfos, Antiparasitario externo Aplicado a Cobayos, Antiparasitario externo Aplicado a Porcinos</t>
  </si>
  <si>
    <t>3B1-3-2A-8950-AGROCALIDAD</t>
  </si>
  <si>
    <t>GUSANERO</t>
  </si>
  <si>
    <t>ENVASE DE ALUMINIO DE 60 ML , ENVASE DE ALUMINIO DE 250 ML , ENVASE DE ALUMINIO DE 400 ML , ENVASE DE ALUMINIO DE 500 ML, ENVASE DE ALUMINIO DE 600 ML</t>
  </si>
  <si>
    <t>ALCOHOL ISOPROPILICO C.S.P. 100 ML + Clorpirifos 0,71 G + Diclorvos 1,15 G + Perfume PINO SILVESTRE 4,850 G + Propilenglicol 20,231 G + Violeta de Genciana 0,170 G</t>
  </si>
  <si>
    <t>Cicatrizante Aplicado a Bovinos, Cicatrizante Aplicado a Equinos, Cicatrizante Aplicado a Ovinos, Cicatrizante Aplicado a Porcinos, Insecticida Aplicado a Equinos, Insecticida Aplicado a Ovinos, Insecticida Aplicado a Bovinos, Insecticida Aplicado a Porcinos</t>
  </si>
  <si>
    <t>3B-13320-AGROCALIDAD</t>
  </si>
  <si>
    <t>IVERFULL MACROVIT ADE</t>
  </si>
  <si>
    <t>FRASCOS ÁMBAR DE 10 ML, FRASCOS ÁMBAR DE 100 ML, FRASCOS ÁMBAR DE 500 ML</t>
  </si>
  <si>
    <t>AGUA OSMOSIS INVERSA C.B.P 1 ML + ALCOHOL BENCILICO 41.60 MG + BHT 0.10 MG + BUTILHIDROXIANISOL 1.00 MG + Clorobutanol 10.00 MG + CREMOPHOR 175.70 MG + Ivermectina 15.00 MG + N-METIL-2-2-PIROOLIDONA 171.00 MG + Propilenglicol 395.00 MG + Vitamina A Propionato 40.00 UI S/U + VITAMINA D3 80.000 UI S/U + Vitamina E Acetato 55.00 UI S/U</t>
  </si>
  <si>
    <t>3B1-3346-AGROCALIDAD</t>
  </si>
  <si>
    <t>VIRKOS I</t>
  </si>
  <si>
    <t>FRASCO DE 20 ML , FRASCO DE 30 ML , FRASCO DE 60ML , FRASCO DE 240ML , FRASCO DE 250 ML , FRASCO DE 1000 ML , FRASCO DE 1000 ML</t>
  </si>
  <si>
    <t>3B-13491-AGROCALIDAD</t>
  </si>
  <si>
    <t>ROTEDON EC</t>
  </si>
  <si>
    <t>FRASCO EN POILIETILENO BLANCO DE ALTA DENSIDAD POR 60 ML, FRASCO EN POILIETILENO BLANCO DE ALTA DENSIDAD POR 100 ML, FRASCO EN POILIETILENO BLANCO DE ALTA DENSIDAD POR 120 ML, FRASCO EN POILIETILENO BLANCO DE ALTA DENSIDAD POR 250 ML, FRASCO EN POILIETILENO BLANCO DE ALTA DENSIDAD POR 260 ML, FRASCO EN POILIETILENO BLANCO DE ALTA DENSIDAD POR 500 ML, FRASCO EN POILIETILENO BLANCO DE ALTA DENSIDAD POR 1000 ML, GARRAFAS POR 2 L, FRASCO EN POILIETILENO BLANCO DE ALTA DENSIDAD POR 4 L</t>
  </si>
  <si>
    <t>LABORATORIOS RATAS LTDA PARA COMPAÑÍA CALIFORNIA S.A - Colombia</t>
  </si>
  <si>
    <t>3B1-3495-AGROCALIDAD</t>
  </si>
  <si>
    <t>GARRAKILL</t>
  </si>
  <si>
    <t>FRASCO DE VIDRIO DE 20 ML , FRASCO DE VIDRIO DE 100 ML , FRASCO DE VIDRIO DE 1000 ML</t>
  </si>
  <si>
    <t>Cipermetrina 200 M6 + EXCIPIENTES c.s.p 1 ML + Polisorbato 80 50 M6 + Tolueno 0.4 M6</t>
  </si>
  <si>
    <t>Antiparasitario externo Aplicado a Bovinos, Antiparasitario externo Aplicado a Ovinos, Antiparasitario externo Aplicado a Caprinos, Antiparasitario externo Aplicado a Equinos, Antiparasitario externo Aplicado a Porcinos</t>
  </si>
  <si>
    <t>3B1-3532-AGROCALIDAD</t>
  </si>
  <si>
    <t>ASUNTOL LIQUIDO AL 20%</t>
  </si>
  <si>
    <t>FRASCO DE 30 ML , FRASCO DE 1 LT</t>
  </si>
  <si>
    <t>COUNAPHOS 100% (ASUNTOl) 20 ML + EMULGATOR 368, EMULGATOR NP 10, SOLVESCO 200 100 ML</t>
  </si>
  <si>
    <t>3B-13572-AGROCALIDAD</t>
  </si>
  <si>
    <t>FRIPETS ECTO</t>
  </si>
  <si>
    <t>Alcohol isopropílico 5,0 G + DIETHYLENE GLICOL MONOETHYL ETHER 15,0 G + DL ALFA TOCOFEROL ACETATO 0.5 G + ESENCIA 1,0 G + Fipronil 0.25 G + Polivinilpirolidona 0,5 G + PROPILENGLICOL C.S.P. 100,0 ML</t>
  </si>
  <si>
    <t>3B-13578-AGROCALIDAD</t>
  </si>
  <si>
    <t>NEXGARD</t>
  </si>
  <si>
    <t>CAJA DE 1.25 G, CAJA DE 3 G, CAJA DE 6 G, BLISTER CONTENIENDO 1 U, BLISTER CONTENIENDO 3 U, BLISTER CONTENIENDO 4 U, BLISTER CONTENIENDO 6 U, CAJA DE 0.5G U</t>
  </si>
  <si>
    <t>3B1-3-6414-AGROCALIDAD</t>
  </si>
  <si>
    <t>TIPERTOX</t>
  </si>
  <si>
    <t>FRASCO DE 145 ML, FRASCO DE 14.5 ML</t>
  </si>
  <si>
    <t>ACEITE DE SOJA C.S.P 5,0 G + Cipermetrina 5,6 G + DIAZINÓN 56,0 G + OLEOSOL CN(EMULSIONANTE) 15,0 G + XICOL C.S.P 100 MG</t>
  </si>
  <si>
    <t>Antiparasitario externo Aplicado a Bovinos, Antiparasitario externo Aplicado a Equinos, Antiparasitario externo Aplicado a Porcinos</t>
  </si>
  <si>
    <t>3B1-3-7111-AGROCALIDAD</t>
  </si>
  <si>
    <t>GARRABAÑO</t>
  </si>
  <si>
    <t>CAJA CONTENIENDO 10 FRASCOS PET COLOR ÁMBAR DE 33 ML, FRASCOS DE 33 ML, FRASCOS DE 100 ML, FRASCOS DE 500 ML, FRASCOS DE 1000 ML</t>
  </si>
  <si>
    <t>AMITRAZ 12.50 G + NONILFENOL 10 MOLES 21,63 G + SOLVESSO 150 C.S.P 100 ML</t>
  </si>
  <si>
    <t>Garrapaticida Aplicado a Equinos</t>
  </si>
  <si>
    <t>AGROPECUARIA ROJAS (AGROJAS) S.A. - Ecuador</t>
  </si>
  <si>
    <t>3B1-3-7113-AGROCALIDAD</t>
  </si>
  <si>
    <t>MOSGAVET</t>
  </si>
  <si>
    <t>ENVASE EXTRUIDO BLANCO CONTENIEDO 100 ML, ENVASE EXTRUIDO BLANCO CONTENIEDO 500 ML, ENVASE EXTRUIDO BLANCO CONTENIEDO 1000 ML, CAJA CONTENIENDO 10 FRASCOS DE 20 ML</t>
  </si>
  <si>
    <t>CIPERMETRINA TÉCNICA 15 G + ORGAMUL A 0,574 G + ORGAMUL N 3,432 G + ORGAMUL P 5,532 G + SOLVESSO 150 C.S.P 100 ML</t>
  </si>
  <si>
    <t>3B1-3-8349-AGROCALIDAD</t>
  </si>
  <si>
    <t>SECRELAC</t>
  </si>
  <si>
    <t>FRASCOS DE 10 ML</t>
  </si>
  <si>
    <t>Ácido Acético C.S.P 1 ML + AGUA DESTILADA C.S.P 1 ML + ALCOHOL BENCILICO C.S.P 1 ML + CLORURO DE SODIO C.S.P 1 ML + Oxitocina sintética 20.0 UI S/U</t>
  </si>
  <si>
    <t>3B1-3-8843-AGROCALIDAD</t>
  </si>
  <si>
    <t>POWER FORTE SPOT - ON</t>
  </si>
  <si>
    <t>ESTUCHE CON PIPETA PLASTICA DE POLIPROPILENO DE 1.50 ML , ESTUCHE CON PIPETA PLASTICA DE POLIPROPILENO DE 3 ML , ESTUCHE CON PIPETA PLASTICA DE POLIPROPILENO DE 6 ML , ESTUCHE CON PIPETA PLASTICA DE POLIPROPILENO DE 9 ML</t>
  </si>
  <si>
    <t>Imidacloprid 6.00 G + PERMETRINA 33.30 G</t>
  </si>
  <si>
    <t>3B1-3-9149-AGROCALIDAD</t>
  </si>
  <si>
    <t>ECTONIL POUR ON</t>
  </si>
  <si>
    <t>FRASCO PLÁSTICO DE 30 ML , FRASCO PLÁSTICO DE 120 ML , FRASCO PLÁSTICO DE 250 ML , FRASCO PLÁSTICO DE 500 ML , FRASCO PLÁSTICO DE 1000 ML</t>
  </si>
  <si>
    <t>ACEITE DE GIRASOL 100 ML + ACETIL TRIBUTIL CITRATO 30 G + Fipronil 1 G</t>
  </si>
  <si>
    <t>Antiparasitario externo Aplicado a Bovinos, Antiparasitario externo Aplicado a Ovinos, Antiparasitario externo Aplicado a Equinos, Antiparasitario externo Aplicado a Camelidos</t>
  </si>
  <si>
    <t>/ FARMEX S.A. PARA AGROVET MARKET S.A. - Perú, PHARMADIX CORP. S.A.C - Perú</t>
  </si>
  <si>
    <t>3B1-3-9175-AGROCALIDAD</t>
  </si>
  <si>
    <t>MEGAMECTIN 3.5</t>
  </si>
  <si>
    <t>FRASCOS PEAD DE 50ML , FRASCOS PEAD DE 500 ML , FRASCOS PEAD DE 1 LT.</t>
  </si>
  <si>
    <t>GLICEROL FORMAL 40 G + IVERMECTINA 3,50 G + POLIVINILPIRROLIDONA 2 G + PROPILENGLICOL 100 ML</t>
  </si>
  <si>
    <t>3B1-3-9247-AGROCALIDAD</t>
  </si>
  <si>
    <t>TERPAN 1000 E</t>
  </si>
  <si>
    <t>FRASCO LEVEPET COLOR BLANCO X 100 ML , BOTELLA PET COLOR BLANCO CON TAPÓN DE PLASTICO SELLADO X 1000 ML</t>
  </si>
  <si>
    <t>Diclorvos 100 G + Emulsionantes 10 G + Xilol CSP 100 ML</t>
  </si>
  <si>
    <t>ANTIPARASITARIO Aplicado a Bovinos</t>
  </si>
  <si>
    <t>BRUWER S.A. - Argentina</t>
  </si>
  <si>
    <t>3B-13985-AGROCALIDAD</t>
  </si>
  <si>
    <t>FIP FORTE</t>
  </si>
  <si>
    <t>DIPROPILENGLICOL METIL ÉTER 10,0 ML + Fluazurón 2,5 G + Imidacloprid 6,0 G + N METIL 2 PIRROLIDONA 100 ML + PERMETRINA 30 G + PROPILENCARBONATO 4,0 ML</t>
  </si>
  <si>
    <t>PRODUCTOS VETERINARIOS S. A. - Argentina</t>
  </si>
  <si>
    <t>3B-13989-AGROCALIDAD</t>
  </si>
  <si>
    <t>CALIKILL</t>
  </si>
  <si>
    <t>ENVASES DE HOJALATA POR 500 ML, ENVASES DE HOJALATA POR 1000 ML</t>
  </si>
  <si>
    <t>ACEITE DE RICINO 11.36 G + Ácido cresílico 5 G + AGUA C.S.P 100 G + alquitran vegetal 10 G + ETHION 4 G + Fenol 10 G + resina colofonia 10 G + SEBO 4.30 G + Soda cáustica 2.0 G + SOLVENTES AROMATICOS 23.70 G</t>
  </si>
  <si>
    <t>LABORATORIOS CALIER DE URUGUAY - Uruguay</t>
  </si>
  <si>
    <t>3B-13992-AGROCALIDAD</t>
  </si>
  <si>
    <t>CALIMEC</t>
  </si>
  <si>
    <t>ENVASES DE POLIPROPILENO POR 50 ML, ENVASES DE POLIPROPILENO POR 500 ML, ENVASES DE POLIPROPILENO POR 250 ML, ENVASE DE PLASTICO DE POLIPROPILENO POR 200 ML</t>
  </si>
  <si>
    <t>ALCOHOL BENCILICO 1 G + Doramectina 1 G + GLICEROL FORMAL 48.8 G + Propilenglicol 100 ML</t>
  </si>
  <si>
    <t>Antiparasitario externo Aplicado a Bovinos, Antiparasitario externo Aplicado a Ovinos, Antiparasitario externo Aplicado a Porcinos</t>
  </si>
  <si>
    <t>LABORATORIOS CALIER DE URUGUAY S.A. - Uruguay</t>
  </si>
  <si>
    <t>CORI MEX CALDO</t>
  </si>
  <si>
    <t>FRASCO DE POLIETILENO 500 ML</t>
  </si>
  <si>
    <t>Bacterina Aplicado a Aves</t>
  </si>
  <si>
    <t>3B1-3B2-11694-AGROCALIDAD</t>
  </si>
  <si>
    <t>FRAGANCE PET MEDICADO</t>
  </si>
  <si>
    <t>Aroma 0,5 G + CLORURO DE SODIO 3,2 G + Colorante 0,025 G + EXCIPIENTES C.S.P 100 ML G + Propoxur 0,1 G + Surfactante aniónico 25 G</t>
  </si>
  <si>
    <t>C.C LABORATORIOS PHARAMAVITAL CIA. LTDA - Ecuador</t>
  </si>
  <si>
    <t>3B1-3B2-11824-AGROCALIDAD</t>
  </si>
  <si>
    <t>BIORVOSS</t>
  </si>
  <si>
    <t>FRASCOS DE VIDRIO AMBAR DE 20 ML , FRASCOS DE VIDRIO AMBAR DE 100 ML , FRASCO PET BLANCO DE 1000 ML, FRASCO PET BLANCO DE 250 ML, FRASCO PET BLANCO DE 500 ML</t>
  </si>
  <si>
    <t>ALCOHOL ISOPROPILICO c.s.p 100 ML + GLICEROL FORMAL 10 ML + MENTA PIPERITA 5 ML + Resina 1.8 G + TWEEN 80 8 ML</t>
  </si>
  <si>
    <t>3B1-3B2-12008-AGROCALIDAD</t>
  </si>
  <si>
    <t>FENTCIP</t>
  </si>
  <si>
    <t>FRASCO DE POLIETILENO DE ALTA DENSIDAD INCOLORO CON DOSIFICADOR PARA 500 ML , FRASCO DE POLIETILENO DE ALTA DENSIDAD INCOLORO CON DOSIFICADOR PARA 1 LITRO</t>
  </si>
  <si>
    <t>Cipermetrina 5 G + Fention 15 G</t>
  </si>
  <si>
    <t>3B1-3B2-12158-AGROCALIDAD</t>
  </si>
  <si>
    <t>A.DIP.5.5%</t>
  </si>
  <si>
    <t>FUNDA PLASTICA DE POLIETILENO DE 50 G , FUNDA PLASTICA DE POLIETILENO DE 1 LIBRA , TALQUERA PLASTICA DE 50 G , TALQUERA PLASTICA DE 100 G</t>
  </si>
  <si>
    <t>BOSMEDIANO BONIFAZ CRISTOBAL HUMBERTO - Ecuador</t>
  </si>
  <si>
    <t>ABICXASIN ORAL 15%</t>
  </si>
  <si>
    <t>PLÁSTICO DE POLIETILENO DE 20 ML , PLÁSTICO DE POLIETILENO DE 50 ML , PLÁSTICO DE POLIETILENO DE 100 ML , PLÁSTICO DE POLIETILENO DE 250 ML , PLÁSTICO DE POLIETILENO DE 500 ML , PLÁSTICO DE POLIETILENO DE 1 LT , PLÁSTICO DE POLIETILENO DE 5 LT; , PLÁSTICO DE POLIETILENO DE 200 LT</t>
  </si>
  <si>
    <t>3B1-3B2-12769-AGROCALIDAD</t>
  </si>
  <si>
    <t>MATARRAZ</t>
  </si>
  <si>
    <t>ETHION 83 G + FENILSULFONATO DE CALCIO 5.0 G</t>
  </si>
  <si>
    <t>Insecticida Aplicado a Bovinos</t>
  </si>
  <si>
    <t>3B1-3B2-13498-AGROCALIDAD</t>
  </si>
  <si>
    <t>BIORBOSS FARBIOVET</t>
  </si>
  <si>
    <t>3B1-3B2-14785-AGROCALIDAD</t>
  </si>
  <si>
    <t>SANITRAZ 25%</t>
  </si>
  <si>
    <t>FRASCOS DE POLIETILENO DE ALTA DENSIDAD COEXTRUIDOS DE 250 ML, FRASCOS DE POLIETILENO DE ALTA DENSIDAD COEXTRUIDOS DE 1 L</t>
  </si>
  <si>
    <t>ALCOHOL ETOXILADO 20.0 G + AMITRAZ 25.0 G + ESSO SOLVENTE c.s.p 100 ML + ESTABILIZANTE 2.0 G + PIRROLIDONA 20.0 G</t>
  </si>
  <si>
    <t>TAMBIÉN UTILIZADO EN INSTALACIONES PECUARIAS.</t>
  </si>
  <si>
    <t>3B1-3B2-9341-AGROCALIDAD</t>
  </si>
  <si>
    <t>FIPRO VET</t>
  </si>
  <si>
    <t>SPRAY DE 55 ML , ENVASE SPRAY 110 ML , ENVASE SPRAY 275 ML</t>
  </si>
  <si>
    <t>3 a 6 KG</t>
  </si>
  <si>
    <t>LABORATORIOS LABODEC S.A.C PARA AGROVET MARKET - Perú</t>
  </si>
  <si>
    <t>CALIFLY POUR ON</t>
  </si>
  <si>
    <t>3B-14144-AGROCALIDAD</t>
  </si>
  <si>
    <t>BONGO FLEALESS SPRAY</t>
  </si>
  <si>
    <t>CAJA DE CARTULINA – ENVASE PLÁSTICO DE HDPE CON ATOMIZADOR DE 120 ML, CAJA DE CARTULINA – ENVASE PLÁSTICO DE HDPE CON PISTOLA SPRAY OFF DE 250 ML</t>
  </si>
  <si>
    <t>AGUA PURIFICADA 100,00 ML + ALCOHOL ISOPROPILICO 40,00 G + FIPRONIL 0,25 G + Fragancia 0,20 G + Polivinilpirolidona 10,00 G</t>
  </si>
  <si>
    <t>LABORATORIOS INDUSTRIALES FARMACÉUTICOS ECUATORIANOS - Ecuador</t>
  </si>
  <si>
    <t>3B-14225-AGROCALIDAD</t>
  </si>
  <si>
    <t>FIPRO P.A. DOGS</t>
  </si>
  <si>
    <t>ENVASE DE 100 ML, ENVASE DE 250 ML, ENVASE DE 1000 ML</t>
  </si>
  <si>
    <t>ALCOHOL ISOPROPILICO 95.13 % + Butóxido de piperonilo 1.16 % + FIPRONIL 0.25 % + PVP 3.46 %</t>
  </si>
  <si>
    <t>3B-14260-AGROCALIDAD</t>
  </si>
  <si>
    <t>TALCO PULGUICIDA - GARRAPATICIDA KIL P-G</t>
  </si>
  <si>
    <t>TALQUERA DE PLÁSTICO DE PEAD CONTENIENDO 100 G</t>
  </si>
  <si>
    <t>CARBARILO 5,00 G + FRAGANCIA CITRICA 0,500 ML + TALCO 100 G</t>
  </si>
  <si>
    <t>3B-14361-AGROCALIDAD</t>
  </si>
  <si>
    <t>ASUNTOL SÁBILA JABÓN</t>
  </si>
  <si>
    <t>CAJA CARTULINA CONTENIENDO UNA PASTA DE JABÓN (MUESTRA MÉDICA) POR 15 G, CAJA CARTULINA CONTENIENDO UNA PASTA DE JABÓN POR 28 G, CAJA CARTULINA CONTENIENDO UNA PASTA DE JABÓN POR 90 G, CAJA CARTULINA CONTENIENDO UNA PASTA DE JABÓN POR 100 G</t>
  </si>
  <si>
    <t>AGUA Y JABÓN BASE OPTICA 100 G + CAUMAPHOS 1.0 G + COLOR CL 74180 0.0037 G + COLOR CL 11680 0.0075 G + DIOXIDO DE TITANIO 0.2 G + EXTRACTO DE ALOE VERA 0.05 G + FRAGANCIA DE TE VERDE 87257P 1.2 G + LAURETH SULFATO DE SODIO 0.4 G + PEG-75 LANOLIN 0.05 G</t>
  </si>
  <si>
    <t>1 U</t>
  </si>
  <si>
    <t>HADA S.A. PARA BAYER S.A - Colombia</t>
  </si>
  <si>
    <t>modificación de declaración de venta: 01/12/2017</t>
  </si>
  <si>
    <t>3B-14364-AGROCALIDAD</t>
  </si>
  <si>
    <t>SIMPARICA</t>
  </si>
  <si>
    <t>BLÍSTERS DE PAPEL DE ALUMINIO EN PRESENTACIONES 1, 3 Y 6 COMPRIMIDOS DE 5 mg U, BLÍSTERS DE PAPEL DE ALUMINIO EN PRESENTACIONES 1, 3 Y 6 COMPRIMIDOS DE 10 mg U, BLÍSTERS DE PAPEL DE ALUMINIO EN PRESENTACIONES 1, 3 Y 6 COMPRIMIDOS DE 20 mg U, BLÍSTERS DE PAPEL DE ALUMINIO EN PRESENTACIONES 1, 3 Y 6 COMPRIMIDOS DE 40 mg U, BLÍSTERS DE PAPEL DE ALUMINIO EN PRESENTACIONES 1, 3 Y 6 COMPRIMIDOS DE 80 mg U, BLÍSTERS DE PAPEL DE ALUMINIO EN PRESENTACIONES 1, 3 Y 6 COMPRIMIDOS DE 120 mg U</t>
  </si>
  <si>
    <t>ALMIDON GLICOLATO SÓDICO 12.5 MG/TABLETA DE 5 MG + ESTEARATO DE MAGNESIO 0.62 MG/TABLETA DE 5 MG + GRÁNULOS BASE PALATABLE 87.5 MG/TABLETA DE 5 MG + MONOHIDRATO DE LACTOSA 3.75 MG/TABLETA DE 5 MG + SAROLANER 20 MG/TABLETA DE 5 MG + SILICON COLOIDAL DIOXIDO 0.62 MG/TABLETA DE 5 MG</t>
  </si>
  <si>
    <t>3B-14439-AGROCALIDAD</t>
  </si>
  <si>
    <t>IMPACTO SPRAY</t>
  </si>
  <si>
    <t>LATA DE AEROSOL CONTENIENDO 263 G/475 ML, LATA DE AEROSOL CONTENIENDO 263 G/500 ML</t>
  </si>
  <si>
    <t>ACEITE DE SOJA EPOXIDADO 0,560 G + ALQUIBENCENO R9 c.s.p 100 ML + CITRONELAL 0,560 G + Clorpirifos 5,00 G + HEXILENOGLICOL 50,00 G + Violeta de Genciana 0,300 G</t>
  </si>
  <si>
    <t>3B1-4844-AGROCALIDAD</t>
  </si>
  <si>
    <t>PARASULES FORTE</t>
  </si>
  <si>
    <t>FRASCOS PLÁSTICOS DE POLIPROPILENO PARA 50 ML, FRASCOS PLÁSTICOS DE POLIPROPILENO PARA 250 ML, FRASCOS PLÁSTICOS DE POLIPROPILENO PARA 500 ML</t>
  </si>
  <si>
    <t>ÁCIDO CLORHIDRICO 7.2 G + AGUA PARA INYECCION 3.3 G + Etanol 15.4 G + GLICEROLFORMAL 100.00 ML + Sulfóxido de albendazol 15 G</t>
  </si>
  <si>
    <t>MICROSULES URUGUAY - Uruguay</t>
  </si>
  <si>
    <t>3B1-5310-AGROCALIDAD</t>
  </si>
  <si>
    <t>ASUNTOL JABON</t>
  </si>
  <si>
    <t>JABÓN DE 100 GR</t>
  </si>
  <si>
    <t>BASE DE JABÓN VEGETAL 97.594 % + BUTILHIDROXITOLUENO 0,103 % + CAUMAFOS TÉCNICO 1.00 % + COLORANTE VERDE HOJA 0.20 % + DIOXIDO DE TITANIO 0.103 % + PERFUME AQUASOAP 1.00 %</t>
  </si>
  <si>
    <t>3B1-6706-AGROCALIDAD</t>
  </si>
  <si>
    <t>CIPERMECTRINA 15%</t>
  </si>
  <si>
    <t>FRASCOS PET AMBAR x 20 ML, FRASCOS PET AMBAR x 120 ML, FRASCOS x 500 ML, FRASCOS EN POLIETILENO DE ALTA DENSIDAD x 500 ML, FRASCOS EN POLIETILENO DE ALTA DENSIDAD x 1000 ML</t>
  </si>
  <si>
    <t>CIPERMETRINA TÉCNICA 92 %</t>
  </si>
  <si>
    <t>3B1-6707-AGROCALIDAD</t>
  </si>
  <si>
    <t>PAREX</t>
  </si>
  <si>
    <t>FRASCO DE VIDRIO COLOR AMBAR DE 20 ML , FRASCO DE VIDRIO COLOR AMBAR DE 120 ML , FRASCOS DE POLIETILENO DE 500 ML , FRASCOS DE POLIETILENO DE 1000 ML</t>
  </si>
  <si>
    <t>AMITRAZ 20,8 MG</t>
  </si>
  <si>
    <t>3B1-6892-AGROCALIDAD</t>
  </si>
  <si>
    <t>JABÓN MEDICADO CARIÑOSO</t>
  </si>
  <si>
    <t>BARRA RECTANGULAR POR 100 GRAMOS</t>
  </si>
  <si>
    <t>ACEITE DE COCO 20 % + AGUA C.S.P 100 % + AROMA CARIÑOSO 5 % + CARBARILO 5 % + COLOR PARDO (CARAMELO) 2.5 % + EDETATO TETRASÓDICO 0.5 % + KAOLÍN ACTIVADO 3 % + LAURIL SULFATO DE SODIO 3 % + POLIETILENGLICOL N° 40 5 % + SEBO VACUNO 80 % + SILICATO DE SODIO 5 % + SILICE COLOIDAL (TIX-O-SIL) 10 % + SOSA CAÚSTICA C.S.PARA SAPONIFICAR 12 % + TRICLOROCARBANILIDA 10 % + ZEOLITA (SEPTIOLITA) 19.5 %</t>
  </si>
  <si>
    <t>LABORATORIOS LLAGUNO PARA BIOLOVET - Ecuador</t>
  </si>
  <si>
    <t>3B1-7337-AGROCALIDAD</t>
  </si>
  <si>
    <t>ACAREX</t>
  </si>
  <si>
    <t>FRASCOS DE VIDRIO AMBAR TIPO III PARA LAS PRESENTACIONES DE 20 ML , FRASCOS DE VIDRIO AMBAR TIPO III PARA LAS PRESENTACIONES DE 120 ML , FRASCOS DE VIDRIO AMBAR TIPO III PARA LAS PRESENTACIONES DE 1000 ML , CAJA CONTENIENDO 12 FRASCOS DE 20 ML</t>
  </si>
  <si>
    <t>ACEITE DE SOJA EPOXILDO 4 % + AMITRAZ 20.8 % + solventes universal csp 1 ML + Tenoxican 10 %</t>
  </si>
  <si>
    <t>Antiparasitario externo Aplicado a Ovinos</t>
  </si>
  <si>
    <t>3B1-7549-AGROCALIDAD</t>
  </si>
  <si>
    <t>BAÑOL EC</t>
  </si>
  <si>
    <t>AMITRAZ 12.5 G</t>
  </si>
  <si>
    <t>LABORATORIOS RATAR LTDA PARA COMPAÑIA CALIFORNIA S.A - Colombia, RATARLTDA PARA LABORATORIOS CALIFORNIA - Colombia</t>
  </si>
  <si>
    <t>3B1-8038-AGROCALIDAD</t>
  </si>
  <si>
    <t>RANIBEST T.P.B.</t>
  </si>
  <si>
    <t>FRASCOS DE VIDRIO CON 1G, ACOMPAÑADO DE 20ML DE DILUYENTE</t>
  </si>
  <si>
    <t>Diaceturato de 4,4-diazoaminodibenzamidina 1.0 G</t>
  </si>
  <si>
    <t>Antiprotozoario Aplicado a Bovinos, Antiprotozoario Aplicado a Equinos</t>
  </si>
  <si>
    <t>LABORATORIOS VETERLAND LTDA PARA CALLBEST - Colombia</t>
  </si>
  <si>
    <t>3B1.8274-AGROCALIDAD</t>
  </si>
  <si>
    <t>AMITRAZ PET</t>
  </si>
  <si>
    <t>FRASCO DE VIDRIO 50 ML</t>
  </si>
  <si>
    <t>3B1-8291-AGROCALIDAD</t>
  </si>
  <si>
    <t>GANATRAZ</t>
  </si>
  <si>
    <t>ENVASE PLÁSTICO DE 1000 ML , ENVASE PLÁSTICO DE 500 ML , ENVASE PLÁSTICO DE 200 ML , ENVASE PLÁSTICO DE 100 ML , ENVASE PLÁSTICO DE 20 ML</t>
  </si>
  <si>
    <t>AMITRAZ 20.8 G + NONILFENOL 10 MOLES C.S.P 100 ML</t>
  </si>
  <si>
    <t>3B1-8350-AGROCALIDAD</t>
  </si>
  <si>
    <t>SINGAP</t>
  </si>
  <si>
    <t>FRASCO DE VIDRIO DE 20 ML , FRASCO DE VIDRIO 120 ML , FRASCO PLÁSTICO DE 500 ML , FRASCO DE 1 LT</t>
  </si>
  <si>
    <t>AMITRAZ 20.8 G + EPICLORHIDRINA 5 G + METILISOBUTIL CETONA 19 G + NONYLOHENOXY POLYETHOXY ETANOL 15,0 G + SOLVESSO 150 C.S.P 100 ML</t>
  </si>
  <si>
    <t>Antiparasitario externo Aplicado a Caninos, Antiparasitario externo Aplicado a Bovinos</t>
  </si>
  <si>
    <t>3B1-8609-AGROCALIDAD</t>
  </si>
  <si>
    <t>SANITRAZ</t>
  </si>
  <si>
    <t>FRASCOS CONTENIENDO 30 ML , FRASCOS CONTENIENDO 33 ML , FRASCOS CONTENIENDO 250 ML , FRASCOS CONTENIENDO 1 L , FRASCOS CONTENIENDO 20 L. , Caja Dispensadora ”Display” DE 12 Frascos por 30 ML</t>
  </si>
  <si>
    <t>AMITRAZ 12.5 G + ESSO SOLVENTE 67 G + ULTRANEX NP 120 20.5 G</t>
  </si>
  <si>
    <t>Antiparasitario externo Aplicado a Caninos, Antiparasitario externo Aplicado a Bovinos, Antiparasitario externo Aplicado a Porcinos</t>
  </si>
  <si>
    <t>3B1-9099-AGROCALIDAD</t>
  </si>
  <si>
    <t>DEMETER</t>
  </si>
  <si>
    <t>COSTALES PLASTICOS DE 25 KG , COSTALES PLASTICOS DE 150 GRAMOS</t>
  </si>
  <si>
    <t>HUMEDAD 4 % + Oxido de Alumino 9 % + OXIDO DE HIERRO 6 % + Oxido de Magnesio 1 % + Oxido de Potasio 2 % + Oxido de Silicio 68 %</t>
  </si>
  <si>
    <t>AGIL LTDA HERCULES 2 - Reino Unido, AGIL LTDA HERCULES 2 - Irlanda</t>
  </si>
  <si>
    <t>3B1-9877-AGROCALIDAD</t>
  </si>
  <si>
    <t>GARRAPEX</t>
  </si>
  <si>
    <t>FRASCO PET DE 20 ML, FRASCO PET DE 500 ML, FRASCO PET DE 1000 ML, FRASCO PET DE 3,8 L</t>
  </si>
  <si>
    <t>Clorpirifos 26 G + SOLVESSO 150 C.S.P 100 ML</t>
  </si>
  <si>
    <t>Garrapaticida Aplicado a Bovinos, Garrapaticida Aplicado a Ovinos</t>
  </si>
  <si>
    <t>LABORATORIOS INPEL QUALITY CIA LTDA. - Ecuador, SINTERNAC S.A. - Ecuador</t>
  </si>
  <si>
    <t>ALLMECTIN AD3E.</t>
  </si>
  <si>
    <t>VIALES DE VIDRIO AMBAR TIPO II DE 10 ML , VIALES DE VIDRIO AMBAR TIPO II DE 50 ML , VIALES DE VIDRIO AMBAR TIPO II DE 100 ML , VIALES DE VIDRIO AMBAR TIPO II DE 250 ML , VIALES DE VIDRIO AMBAR TIPO II DE 500 ML , FRASCOS DE PLASTICO DE POLIPROPILENO DE ALTA DENSIDAD DE 250 ML , FRASCOS DE PLASTICO DE POLIPROPILENO DE ALTA DENSIDAD DE 500 ML</t>
  </si>
  <si>
    <t>BENZOATO BENCÍLICO 28 ML + GLICEROL FORMAL 100 ML + Ivermectina 1,20 G + TWEEN 80 1.7 ML + VITAMINA A 250.000 U + VITAMINA D3 37.25 U + Vitamina E Acetato 2.5 U</t>
  </si>
  <si>
    <t>3B1-B2-B3-11640-AGROCALIDAD</t>
  </si>
  <si>
    <t>ULTRAMETRIN® 600</t>
  </si>
  <si>
    <t>FRASCOS DE PLÁSTICO TIPO PEAD DE 10 ML , FRASCOS DE PLÁSTICO TIPO PEAD DE 20ML , FRASCOS DE PLÁSTICO TIPO PEAD DE 50ML , FRASCOS DE PLÁSTICO TIPO PEAD DE FRASCOS DE 100 ML , FRASCO PLASTICO TIPO PEAD DE 250 ML , FRASCOS DE PLÁSTICO TIPO PEAD DE 500 ML, FRASCOS DE PLÁSTICO TIPO PEAD DE 1 L</t>
  </si>
  <si>
    <t>Butóxido de piperonilo 100.0 MG + Cipermetrina 100.0 MG + ETHION 400.0 MG + SOLVENTE OLEOSOL R 8635 120.0 MG + SOLVENTE OLEOSOL R 8665 80.0 MG + SOLVESSO 100 C.S.P 1.0 ML</t>
  </si>
  <si>
    <t>Antiparasitario externo Aplicado a Bovinos, Antiparasitario externo Aplicado a Ovinos, Antiparasitario externo Aplicado a Caprinos, Antiparasitario externo Aplicado a Equinos, Antiparasitario externo Aplicado a Camelidos, Antiparasitario externo Aplicado a Porcinos</t>
  </si>
  <si>
    <t>FARMEX S.A. PARA AGROVET MARKET S.A - Perú, LABORATORIOS LABODEC S.A.C - Perú</t>
  </si>
  <si>
    <t>ELECTOR PSP</t>
  </si>
  <si>
    <t>FRASCOS DE POLIETILENO DE 8 OZ, FRASCOS DE POLIETILENO DE 32 OZ</t>
  </si>
  <si>
    <t>3B2-10272-SESA</t>
  </si>
  <si>
    <t>TICKAMIT 12,5%</t>
  </si>
  <si>
    <t>ENVASES DE LATA O VIDRIO 60/20 ML, ENVASES DE LATA O VIDRIO 1600 + 15 KG DE POLVO ESTABILIZANTE ML, ENVASES DE LATA O VIDRIO 800 + 5 KG DE POLVO ESTABILIZANTE ML, ENVASES DE LATA O VIDRIO 1600 + 10 KG DE POLVO ESTABILIZANTE ML, ENVASE DE HOJALATA LITOGRAFIADO PARA 1000 ML</t>
  </si>
  <si>
    <t>Antiparasitario externo Aplicado a Caninos, Antiparasitario externo Aplicado a Bovinos, Antiparasitario externo Aplicado a Ovinos, Antiparasitario externo Aplicado a Caprinos, Antiparasitario externo Aplicado a Aves, Antiparasitario externo Aplicado a Porcinos</t>
  </si>
  <si>
    <t>SPLEND JABON</t>
  </si>
  <si>
    <t>Irgasan DP 300 0.25 G + PERMETRINA 1 G</t>
  </si>
  <si>
    <t>Antiparasitario externo Aplicado a Caninos, Antiparasitario externo Aplicado a Felinos, Desodorizante Aplicado a Caninos, Desodorizante Aplicado a Felinos</t>
  </si>
  <si>
    <t>AZUL K S.A. PARA ICOFARMA LTDA. - Colombia</t>
  </si>
  <si>
    <t>3B2-10305-SESA</t>
  </si>
  <si>
    <t>SPLEND BAÑO SECO</t>
  </si>
  <si>
    <t>FRASCO DE POLIETILENO DE 100 G , FRASCO DE POLIETILENO DE 120 G , FRASCO DE POLIETILENO DE 200 G , FRASCO DE POLIETILENO DE 240 G</t>
  </si>
  <si>
    <t>ONLYPHARMA LTDA., PARA ICOFARMA LTDA. - Colombia</t>
  </si>
  <si>
    <t>SPLEND CHAMPU</t>
  </si>
  <si>
    <t>FRASCO DE POLIETILENO DE 120 ML , FRASCO DE POLIETILENO DE 250 ML , FRASCO DE POLIETILENO DE 500 ML</t>
  </si>
  <si>
    <t>Agua desionizada 100 ML + Butóxido de piperonilo 1.5 G + Fragancia 0.5 G + GLUCAMATE 1 G + Irgasan DP 300 0.2 G + Metilparabeno 1 G + PERMETRINA 0.15 G + PROPILPARABENO 0.1 G + Texapón 12 G</t>
  </si>
  <si>
    <t>Antiséptico Aplicado a Caninos, Antiséptico Aplicado a Felinos, Desodorizante Aplicado a Caninos, Desodorizante Aplicado a Felinos</t>
  </si>
  <si>
    <t>POWER PLUS SPRAY</t>
  </si>
  <si>
    <t>ENVASE PEAD POR 100 ML , ENVASE PEAD POR 250 ML , ENVASE PEAD POR 500 ML</t>
  </si>
  <si>
    <t>AGENTES DE FORMULACIÓN C.S.P 100 ML + Imidacloprid 0,500 G + PERMETRINA 2,0 G</t>
  </si>
  <si>
    <t>Antihematozoario Aplicado a Caninos</t>
  </si>
  <si>
    <t>3B2-10411-AGROCALIDAD</t>
  </si>
  <si>
    <t>DERRIBANTE POUR-ON</t>
  </si>
  <si>
    <t>FRASCO PLÁSTICO PARA 100 ML , FRASCO PLÁSTICO 250 ML , FRASCO PLÁSTICO PARA 500 , FRASCO PLÁSTICO PARA 1000 ML</t>
  </si>
  <si>
    <t>Aceite de algodón 100 ML + Aceite Sulfonado 5 G + NONIL FENOL 10.3 G + Tolueno 3 G</t>
  </si>
  <si>
    <t>3B2-10480-AGROCALIDAD</t>
  </si>
  <si>
    <t>ECTONVET 5 FORTE</t>
  </si>
  <si>
    <t>250 ML, 500 ML, 1000 ML, 1 L, 5 L</t>
  </si>
  <si>
    <t>BUTILCARBITOL c.s.p 100 ML + Cipermetrina 5 G + ETHION 15 G + FENILCARBINOL 4 G</t>
  </si>
  <si>
    <t>Repelente Aplicado a Bovinos</t>
  </si>
  <si>
    <t>3B2-10483-AGROCALIDAD</t>
  </si>
  <si>
    <t>MIDAS</t>
  </si>
  <si>
    <t>PIPETAS PLASTICAS DE POLIPROPILENO 0.50 ML, PIPETAS PLASTICAS DE POLIPROPILENO 0.70 ML, PIPETAS PLASTICAS DE POLIPROPILENO 1.35 ML, PIPETAS PLASTICAS DE POLIPROPILENO 2.7 ML, PIPETAS PLASTICAS DE POLIPROPILENO 4 ML, FRASCOS MULTIDOSIS 30 ML, FRASCOS MULTIDOSIS 60 ML, FRASCOS MULTIDOSIS 100 ML, FRASCOS MULTIDOSIS 250 ML, FRASCOS MULTIDOSIS 500 ML, FRASCOS MULTIDOSIS 1000 ML</t>
  </si>
  <si>
    <t>2-T-4 METILFOENOL 0.010 G + 3-T-BUTIL-4-METILFENOL 0.015 G + Agua desionizada 18.5 G + ALCOHOL BENCILICO 3.85 G + ALCOHOL ISOPROPILICO 52 G + DIETHYLENE GLICOL MONOETHYL ETHER 100 ML + Fipronil 10 G + FOSFATO DISODICO 0.422 G + FOSFATO MONOSÓDICO 0.40 G + GLICOLATO SODICO DE CELULOSA 0.54 G</t>
  </si>
  <si>
    <t>3B2-10486-AGROCALIDAD</t>
  </si>
  <si>
    <t>ECTOVET CURABICHERAS LIQUIDO</t>
  </si>
  <si>
    <t>ENVASE DE VIDRIO DE 100 ML , ENVASE DE VIDRIO DE 250 ML , ENVASE DE VIDRIO DE 500 ML , ENVASE DE VIDRIO DE 1000ML , ENVASE DE PLÁSTICO DE 5000 ML, ENVASE PLÁSTICO DE 20 L, ENVASE PLÁSTICO DE 200 L</t>
  </si>
  <si>
    <t>Ácido cresílico 1 % + ALQUITRÁN DE PINO 3.5 % + CIPERMETRINA 0.3 % + D.D.V.P. 2.5 % + EXCIPIENTES C.S.P 100 %</t>
  </si>
  <si>
    <t>1.25 ML</t>
  </si>
  <si>
    <t>ECTROL</t>
  </si>
  <si>
    <t>SOBRE TRILAMINADO DE 200 GR , SOBRE TRILAMINADO DE 500 GR</t>
  </si>
  <si>
    <t>AEROSIL OT 0,01 G + BICARBONATO DE SODIO (SODIO 9,75 g) 35,62 G + CLORURO DE POTASIO (POTASIO 5,52 g) 4,20 G + DEXTROSA 100 G + SULFATO DE MAGNESIO (1,5 g) 3,54 G</t>
  </si>
  <si>
    <t>ELECTROLITOS Aplicado a Aves, ELECTROLITOS Aplicado a Porcinos</t>
  </si>
  <si>
    <t>NOVALFARM LTDA. - Colombia</t>
  </si>
  <si>
    <t>3B2-10520-AGROCALIDAD</t>
  </si>
  <si>
    <t>ACTYL POUR-ON</t>
  </si>
  <si>
    <t>ENVASE PLÁSTICO DE 250 ML , ENVASE PLÁSTICO DE 500 ML , ENVASE PLÁSTICO DE 1000 ML , BIDÓN DE 1 LT , BIDÓN DE 5 LT. , BIDÓN DE 3 L</t>
  </si>
  <si>
    <t>ACEITE DE SOJA 100 ML + ALCOHOL BENCILICO 4 G + BUTILDIGLICOL 30 G + Butil Hidroxitolueno 0.1 G + ETER ESTEARILICO POLIOXIPROPILENO 5 G + FIPRONIL 1 G</t>
  </si>
  <si>
    <t>LABORATORIOS CALIER URUGUAY S.A. - Uruguay</t>
  </si>
  <si>
    <t>3B2-10525-AGROCALIDAD</t>
  </si>
  <si>
    <t>BAÑAMAX</t>
  </si>
  <si>
    <t>ENVASE DE VIDRIO O PLÁSTICO DE 20ML , ENVASE DE VIDRIO O PLÁSTICO DE 120 ML , ENVASE DE VIDRIO O PLÁSTICO DE 500 ML , ENVASE DE VIDRIO O PLÁSTICO DE 100 ML</t>
  </si>
  <si>
    <t>Cipermetrina 15 G</t>
  </si>
  <si>
    <t>3B2-10543-AGROCALIDAD</t>
  </si>
  <si>
    <t>ETHIOKILL</t>
  </si>
  <si>
    <t>FRASCO PLÁSTICO DE 30 ML , FRASCO PLÁSTICO DE 125 ML , FRASCO PLÁSTICO DE 250 ML , FRASCO PLÁSTICO DE 500 ML , FRASCO PLÁSTICO DE 1.000 ML</t>
  </si>
  <si>
    <t>ETHION 8,39 MG + SATMUL S 100, SATMUL S 200, SATMUL S 500 1 ML</t>
  </si>
  <si>
    <t>3B2-10556-AGROCALIDAD</t>
  </si>
  <si>
    <t>MOS-K-TION PF</t>
  </si>
  <si>
    <t>BIDONES DE PLASTICO DE 1 LITRO , BIDONES DE LASTICO DE 5 LITROS</t>
  </si>
  <si>
    <t>AGENTES DE FORMULACIÓN C.S.P c.s.p U + Cipermetrina 5 G + ETION 15 G</t>
  </si>
  <si>
    <t>MOXYPET</t>
  </si>
  <si>
    <t>FRASCOS DE VIDRIO AMBAR TIPO III POR 60ML</t>
  </si>
  <si>
    <t>3B2-10598-AGROCALIDAD</t>
  </si>
  <si>
    <t>UNIPLATA</t>
  </si>
  <si>
    <t>ENVASE DE HOJALATA DE 270 GR EQUIVALENTE A 440 ML</t>
  </si>
  <si>
    <t>Aceite de pino 4.00 G + Aceite Vegetal 22.700 G + AEROSIL 2.300 G + Aluminio 5.000 G + Butóxido de piperonilo 0.400 G + CIPERMETRINA 0.400 G + CLORURO DE METILENO 54.400 G + DIATOMITA 11.300 G + Diclorvos 1.600 G + FENOL 0.550 G + RESINA COLOFÓNICA 2.300 G + SPAN 60 0.570 G + Sulfadiacina DE PLATA 0.100 G + Xilol 5.700 G</t>
  </si>
  <si>
    <t>Insecticida Aplicado a Caninos, Insecticida Aplicado a Felinos, Insecticida Aplicado a Bovinos, Insecticida Aplicado a Ovinos, Insecticida Aplicado a Caprinos, Insecticida Aplicado a Equinos</t>
  </si>
  <si>
    <t>3B2-10695-AGROCALIDAD</t>
  </si>
  <si>
    <t>ALPHAMOST PLUS</t>
  </si>
  <si>
    <t>FRASCO DE POLIETILENO DE ALTA DENSIDAD DE 100 ML , FRASCO DE POLIETILENO DE ALTA DENSIDAD DE 250 ML , FRASCO DE POLIETILENO DE ALTA DENSIDAD DE 500 ML , FRASCO DE POLIETILENO DE ALTA DENSIDAD DE 1LITRO , FRASCO DE POLIETILENO DE ALTA DENSIDAD DE 5 LITROS , FRASCO DE POLIETILENO DE ALTA DENSIDAD DE 20 LITROS , FRASCO DE POLIETILENO DE ALTA DENSIDAD DE 25 LITROS</t>
  </si>
  <si>
    <t>1,2 BENZISOTTHIOZOLIN-3- ONE 0.04 % + 1,2 ETHANDIOL 9.57 % + AGENTES QUE SUSPENDEN 4.79 % + ALFACIPERMETRINA 10 % + ATRACTANTE INSECTICIDA 0.05 % + EMULSIÓN DE POLYDIMATHYLSLOAXANES 0.10 % + GOMA XANTHINA 0.42 % + SAL DE LA AMINA DE ETER DE POLYARYLPHENYL 3.83 % + SOLVENTE DE AGUA 71.44 %</t>
  </si>
  <si>
    <t>Insecticida Aplicado a Caninos, Insecticida Aplicado a Felinos, Insecticida Aplicado a Bovinos, Insecticida Aplicado a Ovinos, Insecticida Aplicado a Caprinos, Insecticida Aplicado a Equinos, Insecticida Aplicado a Aves, Insecticida Aplicado a Bufalos, Insecticida Aplicado a Camelidos, Insecticida Aplicado a Lagomorfos, Insecticida Aplicado a Cobayos, Insecticida Aplicado a Porcinos</t>
  </si>
  <si>
    <t>HOCKLEY INTERNATIONAL LTDA. - Reino Unido</t>
  </si>
  <si>
    <t>3B2-10703-AGROCALIDAD</t>
  </si>
  <si>
    <t>C - ENROX 10%</t>
  </si>
  <si>
    <t>FRASCOS DE POLIETILENO DE 1 LITRO</t>
  </si>
  <si>
    <t>BUTRIN C</t>
  </si>
  <si>
    <t>BIDÓN PLÁSTICOS DE 1 LT , BIDÓN PLÁSTICOS DE 5 LT</t>
  </si>
  <si>
    <t>ACEITE DE MAIZ 100 ML + ACETONA 30.00 G + Butóxido de piperonilo 7.00 G + CARBARILO 2.00 G + Cipermetrina 5.00 G</t>
  </si>
  <si>
    <t>MOSQUICIDA Aplicado a Bovinos, MOSQUICIDA Aplicado a Equinos, Repelente Aplicado a Bovinos, Repelente Aplicado a Equinos</t>
  </si>
  <si>
    <t>3B2-11128-AGROCALIDAD</t>
  </si>
  <si>
    <t>VETANCID MAX POUR ON</t>
  </si>
  <si>
    <t>FRASCO DE POLIETILENO DE 250 ML , FRASCO DE POLIETILENO DE 500 ML , FRASCO DE POLIETILENO DE 1LT , BIDÓN DE 5 LITROS.</t>
  </si>
  <si>
    <t>ACEITE DE SOJA C.S.P 100 ML + BUTILGLICOL 20 ML + Cipermetrina 5 G + Triclorfon 10 G + Xilol 10 ML</t>
  </si>
  <si>
    <t>3B2-11230-AGROCALIDAD</t>
  </si>
  <si>
    <t>MAXXI GEL</t>
  </si>
  <si>
    <t>JERINGA DE 10 G</t>
  </si>
  <si>
    <t>BENZOATO DE DENATONIO 0.001 % + Glucosa 99.89 % + Imidacloprid 0.1 G</t>
  </si>
  <si>
    <t>FRONT QUIMICA INDUSTRIAL - Brasil</t>
  </si>
  <si>
    <t>3B2-11234-AGROCALIDAD</t>
  </si>
  <si>
    <t>IMPACTO PULVERIZACION</t>
  </si>
  <si>
    <t>25 ML , 100 ML , 200 ML , 500 ML , 1000 ML</t>
  </si>
  <si>
    <t>ALQUIL BENZENO C.S.P. 100 ML + Cipermetrina 15 G + CITRONELAL 1 G + Clorpirifos 25 G + NONILFENOL ETOXILADO 20 ML</t>
  </si>
  <si>
    <t>Antiparasitario externo Aplicado a Bovinos, Antiparasitario externo Aplicado a Aves, Antiparasitario externo Aplicado a Porcinos</t>
  </si>
  <si>
    <t>3B2-11586-AGROCALIDAD</t>
  </si>
  <si>
    <t>KITAMOSK - I</t>
  </si>
  <si>
    <t>FRASCOS Y BIDONES DE POLIETILENO DE 1000 ML , FRASCOS Y BIDONES DE POLIETILENO DE 2500 ML , FRASCOS Y BIDONES DE POLIETILENO DE 5000 ML, FRASCOS Y BIDONES DE POLIETILENO DE 250 ML, FRASCOS Y BIDONES DE POLIETILENO DE 500 ML</t>
  </si>
  <si>
    <t>BUTILGLICOL 10 G + Butóxido de piperonilo 4 G + Cipermetrina 4 G + COLOR VERDE PALMA 0,10 G + GLICEROFORMOL C.SP G + Imidacloprid 4 G + METILPIROLIDON 20 G</t>
  </si>
  <si>
    <t>3B2-11587-AGROCALIDAD</t>
  </si>
  <si>
    <t>SPOTMAX</t>
  </si>
  <si>
    <t>ALCOHOL BENCILICO 100 ML + Butóxido de piperonilo 1 G + Imidacloprid 7.60 G + PERMETRINA 35.70 G</t>
  </si>
  <si>
    <t>3B2-11725-AGROCALIDAD</t>
  </si>
  <si>
    <t>CICLOTICK 2.5% POUR ON</t>
  </si>
  <si>
    <t>ENVASES DE VIDRIO AMBAR, ENVASES DE HJALATA Y BIDONES DE PEAD DE 250ML , ENVASES DE VIDRIO AMBAR, ENVASES DE HJALATA Y BIDONES DE PEAD DE 500ML , ENVASES DE VIDRIO AMBAR, ENVASES DE HJALATA Y BIDONES DE PEAD DE 1L , ENVASES DE VIDRIO AMBAR, ENVASES DE HJALATA Y BIDONES DE PEAD DE 3L , ENVASES DE VIDRIO AMBAR, ENVASES DE HJALATA Y BIDONES DE PEAD DE 5L;</t>
  </si>
  <si>
    <t>ACETIL TRIBUTIL CITRATO 30 G + DIMETIL SULFÓXIDO 5 ML + Fluazurón 2.5 G + ISOPROPANOL 10 G + METILPIRROLIDONA 100 ML</t>
  </si>
  <si>
    <t>3B2-1174-AGROCALIDAD</t>
  </si>
  <si>
    <t>OPIGAL 5</t>
  </si>
  <si>
    <t>FRASCO PLÁSTICO DE 60 G, FRASCO PLÁSTICO DE 100 G</t>
  </si>
  <si>
    <t>CARBARILO 5 %</t>
  </si>
  <si>
    <t>Antiparasitario externo Aplicado a Caninos, Antiparasitario externo Aplicado a Felinos, Antiparasitario externo Aplicado a Aves, Antiparasitario externo Aplicado a Lagomorfos</t>
  </si>
  <si>
    <t>FRASCO PLÁSTICO DE 60 GR , FRASCO PLÁSTICO DE 120 GR</t>
  </si>
  <si>
    <t>N-METHYL-ALFA-NAPTHYL-AMINO FORMATE (MANAFORM) 5 %</t>
  </si>
  <si>
    <t>3B2-11770-AGROCALIDAD</t>
  </si>
  <si>
    <t>CIPERMETRINA LAVETEC</t>
  </si>
  <si>
    <t>FRASCO DE VIDRIO ÁMBAR TIPO I DE 20 ML , FRASCO DE POLIETILENO DE BAJA DENSIDAD DE 20ML , FRASCO DE POLIETILENO DE BAJA DENSIDAD DE 100ML , FRASCO DE POLIETILENO DE BAJA DENSIDAD DE 500ML , FRASCO DE POLIETILENO DE BAJA DENSIDAD DE 1000 ML</t>
  </si>
  <si>
    <t>ÁCIDO CÍTRICO 0.1 G + AGUA DESTILADA 100 ML + CIPERMETRINA 20 G + DIMETILPOLISILOXANO 0.1 G + PROPILENGLICOL 26 G + TRICLOROETILENO 22 G</t>
  </si>
  <si>
    <t>CIPIOSYN</t>
  </si>
  <si>
    <t>FRASCO DE VIDRIO COLOR AMBAR DE 50 ML, FRASCO DE VIDRIO COLOR AMBAR DE 100 ML</t>
  </si>
  <si>
    <t>ACEITE DE GIRASOL 100 ML + ALCOHOL BENCILICO 3 G + ESTRADIOL CIPIONATO 50 MG</t>
  </si>
  <si>
    <t>Syntex S.A - Argentina</t>
  </si>
  <si>
    <t>3B2-11774-AGROCALIDAD</t>
  </si>
  <si>
    <t>LARVIGEN</t>
  </si>
  <si>
    <t>FRASCOS DE POLIETILENO DE 250 ML CONTENIDOS EN CAJAS DE 12 UNIDADES , FRASCOS DE POLIETILENO DE 1000 ML CONTENIDOS EN CAJAS DE 6 UNIDADES</t>
  </si>
  <si>
    <t>DIFLUBENZURÓN 0.048 KG</t>
  </si>
  <si>
    <t>Insecticida Aplicado a Caninos, Insecticida Aplicado a Bovinos, Insecticida Aplicado a Aves</t>
  </si>
  <si>
    <t>3B2-11775-AGROCALIDAD</t>
  </si>
  <si>
    <t>ATTACK</t>
  </si>
  <si>
    <t>PIPETAS PLÁSTICAS CONTENIENDO 0.5ML , PIPETAS PLÁSTICAS CONTENIENDO 1.5ML , PIPETAS PLÁSTICAS CONTENIENDO 3.5ML , PIPETAS PLÁSTICAS CONTENIENDO 6 ML</t>
  </si>
  <si>
    <t>ACETATO DE BENCILO 1.060 G + ALCOHOL BENCILICO c.s.p S/U + BENZALDEHIDO 4.5 G + BHT 0.10 G + CIFENOTRINA 1 G + Imidacloprid 10 G</t>
  </si>
  <si>
    <t>3B2-11778-AGROCALIDAD</t>
  </si>
  <si>
    <t>GASTROCAP</t>
  </si>
  <si>
    <t>BOLSAS DE ALUMINIO SELLADAS POR TERMOCONTACTO DE 1 KG , BOLSAS DE ALUMINIO SELLADAS POR TERMOCONTACTO DE 100G</t>
  </si>
  <si>
    <t>Caolin 500.000 G + Carbonato de Calcio 479 G + Pectina 20 G</t>
  </si>
  <si>
    <t>Antidiarreico Aplicado a Bovinos, Antidiarreico Aplicado a Ovinos, Antidiarreico Aplicado a Porcinos</t>
  </si>
  <si>
    <t>SUPER´S DIANA S:L - España</t>
  </si>
  <si>
    <t>GARRATHION</t>
  </si>
  <si>
    <t>FRASCO DE VIDRIO ÁMBAR CONTENIENDO 20 ML , FRASCO DE VIDRIO ÁMBAR CONTENIENDO 100 ML , FRASCO DE VIDRIO ÁMBAR CONTENIENDO 500 ML , FRASCO DE VIDRIO ÁMBAR CONTENIENDO 1000 ML</t>
  </si>
  <si>
    <t>CIPERMETRINA HIGH CIS 10 G + ETHION 40 G + NONIL FENOL ETOXILATO 30 G + Xilol 100 ML</t>
  </si>
  <si>
    <t>3B2-11933-AGROCALIAD</t>
  </si>
  <si>
    <t>SHAMPOO ESFIEL ANTIPULGAS</t>
  </si>
  <si>
    <t>RECIPIENTES DE PVC CONTENIENDO 200 ML , RECIPIENTES DE PVC CONTENIENDO 400 ML , RECIPIENTES DE PVC CONTENIENDO 1 GALÓN</t>
  </si>
  <si>
    <t>BASE DE JABÓN 100 ML + CIPERMETRINA 20 G</t>
  </si>
  <si>
    <t>3B2-12002-AGROCALIDAD</t>
  </si>
  <si>
    <t>PERMEX POUR ON</t>
  </si>
  <si>
    <t>FRASCO PLASTICO (POLIETILENO ALTA DENSIDAD) PARA 500 ML , FRASCO PLASTICO (POLIETILENO ALTA DENSIDAD) PARA 1 LITRO. , BIDON PLASTICO AMARILLO (POLIETILENO ALTA DENSIDAD) PARA 5 LITROS.</t>
  </si>
  <si>
    <t>Cipermetrina 6 G</t>
  </si>
  <si>
    <t>3B2-12011-AGROCALIDAD</t>
  </si>
  <si>
    <t>EFFIPRO SPOT ON(Presentación perros grandes)</t>
  </si>
  <si>
    <t>PIPETA DE PLASTICO TERMOFORMADO DE DOSIS UNICA CONTENIENDO 2.68 ML.</t>
  </si>
  <si>
    <t>ALCOHOL BENCILICO 804.00 MG + BUTILHIDROXIANISOL 0.536 MG + BUTILHIDROXITOLUENO 0.268 MG + DIETILENGLICOL ÉTER MONOETÍLICO 2.68 ML + FIPRONIL 268 MG</t>
  </si>
  <si>
    <t>EFFIPRO SPOT ON(Presentación perros medianos)</t>
  </si>
  <si>
    <t>PIPETA DE PLASTICO TERMOFORMADO DE DOSIS UNICA CONTENIENDO ( 134 MG) 1,34 ML</t>
  </si>
  <si>
    <t>ALCOHOL BENCILICO 402 MG + BUTILHIDROXIANISOL 0.268 MG + BUTILHIDROXITOLUENO 0.134 MG + DIETILENGLICOL ÉTER MONOETÍLICO 1.34 ML + FIPRONIL 134 MG</t>
  </si>
  <si>
    <t>IMBAC. CIA. LTDA - Francia</t>
  </si>
  <si>
    <t>EFFIPRO SPOT ON(Presentación perros pequeños)</t>
  </si>
  <si>
    <t>PIPETA DE PLASTICO TERMOFORMADO DE DOSIS UNICA CONTENIENDO (67 MG) 0,67 ML</t>
  </si>
  <si>
    <t>ALCOHOL BENCILICO 201 MG + BUTILHIDROXIANISOL 0.134 MG + BUTILHIDROXITOLUENO 0.067 MG + DIETILENGLICOL ÉTER MONOETÍLICO 0.67 ML + FIPRONIL 67 MG</t>
  </si>
  <si>
    <t>AMPLIACION DE NOMBRE COMERIAL</t>
  </si>
  <si>
    <t>3B2-12013-AGROCALIDAD</t>
  </si>
  <si>
    <t>EFFIPRO (Presentación para Gatos)</t>
  </si>
  <si>
    <t>PIPETA DE PLASTICO TERMOFORMADO DE DOSIS UNICA CONTENIENDO(50 MG) 0,50 ML ML</t>
  </si>
  <si>
    <t>ALCOHOL BENCILICO 150 MG + BUTILHIDROXIANISOL 0.10 MG + BUTILHIDROXITOLUENO 0.05 MG + DIETILENGLICOL ÉTER MONOETÍLICO 0.50 ML + FIPRONIL 50 MG</t>
  </si>
  <si>
    <t>S/U</t>
  </si>
  <si>
    <t>DROGERIA VIRVAC S.A. - Costa Rica, VIRBAC - Francia</t>
  </si>
  <si>
    <t>AMPLIACION DE NOMBRE COMERCIAL</t>
  </si>
  <si>
    <t>EFFIPRO SPOT ON(Presentación perros muy grandes)</t>
  </si>
  <si>
    <t>PIPETA DE PLASTICO TERMOFORMADO DE DOSIS UNICA CONTENIENDO ( 402 MG) 4,02 ML</t>
  </si>
  <si>
    <t>ALCOHOL BENCILICO 1206.00 MG + BUTILHIDROXIANISOL 0.804 MG + BUTILHIDROXITOLUENO 0.402 MG + DIETILENGLICOL ÉTER MONOETÍLICO 4.02 ML + FIPRONIL 402 MG</t>
  </si>
  <si>
    <t>AMPLIACION DE NOMBRE COMERCILA</t>
  </si>
  <si>
    <t>3B2-12026-AGROCALIDAD</t>
  </si>
  <si>
    <t>CYPERIN</t>
  </si>
  <si>
    <t>FRASCO DE VIDRIO O PET DE COLOR ÁMBAR DE 20 ML , FRASCO DE VIDRIO O PET DE COLOR ÁMBAR DE 60 ML , FRASCO DE VIDRIO O PET DE COLOR ÁMBAR DE 120 ML , FRASCO DE VIDRIO O PET DE COLOR ÁMBAR DE 250 ML , FRASCO DE VIDRIO O PET DE COLOR ÁMBAR DE 500 ML , FRASCO DE VIDRIO O PET DE COLOR ÁMBAR DE 1000 ML</t>
  </si>
  <si>
    <t>ARKOPAL 23 % + BUTIL GLICOL C.S.P 100 % + Cipermetrina 20 %</t>
  </si>
  <si>
    <t>ECTOPARASITICIDA Aplicado a Caninos, ECTOPARASITICIDA Aplicado a Bovinos, ECTOPARASITICIDA Aplicado a Ovinos, ECTOPARASITICIDA Aplicado a Caprinos, ECTOPARASITICIDA Aplicado a Aves, ECTOPARASITICIDA Aplicado a Porcinos</t>
  </si>
  <si>
    <t>3B2-12059-AGROCALIDAD</t>
  </si>
  <si>
    <t>NAVIN 100 C.E.</t>
  </si>
  <si>
    <t>ENVASES DE VIDRIO DE 30 ML , ;ENVASES DE VIDRIO DE 50 ML , ENVASES DE VIDRIO DE 100 ML , ENVASE PET DE 240 ML , ENVASE PET DE 500 ML , ENVASE PET DE 1000 ML</t>
  </si>
  <si>
    <t>ATROX 3404 F 3 G + DICLORVOS (95%) 80 G + NAFTA AROMÁTICA # 150 C.S.P 100 ML + PLURONIC 8 G</t>
  </si>
  <si>
    <t>3B2-12060-AGROCALIDAD</t>
  </si>
  <si>
    <t>FLEANET POUR ON NF</t>
  </si>
  <si>
    <t>BIDONES DE POLIPROPILENO DE ALTA DENSIDAD 1 , BIDONES DE POLIPROPILENO DE ALTA DENSIDAD 5 LITROS</t>
  </si>
  <si>
    <t>ACEITE DE MAÍZ CRUDO C.S.P 100 ML + Butóxido de piperonilo 1 G + Cipermetrina 5 G + FENITROTION 4 G</t>
  </si>
  <si>
    <t>3B2-12122-AGROCALIDAD</t>
  </si>
  <si>
    <t>ATTACK G</t>
  </si>
  <si>
    <t>PIPETAS PLÁSTICAS DE 0,5 ML CONTENIDAS EN CUNA PLÁSTICA DENTRO DE UN ESTUCHE DE CARTULINA BLANCA.</t>
  </si>
  <si>
    <t>ACETATO DE BENCILO 1.050 G + ALCOHOL BENCILICO c.s.p G + BENZALDEHIDO 3 G + BHT 0.10 G + Imidacloprid 10 G</t>
  </si>
  <si>
    <t>3B2-12126-AGROCALIDAD</t>
  </si>
  <si>
    <t>EPRINEX</t>
  </si>
  <si>
    <t>ENVASE DE POLIETILENO PRECINTANO 1 LITRO , ENVASE DE POLIETILENO PRECINTANO 2.5 LITROS</t>
  </si>
  <si>
    <t>BUTILHIDROXITOLUENO 0.1 G/L + EPRINOMECTINA 5 G/L + Propilenglicol 100 %</t>
  </si>
  <si>
    <t>ARGENTA MANUFACTURING LIMITED. - Nueva Zelanda</t>
  </si>
  <si>
    <t>IVOMEC EPRINEX</t>
  </si>
  <si>
    <t>ENVASES DE POLIETILENO DE 1 L, ENVASES DE POLIETILENO DE 2.5 L</t>
  </si>
  <si>
    <t>BUTILHIDROXITOLUENO 0.1 G/L + EPRINOMECTINA 5 G/L + PROPILENGLICOL 100% G/L</t>
  </si>
  <si>
    <t>ARGENTA MANUFACTURING LIMITED - Nueva Zelanda</t>
  </si>
  <si>
    <t>EQUAN-GEL</t>
  </si>
  <si>
    <t>JERINGA DE PLÁSTICO DE 10.00 GR</t>
  </si>
  <si>
    <t>3B2-12145-AGROCALIDAD</t>
  </si>
  <si>
    <t>NEL 10</t>
  </si>
  <si>
    <t>TALQUERA DE PLASTICO DE 60 G , TALQUERA DE PLASTICO DE 100 G</t>
  </si>
  <si>
    <t>INULINA 20 G + OLIGO FRUCTOSA (raftilose) 10 G + Propoxur 10 G + TALCO 100 G</t>
  </si>
  <si>
    <t>3B2-12185-AGROCALIDAD</t>
  </si>
  <si>
    <t>NELAX</t>
  </si>
  <si>
    <t>ENVASE PET CONTENIENDO 50 ML , ENVASE PET CONTENIENDO 100 ML , ENVASE PET CONTENIENDO 250 ML , ENVASE PET CONTENIENDO 500 ML</t>
  </si>
  <si>
    <t>EXCIPIENTES C.S.P 100 ML + Fipronil 0,25 G + INULINA 20,0 G + OLIGO FRUCTOSA (raftilose) 10,0 G</t>
  </si>
  <si>
    <t>NEOCLORDELIN SECADO</t>
  </si>
  <si>
    <t>SUSPENSION OLEOSA INTRAMAMARIA, CAJA POR 4 JERINGAS DE 10 ML, SUSPENSION OLEOSA INTRAMAMARIA, CAJA POR 20 JERINGAS DE 10 ML</t>
  </si>
  <si>
    <t>ACEITE MINERAL 1 ML + LINCOMICINA HCL 22.7 MG + MONOESTEARATO DE SORBITAN 1 ML + Neomicina sulfato 58.5 MG + PETROLATO BLANCO 1 ML</t>
  </si>
  <si>
    <t>3B2-12201-AGROCALIDAD</t>
  </si>
  <si>
    <t>AMITRAZ 12.5% ERMA</t>
  </si>
  <si>
    <t>FRASCOS DE VIDRIO ÁMBAR TIPO III CONTENIENDO 33 ML , FRASCOS DE VIDRIO ÁMBAR TIPO III CONTENIENDO 100 ML , FRASCOS DE VIDRIO ÁMBAR TIPO III CONTENIENDO 1000 ML</t>
  </si>
  <si>
    <t>AMITRAZ 12.5 % + EXCIPIENTES C.S.P 100 ML + NONIL FENOL 18.22 G + SOLVESSO 150 C.S.P 62.77 G</t>
  </si>
  <si>
    <t>AGROZ S.A. - Colombia</t>
  </si>
  <si>
    <t>3B2-12207-AGROCALIDAD</t>
  </si>
  <si>
    <t>FRASCOS DE VIDRIO COLOR ÁMBAR CONTENIENDO 20 , FRASCOS DE VIDRIO COLOR ÁMBAR 100 , FRASCOS DE VIDRIO COLOR ÁMBAR 500 , FRASCOS DE VIDRIO COLOR ÁMBAR 1000 ML</t>
  </si>
  <si>
    <t>AMITRAZ 21 G + Polisorbato 80 5 G</t>
  </si>
  <si>
    <t>C.C LABORATORIOS PHARMAVITALCIA LTDA. - Ecuador</t>
  </si>
  <si>
    <t>3B2-12224-AGROCALIDAD</t>
  </si>
  <si>
    <t>PIREGAN</t>
  </si>
  <si>
    <t>FRASCO DE VIDRIO PILFER TIPO III POR 20 ML , FRASCO DE VIDRIO PILFER TIPO III POR 500 ML , FRASCO DE VIDRIO PILFER TIPO III POR 1000 ML , CAJA DE CONTENIDO 12 FRASCOS POR 20 ML</t>
  </si>
  <si>
    <t>Cipermetrina 150 G + DODEDILBENCENOSULFONATO DE CALCIO 25 G + NONILFENOL 10 MOLES 10 G + NONILFENOL 20 MOLES 7 G + SOLVENTES AROMATICOS 30 G + TERGITOL XD 3 G</t>
  </si>
  <si>
    <t>3B2-12277-AGROCALIDAD</t>
  </si>
  <si>
    <t>GUSANEX</t>
  </si>
  <si>
    <t>FRASCOS DE 375ML</t>
  </si>
  <si>
    <t>3B2-12289-AGROCALIDAD</t>
  </si>
  <si>
    <t>OVERMECTINA MAGNUM</t>
  </si>
  <si>
    <t>FRASCOS DE 50 ML, FRASCOS DE 200 ML, FRASCOS DE 500 ML</t>
  </si>
  <si>
    <t>ACEITE DE CASTOR POLIETOXILADO 1.50 G + ALCOHOL BENCILICO 1 G + BUTILHIDROXITOLUENO 0.02 G + Ivermectina 4 G + Propilenglicol 6.30 G + TRIACETATO DE GLICERILO C.S.P S/U</t>
  </si>
  <si>
    <t>3B2-12302-AGROCALIDAD</t>
  </si>
  <si>
    <t>BAÑADOR</t>
  </si>
  <si>
    <t>ETHION 83 G + SATMUL S-100 1,01 G + SATMUL S-200 1,01 G + SATMUL X-705 10,8 G + SOLVAS 100 20,4 G</t>
  </si>
  <si>
    <t>3B2-12309-AGROCALIDAD</t>
  </si>
  <si>
    <t>MEGAVACA</t>
  </si>
  <si>
    <t>PELLETS EN SACOS DE POLIPROPILENO DE 40 KG.</t>
  </si>
  <si>
    <t>ACIDO FOLICO 17.000mg/ KG + Biotina 3.000mg/ KG + CENIZA 13.0 % + Cobalto 571mg/ KG + Cobre 22.857.14mg/ KG + ETOXIQUINA 3.000mg/ KG + Fibra 12.0 % + GRASA CRUDA (MIN) 7.0| % + Humedad 13.0 % + Proteína 17.0 % + Selenio 857mg/ KG + Vitamina A 20.000.000 UI/ KG + VITAMINA E 178.000 UI/ KG + Yodo 1.600.00mg/ KG + ZINC 200.000.00mg/ KG</t>
  </si>
  <si>
    <t>COPROBALAN EMA. - Ecuador</t>
  </si>
  <si>
    <t>MEGACIP</t>
  </si>
  <si>
    <t>FUNDAS TRILAMINADAS DE PAPEL KRAST CONTENIENDO 15KG , FUNDAS TRILAMINADAS DE PAPEL KRAST CONTENIENDO 5KG , FUNDAS TRILAMINADAS DE PAPEL KRAST CONTENIENDO 1KG , ENVASES PLÁSTICOS DE HDPE CONTENIENDO 100G , SOBRE DE ALUMINIO TRILAMINADO CONTENIENDO 100G</t>
  </si>
  <si>
    <t>ACEITE DE CITRONELLA 10 % + Aceite de pino 10 % + BENZOATO DE BENCILO 5 % + Cipermetrina 5 % + TALCO C.S.P 100 % + Tierra de Diatomeas 50 %</t>
  </si>
  <si>
    <t>Antiparasitario externo Aplicado a Caninos, Antiparasitario externo Aplicado a Felinos, Antiparasitario externo Aplicado a Bovinos, Antiparasitario externo Aplicado a Ovinos, Antiparasitario externo Aplicado a Cobayos</t>
  </si>
  <si>
    <t>3B2-1233-AGROCALIDAD</t>
  </si>
  <si>
    <t>NUVAN 100 EC</t>
  </si>
  <si>
    <t>FRASCO DE 200 CC , FRASCO DE 500 CC , FRASCO DE 1000 CC , FRASCO DE 200 LITROS , FRASCOS DE 100 CC</t>
  </si>
  <si>
    <t>Diclorvos 75,8 % + EXCIPIENTE 24,2 %</t>
  </si>
  <si>
    <t>FORMUQUISA - Costa Rica</t>
  </si>
  <si>
    <t>3B2-12359-AGROCALIDAD</t>
  </si>
  <si>
    <t>IVERSOL POUR ON</t>
  </si>
  <si>
    <t>FRASCOS PLÁSTICOS DE POLIETILENO TAPA ROSCA PARA 10 ML , FRASCOS PLÁSTICOS DE POLIETILENO TAPA ROSCA PARA100 ML , FRASCOS PLÁSTICOS DE POLIETILENO TAPA ROSCA PARA 1 LITRO</t>
  </si>
  <si>
    <t>Colorante azul 0.02 G + Ivermectina 1 G + Metilparabeno 0.18 G + PROPILENGLICOL C.S.P. 100 ML + Propilparabeno 0.02 G</t>
  </si>
  <si>
    <t>Antiparasitario externo Aplicado a Caninos, Antiparasitario externo Aplicado a Bovinos, Antiparasitario externo Aplicado a Aves, Antiparasitario externo Aplicado a Lagomorfos, Antiparasitario externo Aplicado a Cobayos</t>
  </si>
  <si>
    <t>3B2-12422-AGROCALIDAD</t>
  </si>
  <si>
    <t>BAÑO SECO LEVACAN</t>
  </si>
  <si>
    <t>TALQUEROS POR 60 G , TALQUEROS POR 100 G , DISPENSER DE CARTÓN POR 50 SOBRES DE ALUMINIO DE 10 G</t>
  </si>
  <si>
    <t>1 Naftil - Metil Carbamato 5 G + Butóxido de piperonilo 2 G + Salicilato de Metilo 0,5 G + TALCO C.S.P 100 G + Tierra filtrante 10 G</t>
  </si>
  <si>
    <t>3B2-12423-AGROCALIDAD</t>
  </si>
  <si>
    <t>RADICAL EC</t>
  </si>
  <si>
    <t>FRASCOS DE VIDRIO ÁMBAR CONTENIENDO 100 CC , FRASCOS DE VIDRIO ÁMBAR CONTENIENDO 1000 CC.</t>
  </si>
  <si>
    <t>Ácido Sulfónico 2.274 G + ARKOPAL 3.788 G + Cipermetrina 3.536 G + Diclorvos 88.875 G + SOLVESSO 100 C.S.P 100.0 ML + TWEEN 80 2.145 G</t>
  </si>
  <si>
    <t>3B2-12425-AGROCALIDAD</t>
  </si>
  <si>
    <t>PULGA OUT FARBIOVET</t>
  </si>
  <si>
    <t>ACETATO N BUTILO 7 ML + ALCOHOL ISOPROPILICO 6 ML + BENZOATO DE BENCILO 10 ML + COLOR ROJO 0.005 G + FIPRONIL 10 G + GLICEROL FORMAL 100 ML + Ivermectina 1 G</t>
  </si>
  <si>
    <t>Antiparasitario externo Aplicado a Caninos, Antiparasitario externo Aplicado a Aves, Antiparasitario externo Aplicado a Lagomorfos, Antiparasitario externo Aplicado a Cobayos</t>
  </si>
  <si>
    <t>3B2-12435-AGROCALIDAD</t>
  </si>
  <si>
    <t>CAMPOVET 15% EC</t>
  </si>
  <si>
    <t>FRASCO VIDRIO AMBAR X 20CC , FRASCO PET AMBAR X 60CC , FRASCO PET AMBAR X 1000CC</t>
  </si>
  <si>
    <t>Cipermetrina 15 G + SOLVIXO C.S.P. 100 ML</t>
  </si>
  <si>
    <t>Antiparasitario externo Aplicado a Caninos, Antiparasitario externo Aplicado a Bovinos, Antiparasitario externo Aplicado a Equinos</t>
  </si>
  <si>
    <t>JERINGA DE 5 ML , JERINGA DE 2 ML</t>
  </si>
  <si>
    <t>3B2-12487-AGROCALIDAD</t>
  </si>
  <si>
    <t>TERMINATOR</t>
  </si>
  <si>
    <t>FRASCO EN VIDRIO ÁMBAR TIPO III DE 20 ML, FRASCO EN VIDRIO ÁMBAR TIPO III DE 120 ML, FRASCO PEAD POR 500 ML, FRASCO PEAD POR 1000 ML</t>
  </si>
  <si>
    <t>ARKOPAL 3.85 G + ARKOPAL N-200 4.81 G + Cipermetrina 15 G + SAL 7.21 G + SOLVESSO 150 C.S.P 100 ML</t>
  </si>
  <si>
    <t>3B2-12549-AGROCALIDAD</t>
  </si>
  <si>
    <t>EFFIPRO BOVIS</t>
  </si>
  <si>
    <t>Envase de Polietileno de alta densidad (PEAD) conteniendo 1 L, Envase de Polietileno de alta densidad (PEAD) conteniendo 5 L</t>
  </si>
  <si>
    <t>ACEITE DE SOYA 100 ML + ACETIL TRIBUTIL CITRATO 30.00 G + Fipronil 1 G + POLIOXIPROPILEN 15-ESTERIL ETER 5,00 G</t>
  </si>
  <si>
    <t>LB</t>
  </si>
  <si>
    <t>PERÍODO DE VALIDEZ: 83 DÍAS (MODIFICADO)</t>
  </si>
  <si>
    <t>3B2-12729-AGROCALIDAD</t>
  </si>
  <si>
    <t>ALFACIPERMETRINA 10%</t>
  </si>
  <si>
    <t>FRASCOS DE VIDRIO AMBAR CON TAPON Y CAPACETE DE SEGURIDAD DE 20 ML, FRASCOS DE VIDRIO AMBAR CON TAPON Y CAPACETE DE SEGURIDAD DE 100 ML, FRASCOS DE VIDRIO AMBAR CON TAPON Y CAPACETE DE SEGURIDAD DE 1 L</t>
  </si>
  <si>
    <t>ALFACIPERMETRINA 10 G</t>
  </si>
  <si>
    <t>3B2-12841-AGROCALIDAD</t>
  </si>
  <si>
    <t>PROTECH SPRAY</t>
  </si>
  <si>
    <t>FRASCO DE 100.0 ML</t>
  </si>
  <si>
    <t>Fipronil 0.250 G + PERMETRINA 2.00 G + PIRIPROXIFENO 0.250 G</t>
  </si>
  <si>
    <t>DESPARASITANTE EXTERNO Aplicado a Caninos</t>
  </si>
  <si>
    <t>LABYES S.A. - Argentina, LABYES S.A. - Uruguay</t>
  </si>
  <si>
    <t>3B2-12879-AGROCALIDAD</t>
  </si>
  <si>
    <t>BONGO SUPLEMENTO NUTRICIONAL CON OMEGA 3</t>
  </si>
  <si>
    <t>FRASCO HDEP CON 100 ML , FRASCO HDEP CON 500 ML , FRASCO HDEP CON 1 L , FRASCO HDEP CON 2 L</t>
  </si>
  <si>
    <t>BONGO FLEALESS</t>
  </si>
  <si>
    <t>Dosificadores de Polietileno para 0.5 ML, Dosificadores de Polietileno para 1 ML, Dosificadores de Polietileno para 2.5 ML, Dosificadores de Polietileno para 4 ML, Dosificadores de Polietileno para 6 ML</t>
  </si>
  <si>
    <t>ALCOHOL BENCILICO 2.0 G + Imidacloprid 10 G + METIL 2 PIRROLIDONA CSP 100 ML</t>
  </si>
  <si>
    <t>3B2-12890-AGROCALIDAD</t>
  </si>
  <si>
    <t>VIRKOS POUR ON</t>
  </si>
  <si>
    <t>Envase de polietileno de alta densidad(PEAD) Y TAPA ROSCA DE POLIETILENO DE BAJA DENSIDAD(PEBD) CONTENIENDO 250 ML, Envase de polietileno de alta densidad(PEAD) Y TAPA ROSCA DE POLIETILENO DE BAJA DENSIDAD(PEBD) CONTENIENDO 500 ML, Envase de polietileno de alta densidad(PEAD) Y TAPA ROSCA DE POLIETILENO DE BAJA DENSIDAD(PEBD) CONTENIENDO 1000 ML, BIDONES DE 1 L, BIDONES DE 3 L</t>
  </si>
  <si>
    <t>Cipermetrina 5 % + ETHION 15 %</t>
  </si>
  <si>
    <t>3B2-12978-AGROCALIDAD</t>
  </si>
  <si>
    <t>FIPROLIF POUR ON</t>
  </si>
  <si>
    <t>Frascos Pead por 250 ML, Frascos Pead por 500 ML, Frascos Pead por 1000 ML, Bidones de 1 L, Bidones de 3 L</t>
  </si>
  <si>
    <t>ACEITE DE SOJA C.S.P 100 ML + ALCOHOL BENCILICO 4 G + BUTIGLICOL 30 G + Butil Hidroxitolueno 0.1 G + Fiprolif Técnico 1 G</t>
  </si>
  <si>
    <t>3B2-12B-14279-AGROCALIDAD</t>
  </si>
  <si>
    <t>PIRECORT SHAMPOO</t>
  </si>
  <si>
    <t>ENVASE PEAD BLANCO PARA 250 ML, ENVASE PEAD BLANCO PARA 1 L</t>
  </si>
  <si>
    <t>ÁCIDO CÍTRICO 3 G + AGUA DESTILADA C.S.P 100 ML + ALCOHOL ETÍLICO 96° 0.50 ML + ALQUILOILAMIDA DE ACEITE DE COCO 10 G + Butóxido de piperonilo 0.12 G + DECAMETRINA 0.02 G + FRAGANCIA BOUQUET DE MANZANA 0.3 G + NIPAGIN 0.4 G + NIPASOL 0.2 G + TRIAMCINOLONA ACETÓNIDO 0.10 G</t>
  </si>
  <si>
    <t>SHAMPOO ECTOPARASITICIDA Y ANTIINFLAMATORIO GLUCOCORTICOIDE. Aplicado a Caninos, SHAMPOO ECTOPARASITICIDA Y ANTIINFLAMATORIO GLUCOCORTICOIDE. Aplicado a Felinos</t>
  </si>
  <si>
    <t>3B2-13184-AGROCALIDAD</t>
  </si>
  <si>
    <t>FIPRO DOG</t>
  </si>
  <si>
    <t>GOTERO PLÁSTICO DE 0.67 ML, GOTERO PLÁSTICO DE 1.34 ML, GOTERO PLÁSTICO DE 2.68 ML</t>
  </si>
  <si>
    <t>Fipronil 100 M6</t>
  </si>
  <si>
    <t>ONLYPHARM S.A.S - Colombia</t>
  </si>
  <si>
    <t>3B2-13207-AGROCALIDAD</t>
  </si>
  <si>
    <t>PROTECH PIPETA</t>
  </si>
  <si>
    <t>CAJA DE CARTON CONTENIENDO UNA PIPETA DE POLIETILENO DE ALTA DENSIDAD PARA 0.40 ML, CAJA DE CARTON CONTENIENDO UNA PIPETA DE POLIETILENO DE ALTA DENSIDAD PARA 1.00 ML, CAJA DE CARTON CONTENIENDO UNA PIPETA DE POLIETILENO DE ALTA DENSIDAD PARA 2.50 ML, CAJA DE CARTON CONTENIENDO UNA PIPETA DE POLIETILENO DE ALTA DENSIDAD PARA 4.00 ML, CAJA DE CARTON CONTENIENDO UNA PIPETA DE POLIETILENO DE ALTA DENSIDAD PARA 6.00 ML</t>
  </si>
  <si>
    <t>Alcohol isopropílico 100 ML + BUTILHIDROXIANISOL (BHA) 0.0175 G + BUTILHIDROXITOLUENO 0.00875 G + Butóxido de piperonilo 3.00 G + DIMETILSULFOXIDO 30.00 G + Fipronil 10.00 G + PERMETRINA 40.00 G + PIRIPROXIFENO 10.00 G</t>
  </si>
  <si>
    <t>3B2-13334-AGROCALIDAD</t>
  </si>
  <si>
    <t>INTERKILL</t>
  </si>
  <si>
    <t>FRASCO DE VIDRIO DE 30 ML, FRASCO DE VIDRIO DE 60 ML, FRASCO DE VIDRIO DE 100 ML, FRASCO DE VIDRIO DE 120 ML, FRASCO DE VIDRIO DE 200 ML, FRASCO DE VIDRIO DE 240 ML, FRASCO DE VIDRIO DE 500 ML, FRASCO DE VIDRIO DE 1000 ML, FRASCO DE VIDRIO DE 1 GL, CANECA D E 20 L</t>
  </si>
  <si>
    <t>ARKOPAL 250.00 ML + Cipermetrina 750.00 ML</t>
  </si>
  <si>
    <t>3B2-13355-AGROCALIDAD</t>
  </si>
  <si>
    <t>LHIVERMECTIN 3.15</t>
  </si>
  <si>
    <t>VIALES DE 50 ML, VIALES DE 100 ML, VIALES DE 250 ML, VIALES DE 500 ML</t>
  </si>
  <si>
    <t>Aceite de Ricino 1.0 KG + AGUA PARA INYECCION C.S.P 100 L + Butil Hidroxitolueno 0.02 KG + ESTASAN 56.0 KG + Ivermectina 3.15 KG + NIPAGÍN SÓDICO 0.18 KG + NIPASOL SÓDICO 0.02 KG + TRIACETINA 40.0 KG</t>
  </si>
  <si>
    <t>3B2-13444-AGROCALIDAD</t>
  </si>
  <si>
    <t>EL JEFE ANTIPARASITARIO BAÑO</t>
  </si>
  <si>
    <t>FRASCO DE VIDRIO AMBAR DE 20 ML, FRASCO DE VIDRIO AMBAR DE 60 ML, FRASCO DE VIDRIO AMBAR DE 120 ML, FRASCOS PET AMBAR DE 240 ML, FRASCO DE POLIETILENO BLANCO DE ALTA DENSIDAD DE 500 ML, FRASCO DE POLIETILENO BLANCO DE ALTA DENSIDAD DE 1000 ML</t>
  </si>
  <si>
    <t>ALCOHOL ISOPROPILICO 100 ML + Cipermetrina 1 G + Diclorvos 65 G + Fipronil 1 G + GLICEROFORMOL 10 ML + MENTA PIPERITA 5 ML + Resina 1.8 G + TWEEN 80 8 ML</t>
  </si>
  <si>
    <t>GONZALO LLAGUNO FIGUEROA, CDLA. - Ecuador</t>
  </si>
  <si>
    <t>3B2-13566-AGROCALIDAD</t>
  </si>
  <si>
    <t>AMIRVOSS 20.8%</t>
  </si>
  <si>
    <t>FRASCO DE 20 ML, FRASCO DE 100 ML, FRASCO DE 250 ML, FRASCO DE 500 ML, FRASCO DE 1 L, GALÓN DE 3.8 L, CANECA DE 20 L</t>
  </si>
  <si>
    <t>ALCOHOL ETOXILADO 10.1 G + AMITRAZ 20.8 G + BENZOATO DE BENCILO 100.0 ML + Resina 4.0 G + TURPENTINA MINERAL 15.2 G</t>
  </si>
  <si>
    <t>3B2-13605-AGROCALIDAD</t>
  </si>
  <si>
    <t>COMFORTIS 270 MG</t>
  </si>
  <si>
    <t>AGUA PURIFICADA C.S.P 506.28 MG + CELULOSA MICROCRISTALINA 71.74 MG + CROSCARAMELOSA SÓDICA 30.38 MG + DIOXIDO DE SILICONE 2.53 MG + ESTEARATO DE MAGNESIO 5.06 MG + HIDROXIPROPILCELULOSA 25.31 MG + SABOR A CARNE 101.26 MG + SPINOSAD 270 MG</t>
  </si>
  <si>
    <t>ABBVIE INC. PARA ELANCO ANIMAL HEALTH - Estados Unidos</t>
  </si>
  <si>
    <t>3B2-13606-AGROCALIDAD</t>
  </si>
  <si>
    <t>COMFORTIS 1620 MG</t>
  </si>
  <si>
    <t>3B2-13607-AGROCALIDAD</t>
  </si>
  <si>
    <t>COMFORTIS 560 MG</t>
  </si>
  <si>
    <t>AGUA PURIFICADA 1050.05 MG + CELULOSA MICROCRISTALINA 148.79 MG + CROSCARAMELOSA SÓDICA 63.00 MG + DIOXIDO DE SILICONE 5.25 MG + ESTEARATO DE MAGNESIO 10.50 MG + HIDROXIPROPILCELULOSA 52.50 MG + SABOR A CARNE 210.01 MG + SPINOSAD 560 MG</t>
  </si>
  <si>
    <t>3B2-13608-AGROCALIDAD</t>
  </si>
  <si>
    <t>COMFORTIS 90 MG</t>
  </si>
  <si>
    <t>3B2-13609-AGROCALIDAD</t>
  </si>
  <si>
    <t>COMFORTIS 140 MG</t>
  </si>
  <si>
    <t>AGUA PURIFICADA C.S.P 262.52 MG + CELULOSA MICROCRISTALINA 37.20 MG + CROSCARAMELOSA SÓDICA 15.75 MG + DIOXIDO DE SILICONE 1.31 MG + ESTEARATO DE MAGNESIO 2.63 MG + HIDROXIETILCELULOSA 13.13 MG + SABOR A CARNE 52.20 MG + SPINOSAD 140 MG</t>
  </si>
  <si>
    <t>3B2-13610-AGROCALIDAD</t>
  </si>
  <si>
    <t>COMFORTIS 810 MG</t>
  </si>
  <si>
    <t>AGUA ULTRAFILTRADA USP C.S.P 1518.84 MG + CELULOSA MICROCRISTALINA 215.22 MG + CROSCARAMELOSA SÓDICA 91.13 MG + DIOXIDO DE SILICONE 7.59 MG + ESTEARATO DE MAGNESIO 15.19 MG + HIDROXIPROPILCELULOSA 75.94 MG + SABOR A CARNE 303.77 MG + SPINOSAD 810 MG</t>
  </si>
  <si>
    <t>3B2-1375-AGROCALIDAD</t>
  </si>
  <si>
    <t>GARRAPHIN</t>
  </si>
  <si>
    <t>FRASCO PARA 60 ML , FRASCO PARA 100 ML , FRASCO PARA 500 ML , FRASCO PARA 200 LITROS</t>
  </si>
  <si>
    <t>Clorpirifos 26 % + Indometacina 100 %</t>
  </si>
  <si>
    <t>3B2-13762-AGROCALIDAD</t>
  </si>
  <si>
    <t>JUVENSOL 20 EC</t>
  </si>
  <si>
    <t>FRASCO DE PAD POR 1 L</t>
  </si>
  <si>
    <t>DIMETIL CETONA 20 G + ESSO SOLVENTE 100 ML + NONILFENOL ETOXILADO 15 G + PIRIPROXIFENO 20 G</t>
  </si>
  <si>
    <t>INSECTICIDA PARA INSTALACIONES PECUARIAS</t>
  </si>
  <si>
    <t>3B2-13824-AGROCALIDAD</t>
  </si>
  <si>
    <t>SHOWERKILL</t>
  </si>
  <si>
    <t>APLICADOR PLÁSTICO TIPO ATOMIZADOR DE 100 ML, APLICADOR PLÁSTICO TIPO ATOMIZADOR DE 250 ML</t>
  </si>
  <si>
    <t>Fipronil 0.25 G + GLICERINA 2 G + PIRIPROXIFENO 0.25 G</t>
  </si>
  <si>
    <t>3B2-13920-AGROCALIDAD</t>
  </si>
  <si>
    <t>CALIFLY PLUS</t>
  </si>
  <si>
    <t>ENVASES DOBLE BOCA DE PEAD CONTENIENDO 250 ML, ENVASES DOBLE BOCA DE PEAD CONTENIENDO 1000 ML, BIDONES PEAD CONTENIENDO 3000 ML</t>
  </si>
  <si>
    <t>ACEITE DE MAIZ 100 ML + ACETONA 17.0 G + Butóxido de piperonilo 7.0 G + CARBARILO 2.0 G + Cipermetrina 6.0 G</t>
  </si>
  <si>
    <t>3B2-13963-AGROCALIDAD</t>
  </si>
  <si>
    <t>BOLFO COLLAR LARGE DOG</t>
  </si>
  <si>
    <t>BOLFO COLLAR LARGE DOG 45.0 G</t>
  </si>
  <si>
    <t>2-ISOPROPOXYPHENYL-METHYLCARBAMATE 4.442 G + ACEITE DE SOJA EPOXILDO 1.035 G + ÁCIDO ESTEARICO 0.360 G + DI-N-BUTIL-ADIPATO 9.495 G + Dioxido de titanio 37.91 G + OXIDO DE HIERRO AMARILLO 27.29 G + OXIDO DE HIERRO NEGRO 7.51 G + OXIDO DE HIERRO ROJO 27.29 G + PIGMENTANTE 0.059 G + POLIVINILCLORURO 25.515 G + PROPILENGLICOL DICAPRILOCAPRATO 4.095 G</t>
  </si>
  <si>
    <t>BAYER ANIMAL HEALTH GMBH - Alemania, KVP PHARMA + VETRINAR PRODUKTE - Alemania</t>
  </si>
  <si>
    <t>LA FORMULACIÓN FORRESPONDE A: COLLAR</t>
  </si>
  <si>
    <t>3B2-13996-AGROCALIDAD</t>
  </si>
  <si>
    <t>SERESTO® 4.50 g +2.03 g COLLAR PARA PERROS &gt;8 kg</t>
  </si>
  <si>
    <t>CAJA CON UN COLLAR LAMINADA 70 CM</t>
  </si>
  <si>
    <t>ACEITE DE SOYA 1.035 G + ÁCIDO ESTEARICO 0.900 G + DI-N-BUTIL-ADIPATO 8.595 G + Dioxido de titanio 0.225 G + FLUMETRINA 2.025 G + Imidacloprid 4.500 G + OXIDO DE HIERRO 0.090 G + POLIVINILCLORURO 23.940 G + PROPILENGLICOL DICAPRILOCAPRATO 3.690 G</t>
  </si>
  <si>
    <t>KVP PHARMA - Alemania</t>
  </si>
  <si>
    <t>3B2-14093-AGROCALIDAD</t>
  </si>
  <si>
    <t>ALFITOX EC EMULSIÓN CONCENTRADA</t>
  </si>
  <si>
    <t>FRASCO PLÁSTICO DE POLIPROPILENO COEXTRUIDO O PET CONTENIENDO 1 L, BIDON PLÁSTICO DE POLIPROPILENO COEXTRUIDO O PET CONTENIENDO 10 L</t>
  </si>
  <si>
    <t>BUTILIDROXITOLUENO (BHT) 1,00 G + DELTAMETRINA 98% (EQUIVALENTE A 1g. DEL ACTIVO) 1,02 G + DIPROPILENGLICOL METIL ÉTER 7,00 G + escencia de citonela 0.50 G + mezcla de hidrocarburos de petróleo 100.00 G + PIRIMIFOS METIL 98% (EQUIVALENTE A 25g. DEL ACTIVO) 25,51 G + Polisorbato 80 15,00 G</t>
  </si>
  <si>
    <t>INTRADE S.A. - Chile</t>
  </si>
  <si>
    <t>INSECTICIDA PARA INSTALACIONES E INDUSTRIAS AGROPECUARIAS</t>
  </si>
  <si>
    <t>3B2-14119-AGROCALIDAD</t>
  </si>
  <si>
    <t>CALIMIX</t>
  </si>
  <si>
    <t>ENVASES PLÁSTICOS DE COEX CONTENIENDO 1 L, ENVASES PLÁSTICOS DE COEX CONTENIENDO 5 L</t>
  </si>
  <si>
    <t>Cipermetrina 10 G + ETHION 40 G + OLEOSOL Nº8635 (ALTA HLB) 10 G + OLEOSOL Nº8665 (BAJO HLB) 10 G + SOLVIXO C.S.P. 100 ML</t>
  </si>
  <si>
    <t>3B2-14143-AGROCALIDAD</t>
  </si>
  <si>
    <t>CHUSPISOL 10 WG</t>
  </si>
  <si>
    <t>BOLSAS DE ALUMINIO TRILAMINADO POR 1 KG, POTES DE POLIETILENO DE ALTA DENSIDAD, COLOR BLANCO IMPRESO CON 4 COLORES POR 250 G</t>
  </si>
  <si>
    <t>Azúcar 100,0 G + BITREX 0,002 G + LACTOSA 10,0 G + Maltodextrina 6,5 G + POVIDONE 2,0 G + TIAMETOXAM 10,0 G + TRICOSENE 0,05 G</t>
  </si>
  <si>
    <t>3B2-14145-AGROCALIDAD</t>
  </si>
  <si>
    <t>CHUSPISOL 1 GB</t>
  </si>
  <si>
    <t>SOBRES TRILAMINADOS EN 20 G, OBRES TRILAMINADOS EN 50 G, OBRES TRILAMINADOS EN 1 KG, CAJA DISPENSADORA POR 25 SOBRES DE 20 G, CAJA DISPENSADORA POR 25 SOBRES DE 50 G</t>
  </si>
  <si>
    <t>AZÚCAR C.S.P. 100 G + BITREX 0,002 G + COLOR AMARILLO #5 0,0125 G + LACTOSA 10,0 G + Maltodextrina 6,5 G + PIRROLIDONA 2,5 G + TIAMETOXAM 1,0 G + TRICOSENE 0,1 G</t>
  </si>
  <si>
    <t>3B2-14171-AGROCALIDAD</t>
  </si>
  <si>
    <t>FREE DOG NF PIPETA</t>
  </si>
  <si>
    <t>APLICADOR DE PLÁSTICO CON TAPA ROSCA PARA 0.67 ML, APLICADOR DE PLÁSTICO CON TAPA ROSCA PARA 1.34 ML, APLICADOR DE PLÁSTICO CON TAPA ROSCA PARA 2.68 ML, APLICADOR DE PLÁSTICO CON TAPA ROSCA PARA 4.02 ML</t>
  </si>
  <si>
    <t>Fipronil 100 MG + PIRIPROXIFENO 100 MG</t>
  </si>
  <si>
    <t>3B2-14203-AGROCALIDAD</t>
  </si>
  <si>
    <t>SERESTO 1.25G.+0.56G. COLLAR PARA GATOS Y PERROS ≤8KG.</t>
  </si>
  <si>
    <t>CAJA CON UNA BOLSA LAMINADA PETP/PE CONTENIENDO UN COLLAR DE 38 CM</t>
  </si>
  <si>
    <t>ACEITE DE SOJA EPOXILDO 0.288 G + ÁCIDO ESTEARICO 0.250 G + CLORURO DE POLIVINILO 6.650 G + DI-N-BUTIL-ADIPATO 2.388 G + Dioxido de titanio 0.063 G + FLUMETRINA 0.563 G + Imidacloprid 1.250 G + OXIDO DE HIERRO NEGRO 0.025 G + PROPILENGLICOL DICAPRILOCAPRATO 1.025 G</t>
  </si>
  <si>
    <t>KVP PHARMA + VETERINAR PRODUKTE GMBH. - Alemania</t>
  </si>
  <si>
    <t>3B2-14318-AGROCALIDAD</t>
  </si>
  <si>
    <t>TEXVET MAX</t>
  </si>
  <si>
    <t>Butóxido de piperonilo 1 ML + Cipermetrina 25 G + Clorpirifos 15 G + Xileno C.S.P 100 ML</t>
  </si>
  <si>
    <t>Garrapaticida Aplicado a Caninos, Garrapaticida Aplicado a Felinos, Garrapaticida Aplicado a Bovinos, Garrapaticida Aplicado a Ovinos, Garrapaticida Aplicado a Caprinos, Garrapaticida Aplicado a Equinos, Garrapaticida Aplicado a Porcinos</t>
  </si>
  <si>
    <t>BIMEDA BRASIL S.A. ROD. CONEGO CYRIACO S. PIRES, 421 CAIXA POSTAL 53 DISTRITO INDUSTRIAL MONTE MOR - Brasil</t>
  </si>
  <si>
    <t>3B2-14319-AGROCALIDAD</t>
  </si>
  <si>
    <t>TEXVET MAX POUR ON</t>
  </si>
  <si>
    <t>BUTIROXIDO DE PIPERONILA 1 ML + Cipermetrina 5 G + Clorpirifos 7 G + XILENO 2 ML</t>
  </si>
  <si>
    <t>3B2-14375-AGROCALIDAD</t>
  </si>
  <si>
    <t>ECTOMATE</t>
  </si>
  <si>
    <t>Cipermetrina 30 g/ L + Imidacloprid 30 g/ L</t>
  </si>
  <si>
    <t>AGRIPHAR IBERIA, S.L.U. PARA BIOPLAGEN, S.L. AVDA. DE CASTILLEJA DE LA CUESTA, 26 (PIBO) 41110 BOLLULLOS DE LA MITACIÓN. SEVILLA/ ESPAÑA - España</t>
  </si>
  <si>
    <t>3B2-14445-AGROCALIDAD</t>
  </si>
  <si>
    <t>ECTO-THION</t>
  </si>
  <si>
    <t>ENVASES DE POLIPROPILENO DE 1 L</t>
  </si>
  <si>
    <t>Aceite Vegetal c.s.p 100 ML + CIPERMETRINA (2,2-DIMETIL-3-(2,3-DICLOROVINILO)-CICLOPROPIL CARBOXILATO DE ALFA-CIANO-3-FENOXIBENCILO) 5,0 G + COLORANTE AMARILLO R 33/650 0,1 G + ETHION (O,O,O´,O´-TETRAETIL S, S´- METILEN BIS FOSFORODITIOATO) 15,0 G</t>
  </si>
  <si>
    <t>3B2-14450-AGROCALIDAD</t>
  </si>
  <si>
    <t>MEGACIP NF</t>
  </si>
  <si>
    <t>BOLSA PLÁSTICA BILAMINAR IMPRESA, CERRADA POR TERMOSELLADO EN AMBOS EXTREMOS DISPONIBLE EN PRESENTACIUONES DE 1 KG, BOLSA PLÁSTICA BILAMINAR IMPRESA, CERRADA POR TERMOSELLADO EN AMBOS EXTREMOS DISPONIBLE EN PRESENTACIUONES DE 5 KG, BOLSA PLÁSTICA BILAMINAR IMPRESA, CERRADA POR TERMOSELLADO EN AMBOS EXTREMOS DISPONIBLE EN PRESENTACIUONES DE 15 KG</t>
  </si>
  <si>
    <t>Aceite de pino 0,58 G + Cipermetrina 5,0 G + Imidacloprid 3,00 G + SILICE COLOIDAL 3,00 G + TALCO 100,00 G</t>
  </si>
  <si>
    <t>VETANCO S.A. RUTA 24 Y CALLE CORREINTES (LUMBRERAS AL 1800) GENERAL RODRÍGUEZ / BUENOS AIRES - ARGENTINA - Argentina</t>
  </si>
  <si>
    <t>MIGRACIÓN DE DATOS AL SISTEMA GUIA // uso en instalaciones de cría de AVES</t>
  </si>
  <si>
    <t>3B2-14568-AGROCALIDAD</t>
  </si>
  <si>
    <t>MOSQUIFIN</t>
  </si>
  <si>
    <t>MIGRACIÓN DE DATOS AL SISTEMA GUIA // USO EN INSTALACIONES PECUARIAS</t>
  </si>
  <si>
    <t>3B2-14578-AGROCALIDAD</t>
  </si>
  <si>
    <t>FRONTLINE TRI-ACT</t>
  </si>
  <si>
    <t>BLÍSTER OPACO DE ALUMINIO PLASTIFICADO DE 1 PIPETA CONTENIENDO 33.800 mg de fipronil y 252.400 MG de permetrina en 0.5 ML, BLÍSTER OPACO DE ALUMINIO PLASTIFICADO DE 1 PIPETA CONTENIENDO 67.600 mg de fipronil y 504.800 mg en 1 ML, BLÍSTER OPACO DE ALUMINIO PLASTIFICADO DE 1 PIPETA CONTENIENDO 135.20 mg de fipronil y 1009.60 mg en 2 ML, BLÍSTER OPACO DE ALUMINIO PLASTIFICADO DE 1 PIPETA CONTENIENDO 270.4 mg de fipronil y 2019.2 mg en 4 ML, BLÍSTER OPACO DE ALUMINIO PLASTIFICADO DE 1 PIPETA CONTENIENDO 405.60 mg de fipronil y 3028.80 mg en 6 ML, BLÍSTER OPACO DE ALUMINIO PLASTIFICADO DE 3 PIPETA CONTENIENDO 33.800 mg de fipronil y 252.400 MG de permetrina en 0.5 ML, BLÍSTER OPACO DE ALUMINIO PLASTIFICADO DE 3 PIPETA CONTENIENDO 67.600 mg de fipronil y 504.800 mg en 1 ML, BLÍSTER OPACO DE ALUMINIO PLASTIFICADO DE 3 PIPETA CONTENIENDO 135.20 mg de fipronil y 1009.60 mg en 2 ML, BLÍSTER OPACO DE ALUMINIO PLASTIFICADO DE 3 PIPETA CONTENIENDO 270.4 mg de fipronil y 2019.2 mg en 4 ML, BLÍSTER OPACO DE ALUMINIO PLASTIFICADO DE 3 PIPETA CONTENIENDO 405.60 mg de fipronil y 3028.80 mg en 6 ML, BLÍSTER OPACO DE ALUMINIO PLASTIFICADO DE 6 PIPETA CONTENIENDO 33.800 mg de fipronil y 252.400 MG de permetrina en 0.5 ML, BLÍSTER OPACO DE ALUMINIO PLASTIFICADO DE 6 PIPETAS CONTENIENDO 67.600 mg de fipronil y 504.800 mg en 1 ML, BLÍSTER OPACO DE ALUMINIO PLASTIFICADO DE 6 PIPETAS CONTENIENDO 135.20 mg de fipronil y 1009.60 mg en 2 ML, BLÍSTER OPACO DE ALUMINIO PLASTIFICADO DE 6 PIPETAS CONTENIENDO 270.4 mg de fipronil y 2019.2 mg en 4 ML, BLÍSTER OPACO DE ALUMINIO PLASTIFICADO DE 6 PIPETAS CONTENIENDO 405.60 mg de fipronil y 3028.80 mg en 6 ML</t>
  </si>
  <si>
    <t>Butil Hidroxitolueno (e321) 0.563 MG + Fipronil 33.800 MG + N-METILPIRROLIDONA 196.900 MG + PERMETRINA 252.400 MG</t>
  </si>
  <si>
    <t>MERIAL S.A.S - Francia</t>
  </si>
  <si>
    <t>3B2-14642-AGROCALIDAD</t>
  </si>
  <si>
    <t>ECTOVET</t>
  </si>
  <si>
    <t>FRASCO CON VALVULA DE ASPERSION PLASTICA EN PRESENTACION DE 50 ML, FRASCO CON VALVULA DE ASPERSION PLASTICA EN PRESENTACION DE 100 ML, FRASCO CON VALVULA DE ASPERSION PLASTICA EN PRESENTACION DE 150 ML, FRASCO CON VALVULA DE ASPERSION PLASTICA EN PRESENTACION DE 200 ML, FRASCO CON VALVULA DE ASPERSION PLASTICA EN PRESENTACION DE 250 ML, FRASCO CON VALVULA DE ASPERSION PLASTICA EN PRESENTACION DE 300 ML, FRASCO CON VALVULA DE ASPERSION PLASTICA EN PRESENTACION DE 350 ML, FRASCO CON VALVULA DE ASPERSION PLASTICA EN PRESENTACION DE 400 ML, FRASCO CON VALVULA DE ASPERSION PLASTICA EN PRESENTACION DE 450 ML, FRASCO CON VALVULA DE ASPERSION PLASTICA EN PRESENTACION DE 500 ML</t>
  </si>
  <si>
    <t>1,2- PROPANODIOL C.S.P 100 ML + 2-PIRROLIDONA 5,00 G + ALCOHOL ETÍLICO 30,0 G + FIPRONIL 0,25 G + SULFINILBISMETANO 0,50 G</t>
  </si>
  <si>
    <t>CC LABORATORIOS PHARMAVITAL CIA LTDA - Ecuador</t>
  </si>
  <si>
    <t>3B2-14643-AGROCALIDAD</t>
  </si>
  <si>
    <t>D´CANES JABÓN ANTIPULGAS</t>
  </si>
  <si>
    <t>CONTENEDOR TERMOFORMADO INDIVIDUAL EN PRESENTACIONES DE: 10 G, CONTENEDOR TERMOFORMADO INDIVIDUAL EN PRESENTACIONES DE: 20 G, CONTENEDOR TERMOFORMADO INDIVIDUAL EN PRESENTACIONES DE: 60 G, CONTENEDOR TERMOFORMADO INDIVIDUAL EN PRESENTACIONES DE: 90 G, CONTENEDOR TERMOFORMADO INDIVIDUAL EN PRESENTACIONES DE: 100 G, CONTENEDOR TERMOFORMADO INDIVIDUAL EN PRESENTACIONES DE: 110 G, CONTENEDOR TERMOFORMADO INDIVIDUAL EN PRESENTACIONES DE: 120 G, CONTENEDOR TERMOFORMADO INDIVIDUAL EN PRESENTACIONES DE: 150 G</t>
  </si>
  <si>
    <t>BASE DE JABÓN (GLICERINA) 100,0 G + BUTILHIDROXITOLUENO 0,10 G + Colorante 0,20 G + Etanol 1,0 G + Perfume 1,0 G</t>
  </si>
  <si>
    <t>3B2-14769-AGROCALIDAD</t>
  </si>
  <si>
    <t>JB EPRINOMAX</t>
  </si>
  <si>
    <t>GOTERO PET BLANCO DE 30 ML, CAJA DE CARTULINA CONTENIENDO FRASCO PET BLANCO DE 250 ML, CAJA DE CARTULINA CONTENIENDO FRASCO PET BLANCO DE 1 L, CAJA DE CARTULINA CONTENIENDO FRASCO PET BLANCO DE 2.5 L, CAJA DE CARTULINA CONTENIENDO FRASCO PET BLANCO DE 120 ML</t>
  </si>
  <si>
    <t>1.2 DIHIDROXIPROPANE 524.16 MG + ALCOHOL POTABLE 50.00 MG + CASTORWAX 60.00 MG + Eprinomectina 5.00 MG + EXCIPIENTES c.s.p 1 ML + GLICEROL FORMAL 436.84 MG + Polisorbato 80 12.00 MG</t>
  </si>
  <si>
    <t>Antiparasitario externo Aplicado a Conejos, Antiparasitario externo Aplicado a Cuyes, Antiparasitario externo Aplicado a Bovinos, Antiparasitario externo Aplicado a Aves</t>
  </si>
  <si>
    <t>3B2-2116-AGROCALIDAD</t>
  </si>
  <si>
    <t>HONGOZOOL</t>
  </si>
  <si>
    <t>FRASCO PET COLOR AMBAR DE 120 ML</t>
  </si>
  <si>
    <t>Antiséptico Aplicado a Caninos, Antiséptico Aplicado a Felinos, Antiséptico Aplicado a Bovinos, Antiséptico Aplicado a Ovinos, Antiséptico Aplicado a Caprinos, Antiséptico Aplicado a Equinos, Antiséptico Aplicado a Aves, Antiséptico Aplicado a Camelidos, Antiséptico Aplicado a Lagomorfos, Antiséptico Aplicado a Cobayos, Antiséptico Aplicado a Porcinos</t>
  </si>
  <si>
    <t>3B2-2991-AGROCALIDAD</t>
  </si>
  <si>
    <t>GUSAFIN</t>
  </si>
  <si>
    <t>TANQUE PARA 200 LITROS , FRASCO DE 240 ML</t>
  </si>
  <si>
    <t>Antiparasitario externo Aplicado a Caninos, Antiparasitario externo Aplicado a Felinos, Antiparasitario externo Aplicado a Bovinos, Antiparasitario externo Aplicado a Ovinos, Antiparasitario externo Aplicado a Caprinos, Antiparasitario externo Aplicado a Equinos, Antiparasitario externo Aplicado a Porcinos</t>
  </si>
  <si>
    <t>3B2-3-10785-AGROCALIDAD</t>
  </si>
  <si>
    <t>MATAGUSANOS CURAHERIDAS</t>
  </si>
  <si>
    <t>Aerosol de 60 ML, Aerosol de 100 ML, Aerosol de 235 ML, Aerosol de 500 ML</t>
  </si>
  <si>
    <t>1.25 G + 0.33 G + Aceite de pino 11.07 G + Alcohol isopropílico 100 ML + Cipermetrina 1.25 G + Propilenglicol 19.81 G</t>
  </si>
  <si>
    <t>Insecticida Aplicado a Caninos, Insecticida Aplicado a Bovinos, Insecticida Aplicado a Ovinos, Insecticida Aplicado a Caprinos, Insecticida Aplicado a Equinos, Insecticida Aplicado a Porcinos</t>
  </si>
  <si>
    <t>James Brown Pharma -</t>
  </si>
  <si>
    <t>3B2-3-11064-AGROCALIDAD</t>
  </si>
  <si>
    <t>AMONIO CUATERNARIO 20% MAYMO</t>
  </si>
  <si>
    <t>FRASCO PLÁSTICO DE 1 LT , GARRAFA DE 5 LT , BIDÓN DE PLÁSTICO 25 LT</t>
  </si>
  <si>
    <t>AGUA PURIFICADA C.S.P 100 ML + CLORURO DE AKIL-DIMETIL-BENCIL-AMONIO (CLORURO DE BENZALCONIO) 200 G</t>
  </si>
  <si>
    <t>Desinfectante Aplicado a Caninos, Desinfectante Aplicado a Bovinos</t>
  </si>
  <si>
    <t>FRASCOS DE VIDRIO AMBAR DE 20 ML , FRASCOS DE POLIETILENO DE 100 ML , FRASCOS DE POLIETILENO DE 500 ML , FRASCOS DE POLIETILENO DE 1000 ML</t>
  </si>
  <si>
    <t>1 METOXI 2 PROPILO 1.0 G + AMITRAZ 20.8 G + N DIETILTUOLOMIDA 1 G + SORPOL 15 G + XILENO 100 ML</t>
  </si>
  <si>
    <t>Antiparasitario externo Aplicado a Bovinos, Antiparasitario externo Aplicado a Ovinos, Antiparasitario externo Aplicado a Caprinos</t>
  </si>
  <si>
    <t>3B2-3-11157-AGROCALIDAD</t>
  </si>
  <si>
    <t>XEREPEC POUR ON</t>
  </si>
  <si>
    <t>GOTERO PLASTICO DE 10 ML , GOTERO PLASTICO DE 60 ML , FRASCO DE VIDRIO AMBAR DE 100 ML , FRASCO PEAD DE 500 ML , FRASCO PEAD DE 1000 ML</t>
  </si>
  <si>
    <t>ALCOHOL BENCILICO 0.04 ML + ALCOHOL ISOPROPILICO 55 ML + Eprinomectina 0.5 G + MENTA PIPERITA 5 ML + Propilenglicol 100 ML + Salicilato de Metilo 1 ML + TWEEN 80 0.3 ML + Violeta de Genciana 0.1 G</t>
  </si>
  <si>
    <t>3B2-3-6410-AGROCALIDAD</t>
  </si>
  <si>
    <t>POWER SPOT-ON</t>
  </si>
  <si>
    <t>PIPETAS DE POLIPROPILENO COLOR BLANCO DE 05 ML , PIPETAS DE POLIPROPILENO COLOR BLANCO DE 1 ML</t>
  </si>
  <si>
    <t>ALCOHOL BENCÍLICO C.S.P 100 ML + BUTILHIDROXITOLUOL 0.10 G + GAMABUTIROLACTONA 0,10 G + Imidacloprid 8,00 G</t>
  </si>
  <si>
    <t>3B2-3-6715-AGROCALIDAD</t>
  </si>
  <si>
    <t>AMBIFLUD TRIAZIN</t>
  </si>
  <si>
    <t>BOLSAS DE PAPEL Y LAMINAS DE POLIETILENO DE 20 KG</t>
  </si>
  <si>
    <t>CARBONATO DE CALCIO 97.5 G + CIROMACINA 1 G + Estearato de Magnesio 1 G + SILICE COLOIDAL ANHIDRA 0.5 G</t>
  </si>
  <si>
    <t>Antiparasitario Aplicado a Aves, Larvicida Aplicado a Aves, MOSQUICIDA Aplicado a Aves</t>
  </si>
  <si>
    <t>3B2-3-6796-AGROCALIDAD</t>
  </si>
  <si>
    <t>MOSQUISIN</t>
  </si>
  <si>
    <t>FUNDA PPE CONTENIDO DE 1KG , FUNDA PPE CONTENIDO DE 5KG , FUNDA PPE CONTENIDO DE 20KG , FUNDA PPE CONTENIDO DE 25 KG , FUNDA DE ALUMINIO EN 1 KG, FUNDA DE ALUMINIO EN 5 KG</t>
  </si>
  <si>
    <t>ALUMINIO SILICATO CÁLCICO C.S.P 100 % + CIROMAZINA 50% 1 % + SILICA ATOMIZADA SINTÉTICA 10 %</t>
  </si>
  <si>
    <t>DMSO SOLUCIÓN</t>
  </si>
  <si>
    <t>FRASCO DE 50 ML , FRASCO DE 100 ML , FRASCO DE 250 ML , FRASCO DE 500 ML , FRASCO DE 1000 ML</t>
  </si>
  <si>
    <t>AGUA PURIFICADA c.s.p 100.00 ML + DIMETILSULFOXIDO 90 ML</t>
  </si>
  <si>
    <t>Antinflamatorio no esteroide Aplicado a Caninos, Antinflamatorio no esteroide Aplicado a Felinos, Antinflamatorio no esteroide Aplicado a Equinos</t>
  </si>
  <si>
    <t>3B2-3B3-12066-AGROCALIDAD</t>
  </si>
  <si>
    <t>3B2-3B3-13A-12628-AGROCALIDAD</t>
  </si>
  <si>
    <t>FLEANET AG</t>
  </si>
  <si>
    <t>ENVASES DE HOJALATA Y/O ALUMINIO CON DOBLE CAPA DE BARNIZ INTERIOR CONTENIENDO 440 ML , ENVASES DE HOJALATA Y/O ALUMINIO CON DOBLE CAPA DE BARNIZ INTERIOR CONTENIENDO 265 ML , ENVASES DE HOJALATA Y/O ALUMINIO CON DOBLE CAPA DE BARNIZ INTERIOR CONTENIENDO 180 ML</t>
  </si>
  <si>
    <t>CIPERMETRINA 0.423 G + CLORURO DE METILENO 16.077 G + FENITROTION 0.538 G + POLVO DE ALUMINIO 0.538 G + PROPANO/BUTANO 100 G + RESINA COLOFÓNICA 0.423 G + SULFADIAZINA DE PLATA 0.038 G + XILENO 4.038 G</t>
  </si>
  <si>
    <t>Antimiásico Aplicado a Caninos, Antimiásico Aplicado a Felinos, Antimiásico Aplicado a Bovinos, Antimiásico Aplicado a Ovinos, Antimiásico Aplicado a Equinos, Antimiásico Aplicado a Porcinos, Antiséptico Aplicado a Porcinos, Antiséptico Aplicado a Ovinos, Antiséptico Aplicado a Caninos, Antiséptico Aplicado a Equinos, Antiséptico Aplicado a Felinos, Antiséptico Aplicado a Bovinos, Cicatrizante Aplicado a Ovinos, Cicatrizante Aplicado a Felinos, Cicatrizante Aplicado a Porcinos, Cicatrizante Aplicado a Bovinos, Cicatrizante Aplicado a Caninos, Cicatrizante Aplicado a Equinos, Repelente Aplicado a Equinos, Repelente Aplicado a Ovinos, Repelente Aplicado a Caninos, Repelente Aplicado a Bovinos, Repelente Aplicado a Porcinos, Repelente Aplicado a Felinos</t>
  </si>
  <si>
    <t>ELABORADO POR DELMA S.A., PARA LBORATORIOS RICHMOND DIVISIÓN VETERINARIA S.A. - Argentina</t>
  </si>
  <si>
    <t>3B2-3B3-14454-AGROCALIDAD</t>
  </si>
  <si>
    <t>ALPHISOL LAR</t>
  </si>
  <si>
    <t>BOLSAS DE 500 G, BOLSAS DE 1 KG, BOLSAS DE 10 KG, BOLSAS DE 25 KG</t>
  </si>
  <si>
    <t>ACEITE DE CITRONELLA 50 G + ALFACIPERMETRINA 50 G + BENZOATO DE BENCILO 50 G + DIMETIL FTALATO 100 G + PIRIPROXIFENO 20 G + TALCO 120 G + Tierra de Diatomeas 610 G</t>
  </si>
  <si>
    <t>3B2-3B3-14844-AGROCALIDAD</t>
  </si>
  <si>
    <t>CREDELIO 112.5 MG</t>
  </si>
  <si>
    <t>Agua Purificada SIN RESIDUOS REMOVIDA DURANTE EL PROCESO DE SECADO S/U + CELULOSA EN POLVO 57.10 MG + CELULOSA MICROCRISTALINA SILICIFICADA 44.80 MG + CROSPOVIDONA 6.40 MG + ESTEARATO DE MAGNESIO 3.20 MG + LACTOSA MONOHIDRATO 44.80 MG + LAURIL SULFATO DE SODIO 6.40 MG + LOTILANER 112.50 MG + POVIDONA K30 9.60 MG + SABORIZANTE DE CARNE SECA 25.60 MG + SÍLICE COLOIDAL ANHIDRA (DIÓXIDO DE SILICIO COLOIDAL) 3.20 MG + TOTAL 320 MG</t>
  </si>
  <si>
    <t>3B2-3B3-14845-AGROCALIDAD</t>
  </si>
  <si>
    <t>CREDELIO 225 MG</t>
  </si>
  <si>
    <t>Agua Purificada SIN RESIDUOS REMOVIDA DURANTE EL PROCESO DE SECADO S/U + CELULOSA EN POLVO 114.20 MG + CELULOSA MICROCRISTALINA SILICIFICADA 89.60 MG + CROSPOVIDONA 12.80 MG + ESTEARATO DE MAGNESIO 6.40 MG + LACTOSA MONOHIDRATO 89.60 MG + LAURIL SULFATO DE SODIO 12.80 MG + LOTILANER 225.00 MG + POVIDONA K30 19.20 MG + SABORIZANTE DE CARNE SECA 51.20 MG + SÍLICE COLOIDAL ANHIDRA (DIÓXIDO DE SILICIO COLOIDAL) 6.40 MG + TOTAL 640 MG</t>
  </si>
  <si>
    <t>3B2-4833-AGROCALIDAD</t>
  </si>
  <si>
    <t>FRONTLINE</t>
  </si>
  <si>
    <t>SPRAY DE 100 ML , SPRAY DE 250ML</t>
  </si>
  <si>
    <t>EXCIPIENTES C.S.P 100 ML + Fipronil 0.25 G</t>
  </si>
  <si>
    <t>3B2-4848-AGROCALIDAD</t>
  </si>
  <si>
    <t>ECTOSULES POUR ON 6%</t>
  </si>
  <si>
    <t>FRASCO DE 50 ML , FRASCO DE 100 ML , FRASCO DE 250 ML , FRASCO DE 500 ML , FRASCO DE 1000 ML , FRASCO DE 2000 ML , FRASCOS DE 200 L</t>
  </si>
  <si>
    <t>Aceite CSP 100 ML + Aceite de pino 10 G + Cipermetrina 6 G + COLORANTE ROJO FRAMBUESA 0.2 G + XILENO 15 G</t>
  </si>
  <si>
    <t>3B2-4857-AGROCALIDAD</t>
  </si>
  <si>
    <t>ACATAK</t>
  </si>
  <si>
    <t>ENVASE DE POLIETILENO CON DOSIFICADOR DE 1 L, GARRAFA PARA 1 L, GARRAFA PARA 5 L</t>
  </si>
  <si>
    <t>BENCILBENZOATO, N-METIL-PIRROLIDONA c.s.p 97,5 % U + ETILCELULOSA N-300, N-OCTIL-PIRROLIDONA, N-DODECIL-PIRROLIDONA 97,5 % U + Fluazurón 2,5 % U</t>
  </si>
  <si>
    <t>3B2-4992-AGROCALIDAD</t>
  </si>
  <si>
    <t>ECTOSULES 15%</t>
  </si>
  <si>
    <t>FRASCOS DE VIDRIO Y/O PLÁSTICO DE 20 ML, FRASCOS DE VIDRIO Y/O PLÁSTICO DE 50 ML, FRASCOS DE VIDRIO Y/O PLÁSTICO DE 100 ML, FRASCOS DE VIDRIO Y/O PLÁSTICO DE 250 ML, FRASCOS DE VIDRIO Y/O PLÁSTICO DE 500 ML, FRASCOS DE VIDRIO Y/O PLÁSTICO DE 1000 ML, FRASCOS DE VIDRIO Y/O PLÁSTICO DE 2000 ML, FRASCOS DE VIDRIO Y/O PLÁSTICO DE 200 L</t>
  </si>
  <si>
    <t>CIPERMETRINA 15 G + EXCIPIENTE 100 ML</t>
  </si>
  <si>
    <t>3B2-5853-AGROCALIDAD</t>
  </si>
  <si>
    <t>ECTHOL SHIELD</t>
  </si>
  <si>
    <t>FRASCO PLÁSTICO DE 300 ML</t>
  </si>
  <si>
    <t>Agua desionizada 100 ML + ALCOHOL ISOPROPILICO 50 G + BOUQUET MANZANA BA 36093 0.10 G + Clorpirifos 1.4 G + EDTA 0.010 G + NONILFENOL POLIETILENO GLICOL ETER 5 G + PVP 0.600 G + TETRAMETRINA 0.0550 G</t>
  </si>
  <si>
    <t>3B2-5857-AGROCALIDAD</t>
  </si>
  <si>
    <t>ECTHOL COLLAR</t>
  </si>
  <si>
    <t>COLLAR DE PVC COLOR NEGRO CON HEBILLA Y PRECINTO DE SEGURIDAD POR 40 CM, COLLAR DE PVC COLOR NEGRO CON HEBILLA Y PRECINTO DE SEGURIDAD POR 63 CM</t>
  </si>
  <si>
    <t>ACEITE DE SOJA 3.28 % + Carbonato de Calcio 5.47 % + Clorpirifos 10 % + DIISOOCTIL FTALATO 23.54 % + ESTEARATO CALCICO 0.55 % + FTALATO DE ISOCTILO 23.54 % + Resina 54.75 % + SULFATO TRIBÁSICO DE PLOMO 2.19 %</t>
  </si>
  <si>
    <t>LABORATORIOS DE HOLLIDAY SCOTT S.A. - Argentina</t>
  </si>
  <si>
    <t>ADVANTAGE</t>
  </si>
  <si>
    <t>3B2-6125-AGROCALIDAD</t>
  </si>
  <si>
    <t>NUVAPON 100 EC</t>
  </si>
  <si>
    <t>BOTELLA PET AMBAR DE 30 ML , BOTELLA PET AMBAR DE 100 ML , BOTELLA PET AMBAR DE 500 ML , BOTELLA PET AMBAR DE 1LITRO , BOTELLA PET AMBAR DE 19 LITRO , BOTELA PET AMBAR DE 1 G.</t>
  </si>
  <si>
    <t>Diclorvos 95 % + FENILSULFONATO DE CALCIO 70 % + PLURONIC 85 % + XILENO 99 %</t>
  </si>
  <si>
    <t>O PIVET - RH</t>
  </si>
  <si>
    <t>FUNDA PLÁSTICA DE 20 GR , TALQUERA 50 G, TALQUERA 100 G, TALQUERA 60 G</t>
  </si>
  <si>
    <t>CARBARILO 2.5 G + EXCIPIENTES 100 G</t>
  </si>
  <si>
    <t>Antiparasitario externo Aplicado a Cuyes, Antiparasitario externo Aplicado a Caninos</t>
  </si>
  <si>
    <t>3B2-6718-AGROCALIDAD</t>
  </si>
  <si>
    <t>TALCO MEDICADO CARIÑOSO</t>
  </si>
  <si>
    <t>ENVASE PLASTICO DE 20G , ENVASE PLASTICO DE 80G , ENVASE PLASTICO DE 150G;</t>
  </si>
  <si>
    <t>ALUMINIO SILICATO 10 % + AROMA CARIÑOSO 0.5 % + CARBARILO 80 % + CARBONATO DE CALCIO 20 % + DIÓXIDO DE TITANIO RUTILO 1 % + METASILICATO DE MAGNESIO C.S.P 1 % + SILICA 10 %</t>
  </si>
  <si>
    <t>BIOLOVET C.A. - Ecuador</t>
  </si>
  <si>
    <t>ENVASE PLÁSTICO DE 20 G, ENVASE PLÁSTICO DE 80 G, ENVASE PLÁSTICO DE 150 G</t>
  </si>
  <si>
    <t>ALUMINIO SILICATO 10 % + AROMA CARIÑOSO 0.5 % + CARBARILO 10.5 % + CARBONATO DE CALCIO 20 % + DIÓXIDO DE TITANIO RUTILO 1 % + METASILICATO DE MAGNESIO C.S.P 1 % + SILICO MICRONIZADO 10 %</t>
  </si>
  <si>
    <t>BIOLOVET C.A - Ecuador</t>
  </si>
  <si>
    <t>30 DE ENERO DEL 2015 CAMBIO DE EXCIPIENTE</t>
  </si>
  <si>
    <t>3B2-7191-AGROCALIDAD</t>
  </si>
  <si>
    <t>JABON PIOJIDERMA</t>
  </si>
  <si>
    <t>3B2-7226-AGROCALIDAD</t>
  </si>
  <si>
    <t>TAKTIC</t>
  </si>
  <si>
    <t>BOTELLA DE VIDRIO DE 33 ML , BOTELLA DE VIDRIO DE 200 ML , BOTELLA DE VIDRIO DE 250 ML , BOTELLA DE VIDRIO DE 1 LT , BOTELLA DE VIDRIO DE 5 LITROS</t>
  </si>
  <si>
    <t>AMITRAZ 12.5 G + Emulsionantes 20.000 MG + EPICLORHIDRINA 2.5 G + VEHICULO c.b.p 100.0 ML</t>
  </si>
  <si>
    <t>ECTOPARASITICIDA Aplicado a Bovinos, ECTOPARASITICIDA Aplicado a Ovinos, ECTOPARASITICIDA Aplicado a Caprinos, ECTOPARASITICIDA Aplicado a Porcinos</t>
  </si>
  <si>
    <t>3B2-7392-AGROCALIDAD</t>
  </si>
  <si>
    <t>TABERDOG CHAMPU ANTIPARASITARIO</t>
  </si>
  <si>
    <t>ENVASE PLÁSTICO DE 200 ML , ENVASE PLÁSTICO DE 750 ML , ENVASE PLÁSTICO DE 5000 ML</t>
  </si>
  <si>
    <t>AGUA PURIFICADA C.S.P 100.00 ML + Butóxido de piperonilo 0.40 G + CLORURO DE SODIO 1.00 G + DIETANOLAMIDA DE ÁCIDO GRASO 3.00 G + EDETATO DE SODIO 0.05 G + ESENCIA LAVANDA 0.12 G + LANOLINA POLIOXIETILENADA 2.00 G + LAURIL ETER SULFATO DE SODIO 60.00 G + METIL PARAHIDROXIBENZOATO SÓDICO 0.05 G + Propilenglicol 13.50 G + TETRAMETRINA 0.04 G</t>
  </si>
  <si>
    <t>3B2-7393-AGROCALIDAD</t>
  </si>
  <si>
    <t>TABERDOG CON PERMETRINA COLLAR INSECTICIDA</t>
  </si>
  <si>
    <t>COLLAR DE APLICACION LOCAL CARTON CON 1 U</t>
  </si>
  <si>
    <t>ACEITE DE SOJA EPOXILDO 0.179 G + CLORURO DE POLIVINILO 8.950 G + DIBUTIL FTALATO 3.456 G + DIOXIDO DE SILICIO 0.537 G + ESTEARATO CALCICO 0.301 G + OCTANOATO DE ZINC 0.14 G + PERMETRINA 1.5 G</t>
  </si>
  <si>
    <t>3B2-7552-AGROCALIDAD</t>
  </si>
  <si>
    <t>CAPSTAR 57 MG</t>
  </si>
  <si>
    <t>CARAVANAS OVER – DIAZINON 40%</t>
  </si>
  <si>
    <t>3B2-7760-AGROCALIDAD</t>
  </si>
  <si>
    <t>AGITA 10WG</t>
  </si>
  <si>
    <t>ENVASES DE POLIETILENO DE 250 G , ENVASES DE POLIETILENO DE 400 G , ENVASES DE POLIETILENO DE 500 G , ENVASES DE POLIETILENO DE 1 KG</t>
  </si>
  <si>
    <t>AZÚCAR C.S.P. 100 G + LACTOSA 10 G + LAURIL SULFATO DE SODIO 1,5 G + SAL SODICA ETOXILADA 0,5 G + TIAMETOXAM 10 G + Z-9 TRICOSENO 0,05 G</t>
  </si>
  <si>
    <t>MOSQUICIDA Aplicado a Bovinos, MOSQUICIDA Aplicado a Ovinos, MOSQUICIDA Aplicado a Caprinos, MOSQUICIDA Aplicado a Equinos, MOSQUICIDA Aplicado a Porcinos</t>
  </si>
  <si>
    <t>instalaciones pecuarias</t>
  </si>
  <si>
    <t>3B2-7761-AGROCALIDAD</t>
  </si>
  <si>
    <t>PROGRAM 204.9 MG</t>
  </si>
  <si>
    <t>CAJA CON BLISTER DE ALUMINIO – PVC/LDPR/PVCDC POR 3 TABLETAS , CAJA CON BLISTER DE ALUMINIO – PVC/LDPR/PVCDC POR 6 TABLETAS , 30 CAJAS X 6 TABLETAS CADA UNA S/U, 30 CAJAS X 3 TABLETAS CADA UNA S/U</t>
  </si>
  <si>
    <t>3B2-7892-AGROCALIDAD</t>
  </si>
  <si>
    <t>PROGRAM 409.8 MG.</t>
  </si>
  <si>
    <t>CAJA CON BLISTER DE ALUMINIO-PVC/LDPE/PVCDC POR 3 TABLETAS , CAJA CON BLISTER DE ALUMINIO-PVC/LDPE/PVCDC POR 6 TABLETAS , CAJAS POR 30 Y 60 CAJAS POR 3 TABLETAS</t>
  </si>
  <si>
    <t>ALMIDÓN DE MAÍZ 68.30 MG + Celulosa Microcristalina 221.970 MG + CROSCARAMELOSA SÓDICA 27.32 MG + Dioxido de titanio 6.6911 MG + ESTEARATO DE MAGNESIO 6.83 MG + LACTOSA 221.970 MG + LUFENURON 409.8 MG + OXIDO DE HIERRO 0.0448 MG + POLIETILENGLICOL 8000 (MACROGOL 8000) 409.8 MG + TALCO 17.9627 MG</t>
  </si>
  <si>
    <t>3B2-8127-AGROCALIDAD</t>
  </si>
  <si>
    <t>AGITA 1GB</t>
  </si>
  <si>
    <t>2-PIRROLIDONA , 1-ETIL, POLÍMERO CON 1-BUTENO 0.05 G + AMARILLO 4GX HANSA BRILLANTE 0.08 G + Azúcar Cristalino c.s.p 100 G + BENZOATO DE DENATONIO (BITREX) 0.002 G + LACTOSA PULVERIZADA 10.0 G + Maltodextrina 8.5 G + TIAMETOXAM 1 G + Z-9 TRICOSENO 0,1 G</t>
  </si>
  <si>
    <t>3B2-817-AGROCALIDAD</t>
  </si>
  <si>
    <t>1790233332011</t>
  </si>
  <si>
    <t>AGITA 1%</t>
  </si>
  <si>
    <t>3B2-8625-AGROCALIDAD</t>
  </si>
  <si>
    <t>VENTACID POLVO</t>
  </si>
  <si>
    <t>BOLSAS DE PAPEL DE 5 KG; , BOLSAS DE PAPEL DE 15 KG;</t>
  </si>
  <si>
    <t>ACEITE DE CITRONELLA 4.75 G + Aceite de pino 9.5 G + BENZOATO DE BENCILO 4.75 G + Cipermetrina 5 G + DIMETIL FTALATO 9.5 G + TALCO .95 G</t>
  </si>
  <si>
    <t>Antiparasitario externo Aplicado a Bovinos, Antiparasitario externo Aplicado a Ovinos, Antiparasitario externo Aplicado a Equinos, Antiparasitario externo Aplicado a Aves, Antiparasitario externo Aplicado a Porcinos</t>
  </si>
  <si>
    <t>3B2-8683-AGROCALIDAD</t>
  </si>
  <si>
    <t>GANATHION</t>
  </si>
  <si>
    <t>FRASCO PLÁSTICO DE 30 ML , FRASCO PLÁSTICO DE 150 ML , FRASCO PLÁSTICO DE 250 ML , FRASCO PLÁSTICO DE 500 ML , FRASCO PLÁSTICO DE 1000 ML</t>
  </si>
  <si>
    <t>ETHION 83 G + SATMUL S 100, SATMUL S 200, SATMUL S 500 C.S.P 100 ML</t>
  </si>
  <si>
    <t>INSEC AGROPECUAIA PARA CARVAL - Colombia</t>
  </si>
  <si>
    <t>3B2-9094-AGROCALIDAD</t>
  </si>
  <si>
    <t>IMIDACLOPRID SPOT ON 10%</t>
  </si>
  <si>
    <t>Pipeta por 0,4 ML, Pipeta por 1 ML, Pipeta por 2.5 ML, Pipeta por 4 ML</t>
  </si>
  <si>
    <t>Reprosalud CIA LTDA, - Ecuador</t>
  </si>
  <si>
    <t>3B2-9285-AGROCALIDAD</t>
  </si>
  <si>
    <t>FIPRONEX DUO DROP ON</t>
  </si>
  <si>
    <t>ALCOHOL BENCILICO 52,25 MG + alcohol etílico 96% 81,4 MG + BUTILHIDROXIANISOL 0.2 MG + BUTILHIDROXITOLUENO 0.1 MG + DIETILENGLICOL ÉTER MONOETÍLICO 1 ML + Fipronil 100 MG + PIRIPROXIFENO 100 MG + POVIDONA K30 25 MG</t>
  </si>
  <si>
    <t>3B2-9344-AGROCALIDAD</t>
  </si>
  <si>
    <t>OREGAN D</t>
  </si>
  <si>
    <t>DISPOSITIVO POLIMÉRICO PLÁSTICO SÓLIDO DE LIBERACIÓN CONTROLADA</t>
  </si>
  <si>
    <t>DIAZINÓN 3 G</t>
  </si>
  <si>
    <t>Implantes</t>
  </si>
  <si>
    <t>2 PZA</t>
  </si>
  <si>
    <t>VECOL S.A. - Colombia</t>
  </si>
  <si>
    <t>3B2-9653-AGROCALIDAD</t>
  </si>
  <si>
    <t>BACTROFLAY</t>
  </si>
  <si>
    <t>BIDONES 1 L, BIDONES 5 L</t>
  </si>
  <si>
    <t>ACEITE MINERAL 100.00 ML + ALCOHOL BENCÍLICO 1.00G/100 ML S/U + BHT (2,6-DI-TER-BUTIL-PCRESOL) 0.20G/100 ML + Cipermetrina 5,00 G + ETHION 15,00 G</t>
  </si>
  <si>
    <t>KIL AG</t>
  </si>
  <si>
    <t>FRASCOS 440ML</t>
  </si>
  <si>
    <t>Cicatrizante Aplicado a Caninos, Cicatrizante Aplicado a Bovinos, Cicatrizante Aplicado a Ovinos, Cicatrizante Aplicado a Caprinos, Cicatrizante Aplicado a Equinos, Cicatrizante Aplicado a Porcinos</t>
  </si>
  <si>
    <t>3B3-11058-AGROCALIDAD</t>
  </si>
  <si>
    <t>LARVASOL</t>
  </si>
  <si>
    <t>BOLSAS DE 100 G, BOLSAS DE 1 KG</t>
  </si>
  <si>
    <t>BENTONITA 12.0 G + CIROMAZINA 10.0 G + KAOILIN 73.0 G + LAURYL SARCOSINATO SODICO 5.0 G</t>
  </si>
  <si>
    <t>3B3-11174-AGROCALIDAD</t>
  </si>
  <si>
    <t>LARVICID</t>
  </si>
  <si>
    <t>CILINDRO METÁLICO DE 475 ML</t>
  </si>
  <si>
    <t>ALQUIBENCENO R9 c.s.p 100 ML + CITRONELAL 0.56 G + EDENOL D 81 0.56 G + HEXILENOGLICOL 50 G + HEXILENO GLICOL 50 G + Violeta de Genciana 0.30 G</t>
  </si>
  <si>
    <t>Antiparasitario externo Aplicado a Caninos, Antiparasitario externo Aplicado a Felinos, Antiparasitario externo Aplicado a Bovinos, Antiparasitario externo Aplicado a Equinos</t>
  </si>
  <si>
    <t>OURO FINO SAUDE ANIMAL LTDA PARA LABORATORIOS PFIZER LTDA. - Brasil</t>
  </si>
  <si>
    <t>3B3-11215-AGROCALIDAD</t>
  </si>
  <si>
    <t>MATABICHERAS FORT DODGE</t>
  </si>
  <si>
    <t>TUBO METALICO DE 500 ML , TUBO METALICO DE 600 ML</t>
  </si>
  <si>
    <t>CICLOSOL 64.58 G + Clorfenvinfos 0.52 G + Diclorvos 0.83 G + EDENOL FG 0.5 G + HEXILENOGLICOL 33.31 G + Violeta de Genciana 0.17 G</t>
  </si>
  <si>
    <t>3B3-11788--AGROCALIDAD</t>
  </si>
  <si>
    <t>CURAMIC AG PLATA</t>
  </si>
  <si>
    <t>ENVASE CILÍNDRICO DE HOJALATA, CONTENIENDO 220ML , ENVASE CILÍNDRICO DE HOJALATA, CONTENIENDO 440 ML</t>
  </si>
  <si>
    <t>3B3-12072-AGROCALIDAD</t>
  </si>
  <si>
    <t>BETACORT</t>
  </si>
  <si>
    <t>FRASCO DE 2 ML , FRASCO DE 5 ML , FRASCO DE 10 ML , FRASCO DE 20 ML , FRASCO DE 25 ML</t>
  </si>
  <si>
    <t>BERTICTO</t>
  </si>
  <si>
    <t>ENVASES DE PET CONTENIENDO 100ML , ENVASES DE PET CONTENIENDO 220ML , ENVASES DE PET CONTENIENDO 500 ML , ENVASES DE POLIETILENO CONTENIENDO 1000ML , ENVASES DE POLIETILENO CONTENIENDO 4000 ML</t>
  </si>
  <si>
    <t>ALCOHOL n=PROPÍLICO 20% % + BUTIGLICOL 20 % + COCODIETANOLAMINA 5 % + Diclorvos 3 % + METRIFONATO (TRICLORFON) 1 % + NAFTA SOLVENTE 100 20 % + Violeta de Genciana 0.20 %</t>
  </si>
  <si>
    <t>3B3-12137-AGROCALIDAD</t>
  </si>
  <si>
    <t>NEPOREX 50SP</t>
  </si>
  <si>
    <t>FRASCOS DE POLIETILENO CONTENIENDO 80G , FRASCOS DE POLIETILENO CONTENIENDO 250G , FRASCOS DE POLIETILENO CONTENIENDO 400 G</t>
  </si>
  <si>
    <t>LARVICIDA USO EN INSTALACIONES PECUARIAS.</t>
  </si>
  <si>
    <t>3B3-12460-AGROCALIDAD</t>
  </si>
  <si>
    <t>THUMBA AEROSOL</t>
  </si>
  <si>
    <t>ENVASE LITOGRAFIADO DE HOJALATA PARA 357 CC</t>
  </si>
  <si>
    <t>ALCOHOL 3.20 % + Cipermetrina 1.61 % + Diclorvos 1.00 % + EMULSOGEN - BIC 1.6 % + PROPANO/BUTANO 40.00 % + VIOLETA DE GEMSIANA 0.064 % + Xilol 5.2 %</t>
  </si>
  <si>
    <t>ECTOPARASITICIDA Aplicado a Caninos, ECTOPARASITICIDA Aplicado a Felinos, ECTOPARASITICIDA Aplicado a Bovinos, ECTOPARASITICIDA Aplicado a Ovinos, ECTOPARASITICIDA Aplicado a Equinos, ECTOPARASITICIDA Aplicado a Porcinos</t>
  </si>
  <si>
    <t>MOLINO ASUCENO ALBERTO S.A. - Paraguay</t>
  </si>
  <si>
    <t>3B3-12661-AGROCALIDAD</t>
  </si>
  <si>
    <t>BOLFO AEROSOL</t>
  </si>
  <si>
    <t>SPRAY DE TUBO DE ESTAÑO CONTENIENDO 300 ML</t>
  </si>
  <si>
    <t>ALCOHOL ISOPROPILICO 15.00 G + CYFLUTHRIN 0.04 G + PIRIPROXIFENO 0.05 G + PROPANO/BUTANO 45.00 G + QUEROSENE 39.91 G</t>
  </si>
  <si>
    <t>BAYER S.A BRASIL - Brasil</t>
  </si>
  <si>
    <t>3B3-13188-AGROCALIDAD</t>
  </si>
  <si>
    <t>POULVAC TRT</t>
  </si>
  <si>
    <t>AGUA PURIFICADA C.S.P 1000 ML + D-MANITOL 50 G + ESTABILIZANTE C.S.P 1 DOSIS U + Gelatina 68 G + INOSITOL 50 G + PEPTONA 65 G + SOLUCION DE GENTAMICINA 0.34 UG + SUSPENSIÓN DEL VIRUS DE RINOTRAQUEITIS INFECCIOSA DE LOS PAVOS, CLONE K, TÍTULO MÍNIMO EN EL VENCIMIENTO 101.6 DICT50 U + SUSPENSIÓN DEL VIRUS DE RINOTRAQUEITIS INFECCIOSA DE LOS PAVOS, CLONE K,TÍTULO MÍNIMO EN EL VENCIMIENTO 102.3 DICT50 U</t>
  </si>
  <si>
    <t>ZOETIS INDUSTRIA DE PRODUCTOS VETERINARIOS LTDA - Brasil</t>
  </si>
  <si>
    <t>ALLIANCE SPRAY</t>
  </si>
  <si>
    <t>SPRAY DE ALUMINIO DE 500 ML</t>
  </si>
  <si>
    <t>ACEITE DE SOJA 8.6 % + Aluminio 2.4 % + DICLOROMETANO 88.7 % + Fipronil 0.25 % + SULFADIAZINA DE PLATA 0.07 %</t>
  </si>
  <si>
    <t>Antiparasitario externo Aplicado a Caninos, Antiparasitario externo Aplicado a Felinos, Antiparasitario externo Aplicado a Bovinos, Antiparasitario externo Aplicado a Ovinos, Antiparasitario externo Aplicado a Equinos, Antiparasitario externo Aplicado a Aves, Antiparasitario externo Aplicado a Bufalos, Antiparasitario externo Aplicado a Camelidos, Antiparasitario externo Aplicado a Lagomorfos, Antiparasitario externo Aplicado a Cobayos, Antiparasitario externo Aplicado a Porcinos</t>
  </si>
  <si>
    <t>3B3-14071-AGROCALIDAD</t>
  </si>
  <si>
    <t>BONGO FLEALESS PLUS</t>
  </si>
  <si>
    <t>PIPETAS INDIVIDUALES DOSIFICADORAS DE POLIETILENO DE ALTA DENSIDAD DE 6 ML CONTENIENDO 0.5 ML, PIPETAS INDIVIDUALES DOSIFICADORAS DE POLIETILENO DE ALTA DENSIDAD DE 6 ML CONTENIENDO 1.0 ML, PIPETAS INDIVIDUALES DOSIFICADORAS DE POLIETILENO DE ALTA DENSIDAD DE 6 ML CONTENIENDO 2.5 ML, PIPETAS INDIVIDUALES DOSIFICADORAS DE POLIETILENO DE ALTA DENSIDAD DE 6 ML CONTENIENDO 4.0 ML, PIPETAS INDIVIDUALES DOSIFICADORAS DE POLIETILENO DE ALTA DENSIDAD DE 6 ML CONTENIENDO 6.0 ML</t>
  </si>
  <si>
    <t>FENOXICARB 0.6 G + Imidacloprid 10 G + PERMETRINA 45 G</t>
  </si>
  <si>
    <t>3b3-14076-AGROCALIDAD</t>
  </si>
  <si>
    <t>FULLMITEX-2</t>
  </si>
  <si>
    <t>Frasco PET con válvula atomizadora para 100 ML, Frasco polietileno de alta densidad blanco con pistola atomizadora para 360 ML, Frasco PET con válvula atomizadora para 500 ML, Frasco de polietileno de alta densidad blanco para 1 L, Frasco de polietileno blanco con tapa de polipropileno para 4000 ML, Envase de polietileno de alta densidad color azul con tapa de polipropileno para 20 L, ENVASES DE LATA LITOGRAFIADO DE 60 ML, ENVASES DE LATA LITOGRAFIADO DE 100 ML, ENVASES DE LATA LITOGRAFIADO DE 250 ML</t>
  </si>
  <si>
    <t>Aceite de pino 1.0 G + AGUA PURIFICADA 100 ML + Butóxido de piperonilo 0.65 G + Cipermetrina 1.0 G + Diclorvos 3.5 G + METANOL 4.0 G + NONIL FENOL 2.5 G + PROPILENGLICOL 10.2 G + VIOLETA DE GENCIANA 1.0 G</t>
  </si>
  <si>
    <t>Antiparasitario externo Aplicado a Caninos, Antiparasitario externo Aplicado a Bovinos, Antiparasitario externo Aplicado a Caprinos, Antiparasitario externo Aplicado a Equinos, Antiparasitario externo Aplicado a Aves, Antiparasitario externo Aplicado a Porcinos</t>
  </si>
  <si>
    <t>REGISTRO DE PRODUCTO</t>
  </si>
  <si>
    <t>3B3-14189-AGROCALIDAD</t>
  </si>
  <si>
    <t>GUSANSOL BOVIS 1%</t>
  </si>
  <si>
    <t>BOLSA TRILAMINADA DE 1 KG, BOLSA TRILAMINADA DE 25 KG</t>
  </si>
  <si>
    <t>DIFLUBENZURÓN 1,0 G + SULFATO DE CALCIO 100 G</t>
  </si>
  <si>
    <t>Larvicida Aplicado a Bovinos</t>
  </si>
  <si>
    <t>MONTANA ECUADOR MONTANEC S.A. - Ecuador</t>
  </si>
  <si>
    <t>3B3-14274-AGROCALIDAD</t>
  </si>
  <si>
    <t>MUSCIDEX</t>
  </si>
  <si>
    <t>ACEITE DE SOYA 1.0 G + AEROSIL 200 1.0 G + CARBONATO DE CALCIO 46.7 G + CIROMAZINA 1.0 G + DIMETIL SULFÓXIDO 0.3 G + SALVADO DE TRIGO (HARINA DE TRIGO DE TERCERA) 50.0 G</t>
  </si>
  <si>
    <t>3B3-2110-AGROCALIDAD</t>
  </si>
  <si>
    <t>FORMULA 62</t>
  </si>
  <si>
    <t>FRASCOS DE VIDRIO DE 200 G</t>
  </si>
  <si>
    <t>ACEITE DE RECINO 10 G + Difenilamina 35 G + Negro de Humo 20 G + Tolueno 35 G</t>
  </si>
  <si>
    <t>CICATRIZANTE, DESINFECTANTE Y REPELENTE Aplicado a Bovinos, CICATRIZANTE, DESINFECTANTE Y REPELENTE Aplicado a Ovinos, CICATRIZANTE, DESINFECTANTE Y REPELENTE Aplicado a Caprinos, CICATRIZANTE, DESINFECTANTE Y REPELENTE Aplicado a Equinos, CICATRIZANTE, DESINFECTANTE Y REPELENTE Aplicado a Porcinos</t>
  </si>
  <si>
    <t>3B3-2A-8847-AGROCALIDAD</t>
  </si>
  <si>
    <t>FULLMITEX</t>
  </si>
  <si>
    <t>FRASCO DE PLÁSTICO DE 100 ML , FRASCO DE PLÁSTICO DE 250 ML, FRASCO DE PLÁSTICO DE 360 ML, FRASCO DE PLÁSTICO DE 500 ML</t>
  </si>
  <si>
    <t>Aceite de pino 5 G + Diclorvos 3.5 G + Etanol 100 ML + Propilenglicol 5 G + Violeta de Genciana 1 G</t>
  </si>
  <si>
    <t>Cicatrizante Aplicado a Caninos, Cicatrizante Aplicado a Bovinos, Cicatrizante Aplicado a Equinos, Cicatrizante Aplicado a Porcinos, Larvicida Aplicado a Porcinos, Larvicida Aplicado a Caninos, Larvicida Aplicado a Equinos, Larvicida Aplicado a Bovinos</t>
  </si>
  <si>
    <t>3B3-2B1-9654-AGROCALIDAD</t>
  </si>
  <si>
    <t>BACTROVET PLATA AM</t>
  </si>
  <si>
    <t>ENVASE DE 9 ONZAS = 250 ML/146 GR , ENVASE DE 16 ONZAS = 440 ML/260G , ENVASE DE 228ML/146 G, ENVASE DE 420ML/260 G</t>
  </si>
  <si>
    <t>Aceite de pino 4.00G%P/V p/p S/U + ACEITE VEGETAL 19.50G%p/p S/U + Aluminio 5.0G%P/V p/p S/U + Cipermetrina 0.40G%P/V p/p S/U + COLOFONIA 2.00G%p/p S/U + D.D.V.P. 1.60G%P/V p/p S/U + EPICLORHIDRINA 0.16G%P/V p/p S/U + Eter 43.84g%p/p S/U + Fenol 0.5g%p/p S/U + PROPELENE PROPANO-BUTANO RELACIÓN CONCENTRADO-PROPELENE 78:22 S/U + SPAN 60 0.50g%P/V S/U + SULFADIAZINA DE PLATA 0.10G%P/V P/P S/U + TALCO 17.00g%p/p S/U + Xilol 5.00G&amp;p/p S/U</t>
  </si>
  <si>
    <t>Antimicrobiano Aplicado a Felinos, Antimicrobiano Aplicado a Bovinos, Antimicrobiano Aplicado a Ovinos, Antimicrobiano Aplicado a Equinos, Antimicrobiano Aplicado a Caninos, Antimicrobiano Aplicado a Porcinos, Antimicrobiano Aplicado a Caprinos, Antiparasitario externo Aplicado a Ovinos, Antiparasitario externo Aplicado a Bovinos, Antiparasitario externo Aplicado a Camelidos, Antiparasitario externo Aplicado a Porcinos, Antiparasitario externo Aplicado a Caprinos, Antiparasitario externo Aplicado a Equinos, Piretroide Aplicado a Bovinos, Piretroide Aplicado a Equinos, Piretroide Aplicado a Caprinos, Piretroide Aplicado a Caninos, Piretroide Aplicado a Porcinos, Piretroide Aplicado a Ovinos, Piretroide Aplicado a Felinos, Quimioterapico Aplicado a Porcinos, Quimioterapico Aplicado a Caninos, Quimioterapico Aplicado a Felinos, Quimioterapico Aplicado a Bovinos, Quimioterapico Aplicado a Ovinos, Quimioterapico Aplicado a Caprinos, Quimioterapico Aplicado a Equinos</t>
  </si>
  <si>
    <t>3B3-6254-AGROCALIDAD</t>
  </si>
  <si>
    <t>ENROXIL 5% INYECTABLE</t>
  </si>
  <si>
    <t>AGUA DESTILADA 100 ML + ALCOHOL BENCILICO 1 G + CLORURO DE SODIO 0.25 G + Enrofloxacina 5 G + HIDRÓXIDO DE SODIO 0.5 G + NIPAGIN 0.25 G + NIPASOL 0.25 G</t>
  </si>
  <si>
    <t>3B3-6315-AGROCALIDAD</t>
  </si>
  <si>
    <t>GUSANTROL NF UNGUENTO</t>
  </si>
  <si>
    <t>ENVASE DE PEAD DE 30 G , CAJAS X 6 UNIADES DE 60 G , ENVASE DE PEAD DE 100 G , ENVASE DE PEAD DE 220 G , ENVASE DE 400 GR , ENVASE DE PEAD DE 500 G</t>
  </si>
  <si>
    <t>Aceite esencial de pino 10 G + ACEITE MINERAL LIVIANO 63,50 G + COLOR ROJO N° 40 0,15 G + DIOXIDO DE SILICIO COLOIDAL 3 G + Fenol 1 G + NONILFENOL ETOXILATO 10 MOLES 1 G + PARAFINA MICROCRISTALINA AMARILLA 20,35 G + Triclorfon 3 G</t>
  </si>
  <si>
    <t>MATA BICHERA</t>
  </si>
  <si>
    <t>TUBO PARA AEROSOL DE 263 G/500 ML , TUBO PARA AEROSOL DE 475 ML EN CAJAS DE 12 TUBOS)</t>
  </si>
  <si>
    <t>CLORPIRIFOS TECNICO 91% 0.71 G + DICLORVOS TECNICO 93% 1.15 G + EDENOL FG 0.50 G + HEXILENO GLICOL 36.10 ML + VIOLETA DE GENCIANA 0.17 G + XILENO 62.00 G</t>
  </si>
  <si>
    <t>Larvicida Aplicado a Caninos, Larvicida Aplicado a Bovinos, Larvicida Aplicado a Ovinos, Larvicida Aplicado a Equinos, Larvicida Aplicado a Porcinos</t>
  </si>
  <si>
    <t>3B3-7480-AGROCALIDAD</t>
  </si>
  <si>
    <t>FASINEX 10%</t>
  </si>
  <si>
    <t>FRASCO DE 500 ML , FRASCO DE 1.9 LT</t>
  </si>
  <si>
    <t>3B3-7956-AGROCALIDAD</t>
  </si>
  <si>
    <t>GANAVET</t>
  </si>
  <si>
    <t>FRASCO DE VIDRIO TIPO I DE 30 ML + 20 ML DE AGUA DESTILADA</t>
  </si>
  <si>
    <t>Diminacene aceturato 60 MG</t>
  </si>
  <si>
    <t>3B3-8033-AGROCALIDAD</t>
  </si>
  <si>
    <t>NEXABEST UNGÜENTO</t>
  </si>
  <si>
    <t>TARRO DE PLÁSTICO DE ALTA DENSIDAD DE 60G , TARRO DE PLÁSTICO DE ALTA DENSIDAD DE 220G , TARRO DE PLÁSTICO DE ALTA DENSIDAD DE 400G , TARRO DE PLÁSTICO DE ALTA DENSIDAD DE 1 ONZA</t>
  </si>
  <si>
    <t>Aceite de pino 35.0 G + BHT CSP 100 KG + Diclorvos 1.0 G + Fenol 1.0 G + LANOLINA ANHIDRA CSP 100 KG + PARAFINA CSP 100 KG + Vaselina CSP 100 G</t>
  </si>
  <si>
    <t>Antiséptico Aplicado a Bovinos, Antiséptico Aplicado a Equinos, Antiséptico Aplicado a Ovinos, Antiséptico Aplicado a Porcinos, Antiséptico Aplicado a Felinos, Cicatrizante Aplicado a Porcinos, Cicatrizante Aplicado a Felinos, Cicatrizante Aplicado a Bovinos, Cicatrizante Aplicado a Ovinos, Cicatrizante Aplicado a Equinos</t>
  </si>
  <si>
    <t>LABORATORIOS ONLYPHARM LTDA., PARA LABORATORIOS CALLBEST LTDA - Colombia</t>
  </si>
  <si>
    <t>3B3-8437-AGROCALIDAD</t>
  </si>
  <si>
    <t>LARVADEX 10% PREMIX</t>
  </si>
  <si>
    <t>BOLSA DE PAPEL DE 1 KG , BOLSA DE PAPEL DE 5 KG , BOLSA DE PAPEL DE 10 KG , BOLSA DE PAPEL DE 20 KG , BOLSA DE PAPEL DE 25 KG</t>
  </si>
  <si>
    <t>CYROMAZINA 10 G + ULTRASIL 3 VN, CAOLIN,350 MESH 100 G</t>
  </si>
  <si>
    <t>3B4-11808-AGROCALIDAD</t>
  </si>
  <si>
    <t>RAT KILLER</t>
  </si>
  <si>
    <t>SOBRES DE ALUMINIO DE 50 G, SOBRES DE ALUMINIO DE 50 G QUE CONTIENEN A SU VEZ 2 SOBRES PLÁSTICOS DE 25 G, BALDE PLASTICO DE 2 KG CONTENIENDO SOBRES DE PLÁSTICO DE 25 G, ENVASE EASY OPEN CILÍNDRICO DE 1 KG, SOBRES DE ALUMINIO DE 25 G</t>
  </si>
  <si>
    <t>3B4-11946-AGROCALIDAD</t>
  </si>
  <si>
    <t>RATIGEN CEBO FRESCO</t>
  </si>
  <si>
    <t>EMPAQUES PLÁSTICOS DE 100 G, EMPAQUES PLÁSTICOS DE 250 G, EMPAQUES PLÁSTICOS DE 500 G, EMPAQUES PLÁSTICOS DE 1 KG, EMPAQUES PLÁSTICOS DE 5 KG, CAJA DE CARTÓN DE 25 KG</t>
  </si>
  <si>
    <t>3B4-1678-AGROCALIDAD</t>
  </si>
  <si>
    <t>RATIFIN</t>
  </si>
  <si>
    <t>SOBRES DE 25 GR , BALDES DE 60 FUNDAS DE 25 GR. , FUNDA CUTRILAMINADA DE POLIÉSTER TRANSPARENTE ALUMINIO + POLIPROPILENO DE 1 KG</t>
  </si>
  <si>
    <t>Almidón 250 M6 + Avena 6.6 G + Azúcar 2.2 G + Maìz 15.9 G + Warfarina 37.5 M6</t>
  </si>
  <si>
    <t>RODENTICIDA</t>
  </si>
  <si>
    <t>3B4-9187-SESA-U</t>
  </si>
  <si>
    <t>CRIBORAT BDF. 005</t>
  </si>
  <si>
    <t>CAJA COMEDERO DE 50 GR; CAJA COMEDERO DE 1 KG ( PELLET) , CEBO ANILLO DE 250 G , CEBO BARRA DE 3 X 50 G , CEBO BARRA DE 20 X 50 G = 1 KG</t>
  </si>
  <si>
    <t>ACEITE DE PARAFINA 4.76 % + ALMIDON 4.98 % + Avena 85 % + Azúcar 5.11 % + BRODIFACOUMA 0.005 % + RHODAMIN-B 0.01 % + ROJO DE LITOL RMT 0.09 %</t>
  </si>
  <si>
    <t>CRISTOBAL BOSMEDIANO - Ecuador</t>
  </si>
  <si>
    <t>USO: RODENTICIDA</t>
  </si>
  <si>
    <t>3B4-9547-AGROCALIDAD</t>
  </si>
  <si>
    <t>RATEX</t>
  </si>
  <si>
    <t>BOLSAS POR 20G , BOLSAS POR 50 G , BOLSAS POR 100G , BOLSAS POR200 G , BOLSAS POR 500 G</t>
  </si>
  <si>
    <t>INSEC AGROPECUARIA LTDA. - Colombia</t>
  </si>
  <si>
    <t>3B-5160-AGROCALIDAD</t>
  </si>
  <si>
    <t>ACARMIC 12.5 %</t>
  </si>
  <si>
    <t>FRASCO DE 20 ML , FRASCO DE 100 ML , FRASCO DE 250 ML , FRASCO DE 500 ML , FRASCO DE 1000 ML</t>
  </si>
  <si>
    <t>ACEITE DE SOJA EPOXILDO 4 G + AMITRAZ 12.50 G + NONILFENOL 30 G + Xilol 100 ML</t>
  </si>
  <si>
    <t>3B-5834-AGROCALIDAD</t>
  </si>
  <si>
    <t>AMITRAZ (GARRAPATICIDA)</t>
  </si>
  <si>
    <t>AMITRAZ 12,5 MG</t>
  </si>
  <si>
    <t>LABORATORIOS VICAR FARMACÉUTICA S.A - Colombia</t>
  </si>
  <si>
    <t>3B-6159-AGROCALIDAD</t>
  </si>
  <si>
    <t>ECTOSULES PLUS</t>
  </si>
  <si>
    <t>FRASCO DE VIDRIO O PLÁSTICO DE 1 LITRO , FRASCO DE VIDRIO O PLÁSTICO DE 3 LITROS , FRASCO DE VIDRIO O PLÁSTICO 5 LITROS , FRASCO DE VIDRIO O PLÁSTICO DE 10 LITROS</t>
  </si>
  <si>
    <t>Cipermetrina 5 G + DIMETILSULFOXIDO 10 ML + Etanol CSP 100 ML + ETHION 15 G</t>
  </si>
  <si>
    <t>3B-7963-AGROCALIDAD</t>
  </si>
  <si>
    <t>CIPER 20</t>
  </si>
  <si>
    <t>FRASCO PLÁSTICO DE 20 ML , FRASCO PLÁSTICO DE 100 ML , FRASCO PLÁSTICO DE 1000 ML</t>
  </si>
  <si>
    <t>Aceite de pino 5 G + Cipermetrina 20 G + Polisorbato 80 5 G</t>
  </si>
  <si>
    <t>3B-8332-AGROCALIDAD</t>
  </si>
  <si>
    <t>TINO</t>
  </si>
  <si>
    <t>ENVASE DE VIDRIO O PLÁSTICO DE 20 ML , ENVASE DE VIDRIO O PLÁSTICO DE 100 ML , ENVASE DE VIDRIO O PLÁSTICO DE 500 ML , ENVASE DE VIDRIO O PLÁSTICO DE 1 LT</t>
  </si>
  <si>
    <t>Garrapaticida Aplicado a Bovinos, Insecticida Aplicado a Bovinos</t>
  </si>
  <si>
    <t>MAYDOX-C</t>
  </si>
  <si>
    <t>TAMBORES Y SACOS DE KRAFT CON CAPA INTERIOR DE POLIETILENO DE 10 G, TAMBORES Y SACOS DE KRAFT CON CAPA INTERIOR DE POLIETILENO DE 100 G, TAMBORES Y SACOS DE KRAFT CON CAPA INTERIOR DE POLIETILENO DE 1 KG, TAMBORES Y SACOS DE KRAFT CON CAPA INTERIOR DE POLIETILENO DE 25 KG</t>
  </si>
  <si>
    <t>Colistina 400000000 U + Doxiciclina 50 G + LACTOSA 100 G</t>
  </si>
  <si>
    <t>3C4-12603-AGROCALIDAD</t>
  </si>
  <si>
    <t>MADURAMIN 1</t>
  </si>
  <si>
    <t>BOLSA PLASTICA CON ENVOLTURA INTERNA DE POLIETILENO DE ALTA DENSIDAD Y UNA ENVOLTURA EXTERNA DE TEJIDO PLASTICO CONTENIENDO 25 KILOS</t>
  </si>
  <si>
    <t>Maduramicina 1 % + SALVADO DE MAÍZ 99 %</t>
  </si>
  <si>
    <t>SHANDONG QILU KING-PHAR PHARMACEUTICAL CO. LTDA. - China</t>
  </si>
  <si>
    <t>3D-13361-AGROCALIDAD</t>
  </si>
  <si>
    <t>TRIFEN PLUS</t>
  </si>
  <si>
    <t>FRASCO CON 20 TABLETAS U, FRASCO CON 50 TABLETAS U, FRASCO CON 100 TABLETAS U</t>
  </si>
  <si>
    <t>ABAMECTINA 0.2 MG + Albendazol 30 MG</t>
  </si>
  <si>
    <t>3G-7627-AGROCALIDAD</t>
  </si>
  <si>
    <t>NITROSUL</t>
  </si>
  <si>
    <t>SOBRE DE 20 GR , BOLSA DE PAPEL KRAFT DE 25 KG , SOBRE CON 7 G</t>
  </si>
  <si>
    <t>Antidiarreico Aplicado a Bovinos, Antidiarreico Aplicado a Porcinos</t>
  </si>
  <si>
    <t>4A-10083-AGROCALIDAD</t>
  </si>
  <si>
    <t>CATLEMASTER GOLD FP TM 5/L5</t>
  </si>
  <si>
    <t>VIALES PLASTICOS Y/O VIDRIO DE 5 DOSIS U, VIALES PLASTICOS Y/O VIDRIO DE 10 DOSIS U, VIALES PLASTICOS Y/O VIDRIO DE 25 DOSIS U</t>
  </si>
  <si>
    <t>LEPTOSPIRA CANICOLA CEPA 51 1200 N U + LEPTOSPIRA GIRPPOTYPHOSA 1200 N U + LEPTOSPIRA HARDJO CEPA WHO 1200 N U + VIRUS DE LA DIARREA BOVINA CEPA 53637 1200 N U + VIRUS DE LA DIARREA BOVINA,CEPA 5960 5000 R U</t>
  </si>
  <si>
    <t>VACUNA VIRAL + VACTERINA Aplicado a Bovinos</t>
  </si>
  <si>
    <t>4A-10100-AGROCALIDAD</t>
  </si>
  <si>
    <t>GIARDIA VAX</t>
  </si>
  <si>
    <t>ESTUCHE O CAJA CLÍNICA DE 25 VIALES DE PLÁSTICO O VIDRIO DE UNA DOSIS (1ML)</t>
  </si>
  <si>
    <t>EMA 31 0.01000 ML + GIARDIA LAMBLIA, CEPA S2 (=1,2 X 10 8.0 ORGANISMOS/ML) 1.55 ML + NEOCRYL 0.3000 ML + SOLUCIÓN DE TIMEROSAL 0.00960 ML + SOLUCIÓN SALINA TAMPONADA CON NEM 0.92584 ML</t>
  </si>
  <si>
    <t>4A-10101-AGROCALIDAD</t>
  </si>
  <si>
    <t>COLERA AVIAR</t>
  </si>
  <si>
    <t>FRASCO DE 500 ML( 1000 DOSIS)</t>
  </si>
  <si>
    <t>AGUA DESTILADA C.S.P 1.00 ML + FORMALDEHIDO 0.9 % + HIDROXIDO DE ALUMINIO 4 % + Pasterella Haemolitica 36 % + PASTEURELLA MULTOCIDA (CEPA 1) 20 % + PASTEURELLA MULTOCIDA (CEPA 3) 20 % + PASTEURELLA MULTOCIDA (CEPA 4) 20 %</t>
  </si>
  <si>
    <t>BACTERINA PARA LA PREVENCIÓN DE PASTERELOSIS AVIAR Aplicado a Aves</t>
  </si>
  <si>
    <t>4A-10135-AGROCALIDAD</t>
  </si>
  <si>
    <t>BIOMAST</t>
  </si>
  <si>
    <t>CAJA DE CARTON DE 24 JERINGAS DE 10 ML</t>
  </si>
  <si>
    <t>BIO-MAREK HVT</t>
  </si>
  <si>
    <t>FRASCO DE VIDRIO POR 250 DOSIS + DILUYENTE DE 50 ML , FRASCO DE VIDRIO POR 1000 DOSIS + DILUYENTE DE 200 ML , FRASCO DE VIDRIO POR 2500 DOSIS + DILUYENTE DE 500 ML</t>
  </si>
  <si>
    <t>AGUA DESTILADA C.S.P 1 ML + AGUA DESTILADA C.S.P 1 ML + ALBUMINA BOVINA 10 MG + FOSFATO DE POTASIO DIBASICO 1,254 MG + FOSFATO DE POTASIO MONOBÁSICO 0,517 MG + Glutamato de Sodio 0,828 MG + SACAROSA 74,26 MG + VIRUS HERPES DE PAVO (HVT) CEPA FC-126 LIFOLIZADO TITULO NO INFERIOR A 1500 UFP/DOSIS U</t>
  </si>
  <si>
    <t>FATRO S.P.A - Italia</t>
  </si>
  <si>
    <t>4A-10136-AGROCALIDAD</t>
  </si>
  <si>
    <t>BIO-MD-VAC</t>
  </si>
  <si>
    <t>FRASCOS DE VIDRIO DE 1000 DOSIS , FRASCOS DE VIDRIO DE 2000 DOSIS</t>
  </si>
  <si>
    <t>AGUA DESTILADA C.S.P 1 ML + BICARBONATO DE SODIO 0.17 MG + CALDO TRIPTOSA FOSFATO O AGUA ESTÉRIL 5 MG + Cloruro de calcio 0.14 MG + CLORURO DE POTASIO 0.4 MG + CLORURO DE SODIO 8 MG + Fosfato de Potasio 0.06 MG + FOSFATO DE SODIO 0.15 MG + Glucosa 1 MG + HERPES VIRUS DE POLLO CEPA CV1988 (RISPENS) 1500 UFP/DOSIS S/U + Rojo de Fenol 0.01 MG + SULFATO DE MAGNESIO 0.2 MG</t>
  </si>
  <si>
    <t>EDS VAC</t>
  </si>
  <si>
    <t>FRASCOS DE POLIPROPILENO CON CAPACIDAD DE 500 DOSIS , FRASCOS DE POLIPROPILENO CON CAPACIDAD DE 1000 DOSIS</t>
  </si>
  <si>
    <t>ACEITE MINERAL 0.5 ML + ADENOVIRUS EDS INACTIVADO (CEPA 127) TITULO NO INFERIOR A 80 PD50 S/U + Timerosal 0.05 MG</t>
  </si>
  <si>
    <t>NEUVA-FATRO - Italia</t>
  </si>
  <si>
    <t>4A-10139-AGROCALIDAD</t>
  </si>
  <si>
    <t>MYC- VAC</t>
  </si>
  <si>
    <t>FRASCOS DE VIDRIO OSCURO O POLIPROPILRNO DE 500 DOSIS(250ML) , FRASCOS DE VIDRIO OSCURO O POLIPROPILRNO DE 1000 DOSIS (500ML)</t>
  </si>
  <si>
    <t>CULTIVO INACTIVO DE MICROPLASMA GALLISEPTICUM 3.10^10UFC U + MONOOLEATO DE SORBITAN 0.033 MG + PARAFINA LÍQUIDA, C.S.P. 0.337 MG + SODIO ETILMERCURIO TIOSALICILATO 0-033 CL</t>
  </si>
  <si>
    <t>FATRO S.P.A. - Italia, LLAGUNO - Italia</t>
  </si>
  <si>
    <t>4A-10143-AGROCALIDAD</t>
  </si>
  <si>
    <t>POULVAC MATERNAVAC IBD-REO</t>
  </si>
  <si>
    <t>FRASCOS DE PLÁSTICO O VIDRIO NEUTRO DE 1000 DOSIS DE 500 ML</t>
  </si>
  <si>
    <t>ACEITE MINERAL 0.3261 ML + ANFOTERICINA 0 ML + ARLACEL 0.02 ML + FLUIDOS CON LA ENFERMEDAD DE GUMBORO, CEPA 28-1 &gt;=10E2.0 EID 50/DOSISI S/U + FLUIDOS CON REOVIRUS, CEPA #1733 &gt;=10E6.2 TCID 50/ DOSIS S/U + FLUIDOS CON REOVIRUS, CEPA #2408 &gt;=10E6.2 TCID 50/DOSIS S/U + FLUIDOS CON VIRUS DE LA ENFERMEDAD DE GUMBORO, CEPA LUCKERT &gt;=10E5.2 TCID 50/DOSIS S/U + FORMALDEHIDO 0.003 ML + Gentamicina 0 ML + SOLUCIÓN SALINA (NaCL 0,85% p/v) 0.021548 ML + TWEEN 80 0.003 ML</t>
  </si>
  <si>
    <t>27 DE NOVIEMBRE DEL 2015. (CAMBIO DE FABRICANTE Y DIRECCIÓN DE LA EMPRESA)</t>
  </si>
  <si>
    <t>4A-10172-AGROCALIDAD</t>
  </si>
  <si>
    <t>NEWCASTLE CORIZA VACUNA EMULSIONADA</t>
  </si>
  <si>
    <t>FRASCO DE POLIETILENO DE 500 ML</t>
  </si>
  <si>
    <t>NEWCASTLE - BRONQUITIS FARBIOVET</t>
  </si>
  <si>
    <t>LIOFILIZADO: FRASCO VIDRIO PARA LAS DIFERENTES PRESENTACIONES. DILUYENTE: GOTERO DE POLIETILENO DE ALTA DENSIDAD PARA LA PRESENTACIÓN DE 50 DOSIS , LIOFILIZADO: FRASCO VIDRIO PARA LAS DIFERENTES PRESENTACIONES. DILUYENTE: GOTERO DE POLIETILENO DE ALTA DENSIDAD PARA LA PRESENTACIÓN DE 100 DOSIS , LIOFILIZADO: FRASCO VIDRIO PARA LAS DIFERENTES PRESENTACIONES. DILUYENTE: GOTERO DE POLIETILENO DE ALTA DENSIDAD PARA LA PRESENTACIÓN DE 500 DOSIS , FRASCO PLÁSTICO PARA LA PRESENTACIÓN DE 1000 DOSIS , FRASCO PLÁSTICO PARA LA PRESENTACIÓN DE 2500 DOSIS. , BLISTER POR 10 VACUNAS DE 2500 DOSIS U, FRASCO DE VIDRIO BLANCO NEUTRO TIPO 1 CONTENIENDO LIOFILIZADO DE 25 DOSIS - 1.25 ML</t>
  </si>
  <si>
    <t>ACIDO L- GLUTAMICO 15 % + ANFOTERICINA 250 ug/ L + BICARBONATO DE SODIO 4 % + CLORURO DE SODIO 0.85 % + FOSFATO DIBASICO DE POTASIO 1 % + FOSFATO MONOBÁSICO DE POTASIO 10 % + LACTOSA 20 % + MEN (EARLES BASE) 40 % + Thimerosal Concentración final 1:10.000 S/U + VIRUS VIVO MODIFICADO DE BRONQUITIS ATENUADO UN 80% (ORIGEN: LÍQUIDO AMNIÓTICO DE EMBRIÓN DE POLLO) CON UN TÍTULO MAYOR A 1X10 6 DIEP 50% POR DOSIS S/N S/U + VIRUS VIVO MODIFICADO DE NEWCASTLE ATENUADO UN 80% (ORIGEN: LÍQUIDO AMNIÓTICO DE EMBRIÓN DE POLLO) CON UN TÍTULO MAYOR A 1X10 7 DIEP 50% POR DOSIS S/N S/U</t>
  </si>
  <si>
    <t>Vacuna para la prevención de Newcastle y Bronquitis Aplicado a Aves</t>
  </si>
  <si>
    <t>4A-10192-AGROCALIDAD</t>
  </si>
  <si>
    <t>BRONCOX</t>
  </si>
  <si>
    <t>FRASCO DE POLIETILENO 50ML EN CAJA INCLUIDA JERINGUILLA DOSIFICADORA , FRASCO DE POLIETILENO 100 ML , FRASCO DE POLIETILENO 1 LT , FRASCO DE POLIETILENO 1 GALÓN , CANECAS POR 20L</t>
  </si>
  <si>
    <t>ÁCIDO ACETILSALICILICO 2 G + BROMEXINA CLOHIDRATO 0.6 G + Eucaliptol 3 G + METILPARABEN 0.032 G + Propilparabeno 0.38 G</t>
  </si>
  <si>
    <t>Mucoliticos Aplicado a Caninos, Mucoliticos Aplicado a Felinos, Mucoliticos Aplicado a Aves, Mucoliticos Aplicado a Porcinos</t>
  </si>
  <si>
    <t>FARBIPHARMA - Ecuador</t>
  </si>
  <si>
    <t>BRONCHI SHIELD III</t>
  </si>
  <si>
    <t>FRASCO PLÁSTICOS DE 1 DOSIS</t>
  </si>
  <si>
    <t>Adenovirus Tipo 2 (CAV2) 10 LOG 3.9 + Bordetella bronchiseptica 10 log 7 + Virus de la Parainfluenza Canino(CP1) 10 LOG 5.2</t>
  </si>
  <si>
    <t>FORT DODGE INC. - Estados Unidos</t>
  </si>
  <si>
    <t>4A-10193-AGROCALIDAD</t>
  </si>
  <si>
    <t>RELSURE PCV</t>
  </si>
  <si>
    <t>FRASCOS DE VIDRIO O PLASTICO DE POLIPROPILENO PARA 10 DOSIS (20) ML, FRASCOS DE VIDRIO O PLASTICO DE POLIPROPILENO PARA 50 DOSIS (100) ML, FRASCOS DE VIDRIO O PLASTICO DE POLIPROPILENO PARA 250 DOSIS (500) ML, FRASCOS DE VIDRIO O PLASTICO DE POLIPROPILENO PARA 500 DOSIS (1000) ML</t>
  </si>
  <si>
    <t>Circovirus porcino Tipo1-Tipo2 Quimera(cPCV)1-2 1.0 RP 1.0 RP log 1 ML + CLORURO DE SODIO PH 7.1-7-5 % + Hidróxido de Sodio 7.1-7-5 % + SULPHOLIDO-BETA-CYCLODEXTRIN (SL-CD) 20 % + Timerosal &lt; O IGUAL A 20.000 S/U</t>
  </si>
  <si>
    <t>4A-10193-SESA-U</t>
  </si>
  <si>
    <t>SUVAXYN PCV2</t>
  </si>
  <si>
    <t>FRASCOS DE VIDRIO PROLOPROPILENO DE 10 DOSIS (21.0-26.2 ML, FRASCO DE VIDRIO DE POLOPROPILENO 50 DOSIS 102-112 ML, FRASCOS DE VIDRIO DE POLOPROPILENO DE 250 DOSIS 503-513 ML, FRASCOS DE VIDRIO DE POLOPROPILENO DE 500 DOSIS 1003-1016 ML</t>
  </si>
  <si>
    <t>DILUYENTE APROBADO MEM/HEPES CSP 2 ML + SUSPENCION INACTIVADA DE PCV1-2 &gt;= DOSIS EQUIVALENTES PORML) R.P &gt;= 1SL-CD (20%) 0.4 ML + Thimerosal SOLUCION AL 5% 0.002 ML</t>
  </si>
  <si>
    <t>FORT DODGE - Estados Unidos</t>
  </si>
  <si>
    <t>4A-10213-AGROCALIDAD</t>
  </si>
  <si>
    <t>VAXXITEK HVT+IBD</t>
  </si>
  <si>
    <t>AMPOLLA CONTENIENDO DILUYENTE CON 200 ML, AMPOLLA CONTENIENDO DILUYENTE CON 400 ML, AMPOLLA CONTENIENDO DILUYENTE CON 800 ML, AMPOLLA CONTENIENDO DILUYENTE CON 1200 ML, AMPOLLA CONTENIENDO DILUYENTE CON 1800 ML</t>
  </si>
  <si>
    <t>DIMETILSULFOXIDO 0.002 ML + MEDIO 199 0.0011 ML + Suero Bovino 0.0003 ML + VIRUS IBD RECOMBINADO CON VECTOR DE MAREK 3.880 UFP U</t>
  </si>
  <si>
    <t>MERIAL SELECT INC. - Estados Unidos</t>
  </si>
  <si>
    <t>4A-10220-AGROCALIDAD</t>
  </si>
  <si>
    <t>INMUNA TOTAL SE</t>
  </si>
  <si>
    <t>Suspensión(Frascos de Polipropileno, Multidosis, 10 dosis) con 50 ML, Suspensión(Frascos de Polipropileno, Multidosis, 20 dosis) con 100 ML, Suspensión(Frascos de Polipropileno, Multidosis, 50 dosis) con 250 ML</t>
  </si>
  <si>
    <t>Campylobacter Fetus Subsp Fetus 40 M6 + Campylobacter Fetus Subsp. Venerealis Biotipo Intermedius 40 M6 + Campylobacter Fetus Subs Venerealis 40 M6 + Hidróxido de Aluminio 0.5 ML + Leptospira Borgoetersenii Serovariedad hardjo tipo hardjobovis ≥10 ^7 Bacterias + Leptospira icterohaemorraguiae ≥10 ^7 Bacterias + Leptospira interrogans serovar canicola || + Leptospira Interrogans Serovariedad Grippotyphosa ≥10^7 Bacterias + Leptospira Interrogans Serovariedad harjo tipo Hardjoprajitno ≥10^7 Bacterias U + Leptospira Interrogans Serovariedad Pomona ≥10 ^7 Bacterias + Leptospira Interrogans Serovariedad Tarassovi ≥10 ^7 Bacterias + Leptospira Interrogans Serovariedad Wolfi ≥10 ^7 Bacterias + Selenato de Sodio 24 M6 + Thimerosal 0.25 M6 + Virus Diarrea Viral Bovina Tipo 1 (BVDV-1) ≥10 ^6 DICT50 U + Virus Diarrea Viral Bovina Tipo 2 (BVDV-2) ≥10 ^6 DICT50 U + Virus Herpes Bovino 5(BHV-5) ≥10 ^7 DICT50 U + Virus Herpes Bovino Tipo 1(BHV-1) ≥10 ^7 DICT50 U</t>
  </si>
  <si>
    <t>Vacuna Aplicado a Bovinos</t>
  </si>
  <si>
    <t>4A-1024-SESA</t>
  </si>
  <si>
    <t>TABLETAS DE 100 DOSIS; , TABLETAS DE 500 DOSIS , TABLETAS DE 1000 DOSIS , TABLETAS DE 2000 DOSIS , TABLETAS DE 2500 DOSIS , TABLETAS DE 5000 DOSIS , TABLETAS DE 10000 DOSIS</t>
  </si>
  <si>
    <t>ÁCIDO CITRICO ANHIDRO 0.35 G + BICARBONATO DE SODIO 0.45 G + BULK DE IBV, CEPA H-120 LIOFINIZADO 0.16 G + ESTEARATO DE MAGNESIO 0.0025 G</t>
  </si>
  <si>
    <t>VACUNA PARA PREVENIR LA BRONQUITIS INFECCIOSA EN AVES DOMESTICAS Aplicado a Aves</t>
  </si>
  <si>
    <t>ABIC BIOLOGICAL LABORATORIES TEVA LTD PARA COVET COMERCIAL VETERINARIO - Israel</t>
  </si>
  <si>
    <t>FRASCO DE 500 ML (1000 DOSIS)</t>
  </si>
  <si>
    <t>CEVA SANTE ANIMALE-CEVA-PHYLAXIA VETERINARY BIOLOGICALS CO. LTDA - Hungría</t>
  </si>
  <si>
    <t>CEVAC BROILER ND K</t>
  </si>
  <si>
    <t>FRASCO DE 100 ML (1000 DOSIS) , FRASCO DE 500 ML (5000 DOSIS)</t>
  </si>
  <si>
    <t>BIO-COCCIVET R</t>
  </si>
  <si>
    <t>NEW-BRONK-GUMBOR-REO-SHS</t>
  </si>
  <si>
    <t>LABORATORIOS BIO-VET S.A. - Brasil</t>
  </si>
  <si>
    <t>BIOTIC DOBLE</t>
  </si>
  <si>
    <t>FRASCOS DE VIDRIO DE FRASCOS DE 100ML</t>
  </si>
  <si>
    <t>AGUA PARA INYECCION C.S.P 1ml KG + BENZILPENICILINA PROCAINICA 200,000 UI KG + CITRATO DE SODIO 10mg KG + Dihidroestrepto-micina 200mg KG + METIL SODICO POLIVIDONA 5mg KG + PARAHIDROXIBENZOATO 1.14mg KG + SULFOXILATO FORMALDEHÍDO SÍDICO 2mg KG</t>
  </si>
  <si>
    <t>BIO-SHS</t>
  </si>
  <si>
    <t>CEVAC VITABRON L</t>
  </si>
  <si>
    <t>FRASCO DE VIDRIO DE 1000 DOSIS , FRASCO DE VIDRIO DE 2000 DOSIS</t>
  </si>
  <si>
    <t>NEW VACIN</t>
  </si>
  <si>
    <t>FRASCO DE VIDRIO DE 100 DOSIS , FRASCO DE VIDRIO DE 1000 DOSIS , FRASCO DE VIDRIO DE 2000 DOSIS , FRASCO DE VIDRIO DE 5000 DOSIS , FRASCO DE VIDRIO DE 10000 DOSIS</t>
  </si>
  <si>
    <t>BIO-ARTRIVAC</t>
  </si>
  <si>
    <t>FRASCO DE VIDRIO DE 1000 DOSIS , FRASCO DE VIDRIO DE 2000 DOSIS , FRASCO DE VIDRIO DE 5000 DOSIS , FRASCO DE VIDRIO DE 10000 DOSIS</t>
  </si>
  <si>
    <t>AGUA OSMOSIS INVERSA C.B.P 1 ML + FOSFATO DE POTASIO MONOBÁSICO 0.51 MG + FOSFATO DE SODIO DIBÁSICO 1.25 MG + Glutamato de Sodio 0.72 MG + REOVIRUS AVIAR (CEPA 1133) 10e5 S/U + SACAROSA 74.6 MG</t>
  </si>
  <si>
    <t>LABORATORIO BIOVET S.A. - Brasil</t>
  </si>
  <si>
    <t>4A-10388-AGROCALIDAD</t>
  </si>
  <si>
    <t>HIPRAGUMBORO- CH/80</t>
  </si>
  <si>
    <t>FRASCO DE 1000 DOSIS , FRASCO DE 2500 DOSIS , FRASCO DE 5000 DOSIS , FRASCO DE 10000 DOSIS</t>
  </si>
  <si>
    <t>AGUA 0.03 ML + CLORURO DE POTASIO 0.228 UG + CLORURO DE SODIO 0.631 UG + DISODIO FOSFATO DODECAHIDRATO 2.289 UG + Fosfato de Potasio 0.868 UG + Gelatina 31.578 UG + Glutamato de Sodio 7.894 UG + Povidona 39.473 UG + SACAROSA 118.421 UG + VIRUS DE LA ENFERMEDAD DE GUMBORO, CLON CH/80 MAYOR O IGUAL A 10^3.5 DICT50 S/U</t>
  </si>
  <si>
    <t>4A-10410-AGROCALIDAD</t>
  </si>
  <si>
    <t>PORCILIS PORCOLI DF</t>
  </si>
  <si>
    <t>FRASCO DE VIDRIO O DE POLIETILENO TEREFTALATO DE 20 ML (10 DOSIS) , FRASCO DE VIDRIO O DE POLIETILENO TEREFTALATO DE 50 ML (25 DOSIS , FRASCO DE VIDRIO O DE POLIETILENO TEREFTALATO DE 100 ML (50 DOSIS)</t>
  </si>
  <si>
    <t>E. COLI F4 ab (K88ab) 9.0 log2 titulo de anticuerpos S/U + E. COLI F4ac (K88ac) 5.4 log2 titulo de anticuerpos S/U + E. COLI F5 (K99) 6.8 log2 titulo de anticuerpos S/U + E. COLI F6 (987 P) 7.1 log2 titulo de anticuerpos S/U + E. COLI LT TOXOIDE 6.8 log2 titulo de anticuerpos S/U</t>
  </si>
  <si>
    <t>4A-10439-AGROCALIDAD</t>
  </si>
  <si>
    <t>INMUNO NEW BRON EDS +C</t>
  </si>
  <si>
    <t>HAEMOPHILUS PARAGALLINARUM, SEROVAR A(HP-A) &gt;10-8 EID50 S/U + VIRUS BRONQUITIS INFECCIOSA, TIPO MASACHUSETTS (B48) &gt;10-5.8 EID50 S/U + VIRUS EDS B8/78 &gt;10-5.8 EID50 S/U + VIRUS NEWCASTLE TIPO 1, CEPA LA SOTA &gt;10-5.8 EID50 S/U</t>
  </si>
  <si>
    <t>BIOLÓGICO Aplicado a Aves, VACUNA CONTRA HEPATITIS, NEWCASTLE, CORIZA Aplicado a Aves, VACUNA CONTRA SINDROME DE LA BAJA POSTURA Aplicado a Aves, VACUNA PARA PREVENIR LA BRONQUITIS INFECCIOSA EN AVES DOMESTICAS Aplicado a Aves</t>
  </si>
  <si>
    <t>4A-10440-AGROCALIDAD</t>
  </si>
  <si>
    <t>HEPA INMUNO NC</t>
  </si>
  <si>
    <t>HAEMOPHILUS PARAGALLINARUM, SEROVAR A(HP-A) 10.8 EID50 S/U + VIRUS HCLI, GRUPO 1, SEROTIPO 4 (H-L-IBH) 10.9 EID50 S/U + VIRUS NEWCASTLE TIPO 1, CEPA LA SOTA (N-14) 10-8.5 EID 50 S/U</t>
  </si>
  <si>
    <t>BIOLÓGICO Aplicado a Aves</t>
  </si>
  <si>
    <t>4A-10441-AGROCALIDAD</t>
  </si>
  <si>
    <t>INMUNO BROILER</t>
  </si>
  <si>
    <t>ADYUVANTE GELIFICADO 0.05 ML + VIRUS DE NEWCASTLE TIPO 1, CEPA LA SOTA (N14) &gt;10-8.5 EID50 S/U</t>
  </si>
  <si>
    <t>QUIMTIA S.A PARA ADITMAQ CIA.LTDA - Perú</t>
  </si>
  <si>
    <t>4A-10442-AGROCALIDAD</t>
  </si>
  <si>
    <t>INMUNO PASTERBACT PM</t>
  </si>
  <si>
    <t>BUFFER GELCIFICADO 0.125 ML + ENDOTOXINA ATÓXICA DE E.COLI &gt;10.9 UFC (0,125 ML) S/U + PASTEURELLA MULTOCIDA (CEPA 1) &gt;10.9 UFC (0,25 ML) S/U + PASTEURELLA MULTOCIDA (CEPA 3) &gt;10.9 UFC (0,25 ML) S/U + PASTEURELLA MULTOCIDA (CEPA 4) &gt;10.9 UFC (0,25 ML) S/U</t>
  </si>
  <si>
    <t>VACUNA CONTRA ENDOTOXEMIAS POR GERMENES GRAM NEGATIVOS Aplicado a Aves, VACUNA CONTRA LA ENFERMEDAD DE COLERA AVIAR Aplicado a Aves</t>
  </si>
  <si>
    <t>4A-10458-AGROCALIDAD</t>
  </si>
  <si>
    <t>M B</t>
  </si>
  <si>
    <t>Gentamicina 0.003 % + Glutamato de Sodio 1 % + LACTOSA 3 % + Virus de la enfermedad de Gumboro cepa M.B. 95 %</t>
  </si>
  <si>
    <t>ABIC BIOLOGICAL LABORATORIES TEVA LTD - Israel</t>
  </si>
  <si>
    <t>4A-10477-AGROCALIDAD</t>
  </si>
  <si>
    <t>HIPRAVIAR SHS</t>
  </si>
  <si>
    <t>FRASCO DE 1000 DOSIS , FRASCO DE 5000 DOSIS</t>
  </si>
  <si>
    <t>VIRUS DE LA RINOTRAQUEITIS DEL PAVO VIVO CEPA 2062 10^2.4 DICT 50 S/U</t>
  </si>
  <si>
    <t>Laboratorios Hipra - España</t>
  </si>
  <si>
    <t>4A-10478-AGROCALIDAD</t>
  </si>
  <si>
    <t>AVISAN TRT</t>
  </si>
  <si>
    <t>BOTELLA DE PLÁSTICO DE 1000 DOSIS</t>
  </si>
  <si>
    <t>AGUA 0.04 ML + Timerosal 0.05 MG + VIRUS INACTIVADO DE LA RINOTRAQUEITIS DEL PAVO CEPA 1062 10^6 DE DICT50 S/U</t>
  </si>
  <si>
    <t>4A-10641-AGROCALIDAD</t>
  </si>
  <si>
    <t>INMUGAL VP LA SOTA</t>
  </si>
  <si>
    <t>CAJA CON 10 VIALES X 1000 DOSIS , CAJA CON 10 VIALES X 2500 DOSIS</t>
  </si>
  <si>
    <t>4A-10642-AGROCALIDAD</t>
  </si>
  <si>
    <t>INMUGAL I.B.A GUMBORO</t>
  </si>
  <si>
    <t>CAJA CON 10 VIALES X 1000 DOSIS</t>
  </si>
  <si>
    <t>4A-10683-AGROCALIDAD</t>
  </si>
  <si>
    <t>BIOPOLIGEN HS</t>
  </si>
  <si>
    <t>FRASCO DE 150 ML , FRASCO DE 250 ML</t>
  </si>
  <si>
    <t>4A-10684-AGROCALIDAD</t>
  </si>
  <si>
    <t>BIOLEPTOGEN</t>
  </si>
  <si>
    <t>FRASCOS DE 125 , FRASCOS DE 250 ML</t>
  </si>
  <si>
    <t>ANTIESPUMANTE 1.6x10 ML + GEL DE HIDRÓXIDO DE ALUMINIO C.S.P 0.75 ML + LEPTOSPIRA CANICOLA 1.7z10bact U + Leptospira icterohaemorrhagiae 1.7x10bact U + LEPTOSPIRA ICTEROHAEMORRHAGIAE 1.7x10bact U + LEPTOSPIRA INTERROGANS SEROVAR HARDJO INACTIVADA 1.7x10bact U + Leptospira Interrogans Serovariedad Pomona 1.2x10 bact U + SOLUCIÓN SALINA 5 ML + Thimerosal 0.5 MG</t>
  </si>
  <si>
    <t>Vacuna Aplicado a Bovinos, Vacuna Aplicado a Porcinos</t>
  </si>
  <si>
    <t>vacuna para la prevención de la leptospirosos</t>
  </si>
  <si>
    <t>4A-10708-AGROCALIDAD</t>
  </si>
  <si>
    <t>FARROWSURE GOLD B</t>
  </si>
  <si>
    <t>VIAL DE VIDRIO NEUTRO O PLÁSTICO 10 DOSIS X 20 ML , VIAL DE VIDRIO NEUTRO O PLÁSTICO 50 DOSIS X 100 ML , VIAL DE VIDRIO NEUTRO O PLÁSTICO 125 DOSIS X 250 ML , VIAL DE VIDRIO NEUTRO O PLÁSTICO 250 DOSIS X 500 ML</t>
  </si>
  <si>
    <t>Bisulfito de sodio c.s.p S/U + ERYSIPELOTRIX RHUSIOPATHIAE CEPA: CN 3342 &gt;ó= 27 RU^2 Y &gt;ó=3,2 OU^3 S/U + Gentamicina &lt; O IGUAL A 30 UG + HIDROXIDO DE ALUMINIO 2.6 -/+ 0.5 % + Hidróxido de Aluminio 2.1+/-0.25 % + LEPTOSPIRA CANICOLA &gt;Ó=1200 NU^4 S/U + LEPTOSPIRA GIRPPOTYPHOSA &gt;Ó=1200 NU^4 S/U + LEPTOSPIRA HARDJO CEPA HARJOBOVIS &gt;Ó=1200 NU^4 S/U + LEPTOSPIRA ICTEROHAEMORRHAGIAE &gt;Ó=1200 NU^4 S/U + LEPTOSPIRA INTERROGANS SEROVAR BRATISLAVA INACTIVADA &gt;=1200 NU^4 S/U + Leptospira pomona T262 &gt;Ó=1200 NU^4 S/U + MERTRHIOLATE 0,01 % + PARVOVIRIS PORCINO NADL-7 &gt;Ó= 640 HA S/U + Timerosal &lt;ó=0.01 % + TIMEROSAL &lt;Ó= 0.01 %</t>
  </si>
  <si>
    <t>PFIZER ANIMAL HEALTH - Estados Unidos</t>
  </si>
  <si>
    <t>4A-10742-AGROCALDAD</t>
  </si>
  <si>
    <t>HEPATITIS VACUNA EMULSIONADA</t>
  </si>
  <si>
    <t>FRASCOS DE PLÁSTICO DE 500 ML</t>
  </si>
  <si>
    <t>FLUIDO AMNIOALANTOIDEO CON VIRUS DE LA HEPATITIS CON CUERPOS DE INCLUSIÓN SEROTIPO 4, ELABORADO EN EMBRIÓN DE POLLO E INACTIVADO 7 %</t>
  </si>
  <si>
    <t>4A-10742-AGROCALIDAD</t>
  </si>
  <si>
    <t>HEPATITIS 4 VACUNA EMULSIONADA</t>
  </si>
  <si>
    <t>ACEITE MINERAL LIGERO, SPAN Y TWEEN no más de 0.93 ML + VIRUS DE LA HEPATITIS CON CUERPOS DE INCLUSIÓN no menos de 0.07 ML</t>
  </si>
  <si>
    <t>LABORATORIO AVI MEX - México</t>
  </si>
  <si>
    <t>4A-10777-AGROCALIDAD</t>
  </si>
  <si>
    <t>RESPISURE</t>
  </si>
  <si>
    <t>VIAL DE 10 DOSIS (20 ML) , VIAL DE 50 DOSIS (100 ML) , VIAL DE 250 DOSIS (500 ML)</t>
  </si>
  <si>
    <t>COMPOSICION ADYUVANTE OLEOSO 25% AMPHIGEN BASE (CONTIENE 40% LECITNA DE SOYA Y 60% ACEITE MINERAL) Y 75 DRAKEOL. 5.0 ± 0.5 % CONCENTRACION FINAL (v/v) S/U + EDTA 2 10% ≤0.07% CONCENTRACION FINAL (p/v) S/U + MERTRHIOLATE 10% ≤0.01% CONCENTRACION FINAL (p/v) S/U + Mycoplasma hypopneumoniae.STRAIN P-5722-3(NL-1042) ≥ 5 x 10 log8 CCU log1 y ≥ 2x10 log10 CCU log1 S/U + POLISORBATO 80 (TWEEN 80) 2.8 ± 0.3 % CONCENTRACION FINAL (v/v) S/U + SOLUCIÓN SALINA VOLUMEN NECESARIO PARA LA FORMULACION S/U + SORBITAN MONO-OLEATO (SPAN 80) 1.2 ± 0.3 % CONCENTRACION FINAL (v/v) S/U</t>
  </si>
  <si>
    <t>VACUNA CONTRA NEUMONIA CRONICA DE CERDOS Aplicado a Porcinos</t>
  </si>
  <si>
    <t>4A-10799-AGROCALIDAD</t>
  </si>
  <si>
    <t>IZOVAC IB H120</t>
  </si>
  <si>
    <t>10 BOTELLAS DE VIDRIO DE 1000 DOSIS , 10 BOTELLAS DE VIDRIO DE 2500 DOSIS</t>
  </si>
  <si>
    <t>IZO - Italia</t>
  </si>
  <si>
    <t>4A-10800-AGROCALIDAD</t>
  </si>
  <si>
    <t>POULVAC i N+B</t>
  </si>
  <si>
    <t>FRASCO DE VIDRIO O PLÁSTICO DE 1000 DOSIS</t>
  </si>
  <si>
    <t>ACEITE MINERAL 0.1995 ML + ARLACEL 0.0105 ML + FORMALDEHIDO 0.006 ML + GLICERINA ND S/U + SOLUCIÓN SALINA (NaCL 0,85% p/v) 0.3 ML + TWEEN 80 0.00168 ML + VIRUS DE LA BONQUITIS INFECCIOSA, CEPA MASSACHUSETS H120 7.9x10^6 DIE S/U + VIRUS DE LA ENFERMEDAD DE NEWCASTLE, CEPA LA SOTA 6.3X10^7 DIE S/U</t>
  </si>
  <si>
    <t>SUPENDIDO 10 ABRIL DE 2015</t>
  </si>
  <si>
    <t>4A-10809-AGROCALIDAD</t>
  </si>
  <si>
    <t>PROVIDEAN PRIMOTEC AT</t>
  </si>
  <si>
    <t>AMPOLLA DE VIDRIO DE 2 DOSIS</t>
  </si>
  <si>
    <t>FOSFATO DISODICO 12 H20 2.74 MG + FOSFATO MONOPOTASICO 0.350 MG + SACAROSA 150 MG + SOLUCION ROJO FENOL 1% 0.001 ML + VIRUS DEL PARVOVIRUS CANINO NO MENOS DE 10 8 DICT 50% %</t>
  </si>
  <si>
    <t>TECNOVAX S.A - Argentina</t>
  </si>
  <si>
    <t>4A-1081-AGROCALIDAD</t>
  </si>
  <si>
    <t>PROVIDEAN VIRATEC 10 CV+4L</t>
  </si>
  <si>
    <t>CAJA PLÁSTICA MULTIDOSIS (10 FRASCOS CON LA FRACCIÓN LIOFILIZADA + 10 FRASCOS CON EL DILUYENTE)</t>
  </si>
  <si>
    <t>ADENOVIRUS CANINO TIPO 2 &gt;=10^2.50 DICT 50% X DOSIS S/U + CORONAVIRUS CANINO INACTIVADO &lt;O= 10^5DICT 50% X DOSIS S/U + Dextrano 10 MG + Fosfato de Potasio 0.35 MG + FOSFATO DISODICO 2.74 MG + Gelatina 10 MG + LEPTOSPIRA CANICOLA &gt;=10MILLONES/ DOSIS S/U + Leptospira grippotyphosa &gt;=10 MILLONES/DOSIS S/U + LEPTOSPIRA POMONA &gt;=10 MILLONES/DOSIS S/U + NZ-AMINE A.S. 75 MG + PARAINFLUENZA CANINA &gt;=10^5 DICT 50% X DOSIS S/U + PARVOVIRUS CANINO &gt;=10^6.50 DICT 50% X DOSIS S/U + SOLUCIÓN FISIOLÓGICA 1 ML + Sorbitol 10 MG + VIRUS DE MOQUILLO CANINO &gt;=10^3 DICT 50% X DOSIS S/U</t>
  </si>
  <si>
    <t>4A-10835-AGROCALIDAD</t>
  </si>
  <si>
    <t>RABIGEN</t>
  </si>
  <si>
    <t>1 VIAL CON 10 ML (10 DOSIS)</t>
  </si>
  <si>
    <t>AGUA PARA INYECCION C.B.P 1 ML + EXCIPIENTES CSP CANTIDAD U + Fosfato de Potasio 0.5 MG + FOSFATO DIPOTASICO 1.25 MG + GEL HIDRÓXIDO DE ALUMINIO 0.1 ML + SACAROSA 50 MG + Solución salina isotónica 20 % + Triptofano 15 MG + VIRUS DE LA RABIA, CEPA PV INACTIVADO MINIMO 1 U</t>
  </si>
  <si>
    <t>Vacuna Aplicado a Caninos, Vacuna Aplicado a Felinos</t>
  </si>
  <si>
    <t>VIRVAC S.A L.I.D - Francia</t>
  </si>
  <si>
    <t>4A-10836-AGROCALIDAD</t>
  </si>
  <si>
    <t>RISPENS CVI 988</t>
  </si>
  <si>
    <t>FORMA CONGELADA ENVASADA EN AMPOLLAS DE VIDRIO CLARO TIPO I DE 2 ML CONTENIDO DE 1000 DOSIS;ACOMPAÑADA DE UN FRASCO /BOLSA DE 200 ML DE DILUYENTE POR CADA 1000 DOSIS;DILUYENTE DE 400 ML;DILUYENTE DE 800 ML;DILUYENTE DE 1200 ML , FORMA CONGELADA ENVASADA EN AMPOLLAS DE VIDRIO CLARO TIPO I DE 2 ML CONTENIDO DE 2000 DOSIS;ACOMPAÑADA DE UN FRASCO /BOLSA DE 200 ML DE DILUYENTE POR CADA 1000 DOSIS;DILUYENTE DE 400 ML;DILUYENTE DE 800 ML;DILUYENTE DE 1200 ML</t>
  </si>
  <si>
    <t>4A-10863-AGROCALIDAD</t>
  </si>
  <si>
    <t>PROVIDEAN VIRATEC PC.</t>
  </si>
  <si>
    <t>AMPOLLA DE VIDRIO DE 1 ML (MONODOSIS);CAJA PLÁSTICA DE 20 DOSIS TOTALES</t>
  </si>
  <si>
    <t>CORONAVIRUS INACTIVADO NO MENOS DE 10 5 DICT 50 % + FOSFATO DISODICO 12 H20 2.74 MG + FOSFATO MONOPOTASICO 0.350 MG + PARVOVIRUS CANINO NO MENOS DE 10 6.5 DICT 50 % + SACAROSA 150 MG + SOLUCION ROJO FENOL AL 1 % 0.001 ML</t>
  </si>
  <si>
    <t>4A-10934-AGROCALIDAD</t>
  </si>
  <si>
    <t>CIRCOMUNE W</t>
  </si>
  <si>
    <t>FRASCO DE VIDRIO DE 100 ML (1000 DOSIS) , FRASCO PLÁSTICO DE 100 ML (2000 DOSIS) , FRASCO DE VIDRIO DE 250 ML (5000 DOSIS) , FRASCO PLÁSTICO DE 250 ML (5000 DOSIS) , FRASCO DE PLÁSTICO DE 500 ML (5000 DOSIS) , FRASCO DE PLÁSTICO DE 500 ML (10000 DOSIS) , FRASCO DE PLÁSTICO DE 500 ML (20000 DOSIS)</t>
  </si>
  <si>
    <t>BIOMUNE COMPANY - Estados Unidos</t>
  </si>
  <si>
    <t>4A-10935-AGROCALIDAD</t>
  </si>
  <si>
    <t>POXIMUNE AE</t>
  </si>
  <si>
    <t>FRASCO DE VIDRIO DE 20 ML (500, 1000 Y 2000 DOSIS)</t>
  </si>
  <si>
    <t>4A-10941-AGROCALIDAD</t>
  </si>
  <si>
    <t>VECTORMUNE FP-MG</t>
  </si>
  <si>
    <t>FRASCO DE VIDRIO DE 20 ML (500, 1000 Y 2000 DOSIS) , LIOFILIZADO 1000 DOSIS , LIOFILIZADO 2000 DOSIS</t>
  </si>
  <si>
    <t>ANFOTERICINA MAX 2.5 MCG/ ML + ESTABILIZADOR A MAX 50 % + Gentamicina MAX 30 MCG/ ML + VIRUELA AVIAR, CEPA CUTTER MIN 10E3.7 DIE 50 EN LIBERACION Y POR LO MENOS 10 2.7 TCID 50 EN VENCIMIENTO S/U</t>
  </si>
  <si>
    <t>4A-10944-AGROCALIDAD</t>
  </si>
  <si>
    <t>CIRCUMVENT PCV</t>
  </si>
  <si>
    <t>Frascos de Vidrio (50 Dosis) de 100 ML, : Frascos de Vidrio (100 Dosis) de 200 ML, Frasco de Vidrio de (250 dosis) 500 ML</t>
  </si>
  <si>
    <t>Antígeno PCV ≥1,0 RP U + DILUYENTE (MEDIO DE INFECCIÓN)c.s.p 2 ML + Gentamicina 30 um/ ML + Timerosal 1:10.000 S/U</t>
  </si>
  <si>
    <t>INTERVET - Estados Unidos</t>
  </si>
  <si>
    <t>4A-10946-AGROCALIDAD</t>
  </si>
  <si>
    <t>DURAMUNE MAX 5 CVK</t>
  </si>
  <si>
    <t>VIAL DE VIDRIO O PLÁSTICO DE 1 DOSIS</t>
  </si>
  <si>
    <t>ADENOVIRUS CANINO TIPO 2 (CAV 2) &gt;=10^4.8TCID50/DOSIS S/U + AGUA 1 ML + ANFOTERICINA 0.0002 ML + CORONAVIRUS CANINO RP&gt;Ó=1.5 S/U + EMA 31 0.01000 ML + Gentamicina 0.00051 ML + NEOCRYL 0.03000 ML + PARAINFLUENZA CANINA (CPV) (25% ESTABILIZADOR) &gt;=10^5.8TCID50/DOSIS S/U + PARVOVIRUS CANINO (CPV) &gt;=10^5.5TCID50/DOSIS S/U + Timerosal 0.00085 ML + VIRUS DE DISTEMPER CANINO (CDV) (25% DE ESTABILIZADOR) &gt;=10^3.7TCID50/DOSIS S/U</t>
  </si>
  <si>
    <t>4A-10963-AGROCALIDAD</t>
  </si>
  <si>
    <t>VECTORMUNE HVT-NDV</t>
  </si>
  <si>
    <t>FRASCO CONTENIENDO 1000 DOSIS, DE 2 ML, FRASCO CONTENIENDO 2000 DOSIS, DE 2 ML, FRASCO CONTENIENDO 4000 DOSIS, DE 2 ML</t>
  </si>
  <si>
    <t>ANFOTERICINA 0.25 UG + CRIOPROTECTANTE N1 50-90 % + CRIOPROTECTANTE N2 10-50 % + Gentamicina 3 UG + VIRUS DE LA ENFERMEDAD DE MAREK 3420 UFP S/U + VIRUS DE NEWCASTLE TIPO 1, CEPA LA SOTA (N14) 50-90 %</t>
  </si>
  <si>
    <t>4A-10968-AGROCALIDAD</t>
  </si>
  <si>
    <t>ROTATEC J5</t>
  </si>
  <si>
    <t>FRASCO DE POLIETILENO DE 120 ML(40 DOSIS) , FRASCO DE POLIETILENO DE 240 ML(80 DOSIS)</t>
  </si>
  <si>
    <t>ACEITE MINERAL Y EMULSIFICANTE C.S.P. 60 % + Escherichia Coli J5 ≥ 1 X 10 9 Bacterias U + FORMALDEHIDO ≤ 0.2 % + ROTAVIRUS G10 ≥ 1X10 6.5 UFF S/U + ROTAVIRUS G6 ≥ 1 X 10 7 UFF S/U + SOLUCIÓN SALINA 1.2 ML + Timerosal 1.2 x 10 -4 G</t>
  </si>
  <si>
    <t>BIOGENESIS BAGO S.A. - Argentina</t>
  </si>
  <si>
    <t>4A-10977-AGROCALIDAD</t>
  </si>
  <si>
    <t>AFTOLIMOR</t>
  </si>
  <si>
    <t>FRASCO DE 20 ML (10 DOSIS) , FRASCO DE 50 ML (25 DOSIS) , FRASCO DE 100 ML (50 DOSIS)</t>
  </si>
  <si>
    <t>Saponina 1.5 MG + VIRUS AFTOSO CONCENTRADO TIPO A SUBTIPO A 24 CRUZEIRO 0.4 ML + VIRUS AFTOSO CONCENTRADO TIPO O SUBTIPO 01 CAMPOS 0.6 ML</t>
  </si>
  <si>
    <t>VACUNA PARA LA PREVENCIÓN DE LA FIEBRE AFTOSA Aplicado a Bovinos</t>
  </si>
  <si>
    <t>LIMOR DE COLOMBIA S.A. - Colombia</t>
  </si>
  <si>
    <t>4A-10979-AGROCALIDAD</t>
  </si>
  <si>
    <t>RABVAC 3 TF</t>
  </si>
  <si>
    <t>VIALES POR 1 DOSIS(1ML);,CAJA POR 50 FRASCOS DE 1ML</t>
  </si>
  <si>
    <t>1.0 M BUFFER HEPES 0.011 ML + CARBOPOL 0.5% ( CONCENTRACION FINAL SW 0.1%) 0.200 ML + FLUIDOS VIRALES INACTIVADOS DE RABIA &gt;=10^6.3 FAID 50 ML + Gentamicina 1 ML</t>
  </si>
  <si>
    <t>VACUNA CONTRA EL VIRUS DE LA RABIA Aplicado a Caninos, VACUNA CONTRA EL VIRUS DE LA RABIA Aplicado a Felinos, VACUNA CONTRA EL VIRUS DE LA RABIA Aplicado a Equinos</t>
  </si>
  <si>
    <t>4A-10983-AGROCALIDAD</t>
  </si>
  <si>
    <t>VECTORMUNE HVT- IBD</t>
  </si>
  <si>
    <t>FRASCOS DE VIDRIO 2ML CONTIENE 2000 DOSIS Y 4000 DOSIS</t>
  </si>
  <si>
    <t>ANFOTERICINA 0.25 UG + CRIOPROTECTANTE N1 50-90 % + CRIOPROTECTANTE N2 10-50 % + Gentamicina 3 UG + VIRUS DE LA ENFERMEDAD DE LA BOLSA ( CEPA ESTANDAR) 4440 UFP S/U + VIRUS DE LA ENFERMEDAD DE MAREK 4440 UFP S/U</t>
  </si>
  <si>
    <t>4A-10987-AGROCALIDAD</t>
  </si>
  <si>
    <t>EMULMAX IBH + ND</t>
  </si>
  <si>
    <t>FRASCOS CUADRADO DE POLIETILENO DE ALTA DENSIDAD DE 500 ML</t>
  </si>
  <si>
    <t>Adyuvante oleoso 0,350 ML + Agua destilada 0,058 ML + Antígenos ENC 0,075 ML + VSHP-IAP/92 0,001 ML + VSHP-IAP/94 0,001 ML + VSHP-IAP/95 0,015 ML</t>
  </si>
  <si>
    <t>4A-10990-AGROCALIDAD</t>
  </si>
  <si>
    <t>EDS NEW BRONZ VAC</t>
  </si>
  <si>
    <t>VIALES DE VIDRIO O PLÁSTICO DE POLIETILENO DE 500 DOSIS (250ML) , VIALES DE VIDRIO O PLÁSTICO DE POLIETILENO DE 1000 DOSIS (500ML)</t>
  </si>
  <si>
    <t>ZOETIS INDUSTRIA DE PRODUCTOS VETERINARIOS LTDA. - Brasil</t>
  </si>
  <si>
    <t>4A-10995-AGROCALIDAD</t>
  </si>
  <si>
    <t>AVISAN MULTI</t>
  </si>
  <si>
    <t>FRASCOS DE PLASTICO DE 500 ML</t>
  </si>
  <si>
    <t>AGUA PARA INYECCION 0,5 MG + MACROGOLGLYCEROL RICINOLEATE 15 MG + PARAFINA LIQUIDA LIVIANA 226.55 MG + POLISORBATO 2.5 MG + SORBITAN MONOOLEATO 10 MG + TIOMERSAL 0,05 MG</t>
  </si>
  <si>
    <t>VACUNA CONTRA HEPATITIS POR CUERPOS DE INCLUSIÓN Aplicado a Aves</t>
  </si>
  <si>
    <t>4A-10997-AGROCALIDAD</t>
  </si>
  <si>
    <t>AVISAN SECURE</t>
  </si>
  <si>
    <t>FRASCOS DE PLASTICO DE 500 ML , FRASCO DE PLASTICO DE 250 ML</t>
  </si>
  <si>
    <t>PARAFINA LÍQUIDA, C.S.P. 94.5945 MG + PBS 0.5 ML + POLISORBATO 20 12.5000 MG + Polisorbato 80 6.0045 MG + SALMONELLA ENTERITIDIS NPT4 MAYOR A 1/13* S/U + SALMONELLA TYPHIMORIUM DT 104 MAYOR O IGUAL A 1/40* S/U + SIMETICONA 0.0500 MG + Timerosal 0.0500 MG</t>
  </si>
  <si>
    <t>4A-11000-AGROCALIDAD</t>
  </si>
  <si>
    <t>VECTORMUNE FP-MG +AE</t>
  </si>
  <si>
    <t>FRASCO DE VIDRIO DE 500 DOSIS , FRASCO DE VIDRIO DE 1000 DOSIS , FRASCO DE VIDRIO DE 2000 DOSIS</t>
  </si>
  <si>
    <t>4A-11003-AGROCALIDAD</t>
  </si>
  <si>
    <t>BIO-MARK-VET L</t>
  </si>
  <si>
    <t>FRASCOS DE VIDRIO DE 1000 DOSIS MAS DILUYENTE , FRASCOS DE VIDRIO DE 2000 DOSIS MAS DILUYENTE , FRASCOS DE VIDRIO DE 5000 DOSIS MAS DILUYENTE</t>
  </si>
  <si>
    <t>GLICEROL P.A 0.15 ML + MEDIO 199 0.35 ML + MEDIO NH 10 0.53 ML + SUERO FETAL BOVINO 0.05 ML + Virus de la Enfermedad de Marek Serotipo 1 (HVT FC 126) 3.5^106 PFU S/U</t>
  </si>
  <si>
    <t>VACUNA CONTRA LA ENFERMEDAD DE MAREK Aplicado a Ovinos, VACUNA CONTRA LA ENFERMEDAD DE MAREK Aplicado a Aves</t>
  </si>
  <si>
    <t>LABORATORIO BIOVET S.A - Brasil</t>
  </si>
  <si>
    <t>4A-11029-AGROCALIDAD</t>
  </si>
  <si>
    <t>POULVAC MIX 6</t>
  </si>
  <si>
    <t>FRASCOS DE VIDRIO BORO SILICATO TIPO I X 1000 DOSIS (500 ML).</t>
  </si>
  <si>
    <t>ARLACEL 0.02925 ML + HAEMOPHILUS GALLINARUM 0.005 ML + HAEMOPHOPHILUS PARAGALLINARUM CEPA 221 0.005 ML + HAEMOPHOPHILUS PARAGALLINARUM CEPA M 0.005 ML + HAEMOPHOPHILUS PARAGALLINARUM CEPA SPROSS 0.005 ML + MARCOL 52 0.27950 ML + TWEEN 80 0.01625 ML + VIRUS DE ENFERMEDAD DE NEWCASTLE, INACTIVADO CEPA LA SOTA 0.045 ML + VIRUS DE LA BONQUITIS INFECCIOSA, CEPA MASSACHUSETS H120 0.065 ML + VIRUS EDS-76, CEPA 127, INACTIVADO 0.050 ML</t>
  </si>
  <si>
    <t>FORT DODGE SAÚDE ANIMAL - Brasil</t>
  </si>
  <si>
    <t>TRASFERENCIA DE TITULACION</t>
  </si>
  <si>
    <t>4A-11031-AGROCALIDAD</t>
  </si>
  <si>
    <t>FARROWSURE PLUS B</t>
  </si>
  <si>
    <t>VIALES DE VIDRIO NEUTRO O PLASTICO DE 10 DOSIS ( 50 ML) , VIALES DE VIDRIO NEUTRO O PLASTICO DE 50 DOSIS (250 ML) , VIALES DE VIDRIO NEUTRO O PLASTICO DE 100 DOSIS (500 ML)</t>
  </si>
  <si>
    <t>BIOLÓGICO Aplicado a Porcinos</t>
  </si>
  <si>
    <t>4A-11032-AGROCALIDAD</t>
  </si>
  <si>
    <t>DURAMUNE MAX 5 CVK/4L THE PUPPYSHOT BOOSTER.</t>
  </si>
  <si>
    <t>FRACCION LIOFILIZADA: FRASCO DE VIDRIO O DE PLASTICO POR UNA DOSIS; FRACCION; DILUYENTE: FRASCO DE VIDRIO O DE PLASTICO POR UNA DOSIS (1ML), EMPAQUE DE 25 FRASCOS DE 1 ML (1 DOSIS)</t>
  </si>
  <si>
    <t>ADENOVIRUS CANINO TIPO 2 &gt;=10^4.8TCID50/DOSIS S/U + AGUA 1 ML + CORONAVIRUS CANINO RP&gt;Ó=1.5 S/U + EMA 31 0.01000 ML + Gentamicina 0.00050 ML + Leptospira canicola &gt;Ó= 50ug proteina S/U + Leptospira icterohaemorrhagiae &gt;Ó= 50ug proteina S/U + LEPTOSPIRA INTERROGANS SEROVAR GRIPPOTYPHOSA INACTIVADA &gt;Ó= 50ug proteina S/U + Leptospira pomona &gt;Ó= 50ug proteina S/U + NEOCRYL 0.03000 ML + PARAINFLUENZA CANINA (CPV) (25% ESTABILIZADOR) &gt;=10^5.8TCID50/DOSIS S/U + PARVOVIRUS CANINO (CPV) &gt;=10^4.8TCID50/DOSIS S/U + Timerosal 0.00075 ML + VIRUS DE DISTEMPER CANINO (CDV) (25% DE ESTABILIZADOR) &gt;=10^3.7 TCID50/DOSIS S/U</t>
  </si>
  <si>
    <t>4A-11033-AGROCALIDAD</t>
  </si>
  <si>
    <t>PRO VAC 4 ACL</t>
  </si>
  <si>
    <t>VIALES DE VIDRIO O PLÁSTICO DE 500 DOSIS (250 ML) , VIALES DE VIDRIO O PLÁSTICO DE 1000 DOSIS (500 ML).</t>
  </si>
  <si>
    <t>SUSPENDIDO 10 ABRIL DE 2015.</t>
  </si>
  <si>
    <t>4A-11074-AGROCALIDAD</t>
  </si>
  <si>
    <t>CLOSTRISAN P</t>
  </si>
  <si>
    <t>FRASCO BLANCO DE POLIPROPILENO CONTENIENDO 100 ML , FRASCO BLANCO DE POLIPROPILENO CONTENIENDO 250 ML.</t>
  </si>
  <si>
    <t>Clostridium chauvoei 10^9 S/U + Clostridium haemoliticum 10^9 S/U + Clostridium novy B 5 S/U + Clostridium perfringes D 100 S/U + Clostridium septicum 10 S/U + Clostridium sordelli 10^9 S/U + Fenol 0,5 % + HIDROXIDO DE ALUMINIO 10 % + Pasterella Haemolitica 10^9 S/U + PASTEURELLA HAEMOLYTICA TIPO 1 10^9 U + PASTEURELLA MULTICIDA TIPO D 10^9 U</t>
  </si>
  <si>
    <t>Vacuna Aplicado a Bovinos, Vacuna Aplicado a Caprinos, Vacuna Aplicado a Porcinos</t>
  </si>
  <si>
    <t>4A-11078-AGROCALIDAD</t>
  </si>
  <si>
    <t>MARK- GUMBOR C</t>
  </si>
  <si>
    <t>FRASCOS DE VIDRIO DE 1000 DOSIS MAS DILUYENTE , FRASCOS DE VIDRIO DE 2000 DOSIS MS DILUYENTE , FRASCOS DE VIDRIO DE 3000 DOSIS MAS DILUYENTE , FRASCOS DE VIDRIO DE 5000 DOSIS MAS DILUYENTE</t>
  </si>
  <si>
    <t>AGUA DE ÓSMOSIS C.S.P. 1.000 ML + DIMETIL SULFÓXIDO 7 MG + FENOL 0.02 G + Fosfato de Potasio 1.12 G + HERPES VIRUS DE PAVO HVT CEPA FC-126 CONGELADA 1500 PFU S/U + SACAROSA 50.50 G + SOLUCIÓN GEL SALINA DE HIDRÓXIDO DE ALUMINIO (CON CONCENTRACIÓN FINAL DE 1.4% DE Al2O3 6.80 ML + Suero Bovino 10 MG + VIRUS DE GUMBORO CEPA 1 - 65 PV 10E3.8 DIEP50 S/U</t>
  </si>
  <si>
    <t>BIO-VET S.A. - Brasil</t>
  </si>
  <si>
    <t>4A-11083-AGROCALIDAD</t>
  </si>
  <si>
    <t>PROVIDEAN BH - RAB</t>
  </si>
  <si>
    <t>AMPOLLA DE VIDRIO DE 1 ML</t>
  </si>
  <si>
    <t>VIRUS RABICO PRE INACTIVADO 1 ML</t>
  </si>
  <si>
    <t>4A-11086-AGROCLIDAD</t>
  </si>
  <si>
    <t>MARK- GUMBOR L</t>
  </si>
  <si>
    <t>CAJA X 10 FRASCOS DE VIDRIO DE 1000 DOSIS MAS DILUYENTE 200 ML , CAJA X 10 FRASCOS DE VIDRIO DE 2000 DOSIS MAS DILUYENTE DE 400 ML , CAJA X 10 FRASCOS DE VIDRIO DE 3000 DOSIS MAS DILUYENTE 600 ML</t>
  </si>
  <si>
    <t>AGUA OSMOSIS INVERSA C.B.P 1000 ML + ESTABILIZANTE C.S.P 1 ML + FOSFATO DIBASICO DE POTASIO 1.95 G + FOSFATO MONOBASICO DE DE SODIO MONOHIDRATO 1.32 G + Gelatina 24 G + GLUTAMATO MONOSÓDICO 1.835 G + MONOHIDRATO DE LACTOSA 21 G + Tilosina 0.40 G + VIRUS DE LA ENFERMEDAD DE GUMBORO, CLON CH/80 TITULO MINIMO A LA FECHA DE LIBERACION 102.5 DIE50 S/U + VIRUS IBD RECOMBINADO CON VECTOR DE MAREK TITULO MINIMO A LA FECHA DE LIBERACION 1500 PFU S/U</t>
  </si>
  <si>
    <t>4A-11097-AGROCALIDAD</t>
  </si>
  <si>
    <t>BURSAPLEX</t>
  </si>
  <si>
    <t>CAJA X 25 FRASCOS DE VIDRIO CLARO TIPO 1 DE 1000 DOSIS , CAJA X 25 FRASCOS DE VIDRIO CLARO TIPO 1 DE 2000 DOSIS , CAJA X 15 FRASCOS DE VIDRIO CLARO TIPO 1 DE 4000 DOSIS , CAJA X 15 FRASCOS DE VIDRIO CLARO TIPO 1 DE 8000 DOSIS</t>
  </si>
  <si>
    <t>ANTISUERO DE LA ENFERMEDAD DE LA BURSA 24.000 U + ESTABILIZADOR DE LACTO ALBÚMINA HIDROLIZADA c.s.p S/U + Gentamicina 0.2 MG + VIRUS DE LA ENFERMEDAD DE LA BOLSA, EPA 2512, POR LO MENOS 100.000 EID50 S/U</t>
  </si>
  <si>
    <t>ZOETIS INDUSTRIAL - Estados Unidos</t>
  </si>
  <si>
    <t>POULVAC BURSAPLEX</t>
  </si>
  <si>
    <t>CAJA POR 10 FRASCOS DE VIDRIO CLARO TIPO 1 DE 2000 DOSIS S/U, CAJA POR 10 FRASCOS DE VIDRIO CLARO TIPO 1 DE 8000 DOSIS S/U</t>
  </si>
  <si>
    <t>ANTISUERO DE LA ENFERMEDAD DE LA BURSA ≥24 U + ESTABILIZADOR DE LACTO ALBÚMINA HIDROLIZADA VOLUMEN NECESARIO PARA LA FORMULACIÓN FINAL S/U + Gentamicina ≤30MG/L S/U + VIRUS DE LA ENFERMEDAD INFECCIOSA DE LA BURSA, CEPA 2512 ≥100 EID50 S/U</t>
  </si>
  <si>
    <t>4A-11149-AGROCALIDAD</t>
  </si>
  <si>
    <t>HIPRABOVIS-4</t>
  </si>
  <si>
    <t>FRASCO DE VIDRIO TIPO I DE 5 DOSIS , FRASCO DE VIDRIO TIPO I DE 30 DOSIS</t>
  </si>
  <si>
    <t>AGUA 3 ML + CLORURO DE POTASIO 0.0097 ML + CLORURO DE SODIO 0.0267 MG + DIMETICONA 0.30 MG + DISODIO FOSFATO DODECAHIDRATO 0.967 MG + Fosfato de Potasio 0.0067 MG + Gelatina 1.3333 MG + Glutamato de Sodio 0.3333 MG + HIDROXIDO DE ALUMINIO 120 MG + Povidona 1.6667 ML + SACAROSA 5 MG + Timerosal 0.30 MG + VIRUS DE LA PARAINFLUENZA-3 CEPA SF4 INACTIVADO MAYOR O IGUAL A 10^6 DICT S/U + VIRUS DE LA RINOTRAQUEITIS INFECCIOSA BOVINA CEPA LA, INACTIVADA MAYOR O IGUAL A 10^7 DICT50 S/U + VIRUS RESPIRATORIO SINCITIAL BOVINO, CEPA LYM-56 VIVO MAYOR O IGUAL 10^4 DICT50 S/U</t>
  </si>
  <si>
    <t>4A-11153-AGROCALIDAD</t>
  </si>
  <si>
    <t>BRONQUITIS FARBIOVET</t>
  </si>
  <si>
    <t>FRASCO DE VIDRIO DE 50 DOSIS , FRASCO DE VIDRIO DE 100 DOSIS , FRASCO DE VIDRIO DE 500 DOSIS , FRASCO DE VIDRIO DE 1000 DOSIS , FRASCO DE VIDRIO DE 2500 DOSIS</t>
  </si>
  <si>
    <t>AGUA ESTERIL 1 DOSIS S/U + Gelatina 1.61 % + LACTOSA 13.92 % + Polivinilpirolidona 2.09 % + SOLUCIÓN SALINA (NaCL 0,85% p/v) 0.85 % + Thimerosal 0.01 %</t>
  </si>
  <si>
    <t>4A-11165-AGROCALIDAD</t>
  </si>
  <si>
    <t>GUMBORO FARBIOVET</t>
  </si>
  <si>
    <t>FRASCO TIPO 1 DE 50 DOSIS , FRASCO TIPO 1 DE 100 DOSIS , FRASCO TIPO1 500 DOSIS , FRASCO TIPO 1 DE 1000 DOSIS , FRASCO TIPO 1 DE 2500 DOSIS , BLISTER POR 10 VACUNAS DE 2500 DOSIS S/U, FRASCO TIPO 1 DE 25 DOSIS S/U</t>
  </si>
  <si>
    <t>CEPA LUKERT INTERMEDIA DEL VIRUS VIVO DE GUMBORO ≥1X105 DIEP 50 % + COLOR AMARILLO Nº 6 0.006 % + Gelatina 1.61 % + LACTOSA 13.92 % + POLIVINILPIRROLIDONA 2.09 % + Solución salina isotónica 0.85 % + Thimerosal 0.01 %</t>
  </si>
  <si>
    <t>4A-11209-AGROCALIDAD</t>
  </si>
  <si>
    <t>INGELVAC MYCOFLEX</t>
  </si>
  <si>
    <t>Bisulfito de sodio . U + CARBOPOL 971 P (0.5%STOCK SOLUTIÓN SALINE) . U + FORMALIN 0.74G/L - U</t>
  </si>
  <si>
    <t>BOEHRINGER - Estados Unidos</t>
  </si>
  <si>
    <t>4A-11257-AGROCALIDAD</t>
  </si>
  <si>
    <t>CREOVET</t>
  </si>
  <si>
    <t>FRASCO DE VIDRIO TIPO 1 DE 50 ML , FRASCO DE VIDRIO TIPO 1 DE 120 ML , FRASCO DE VIDRIO TIPO 1 DE 250 ML , FRASCO DE VIDRIO TIPO 1 DE 500 ML , FRASCO DE VIDRIO TIPO 1000 ML</t>
  </si>
  <si>
    <t>ACEITES DERIVADOS DE LA HULLA (CREOSOTA) 31.4 G + AGUA 1 ML + Jabón Base 1 ML</t>
  </si>
  <si>
    <t>4A1-13398-AGROCALIDAD</t>
  </si>
  <si>
    <t>BREEDERVAC-8</t>
  </si>
  <si>
    <t>FRASCOS DE PLÁSTICOS CONTENIENDO 500 ML</t>
  </si>
  <si>
    <t>AGUA 2,4-15,6 % + CEPA VARIANTE DELAWARE A 1084A 5,5-10,0 % + CEPA VARIANTE DELAWARE E 0,022 % + CEPA VARIANTE GLS-5 2,0 % + FORMALDEHIDO RESIDUAL NO DEBE EXCEDER 30 UG + OLEAO DE SORBITÁN 6,08 % + PARAFINA LÍQUIDA, C.S.P. 47 % + POLISORBATO 1.92 % + RETROVIRUS AVIAR CEPA 1733 1,4-2,0 % + RETROVIRUS AVIAR CEPA 2408 1,4-2,0 % + TIOMERSAL 0.01 %</t>
  </si>
  <si>
    <t>FORT DODGE ANIMAL HEALTH DIVISION OF WYETH CORPORATION - Estados Unidos</t>
  </si>
  <si>
    <t>4A1-14626-AGROCALIDAD</t>
  </si>
  <si>
    <t>RABIA 1/ANTIRRABIC PASTEUR</t>
  </si>
  <si>
    <t>PARA CANINOS Y FELINOS, CAJA CONTENIENDO BLISTER DE 24 FRASCOS VIALES TIPO 1 CONTENIENDO 1 DOSIS (1ML) ML, PARA CANINOS Y FELINOS, FRASCOS VIALES TIPO 1 CONTENIENDO 1 DOSIS (1ML) ML, PARA BOVINOS FRASCOS VIALES TIPO 1 CONTENIENDO 10 DOSIS (20ML) ML, PARA BOVINOS FRASCOS VIALES TIPO 1 CONTENIENDO 20 DOSIS (40ML) ML</t>
  </si>
  <si>
    <t>GEL HIDRÓXIDO DE ALUMINIO 0.17 ML + Thimerosal 0.02 ML + VIRUS (PASTEUR) SUSPENCIÓN DE VIRUS DE LA RABIA, ADAPTADO DE CÉLULAS BHK, CLONA 13. 1 ML</t>
  </si>
  <si>
    <t>BIOLÓGICO Aplicado a Caninos, BIOLÓGICO Aplicado a Felinos, BIOLÓGICO Aplicado a Bovinos</t>
  </si>
  <si>
    <t>4A-11622-AGROCALIDAD</t>
  </si>
  <si>
    <t>MAXIMUNE 6</t>
  </si>
  <si>
    <t>ENVASES DE VIDRIO CONTENIENDO 1000 DOSIS (500 ML)</t>
  </si>
  <si>
    <t>4A-11623-AGROCALIDAD</t>
  </si>
  <si>
    <t>CIRCOMUNE</t>
  </si>
  <si>
    <t>ENVASES DE VIDRIO DE 1000 DOSIS , ENVASES DE VIDRIO DE 2000 DOSIS</t>
  </si>
  <si>
    <t>4A-11671-AGROCALIDAD</t>
  </si>
  <si>
    <t>INNOFUSION ILT</t>
  </si>
  <si>
    <t>AMPOLLAS CRIOGÉNICAS DE VIDRIO TIPO 1 DE 2ML DE 1000 DOSIS CON SU RESPECTIVO DILUYENTE , AMPOLLAS CRIOGÉNICAS DE VIDRIO TIPO 1 DE 2ML DE 2000 DOSIS CON SU RESPECTIVO DILUYENTE , AMPOLLAS CRIOGÉNICAS DE VIDRIO TIPO 1 DE 2ML DE 3000 DOSIS CON SU RESPECTIVO DILUYENTE , AMPOLLAS CRIOGÉNICAS DE VIDRIO TIPO 1 DE 2ML DE 4000 DOSIS CON SU RESPECTIVO DILUYENTE , AMPOLLAS CRIOGÉNICAS DE VIDRIO TIPO 1 DE 2ML DE 5000 DOSIS CON SU RESPECTIVO DILUYENTE</t>
  </si>
  <si>
    <t>DIMETILSULFOXIDO 4-10 % + Gentamicina Sulfato 0.05 mg/ ML + HERPESVIRUS DE PAVO VIVO RECOMBINANTE CON INSERTO NDV minimo 22.48 S/U + Suero Bovino 5-30 %</t>
  </si>
  <si>
    <t>INTERVET INC. - Estados Unidos</t>
  </si>
  <si>
    <t>4A-11673-AGROCALIDAD</t>
  </si>
  <si>
    <t>BOUBA DAS AVES FORTE</t>
  </si>
  <si>
    <t>FRASCO DE VIDRIO DE 100 ML, FRASCO DE VIDRIO DE 1000 ML</t>
  </si>
  <si>
    <t>4A-11674-AGROCALIDAD</t>
  </si>
  <si>
    <t>OCTA-CINO-VACIN.</t>
  </si>
  <si>
    <t>FRASCO DE VIDRIO DE 1 DOSIS + 1 ML DE ANTIGENO DE CORONA VIRUS Y LEPTOSPIRA COMO DILUYENTE.</t>
  </si>
  <si>
    <t>ADENOVIRUS CANINO TIPO 2 0.49 ML + VIRUS DE HEPATITIS A CUERPO DE INCLUCIÓN-CEPA H-L-IBH INACTIVADA 0.49 ML + VIRUS DE MOQUILLO CANINO 0.33 ML</t>
  </si>
  <si>
    <t>BIOVET - Brasil</t>
  </si>
  <si>
    <t>4A-11675-AGROCALIDAD</t>
  </si>
  <si>
    <t>SB-MARK-VET C</t>
  </si>
  <si>
    <t>FRASCOS POR 1000 DOSIS U</t>
  </si>
  <si>
    <t>4A-11717-AGROCALIDAD</t>
  </si>
  <si>
    <t>REPROMUNE 4</t>
  </si>
  <si>
    <t>ENVASE PLÁSTICO CONTENIENDO 500 ML (1000 DOSIS)</t>
  </si>
  <si>
    <t>Adyuvante oleoso 0.275 ML + ANFOTERICINA 2.5 UG + FORMALDEHIDO 0.74 G/L + Gentamicina 30 UG + Glicina 0.03 ML + REOVIRUS AVIAR (CEPA 1133) MIN. 10^5.42 DITC50 S/U + REOVIRUS AVIAR (CEPA 2408) MIN. 10^5.67 DITC50 S/U + Timerosal 0.1 G/L + VIRUS DE LA BRONQUITIS INFECCIOSA, INACTIVADO CEPA H52 MIN. 10^6.1 DIE50 S/U + VIRUS DE LA ENFERMEDAD DE LA BOLSA ( CEPA ESTANDAR) MIN. 10^5.1 DITC50 S/U + VIRUS DE LA ENFERMEDAD DE NEWCASTLE TIPO B1, CEPA LA SOTA MIN. 10^8.8DIE50 S/U + VIRUS INACTIVADO DE LA BRONQUITIS INFECCIOSA. CEPA MASS 41, POR LO MENOS MIN. 10^6.1 DIE50 S/U</t>
  </si>
  <si>
    <t>4A-11738-AGROCALIDAD</t>
  </si>
  <si>
    <t>BAGOVAC RABIA</t>
  </si>
  <si>
    <t>FRASCO DE POLIMERO DE POLIPROPILENO RANDON NEUTRO DE 1 DOSIS , FRASCO DE POLIMERO DE POLIPROPILENO RANDON NEUTRO DE 10 DOSIS , FRASCO DE POLIMERO DE POLIPROPILENO RANDON NEUTRO DE 25 DOSIS</t>
  </si>
  <si>
    <t>BUFFER GELCIFICADO 1 ML + GEL DE HIDRÓXIDO DE ALUMINIO C.S.P 5 % + SACAROSA 5 % + Timerosal 1:10.000 % + VIRUS ANTIGENO INACTIVADO DE LA RABIA ≥ 1 UI U</t>
  </si>
  <si>
    <t>BOLSAS PLÁSTICAS COCIDAS DE 1 KG , BOLSAS PLÁSTICAS COCIDAS DE 5 KG , BOLSAS PLÁSTICAS COCIDAS DE 20 KG , BOLSAS PLÁSTICAS COCIDAS DE 25 KG , BALDE PLÁSTICO DE 4 KG , BALDE PLÁSTICO DE 20 KG</t>
  </si>
  <si>
    <t>4A-11804-AGROCALIDAD</t>
  </si>
  <si>
    <t>HEPA INMUNO NB.</t>
  </si>
  <si>
    <t>BOTELLAS DE POLIPROPILENO DE ALTA DENSIDAD DE 500 ML</t>
  </si>
  <si>
    <t>Cloruro de calcio 0.03 ML + CLORURO DE SODIO 0.02 ML + FOSFATO DE SODIO DIBÁSICO 0.03 ML + Polivinilpirolidona 0.02 ML + VIRUS DE HEPATITIS A CUERPO DE INCLUCIÓN-CEPA H-L-IBH INACTIVADA 10.0E9 EID50 S/U + VIRUS DE NEWCASTLE TIPO 1, CEPA LA SOTA (N14) 10.0E8.5 EID50 S/U + VIRUS INACTIVADO DE LA BRONQUITIS INFECCIOSA. CEPA MASS 41, POR LO MENOS 10.0E8.5 EID50 S/U</t>
  </si>
  <si>
    <t>4A-11812-AGROCALIDAD</t>
  </si>
  <si>
    <t>AVI-VAC LA SOTA</t>
  </si>
  <si>
    <t>FRASCO DE VIDRIO TIPO I Y II DE 50 DOSIS. , FRASCO DE VIDRIO TIPO I Y II DE 100 DOSIS. , FRASCO DE VIDRIO TIPO I Y II DE 500 DOSIS. , FRASCO DE VIDRIO TIPO I Y II DE 1000 DOSIS. , FRASCO DE VIDRIO TIPO I Y II DE 2500 DOSIS.</t>
  </si>
  <si>
    <t>AGUA DESTILADA C.S.P 1 ML + FOSFATO DIBASICO DE POTASIO 0.0013 G + FOSFATO MONOBÁSICO DE POTASIO 0.00063 G + LACTOSA 0.1 G + Sucrosa 0.02 G + VIRUS DE LA ENFERMEDAD DE NEWCASTLE, CEPA LA SOTA 10E6.5 POR DOSIS S/U</t>
  </si>
  <si>
    <t>4A-11813-AGROCALIDAD</t>
  </si>
  <si>
    <t>AVI-BRON-VAC B1</t>
  </si>
  <si>
    <t>FRASCO DE VIDRIO TIPO I Y II DE 50 DOSIS. , FRASCO DE VIDRIO TIPO I Y II DE 100 DOSIS. , FRASCO DE VIDRIO TIPO I Y II DE 500 DOSIS. , FRASCO DE VIDRIO TIPO I Y II DE 1000 DOSIS. , FRASCO DE VIDRIO TIPO I Y II DE 2000 DOSIS. , FRASCO DE VIDRIO TIPO I Y II DE 2500 DOSIS.</t>
  </si>
  <si>
    <t>PENICILINA 10^6.5 POR DOSIS U + VIRUS DE BRONQUITIS TIPO MASS 10^4.0 POR DOSIS U + VIRUS DE LA ENFERMEDAD DE NEWCASTLE (CEPA LA SOTA) 10^6.5 POR DOSIS U</t>
  </si>
  <si>
    <t>4A-11838-AGROCALIDAD</t>
  </si>
  <si>
    <t>CINO - GLOBULIN</t>
  </si>
  <si>
    <t>FRASCO AMPOLLA DE 10 ML EN CAJA DE CARTON</t>
  </si>
  <si>
    <t>Agua desionizada 1 ML + CLORURO DE SODIO 85 MG + Fenol 3 MG + Inmunoglobulina fracción hepatitis infecciosa canina 1.000 DN CT50 S/U + Inmunoglobulina fracción Leptospira canicola 100.000 DN50/hamster S/U + Inmunoglobulina fracción Leptospira icterohemorrahgiae 100.000 DN50/hamster S/U + Inmunoglobulina fracción Moquillo 10.000 DN CT50 S/U + SULFATO DE AMONIO 2 MG</t>
  </si>
  <si>
    <t>Inmunoglobulinas Aplicado a Caninos</t>
  </si>
  <si>
    <t>4A-11850-AGROCALIDAD</t>
  </si>
  <si>
    <t>DUPLEX®</t>
  </si>
  <si>
    <t>FRASCO MULTIDOSIS DE POLIPROPILENO OPACO COLOR BLANCO CONTENIENDO 20 ML (10 DOSIS BOVINAS) , FRASCO MULTIDOSIS DE POLIPROPILENO OPACO COLOR BLANCO CONTENIENDO 50 ML (25 DOSIS BOVINAS) , FRASCO MULTIDOSIS DE POLIPROPILENO OPACO COLOR BLANCO CONTENIENDO 100 ML (50 DOSIS BOVINAS)</t>
  </si>
  <si>
    <t>Bacillus Anthracis cepa 34F2(CEPA STERNE) ≥10^7 Esporas + Clostridium Chauvoei ≥10^9 UFC + GLICERINA 15 % + HIDROXIDO DE ALUMINIO 0.2 (V,V) ML + Saponina 0.25 % + SUERO FISIOLOGICO C.S.P. 2 ML</t>
  </si>
  <si>
    <t>Vacuna Aplicado a Bovinos, Vacuna Aplicado a Ovinos, Vacuna Aplicado a Porcinos</t>
  </si>
  <si>
    <t>Laboratorios Santa Elena - Uruguay</t>
  </si>
  <si>
    <t>4A-11855-AGROCALIDAD</t>
  </si>
  <si>
    <t>VACUNA NEWCASTLE CEPA LA SOTA</t>
  </si>
  <si>
    <t>ENVASE DE VIDRIO TRANSPARENTE TIPO 1 CON TAPÓN DE CAUCHO Y AGRAFE DE ALUMINIO PARA: 50 DOSIS MAS FRASCO PLASTICO PARA EL DILUYENTE. , ENVASE DE VIDRIO TRANSPARENTE TIPO 1 CON TAPÓN DE CAUCHO Y AGRAFE DE ALUMINIO PARA 100 DOSIS MAS FRASCO PLASTICO PARA EL DILUYENTE. , ENVASE DE VIDRIO TRANSPARENTE TIPO 1 CON TAPÓN DE CAUCHO Y AGRAFE DE ALUMINIO PARA 1000 DOSIS MAS FRASCO PLASTICO PARA EL DILUYENTE. , ENVASE DE VIDRIO TRANSPARENTE TIPO 1 CON TAPÓN DE CAUCHO Y AGRAFE DE ALUMINIO PARA: 2500 DOSIS MAS FRASCO PLASTICO PARA EL DILUYENTE.</t>
  </si>
  <si>
    <t>ESTABILIZADOR c.s.p U + VIRUS NEWCASTLE TIPO 1, CEPA LA SOTA 108 DIE 50% U</t>
  </si>
  <si>
    <t>Vacuna para la prevención de Newcastle Aplicado a Aves</t>
  </si>
  <si>
    <t>4A-11856-AGROCALIDAD</t>
  </si>
  <si>
    <t>INMUNO 8 BOVINA</t>
  </si>
  <si>
    <t>FRASCO DE POLIETILENO BLANCO CON TAPÓN DE CAUCHO Y AGRAFE DE ALUMINIO PARA 50 ML, FRASCO DE POLIETILENO BLANCO CON TAPÓN DE CAUCHO Y AGRAFE DE ALUMINIO PARA 100 ML, FRASCO DE POLIETILENO BLANCO CON TAPÓN DE CAUCHO Y AGRAFE DE ALUMINIO PARA 250 ML, FRASCO DE POLIETILENO BLANCO CON TAPÓN DE CAUCHO Y AGRAFE DE ALUMINIO PARA 500 ML</t>
  </si>
  <si>
    <t>Clostridium chauvoei 2X10^9 S/U + Clostridium novyi 2X10^9 S/U + Clostridium perfringes C 2X10^9 S/U + Clostridium perfringes D 2X10^9 S/U + Clostridium septicum 2X10^9 S/U + EXCIPIENTE 5 ML + FORMALDEHIDO 0.6 % + HIDROXIDO DE ALUMINIO 5 % + Pasterella Haemolitica 2X10^9 S/U + PASTEURELLA MULTOCIDA 2X10^9 S/U</t>
  </si>
  <si>
    <t>4A-11857-AGROCALIDAD</t>
  </si>
  <si>
    <t>POXIMUNE</t>
  </si>
  <si>
    <t>ENVASES DE VIDRIO CONTENIENDO 500 DOSIS CON SU RESPECTIVO DILUYENTE , ENVASES DE VIDRIO CONTENIENDO 1000 DOSIS CON SU RESPECTIVO DILUYENTE , ENVASES DE VIDRIO CONTENIENDO 2000 DOSIS CON SU RESPECTIVO DILUYENTE</t>
  </si>
  <si>
    <t>4A-11879-AGROCALIDAD</t>
  </si>
  <si>
    <t>AVIPRO ND VISOTA</t>
  </si>
  <si>
    <t>LOHMANN ANIMAL HEALTH - Estados Unidos</t>
  </si>
  <si>
    <t>4A-11895-AGROCALIDAD</t>
  </si>
  <si>
    <t>BRONQUIMUNE</t>
  </si>
  <si>
    <t>VIDRIO TRANSPARENTE TIPO I PARA LA PASTILLA LIOFILIZADA Y FRASCO PLASTICO U</t>
  </si>
  <si>
    <t>CEPA MASSACHUSETTS 10 6.5 50 %</t>
  </si>
  <si>
    <t>4A-11940-AGROCALIDAD</t>
  </si>
  <si>
    <t>BIO-MARK-VET R</t>
  </si>
  <si>
    <t>AMPOLLAS DE VIDRIO CONTENIENDO 1.8 ML CORRESPONDIENTE A 1000 DOSIS + DILUYENTE , AMPOLLAS DE VIDRIO CONTENIENDO 1.8 ML CORRESPONDIENTE A 2000 DOSIS + DILUYENTE , AMPOLLAS DE VIDRIO CONTENIENDO 1,8ML CON DILUYENTE 100 ML, AMPOLLAS DE VIDRIO CONTENIENDO 1,8ML CON DILUYENTE 800 ML, AMPOLLAS DE VIDRIO CONTENIENDO 1,8ML CON DILUYENTE 400 ML, AMPOLLAS DE VIDRIO CONTENIENDO 1,8ML CON DILUYENTE 1000 ML</t>
  </si>
  <si>
    <t>Glucosa 7.4 % + Glutamato de Sodio 0,7 % + HIDROLISADO DE LACTOALBUMINA 1,0 % + PBS 100 ML</t>
  </si>
  <si>
    <t>4A-11948-AGROCALIDAD</t>
  </si>
  <si>
    <t>BOVISAN TOTAL SE</t>
  </si>
  <si>
    <t>Frascos multidosis de Polipropileno conteniendo (20 dosis) 100 ML, Frascos multidosis de Polipropileno conteniendo (50 dosis) 250 ML</t>
  </si>
  <si>
    <t>Campylobacter Fetus Subsp Fetus 40 M6 + Campylobacter Fetus Subsp. Venerealis Biotipo Intermedius 40 M6 + Hidróxido de Aluminio 0.5 ML + Leptospira Borgoetersenii Serovariedad hardjo tipo hardjobovis ≥ 10^7 U + Leptospira interrogans serovar canicola ≥ 10^7 U + Leptospira Interrogans Serovariedad Grippotyphosa ≥ 10^7 U + Leptospira Interrogans Serovariedad harjo tipo Hardjoprajitno ≥ 10^7 U + Leptospira Interrogans Serovariedad Icterohaemorrhagiae ≥ 10^7 U + Leptospira Interrogans Serovariedad Pomona ≥ 10^7 U + Leptospira Interrogans Serovariedad Tarassovi ≥ 10^7 U + Leptospira Interrogans Serovariedad Wolfi ≥ 10^7 U + Selenato de Sodio 24 M6 + Thimerosal 0.25 M6 + Virus Diarrea Viral Bovina Tipo 1 (BVDV-1) ≥ 10^6 DICT 50 U + Virus Diarrea Viral Bovina Tipo 2 (BVDV-2) ≥ 10^6 DICT 50 U + Virus Herpes Bovino 5(BHV-5) ≥ 10^7DICT 50 U + Virus Herpes Bovino Tipo 1(BHV-1) ≥ 10^7DICT 50 U</t>
  </si>
  <si>
    <t>VIRBAC - Uruguay</t>
  </si>
  <si>
    <t>4A-11955-AGROCALIDAD</t>
  </si>
  <si>
    <t>BOVISAN LEPTO 8</t>
  </si>
  <si>
    <t>Frascos multidosis de Polipropileno conteniendo (15 dosis BOVINAS) 45 ML, Frascos multidosis de Polipropileno conteniendo (50 dosis BOVINAS) 150 ML</t>
  </si>
  <si>
    <t>HIDROXIDO DE ALUMINIO 0.3 ML + LEPTOSPIRA CANICOLA 10E7 BACTERIAS S/U + LEPTOSPIRA GIRPPOTYPHOSA 10E7 BACTERIAS S/U + LEPTOSPIRA HARDJO CEPA HARDJOPRAJITNO 10E7 BACTERIAS S/U + LEPTOSPIRA HARDJO CEPA HARJOBOVIS 10E7 BACTERIAS S/U + LEPTOSPIRA ICTEROHAEMORRHAGIAE 10E7 BACTERIAS S/U + LEPTOSPIRA POMONA 10E7 BACTERIAS S/U + LEPTOSPIRA TARASSOVI 10E7 BACTERIAS S/U + LEPTOSPIRA WOLFFI 10E7 BACTERIAS S/U + SUERO FISIOLOGICO 3 ML + Thimerosal 0.3 MG</t>
  </si>
  <si>
    <t>4A-11958-AGROCALIDAD</t>
  </si>
  <si>
    <t>MANCHA,GANGRENA Y ENTEROTOXEMIA</t>
  </si>
  <si>
    <t>FRASCOS DE POLIPROPILENO CONTENIENDO 50 ML, FRASCOS DE POLIPROPILENO CONTENIENDO 125 ML, FRASCOS DE POLIPROPILENO CONTENIENDO 250 ML</t>
  </si>
  <si>
    <t>ANTIESPUMANTE 0.16 UL + Clostridium chauvoei ≥1.5X10^9 U + Clostridium perfringes C ≥2500 DL50 U + Clostridium perfringes D ≥8000 DL50 U + Clostridium septicum ≥1X10^9 U + FORMALDEHIDO ≤0.2 % + GEL HIDRÓXIDO DE ALUMINIO 0.75 ML + SOLUCION SALINA TAMPONADA C.S.P. 5 ML + Timerosal 0.25 MG</t>
  </si>
  <si>
    <t>Vacuna Aplicado a Bovinos, Vacuna Aplicado a Ovinos, Vacuna Aplicado a Caprinos</t>
  </si>
  <si>
    <t>4A-11985-AGROCALIDAD</t>
  </si>
  <si>
    <t>GUM-VAC</t>
  </si>
  <si>
    <t>FRASCO DE VIDRIO TIPO I Y II DE 50 DOSIS , FRASCO DE VIDRIO TIPO I Y II DE 100 DOSIS , FRASCO DE VIDRIO TIPO I Y II DE 500 DOSIS , FRASCO DE VIDRIO TIPO I Y II DE 1000 DOSIS , FRASCO DE VIDRIO TIPO I Y II DE 2500 DOSIS , FRASCO DE VIDRIO TIPO I Y II DE 5000 DOSIS</t>
  </si>
  <si>
    <t>AGUA DESTILADA C.S.P 1 ML + FOSFATO DIBÁSICO DE SODIO 0.0013 G + FOSFATO MONOBÁSICO DE POTASIO 0.00063 G + LACTOSA 0.1 G + Sucrosa 0.02 G + VIRUS DE LA ENFERMEDAD INFECCIOSA DE BURSITIS CEPA D-78 TITULO NO INFERIOR 10E3.0 DIE50/DOSIS S/U</t>
  </si>
  <si>
    <t>4A-11987-AGROCALIDAD</t>
  </si>
  <si>
    <t>BIO-AVI-BRON-VAC B1</t>
  </si>
  <si>
    <t>FRASCO DE VIDRIO TIPO I Y II DE 50 DOSIS U, FRASCO DE VIDRIO TIPO I Y II DE 100 DOSIS U, FRASCO DE VIDRIO TIPO I Y II DE 500 DOSIS U, FRASCO DE VIDRIO TIPO I Y II DE 1000 DOSIS U, FRASCO DE VIDRIO TIPO I Y II DE 2500 DOSIS U, FRASCO DE VIDRIO TIPO I Y II DE 5000 DOSIS U</t>
  </si>
  <si>
    <t>Agua destilada 100 S/U + AGUA DESTILADA 1 ML + color fd&amp;#1 0.08 S/U + FOSFATO DE POTASIO MONOBÁSICO 0.026 S/U + FOSFATO DIBÁSICO DE SODIO 0.0013 G + FOSFATO MONOBÁSICO DE POTASIO 0.00063 G + GENTAMICINA 500 UI/ML S/U + HIDRÓXIDO DE SODIO 0.013 S/U + LACTOSA 0.1 G + Metilparabeno 0.08 S/U + MICOSTATIN 25 UI/ml S/U + PENICILINA 500 UI/ML S/U + Sucrosa 0.02 G + SULFATO DE ESTREPTOMICINA 500 mcg/ml S/U + VIRUS DE BRONQUITIS TIPO MASS 10.4 POR DOSIS S/U + VIRUS DE NEWCASTLE TIPO B1 10.6.5 POR DOSIS S/U</t>
  </si>
  <si>
    <t>4A-11988-AGROCALIDAD</t>
  </si>
  <si>
    <t>BIOCASTLE B1</t>
  </si>
  <si>
    <t>FRASCOS DE VIDRIO TIPO I Y II DE 50 DOSIS. , FRASCOS DE VIDRIO TIPO I Y II DE 100 DOSIS , FRASCOS DE VIDRIO TIPO I Y II DE 500 DOSIS , FRASCOS DE VIDRIO TIPO I Y II DE 1000 DOSIS , FRASCOS DE VIDRIO TIPO I Y II DE 2500 DOSIS , FRASCOS DE VIDRIO TIPO I Y II DE 5000 DOSIS</t>
  </si>
  <si>
    <t>AGUA DESTILADA 100 S/U + AGUA DESTILADA C.S.P 1 ML + color fd&amp;#1 0.08 S/U + FOSFATO DE POTASIO MONOBÁSICO 0.026 S/U + FOSFATO DIBÁSICO DE SODIO 0.0013 G + FOSFATO MONOBÁSICO DE POTASIO 0.00063 G + GENTAMICINA 500 UI/ML S/U + HIDRÓXIDO DE SODIO 0.013 S/U + LACTOSA 0.1 G + Metilparabeno 0.08 S/U + MICOSTATIN 25 UI/ml S/U + PENICILINA 500 UI/ML S/U + SUCROSA 0.02 G + SULFATO DE ESTREPTOMICINA 500 mcg/ml S/U + VIRUS DE NEWCASTLE TIPO B1, CEPA B1 10-6.5 DIE50/DOSIS S/U</t>
  </si>
  <si>
    <t>4A-11989-AGROCALIDAD</t>
  </si>
  <si>
    <t>COLERA PORCINO</t>
  </si>
  <si>
    <t>FRASCO DE VIDRIO TIPO I DE 2 DOSIS (4ML) , FRASCO DE VIDRIO TIPO I DE 5 DOSIS (10 ML) , FRASCO DE VIDRIO TIPO I DE 10 DOSIS (20 ML</t>
  </si>
  <si>
    <t>4A-11997-AGROCALIDAD</t>
  </si>
  <si>
    <t>BIO-GUM-VAC</t>
  </si>
  <si>
    <t>FRASCOS DE VIDRIO TIPO I Y II DE 50 DOSIS , FRASCOS DE VIDRIO TIPO I Y II DE 100 DOSIS , FRASCOS DE VIDRIO TIPO I Y II DE 500 DOSIS , FRASCOS DE VIDRIO TIPO I Y II DE 1000 DOSIS , FRASCOS DE VIDRIO TIPO I Y II DE 2500 DOSIS , FRASCOS DE VIDRIO TIPO I Y II DE 5000 DOSIS</t>
  </si>
  <si>
    <t>AGUA DESTILADA 1 ML + color fd&amp;#1 0.08 S/U + FOSFATO DE POTASIO MONOBÁSICO 0.026 S/U + FOSFATO DIBÁSICO DE SODIO 0.0013 G + FOSFATO MONOBÁSICO DE POTASIO 0.00062 G + GENTAMICINA 500 UI/ML S/U + HIDRÓXIDO DE SODIO 0.013 S/U + LACTOSA 0.1 G + Metilparabeno 0.08 S/U + MICOSTATIN 25 UI/ml S/U + PENICILINA 500 UI/ML S/U + SUCROSA 0.02 G + SULFATO DE ESTREPTOMICINA 500 mcg/ml S/U + VIRUS DE LA ENFERMEDAD INFECCIOSA DE BURSITIS CEPA D-78 TITULO NO INFERIOR 10.3 DIE 50/DOSIS S/U</t>
  </si>
  <si>
    <t>4A-12033-AGROCALIDAD</t>
  </si>
  <si>
    <t>IB-OLVAC</t>
  </si>
  <si>
    <t>FRASCOS DE VIDRIO TIPO 1 DE 250 ML (500 DOSIS) U, FRASCOS DE VIDRIO TIPO 1 DE 500 ML (1000 DOSIS) U</t>
  </si>
  <si>
    <t>ACEITE MINERAL 0.5 ML + Timerosal 0.5 MG + VIRUS DE LA BRONQUITIS INFECCIOSA, INACTIVADO CEPA H52 NO INFERIOR A 10E7.5 EID50 S/U + VIRUS DE NEWCASTLE TIPO B1 50DP50 POR DOSIS S/U</t>
  </si>
  <si>
    <t>NEUVA-FATRO S.P.A. - Italia</t>
  </si>
  <si>
    <t>4A-12034-AGROCALIDAD</t>
  </si>
  <si>
    <t>VIRUL VAC</t>
  </si>
  <si>
    <t>FASCOS DE VIDRIO TIPO I DE 50 DOSIS , FASCOS DE VIDRIO TIPO I DE 100 DOSIS , FASCOS DE VIDRIO TIPO I DE 500 DOSIS , FASCOS DE VIDRIO TIPO I DE 1000 DOSIS</t>
  </si>
  <si>
    <t>AGUA DESTILADA C.S.P 1 ML + FOSFATO DIBÁSICO DE SODIO 0.0013 G + FOSFATO MONOBÁSICO DE POTASIO 0.00063 G + GENTAMICINA 500 UI ML + LECHE DESCREMADA 0.1 G + MICOSTATIN 25 UI ML + PENICILINA 500 UI ML + Sucrosa 0.02 G + SULFATO DE ESTREPTOMICINA 500 MCG ML + VIRUS DE LA VIRUELA AVIAR TITULO NO INFERIOR 10E3.2 DIE 50 DOSIS S/U</t>
  </si>
  <si>
    <t>4A-12035-AGROCALIDAD</t>
  </si>
  <si>
    <t>BRON-VAC</t>
  </si>
  <si>
    <t>AGUA DESTILADA 1 U + FOSFATO MONOBÁSICO DE POTASIO 0.00063 U + Gentamicina 500 U + LACTOSA 0.1 U + MICOSTATIN 25 U + PENICILINA 10^4.0POR DOSIS U + Sucrosa 0.02 U + SULFATO DE DIHIDROESTREPTOMICINA 500 U + VIRUS DE BRONQUITIS TIPO MASS 10^^4.0 POR DOSIS U</t>
  </si>
  <si>
    <t>4A-12037-AGROCALIDAD</t>
  </si>
  <si>
    <t>VIRUELA</t>
  </si>
  <si>
    <t>FRASCO DE VIDRIO TIPO I DE 5O DOSIS , FRASCO DE VIDRIO TIPO I DE 10O DOSIS , FRASCO DE VIDRIO TIPO I DE 5O0 DOSIS , FRASCO DE VIDRIO TIPO I DE 100O DOSIS</t>
  </si>
  <si>
    <t>AGUA DESTILADA C.S.P 1 ML + CLORURO DE SODIO 8.5 MG + EXCIPIENTES C.S.P 1 ML + FOSFATO DE POTASIO MONOBÁSICO 10 MG + FOSFATO DE SODIO DIBÁSICO 3.76 MG + FOSFATO DIBÁSICO DE SODIO 0.0013 G + FOSFATO MONOBÁSICO DE POTASIO 0.00063 G + LECHE DESCREMADA 0.1 G + SOLUCIÓN BUFER FOSFATO C.S.P 1 ML + SUCROSA 0.02 G + VIRUS DE LA VIRUELA AVIAR TITULO NO INFERIOR 10.3.2 DIE 50/DOSIS S/U</t>
  </si>
  <si>
    <t>4A-12052-AGROCALIDAD</t>
  </si>
  <si>
    <t>NEW+BRON</t>
  </si>
  <si>
    <t>Frascos de Vidrio para 50 U, Frascos de Vidrio para 100 U, Frascos de Vidrio para 500 U, Frascos de Vidrio para 1000 U, Frascos de Vidrio para 2500 U</t>
  </si>
  <si>
    <t>4A-12057-AGROCALIDAD</t>
  </si>
  <si>
    <t>CEVAC UNI L</t>
  </si>
  <si>
    <t>CAJAS X 20 VIALES DE 1000 DOSIS , CAJAS X 20 VIALES DE 2500 DOSIS , CAJAS X 20 VIALES DE 5000 DOSIS</t>
  </si>
  <si>
    <t>4A-12061-AGROCALIDAD</t>
  </si>
  <si>
    <t>RAI-VET VACUNA LIQUIDA INACTIVADA CONTRA LA RABIA DE LOS BOVINOS Y EQUINOS EN ADYUVANTE HIDRÓXIDO DE ALUMINIO</t>
  </si>
  <si>
    <t>FRASCOS PLÁSTICOS DE 20 ML( 10 DOSIS) U U, FRASCOS PLÁSTICOS DE 50 ML( 25 DOSIS) U U</t>
  </si>
  <si>
    <t>4A-12065-AGROCALIDAD</t>
  </si>
  <si>
    <t>VECTORMUNE FP-LT</t>
  </si>
  <si>
    <t>ENVASES DE 1000 DOSIS + FRASCOS DE 10 O 20 ML CON DILUYENTE , ENVASES DE 2000 DOSIS + FRASCOS DE 10 O 20 ML CON DILUYENTE , ENVASES DE 4000 DOSIS + FRASCOS DE 10 O 20 ML CON DILUYENTE</t>
  </si>
  <si>
    <t>Ag. DE VIRUELA AVIAR CEPA CUTTER-LARINGOTRAQUEIRIS CON GENES DE CEPAS 632 Y NS175 10 2.7 DITC 50 S/U + AGUA DESHIONIZADA c.s.p 0.1 ML + ANFOTERICINA B MÁX. 2.5mcg/ ML + ESTABILIZADOR A 50 % + FD&amp;C BLUE DYE #1 máx. 24mcg S/U + Gentamicina MAX. 30mcg/ ML + GLICEROL máx. 0.0025 ML + K2HPO4 MÁX. 0.12 MG + KH2PO4 MÁX. 0.05 MG + N-Z AMINA, TIPO AS máx. 0.4 MG + PHENOL ROJO MÁX. 24mcg. S/U + Sorbitol máx. 4.5 MG + Sucrosa máx. 1 MG</t>
  </si>
  <si>
    <t>VACUNA CONTRA LA LARINGOTRAQUEITIS Aplicado a Aves</t>
  </si>
  <si>
    <t>4A-12071-AGROCALIDAD</t>
  </si>
  <si>
    <t>VACUNA CONTRA LA ENFERMEDAD DE MAREK SEROTIPO 3 VIRUS VIVO</t>
  </si>
  <si>
    <t>AMPOLLETA DE VIDRIO TIPO I DE 1000 DOSIS S/U, AMPOLLETA DE VIDRIO TIPO I DE 2000 DOSIS S/U</t>
  </si>
  <si>
    <t>DIMETILSULFOXIDO (DMSO) 0.010 ML + L-GLUTAMINA (200 mm) 0.002 ML + MEDIO DE CRECIMIENTO (QUE PUEDE CONTENER 50 ug/ml DE GENTAMICINA) 0.058 ML + Suero Bovino 0.030 ML + SUSPENSIÓN DE CÉLULAS INFECTADAS MDV-HVT &gt;15000 PFU DS DE VIRUS A LA LIBERACIÓN S/U</t>
  </si>
  <si>
    <t>MIGRACIÓN DE DATOS, FORMULACIÓN CONGELADO</t>
  </si>
  <si>
    <t>4A-12116-AGROCALIDAD</t>
  </si>
  <si>
    <t>MD VAC CV1 988</t>
  </si>
  <si>
    <t>AMPOLLAS DE VIDRIO DE 5 X 1000 DOSIS U, AMPOLLAS DE VIDRIO DE 5 X 2000 DOSIS U</t>
  </si>
  <si>
    <t>DIMETIL SULFÓXIDO 0.00005 ML + FLUIDO CONTENIENDO CÉLULAS INFECTADAS CON EL VIRUS DE LA ENFERMEDAD DE MAREK CEPA CVI &gt; 1.500 PFU’S 3.0 X 10E4 CÉLULAS U + MEM O SOLUCIÓN SALINA BALANCEADA 0.0008 ML + Penicilina G Potásica 1 U + SUERO FETAL BOVINO 0.00015 ML + SULFATO DE ESTREPTOMICINA 0.2 UG</t>
  </si>
  <si>
    <t>ZOETIS INDÚSTRIA DE PRODUTOS VETERINÁRIOS LTDA - Brasil</t>
  </si>
  <si>
    <t>05 DE MAYO DEL 2015. (TRANSFERENCIA DE TITULARIDAD)</t>
  </si>
  <si>
    <t>4A-12117-AGROCALIDAD</t>
  </si>
  <si>
    <t>NEW VAC LS</t>
  </si>
  <si>
    <t>VIALES DE VIDRIO DE 10 X 1000 DOSIS , VIALES DE VIDRIO DE 10 X 2000 DOSIS , VIALES DE VIDRIO DE 10 X 5000 DOSIS</t>
  </si>
  <si>
    <t>COLORANTE VERDE ESMERALDA 0.13-0.26 UG S/U + ESTABILIZANTE C.S.P 1 DOSIS S/U + Penicilina G Potásica 0.15-0.3 UI S/U + SULFATO DE ESTREPTOMICINA 0.15-0.3 UG S/U + VIRUS DE NEWCASTLE CEPA LASOTA CLONE30 10E5.5 DIE 50 S/U</t>
  </si>
  <si>
    <t>ZOETIS INDUSTRIA DE PRODUCTOS VETERINARIOS - Brasil</t>
  </si>
  <si>
    <t>4A-12118-AGROCALIDAD</t>
  </si>
  <si>
    <t>MAREK FARBIOVET</t>
  </si>
  <si>
    <t>Gelatina 1.61 % + LACTOSA 13.92 % + POLIVINILPIRROLIDONA 2.09 % + Rojo de Fenol 0.001 % + SOLUCIÓN BUFER FOSFATO C.S.P 99.99 % + Thimerosal 0.01 % + Virus de la Enfermedad de Marek Serotipo 1 (HVT FC 126) &gt;=1500 PFU S/U</t>
  </si>
  <si>
    <t>4A-12119-AGROCALIDAD</t>
  </si>
  <si>
    <t>VIRUELA AVIAR FARBIOVET</t>
  </si>
  <si>
    <t>FRASCOS DE VIDRIO DE 50 DOSIS , FRASCOS DE VIDRIO DE 100 DOSIS , VIAL DE VIDRIO BLANCO TIPO 1 DE 25 DOSIS - 0.25 ML</t>
  </si>
  <si>
    <t>AGUA ESTÉRIL C.S.P 1 dosis U + Gelatina 1.61 % + LACTOSA 13.92 % + POLIVINILPIRROLIDONA 2.09 % + SOLUCIÓN SALINA ISOTÓNICA 99.99 % + Thimerosal 0.01 % + VIRUELA AVIAR, CEPA CUTTER ≥1X〖10〗^4.0 DIE50/DOSIS U</t>
  </si>
  <si>
    <t>VACUNA PARA PREVENIR LA ENFERMEDAD DE VIRUELA AVIAR Aplicado a Aves</t>
  </si>
  <si>
    <t>4A1-2-12255-AGROCALIDAD</t>
  </si>
  <si>
    <t>TRITOHEXIDIN</t>
  </si>
  <si>
    <t>Botellas de 1 L, Bidones de 5 L, FRASCOS DE 50 ML</t>
  </si>
  <si>
    <t>AGUA DESTILADA C.S.P 100,000 ML + DIGLUCONATO DE CLORHEXIDINA AL 20% 2,500 G + Polietilenglicol 400 5,000 ML + ROJO AMARANTO 0,004 G + TWEEN 80 6,000 ML</t>
  </si>
  <si>
    <t>Antiséptico Aplicado a Caninos, Antiséptico Aplicado a Felinos, Antiséptico Aplicado a Bovinos, Antiséptico Aplicado a Ovinos, Antiséptico Aplicado a Equinos, Antiséptico Aplicado a Aves, Antiséptico Aplicado a Porcinos</t>
  </si>
  <si>
    <t>MIGRACION DE DATOS, cambio de partida arancelaria 13/08/2015.</t>
  </si>
  <si>
    <t>4A-12132-AGROCALIDAD</t>
  </si>
  <si>
    <t>AVIPRO VIBURSA CE</t>
  </si>
  <si>
    <t>CAJAS CON FRASCOS DE VIDRIO DE 2500 DOSIS , CAJAS CON FRASCOS DE VIDRIO DE 10000 DOSIS , CAJAS CON FRASCOS DE VIDRIO DE 15000 DOSIS</t>
  </si>
  <si>
    <t>Agua desionizada 10.00 % + ESTABILIZADOR 50.00 % + Gentamicina 0.80 % + VIRUS DE LA ENFERMEDAD INFECCIOSA DE LA BOLSA CEPA CE 〖10〗^5.9 DIE50/ml 39.2 %</t>
  </si>
  <si>
    <t>VACUNA CONTRA LA ENFERMEDAD INFECCIOSA DE LA BOLSA Aplicado a Aves</t>
  </si>
  <si>
    <t>LOHMANN ANIMAL HEALTH, - Estados Unidos</t>
  </si>
  <si>
    <t>4A-12150-AGROCALIDAD</t>
  </si>
  <si>
    <t>BI - VAC 1</t>
  </si>
  <si>
    <t>FRASCO DE VIDRIO DE 1000 DOSIS , FRASCO DE VIDRIO DE 2500 DOSIS</t>
  </si>
  <si>
    <t>LACTOSA 121 UG + VIRUS BRONQUITIS INFECCIOSA, TIPO MASACHUSETTS (B48) NO INFERIOR A 10E4 DIE50/DOSIS S/U</t>
  </si>
  <si>
    <t>FATRO S.P.A. - Italia</t>
  </si>
  <si>
    <t>4A-12154-AGROCALIDAD</t>
  </si>
  <si>
    <t>INOVOCOX EM-1</t>
  </si>
  <si>
    <t>FRASCO DE VIDRIO O PLASTICO NEUTRO 2000 Y 8000 dosis</t>
  </si>
  <si>
    <t>AGUA 1000 ML + AZUCAR GRANULADA 51.25 G + CLORURO DE SODIO 1.27 G + Dextrosa 0.51 G + Eimeria acervulina Cepa mas-504-54 x dosis ´50 quistes esporulados + Eimeria maxima Cepa mas 013-20b x dosis ´50 quistes esporulados + Eimeria tenella Cepa TE-503-70n x dosis ´50 quistes esporulados + FOSFATO DE SODIO DIBÁSICO 0.636 G + FOSFATO DIPOTASICO 0.517 G + Gentamicina &lt; O IGUAL A 30 UG + Nistatina &lt; O IGUAL A 30 UG</t>
  </si>
  <si>
    <t>4A-12170-AGROCALIDAD</t>
  </si>
  <si>
    <t>POULVAC MAREK CVI HVT</t>
  </si>
  <si>
    <t>AMPOLLAS DE VIDRIO CONSERVADAS EN NITRÓGENO LÍQUIDO DE 1000 DOSIS , AMPOLLAS DE VIDRIO CONSERVADAS EN NITRÓGENO LÍQUIDO DE 2000 DOSIS</t>
  </si>
  <si>
    <t>DIMETILSULFOXIDO 0.01 ML + HERPES VIRUS DE PAVO HVT CEPA FC-126 CONGELADA 1.488PFU/DOSIS S/U + L-ACIDO GLUTAMICO 0.002 ML + Suero Bovino 0.03 ML + Virus de la Enfermedad de Marek Serotipo 1 (HVT FC 126) &gt;O= A1.569 PFU/DOSIS S/U</t>
  </si>
  <si>
    <t>PREVENCIÓN DE LA ENFERMEDAD DE MAREK SEROTIPO 1 Y 3 Aplicado a Aves</t>
  </si>
  <si>
    <t>4A-12184-AGROCALIDAD</t>
  </si>
  <si>
    <t>VACUNA NC-BRON</t>
  </si>
  <si>
    <t>ENVASE DE VIDRIO TIPO 1 DE 50 DOSIS MAS DILUYENTE EN GOTERO PLASTICO , ENVASE DE VIDRIO TIPO 1 DE 100 DOSIS MAS DILUYENTE EN GOTERO PLASTICO , ENVASE DE VIDRIO TIPO 1 DE 1000 DOSIS MAS DILUYENTE EN GOTERO PLASTICO , ENVASE DE VIDRIO TIPO 1 DE 2500 DOSIS MAS DILUYENTE EN GOTERO PLASTICO</t>
  </si>
  <si>
    <t>PREVENCIÓN DE LA ENFERMEDAD DE NEWCASTLE Y BRONQUITIS INFECCIOSA Aplicado a Aves</t>
  </si>
  <si>
    <t>4A-12215-AGROCALIDAD</t>
  </si>
  <si>
    <t>VACUNA CDVAC AFTOSA EXPORT</t>
  </si>
  <si>
    <t>ENVASES PLÁSTICO DE POLÍMERO DE POLIPROPILENO CONTENIENDO 250 ML , ENVASES PLÁSTICO DE POLÍMERO DE POLIPROPILENO CONTENIENDO 100 ML</t>
  </si>
  <si>
    <t>ACEITE MINERAL BLANCO (MARCOL 52) 1.208 ML + DILUYENTE (MEDIO DE INFECCIÓN)c.s.p 0.7 ML + MONOOLEATO DE SORBITAN (SPAN 80) 0.078 ML + Saponina 5 MG + TRIETANOLAMINA 0.001 ML + TWEEN 80 0.013 ML + VIRUS INACTIVADO DE LA FIEBRE AFTOSA A24 CRUZEIRO &gt;=5 UG + VIRUS INACTIVADO DE LA FIEBRE AFTOSA O1 CAMPOS &gt;=5 UG</t>
  </si>
  <si>
    <t>VACUNA PARA LA PREVENCIÓN DE LA FIEBRE AFTOSA Aplicado a Bovinos, VACUNA PARA LA PREVENCIÓN DE LA FIEBRE AFTOSA Aplicado a Ovinos, VACUNA PARA LA PREVENCIÓN DE LA FIEBRE AFTOSA Aplicado a Caprinos, VACUNA PARA LA PREVENCIÓN DE LA FIEBRE AFTOSA Aplicado a Porcinos</t>
  </si>
  <si>
    <t>CENTRO DIAGNÓSTICO VETERINARIO S.A. - Argentina</t>
  </si>
  <si>
    <t>4A-12270-AGROCALIDAD</t>
  </si>
  <si>
    <t>AFTOGEN OLEO 2 ml</t>
  </si>
  <si>
    <t>ENVASES DE POLIPROPILENO DE 20 ML (10 DOSIS) , ENVASES DE POLIPROPILENO DE 50 ML (25 DOSIS) , ENVASES DE POLIPROPILENO DE 100 ML (50 DOSIS) , ENVASES DE POLIPROPILENO DE 120 ML (60 DOSIS)</t>
  </si>
  <si>
    <t>EXCIPIENTE OLEOSO c.s.p 2 ML + VIRUS DE LA FIEBRE AFTOSA CONCENTRADO CEPA A24 CRUZEIRO ≥ 10 µg/DOSIS - S/U + VIRUS DE LA FIEBRE AFTOSA CONCENTRADO CEPA O1 CAMPOS ≥ 10 µg/DOSIS - S/U</t>
  </si>
  <si>
    <t>Vacuna Aplicado a Bovinos, Vacuna Aplicado a Ovinos, Vacuna Aplicado a Caprinos, Vacuna Aplicado a Porcinos</t>
  </si>
  <si>
    <t>BIOGÉNISIS BAGÓ - Argentina</t>
  </si>
  <si>
    <t>4A-12279-AGROCALIDAD</t>
  </si>
  <si>
    <t>OLVAC A+B+HG</t>
  </si>
  <si>
    <t>VIRUS DE LA BRONQUITIS INFECCIOSA, CEPA MASSACHUSETTS MIN 10^7-5EID50 BLS + VIRUS INACTIVADO DE NEWCASTLE AVIAR MIN50DP50 U</t>
  </si>
  <si>
    <t>LLAGUNO - Italia</t>
  </si>
  <si>
    <t>4A-12280-AGROCALIDAD</t>
  </si>
  <si>
    <t>OLVAC A+B+MG</t>
  </si>
  <si>
    <t>FRASCOS DE VIDRIO O POLIPROPILENO DE 500 DOSIS , FRASCOS DE VIDRIO O POLIPROPILENO DE 1000 DOSIS</t>
  </si>
  <si>
    <t>ADENOVIRUS EDS INACTIVADO (CEPA 127) NO INFERIOR A 1000 UEA S/U + MICOPLASMA GALLISEPTICUM INACTIVADO NO INFERIOR A 3.10E10 UFC S/U + MONOOLEATO DE SORBITAN 0.0375 ML + PARAFINA LIQUIDA LIVIANA 0.3375 ML + SODIO ETILMERCURIO TIOSALICILATO 0.05 ML + VIRUS INACTIVADO DE LA BRONQUITIS INFECTIVA AVIAR (CEPA M41, NEV14, NEV21) NO INFERIOR A 10E7.5 EID50 S/U + VIRUS INACTIVADO DE NEWCASTLE AVIAR NO INFERIOR A 50 DP50 S/U</t>
  </si>
  <si>
    <t>FALTRO - Italia</t>
  </si>
  <si>
    <t>4A-12281-AGROCALIDAD</t>
  </si>
  <si>
    <t>OLVAC A+B</t>
  </si>
  <si>
    <t>ADENOVIRUS EDS INACTIVADO (CEPA 127) NO INFERIOR A 10E7.5 EID50 S/U + Monoleato de Sorbitan Polioxietilenado 0.033 ML + PARAFINA LIQUIDA LIVIANA 0.337 ML + SODIO ETILMERCURIO TIOSALICILATO 0.05 ML + VIRUS DE LA ENFERMEDAD DE NEWCASTLE, CEPA LA SOTA NO INFERIOR A 10E8.5 EID50 S/U + VIRUS INACTIVADO DE LA BRONQUITIS INFECTIVA AVIAR (CEPA M41, NEV14, NEV21) NO INFERIOR A 3.10E7.5 EID50 S/U</t>
  </si>
  <si>
    <t>4A-12282-AGROCALIDAD</t>
  </si>
  <si>
    <t>BI VAC 2º</t>
  </si>
  <si>
    <t>LACTOSA 55 mg/ ML + VIRUS INACTIVADO DE LA BRONQUITIS INFECCIOSA. CEPA MASS 41, POR LO MENOS NO INFERIOR A 10E4 EID50 S/U</t>
  </si>
  <si>
    <t>BIFETACEL ORAL</t>
  </si>
  <si>
    <t>ENVASE DE 250 ML , ENVASE DE 500 ML , ENAVSE DE 1 LT , ENVASE DE 3 LT , ENVASE DE 5 LT</t>
  </si>
  <si>
    <t>4A-12284-AGROCALIDAD</t>
  </si>
  <si>
    <t>0013-02-06</t>
  </si>
  <si>
    <t>BIO PAR VAC</t>
  </si>
  <si>
    <t>FRASCO DE VIDRIO NEUTRO DE 3 ML , FRASCO DE VIDRIO NEUTRO DE 12 ML</t>
  </si>
  <si>
    <t>AMFOTERICINA B &lt;2.5 UG/ML S/U + GENTAMICINA B &lt;30 UG/ML S/U + LIQUIDO DE PARVOVIRUS 339 MG + LIQUIDO INACTIVADO DE CULTIVO Y MATERIALES CELULARES QUE CONTIENEN PARVOVIRUS 104.2 UFP/DOSIS S/U + MEM-LAB (O LIQUIDO VIRALES DE TITULACIÓN BAJA) 0.5 ML + NAOH O HCL VARIABLE S/U + TIMEROSAL 0.01 ML</t>
  </si>
  <si>
    <t>4A-12312-AGROCALIDAD</t>
  </si>
  <si>
    <t>POULVAC OVOLINE HVT</t>
  </si>
  <si>
    <t>AMPOLLAS DE VIDRIO EN CANASTILLA DE 5 POR 1000 DOSIS MAS DILUYENTE , AMPOLLAS DE VIDRIO EN CANASTILLA DE 5 POR 2000 DOSIS MÁS DILUYENTE</t>
  </si>
  <si>
    <t>DIMETILSULFOXIDO 0.0005 ML + MEDIO DE CULTURA MEM-EAGLES 1X CSP 1 DOSIS S/U + Penicilina G Potásica 1 UI S/U + SUERO FETAL BOVINO 0.00015 ML + SULFATO DE ESTREPTOMICINA 0.4 ug S/U + VIRUS DE LA ENFERMEDAD DE MAREK FIBROBLASTO DE EMBRION DE GALLINA INFECTADO CON HVT &gt;1.00 PFUS/DOSIS S/U</t>
  </si>
  <si>
    <t>ZOETIS INDÚSTRIA DE PRODUTOS VETERINÁRIOS LTDA. - Brasil</t>
  </si>
  <si>
    <t>4A-12319-AGROCALIDAD</t>
  </si>
  <si>
    <t>VACUNA VIRAL RESPIRATORIA</t>
  </si>
  <si>
    <t>ENVASES PLÁSTICO DE POLÍMERO CONTENIENDO 250 ML EQUIVALENTES A 50 DOSIS U, FRASCOS DE 125 ML EQUIVALENTES A 25 DOSIS U</t>
  </si>
  <si>
    <t>CULTIVO INACTIVADO DE HISTOPHILUS SOMINI ≥ 1 x 10 8 BACTERIAS U + CULTIVO INACTIVADO DE LA DIARREA VIRAL BOVINA / ENFERMEDAD DE LAS MUCOSAS ≥ 6 x 10 6 DICT 50 % + CULTIVO INACTIVADO DEL VIRUS DE LA PARAINFLUENZA BOVINA III ≥ 1 x 10 8 DICT 50 % + CULTIVO INACTIVADO DEL VIRUS DE LA RINOTRAQUEITIS INFECCIOSA BOVINA ≥ 2 x 10 7 DICT 50 % + CULTIVO INACTIVADO DEL VIRUS RESPIRATORIO SINCICIAL BOVINO ≥ 1 x 10 4 DICT 50 % + CULTIVO INACTIVADO DE MANNHEIMIA HAEMOLYTICA ≥ 1 x 10 8 BACTERIAS U + CULTIVO INACTIVADO DE PASTERELLA MULTOCIDA ≥ 1 x 10 9 BACTERIAS U</t>
  </si>
  <si>
    <t>INMUNÓGENO COMBINADO USO PREVENTIVO DE PROBLEMAS RESPIRATORIOS Aplicado a Bovinos</t>
  </si>
  <si>
    <t>4A-12412-AGROCALIDAD</t>
  </si>
  <si>
    <t>MD VAC + BURSINE 2</t>
  </si>
  <si>
    <t>AMPOLLAS DE 5 X 1000 DOSIS + FRASCO DE DILUYENTE POR 200 ML , AMPOLLAS DE 5 X 2000 DOSIS + FRASCO DE DILUYENTE POR 200 ML , AMPOLLAS DE 5 X 3000 DOSIS + FRASCO DE DILUYENTE POR 200 ML</t>
  </si>
  <si>
    <t>DIMETIL SULFÓXIDO (DMSO) 0.01 ML + Suero Bovino 0.03 ML</t>
  </si>
  <si>
    <t>4A-12461-AGROCALIDAD</t>
  </si>
  <si>
    <t>VACUNA TRIPLE</t>
  </si>
  <si>
    <t>FRASCOS DE POLIETILENO DE ALTA DENDIDAD CONTENIENDO 5 DOSIS , FRASCOS DE POLIETILENO DE ALTA DENDIDAD CONTENIENDO 10 DOSIS , FRASCOS DE POLIETILENO DE ALTA DENDIDAD CONTENIENDO 20 DOSIS , FRASCOS DE POLIETILENO DE ALTA DENDIDAD CONTENIENDO 50 DOSIS</t>
  </si>
  <si>
    <t>Vacuna Aplicado a Bovinos, Vacuna Aplicado a Ovinos</t>
  </si>
  <si>
    <t>4A-12473-AGROCALIDAD</t>
  </si>
  <si>
    <t>0990828101001</t>
  </si>
  <si>
    <t>VAIOL-VAC</t>
  </si>
  <si>
    <t>FRASCO DE VIDRIO O POLIPROPILENO DE 2500 DOSIS U, FRASCO DE VIDRIO O POLIPROPILENO DE 1000 DOSIS U U</t>
  </si>
  <si>
    <t>Fosfato de Potasio 0.0072 MG + FOSFATO DE SODIO 0.2043 MG + GLICEROL 0.024 MG + LACTOSA 1 MG + PEPTONA 0.02 MG + VIRUS DE LA VIRUELA AVIAR TITULO NO INFERIOR NO INFERIOR A 10E4 EID50/DOSIS S/U</t>
  </si>
  <si>
    <t>4A-12474-AGROCALIDAD</t>
  </si>
  <si>
    <t>OLVAC</t>
  </si>
  <si>
    <t>FRASCOS DE VIDRIO O DE POLIPROPILENO DE 500 DOSIS S/U, FRASCOS DE VIDRIO O DE POLIPROPILENO DE 1000 DOSIS S/U</t>
  </si>
  <si>
    <t>MONOOLEATO DE SORBITAN 0.33 ML + PARAFINA LIQUIDA LIVIANA 0.337 ML + SODIO ETILMERCURIO TIOSALICILATO 0.05 MG + VIRUS INACTIVADO DE PSEUDOPESTE AVIARE CEPA LA SOTA NO INFERIOR A 100 DP50 S/U</t>
  </si>
  <si>
    <t>4A-12493-AGROCALIDAD</t>
  </si>
  <si>
    <t>CEVAC VITAPEST L</t>
  </si>
  <si>
    <t>FRASCO DE VIDRIO DE 1000 DOSIS , FRASCO DE VIDRIO DE 2000 DOSIS , FRASCO DE VIDRIO DE 2500 DOSIS , FRASCO DE VIDRIO DE 5000 DOSIS</t>
  </si>
  <si>
    <t>CICLODEXTRINA 302 UG + Colorante azul 11.9 UG + Sucrosa 302 UG + VIRUS DE LA ENFERMEDAD DE NEWCSTLE, CEPA PHY.LMV.42 MIN. 10^5.5 EID50 S/U</t>
  </si>
  <si>
    <t>4A-12554-AGROCALIDAD</t>
  </si>
  <si>
    <t>VACUNA CONTRA LA ENFERMEDAD DE MAREK SEROTIPOS 1 Y 3 VIRUS VIVO</t>
  </si>
  <si>
    <t>AMPOLLETA DE VIDRIOP TIPO 1 DE 1000 DOSIS , AMPOLLETA DE VIDRIOP TIPO 1 DE 2000 DOSIS</t>
  </si>
  <si>
    <t>Virus de la Enfermedad de Marek Serotipo 1 (HVT FC 126) POR LO MENOS 1.414 UFP U + Virus de la Enfermedad de Marek Serotipo 1 (Rispens CV1 988) POR LO MENOS 836 UFP U</t>
  </si>
  <si>
    <t>4A-12600-AGROCALIDAD</t>
  </si>
  <si>
    <t>BOPRIVA</t>
  </si>
  <si>
    <t>FRASCO DE POLIETILENO PARA 50 ML , FRASCO DE POLIETILENO PARA 100 ML</t>
  </si>
  <si>
    <t>2-10 GnRF-TOXOIDE DIFTERICO 0,40 MG/ML + AGUA DESTILADA ESTERIL c.s.p 1 ML + COMPLEJO QUIL A INMUNOESTIMULANTE 0.8 MG/ML + DEAE-DEXTRAN 100 MG/ML + Timerosal 0.1 MG/ML</t>
  </si>
  <si>
    <t>HORMONA DE LA REPRODUCCIÓN Aplicado a Bovinos</t>
  </si>
  <si>
    <t>ZOETIS BELGIUM SA - Bélgica</t>
  </si>
  <si>
    <t>4A-12764-AGROCALIDAD</t>
  </si>
  <si>
    <t>NOBILIS CAV P4</t>
  </si>
  <si>
    <t>CAJAS CONTENIENDO 10 FRASCOS DE 1000 DOSIS CADA UNO CON SU RESPECTIVO DILUYENTE</t>
  </si>
  <si>
    <t>AGUA PARA INYECCION 990.59 MG + AGUA PARA INYECCION C.S.P 1 ML + CLORURO DE SODIO 7.85 MG + COLORANTE AZUL PATENTE 0.17 MG + Dextrano 13.3 MG + DIGERIDO PANCREÁTICO DE CASEÍNA 6.7 MG + EDTA 0.50 MG + Fosfato de Potasio 0.4 MG + FOSFATO DE POTASIO MONOBÁSICO 0.2 MG + FOSFATO DIHIDRATADO DISOSICO 0.72 MG + FOSFATO MONOPOTÁSICO 0.37 MG + Gelatina 8.3 MG + Gentamicina 0.1 MG + Sorbitol 13.3 MG + Sucrosa 25 MG + VIRUS VIVO ATENUADO DE LA ANEMIA INFECCIOSA AVIAR AL MENOS 3.0 LOG10 TCID50 CEPA 26P4 S/U</t>
  </si>
  <si>
    <t>4A-12887-AGROCALIDAD</t>
  </si>
  <si>
    <t>RABIGAN</t>
  </si>
  <si>
    <t>FRASCOS PLÁSTICOS DE POLIETILENO DE 5 DOSIS DE 10 A 11.5 ML, FRASCOS PLÁSTICOS DE POLIETILENO DE 10 DOSIS DE 20 A 21.5 ML, FRASCOS PLÁSTICOS DE POLIETILENO DE 50 DOSIS DE 100 A 102 ML, FRASCOS PLÁSTICOS DE POLIETILENO DE 100 DOSIS DE 200 A 202 ML</t>
  </si>
  <si>
    <t>GEL DE HIDRÓXIDO DE ALUMINIO C.S.P 2 ML + VIRUS DE LA RABIA, CEPA PV INACTIVADO 2 ML</t>
  </si>
  <si>
    <t>4A-12892-AGROCALIDAD</t>
  </si>
  <si>
    <t>VACUNA PARVO CORONA</t>
  </si>
  <si>
    <t>VIAL CRISTALINO CONTENIENDO 24 DOSIS DE 1 ML</t>
  </si>
  <si>
    <t>VIRUS INACTIVADO DE CORONA VIRUS CANINO CEPA CCVTN449 MAYOR O IGUAL 8 DNCC 50% S/U + VIRUS VIVO MODIFICADO DE PARVOVIRUS CANINO TIPO 2B CPV-2 CEPA CORNELL MAYOR O IGUAL 8 DNCC 50% S/U</t>
  </si>
  <si>
    <t>AVIPRO GUMBORO VAC</t>
  </si>
  <si>
    <t>FRASCOS DE VIDRIO EN CAJA DE 10 FRASCOS POR 1000 DOSIS CON SU RESPECTIVO DILUYENTE , FRASCOS DE VIDRIO EN CAJA DE 10 FRASCOS POR 2500 DOSIS CON SU RESPECTIVO DILUYENTE , FRASCOS DE VIDRIO EN CAJA DE 10 FRASCOS POR 5000 DOSIS CON SU RESPECTIVO DILUYENTE</t>
  </si>
  <si>
    <t>VIRUS VIVO DE LA BURSITIS AVIAR CEPA APATOGÉNICA Cu- 1M 〖10〗^2.0 DIE50 U</t>
  </si>
  <si>
    <t>VACUNA CONTRA LA BUSRITIS INFECCIOSA- ENFERMEDAD DEL GUMBORO Aplicado a Aves</t>
  </si>
  <si>
    <t>Lohmann animal health GmbH - Alemania</t>
  </si>
  <si>
    <t>4A-12971-AGROCALIDAD</t>
  </si>
  <si>
    <t>MULTIMUNE K5</t>
  </si>
  <si>
    <t>ENVASE PLASTICO DE POLIETILENO DE 500 ML (1000 DOSIS)</t>
  </si>
  <si>
    <t>4A-12979-AGROCALIDAD</t>
  </si>
  <si>
    <t>MYCOPLASMA GALLISEPTICUM ANTIBODY TEST KIT IDEXX MG</t>
  </si>
  <si>
    <t>5 BOLSAS DE ALUMINIO CONTENIENDO UNA PLACA DE 96 POCILLOS S/U</t>
  </si>
  <si>
    <t>CONJUGADO 1*50 ML + CONTROL NEGATIVO SUERO DE POLLO DILUIDO, NO REACTIVO AL MG, CONSERVADO EN AZIDA DE SODIO 1*1.9 ML + CONTROL POSITIVO SUERO DE POLLO DILUIDO, NO REACTIVO AL MG, CONSERVADO EN AZIDA DE SODIO 1*1.9 ML + DILUYENTE DE MUESTRA CONSERVADO CON AZIDA DE SODIO 1*235 ML + PLACA TAPIZADA CON ANTIGENO MG 5 S/U + SOLUCION DE FRENADO 1*60 ML + SUSTRATO TMB 1*60 ML</t>
  </si>
  <si>
    <t>DETECCION DE MYCOPLASMA GALLISEPTICUM Aplicado a Aves</t>
  </si>
  <si>
    <t>IDEXX LABORATORIES INC. - Estados Unidos</t>
  </si>
  <si>
    <t>4A-12980-AGROCALIDAD</t>
  </si>
  <si>
    <t>AVIAR REOVIRUS ANTBODY TEST IDEXX REO</t>
  </si>
  <si>
    <t>CONJUGADO CONJUGADO DE CABRA ANTI-POLLO: PEROXIDASA DE RABANO CONSERVADO CON GENTAMICIDA Y KATHON 1*50 ML + CONTROL NEGATIVO SUERO DE POLLO DILUIDO DE POLLO ANTI-REO DILUIDO, CONSERVADO CON AZIDA DE SODIO 1*1.9 ML + CONTROL POSITIVO SUERO DE POLLO DILUIDO DE POLLO ANTI-REO DILUIDO, CONSERVADO CON AZIDA DE SODIO 1*1.9 ML + DILUYENTE DE MUESTRA CONSERVADO CON AZIDA DE SODIO 1*235 ML + PLACA TAPIZADA CON ANTIGENO REO 5 S/U + SOLUCION DE FRENADO 1*60 ML + SUSTRATO TMB 1*60 ML</t>
  </si>
  <si>
    <t>DETECCION DE REOVIROSIS AVIAR Aplicado a Aves</t>
  </si>
  <si>
    <t>4A-12981-AGROCALIDAD</t>
  </si>
  <si>
    <t>INFECTIOUS BURSAL DISEASE VIRUS ANTIBODY TEST KIT IDEXX IBD</t>
  </si>
  <si>
    <t>CONJUGADO CONJUGADO DE CABRA ANTI-POLLO: PEROXIDASA DE RABANO CONSERVADO CON GENTAMICIDA Y KATHON 1*50 ML + CONTROL NEGATIVO SUERO DE POLLO DILUIDO DE POLLO ANTI-IBD DILUIDO, CONSERVADO CON AZIDA DE SODIO 1*1.9 ML + CONTROL POSITIVO SUERO DE POLLO DILUIDO DE POLLO ANTI-IBD DILUIDO, CONSERVADO CON AZIDA DE SODIO 1*1.9 ML + DILUYENTE DE MUESTRA CONSERVADO CON AZIDA DE SODIO 1*235 ML + PLACA TAPIZADA CON ANTIGENO IBD 5 ML + SOLUCION DE FRENADO 1*60 ML + SUSTRATO TMB 1*60 ML</t>
  </si>
  <si>
    <t>DETECCION DE LA ENFERMEDAD INFECCIOSA DE LA BURSA Aplicado a Aves</t>
  </si>
  <si>
    <t>4A-12982-AGROCALIDAD</t>
  </si>
  <si>
    <t>EQUINE INFECTIOUS ANEMIA VIRUS ANTIBODY TEST KIT IDEXX AGID EIA</t>
  </si>
  <si>
    <t>ANTIGENO DE LA ANEMIA INFECCIOSA EQUINA CONSERVADO CON AZIDA DE SODIO 1 x 3,9 ML + CONTROL POSITIVO PARA ANEMIA INFECCIOSA EQUINA, CONSERVADO EN AZIDA DE SODIO 1*11.7 ML</t>
  </si>
  <si>
    <t>Diagnóstico Aplicado a Equinos</t>
  </si>
  <si>
    <t>4A-12983-AGROCALIDAD</t>
  </si>
  <si>
    <t>NEWCASTLE DISEASE VIRUS ANTIBODY TEST KIT IDEXX NDV</t>
  </si>
  <si>
    <t>CONJUGADO CONJUGADO DE CABRA ANTI-POLLO: PEROXIDASA DE RABANO CONSERVADO CON GENTAMICIDA Y KATHON 1*50 ML + CONTROL NEGATIVO SUERO DE POLLO DILUIDO DE POLLO ANTI-NDV DILUIDO, CONSERVADO CON AZIDA DE SODIO 1*1.9 ML + CONTROL POSITIVO SUERO DE POLLO DILUIDO DE POLLO ANTI- DILUIDO, CONSERVADO CON AZIDA DE SODIO 1*1.9 ML + DILUYENTE DE MUESTRA CONSERVADO CON AZIDA DE SODIO 1*235 ML + PLACA TAPIZADA CON ANTIGENO NDV 5 S/U + SOLUCION DE FRENADO 1*60 ML</t>
  </si>
  <si>
    <t>DETECCION DE LA ENFERMEDAD DE NEWCASTLE Aplicado a Aves</t>
  </si>
  <si>
    <t>4A-12984-AGROCALIDAD</t>
  </si>
  <si>
    <t>AVIAN PNEUMOVIRUS ANTIBODY TEST KIT IDEXX APV</t>
  </si>
  <si>
    <t>CONTROL NEGATIVO SUERO DE POLLO DILUIDO DE POLLO ANTI-CAV DILUIDO, CONSERVADO CON AZIDA DE SODIO 1*1.9 ML + CONTROL POSITIVO SUERO DE POLLO DILUIDO DE POLLO ANTI-CAV DILUIDO, CONSERVADO CON AZIDA DE SODIO 1*1.9 ML + DILUYENTE DE MUESTRA CONSERVADO CON AZIDA DE SODIO 1*235 ML + PLACA TAPIZADA CON ANTIGENO CAV CONSERVADO CON KATHON 5 S/U + SOLUCION DE FRENADO 1*60 ML + SOLUCIÓN DE LAVADO CONCENTRADA (10X) . U + SUSTRATO TMB 1*60 ML</t>
  </si>
  <si>
    <t>DETECCIÓN DE VIRUS DE PNEUMOVIRUS AVIAR Aplicado a Aves</t>
  </si>
  <si>
    <t>4A-12985-AGROCALIDAD</t>
  </si>
  <si>
    <t>INFECTIOUS BRONCHITIS VIRUS ANTIBODY TEST KIT IDEXX IBV</t>
  </si>
  <si>
    <t>CONJUGADO CONJUGADO DE CABRA ANTI-POLLO: PEROXIDASA DE RABANO CONSERVADO CON GENTAMICIDA Y KATHON 1*50 ML + CONTROL NEGATIVO SUERO DE POLLO DILUIDO DE POLLO ANTI-IBD DILUIDO, CONSERVADO CON AZIDA DE SODIO 1*1.9 ML + CONTROL POSITIVO SUERO DE POLLO DILUIDO DE POLLO ANTI-IBD DILUIDO, CONSERVADO CON AZIDA DE SODIO 1*1.9 ML + DILUYENTE DE MUESTRA CONSERVADO CON AZIDA DE SODIO 1*235 ML + PLACA TAPIZADA CON ANTIGENO IBV 5 S/U + SOLUCION DE FRENADO 1*60 ML + SUSTRATO TMB 1*60 ML</t>
  </si>
  <si>
    <t>DETECCION DE LA BRONQUITIS INFECCIOSA Aplicado a Aves</t>
  </si>
  <si>
    <t>4A-12986-AGROCALIDAD</t>
  </si>
  <si>
    <t>CHICKEN ANEMIA VIRUS ANTIBODY TEST KIT IDEXX CAV</t>
  </si>
  <si>
    <t>CONJUGADO ANTI-POLLO/ ANTI-PAVO 1*50 ML + CONTROL NEGATIVO 1*19 ML + CONTROL POSITIVO 1*19 ML + DILUYENTE DE MUESTRA 1*235 ML + PLACA TAPIZADA CON ANTIGENO NDV 5 S/U + SOLUCION DE FRENADO 1*60 ML + SUSTRATO TMB 1*60 ML</t>
  </si>
  <si>
    <t>DETECCION CONTRA EL VIRUS DE LA ANEMIA INFECCIOSA Aplicado a Aves</t>
  </si>
  <si>
    <t>4A-12987-AGROCALIDAD</t>
  </si>
  <si>
    <t>MYCOPLASMA SYNOVIAE ANTIBODY TEST KIT IDEXX MS</t>
  </si>
  <si>
    <t>CONJUGADO CONJUGADO DE CABRA ANTI-POLLO: PEROXIDASA DE RABANO CONSERVADO CON GENTAMICIDA Y KATHON 1*50 ML + CONTROL NEGATIVO SUERO DE POLLO DILUIDO DE POLLO ANTI-MS DILUIDO, CONSERVADO CON AZIDA DE SODIO 1*1.9 ML + CONTROL POSITIVO SUERO DE POLLO DILUIDO DE POLLO ANTI-MS DILUIDO, CONSERVADO CON AZIDA DE SODIO 1*1.9 ML + DILUYENTE DE MUESTRA CONSERVADO CON AZIDA DE SODIO 1*235 ML + PLACA TAPIZADA CON ANTÍGENO MS 5 S/U + SOLUCION DE FRENADO 1*60 ML + SUSTRATO TMB 1*60 ML</t>
  </si>
  <si>
    <t>DETECCION DE MICOPLASMA SYNOVIAE Aplicado a Aves</t>
  </si>
  <si>
    <t>4A-12988-AGROCALIDAD</t>
  </si>
  <si>
    <t>LEPTO SHIELD 5</t>
  </si>
  <si>
    <t>BOTELLA DE POLIETILENO DE 20 ML CORRESPONDIENTE A 10 DOSIS , BOTELLA DE POLIETILENO DE 100 ML CORRESPONDIENTE A 50 DOSIS</t>
  </si>
  <si>
    <t>FOSFATO MONOBÁSICO DE POTASIO 0,74 G/L + Leptospira interrogans serovar canicola 1X10^8 ORGANISMOS U + LEPTOSPIRA INTERROGANS SEROVAR ICTEROHAEMORRHAGIAE INACTIVADA 1X10^8 ORGANISMOS U + Leptospira Interrogans Serovariedad Grippotyphosa 1X10^9 ORGANISMOS U + Leptospira Interrogans Serovariedad harjo tipo Hardjoprajitno 1X10^9 ORGANISMOS U + Leptospira Interrogans Serovariedad Pomona 5X10^8 ORGANISMOS U + SOLUCIÓN SALINA HASTA 50% U + TIMEROSAL 1:20000-1:10000 ML</t>
  </si>
  <si>
    <t>4A-12989-AGROCALIDAD</t>
  </si>
  <si>
    <t>REPROSTAR VL5 HB</t>
  </si>
  <si>
    <t>BOTELLA DE PAD DE 20 X 10 DOSIS ML, BOTELLA DE PAD DE 100 X 50 DOSIS ML</t>
  </si>
  <si>
    <t>ACEITE MINERAL 90+,-2 % + Campilobacter Fetus 1.6 OD % + FORMALDEHIDO 0.74 G/L + Leptospira grippotyphosa 1X10 A LA NOVENA U + Leptospira hardjo bovis 500 NTU U + Leptospira icterohaemorraguiae 1X10 A LA OCTAVA U + Leptospira interrogans serovar canicola 1X10 A LA OCTAVA U + Leptospira pomona 5X10 A LA OCTAVA U + Timerosal 1.10000-1:20000 QT + TWEEN 80 5.810,5 %</t>
  </si>
  <si>
    <t>Bacterina Aplicado a Bovinos</t>
  </si>
  <si>
    <t>4A-12990-AGROCALIDAD</t>
  </si>
  <si>
    <t>SCOUR BOS 9</t>
  </si>
  <si>
    <t>Adyuvante oleoso 55.6 % + CLOSTRIDIUM PERFINGES TIPO C GL 47 400CPU´S U + CORONAVIRUS BOVINO GL704 50HAU U + ECHERICHA COLI GL 25 4.5X10CFU U + ECHERICHA COLI GL 26 4.5X10CFU U + ECHERICHA COLI GL 27 4.5X10CFU U + ECHERICHA COLI GL 32 4.5X10CFU U + FORMALDEHIDO 0.74 g/ L + Gentamicina 15-30 UG + ROTAVIRUS BOVINO GL 617 6,5 TCID50 U + ROTAVIRUS BOVINO GL 629 6,5 TCID50 U + ROTAVIRUS BOVINO GL 734 6,5 TCID50 U + Timerosal 1:10000 - 1:20000 UG</t>
  </si>
  <si>
    <t>4A-13045-AGROCALIDAD</t>
  </si>
  <si>
    <t>MYCOPLASMA HYONEUMONIDAE ANTIBODY TEST KIT IDEXX M HYO AB</t>
  </si>
  <si>
    <t>5 BOLSAS DE PLASTICO CONTENIENDO UNA PLACA DE 96 POCILLOS S/U</t>
  </si>
  <si>
    <t>PLACA TAPIZADA CON ANTIGENO M HYO 5 S/U</t>
  </si>
  <si>
    <t>MECDICION DE ACS FRENTE A M HYO Aplicado a Porcinos</t>
  </si>
  <si>
    <t>4A-13046-AGROCALIDAD</t>
  </si>
  <si>
    <t>CLASSICAL SWINE FEVER VIRUS (CSFV) ANTIBODY TEST KIT IDEXX CSFV AB</t>
  </si>
  <si>
    <t>2 BOLSAS DE PLASTICO CONTENIENDO UNA PLACA DE 96 POCILLOS S/U, 5 BOLSAS DE PLASTICO CONTENIENDO UNA PLACA DE 96 POCILLOS S/U</t>
  </si>
  <si>
    <t>CONJUGADO 25 - 60 ML + CONTROL NEGATIVO 1 ML + CONTROL POSITIVO 1 ML + DILUYENTE DE MUESTRA 15 - 45 ML + PLACA TAPIZADA CON ANTIGENO CSFV DE 2 Y 5 S/U + SOLUCION DE FRENADO 20 - 60 ML + SOLUCIÓN DE LAVADO CONCENTRADA (10X) 125 - 480 ML + SUSTRATO TMB 20 - 60 ML</t>
  </si>
  <si>
    <t>DETECCIÓN DE ACS ESPECIFICOS FRENTE A CSFV Aplicado a Porcinos</t>
  </si>
  <si>
    <t>4A-13047-AGROCALIDAD</t>
  </si>
  <si>
    <t>CLASSICAL SWINE FEVER VIRUS ANTIGEN TEST (CSFV) SERUM PLUS IDEXX CSFV AG SERUM PLUS</t>
  </si>
  <si>
    <t>2 BOLSAS PLASTICAS CONTENIENDO UNA PLACA DE 96 POCILLOS S/U, 5 BOLSAS PLASTICAS CONTENIENDO UNA PLACA DE 96 POCILLOS S/U</t>
  </si>
  <si>
    <t>CONJUGADO 1X25 ML + CONTROL NEGATIVO 1X1.6 ML + CONTROL POSITIVO 1X1.6 ML + PLACA TAPIZADA CON ANTICUERPOS MONOCLONALES ANTI-ERNS 2 Y 5 S/U + SOLUCIÓN DE DETECCIÓN 1X15 ML + SOLUCION DE FRENADO 1X20 ML + SOLUCIÓN DE LAVADO CONCENTRADA (10X) 1X125 ML + SOLUCION TAPON DE DILUCION 2 1X115 ML + SUSTRATO TMB 1X20 ML</t>
  </si>
  <si>
    <t>Reactivo diagnostico Aplicado a Porcinos</t>
  </si>
  <si>
    <t>4A-13048-AGROCALIDAD</t>
  </si>
  <si>
    <t>1791253728001</t>
  </si>
  <si>
    <t>QUIMICA INDUSTRIAL CIA LTDA</t>
  </si>
  <si>
    <t>ENZOOTIC BOVINE LEUKOSIS VIRUS (BLV) ANTIBODY TEST KIT IDEXX LEUKOSIS SERUM SCREENING</t>
  </si>
  <si>
    <t>5 PLACAS, 5 BOLSAS DE ALUMINIO CONTENIENDO UNA PLACA DE 96 POCILLOS S/U, 10 PLACAS, 10 BOLSAS DE ALUMINIO CONTENIENDO UNA PLACA DE 96 POCILLOS S/U S/U S/U</t>
  </si>
  <si>
    <t>CONJUGADO CONCENTRADO(ANTI−BOVINO IgG PEROXIDAD HRPO) 1.5 ML + CONTROL NEGATIVO 1 ML + CONTROL POSITIVO 1 ML + PLACA TAPIZADA CON ANTIGENO BLV 5 y 10 S/U + SOLUCION DE FRENADO 60 Y 120 ML + SOLUCION DE LAVADO CONCENTRADA (20X) 100 Y 2*100 ML + SOLUCION TAPON DE DILUCION 2 120 ML + SOLUCION TAPON DE DILUCION N 1 120 ML + SUSTRATO TMB 60 Y 120 ML</t>
  </si>
  <si>
    <t>IDEXX MONTPELLER - Francia</t>
  </si>
  <si>
    <t>4A-13052-AGROCALIDAD</t>
  </si>
  <si>
    <t>RABIPET</t>
  </si>
  <si>
    <t>VIRUS INACTIVADO DE RABIA, CEPA VACUNAL PASTEUR 1 U</t>
  </si>
  <si>
    <t>BIO ZOO S.A. - México</t>
  </si>
  <si>
    <t>4A-13119-AGROCALIDAD</t>
  </si>
  <si>
    <t>CIRCUMVENT PCV M</t>
  </si>
  <si>
    <t>FRASCO DE VIDRIO DE 100 ML (50 DOSIS) , FRASCO DE VIDRIO DE 200 ML (100 DOSIS) , FRASCO DE VIDRIO DE 500 ML (250 DOSIS)</t>
  </si>
  <si>
    <t>Antígeno PCV &gt;=1.3 RP S/U + FORTASOL 5 % + Gentamicina &lt;=30 UG/ML S/U + MICROSOL 25 % + Mycoplasma hypopneumoniae.STRAIN P-5722-3(NL-1042) &gt; 1.2 RP1 ML + SOLUCIÓN SALINA 2 ML + Thimerosal &lt;=0.01 %</t>
  </si>
  <si>
    <t>4A-13125-AGROCALIDAD</t>
  </si>
  <si>
    <t>FORTEGRA</t>
  </si>
  <si>
    <t>FRASCO DE VIDRIO DE 10 ML X 1000 DOSIS U, FRASCO DE VIDRIO DE 20 ML X 10000 DOSIS U</t>
  </si>
  <si>
    <t>Eimeria acervulina Cepa mas-504-54 &lt; 30 UG + Eimeria maxima Cepa mas 013-20b 72.5 - 77.5 % + Eimeria tenella Cepa TE-503-70n 0.2 ML</t>
  </si>
  <si>
    <t>4A-13157-AGROCALIDAD</t>
  </si>
  <si>
    <t>IBA VAC</t>
  </si>
  <si>
    <t>FRASCO DE VIDRIO TIPO 1 DE 1000 DOSIS U, FRASCO DE VIDRIO TIPO 1 DE 2500 DOSIS U</t>
  </si>
  <si>
    <t>LACTOSA 16 mg/ (EQUIVALENTE A A48 mcg/DOSIS) S/U + SUERO FISIOLOGICO SOLUCION DE CLORURO DE SODIO 0.9% EN AGUA PURIFICADA S/U + VIRUS VIVO DE LA ENFERMEDAD DE GUMBORO NO MENOS DE 10(3.0) EID (50) /DOSIS S/U</t>
  </si>
  <si>
    <t>4A-13159-AGROCALIDAD</t>
  </si>
  <si>
    <t>ENCEFAL VAC</t>
  </si>
  <si>
    <t>FRASCO DE VIDRIO TIPO 1 DE 1000 DOSIS U, FRASCO DE VIDRIO TIPO 1 DE 2000 DOSIS U</t>
  </si>
  <si>
    <t>Antigeno Aplicado a Aves</t>
  </si>
  <si>
    <t>FATRO S.P .A. - Italia</t>
  </si>
  <si>
    <t>4A-13164-AGROCALIDAD</t>
  </si>
  <si>
    <t>NOBIVAC CANINE-1Pv</t>
  </si>
  <si>
    <t>VIALES DE VIDRIO O POLIETILENO, QUE CONTIENEN, CERRADO CON UN TAPON DE GOMA Y SELLADO CON UNA TAPA DE ALUMINIO, PRESENTACIONES DE 1 DOSIS ML, VIALES DE VIDRIO O POLIETILENO, QUE CONTIENEN, CERRADO CON UN TAPON DE GOMA Y SELLADO CON UNA TAPA DE ALUMINIO, PRESENTACIONES DE 10 DOSIS ML</t>
  </si>
  <si>
    <t>BUFFER GELCIFICADO 0.01 ML + DMEM/F12 0.94 ML + Gentamicina &gt;30.0 UG/ ML + PARVOVIRUS CANINO &gt;10E5.1 FAID50/DOSIS S/U + Thimerosal &gt;0.01 %</t>
  </si>
  <si>
    <t>4A-13185-AGROCALIDAD</t>
  </si>
  <si>
    <t>BVDV/MD/BDV P80 PROTEIN ANTIBODY TEST KIT IDEXX BVDV P80 AB</t>
  </si>
  <si>
    <t>PLACA TAPIZADA CON PROTEINA P80 DEL BVDV/MD/BDV 5 S/U</t>
  </si>
  <si>
    <t>DETECCION DE LA DIARREA VIRAL BOVINA Y ENFERMEDAD DE LAS MUCOSAS Aplicado a Bovinos</t>
  </si>
  <si>
    <t>4A-13186-AGROCALIDAD</t>
  </si>
  <si>
    <t>POURQUIER ROSE BENGALE AG</t>
  </si>
  <si>
    <t>5 FRASCOS DE 10 ML</t>
  </si>
  <si>
    <t>ANTÍGENO BRUCELICO ROSA DE BENGALA 5x10 Y 1x100 ML</t>
  </si>
  <si>
    <t>DETECCIÓN DE ACS FRENTE A B. MELITENSIS, B. ABORTUS, B.SUIS Aplicado a Bovinos</t>
  </si>
  <si>
    <t>4A-13187-AGROCALIDAD</t>
  </si>
  <si>
    <t>BRUCELLA ABORTUS ANTIBODY TEST KIT IDEXX BRUCELOSIS MILK X2</t>
  </si>
  <si>
    <t>10 BOLSAS DE ALUMINIO CONTENIENDO UNA PLACA DE 96 POCILLOS S/U</t>
  </si>
  <si>
    <t>CONJUGADO 1X100 ML + CONTROL NEGATIVO 1X5,0 ML + CONTROL POSITIVO 1X5,0 ML + PLACA TAPIZADA CON ANTIGENO DE B. ABORTUS 10 S/U + SOLUCION DE FRENADO 1X100 ML + SOLUCIÓN DE LAVADO CONCENTRADA (10X) 480 ML + SUSTRATO TMB 1X100 ML</t>
  </si>
  <si>
    <t>DETECCIÓN DE Acs FRENTE A B. ABORTUS Aplicado a Bovinos</t>
  </si>
  <si>
    <t>4A-13217-AGROCALIDAD</t>
  </si>
  <si>
    <t>VIALES DE VIDRIO CON UNA DOSIS DE VACUNA CON TAPÓN DE GOMA Y SELLADO CON UNA CAPA DE ALUMINIO Y DILUYENTE COMO VIALES DE VIDRIO O DE POLIETILENO CON 1 ML DE AGUA ESTÉRIL CON TAPÓN DE GOMA Y SELLA CON CAPA DE ALUMINIO S/U</t>
  </si>
  <si>
    <t>LEPTOSPIRA CANICOLA, CEPA LC-NY &gt;80 hamsper PD(80) S/U + LEPTOSPIRA ICTEROHAEMORRHAGIE, CEPA LI-11403 &gt;80 hamsper PD(80) S/U + VIRUS VIVO MODIFICADO CAV-2, CEPA DITCHFIELD &gt;10(4.8)TCID(50)/DOSIS S/U + VIRUS VIVO MODIFICADO CDV,CEPA DISTEMPEROID &gt;10(3.7)TCID(50)/DOSIS S/U + VIRUS VIVO MODIFICADO CPI, CEPA CPI-PR &gt;10(4.3)TCID(50)/DOSIS S/U + VIRUS VIVO MODIFICADO CPV, CEPA SAH-CPV-2b &gt;10(5.1)TCID(50)/DOSIS S/U</t>
  </si>
  <si>
    <t>4A-13220-AGROCALIDAD</t>
  </si>
  <si>
    <t>EMPACADO EN ENVASES DE VIDRIO NETRO INCOLORO TIPO I DE 5 ML, CAJA DE POLIESTIRENO MOLDEADO 1 U</t>
  </si>
  <si>
    <t>ANHIDRIDO DE GLUCOSA 2.2 G + DERIVADO PROTEICO PURIFICADO DE TUBERCULINA AVIAR PROVENIENTE DE MICOBACTERIUM AVIUM SUBESPECIE AVIUM CEPA D4ER 2500 U + Fenol 0.4-0.5 MG + FOSFATO DE POTASIO DIBASICO 0.25 MG + FOSFATO HIDROGENADO DISÓDICO 2 aq 0.52 MG</t>
  </si>
  <si>
    <t>PRIONIC2 AG - Nueva Zelanda</t>
  </si>
  <si>
    <t>4A-13292-AGROCALIDAD</t>
  </si>
  <si>
    <t>VECTORVAC FP - LT</t>
  </si>
  <si>
    <t>FRASCO DE VIDRIO 10 ML</t>
  </si>
  <si>
    <t>BUFFER GELCIFICADO 0,45 ML + ESTABILIZANTE C.S.P 0,5 ML + VIRUS DE LA VIRUELA VECTORIZADO CON GEN, GLICOPROTEINA B DEL VIRUS LARINGO TRAQUEITIS 10 ^4.3 DIEP 50 %</t>
  </si>
  <si>
    <t>FARMACOLOGICOS VETERINARIOS S.A.C - Perú</t>
  </si>
  <si>
    <t>4A-13343-AGROCALIDAD</t>
  </si>
  <si>
    <t>CIRCOVAC</t>
  </si>
  <si>
    <t>FRASCO PLÁSTICO (POLIPROPILENO) DE 5 DOSIS DE SUSPENSION + 1 FRASCO PLASTI CO ( POLIPROPILENO) DE 5 DOSIS DE EMULSIÓN U, FRASCO PLÁSTICO (POLIPROPILENO) DE 25 DOSIS DE SUSPENSION + 1 FRASCO PLASTI CO ( POLIPROPILENO) DE 25 DOSIS DE EMULSIÓN U, FRASCO DE VIDRIO TIPO I DE 5 DOSIS DE SUSPENSION + 1 FRASCO DE VIDRIO TIPO I DE 5 DOSIS DE EMULSIÓN U, FRASCO DE VIDRIO TIPO I DE 25 DOSIS DE SUSPENSION + 1 FRASCO DE VIDRIO TIPO I DE 25 DOSIS DE EMULSIÓN U</t>
  </si>
  <si>
    <t>CIRCOVIRUS PORCINO TIPO 2 (PCV2) INACTIVADO 1.8 LOG 10 UNIDADES ELISA POR DOSIS S/U + PARAFINA LIQUIDA LIVIANA 247 A 250.5 MG + TIOMERSAL 0.10 MG</t>
  </si>
  <si>
    <t>4A-13345-AGROCALIDAD</t>
  </si>
  <si>
    <t>VACUNA PUPPY FENCE L5</t>
  </si>
  <si>
    <t>VIAL CRISTALINO CONTENIENDO 1 ML</t>
  </si>
  <si>
    <t>ADENOVIRUS CANINO TIPO 2 10E3.0 DICT 50 % + AGUA GRADO INYECTABLE C.S.P 1 ML + DISTEMPER CANINO CEPA BUZZEL 10E3.0 DICT 50 % + GEL DE HIDROXIDO DE ALUMINIO 0.004 G + Leptospira canicola 2.6X10E8 UFC/ ML + LEPTOSPIRA ICTEROHAEMORRHAGIAE 2.6X10E8 UFC/ ML + PARVOVIRUS CANINO 10E3.0 DICT 50 %</t>
  </si>
  <si>
    <t>BIO -ZOO S.A. DE C.V. - México</t>
  </si>
  <si>
    <t>VIAL CRISTALINO, CON TAPÓN DE HULE Y RETAPA FLIP-OFF PARA DILUYENTE Y PARA PASTILLA LIOFILIZADA CONTENIENDO 1 ML</t>
  </si>
  <si>
    <t>ADENOVIRUS CANINO TIPO 2 10 E 3.0 DICT 50 % + AGUA PARA INYECCION C.S.P 1 ML + DISTEMPER CANINO CEPA BUZZEL 10 E 3.0 DICT 50 % + GEL DE HIDROXIDO DE ALUMINIO 0.004 G + Leptospira canicola 2.6X10E8 UFC/ ML + Leptospira icterohaemorrhagiae 2.6X10E8 UFC/ ML + PARVOVIRUS CANINO 10 E 3.0 DICT 50 %</t>
  </si>
  <si>
    <t>4A-13346-AGROCALIDAD</t>
  </si>
  <si>
    <t>EQUINE INFECTIOUS ANEMIA VIRUS ANTIBODY TEST KIT, ELISA</t>
  </si>
  <si>
    <t>1 BOTELLA A S/U, 1 BOTELLA R S/U</t>
  </si>
  <si>
    <t>100X ANTIGENO CONJUGADO DE PEROXIDASA 0.15 ML + 10X SOLUCIÓN DE LAVADO CONCENTRADO 60 ML + CONJUGADO TAPÓN DE DILUCIÓN 15 ML + CONTROL NEGATIVO 2 ML + CONTROL POSITIVO 2 ML + PLACAS RECUBIERTAS CON ANTIGENO 1 S/U + SOLUCION DE FRENADO 15 ML + SOLUCIÓN DE SUSTRATO 15 ML</t>
  </si>
  <si>
    <t>DETECCION PARA LA ANEMIA INFECCIOSA EQUINA Aplicado a Equinos</t>
  </si>
  <si>
    <t>VMRD INC. - Estados Unidos</t>
  </si>
  <si>
    <t>4A-13347-AGROCALIDAD</t>
  </si>
  <si>
    <t>EQUINE INFECTIOUS ANEMIA VIRUS ANTIBODY TEST KIT</t>
  </si>
  <si>
    <t>ANTIGENO EIAV p26 3.35 ML + SUERO DE CONTROL POSITIVO 10 ML</t>
  </si>
  <si>
    <t>VMRD INC., 425 NW ALBION DRIVER, PULLMAN, WASHINGTON 99163, ESTADOS UNIDOS - Estados Unidos</t>
  </si>
  <si>
    <t>4A-13348-AGROCALIDAD</t>
  </si>
  <si>
    <t>PORCINE REPRODUCTIVE AND RESPIRATORY VIRUS ANTIBODY TEST KIT FOR ORAL FLUIDS</t>
  </si>
  <si>
    <t>CONJUGADO 1X60 ML + CONTROL NEGATIVO 1X4 ML + CONTROL POSITIVO 1X4 ML + DILUYENTE DE MUESTRA 1X120 ML + PLACA TAPIZADA CON ANTIGENO PRRS 5 ML + SOLUCION DE FRENADO 1X60 ML + SOLUCIÓN DE LAVADO CONCENTRADA (10X) 1X235 ML + SUSTRATO TMB 1X60 ML</t>
  </si>
  <si>
    <t>DETECCIÓN DE ACS DEL SINDROME RESPIRATORIO Y REPRODUCTOR PORCINO Aplicado a Porcinos</t>
  </si>
  <si>
    <t>4A-13349-AGROCALIDAD</t>
  </si>
  <si>
    <t>AVIAN ENCEPHALOMYELITIS VIRUS ANTIBODY TEST KIT IDEXX AE</t>
  </si>
  <si>
    <t>PLACA TAPIZADA CON ANTÍGENO AE 5 S/U</t>
  </si>
  <si>
    <t>4A-13350-AGROCALIDAD</t>
  </si>
  <si>
    <t>ACTINOBACILLUS PLEURONEUMONIAE (APP) ANTIBODY TEST KIT IDEXX APP APXLV</t>
  </si>
  <si>
    <t>5 BOLSAS DE ALUMINIO CONTENIENDO PLACA DE 96 POCILLOS TAPIZADA CON AG APP S/U</t>
  </si>
  <si>
    <t>CONJUGADO 1X60 ML + CONTROL NEGATIVO 1X0.9 ML + CONTROL POSITIVO 1X0.9 ML + DILUYENTE DE MUESTRA 1X100 ML + PLACA TAPIZADA CON ANTÍGENO APP-APXLV 5 S/U + SOLUCION DE FRENADO 1X60 ML + SOLUCIÓN DE LAVADO CONCENTRADA (10X) 1X480 ML + SUSTRATO TMB 1X60 ML</t>
  </si>
  <si>
    <t>DETECCION DE Acs CONTRA EL ACTINOBACILLUS PLEURONEUMONIAE Aplicado a Porcinos</t>
  </si>
  <si>
    <t>4A-13351-AGROCALIDAD</t>
  </si>
  <si>
    <t>PSEUDORABIES VIRUS GPI ANTIBODY TEST KIT IDEXX PRV/ADV GI</t>
  </si>
  <si>
    <t>6 PLACAS, 6 BOLSAS PLASTICAS CONTENIENDO UNA PLACA DE 96 POCILLOS S/U, 30 PLACAS, 6 BOLSAS PLASTICAS CONTENIENDO UNA PLACA DE 96 POCILLOS S/U</t>
  </si>
  <si>
    <t>CONJUGADO 1x60 ML + CONTROL NEGATIVO 1x5 ML + CONTROL POSITIVO 1x5 ML + DILUYENTE DE MUESTRA 1x120 ML + PLACA TAPIZADA CON ANTIGENO ADV 2 Y 5 S/U + SOLUCION DE FRENADO 1x60 ML + SOLUCIÓN DE LAVADO CONCENTRADA (10X) 1x235 ML + SUSTRATO TMB 1x60 ML</t>
  </si>
  <si>
    <t>DETECCIÓN FRENTE AL AG GPI DEL VIRUS PSEUDORABIA O ADV Aplicado a Porcinos</t>
  </si>
  <si>
    <t>4A-13352-AGROCALIDAD</t>
  </si>
  <si>
    <t>INFLUENZA A VIRUS ANTIBODY TEST KIT IDEXX INFLUENZA A</t>
  </si>
  <si>
    <t>PLACA TAPIZADA CON ANTIGENO DE LA INFLUENZA A 5 S/U</t>
  </si>
  <si>
    <t>DETECCION DE ANTICUERPOS DE LA ENCEFALOMIELITIS AVIAR Aplicado a Aves</t>
  </si>
  <si>
    <t>4A-13353-AGROCALIDAD</t>
  </si>
  <si>
    <t>PORCINE REPRODUCTIVE AND RESPIRATORY SYNDROME VIRUS ANTIBODY TEST KIT IDEXX PRRS X3</t>
  </si>
  <si>
    <t>2 PLACAS, 2 BOLSAS DE ALUMINIO CONTENIENDO UNA PLACA DE 96 POCILLOS S/U</t>
  </si>
  <si>
    <t>CONJUGADO 60 ML + CONTROL NEGATIVO 4 ML + CONTROL POSITIVO 4 ML + DILUYENTE DE MUESTRA 120 ML + PLACA TAPIZADA CON ANTIGENO PRRSV 5 S/U + SOLUCION DE FRENADO 60 ML + SOLUCIÓN DE LAVADO CONCENTRADA (10X) 235 ML + SUSTRATO TMB 60 ML</t>
  </si>
  <si>
    <t>4A-13376-AGROCALIDAD</t>
  </si>
  <si>
    <t>NEW-VACIN OLEOSA</t>
  </si>
  <si>
    <t>FRASCOS DE 500 ML (1000DOSIS) U</t>
  </si>
  <si>
    <t>ACEITE MINERAL 0.3580 ML + MERTRHIOLATE 0.0050 ML + MONOOLEATO DE SORBITAN 0.0170 ML + SOLUCIÓN ESTABILIZANTE 0.0750 ML + SUSPENSIÓN DE VIRUS DE LA ENFERMEDAD DE NEWCASTLE, MUESTRA LENTOGÉNICA LA SOTA, CON TÍTULO ≥ 108.3 DIOE50 ANTES DE LA INACTIVACIÓN 0.0450 ML</t>
  </si>
  <si>
    <t>LABORATORIO BIO-VET S/A - Brasil</t>
  </si>
  <si>
    <t>4A-13397-AGROCALIDAD</t>
  </si>
  <si>
    <t>M+PAC</t>
  </si>
  <si>
    <t>FRASCOS PLÁSTICOS DE 20 ML, FRASCOS PLÁSTICOS DE 50 ML, FRASCOS PLÁSTICOS DE 100 ML, FRASCOS PLÁSTICOS DE 200 ML, FRASCOS PLÁSTICOS DE 500 ML, FRASCOS PLÁSTICOS DE 1000 ML</t>
  </si>
  <si>
    <t>ACEITE MINERAL 13.4 % + ALCOHOL ETÍLICO 1.5 - 2.5 % + GLICERINA 4.5 - 5.5 % + HIDROXIDO DE ALUMINIO 9.6 % + MYCOPLASMA HYPONUEMINAE (INACTIVO) &lt;1.1 RP* S/U + SPAN 20 2.3 % + TWEEN 80 4.3 %</t>
  </si>
  <si>
    <t>4A-13524-AGROCALIDAD</t>
  </si>
  <si>
    <t>HIPRADOG - DP</t>
  </si>
  <si>
    <t>VIAL DE VIDRIO ENVASE CICLICO DE 10 FRASCOS CON LIOFILIZADO INYECTABLE DE 1 DOSIS U, VIAL DE VIDRIO DE 10 FRASCOS DE 1 ML</t>
  </si>
  <si>
    <t>Gelatina 10 MG + PARVOVIRUS CANINO ≥10E7 DICT50 S/U + POTASIO CLORURO 0.0072 MG + VIRUS DE MOQUILLO CANINO ≥ 10E5 DICT50 S/U</t>
  </si>
  <si>
    <t>4A-13525-AGROCALIDAD</t>
  </si>
  <si>
    <t>BRONIPRA - ND</t>
  </si>
  <si>
    <t>BOTELLA DE PLÁSTICO CONTENIENDO (1000 DOSIS) 500 ML</t>
  </si>
  <si>
    <t>ACEITE MINERAL 224.5 MG + Agua para inyección c.s.p 0.5 ML + MACROGOL OLEATE 10.50 MG + Polisorbato 80 2.75 MG + SORBITAN MONOOLEATO 17.00 MG + Timerosal 0.05 MG + VIRUS DE ENFERMEDAD DE NEWCASTLE, INACTIVADO CEPA LA SOTA 1/16 - 1/1024 IHA S/U + VIRUS DE LA BRONQUITIS INFECCIOSA, INACTIVADO CEPA H52 2.4 – 16 SN S/U</t>
  </si>
  <si>
    <t>LABORATORIOS HIPRA S.A. - España</t>
  </si>
  <si>
    <t>4A-13553-AGROCALIDAD</t>
  </si>
  <si>
    <t>VECTORMUNE ND</t>
  </si>
  <si>
    <t>AMPOLLETAS DE VIDRIO CONTENIENTO 1000 DOSIS U, AMPOLLETAS DE VIDRIO CONTENIENTO 2000 DOSIS U, AMPOLLETAS DE VIDRIO CONTENIENTO 4000 DOSIS U</t>
  </si>
  <si>
    <t>HERPESVIRUS DE PAVO VIVO RECOMBINANTE CON INSERTO NDV POR LO MENOS 2500 PFU S/U</t>
  </si>
  <si>
    <t>CEVA – PHYLAXIA VETERINARY BIOLOGICALS CO. LTD. - Hungría</t>
  </si>
  <si>
    <t>4A-13567-AGROCALIDAD</t>
  </si>
  <si>
    <t>INNOFUSION-ND-SB</t>
  </si>
  <si>
    <t>AMPOLLA CRIOGÉNICA TIPO I CONTENIENDO 1000 DOSIS CON SU RESPECTIVO DILUYENTE S/U, AMPOLLA CRIOGÉNICA TIPO I CONTENIENDO 2000 DOSIS CON SU RESPECTIVO DILUYENTE S/U, AMPOLLA CRIOGÉNICA TIPO I CONTENIENDO 3000 DOSIS CON SU RESPECTIVO DILUYENTE S/U, AMPOLLA CRIOGÉNICA TIPO I CONTENIENDO 4000 DOSIS CON SU RESPECTIVO DILUYENTE S/U, AMPOLLA CRIOGÉNICA TIPO I CONTENIENDO 5000 DOSIS CON SU RESPECTIVO DILUYENTE S/U</t>
  </si>
  <si>
    <t>DIGERIDO PANCREÁTICO DE CASEÍNA 13.9 G + DIMETILSULFOXIDO 4-10% % + FENOLSULFONFTALEÍNA 0,01-0.02 G + FOSFATO MONOBÁSICO DE POTASIO 1.1 G + Gentamicina Sulfato 0,05 mg/ml ML + Herpes Virus de pavo vivo Cepa HVT/NDV-F AL MENOS 1534 UFP U + SACAROSA 50 G + Suero Bovino 5-30 % + VIRUS DE LA ENFERMEDAD DE MAREK, SEROTIPO 2, CEPA SB-1 AL MENOS 1514 UFP U</t>
  </si>
  <si>
    <t>INTERVET INC., 29160 INTERVET LANE, P.O. BOX 318 MILLSBORO, DELAWARE 19966, - Estados Unidos</t>
  </si>
  <si>
    <t>vacuna que debe estar congelación</t>
  </si>
  <si>
    <t>4A-13568-AGROCALIDAD</t>
  </si>
  <si>
    <t>INNOFUSION ND</t>
  </si>
  <si>
    <t>Caseína péptidos 13.9 G + DIMETILSULFOXIDO 4-10 % + Fosfato de Potasio 1.1 G + Gentamicina Sulfato 0.05 mg/ ML + Herpes Virus de pavo vivo Cepa HVT/NDV-F AL MENOS 1810 U + Rojo de Fenol 0.02 G + SACAROSA 50 G + Suero Bovino 5-30 %</t>
  </si>
  <si>
    <t>4A-13767-AGROCALIDAD</t>
  </si>
  <si>
    <t>ENTEROVAX</t>
  </si>
  <si>
    <t>VIALES DE VIDRIO TIPO 1 CON # DOSIS 1000 U, VIALES DE VIDRIO TIPO 1 CON # DOSIS 2500 U, VIALES DE VIDRIO TIPO 1 CON # DOSIS 5000 U</t>
  </si>
  <si>
    <t>Reovirus Aviar (Biotipo Tendosinovitis) Cepa 1133/C6 MAYOR O IGUAL TCID50 POR DOSIS U</t>
  </si>
  <si>
    <t>INTERVET INC, - Estados Unidos</t>
  </si>
  <si>
    <t>4A-13793-AGROCALIDAD</t>
  </si>
  <si>
    <t>RECOMBITEK 4 LEPTO</t>
  </si>
  <si>
    <t>BANDEJA DE PLÁSTICO CON 20 X 1 DOSIS DE 1 ML, BANDEJA DE PLÁSTICO CON 25 X 1 DOSIS DE 1 ML, BANDEJA DE PLÁSTICO CON 50 X 1 DOSIS DE 1 ML</t>
  </si>
  <si>
    <t>Leptospira canicola ≥ 200 FTU S/U + Leptospira grippotyphosa ≥ 300 FTU S/U + Leptospira icterohaemorrhagiae ≥ 200 FTU S/U + Leptospira pomona ≥ 300 FTU S/U</t>
  </si>
  <si>
    <t>MERIAL INC. - Estados Unidos</t>
  </si>
  <si>
    <t>MODIFICACION REGISTRO: 16/08/2016</t>
  </si>
  <si>
    <t>4A-13800-AGROCALIDAD</t>
  </si>
  <si>
    <t>FOSTERA PCV MH</t>
  </si>
  <si>
    <t>FRASCOS DE VIDRIO O PLÁSTICO EN PRESENTACIONES DE 10 DOSIS S/U, FRASCOS DE VIDRIO O PLÁSTICO EN PRESENTACIONES DE 50 DOSIS S/U, FRASCOS DE VIDRIO O PLÁSTICO EN PRESENTACIONES DE 250 DOSIS S/U</t>
  </si>
  <si>
    <t>Adyuvante oleoso &lt;10% +/-1% v/v CONCENTRACION FINAL S/U + Circovirus porcino Tipo1-Tipo2 Quimera(cPCV)1-2 1.0 RP &gt;/- 1.3 PR S/U + Mycoplasma hypopneumoniae.STRAIN P-5722-3(NL-1042) &gt;/- 1.3 PR S/U + PBS C.S.P. 1 ML + Timerosal &lt;/- 0.01 % v/v CONCENTRACION FINAL S/U</t>
  </si>
  <si>
    <t>ZOETIS INC. 2000 ROCKFORD ROAD - Estados Unidos</t>
  </si>
  <si>
    <t>4A-13828-AGROCALIDAD</t>
  </si>
  <si>
    <t>RECOMBITEK C4</t>
  </si>
  <si>
    <t>FRASCO DE VIDRIO POR 1 DOSIS DE VACUNA LIOFILIZADA MAS DILUYENTE 1 ML</t>
  </si>
  <si>
    <t>ADENOVIRUS CANINO TIPO 2 10 4,3 T CID 50 S/U + C.S.P 1.0 ML + Gentamicina &lt;30ug/ml U + PARVOVIRUS CANINO 10 3,3 FAID 50 S/U + Sucrosa 0.3 ML + VIRUS DE LA PARAINFLUENZA 10 3,9 T CID 50 S/U + VIRUS DE MOQUILLO CANINO 10 6,4 T CID 50 S/U</t>
  </si>
  <si>
    <t>4A-13846-AGROCALIDAD</t>
  </si>
  <si>
    <t>CORI-PAST</t>
  </si>
  <si>
    <t>FRASCO DE POLIETILENO DE ALTA DENSIDAD CONTENIENDO 500 ML</t>
  </si>
  <si>
    <t>AVIBACTERIUM(HAEMOPHILUS) PARAGALLINARUM SEROPTIPO C 2X10(9) UFC S/U + AVIBACTERUIM(HAEMOPHILUS)PARAGALLINARUM SEROTIPO B 2X10(9) UFC S/U + AVOBACTERIUM(HAEMOPHILUS) PARAGALLINARUM SEROPTIPO A 2X10(9) UFC S/U + GEL DE HIDROXIDO DE ALUMINIO CADA 5 ML + Pasterella Haemolitica 2X10(9) UFC/ U + Pasterella Multocida serotipo 1 2x10(9) UFC U + PASTERELLA MULTOCIDA SEROTIPO 3 2X10(9) UFC/ U + PASTERELLA MULTOCIDA SEROTIPO 4 2X10(9) UFC/ U + Thimerosal CADA 0.5 ML</t>
  </si>
  <si>
    <t>4A-13861-AGROCALIDAD</t>
  </si>
  <si>
    <t>CEVAC IBird</t>
  </si>
  <si>
    <t>CEVA-PHYLAXIA VETERINARY BIOLOGICALS CO. LTD. - Hungría</t>
  </si>
  <si>
    <t>4A-13907-AGROCALIDAD</t>
  </si>
  <si>
    <t>VAC SULES CARBUNCO</t>
  </si>
  <si>
    <t>FRASCO DE POLIETILENO DE ALTA DENSIDAD CONTENIENDO 50 ML, FRASCO DE POLIETILENO DE ALTA DENSIDAD CONTENIENDO 100 ML, FRASCO DE POLIETILENO DE ALTA DENSIDAD CONTENIENDO 250 ML</t>
  </si>
  <si>
    <t>Bacillus Anthracis cepa 34F2(CEPA STERNE) &gt;1x10e7 ML + Saponina 0.001 MG + SOLUCIÓN SALINA csp 2 ML + Thimerosal 0.10 MG</t>
  </si>
  <si>
    <t>4A-13909-AGROCALIDAD</t>
  </si>
  <si>
    <t>VAC SULES TRIVAC</t>
  </si>
  <si>
    <t>FRASCOS DE POLIPROPILENO DE 50 ML, FRASCOS DE POLIPROPILENO DE 100 ML, FRASCOS DE POLIPROPILENO DE 250 ML</t>
  </si>
  <si>
    <t>Bacillus Anthracis cepa 34F2(CEPA STERNE) &gt;=1X10E7 ESPOROS S/U + CLOSTRIDIUM BOTILINUM TIPO C &gt;=18.000 DLM50 % + CLOSTRIDIUM BOTILINUM TIPO D &gt;=37000 DLM50 % + Clostridium chauvoei 0.5 ML + GEL DE Al(OH)3 AL 3% (25% v/v) 1.25 ML + METABISULFITO DE SODIO 10.0 MG + SOLUCIÓN SALINA CSP 1 ML + Thimerosal 0.25 MG</t>
  </si>
  <si>
    <t>4A-14004-AGROCALIDAD</t>
  </si>
  <si>
    <t>CHINA VAC CULTIVO CELULAR</t>
  </si>
  <si>
    <t>FRASCO DE VIDRIO TIPO I CONTENIENDO 2 DOSIS U, FRASCO DE VIDRIO TIPO I CONTENIENDO 5 DOSIS U, FRASCO DE VIDRIO TIPO I CONTENIENDO 10 DOSIS U, FRASCO DE VIDRIO TIPO I CONTENIENDO 25 DOSIS U</t>
  </si>
  <si>
    <t>25% DE COSECHA VIRAL VIRUS VIVO DE LA CEPA CHINA ADAPTADA A CULTIVO CELULAR ≥ 10 4.0 DIC 50 % + 75% DE SOPORTE PARA LIOFILIZACIÓN: SOLUCIÓN DEXTRAN 10% 2 ML + AGUA DESTILADA ESTERIL 2 ML</t>
  </si>
  <si>
    <t>4A-14005-AGROCALIDAD</t>
  </si>
  <si>
    <t>NOBILIS ND C2</t>
  </si>
  <si>
    <t>VIALES DE VIDRIO CLASE HIDROLITICA TIPO II CON 500 DOSIS S/U, VIALES DE VIDRIO CLASE HIDROLITICA TIPO II CON 1000 DOSIS S/U, VIALES DE VIDRIO CLASE HIDROLITICA TIPO II CON 2500 DOSIS S/U, VIALES DE VIDRIO CLASE HIDROLITICA TIPO II CON 5000 DOSIS S/U, VIALES DE VIDRIO CLASE HIDROLITICA TIPO II CON 10000 DOSIS S/U, VIALES DE VIDRIO CLASE HIDROLITICA TIPO II CON 25000 DOSIS S/U, RECIPIENTES DOSIFICADORES CON ESFERAS POR 500 DOSIS S/U, RECIPIENTES DOSIFICADORES CON ESFERAS POR 1000 DOSIS S/U, RECIPIENTES DOSIFICADORES CON ESFERAS POR 2500 DOSIS S/U, RECIPIENTES DOSIFICADORES CON ESFERAS POR 5000 DOSIS S/U, RECIPIENTES DOSIFICADORES CON ESFERAS POR 10000 DOSIS S/U, RECIPIENTES DOSIFICADORES CON ESFERAS POR 25000 DOSIS S/U</t>
  </si>
  <si>
    <t>Agua Purificada 1.0 ML + CASEINA 33.3 MG + DISODIO FOSFATO DODECAHIDRATO 0.167 MG + GELATINA HIDROLIZADA 33.3 MG + Sorbitol 66.6 MG + Virus ND cepa La Sota 5.7 LOG10 EID50 S/U</t>
  </si>
  <si>
    <t>4A-14055-AGROCALIDAD</t>
  </si>
  <si>
    <t>AVINEW NEO</t>
  </si>
  <si>
    <t>BLISTER CON LÁMINAS DE ALUMINIO CON LACA DE TERMOSELLADO, CAJA DE 1 BLISTER DE 10 COMPRIMIDOS DE 1000 DOSIS S/U, BLISTER CON LÁMINAS DE ALUMINIO CON LACA DE TERMOSELLADO, CAJA DE 1 BLISTER DE 10 COMPRIMIDOS DE 2000 DOSIS S/U, BLISTER CON LÁMINAS DE ALUMINIO CON LACA DE TERMOSELLADO, CAJA DE 10 BLISTERS DE 100 COMPRIMIDOS DE 2000 DOSIS S/U, BLISTER CON LÁMINAS DE ALUMINIO CON LACA DE TERMOSELLADO, CAJA DE 1 BLISTER DE 10 COMPRIMIDOS DE 1000 Dosis S/U</t>
  </si>
  <si>
    <t>MERIAL SAS. - Francia</t>
  </si>
  <si>
    <t>4A-14081-AGROCALIDAD</t>
  </si>
  <si>
    <t>PUREVAX FELV</t>
  </si>
  <si>
    <t>AGUA PARA INYECCIÓN c.s.p. 1 ML + ANTÍGENOS DE LA CALCIVIROSIS FELINA INACTIVADOS (CEPA DE CVF 431 Y G1) ≥2.0 ELISA U S/U + GENTAMICINA, MÁXIMO 16.5 UG + HERPESVIRUS DE LA RINOTRAQUEITIS FELINA ATENUADA, CEPA DE HVF F2 ≥10 4.9 CCID50 1 S/U + VIRUS DE LA PANLEUCOPENIA FELINA ATENUADO (PLI IV) ≥10 3.5 CCID50 1 S/U</t>
  </si>
  <si>
    <t>VACUNA NO ADYUVANTADA CONTRA RINOTRAQUEITIS VIRAL FELINA Aplicado a Felinos</t>
  </si>
  <si>
    <t>4A-14096-AGROCALIDAD</t>
  </si>
  <si>
    <t>BDA BLEN</t>
  </si>
  <si>
    <t>CAJA CONTENIENDO 25 FRASCOS DE VIDRIO TIPO I, POR 1000 DOSIS DE 10 ML, CAJA CONTENIENDO 25 FRASCOS DE VIDRIO TIPO I, POR 2000 DOSIS DE 10 ML, CAJA CONTENIENDO 15 FRASCOS DE VIDRIO TIPO I, DE 8000 DOSIS DE 50 ML</t>
  </si>
  <si>
    <t>antisuero minimo 24 U + ESTABILIZANTE C.S.P 0.0023653 MG + Gentamicina 0.2 UG + VIRUS VIVO DE LA ENFERMEDAD DE GUMBORO 100 DIE50 S/U</t>
  </si>
  <si>
    <t>MERIAL, INC. - Estados Unidos</t>
  </si>
  <si>
    <t>4A-14097-AGROCALIDAD</t>
  </si>
  <si>
    <t>BURSA GUARD NC-BI-R</t>
  </si>
  <si>
    <t>FRASCOS DE POLIETILENO DE ALTA DENSIDAD CONTENIENDO 1000 DOSIS - 500 ML</t>
  </si>
  <si>
    <t>Adyuvante oleoso 0.31 ML + Agua desionizada 0.03 ML + FORMALDEHIDO RESIDUAL NO DEBE EXCEDER 0.74 ML + REOVIRUS AVIAR (CEPA 1133) 10 ELEVADO A LA 6.97 DIE 50 S/U + REOVIRUS AVIAR (CEPA 2408) 10 ELEVADO A LA 7.21 DIE 50 S/U + VIRUS DE LA BRONQUITIS (CEPA MASS) 10 ELEVADO A LA 6.2 DIE 50 S/U + VIRUS DE LA ENFERMEDAD DE LA BOLSA (CEPA STÁNDAR) 10 ELEVADO A LA 4.7 DIE 50 S/U + VIRUS DE LA ENFERMEDAD DE LA BOLSA (CEPA VARIANTE E) 10 ELEVADO A LA 4.5 DIE 50 S/U + VIRUS DE LA ENFERMEDAD DE NEWCASTLE (CEPA LA SOTA) 10 ELEVADO A LA 7.73 DIE 50 S/U</t>
  </si>
  <si>
    <t>MERIAL INC - Estados Unidos</t>
  </si>
  <si>
    <t>4A-14125-AGROCALIDAD</t>
  </si>
  <si>
    <t>VAC SULES CLOSTRIDIAL B</t>
  </si>
  <si>
    <t>CLOSTRIDIUM BOTILINUM TIPO C =18.000 DLM50 % + CLOSTRIDIUM BOTILINUM TIPO D &gt;=37000 DLM50 % + Clostridium chauvoei 10 % + Clostridium novy B 17500 DLM50 % + Clostridium perfringens A 24 LV S/U + Clostridium perfringens B 4.000 DLM50 % + Clostridium perfringes C 20000 DLM50 % + Clostridium perfringes D 75.000 DLM50 % + Clostridium tetani 7 % + Fenol 0.0275 ML + GEL DE Al(OH)3 AL 3% (25% v/v) 1.25 ML + SOLUCIÓN SALINA CSP 5 ML</t>
  </si>
  <si>
    <t>4A-14126-AGROCALIDAD</t>
  </si>
  <si>
    <t>VAC SULES MULTICLOSTRI P</t>
  </si>
  <si>
    <t>Clostridium Chauvoei &gt;=8 ul de celulas empaquetadas S/U + Clostridium perfringens tipo d &gt;=200 L+7 ML + Clostridium septicum &gt;=200 DLM / ML + Clostridium tetani &gt;=300.000 DLM/ ML + HIDROXIDO DE ALUMINIO 10 % + Mannheimia haemolytica (Pasteurella haemolytica A1) 1.0-5.0x10e8 UFC/DOSIS S/U + PASTEURELLA MULTOCIDA MULTOCIDA 1.0-5.0x10e8 UFC/DOSIS S/U + SOLUCIÓN SALINA CSP 1 ML + Thimerosal 0.5 MG</t>
  </si>
  <si>
    <t>4A-14127-AGROCALIDAD</t>
  </si>
  <si>
    <t>VAC SULES BOTULISM</t>
  </si>
  <si>
    <t>CLOSTRIDIUM BOTILINUM TIPO C &gt;=18.000 DLM50 % + CLOSTRIDIUM BOTILINUM TIPO D &gt;=37000 DLM50 % + Fenol 0.011 ML + GEL DE Al(OH)3 AL 3% (25% v/v) 0.5 ML + SOLUCIÓN SALINA CSP 2 ML</t>
  </si>
  <si>
    <t>Vacuna Aplicado a Bovinos, Vacuna Aplicado a Ovinos, Vacuna Aplicado a Caprinos, Vacuna Aplicado a Equinos, Vacuna Aplicado a Camelidos</t>
  </si>
  <si>
    <t>4A-14134-AGROCALIDAD</t>
  </si>
  <si>
    <t>ERYSENG PARVO/LEPTO</t>
  </si>
  <si>
    <t>caja con 1 vial de plástico con 10 dosis S/U, caja con 1 vial de plástico con 15 dosis S/U, caja con 1 vial de plástico con 25 dosis S/U, caja con 1 vial de plástico con 50 dosis S/U</t>
  </si>
  <si>
    <t>ERYSIPELOTHRIX RHUSIOPATHIAE INACTIVADO, CEPA R32E11 ELISA&gt;3.34 IE50 % + LEPTOSPIRA INTEROGANS SEROVAR POMONA INACTIVADA 10 EXP 8 microorganismo S/U + LEPTOSPIRA INTERROGANS SEROVAR BRATISLAVA INACTIVADA 10 EXP 8 microorganismo S/U + LEPTOSPIRA INTERROGANS SEROVAR CANICOLA INACTIVADA 10 EXP 8 microorganismo S/U + LEPTOSPIRA INTERROGANS SEROVAR GRIPPOTYPHOSA INACTIVADA 10 EXP 8 microorganismo S/U + LEPTOSPIRA INTERROGANS SEROVAR HARDJO INACTIVADA 10 EXP 8 microorganismo S/U + LEPTOSPIRA INTERROGANS SEROVAR ICTEROHAEMORRHAGIAE INACTIVADA 10EXP8 microorganismo S/U + METILPARABENO DE SÓDIO 3.6 MG + PARVOVIRUS PORCINO INACTIVADO, CEPA NADL-2 PR&gt;1.15 S/U + PROPILPARABENO DE SÓDIO 0.4 MG + SIMETICONA 0.2 MG + SOLUCIÓN PBS 2 ML</t>
  </si>
  <si>
    <t>INMUNÓGENO PREVENTIVO DE LA LEPTOSPIROSIS Aplicado a Porcinos</t>
  </si>
  <si>
    <t>HIPRA SAÚDE ANIMAL LTDA. PARA LABORATORIOS HIPRA. - España</t>
  </si>
  <si>
    <t>4A-14137-AGROCALIDAD</t>
  </si>
  <si>
    <t>EVALON</t>
  </si>
  <si>
    <t>CAJA DE CARTÓN CON UN VIAL PLÁSTICO (7ML) DE 1000 DOSIS Y UN VIAL DE VIDRIO (50 ML) DE 1000 DOSIS HIPRAMUNE T (DISOLVENTE) S/U, CAJA DE CARTÓN CON UN VIAL PLÁSTICO (35ML) DE 5000 DOSIS Y UN VIAL DE VIDRIO (250 ML) DE 5000 DOSIS HIPRAMUNE T (DISOLVENTE) S/U, CAJA DE CARTÓN CON UN VIAL PLÁSTICO (70ML) DE 10000 DOSIS Y UN VIAL DE VIDRIO (500 ML) DE 10000 DOSIS HIPRAMUNE T (DISOLVENTE) S/U</t>
  </si>
  <si>
    <t>EIMERIA ACERVULINA, CEPA 003 332-450 OQUISTES ESPORULADOS S/U + EIMERIA BRUNETTI, CEPA 034 213 – 288 ooquistes esporulados S/U + Eimeria maxima Cepa mas 013-20b 196 – 265 ooquistes esporulados S/U + EIMERIA NECATRIX, CEPA 033 340 – 460 ooquistes esporulados S/U + EIMERIA TENELLA, CEPA 004 276 – 374 ooquistes esporulados S/U + SOLUCIÓN PBS 0.007 ML</t>
  </si>
  <si>
    <t>HIPRA SAÚDE ANIMAL LTDA. PARA LABORATORIOS HIPRA S.A - España</t>
  </si>
  <si>
    <t>4A-14162-AGROCALIDAD</t>
  </si>
  <si>
    <t>BOUBA DAS AVES SUAVE</t>
  </si>
  <si>
    <t>FRASCOS DE VIDRIO CONTENIENDO EL LIOFILIZADO DE UNA SUSPENSIÓN CONCENTRADA DEL VIRUS ESTABILIZADO CORREPSONDIENTE A 100 DOSIS S/U, FRASCOS DE VIDRIO CONTENIENDO EL LIOFILIZADO DE UNA SUSPENSIÓN CONCENTRADA DEL VIRUS ESTABILIZADO CORREPSONDIENTE A 500 DOSIS S/U, FRASCOS DE VIDRIO CONTENIENDO EL LIOFILIZADO DE UNA SUSPENSIÓN CONCENTRADA DEL VIRUS ESTABILIZADO CORREPSONDIENTE A 1000 DOSIS S/U, FRASCOS DE VIDRIO CONTENIENDO EL LIOFILIZADO DE UNA SUSPENSIÓN CONCENTRADA DEL VIRUS ESTABILIZADO CORREPSONDIENTE A 2000 DOSIS S/U, FRASCOS DE VIDRIO CONTENIENDO EL LIOFILIZADO DE UNA SUSPENSIÓN CONCENTRADA DEL VIRUS ESTABILIZADO CORREPSONDIENTE A 5000 DOSIS S/U, FRASCOS DE VIDRIO CONTENIENDO EL LIOFILIZADO DE UNA SUSPENSIÓN CONCENTRADA DEL VIRUS ESTABILIZADO CORREPSONDIENTE A 10000 DOSIS S/U</t>
  </si>
  <si>
    <t>COLORANTE AMARILLO TARTRAZINA Y AZUL BRILLANTE 0.05 % + ESTABILIZANTE C.S.P 1 DOSIS S/U + SULFATO DE AMICACINA SULFATO DE AMICACINA 0.26 % + SUSPENSIÓN VIRAL - VIRUELA DE LAS AVES CEPA SUAVE, MUESTRA GALLINA (AU-1), DILUIDA CON PBS DUBELCO PARA TÍTULO &gt;= 10 EXP 2.5 DIE50 / DOSIS S/U</t>
  </si>
  <si>
    <t>4A-14163-AGROCALIDAD</t>
  </si>
  <si>
    <t>GUMBOR-VET</t>
  </si>
  <si>
    <t>FRASCOS DE VIDRIO CONTENIENDO EL VOLÚMEN DE 2.5 MILILITROS DE LIOFILIZADO CORRESPONDIENTE A 1000 DOSIS S/U, FRASCOS DE VIDRIO CONTENIENDO EL VOLÚMEN DE 2.5 MILILITROS DE LIOFILIZADO CORRESPONDIENTE A 2000 DOSIS S/U, FRASCOS DE VIDRIO CONTENIENDO EL VOLÚMEN DE 2.5 MILILITROS DE LIOFILIZADO CORRESPONDIENTE A 5000 DOSIS S/U, FRASCOS DE VIDRIO CONTENIENDO EL VOLÚMEN DE 2.5 MILILITROS DE LIOFILIZADO CORRESPONDIENTE A 10000 DOSIS S/U</t>
  </si>
  <si>
    <t>ESTABILIZADOR 1 DOSIS S/U + ROJO ERITROSINA 0.09 % + SUSPENSIÓN VIRAL CELULAR INFECTADA POR EL VIRUS DE GUMBORO CEPA GBV-8 PARA TITULO &gt;= 10EXP 2.5 DIE 50/ DOSIS S/U</t>
  </si>
  <si>
    <t>4A-14170-AGROCALIDAD</t>
  </si>
  <si>
    <t>VANGUARD PLUS 5</t>
  </si>
  <si>
    <t>CAJA CONTENIENDO 25 COMPONENTES LIOFILIZADOS (FRASCO DE VIDRIO) MÁS 25 COMPONENTES LÍQUIDOS PARA UTILIZARLO COMO DILUYENTE (FRASCO DE PLÁSTICO). S/U</t>
  </si>
  <si>
    <t>ADENOVIRUS CANINO TIPO 2 STRAIN MANHATTAN ≥ 103.4 TCID50 1a la liberación. ≥ 102.9 TCID50 1a la expira. S/U + ANTIESPUMANTE ≤0.3 % + Gentamicina ≤ 30 μg/ml concentración final S/U + MEDIO DE HANKS VOLUMEN NECESARIOPARA LA FORMULACION U + PARVOVIRUS STRAIN NL-35-D ≥ 107.2 TCID50 1a la liberación. ≥ 107.0 TCID50 1a la expira. S/U + SOLUCION ESTABILIZADORA DE SACAROSA 9.00±0.5 % + SOLUCIÓN ESTABIULIZADORA DE GELATINA 4.00 ±0.5 % + VIRUS DISTEMPER CANINO N-CDV ≥ 103.5 TCID50 1a la liberación. ≥ 102.5 TCID50 a la expira. S/U + VIRUS PARAINFLUENZA CANINO STRAIN NL-CPI-5 ≥ 105.5 TCID50 1a la liberación. ≥ 105.0 TCID50 1a la expira. S/U</t>
  </si>
  <si>
    <t>4A-14185-AGROCALIDAD</t>
  </si>
  <si>
    <t>VANGUARD PLUS 5 CV</t>
  </si>
  <si>
    <t>CAJA CONTENIENDO 25 COMPONENTES LIOFILIZADOS (FRASCO DE VIDRIO) MÁS 25 COMPONENTES LÍQUIDOS PARA UTILIZARLO COMO DILUYENTE (FRASCO DE PLÁSTICO) U</t>
  </si>
  <si>
    <t>ADENOVIRUS CANINO TIPO 2 STRAIN MANHATTAN ≥ 103.4 TCID50 1a la liberación. ≥ 102.9 TCID50 1a la expira. U + CORONAVIRUS CANINO 1.49 RP2 A LA LIBERACION % + Gentamicina ≤ 30 μg/ml concentración final U + MEDIO DE HANKS 0.3 % + PARVOVIRUS STRAIN NL-35-D ≥ 107.2 TCID50 1a la liberación. ≥ 107.0 TCID50 1a la expira. U + SOLUCIÓN ESTABIULIZADORA DE GELATINA 4.00 +/- 0.5 % + VIRUS DISTEMPER CANINO N-CDV ≥ 103.5 TCID50 1a la liberación. ≥ 102.5 TCID50 a la expira. U + VIRUS PARAINFLUENZA CANINO STRAIN NL-CPI-5 ≥ 105.5 TCID50 1a la liberación. ≥ 105.0 TCID50 1a la expira. U</t>
  </si>
  <si>
    <t>4A-14186-AGROCALIDAD</t>
  </si>
  <si>
    <t>PUREVAX R.C.P.</t>
  </si>
  <si>
    <t>caja de 10 dosis conteniendo, 10 viales de vidrio tipo I de 1 dosis de liofilizado + 10 viales de vidrio tipo I de 1 ml de disolvente S/U, caja de 50 dosis conteniendo, 50 viales de vidrio tipo I de 1 dosis de liofilizado + 50 viales de vidrio tipo I de 1 ml de disolvente S/U</t>
  </si>
  <si>
    <t>AGUA PARA INYECCION C.S.P 1 ML + ANTÍGENOS DE LA CALCIVIROSIS FELINA INACTIVADOS (CEPA DE CVF 431 Y G1) ≥2.0ELISA U S/U + GENTAMICINA, MÁXIMO 16.5 UG + HERPESVIRUS DE LA RINOTRAQUEITIS FELINA ATENUADA, CEPA DE HVF F2 ≥104.9CCID501 S/U + VIRUS DE LA PANLEUCOPENIA FELINA ATENUADO (PLI IV) ≥10 3.5 CCID50 1 S/U</t>
  </si>
  <si>
    <t>VACUNA CONTRA LA CALCIVIROSIS Aplicado a Felinos, VACUNA CONTRA LA PANLEUCOPENIA INFECCIOSA Aplicado a Felinos, VACUNA NO ADYUVANTADA CONTRA RINOTRAQUEITIS VIRAL FELINA Aplicado a Felinos</t>
  </si>
  <si>
    <t>MERIAL FRANCIA - Francia</t>
  </si>
  <si>
    <t>4A-14198-AGROCALIDAD</t>
  </si>
  <si>
    <t>NEW VACIN INACTIVADA</t>
  </si>
  <si>
    <t>FRASCOS DE PLÁSTICO CON TAPÓN DE CAUCHO Y SELLO DE ALUMINIO EN PRESENTACIÓN DE 500 ML</t>
  </si>
  <si>
    <t>ACEITE MINERAL 0,3580 ML + MONOOLEATO DE SORBITAN 0,0170 ML + SOLUCIÓN DE MERTIOLATE 0,0050 ML + SOLUCIÓN FISIOLÓGICA 0,0750 ML + SUSPENSIÓN INACTIVADA – CEPA LA SOTA LENTOGÉNICA DE NEWCASTLE (TÍTULO ≥ 108,3 DIE50/DOSIS) 0,0450 ML</t>
  </si>
  <si>
    <t>LABORATORIO BIO-VET S/A, RÚA CORONEL JOSÉ NUNE DOS SANTOS, No. 639, MUNICIPIO DE VARGEM GRANDE PAULISTA, ESTADO DE SAU PAULO - Brasil</t>
  </si>
  <si>
    <t>4A-14253-AGROCALIDAD</t>
  </si>
  <si>
    <t>GUMBOLAV</t>
  </si>
  <si>
    <t>FRASCOS DE VIDRIO POR 50 DOSIS INCLUYE DILUYENTE S/U, FRASCOS DE VIDRIO POR 100 DOSIS INCLUYE DILUYENTE S/U, FRASCOS DE VIDRIO POR 500 DOSIS INLUYE DILUYENTE S/U, FRASCOS DE VIDRIO POR 1000 DOSIS INCLUYE DILUYENTE S/U, FRASCOS DE VIDRIO POR 2500 DOSIS INCLUYE DILUYENTE S/U, FRASCOS DE VIDRIO POR 5000 DOSIS INCLUYE DILUYENTE S/U</t>
  </si>
  <si>
    <t>SOLUCIÓN GELATINA AL 10% 50% S/U + SOLUCIÓN GLUCOSADA AL 20% 50% S/U + VIRUS VIVO DE GUMBORO CEPA LUKERT INTERMEDIA 1X104 DIE50% S/U</t>
  </si>
  <si>
    <t>4A-14272-AGROCALIDAD</t>
  </si>
  <si>
    <t>VACUNA CUADRUPLE</t>
  </si>
  <si>
    <t>12 DOSIS (CAJA CON 12 FRASCOS DE 1 DOSIS X 1ML) U</t>
  </si>
  <si>
    <t>DILUENTE ESTÉRIL 1.00 ML + DISTEMPER CANINO CEPA BUZZEL 103.0 DICC50%/Dosis S/U + HEPATITIS VIRAL CANINA 103.0 DICC50%/Dosis S/U + PARVOVIRUS CANINO 103.0 DICC50%/Dosis S/U</t>
  </si>
  <si>
    <t>4A-14293-AGROCALIDAD</t>
  </si>
  <si>
    <t>PUPPY PET-GUARD</t>
  </si>
  <si>
    <t>CAJA CONTENIENDO 12 DOSIS (12 FRASCOS ÁMPULA DE CRISTAL X 1 DOSIS) S/U</t>
  </si>
  <si>
    <t>AGUA GRADO INYECTABLE C.S.P 1 ML + GELATINA BACTERIOLÓGICA 1 ML + VIRUS VIVO DEL MOQUILLO CANINO CEPA BUZZELL MODIFICADO NO MENOS DE 103 DICC 50%/ ML + VIRUS VIVO DEL PARVOVIRUS CEPA L-85 MODIFICADO NO MENOS DE 103 DICC 50%/ ML</t>
  </si>
  <si>
    <t>VACUNA PARA CACHORROS CONTRA PARVOVIRUS Y MOQUILLO Aplicado a Caninos</t>
  </si>
  <si>
    <t>4A-14317-AGROCALIDAD</t>
  </si>
  <si>
    <t>AVIPRO IB M48</t>
  </si>
  <si>
    <t>CAJAS DE 10 FRASCOS CONTENIENDO 10000 DOSIS. S/U S/U, CAJAS DE 10 FRASCOS CONTENIENDO 2500 DOSIS. S/U S/U</t>
  </si>
  <si>
    <t>CALDO TRIPTOSA FOSFATO O AGUA ESTÉRIL 18,125 % + ESTABILIZADOR (GELATINA/SORBITOL) 50,00 % + Gentamicina 0,625 %</t>
  </si>
  <si>
    <t>LOHMANM ANIMAL HEALTH INTENATIONAL – 375 CHINA ROAD, WINSLOW, MAINE 04901 / USA. - Estados Unidos</t>
  </si>
  <si>
    <t>4A-14341-AGROCALIDAD</t>
  </si>
  <si>
    <t>CEVAC META L</t>
  </si>
  <si>
    <t>CAJAS CONTENIENDO 10 VIALES DE VIDRIO DE 500 DOSIS S/U, CAJAS CONTENIENDO 10 VIALES DE VIDRIO DE 1000 DOSIS S/U, CAJAS CONTENIENDO 10 VIALES DE VIDRIO DE 2000 DOSIS S/U, CAJAS CONTENIENDO 10 VIALES DE VIDRIO DE 3000 DOSIS S/U, CAJAS CONTENIENDO 10 VIALES DE VIDRIO DE 4000 DOSIS S/U, CAJAS CONTENIENDO 10 VIALES DE VIDRIO DE 5000 DOSIS S/U, CAJAS CONTENIENDO 20 VIALES DE VIDRIO DE 500 DOSIS S/U, CAJAS CONTENIENDO 20 VIALES DE VIDRIO DE 1000 DOSIS S/U, CAJAS CONTENIENDO 20 VIALES DE VIDRIO DE 2000 DOSIS S/U, CAJAS CONTENIENDO 20 VIALES DE VIDRIO DE 3000 DOSIS S/U, CAJAS CONTENIENDO 20 VIALES DE VIDRIO DE 4000 DOSIS S/U, CAJAS CONTENIENDO 20 VIALES DE VIDRIO DE 5000 DOSIS S/U</t>
  </si>
  <si>
    <t>VACUNA VIVA CONTRA METAPNEUMOVIRUS AVIAR Aplicado a Aves</t>
  </si>
  <si>
    <t>CEVA-PHYLAXIA NETERINARY BIOLOGICALS CO. LTDA. - Hungría</t>
  </si>
  <si>
    <t>4A-14352-AGROCALIDAD</t>
  </si>
  <si>
    <t>CEVAC MEGAMUNE ND-IB-EDS-SHS K</t>
  </si>
  <si>
    <t>ÉSTERES DE ÁCIDOS GRASOS Y DE POLIOLES 0.03 ML + METAPNEUMOVIRUS AVIAR, INACTIVADO CEPA TRT 50 MÍN. 20 UNIDADES DE ELISA DE ANTÍGENO S/U + PARAFINA LÍQUIDO CLARO 0.27 ML + SOLUCIÓN PBS C.S.P. 0.5 ML + TIOMERSAL (MERTIOLATO) 10 UG + VIRUS INACTIVADO DE LA BRONQUITIS INFECCIOSA AVIAR, CEPA M-41 TÍTULO MÍN. 4,9 LONG 2 HI S/U + VIRUS INACTIVADO DE LA BRONQUITIS INFECCIOSA AVIAR, CEPA QX Fr MÍN. 1 UPR S/U + VIRUS INACTIVADO DE LA ENFERMEDAD DE NEWCASTLE, CEPA NDV-SZ LA SOTA TÍTULO MÍN. 4 LOG 2 HI O MÍN. 50 PD 50 S/U + VIRUS INACTIVADO DEL SÍNDROME DE BAJA DE POSTURA, CEPA B8/78 TÍTULO MÍN. 7 LOG 2 HI S/U</t>
  </si>
  <si>
    <t>CONTRA NEWCASTLE,BRONQUITIS,BAJA DE POSTURA,CABEZA HINCHADA Aplicado a Aves</t>
  </si>
  <si>
    <t>CEVA-PHYLAXIA VETERINARY BIOLOGICALS CO. LTDA - Hungría</t>
  </si>
  <si>
    <t>4A-14362-AGROCALIDAD</t>
  </si>
  <si>
    <t>CEVAC S. GALLINARUM</t>
  </si>
  <si>
    <t>CAJAS POR 10 UNIDADES CONTENIENDO 500 DOSIS, MAS DILUYENTE S/U, CAJAS POR 10 UNIDADES CONTENIENDO 1000 DOSIS, MAS DILUYENTE S/U, CAJAS POR 10 UNIDADES CONTENIENDO 2000 DOSIS, MAS DILUYENTE S/U, CAJAS POR 10 UNIDADES CONTENIENDO 2500 DOSIS, MAS DILUYENTE S/U</t>
  </si>
  <si>
    <t>AGUA DESIONIZADA C.S.P 100 ML + BHI CALDO 2.516 mg. MG + ESTABILIZADOR C.S.P. 1 DOSIS S/U + LECHE EN POLVO DESNATADO 3.360 MG + SUSPENCIÓN DE SALMONELLA GALLINARUM, CEPA 9R ≥2.0 x 10 7 UFC KG</t>
  </si>
  <si>
    <t>VACUNA PARA SALMONELLA GALLINARUM Y SALMONELLA PULLORUM. Aplicado a Aves</t>
  </si>
  <si>
    <t>CEVAC SAÚDE ANIMAL LTDA. - Brasil</t>
  </si>
  <si>
    <t>4A-14391-AGROCALIDAD</t>
  </si>
  <si>
    <t>NOBILIS SG 9R</t>
  </si>
  <si>
    <t>ESTUCHES CONTENIENDO 10 FRASCOS DE 500 DOSIS S/U, ESTUCHES CONTENIENDO 10 FRASCOS DE 1000 DOSIS S/U</t>
  </si>
  <si>
    <t>AGUA PARA INYECCIÓN 1.0 ML + ALBUMINA BOVINA 5.5 MG + DIHIDROGENOFOSFATO DE POTASIO 0.52 MG + DIHIDROGENO FOSFATO DE SODIO DIHIDRATADO 4.05 MG + FOSFATO DIPOTASICO 1.25 MG + FOSFATO DISODICO DIHIDRATO 7.25 MG + GLUTAMATO MONOSODICO 0.83 MG + SACAROSA 74.6 MG + SALMONELLA GALLINARUM 9R 3.0 G</t>
  </si>
  <si>
    <t>INMUNIZACIÓN ACTIVA CONTRA SALMONELLA GALLINARUM Aplicado a Aves</t>
  </si>
  <si>
    <t>4A-14401-AGROCALIDAD</t>
  </si>
  <si>
    <t>VACUNA V.V PARVOVIRUS CANINO</t>
  </si>
  <si>
    <t>CAJA DE CARTÓN DE 24 VIALES DE VIDRIOCLARO TIPO I CONTENIENDO 1 ML</t>
  </si>
  <si>
    <t>VIRUS DE PARVOVIRUS DE ORIGEN CANINO, CEPA L-85, VIVO Y MODIFICADO EN CULTIVO CELULAR 1 X 10 3 ML</t>
  </si>
  <si>
    <t>4A-14417-AGROCALIDAD</t>
  </si>
  <si>
    <t>RAI-PET</t>
  </si>
  <si>
    <t>VIAL DE VIDRIO CONTENIENDO 1 ML CORRESPONDIENTE A 1 DOSIS ACONDICIONADA EN CAJA DE PLÁSTICO CON 10 Ó 20 VIALES CERRADOS CON TAPONES DE GOMA PERFORABKLES PROTEGIDOS CON LACRE DE ALUMINIO ML</t>
  </si>
  <si>
    <t>GEL DE Al(OH)3 AL 3% (25% v/v) 0,83 ML + GLICOCOLA 0,10 ML + Saponina EN SOLUCIÓN AL 1% 0,01 ML + Timerosal EN SOLUCIÓN AL 1% 0,01 ML</t>
  </si>
  <si>
    <t>VACUNA CONTRA EL VIRUS DE LA RABIA Aplicado a Caninos, VACUNA CONTRA EL VIRUS DE LA RABIA Aplicado a Felinos</t>
  </si>
  <si>
    <t>LABORATORIO BIO-VET S/A CORONEL JOSÉ NUNE DOS SANTOS, nO. 639, MUNICIPIO DE VARGEMN GRANDE PAULISTA, ESTADO DE SAU PAULO - Brasil</t>
  </si>
  <si>
    <t>4A-14419-AGROCALIDAD</t>
  </si>
  <si>
    <t>POULVAC MAGNIPLEX</t>
  </si>
  <si>
    <t>CAJA POR 10 FRASCOS DE VIDRIO DE 2000 DOSIS S/U, CAJA POR 10 FRASCOS DE VIDRIO DE 8000 DOSIS S/U</t>
  </si>
  <si>
    <t>ANTICUERPOS CONTRA LA ENFERMEDAD DE GUMBORO ≥ 20U S/U + ESTABILIZANTE C.S.P (BP) 1 DOSIS S/U + SULFATO DE GENTAMICINA 0,085g/ml ≤ 0,068 UG + SUSPENSIÓN CON VIRUS DE GUMBORO V877-TÍTULO MIN. EN LA FECHA DE LIBERACIÓN 10 2.0 die 50 S/U + SUSPENSIÓN QUE CONTIENE VIRU DE GUMBORO CEPA V877-TÍTULO MÍNIMO EN LA FECHA DE CADUCIDAD 10 1.3 die 50 S/U</t>
  </si>
  <si>
    <t>4A-14425-AGROCALIDAD</t>
  </si>
  <si>
    <t>PORCILIS PCV</t>
  </si>
  <si>
    <t>VIALES PET DE 10 DOSIS DE 20 ML, VIALES PET DE 25 DOSIS DE 50 ML, VIALES PET DE 50 DOSIS DE 100 ML, VIALES PET DE 100 DOSIS DE 200 ML, VIALES PET DE 250 DOSIS DE 500 ML</t>
  </si>
  <si>
    <t>Acetato DL-TOCOFEROL 25 MG + AGUA PARA INYECCIÓN c.s.p. 0.53 ML + ANTIGENO DE SUBUNIDAD ORF2 DEL CIRCOVIRUS PORCINO TIPO 2: TITULO DE ANTICUERPOS ≥4,5 log2 DETERMINADO EN PRUEBA DE POTENCIA. 4.5 S/U + PARAFINA LIQUIDA CLARA 346 MG + POLISORBATO 80 26.7 MG + SIMETICONA 16.7 MG</t>
  </si>
  <si>
    <t>VACUNA CONTRA CIRCOVIRUS Aplicado a Porcinos</t>
  </si>
  <si>
    <t>4A-14470-AGROCALIDAD</t>
  </si>
  <si>
    <t>VAC-SULES RABIMIC</t>
  </si>
  <si>
    <t>AMPOLLAS DE VIDRIO CONTENIENDO 1 ML, AMPOLLAS DE VIDRIO CONTENIENDO 2 ML, FRASCOS DE POLIPROPILENO CONTENIENDO 20 ML, FRASCOS DE POLIPROPILENO CONTENIENDO 50 ML, FRASCOS DE POLIPROPILENO CONTENIENDO 100 ML</t>
  </si>
  <si>
    <t>AGUA PARA INYECCION C.S.P 1 ML + BENZOATO DE SODIO 0,3 MG + CLORURO CÁLCICO 0,2 MG + CLORURO DE SODIO 6.8 MG + FOSFATO MONOCÁLCICO DE SODIO 0,2 MG + HIDROXIDO DE ALUMINIO 40 MG + POTASIO CLORURO 0,4 MG + Rojo de Fenol 0,01 MG + SULFATO DE MAGNESIO 0,2 MG + TIMEROSAL 0,1 MG + TIOSULFATO DE SODIO SOL. 0.1 M 0,474 MG + VIRUS DE LA RABIA, CEPA PV INACTIVADO &gt;=1X10^6.5 S/U</t>
  </si>
  <si>
    <t>VACUNA CONTRA EL VIRUS DE LA RABIA Aplicado a Caninos, VACUNA CONTRA EL VIRUS DE LA RABIA Aplicado a Felinos, VACUNA CONTRA EL VIRUS DE LA RABIA Aplicado a Bovinos, VACUNA CONTRA EL VIRUS DE LA RABIA Aplicado a Ovinos, VACUNA CONTRA EL VIRUS DE LA RABIA Aplicado a Equinos, VACUNA CONTRA EL VIRUS DE LA RABIA Aplicado a Porcinos</t>
  </si>
  <si>
    <t>4A-14473-AGROCALIDAD</t>
  </si>
  <si>
    <t>TREMOR-VET</t>
  </si>
  <si>
    <t>CAJAS CONTENIENDO 10 FRASCOS CON LAS SUSPENSIÓN DE VIRUS, SIN DILUYENTE CORRESONDIENTE A 10 ML (1000 DOSIS) POR FRASCO. U</t>
  </si>
  <si>
    <t>Agua destilada 0,5 ML + Estreptomicina 250 mcg / ML + Glutamato de Sodio 0,48 MG + K2HPO4 0,625 MG + KH2PO4 0,255 MG + PENICILINA 250 U ML</t>
  </si>
  <si>
    <t>LABORATORIO BIO-VET S/A – RUA CORONEL JOSÉ NUNES DOS SANTOS N° 639, MUNICIPIO DE VAARGEM GRANDE PAULITA, ESTADO DE SAU PAULO / BRASIL. - Brasil</t>
  </si>
  <si>
    <t>4A-14478-AGROCALIDAD</t>
  </si>
  <si>
    <t>PNEUMABORT-K+1B</t>
  </si>
  <si>
    <t>caja conteniendo 12 dosis (12 jeringas de 2 ml.) cada una ML</t>
  </si>
  <si>
    <t>Adyuvante oleoso 50 % + ANFOTERICINA B ≤2.5 UG + Herpesvirus equino ≥1.0 x 108 PFU por dosis a la liberación S/U + Neomicina ≤30.0 UG + Polimixina B ≤30.0 UG + SOLUCIÓN SALINA 2.0 UG + Timerosal ≤1:10.000 UG</t>
  </si>
  <si>
    <t>Vacuna Aplicado a Equinos</t>
  </si>
  <si>
    <t>ZOETIS INC. 2000 ROCKFORD ROAD CHARLES CITY, IA 50616-9989, 68521 - Estados Unidos</t>
  </si>
  <si>
    <t>4A-14503-AGROCALIDAD</t>
  </si>
  <si>
    <t>LEPTOCAN</t>
  </si>
  <si>
    <t>BLISTER CONTENIENDO FRASCO ÁMPULA CON 1 DOSIS DE 1 ML, BLISTER CONTENIENDO FRASCO ÁMPULA CON 5 DOSIS, CADA UNA DE 1 ML, BLISTER CONTENIENDO FRASCO ÁMPULA CON 12 DOSIS, CADA UNA DE 1 ML</t>
  </si>
  <si>
    <t>AGUA GRADO INYECTABLE C.S.P 1 ML + LEPTOSPIRA CANICOLA 2.5X10 8 BACTERIAS INACTIVADAS/ ML + LEPTOSPIRA GRIPOTIPHOSA 2.5X10 8 BACTERIAS INACTIVADAS/ ML + Leptospira icterohaemorrhagiae 2.5X10 8 BACTERIAS INACTIVADAS/ ML + LEPTOSPIRA POMONA 2.5X10 8 BACTERIAS INACTIVADAS/ ML + LEPTOSPIRA TARASSOVI 2.5X10 8 BACTERIAS INACTIVADAS/ ML + LEPTOSPIRA WOLFFI 2.5X10 8 BACTERIAS INACTIVADAS/ ML</t>
  </si>
  <si>
    <t>LABORIOS TORNEL S.A. - México</t>
  </si>
  <si>
    <t>4A-14515-AGROCALIDAD</t>
  </si>
  <si>
    <t>LEUKOCELL 2</t>
  </si>
  <si>
    <t>CAJA CON 50 FRASCOS VIDRIO ESTIRADO TIPO I BOTELLAS DE 1DOSIS - 1 ML</t>
  </si>
  <si>
    <t>Gentamicina ≤30 ug/ml CONCENTRACIÓN FINAL S/U + HIDROXIDO DE ALUMINIO 5±1% CONCENTRACIÓN FINAL S/U + MERTRHIOLATE ≤ 0.01 % CONCENTRACIÓN FINAL S/U + QUILA 25 ug/ml CONCENTRACIÓN FINAL S/U + VIRUS DE LA LEUCEMIA FELINA (FeLV), CEPA DE KAWAKAMI – THEILEN ≥1.20 RP1 A LA LIBERACIÓN ≥1.00 RP1 A LA EXPIRA S/U</t>
  </si>
  <si>
    <t>Vacuna Aplicado a Felinos</t>
  </si>
  <si>
    <t>4A-14576-AGROCALIDAD</t>
  </si>
  <si>
    <t>FENOL No más de 1 MG + Hidróxido de Aluminio 0.8-1.5 MG + SUERO FISIOLOGICO 1 ML + Thimerosal &lt;= 0.1 MG + VIRUS RÁBICO CEPA PV INACTIVADO &gt;- 10*6 Dosis S/U</t>
  </si>
  <si>
    <t>Vacuna Aplicado a Caninos, Vacuna Aplicado a Felinos, Vacuna Aplicado a Equinos</t>
  </si>
  <si>
    <t>VIRBAC URUGUAY S.A // MILLÁN 4175, CP. 12900 MONTEVIDEO - URUGUAY. - Uruguay</t>
  </si>
  <si>
    <t>4A-14592-AGROCALIDAD</t>
  </si>
  <si>
    <t>RECOMBITEK C8</t>
  </si>
  <si>
    <t>RECIPIENTE DE PLÁSTICO CON 25 VIALES DE VIDRIO TIPO I DE 1 DOSIS ML, RECIPIENTE DE PLÁSTICO CON 25 VIALES DE DILUYENTE DE 1 DOSIS ML</t>
  </si>
  <si>
    <t>ADENOVIRUS CANINO TIPO 2, SEROTIPO TORONTO A/26/61 COMO MÍNIMO 10 4.3TCID50 U + ESTABILIZADOR GELATIN/SUCROSA 0.3 ML + FORMALDEHIDO LIBRE RESIDUAL &lt; 0.74 g L + Gentamicina &lt;30 ug/ ML + Leptospira canicola &gt; 200 FTU U + Leptospira grippotyphosa &gt; 300 FTU U + LEPTOSPIRA ICTEROHAEMORRHAGIAE 200 FTU U + LEPTOSPIRA POMONA &gt; 300 FTU U + MEDIO MEN F-15 c.s 1.0 ML + PARVOVIRUS CANINO, SEROTIPO 780916 COMO MÍNIMO 10 3.3 TCID50 U + TAMPON FOSFATO SALINO c.s.p 1.0 ML + VIRUS DE LA PARAINFLUENZA SEROTIPO D-008 COMO MÍNIMO 10 3.9TCID50 U + VIRUS DEL MOQUILLO CANINO RECOMBINANTE/CANARYPOX MÍNIMO 10 6.4 TCID50 U</t>
  </si>
  <si>
    <t>4A-14598-AGROCALIDAD</t>
  </si>
  <si>
    <t>VAC-SULES LEPTO 11</t>
  </si>
  <si>
    <t>FRASCO DE PLÁSTICO DE POLIPROPILENO PARA 50 ML, FRASCO DE PLÁSTICO DE POLIPROPILENO PARA 100 ML, FRASCO DE PLÁSTICO DE POLIPROPILENO PARA 250 ML</t>
  </si>
  <si>
    <t>VACUNA PARA LA PREVENCIÓN DE LEPTOSPIROSIS. Aplicado a Bovinos, VACUNA PARA LA PREVENCIÓN DE LEPTOSPIROSIS. Aplicado a Ovinos, VACUNA PARA LA PREVENCIÓN DE LEPTOSPIROSIS. Aplicado a Caprinos, VACUNA PARA LA PREVENCIÓN DE LEPTOSPIROSIS. Aplicado a Porcinos</t>
  </si>
  <si>
    <t>LABORATORIOS MICROSULES URUGUAY S.A. RUTA 101 KM 28, CON. AL PASO ESCOBAR S/N – PUEBLO CAPITÁN ARTIGAS – CANELONES – URUGUAY. - Uruguay</t>
  </si>
  <si>
    <t>4A-14599-AGROCALIDAD</t>
  </si>
  <si>
    <t>VAC-SULES PREMIUM</t>
  </si>
  <si>
    <t>FRASCOS DE PLÁSTICOS DE POLIPROPILENO PARA 50 ML, FRASCOS DE PLÁSTICOS DE POLIPROPILENO PARA 100 ML, FRASCOS DE PLÁSTICOS DE POLIPROPILENO PARA 250 ML</t>
  </si>
  <si>
    <t>4A-14694-AGROCALIDAD</t>
  </si>
  <si>
    <t>HEPATITIS 4/8 VACUNA EMULSIONADA</t>
  </si>
  <si>
    <t>FRASCOS DE POLIETILENO DE ALTA DENSIDAD CONTENIENDO 500 ML</t>
  </si>
  <si>
    <t>ACEITE MINERAL 0.720 ML + AGUA 0.040 ML + fluido amino alantoideo (faa) con virus de la hepatitis con cuerpos de inclusion serotipo 8 ≥ 10 0.9 pv/ ML + FLUIDO AMNIOALANTOIDEO CON VIRUS DE LA HEPATITIS CON CUERPOS DE INCLUSIÓN SEROTIPO 4, ELABORADO EN EMBRIÓN DE POLLO E INACTIVADO ≥ 10 0.9 pv/ ML + SPAN 80 0.060 ML + Timerosal 82.5 UG + TWEEN 80 0.020 ML</t>
  </si>
  <si>
    <t>VACUNA INACTIVADA Aplicado a Aves</t>
  </si>
  <si>
    <t>LABORATORIOS AVI - MEX S.A. - México</t>
  </si>
  <si>
    <t>VACUNA INACTIVADA EMULSIONADA</t>
  </si>
  <si>
    <t>4A-14749-AGROCALIDAD</t>
  </si>
  <si>
    <t>ANGAVAC</t>
  </si>
  <si>
    <t>CAJA CONTENIENDO 10 FRASCOS DE POLIETILENO O POLIPROPILENO DE 300 ML</t>
  </si>
  <si>
    <t>ACEITE DE PARAFINA LIGERA 170 a 186 MG + ADENOVIRUS INACTIVADO TIPO 4 (CEPA PAK) TÍTULO MÍNIMO ANTES DE LA INACTIVACIÓN 7.0 log 10 DICC50 S/U + ESTERES DE ACIDOS GRASOS Y DE POLIOLES 6 a 15 MG + ESTERES DE ACIDOS GRASOS Y DE POLIOLES ETOXILADOS 0.6 a 4.2 MG + EXCIPIENTE OLEOSO c.s.p 0.3 ML + MERTHIOLATE MÁXIMO 0.03 MG</t>
  </si>
  <si>
    <t>VACUNA INACTIVADA HEPATITIS E HIDROPERICARDIO Aplicado a Aves</t>
  </si>
  <si>
    <t>MERIAL SAS - Francia</t>
  </si>
  <si>
    <t>4A-14793-AGROCALIDAD</t>
  </si>
  <si>
    <t>VAC-SULES NEONATAL</t>
  </si>
  <si>
    <t>CLOSTRIDIUM PERFRINGENS TIPO C ≥200 L+/ ML + CORONAVIRUS BOVINO ≥2,0X107 DICT50%/ ML + ESCHERICHIA COLI J5 ≥1-5X108 UFC/ ML + ESCHERICHIA COLI K99:08 ≥3,0X106 UFC/ ML + ROTAVIRUS BOVINO (G10) ≥1,0X105 DICT50%/ ML + ROTAVIRUS BOVINO (G6) ≥1,0X106 DICT50%/ ML + SALMONELLA DUBLIN ≥1-5x108 UFC/ ML + VIRUS DE LA DIARREA VIRAL BOVINA TIPO 1 (BVD) ≥1,0X105 DICT50%/ ML + VIRUS DE LA RINOTRAQUEITIS INFECCIOSA BOVINA TIPO 1 (IBR) ≥1X107 DICT50%/ ML + VIRUS DE LA RINOTRAQUEITIS INFECCIOSA BOVINA TIPO 5 (IBR) ≥1X107 DICT50%/ ML</t>
  </si>
  <si>
    <t>VACUNA UTILIZADA PARA LA PREVENCION IBR Y BRD Aplicado a Bovinos</t>
  </si>
  <si>
    <t>4A-1597-AGROCALIDAD</t>
  </si>
  <si>
    <t>NOBILIS ND CLONE 30</t>
  </si>
  <si>
    <t>VIAL DE 1000 DOSIS , VIAL DE 2500 DOSIS , VIAL DE 5000 DOSIS , VIAL DE 10.000 DOSIS</t>
  </si>
  <si>
    <t>VIRUS DE NEWCASTLE CEPA LASOTA CLONE30 MINIMO 10 6.0 ELD50 S/U</t>
  </si>
  <si>
    <t>4A-1657-AGROCALIDAD</t>
  </si>
  <si>
    <t>NOBILIS EDS</t>
  </si>
  <si>
    <t>FRASCOS PLASTICOS TRANSPARENTES TIPO PET DE 500 ML X 1000 DOSIS</t>
  </si>
  <si>
    <t>AGUA PARA INYECCION C.S.P 1 ML + FORMALDEHIDO &lt; 0.05%/ ML + Glicina 5 MG + PARAFINA LIQUIDA LIVIANA 430 MG + Polisorbato 80 17.6 MG + SORBITAN MONOOLEATO 55.4 MG + VIRUS INACTIVADO DEL SINDROME DE LA CAÍDA DE POSTURA, CEPA minimo &gt; 6.5 LOG 2 HL UNIDADES S/U</t>
  </si>
  <si>
    <t>4A-1658-AGROCALIDAD</t>
  </si>
  <si>
    <t>NOBILIS ND+EDS</t>
  </si>
  <si>
    <t>FRASCO DE PLÁSTICO PET 500 ML(1000 DOSIS)</t>
  </si>
  <si>
    <t>EXCIPIENTE C.B.P 1 DOSIS S/U + VIRUA SINDROME DE LA BAJA POSTURA, CEPA 127 1000 UH S/U + Virus ND cepa La Sota 640 UH S/U</t>
  </si>
  <si>
    <t>4A-1757-AGROCALIDAD</t>
  </si>
  <si>
    <t>AVIPRO ND LA SOTA</t>
  </si>
  <si>
    <t>FRASCO DE VIDRIO DE 1000 DOSIS , FRASCO DE VIDRIO DE 2500 DOSIS , FRASCO DE VIDRIO DE 5000 DOSIS</t>
  </si>
  <si>
    <t>VACUNA CONTRA LA ENFERMEDAD DEL NEWCASTLE Aplicado a Aves</t>
  </si>
  <si>
    <t>LOHMANN ANIMAL HEALTH - Alemania</t>
  </si>
  <si>
    <t>4A-1920-AGROCALIDAD</t>
  </si>
  <si>
    <t>AVIPRO IB-H 120</t>
  </si>
  <si>
    <t>VIRUS DE LA BONQUITIS INFECCIOSA, CEPA MASSACHUSETS H120 〖10〗^3.0 DIE 50 U</t>
  </si>
  <si>
    <t>4A-1928-AGROCALIDAD</t>
  </si>
  <si>
    <t>NOBILIS GUMBORO D78</t>
  </si>
  <si>
    <t>CAJA CON 10 FRASCOS DE 1000 DOSIS , CAJA CON 10 FRASCOS DE 2500 DOSIS , CAJA CON 10 FRASCOS DE 5000 DOSIS</t>
  </si>
  <si>
    <t>VIRUS DE LA ENFERMEDAD INFECCIOSA DE BURSITIS CEPA D-78 TITULO NO INFERIOR 4LOG 10 TIC S/U</t>
  </si>
  <si>
    <t>4A-1955-AGROCALIDAD</t>
  </si>
  <si>
    <t>NEW CASTLE</t>
  </si>
  <si>
    <t>FRASCO DE VIDRIO DE 50 DOSIS , FRASCO DE VIDRIO DE 100 DOSIS</t>
  </si>
  <si>
    <t>Agua destilada 1 ML + ESTABILIZADOR C.S.P. 129 MG + Estreptomicina 15.8 MG + PENICILINA 2.9 MG + VACUNA CONTRA LA ENFERMEDAD DE NEWCASTLE 10^7 DI50 S/U</t>
  </si>
  <si>
    <t>4A-1957-AGROCALIDAD</t>
  </si>
  <si>
    <t>ANTIBANG</t>
  </si>
  <si>
    <t>FRASCO DE VIDRIO DE 1 DOSIS (2ML) CON DILUYENTE , FRASCO DE VIDRIO DE 2 DOSIS (4ML) CON DILUYENTE , FRASCO DE VIDRIO DE 5 DOSIS (10 ML) CON DILUYENTE</t>
  </si>
  <si>
    <t>GERMENES VIVOS DE BRUCELLA ABORTUS CEPA 19 15.000-30.000 MILLONES DE GERMENES S/U</t>
  </si>
  <si>
    <t>4A-1966-AGROCALIDAD</t>
  </si>
  <si>
    <t>AE - VAC</t>
  </si>
  <si>
    <t>FRASCO CONTENIENDO 1000 DOSIS</t>
  </si>
  <si>
    <t>1 Naftil - Metil Carbamato 525 BLS + ESTABILIZADOR N° 53 (SO1053) 0.0028 ML + FLUIDOS TPB- VIRUS DE LA ENCEFALOMIELITIS AVIAR &gt;=10(3.9) EID 50 /DOSIS A LA LIBERACIÓN S/U</t>
  </si>
  <si>
    <t>4A-2011-AGROCALIDAD</t>
  </si>
  <si>
    <t>NOBILIS IB H120</t>
  </si>
  <si>
    <t>VIRUS DE LA BONQUITIS INFECCIOSA, CEPA MASSACHUSETS H120 MINIMO 3.0 LOG 10 EID50 S/U</t>
  </si>
  <si>
    <t>NOBILIS IB+ND</t>
  </si>
  <si>
    <t>FRASCO POLIETILENO DE ALTA DENSIDAD 500ML(1000 DOSIS)</t>
  </si>
  <si>
    <t>4A-2097-AGROCALIDAD</t>
  </si>
  <si>
    <t>NOBILIS PD. (OVO DIPTHERIN FORTE)</t>
  </si>
  <si>
    <t>CAJA CON FRASCOS DE 500 DOSIS DE VACUNA CON DILUYENTE , CAJA CON FRASCOS DE 1000 DOSIS DE VACUNA CON DILUYENTE</t>
  </si>
  <si>
    <t>VIRUELA AVIAR, CEPA CUTTER 3.7 LOG10 EID50 S/U</t>
  </si>
  <si>
    <t>4A-2098-AGROCALIDAD</t>
  </si>
  <si>
    <t>NOBILIS G + ND</t>
  </si>
  <si>
    <t>FRASCOS DE 1000 DOSIS</t>
  </si>
  <si>
    <t>VIRUS INACTIVADO DE GUMBORO Y NEWCASTLE GUMBORO 078 INDUCIENDO &gt;14.5 LOG2 VN UNIDADES ND CLONE 30 &gt; 50 UNIDADES PD50 INDUCIENDO 4 LOG2 UNIDADES HI S/U</t>
  </si>
  <si>
    <t>4A-216-AGROCALIDAD</t>
  </si>
  <si>
    <t>POXINE</t>
  </si>
  <si>
    <t>FRASCO DE 500 DOSIS , FRASCO DE 1000 DOSIS</t>
  </si>
  <si>
    <t>ESTABILIZADOR H 0.008 ML + MEMBRANAS Y FLUIDOS VIRALES DE VIRUELA AVIAR ≥ 10e2.6 EID 50/DOSIS U</t>
  </si>
  <si>
    <t>4A-217-AGROCALIDAD</t>
  </si>
  <si>
    <t>VACUNA CONTRA LA ENFERMEDAD DE NEWCASTLE</t>
  </si>
  <si>
    <t>Viales de vidrio neutro o plástico de 1000 DOSIS U, Viales de vidrio neutro o plástico de 2500 DOSIS U, Viales de vidrio neutro o plástico de 5000 DOSIS U</t>
  </si>
  <si>
    <t>ESTABILIZANTE C.S.P 0.0225 ML + VIRUS DE LA ENFERMEDAD DE NEWCASTLE, CEPA LA SOTA &gt;=10^0,6 DIE50 DOSIS A LA LIBERACIÓN S/U</t>
  </si>
  <si>
    <t>4A-2193-AGROCALIDAD</t>
  </si>
  <si>
    <t>NOBILIS REO+IB+G+ND</t>
  </si>
  <si>
    <t>FRASCO DE POLIETILENO 500 ML(1000 DOSIS)</t>
  </si>
  <si>
    <t>NOBILIS NEWCAVAC</t>
  </si>
  <si>
    <t>VIRUS DE NEWCASTLE CEPA LASOTA CLONE30 50 PD50 UNIDADES S/U</t>
  </si>
  <si>
    <t>CAMBIO NOMBRE 02.01.97</t>
  </si>
  <si>
    <t>4A-2353-AGROCALIDAD</t>
  </si>
  <si>
    <t>NOBIVAC PARVO-C</t>
  </si>
  <si>
    <t>10 VIALES DE 1 DOSIS DILUYENTE 10 FRASCOS DE 1 DOSIS</t>
  </si>
  <si>
    <t>VIRUS VIVO MODIFICADO DE PARVOVIRUS CANINO TIPO 2B CPV-2 CEPA CORNELL 10 7.0 TCID50 CPV S/U</t>
  </si>
  <si>
    <t>4A-2450-AGROCALIDAD</t>
  </si>
  <si>
    <t>BURSINE 2</t>
  </si>
  <si>
    <t>FRASCO DE 500 DOSIS S/U, FRASCO DE 1000 DOSIS S/U, FRASCO DE 2500 DOSIS S/U, FRASCO DE 5000 DOSIS S/U, FRASCO DE 10000 DOSIS S/U, FRASCO DE 25000 DOSIS S/U</t>
  </si>
  <si>
    <t>ESTABILIZADOR H (so 1011) 0.0025 ML + TEJIDO VIRAL DE LA ENFERMEDAD DE GUMBORO ≥ 10 3.6 tcd 50 por dosis S/U</t>
  </si>
  <si>
    <t>4A-2474-AGROCALIDAD</t>
  </si>
  <si>
    <t>BURSINE N-K</t>
  </si>
  <si>
    <t>FRASCO DE 500 ML (1000 DOSIS).</t>
  </si>
  <si>
    <t>ACEITE BLANCO 0.3511 ML + ARLACEL 83 0.0200 ML + FLUIDOS CONTENIENDO VIRUS DE GUMBORO &gt;ó= a105.2 TCID50/DOSIS S/U + FORMALINA 0.0009 ML + TWEEN 80 0.0030 ML + VIRUS DE LA ENFERMEDAD DE NEWCASTLE (CEPA LA SOTA) &gt;Ó= 107.7 TCID50/DOSIS S/U</t>
  </si>
  <si>
    <t>SUSPENDIDO 10ABRIL DE 2015</t>
  </si>
  <si>
    <t>4A-2481-AGROCALIDAD</t>
  </si>
  <si>
    <t>NEWCASTLE K</t>
  </si>
  <si>
    <t>VIALES DE 500 DOSIS , VIALES DE 1000 DOSIS , VIALES DE 2500 DOSIS , VIALES DE 5000 DOSIS</t>
  </si>
  <si>
    <t>ACEITE BLANCO 0.352 ML + ARLACEL-83 0.020 ML + SOLUCIÓN DE FORMALDEHÍDO 0.003 ML + TWEEN 80 0.003 ML</t>
  </si>
  <si>
    <t>4A-2623-AGROCALIDAD</t>
  </si>
  <si>
    <t>NOBILIS AE+POX+CAV</t>
  </si>
  <si>
    <t>VIALES DE VIDRIO DE 10 ML Y DILUYENTE DE 20 ML</t>
  </si>
  <si>
    <t>Agua Purificada 1 ML + Aminoácidos (N-Z AMINE A) 10 MG + Dextrano 20 MG + Fosfato de Potasio 0.26 MG + FOSFATO DE POTASIO MONOBÁSICO 0.63 MG + Gelatina 12.5 MG + Sorbitol 20 MG + Sucrosa 37.5 MG + VIRUS VIVO DE LA ENCEFALOMIELITIS AVIAR CEPA CALNEK 10 3.0 EID50 S/U + VIRUS VIVO DE LA VIRUELA AVIAR CEPA GIBBS 10 2.8 EID50 S/U</t>
  </si>
  <si>
    <t>NOBILIS IB+ND+EDS</t>
  </si>
  <si>
    <t>FRASCO DE PLÁSTICO CON TAPA DE SEGURIDAD DE 500 ML (1000 DOSIS)</t>
  </si>
  <si>
    <t>AGUA PARA INYECCION C.S.P 1 ML + FORMALDEHIDO ≤ 0.05 % + Glicina 5 MG + MONOOLEATO DE SORBITAN 55.4 MG + PARAFINA LIQUIDA LIVIANA 430 MG + POLISORBATO 80 17.6 MG + VIRUA SINDROME DE LA BAJA POSTURA, CEPA 127 AL MENOS 6.5 LOG2 HI UNIDADES POR DOSIS S/U + VIRUS DE LA ENFERMEDAD DE NEWCASTLE (CEPA LA SOTA) AL MENOS 50 PD50 POR DOSIS S/U + VIRUS INACTIVADO DE LA BRONQUITIS INFECCIOSA. CEPA MASS 41, POR LO MENOS AL MENOS 6.0 LOG2 HI UNIDADES POR DOSIS S/U</t>
  </si>
  <si>
    <t>4A-2823-AGROCALIDAD</t>
  </si>
  <si>
    <t>VACUNA CONTRA LA ENFERMEDAD DE NEWCASTLE TIPO B1 LASOTA</t>
  </si>
  <si>
    <t>LIOFILIZADO EN AMPOLLAS DE VIDRIO DE 1000 DOSIS , LIOFILIZADO EN AMPOLLAS DE VIDRIO DE 2000 DOSIS , LIOFILIZADO EN AMPOLLAS DE VIDRIO DE 5000 DOSIS</t>
  </si>
  <si>
    <t>4A-2825-AGROCALIDAD</t>
  </si>
  <si>
    <t>VACUNA CONTRA ENFERMEDAD DE LA BOLSA</t>
  </si>
  <si>
    <t>FRASCO DE 2.500 DOSIS , FRASCO DE 2.500 DOSIS</t>
  </si>
  <si>
    <t>4A-2-8424–AGROCALIDAD</t>
  </si>
  <si>
    <t>COCCIVAC D</t>
  </si>
  <si>
    <t>FRASCO DE 100 DOSIS , FRASCO DE 10000 DOSIS</t>
  </si>
  <si>
    <t>EIMERIA ACERVULINA, CEPA 003 600 OOCISTOS S/U + EIMERIA BRUNETTI, CEPA 034 200 OOCISTOS S/U + EIMERIA HAGANI 400 OOCISTOS S/U + Eimeria maxima Cepa mas 013-20b 200 OOCISTOS S/U + EIMERIA MIVATI 400 OOCISTOS S/U + EIMERIA NECATRIX, CEPA 033 400 OOCISTOS S/U + EIMERIA TENELLA, CEPA ACT 200 OOCISTOS S/U</t>
  </si>
  <si>
    <t>SCHERING-PLOUGH - Estados Unidos</t>
  </si>
  <si>
    <t>4A-2882-AGROCALIDAD</t>
  </si>
  <si>
    <t>VACUNA CONTRA LA ENFERMEDAD DE NEW CASTLE Y BRONQUITIS INFECCIOSA</t>
  </si>
  <si>
    <t>AMPOLLA DE VIDRIO DE 1000 DOSIS U, AMPOLLA DE VIDRIO DE 2000 DOSIS U, AMPOLLA DE VIDRIO DE 5000 DOSIS U, AMPOLLA DE VIDRIO 15000 DOSIS U</t>
  </si>
  <si>
    <t>MERIAL SELECT INC - Estados Unidos</t>
  </si>
  <si>
    <t>4A-2897-AGROCALIDAD</t>
  </si>
  <si>
    <t>NEW-VAC</t>
  </si>
  <si>
    <t>FRASCO DE VIDRIO TRANSPARENTE PARA 50 DOSIS , FRASCO DE VIDRIO TRANSPARENTE PARA 100 DOSIS , FRASCO DE VIDRIO TRANSPARENTE PARA 500 DOSIS , FRASCO DE VIDRIO TRANSPARENTE PARA 1000 DOSIS</t>
  </si>
  <si>
    <t>Virus vivo modificado atenuado de la enfermedad de NewCastle tipo B1 cepa La Sota 1X10^5,5 EID %</t>
  </si>
  <si>
    <t>4A-2931-AGROCALIDAD</t>
  </si>
  <si>
    <t>AVIPRO ND-IB LA SOTA</t>
  </si>
  <si>
    <t>FRASCO DE VIDRIO DE 10 ML CON 1000 DOSIS ML, FRASCO DE VIDRIO DE 10 ML CON 2500 DOSIS ML</t>
  </si>
  <si>
    <t>VIRUS DE LA BRONQUITIS INFECCIOSA, CEPA MASSACHUSETTS 10^3.0 DIE 50 S/U + VIRUS DE LA ENFERMEDAD DE NEWCASTLE, CEPA LA SOTA 10^6.0 DIE 50 S/U</t>
  </si>
  <si>
    <t>4A-3006-AGROCALIDAD</t>
  </si>
  <si>
    <t>NOBILIS ND LA SOTA</t>
  </si>
  <si>
    <t>VIAL DE 1000 DOSIS EN ENVASES DE 10 VIALES , VIAL DE 2500 DOSIS EN ENVASES DE 10 VIALES , VIAL DE 5000 DOSIS EN ENVASES DE 10 VIALES , VIAL DE 10.000 DOSIS EN ENVASES DE 10 VIALES</t>
  </si>
  <si>
    <t>VIRUS NEWCASTLE TIPO 1, CEPA LA SOTA (N-14) MINIMO 10 6 EID50 S/U</t>
  </si>
  <si>
    <t>4A-3007-AGROCALIDAD</t>
  </si>
  <si>
    <t>NOBILIS ND HITCHNER B1</t>
  </si>
  <si>
    <t>VIAL DE 1000 DOSIS , VIAL DE 2500 DOSIS , VIAL DE 5000 DOSIS</t>
  </si>
  <si>
    <t>VIRUS DE NEWCASTLE TIPO B1 6.0 LOG 10 EID50 S/U</t>
  </si>
  <si>
    <t>4A-3027-AGROCALIDAD</t>
  </si>
  <si>
    <t>NOBILIS IB+G+ND</t>
  </si>
  <si>
    <t>VIAL DE 500 ML (1000 DOSIS)</t>
  </si>
  <si>
    <t>12.5 LOG UNID CEPA D-78 IBD 1 S/U + 50 UNIDADES PD50 CEPA CLONE 30 ND 1 S/U + MINIMO 6.0 LOG2 UNIDAD CEPA M41 IB 1 S/U</t>
  </si>
  <si>
    <t>CANIGEN MHA2 PUPPY</t>
  </si>
  <si>
    <t>FRASCO DE VIDRIO DE 1 DOSIS , FRASCO DE VIDRIO DE 10 DOSIS</t>
  </si>
  <si>
    <t>ÁCIDO GLUTÁMICO 1.21 MG + ADENOVIRUS CANINO TIPO 2 10^4-10^7 CCID S/U + AGUA CALIDAD INYECTABLE APIRÓGENA 60 % + Difosfato de Potasio 2.40 MG + FOSFATO DIHIDROGENADO DE POTASIO 0.64 MG + Gelatina 7.5 MG + Hidróxido de potasio 126 MG + PARVOVIRUS CANINO 40 % + SOLUCIÓN SALINA (NaCL 0,85% p/v) 0.460 MG + VIRUS DE DISTEMPER CANINO (CDV) (25% DE ESTABILIZADOR) 10^3-10^5 CCID S/U</t>
  </si>
  <si>
    <t>4A-3058-AGROCALIDAD</t>
  </si>
  <si>
    <t>NOBILIS AE+POX</t>
  </si>
  <si>
    <t>FRASCO DE 1000 DOSIS</t>
  </si>
  <si>
    <t>4A-3059-AGROCALIDAD</t>
  </si>
  <si>
    <t>NOBILIS AE - 1143</t>
  </si>
  <si>
    <t>VIRUS VIVO DE LA ENCEFALOMIELITIS AVIAR CEPA CALNEK 3.0 LOG10 EID 50 S/U</t>
  </si>
  <si>
    <t>4A-3061-AGROCALIDAD</t>
  </si>
  <si>
    <t>CERDOVIRAC</t>
  </si>
  <si>
    <t>FRASCO DE VIDRIO DE 5 DOSIS , FRASCO DE VIDRIO 10 DOSIS</t>
  </si>
  <si>
    <t>VIRUS VIVO DE PESTE PORCINA CLASICA CEPA CHINA 10E3 DL50 S/U</t>
  </si>
  <si>
    <t>4A-3067-AGROCALIDAD</t>
  </si>
  <si>
    <t>DEFENSOR</t>
  </si>
  <si>
    <t>VIALES EMPACADOS EN CAJAS DE 50 VIALES DE 1 ML, VIALES EMPACADOS EN CAJAS DE 5 VIALES DE 10 ML</t>
  </si>
  <si>
    <t>Gentamicina &lt; O IGUAL A 30UG/ ML + HIDROXIDO DE ALUMINIO 10.0+/-1 % + MERTRHIOLATE CONCENTRACIÓN FINAL ≤ 0.01% (P/V). U + VIRUS DE LA RINOTRAQUEITIS DEL PAVO VIVO CEPA 2062 10^7.25TCID50/ ML</t>
  </si>
  <si>
    <t>Vacuna Aplicado a Caninos, Vacuna Aplicado a Felinos, Vacuna Aplicado a Bovinos, Vacuna Aplicado a Ovinos</t>
  </si>
  <si>
    <t>ZOETIS - Estados Unidos</t>
  </si>
  <si>
    <t>4A-3210-AGROCALIDAD</t>
  </si>
  <si>
    <t>NOBILIS IB MA5</t>
  </si>
  <si>
    <t>10 FRASCOS DE 1000 DODIS , 10 FRASCOS DE 2500 DOSIS</t>
  </si>
  <si>
    <t>VIRUS BRONQUITIS INFECCIOSA, TIPO MASACHUSETTS (B48) 3.0 LOG10 EID50 S/U</t>
  </si>
  <si>
    <t>4A-3326-AGROCALIDAD</t>
  </si>
  <si>
    <t>NOBILIS MA5+CLONE 30</t>
  </si>
  <si>
    <t>CAJA CON 10 VIALES DE 1000 DOSIS , CAJA CON 10 VIALES DE 2500 DOSIS U</t>
  </si>
  <si>
    <t>VIRUS DE BRONQUITIS TIPO MASS 3 LOG 10EID50 S/U + VIRUS DE NEWCASTLE CEPA LASOTA CLONE30 6 LOG 10 EID50 S/U</t>
  </si>
  <si>
    <t>4A-3350-AGROCALIDAD</t>
  </si>
  <si>
    <t>AVIPRO AE</t>
  </si>
  <si>
    <t>FRASCO DE 1000 DOSIS , FRASCO DE 2500 DOSIS S/U, FRASCO DE 10000 DOSIS S/U, FRASCO DE 5000 DOSIS</t>
  </si>
  <si>
    <t>FOSFADO DI HIDROGENOS DE POTASIO 14.4 MG + LACTOSA MONOHIDRATADA C.S.P. 300 MG + LECHE DESCREMADA 120 MG + VIRUS AE, CEPA CALINEK 1143 〖10〗^3.0 MG</t>
  </si>
  <si>
    <t>VACUNA VIVA CONTRA LA ENCEFALOMIELITIS AVIAR Aplicado a Aves</t>
  </si>
  <si>
    <t>4A-3913-AGROCALIDAD</t>
  </si>
  <si>
    <t>VANGUARD PLUS 5L/VANGUARD PLUS 5L</t>
  </si>
  <si>
    <t>VIAL DE UNA DOSIS LIOFILIZADA Y UN VIAL DE VIDRIO DE SUSPENSIÓN BACTERIANA</t>
  </si>
  <si>
    <t>ADENOVIRUS CANINO TIPO 2 &gt;10E3.4 TCID 50 S/U + DISTEMPER CANINO CEPA BUZZEL &gt;10E3.5 TCID 50 S/U + Gentamicina CONCENTRACION FINAL &lt;30 UG/ ML + Leptospira canicola &gt;600 UN S/U + Leptospira icterohaemorrhagiae &gt;600 UN S/U + PARVOVIRUS CANINO &gt;10E7.2 TCID 50 S/U + Virus de la Parainfluenza Canino(CP1) &gt;10E5.5 TCID 50 S/U</t>
  </si>
  <si>
    <t>4A-4244-AGROCALIDAD</t>
  </si>
  <si>
    <t>AFTOBOV BIVALENTE</t>
  </si>
  <si>
    <t>FRASCO PLASTICO DE 90 ML, FRASCO PLASTICO DE 240 ML</t>
  </si>
  <si>
    <t>A VALLE - A24 CRUZEIRO MIN 2.5 UG DE PARTICULAS 140S 0.3 ML + O VALLE - 01 CAMPOS MIN 7.5 UG DE PARTICULAS 140S 0.6 ML</t>
  </si>
  <si>
    <t>4A-4273-AGROCALIDAD</t>
  </si>
  <si>
    <t>PEST VAC</t>
  </si>
  <si>
    <t>AGUA DESMINERALIZADA C.S.P 1000 G + BIFOSFATO DE POTASIO 2.60 G + CEPA CHINA LAPINIZADA ADAPTADA A CÉLULAS DE RIÑÓN DE CERDO (TÍTULO MÍNIMO 102.5DN50 EN CONEJOS) 0.250 ML + ESTABILIZANTE C.S.P 0.50 ML + FOSFATO DE POTASIO MONOBÁSICO 0.68 G + LACTOSA 0.10 G + MEDIO ESENCIAL MINIMO 0.249 ML + Monoglutamato de Sodio 2.50 G + PEPTONA DE CASEINA 100 G + SOLUCION DE GENTAMICINA 0.001 ML</t>
  </si>
  <si>
    <t>4A-4465-AGROCALIDAD</t>
  </si>
  <si>
    <t>BURSA MEX VIRUS ACTIVO</t>
  </si>
  <si>
    <t>VIAL DE 1.000 DOSIS , VIAL DE 5.000 DOSIS</t>
  </si>
  <si>
    <t>4A-4558-AGROCALIDAD</t>
  </si>
  <si>
    <t>AFTOGAN+RABIA</t>
  </si>
  <si>
    <t>FRASCOS CON SCREEN DE 5 DOSIS , FRASCOS CON SCREEN DE 10 DOSIS , FRASCOS CON SCREEN DE 25 DOSIS , FRASCOS CON SCREEN DE 50 DOSIS</t>
  </si>
  <si>
    <t>2 ML</t>
  </si>
  <si>
    <t>4A-4559-AGROCALIDAD</t>
  </si>
  <si>
    <t>AFTOGAN</t>
  </si>
  <si>
    <t>FRASCO DE 5 DOSIS (10 ML) , FRASCO DE 10 DOSIS (20 ML) , FRASCO DE 25 DOSIS (50 ML) , FRASCO DE 50 DOSIS (100 ML)</t>
  </si>
  <si>
    <t>Aceite de pino CSP 8 ML + MONTANIDE-888 CSP 0.8 ML + Timerosal CSP 8 ML + VIRUS DE LA FIEBRE AFTOSA INACTIVADO A 24 CRUZEIRO 3 UG + VIRUS DE LA FIEBRE AFTOSA INECTIVADO O1 CAMPOS 6 UG</t>
  </si>
  <si>
    <t>4A-4584-AGROCALIDAD</t>
  </si>
  <si>
    <t>CHINA-VAC</t>
  </si>
  <si>
    <t>FRASCO DE 2 DOSIS , FRASCO DE 5 DOSIS , FRASCO DE 10 DOSIS , FRASCO DE 25 DOSIS</t>
  </si>
  <si>
    <t>VIRUS VIVO MODIFICADO ATENUADO UN 80% DE COLERA PORCINO CEPA CHINA LAPINIZADA 10(3) DL 50 INFEC S/U</t>
  </si>
  <si>
    <t>4A-4693-AGROCALIDAD</t>
  </si>
  <si>
    <t>NOBILIS MG 6/85</t>
  </si>
  <si>
    <t>CAJA DE 10 VIALES DE VIDRIO POR 1000 DOSIS CON DILUYENTE , CAJA DE 10 VIALES DE VIDRIO POR 2500 DOSIS CON DILUYENTE</t>
  </si>
  <si>
    <t>ÁCIDO GLUTÁMICO 0.1125 MG + AGUA PARA INYECCION 1.0 ML + AGUA PARA INYECCION C.S.P 0.7 ML + CLORURO DE SODIO 2.55 MG + DIHIDROGENO FOSFATO DE SODIO DIHIDRATADO 0.27 MG + FOSFATO DISODICO 1.06 MG + FOSFATO DISODICO DIHIDRATADO 1.08 MG + Gelatina 0.30 MG + LAH EDAMINE 7.50 MG + MYCOPLASMA GALLISEPTICUM VIVO CEPA 6/85 10 6.9 UFC/DOSIS AL MENOS S/U + NZ-AMINE A.S. 11.25 MG + POTASIO DIHIDRÓGENO 0.13 MG + SACAROSA 96.6 MG</t>
  </si>
  <si>
    <t>4A-4770-AGROCALIDAD</t>
  </si>
  <si>
    <t>IZOVAC ND - EDS - IB</t>
  </si>
  <si>
    <t>FRASCOS DE VIDRIO DE 1000 DOSIS , FRASCOS DE VIDRIO DE 5000 DOSIS</t>
  </si>
  <si>
    <t>ACEITE MINERAL 0.337 ML + ADENOVIRUS EDS INACTIVADO (CEPA 127) 10E8 DIE 50 S/U + MONOOLEATO DE SORBITAN 0.037 ML + VIRUS DE LA BRONQUITIS INFECCIOSA, CEPA MASSACHUSETTS 10E7.5 DIE 50 S/U + VIRUS INACTIVADO DE NEWCASTLE AVIAR 10E8.5 DIE 50 S/U</t>
  </si>
  <si>
    <t>4A-4884-AGROCALIDAD</t>
  </si>
  <si>
    <t>PARVIGEN</t>
  </si>
  <si>
    <t>FRASCO DE 1 DOSIS , FRASCO DE 10 DOSIS</t>
  </si>
  <si>
    <t>PARVOVIRUS CANINO 10 DICC50 CM3</t>
  </si>
  <si>
    <t>LABORATORIOS VIRBAC 06516 - Francia</t>
  </si>
  <si>
    <t>BUTAFENIL COMPUESTO</t>
  </si>
  <si>
    <t>FRASCOS DE VIDRIO DE 50 ML , FRASCOS DE VIDRIO DE 100 ML</t>
  </si>
  <si>
    <t>Fenilbutazona 200 MG + SALICILATO DE SODIO 50 MG</t>
  </si>
  <si>
    <t>Antinflamatorio no esteroide Aplicado a Caninos, Antinflamatorio no esteroide Aplicado a Felinos, Antinflamatorio no esteroide Aplicado a Bovinos, Antinflamatorio no esteroide Aplicado a Ovinos, Antinflamatorio no esteroide Aplicado a Caprinos, Antinflamatorio no esteroide Aplicado a Equinos, Antinflamatorio no esteroide Aplicado a Porcinos</t>
  </si>
  <si>
    <t>4A-4C-11862-AGROCALIDAD</t>
  </si>
  <si>
    <t>VACUNA ANTIDIARREA NEONATAL</t>
  </si>
  <si>
    <t>ENVASES PLÁSTICOS DE POLÍMERO DE POLIPROPILENO CONTENIENDO 250 ML (EQUIVALENTE A 50 DOSIS) , ENVASES PLÁSTICOS DE POLÍMERO DE POLIPROPILENO CONTENIENDO 125 ML (EQUIVALENTE A 25 DOSIS)</t>
  </si>
  <si>
    <t>ACEITE MINERAL 1.44 ML + CULTIVO INACTIVADO DE CORONAVIRUS BOVINO ≥ 2,5 X 105 DICT50% S/U + CULTIVO INACTIVADO DE ESCHERICHIA COLI ≥ 2 X 109 BACTERIAS S/U + CULTIVO INACTIVADO DE ROTAVIRUS BOVINO ≥ 6,5 X 106 DICT50% S/U + CULTIVO INACTIVADO DE SALMONELLA DUBLIN ≥ 2 X 109 BACTERIAS S/U + FORMALDEHIDO &gt;=0.2%p/v S/U + SOLUCIÓN SALINA 5 ML + SPAN 80 0.068 ML + Thimerosal 0.00035 G + TWEEN 80 0.041 ML</t>
  </si>
  <si>
    <t>INMUNÓGENO PREVENTIVO PARA LA DIARREA NATAL Aplicado a Bovinos</t>
  </si>
  <si>
    <t>4A-4C-11863-AGROCALIDAD</t>
  </si>
  <si>
    <t>VACUNA ANTIVIRAL FEEDLOT</t>
  </si>
  <si>
    <t>ENVASES PLÁSTICOS DE POLÍMERO DE POLIPROPILENO CONTENIENDO 250 ML (EQUIVALENTE A 50 DOSIS) U, ENVASES PLÁSTICOS DE POLÍMERO DE POLIPROPILENO CONTENIENDO 125 ML (EQUIVALENTE A 25 DOSIS) U</t>
  </si>
  <si>
    <t>ACEITE MINERAL 1.44 ML + CULTIVO INACTIVADO DE HISTOPHILUS SOMINI ≥1 x 10 8 BACTERIAS U + CULTIVO INACTIVADO DE LA DIARREA VIRAL BOVINA / ENFERMEDAD DE LAS MUCOSAS ≥6 x 10 6 DICT 50 % + CULTIVO INACTIVADO DEL VIRUS DE LA PARAINFLUENZA BOVINA III ≥1 x 10 8 DICT 50 % + CULTIVO INACTIVADO DEL VIRUS DE LA RINOTRAQUEITIS INFECCIOSA BOVINA ≥2 x 10 7 DICT 50 % + CULTIVO INACTIVADO DE MANNHEIMIA HAEMOLYTICA ≥1 x 10 9 DICT 50 % + CULTIVO INACTIVADO DE MORAXELLA BOVIS ≥5 x 10 8 BACTERIAS U + CULTIVO INACTIVADO DE PASTERELLA MULTOCIDA ≥1 x 10 9 BACTERIAS U + FORMALDEHIDO &lt;=0.2 % + SOLUCIÓN SALINA 5 ML + SPAN 80 0.068 ML + Thimerosal 0.00035 G + TWEEN 80 0.041 ML</t>
  </si>
  <si>
    <t>4A-4C-12313-AGROCALIDAD</t>
  </si>
  <si>
    <t>CEVAC CORYMUNE 7 K</t>
  </si>
  <si>
    <t>BOTELLA PLASTICA DE 250 ML , BOTELLA PLASTICA DE 500 ML , BOTELLA PLASTICA DE 1500 ML</t>
  </si>
  <si>
    <t>4A-4C-12314-AGROCALIDAD</t>
  </si>
  <si>
    <t>CEVAC CORYMUNE 4 K</t>
  </si>
  <si>
    <t>ENVASES PLÁSTICOS DE 250 ML , ENVASES PLÁSTICOS DE 500 ML , ENVASES PLÁSTICOS DE 1500 ML</t>
  </si>
  <si>
    <t>ADYUVANTE(HIDRÓXIDODE ALUMINIO) 0.6 A 0.9 % + AGUA PARA INYECCION 0.5 ML + Aluminio 1.0-1.6 MG + AVIBACTERIUM PARAGALLINARUM SEROVARES A, B, C MIN 7 LOG 10 CFU S/U + Salmonella enteritidis MIN. 4 LOG 2 MAT S/U + TIOMERSAL 50 UG</t>
  </si>
  <si>
    <t>Detergente Aplicado a Aves</t>
  </si>
  <si>
    <t>4A-4C-14504-AGROCALIDAD</t>
  </si>
  <si>
    <t>VAC-SULES FEEDLOT</t>
  </si>
  <si>
    <t>FRASCOS DE POLIPROPILENO CONTENIENDO 50 ML, FRASCOS DE POLIPROPILENO CONTENIENDO 100 ML, FRASCOS DE POLIPROPILENO CONTENIENDO 250 ML</t>
  </si>
  <si>
    <t>ADYUVANTE OLEOSO DE EMULCIÓN 1.5/5 ML + HAEMOPHYLUS SOMNUS &gt;1-5x10⁷ UFC S/U + HERPES VIRUS BOVINOTIPO I &gt;1x10⁷ DICT50% S/U + HERPES VIRUS BOVINO TIPO V &gt;1x10⁷ DICT50% S/U + Mannheimia haemolytica &gt;1,0x10⁸ UFC S/U + Moxarella bovis &gt;3,0x 10⁸ BACTERIAS S/U + Moxarella bovoculis &gt;3,0x 10⁸ BACTERIAS S/U + Pasterella Multocida &gt;1,0x10⁸ UFC S/U + TIMEROSAL 1/10000 DOSIS S/U + Virus de la diarrea viral bovina tipo 1 Y 2 &gt;1x10⁵ DICT50% S/U + Virus de parainfluenza bovina-3 (PI-3) &gt;1x10⁵ S/U + Virus respiratorio sincitial bovino (BRSV) &gt;1x10⁵ DICT50% S/U</t>
  </si>
  <si>
    <t>PREVENCIÓN DE RINOTRAQUEITIS INFECCIOSA BOVINA Aplicado a Bovinos</t>
  </si>
  <si>
    <t>4A-5090-AGROCALIDAD</t>
  </si>
  <si>
    <t>BRONIPRA -1</t>
  </si>
  <si>
    <t>FRASCO DE 1000 DOSIS , FRASCO DE 5000 DOSIS , FRASCO DE 2500 DOSIS</t>
  </si>
  <si>
    <t>VIRUS DE BRONQUITIS TIPO MASS MAYOR O IGUAL A 10]*3DIE 50 U</t>
  </si>
  <si>
    <t>HIPRAVIAR-S/H120</t>
  </si>
  <si>
    <t>FRASCO DE 1000 DOSIS S/U, FRASCO DE 2500 DOSIS S/U</t>
  </si>
  <si>
    <t>VIRUS DE LA ENFERMEDAD DE NEWCASTLE, CEPA LA SOTA MAYOR A 10^6.5 DIE50 S/U + VIRUS INACTIVADO DE LA BRONQUITIS INFECCIOSA. CEPA MASS H120 MAYOR A 10^3 DIE50 S/U</t>
  </si>
  <si>
    <t>4A-5100-AGROCALIDAD</t>
  </si>
  <si>
    <t>HIPRALONA ENRO S</t>
  </si>
  <si>
    <t>FRASCOS DE POLIETILENO DE ALTA DENSIDAD DE 1000 ML, , FRASCOS DE POLIETILENO DE ALTA DENSIDAD DE 5000 ML , FRASCOS DE POLIETILENO DE ALTA DENSIDAD DE 10 ML, FRASCOS DE POLIETILENO DE ALTA DENSIDAD DE 100 ML</t>
  </si>
  <si>
    <t>LABORATORIOS HIPRA - España, LABORATORIOS HIPRA - Brasil</t>
  </si>
  <si>
    <t>4A-5105-AGROCALIDAD</t>
  </si>
  <si>
    <t>AFTOSAN 3</t>
  </si>
  <si>
    <t>FRASCO DE 15 ML ML (5 DOSIS) , FRASCO DE 30 ML (10 DOSIS) , Frasco de 120 ml (40 dosis) , FRASCO DE 240 ML (80 DOSIS)</t>
  </si>
  <si>
    <t>A24 CRUZEIRO 10^9.5 DICT50/ML s/n S/U + EMULSIFICANTE Y ACEITE MINERAL c.s.p 3 ML + O1 CAMPOS 10^9.5 DICT50/ML s/n S/U</t>
  </si>
  <si>
    <t>4A-5106-AGROCALIDAD</t>
  </si>
  <si>
    <t>BURSINE PLUS</t>
  </si>
  <si>
    <t>FRASCOS DE 1000 ML, FRASCOS DE 2500 ML, FRASCOS DE 5000 ML</t>
  </si>
  <si>
    <t>ESTABILIZADOR H 0.0005 ML + TEJIDO VIRAL DE LA ENFERMEDAD DE GUMBORO 10^[2.9TDC50 POR DOSIS S/U</t>
  </si>
  <si>
    <t>HIPRAPOX</t>
  </si>
  <si>
    <t>FRASCOS PARA 1000 DOSIS S/U</t>
  </si>
  <si>
    <t>VIRUS VIVO MODIFICADO DE LA ENFERMEDAD DIFTEROVIRUELA AVIAR 10^4 DIE50 S/U</t>
  </si>
  <si>
    <t>4A-5139-AGROCALIDAD</t>
  </si>
  <si>
    <t>NEWCASTLE HEPATITIS 4 VACUNA EMULSIONADA</t>
  </si>
  <si>
    <t>VIRUS DE HEPATITIS A CUERPO DE INCLUCIÓN-CEPA H-L-IBH INACTIVADA 1:8 S/U + VIRUS DE NEWCASTLE TIPO B1 10E8.6 DIE 50 S/U</t>
  </si>
  <si>
    <t>4A-5177-AGROCALIDAD</t>
  </si>
  <si>
    <t>BIO-VAC LA SOTA</t>
  </si>
  <si>
    <t>FRASCOS DE VIDRIO DE 1000 DOSIS U, FRASCOS DE VIDRIO DE 2500 DOSIS U</t>
  </si>
  <si>
    <t>LACTOSA 55 MG/ML + SOLUCIÓN FISIOLÓGICA 121ug/DOSIS S/U + VIRUS ATENUADO DE LA ENFERMEDAD DE NEWCASTLE CEPA LA SOTA &gt;10˄6.5 DIE 50 S/U</t>
  </si>
  <si>
    <t>PROFILAXIS DE LA ENFERMEDAD DEL NEWCASTLE Aplicado a Aves</t>
  </si>
  <si>
    <t>NEUVA FATRO - Italia</t>
  </si>
  <si>
    <t>4A-5179-AGROCALIDAD</t>
  </si>
  <si>
    <t>BIOVAC ND IB</t>
  </si>
  <si>
    <t>10 FRASCOS DE 2500 DOSIS POR FRASCO , 10 FRASCOS DE 1000 DOSIS POR FRASCO</t>
  </si>
  <si>
    <t>LACTOSA 55 mg/ ML + SOLUCIÓN FISIOLÓGICA 176 ug/DOSIS S/U + VIRUS ATENUADO DE LA ENFERMEDAD DE NEWCASTLE CEPA LA SOTA 10E6.5 DIE50 S/U + VIRUS BRONQUITIS INFECCIOSA, TIPO MASACHUSETTS (B48) 10 DIE50 S/U</t>
  </si>
  <si>
    <t>4A-5249-AGROCALIDAD</t>
  </si>
  <si>
    <t>VANGUARD PLUS CVP CV</t>
  </si>
  <si>
    <t>SUSPENCION INYECTABLE EN FRASCOS VIALES PLÁSTICOS O DE VIDRIO, ESTUCHE CLINICO 50 DOSIS 1 ML</t>
  </si>
  <si>
    <t>CORONAVIRUS CANINO &gt;1.49 RP S/U + Gentamicina CONCENTRACION FINAL ≤ 30 UG/ ML + HIDROXIDO DE ALUMINIO CONCENTRACION FINAL 5.00+0.5 % + MEDIO DE HANKS csp S/U + MERTRHIOLATE CONCENTRACION FINAL &lt;0.01 % + PARVOVIRUS CANINO 10 7.2 TCID 50 S/U</t>
  </si>
  <si>
    <t>4A-5278-AGROCALIDAD</t>
  </si>
  <si>
    <t>NOBI-VAC RABIA</t>
  </si>
  <si>
    <t>FRASCO DE 1 DOSIS , FRASCO DE 10 DOSIS U</t>
  </si>
  <si>
    <t>VIRUS INACTIVADO DE RABIA, CEPA VACUNAL PASTEUR AL MENOS 2.0 U.I S/U</t>
  </si>
  <si>
    <t>VACUNA CONTRA CIRCOVIRUS Aplicado a Caninos, VACUNA CONTRA CIRCOVIRUS Aplicado a Felinos</t>
  </si>
  <si>
    <t>4A-5294-AGROCALIDAD</t>
  </si>
  <si>
    <t>UNIVAX PLUS</t>
  </si>
  <si>
    <t>FRASCOS PARA 2500 DOSIS , FRASCOS PARA 5000 DOSIS</t>
  </si>
  <si>
    <t>ESTABILIZADOR 25.0 % + SULFATO DE GENTAMICINA 30 mcg/ ML + VIRUS DE LA ENFERMEDAD DE LA BOLSA ( CEPA ESTANDAR) 10 2.3TCID50/DOSIS AL VENCIMIENTO S/U + VIRUS DE LA ENFERMEDAD DE LA BOLSA (CEPA VARIANTE E) 10 2.9TCID50/DOSIS AL VENCIMIENTO S/U</t>
  </si>
  <si>
    <t>4A-5295-AGROCALIDAD</t>
  </si>
  <si>
    <t>RB-51</t>
  </si>
  <si>
    <t>FRASCOS DE VIDRIO TIPO I DE 5 DOSIS CON DILUYENTE , FRASCOS DE VIDRIO TIPO I DE 25 DOSIS CON DILUYENTE</t>
  </si>
  <si>
    <t>BRUCELLA ABORTUS CEPA RB-51 10 A 34 BILLONES DE CFU DE ORGANISMOS VIVOS S/U</t>
  </si>
  <si>
    <t>COLORADO SERUM COMPANY - Estados Unidos</t>
  </si>
  <si>
    <t>4A-5512-AGROCALIDAD</t>
  </si>
  <si>
    <t>SQP - NEW- BRONQ OLEOSA</t>
  </si>
  <si>
    <t>4A-5843-AGROCALIDAD</t>
  </si>
  <si>
    <t>F VAX MG</t>
  </si>
  <si>
    <t>FRASCO DE VIDRIO TIPO 1 TRANSPARENTE,CAJA DE 10 UNIDADES POR 1000 DOSIS , FRASCO DE VIDRIO TIPO 1 TRANSPARENTE,CAJA DE 10 UNIDADES POR 2500 DOSIS , FRASCO DE VIDRIO TIPO 1 TRANSPARENTE,CAJA DE 10 UNIDADES POR 5000 DOSIS</t>
  </si>
  <si>
    <t>ÁCIDO GLUTÁMICO 0.360 G + Agua Purificada CSP 1 L + ESTABILIZADOR 0.0075 ML + FOSFATO DE POTASIO MONOBÁSICO 0.258 G + FOSFATO DIBASICO DE POTASIO 0.627 G + HIDRÓXIDO DE POTASIO 0.137 G + LACTOSA 100 G + M.GALLISEPTICUM, CEPA F 10 6.0 CCU S/U + N-Z AMINA, TIPO AS 100 G + PENICILINA 30.0 U ML</t>
  </si>
  <si>
    <t>SCHERING-PLOUGH ANIMAL HEALTH CORP. - Estados Unidos</t>
  </si>
  <si>
    <t>4A-5850-AGROCALIDAD</t>
  </si>
  <si>
    <t>AFTOSA MK</t>
  </si>
  <si>
    <t>FRASCOS DE POLIMERO DE POLIPROPILENO DE 20 ML , FRASCOS DE POLIMERO DE POLIPROPILENO DE 50 ML , FRASCOS DE POLIMERO DE POLIPROPILENO DE 100 ml</t>
  </si>
  <si>
    <t>ADYUVANTE OLEOSO DE EMULCIÓN 1 ML + VIRUS ACTIVADO DE A24 CRUZEIRO Y 01 CAMPOS 1 ML</t>
  </si>
  <si>
    <t>4A-5866-AGROCALIDAD</t>
  </si>
  <si>
    <t>CERDITO VAC</t>
  </si>
  <si>
    <t>ENVASE DE PLASTICO DE POLIETILENO O FRASCO DE VIDRIO TIPO I DE 10 ML , ENVASE DE PLASTICO DE POLIETILENO O FRASCO DE VIDRIO TIPO I DE 50 ML , ENVASE DE PLASTICO DE POLIETILENO O FRASCO DE VIDRIO TIPO I DE 250 ML</t>
  </si>
  <si>
    <t>Escherichia Coli 25 % + PASTEURELLA MULTOCIDA 50 % + Salmonella s.p 25 %</t>
  </si>
  <si>
    <t>4A-5868-AGROCALIDAD</t>
  </si>
  <si>
    <t>BIOCASTLE</t>
  </si>
  <si>
    <t>ENVASE DE VIDRIO NEUTRO TIPO I CONTENIENDO 50 DOSIS , ENVASE DE VIDRIO NEUTRI TIPO I CONTENIENDO 100 DOSIS , ENVASE DE VIDRIO NEUTRI TIPO I CONTENIENDO 500 DOSIS</t>
  </si>
  <si>
    <t>AGUA DESTILADA C.S.P 1 ML + Estreptomicina 500 MCG S/U + EXCIPIENTE 1.22 G + Gentamicina 500 UI S/U + MICOSTATIN 25 UI S/U + PENICILINA 500 UI S/U + VIRUS DE NEWCASTLE TIPO B1 TITULO 10E6.5/DOSIS S/U</t>
  </si>
  <si>
    <t>4A-5878-AGROCALIDAD</t>
  </si>
  <si>
    <t>NOBILIS GUMBORO BROILER</t>
  </si>
  <si>
    <t>CAJAS DE VIALES DE VIDRIO POR 1000 DOSIS , CAJAS DE VIALES DE VIDRIO POR 2500 DOSIS</t>
  </si>
  <si>
    <t>VIRUS DE LA ENFERMEDAD DE GUMBORO, CLON CH/80 3.0 LOG10 TCID50 S/U</t>
  </si>
  <si>
    <t>4A-5886-AGROCALIDAD</t>
  </si>
  <si>
    <t>HEPATOINMUNE</t>
  </si>
  <si>
    <t>FRASCOS DE POLIETILENO POR 250ML</t>
  </si>
  <si>
    <t>GEL HIDRÓXIDO DE ALUMINIO 10 %</t>
  </si>
  <si>
    <t>4A-6100-AGROCALIDAD</t>
  </si>
  <si>
    <t>BURSA GUARD REO</t>
  </si>
  <si>
    <t>AMPOLLA DE VIDRIO DE 1000 DOSIS , AMPOLLA DE VIDRIO DE 2500 DOSIS</t>
  </si>
  <si>
    <t>REOVIRUS AVIAR(CEPA 1133), INACTIVADO, TÍTULO MINIMO ANTES DE LA INACTIVACIÓN 10^6.97DIE50/DOSIS U + REOVIRUS AVIAR (CEPA 2408)INACTIVADO, TÍTULO MINIMO ANTES DE LA INACTIVACIÓN 10^7.21DIER50/DOSIS U + REOVIRUS AVIAR(CEPA MSB), INACTIVADO, TÍTULO MINIMO ANTES DE LA INACTIVACÓN 10^7.3DIER50/DOSIS U + VIRUS DE LA ENFERMEDAD DE LA BOLSA ( CEPA ESTANDAR) 10^4.5DIER50/DOSIS U + VIRUS DE LA ENFERMEDAD DE LA BOLSA (CEPA VARIANTE E) 10^4.7DIER50/DOSIS U</t>
  </si>
  <si>
    <t>CARVAJAL ECUADOR - Estados Unidos</t>
  </si>
  <si>
    <t>4A-6101-AGROCALIDAD</t>
  </si>
  <si>
    <t>OLVAC B+G+R</t>
  </si>
  <si>
    <t>ENVASE DE 250 ML CONTENIENDO 500 DOSIS , ENVASE DE 500 ML CONTENIENDO 1000 DOSIS</t>
  </si>
  <si>
    <t>MONOOLEATO DE SORBITAN 0.5 ML + REOVIRUS AVIAR(CEPA 1133), INACTIVADO, TÍTULO MINIMO ANTES DE LA INACTIVACIÓN TITULO NO MENOS DE 10E7 TCID50/DOSIS S/U + Timerosal 0.05 MG + VIRUS DE LA ENFERMEDAD INFECCIOSA DE BURSITIS CEPA D-78 TITULO NO INFERIOR TITULO NO MENOS DE 10E7TCID50/DOSIS S/U + VIRUS INACTIVADO DE LA BRONQUITIS INFECTIVA AVIAR (CEPA M41, NEV14, NEV21) TITULO NO MENOS DE 10 E7.5EID50/DOSIS S/U + VIRUS INACTIVADO DE NEWCASTLE AVIAR TITULO NO MENOS DE 50PD50/DOSIS S/U</t>
  </si>
  <si>
    <t>4A-6258-AGROCALIDAD</t>
  </si>
  <si>
    <t>NEWCA MEX CONCENTRADA</t>
  </si>
  <si>
    <t>ACEITE MINERAL LIGERO, SPAN Y TWEEN &lt; O IGUAL A 0.87 S/U + VIRUS DE LA ENFERMEDAD DE NEWCASTLE, CEPA LA SOTA NO MENOS DE 0.2 ML</t>
  </si>
  <si>
    <t>4A-6274-AGROCALIDAD</t>
  </si>
  <si>
    <t>AFTOGEN OLEO (VACUNA ANTIAFTOSA)</t>
  </si>
  <si>
    <t>FRASCO DE 15 DOSIS , FRASCO DE 30 DOSIS , FRASCO DE 40 DOSIS , FRASCO DE 80 DOSIS</t>
  </si>
  <si>
    <t>Thimerosal 36 U + VIRUS AFTOSO CONCENTRADO TIPO A SUBTIPO A 24 CRUZEIRO 10ug/Dosis S/U + VIRUS AFTOSO CONCENTRADO TIPO O SUBTIPO 01 CAMPOS 10ug/Dosis S/U</t>
  </si>
  <si>
    <t>4A-6275-AGROCALIDAD</t>
  </si>
  <si>
    <t>HEPAVAC IBH</t>
  </si>
  <si>
    <t>FRASCOS DE POLIETILENO DE 450 ML O 1500 DOSIS (0.3ML) , FRASCOS DE POLIETILENO DE 500 ML O 2500 DOSIS (0,2 ML)</t>
  </si>
  <si>
    <t>CL2CA (0.07M) 0.015 ML + NA2HPO4 (0.07M) 0.015 ML + POLIVINILPIRROLIDONA-TIPO 12 PF 0.01 ML + VIRUS DE HEPATITIS A CUERPO DE INCLUCIÓN-CEPA H-L-IBH INACTIVADA 10.9 EID50 (0.05 ML) S/U</t>
  </si>
  <si>
    <t>4A-6401-AGROCALIDAD</t>
  </si>
  <si>
    <t>AVIPRO 105 ND CHICK</t>
  </si>
  <si>
    <t>FRASCOS DE 500 ML (EQUIVALENTE A 5000 DOSIS)</t>
  </si>
  <si>
    <t>LOHMANN ANIMAL HEALTH INTERNATIONAL - Estados Unidos</t>
  </si>
  <si>
    <t>4A-6436-AGROCALIDAD</t>
  </si>
  <si>
    <t>0200-10-31</t>
  </si>
  <si>
    <t>FARROWSURE B</t>
  </si>
  <si>
    <t>VIAL CON 5 DOSIS , VIAL DE 10 DOSIS , VIAL DE 25 DOSIS , VIAL DE 50 DOSIS , VIAL DE 100 DOSIS.</t>
  </si>
  <si>
    <t>ADYUVANTE PARA FRACCIÓN BACTERIANA GHA 25%-/+1 % + ADYUVANTE PARA FRACCIÓN VIRAL GHA 7%-/+1 % + ERYSIPELOTHRIX RHUSIOPATHIAE INACTIVADO, CEPA R32E11 6,0 +/- 0,1 AUD S/U + ETILENAMINA BINARIA (BEI) 0.25 % + FORMALDEHIDO 0.35-0.45 % + Gentamicina 30 MG/ML + Leptospira canicola min. 1200NUD S/U + LEPTOSPIRA GIRPPOTYPHOSA min. 1200NUD S/U + LEPTOSPIRA HARDJO CEPA HARJOBOVIS min. 1200NUD S/U + LEPTOSPIRA ICTEROHAEMORRHAGIAE min. 1200NUD S/U + LEPTOSPIRA INTERROGANS SEROVAR BRATISLAVA INACTIVADA min. 1200NUD S/U + Leptospira pomona min. 1200NUD S/U + PARVOVIRUS PORCINO INACTIVADO, CEPA NADL-2 128HAU/0,05 ML + Timerosal max 0.01 % + TIMEROSAL 1:10000 S/U</t>
  </si>
  <si>
    <t>4A-6493-AGROCALIDAD</t>
  </si>
  <si>
    <t>NEWCASTLE BRONQUITIS EDS VACUNA EMULSIONADA</t>
  </si>
  <si>
    <t>Bronquitis infecciosa cepa Massachusetts 0.07 ML + VIRUS DE NEWCASTLE CEPA LASOTA CLONE30 0.14 ML</t>
  </si>
  <si>
    <t>LABORATORIOS AVIMEX S.A. DE C.V. - México</t>
  </si>
  <si>
    <t>4A-6525-AGROCALIDAD</t>
  </si>
  <si>
    <t>FELOCELL 3</t>
  </si>
  <si>
    <t>VIAL PLÁSTICOS O DE VIDRIO DE 1 DOSIS LIOFILIZADA Y DILUYENTE 1 ML (ESTUCHE CLÍNICO DE 25 DOSIS)</t>
  </si>
  <si>
    <t>CALCIVIRUS (CEPA F9) MINIMO &gt;Ó=10^6.7 TCID50 Y &gt;Ó=10^8.7 TCID50 S/U + CASEINA 4.0+/- 0.5 % + Gentamicina &lt; O IGUAL A 30 UG + HERPESVIRUS DE LA RINOTRAQUEITIS FELINA ATENUADA, CEPA DE HVF F2 &gt;Ó=10^6.2 TCID50 Y &gt;Ó=10^8.2 TCID50 S/U + MEDIO DE HANK c.s.p S/U + Sucrosa 10.0 +/- 0.5 % + VIRUS DE LA LEUCEMIA VIRAL FELINA CEPA SNOW LEOPARD &gt;Ó=10^3.5 TCID50 Y &gt;Ó=10^5.5 TCID50 S/U</t>
  </si>
  <si>
    <t>4A-6531-AGROCALIDAD</t>
  </si>
  <si>
    <t>LIVAFOS</t>
  </si>
  <si>
    <t>FRASCOSDE 20 ML , FRASCO DE 100 ML , FRASCO DE 250 ML</t>
  </si>
  <si>
    <t>LITTERGUARD LT-C</t>
  </si>
  <si>
    <t>VIAL PLÁSTICO O DE VIDRIO DE 10 DOSIS , VIAL PLÁSTICO O DE VIDRIO DE 50 DOSIS</t>
  </si>
  <si>
    <t>Clostridium perfringens Tipo Beta toxoide CEPA NL1003 10 AU + Eschericha coli (987P)CEPA 1413 1.44 RP + Eschericha coli (F41)CEPA 1471 1.36 RP + Eschericha coli (K88) CEPA P5002 1.41 RP + Eschericha coli (K99) CEPA NL-1005 1471 1.48 RP + Eschericha coli (Ltb) CEPA NL-1001 1.62 RP</t>
  </si>
  <si>
    <t>4A-6601-AGROCALIDAD</t>
  </si>
  <si>
    <t>IZOVAC LA SOTA</t>
  </si>
  <si>
    <t>FRASCOS O BOTELLAS DE VIDRIO TIPO I DE 1000 DOSIS (CAJAS DE 10 FRASCOS DE 1000 DOSIS + DILUYENTE DE 30 ML POR CADA 1000 DOSIS) , FRASCOS O BOTELLAS DE VIDRIO TIPO I DE 2500 DOSIS (CAJAS DE 10 FRASCOS DE 2500 DOSIS + DILUYENTE DE 30 ML POR CADA 1000 DOSIS)</t>
  </si>
  <si>
    <t>CASEINA HIDROLIZADA 1000 MG + DEXTRAN 70 2500 MG + GELATINA HIDROLIZADA 1500 MG + KH2PO4 51.2 MG + KOH 42 MG + Sucrosa 1500 MG</t>
  </si>
  <si>
    <t>VACUNA CONTRA HEPATITIS, NEWCASTLE, CORIZA Aplicado a Aves</t>
  </si>
  <si>
    <t>IZOVAC H120 LA SOTA</t>
  </si>
  <si>
    <t>CAJAS CONTENIENDO 10 VIALES DE VIDRIO DE 1000 DOSIS , CAJAS CONTENIENDO 10 VIALES DE VIDRIO DE 2500 DOSIS</t>
  </si>
  <si>
    <t>IZO S.p.a- VIA. A. BIANCHI, 9- 25124 BRESCIA - Italia</t>
  </si>
  <si>
    <t>4A-6665-AGROCALIDAD</t>
  </si>
  <si>
    <t>VACUNA CONTRA MICOPLASMA GALLISEPTICUM, cultivo vivo</t>
  </si>
  <si>
    <t>FRASCO DE VIDRIO PARA 30ML (EQUIVALENTE A 1000 DOSIS)</t>
  </si>
  <si>
    <t>4A-6716-AGROCALIDAD</t>
  </si>
  <si>
    <t>AVINEW CEPA VG/GA</t>
  </si>
  <si>
    <t>FRASCO DE 1000 DOSIS , FRASCO DE 2000 DOSIS , FRASCO DE 2500 DOSIS , FRASCO DE 5000 DOSIS , FRASCO DE 10000 DOSIS , FRASCO DE 15000 DOSIS , FRASCO DE 25000 DOSIS</t>
  </si>
  <si>
    <t>AGUA PURIFICADA 1.000 ML + ALBUMINA BOVINA FRACCIÓN V 5.000 MG + CASEINA HIDROLIZADA 40.000 MG + FOSFATO DIPOTASICO 0.675 MG + FOSFATO MONOPOTÁSICO 0.225 MG + GLUTAMATO DE POTASIO 0.477 MG + MANITOL 40.000 MG + Povidona 20.000 MG + SACAROSA 75.000 MG + Virus de la enfermedad de NewCastle cepa VG/GA 5.5 LOG-10 DIO 50 U</t>
  </si>
  <si>
    <t>MERIAL - Francia, MERIAL - Brasil, MERIAL - Italia</t>
  </si>
  <si>
    <t>4A-6723-AGROCALIDAD</t>
  </si>
  <si>
    <t>NOBILIS RISMAVAC</t>
  </si>
  <si>
    <t>VIAL DE 1000 DOSIS</t>
  </si>
  <si>
    <t>DIMETILSULFOXIDO 0.075 ML + HERPES VIRUS DE PAVO HVT CEPA FC-126 CONGELADA 3.0 LOG 10 PFU S/U + HERPES VIRUS DE POLLO CEPA MD NEV 1 3.0 LOG 10 PFU S/U + Suero Bovino 0.10 ML</t>
  </si>
  <si>
    <t>NOBILIS RISMAVAC + CA 126</t>
  </si>
  <si>
    <t>VIAL DE VIDRIO TIPO I TRASPARENTE, BIOLÓGICO CONGELADO 1000 DOSIS</t>
  </si>
  <si>
    <t>DIMETILSULFOXIDO 0.075 ML + HERPES VIRUS DE PAVO HVT CEPA FC-126 CONGELADA 3.0 LOG 10 PFU S/U + HERPES VIRUS DE POLLO CEPA CV1988 (RISPENS) 3.0 LOG 10 PFU S/U + Suero Bovino 0.10 ML</t>
  </si>
  <si>
    <t>4A-6781-AGROCALIDAD</t>
  </si>
  <si>
    <t>VACUNA CONTRA LA ENFERMEDAD DE MAREK MD VAC CFL</t>
  </si>
  <si>
    <t>VIALES DE VIDRIO DE 500 DOSIS CON SU RESPECTIVO DILUYENTE , VIALES DE 1000 DOSIS CON SU RESPECTIVO DILUYENTE , VIALES DE VIDRIO DE 2000 DOSIS CON SU RESPECTIVO DILUYENTE</t>
  </si>
  <si>
    <t>HERPESVIRUS DE PAVO VIVO RECOMBINANTE CON INSERTO NDV &gt;Ó=1500PFU/DOSIS V LANZAMIENTO S/U</t>
  </si>
  <si>
    <t>4A-6917-AGROCALIDAD</t>
  </si>
  <si>
    <t>VACUNA CONTRA LA BRONQUITIS INFECCIOSA TIPO MASSACHUSETTS</t>
  </si>
  <si>
    <t>ESTUCHE CLÍNICO CONTENIENDO 10 FRASOS DE VIDRIO CON VACUNA LIOFILIZADA DE 1000 DOSIS CON DILUYENTE , ESTUCHE CLÍNICO CONTENIENDO FRASCO DE VIDRIO CON VACUNA LIOFILIZADA DE 2500 DOSIS CON DILUYENTE , ESTUCHE CLÍNICO CONTENIENDO FRASCO DE VIDRIO CON VACUNA LIOFILIZADA DE 5000 DOSIS CON DILUYENTE , ESTUCHE CLÍNICO CONTENIENDO FRASCO DE VIDRIO CON VACUNA LIOFILIZADA DE 10000 DOSIS CON DILUYENTE</t>
  </si>
  <si>
    <t>ESTABILIZADOR A 0.0150 ML + ESTABILIZADOR B 0.0075 ML + EXCIPIENTE 0.03 ML + VIRUS DE LA BRONQUITIS INFECCIOSA, CEPA MASSACHUSETTS &gt;=10^3.8 DIE50 S/U</t>
  </si>
  <si>
    <t>4A-6918-AGROCALIDAD</t>
  </si>
  <si>
    <t>VACUNA CONTRA EL NEWCASTLE Y LA BRONQUITIS</t>
  </si>
  <si>
    <t>LIOFILIZADO EN AMPOLLAS DE VIDRIO DE 1000 DOSIS , LIOFILIZADO EN AMPOLLAS DE VIDRIO DE 2000 DOSIS , LIOFILIZADO EN AMPOLLAS DE VIDRIO DE 5000 DOSIS , LIOFILIZADO EN AMPOLLAS DE VIDRIO DE 15000 DOSIS</t>
  </si>
  <si>
    <t>ESTABILIZADOR A 0.0152 ML + ESTABILIZADOR B 0.0076 ML + VIRUS DE LA BRONQUITIS INFECCIOSA, CEPA MASSACHUSETTS &gt;=10^3.8 EID50/DOSIS S/U + VIRUS DE NEWCASTLE TIPO B1, CEPA LA SOTA B1 &gt;=10^6.0 EID50/DOSIS S/U</t>
  </si>
  <si>
    <t>VACUNA CONTRA NEWCASTLE Y LA BRONQUITIS</t>
  </si>
  <si>
    <t>AMPOLLA DE VIDRIO DE 1000 DOSIS , AMPOLLA DE VIDRIO DE 2000 DOSIS , AMPOLLA DE VIDRIO DE 5000 DOSIS , AMPOLLA DE VIDRIO DE 15000 DOSIS</t>
  </si>
  <si>
    <t>VIRUS DE BRONQUITIS TIPO MASS &gt;10E3.8 EID50/DOSIS A LIBERACION S/U + VIRUS DE NEWCASTLE CEPA LASOTA CLONE30 &gt;10E6.0 EID50/DOSIS A LIBERACION S/U</t>
  </si>
  <si>
    <t>4A-6925-AGROCALIDAD</t>
  </si>
  <si>
    <t>GUMBO-VAC VACUNA</t>
  </si>
  <si>
    <t>FRASCO DE VIDRIO DE 50 DOSIS + DILUYENTE , FRASCO DE VIDRIO DE 100 DOSIS + DILUYENTE , FRASCO DE VIDRIO DE 500 DOSIS + DILUYENTE , FRASCO DE VIDRIO DE 1000 DOSIS + DILUYENTE , FRASCO DE VIDRIO DE 2500 DOSIS + DILUYENTE</t>
  </si>
  <si>
    <t>CLORURO DE SODIO 0.85 % + Colorante 0.002 % + Cultivo de Virus Vivo Modificado Cepa Lukert Intermedia 10^6 DIEP 50 % + Gelatina 5 % + Lactosa Polivinil Pirrolidon 45 %</t>
  </si>
  <si>
    <t>4A-6969-AGROCALIDAD</t>
  </si>
  <si>
    <t>IZOVAC HG 3</t>
  </si>
  <si>
    <t>FRASCO DE 250 ML (500 DOSIS) , FRASCO DE 500 ML(1000 DOSIS)</t>
  </si>
  <si>
    <t>HAEMOPHILLUS PARAGALLINARUM INACTIVADO SEROTIPO A 5X10^9 CFU S/U + HAEMOPHILLUS PARAGALLINARUM INACTIVADO SEROTIPO B 5X10^9 CFU S/U + HAEMOPHILLUS PARAGALLINARUM INACTIVADO SEROTIPO C 5X10^9 CFU S/U</t>
  </si>
  <si>
    <t>4A-6981-AGROCALIDAD</t>
  </si>
  <si>
    <t>VACUNA CONTRA LA ENCEFALOMIELITIS AVIAR Y LA VIRUELA AVIAR AE-POXINE</t>
  </si>
  <si>
    <t>VIALES DE VIDRIO DE 500 DOSIS , VIALES DE VIDRIO DE 1000 DOSIS</t>
  </si>
  <si>
    <t>VIRUELA AVIAR, CEPA CUTTER &gt;=10^2.6EID50/DOSIS S/U + VIRUS VIVO DE LA ENCEFALOMIELITIS AVIAR CEPA CALNEK &gt;=10^3.0 EID50/DOSIS S/U</t>
  </si>
  <si>
    <t>PHIZER ANIMAL HEALTH - Estados Unidos</t>
  </si>
  <si>
    <t>4A-6986-AGROCALIDAD</t>
  </si>
  <si>
    <t>BUR CELLS 706+HVT CONGELADA</t>
  </si>
  <si>
    <t>AMPOLLA DE VIDRIO DE 1.000 DOSIS , AMPOLLA DE VIDRIO DE 2.000 DOSIS , AMPOLLA DE VIDRIO DE 4.000 DOSIS , BOLSAS DE DILUYENTE DE 200 ML, BOLSAS DE DILUYENTE DE 400 ML, BOLSAS DE DILUYENTE DE 800 ML, BOLSAS DE DILUYENTE DE 1200 ML, BOLSAS DE DILUYENTE DE 1600 ML, BOLSAS DE DILUYENTE DE 1800 ML</t>
  </si>
  <si>
    <t>DMSO/MEDIO 199 0.0015 ML + MEDIO 199 0.0009 ML + Suero Bovino 0.0003 ML + VIRUS DE LA ENFERMEDAD DE LA BOLSA, CEPA S-706 10^2.1 DICC50 S/U + VIRUS DE LA ENFERMEDAD DE MAREK, SEROTIPO 3 1.418 UFP S/U</t>
  </si>
  <si>
    <t>0.2 ML</t>
  </si>
  <si>
    <t>REEVALUADO</t>
  </si>
  <si>
    <t>4A-6990-AGROCALIDAD</t>
  </si>
  <si>
    <t>NEW BRONK-VET OLEOSA</t>
  </si>
  <si>
    <t>VIALES DE VIDRIO Y/O PLÁSTICO DE 1000 DOSS S/U</t>
  </si>
  <si>
    <t>ACEITE MINERAL 0.3261 ML + ARLACEL 0.0200 ML + FORMALINA 0.0009 ML + TWEEN 80 0.0030 ML + VIRUS DE LA BRONQUITIS INFECCIOSA, INACTIVADO CEPA H52 &gt;=10^6.6EID50/DOSIS S/U + VIRUS DE NEWCASTLE TIPO B1, CEPA B1 &gt;=10^7.9 EID50/DOSIS S/U + VIRUS INACTIVADO DE LA BRONQUITIS INFECCIOSA. CEPA MASS 41, POR LO MENOS &gt;=10^6.7EID50/DOSIS S/U</t>
  </si>
  <si>
    <t>4A-6991-AGROCALIDAD</t>
  </si>
  <si>
    <t>VACUNA CONTRA LA TENOSINOVITIS V.A. CHICK.VAC</t>
  </si>
  <si>
    <t>VIALES DE VIDRIO NEUTRO O PLASTICO ESTERIL DE 1000 DOSIS CON DILUYENTE</t>
  </si>
  <si>
    <t>VIRUS DE LA TENDOSINOVITIS AVIAR 0.000145 ML</t>
  </si>
  <si>
    <t>4A-6993-AGROCALIDAD</t>
  </si>
  <si>
    <t>VACUNA CONTRA LA VIRUELA AVIAR POULVAC (CHICK-N-POX)</t>
  </si>
  <si>
    <t>VIALES DE VIDRIO Y/O PLASTICO DE 500 DOSIS CON SU RESPECTIVO DILUYENTE , VIALES DE VIDRIO Y/O PLASTICO DE 1000 DOSIS CON SU RESPECTIVO DILUYENTE</t>
  </si>
  <si>
    <t>ANFOTERICINA ND S/U + ESTABILIZADOR 0.0075 ML + EXCIPIENTE 0.01 ML + Gentamicina ND S/U</t>
  </si>
  <si>
    <t>4A-7029-AGROCALIDAD</t>
  </si>
  <si>
    <t>RABVAC 3</t>
  </si>
  <si>
    <t>ESTUCHE O CAJA CLINICA DE 10 FRASCOS DE VIDRIO CONTENIENDO 1 ML C/U , ESTUCHE O CAJA CLINICA DE 50 FRASCOS DE VIDRIO CONTENIENDO 1 ML C/U</t>
  </si>
  <si>
    <t>1.0 M BUFFER HEPES 0.011 ML + CARBOPOL 0.5% ( CONCENTRACION FINAL SW 0.1%) 0.200 ML + FLUIDOS VIRALES INACTIVADOS DE RABIA &gt;=10^6.3 FAID 50 ML + Gentamicina 1 ML + Thimerosal 0.001 ML</t>
  </si>
  <si>
    <t>4A-7066-AGROCALIDAD</t>
  </si>
  <si>
    <t>NEWCASTLE OLEO 100 INMUNER</t>
  </si>
  <si>
    <t>FRASCOS DE 250 (500 DOSIS) , FRASCOS DE 500 ML (1000 DOSIS)</t>
  </si>
  <si>
    <t>ACEITE MARCOL 60 % + AGUA DESTILADA ESTERIL 21.5 % + ANTIGENO NEWCASTLE, CEPA LENTOGENICA LA SOTA TITULO ANTES DE INACTIVAR 10(11) DIE 50/ 15 % + ARLACEL 1 % + TWEEN 20 1 %</t>
  </si>
  <si>
    <t>LABORATORIOS INMUNER SAIC - Argentina</t>
  </si>
  <si>
    <t>4A-7067-AGROCALIDAD</t>
  </si>
  <si>
    <t>9R INMUNER</t>
  </si>
  <si>
    <t>FRASCO AMPOLLA DE 500 DOSIS CON DILUYENYTE , FRASCO AMPOLLA DE 1000 DOSIS CON DILUYENTE</t>
  </si>
  <si>
    <t>AGUA BIDESTILADA CALIDAD INYECTABLE C.S.P 1000 ML + CLORURO DE SODIO 0.9 % + CULTIVO BACTERIANO 3.8 % + FOSFATO DISODICO 0.21 % + FOSFATO MONOPOTASICO 0.073 % + MANITOL AL 10% 30 % + PEPTONA 36.2 % + SACAROSA AL 10%- 30 %</t>
  </si>
  <si>
    <t>4A-7068-AGROCALIDAD</t>
  </si>
  <si>
    <t>TRI-OLEO 100 INMUNER</t>
  </si>
  <si>
    <t>FRASCO DE 250 ML (500 DOSIS) U, FRASCO DE 500 ML (1000 DOSIS) U</t>
  </si>
  <si>
    <t>ACEITE MARCOL 60 % + AGUA BIDESTILADA 6.5 % + ANTIGENO BRONQUITIS INFECCIOSA CEPA MASSACHUSETS, TITULO ANTES DE INACTIVAR 10(6)DIE 50/ 10 % + ANTIGENO NEWCASTLE, CEPA LENTOGENICA LA SOTA TITULO ANTES DE INACTIVAR 10(11) DIE 50/ 10 % + ANTIGENO SINDROME DE CAIDA DE PUESTA, CEPA ADENO-127 TITULO ANTES DE INACTIVAR 10(6)DIE 50/ 10 % + ARLACEL 2 % + FORMOL ACTIVO 37% 0.5 % + TWEEN 20 1 %</t>
  </si>
  <si>
    <t>4A-7069-AGROCALIDAD</t>
  </si>
  <si>
    <t>NEWCASTLE IBD OLEO 100 INMUNER</t>
  </si>
  <si>
    <t>FRASCO DE PROPILENO DE 250 ML EQUIVALENTE A 100 DOSIS , FRASCO DE PROPILENO DE 500 ML EQUIVALENTE A 500 DOSIS</t>
  </si>
  <si>
    <t>4A-7070-AGROCALIDAD</t>
  </si>
  <si>
    <t>DIFTEROVIRUELA INMUNER</t>
  </si>
  <si>
    <t>FRASCO DE 1000 DOSIS Y FRASCO DILUYENTE , FRASCO DE 2500 DOSIS Y FRASCO DILUYENTE</t>
  </si>
  <si>
    <t>AGUA DESMINERALIZADA C.S.P. 1000 ML + ANTIGENO DIFTEROVIRUELA 10(8) DIE 50/ ML + AZUL DE METILENO 0.26 % + ESTREPTOPENICILINA SULFATO 100 ML + GLICERINA 25 % + LECHE BACTERIOLÓGICA 10 % + Penicilina G sódica 10 UI/ ML + SACAROSA 3 %</t>
  </si>
  <si>
    <t>4A-7071-AGROCALIDAD</t>
  </si>
  <si>
    <t>4A-7072-AGROCALIDAD</t>
  </si>
  <si>
    <t>GUMBORO LZD INMUNER</t>
  </si>
  <si>
    <t>FRASCOS DE 1000 DOSIS , FRASCOS DE 2500 DOSIS , FRASCOS DE 5000 DOSIS , FRASCOS DE 10000 DOSIS</t>
  </si>
  <si>
    <t>Agua bidestilada 100 ML + ANTÍGENO GUMBORO &gt;O 10^33 DIE50/ ML + AZUL DE METILENO 0.26 G + Estreptomicina 10 UG + FOSFATO DE SODIO 2.068 G + FOSFATO MONOPOTÁSICO 0.728 G + LECHE BACTERIOLÓGICA 10 % + PBS 100 ML + Penicilina G sódica 10 U + SACAROSA 3 %</t>
  </si>
  <si>
    <t>4A-7073-AGROCALIDAD</t>
  </si>
  <si>
    <t>NEWCASTLE LS INMUNER</t>
  </si>
  <si>
    <t>FRASCO POR 1000 DOSIS CON SU RESPECTIVO DILUYENTE , FRASCO POR 2500 DOSIS CON SU RESPECTIVO DILUYENTE , FRASCO POR 5000 DOSIS CON SU RESPECTIVO DILUYENTE , FRASCO POR 10000 DOSIS CON SU RESPECTIVO DILUYENTE</t>
  </si>
  <si>
    <t>AGUA BIDESTILADA CALIDAD INYECTABLE C.S.P 1000 ML + ANTIGENO NEWCASTLE LA SOTA 10(7) DIE 50/ ML + AZUL DE METILENO 0.26 G + Estreptomicina base (como sulfato) 10 ug/ ML + KPO4H2 0.728 G + LECHE BACTERIOLÓGICA 10 % + Na2HPO4-12H2O 2.068 G + Penicilina G sódica 10 UI/ ML + SACAROSA 3 % + SOLUCION TAPON DE FOSFATO C.S.P 100 ML</t>
  </si>
  <si>
    <t>4A-7074-AGROCALIDAD</t>
  </si>
  <si>
    <t>BRONQUITIS H-120</t>
  </si>
  <si>
    <t>FRASCO LIOFILIZADO DE VIDRIO DE 10 UNIDADES , FRASCO LIOFILIZADO DE VIDRIO DE 100 UNIDADES , FRASCO LIOFILIZADO DE VIDRIO DE 250 UNIDADES , FRASCO LIOFILIZADO DE VIDRIO DE 500 UNIDADES , FRASCO LIOFILIZADO DE VIDRIO DE 1000 UNIDADES , FRASCO LIOFILIZADO DE VIDRIO DE 2500 UNIDADES , FRASCO LIOFILIZADO DE VIDRIO DE 5000 UNIDADES</t>
  </si>
  <si>
    <t>BRONQUITIS H-120 INMUNER</t>
  </si>
  <si>
    <t>FRASCO DE VIDRIO TIPO I CONTENIENDO 1000 DOSIS CON SU RESPECTIVO DILUYENTE. , FRASCO DE VIDRIO TIPO I CONTENIENDO 2500 DOSIS CON SU RESPECTIVO DILUYENTE. , FRASCO DE VIDRIO TIPO I CONTENIENDO 5000 DOSIS CON SU RESPECTIVO DILUYENTE. , FRASCO DE VIDRIO TIPO I CONTENIENDO 10000 DOSIS CON SU RESPECTIVO DILUYENTE.</t>
  </si>
  <si>
    <t>ANTIGENO BRONQUITIS H120 10(6) DIE 50/ ML + Estreptomicina base (como sulfato) 10 mcg/ ML + LECHE BACTERIOLÓGICA 10 % + Penicilina G sódica 10 UI ML + SACAROSA 3 % + SOLUCIÓN PBS C.S.P 100 ML</t>
  </si>
  <si>
    <t>4A-7104-AGROCALIDAD</t>
  </si>
  <si>
    <t>IZOVAC ND EDS HG3</t>
  </si>
  <si>
    <t>BOTELLA DE PROPILENO DE 250 ML(500 DOSIS) , BOTELLA DE PROPILENO DE 500ML(1000 DOSIS)</t>
  </si>
  <si>
    <t>PARAFINA LÍQUIDA, C.S.P. 0.337 ML + SORBITAN MONOOLEATO 0.037 ML + VIRUS DE NEWCASTLE TIPO 1, CEPA LA SOTA (N14) 50 PD50 S/U + VIRUS EDS-76, CEPA 127, INACTIVADO 10E8 DIE50 S/U + VIRUS INACTIVADO DE EDS 76 CEPA DEL VIRUS MCFERRAN 127 10E8 DIE50 S/U + VIRUS INACTIVADO DE HAEMOPHILUS PARAGALLINARUM SEROTIPO A 5X10E9 DIE CFU S/U + VIRUS INACTIVADO DE HAEMOPHILUS PARAGALLINARUM SEROTIPO B 5X10E9 DIE CFU S/U + VIRUS INACTIVADO DE HAEMOPHILUS PARAGALLINARUM SEROTIPO C 5X10E9 DIE CFU S/U</t>
  </si>
  <si>
    <t>IZO S.R.I. - Italia</t>
  </si>
  <si>
    <t>4A-7137-AGROCALIDAD</t>
  </si>
  <si>
    <t>VOLVAC IBH+ND KV HEPATITIS+NEWCASTLE/INCLUSION BODY HEPATITIS+NEWCASTLE DISEASE</t>
  </si>
  <si>
    <t>FRASCO DE VIDRIO DE 500ML(1000 DOSIS)</t>
  </si>
  <si>
    <t>ACEITE MINERAL 231.00 MG + FORMALDEHIDO 0-432 MG + Propilenglicol 4.150 MG + SPAN 80 21.80 MG + Thimerosal 0.050 MG + TWEEN 80 8.210 MG + VIRUS DE HEPATITIS A CUERPO DE INCLUCIÓN-CEPA H-L-IBH INACTIVADA 10^5.5DICT50/DOSIS U + VIRUS DE LA ENFERMEDAD DE NEWCASTLE, CEPA LA SOTA 10^8.0DIEO50/DOSIS U</t>
  </si>
  <si>
    <t>BOEHRINGER - México</t>
  </si>
  <si>
    <t>4A-7177-AGROCALIDAD</t>
  </si>
  <si>
    <t>VACUNA CONTRA LA ENFERMEDAD DE NEWCASTLE (TIPO B1, CEPA B1) VIRUS VIVO</t>
  </si>
  <si>
    <t>Frasco cristalino de 25 dosis (1ml) U, Frasco cristalino de 50 dosis (2 ml) U, Frasco cristalino de 100 dosis (4 ml) U, Frasco cristalino de 1000 dosis (40 ml) U</t>
  </si>
  <si>
    <t>ESTABILIZADOR H 0.0255 ML + EXCIPIENTE 0.03 ML + VIRUS DE NEWCASTLE TIPO B1, CEPA B1 &gt;=10^6.0 EID50 S/U</t>
  </si>
  <si>
    <t>4A-7216-AGROCALIDAD</t>
  </si>
  <si>
    <t>EDS</t>
  </si>
  <si>
    <t>VIAL DE VIDRIO DE 1000 DOSIS</t>
  </si>
  <si>
    <t>4A-7246-AGROCALIDAD</t>
  </si>
  <si>
    <t>NOBIVAC PUPPY DP</t>
  </si>
  <si>
    <t>CAJAS CON 10 VIALES DE VIDRIO HIDROLÍTICO POR 1 DOSIS Y DILUYENTE EN AMPOLLA DE VIDRIO HIDROLÍTICO DE 1 DOSIS</t>
  </si>
  <si>
    <t>AGUA PARA INYECCION 0.5 ML + CASEINA 12.5 MG + FOSFATO DISODICO 0.062 MG + Gelatina 12.5 MG + Sorbitol 25 MG + Virus del distemper canino (CDU)10 X 3.2log NO MENOS DE 5.0 LOG10 TCID S/U + VIRUS VIVO MODIFICADO DE PARVOVIRUS CANINO TIPO 2B CPV-2 CEPA CORNELL NO MENOR DE 7.0 LOG10 TCID S/U</t>
  </si>
  <si>
    <t>4A-7255-AGROCALIDAD</t>
  </si>
  <si>
    <t>091417109001</t>
  </si>
  <si>
    <t>NOBIVAC DH PPI</t>
  </si>
  <si>
    <t>ADENOVIRUS CANINO TIPO 2 STRAIN MANHATTAN &gt;Ó= 103 UFP S/U + PARVOVIRUS CANINO no menos de 107 DICT50 S/U + VIRUS DE LA PARAINFLUENZA 105 UFP S/U + Virus del distemper canino (CDU)10 X 3.2log &gt;Ó= 103 UFP S/U</t>
  </si>
  <si>
    <t>4A-7276--AGROCALIDAD</t>
  </si>
  <si>
    <t>NOBILIS TRT INAC</t>
  </si>
  <si>
    <t>FRASCOS DE VIDRIO HIDROLÍTICO DE 500 ML (1000 DOSIS)</t>
  </si>
  <si>
    <t>AGUA PARA INYECCION 0.5 ML + MONOOLEATO DE SORBITAN 27.7 MG + PARAFINA LIQUIDA LIVIANA 215 MG + Polisorbato 80 8.8 MG + VIRUS DE LA RINOTRAQUEITIS INFECCIOSA BOVINA CEPA LA, INACTIVADA 50 EU S/U</t>
  </si>
  <si>
    <t>4A-7397-AGROCALIDAD</t>
  </si>
  <si>
    <t>VACUNA CONTRA LA ENFERMEDAD DE NEWCASTLE Y LA BRONQUITIS INFECCIOSA (TIPO B1, CEPA B1)</t>
  </si>
  <si>
    <t>ESTUCHE CLÍNICO DE 10 FRASCOS X 1000 DOSIS , ESTUCHE CLÍNICO DE 10 FRASCOS X 10000 DOSIS</t>
  </si>
  <si>
    <t>VACUNA CONTRA LA ENFERMEDAD DE NEWCASTLE (TIPO B1, CEPA B1)</t>
  </si>
  <si>
    <t>FRASCO DE VIDRIO POR 1000 DOSIS , FRASCO DE VIDRIO DE 2500 DOSIS , FRASCO DE VIDRIO DE 5000 DOSIS , FRASCO DE VIDRIO DE 10000 DOSIS</t>
  </si>
  <si>
    <t>ESTABILIZADOR A 0.01500 ML + ESTABILIZADOR B 0.00750 ML + VIRUS DE LA BONQUITIS INFECCIOSA, CEPA MASSACHUSETS H120 &gt;ó=3.8EID50/DOSIS S/U + VIRUS DE NEWCASTLE TIPO B1, CEPA B1 &gt;Ó=10^6.0 EID50/DOSIS S/U</t>
  </si>
  <si>
    <t>4A-7429-AGROCALIDAD</t>
  </si>
  <si>
    <t>HIPRAVIAR-S</t>
  </si>
  <si>
    <t>ENVASE DE 1000 DOSIS , ENVASE DE 2500 DOSIS , ENVASE DE 5000 DOSIS</t>
  </si>
  <si>
    <t>CASEINA 0.09000 MG + DIHIDROGENOFOSFATO DE POTASIO 0.00018 MG + Gelatina 0.0400 MG + HIDROGENOFOSFATO DE DISODIO DODECAHIDRATO 0.00093 MG + SACAROSA 0.15000 MG + VIRUS DE NEWCASTLE CEPA LASOTA CLONE30 6.5x^10 8.5 DIE50 S/U</t>
  </si>
  <si>
    <t>4A-7488-AGROCALIDAD</t>
  </si>
  <si>
    <t>NEWCASTLE HEPATITIS (fracción concentrada)</t>
  </si>
  <si>
    <t>VIRUS DE NEWCASTLE CEPA LASOTA CLONE30 10^8.6 DIE 50% S/U</t>
  </si>
  <si>
    <t>4A-7504-AGROCALIDAD</t>
  </si>
  <si>
    <t>AVIPRO POX TC</t>
  </si>
  <si>
    <t>VIRUS VIVO ATENUADO, LIOFILIZADO DEL VIRUS DE LA VIRUELA AVIAR 10E2.3 DIE50 U</t>
  </si>
  <si>
    <t>VACUNA CONTRA LA VIRUELA AVIAR Aplicado a Aves</t>
  </si>
  <si>
    <t>4A-7508-AGROCALIDAD</t>
  </si>
  <si>
    <t>AVIPRO 432 ND-IB2-BD3-REO</t>
  </si>
  <si>
    <t>FRASCOS DE POLIETILENO DE 500 ML (1000 DOSIS)</t>
  </si>
  <si>
    <t>REOVIRUS AVIAR (CEPA 1133) 10^4.5DICT50 S/U + REOVIRUS AVIAR CEPA1733 10^4.5DICT50 S/U + VIRUS DE BRONQUITIS INFECCIOSA TIPO ARK. CEPA ARK 3168 X10^4.8 DIE50 S/U + VIRUS DE LA BURSITIS INFECCIOSA, CEPA G-61 X10^4.8 DIE50 S/U + VIRUS DE LA ENFERMEDAD DE LA BOLSA ( CEPA ESTANDAR) 10^2.8 S/U + VIRUS DE LA ENFERMEDAD INFECCIOSA DE BURSITIS CEPA DELAWARE E 1084A X10^4.3 DIE50 S/U + VIRUS DE LA ENFERMEDAD INFECCIOSA DE LA BOLSA CEPA BAXENDALE 1^4.7 DICT50 S/U</t>
  </si>
  <si>
    <t>4A-7512-AGROCALIDAD</t>
  </si>
  <si>
    <t>AVIPRO 201 ND-IB</t>
  </si>
  <si>
    <t>FRASCO DE 500 ML (EQUIVALENTE A 1000 DOSIS)</t>
  </si>
  <si>
    <t>4A-7513-AGROCALIDAD</t>
  </si>
  <si>
    <t>AVIPRO 221 ND IB2</t>
  </si>
  <si>
    <t>FRASCOS DE 500 ML (EQUIVALENTE A 1000 DOSIS)</t>
  </si>
  <si>
    <t>ADYUVANTE OLEOSO DE EMULCIÓN 0.35 ML + EMULSIFICADOR ACUOSO 0.00875 ML + SALINA TAMPONADA ESTÉRIL 0.01625 ML + VIRUS DE BRONQUITIS INFECCIOSA TIPO ARK. CEPA ARK 3168 10e10.8 DIE 5O U + VIRUS DE BRONQUITIS TIPO MASS 10e10.8 DIE 5O U + VIRUS DE ENFERMEDAD DE NEWCASTLE, INACTIVADO CEPA LA SOTA 10e10.8 DIE 5O U</t>
  </si>
  <si>
    <t>4A-7553-AGROCALIDAD</t>
  </si>
  <si>
    <t>DURAMUNE MAX PV</t>
  </si>
  <si>
    <t>FRASCO DE PLÁSTICO DE 1 ML</t>
  </si>
  <si>
    <t>PARVOVIRUS CANINO (CPV) 0.36 ML + Vehículo c.s.p. 1 ML</t>
  </si>
  <si>
    <t>SUSPENDIDO POR SOLICITUD DEL USUARIO. ERROR EN LAS ESPECIES ANIMALES; EL PARVOVIRUS CANINO ES ESPECÍFICO DE CANINOS</t>
  </si>
  <si>
    <t>4A-7568-AGROCALIDAD</t>
  </si>
  <si>
    <t>VANGUARD PLUS 5 / CV-L</t>
  </si>
  <si>
    <t>FRASCO DE 1 DOSIS LIOFILIZADO Y AMPOLLA DE 1 DOSIS DE DILUYENTE</t>
  </si>
  <si>
    <t>ADENOVIRUS CANINO TIPO 2 (CAV-2) ≥103,4 TCID 50 S/U + CORONAVIRUS CANINO CEPA NL-18 ≥1,49 RP S/U + Gentamicina CONCENTRACIÓN FINAL ≤30mg/ml S/U + Leptospira canicola 600 UN S/U + Leptospira icterohaemorrhagiae 600 UN S/U + PARVOVIRUS CANINO (CPV) ≥107,2TCID50 S/U + VIRUS DE MOQUILLO CANINO - DISTEMPER (CDV) ≥103,5 TCID50 S/U</t>
  </si>
  <si>
    <t>4A-7570-AGROCALIDAD</t>
  </si>
  <si>
    <t>PARVO VACIN VIVA</t>
  </si>
  <si>
    <t>FRASCO DE 1 ML + DILUYENTE ESTERIL CON 2 ML (2ML. = 1 DOSIS)</t>
  </si>
  <si>
    <t>Amikacina 0.001 ML + Colorante 0.0044 ML + ESTABILIZADOR 0.3556 ML + PARVOVIRUS CANINO 0.222 ML</t>
  </si>
  <si>
    <t>4A-7611-AGROCALIDAD</t>
  </si>
  <si>
    <t>AVIPRO REO</t>
  </si>
  <si>
    <t>FRASCO DE VIDRIO 1000 DOSIS , FRASCO DE VIDRIO 2000 DOSIS , FRASCO DE VIDRIO DE 2500 DOSIS</t>
  </si>
  <si>
    <t>ALBUMINA BOVINA 8.75 MG + CEPA ATENUADA 1133 REOVIRUS AVIAR &gt;10e4.0 DICT50 U + FOSFATO DIHIDROGENADO DE POTASIO 0.45 MG + FOSFATO DIPOTASICO 1.1 MG + GLUTAMATO MONOSODICO 0.73 MG + LECHE DESCREMADA 75.0 MG + MEDIO 199 1250 UL + SACARINA 65.3 MG</t>
  </si>
  <si>
    <t>VACUNA CONTRA LA ARTRITIS VIRAL Aplicado a Aves</t>
  </si>
  <si>
    <t>4A-7621-SESA-U</t>
  </si>
  <si>
    <t>BRONI MEX VIRUS ACTIVO</t>
  </si>
  <si>
    <t>FRASCO 1000 DOSIS</t>
  </si>
  <si>
    <t>VIRUS DE LA ENFERMEDAD DE GUMBORO CEPA LUKERT 104 DICC 50%/ml S/U</t>
  </si>
  <si>
    <t>4A-7623-AGROCALIDAD</t>
  </si>
  <si>
    <t>HEPATITIS 4 NEW CASTLE CONCENTRADA</t>
  </si>
  <si>
    <t>ACEITE MINERAL LIGERO, SPAN Y TWEEN no mas de 0,71 ML + VIRUS DE LA HEPATITIS CON CUERPOS DE INCLUSIÓN MIN 1/6PGA/ ML + VIRUS DE NEWCASTLE CEPA LASOTA CLONE30 min. 10^8.9DIEP50%/ ML</t>
  </si>
  <si>
    <t>LABORATORIO AVI MEX S.A. - México</t>
  </si>
  <si>
    <t>4A-7624-AGROCALIDAD</t>
  </si>
  <si>
    <t>AVIPRO THYMO VAC</t>
  </si>
  <si>
    <t>FRASCO DE VIDRIO DE 1000 DOSIS , FRASCO DE VIDRIO DE 2500 DOSIS , FRASCO DE VIDRIO DE 5000 DOSIS , FRASCO DE VIDRIO DE 10000 DOSIS</t>
  </si>
  <si>
    <t>4A-7647-AGROCALIDAD</t>
  </si>
  <si>
    <t>DUX PG</t>
  </si>
  <si>
    <t>DISPENSADOR CON 12 CAJAS CON UN BLISTER POR 2 TABLETAS CADA UNO</t>
  </si>
  <si>
    <t>4A-7706-AGROCALIDAD</t>
  </si>
  <si>
    <t>AVIPRO 101 CORYZA</t>
  </si>
  <si>
    <t>HAEMOPHILUS GALLINARUM 10^7.3 UFC S/U + HAEMOPHILUS PARAGALLINARUM CEPA 17756 10^6.7 S/U + HAEMOPHOPHILUS PARAGALLINARUM CEPA M 10^7.6 ufc S/U</t>
  </si>
  <si>
    <t>4A-7732-AGROCALIDAD</t>
  </si>
  <si>
    <t>NOBILIS SALENVAC T</t>
  </si>
  <si>
    <t>FRASCO DE 500 ML(1000 DOSIS)</t>
  </si>
  <si>
    <t>HIDROXIDO DE ALUMINIO CSP 0.5 ML + SALMONELLA ENTERITIDIS NPT4 AL MENOS 10 9 CELULAS S/U + SALMONELLA THYPHIMURIUM AL MENOS 10 9 CELULAS S/U + Timerosal CSP 0.5 ML</t>
  </si>
  <si>
    <t>4A-7733-AGROCALIDAD</t>
  </si>
  <si>
    <t>NOBILIS REO 2177</t>
  </si>
  <si>
    <t>VIAL DE 500 DOSIS , VIAL DE 1000 DOSIS , VIAL DE 5000 DOSIS , VIAL DE 10000 DOSIS</t>
  </si>
  <si>
    <t>REOVIRUS AVIAR(CEPA MSB), INACTIVADO, TÍTULO MINIMO ANTES DE LA INACTIVACÓN AL MENOS 3.1 LOG10 TCID 50 S/U</t>
  </si>
  <si>
    <t>4A-7819-AGROCALIDAD</t>
  </si>
  <si>
    <t>BURSA BLEN M.</t>
  </si>
  <si>
    <t>FRASCO DE VIDRIO DE 2.000 DOSIS , FRASCO DE VIDRIO DE 10.000 DOSIS</t>
  </si>
  <si>
    <t>COLORANTE AZUL FD&amp;C 0.000024 ML + ESTABILIZADOR 0.003180 ML + VIRUS DE LA ENFERMEDAD DE LA BOLSA, EPA 2512, POR LO MENOS 10-2.0 DIE 50 S/U</t>
  </si>
  <si>
    <t>4A-7840-AGROCALIDAD</t>
  </si>
  <si>
    <t>NOBILIS COX ATM</t>
  </si>
  <si>
    <t>VIAL DE 1000 DOSIS EN ENVASE DE 10 VIALES , VIAL DE 2500 DOSIS EN ENVASE DE 10 VIALES , VIAL DE 5000 DOSIS EN ENVASE DE 10 VIALES , VIAL DE 10.000 DOSIS EN ENVASE DE 10 VIALES</t>
  </si>
  <si>
    <t>EIMERIA ACERVULINA, CEPA ACA 500 OOCYSTOS ESPORULADOS S/U + EIMERIA MAXIMA, CEPA ACM 50 OOCYSTOS ESPORULADOS S/U + EIMERIA MAXIMA, CEPA ACVM 50 OOCYSTOS ESPORULADOS S/U + EIMERIA TENELLA, CEPA ACT 100 OOCYSTOS ESPORULADOS S/U</t>
  </si>
  <si>
    <t>4A-7863-AGROCALIDAD</t>
  </si>
  <si>
    <t>LIVACOX Q</t>
  </si>
  <si>
    <t>FRASCO DE 50 ML (5000 DOSIS) , FRASCO DE 10 ML (1000 DOSIS)</t>
  </si>
  <si>
    <t>CLORAMINA B 1 % + EIMERIA ACERVULINA, CEPA 003 3-5 X10^2 S/U + EIMERIA MAXIMA, CEPA ACVM 3-5 X10^2 S/U + EIMERIA NECATRIX, CEPA 033 1 X10^2 S/U + EIMERIA TENELLA, CEPA 004 3-5 X10^2 S/U</t>
  </si>
  <si>
    <t>BIOPHARM - República Checa</t>
  </si>
  <si>
    <t>4A-7864-AGROCALIDAD</t>
  </si>
  <si>
    <t>MAXIMUNE 8</t>
  </si>
  <si>
    <t>FRASCO DE POLIETILENO DE 500 ML (1000 DOSIS)</t>
  </si>
  <si>
    <t>Adyuvante oleoso 0.275 ML + ANFOTERICINA B Max 2.5 mcg/ ML + FORMALDEHIDO Max 0.74g/ L + GENTAMICINA Max 30 mcg ML + Glicina Max7.0 g/ L + REOVIRUS CEPA 2408 Min 10 (5.67 )DIE (50) S/U + REOVIRUS CEPA S1133 Min 10 (5.42 )DIE (50) S/U + REOVIRUS CEPA SS412 Min 10 (5.26 )DIE (50) S/U + Timerosal Max 0.1 g/ L + VIRUS DE BRONQUITIS TIPO MASS, CEPA H52 Min 10 (6.1 )DIE (50) S/U + VIRUS DE BRONQUITIS TIPO MASS, CEPA M41 Min 10 (6.1 )DIE (50) S/U + VIRUS DE LA ENFERMEDAD DE BOLSA TIPO ESTANDAR Min 10 (3.7 )DIE (50) S/U + VIRUS DE LA ENFERMEDAD DE BOLSA VARIANTE DELAWARE A Min 10 (3.7 )DIE (50) S/U + VIRUS DE LA ENFERMEDAD DE BOLSA VARIANTE DELAWARE E Min 10 (4.84 )DIE (50) S/U + VIRUS DE NEWCASTLE TIPO B1, CEPA LA SOTA B1 Min 10 (8.8 )DIE (50) S/U</t>
  </si>
  <si>
    <t>VACUNA CONTRA LA ENFERMEDAD DEL NEWCASTLE Aplicado a Aves, VACUNA CONTRA LA ENFERMEDAD INFECCIOSA DE LA BOLSA Aplicado a Aves, VACUNA CONTRA REOVIRUS Aplicado a Aves, VIRUS CONTRA BRONQUITIS INFECCIOSA Aplicado a Aves</t>
  </si>
  <si>
    <t>4A-7870-AGROCALIDAD</t>
  </si>
  <si>
    <t>LIVACOX T</t>
  </si>
  <si>
    <t>4A-7932-AGROCALIDAD</t>
  </si>
  <si>
    <t>GALLIMUNE CHOLERA</t>
  </si>
  <si>
    <t>FRASCOS DE PVC COLOR LECHOSO POR 300 ML (EQUIVALENTE A 1000 DOSIS) U</t>
  </si>
  <si>
    <t>ESTERES DE ACIDOS GRASOS Y DE POLIOLES 0.009 A 0.0162 ML + ESTERES DE ACIDOS GRASOS Y DE POLIOLES ETOXILADOS 0.0009 A 0.0045 ML + EXCIPIENTE 0.3 ML + PARAFINA 0.208 A 0.216 ML + Pasterella Multocida 0.5X10-8 CFU U + PASTEURELLA MULTOCIDA 0.5X10-8 CFU U + TIMEROSAL 0.030 MG</t>
  </si>
  <si>
    <t>4A-7933-AGROCALIDAD</t>
  </si>
  <si>
    <t>GALLIMUNE 302 ND+IB+EDS</t>
  </si>
  <si>
    <t>FRASCOS DE PVC COLOR LECHOSO POR DE 300 ML (1000DOSIS)</t>
  </si>
  <si>
    <t>ESTERES DE ACIDOS GRASOS Y ETOXILÁTOS POLIOLES 0.6 A 4.2 U + ESTERES DE ACIDOS GRASOS Y POLIOLES 6 15 mg U + EXIPIENTE OLEOSO 0.3ML U + PARAFINA LIQUIDA LIVIANA 170 A 186 MG U + TIOMERSAL AL MAXIMO 30 UG U + VIRUS IENFERNACTIVADO DE LA ENFERMEDAD DE NEWCASTLE, CEPA ULSTER 2C, POR LO MENOS 10UHL FR1 U + VIRUS INACTIVADO DE LA BRONQUITIS INFECCIOSA. CEPA MASS 41, POR LO MENOS 10UHI U + VIRUS INACTIVADO DEL SINDROME DE LA CAÍDA DE POSTURA, CEPA 162UHI U</t>
  </si>
  <si>
    <t>4A-7965-AGROCALIDAD</t>
  </si>
  <si>
    <t>BURSIMUNE</t>
  </si>
  <si>
    <t>FRASCO DE VIDRIO DE 5 ML PARA 1000 DOSIS Y 2000 DOSIS , FRASCO DE VIDRIO DE 10ML PARA 2500 DOSIS Y 5000 DOSIS , FRASCO DE VIDRIO DE 20 ML PARA 10000 DOSIS Y 25000 DOSIS</t>
  </si>
  <si>
    <t>VIRUS DE LA ENFERMEDAD DE GUMBORO CEPA LUKERT &gt;Ó=10^3.3 TCID50/DOSIS S/U</t>
  </si>
  <si>
    <t>4A-7987-AGROCALIDAD</t>
  </si>
  <si>
    <t>HG GEL VAC 3</t>
  </si>
  <si>
    <t>FRASCOS DE VIDRIO EN POLIETILENO O POLOPROPILENO TIPO VACUNA EN 250 ML PARA 500 DOSIS S/U, FRASCOS DE VIDRIO EN POLIETILENO O POLOPROPILENO TIPO VACUNA EN 500 ML PARA 1000 DOSIS S/U</t>
  </si>
  <si>
    <t>HAEMOPHILLUS PARAGALLINARUM INACTIVADO SEROTIPO B 3.10^9 UFC S/U + HAEMOPHILLUS PARAGALLINARUM INACTIVADO SEROTIPO C 3.10^9 UFC S/U + HAEMOPHILUS PARAGALLINARUM, SEROTIPO HA-1 3.10^9 UFC S/U + HIDROXIDO DE ALUMINIO 2,5 S/U + SOLUCIÓN SALINA 0,5 MG + Timerosal 0,1 MG</t>
  </si>
  <si>
    <t>4A-7990-AGROCALIDAD</t>
  </si>
  <si>
    <t>AVIPRO SALMONELLA VAC E</t>
  </si>
  <si>
    <t>BOTELLA DE VIDRIO DE 1000 DOSIS , BOTELLA DE VIDRIO DE 2000 DOSIS , BOTELLA DE VIDRIO DE 5000 DOSIS</t>
  </si>
  <si>
    <t>LOHMANN ANIMAL HEALTH INTERNATIONAL - Alemania</t>
  </si>
  <si>
    <t>4A-8066-AGROCALIDAD</t>
  </si>
  <si>
    <t>TREMORMUNE</t>
  </si>
  <si>
    <t>4A-8081-AGROCALIDAD</t>
  </si>
  <si>
    <t>BIO MAREK HVT FROZEN</t>
  </si>
  <si>
    <t>FRASCO DE VIDRIO DE 1000 DOSIS U, FRASCO DE VIDRIO DE 2000 DOSIS U, FRASCO DE DILUYENYE DE 200 ML, FRASCO DE DILUYENYE DE 400 ML</t>
  </si>
  <si>
    <t>DIMETILSULFOXIDO 0.135 ML + Herpes Virus de pavo vivo Cepa HVT/NDV-F NO INFERIOR A 2000 UFP/DOSIS S/U + Suero Bovino 0.18 ML</t>
  </si>
  <si>
    <t>4A-8107-AGROCALIDAD</t>
  </si>
  <si>
    <t>NOBILIS TRT (VIVA)</t>
  </si>
  <si>
    <t>VIAL DE 500 DOSIS(0.2 ML POR DOSIS) , VIAL DE 1000 DOSIS(0.2 ML POR DOSIS) , VIAL DE 2500 DOSIS(0.2 ML POR DOSIS) , VIAL DE 5000 DOSIS(0.2 ML POR DOSIS)</t>
  </si>
  <si>
    <t>AGUA PARA INYECCION C.S.P 1 ML + CLORURO DE SODIO 7.65 MG + COLORANTE AZUL PATENTE 0.17 MG + EDETATO DISODICO 0.50 MG + FOSFADO DI HIDROGENOS DE POTASIO 0.73 MG BUFFER S/U + VIRUS INACTIVADO DE LA RINOTRAQUEITIS DEL PAVO CEPA 1062 POR LO MENOS 3.0 LOG10 TCID50 AVE/DOSIS S/U</t>
  </si>
  <si>
    <t>4A-8108-AGROCALIDAD</t>
  </si>
  <si>
    <t>NOBILIS CORVAC</t>
  </si>
  <si>
    <t>HAEMOPHILUS GALLINARUM ≥3 x 10 8 GERMENES DE LOS SEROTIPOS A, B Y C S/U</t>
  </si>
  <si>
    <t>4A-8111-AGROCALIDAD</t>
  </si>
  <si>
    <t>BOVILIS QARAT</t>
  </si>
  <si>
    <t>FRASCO DE VIDRIO O POLIESTER TERMOPLÁSTICO DE 2 ML (2 ML POR DOSIS) , FRASCO DE VIDRIO O POLIESTER TERMOPLÁSTICO DE 10 ML (2 ML POR DOSIS , FRASCO DE VIDRIO O POLIESTER TERMOPLÁSTICO DE 20 ML (2 ML POR DOSIS) , FRASCO DE VIDRIO O POLIESTER TERMOPLÁSTICO DE 50 ML (2 ML POR DOSIS) , FRASCO DE VIDRIO O POLIESTER TERMOPLÁSTICO DE 100 ML (2 ML POR DOSIS) , FRASCO DE VIDRIO O POLIESTER TERMOPLÁSTICO DE 250ML (2 ML POR DOSIS)</t>
  </si>
  <si>
    <t>GEL DE Al(OH)3 AL 3% (25% v/v) 3 % + METIL PARA HIDROXYBENZOATO 0.15 % + VIRUS DE LA PARAINFLUENZA-3 CEPA SF4 INACTIVADO 7.7 LOG10 TCID50 S/U + VIRUS DE LA RINOTRAQUEITIS INFECCIOSA BOVINA CEPA LA, INACTIVADA 7.7 LOG10 TCID50 S/U + Virus Diarrea Viral Bovina Tipo 1 (BVDV-1) 7.7 LOG10 TCID50 S/U + VIRUS RESPIRATORIO SINCITIAL BOVINO, CEPA LYM-56 VIVO 106 CELULAS MDBK INFECTADAS CON CEPA PL-4 S/U</t>
  </si>
  <si>
    <t>4A-8118-AGROCALIDAD</t>
  </si>
  <si>
    <t>NOBIVAC RL</t>
  </si>
  <si>
    <t>VIAL VIDRIO DE 1 ML(1 DOSIS)</t>
  </si>
  <si>
    <t>LEPTOSPIRA INTERROGANS SEROVAR CANICOLA INACTIVADA MAYOR A 40 PD80 HAMSTER S/U + LEPTOSPIRA INTERROGANS SEROVAR ICTEROHAEMORRHAGIAE INACTIVADA MAYOR A 40 PD80 HAMSTER S/U + VIRUS DE LA RABIA, CEPA PV INACTIVADO AL MENOS 3 UI S/U</t>
  </si>
  <si>
    <t>4A-8133-AGROCALIDAD</t>
  </si>
  <si>
    <t>GALLIMUNE SE</t>
  </si>
  <si>
    <t>ESTERES DE ACIDOS GRASOS Y DE POLIOLES 0,09/0,016 ML + ESTERES DE ACIDOS GRASOS Y DE POLIOLES ETOXILADOS 0,0009/0,045 ML + PARAFINA 0,208/0,2016 ML + SALMONELLA ENTERITITIS, CEPA LB 111, INACTIVADA, TÍTULO MÍNIMO ANTES DE LA INACTIVACIÓN 3,75 X 10(9) CFU S/U + TIOMERSAL 0,030 MG</t>
  </si>
  <si>
    <t>4A-8134-AGROCALIDAD</t>
  </si>
  <si>
    <t>YOKEI - 5</t>
  </si>
  <si>
    <t>FRASCO DE 300 ML (1000 DOSIS) , FRASCO DE 450 ML (1500 DOSIS)</t>
  </si>
  <si>
    <t>ACEITE MINERAL 0.067 ML + ALCOHOL BENZÍLICO 0.0028 ML + ALKON 0.0073 ML + COLORANTE AZUL PATENTE 0.3 ML + FORMOL 2 ML + HAEMOPHILUS PARAGALLINARUM, SEROTIPO HA-1 2.5X 10-9 U + PROPILENO GLICOL 0.0531 ML + SPAN 80 ESTER DE ÁCIDO GRASO ANHIDRO-SORBITOL 0.0059 ML + Thimerosal 167:40:00 U + TWEEN 80- ESTER DE ÁCIDO GRASO ANIDRO-SPRBITOL POLIETILENADO 0.0116 ML + VIRUS DE BRONQUITIS TIPO MASS 10-6.7 DIOE 50 % + VIRUS NEWCASTTLE CEPA UISTER 2C 10-8.0 DIOE 50 % + VIRUS SINDROME CAIDA DE POSTURA CEPA V-127 10-6.0 DIOE 50 %</t>
  </si>
  <si>
    <t>4A-8146-AGROCALIDAD</t>
  </si>
  <si>
    <t>MAREK VAC BIVALENT FROZEN</t>
  </si>
  <si>
    <t>FRASCO DE VIDRIO NEUTRO TIPO I DE 1000 DOSIS S/U, FRASCO DE VIDRIO NEUTRO TIPO I DE 2000 DOSIS S/U, DILUYENTE EN FRASCO DE VIDRIO TIPO III DE 200 ML, DILUYENTE EN FRASCO DE VIDRIO TIPO III DE 400 ML</t>
  </si>
  <si>
    <t>DIMETILSULFOXIDO 0.135 ML + HERPES VIRUS DE PAVO HVT CEPA FC-126 CONGELADA TITULO NO INFERIOR A 1500 UFP/DOSIS S/U + HERPES VIRUS DE POLLO CEPA MD NEV 1 TITULO NO INFERIOR A 1500 UFP/DOSIS S/U + MEDIO 199 CON SALES DE EARLES 0.742 ML + MEDIO 199 CON SALES DE HANKS 0.742 ML + Suero Bovino 0.18 ML</t>
  </si>
  <si>
    <t>4A-8171-AGROCALIDAD</t>
  </si>
  <si>
    <t>LAYERMUNE 5</t>
  </si>
  <si>
    <t>Adyuvante oleoso 0.35 ML + AGUA ESTERIL 0.04 ML + IBD CEPA M41 0.02 ML + Timerosal 0.05 UG + VIRUS DE LA BRONQUITIS INFECCIOSA, INACTIVADO CEPA H52 0.02 ML + VIRUS DE LA ENFERMEDAD DE BOLSA(CEPA VARIANTE E) 0.015 ML + VIRUS DE LA ENFERMEDAD DE LA BOLSA ( CEPA ESTANDAR) 0.015 ML + VIRUS DE LA ENFERMEDAD INFECCIOSA DE BURSITIS CEPA DELAWARE E 0.015 ML + VIRUS DE NEWCASTLE TIPO 1, CEPA LA SOTA (N14) 0.03 ML</t>
  </si>
  <si>
    <t>4A-8200-AGROCALIDAD</t>
  </si>
  <si>
    <t>CEVAC BIL VACUNA VIVA LIOFILIZADA</t>
  </si>
  <si>
    <t>AMPOLLA DE VIDRIO DE 3 ML , AMPOLLA DE VIDRIO DE 8 ML , AMPOLLA DE VIDRIO DE 10 ML</t>
  </si>
  <si>
    <t>CICLODEXTRINA MAX. 101 UG + Colorante azul MAX. 3.96 UG + Sucrosa MAX. 101 UG + VIRUS BRONQUITIS INFECCIOSA, TIPO MASACHUSETTS (B48) 0.74 G + VIRUS DE NEWCASTLE TIPO B1, CEPA B1 10^2,5 DIE50/DOSIS S/U</t>
  </si>
  <si>
    <t>4A-8201-AGROCALIDAD</t>
  </si>
  <si>
    <t>CEVAC BRON 120 L</t>
  </si>
  <si>
    <t>4A-8202-AGROCALIDAD</t>
  </si>
  <si>
    <t>CEVAC FPL</t>
  </si>
  <si>
    <t>FRASCOS DE VIDRIO DE 1000 DOSIS , FRASCOS DE VIDRIO DE 2500 DOSIS , FRASCOS DE VIDRIO DE 5000 DOSIS</t>
  </si>
  <si>
    <t>4A-8203-AGROCALIDAD</t>
  </si>
  <si>
    <t>CEVAC NBL</t>
  </si>
  <si>
    <t>FRASCO DE VIDRIO 1000 DOSIS , FRASCO DE VIDRIO 2000 DOSIS , FRASCO DE 2500 DOSIS , FRASCO DE 5000 DOSIS</t>
  </si>
  <si>
    <t>4A-8210-AGROCALIDAD</t>
  </si>
  <si>
    <t>DURAMUNE MAX 5/4L</t>
  </si>
  <si>
    <t>VIAL DE VIDRIO O PLÁSTICO DE 1 DOSIS , VIAL DE VIDRIO O PLÁSTICO DE 25 DOSIS , VIAL DE VIDRIO O PLÁSTICO DE 50 DOSIS</t>
  </si>
  <si>
    <t>ADENOVIRUS CANINO TIPO 2 10 4.8 TCID 50/DOSIS ML + AGUA DESIONIZADA ESTERILIZADA C.S.P 1.00 ML + EMA 31 0.01000 ML + ESTABILIZADOR 0.15250 ML + Gentamicina 0.00050 ML + GENTAMICINA 0.00014 ML + LEPTOSPIRA CANICOLA 50 mcg PROTEINA/DOSIS ML + LEPTOSPIRA GRIPOTIPHOSA 50 mcg PROTEINA/DOSIS ML ML + LEPTOSPIRA ICTEROHAEMORRHAGIAE 50 mcg PROTEINA/DOSIS ML ML + LEPTOSPIRA POMONA 50 mcg PROTEINA/DOSIS ML ML + MEM O SOLUCIÓN SALINA BALANCEADA 1.00 ML + NEOCRYL 0.03000 ML + PARAINFLUENZA CANINA (CPV) (25% ESTABILIZADOR) 10 5.8 TCID 50/DOSIS ML + PARVOVIRUS CANINO (CPV) 10 5.5 TCID 50/DOSIS ML + SOLUCIÓN DE TIMEROSAL (5%) 0.00075 ML + VIRUS DE DISTEMPER CANINO (CDV) (25% DE ESTABILIZADOR) 10 3.7 TCID 50/DOSIS ML</t>
  </si>
  <si>
    <t>CM</t>
  </si>
  <si>
    <t>SUSPENDIDO A SOLICITUD DEL USUARIO. actualizado 21/05/16</t>
  </si>
  <si>
    <t>DURAMUNE MAX PC</t>
  </si>
  <si>
    <t>FRASCOS DE VIDRIO O PLÁSTICO DE 1 ML (1 DOSIS) (CAJA DE 25 DOSIS) , FRASCOS DE VIDRIO O PLÁSTICO DE 1 ML (1 DOSIS) (CAJA DE 10 DOSIS)</t>
  </si>
  <si>
    <t>4A-8215-AGROCALIDAD</t>
  </si>
  <si>
    <t>PM - OLVAC</t>
  </si>
  <si>
    <t>MONOOLEATO DE SORBITAN 0.03 U + PARAFINA 0.337 U + PASTEURELLA MULTCIDA INACTIVADA 100DP50/DOSIS U + SODIO ETILMERCURIO TIOSALICILATO 0.05 U + VIRUS INACTIVADO DE NEWCASTLE AVIAR 100DP50/DOSIS U</t>
  </si>
  <si>
    <t>4A-8251-AGROCALIDAD</t>
  </si>
  <si>
    <t>CEVAC TRANSMUNE</t>
  </si>
  <si>
    <t>FRASCO DE VIDRIO DE 1000 DOSIS , FRASCO DE VIDRIO DE 2000 DOSIS , FRASCO DE VIDRIO DE 2500 DOSIS , FRASCO DE VIDRIO DE 4000 DOSIS , FRASCO DE VIDRIO DE 5000 DOSIS , FRASCOS DE VIDRIO DE 20X8000 DOSIS U, FRASCOS DE VIDRIO DE 20X10000 DOSIS U</t>
  </si>
  <si>
    <t>4A-8265-AGROCALIDAD</t>
  </si>
  <si>
    <t>NOBILIS E. COLI INACTIVADA</t>
  </si>
  <si>
    <t>VIAL DE VIDRIO DE 500 ML (1000 DOSIS)</t>
  </si>
  <si>
    <t>FORMALDEHIDO 0.05 % + SUSPENSION ANTÍGENO F-11 68.3 MG + SUSPENSIÓN ANTÍGENO FT 68.3 MG</t>
  </si>
  <si>
    <t>4A-8266-AGROCALIDAD</t>
  </si>
  <si>
    <t>NOBILIS IB 4 - 91</t>
  </si>
  <si>
    <t>VIAL DE VIDRIO DE 500 DOSIS , VIAL DE VIDRIO DE 1000 DOSIS , VIAL DE VIDRIO DE 2500 DOSIS , VIAL DE VIDRIO DE 5000 DOSIS , VIAL DE VIDRIO DE 10000 DOSIS</t>
  </si>
  <si>
    <t>AGUA PARA INYECCION C.S.P 1.00 MG + ASPARTATO DE POTASIO 7.00 MG + Leche en Polvo 55.00 MG + TIOUREA 9.30 MG + TRIPTOSA 20.00 MG + VIRUS DE LA BRONQUITIS INFECCIOSA, INACTIVADO CEPA H52 AL MENOS 3.6 LOG10 EID50 S/U</t>
  </si>
  <si>
    <t>4A-8268-AGROCALIDAD</t>
  </si>
  <si>
    <t>NOBILIS GUMBORO 228E</t>
  </si>
  <si>
    <t>VIAL DE VIDRIO DE 500 DOSIS , VIAL DE VIDRIO DE 1000 DOSIS , VIAL DE VIDRIO DE 2000 DOSIS , VIAL DE VIDRIO DE 2500 DOSIS , VIAL DE VIDRIO DE 3000 DOSIS , VIAL DE VIDRIO DE 5000 DOSIS , VIAL DE VIDRIO DE 10000 DOSIS</t>
  </si>
  <si>
    <t>AGUA PARA INYECCION C.S.P 1.0 ML + FOSFATO DE POTASIO MONOBÁSICO 0.3 mg/ ML + FOSFATO DE SODIO DIBÁSICO 0.6 mg/ ML + GLUTAMATO MONOSODICO 0.5 mg/ ML + SACAROSA 37 mg/ ML + Suero Bovino 5 mg/ ML + SULFATO DE GENTAMICINA 0.1 mg/ ML + VIRUS DE LA ENFERMEDAD DE GUMBORO, CLON CH/80 AL MENOS 2.0 LOG 10 EID50 POR AVE/DOSIS S/U</t>
  </si>
  <si>
    <t>4A-8284-AGROCALIDAD</t>
  </si>
  <si>
    <t>INMUNAIR 17.5</t>
  </si>
  <si>
    <t>SUSPENSIÓN ORAL EN FRASCOS DE 50 ML , SUSPENSIÓN ORAL EN FRASCOS DE 100 ML , SUSPENSIÓN ORAL EN FRASCOS DE 250 ML , SUSPENSIÓN ORAL EN FRASCOS DE 500 ML</t>
  </si>
  <si>
    <t>AGUA 1 ML + Dihidrógeno fosfato de potasio 6,8 MG + Hidróxido sódico 0,712 MG + Timerosal 0,10 MG</t>
  </si>
  <si>
    <t>Inmunomodulador Aplicado a Aves</t>
  </si>
  <si>
    <t>4A-8288-AGROCALIDAD</t>
  </si>
  <si>
    <t>0200-02-25</t>
  </si>
  <si>
    <t>COLERA MEX BACTERINA EN CALDO</t>
  </si>
  <si>
    <t>FRASCOS DE 500 ML</t>
  </si>
  <si>
    <t>Cosechas de Pasteurella multocida serotipo 1 2.5 % + Cosechas de Pasteurella multocida serotipo 2 2.5 % + Cosechas de Pasteurella multocida serotipo 3 2.5 % + PASTEURELLA HAEMOLYTICA TIPO 1 2.5 % + PASTEURELLA MULTOCIDA (CEPA 1) 2.5 %</t>
  </si>
  <si>
    <t>SUSPENSION LIQUIDA INTRAMAMARIA Aplicado a Aves</t>
  </si>
  <si>
    <t>4A-8317-AGROCALIDAD</t>
  </si>
  <si>
    <t>GUMBORO C.C</t>
  </si>
  <si>
    <t>FRASCOS DE VIDRIO DE 50 DOSIS ML, JERINGUILLAS CON GOTERO PARA 1000 DOSIS ML, JERINGUILLAS CON GOTERO PARA 2500 DOSIS ML</t>
  </si>
  <si>
    <t>FOSFADO DI HIDROGENOS DE POTASIO 0.3 G + FOSFATO MONO HIDROGENO DE SODIO 0.8 G + LACTOSA 5.5 G + SULFURO DE NEOMICINA 50 (como màximo) UG + VIRUS DE GUMBORO CEPA 1 - 65 PV 10^3DIH50 COMO MINIMO S/U</t>
  </si>
  <si>
    <t>4A-8318-AGROCALIDAD</t>
  </si>
  <si>
    <t>NEWCASTLE C.C</t>
  </si>
  <si>
    <t>FRASCOS DE VIDRIO DE 50 DOSIS U, FRASCOS DE VIDRIO DE 100 DOSIS U, FRASCOS DE VIDRIO DE 250 DOSIS U, FRASCOS DE VIDRIO DE 500 DOSIS U, FRASCOS DE VIDRIO DE 1000 DOSIS U, FRASCOS DE VIDRIO DE 2500 DOSIS U, FRASCOS DE VIDRIO DE 5000DOSIS U</t>
  </si>
  <si>
    <t>Virus ND cepa La Sota 10exp6 COMO MÍNIMO U</t>
  </si>
  <si>
    <t>4A-8360-AGROCALIDAD</t>
  </si>
  <si>
    <t>RAYOVACUNA</t>
  </si>
  <si>
    <t>Bacillus Anthracis cepa 34F2(CEPA STERNE) 2X106 UFC S/U + GLICERINA C.SP S/U</t>
  </si>
  <si>
    <t>Vacuna Aplicado a Bovinos, Vacuna Aplicado a Ovinos, Vacuna Aplicado a Equinos, Vacuna Aplicado a Porcinos</t>
  </si>
  <si>
    <t>4A-8382-AGROCALIDAD</t>
  </si>
  <si>
    <t>VACUNA CEPA 19</t>
  </si>
  <si>
    <t>4A-8426-AGROCALIDAD</t>
  </si>
  <si>
    <t>HEXADOG PI2</t>
  </si>
  <si>
    <t>FRASCO DE 1 DOSIS Y VACUNA LÍQUIDA EN SUSPENSION (FRASCO DE 1 DOSIS)</t>
  </si>
  <si>
    <t>ADENOVIRUS CANINO TIPO 2 (CAV 2) 10(2.25)DICC50 S/U + EXCIPIENTES C.S.P 1 ML + GLUCOPROTEINAS RABICAS 1 UI S/U + HIDROXIDO DE ALUMINIO 0.60 MG + LEPTOSPIRA CANICOLA . S/U + LEPTOSPIRA ICTEROHAEMORRHAGIAE INACTIVADA . S/U + PARVOVIRUS CANINO 10(4.9)DICC50 S/U + VIRUS DE MOQUILLO CANINO 10(4.0) DICC50 S/U + VIRUS PARAINFLUENZA CANINO STRAIN NL-CPI-5 10(4.7)DICC50 S/U</t>
  </si>
  <si>
    <t>4A-8485-AGROCALIDAD</t>
  </si>
  <si>
    <t>VACUNA ANTIRRABICA VECOL</t>
  </si>
  <si>
    <t>FRASCOS DE VIDRIO TIPO I DE 1DOSIS S/U, FRASCOS DE VIDRIO TIPO I DE 2DOSIS S/U, FRASCOS PLÁSTICOS DE POLIETILENO DE 5 DOSIS S/U, FRASCOS PLÁSTICOS DE POLIETILENO DE 10 DOSIS S/U, FRASCOS PLÁSTICOS DE POLIETILENO DE 50 DOSIS S/U, FRASCOS PLÁSTICOS DE POLIETILENO DE 100 DOSIS S/U, FRASCOS PLÁSTICOS DE POLIETILENO DE 20 DOSIS S/U</t>
  </si>
  <si>
    <t>CANIGEN MHA2 PPI/L</t>
  </si>
  <si>
    <t>ÁCIDO GLUTÁMICO 1,21 UG + AGUA PARA INYECTABLES C.B.P. 60 % + Difosfato de Potasio 2,40 MG + Fosfato de Potasio 0.64 MG + Gelatina 7.5 MG + HIDRÓXIDO DE POTASIO 0.460 MG + LACTOSA MONOHIDRATADA/CELULOSA 126 MG + VIRUS DE DISTEMPER CANINO (CDV) (25% DE ESTABILIZADOR) 10-10 CCID CM3 + Virus de Parainfluenza canina(CPIV) 10 3.2 LOG 10-10 CCID CM3</t>
  </si>
  <si>
    <t>LABORATORIOS VIRBAC S.A - Francia, VIRVAC - Francia</t>
  </si>
  <si>
    <t>4A-8511-AGROCALIDAD</t>
  </si>
  <si>
    <t>HIPRAMINCHOK-P</t>
  </si>
  <si>
    <t>ALUMINIO Y POLIPROPILENO DE 100 GR , ALUMINIO Y POLIPROPILENO DE 1KG</t>
  </si>
  <si>
    <t>ACIDO ASPARTICO 14 MG + ÁCIDO GLUTÁMICO 27 MG + ÁCIDO NICOTINICO 20 MG + Ácido pantoténico 10 MG + ALANINA 15 MG + Arginina 12 MG + CISTINA 4 MG + Fenilalanina 8 MG + Glicina 10 MG + Histidina 6 MG + Isoleucina 10 MG + Leucina 18 MG + Lisina 19 MG + Metionina 12 MG + PROLINA 19 MG + SERINA 13 MG + TIROSINA 7 MG + Treonina 12 MG + Triptofano 4 MG + Valina 17 MG + Vitamina A 20.000 U + Vitamina B1 5 MG + Vitamina B12 20 UG + Vitamina B2 8 MG + Vitamina B6 4 MG + Vitamina C 45 MG + VITAMINA D3 4.000 U + VITAMINA E 7 MG + Vitamina K 5 MG</t>
  </si>
  <si>
    <t>4A-8514-AGROCALIDAD</t>
  </si>
  <si>
    <t>CEVAC MASS L</t>
  </si>
  <si>
    <t>Gelatina 6.25 UG + MONOHIDRATO DE LACTOSA MAX. 62.5 UG + SACAROSA MAX. 62.5 UG + Sorbitol MAX. 62.5 UG + VIRUS BRONQUITIS INFECCIOSA, TIPO MASACHUSETTS (B48) MÍN. 10 2.8 EID 50 S/U</t>
  </si>
  <si>
    <t>4A-8543-AGROCALIDAD</t>
  </si>
  <si>
    <t>GALLIMUNE ART</t>
  </si>
  <si>
    <t>FRASCO DE VIDRIO CON 300 ML=1000 DOSIS</t>
  </si>
  <si>
    <t>EXCIPIENTE OLEOSO (PARAFINA LIQUIDA LIVIANA, ESTERES DE ACIDOS GRASOS Y POLIOLES, ESTERES DE ACIDOS GRASOS Y DE POLIOLES ETOXILADOS )C.S.P 0.3 ML + Timerosal AL MENOS 30 ug S/U + VIRUS INACTIVADO DE LA RINOTRAQUEITIS AVIAR CEPA VCO3 POR LO MENOS 60 IPU S/U</t>
  </si>
  <si>
    <t>4A-8544-AGROCALIDAD</t>
  </si>
  <si>
    <t>GALLIMUNE 201 IBD + REO</t>
  </si>
  <si>
    <t>FRASCO DE VIDRIO CON 300 ML EQUIVALENTE A 1000 DOSIS)</t>
  </si>
  <si>
    <t>EXIPIENTE OLEOSO L U + PARAFINA LIQUIDA LIVIANA . U + TIOMERSAL , U + VIRUS DE LA ENFERMEDAD DE LA BOLSA (CEPA VARIANTE E) . U + VIRUS INACTIVADO DE LA RINOTRAQUEITIS AVIAR CEPA VCO3 - U</t>
  </si>
  <si>
    <t>4A-8546-AGROCALIDAD</t>
  </si>
  <si>
    <t>CEVAC IBD L</t>
  </si>
  <si>
    <t>BOTELLA DE VIDRIO DE 1000 DOSIS , BOTELLA DE VIDRIO DE 2500 DOSIS , BOTELLA DE VIDRIO DE 5000 DOSIS</t>
  </si>
  <si>
    <t>COLORANTE PATENTE AZUL V (E131) 5.5 UG + HIDROLISADO DE LACTOALBUMINA 300 UG + VIRUS DE LA BURSITIS INFECCIOSA, CEPA G-61 10e2 EID50 S/U</t>
  </si>
  <si>
    <t>4A-8547-AGROCALIDAD</t>
  </si>
  <si>
    <t>CEVAC NEW L</t>
  </si>
  <si>
    <t>4A-8555-AGROCALIDAD</t>
  </si>
  <si>
    <t>AFTOGAN 3ml</t>
  </si>
  <si>
    <t>FRASCOS DE 6 DOSIS , FRASCOS DE 8 DOSIS , FRASCOS DE 15 DOSIS , FRASCOS DE 16 DOSIS , FRASCOS DE 30 DOSIS , FRASCOS DE 33 DOSIS , FRASCOS DE 80 DOSIS</t>
  </si>
  <si>
    <t>4A-8566-AGROCALIDAD</t>
  </si>
  <si>
    <t>POULVAC PABAC IV</t>
  </si>
  <si>
    <t>FRASCO DE 1000 DOSIS O 500 CC</t>
  </si>
  <si>
    <t>Aceite BLANCO 0.322 ML + ARLACEL -83 0.028 ML + SOLUCIÓN DE FORMALDEHÍDO 0.00015 ML + SOLUCIÓN SALINA ESTÉRIL c.s.p 0.5 ML + TWEEN 80 0.004 ML</t>
  </si>
  <si>
    <t>BACTERINA CONTRA EL COLERA AVIAR Aplicado a Aves</t>
  </si>
  <si>
    <t>4A-8570-AGROCALIDAD</t>
  </si>
  <si>
    <t>BOVILIS NEOGUARD</t>
  </si>
  <si>
    <t>VIAL PLÁSTICO DE 50 ML(10 DOSIS) , VIAL PLÁSTICO DE 250 ML(50 DOSIS)</t>
  </si>
  <si>
    <t>Gentamicina 30 ug/ MG + Neomicina POR DEBAJO DE 30 ug/ ML + NEOSPORA CANINUM &gt;1 RP S/U + SPUR- HAVLOGEN 1 S/U + Timerosal 1:10.000 S/U</t>
  </si>
  <si>
    <t>4A-8575-AGROCALIDAD</t>
  </si>
  <si>
    <t>VACUNA PESTE PORCINA COLERVEC</t>
  </si>
  <si>
    <t>FRASCO DE 5 DOSIS CON SU RESPECTIVA AGUA PARA INYECCIÓN , FRASCO DE 25 DOSIS CON SU RESPECTIVA AGUA PARA INYECCIÓN , FRASCO DE 50 DOSIS CON SU RESPECTIVA AGUA PARA INYECCIÓN , FRASCO DE100 DOSIS CON SU RESPECTIVA AGUA PARA INYECCIÓN</t>
  </si>
  <si>
    <t>VIRUS VIVO MODIFICADO ATENUADO UN 80% DE COLERA PORCINO CEPA CHINA LAPINIZADA 104.0 DIC 50 %</t>
  </si>
  <si>
    <t>4A-8596-AGROCALIDAD</t>
  </si>
  <si>
    <t>CEVAC GUMBO L</t>
  </si>
  <si>
    <t>4A-8685-AGROCALIDAD</t>
  </si>
  <si>
    <t>GALLIMUNE ND DAY OLD</t>
  </si>
  <si>
    <t>FRASCO DE 500 ML = 5000 DOSIS</t>
  </si>
  <si>
    <t>ESTERES DE ACIDOS GRASOS Y DE POLIOLES 0.0030/0.0054 ML + ESTERES DE ACIDOS GRASOS Y POLIOLES Y ETOXILADOS 0.0003/0.0015 ML + EXCIPIENTE 0.1 ML + PARAFINA 0.0696/0.072 ML + TIOMERSAL AL MENOS 0.010 MG + VIRUS DE LA ENFERMEDAD DE NEW CASTLE (CEPA ULSTER 2C)INACTIVADO 10-8 EID50 S/U</t>
  </si>
  <si>
    <t>MERIAL - Italia</t>
  </si>
  <si>
    <t>4A-8686-AGROCALIDAD</t>
  </si>
  <si>
    <t>VACUNA CONTRA LAS ENFERMEDADES DE NEWCASTLE Y BRONQUITIS INFECCIOSA,TIPO B1,CEPA B1 ,TIPO MASSACHUSET VIRUS VIVO</t>
  </si>
  <si>
    <t>AMPOLLA DE VIDRIO DE 10.000 DOSIS(2 ML)</t>
  </si>
  <si>
    <t>4A-8700-AGROCALIDAD</t>
  </si>
  <si>
    <t>TRIANGLE 9 + TYPE II BVD (REGISTRO CANCELADO)</t>
  </si>
  <si>
    <t>FRASCO DE 10 DOSIS (50ML) , FRASCO DE 20 DOSIS (100ML , FRASCOS DE 50 DOSIS (250 ML) , FRASCOS DE 100 DOSIS (500ML)</t>
  </si>
  <si>
    <t>BOEHRINGER INGELHEIM VETMEDICA S.A - Estados Unidos</t>
  </si>
  <si>
    <t>PRODUCTO CON REGISTRO CANCELADO ( AL 05 DE JULIO 2016)</t>
  </si>
  <si>
    <t>4A-8785-AGROCALIDAD</t>
  </si>
  <si>
    <t>IMRAB 3 TF</t>
  </si>
  <si>
    <t>FRASCO DE VIDRIO TRANSPARENTE 1 ML, CAJA DE 50 FRASCOS DE 1 DOSIS ML</t>
  </si>
  <si>
    <t>VIRUS RABICO PRE INACTIVADO 10^6 U</t>
  </si>
  <si>
    <t>4a-8790-agrocalidad</t>
  </si>
  <si>
    <t>BIO KORIZA VET OLEOSA</t>
  </si>
  <si>
    <t>FRASCO PLÁSTICO DE 500 ML (1000 DOSIS DE 0,5ML)</t>
  </si>
  <si>
    <t>HAEMOPHILUS GALLINARUM mínimo 4billones de gérmenes 0.25 ML + OLEO MINERAL 0.75 ML</t>
  </si>
  <si>
    <t>4A-8791-AGROCALIDAD</t>
  </si>
  <si>
    <t>GUMBOR - VET G 603</t>
  </si>
  <si>
    <t>FRASCOS DE VIDRIO CON TAPA DE CAUCHO, EN LIOFILIZADO DE 1000 DOSIS , FRASCOS DE VIDRIO CON TAPA DE CAUCHO, EN LIOFILIZADO DE 2000 DOSIS , FRASCOS DE VIDRIO CON TAPA DE CAUCHO, EN LIOFILIZADO DE 5000 DOSIS , FRASCOS DE VIDRIO CON TAPA DE CAUCHO, EN LIOFILIZADO DE 10 000 DOSIS</t>
  </si>
  <si>
    <t>AGUA OSMOSIS INVERSA C.B.P 1 L + CASEINA HIDROLIZADA 40 G + FOSFATO DE POTASIO DIBASICO 2.64 G + FOSFATO DE POTASIO MONOBÁSICO 3.9 G + Gelatina 40 G + METIL CELULOSA 0.4 G + ROJO ERITROSINA 0.44 % + SACAROSA 60 G + VIRUS DE LA ENFERMEDAD DE GUMBORO, MUESTRA MOULTRHOP G 603 10e1.3 DIEO30 S/U</t>
  </si>
  <si>
    <t>LABORATORIO BIOVET - Brasil</t>
  </si>
  <si>
    <t>4A-8792-AGROCALIDAD</t>
  </si>
  <si>
    <t>NEWCA MEX EMULSIONADA</t>
  </si>
  <si>
    <t>4A-8854-AGROCALIDAD</t>
  </si>
  <si>
    <t>NOBIVAC TRICAT</t>
  </si>
  <si>
    <t>FRASCOS DE VIDRIO CON TAPA DE SEGURIDAD CADA UNA + DILUYENTE</t>
  </si>
  <si>
    <t>CEPA FCV INFECCIOSA VIVA F9 4.5 LOG PFU S/U + CEPA VIVA FPL DE BRISTOL 4.5 LOG 10 TCID 50 S/U + VIRUS FVR INFECCIOSA VIVA G2620A 4.5 LOG 10 TCID 50 S/U</t>
  </si>
  <si>
    <t>4A-8866-AGROCALIDAD</t>
  </si>
  <si>
    <t>PORCILIS PARVO 7L - E</t>
  </si>
  <si>
    <t>FRASCOS DE POLIETILENO DE 5 DOSIS (20 ML) , FRASCOS DE POLIETILENO DE 10 DOSIS(40 ML) , FRASCOS DE POLIETILENO DE 25 DOSIS(100ML , FRASCOS DE POLIETILENO DE 50 DOSIS (200ML) , FRASCOS DE POLIETILENO DE 100 DOSIS(400 ML)</t>
  </si>
  <si>
    <t>ANTIGENO ERYSIPELOTRHIX RHUSIOPATHIAE CEPA M2 (SEROTIPO 2) 0.024 ML DE CELULAS S/U + ANTIGENO L. BRATISLAVA, L. ICTEROHEMORRAGIAE, L. POMONA, L. CANICOLA, ENTRE OTRAS 9LOG10 DE CADA UNA DE LAS VARIEDADES S/U + ANTIGENO PPV CEPA 014 CRECIDA EN CULTIVO DE TEJIDO 1.013 UHA S/U</t>
  </si>
  <si>
    <t>INTERVET INTERNACIONAL B.V. - México</t>
  </si>
  <si>
    <t>4A-8868-AGROCALIDAD</t>
  </si>
  <si>
    <t>NOBIVAC KC</t>
  </si>
  <si>
    <t>VACUNA CONGELADA Y SECADA (VIALES DE VIDRIO DE 3 ML (1 DOSIS) , VACUNA CONGELADA Y SECADA (VIALES DE VIDRIO DE 10 ML (5 DOSIS) , VACUNA CONGELADA Y SECADA (VIALES DE VIDRIO DE 10 ML (10 DOSIS)</t>
  </si>
  <si>
    <t>AGUA PARA INYECCION 0.4 MG + Bordetella bronchiseptica &gt;10^8.3 UFC S/U + CLORURO DE SODIO 2 MG + FOSFATO DE SODIO 0.48 MG + FOSFATO DE SODIO DIBÁSICO 0.1 MG + FOSFATO MONOBÁSICO DE POTASIO 0.05 MG + GELATINA HIDROLIZADA 10 MG + Sorbitol 20 MG + VIRUS PARAINFLUENZA CANINO ATENUADO, CEPA PENN 103/70 &gt;10^8.3 UFC S/U</t>
  </si>
  <si>
    <t>4A-8875-AGROCALIDAD</t>
  </si>
  <si>
    <t>RECOMBITEK PARVO + CORONA- MLV</t>
  </si>
  <si>
    <t>FRASCO DE 3 ML (1 DOSIS)Y FRASCO DE DILUYENTE PARA 1 DOSIS</t>
  </si>
  <si>
    <t>4A-8876-AGROCALIDAD</t>
  </si>
  <si>
    <t>RECOMBITEK C6/CV</t>
  </si>
  <si>
    <t>FRASCOS DE VIDRIO TRANSPARENTE POR UNA DOSIS DE LIOFILIZADO 3ML +FRASCO DE DILUYENTE INDIVIDUAL U</t>
  </si>
  <si>
    <t>ADENOVIRUS CANINO TIPO 2 10^4.3 U + CORONAVIRUS CANINO 10^3.6 U + ESTABILIZADOR 25-35 % + Gentamicina 30 UG + PARAINFLUENZA CANINA 10^3.9 U + PARVOVIRUS CANINO 10^3.3 U + VIROS DEL MOQUILLO, VECTOR VIRUELA DEL CANARIO 10^6.4 U</t>
  </si>
  <si>
    <t>4A-8900-AGROCALIDAD</t>
  </si>
  <si>
    <t>ESTOMATITIS</t>
  </si>
  <si>
    <t>4A-8905-AGROCALIDAD</t>
  </si>
  <si>
    <t>VOLVAC AC PLUS +ND+IB+EDS KV CORIZA INFECCIOSA +NEWCASTLE +BRONQUITIS+SINDROME DE LA BAJA POSTURA / INFECTIOUS CORYZA+NEWCASTLE+INFECTIOUS BRONCHITIS + EGG DROP SYNDROME</t>
  </si>
  <si>
    <t>FRASCO DE PLÁSTICO DE 500 ML/ 1000 DOSIS.</t>
  </si>
  <si>
    <t>AVIBACTERIUM(HAEMOPHILUS) PARAGALLINARUM SEROPTIPO C MIN 10^8.2 DIEP50/DOSIS U + AVIBACTERUIM(HAEMOPHILUS)PARAGALLINARUM SEROTIPO B MIN 10^8.2 DIEP50/DOSIS U + AVOBACTERIUM(HAEMOPHILUS) PARAGALLINARUM SEROPTIPO A MIN 10^8.2 DIEP50/DOSIS U + VIRUS DE LA BRONQUITIS (CEPA MASS) MIN 10^6.7DIEP50/DOSIS U + VIRUS DE LA ENFERMEDAD DE NEWCASTLE (CEPA LA SOTA) MIN 10^8.2 DIEP50/DOSIS U + VIRUS DEL SINDROME DE BAJA POSTURA, CEPA 127 EDS MIN1000 UHA/ DOSIS U</t>
  </si>
  <si>
    <t>4A-8992-AGROCALIDAD</t>
  </si>
  <si>
    <t>BIO-BRONK-VET-H120</t>
  </si>
  <si>
    <t>FRASCOS DE VIDRIO CON TAPA DE CAUCHO EN LIOFILIZADO DE 1000 DOSIS U, FRASCOS DE VIDRIO CON TAPA DE CAUCHO EN LIOFILIZADO DE 2000 DOSIS U, FRASCOS DE VIDRIO CON TAPA DE CAUCHO EN LIOFILIZADO DE 5000 DOSIS U, FRASCOS DE VIDRIO CON TAPA DE CAUCHO EN LIOFILIZADO DE 10000 DOSIS U</t>
  </si>
  <si>
    <t>AGUA DESTILADA C.S.P 0,3 ML + ESTABILIZADOR-SACAROSA 24,618 MG + Estreptomicina 100 UG + FOSFATO DIPOTASICO 0,412 MG + FOSFATO MONOPOTASICO 0,168 MG + Glutamato de Sodio 0,237 MG + LIQUIDO ALANTOIDE CONTENIENDO 10E6.8 DIE50/ml. DE MUESTRA DE VIRUS MASSACHUSETS H-120 0,700 ML + NZ-AMINE A.S. 3,300 MG + PENICILINA 100 U</t>
  </si>
  <si>
    <t>4A-9191-AGROCALIDAD</t>
  </si>
  <si>
    <t>EMULMAX EDS</t>
  </si>
  <si>
    <t>FRASCO CON 500 ML (1000 DOSIS)</t>
  </si>
  <si>
    <t>4A-9192-AGROCALIDAD</t>
  </si>
  <si>
    <t>EMULMAX ND +EDS+IB</t>
  </si>
  <si>
    <t>VIRUS INACTIVADO DE LA BRONQUITIS INFECCIOSA. CEPA MASS H120 10e7 DIE 50 S/U + VIRUS INACTIVADO DE NEWCASTLE AVIAR 10e7 DIE 50 S/U</t>
  </si>
  <si>
    <t>INVESTIGACIONES APLICADAS S.A. - México</t>
  </si>
  <si>
    <t>4A-9232-AGROCALIDAD</t>
  </si>
  <si>
    <t>CORIZIN - BAC</t>
  </si>
  <si>
    <t>FRASCO DE PLASTICO DE 25 ML ( 50 DOSIS) , FRASCO DE PLASTICO DE 50 ML (100 DOSIS) , FRASCO DE PLASTICO DE 250 ML (500 DOSIS)</t>
  </si>
  <si>
    <t>ACEITE MINERAL 0.75 ML + HAEMOPHILLUS PARAGALLINARUM INACTIVADO SEROTIPO B 3.10E9 S/U + HAEMOPHILLUS PARAGALLINARUM INACTIVADO SEROTIPO C 3.10E9 S/U + HAEMOPHILUS PARAGALLINARUM, SEROTIPO HA-1 3.10E9 S/U + MONOOLEATO DE SORBITAN 60 MG + Sulfato de Neomicina 25 mcg/ ML + Timerosal 0.05 MG</t>
  </si>
  <si>
    <t>4A-9244-AGROCALIDAD</t>
  </si>
  <si>
    <t>GALLIMUNE MG</t>
  </si>
  <si>
    <t>FRASCO DE PVC 300 ML</t>
  </si>
  <si>
    <t>4A-9245-AGROCALIDAD</t>
  </si>
  <si>
    <t>GALLIMUNE 403 ND + IB + IBD + REO</t>
  </si>
  <si>
    <t>FRASCOS DE PVC DE 300 ML</t>
  </si>
  <si>
    <t>4A-9300-AGROCALIDAD</t>
  </si>
  <si>
    <t>HEPA INMUNO BROILER</t>
  </si>
  <si>
    <t>BOTELLA DE POLIETILENO POR 500 ML ( 2500 DOSIS) U, BOTELLA DE POLIETILENO POR 500 ML ( 5000 DOSIS) U</t>
  </si>
  <si>
    <t>ADENOVIRUS AVIAR GRUPO 1 SEROTIPO 4Y8 10E9 EID50 S/U + Cloruro de calcio 0.045 ML + CLORURO DE SODIO 0.03 ML + FOSFATO DE SODIO DIBÁSICO 0.045 ML + Polivinilpirolidona 0.03 ML + VIRUS DE LA ENFERMEDAD DE NEWCASTLE, CEPA LA SOTA 10E8.5DIE50 S/U</t>
  </si>
  <si>
    <t>4A-9495-AGROCALIDAD</t>
  </si>
  <si>
    <t>POULVAC BRON H120</t>
  </si>
  <si>
    <t>CAJA DE 10 FRASCOS DE 1000 DOSIS , CAJA DE 10 FRASCOS DE 2000 DOSIS , CAJA DE 10 FRASCOS DE 5000 DOSIS</t>
  </si>
  <si>
    <t>ESTABILIZADOR 1 DOSIS S/U + Penicilina G Potásica 0.2 U + SULFATO DE ESTREPTOMICINA 0.2 UG + VIRUS DE LA BRONQUITIS INFECCIOSA, CEPA MASSACHUSETTS 10^DIE50 S/U</t>
  </si>
  <si>
    <t>ZOETIS INDUSTRIAL - Brasil</t>
  </si>
  <si>
    <t>4A-9503-AGROCALIDAD</t>
  </si>
  <si>
    <t>VERRU VAC</t>
  </si>
  <si>
    <t>FRASCO DE VIDRIO DE 2 ML (1 DOSIS) , FRASCO DE VIDRIO DE 5 ML (1 DOSIS) , FRASCO DE VIDRIO DE 10 ML (2 DOSIS) , FRASCO DE VIDRIO DE 20 ML (4 DOSIS) , FRASCO DE VIDRIO DE 100 ML (20 DOSIS)</t>
  </si>
  <si>
    <t>GEL DE Al(OH)3 AL 3% (25% v/v) 25 % + VIRUS DE PAPILOMA 10E7.3 DI S/U</t>
  </si>
  <si>
    <t>Vacuna Aplicado a Caninos, Vacuna Aplicado a Bovinos, Vacuna Aplicado a Ovinos, Vacuna Aplicado a Caprinos, Vacuna Aplicado a Equinos, Vacuna Aplicado a Porcinos</t>
  </si>
  <si>
    <t>4A-9686-AGROCALIDAD</t>
  </si>
  <si>
    <t>VANGUARD PLUS 5L 4</t>
  </si>
  <si>
    <t>FRASCO DE 1 DOSIS CON DILUYENTE , ESTUCHE O CAJA CLINICA CONTENIENDO 25 VIALES DE VIDRIO O PLASTICO CONTENIENDO EL LIOFILIZADO U, ESTUCHE O CAJA CLINICA CONTENIENDO 25 VIALES DE VIDRIO O PLASTICO CONTENIENDO 1ML DE SUSPENSION PARA RECONSTRUIR ML</t>
  </si>
  <si>
    <t>ADENOVIRUS CANINO TIPO 2 &gt;10E3.4 TCID 50 S/U + DISTEMPER CANINO CEPA BUZZEL &gt;10E3.5 TCID 50 S/U + Leptospira canicola &gt;600NU S/U + LEPTOSPIRA GRIPOTIPHOSA &gt;600NU S/U + Leptospira icterohaemorrhagiae &gt;600NU S/U + Leptospira pomona &gt;600NU S/U + PARVOVIRUS CANINO &gt;10E7.2 TCID 50 S/U + VIRUS PARAINFLUENZA CANINO ATENUADO, CEPA PENN 103/70 &gt;10E5.5 TCID 50 S/U</t>
  </si>
  <si>
    <t>4A-9720-AGROCALIDAD</t>
  </si>
  <si>
    <t>AVISAN MULTI CO</t>
  </si>
  <si>
    <t>BOTELLA PLASTICA CONTENIDO 1000 DOSIS</t>
  </si>
  <si>
    <t>HAEMOPHILLUS PARAGALLINARUM INACTIVADO SEROTIPO B MAYOR O IGUAL A 1.25 X10^9 U + HAEMOPHILLUS PARAGALLINARUM INACTIVADO SEROTIPO C MAYOR O IGUAL A 1.25 X10^9 U + HAEMOPHILUS PARAGALLINARUM, SEROVAR A (HP-A) MAYOR O IGUAL A 1.25 X10^9 U + VIRUS DE LA BRONQUITIS INFECCIOSA, INACTIVADO CEPA H52 MAYOR O IGUAL 10^6 DIE50 S/U + VIRUS DE LA ENFERMEDAD DE NEWCASTLE, CEPA LA SOTA MAYOR O IGUAL 8 DIE50 S/U + VIRUS EDS-76, CEPA 127, INACTIVADO MAYOR O IGUAL 307,2 UHA S/U</t>
  </si>
  <si>
    <t>4A-9721-AGROCALIDAD</t>
  </si>
  <si>
    <t>CORIPRAVAC AH</t>
  </si>
  <si>
    <t>BOTELLA DE 500 DOSIS , BOTELLA DE 1000 DOSIS</t>
  </si>
  <si>
    <t>AGUA 0,5 ML + Aluminio 1,323 MG + HAEMOPHILLUS PARAGALLINARUM INACTIVADO SEROTIPO B MAYOR O IGUAL 5X10^9 S/U + HAEMOPHILLUS PARAGALLINARUM INACTIVADO SEROTIPO C MAYOR O IGUAL A 5X10^9 S/U + HAEMOPHILUS PARAGALLINARUM, SEROVAR A (HP-A) MAYOR O IGUAL A 5X10^9 S/U + Timerosal 0,05 MG</t>
  </si>
  <si>
    <t>4A-9722-AGROCALIDAD</t>
  </si>
  <si>
    <t>HIPRADOG-7</t>
  </si>
  <si>
    <t>ENVASE CONTENIDO 10 FRASCOS DE VIDRIO DE 1 DOSIS S/U</t>
  </si>
  <si>
    <t>ADENOVIRUS CANINO TIPO 2 ATENUADO, CEPA MANHATTAN MAYOR O IGUAL A 10^4 DICT50 S/U + AGUA 2.5 MG + CLORURO DE POTASIO 0.0072 MG + CLORURO DE SODIO 0.2 MG + DIHIDROGENOFOSFATO DE POTASIO 0.05 MG + Gelatina 10 MG + Glutamato de Sodio 2.5 MG + HIDROGENOFOSFATO DE DISODIO DODECAHIDRATO 0.725 MG + PARVOVIRUS CANINO C-780916 ATENUADA MAYOR O IGUAL A 10^6 DICT50 S/U + Povidona 12.5 MG + SACAROSA 37.5 MG + VIRUS DEL MOQUILLO CANINO TIPO 2 ATENUADO, CEPA LEDERLE MAYOR O IGUAL A 10^4 DICT50 S/U + VIRUS PARAINFLUENZA CANINO ATENUADO, CEPA PENN 103/70 MAYOR O IGUAL A 10^45 DICT50 S/U</t>
  </si>
  <si>
    <t>4A-9805-AGROCALIDAD</t>
  </si>
  <si>
    <t>VANGUARD PLUS 5L4 CV</t>
  </si>
  <si>
    <t>ESTUCHE O CAJA CLINICA CONTENIENDO 25 VIALES DE VIDRIO O PLASTICO CONTENIENDO EL LIOFILIZADO U, ESTUCHE O CAJA CLINICA CONTENIENDO 25 VIALES DE VIDRIO O PLASTICO CONTENIENDO 1ML DE SUSPENSION PARA RECONSTRUIR ML</t>
  </si>
  <si>
    <t>ADENOVIRUS CANINO TIPO 2 &gt;10E3.4 TCID 50 S/U + DISTEMPER CANINO CEPA BUZZEL &gt;10E3.5 TCID 50 S/U + Leptospira canicola &gt;600NU S/U + LEPTOSPIRA GRIPOTIPHOSA &gt;600NU S/U + Leptospira icterohaemorrhagiae &gt;600NU S/U + Leptospira pomona &gt;600NU S/U + VIRUS PARAINFLUENZA CANINO ATENUADO, CEPA PENN 103/70 &gt;10E5.5 TCID 50 S/U</t>
  </si>
  <si>
    <t>%</t>
  </si>
  <si>
    <t>4A-9824-AGROCALIDAD</t>
  </si>
  <si>
    <t>POULVAC OVOLINE MD + BURSINE 2TC</t>
  </si>
  <si>
    <t>AMPOLLA DE VIDRIO DE 1000 DOSIS CON 200 ML DE DILUYENTE , AMPOLLA DE VIDRIO DE 2000 DOSIS CON 200 ML DE DILUYENTE , AMPOLLA DE VIDRIO DE 3000 DOSIS CON 200 ML DE DILUYENTE , AMPOLLA DE VIDRIO DE 4000 DOSIS CON 200 ML DE DILUYENTE , AMPOLLA DE VIDRIO DE 5000 DOSIS CON 200ML DE DILUYENTE</t>
  </si>
  <si>
    <t>DIMETILSULFOXIDO 0,0001 ML + Estreptomicina 0,06 UG + HERPES VIRUS DE PAVO HVT CEPA FC-126 CONGELADA 4.8-6X10^4 CÈLULAS S/U + MEM-LAB (O LIQUIDO VIRALES DE TITULACIÓN BAJA) 0,0011 ML + Penicilina G Potásica 0,06 U + Suero Bovino 0,003 ML + VIRUS DE LA ENFERMEDAD DE BOLSA(CEPA VARIANTE E) 0,005 ML</t>
  </si>
  <si>
    <t>FORT DODGE SUDE ANIMAL - Brasil</t>
  </si>
  <si>
    <t>4A-9863-AGROCALIDAD</t>
  </si>
  <si>
    <t>PORCIVIR</t>
  </si>
  <si>
    <t>FRASCO DE VIDRIO 2 DOSIS + FASE LIQUIDA EN FRASCO DE VIDRIO 4 ML , FRASCO DE VIDRIO 5 DOSIS + FASE LIQUIDA EN FRASCO DE VIDRIO 10 ML , FRASCO DE VIDRIO 10 DOSIS + FASE LIQUIDA EN FRASCO DE VIDRIO 20 ML , FRASCO DE VIDRIO 25 DOSIS FASE + LIQUIDA EN FRASCO DE VIDRIO 50 ML</t>
  </si>
  <si>
    <t>ACIDO L- GLUTAMICO 15 % + AGUA ESTERIL 99 % + BENZOCAINA 1 % + ESTABILIZADOR 20 % + FOSFATO DIBASICO DE POTASIO 5 % + FOSFATO MONOBÁSICO DE POTASIO 5 % + Gelatina 10 % + HIDRÓXIDO DE SODIO 1 % + NZ-AMINE A.S. 35 % + SULFATO DE ALUMINIO Y POTASIO 29 % + VIRUS VIVO MODIFICADO ATENUADO UN 80% DE COLERA PORCINO CEPA CHINA LAPINIZADA 20 %</t>
  </si>
  <si>
    <t>PREVENCIÓN DE PESTE PORCINA CLÁSICA O COLERA PORCINO Aplicado a Porcinos</t>
  </si>
  <si>
    <t>4A-9864-AGROCALIDAD</t>
  </si>
  <si>
    <t>NEWCASTLE FARBIOVET</t>
  </si>
  <si>
    <t>FRASCOS DE VIDRIO CON TAPON, CONTENIENDO LIOFILIZADO DE 50 DOSIS , FRASCOS DE VIDRIO CON TAPON, CONTENIENDO LIOFILIZADO DE 100 DOSIS , FRASCOS DE VIDRIO CON TAPON, CONTENIENDO LIOFILIZADO DE 500 DOSIS , FRASCOS DE VIDRIO CON TAPON, CONTENIENDO LIOFILIZADO DE 1000 DOSIS , FRASCOS DE VIDRIO CON TAPON, CONTENIENDO LIOFILIZADO DE 2500 DOSIS. , BLÍSTER POR 10 VACUNAS DE 2500 DOSIS U, FRASCO DE VIDRIO BLANCO NEUTRO TIPO 1 CONTENIENDO LIOFILIZADO DE 25 DOSIS - 1.25 ML</t>
  </si>
  <si>
    <t>AGUA ESTERIL 5 % + AGUA ESTÉRIL C.S.P 99 % + ANFOTERICINA 250 UG/ L + CLORURO DE POTASIO 5 % + Gelatina 10 % + LACTOSA 45 % + POLIVINILPIRROLIDONA 35 % + Solución salina isotónica 0.85 % + TIMEROSAL CONCENTRACIÓN FINAL 1:10000 S/U + VIRUS VIVO MODIFICADO ATENUADO CEPA LA SOTA TIPO B1 MAYOR A 1X10 5.5 DIEP 50 %</t>
  </si>
  <si>
    <t>4A-9869-AGROCALIDAD</t>
  </si>
  <si>
    <t>VACUNA 9R LAVETEC</t>
  </si>
  <si>
    <t>FRASCO POLIETILENO DE 500 ML U</t>
  </si>
  <si>
    <t>SALMONELLA POLLURUM R9 25x10 U</t>
  </si>
  <si>
    <t>4A-9891-AGROCALIDAD</t>
  </si>
  <si>
    <t>NOBILIS RHINO CV</t>
  </si>
  <si>
    <t>TABLETA LIOFILIZADA CONGELADA CAJA DE CARTÓN CON 10 UNIDADES CONTENIENFRASCOS DE VIDRIO DE 1000 DOSIS , TABLETA LIOFILIZADA CONGELADA CAJA DE CARTÓN CON 10 UNIDADES CONTENIENFRASCOS DE VIDRIO DE 2500 DOSIS , TABLETA LIOFILIZADA CONGELADA CAJA DE CARTÓN CON 10 UNIDADES CONTENIENFRASCOS DE VIDRIO DE 5000 DOSIS</t>
  </si>
  <si>
    <t>AGUA PARA INYECCION 1 ML + DIGERIDO PANCREÁTICO DE CASEÍNA 25 MG + DISODIO FOSFATO DODECAHIDRATO 0.125 MG + Gelatina 25 MG + Sorbitol 50 MG + VIRUS INACTIVADO DE LA RINOTRAQUEITIS AVIAR CEPA VCO3 NO MENOS DE 10 1.5 TCID 50/DOSIS S/U</t>
  </si>
  <si>
    <t>4A-9987-AGROCALIDAD</t>
  </si>
  <si>
    <t>FEL O VAX PCT</t>
  </si>
  <si>
    <t>JERINGAS DE 10 DOSIS O FRASCO DE 1,5 DOSIS , FRASCO DE 10 DOSIS</t>
  </si>
  <si>
    <t>ANFOTERICINA 0.0007 ML + CALCIVIRUS (CEPA F9) MINIMO 1.0 U + EMA 31 0.001 ML + EMULGINE B2 0.0002 ML + NEOCRYL 0.300 ML + Polimixina B 0.0002 ML + Timerosal 0.0007 ML</t>
  </si>
  <si>
    <t>4AC-3080-AGROCALIDAD</t>
  </si>
  <si>
    <t>HEXADOG</t>
  </si>
  <si>
    <t>FRASCO DE 1 DOSIS Y VACUNA LÍQUIDA EN SUSPENSIÓN DE 1 DOSIS</t>
  </si>
  <si>
    <t>ADENOVIRUS CANINO TIPO 2 ATENUADO, CEPA MANHATTAN 10(2.5)DICC50 S/U + EXCIPIENTES C.S.P 1 ML + GLUCOPROTEINAS RABICAS 1 UI S/U + HIDROXIDO DE ALUMINIO 0.60 MG + LEPTOSPIRA CANICOLA INACTIVADA . S/U + LEPTOSPIRA ICTEROHAEMORRHAGIAE INACTIVADA . S/U + PARVOVIRUS CANINO 10(3. DICC50 S/U + VIRUS DE MOQUILLO CANINO 10(3.0) DICC50 S/U</t>
  </si>
  <si>
    <t>4AC-9529-AGROCALIDAD</t>
  </si>
  <si>
    <t>NOBILIS COR 4+IB+ND+EDS</t>
  </si>
  <si>
    <t>FRASCOS DE PLÁSTICO TIPO PET DE 500 ML (1000 DOSIS) ML</t>
  </si>
  <si>
    <t>AGUA PURIFICADA C.S.P 0.5 ML + CLORURO DE SODIO 1 MG + Glicina 2.5 MG + HAEMOPHILLUS PARAGALLINARUM INACTIVADO SEROTIPO B POR LO MENOS 1 CPD70 S/U + HAEMOPHILLUS PARAGALLINARUM INACTIVADO SEROTIPO C POR LO MENOS 1 CPD70 S/U + HAEMOPHILUS PARAGALLINARUM INACTIVADA CEPA 083 SEROTIPO A POR LO MENOS 1 CPD70 S/U + HAEMOPHILUS PARAGALLINARUM INACTIVADA, CEPA 48 (SEROTIPO VARIANTE TIPO B) POR LO MENOS 1 CPD70 S/U + IBD CEPA M41 POR LO MENOS 2.0 LOG2 HI UNIDADES INCREMENTADAS EN AVES DE CALIDAD S/U + PARAFINA LIQUIDA LIVIANA 234.8 MG + Polisorbato 80 3.6 MG + SORBITAN MONOOLEATO 12.7 MG + VIRUS DE NEWCASTLE CEPA LASOTA CLONE30 INDUCIENDO POR LO MENOS 4.0 LOG2 HI UNIDADES POR 1/50 DOSIS O CONTENIDO POR LO MENOS 50 PD50 UNIDADES/DOSIS S/U + VIRUS INACTIVADO DEL SINDROME DE LA CAÍDA DE POSTURA, CEPA POR LO MENOS 3.2 LOG2 HI UNIDADES/DOSIS S/U</t>
  </si>
  <si>
    <t>4B-12180-AGROCALIDAD</t>
  </si>
  <si>
    <t>VACUNA ANTI CLOSTRIDIAL POLIVALENTE TOTAL+ANTI HEMOGLOBINURIA</t>
  </si>
  <si>
    <t>ENVASE PLÁSTICO DE POLÍMERO DE POLIPROPILENO 125 ML (25 DOSIS) , ENVASE PLÁSTICO DE POLÍMERO DE POLIPROPILENO DE 250 ML (50 DOSIS)</t>
  </si>
  <si>
    <t>Clostridium Chauvoei &gt;=5x10e9 bacterias S/U + Clostridium novy B &gt;=2x10e9 bacterias S/U + Clostridium novyi D &gt;=5x10e9 bacterias S/U + Clostridium perfringes C &gt;= 500 DL50 S/U + Clostridium perfringes D &gt;= 500 DL50 S/U + Clostridium septicum &gt;=5x10e9 bacterias S/U + Clostridium sordelli &gt;=2x10e9 bacterias S/U + FORMALDEHIDO 37% 0.0145 ML + MARCOL 52 1.44 ML + SOLUCIÓN SALINA 5 ML + SPAN 20 0.068 ML + Thimerosal 0.00035 G + TWEEN 80 0.041 ML</t>
  </si>
  <si>
    <t>4B-12181-AGROCALIDAD</t>
  </si>
  <si>
    <t>VACUNA ANTIBOTULISMO</t>
  </si>
  <si>
    <t>ENVASES PLASTICOS DE 50 ML , ENVASES PLASTICOS DE 100 ML , ENVASES PLASTICOS DE 120 ML , ENVASES PLASTICOS DE 250 ML</t>
  </si>
  <si>
    <t>CULTIVO INACTIVADO DE CLOSTRIDIUM BOTULINUM TIPO C &gt;=250000 Dl50% S/U + CULTIVO INACTIVADO DE CLOSTRIDIUM BOTULINUM TIPO D &gt;=500000 Dl50% S/U + HIDROXIDO DE ALUMINIO 0.2 ML + SOLUCIÓN SALINA 2 ML + Thimerosal 0.0002 G</t>
  </si>
  <si>
    <t>VACUNA PREVENTIVA DEL BOTULISMO Aplicado a Bovinos, VACUNA PREVENTIVA DEL BOTULISMO Aplicado a Ovinos, VACUNA PREVENTIVA DEL BOTULISMO Aplicado a Caprinos, VACUNA PREVENTIVA DEL BOTULISMO Aplicado a Equinos</t>
  </si>
  <si>
    <t>4B-12182-AGROCALIDAD</t>
  </si>
  <si>
    <t>VACUNA ANTICLOSTRIDIAL POLIVALENTE BOVINO-LANAR</t>
  </si>
  <si>
    <t>ENVASES PLASTICOS DE 125 ML , ENVASES PLASTICOS DE 250 ML</t>
  </si>
  <si>
    <t>CULTIVO INACTIVADO DE CLOSTRIDIUM PERFINGERS TIPO C &gt;=5*10e9 bacterias S/U + CULTIVO INACTIVADO DE CLOSTRIDIUM PERFINGERS TIPO D &gt;=5*10e9 bacterias S/U + CULTIVO INACTIVADO DE CLOSTRIDIUM SORDELLI &gt;=5*10e9 bacterias S/U + CULTIVO INACTIVO DE CLOSTRIDIUM CHAUVOEI &gt;=5*10e9 bacterias S/U + CULTIVO INACTIVO DE CLOSTRIDIUM NOVYI TIPO B &gt;=5*10e9 bacterias S/U + CULTIVO INACTIVO DE CLOSTRIDIUM SEPTICUM &gt;=5*10e9 bacterias S/U + HIDROXIDO DE ALUMINIO 0.5 ML + SOLUCIÓN SALINA 5 ML + Thimerosal 0.0005 G</t>
  </si>
  <si>
    <t>4B-4465-AGROCALIDAD</t>
  </si>
  <si>
    <t>BURSA - VAC - 3</t>
  </si>
  <si>
    <t>CAJAS DE 10 VIALES DE VIDRIO POR 100 DOSIS , CAJAS DE 10 VIALES DE VIDRIO POR2500 DOSIS , CAJAS DE 10 VIALES DE VIDRIO POR 5000 DOSIS , CAJAS DE 10 VIALES DE VIDRIO 10000 DOSIS , CAJAS DE 10 VIALES DE VIDRIO POR 1000 DOSIS U</t>
  </si>
  <si>
    <t>ESTABILIZADOR 92.4 % + FLUIDOS CON VIRUS DE LA ENFERMEDAD DE GUMBORO, CEPA LUCKERT 10 6.5 EID 50/ ML + Gentamicina 30 mcg/ ML</t>
  </si>
  <si>
    <t>4B-5068-AGROCALIDAD</t>
  </si>
  <si>
    <t>BOVI - SERA</t>
  </si>
  <si>
    <t>FRASCO DE VIDRIO DE 50 ML , FRASCO DE VIDRIO DE 100 ML , FRASCO DE VIDRIO DE 20 ML, FRASCO DE VIDRIO DE 250 ML</t>
  </si>
  <si>
    <t>Suero Bovino 99.49 %</t>
  </si>
  <si>
    <t>4C-0062-AGROCALIDAD</t>
  </si>
  <si>
    <t>BACTERINA MIXTA PORCINA</t>
  </si>
  <si>
    <t>FRASCO DE 50 ML</t>
  </si>
  <si>
    <t>Escherichia Coli 1.250 MILLONES DE GERMENES S/U + Pasteurella multocida TIPOS A y D 2.500 MILLONES DE GERMENES S/U + SALMONELLA CHOLERASUIS 1.250 MILLONES DE GERMENES S/U</t>
  </si>
  <si>
    <t>INTERVET MÉXICO S.A. - México</t>
  </si>
  <si>
    <t>4C-0066-AGROCALIDAD</t>
  </si>
  <si>
    <t>BACTERINA TRIPLE C.E.S.</t>
  </si>
  <si>
    <t>FRASCO PARA 50 ML , FRASCO PARA 250 ML</t>
  </si>
  <si>
    <t>Clostridium Chauvoei 500 MILLONES DE GERMENES S/U + Clostridium septicum 500 MILLONES DE GERMENES S/U + Pasterella Haemolitica 2.000 MILLONES DE GERMENES S/U + Pasteurella multocida TIPOS A y D 2.000 MILLONES DE GERMENES S/U</t>
  </si>
  <si>
    <t>Vacuna Aplicado a Bovinos, Vacuna Aplicado a Ovinos, Vacuna Aplicado a Caprinos, Vacuna Aplicado a Equinos</t>
  </si>
  <si>
    <t>4C-10204-AGROCALIDAD</t>
  </si>
  <si>
    <t>Cultivo de Eschericha coli 1.7 x 10.0 log7 + ESTABILIZADOR LP 0.00025 ML + PBS 0.00025 ML</t>
  </si>
  <si>
    <t>4C-10341-SESA</t>
  </si>
  <si>
    <t>ER BAC PLUS</t>
  </si>
  <si>
    <t>VIAL DE VIDRIO O PLÁSTICO DE 50 DOSIS , VIAL DE VIDRIO O PLÁSTICO DE 250 DOSIS , VIAL DE VIDRIO O PLÁSTICO DE 500 DOSIS</t>
  </si>
  <si>
    <t>ANTIGENO ERYSIPELOTRHIX RHUSIOPATHIAE CEPA M2 (SEROTIPO 2) 0.1 % + EDTA 0.07 % + ERYSIPELOTHRIX RHUSIOPATHIAE INACTIVADO, CEPA R32E11 3.2 OU S/U + Hidróxido de Aluminio 30 % + PBS 18+/-0.72 % + Polisorbato 80 1.4 +/- 0.056 % + SOLUCIÓN ACEITOSA DE DRAKEOL LECITINA 1 % + SORBITAN MONOOLEATO 0.6 +/- 0.024 %</t>
  </si>
  <si>
    <t>4C-10416-AGROCALIDAD</t>
  </si>
  <si>
    <t>RESPISURE 1 ONE-ER BAC PLUS</t>
  </si>
  <si>
    <t>ENVASE DE 10 DOSIS CONTENIDOS EN 20 ML, ENVASE DE 50 DOSIS CONTENIDOS EN 100 ML, ENVASE DE 250 DOSIS CONTENIDOS EN 500 ML, ENVASE DE 500 DOSIS CONTENIDOS EN 1000 ML</t>
  </si>
  <si>
    <t>ERYSIPELOTRIX RHUSIOPATHIAE CEPA: CN 3342 ≥4.1 OU (1) S/U + Mycoplasma hypopneumoniae.STRAIN P-5722-3(NL-1042) ≥ 7.5 x 10 8 CCU (2) S/U</t>
  </si>
  <si>
    <t>BACTERINA CONTRA ERISIPELA Y MYCOPLASMA PORCINA Aplicado a Porcinos</t>
  </si>
  <si>
    <t>ZOETIS INC., WEST CORNHUSKER HWY LINCOLN, NEBRASKA, ESTADOS UNIDOS - Estados Unidos</t>
  </si>
  <si>
    <t>4C-10437-AGROCALIDAD</t>
  </si>
  <si>
    <t>INMUNO CORYBACT HP</t>
  </si>
  <si>
    <t>ADYUVANTE GELIFICADO 50 % + AVIBACTERIUM PARAGALLINARUM SEROVARES A, B, C &gt;10.8 UFC S/U</t>
  </si>
  <si>
    <t>4C-10438-AGROCALIDAD</t>
  </si>
  <si>
    <t>INMUNO TIFO C</t>
  </si>
  <si>
    <t>SUSPENCIÓN DE S. GALLINARUM MUTANTE 9R CEPA SMITH VIVA 5 X 10-7 UFC(0.25ML) S/U + SUSPENSCIÓN DE BUFFER GELCIFICADO 0,125 ML + SUSPENSIÓN E.COLI MUTANTE RUGOSA 5 X 10.6 UFC (0.125ML) S/U</t>
  </si>
  <si>
    <t>VACUNA CONTRA ENDOTOXEMIAS POR GERMENES GRAM NEGATIVOS Aplicado a Aves, VACUNA CONTRA LA TIFOSIS AVIAR Aplicado a Aves</t>
  </si>
  <si>
    <t>4C-10445-AGROCALIDAD</t>
  </si>
  <si>
    <t>PROLIF-L8</t>
  </si>
  <si>
    <t>FRASCO DE 45 ML (15 DOSIS BOVINAS) , ;FRASCO DE 150 ML (30 DOSIS BOVINAS)</t>
  </si>
  <si>
    <t>HIDROXIDO DE ALUMINIO 0.3 ML + Leptospira canicola 10e7 BACTERIAS S/U + Leptospira grippotyphosa 10e7 BACTERIAS S/U + LEPTOSPIRA HARDJO CEPA HARDJOPRAJITNO 10e7 BACTERIAS S/U + LEPTOSPIRA HARDJO CEPA HARJOBOVIS 10e7 BACTERIAS S/U + LEPTOSPIRA ICTEROHAEMORRHAGIAE 10e7 BACTERIAS S/U + Leptospira Interrogans Serovariedad Pomona 10e7 BACTERIAS S/U + LEPTOSPIRA TARASSOVI 10e7 BACTERIAS S/U + LEPTOSPIRA WOLFFI 10e7 BACTERIAS S/U + SUERO FISIOLOGICO C.S.P. 3 ML + Thimerosal 0.3 MG</t>
  </si>
  <si>
    <t>4C-10506-AGROCALIDAD</t>
  </si>
  <si>
    <t>PORCILIS M HYO</t>
  </si>
  <si>
    <t>FRASCO DE VIDRIO O POLIETILENO DE 20 ML , FRASCO DE VIDRIO O POLIETILENO DE 50 ML , FRASCO DE VIDRIO O POLIETILENO DE 100 ML , FRASCO DE VIDRIO O POLIETILENO DE 200 ML , FRASCO DE VIDRIO O POLIETILENO DE 250 ML</t>
  </si>
  <si>
    <t>Mycoplasma hypopneumoniae.STRAIN P-5722-3(NL-1042) 0.32 UNIDADES DE VOLUMEN DE CELULAS EMBALADAS ML</t>
  </si>
  <si>
    <t>4C-10640-AGROCALIDAD</t>
  </si>
  <si>
    <t>ARADICATOR (REGISTRO CANCELADO)</t>
  </si>
  <si>
    <t>FRASCOSDE VIDRIO DE 5 DOSIS , FRASCOSDE VIDRIO DE 10 DOSIS , FRASCOSDE VIDRIO DE 50 DOSIS</t>
  </si>
  <si>
    <t>4C-10701-AGROCALIDAD</t>
  </si>
  <si>
    <t>SUVAXYN RESPIFEND MH /HPS</t>
  </si>
  <si>
    <t>FRASCO DE VIDRIO O PLÁSTICO DE 10 DOSIS , FRASCO DE VIDRIO O PLÁSTICO DE 50 DOSIS , FRASCO DE VIDRIO O PLÁSTICO DE 125 DOSIS</t>
  </si>
  <si>
    <t>CARBAPOL 940 0.1785 S/U + CARBOPOL 941 (2%) 0.1785 ML + CULTIVO INACTIVADO DE MANNHEIMIA HAEMOLYTICA &gt;Ó= RP 1 DOSIS S/U + HAEMOPHILUS PARASUIS SEROVAR 4 &gt;Ó= RP 1 DOSIS S/U + HAEMOPHILUS PARASUIS SEROVAR 5 &gt;Ó= RP 1 DOSIS S/U + RED DYE FD&amp;C 40 (SOLUCIÓN ESTÉRIL, FILTRADA 1.5%) 0.0020 ML + SALINA ESTÉRIL c.s.p 2 ML + Timerosal 1% / EDTA 7% 0.0199 ML</t>
  </si>
  <si>
    <t>BACTERINA CONTRA HAEMOPHILUS PARASUIS-MYCOPLASMA HYOPNEUMONIAE Aplicado a Porcinos</t>
  </si>
  <si>
    <t>ZOETIS INC., 2000 ROCKFORD ROAD CHARLES CITY, IOWA. - Estados Unidos</t>
  </si>
  <si>
    <t>4C-10856-AGROCALIDAD</t>
  </si>
  <si>
    <t>DURAMUNE LCI GP</t>
  </si>
  <si>
    <t>FRASCO DE PLÁSTICO O VIDRIO Y JERINGAS PLÁSTICAS DE 1 DOSIS ( 1 ML)</t>
  </si>
  <si>
    <t>EMA 31 0.0100 ML + Gentamicina 0.00050 ML + Leptospira canicola &gt;ó=50ug/DOSIS S/U + LEPTOSPIRA ICTEROHAEMORRHAGIAE &gt;ó=50ug/DOSIS S/U S/U + LEPTOSPIRA INTERROGANS SEROVAR GRIPPOTYPHOSA INACTIVADA &gt;ó=50ug/DOSIS S/U S/U + Leptospira pomona &gt;ó=50ug/DOSIS S/U S/U + MEM-LAB (O LIQUIDO VIRALES DE TITULACIÓN BAJA) 1 ML + NEOCRYL 0.03000 ML + Timerosal 0.00075 ML</t>
  </si>
  <si>
    <t>4C-10895-AGROCALIDAD</t>
  </si>
  <si>
    <t>LAYERMUNE SE</t>
  </si>
  <si>
    <t>FRASCO DE PLÁSTICO DE 500 ML DE 1000 DOSIS , FRASCO DE PLÁSTICO DE 500 ML DE 2000 DOSIS</t>
  </si>
  <si>
    <t>Adyuvante oleoso 0.275 ML + AGUA ESTERIL max. 0.08 ML + FORMALDEHIDO max. 0.74 G/L + Glicina 0.0035 ML + Salmonella enteritidis min. 0.725 OD U + Timerosal max. 0.1 G/L</t>
  </si>
  <si>
    <t>la concentración de los componentes es de la dosis de 0,5ml</t>
  </si>
  <si>
    <t>4C-10955-AGROCALIDAD</t>
  </si>
  <si>
    <t>POULVAC SE</t>
  </si>
  <si>
    <t>FRASCO DE 1000 DOSIS (300 ML)</t>
  </si>
  <si>
    <t>SALMONELLA ENTERITIDIS, BACTERIOFAGO TIPO 13a RP ≥ 1.0 DOSIS EN EL LANZAMIENTO U + SALMONELLA ENTERITIDIS, BACTERIOFAGO TIPO 4 RP ≥ 1.0 DOSIS EN EL LANZAMIENTO U + SALMONELLA ENTERITIDIS, BACTERIOFAGO TIPO 8 RP ≥ 1.0 DOSIS EN EL LANZAMIENTO U</t>
  </si>
  <si>
    <t>4C-10993-AGROCALIDAD</t>
  </si>
  <si>
    <t>BRONCHICINE CAE</t>
  </si>
  <si>
    <t>Bacterina Aplicado a Caninos</t>
  </si>
  <si>
    <t>4C-11084-AGROCALIDAD</t>
  </si>
  <si>
    <t>POULVAC CORYZA ABC IC3</t>
  </si>
  <si>
    <t>FRASCOS DE VIDRIO O DE PLÁSTICO DE 500 ML X 1000 DOSIS</t>
  </si>
  <si>
    <t>ANTIESPUMANTE 0.00098 ML + HAEMOPHILLUS PARAGALLINARUM INACTIVADO SEROTIPO C 1X10^8 DOSIS S/U + HAEMOPHILUS PARAGALLINARUM INACTIVADA CEPA 083 SEROTIPO A 1X10^8 DOSIS S/U + HAEMOPHILUS PARAGALLINARUM INACTIVADA, CEPA 48 (SEROTIPO VARIANTE TIPO B) 1X10^8 DOSIS S/U + Hidróxido de Aluminio 0.46927 ML + Timerosal 0.00475 ML</t>
  </si>
  <si>
    <t>4C-11152-AGROCALIDAD</t>
  </si>
  <si>
    <t>BRUCELL C 19</t>
  </si>
  <si>
    <t>FRASCO DE VIDRIO DE 2 DOSIS, ( PASTILLA LIOFILIZADA + DILUYENTE ESTERIL DE 10 ML) , FRASCO DE VIDRIO DE 5 DOSIS, ( PASTILLA LIOFILIZADA + DILUYENTE ESTERIL DE 25 ML);</t>
  </si>
  <si>
    <t>AGAR 39 G + Agua destilada 1000 ML + AGUA ESTERIL 1 DOSIS S/U + CASEINA 2 G + CLORURO DE SODIO 5 G + Extracto de carne 5 G + Gelatina 1.61 % + GLICERINA 20 ML + LACTOSA 13.92 S/U + PEPTONA DE SOJA 30 G + Polivinilpirolidona 2.09 %</t>
  </si>
  <si>
    <t>4C-11175-AGROCALIDAD</t>
  </si>
  <si>
    <t>SUVAXYN E.</t>
  </si>
  <si>
    <t>FRASCO DE VIDRIO DE 20 ML , FRASCO DE VIDRIO DE 100 ML , FRASCO DE VIDRIO DE 500 ML</t>
  </si>
  <si>
    <t>FORT DODGE LABORATORIES INC - Estados Unidos</t>
  </si>
  <si>
    <t>4C-11244-AGROCALIDAD</t>
  </si>
  <si>
    <t>NOBILIS CORYZA</t>
  </si>
  <si>
    <t>FRASCO DE PLASTICO TIPO PET O DE VIDRIO TIPO I DE 250 ML (1000 DOSIS)</t>
  </si>
  <si>
    <t>AGUA PARA INYECCION C.S.P 250 MG + ANTIESPUMANTE 0.04 MG + CLORURO DE SODIO 1.7 MG + HAEMOPHILLUS PARAGALLINARUM INACTIVADO SEROTIPO B AL MENOS 1 DOSIS PROTECTIVA POR POLLO 70% PD 70 S/U + HAEMOPHILLUS PARAGALLINARUM INACTIVADO SEROTIPO C AL MENOS 1 DOSIS PROTECTIVA POR POLLO 70% PD 70 S/U + HAEMOPHILUS PARAGALLINARUM, SEROTIPO HA-1 AL MENOS 1 DOSIS PROTECTIVA POR POLLO 70% PD 70 S/U + KH2PO4 0.1 MG + NA2HPO4 (0.07M) 0.3 MG + Saponina 500 UG</t>
  </si>
  <si>
    <t>4C-11245-AGROCALIDAD</t>
  </si>
  <si>
    <t>NOBIVAC LEPTO</t>
  </si>
  <si>
    <t>VIALES DE VIDRIO HIDROLITICO TIPO I DE UNA DOSIS</t>
  </si>
  <si>
    <t>AGUA PARA INYECCION C.S.P 1 ML + Cloruro de calcio 0.27 MG + CLORURO DE POTASIO 0.40 MG + CLORURO DE SODIO 6.00 MG + LEPTOSPIRA INTERROGANS SEROVAR CANICOLA INACTIVADA ≥40 DP80 POR DE HAMSTER S/U + LEPTOSPIRA INTERROGANS SEROVAR ICTEROHAEMORRHAGIAE INACTIVADA ≥40 DP80 POR DE HAMSTER S/U + SAL SODICA ETOXILADA 4.6 MG</t>
  </si>
  <si>
    <t>4C-11668-AGROCALIDAD</t>
  </si>
  <si>
    <t>POULVAC i CORIZA ABC GEL.</t>
  </si>
  <si>
    <t>VIALES DE VIDRIO O PLASTICO DE 1000 DOSIS , VIALES DE VIDRIO O PLASTICO DE 2000 DOSIS</t>
  </si>
  <si>
    <t>ANTIESPUMANTE 0.001115 ML + GEL DE HIDROXIDO DE ALUMINIO 0.07500 ML + HAEMOPHOPHILUS PARAGALLINARUM CEPA 221 0.006 ML + HAEMOPHOPHILUS PARAGALLINARUM CEPA M 0.006 ML + HAEMOPHOPHILUS PARAGALLINARUM CEPA SPROSS 0.006 ML + SOLUCION FORMOL 37% PA 0.001214 ML + SOLUCION SALINA TAMPONADA C.S.P. 0.500000 ML + Timerosal 0.000050 G</t>
  </si>
  <si>
    <t>4C-11669-AGROCALIDAD</t>
  </si>
  <si>
    <t>PORCILIS APP.</t>
  </si>
  <si>
    <t>AGUA PARA INYECCION C.S.P 2.000 MG + CLORURO DE SODIO 11 MG + CONCENTRACION DE ANTIGENO CONTENIENDO 50 UNIDADES APXL, 50 UNIDADES DE APXLL, 50 UNIDADES DE APXLLL Y 50 UNIDADES DE OMP 600 MG + D-L Alfa Tocoferol (Vitamina E ACETATO) Apirógeno USP 150 MG + FORMALINA 2 % + Polisorbato 80 60Ç MG + SIMETICONA 0.1 MG</t>
  </si>
  <si>
    <t>4C-11806-AGROCALIDAD</t>
  </si>
  <si>
    <t>CLOSTRISAN 9+T</t>
  </si>
  <si>
    <t>FRASCO DE POLIPROPILENO CONTENIENDO 100 ML (20 DOSIS BOVINAS) , FRASCO DE POLIPROPILENO CONTENIENDO 250 ML (50 DOSIS BOVINAS)</t>
  </si>
  <si>
    <t>Clostridium chauvoei 8 UL + Clostridium haemoliticum 0,4 S/U + Clostridium perfringens A 20 S/U + Clostridium perfringens B 500 S/U + Clostridium perfringes C 200 S/U + Clostridium perfringes D 200 S/U + Clostridium septicum 100 S/U + Clostridium sordelli 500 S/U + Clostridium tetani 300.000 S/U + HIDROXIDO DE ALUMINIO 5,7 MG + SUERO FISIOLOGICO 5 ML + Timerosal 0,5 MG</t>
  </si>
  <si>
    <t>LABORATORIOS SANTA ELENA - Uruguay</t>
  </si>
  <si>
    <t>4C-11814-AGROCALIDAD</t>
  </si>
  <si>
    <t>COLER-VAC</t>
  </si>
  <si>
    <t>FRASCO DE VIDRIO TIPO I DE 1 DOSIS. , FRASCO DE VIDRIO TIPO I DE 2 DOSIS. , FRASCO DE VIDRIO TIPO I DE 5 DOSIS. , FRASCO DE VIDRIO TIPO I DE 10 DOSIS. , FRASCO DE VIDRIO TIPO I DE 20 DOSIS.</t>
  </si>
  <si>
    <t>Agua destilada 1 ML + FOSFATO DIBASICO DE POTASIO 0.0013 G + FOSFATO MONOBASICO DE DE SODIO MONOHIDRATO 0.00063 G + LACTOSA 0.1 G + Sucrosa 0.02 G + VIRUS VIVO DE PESTE PORCINA CLASICA CEPA CHINA 10^4.5DIC50/DOSIS S/U</t>
  </si>
  <si>
    <t>4C-11828-AGROCALIDAD</t>
  </si>
  <si>
    <t>POULVAC i CORIZA ABC OiL</t>
  </si>
  <si>
    <t>FRASCO PLÁSTICO DE 1000 DOSIS (500 ML)</t>
  </si>
  <si>
    <t>ANTIESPUMANTE 0.00120 ML + CARBOPOL 0.00004 G + EDTA 0.00033 G + EMULSIFICADOR (RICINOLEATO DE GLICERIL-POLIETILENGLICOL) (E484) 0.01150 ML + FORMALDEHIDO 0.00150 ML + HAEMOPHOPHILUS PARAGALLINARUM CEPA 221 0.003 ML + HAEMOPHOPHILUS PARAGALLINARUM CEPA M 0.003 ML + HAEMOPHOPHILUS PARAGALLINARUM CEPA SPROSS 0.003 ML + OLEO MINERAL 0.07500 ML + SOLUCIÓN SALINA (NaCL 0,85% p/v) 0.50000 ML + TWEEN 80 0.00842 ML</t>
  </si>
  <si>
    <t>4C-11839-AGROCALIDAD</t>
  </si>
  <si>
    <t>SPRINTVAC MH</t>
  </si>
  <si>
    <t>FRASCOS DE PLASTICO TIPO I DE 100 ML , FRASCOS DE PLASTICO TIPO I DE 250 ML</t>
  </si>
  <si>
    <t>Adyuvante oleoso 2 ML + MYCOPLASMA HYOPNEUMONIAE (1-5 X108 UFC) 1.0 Potencia Relativa S/U + Timerosal 0.01 %</t>
  </si>
  <si>
    <t>MERIAL S.A - Estados Unidos</t>
  </si>
  <si>
    <t>4C-11864-AGROCALIDAD</t>
  </si>
  <si>
    <t>VACUNA ANTILEPTOSPIROSIS OLEOSA</t>
  </si>
  <si>
    <t>ENVASES PLASTICOS DE POLIMERO DE POLIPROPILENO CONTENIENDO 250 ML (EQUIVALENTE A 50 DOSIS) , ENVASES PLASTICOS DE POLIMERO DE POLIPROPILENO CONTENIENDO 125 ML (EQUIVALENTE A 25 DOSIS)</t>
  </si>
  <si>
    <t>ACEITE MINERAL 1.44 ML + FORMALDEHIDO 37% 0.01 ML + LEPTOSPIRA INTEROGANS SEROVAR POMONA INACTIVADA &gt;=5x10e9 bacterias S/U + LEPTOSPIRA INTERROGANS SEROVAR CANICOLA INACTIVADA &gt;=5x10e9 bacterias S/U + LEPTOSPIRA INTERROGANS SEROVAR HARDJO INACTIVADA &gt;=2.5x10e8 bacterias S/U + Leptospira Interrogans Serovariedad Grippotyphosa &gt;=2.5x10e8 bacterias S/U + Leptospira Interrogans Serovariedad Icterohaemorrhagiae &gt;=5x10e9 bacterias S/U + Leptospira Interrogans Serovariedad Tarassovi &gt;=2.5x10e9 bacterias S/U + Leptospira Interrogans Serovariedad Wolfi &gt;=2.5x10e8 bacterias S/U + SOLUCION SALINA TAMPONADA C.S.P. 5 ML + SPAN 80 0.068 ML + TWEEN 80 0.041 ML</t>
  </si>
  <si>
    <t>INMUNÓGENO PREVENTIVO DE LA LEPTOSPIROSIS Aplicado a Bovinos</t>
  </si>
  <si>
    <t>4C-11865-AGROCALIDAD</t>
  </si>
  <si>
    <t>VACUNA ANTI CARBUNCLO BACTERIDIANO</t>
  </si>
  <si>
    <t>ENVASES PLÁSTICOS DE POLÍMERO DE POLIPROPILENO CONTENIENDO 250 ML (EQUIVALENTE A 125 DOSIS) , ENVASES PLÁSTICOS DE POLÍMERO DE POLIPROPILENO CONTENIENDO 100 ML (EQUIVALENTE A 50 DOSIS)</t>
  </si>
  <si>
    <t>INMUNÓGENO PREVENTIVO DEL CARBUNCLO BACTERIANO Aplicado a Bovinos, INMUNÓGENO PREVENTIVO DEL CARBUNCLO BACTERIANO Aplicado a Ovinos, INMUNÓGENO PREVENTIVO DEL CARBUNCLO BACTERIANO Aplicado a Equinos, INMUNÓGENO PREVENTIVO DEL CARBUNCLO BACTERIANO Aplicado a Porcinos</t>
  </si>
  <si>
    <t>4C-11878-AGROCALIDAD</t>
  </si>
  <si>
    <t>ENTERISOL ILEITIS</t>
  </si>
  <si>
    <t>VIAL DE VIDRIO DE 20 ML DE 10 DOSIS S/U, VIAL DE VIDRIO DE 100 ML PARA 50 DOSIS S/U</t>
  </si>
  <si>
    <t>Lawsonia intracellularis 10^5.2 TCID 50 por dosis U + SGS SPECIAL OUTLINE N 15 25% V/V 100000 U</t>
  </si>
  <si>
    <t>BOERINGER INGELHEIM - Estados Unidos</t>
  </si>
  <si>
    <t>4C-11990-AGROCALIDAD</t>
  </si>
  <si>
    <t>BIOLOVAC 6</t>
  </si>
  <si>
    <t>FRASCOS PLASTICOS DE 1 DOSIS , FRASCOS PLASTICOS DE 2 DOSIS , FRASCOS PLASTICOS DE 5 DOSIS , FRASCOS PLASTICOS DE 10 DOSIS , FRASCOS PLASTICOS DE 20 DOSIS , FRASCOS PLASTICOS DE 50 DOSIS</t>
  </si>
  <si>
    <t>Escherichia Coli 10^6.5 DIE50/DOSIS S/U + Formol 37 % + HIDROXIDO DE ALUMINIO 20 % + PASTEURELLA MULTOCIDA 10^7DIE50/DOSIS S/U + SALMONELLA ENTERITIDIS NPT4 10^7DIE50/DOSIS S/U</t>
  </si>
  <si>
    <t>Bacterina Aplicado a Bovinos, Bacterina Aplicado a Ovinos, Bacterina Aplicado a Caprinos, Bacterina Aplicado a Equinos, Bacterina Aplicado a Camelidos, Bacterina Aplicado a Porcinos</t>
  </si>
  <si>
    <t>4C-11991-AGROCALIDAD</t>
  </si>
  <si>
    <t>GALLO-VAC</t>
  </si>
  <si>
    <t>FRASCO PLÁSTICO DE 10 ML , FRASCO PLÁSTICO DE 25 M , FRASCO PLÁSTICO DE 50 ML , FRASCO PLÁSTICO DE 100 ML , FRASCO PLÁSTICO DE 250 ML , FRASCO PLÁSTICO DE 500 ML.</t>
  </si>
  <si>
    <t>ESCHERICHIA COLI 2X 10-7.5 DIE 50/DOSIS S/U + FORMOL 37% 0.75 % + GEL HIDRÓXIDO DE ALUMINIO 20 % + PASTEURELLA MULTOCIDA 2X10-8.5 DIE 50/DOSIS S/U + SALMONELLA GALLINARUM 2X 10-7.5 DIE 50/DOSIS S/U + SALMONELLA PULLORUM 2X10.8 DIE 50/DOSIS S/U</t>
  </si>
  <si>
    <t>4C-11998-AGROCALIDAD</t>
  </si>
  <si>
    <t>CUY VAC</t>
  </si>
  <si>
    <t>FRASCO PLÁSTICO DE 10 ML , FRASCO PLÁSTICO DE 25 ML , FRASCO PLÁSTICO DE 50 ML , FRASCO PLÁSTICO DE 100 ML.</t>
  </si>
  <si>
    <t>Escherichia Coli 106.5 DIE 50/DOSIS S/U + FORMOL 37% 0.75 % + GEL HIDRÓXIDO DE ALUMINIO 20 % + Pasterella Multocida 107.5 DIE50/DOSIS S/U + SALMONELLA THYPHIMURIUM 107.0 DIE/DOSIS S/U</t>
  </si>
  <si>
    <t>Bacterina Aplicado a Cobayos</t>
  </si>
  <si>
    <t>4C-12001-AGROCALIDAD</t>
  </si>
  <si>
    <t>AVICORIZA</t>
  </si>
  <si>
    <t>FRASCO DE PLASTICO DE 100 ML (200 DOSIS) , FRASCO DE PLASTICO DE 250 ML (500 DOSIS) , FRASCO DE PLASTICO DE 500 ML (1000 DOSIS) , FRASCO DE PLASTICO DE (20 DOSIS) DE 10 ML</t>
  </si>
  <si>
    <t>AVIBACTERIUM(HAEMOPHILUS) PARAGALLINARUM SEROPTIPO C 3X10^9 UFC S/U + AVIBACTERUIM(HAEMOPHILUS)PARAGALLINARUM SEROTIPO B 3X10^9 UFC S/U + AVOBACTERIUM(HAEMOPHILUS) PARAGALLINARUM SEROPTIPO A 3X10^9 UFC S/U</t>
  </si>
  <si>
    <t>4C-12092-AGROCALIDAD</t>
  </si>
  <si>
    <t>AVIPRO 109 SE4 Conc</t>
  </si>
  <si>
    <t>Botella de Polietileno de 500 ML</t>
  </si>
  <si>
    <t>Adyuvante oleoso 0.175 ML + EMULSIFICADOR ACUOSO 0.0048125 ML + Emulsionante D-40 0.0048125 ML + FAGOCITO 14B 〖10〗^9.2 UFC/0.16666667 ML + FAGOCITO 23 〖10〗^9.2 UFC/0.16666667 ML + FAGOCITO 24 〖10〗^9.2 UFC/0.16666667 ML + Fagocito 8 〖10〗^9.2 UFC/ 0.16666667 ML + SALINA TAMPONADA ESTÉRIL 0.003520833 ML + Salmonella enteritidis . U + SOLUCION SALINA TAMPONADA C.S.P. 0.003520833 ML</t>
  </si>
  <si>
    <t>LOHMAN ANIMAL HEALTH INTERNATIONAL - Estados Unidos</t>
  </si>
  <si>
    <t>4C-12107-AGROCALIDAD</t>
  </si>
  <si>
    <t>BIOLOVAC 8</t>
  </si>
  <si>
    <t>FRASACO PLASTICO DE POLIETILENO 5 ML , FRASACO PLASTICO DE POLIETILENO 20 ML , FRASACO PLASTICO DE POLIETILENO 50 ML , FRASACO PLASTICO DE POLIETILENO 100 ML , FRASACO PLASTICO DE POLIETILENO 250 ML , FRASACO PLASTICO DE POLIETILENO 500 ML</t>
  </si>
  <si>
    <t>Clostridium chauvoei 10.9 DL 50 DOSIS S/U + CLOSTRIDIUM HISTOLYTICUM 10.8 DL 50 DOSIS S/U + Clostridium novyi 10.6 DL 50 DOSIS S/U + Clostridium perfringens 10.8 DL 50 DOSIS S/U + Clostridium septicum 10.9 DL 50 DOSIS S/U + Clostridium sordelli 10.9 DL 50 DOSIS S/U + Clostridium tetani 10.8 DL 50 DOSIS S/U + FORMALDEHIDO 0.005 ML + GEL HIDRÓXIDO DE ALUMINIO 20 MG + Pasterella Multocida 10.9 DL 50 DOSIS S/U + Timerosal 0.1 MG</t>
  </si>
  <si>
    <t>BIOLÓGICO Aplicado a Bovinos, BIOLÓGICO Aplicado a Ovinos, BIOLÓGICO Aplicado a Caprinos, BIOLÓGICO Aplicado a Equinos</t>
  </si>
  <si>
    <t>4C-12109-AGROCALIDAD</t>
  </si>
  <si>
    <t>TERNE VAC</t>
  </si>
  <si>
    <t>FRASCOS DE VIDRIO X 2 ML (1 DOSIS) , FRASCOS DE VIDRIO X 4 ML (2 DOSIS)</t>
  </si>
  <si>
    <t>ESCHERICHIA COLI 10^6.5DL50DOSIS U + Pasterella Multocida 10^7.5DL50DOSIS U + SALMONELLA PULLORUM 10^7.0DL50 DOSIS U</t>
  </si>
  <si>
    <t>4C-12120-AGROCALIDAD</t>
  </si>
  <si>
    <t>TIFOCOL</t>
  </si>
  <si>
    <t>FRASCO DE PLASTICO BLANCO X 20 ML , FRASCO DE PLASTICO BLANCO X 50 ML , FRASCO DE PLASTICO BLANCO X 100 ML , FRASCO DE PLASTICO BLANCO X 250 ML , FRASCO DE PLASTICO BLANCO X 500 ML, FRASCO DE PLASTICO BLANCO X 1000 ML, FRASCO DE POLIETILENO DE ALTA DENSIDAD DE 20 DOSIS – 10 ML</t>
  </si>
  <si>
    <t>FORMALDEHIDO 0.4 % + HIDROXIDO DE ALUMINIO 10.0 % + PASTEURELLA MULTOCIDA AVIAR 1X10(8) UFC S/U + SALMONELLA GALLINARUM 1X10(8) UFC S/U + SALMONELLA POLLORUM R9 1X10(8) UFC s/n S/U + SOLUCIÓN SALINA 9.7 %</t>
  </si>
  <si>
    <t>BACTERINA MIXTA AVIAR Aplicado a Aves</t>
  </si>
  <si>
    <t>4C-12286-AGROCALIDAD</t>
  </si>
  <si>
    <t>BIO BRONCHI BAC</t>
  </si>
  <si>
    <t>FRASCO DE VIDRIO NEUTRO DE 1 ML , FRASCO DE VIDRIO NEUTRO DE 10 ML</t>
  </si>
  <si>
    <t>4C-12315-AGROCALIDAD</t>
  </si>
  <si>
    <t>AVISAN CORYZA;</t>
  </si>
  <si>
    <t>BOTELLA PLÁSTICA DE 1000 DOSIS U</t>
  </si>
  <si>
    <t>HAEMOPHILLUS PARAGALLINARUM INACTIVADO SEROTIPO B 1x10^9 MICROORGANISMOS S/U + HAEMOPHILLUS PARAGALLINARUM INACTIVADO SEROTIPO C 1X10^9 MICROORGANISMOS S/U + HAEMOPHILUS PARAGALLINARUM INACTIVADA CEPA 083 SEROTIPO A 1X10^9 MICROORGANISMOS S/U + MARCOL 52 226,55 MG + PBS 0,5 ML + POLIETILENGLICOL 15 MG + Polisorbato 80 2,5 MG + SORBITAN MONOOLEATO 10 MG + Timerosal 0,05 MG</t>
  </si>
  <si>
    <t>4C-12464-AGROCALIDAD</t>
  </si>
  <si>
    <t>AVIPRO ND IB SOHOL</t>
  </si>
  <si>
    <t>LIOFILIZADO EN FRASCO DE VIDRIO DE 10 ML (CAJA CON 10 FRASCOS) 2500 DOSIS RESPECTIVAMENTE. , LIOFILIZADO EN FRASCO DE VIDRIO DE 30 ML (CAJA CON 10 FRASCOS) 10.000 DOSIS RESPECTIVAMENTE.</t>
  </si>
  <si>
    <t>CALDO TRIPTOSA FOSFATO O AGUA ESTÉRIL 3.95 % + ESTABILIZADOR 50.00 % + Gentamicina 0.38 % + VIRUS BRONQUITIS INFECCIOSA, TIPO MASACHUSETTS (B48) 10e3.7 DIE/ ML + VIRUS DE ENFERMEDAD DE NEWCASTLE, INACTIVADO CEPA LA SOTA 10e 6.3 DIE 50/ ML</t>
  </si>
  <si>
    <t>4C-12553-AGROCALIDAD</t>
  </si>
  <si>
    <t>FARBIOBAC</t>
  </si>
  <si>
    <t>Clostridium chauvoei 2 X 10^8 U + Clostridium novyi 2 X 10^8 U + Clostridium perfringes C 2 X 10^8 U + Clostridium perfringes D 2 X 10^8 U + Clostridium septicum 2 X 10^8 U + Clostridium sordelli 2 X 10^8 U + Cosechas de Pasteurella multocida serotipo 1 2 X 10^8 U + COSECHAS DE PAUSTERELLA HAEMOLITICA 2 X 10^8 U</t>
  </si>
  <si>
    <t>Bacterias Aplicado a Bovinos, Bacterias Aplicado a Ovinos, Bacterias Aplicado a Caprinos, Bacterias Aplicado a Equinos</t>
  </si>
  <si>
    <t>4C-12733-AGROCALIDAD</t>
  </si>
  <si>
    <t>STARTVAC</t>
  </si>
  <si>
    <t>CAJA DE CARTON CON 1 VIAL DE 1 DOSIS S/U, CAJA DE CARTON CON 10 VIALES DE 1 DOSIS S/U, CAJA DE CARTON CON 20 VIALES DE 1 DOSIS S/U, CAJA DE CARTON CON 1 O 10 VIALES DE 5 DOSIS S/U, CAJA DE CARTON CON 1 O 10 VIALES DE 25 DOSIS S/U</t>
  </si>
  <si>
    <t>AGUA PARA INYECCION 2 ML + ALCOHOL BENCILICO 21 MG + ALGINATO DE SODIO (SOLUCIÓN EN AGUA PURIFICADA) 10 MG + Cloruro de calcio 2 MG + Escherichia Coli 50 RED60 U + PARAFINA LÍQUIDA, C.S.P. 18.2 MG + Polysorbate 80 70.52 MG + SIMETICONA 0.80 MG + SORBITAN MONOOLEATO 21.40 MG + STAPHYLOCOCCUS AUREUS CEPA SP 140 50RED80 U</t>
  </si>
  <si>
    <t>4C-12763-AGROCALIDAD</t>
  </si>
  <si>
    <t>CLOSTRIMAX P</t>
  </si>
  <si>
    <t>ENVASES PLASTICOS DE POLIMERO DE POLIPROPILENO 250 ML, ENVASES PLASTICOS DE POLIMERO DE POLIPROPILENO 125 ML</t>
  </si>
  <si>
    <t>CULTIVO INACTIVADO DE CLOSTRIDIUM NOVYI TIPO A &gt;=2X10e9BACTERIAS S/U + CULTIVO INACTIVADO DE CLOSTRIDIUM NOVYI TIPO D &gt;=5X10e9BACTERIAS S/U + CULTIVO INACTIVADO DE CLOSTRIDIUM PERFINGERS TIPO C &gt;=500 DL50% S/U + CULTIVO INACTIVADO DE CLOSTRIDIUM PERFINGERS TIPO D &gt;=5000 DL50% S/U + CULTIVO INACTIVADO DE CLOSTRIDIUM PERFRINGENS TIPO A &gt;=200 DL50% S/U + CULTIVO INACTIVADO DE CLOSTRIDIUM PERFRINGENS TIPO B, TOXINA E &gt;=500 DL50% S/U + CULTIVO INACTIVADO DE CLOSTRIDIUM SORDELLI &gt;=2X10e9BACTERIAS S/U + CULTIVO INACTIVADO DE MANNHEIMIA HAEMOLYTICA &gt;=1X10e8BACTERIAS S/U + CULTIVO INACTIVADO DE PASTEURELLA MULTOCIDA BIOTIPO A &gt;=1X10e9BACTERIAS S/U + CULTIVO INACTIVADO DE PASTEURELLA MULTOCIDA BIOTIPO D &gt;=1X10e9BACTERIAS S/U + CULTIVO INACTIVO DE CLOSTRIDIUM CHAUVOEI &gt;=5X10e9 BACTERIAS S/U + CULTIVO INACTIVO DE CLOSTRIDIUM NOVYI TIPO B &gt;=2X10e9BACTERIAS S/U + CULTIVO INACTIVO DE CLOSTRIDIUM SEPTICUM &gt;=5X10e9 BACTERIAS S/U + FORMALDEHIDO 37% 0.02 ML + HIDROXIDO DE ALUMINIO 0.5 ML + SOLUCION SALINA TAMPONADA C.S.P. 5 ML + Thimerosal 0.00035 G</t>
  </si>
  <si>
    <t>BACTERINA POLIVALENTE Aplicado a Bovinos, BACTERINA POLIVALENTE Aplicado a Ovinos</t>
  </si>
  <si>
    <t>CENTRO DIAGNOSTICO VETERINARIO S.A - Argentina</t>
  </si>
  <si>
    <t>4C-13165-AGROCALIDAD</t>
  </si>
  <si>
    <t>ALERNEX</t>
  </si>
  <si>
    <t>CAJAS POR 10 TABLETAS U, CAJAS POR 30 TABLETAS U</t>
  </si>
  <si>
    <t>4-CLORO-ALFA--FENIL-O-CRESOL 42.74 MG + Celulosa cristalina 72 MG + CLORFENIRAMINA MALEATO 500 MG + Estearato de Magnesio 1 MG + EXCIPIENTES C.S.P 1 U</t>
  </si>
  <si>
    <t>Antihistamínicos Aplicado a Caninos, Antihistamínicos Aplicado a Felinos</t>
  </si>
  <si>
    <t>BLISTECO S.A. - Colombia</t>
  </si>
  <si>
    <t>4C-13167-AGROCALIDAD</t>
  </si>
  <si>
    <t>BACTERINA BIOBAC 11 VIAS</t>
  </si>
  <si>
    <t>FRASCO AMPULA DE PLASTICO OPACO, PET, CON TAPON DE HULE Y RETAPA DE ALUMINO PARA 50 ML, FRASCO AMPULA DE PLASTICO OPACO, PET, CON TAPON DE HULE Y RETAPA DE ALUMINO PARA 100 ML, FRASCO AMPULA DE PLASTICO OPACO, PET, CON TAPON DE HULE Y RETAPA DE ALUMINO PARA 250 ML</t>
  </si>
  <si>
    <t>Adsorbidas de hidróxido de aluminio 0,25 % + Clostridium chauvoei 1x10^9 S/U + Clostridium novyi 1x10^9 S/U + Clostridium perfringes C 1,5X10^8 S/U + Clostridium perfringes D 1,5X10^8 S/U + Clostridium septicum 10 X 10^9 S/U + Clostridium sordelli 1x10^9 S/U + HAEMOPHYLUS SOMNUS 3x10^9 S/U + Mannhemia haemolytica serotipo A1 3x10^8 S/U + Pasteurella multocida TIPOS A y D 4X10^7 S/U</t>
  </si>
  <si>
    <t>4C-13527-AGROCALIDAD</t>
  </si>
  <si>
    <t>SUISENG</t>
  </si>
  <si>
    <t>BOTELLAS DE VIDRIO Y PLÁSTICO INCOLORO CONTENIENDO (25 DOSIS) 50 ML, BOTELLAS DE VIDRIO Y PLÁSTICO INCOLORO CONTENIENDO (10 DOSIS) 20 ML, BOTELLAS DE VIDRIO Y PLÁSTICO INCOLORO CONTENIENDO (50 DOSIS) 100 ML</t>
  </si>
  <si>
    <t>ALCOHOL BENCILICO 30.0 MG + ENTEROTOXOIDE LT DE E. coli. &gt; O = 55% ER70 S/U + FACTOR ADHESIÓN F4ab DE E. coli. &gt; O = 65% ER60 S/U + FACTOR DE ADHESIÓN F4ac DE E. coli. &gt; O = 78% ER70 S/U + FACTOR DE ADHESIÓN F5 DE E. coli. &gt; O = 79% ER50 S/U + GEL HIDRÓXIDO DE ALUMINIO 0.5 G + GINSEN 4 MG + SIMETICONA 0.2 MG + SOLUCIÓN DE PBS-TWEEN, 20X 2.0 ML + TOXOIDE DE Clostridium novyi, TIPO B. &gt; O = 50% ER120 S/U + TOXOIDE DE Clostridium perfringens, TIPO C. &gt; O = 35% ER25 S/U</t>
  </si>
  <si>
    <t>4C-13648-AGROCALIDAD</t>
  </si>
  <si>
    <t>NEUMOPIG</t>
  </si>
  <si>
    <t>ACEITE MINERAL 7,47 % + MONO OLEATO DE MANITOL 0,5 % + MYCOPLASMA HYOPNEUMONIAE (1-5 X108 UFC) 30 % + SOLUCIÓN SALINA 60 % + Timerosal 0,03 % + TWEEN 80 2,0 %</t>
  </si>
  <si>
    <t>4C-13859-AGROCALIDAD</t>
  </si>
  <si>
    <t>BACTERINA TRIPLE BOVINA</t>
  </si>
  <si>
    <t>FRASCO ÁMPULA DE PLÁSTICO OPACO CON TAPÓN DE HULE Y RETAPA DE ALUMINIO CONTENIENDO 10 DOSIS Ó 50 ML, FRASCO ÁMPULA DE PLÁSTICO OPACO CON TAPÓN DE HULE Y RETAPA DE ALUMINIO CONTENIENDO 20 DOSIS Ó 100 ML, FRASCO ÁMPULA DE PLÁSTICO OPACO CON TAPÓN DE HULE Y RETAPA DE ALUMINIO CONTENIENDO 20 DOSIS Ó 250 ML</t>
  </si>
  <si>
    <t>Adsorbidas de hidróxido de aluminio 0,25 % + Clostridium chauvoei 1X10 a la 9 UFC U + Clostridium septicum 1X10 a la 9 UFC U + FORMALDEHIDO 37% 0,16 ML + HIDROXIDO DE ALUMINIO 2,5 G + Mannheimia haemolytica (Pasteurella haemolytica A1) 3x10 a la 8 UFC U + Pasteurella multocida TIPOS A y D 4x10 a la 7 UFC U</t>
  </si>
  <si>
    <t>BIO-ZOO, S.A. - México</t>
  </si>
  <si>
    <t>4C-13889-AGROCALIDAD</t>
  </si>
  <si>
    <t>VAC-SULES CLOSTRIDIAL H</t>
  </si>
  <si>
    <t>FRASCOS DE 50 ML, FRASCOS DE 100 ML, FRASCOS DE 250 ML</t>
  </si>
  <si>
    <t>Clostridium novy B DLM50% 17.500 S/U + Clostridium novyi D 20 % + Clostridium perfringens A 24 LV S/U + Clostridium perfringens B DLM50% 4.000 S/U + Clostridium perfringes C DLM50% 20.000 S/U + Clostridium perfringes D DLM50% 75.000 S/U + Fenol 0.0275 ML + GEL DE Al(OH)3 AL 3% (25% v/v) 1.25 ML + SOLUCIÓN SALINA CSP 5 ML</t>
  </si>
  <si>
    <t>LABORATORIOS MICROSULES ECUADOR S.A. - Ecuador</t>
  </si>
  <si>
    <t>4C-13890-AGROCALIDAD</t>
  </si>
  <si>
    <t>VACSULES POLIVAC (10/1)</t>
  </si>
  <si>
    <t>Clostridium chauvoei 10 % + Clostridium novy B DLM50% 17.500 U + Clostridium novyi D 20 % + Clostridium perfringens A LV 24 U + Clostridium perfringens B DLM50% 4.000 U + Clostridium perfringes C DLM50% 20.000 U + Clostridium perfringes D DLM50% 75.000 U + Clostridium septicum DLM50% 15.000 U + Clostridium sordelli DLM50% 18.750 % + Clostridium tetani 7 % + Fenol 0.0275 ML + GEL DE Al(OH)3 AL 3% (25% v/v) 25 ML + SOLUCIÓN SALINA (NaCL 0,85% p/v) 5 ML</t>
  </si>
  <si>
    <t>4C-13902-AGROCALIDAD</t>
  </si>
  <si>
    <t>VAC-SULES MULTICLOSTRI 7/1</t>
  </si>
  <si>
    <t>FRASCO POR 50 ML, FRASCO POR 100 ML, FRASCO POR 250 ML</t>
  </si>
  <si>
    <t>Clostridium chauvoei 10 % + Clostridium novy B 17500 DLM S/U + Clostridium novyi D 20 % + Clostridium perfringes C 20000 DLM S/U + Clostridium perfringes D 75000 DLM S/U + Clostridium septicum 15000 DLM S/U + Clostridium sordelli 18750 DLM S/U + Fenol 0,0275 ML + GEL DE Al(OH)3 AL 3% (25% v/v) 25 % + SOLUCIÓN SALINA (NaCL 0,85% p/v) 5 ML</t>
  </si>
  <si>
    <t>4C-13962-AGROCALIDAD</t>
  </si>
  <si>
    <t>CUY-CON-VAC+L</t>
  </si>
  <si>
    <t>FRASCOS PLÁSTICOS DE POLIETILENO CONTENIENDO 15 ML, FRASCOS PLÁSTICOS DE POLIETILENO CONTENIENDO 30 ML, FRASCOS PLÁSTICOS DE POLIETILENO CONTENIENDO 60 ML, FRASCOS PLÁSTICOS DE POLIETILENO CONTENIENDO 120 ML, FRASCOS PLÁSTICOS DE POLIETILENO CONTENIENDO 250 ML</t>
  </si>
  <si>
    <t>Escherichia Coli 10e6.5 DIE50/DOSIS U + Pasterella Multocida 10 e 7.5 DIE50/DOSIS U + Salmonella s.p 10e 7.0 DIE/DOSIS U + Streptococcus zooepidermicus 6 hemolítico 10e7.3 DIE50/DEOSIS U</t>
  </si>
  <si>
    <t>Bacterina Aplicado a Lagomorfos, Bacterina Aplicado a Cobayos</t>
  </si>
  <si>
    <t>4C-14493-AGROCALIDAD</t>
  </si>
  <si>
    <t>DENKABAC 8</t>
  </si>
  <si>
    <t>FRASCOS TIPO AMPOLLA CON RETAPA DE ALUMINIO DE 20 mm TAPÓN GRIS DE 20 mm CONTENIENDO 50 ML, ENVASE DE POLIETILENO CON RETAPA DE ALUMINIO DE 30 mm TAPÓN GRIS DE 30 mm CONTENIENDO 250 ML</t>
  </si>
  <si>
    <t>ADYUVANTE(HIDRÓXIDODE ALUMINIO) 5 ML + Clostridium Chauvoei 1X10 8 BACTERIAS INACTIVADAS U + Clostridium novyi 1X10 8 BACTERIAS INACTVIVADAS U + Clostridium perfringes C 1X10 7 BACTERIAS INACTIVADAS U + Clostridium perfringes D 1X10 7 BACTERIAS INACTIVADAS U + Clostridium septicum 1X10 8 BACTERIAS INACTVIVADAS U + Clostridium sordelli 1X10 8 BACTERIAS INACTVIVADAS U + FORMALDEHIDO NO MAYO AL 2 % + Mannheimia haemolytica (Pasteurella haemolytica A1) 1X10 8 BACTERIAS INACTIVADAS U + PASTEURELLA MULTICIDA TIPO D 1X10 8 BACTERIAS INACTIVADAS U + PASTEURELLA MULTOCIDA A 1X10 8 BACTERIAS INACTIVADAS U</t>
  </si>
  <si>
    <t>BACTERINA TOXOIDE Aplicado a Bovinos, BACTERINA TOXOIDE Aplicado a Ovinos, BACTERINA TOXOIDE Aplicado a Caprinos</t>
  </si>
  <si>
    <t>4C1-8155-AGROCALIDAD</t>
  </si>
  <si>
    <t>ROXACIN</t>
  </si>
  <si>
    <t>FRASCO DE POLIETILENO DE 1 LT , FRASCO DE POLIETILENO DE 5 LT</t>
  </si>
  <si>
    <t>ACEIDO ACETICO GLACIAL 2 ML + AGUA PURIFICADA C.S.P 100 ML + ALCOHOL BENCILICO 0.78 G + EDETATO SODICO 1 G + Enrofloxacina 10 G + Hidróxido de potasio 4.40 G</t>
  </si>
  <si>
    <t>4C-1827-AGROCALIDAD</t>
  </si>
  <si>
    <t>COLTIVIAR</t>
  </si>
  <si>
    <t>PASTEURELLA MULTOCIDA 4900.000.000 S/U + SALMONELLA GALLINARUM min 260.000.000 S/U + SALMONELLA POLLURUM R9 min 260.000.000 S/U</t>
  </si>
  <si>
    <t>4C-1965-AGROCALIDAD</t>
  </si>
  <si>
    <t>MG-BAC</t>
  </si>
  <si>
    <t>FRASCO DE VIDRIO O PLÁSTICO DE 500 ML(1000 DOSIS)</t>
  </si>
  <si>
    <t>ACEITE BLANCO 0.3600 ML + ARLACEL-83 0.0400 ML + SOLUCIÓN DE FORMALDEHÍDO 0.0008 ML + TWEEN 80 0.0040 ML</t>
  </si>
  <si>
    <t>PFIZER ANIMAL HAELTH - Estados Unidos</t>
  </si>
  <si>
    <t>4C-2450-AGROCALIDAD</t>
  </si>
  <si>
    <t>BURSINE-2</t>
  </si>
  <si>
    <t>FRASCO DE 100 DOSIS , FRASCO DE 500 DOSIS , FRASCO DE 2500 DOSIS , FRASCO DE 5000 DOSIS , FRASCO DE 10000 DOSIS , FRASCO DE 25000 DOSIS , FRASCO DE 1000 DOSIS U</t>
  </si>
  <si>
    <t>ESTABILIZADOR H 0.0025 ML + TEJIDO VIRAL DE LA ENFERMEDAD DE GUMBORO 10^2.9 TCD50 POR DOSIS S/U</t>
  </si>
  <si>
    <t>MIGRACIÓN DE DATOS DAR DE BAJA YA CONSTA CON EL CODIGO 0667</t>
  </si>
  <si>
    <t>4C-2789-AGROCALIDAD</t>
  </si>
  <si>
    <t>NEUMOBAC</t>
  </si>
  <si>
    <t>Escherichia Coli 35 % + EXCIPIENTE 100 % + Pasterella Haemolitica 15 % + Pasterella Multocida 15 % + Pasterella typhimurium 35 %</t>
  </si>
  <si>
    <t>Prevención de Neumoenteritis Aplicado a Bovinos</t>
  </si>
  <si>
    <t>4C-5855-AGROCALIDAD</t>
  </si>
  <si>
    <t>TORVAC</t>
  </si>
  <si>
    <t>ENVASES DE PLASTICO DE POLIETILENO O FRASCOS DE VIDRIO TIPO I DE 6 ML (2 DOSIS); , ENVASES DE PLASTICO DE POLIETILENO O FRASCOS DE VIDRIO TIPO I DE 15 ML (5 DOSIS); , ENVASES DE PLASTICO DE POLIETILENO O FRASCOS DE VIDRIO TIPO I DE 36 ML (12 DOSIS); , ENVASES DE PLASTICO DE POLIETILENO O FRASCOS DE VIDRIO TIPO I DE 105 ML (35 DOSIS) , ENVASES DE PLASTICO DE POLIETILENO O FRASCOS DE VIDRIO TIPO I DE 240 ML (80 DOSIS)</t>
  </si>
  <si>
    <t>Clostridium Chauvoei 40 % + Clostridium septicum 20 % + Pasterella Multocida 40 %</t>
  </si>
  <si>
    <t>Bacterina Aplicado a Bovinos, Bacterina Aplicado a Ovinos, Bacterina Aplicado a Caprinos, Bacterina Aplicado a Equinos, Bacterina Aplicado a Porcinos</t>
  </si>
  <si>
    <t>4C-5940-AGROCALIDAD</t>
  </si>
  <si>
    <t>PORCI - MIX</t>
  </si>
  <si>
    <t>FRASCO DE 25 ML , FRASCO DE 50 ML</t>
  </si>
  <si>
    <t>Cosecha de Salmonella Choleraseuis 10 % + Cosechas de Eschericha Coli 10 % + Cosechas de Pasteurella multocida serotipo 1 10 % + Cosechas de Pasteurella multocida serotipo 2 10 % + Cosechas de Pasteurella multocida serotipo 3 10 % + Cosechas de Pasteurella multocida serotipo 4 10 % + Cosechas de Pasteurella multocida serotipo 5 10 % + Cosechas de Salmonella Thypgymurium 10 % + Formol 0.3 % + Retigen 10 % + Sal Isotonica 0.85 %</t>
  </si>
  <si>
    <t>4C-5982-AGROCALIDAD</t>
  </si>
  <si>
    <t>TRIVIAR</t>
  </si>
  <si>
    <t>4C-6259-AGROCALIDAD</t>
  </si>
  <si>
    <t>CORI MEX EMULSIONADA</t>
  </si>
  <si>
    <t>H. paragallinarum SEROTIPO A CEPA W 30 % + H. paragallinarum SEROTIPO C CEPA MODESTO 30 % + H. paragallinarum SEROTIPO EBD - 005 30 %</t>
  </si>
  <si>
    <t>4C-6261-AGROCALIDAD</t>
  </si>
  <si>
    <t>4C-6263-AGROCALIDAD</t>
  </si>
  <si>
    <t>VACUNA CONTRA LA ENFERMEDAD DE NEWCASTLE (CEPA LA SOTA)</t>
  </si>
  <si>
    <t>FRASCO TAPON GRIS LIOFILIZADO CONTENIENDO 25 DOSIS S/U, FRASCO TAPON GRIS LIOFILIZADO CONTENIENDO 50 DOSIS S/U, FRASCO TAPON GRIS LIOFILIZADO CONTENIENDO 100 DOSIS S/U, FRASCO TAPON GRIS LIOFILIZADO CONTENIENDO 1000 DOSIS S/U</t>
  </si>
  <si>
    <t>AGUA C.S.P 1 ML + Gentamicina 0.032 ML + LECHE DESCREMADA 0.2546 ML + SOLUCIÓN ESTABILIZANTE 0.2115 ML + VIRUS DE NEWCASTLE CEPA LASOTA CLONE30 1X10E7 DIEP 50 %</t>
  </si>
  <si>
    <t>4C-6802-AGROCALIDAD</t>
  </si>
  <si>
    <t>RESPISURE ONE</t>
  </si>
  <si>
    <t>VIAL DE VIDRIO O PLÁSTICO DE 50 DOSI , VIAL DE VIDRIO O PLÁSTICO DE 250 DOSIS</t>
  </si>
  <si>
    <t>Adyuvante oleoso compuesto por 25% de Amphigen Base y 75% de Drakeol 5.0 ± 0.5 % CONCENTRACION FINAL (v/v) S/U + EDTA 10% ≤0.07% CONCENTRACION FINAL (p/v) S/U + MERTRHIOLATE 10% ≤ 0.01 % CONCENTRACION FINAL (p/v) S/U + POLISORBATO 80 (TWEEN 80) 2.8 ± 0.3 % CONCENTRACION FINAL (v/v) S/U + SOLUCIÓN SALINA VOLUMEN NECESARIO PARA LA FORMULACION S/U + SORBITAN MONO-OLEATO (SPAN 80) 1.2 ± 0.3 % CONCENTRACION FINAL (v/v) S/U</t>
  </si>
  <si>
    <t>4C-7030-AGROCALIDAD</t>
  </si>
  <si>
    <t>SUVAXYN RESPIFEND MH</t>
  </si>
  <si>
    <t>CARBAPOL 940 0.200 ML + COLORANTE ROJO 40 0.002 ML + MYCOPLASMA HYPONUEMINAE (INACTIVO) RP&gt;1.0/DOSIS A LA LIBERACIÓN U + SOLUCION SALINA TAMPONADA C.S.P. 2 ML + Timerosal 0.018 ML</t>
  </si>
  <si>
    <t>4C-7529-AGROCALIDAD</t>
  </si>
  <si>
    <t>BOBACT 8</t>
  </si>
  <si>
    <t>FRASCO DE POLIURETANO DE 50 ML , FRASCO DE POLIURETANO DE 100 ML , FRASCO DE POLIURETANO DE 250 ML</t>
  </si>
  <si>
    <t>Clostridium Chauvoei 10 7 UCF/ ML + Clostridium novyi 10 6 UCF/ ML + Clostridium perfringes C 10 6 UCF/ ML + Clostridium septicum 10 6 UCF/ ML + Clostridium sordelli 10 6 UCF/ ML + Pasterella Haemolitica 10 7 UCF/ ML + Pasteurella multocida TIPOS A y D 10 7 UCF/ ML</t>
  </si>
  <si>
    <t>4C-7986-AGROCALIDAD</t>
  </si>
  <si>
    <t>CORI-VAC 3</t>
  </si>
  <si>
    <t>FRASCOS DE VIDRIO DE 250 ML (500 DOSIS) , FRASCOS DE VIDRIO DE 500 ML (1000 DOSIS)</t>
  </si>
  <si>
    <t>ACEITE MINERAL CSP 0.5 ML + HAEMOPHILLUS PARAGALLINARUM INACTIVADO SEROTIPO B 3.10E9 UFC S/U + HAEMOPHILLUS PARAGALLINARUM INACTIVADO SEROTIPO C 3.10E9 UFC S/U + HAEMOPHILUS PARAGALLINARUM, SEROTIPO HA-1 3.10E9 UFC S/U + MONOOLEATO DE SORBITAN CSP 0.5 ML + Timerosal 0.05 MG</t>
  </si>
  <si>
    <t>4C-8135-AGROCALIDAD</t>
  </si>
  <si>
    <t>SINTOSEP TOXOIDE</t>
  </si>
  <si>
    <t>FRASCO DE POLIETILENO DE 500 ML (100 DOSIS) , FRASCO DE POLIETILENO DE 250 ML (50 DOSIS) , FRASCO DE POLIETILENO DE 100 ML (20 DOSIS) , FRASCO DE POLIETILENO DE 50 ML (10 DOSIS) , FRASCO DE POLIETILENO DE 20 ML (4 DOSIS)</t>
  </si>
  <si>
    <t>Clostridium Chauvoei MIN 80 % + Clostridium septicum 2.5 UIA S/U + FORMALDEHIDO NO MAS DE 0,2 % + HIDROXIDO DE ALUMINIO 15 MG + PASTEURELLA MULTOCIDA 10.000 DL50 S/U</t>
  </si>
  <si>
    <t>4C-8264-AGROCALIDAD</t>
  </si>
  <si>
    <t>NOBILIS CORVAC-4</t>
  </si>
  <si>
    <t>VIAL PET 500 ML PARA 1000 DOSIS</t>
  </si>
  <si>
    <t>HAEMOPHILLUS PARAGALLINARUM INACTIVADO SEROTIPO B 1DPP 70* S/U + HAEMOPHILLUS PARAGALLINARUM INACTIVADO SEROTIPO C 1DPP 70* S/U + HAEMOPHILUS PARAGALLINARUM INACTIVADA CEPA 083 SEROTIPO A 1DPP 70* S/U + HAEMOPHILUS PARAGALLINARUM INACTIVADA, CEPA 48 (SEROTIPO VARIANTE TIPO B) 1DPP 70* S/U</t>
  </si>
  <si>
    <t>4C-8388-AGROCALIDAD</t>
  </si>
  <si>
    <t>TRIBAC 8</t>
  </si>
  <si>
    <t>M.L.V</t>
  </si>
  <si>
    <t>Antioxidante 100 G + Lisina 3000 MG + Metionina 6000 MG + Niacina 1500 MG + Pantotenato de Calcio 700 MG + Vitamina B1 100 MG + Vitamina B12 500 MG + Vitamina B2 250 MG + Vitamina B6 150 MG + Vitamina C 700 MG</t>
  </si>
  <si>
    <t>MULTIVITAMINICO MINERAL Aplicado a Aves, MULTIVITAMINICO MINERAL Aplicado a Porcinos</t>
  </si>
  <si>
    <t>4C-8510-AGROCALIDAD</t>
  </si>
  <si>
    <t>MAL BOBO</t>
  </si>
  <si>
    <t>FRASCO DE VIDRIO AMBAR TIPO II DE 5 ML , PAQUETE DE 20 FRASCOS DE VIDRIO AMBAR TIPO II DE 5 ML, CAJA GENERICA POR 40 FRASCOS DE VIDRIO AMBAR TIPO II DE 5 ML</t>
  </si>
  <si>
    <t>Escherichia Coli mayor igual 1 x 10 8 UFC/ml ML + Formol 0,004 ML + Pasterella Haemolitica mayor igual 1 x 10 8 UFC/ml ML + Pasterella Multocida mayor igual 1 x 10 8 UFC/ml ML + REHIDRAGEL 0.1 ML + SALMONELLA THYPHIMURIUM mayor igual 1 x 10 8 UFC/ml ML + Solución salina isotónica 0,49 ML</t>
  </si>
  <si>
    <t>BACTERINA PARA CONTROL DE NEUMOENTERITIS</t>
  </si>
  <si>
    <t>4C-8809-AGROCALIDAD</t>
  </si>
  <si>
    <t>FARBIOBAC 10</t>
  </si>
  <si>
    <t>ENVASES PLÁSTICO DE POLIETILENO DE 20 ML , ENVASES PLÁSTICO DE POLIETILENO DE 50 ML , ENVASES PLÁSTICO DE POLIETILENO DE 100 ML , ENVASES PLÁSTICO DE POLIETILENO DE 250 ML, ENVASES PLÁSTICO DE POLIETILENO DE 500 ML</t>
  </si>
  <si>
    <t>Clostridium chauvoei 10 % + Clostridium haemoliticum 10 % + Clostridium novyi 10 % + Clostridium perfringens B 10 % + Clostridium perfringes C 10 % + Clostridium perfringes D 10 % + Clostridium septicum 10 % + Clostridium sordelli 10 % + Cosechas de Pasteurella multocida serotipo 1 10 % + COSECHAS DE PAUSTERELLA HAEMOLITICA 10 %</t>
  </si>
  <si>
    <t>Bacterina Aplicado a Bovinos, Bacterina Aplicado a Ovinos, Bacterina Aplicado a Caprinos, Bacterina Aplicado a Equinos</t>
  </si>
  <si>
    <t>4C-9006-AGROCALIDAD</t>
  </si>
  <si>
    <t>ULTRACHOICE 8</t>
  </si>
  <si>
    <t>Bacterina Aplicado a Bovinos, Bacterina Aplicado a Ovinos</t>
  </si>
  <si>
    <t>4C-9420-AGROCALIDAD</t>
  </si>
  <si>
    <t>MASTI - VAC</t>
  </si>
  <si>
    <t>ENVASES DE POLIETILENO Y/O DE VIDRIO NEUTRO TIPO I CONTENIENDO 6 ML (2 DOSIS , ENVASES DE POLIETILENO Y/O DE VIDRIO NEUTRO TIPO I CONTENIENDO 15 ML (5 DOSIS), , ENVASES DE POLIETILENO Y/O DE VIDRIO NEUTRO TIPO I CONTENIENDO 36 ML (12 DOSIS), , ENVASES DE POLIETILENO Y/O DE VIDRIO NEUTRO TIPO I CONTENIENDO 105 ML (35 DOSIS) , ENVASES DE POLIETILENO Y/O DE VIDRIO NEUTRO TIPO I CONTENIENDO 240 ML (80 DOSIS) , ENVASES DE POLIETILENO Y/O DE VIDRIO NEUTRO TIPO I CONTENIENDO 480 ML (160 DOSIS)</t>
  </si>
  <si>
    <t>Escherichia Coli 10X10E9 UFC S/U + GEL HIDRÓXIDO DE ALUMINIO 25 % + STREPTOCOCCUS AGALACTIAE 10X10E9 UFC S/U + STREPTOCOCCUS AUREUS 10X10E9 UFC S/U + STREPTOCOCCUS DYSGALACTIAE 10X10E9 UFC S/U</t>
  </si>
  <si>
    <t>4C-9798-AGROCALIDAD</t>
  </si>
  <si>
    <t>CERDOBAC</t>
  </si>
  <si>
    <t>FRASCOS PLASTICOS DE 25 ML , FRASCOS PLASTICOS DE 50 ML</t>
  </si>
  <si>
    <t>Cosechas de Eschericha Coli 15 % + Cosechas de Pasteurella multocida serotipo 1 25 % + Cosechas de Pasteurella multocida serotipo 2 25 % + Cosechas de Pasteurella multocida serotipo 3 25 % + COSECHAS DE PAUSTERELLA HAEMOLITICA 15 % + Cosechas de Salmonella Thypgymurium 15 % + Formol 0.3 % + HIDROXIDO DE ALUMINIO 10 % + SALMONELLA CHOLERASUIS 15 % + SOLUCION SALINA TAMPONADA C.S.P. 4.7 %</t>
  </si>
  <si>
    <t>4C-9849-AGROCALIDAD</t>
  </si>
  <si>
    <t>SPIROVAC (REGISTRO CANCELADO)</t>
  </si>
  <si>
    <t>CORIMUNE</t>
  </si>
  <si>
    <t>FORMALDEHIDO 0.01 % + HIDROXIDO DE ALUMINIO 4 %</t>
  </si>
  <si>
    <t>BACTERINA PARA LA PREVENCIÓN DE LA CORIZA INFECCIOSA Aplicado a Aves</t>
  </si>
  <si>
    <t>4D-10183-AGROCALIDAD</t>
  </si>
  <si>
    <t>INNNP</t>
  </si>
  <si>
    <t>FRASCOS VIALES DE PLASTICO DE 50 dosis (100ml)-125dosis(250ml) y 250 dosis(500ml) ML</t>
  </si>
  <si>
    <t>GnRF-TOXOIDE DIP 0.4mg ppm M6</t>
  </si>
  <si>
    <t>Antigeno Aplicado a Porcinos</t>
  </si>
  <si>
    <t>PFIZER ANIMAL HEALTH - Australia</t>
  </si>
  <si>
    <t>0208-05-22</t>
  </si>
  <si>
    <t>IMPROVAC/INNOSURE</t>
  </si>
  <si>
    <t>VIALES DE PLASTICO DE (50 DOSIS) 100 ML, VIALES DE PLASTICO DE (125 DOSIS) 250 ML, VIALES DE PLASTICO DE (250 DOSIS) 500 ML</t>
  </si>
  <si>
    <t>AGUA 2 ML + Dextrano 300 MG + GnRF-TOXOIDE DIP 0.4mg 0.4 MG + Hidróxido de Sodio 2N U + Timerosal 0.2 MG + Urea 3-4 MG</t>
  </si>
  <si>
    <t>PFIZER AUSTRALIA PTY. LTD - Australia, ZOETIS BELGIUM SA, - Bélgica</t>
  </si>
  <si>
    <t>30 DE ENERO DEL 2015. (CAMBIO DE EXCIPIENTE)</t>
  </si>
  <si>
    <t>INNOSURE</t>
  </si>
  <si>
    <t>AGUA PARA INYECCION C.S.P. 2 ML + CHLOROCRESOL 2.0 MG + DEAE- DEXTRANO 300 MG + GnRF-TOXOIDE DIP 0.4mg 0.4 MG + HIDRÓXIDO DE SODIO 2 N U + Urea 3 - 4 MG</t>
  </si>
  <si>
    <t>PFIZER AUSTRALIA PTY - Australia, ZOETIS BELGIUM SA - Bélgica</t>
  </si>
  <si>
    <t>4D-11995-AGROCALIDAD</t>
  </si>
  <si>
    <t>OBSERVE BOVINE TUBERCULIN 30.000 UI/ML</t>
  </si>
  <si>
    <t>CAJA CON ENVASES DE VIDRIO NEUTRO, INCOLORO TIPO 1 DE 5 ML</t>
  </si>
  <si>
    <t>DERIVADO PROTEICO PURIFICADO DE TUBERCULINA BOVINA PPD: MICOBACTERIUM BOVIS CEPA AN5 1 MG/ ML</t>
  </si>
  <si>
    <t>REACTIVO DIAGNOSTICO Aplicado a Bovinos</t>
  </si>
  <si>
    <t>PRIONIC´S AG - Nueva Zelanda</t>
  </si>
  <si>
    <t>4D-12021-AGROCALIDAD</t>
  </si>
  <si>
    <t>COMBAVAC 3 EN 1 Vacuna viva contra la fiebre por garrapatas</t>
  </si>
  <si>
    <t>Criotubos de Polipropileno estéril para 5 ML, Diluyente de (25 dosis) 50 ML, Diluyente de (100 dosis) 200 ML</t>
  </si>
  <si>
    <t>Anaplasma central 1 x 10^7 U + Babesia bigemina 2.5 x 10^6 U + Babesia bovis 1 x 10^7 U + Bencilpenicilina 500 unidades/ ML + Estreptomicina 0.5 mg/ ML + Glicerol en PBS 1.5 M + Glucosa 5 nM + Heparina 2.5 Unidades/ ML + Sangre Bovina conteniendo B. bovis B. bigemina y A. centrale 0.5ml/ ML</t>
  </si>
  <si>
    <t>TICK FEVER CENTRE - Australia</t>
  </si>
  <si>
    <t>4D-12237-AGROCALIDAD</t>
  </si>
  <si>
    <t>POULVAC i MATENAVAC ND LA SOTA+IB+IBD+REO</t>
  </si>
  <si>
    <t>FRASCOS DE POLIETILENO DE 250 ML (500 DOSIS) , FRASCOS DE POLIETILENO DE 500 ML ( 1000 DOSIS)</t>
  </si>
  <si>
    <t>ACEITE MINERAL 0,24950 ML + EMULSIFICADOR (RICINOLEATO DE GLICERIL-POLIETILENGLICOL) (E484) 0,02925 ML + FLUIDOS CON REOVIRUS, CEPA #1733 0,05000 ML + REOVIRUS CEPA 1733 0,05000 ML + TENSOMUL N-20 0,01625 ML + VIRUS DE LA BRONQUITIS INFECCIOSA, CEPA MASSACHUSETTS 0,05000 ML + VIRUS DE LA ENFERMEDAD DE GUMBORO CEPA LUKERT 0,02500 ML + VIRUS DE LA ENFERMEDAD DE GUMBORO, CLON CH/80 0,01000 ML + VIRUS DE NEWCASTLE TIPO B1 0,02000 ML</t>
  </si>
  <si>
    <t>4D-13559-AGROCALIDAD</t>
  </si>
  <si>
    <t>1705903944001</t>
  </si>
  <si>
    <t>ANIGEN RAPID FIV-FELV TEST KIT</t>
  </si>
  <si>
    <t>CAJA CON 10 U, TUBOS PARA MUESTRAS CON BUFFER DILUYENTE 10 U, ISOPOS PARA LA RECOLECCIÓN DE MUESTRAS 10 U, GOTEROS DESECHABLES U, DISPOSITIVOS DE DIAGNÓSTICO 10 U</t>
  </si>
  <si>
    <t>50 mm TRIS-HCL BUFFER (ph 8.0) 6 ML + ABSORVENTE PAD 20 ± 4 x 4.5 ± 0.9 MM + ANTICUERPO MONOCLONAL DE RATON FeLV 0.75 ± 0.15 UG + ANTICUERPO MONOCLONAL fElv DE RATON-OROCOLOIDAL (OD. 10:540 nm) 8.3 ± 1.6 UG + ANTÍGENO RECOMBINADO DE VIRUS DE INMUNODEFICIENCIA FELINO 0.75 ± 0.15 UG + ANTI POLLO-ANTI PROTEINA A 0.75 ± 0.15 UG + AZIDA DE SODIO 0.02 % + Conjugate PAD 7 ± 1.4 X 4.5 ± 0.9 MM + EDTA 10 BOTELLAS/KIT U + MUESTRA PAD 20 ± 4 x 4.5 ± 0.9 MM + Nitrocelulosa Membrana 25 ± 5 X 4.5 ± 0.9 MM + PROTEINA A-GOLD COLLOID (OD10:540 nm) 8.3 ± 1.6 UG + TRITON X- 100 0.1 %</t>
  </si>
  <si>
    <t>Diagnóstico de FILV/FeLV Aplicado a Felinos</t>
  </si>
  <si>
    <t>BIO NOTE, INC - KOREA, DEMOCRATIC PEOPLE S REPUBLIC OF</t>
  </si>
  <si>
    <t>4D-13560-AGROCALIDAD</t>
  </si>
  <si>
    <t>ANIGEN RAPID CDV AG TEST KIT</t>
  </si>
  <si>
    <t>CAJA CON 10 U, TUBOS PARA MUESTRAS CON BUFFER DILUYENTE 10 U, ISOPOS PARA LA RECOLECCIÓN DE MUESTRAS 10 U, GOTEROS DESECHABLES 10 U, DISPOSITIVOS DE DIAGNÓSTICO 10 U</t>
  </si>
  <si>
    <t>50 mm TRIS-HCL BUFFER (ph 8.0) 1 ML + ABSORVENTE PAD 18 ± 3.6 X 5.0 ± 1.0 MM + Anticuerpo Monoclonal de Raton del Distemper para Kit de Diagnóstico 0.75 ± 0.15 UG + ANTICUERPO MONOCLONAL DE RATON DEL DISTEMPER VIRUS-ORO COLOIDAL 8.3 ± 1.6 UG + Anti- IgG de Ratón en cabra 0.75 ± 0.15 UG + AZIDA DE SODIO 0.02 % + CONJUGATE PAD 7 ± 1.4 X 5.0 ± 1.0 MM + MUESTRA PAD 20 ± 4 x 5.0 ± 1.0 MM + Nitrocelulosa Membrana 25 ± 5 X 5.0 ± 1.0 MM + TRITON X- 100 0.1 %</t>
  </si>
  <si>
    <t>Diagnóstico de Distemper Aplicado a Caninos</t>
  </si>
  <si>
    <t>BIO NOTE, INC - Corea del Sur</t>
  </si>
  <si>
    <t>4D-13561-AGROCALIDAD</t>
  </si>
  <si>
    <t>ANIGEN RAPID CANI V-4 TEST KIT</t>
  </si>
  <si>
    <t>ABSORVENTE PAD 18 ± 3.6 X 5.0 ± 1.0 MM + Anticuerpo Monoclonal de Ratón Anti-Canine Ig Anticuerpo 0.58 ± 0.15 UG + ANTICUERPO MONOCLONAL DE RATÓNDE GUSANO DE CORAZÓN CANINO Ab 0.75 ± 0.15 UG + Anticuerpo Policlonal de Conejo para Heartworm canino-oro 8.3 ± 1.6 UL + ANTIGENO RECOMBINADO A. PHAGOCYTOPHILUM 1.2 ± 0.75 UG + Antígeno Recombinado B.Burgdorfei 1.5 ± 0.75 MG + ANTI IgG DE CONEJO EN CABRA 0.75 ± 0.15 UG + Anti- IgG de Ratón en cabra 0.8 ± 0.15 UG + AZIDA DE SODIO 0.02 % + CONJUGATE PAD 7 ± 4 X 5.0 ± 1.0 MM + EDTA 6 ml/botella ML + MUESTRA PAD 20 ± 4 x 5.0 ± 1.0 MM + Nitrocelulosa Membrana 25 ± 5 X 5.0 ± 1.0 MM + PROTEINA A-ORO COLOIDAL 8.3 ± 1.6 UL + RATON IgE 8.3 ± 1.6 UL + RECOMBINANTE GP 19 ANTIGENO 8.3 ± 1.6 UL + TRIS HCl BUFER 1 ML + TRITON X- 100 0.1 %</t>
  </si>
  <si>
    <t>Diagnóstico de Dirofilaria, Ehrlicha, Borrellia y Anaplasma Aplicado a Caninos</t>
  </si>
  <si>
    <t>4D-13562-AGROCALIDAD</t>
  </si>
  <si>
    <t>ANIGEN RAPID E. CANIS Ab TEST KIT</t>
  </si>
  <si>
    <t>CAJA DISPOSITIVO ANIGEN RAPID E. CANIS 10 U, BOTELLA 4 ML DILUYENTE SANGRE 1 U, BOTELLA 4 ML DE SOLUCION AMORTIGUADORA DE REVELADOR 1 U, TUBOS PRUEBA DILUYENTE SANGRE TOTAL 10 U, CAPILARES DESECHABLES 10 U, GOTEROS DESECHABLES 10 U, DISPOSITIVO DIAGNOSTICO U</t>
  </si>
  <si>
    <t>50 mm TRIS-HCL BUFFER (ph 8.0) 3 UL + ABSORVENTE PAD 18 ± 3.6 X 5.0 ± 1.0 MM + ANTICUERPO CABRA ANTI RATON 0.75 ± 0.15 UG + ANTICUERPO MONOCLONAL DE RATON ANTI-CANINE IgG ANTICUERPO 0.58 UG + AZIDA DE SODIO 0.02 % + Conjugate PAD 7 ± 1.4 X 5.0 ± 1.0 MM + EDTA 10 BOTEELLAS / KIT S/U + MUESTRA PAD 20 ± 4 x 5.0 ± 1.0 MM + Nitrocelulosa Membrana 25 ± 5 X 5.0 ± 1.0 MM + RATON IgE 8.3 ± 1.6 UG + RECOMBINANTE GP 19 ANTIGENO 8.3 ± 1.6 UG + SILICA 1 g / 1 EA S/U + TRITON X- 100 0.1 %</t>
  </si>
  <si>
    <t>Antigeno Aplicado a Caninos</t>
  </si>
  <si>
    <t>BIO NOTE INC - Corea del Sur</t>
  </si>
  <si>
    <t>4D-13563-AGROCALIDAD</t>
  </si>
  <si>
    <t>ANIGEN RAPID CPV AG TEST KIT</t>
  </si>
  <si>
    <t>CAJA CON DISPOSITIVOS PARA ANÁLISIS DE ANIGEN RAPID CPV Ag 10 U, TUBOS PARA MUESTRAS QUE CONTIENEN BUFFER DEL DILUYENTE DE LA PRUEBA 10 TUBOS U, HISOPOS PARA RECOLECCIÓN DE MUESTRAS 10 U, GOTEROS DESECHABLES 10 U</t>
  </si>
  <si>
    <t>50 mm TRIS-HCL BUFFER (ph 8.0) 1 ML + ABSORVENTE PAD 18 ± 3.6 X 5.0 ± 1.0 MM + Anticuerpo monoclonal de ratón del parvovirus Ab canino oro Coloidal (OD10:54) 8.3+/- 1.6 UG + Anticuerpo monoclonal de ratón del parvovirus canino Ab 0.75 +/- 0.15 UG + Anti- IgG de Ratón en cabra 0.75 +/- 0.15 UG + AZIDA DE SODIO 0.02 % + Conjugate PAD 7 ± 1.4 X 5.0 ± 1.0 MM + Nitrocelulosa Membrana 25 ± 5 X 5.0 ± 1.0 MM + SAMPLE PAD 20 ± 4 x 5.0 ± 1.0 MM + TRITOX 0.1 %</t>
  </si>
  <si>
    <t>DETECCIÓN DEL PARVOVIRUS CANINO Aplicado a Caninos</t>
  </si>
  <si>
    <t>4D-13564-AGROCALIDAD</t>
  </si>
  <si>
    <t>ANIGEN RAPID CCV-CPV TEST KIT</t>
  </si>
  <si>
    <t>CAJA DISPOSITIVO ANALISIS CCV-CPC 10 U, TUBOS DE MUESTRA CON BUFER DILUYENTE 10 U, ISOPOS PARA RECOLECCION DE MUESTRAS 10 U, GOTEROS DESECHABLES 10 U, DISPOSITIVO DIAGNOSTICO U</t>
  </si>
  <si>
    <t>ABSORVENTE PAD 20 ± 5 x 4.5 ± 0.9 MM + ANTICUERPO MONOCLONAL DE RATON DE CORONAVIRUS CANINO 0.75 ± 0.15 UG + ANTICUERPO MONOCLONAL DE RATON DE CORONAVIRUS CANNO ORO COLOIDAL (OD 10:540 nm) 8.3 ± 1.6 UG + Anticuerpo monoclonal de ratón del parvovirus Ab canino oro Coloidal (OD10:54) 8.3 ± 1.6 UG + Anticuerpo monoclonal de ratón del parvovirus canino Ab 0.75 ± 0.15 UG + Anti- IgG de Ratón en cabra 0.75 ± 0.15 UG + Conjugate PAD 7 ± 1.4 X 4.5 ± 1.0 MM + Nitrocelulosa Membrana 25 ± 5 X 4.5 ± 0.9 MM + PLASTIC CASSETTE 1 EA S/U + SAMPLE PAD 20 ± 4 x 4.5 ± 0.9 MM</t>
  </si>
  <si>
    <t>DIAGNOSTICO CORONAVIRUS Aplicado a Caninos, DIAGNOSTICO PARVOVIRUS Aplicado a Caninos</t>
  </si>
  <si>
    <t>4D-13565-AGROCALIDAD</t>
  </si>
  <si>
    <t>ANIGEN RAPID FPV Ag TEST KIT</t>
  </si>
  <si>
    <t>CAJA CON 10 DISPOSITIVOS DE PRUEBA ANIGEN RAPID FPV DENTRO DE FUNDA ALUMINADA SELLADA HERMETICAMENTE U, 10 TUBOS DE MUESTRAS QUE CONTIENEN BUFFER DILUYENTE DE ENSAYO (1ml/ TUBO) U, 10 GOTEROS DESECHABLES PARA LA MUESTRA U, 10 TUBOS CON ANTICOAGULANTE U</t>
  </si>
  <si>
    <t>50 mm TRIS-HCL BUFFER (ph 8.0) 1 UL + ABSORVENTE PAD 18 ± 3.6 X 5.0 ± 1.0 MM + ANTICUERPO-ANTICUERPO - ORO COLOIDAL (OD 10:540 NM) 8.3 ± 1.6 UL + ANTICUERPO DE RATON ANTI FPV 0.75 ± 0.15 UL + ANTI IgG DE CONEJO EN CABRA 0.75 ± 0.15 UG + AZIDA DE SODIO 0.02 % + CONJUGATE PAD 7 ± 1.4 X 5.0 ± 1.0 MM + Nitrocelulosa Membrana 25 ± 5 X 5.0 ± 1.0 MM + PLASTIC CASSETTE 1 EA U + SAMPLE PAD 20 ± 4 x 5.0 ± 1.0 MM + TRITON X- 100 0.1 %</t>
  </si>
  <si>
    <t>4D-13587-AGROCALIDAD</t>
  </si>
  <si>
    <t>SVANOVIR BRUCELLA-Ab C-ELISA</t>
  </si>
  <si>
    <t>CAJA DE CARTÓN CORRUGADO, INSERTO DE ESPUMA DE POLIETILENO, CONTENIENDO 2 KITS DE PLACA U, CAJA DE CARTÓN CORRUGADO, INSERTO DE ESPUMA DE POLIETILENO, CONTENIENDO 10 KITS DE PLACA U</t>
  </si>
  <si>
    <t>CONJUGADO 1 U + EJEMPLO DE TAPÓN DE DILUCIÓN 2 U + LIOFILIZADO mAb 10 U + PLACA DE MICROTITULACIÓN 10 U + SOLUCIÓN DE PBS-TWEEN, 20X 3 U + SOLUCIÓN SUSTRATO 1 U + STOP SOLUCIÓN 1 U + SUERO DE CONTROL NEGATIVO 1 U + SUERO DE CONTROL POSITIVO 1 U + SUERO DE CONTROL POSITIVO DEBIL 1 U</t>
  </si>
  <si>
    <t>BIOLÓGICO Aplicado a Bovinos, BIOLÓGICO Aplicado a Ovinos, BIOLÓGICO Aplicado a Caprinos, BIOLÓGICO Aplicado a Camelidos</t>
  </si>
  <si>
    <t>BOEHRINGER INGELHEIM SVANOVA - Suecia</t>
  </si>
  <si>
    <t>4D-13627-AGROCALIDAD</t>
  </si>
  <si>
    <t>ANIGEN RAPID CHW Ag TEST KIT 2.0</t>
  </si>
  <si>
    <t>CAJA CON 10 DISPOSITIVOS PARA ANÁLISIS DE ANIGEN RAPID CHW Ag TEST EN UNA FUNDA ALUINADA SELLADA HERMÉTICAMENTE, 10 GOTEROS DESECHABLES PARA LA MUESTRA, 10 TUBOS CON ANTICOAGULANTE, UN INSTRUCTIVO DE USO. U</t>
  </si>
  <si>
    <t>ABSORVENTE PAD 18 ± 3.6 X 5.0 ± 1.0 MM + ANTICUERPO MONOCLONAL DE RATÓNDE GUSANO DE CORAZÓN CANINO Ab 0.75 ± 0.15 UG + ANTICUERPO POLYCLONAL DE CONEJO PARA HEARTWORM CANINO - ORO COLOIDAL 8.3 ± 1.6 UG + ANTI IgG DE CONEJO EN CABRA 0.75 ± 0.15 UG + CONJUGATE PAD 7 ± 1.4 X 5.0 ± 1.0 MM + MUESTRA PAD 20 ± 4 x 5.0 ± 1.0 MM + NITROCELULOSA MEMBRANA 25 ± 5 X 5.0 ± 1.0 MM</t>
  </si>
  <si>
    <t>BIO NOTE - Corea del Sur</t>
  </si>
  <si>
    <t>4D-13628-AGROCALIDAD</t>
  </si>
  <si>
    <t>ANIGEN RAPID GIARDIA Ag TEST KIT</t>
  </si>
  <si>
    <t>CAJA CON 10 DISPOSITIVOS PARA ANÁLISIS DE ANIGEN RAPID GIARDIA Ag TEST, CADA UNO EN FUNDA ALUMINADA, 10 TUBOS PARA MUESTRA QUE CONTIENEN LA BUFFER DILUYENTE, DIEZ COTONETES PARA RECOILECCIÓN DE MUESTRA, 10 GOTEROS DESECHABLES, UN INSTRUCTIVO DE USO U</t>
  </si>
  <si>
    <t>50 mm TRIS-HCL BUFFER (ph 8.0) 1 ML + ABSORVENTE PAD 20 ± 4.0 X 4.5 ± 0.9 MM + ANTICUERPO CONEJO ANTI RATÓN. 0.75 ± 0.15 UG + ANTICUERPO DE RATÓN MONOCLONAL GIARDIA LAMBLIA- ORO COLOIDAL 0.7 ± 0.15 UG + ANTICUERPO DE RATÓN MONOCLONAL GIARDIA LAMBLIA-ORO COLOIDAL 8.3 ± 1.6 UG + AZIDA DE SODIO 0.02 % + CONJUGATE PAD 7 ± 1.4 X 4.5 ± 0.9 MM + MUESTRA PAD 20 ± 4.0 X 4.5 ± 0.9 MM + NITROCELULOSA MEMBRANA 25 ± 5 X 4.5 ± 0.9 MM + TRITON X- 100 0.1 %</t>
  </si>
  <si>
    <t>4D-13629-AGROCALIDAD</t>
  </si>
  <si>
    <t>ANIGEN RAPID C. BRUCELLA Ab TEST KIT</t>
  </si>
  <si>
    <t>CAJA CON 10 DISPOSITIVOS PARA ANÁLISIS DE ANIGEN RAPID C.BRUCELLA, CADA UNO EN FUNDA ALUMINADA, UN FRASCO DE DILUYENTE DE LA PRUEBA DE 3 ML, 10 TUBOS CAPILARES DE 10 MICRO LITROS, DESECANTE,UN INSTRUCTIVO DE USO U</t>
  </si>
  <si>
    <t>4D-13847-AGROCALIDAD</t>
  </si>
  <si>
    <t>KIT DIAGNÓSTICO URANOTEST: FeLV-FIV URANO VET</t>
  </si>
  <si>
    <t>SOBRE DE ALUMINIO CONTENIENDO UNA TIRA REACTIVA PARA LA DETERMINACIÓN DE FeLV Y OTRA PARA FIV PROTEGIDAS EN EL INTERIOR DE UN CASETE PLÁSTICO, UN CAPILAR DESECHABLE DE POLIESTER SEMITRANSPARENTE, BOTELLA CONTENIENDO 6 ml DE DILUYENTE Y VIAL CONTENIENDO 0,2 ml DE ANTICOAGULANTE EDTA S/U, CAJA DE CARTÓN PARA CONTENER 1 TEST U, CAJA DE CARTÓN PARA CONTENER 5 TEST U, CAJA DE CARTÓN PARA CONTENER 10 TEST U, CAJA DE CARTÓN PARA CONTENER 30 TEST U</t>
  </si>
  <si>
    <t>ALMOHADILLA ADSORVENTE 25+/- 5 X 4.5 +/- 0.9 MM + ALMOHADILLA DE CONJUGADO 7+/- 1.4 X 5.0 +/-0.9 MM + ALMOHADILLA MUESTRA 25+/- 5 X 4.5 +/- 0.9 MM + ANM ANTI-FELV 0.75 +/- 0.15 UG + ANTICUERPO CABRA ANTI RATON 0.75 +/- 0.15 UG + ANTIGENO RECOMBINANTE DE FIV 0.75 +/- 0.15 UG + CONJUGADO DE ORO COLOIDAL 8.3 +/- 1.6 UG + DILUYENTE APROBADO 6 ML + MEMBRANA DE NITROCELULOSA 25+/- 5 X 4.5 +/- 0.9 MM</t>
  </si>
  <si>
    <t>TEST PARA LA DETECCION DEL VIRUS DE LEUCEMIA FELINA Aplicado a Felinos</t>
  </si>
  <si>
    <t>URANO VET, S.L - España</t>
  </si>
  <si>
    <t>4D-13848-AGROCALIDAD</t>
  </si>
  <si>
    <t>KIT DIAGNÓSTICO EHRLICHIA URANOTEST</t>
  </si>
  <si>
    <t>SOBRE DE ALUMINIO CONTENIENDO UNA TIRA REACTIVA PARA LA DETERMINACIÓN DE EHRLICHIA CANIS PROTEGIDAS EN EL INTERIOR DE UN CASETE PLÁSTICO, UNA PIPETA DESECHABLE DE POLIESTER SEMITRANSPARENTE, BOTELLA CONTENIENDO 6 ml DE DILUYENTE Y VIAL CONTENIENDO 0,2 ml DE ANTICOAGULANTE EDTA S/U, CAJA DE CARTÓN PARA CONTENER 1 U, CAJA DE CARTÓN PARA CONTENER 5 U, CAJA DE CARTÓN PARA CONTENER 10 U, CAJA DE CARTÓN PARA CONTENER 30 U</t>
  </si>
  <si>
    <t>ALMOHADILLA ABSORVENTE 18 +/- 3.6 X 5.0 +/-1 MM + ALMOHADILLA ADSORVENTE 7+/- 1.4 X 5.0 +/-0.9 MM + ALMOHADILLA DE CONJUGADO 7+/- 1.4 X 5.0 +/-1 MM + ALMOHADILLA MUESTRA 20 +/- 4.0 X 5 +/- 1 MM + ANTICUERPOS ANTI-IgG DE RATÓN 0.75 +/- 0.15 UG + antigeno recombinante de E CANIS 0.9 +/- 0.18 UG + CONJUGADO DE ORO COLOIDAL 8.3 +/- 1.6 UG + DILUYENTE APROBADO 6 ML + MEMBRANA DE NITROCELULOSA 25+/- 5 X 5 +/- 1 MM</t>
  </si>
  <si>
    <t>TEST PARA LA DETECCION DE ERLICHIA CANIS Aplicado a Caninos</t>
  </si>
  <si>
    <t>4D-13849-AGROCALIDAD</t>
  </si>
  <si>
    <t>KIT DIAGNÓSTICO URANOTEST: PARVO-CORONA</t>
  </si>
  <si>
    <t>SOBRE DE ALUMINIO CONTENIENDO UNA TIRA REACTIVA DOBLE PROTEGIDA EN EL INTERIOR DE UN CASETE PLÁSTICO, UNA PIPETA DESECHABLE E HISOPO DE POLIESTIRENO, VIAL CONTENIENDO 1 ml DE DILUYENTE S/U, CAJA DE CARTÓN PARA CONTENER 1 U, CAJA DE CARTÓN PARA CONTENER 5 U, CAJA DE CARTÓN PARA CONTENER 10 U, CAJA DE CARTÓN PARA CONTENER 30 U</t>
  </si>
  <si>
    <t>ACM ANIT - CCV 0.75 +/- 0.15 UG + ACM ANTI - CPV 0.75 +/- 0.15 UG + ALMOHADILLA ABSORVENTE 20 +/- 5.0 X 4.5 +/- 0.9 MM + ALMOHADILLA DE CONJUGADO 7 +/- 1.4 X 5.0 +/- 0.9 MM + ALMOHADILLA MUESTRA 20 +/- 4.0 +/- 0.9 MM + ANTICUERPOS DE CABRA ANTI IgG DE RATÓN 0.75 +/- 0.15 UG + CONJUGADO DE ORO COLOIDAL 8.3 +/- 1.6 UG + CONJUGADO DE ORO COLOIDAL: ACM - CCV - ORO COLOIDAL 8.3 +/- 1.6 UG + MEMBRANA DE NITROCELULOSA 25 +/- X 4.5 +/- 0.9 MM</t>
  </si>
  <si>
    <t>DETECCIÓN DEL PARVOVIRUS CANINO Aplicado a Caninos, DIAGNOSTICO CORONAVIRUS Aplicado a Caninos</t>
  </si>
  <si>
    <t>4D-13850-AGROCALIDAD</t>
  </si>
  <si>
    <t>KIT DIAGNÓSTICO URANOTEST: GIARDIA</t>
  </si>
  <si>
    <t>SOBRE DE ALUMINIO CONTENIENDO UNA TIRA REACTIVA PROTEGIDA EN EL INTERIOR DE UN CASETE PLÁSTICO, UNA PIPETA DESECHABLE DE POLYESTER SEMITRANSPARENTE, HISOPO ESTÉRIL DE POLIESTIRENO, VIAL CONTENIENDO 1 ml DE DILUYENTE S/U, CAJA DE CARTÓN PARA CONTENER 1 U, CAJA DE CARTÓN PARA CONTENER 5 U, CAJA DE CARTÓN PARA CONTENER 10 U, CAJA DE CARTÓN PARA CONTENER 30 U</t>
  </si>
  <si>
    <t>CONJUGADO 7.3 ± 1.4 UG</t>
  </si>
  <si>
    <t>4D-13855-AGROCALIDAD</t>
  </si>
  <si>
    <t>URANOTEST DERMATOFITOS</t>
  </si>
  <si>
    <t>PLACA DE PETRI DE 5 CM DE DIÁMETRO QUE CONTIENE UN MEDIO SELECTIVO DE CULTIVO DTM. LA PLACA ESTÁ SELLADA POR UNA LÁMINA DE ALUMINIO QUE CONSERVA EL MEDIO EN CONDICIONES ESTÉRILES HASTA EL MOMENTO DE SU UTILIZACIÓN. ADEMÁS, LA PLACA ESTÁ CUBIERTA CON UNA TAPA CON 3 ALETAS PARA FACILITAR LA ENTRADA DE AIRE EN EL MEDIO. EL KIT CONTIENE UNA BOTELLITA CON SOLUCIÓN DE CONTRASTE PARA LA IDENTIFICACIÓN DE LAS MACROCONIDIAS AL MICROSCOPIO. S/U</t>
  </si>
  <si>
    <t>AGAR 15 G/L + Clortetraciclina 0.1 G/L + COCLOHEXIMIDA 0.5 G/L + Gentamicina 0.1 G/L + Glucosa 10 G/L + PEPTONA DE SOJA 11 G/L + PH 5.5+ - 0.1 S/U + Rojo de Fenol 0.2 G/L</t>
  </si>
  <si>
    <t>URANO VET, SL - España</t>
  </si>
  <si>
    <t>PRODUCTO USADO PARA AISLAR E IDENTIFICAR HONGOS</t>
  </si>
  <si>
    <t>4D-13856-AGROCALIDAD</t>
  </si>
  <si>
    <t>URANOTEST MOQUILLO-ADENOVIRUS</t>
  </si>
  <si>
    <t>DISPOSITIVO DE DIAGNÓSTICO PIPETAS DESECHABLES HISOPO ESTÉRIL VIAL CON DILUYENTES CAJA PROSPECTO CON INSTRUCCIONES 1 TEST S/U, DISPOSITIVO DE DIAGNÓSTICO PIPETAS DESECHABLES HISOPO ESTÉRIL VIAL CON DILUYENTES CAJA PROSPECTO CON INSTRUCCIONES 10 TEST S/U, DISPOSITIVO DE DIAGNÓSTICO PIPETAS DESECHABLES HISOPO ESTÉRIL VIAL CON DILUYENTES CAJA PROSPECTO CON INSTRUCCIONES 30 TEST S/U, DISPOSITIVO DE DIAGNÓSTICO PIPETAS DESECHABLES HISOPO ESTÉRIL VIAL CON DILUYENTES CAJA PROSPECTO CON INSTRUCCIONES 5 TEST S/U S/U</t>
  </si>
  <si>
    <t>ALMOHADILLA ABSORVENTE 20 +/- 5.0 X 4.5 +/- 0.9 MM + ALMOHADILLA DE CONJUGADO 7 +/- 1.4 X 5.0 +/- 0.9 MM + ALMOHADILLA MUESTRA 20 +/- 4.0 +/- 0.9 MM + ANTICUERPOS ANTI-IgG DE RATÓN 0.75 +/- 0.15 UG + CONJUGADO DE ORO COLOIDAL 0.75 +/- 0.15 UG + CONJUGADO DE ORO COLOIDAL: ACM ANTI-CDV-ORO COLOIDAL 8.3 +/- 1.6 UG + LINEA DE TEST: ACM ANTI CDV 0.75 +/- 0.15 UG + MEMBRANA DE NITROCELULOSA 25 +/- X 4.5 +/- 0.9 mm MM</t>
  </si>
  <si>
    <t>DETECCIÓN DE ANTIGENO DE MOQUILLO Y ADENOVIRUS CANINO Aplicado a Caninos</t>
  </si>
  <si>
    <t>4D-13865-AGROCALIDAD</t>
  </si>
  <si>
    <t>CIVTEST BOVIS NEOSPORA</t>
  </si>
  <si>
    <t>ÁCIDO OXÁLICO 30 ML + Ácido Sulfónico 30 ML + Antígeno Específico de Neospora caninum 5 U + CONJUGADO 30 ML + CONTROL NEGATIVO 2.2 ML + CONTROL POSITIVO 2.2 ML + DILUYENTE DE MUESTRA 100 ML + SOLUCIÓN DE LAVADO CONCENTRADA (10X) 100 ML</t>
  </si>
  <si>
    <t>Diagnóstico Aplicado a Bovinos</t>
  </si>
  <si>
    <t>LABORATORIOS HIPRA, S.A - España</t>
  </si>
  <si>
    <t>4D-13866-AGROCALIDAD</t>
  </si>
  <si>
    <t>SVANOVIR BLV gp51-Ab</t>
  </si>
  <si>
    <t>Antígeno Viral de la BLV EN DOS TIRAS U</t>
  </si>
  <si>
    <t>4D-13867-AGROCALIDAD</t>
  </si>
  <si>
    <t>SVANOVIR BVDV-Ab</t>
  </si>
  <si>
    <t>2 PLACAS U, KIT DE 10 PLACAS U, KIT DE 10 PLANCHAS U, TABLAS INDIVIDUALES U</t>
  </si>
  <si>
    <t>Antígeno Viral de la DVBV CONTENIDO EN TIRAS DE 6X16 U</t>
  </si>
  <si>
    <t>BOEHRINGER INHELHEIM SVANOVA - Suecia</t>
  </si>
  <si>
    <t>4D-13868-AGROCALIDAD</t>
  </si>
  <si>
    <t>CIVTEST BOVIS IBR</t>
  </si>
  <si>
    <t>VIAL CON SUERO CONTROL POSITIVO 2,2, ML, VIAL CON SUERO CONTROL NEGATIVO 2,2, ML, VIAL CON CONJUGADO 30 ML, FRASCO DE SOLUCIÓN (H2SO4) PARA DETENER LA REACCIÓN 30 ML, FRASCO DE SOLUCIÓN DE LAVADO CONCENTRADO 100 ML, FRASCO DE SOLUCIÓN DE SUSTRATO 30 ML, CAJA DE CARTÓN QUE CONTIENE TODOS LOS ELEMENTOS DEL KIT U, FRASCO CON 100ML DE DILUYENTE DE MUESTRA CONCENTRADO FÁCILMENTE RECONOCIBLE POR SU COLOR VERDE 1 U</t>
  </si>
  <si>
    <t>ÁCIDO SULFÚRICO 30 ML + Anticuerpo Monoclonal frente a Anticuerpos Bovinos con colorante rojo 30 ML + CONJUGADO 30 ML + DILUYENTE DE MUESTRA 100 ML + SOLUCIÓN DE LAVADO CONCENTRADA (10X) 100 ML + SOLUCIÓN DE SUSTRATO 30 ML + SUERO DE CONTROL NEGATIVO 2.2 ML + SUERO DE CONTROL POSITIVO 2.2 ML</t>
  </si>
  <si>
    <t>Diagnóstico Aplicado a Aves</t>
  </si>
  <si>
    <t>4D-13869-AGROCALIDAD</t>
  </si>
  <si>
    <t>CIVTEST AVI ILT</t>
  </si>
  <si>
    <t>VIAL CON SUERO CONTROL POSITIVO 2,2 ML, VIAL CON SUERO CONTROL NEGATIVO 2,2, ML, VIAL CON CONJUGADO 30 ML, FRASCO VERDE CON DILUYENTE DE MUESTRA 100 ML, SOLUCIÓN PARA DETENER LA REACCIÓN (H2SO4) 30 ML, FRASCO CON SOLUCIÓN DE LAVADO 100 ML, SOLUCIÓN DE SUSTRATO TBM 30 ML, CAJA DE CARTÓN QUE CONTIENE TODOS LO ELEMENTOS NECESARIOS DEL KIT U</t>
  </si>
  <si>
    <t>ÁCIDO OXÁLICO 30 ML + ANTÍGENO ESPECÍFICO DE ILTV 5 U + CONJUGADO 1 U + SUERO DE CONTROL NEGATIVO 1 U + SUERO DE CONTROL POSITIVO 1 U</t>
  </si>
  <si>
    <t>4D-13911-AGROCALIDAD</t>
  </si>
  <si>
    <t>SVANOVIR IBR-Ab</t>
  </si>
  <si>
    <t>PLACA DE MICROTITULACIÓN U, CAJA DE CARTÓN CORRUGADO CON 2 PLACAS U, TIRAS DOBLE Y 10 KIT PLACAS U, TIRAS INDIVIDUALES U</t>
  </si>
  <si>
    <t>3,3 ;5,5 TETRAMETILBENCIDINA Y PERÓXIDO DE HIDRÓGENO EN TAPÓN ÁCIDO 100 ML + ÁCIDO SULFÚRICO 50 ML + Anticuerpo Monoclonal de Ratón Anti-Canine Ig Anticuerpo 120 ML + PBS 125 ML + SUERO DE CONTROL NEGATIVO 0.5 ML + SUERO DE CONTROL POSITIVO 0.5 ML</t>
  </si>
  <si>
    <t>BOERINGER INGELHEIM SVANOVA - Suecia</t>
  </si>
  <si>
    <t>4D-14109-AGROCALIDAD</t>
  </si>
  <si>
    <t>CIVTEST SUIS PRRS A/S</t>
  </si>
  <si>
    <t>MICROPLACAS DE 96 POCILLOS TAPIZADOS CON ANTÍGENO ESPECÍFICO DE PRRS 5 S/U</t>
  </si>
  <si>
    <t>CONTROL NEGATIVO, SUERO CONTROL NEGATIVO PRE DILUIDO CON COLORANTE AZUL 2.2 ML + CONTROL POSITIVO, SUERO CONTROL POSITIVO PREDILUIDO, CON COLORANTE AMARILLO 2.2 ML + CUBIERTA ADHESIVA PARA MICROPLACAS 5 S/U + SOLUCIÓN DE CONJUGADO: SOLUCIÓN DE MAb ANTI IgGs PORCINAS/HRPO LISTA PARA SU USO CON COLORANTE ROJO 30 ML + SOLUCIÓN DE LAVADO CONCENTRADA (10X) 2X100 ML + SOLUCIÓN DE PARO, SOLUCIÓN DE ÁCIDO OXÁLICO 30 ML + SOLUCIÓN DE SUSTRATO TMB 30 ML + SOLUCIÓN DILUYENTE DE MUESTRAS (3X) CON COLORANTE VERDE 100 ML</t>
  </si>
  <si>
    <t>TÉCNICA PARA DETECCIÓN DEL PRRSV Aplicado a Porcinos</t>
  </si>
  <si>
    <t>4D-14110-AGROCALIDAD</t>
  </si>
  <si>
    <t>CIVTEST SUIS INFLUENZA</t>
  </si>
  <si>
    <t>MICROPLACAS DE 96 POCILLOS TAPIZADOS CON ANTÍGENO ESPECÍFICO DEL IPV5 S/U</t>
  </si>
  <si>
    <t>CONTROL NEGATIVO, SUERO CONTROL NEGATIVO PRE DILUIDO CON COLORANTE AZUL 2.2 ML + CONTROL POSITIVO, SUERO CONTROL POSITIVO PREDILUIDO, CON COLORANTE AMARILLO 2,2 ML + CUBIERTA ADHESIVA PARA MICROPLACAS 5 S/U + SOLUCIÓN DE CONJUGADO: SOLUCIÓN DE MAb ANTI IgGs PORCINAS/HRPO LISTA PARA SU USO CON COLORANTE ROJO 30 ML + SOLUCIÓN DE LAVADO CONCENTRADA (10X) 2X100 ML + SOLUCIÓN DE PARO, SOLUCIÓN DE ÁCIDO OXÁLICO 30 ML + SOLUCIÓN DE SUSTRATO , SOLUCIÓN DE ABTS 30 ML + SOLUCIÓN DILUYENTE DE MUESTRAS (3X) CON COLORANTE VERDE 100 ML</t>
  </si>
  <si>
    <t>ENZIMOINMUNOENSAYO DETECCIÓN DEL VIRUS DE LA INFLUENZA PORCINA Aplicado a Porcinos</t>
  </si>
  <si>
    <t>LABORATORIOS HIPRA, S.A. - España</t>
  </si>
  <si>
    <t>4D-14267-AGROCALIDAD</t>
  </si>
  <si>
    <t>ANIGEN RAPID TOTAL IgE TEST KIT</t>
  </si>
  <si>
    <t>CASSETTE PLASTICO CONTENIENDO LA ALMOHADILLA REACTIVA PARA ANTICUERPO IgE S/U</t>
  </si>
  <si>
    <t>DETECCIÓN DE ANTICUERPO IgE EN SUERO CANINO Aplicado a Caninos</t>
  </si>
  <si>
    <t>BIO NOTE INC - KOREA, DEMOCRATIC PEOPLE S REPUBLIC OF</t>
  </si>
  <si>
    <t>4D-14580-AGROCALIDAD</t>
  </si>
  <si>
    <t>INMUNOVAX PUPPY FENCE L5</t>
  </si>
  <si>
    <t>CAJA MÚLTIPLE DE 12 DOSIS (PASTILLA LIOFILIZADA MÁS 1ML DE DILUYENTE LÍQUIDO ADJUNTO S/U</t>
  </si>
  <si>
    <t>ADENOVIRUS CANINO TIPO 2 STRAIN MANHATTAN 10EXP3.0 DICT 50% S/U + AGUA CALIDAD INYECTABLE APIRÓGENA 1 ML + GEL HIDRÓXIDO DE ALUMINIO 0,004 G + Leptospira canicola 2,6 x 108 UFC / ML + LEPTOSPIRA ICTEROHAEMORRHAGIAE 2,6 x 10EXP8 UFC/ ML + PARVOVIRUS CANINO tipo 2b CPV-2, cepa Cornell 10EXP3.0 DICT 50% S/U</t>
  </si>
  <si>
    <t>BIO ZOO, S.A. DE C.V - CARRETERA A SANTA ANA TEPETITLÁN NO. 2200, ZAPOPAN, JALISCO / MÉXICO. - México</t>
  </si>
  <si>
    <t>MIGRACIÓN DE DATOS AL SISTEMA GUIAX</t>
  </si>
  <si>
    <t>4D-14653-AGROCALIDAD</t>
  </si>
  <si>
    <t>VAC-SULES TUBERCULINA PPD BOVINA</t>
  </si>
  <si>
    <t>FRASCOS DE VIDRIO AMBAR COLOR CARAMELO POR 5 ML, FRASCOS DE VIDRIO AMBAR COLOR CARAMELO POR 10 ML</t>
  </si>
  <si>
    <t>DERIVADO PROTEICO PURIFICADO TUBERCULINA (PPD) 3250 UI/0,1 ML</t>
  </si>
  <si>
    <t>REACTIVO PARA EL DIAGNOSTICO DE TUBERCULOSIS. Aplicado a Bovinos, REACTIVO PARA EL DIAGNOSTICO DE TUBERCULOSIS. Aplicado a Porcinos</t>
  </si>
  <si>
    <t>4D-14758-AGROCALIDAD</t>
  </si>
  <si>
    <t>NEUMOMUNE</t>
  </si>
  <si>
    <t>FRASCO DE VIDRIO DE 5 ML</t>
  </si>
  <si>
    <t>ÁCIDO CLORHIDRICO (HCL) 0.04 % + AGUA DESTILADA ESTERIL 15.8 % + Escherichia Coli 2X10 9 UFC S/U + Formol 0.78 % + Oxido de Alumino (Al2O3) 4 % + Pasterella Haemolitica 2X10 9 UFC S/U + PASTEURELLA MULTOCIDA 2X10 9 UFC S/U + POLISORBATO (TWEEN 80) 0.20 % + SALMONELLA THYPHIMURIUM 2X10 9 UFC S/U</t>
  </si>
  <si>
    <t>ANTÍGENO VACUNAL Aplicado a Bovinos</t>
  </si>
  <si>
    <t>LAVETEC CIA.LTDA - Ecuador</t>
  </si>
  <si>
    <t>4D-1962-AGROCALIDAD</t>
  </si>
  <si>
    <t>NOBILIS MG ANTIGENO</t>
  </si>
  <si>
    <t>SUSPENSIÓN LÍQUIDA</t>
  </si>
  <si>
    <t>MICOPLASMA GALLISEPTICUM INACTIVADO 2 %</t>
  </si>
  <si>
    <t>4D-5836-AGROCALIDAD</t>
  </si>
  <si>
    <t>VOLVAC ND+IB+EDS KV</t>
  </si>
  <si>
    <t>FRASCOS PLASTICOS DE 500 ML (1000 DOSIS)</t>
  </si>
  <si>
    <t>VIRUS DE LA BRONQUITIS INFECCIOSA, CEPA MASSACHUSETTS MIN 10^6.7DIEP50/DOSIS U + VIRUS DE LA ENFERMEDAD DE NEWCASTLE (CEPA LA SOTA) MIN 10^8.2 DIEP50/DOSIS U + VIRUS SINDROME CAIDA DE POSTURA CEPA V-127 MIN1000 UHA/ DOSIS U</t>
  </si>
  <si>
    <t>4D-5840-AGROCALIDAD</t>
  </si>
  <si>
    <t>VOLVAC ND CONC KV NEWCASTLE CONCENTRATE</t>
  </si>
  <si>
    <t>VIRUS DE LA ENFERMEDAD DE NEWCASTLE (CEPA LA SOTA) MIN 10^8.5DIEP50/DOSIS U</t>
  </si>
  <si>
    <t>4D-5842-AGROCALIDAD</t>
  </si>
  <si>
    <t>VOLVAC ND (LA SOTA) MLV NEWCASTLE,LA SOTA</t>
  </si>
  <si>
    <t>FRASCO DE 1000 DOSIS , FRASCO DE 2000 DOSIS , FRASCO DE 10.000 DOSIS</t>
  </si>
  <si>
    <t>VIRUS DE LA ENFERMEDAD DE NEWCASTLE (CEPA LA SOTA) 1O^7.0DIEP50/ML U</t>
  </si>
  <si>
    <t>4D-5843-AGROCALIDAD</t>
  </si>
  <si>
    <t>VOLVAC ND KV NEWCASTLE</t>
  </si>
  <si>
    <t>VIRUS DE LA ENFERMEDAD DE NEWCASTLE, CEPA LA SOTA MIN 10^8.2 DIEP50/DOSIS S/U</t>
  </si>
  <si>
    <t>BOEHRINGER INGELHEIM - México</t>
  </si>
  <si>
    <t>4D-5844-AGROCALIDAD</t>
  </si>
  <si>
    <t>VOLVAC IBD MLV GUMBORO INTERMEDIATE</t>
  </si>
  <si>
    <t>FRASCO DE 1000 DOSIS , FRASCO DE 5000 DOSIS , FRASCO DE 10.000 DOSIS , FRASCO DE 2000 DOSIS U</t>
  </si>
  <si>
    <t>VIRUS DE LA ENFERMEDAD DE GUMBORO, CEPA INTERMEDIA 10 4.5 DICT50/ML EQUIVALENTE A 10 3.0 DICT50 ML</t>
  </si>
  <si>
    <t>4D-5845-AGROCALIDAD</t>
  </si>
  <si>
    <t>VOLVAC IB FIT</t>
  </si>
  <si>
    <t>FRASCO DE 1000 DOSIS , FRASCO DE 5000 DOSIS , FRASCO DE VIDRIO DE 2 000 DOSIS S/U, FRASCO DE VIDRIO 10 000 DOSIS S/U</t>
  </si>
  <si>
    <t>VIRUS VIVO MODIFICADO DE LA BRONQUITIS INFECCIOSA SEROTIPO MASSACHUSETTS MIN 10^4.0DIEP50/ML U</t>
  </si>
  <si>
    <t>BOEHRINGER - México, BOEHRINGER INGELHEIM VETMEDICA S.A. -</t>
  </si>
  <si>
    <t>4D-5846-AGROCALIDAD</t>
  </si>
  <si>
    <t>VOLVAC ND + IB MLV NEWCASTLE + BRONQUITIS/NEWWCASTLE, LA SOTA + BRONCHITIS, MASS</t>
  </si>
  <si>
    <t>FRASCO DE VIDRIO DE 1000 DOSIS U, FRASCO DE VIDRIO DE 2000 DOSIS U, FRASCO DE VIDRIO DE 5000 DOSIS U, FRASCO DE VIDRIO DE 10000 DOSIS U</t>
  </si>
  <si>
    <t>VIRUS NEWCASTLE TIPO 1, CEPA LA SOTA MIN10^7.0DIEP50/DOSIS U + VIRUS VIVO MODIFICADO DE LA BRONQUITIS INFECCIOSA SEROTIPO MASSACHUSETTS MIN10^DIEP50/DOSIS U</t>
  </si>
  <si>
    <t>4D-7134-AGROCALIDAD</t>
  </si>
  <si>
    <t>VOLVAC AC PLUS BACTERIN CORIZA INFECCIOSA/ INFECTIOUS CORYZA</t>
  </si>
  <si>
    <t>FRASCOS DE PLASTICO DE 500 ML CORRESPONDIENTE A 1000 DOSIS DE 0.5 ML</t>
  </si>
  <si>
    <t>ADYUVANTE(HIDRÓXIDODE ALUMINIO) 125.000 MG + AVIBACTERIUM(HAEMOPHILUS) PARAGALLINARUM SEROPTIPO C 10^8.0DIEP50/DOSIS U + AVIBACTERUIM(HAEMOPHILUS)PARAGALLINARUM SEROTIPO B 10^8.0DIEP50/DOSIS U + AVOBACTERIUM(HAEMOPHILUS) PARAGALLINARUM SEROPTIPO A 10^8.0DIEP50/DOSIS U + SOLUCIÓN DE FORMALDEHÍDO 0.108 MG + Timerosal 0.050 MG</t>
  </si>
  <si>
    <t>4D-7135-AGROCALIDAD</t>
  </si>
  <si>
    <t>VOLVAC AC PLUS EMUL BACTERIN CORIZA INFECCIOSA /INFECTIOUS CORYZA</t>
  </si>
  <si>
    <t>FRASCOS DE PLÁSTICO DE 1000 DOSIS</t>
  </si>
  <si>
    <t>ACEITE MINERAL 234.402 MG + AGUA PARA INYECCION 500 MG + AVIBACTERIUM(HAEMOPHILUS) PARAGALLINARUM SEROPTIPO C 10^8.0DIEP50/DOSIS U + AVIBACTERUIM(HAEMOPHILUS)PARAGALLINARUM SEROTIPO B 10^8.0DIEP50/DOSIS U + AVOBACTERIUM(HAEMOPHILUS) PARAGALLINARUM SEROPTIPO A 1O^8.0DIEP50/DOSIS U + Propilenglicol 4.144 MG + SOLUCIÓN DE FORMALDEHÍDO O.432 MG + SPAN 80 22.720 MG + Thimerosal 0.050 MG + TWEEN 80 8.262 MG</t>
  </si>
  <si>
    <t>4D-7138-AGROCALIDAD</t>
  </si>
  <si>
    <t>VOLVAC ND+IB KV NEWCASTLE+BRONQUITIS INFECCIOSA/NEWCASTLE + INFECTIOUS BRONCHITIS</t>
  </si>
  <si>
    <t>FRASCO DE 500 ML CON 1000 DOSIS</t>
  </si>
  <si>
    <t>ACEITE MINERAL 234.402 MG + SPAN 80 22.720 MG + Timerosal 0.050 MG + VIRUS DE LA BRONQUITIS INFECCIOSA, CEPA MASSACHUSETTS MIN 10^8.2 DIEP50/DOSIS U + VIRUS DE LA ENFERMEDAD DE NEWCASTLE, CEPA LA SOTA MIN 10^8.2 DIEP50/DOSIS U</t>
  </si>
  <si>
    <t>4D-7141-AGROCALIDAD</t>
  </si>
  <si>
    <t>PAMOVIT PASTA</t>
  </si>
  <si>
    <t>JERINGA PLÁSTICA DE 2 ML , JERINGA PLÁSTICA DE 5 ML , JERINGA PLÁSTICA DE 10 ML , ENVASE DE PLÁSTICO DE 50 ML , ENVASE DE PLÁSTICO DE 100 ML</t>
  </si>
  <si>
    <t>PA OLVAC</t>
  </si>
  <si>
    <t>CULTIVO INACTIVADO DE LA RIEMERELLA (PASTEURELLA) ANTIPESTIFERA 2X10 UFC S/U + CULTIVO INACTIVADO DE VIRUS DE LA ENFERMEDAD DE NEWCASTLE 10E8.5DIE50 % + PARAFINA 0.337 ML + SORBITAN ETILMERCURIO TIOSALICILATO 0.05 MG + SORBITAN MONOOLEATO 0.033 ML</t>
  </si>
  <si>
    <t>4D-7660-AGROCALIDAD</t>
  </si>
  <si>
    <t>NOBILIS SP ANTIGENO</t>
  </si>
  <si>
    <t>VIAL DE 10 ML</t>
  </si>
  <si>
    <t>AGUA PARA INYECCION C.S.P 10 ML + ALBUMINA BOVINA FRACCIÓN V 500 MG + FORMALIN 0.74G/L 10 ML + KH2PO4 4.5 MG + NA2HPO4 (0.07M) 113 MG + Polisorbato 80 10 MG + SALMONELLA PULLORUM 250 MG + SALMONELLA TYPHIMORIUM DT 104 250 MG + Violeta de Genciana 2.5 MG</t>
  </si>
  <si>
    <t>4D-8120-AGROCALIDAD</t>
  </si>
  <si>
    <t>NOBILIS MM ANTIGENO</t>
  </si>
  <si>
    <t>BOTELLA DE VIDRIO DE 10 ML</t>
  </si>
  <si>
    <t>AZIDA DE SODIO 0.1 % + CRISTAL VIOLETA 0.04 % + FORMALINA 0.1 % + MICOPLASMA MEAGRIDIS CEPA YAMAMOTO 529 1.6 %</t>
  </si>
  <si>
    <t>4G-7574-AGROCALIDAD</t>
  </si>
  <si>
    <t>ENTEROGLOBULIN</t>
  </si>
  <si>
    <t>FRASCO DE 10 ML</t>
  </si>
  <si>
    <t>SUERO HIPERINMUNE Aplicado a Caninos</t>
  </si>
  <si>
    <t>4H-10715-AGROCALIDAD</t>
  </si>
  <si>
    <t>ALLZYME SSF</t>
  </si>
  <si>
    <t>BOLSA DE PEAD DE 25 KG</t>
  </si>
  <si>
    <t>AMILASA 14.29 % + BETAGLUCANASA 14.29 % + CELULASA 14.29 % + EXTRACTO SECO DE LA FERMENTACIÓN DE Aspergillus niger 100.00 % + Fitasa 14.29 % + PECTINASA 14.28 % + PROTEASA 14.28 % + XILANASA 14.28 %</t>
  </si>
  <si>
    <t>Aditivo mineral Aplicado a Aves, Aditivo mineral Aplicado a Porcinos</t>
  </si>
  <si>
    <t>4H-10776-AGROCALIDAD</t>
  </si>
  <si>
    <t>ALLZYME VEGPRO CONCENTRADO</t>
  </si>
  <si>
    <t>CELULASA MINIMO 4100 CMCU / G + CLORURO DE SODIO 0.3 % + EXTRACTO DE LA FERMENTACIÓN DE TRICHODERMA LONGIBRACHIATUM 31.5 % + EXTRACTO SECO DE LA FERMENTACIÓN DE Aspergillus niger 68.2 % + PROTEASA MINIMA 682000 HUT / G</t>
  </si>
  <si>
    <t>4H-10989-AGROCALIDAD</t>
  </si>
  <si>
    <t>ALLZYME FD CONCENTRADO</t>
  </si>
  <si>
    <t>BOLSAS DE PAPEL CON RECUBRIMIENTO PLÁSTICO 25KG</t>
  </si>
  <si>
    <t>Carbonato de Calcio 5.00 % + EXTRACTO SECO DE LA FERMENTACIÓN DE Aspergillus niger 95.00 %</t>
  </si>
  <si>
    <t>UNA VEZ DILUIDO SE USA EN INSTALACIONES DE PLANTAS PROCESADORAS DE AVES DE CORRAL</t>
  </si>
  <si>
    <t>4H-11087-AGROCALIDAD</t>
  </si>
  <si>
    <t>VEGPRO HE</t>
  </si>
  <si>
    <t>Carbonato de Calcio 98.8967 % + CELULASA (MÍNIMA) 45 CMCU/ G + CLORURO DE SODIO 0,0033 % + Extracto de la fermentación de Aspergillus Niger 0,75 % + EXTRACTO DE LA FERMENTACIÓN DE TRICHODERMA LONGIBRACHIATUM 0,35 % + PROTEASA (MÍNIMA) 7500 HUT/ G</t>
  </si>
  <si>
    <t>4H-11252-AGROCALIDAD</t>
  </si>
  <si>
    <t>INMODULEN</t>
  </si>
  <si>
    <t>FRASCO PLÁSTICO DE POLIPROPILENO DE 20 ML , FRASCO PLÁSTICO DE POLIPROPILENO DE 50 ML , FRASCO PLÁSTICO DE POLIPROPILENO DE 100 ML , FRASCO PLÁSTICO DE POLIPROPILENO DE 250 ML</t>
  </si>
  <si>
    <t>Bioestimulante de la inmunidad inespecífica Aplicado a Bovinos, Bioestimulante de la inmunidad inespecífica Aplicado a Porcinos</t>
  </si>
  <si>
    <t>4H-11584-AGROCALIDAD</t>
  </si>
  <si>
    <t>PROBIOTIC</t>
  </si>
  <si>
    <t>POTE CON 90 CAPSULAS, CONTENIENDO 6 BLISTERS CON 15 CAPSULAS</t>
  </si>
  <si>
    <t>acetato de dl-alfatocoferol 1,4 MG + Lactobacillus Acidophilus 10 MG</t>
  </si>
  <si>
    <t>Suplemento alimenticio Aplicado a Caninos, Suplemento alimenticio Aplicado a Felinos, Suplemento alimenticio Aplicado a Aves</t>
  </si>
  <si>
    <t>4H-11959-AGROCALIDAD</t>
  </si>
  <si>
    <t>ALLZYME PT 2X</t>
  </si>
  <si>
    <t>POLVO EN BOLSAS DE PEAD + PEBD POR 25 KG</t>
  </si>
  <si>
    <t>EXTRACTO DE LA FERMENTACIÓN DE TRICHODERMA LONGIBRACHIATUM 2 % + SOLUBLES SÓLIDOS SECOS DE SACCHAROMYCES CEREVISIAE 98 %</t>
  </si>
  <si>
    <t>ALLTECH INC. 3031 CATNIP HILL PIKE - Estados Unidos</t>
  </si>
  <si>
    <t>4H-12883-AGROCALIDAD</t>
  </si>
  <si>
    <t>LENIWALL</t>
  </si>
  <si>
    <t>BOLSA DE POLIPROPILENO LAMINADA (BOLSA INTERNA), BOLSA DE POLIETILENO DE BAJA DENSIDAD (BOLSA EXTERNA) CONTENIENDO 15 KG, BOLSA DE POLIPROPILENO LAMINADA (BOLSA INTERNA), BOLSA DE POLIETILENO DE BAJA DENSIDAD (BOLSA EXTERNA) CONTENIENDO 20 KG, BOLSA DE POLIPROPILENO LAMINADA (BOLSA INTERNA), BOLSA DE POLIETILENO DE BAJA DENSIDAD (BOLSA EXTERNA) CONTENIENDO 25 KG</t>
  </si>
  <si>
    <t>CENIZA 0,95 % + Fibra 49 % + Grasa 0,28 % + Humedad 11 % + Proteína 14,2 %</t>
  </si>
  <si>
    <t>ADITIVO Aplicado a Caninos, ADITIVO Aplicado a Bovinos, ADITIVO Aplicado a Equinos, ADITIVO Aplicado a Aves, ADITIVO Aplicado a Porcinos</t>
  </si>
  <si>
    <t>LABIMCO SAS - Colombia</t>
  </si>
  <si>
    <t>4H-12886-AGROCALIDAD</t>
  </si>
  <si>
    <t>SYMBIOTIC</t>
  </si>
  <si>
    <t>BACILLUS SPP 2X10 EXP 11 UFC U + FIBRA PREBIÓTICA (BETA-D-GLUCANOS,QUINTINA,MANOSA,GALACTOSA)CSP 100 G</t>
  </si>
  <si>
    <t>4H-13049-AGROCALIDAD</t>
  </si>
  <si>
    <t>CYLACTIN LBC ME20 PLUS</t>
  </si>
  <si>
    <t>BOTELLAS DE POLIETILENO DE 10 KG, BOTELLAS DE POLIETILENO DE 25 KG</t>
  </si>
  <si>
    <t>AZÚCARES VARIOS 846 MG + LBC SF68 40 MG + POLISACARIDO 23 MG + RESINA ORGÁNICA 91 MG</t>
  </si>
  <si>
    <t>Probiotico Aplicado a Bovinos, Probiotico Aplicado a Aves, Probiotico Aplicado a Porcinos</t>
  </si>
  <si>
    <t>CERBIOS -PHARMA S.A BIOOGICAL DIVISION - Suiza</t>
  </si>
  <si>
    <t>CYLANCTIN LBC ME20 PLUS</t>
  </si>
  <si>
    <t>4H-13076-AGROCALIDAD</t>
  </si>
  <si>
    <t>PUREGRO MC</t>
  </si>
  <si>
    <t>FUNDAS DE PAPEL MULTICAPA CON RECUBRIMIENTO DE POLIETILENO EN SU INTERIOR DE 25 KG</t>
  </si>
  <si>
    <t>Aceite 15 MG + Carbonato de Calcio 460 MG + Cáscara de arroz 514 MG + PUREGRO CONCENTRADO 11 MG</t>
  </si>
  <si>
    <t>DSM NUTRITIONAL PRODUCTS - Estados Unidos</t>
  </si>
  <si>
    <t>MIGRACIÓN DE DATOS Y CAMBIO DEL NOMBRE DEL PRODUCTO DE MICROSOURCE S MC A PUREGRO MC</t>
  </si>
  <si>
    <t>4H-13569-AGROCALIDAD</t>
  </si>
  <si>
    <t>RONOZYME RUMISTAR 600 (CT)</t>
  </si>
  <si>
    <t>BOLSAS DE 20 KG, BOLSA DE 1000 KG</t>
  </si>
  <si>
    <t>Aceite de Palma 4 % + AMILASA 7 % + Caolin 10 % + Celulosa Bruta 10 % + Dextrina 2 % + Metionina 0.40 % + Sucrosa 6 % + Sulfato de sodio 60.6 %</t>
  </si>
  <si>
    <t>NOVOZYMES NORTH AMERICA - Estados Unidos</t>
  </si>
  <si>
    <t>4H-14631-AGROCALIDAD</t>
  </si>
  <si>
    <t>ENZYBIOTIC</t>
  </si>
  <si>
    <t>BOTELLA DE POLIETILENO DE ALTA DENSIDAD CONTENIENDI 60 TABLETAS U</t>
  </si>
  <si>
    <t>ÁCIDO ESTEARICO 60 MG + Celulosa Microcristalina 100 MG + ESTEREATO DE MAGNESIO 30 MG + FOSFATO DICÁLCICO 925 MG + Lactobacillus acidophilus 200 MG + LECHE MALTEADA 50 MG + Oxido de Silicio 20 MG + PANCREATINA 4X USP: APORTANDO (AMILASAS 10000 UNID UPS,LIPASAS 2500 UNID UPS, PROTEASAS 10000 UNID UPS) 100 MG 100 MG + POLVO DE GERMEN DE TRIGO 100 MG + POLVO DE HIGADO DESECADO 400 MG + SABOR A TOCINETA 100 MG + SUERO EN POLVO 815 MG</t>
  </si>
  <si>
    <t>ENZIMAS DIGESTIVAS CON PROBIOTICOS Aplicado a Caninos, ENZIMAS DIGESTIVAS CON PROBIOTICOS Aplicado a Felinos</t>
  </si>
  <si>
    <t>4I-12402-AGROCALIDAD</t>
  </si>
  <si>
    <t>PROVIR LAVETEC</t>
  </si>
  <si>
    <t>CILINDRO DE CARTÓN RECUBIERTO CON CAPAS DE ALUMINIO DE 1 KG, FUNDAS DE POLIETILENO DE BAJA DENSIDAD DE 200 G, SAQUILLO DE PAPEL SELLADO DE 25 G</t>
  </si>
  <si>
    <t>Aminoácidos (N-Z AMINE A) 2,5 G + Colorante azul 2 G + FOSFATO DIBÁSICO DE SODIO 1.4 G + FOSFATO MONOBASICO DE DE SODIO MONOHIDRATO 1.5 G + LACTOSA 92,6 G</t>
  </si>
  <si>
    <t>4I-14406-AGROCALIDAD</t>
  </si>
  <si>
    <t>MASTIT READ</t>
  </si>
  <si>
    <t>GARRAFA DE POLIETILENO DE ALTA DENSIDAD CONTENIENDO 500 ML, GARRAFA DE POLIETILENO DE ALTA DENSIDAD CONTENIENDO 1 L, GARRAFA DE POLIETILENO DE ALTA DENSIDAD CONTENIENDO 2 L, GARRAFA DE POLIETILENO DE ALTA DENSIDAD CONTENIENDO 4 L, GARRAFA DE POLIETILENO DE ALTA DENSIDAD CONTENIENDO 20 L</t>
  </si>
  <si>
    <t>ÁCIDO CÍTRICO C.S.P PH CERCANO A 8 S/U + AGUA PURIFICADA C.S.P 100 ML + LAURIL SULFATO DE SODIO 10 G</t>
  </si>
  <si>
    <t>4I-14857-AGROCALIDAD</t>
  </si>
  <si>
    <t>0992512040001</t>
  </si>
  <si>
    <t>DISPROVEF ECUADOR S.A</t>
  </si>
  <si>
    <t>SENSPERT EHRLICHIA CANIS AB TEST KIT</t>
  </si>
  <si>
    <t>CAJA DE CARTÓN CONTENIENDO 10 TEST (10 UNIDADES) + TUBOS PARA MUESTRAS BUFFER DILUYENTE 10 U + HISOPOS PARA RECOLECCIÓN DE MUESTRAS 10 U + GOTEROS DESECHABLES 10 U + DISPOSITIVOS DE DIAGNOSTICOS 10 U</t>
  </si>
  <si>
    <t>DETECTAR ANTICUERPOS DE EHRLICHIA CANIS. Aplicado a Caninos</t>
  </si>
  <si>
    <t>4I-14858-AGROCALIDAD</t>
  </si>
  <si>
    <t>SENSPERT CANINE DISTEMPER VIRUS TEST KIT</t>
  </si>
  <si>
    <t>DETECTAR ANTIGENOS CANINOS DEL VIRUS DEL DISTEMPER. Aplicado a Caninos</t>
  </si>
  <si>
    <t>4I-5200-AGROCALIDAD</t>
  </si>
  <si>
    <t>INMUNOIDI IBH</t>
  </si>
  <si>
    <t>FRASCO CON 500 ML.</t>
  </si>
  <si>
    <t>ADENOVIRUS DEL GRUPO 1 (SEROVAR 4 y 8) N/A S/U + INMUNOGLOBULINAS DEL SÍNDROME DE HIDROPERICARDIO N/A S/U</t>
  </si>
  <si>
    <t>Inmunoglobulinas Aplicado a Aves</t>
  </si>
  <si>
    <t>4I-9476-AGROCALIDAD</t>
  </si>
  <si>
    <t>CALIFORNIA MASTITIS TEST CMT</t>
  </si>
  <si>
    <t>ENVASE DE POLIETILENO DE ALTA DENSIDAD DE 1000 ML</t>
  </si>
  <si>
    <t>5´5´DIBROMO-O-CRESOL SULFONTELEINA 0.1 G + Agua destilada 1000 G + LAURIL SULFATO DE SODIO 10 G</t>
  </si>
  <si>
    <t>LIDIA PIEDAD ESCOBAR MENA - Ecuador</t>
  </si>
  <si>
    <t>LA RAZON SOCIAL NO SE ENCUENTRA NI EN LA BASE DE EMPRESAS NI EN LA PAG DEL SRI</t>
  </si>
  <si>
    <t>51-8525-AGROCALIDAD</t>
  </si>
  <si>
    <t>TIMPANOL</t>
  </si>
  <si>
    <t>Aceite de Menta 2 G + ÁCIDO OLEICO 5.0 G + AGUA DESTILADA C.S.P 100 ML + DIMETILPOLISILOXANO 2.5 G + TRIETANOLAMINA 10.0 G</t>
  </si>
  <si>
    <t>ANTIESPUMANTE Aplicado a Bovinos, ANTIESPUMANTE Aplicado a Ovinos, ANTIESPUMANTE Aplicado a Caprinos, ANTIESPUMANTE Aplicado a Equinos, ANTIESPUMANTE Aplicado a Camelidos</t>
  </si>
  <si>
    <t>5A-10864-AGROCALIDAD</t>
  </si>
  <si>
    <t>FARBIOPUR</t>
  </si>
  <si>
    <t>FUNDA PLÁSTICA DE POLIETILENO DE 400 G DENTRO DE UNA CAJA DE CARTÓN IMPRESA</t>
  </si>
  <si>
    <t>Carbonato de Calcio 100 G + COLORANTE ROJO FRAMBUESA 0.10 G + LUCTAROM LACTANTES 0.1 G + SULFATO DE MAGNESIO 87.5 G</t>
  </si>
  <si>
    <t>Catárticos Aplicado a Bovinos, Catárticos Aplicado a Ovinos, Catárticos Aplicado a Caprinos, Catárticos Aplicado a Equinos, Catárticos Aplicado a Porcinos</t>
  </si>
  <si>
    <t>5A-5218-AGROCALIDAD</t>
  </si>
  <si>
    <t>CLORHEXIDINA SPRAY</t>
  </si>
  <si>
    <t>ENVASE PLASTICO DE POLIETILENO CON VALVULA DOSIFICADORA DE 300 ML , ENVASE PLASTICO DE POLIETILENO CON VALVULA DOSIFICADORA DE 1000 ML.</t>
  </si>
  <si>
    <t>Agua desionizada 100 ML + AZUL DE METILENO 0.003 G + CLORHEXIDINA DIGLUCONATO 2.5 G + ISOPROPANOL 5 G + Propilenglicol 1.660 G</t>
  </si>
  <si>
    <t>5A-6337-AGROCALIDAD</t>
  </si>
  <si>
    <t>PURGANA</t>
  </si>
  <si>
    <t>FUNDA DE 400 GR</t>
  </si>
  <si>
    <t>5A-7084-AGROCALIDAD</t>
  </si>
  <si>
    <t>PURGA COB</t>
  </si>
  <si>
    <t>CAJA DE 400 G</t>
  </si>
  <si>
    <t>Dextrosa 2 G + EXCIPIENTE 8 G + SULFATO DE MAGNESIO 90 G</t>
  </si>
  <si>
    <t>PURGANTE Aplicado a Bovinos, PURGANTE Aplicado a Ovinos, PURGANTE Aplicado a Caprinos, PURGANTE Aplicado a Porcinos</t>
  </si>
  <si>
    <t>5A-8375-AGROCALIDAD</t>
  </si>
  <si>
    <t>PURGAV</t>
  </si>
  <si>
    <t>FRASCOS DE VIDRIO DE 10 ML</t>
  </si>
  <si>
    <t>AGUA PARA INYECTABLES C.B.P. 1 ML + BENZOATO DE SODIO 300 MG + Cafeína 200 MG + METIL ISOBUTIL CETONA 2 MG</t>
  </si>
  <si>
    <t>Anticolinergico Aplicado a Bovinos, Anticolinergico Aplicado a Equinos</t>
  </si>
  <si>
    <t>5A-8987-AGROCALIDAD</t>
  </si>
  <si>
    <t>LAXA- FORM</t>
  </si>
  <si>
    <t>TUBO DE 35 GR , TUBO 50 GR , TUBO 70 GR , TUBO 90 G</t>
  </si>
  <si>
    <t>ACEITE DE SOYA 50 MG + ACEITE MINERAL 34 MG + ACEITE MINERAL 34 MG + AGUA 1 G + AGUA C.S.P 1.0 G + BENZOATO DE SODIO 3 MG + CMC SÓDICA 8 MG + Colorante 0.1 MG + COLOR CARAMELO 0.1 MG + EMULGINE B2 33 MG + JARABE DE MAÍZ (GLUCOSA LÍQUIDA) 400 MG + MELAZA 150 MG + Metilparabeno 2 MG + METILPARABENO 2 MG + PETROLATO 214 MG + PETROLATO BLANCO 214 MG + Propilparabeno 0.2 MG + PROPILPARABENO 0.2 MG + SABOR 0.2 MG + SACARINA 3 MG + Sacarina de Sodio 3 MG</t>
  </si>
  <si>
    <t>LAXANTE Aplicado a Caninos, LAXANTE Aplicado a Felinos</t>
  </si>
  <si>
    <t>5C-10344-SESA</t>
  </si>
  <si>
    <t>CERENIA TABLETAS</t>
  </si>
  <si>
    <t>4 TABLETAS DE 16 MG , 4 TABLETAS DE 24 MG , 4 TABLETAS DE 60 MG , 4 TABLETAS DE 160 MG.</t>
  </si>
  <si>
    <t>AMARILLO OCASO FCF (110) 0.075 MG + Celulosa Microcristalina 54.500 MG + CROSCARAMELOSA SÓDICA 6.000 MG + ESTEARATO DE MAGNESIO 1.250 MG + Lactosa monohidratado 15.00 MG + MAROPITANT CITRATO 23.175 MG</t>
  </si>
  <si>
    <t>Antieméticos Aplicado a Caninos</t>
  </si>
  <si>
    <t>FAREVA AMBOISE - Francia, FAREVA AMBOISE - Estados Unidos</t>
  </si>
  <si>
    <t>5C-10362-AGROCALIDAD</t>
  </si>
  <si>
    <t>CERENIA INYECTABLE</t>
  </si>
  <si>
    <t>AGUA PARA INYECCIÓN c.s.p. 20 ML + MAROPITANT 10 mg/ml S/U + METACRESOL 66 MG + SULFOBUTIL ETER BETA CICLODEXTRINA SODICA 1260 MG</t>
  </si>
  <si>
    <t>Antieméticos Aplicado a Caninos, Antieméticos Aplicado a Felinos</t>
  </si>
  <si>
    <t>5C-14427-AGROCALIDAD</t>
  </si>
  <si>
    <t>MIDAPET GOTAS</t>
  </si>
  <si>
    <t>FRASCOS GOTEROS DE PLÁSTICO (POLIETILENO DE ALTA DENSIDAD), INCOLORO CON TAPA ROSCA PROVISTA DE UN ANILLO DE SEGURIDAD Y ETIQUETA DISPONIBLE EN PRESENTACIÓN DE 20 ML</t>
  </si>
  <si>
    <t>ACIDO ACETICO GLACIAL 0,025 ML + Agua destilada 100 ML + BICARBONATO DE SODIO 0.010 G + CICLAMATO DE SODIO 0,250 G + ESENCIA DE FRUTILLA 0,100 ML + METOCLOPRAMIDA CLORHIDRATO 0.500 G + Sacarina sódica 0,200 ML</t>
  </si>
  <si>
    <t>LABORATORIOS GALMEDIC. - Paraguay</t>
  </si>
  <si>
    <t>5C-5217-AGROCALIDAD</t>
  </si>
  <si>
    <t>PILERAN INYECTABLE</t>
  </si>
  <si>
    <t>FRASCO DE VIDRIO DE 50 ML</t>
  </si>
  <si>
    <t>AGUA 100 ML + BISULFITO DE SODIO 0.10 G + CLORBUTANOL ANHIDRO 0.500 G + CLORURO DE SODIO 0.700 G + METOCLOPRAMIDA CLORHIDRATO 0.500 G</t>
  </si>
  <si>
    <t>ACID V</t>
  </si>
  <si>
    <t>Aditivo Alimenticio Aplicado a Aves, Aditivo Alimenticio Aplicado a Lagomorfos, Aditivo Alimenticio Aplicado a Porcinos</t>
  </si>
  <si>
    <t>BIOSURE</t>
  </si>
  <si>
    <t>Ácido Fórmico 160 G + ÁCIDO PROPIONICO 160 G + ÓXIDO DE METILENO 160 G + Propionato de Amonio 80 G</t>
  </si>
  <si>
    <t>ACIDIFICANTE Aplicado a Porcinos, ACIDIFICANTE Aplicado a Bovinos, ACIDIFICANTE Aplicado a Ovinos, ACIDIFICANTE Aplicado a Caprinos, ACIDIFICANTE Aplicado a Equinos, Aditivo Alimenticio Aplicado a Porcinos, Aditivo Alimenticio Aplicado a Equinos, Aditivo Alimenticio Aplicado a Ovinos, Aditivo Alimenticio Aplicado a Bovinos, Aditivo Alimenticio Aplicado a Caprinos</t>
  </si>
  <si>
    <t>5D-10351-SESA</t>
  </si>
  <si>
    <t>D-GESTIVE</t>
  </si>
  <si>
    <t>Aceite de Orégano 15 G + AJO EN POLVO 10 G + BICARBONATO DE SODIO 405 G + Carbonato de Calcio 175 G + LACTATO DE SODIO 10 G + LACTOSA 10.1 G + NISINA 5 G + Óxido de Hierro(Como Hierro Dextrano) 10 G + Oxido de Magnesio 225 G + ÓXIDO DE ZINC 20 G + Soya 40 G + VITAMINA E 10 G</t>
  </si>
  <si>
    <t>Digestantes Aplicado a Bovinos</t>
  </si>
  <si>
    <t>5D-10681-AGROCALIDAD</t>
  </si>
  <si>
    <t>PERISTALTINA</t>
  </si>
  <si>
    <t>AMPOLLAS DE VIDRIO DE 5 ML</t>
  </si>
  <si>
    <t>BROMHIDRATO DE ARECOLINA 30 MG + CLORHIDRATO DE PILOCARPINA 50 MG + SULFATO DE ESERINA 20 MG + Vehículo c.s.p. 5 ML</t>
  </si>
  <si>
    <t>Digestantes Aplicado a Bovinos, Digestantes Aplicado a Equinos</t>
  </si>
  <si>
    <t>5D-11069-AGROCALIDAD</t>
  </si>
  <si>
    <t>Aceite de Palma 60 MG + AGUA 10 MG + Almidón 170 MG + Carbonato de Calcio 90 MG + Celulosa Bruta 40 MG + Dextrina 30 MG + Fitasa 100 MG + MAIZ 30 MG + Sulfato de sodio 470 MG</t>
  </si>
  <si>
    <t>5D-11107-AGROCALIDAD</t>
  </si>
  <si>
    <t>TAMBORES DE 200 Y 1000 L</t>
  </si>
  <si>
    <t>5D-11108-AGROCALIDAD</t>
  </si>
  <si>
    <t>TAMBORES DE 200 LITROS , TAMBORES DE 1000 LITROS</t>
  </si>
  <si>
    <t>AGUA DESMINERALIZADA 100 % + CITRATO DE SODIO 0.7 % + CLORURO DE SODIO 13 % + Sorbitol 10 %</t>
  </si>
  <si>
    <t>5D-11139-AGROCALIDAD</t>
  </si>
  <si>
    <t>AES- 110-EXPORTACION</t>
  </si>
  <si>
    <t>Ácido Fumárico 10 % + BISULFATO DE ACIDO DE SODIO 40 % + PERIFEROLES NATURALES DE QUEBRACHO 40 % + SILICE COLOIDAL 100 %</t>
  </si>
  <si>
    <t>ACIDIFICANTE Aplicado a Bovinos, ACIDIFICANTE Aplicado a Ovinos, ACIDIFICANTE Aplicado a Equinos, ACIDIFICANTE Aplicado a Cobayos, ACIDIFICANTE Aplicado a Porcinos</t>
  </si>
  <si>
    <t>PORFEN S.R.L. - Argentina</t>
  </si>
  <si>
    <t>5D-11140-AGROCALIDAD</t>
  </si>
  <si>
    <t>MICOKAP PREMIX/MD</t>
  </si>
  <si>
    <t>SACO DE PAPEL MULTICAPA DE 25 KG</t>
  </si>
  <si>
    <t>ÁCIDO PROPIONICO 152 G + ÁCIDO SILICIO 60 G + Propionato de Amonio 109 G + SEPIOLITA 610 G</t>
  </si>
  <si>
    <t>IQF GROUP - España</t>
  </si>
  <si>
    <t>5D-11237-AGROCALIDAD</t>
  </si>
  <si>
    <t>PURGAMIX-PURGANTE BOVINO.</t>
  </si>
  <si>
    <t>CAJA DE CARTON DELGADO (ENVASE SECUNDARIO) DONDE SE COLOCARÁ UNA FUNDA PLÁSTICA (ENVASE PRIMARIO) DE 400 GRAMOS.</t>
  </si>
  <si>
    <t>CLORURO DE SODIO 11.96 G + COLORANTE ROJO 40 0.04 G + SULFATO DE MAGNESIO 88 G</t>
  </si>
  <si>
    <t>PURGANTE Aplicado a Bovinos</t>
  </si>
  <si>
    <t>5D-11620-AGROCALIDAD</t>
  </si>
  <si>
    <t>PURGANTE BOVINO</t>
  </si>
  <si>
    <t>BOLSA MULTICAPA, CON REVESTIMIENTO INTERNO Y EXTERNO DE PLÁSTICO 46 KG. , FUNDA DE NAT. IMP. (PE) SELLO LATERAL DE 400 G</t>
  </si>
  <si>
    <t>Azufre 10 G + Colorante 1.1 G + SULFATO DE MAGNESIO 43.4 G</t>
  </si>
  <si>
    <t>Digestantes Aplicado a Bovinos, Digestantes Aplicado a Caprinos, Digestantes Aplicado a Porcinos</t>
  </si>
  <si>
    <t>5D-1184-AGROCALIDAD</t>
  </si>
  <si>
    <t>RUMIZOOL</t>
  </si>
  <si>
    <t>FRASCO DE VIDRIO DE 120 ML , FRASCOS PLASTICOS DE 60 ML, FRASCOS PLASTICOS DE 100 ML, FRASCOS PLASTICOS DE 500 ML</t>
  </si>
  <si>
    <t>ÁCIDO CLORHIDRICO 12 % + FORMALDEHIDO 2 % + GLICERINA 10 %</t>
  </si>
  <si>
    <t>Digestantes Aplicado a Bovinos, Digestantes Aplicado a Ovinos, Digestantes Aplicado a Caprinos, Digestantes Aplicado a Equinos</t>
  </si>
  <si>
    <t>5D-12200-AGROCALIDAD</t>
  </si>
  <si>
    <t>BORRA DUPLICADO RONOZYME WX (CT)</t>
  </si>
  <si>
    <t>FUNDAS DE PAPEL MULTICAPA CONTENIENDO 20 KILOS , FUNDAS DE PAPEL MULTICAPA CONTENIENDO 500 KILOS , FUNDAS DE PAPEL MULTICAPA CONTENIENDO 1000 KILOS</t>
  </si>
  <si>
    <t>RONOZYME WX (CT)</t>
  </si>
  <si>
    <t>FUNDAS DE PAPEL MULTICAPA DE 20 KG, FUNDAS DE PAPEL MULTICAPA DE 500 KG, FUNDAS DE PAPEL MULTICAPA DE 1000 KG</t>
  </si>
  <si>
    <t>Aceite de Palma 70 MG + AGUA 3 MG + Carbonato de Calcio 150 MG + Celulosa Bruta 60 MG + Dextrina 80 MG + KAOILIN 90 MG + Sulfato de sodio 527 MG + XILANASA 20 MG</t>
  </si>
  <si>
    <t>NOVOZYMES A/S - Dinamarca</t>
  </si>
  <si>
    <t>5D-12202-AGROCALIDAD</t>
  </si>
  <si>
    <t>ROXAZYME G2 G</t>
  </si>
  <si>
    <t>FUNDA DE PAPEL MULTICAPA CON PLÁSTICO LAMINADO EN EL INTERIOR CONTENIENDO 20 KILOS</t>
  </si>
  <si>
    <t>ACEITE DE SOYA 53 MG + Harina de Trigo 435 MG + ROXAZYME G2 77 MG + SEMOLINA 435 MG</t>
  </si>
  <si>
    <t>DSM NUTRITIONAL PRODUCTS LTDA., WURMISWEG,576 CH-4303 KAISERAUGST - Suiza</t>
  </si>
  <si>
    <t>5D-12206-AGROCALIDAD</t>
  </si>
  <si>
    <t>PURGABOVINO</t>
  </si>
  <si>
    <t>ENVASE PRIMARIO FUNDA DE POLIVINILO SELLADA AL CALOR, ENVASE SECUNDARIO CAJA DE CARTULINA, ENVASE TERCIARIO CAJA DE CARTÓN CORRUGADO CONTENIENDO 400G</t>
  </si>
  <si>
    <t>AGUA DESTILADA 0.40 G + Azufre microionizado 10.00 G + Carbonato de Calcio 23.52 G + COLORANTE ROJO 40 0.026 G + SULFATO DE MAGNESIO 64.00 G</t>
  </si>
  <si>
    <t>PURGANTE Aplicado a Bovinos, PURGANTE Aplicado a Ovinos</t>
  </si>
  <si>
    <t>5D-12209-AGROCALIDAD</t>
  </si>
  <si>
    <t>RELEASER P</t>
  </si>
  <si>
    <t>BOLSAS DE PAPEL CONTENIENDO 25 KILOS</t>
  </si>
  <si>
    <t>Fitasa 20000 FTU/ KG + PROTEASA 120000 UN/ KG + SILICATO DE ALUMINIO 100 %</t>
  </si>
  <si>
    <t>COMPLEJO MINERAL Aplicado a Caninos, COMPLEJO MINERAL Aplicado a Felinos, COMPLEJO MINERAL Aplicado a Bovinos, COMPLEJO MINERAL Aplicado a Ovinos, COMPLEJO MINERAL Aplicado a Caprinos, COMPLEJO MINERAL Aplicado a Equinos, COMPLEJO MINERAL Aplicado a Aves, COMPLEJO MINERAL Aplicado a Bufalos, COMPLEJO MINERAL Aplicado a Camelidos, COMPLEJO MINERAL Aplicado a Lagomorfos, COMPLEJO MINERAL Aplicado a Cobayos, COMPLEJO MINERAL Aplicado a Porcinos</t>
  </si>
  <si>
    <t>5D-12220-AGROCALIDAD</t>
  </si>
  <si>
    <t>RONOZYME VP (L)</t>
  </si>
  <si>
    <t>BIDONES PLÁSTICOS CONTENIENDO 25 LITROS , BIDONES PLÁSTICOS CONTENIENDO 210 LITROS , BIDONES PLÁSTICOS CONTENIENDO 1000 LITROS</t>
  </si>
  <si>
    <t>AGUA 559 MG + CLORURO DE SODIO 100 MG + GLUCANASA 110 MG + SORBATO DE POTASIO 1 MG + Sucrosa 230 MG</t>
  </si>
  <si>
    <t>NOVOZYMES A/S UBICADO EN KROGSHOEJVEJ36,DK-2880 BAGSVAERD - Dinamarca</t>
  </si>
  <si>
    <t>5D-12223-AGROCALIDAD</t>
  </si>
  <si>
    <t>ENVASES DE PAPEL ALUMINIO Y POLIETILENO (PALUPOL) DE 100G</t>
  </si>
  <si>
    <t>Caolin 12 G + Carbonato de Calcio 34 G + DIMETILPOLISILOXANO 3 G + JENGIBRE EN POLVO 20 G + SAL DE VICHY 25 G + VITROLIO BLANCO 6 G</t>
  </si>
  <si>
    <t>ESTIMULANTE METABÓLICO Aplicado a Bovinos, ESTIMULANTE METABÓLICO Aplicado a Ovinos, ESTIMULANTE METABÓLICO Aplicado a Caprinos</t>
  </si>
  <si>
    <t>5D-12569-AGROCALIDAD</t>
  </si>
  <si>
    <t>QUANTUM BLUE 5L</t>
  </si>
  <si>
    <t>CONTENEDORES DE POLIETILENO CONTENIENDO 1000 KG, TAMBORES DE 200 KG</t>
  </si>
  <si>
    <t>CLORURO DE SODIO 4 % + COMPONENTE ENZIMA 3 % + Grasa cruda &lt;1 % + Humedad 73 % + Proteina cruda 2.5 % + Sorbitol 20 %</t>
  </si>
  <si>
    <t>5D-13513-AGROCALIDAD</t>
  </si>
  <si>
    <t>ACIDAL ML</t>
  </si>
  <si>
    <t>TAMBORES DE POLIETILENO 25 KG, TAMBORES DE POLIETILENO 250 KG, TAMBORES DE POLIETILENO 1100 KG</t>
  </si>
  <si>
    <t>Ácido Acético MIN 5 % + Ácido Fórmico MIN 21 % + Ácido Fumárico MIN 0.5 % + Ácido Láctico MIN 6 % + ÁCIDO PROPIONICO MIN 10 % + EXTRACTOS NATURALES MIN 5 % + FORMATO DE AMONIO MIN 25 %</t>
  </si>
  <si>
    <t>5D-13988-AGROCALIDAD</t>
  </si>
  <si>
    <t>ABSORTECH</t>
  </si>
  <si>
    <t>SACOS PROPILENO DE ALTA DENSIDAD CONTENIENDO 0,5 KG, SACOS PROPILENO DE ALTA DENSIDAD CONTENIENDO 1 KG, SACOS PROPILENO DE ALTA DENSIDAD CONTENIENDO 2 KG, SACOS PROPILENO DE ALTA DENSIDAD CONTENIENDO 3 KG, SACOS PROPILENO DE ALTA DENSIDAD CONTENIENDO 5 KG, SACOS PROPILENO DE ALTA DENSIDAD CONTENIENDO 10 KG, SACOS PROPILENO DE ALTA DENSIDAD CONTENIENDO 15 KG, SACOS PROPILENO DE ALTA DENSIDAD CONTENIENDO 20 KG, SACOS PROPILENO DE ALTA DENSIDAD CONTENIENDO 25 KG, SACOS PROPILENO DE ALTA DENSIDAD CONTENIENDO 30 KG, SACOS PROPILENO DE ALTA DENSIDAD CONTENIENDO 40 KG, SACOS PROPILENO DE ALTA DENSIDAD CONTENIENDO 50 KG, SACOS PROPILENO DE ALTA DENSIDAD CONTENIENDO 100 KG, SACOS PROPILENO DE ALTA DENSIDAD CONTENIENDO 200 KG, SACOS PROPILENO DE ALTA DENSIDAD CONTENIENDO 500 KG, SACOS PROPILENO DE ALTA DENSIDAD CONTENIENDO 1000 KG</t>
  </si>
  <si>
    <t>Ácido Cítrico mínimo 0,30 % + Ácido Fumárico mínimo 0,50 % + Butirato de Sodio minimo 59,50 % + Vehículo c.s.p. (aceite hidrogenado vegetal) 100 %</t>
  </si>
  <si>
    <t>5D-14296-AGROCALIDAD</t>
  </si>
  <si>
    <t>ALQUERNAT NEBSUI</t>
  </si>
  <si>
    <t>SACOS DE PAPEL KRAFT CONTENIENDO 18 KG, SACOS DE RAFIA LAMINADA CONTENIENDO 5 KG, SACOS DE RAFIA LAMINADA CONTENIENDO 25 KG</t>
  </si>
  <si>
    <t>EXCIPIENTES C.S.P 1 G + EXTRACTO DE ALLIUM SATIVUM 7 G + EXTRACTO DE ORIGANUM VULGARE 10 G + EXTRACTO DE THYMUS VULGARIS 10 G</t>
  </si>
  <si>
    <t>ACONDICIONADOR DEL TRACTO DIGESTIVO Aplicado a Bovinos, ACONDICIONADOR DEL TRACTO DIGESTIVO Aplicado a Ovinos, ACONDICIONADOR DEL TRACTO DIGESTIVO Aplicado a Aves, ACONDICIONADOR DEL TRACTO DIGESTIVO Aplicado a Porcinos</t>
  </si>
  <si>
    <t>5D-14326-AGROCALIDAD</t>
  </si>
  <si>
    <t>RONOZYME HISTARCH (CT)</t>
  </si>
  <si>
    <t>BOLSA CON CAPA EXTERNA DE PAPEL Y CAPA INTERNA DE POLIETILENO DE BAJA DENSIDAD CONTENIENDO 20 KG, BOLSA CON CAPA EXTERNA DE PAPEL Y CAPA INTERNA DE POLIETILENO DE BAJA DENSIDAD CONTENIENDO 1000 KG</t>
  </si>
  <si>
    <t>ACEITE DE PALMA HIDROGENADO 4 % + ALFA AMILASA 7 % + Caolin 10 % + CELULOSA 10 % + Dextrina 2 % + Metionina 0.4 % + Sucrosa 6 % + Sulfato de sodio 60.6 %</t>
  </si>
  <si>
    <t>NOVOZYMES NORTH AMERICA INC. - Estados Unidos</t>
  </si>
  <si>
    <t>5D-1750-AGROCALIDAD</t>
  </si>
  <si>
    <t>PILOCARPINA</t>
  </si>
  <si>
    <t>AMPOLLA DE 5 ML</t>
  </si>
  <si>
    <t>AGUA PARA INYECCION C.S.P 1 ML + Bisulfito de sodio 1 MG + CLORHIDRATO DE PILOCARPINA 20 M6 + Clorobutanol 5 MG</t>
  </si>
  <si>
    <t>PURGANTE Aplicado a Bovinos, PURGANTE Aplicado a Equinos</t>
  </si>
  <si>
    <t>5D-6694-AGROCALIDAD</t>
  </si>
  <si>
    <t>FUNDAS DE PAPEL MULTIPACA DE 25 Y 1000 KG</t>
  </si>
  <si>
    <t>ALPHA-AMILASA DERIVADA DE BACILLUS AMYLOLIQUEFACIENS &lt;800/ G + PREPARACIÓN DE ENZIMA 20 % + PROPIONATO DE CALCIO 0.30 % + PROTEASA DERIVADA DE BACILLUS SUBTILIS &lt;8000 U/ G + WHEAT CARRIER 80.00 % + XILANASA &lt;600 U/ G</t>
  </si>
  <si>
    <t>Enzimas Aplicado a Aves</t>
  </si>
  <si>
    <t>5D-6804-AGROCALIDAD</t>
  </si>
  <si>
    <t>RUMIGASTRYL POLVO ORAL</t>
  </si>
  <si>
    <t>CAJA DE 100 SACHETS, CADA SACHETS DE 50 G</t>
  </si>
  <si>
    <t>5D-7425-AGROCALIDAD</t>
  </si>
  <si>
    <t>HIPRALONA ENRO 1</t>
  </si>
  <si>
    <t>AGUA 1 ML + ALCOHOL BENCILICO 0.03 ML + Enrofloxacina 50 MG + Hidróxido de Sodio 0.05 ML</t>
  </si>
  <si>
    <t>5D-9746-SESA-U</t>
  </si>
  <si>
    <t>C SENS 9P (HIDROLIZADO DE MENUDENCIAS PORCINAS)</t>
  </si>
  <si>
    <t>BOLSA DE PAPEL 25 KILOS , BIG BAG DE 500 KILOS , BIG BAG 1,000 KILOS</t>
  </si>
  <si>
    <t>5E-14207-AGROCALIDAD</t>
  </si>
  <si>
    <t>NATURAL QF</t>
  </si>
  <si>
    <t>BOLSA INTERIOR TRANSPARENTE DE POLIETILENO, CON BOLSA EXTERIOR BLANCA DE POLIETILENO DE BAJA DENSIDAD CONTENIENDO 20 KG, BOLSA INTERIOR TRANSPARENTE DE POLIETILENO, CON BOLSA EXTERIOR BLANCA DE POLIETILENO DE BAJA DENSIDAD CONTENIENDO 25 KG</t>
  </si>
  <si>
    <t>CARBONATO DE CALCIO 100,0 G + DIOXIDO DE SILICIO COLOIDAL 0,5 G + EXTRACTO NATURAL DE QUEBRACHO 92,0 G</t>
  </si>
  <si>
    <t>MODULADOR DE LA FLORA INTESTINAL Aplicado a Bovinos, MODULADOR DE LA FLORA INTESTINAL Aplicado a Aves, MODULADOR DE LA FLORA INTESTINAL Aplicado a Porcinos</t>
  </si>
  <si>
    <t>5E-14358-AGROCALIDAD</t>
  </si>
  <si>
    <t>PMX EMANOX</t>
  </si>
  <si>
    <t>Dextrosa 0,050 % + SAL 0,50 %</t>
  </si>
  <si>
    <t>5E-7496-AGROCALIDAD</t>
  </si>
  <si>
    <t>DAP 300 ACIDIFICANTE</t>
  </si>
  <si>
    <t>BOLSAS DE POLIETILENO DE 25 KG , FRASCOS DE VIDRIO DE 80 ML DE SOLVENTE</t>
  </si>
  <si>
    <t>GLAUBERITA ACIDA 100 %</t>
  </si>
  <si>
    <t>5F-10634-AGROCALIDAD</t>
  </si>
  <si>
    <t>EQUI-OMPRAZOLE</t>
  </si>
  <si>
    <t>PASTA ORAL (JERINGA DE PLÁSTICO) DE 6,15 G</t>
  </si>
  <si>
    <t>EXCIPIENTE 6,15 G + Omeprazol 2,28 G</t>
  </si>
  <si>
    <t>TRATAMIENTO Y PREVENCIÓN DE GASTRITIS Y ÚLCERAS Aplicado a Equinos</t>
  </si>
  <si>
    <t>CAMBIO DE NOMBRE A GASTROSHIELD 25/MARZO/2013</t>
  </si>
  <si>
    <t>GASTRO SHIELD</t>
  </si>
  <si>
    <t>JERINGA DE PLASTICO DE 6.15 G</t>
  </si>
  <si>
    <t>Omeprazol 2,28 G</t>
  </si>
  <si>
    <t>ANTIACIDO Y ANTIULCEROSO Aplicado a Equinos</t>
  </si>
  <si>
    <t>5F-10A-11894-AGROCALIDAD</t>
  </si>
  <si>
    <t>BICARBONATO DE SODIO MÁS VITAMINAS</t>
  </si>
  <si>
    <t>FUNDAS DE POLIETILENO Y POLIPROPILENO CONTENIENDO 50 LIBRAS , FUNDA DE POLIPROPILENO CUATRICAPA ALUMINADO CONTENIENDO 100 , FUNDA DE POLIPROPILENO CUATRICAPA ALUMINADO CONTENIENDO 500 GRAMOS , FUNDA DE POLIPROPILENO CUATRICAPA ALUMINADO CONTENIENDO 1 KG</t>
  </si>
  <si>
    <t>BICARBONATO DE SODIO 99.75 G + Vitamina A 0.05 G + Vitamina E Acetato 0.2 G</t>
  </si>
  <si>
    <t>Antiacidos Aplicado a Ovinos, Antiacidos Aplicado a Aves, Antiacidos Aplicado a Caprinos, Antiacidos Aplicado a Porcinos, Antiacidos Aplicado a Bovinos, Vitaminas Aplicado a Porcinos, Vitaminas Aplicado a Bovinos, Vitaminas Aplicado a Ovinos, Vitaminas Aplicado a Caprinos, Vitaminas Aplicado a Aves</t>
  </si>
  <si>
    <t>PROGANAVES. LTDA - Ecuador</t>
  </si>
  <si>
    <t>5F-1-8533-AGROCALIDAD</t>
  </si>
  <si>
    <t>HEPATONIC</t>
  </si>
  <si>
    <t>FRASCO DE VIDRIO DE 50 ML , FRASCO DE VIDRIO DE 100 ML , FRASCO DE VIDRIO DE 250ML</t>
  </si>
  <si>
    <t>AGUA PARA PREPARADO DE INYECTABLES C.B.P. 100 ML + EDETATO DISODICO 0,02 G + Hidróxido de Sodio 0,5 G + METIL PARAHIDROXIBENZOATO SÓDICO 0,09 G + PROPIL PARA HIDROXYBENZOATO 0,01 G + Sorbitol 25 G</t>
  </si>
  <si>
    <t>Estimulante de desarrollo celular Aplicado a Bovinos, Estimulante de desarrollo celular Aplicado a Ovinos, Estimulante de desarrollo celular Aplicado a Caprinos, Estimulante de desarrollo celular Aplicado a Porcinos</t>
  </si>
  <si>
    <t>5G1-0298-AGROCALIDAD</t>
  </si>
  <si>
    <t>ENTEROL</t>
  </si>
  <si>
    <t>CAJAS DE 24 SOBRES TRILAMINADO DE 14 G, BOLSAS DE PLÁSTICO DE 25 KG</t>
  </si>
  <si>
    <t>5G1-10648-AGROCALIDAD</t>
  </si>
  <si>
    <t>BIO CORRECTOL</t>
  </si>
  <si>
    <t>ENVASES DE 120 ML , ENVASES DE 250 ML , ENVASES DE 1 LT , ENVASES DE 20 LT</t>
  </si>
  <si>
    <t>Caolin 20 G + Pectina 0.44 G</t>
  </si>
  <si>
    <t>Antidiarreico Aplicado a Bovinos, Antidiarreico Aplicado a Caprinos</t>
  </si>
  <si>
    <t>LABORATORIOS FARMATEC LTDA - Colombia</t>
  </si>
  <si>
    <t>5G1-10860-AGROCALIDAD</t>
  </si>
  <si>
    <t>KAO-PEG</t>
  </si>
  <si>
    <t>5G1-10C-12509-AGROCALIDAD</t>
  </si>
  <si>
    <t>AMINOLEAN INYECTABLE</t>
  </si>
  <si>
    <t>BOTELLA DE HDPE DE 500 ML, BOTELLA DE HDPE DE 1000 ML</t>
  </si>
  <si>
    <t>Acetato de Sodio 250,0 MG + ALANINA 0.8 MG + Arginina 1,0 MG + Clortetraciclina sódica 15,0 MG + Dextrosa 5,0 MG + DI-METIONINA 0,3 MG + Fenilalanina 1,0 MG + Histidina 0,9 MG + L-ACIDO ASCORBICO 2,0 MG + Leucina 2.5 MG + Lisina 2,5 MG + SERINA 1,5 MG + SULFATO DE MAGNESIO 20,0 MG + TIROSINA 0,2 MG + Treonina 1,4 MG + Triptofano 1,6 MG + Valina 2,0 MG</t>
  </si>
  <si>
    <t>Antidiarreico Aplicado a Bovinos, Antidiarreico Aplicado a Caprinos, Antidiarreico Aplicado a Equinos, Antidiarreico Aplicado a Porcinos</t>
  </si>
  <si>
    <t>BIMEDA MTC ANIMAL HEALTH INC - Canadá</t>
  </si>
  <si>
    <t>5G1-11187-AGROCALIDAD</t>
  </si>
  <si>
    <t>PECTIKOL</t>
  </si>
  <si>
    <t>FRASCO DE 120 ML , GARRAFA DE 1 LITRO , GARRAFA DE 4 LITROS , GARRAFA DE 20 LITROS</t>
  </si>
  <si>
    <t>ÁCIDO CÍTRICO 0,0163 G + CAOLIN COLOIDAL CSP 20 G + CITRATO DE MAGNESIO 0,50 G + CLORURO DE POTASIO 1 G + CLORURO DE SODIO 1 G + COLOR ROJO FRESA 0,0165 G + Dextrosa 5 G + GOMA XANTANO 0,287 G + METILPARABENO DE SÓDIO 0,120 G + PECTINA CITRICA RAPIDA 0,5 G + POLISORBATO 20 0,525 G + POVIDONA K30 1,275 G + PROPILENGLICOL 4,5000 G + PROPILPARABENO DE SÓDIO 0,050 G + SABOR CSP G + SACARINA SODICA 0,075 G</t>
  </si>
  <si>
    <t>Antidiarreico Aplicado a Caninos, Antidiarreico Aplicado a Felinos, Antidiarreico Aplicado a Bovinos, Antidiarreico Aplicado a Equinos, Antidiarreico Aplicado a Aves, Antidiarreico Aplicado a Porcinos</t>
  </si>
  <si>
    <t>5G1-11860-AGROCALIODAD</t>
  </si>
  <si>
    <t>BISMU-FAR</t>
  </si>
  <si>
    <t>PAPEL ALUMINIO Y POLIETILENO (PALUPOL) EN LA PRESENTACIÓN DE 100 GRAMOS</t>
  </si>
  <si>
    <t>CAOLIN COLOIDAL CSP 75 G + Pectina 1 G + SUBNITRATO DE BISMUTO 9 G + Sulfatiazol 15 G</t>
  </si>
  <si>
    <t>Antidiarreico Aplicado a Bovinos, Antidiarreico Aplicado a Ovinos, Antidiarreico Aplicado a Equinos, Antidiarreico Aplicado a Porcinos</t>
  </si>
  <si>
    <t>5G1-12385-AGROCALIDAD</t>
  </si>
  <si>
    <t>ANTIDIARREICO CAMPOSA</t>
  </si>
  <si>
    <t>DISPENSER DE CARTON POR 50 SOBRES DE ALUMINIO DE 10 G , TARRO DE CARTON POR 1 KG</t>
  </si>
  <si>
    <t>Almidón 24 G + CLORURO DE SODIO 18 G + Coalín uso interno 24 G + Dextrosa 14 G + Oxitetraciclina 5 G + Pectina 12 G + VITAMINA A 700000 UL + Vitamina B2 0,36 G + VITAMINA D3 70000 UL + VITAMINA E 1,12 G</t>
  </si>
  <si>
    <t>Antidiarreico Aplicado a Caninos, Antidiarreico Aplicado a Felinos, Antidiarreico Aplicado a Bovinos, Antidiarreico Aplicado a Ovinos, Antidiarreico Aplicado a Caprinos, Antidiarreico Aplicado a Equinos, Antidiarreico Aplicado a Aves, Antidiarreico Aplicado a Porcinos</t>
  </si>
  <si>
    <t>LABORATORIOS INPEL QUALITY CIA LTDA. - Ecuador</t>
  </si>
  <si>
    <t>5G1-12754-AGROCALIDAD</t>
  </si>
  <si>
    <t>STREPTOBEST ORAL</t>
  </si>
  <si>
    <t>Azúcar 0.742 G + Caolin 15 G + Estreptomicina base (como sulfato) 0.760 G + GEL HIDRÓXIDO DE ALUMINIO 2.1 G + LAURIL SULFATO DE SODIO 0.03 G + Pectina 1.348 G + Saborizante 0.01 G + Sacarina de Sodio 0.01 G</t>
  </si>
  <si>
    <t>Antidiarreico Aplicado a Caninos, Antidiarreico Aplicado a Bovinos, Antidiarreico Aplicado a Ovinos, Antidiarreico Aplicado a Equinos, Antidiarreico Aplicado a Porcinos</t>
  </si>
  <si>
    <t>5G1-12823-AGROCALIDAD</t>
  </si>
  <si>
    <t>QUIXALUD 60% NF</t>
  </si>
  <si>
    <t>TAMBOR DE CARTÓN PRENSADO CON BOLSA INTERNA DE BAJA DENSIDAD POR 5 KG, TAMBOR DE CARTÓN PRENSADO CON BOLSA INTERNA DE BAJA DENSIDAD POR 15 KG, TAMBOR DE CARTÓN PRENSADO CON BOLSA INTERNA DE BAJA DENSIDAD POR 25 KG</t>
  </si>
  <si>
    <t>Carbonato de Calcio 100 G + Halquinol 60 G</t>
  </si>
  <si>
    <t>Premezcla quimioterapeútica antiperistáltica Aplicado a Aves, Premezcla quimioterapeútica antiperistáltica Aplicado a Porcinos</t>
  </si>
  <si>
    <t>5G1-13080-AGROCALIDAD</t>
  </si>
  <si>
    <t>ANTILAXAN</t>
  </si>
  <si>
    <t>BALDE CILINDRICO DE POLIETILENO 1 KG</t>
  </si>
  <si>
    <t>ACIDO FÓLICO 10 MG + ACIDO NICOTÍNICO 200 MG + Ácido pantoténico 100 MG + B CAROTINA 500 MG + Biotina 2000 UG + CALCIO 0.2 % + CAMOMILA 10 % + CENIZA 6 % + Cloruro de Colina 2500 MG + Cobalto 10 MG + Cobre 70 MG + Fibra 26 % + Glucosa 7 % + Hierro 1000 MG + LEVADURA DE CERVEZA SECA 7 % + Manganeso 300 MG + MIRTILLO 2 % + Potasio 1.3 % + SAL 1 % + Selenio 2.5 MG + SUERO 13 % + Vitamina A 500.000 U + Vitamina B1 40 MG + VITAMINA B12 200 MG + VITAMINA B2 40 MG + VITAMINA B6 20 MG + Vitamina C 2.000 MG + VITAMINA D3 50.000 U + VITAMINA E 3000 MG + VITAMINA K3 40 MG + ZINC 700 MG</t>
  </si>
  <si>
    <t>SANO MODERNE TIERERNAHRUNG GmbH - Alemania</t>
  </si>
  <si>
    <t>5G1-13322-AGROCALIDAD</t>
  </si>
  <si>
    <t>KEOSUL</t>
  </si>
  <si>
    <t>FRASCOS FARMA PET BLANCO DE 120 ML</t>
  </si>
  <si>
    <t>Aceite de Menta 1.94 MG + AEROSIL 1.25 MG + AGUA DESMINERALIZADA 1.00 ML + Bisulfito de sodio 1.00 MG + CAOLIN COLOIDAL CSP 200.00 MG + CARBOXIMETILCELULOSA 0.50 MG + COLOR AMARILLO 0.05 MG + GLICERINA 40.83 MG + NIPAGÍN SÓDICO 1.06 MG + PECTINA CITRICA RAPIDA 15.00 MG + SACARINA SODICA 2.00 MG + Sulfaguanidina 120.00 MG + Sulfato de Neomicina 2.38 MG + TWEEN 80 1.00 MG</t>
  </si>
  <si>
    <t>Antidiarreico Aplicado a Caninos, Antidiarreico Aplicado a Felinos, Antidiarreico Aplicado a Bovinos, Antidiarreico Aplicado a Ovinos, Antidiarreico Aplicado a Caprinos, Antidiarreico Aplicado a Equinos, Antidiarreico Aplicado a Porcinos</t>
  </si>
  <si>
    <t>5G1-13418-AGROCALIDAD</t>
  </si>
  <si>
    <t>KAOVET NF</t>
  </si>
  <si>
    <t>FRASCOS PLÁSTICOS POR 120 ML, FRASCOS PLÁSTICOS POR 240 ML, FRASCOS PLÁSTICOS POR 500 ML, FRASCOS PLÁSTICOS POR 750 ML, FRASCOS PLÁSTICOS POR 1 L, FRASCOS PLÁSTICOS POR 1 GL</t>
  </si>
  <si>
    <t>Atropina 0.01 G + Caolin 10 G + Pectina 0.70 G + Sulfametoxasol 4 G + Sulfato de Neomicina 0.7 G + Trimetroprim 0.8 G</t>
  </si>
  <si>
    <t>Antibiotico Aplicado a Caninos, Antibiotico Aplicado a Felinos, Antibiotico Aplicado a Bovinos, Antibiotico Aplicado a Porcinos, Antidiarreico Aplicado a Porcinos, Antidiarreico Aplicado a Caninos, Antidiarreico Aplicado a Bovinos, Antidiarreico Aplicado a Felinos</t>
  </si>
  <si>
    <t>5G1-14157-AGROCALIDAD</t>
  </si>
  <si>
    <t>LOPIMIDA</t>
  </si>
  <si>
    <t>FRASCOS GOTEROS DE PLÁSTICO (POLIETILENO DE ALTA DENSIDAD) INCOLORO CON TAPA ROSCA PROVISTO DE ANILLO DE SEGURIDAD, EN ESTUCHE INDIVIDUAL DE CARTÓN EN FRASCOS DE 10 ML</t>
  </si>
  <si>
    <t>AGUA ESTERIL 100 ML + Loperamida 0,200 G + NIPAGIN 0,050 G + NIPASOL 0,005 G + Propilenglicol 20,000 G + SACARINA SODICA 0,300 G</t>
  </si>
  <si>
    <t>Antidiarreico Aplicado a Caninos, Antidiarreico Aplicado a Felinos</t>
  </si>
  <si>
    <t>5G1-14220-AGROCALIDAD</t>
  </si>
  <si>
    <t>ANTIDIARREICO GUIMO</t>
  </si>
  <si>
    <t>EMPAQUE PRIMARIO: SOBRE DE LAMINADO PET-BOPP METALIZADO-POLIETILENO, EMPAQUE SECUNDARIO: CAJAS DE CARTÓN CARTULINA IMPRESA; EN PRESENTACIONES DE: SOBRES POR 20 G, CAJA DE (20 GRAMOS X 80 UNIDADES) G, SOBRES POR 100 G, CAJA DE 100 GRAMOS X 20 UNIDADES G, SOBRES POR 500 G, SOBRES POR 1 KG</t>
  </si>
  <si>
    <t>ALMIDÓN DE MAÍZ 21.25 G + BENZOATO DE SODIO 1.0 G + Caolin 60.0 G + CLORURO DE POTASIO 1.25 G + CLORURO DE SODIO 2.0 G + Dextrosa 9.0 G + Pectina 5.5 G</t>
  </si>
  <si>
    <t>Antidiarreico Aplicado a Caninos, Antidiarreico Aplicado a Felinos, Antidiarreico Aplicado a Ovinos, Antidiarreico Aplicado a Caprinos, Antidiarreico Aplicado a Equinos, Antidiarreico Aplicado a Lagomorfos, Antidiarreico Aplicado a Porcinos</t>
  </si>
  <si>
    <t>5G1-14226-AGROCALIDAD</t>
  </si>
  <si>
    <t>DIARRELAB</t>
  </si>
  <si>
    <t>ÁCIDO CÍTRICO 0.15 G + AGUA DESMINERALIZADA C.S.P 100 ML + Aroma 0.15 ML + BICARBONATO DE SODIO 0.35 G + Caolin 5 G + CLORURO DE POTASIO 0.15 G + CLORURO DE SODIO 0.20 G + COLORANTE ROJO 40 0.15 G + GLICERINA 0.15 G + Neomicina 0.7 G + PECTINA CITRICA RAPIDA 0.85 G + SACAROSA 5 G + Sulfametoxasol 5 G + TRIMETOPRIM 1 G</t>
  </si>
  <si>
    <t>5G1-2-8016-AGROCALIDAD</t>
  </si>
  <si>
    <t>CALL- MOTIL ORAL</t>
  </si>
  <si>
    <t>SOBRES DE 10 GR</t>
  </si>
  <si>
    <t>Caolin 25 G + CLORURO DE POTASIO 0.28 G + CLORURO DE SODIO 0.36 G + EXCIPIENTES C.S.P 100 G + NOVATROPINA 0.03 G + Pectina 2 G + Sulfaguanidina 66 G</t>
  </si>
  <si>
    <t>LABORATORIO VETERLAND LTDA PARA LABORATORIO CALLBEST - Colombia</t>
  </si>
  <si>
    <t>5G1-2-8227-AGROCALIDAD</t>
  </si>
  <si>
    <t>RUM - DIGESTAR</t>
  </si>
  <si>
    <t>BOLSA DE ALUMINIO DE 150 GR</t>
  </si>
  <si>
    <t>Carbonato de Calcio 150 G + CASEINA 15 G + FOSFATO BICÁLCICO 10 G + Glucosa 20 G + LEVADURA DE CERVEZA SECA 20 G + Metionina 5 G + PROPIONATO DE CALCIO 40 G + Sulfato de cobalto 2 G + Sulfato de Hierro 4 G + SULFATO DE MAGNESIO 10 G</t>
  </si>
  <si>
    <t>5G1-4175-AGROCALIDAD</t>
  </si>
  <si>
    <t>SULFATROPIN</t>
  </si>
  <si>
    <t>ALCOHOL BENCÍLICO 0.04 ML + Sulfametoxasol 200 MG + TRIMETOPRIM 40 MG + VEHICULO c.b.p 1.00 ML</t>
  </si>
  <si>
    <t>Antibacterianos Aplicado a Caninos, Antibacterianos Aplicado a Felinos, Antibacterianos Aplicado a Bovinos, Antibacterianos Aplicado a Ovinos, Antibacterianos Aplicado a Caprinos, Antibacterianos Aplicado a Equinos, Antibacterianos Aplicado a Aves, Antibacterianos Aplicado a Porcinos</t>
  </si>
  <si>
    <t>5G1-6439-AGROCALIDAD</t>
  </si>
  <si>
    <t>CALIERMUTIN PREMIX 100</t>
  </si>
  <si>
    <t>BIDONES KRAFF PROVISTOS DE BOLSA INTERIOR DE POLIETILENO PARA 5KG , SACO DE ALUMINIO PARA 25 KG</t>
  </si>
  <si>
    <t>ACEITE DE SOJA 1.5 G + Carbonato de Calcio 100 G + Carboximetilcelulosa 0.125 G + Lactosa monohidratado 2.375 G + Tiamulina hidrogenada fumarato 10 G</t>
  </si>
  <si>
    <t>Antidiarreico Aplicado a Porcinos</t>
  </si>
  <si>
    <t>5G1-6C-14269-AGROCALIDAD</t>
  </si>
  <si>
    <t>CIPROMYCIN</t>
  </si>
  <si>
    <t>ACEITE DE SOYA 1.0 G + AEROSIL 200 1.0 G + CARBONATO DE CALCIO 27.7 G + CIPROFLOXACINA CLORHIDRATO 20.0 G + DIMETIL SULFÓXIDO 0.3 G + SALVADO DE TRIGO (HARINA DE TRIGO DE TERCERA) 50.0 G</t>
  </si>
  <si>
    <t>5G1-6C-8845-AGROCALIDAD</t>
  </si>
  <si>
    <t>CIPROTEX - 200</t>
  </si>
  <si>
    <t>SOBRES DE ALUMINIO DE 16 G, SOBRES DE ALUMINIO DE 50 G, SOBRES DE ALUMINIO DE 100 G, SOBRES DE ALUMINIO DE 250 G</t>
  </si>
  <si>
    <t>Ciprofloxacina 200 G + Dextrosa 1 KG</t>
  </si>
  <si>
    <t>5G1-6C-9758-AGROCALIDAD</t>
  </si>
  <si>
    <t>FOSFOMIX 25</t>
  </si>
  <si>
    <t>BOLSA TRILAMINADA PET/FOIL/PEBD CONTINE:10 , BOLSA TRILAMINADA PET/FOIL/PEBD CONTINE:25 , BOLSA TRILAMINADA PET/FOIL/PEBD CONTINE:100 , BOLSA TRILAMINADA PET/FOIL/PEBD CONTINE:250 , BOLSA TRILAMINADA PET/FOIL/PEBD CONTINE:500G , BOLSA TRILAMINADA PET/FOIL/PEBD CONTINE:10,25,100,250,500G</t>
  </si>
  <si>
    <t>AZÚCAR C.S.P. 100 G + FOSFOMICINA CÁLCICA 25 G</t>
  </si>
  <si>
    <t>1792015723001</t>
  </si>
  <si>
    <t>SOCIEDAD CIVIL Y COMERCIAL NIKITA FLOWERS</t>
  </si>
  <si>
    <t>FOXFOMIX 25</t>
  </si>
  <si>
    <t>BOLSAS TRILAMINADAS (PET/FOIL/PEBD) DE 10 G, BOLSAS TRILAMINADAS (PET/FOIL/PEBD) DE 25 G, BOLSAS TRILAMINADAS (PET/FOIL/PEBD) DE 100 G, BOLSAS TRILAMINADAS (PET/FOIL/PEBD) DE 250 G, BOLSAS TRILAMINADAS (PET/FOIL/PEBD) DE 500 G</t>
  </si>
  <si>
    <t>FOSFOMICINA CÁLCICA 25.00 G</t>
  </si>
  <si>
    <t>5G1-6C-9956-AGROCALIDAD</t>
  </si>
  <si>
    <t>TRISEPTIL SUSPENSIÓN</t>
  </si>
  <si>
    <t>FRASCOS PLÁSTICOS DE POLIETILENO CONTENIENDO 60 ML , FRASCOS PLÁSTICOS DE POLIETILENO CONTENIENDO 80 ML</t>
  </si>
  <si>
    <t>2-PIRROLIDONA 30.00 MG + Ácido Cítrico 20.00 MG + Agua Purificada 1 ML + Caolin 130 MG + CLORURO DE POTASIO 2.05 MG + CLORURO DE SODIO 5.26 MG + COLORANTE AMARILLO 0.10 MG + Goma Xanthan 3.00 MG + Metilparabeno 2.28 MG + Pectina 9 MG + Propilenglicol 100 MG + Propilparabeno 1.14 MG + Sabor de Vainilla en Polvo 1.00 MG + SACARINA SODICA 5.00 MG + Sulfametacina* 50 MG + Trimetroprim 10 MG</t>
  </si>
  <si>
    <t>Antibacterianos Aplicado a Caninos, Antibacterianos Aplicado a Felinos, Antibacterianos Aplicado a Bovinos, Antibacterianos Aplicado a Caprinos, Antibacterianos Aplicado a Equinos, Antibacterianos Aplicado a Porcinos</t>
  </si>
  <si>
    <t>5G1-6C-9991-AGROCALIDAD</t>
  </si>
  <si>
    <t>ESPELIN 88</t>
  </si>
  <si>
    <t>5G1-6C-9992-AGROCALIDAD</t>
  </si>
  <si>
    <t>FOSMYCINA</t>
  </si>
  <si>
    <t>FUNDAS DE POLIETILENO DE 5 G, FUNDAS DE POLIETILENO DE 10 G, FUNDAS DE POLIETILENO DE 20 G, FUNDAS DE POLIETILENO DE 50 G, FUNDAS DE POLIETILENO DE 100 G, FUNDAS DE POLIETILENO DE 250 G, FUNDAS DE POLIETILENO DE 500 G, TAMBOR CARTON DE 5 KG, TAMBOR CARTON DE 10 KG</t>
  </si>
  <si>
    <t>ÁCIDO CÍTRICO 10 G + AZUCAR PULVERIZADA CSP 100 G + FOSFOMICINA CÁLCICA 25 G + PIROSIL 10 G</t>
  </si>
  <si>
    <t>5G1-6C-9993-AGROCALIDAD</t>
  </si>
  <si>
    <t>LINCOX 44</t>
  </si>
  <si>
    <t>ACEITE MINERAL 1 G + Gluten de Maíz 100 G + LINCOMICINA HCL 4.40 G</t>
  </si>
  <si>
    <t>5G1-6C-9994-AGROCALIDAD</t>
  </si>
  <si>
    <t>ROFLOX 10</t>
  </si>
  <si>
    <t>FRASCO DE POLIETILENO DE 100ML , FRASCO DE POLIETILENO DE 250ML , FRASCO DE POLIETILENO DE 500ML , FRASCO DE POLIETILENO DE 1000ML , FRASCO DE POLIETILENO DE 2500ML , GARRAFAS DE 4000ML.</t>
  </si>
  <si>
    <t>AGUA DESMINERALIZADA C.S.P. 1000 ML + ALCOHOL BENCILICO 2.80 G + ENROFLOXACINA BASE 105 G + HIDRÓXIDO DE POTASIO 3.20 G</t>
  </si>
  <si>
    <t>5G1-6C-9995-AGROCALIDAD</t>
  </si>
  <si>
    <t>ROFLOX 20</t>
  </si>
  <si>
    <t>AGUA DESMINERALIZADA C.S.P 1000 ML + ALCOHOL BENCILICO 5.60 G + Enrofloxacina 210 G + HIDRÓXIDO DE POTASIO 6.40 G</t>
  </si>
  <si>
    <t>5G1-7541-AGROCALIDAD</t>
  </si>
  <si>
    <t>DIARREVET</t>
  </si>
  <si>
    <t>SOBRE DE 10 GR , CAJA CONTENIENDO 10 SOBRES DE 10 GRAMOS , CAJA CONTENIENDO 50 SOBRES DE 10 GRAMOS</t>
  </si>
  <si>
    <t>Azúcar 5,63 G + BENZOATO DE SODIO 0,10 G + Caolin 25 G + CLORURO DE POTASIO 0,28 G + CLORURO DE SODIO 0,36 G + NOVATROPINA 0,03 G + Pectina 2 G + SACARINA SODICA 0,03 G + Sulfaguanidina 66 G + VAINILLA POLVO 0,03 G</t>
  </si>
  <si>
    <t>5G1-8417-AGROCALIDAD</t>
  </si>
  <si>
    <t>FOSBAC</t>
  </si>
  <si>
    <t>BALDE DE 5 KG CON 5 FUNDAS DE 1 KG , BALDE CON 5 KG , CUÑETE DE 30 KG , BALDE PEAD DE 4 kg CONTENIENDO 25 SOBRES TRILAMINADOS DE 160 G, BALDE PEAD DE 5 kg CONTENIENDO 5 SOBRES TRILAMINADOS DE 1 KG, BALDE PEAD DE 5 kg CONTENIENDO 1 SOBRE TRILAMINADO DE 5 KG, CAJA DE CARTÓN CORRUGADO DE 4 kg CONTENIENDO 25 SOBRES TRILAMINADOS DE 160 G, CAJA DE CARTÓN CORRUGADO DE 5 kg CONTENIENDO 5 SOBRES TRILAMINADOS DE 1 KG, CAJA DE CARTÓN CORRUGADO DE 5 kg CONTENIENDO 1 SOBRE TRILAMINADO DE 5 KG, CAJA DE CARTÓN CORRUGADO DE 20 kg CONTENIENDO 125 SOBRES TRILAMINADOS DE 160 G, CAJA DE CARTÓN CORRUGADO DE 20 kg CONTENIENDO 20 SOBRES TRILAMINADOS DE 1 KG, CAJA DE CARTÓN CORRUGADO DE 20 kg CONTENIENDO 4 SOBRES TRILAMINADOS DE 5 KG, CUÑETE DE CARTÓN DE 30 kg CONTENIENDO 6 SOBRES TRILAMINADOS DE 5 KG</t>
  </si>
  <si>
    <t>ÁCIDO CÍTRICO 30.0 G + CLORURO DE SODIO C.S.P 100 G + FOSFOMICINA CÁLCICA 25 G + Propilenglicol 3.75 G</t>
  </si>
  <si>
    <t>5G1-8928-AGROCALIDAD</t>
  </si>
  <si>
    <t>KAOBIOTIC</t>
  </si>
  <si>
    <t>Caolin 19,769 G + Pectina 0.4000 G + SULFADIAZINA 0.400 G + Sulfaguanidina 6.617g G + Sulfameracina 0.4000 G + Sulfatiazol 0.4000 G + Sulfato de Neomicina 220. M6 + VEHICULO c.b.p 100 ML</t>
  </si>
  <si>
    <t>PFIZER S.A - México</t>
  </si>
  <si>
    <t>KAVITEX</t>
  </si>
  <si>
    <t>BOLSA DE 100 GR</t>
  </si>
  <si>
    <t>Agua destilada 1 ML + ALCOHOL BENCILICO 15 MG + CREMOPHOR 65 MG + GLICERINA 20 MG + VITAMINA K 12.5 MG</t>
  </si>
  <si>
    <t>Antihemorrágicos Aplicado a Caninos, Antihemorrágicos Aplicado a Felinos, Antihemorrágicos Aplicado a Bovinos, Antihemorrágicos Aplicado a Equinos</t>
  </si>
  <si>
    <t>APROFARM PARA INVET S.A. - Colombia</t>
  </si>
  <si>
    <t>5G1-9404-AGROCALIDAD</t>
  </si>
  <si>
    <t>COLISTINA 2%</t>
  </si>
  <si>
    <t>FRASCO PLASTICO DE 500 G, FRASCO PLASTICO DE 1000 G, BOLSA PLASTICA DE 1 KG, BOLSA PLASTICA DE 5 KG, BOLSA PLASTICA DE 25 KG</t>
  </si>
  <si>
    <t>Colistina 2.00 G + LACTOSA c.s.p 100.00 G + SILICA ANHIDRA 0.50 G</t>
  </si>
  <si>
    <t>5G1-9463-SESA-U</t>
  </si>
  <si>
    <t>CEVASACOL PREMIX</t>
  </si>
  <si>
    <t>BOLSA ALUMINIO PARA 5KG , BOLSA DE PAPEL MULTIFOLIO CON BOLSA DE POLIETILENO INTERNA PARA 25KG.</t>
  </si>
  <si>
    <t>Afrecho 100 G + COLISTINA SULFATO 36000 000 U</t>
  </si>
  <si>
    <t>5G1-9659-AGROCALIDAD</t>
  </si>
  <si>
    <t>DIAFIN N</t>
  </si>
  <si>
    <t>FRASCO AMPOLLA DE 20 ML.</t>
  </si>
  <si>
    <t>Agua bidestilada 100 ML + Bencetimida 0.0165 G + Enrofloxacina 2.500 G + HIDRÓXIDO DE POTASIO 0.5000 G + MetilParabeno sódico 0.0660 G + N-BUTANOL 3.0000 G + Propilparabeno 0.0330 G</t>
  </si>
  <si>
    <t>Antibacterianos Aplicado a Caninos, Antibacterianos Aplicado a Felinos, Antibacterianos Aplicado a Bovinos, Antibacterianos Aplicado a Ovinos, Antibacterianos Aplicado a Equinos, Antibacterianos Aplicado a Porcinos</t>
  </si>
  <si>
    <t>5G2-10521-AGROCALIDAD</t>
  </si>
  <si>
    <t>CANATOX</t>
  </si>
  <si>
    <t>GOTERO DE POLIETILENO DE 20 ML , GOTERO DE POLIETILENO DE 60 ML</t>
  </si>
  <si>
    <t>CLORURO DE COLINA (70%) 45 G + C.S.P 100 ML + EXTRACTO DE FLUIDO DE CYANARA 45 G + EXTRACTO DE HÍGADO 6 G</t>
  </si>
  <si>
    <t>5G2-12230-AGROCALIDAD</t>
  </si>
  <si>
    <t>TRIHEPAT LABYES</t>
  </si>
  <si>
    <t>FRASCO PET. CON TAPA ROSCA CONTENIENDO 100 ML</t>
  </si>
  <si>
    <t>LABYES S.A. - Francia</t>
  </si>
  <si>
    <t>5G2-12436-AGROCALIDAD</t>
  </si>
  <si>
    <t>ANTITOX INYECTABLE</t>
  </si>
  <si>
    <t>FRASCO DE VIDRIO AMBAR PARA 100 ML.</t>
  </si>
  <si>
    <t>ACETIL-DL-METIONINA 100,0 MG + AGUA PARA INYECCIÓN c.s.p. 1,00 MG + ALCOHOL BENCÍLICO 6,00 MG + CLORHIDRATO DE PIRIDOXINA 2,50 MG + Cloruro de Colina 60,00 MG + INOSITOL 10,0 MG + Nicotinamida 12,0 MG</t>
  </si>
  <si>
    <t>Protector hepático Aplicado a Caninos, Protector hepático Aplicado a Bovinos, Protector hepático Aplicado a Caprinos, Protector hepático Aplicado a Equinos, Protector hepático Aplicado a Aves, Protector hepático Aplicado a Camelidos, Protector hepático Aplicado a Porcinos</t>
  </si>
  <si>
    <t>5G2-12480-AGROCALIDAD</t>
  </si>
  <si>
    <t>HEPAVET</t>
  </si>
  <si>
    <t>Citrato de Hierro Amoniacal 0.006 G + EXTRACTO DE HÍGADO 1 ML + VITAMINA B12 40 UG</t>
  </si>
  <si>
    <t>BIOFARM - Brasil</t>
  </si>
  <si>
    <t>5G2-12517-AGROCALIDAD</t>
  </si>
  <si>
    <t>HEPATOVETo</t>
  </si>
  <si>
    <t>BOTELLA DE POLIPROPILENO PARA 1 L, BOTELLA DE POLIPROPILENO PARA 5 L</t>
  </si>
  <si>
    <t>Agua Purificada 23 % + BOLDO, ARTICHOKE, ROSEMARY ORTHOSIPHON, KINKELIBA 2.68 % + KALIUMSORBAAT 0.12 % + L-LISINA HCL 1.63 % + MGSO4, 7H2O 0.041 % + Propilenglicol 23.2 % + Sorbitol 49.1 %</t>
  </si>
  <si>
    <t>Protector hepático Aplicado a Bovinos, Protector hepático Aplicado a Ovinos, Protector hepático Aplicado a Caprinos, Protector hepático Aplicado a Equinos, Protector hepático Aplicado a Aves, Protector hepático Aplicado a Porcinos</t>
  </si>
  <si>
    <t>V.M.D N.V - Bélgica</t>
  </si>
  <si>
    <t>5G2-12563-AGROCALIDAD</t>
  </si>
  <si>
    <t>GASTROZOLE EQ</t>
  </si>
  <si>
    <t>JERINGA DE POLIPROPILENO PARA 6.4 G</t>
  </si>
  <si>
    <t>ACEITE MINERAL 6,4 G + ACEITE MINERAL 0,320, MG + ALCOHOL BENCILICO 0,064 G + BUTILHIDROXITOLUENO 6,40 MG + CRODABASE 6,4 G + LYCOPENE AL 10% 0,64 MG + Omeprazol 2.4 G + SABOR 0,128 G</t>
  </si>
  <si>
    <t>Tratamientos de las úlceras gástricas y duodenales Aplicado a Equinos</t>
  </si>
  <si>
    <t>5G2-12601-AGROCALIDAD</t>
  </si>
  <si>
    <t>HEPAMET</t>
  </si>
  <si>
    <t>ENVASE PLÁSTICO PET: GOTERO 20 CM3, FRASCOS PARA 60 CM3, FRASCO PARA 120 CM3, FRASCO PARA 1 L, FRASCO PARA 1 GL</t>
  </si>
  <si>
    <t>ÁCIDO NICOTINICO 65.000 MG + Ácido pantoténico 10.000 MG + Biotina 10 MG + Cafeína 1.000 MG + Colina 15.000 MG + CONSERVANTES 120 MG + FOSFOLIPIDOS 100.000 MG + Metionina 12.000 MG + Vitamina B1 7.000 MG + Vitamina B12 5 MG + Vitamina B2 10.000 MG + Vitamina B6 4.500 MG</t>
  </si>
  <si>
    <t>HEPATOPROTECTOR Aplicado a Bovinos, HEPATOPROTECTOR Aplicado a Aves, HEPATOPROTECTOR Aplicado a Porcinos</t>
  </si>
  <si>
    <t>5G2-12602-AGROCALIDAD</t>
  </si>
  <si>
    <t>HEPAMET JARABE</t>
  </si>
  <si>
    <t>ENVASE PLÁSTICO PET: GOTERO 20 CM3, FRASCOS PARA 60 CM3, FRASCOS PARA 120 CM3, FRASCOS PARA 1 L, FRASCOS PARA 1 GL</t>
  </si>
  <si>
    <t>ÁCIDO NICOTINICO 65.000 MG + Ácido pantoténico 10.000 MG + Biotina 10 MG + Cafeína 1.000 MG + Colina 15.000 MG + CONSERVANTES 120 MG + ELECTROLITOS 300 MG + FOSFOLIPIDOS 100.000 MG + Metionina 12.000 MG + Saborizante 2.000 MG + Vitamina B1 7.000 MG + Vitamina B12 5 MG + Vitamina B2 10.000 MG + Vitamina B6 4.500 MG</t>
  </si>
  <si>
    <t>HEPATOPROTECTOR Aplicado a Caninos, HEPATOPROTECTOR Aplicado a Felinos</t>
  </si>
  <si>
    <t>5G2-12738-AGROCALIDAD</t>
  </si>
  <si>
    <t>HEPAFORCE</t>
  </si>
  <si>
    <t>ENVASES PET DE POLIETILENO CONTENIENDO 10 ML, ENVASES PET DE POLIETILENO CONTENIENDO 60 ML, ENVASES PET DE POLIETILENO CONTENIENDO 120 ML, ENVASES PET DE POLIETILENO CONTENIENDO 1000 ML, GALON DE 4 L</t>
  </si>
  <si>
    <t>Colina 100 G + CONSERVANTES 1000 ML + ELECTROLITOS 7 % + EXTRACTO DE FOSFOLÍPIDOS 90 G + FACTOR COENZIMA B 350 G + Metionina 10 G + Silimarina 10 G</t>
  </si>
  <si>
    <t>Protector hepático Aplicado a Caninos, Protector hepático Aplicado a Felinos, Protector hepático Aplicado a Bovinos, Protector hepático Aplicado a Equinos, Protector hepático Aplicado a Aves, Protector hepático Aplicado a Porcinos</t>
  </si>
  <si>
    <t>5G2-12740-AGROCALIDAD</t>
  </si>
  <si>
    <t>OMEPRAZOL</t>
  </si>
  <si>
    <t>BLISTER POR 7 CÁPSULAS EN CAJAS POR 2 Y 4 CÁPSULAS MG, BLISTER POR 10 CÁPSULAS MG, DISPENSADOR POR 60 CÁPSULAS MG, DISPENSADOR POR 100 CÁPSULAS MG, DISPENSADOR POR 500 CÁPSULAS MG</t>
  </si>
  <si>
    <t>Omeprazol 8.547 KG</t>
  </si>
  <si>
    <t>Esofagitis por reflujos Aplicado a Caninos, Esofagitis por reflujos Aplicado a Felinos, Estados patológicos asociados con hipersecreción Aplicado a Caninos, Estados patológicos asociados con hipersecreción Aplicado a Felinos, Tratamientos de las úlceras gástricas y duodenales Aplicado a Caninos, Tratamientos de las úlceras gástricas y duodenales Aplicado a Felinos</t>
  </si>
  <si>
    <t>5G2-12820-AGROCALIDAD</t>
  </si>
  <si>
    <t>HEPATOPROTECTOR FARVING</t>
  </si>
  <si>
    <t>FRASCOS AMPOLLA DE POLIPROPILENO TRATADO PARA 500 ML, FRASCOS AMPOLLA DE POLIPROPILENO TRATADO PARA 250 ML, FRASCOS AMPOLLA DE POLIPROPILENO TRATADO PARA 100 ML</t>
  </si>
  <si>
    <t>Agua bidestilada 100.00 ML + DL-METIONINA 4.00 G + Hidróxido de Sodio 0.05 G + P-CLORO-M-CRESOL 0.10 G + Propilenglicol 5.00 G + Sorbitol 22.00 G + Tiamina CLH 0.50 G</t>
  </si>
  <si>
    <t>TRATAMIENTO DE ALTERACIONES HEPÁTICAS Aplicado a Bovinos, TRATAMIENTO DE ALTERACIONES HEPÁTICAS Aplicado a Ovinos, TRATAMIENTO DE ALTERACIONES HEPÁTICAS Aplicado a Caprinos, TRATAMIENTO DE ALTERACIONES HEPÁTICAS Aplicado a Equinos, TRATAMIENTO DE ALTERACIONES HEPÁTICAS Aplicado a Porcinos</t>
  </si>
  <si>
    <t>FARVING SRL - Argentina</t>
  </si>
  <si>
    <t>5G2-13032-AGROCALIDAD</t>
  </si>
  <si>
    <t>HEPATO-JECT</t>
  </si>
  <si>
    <t>VIALES DE VIDRIO DE 50 ML, VIALES DE VIDRIO DE 100 ML</t>
  </si>
  <si>
    <t>Ácido Fólico 0.50 M6 + ÁCIDO ORÓTICO 5.00 M6 + ÁCIDO TIÓCTICO 15.00 M6 + BETAINA CLORHIDRATO 2.00 M6 + Cianocobalamina 0.04 M6 + Cloruro de Colina 40.00 M6 + DL-METIONINA 20.00 M6 + D-PANTENOL 3.00 M6 + INOSITOL 20.00 M6 + N-ACETIL-L-METIONINA 50.00 M6 + Nicotinamida 10 M6 + Piridoxina clorhidrato 2.00 M6</t>
  </si>
  <si>
    <t>HEPATOPROTECTOR Aplicado a Caninos, HEPATOPROTECTOR Aplicado a Felinos, HEPATOPROTECTOR Aplicado a Bovinos, HEPATOPROTECTOR Aplicado a Ovinos, HEPATOPROTECTOR Aplicado a Caprinos, HEPATOPROTECTOR Aplicado a Equinos, HEPATOPROTECTOR Aplicado a Camelidos, HEPATOPROTECTOR Aplicado a Porcinos</t>
  </si>
  <si>
    <t>5G2-13301-AGROCALIDAD</t>
  </si>
  <si>
    <t>CÁPSULAS REVITALIZE</t>
  </si>
  <si>
    <t>Envases de 100 U, BOLSAS PLÁSTICAS DE 10 U, BALDE PLASTICO DE 200 U</t>
  </si>
  <si>
    <t>Aceite de Orégano 5 % + CLORURO DE POTASIO 15 % + CLORURO DE SODIO 4 % + Extracto de Hemicelulosa 37 % + Maltodextrina 35 % + Óxido de Magnesio 4 %</t>
  </si>
  <si>
    <t>Revitalizante Aplicado a Bovinos</t>
  </si>
  <si>
    <t>5G2-13715-AGROCALIDAD</t>
  </si>
  <si>
    <t>DESTOXIM</t>
  </si>
  <si>
    <t>ENVASES DE CARTÓN POR 25 CÁPSULAS DE 5 ML, CAJA DE 66 UNIDADES DE 5 ML, ENVASE DE CARTÓN POR 25 CÁPSULAS DE 0,55 ML, ENVASE DE CARTÓN POR 50 CÁPSULAS DE 0,55 ML, ENVASE DE CARTÓN POR 110 CÁPSULAS DE 0,55 ML, CAJA POR 20 UNIDADES DE 0,55 ML, CAJA POR 50 UNIDADES DE 0,55 ML, CAJA POR 110 UNIDADES DE 0,55 ML, ENVASES DE CARTÓN POR 50 CÁPSULAS DE 5 ML, CAJA DE 25 UNIDADES EN BLISTERS DE 5 ML, CAJA DE 50 UNIDADES EN BLISTERS DE 5 ML, CAJA DE 24 UNIDADES EN BLISTERS DE 0,1 ML</t>
  </si>
  <si>
    <t>ACEITE DE GIRASOL 100 ML + AEROSIL 1 G + AGUA PURIFICADA C.S.P 100 % + BHT 0.16 G + Colorante ORO MOSS 1.0 % + Gelatina 47.0 % + GLICEROL 13.0 % + Metilparabeno 0.18 G + OXIDO DE TITANIO 0.5 % + Phenova 0.4 % + Propilparabeno 0.02 G + Silimarina 24.00 G + TWEEN 80 0.5 G + TWEEN 80 0.16 %</t>
  </si>
  <si>
    <t>HEPATOPROTECTOR Aplicado a Caninos, HEPATOPROTECTOR Aplicado a Felinos, HEPATOPROTECTOR Aplicado a Bovinos, HEPATOPROTECTOR Aplicado a Ovinos, HEPATOPROTECTOR Aplicado a Equinos, HEPATOPROTECTOR Aplicado a Aves, HEPATOPROTECTOR Aplicado a Porcinos</t>
  </si>
  <si>
    <t>5G2-13719-AGROCALIDAD</t>
  </si>
  <si>
    <t>HEPATOMIC</t>
  </si>
  <si>
    <t>ENVASES DE VIDRIO DE COLOR ÁMBAR PARA 25 ML, ENVASES DE VIDRIO DE COLOR ÁMBAR PARA 50 ML, ENVASES DE VIDRIO DE COLOR ÁMBAR PARA 100 ML</t>
  </si>
  <si>
    <t>ÁCIDO TIÓCTICO 0.2 G + DL-METIONINA 1.5 G + N-ACETIL-L-METIONINA 4.5 G + Sorbitol 21.0 G + Vitamina B1 1.0 G</t>
  </si>
  <si>
    <t>5G2-14783-AGROCALIDAD</t>
  </si>
  <si>
    <t>HEPAVIAR OS</t>
  </si>
  <si>
    <t>FRASCOS DE POLIETILENO DE ALTA DENSIDAD (PEAD) EN PRESENTACIONES DE 30 ml. (INCLUYE CAJA DISPENSADORA POR 50 UNIDADES) ML, FRASCOS DE POLIETILENO DE ALTA DENSIDAD (PEAD) EN PRESENTACIONES DE 100 ml. (INCLUYE CAJA DISPENSADORA POR 50 UNIDADES) ML, FRASCOS DE POLIETILENO DE ALTA DENSIDAD (PEAD) EN PRESENTACIONES DE 500 ml. (INCLUYE CAJA DISPENSADORA POR 50 UNIDADES) ML, FRASCOS DE POLIETILENO DE ALTA DENSIDAD (PEAD) EN PRESENTACIONES DE 1 l. (INCLUYE CAJA DISPENSADORA POR 50 UNIDADES) L, FRASCOS DE POLIETILENO DE ALTA DENSIDAD (PEAD) EN PRESENTACIONES DE 5 l. (INCLUYE CAJA DISPENSADORA POR 50 UNIDADES) L, FRASCOS DE POLIETILENO DE ALTA DENSIDAD (PEAD) EN PRESENTACIONES DE 20 l. (INCLUYE CAJA DISPENSADORA POR 50 UNIDADES) L</t>
  </si>
  <si>
    <t>5G2-8233-AGROCALIDAD</t>
  </si>
  <si>
    <t>PROTHEVIT</t>
  </si>
  <si>
    <t>AGUA 100 ML + Cloruro de Colina 7 G + DL-METIONINA 2 G + Glucosa 20 G + L-Lisina 3 G + Nicotinamida 1 G + Pantotenato de Calcio 1 G + PROTEOLIZADO DE HÍGADO 1 ML + Vitamina B1 0.300 G + Vitamina B12 1 MG + Vitamina B2 0.075 G + Vitamina B6 0.300 G</t>
  </si>
  <si>
    <t>5G2-8977-AGROCALIDAD</t>
  </si>
  <si>
    <t>BISMO - PET</t>
  </si>
  <si>
    <t>FRASCO DE 120 ML , FRASCO DE 240 ML , FRASCO DE 1000 ML</t>
  </si>
  <si>
    <t>Ácido Benzoico 0.11 G + Acido salicilico 0.265 G + Äcido sórbico 0.16 G + AEROSIL 0.1 G + BISMUTO SUBSALICILATO 1.75 G + Colorante 0.08 G + GLICERINA 2 G + Goma Xanthan 0.625 G + HIDRÓXIDO DE SODIO 0.1 G + Saborizante 0.25 G + Sacarina de Sodio 0.05 G + Salicilato de Metilo 0.005 G + Sorbitol 20 G + VEEGUM 2.2 G</t>
  </si>
  <si>
    <t>Antidiarreico Aplicado a Caninos, Antidiarreico Aplicado a Felinos, Antidiarreico Aplicado a Bovinos, Antidiarreico Aplicado a Equinos</t>
  </si>
  <si>
    <t>5G5-12376-AGROCALIDAD</t>
  </si>
  <si>
    <t>RONOZYME HiPhos (L)</t>
  </si>
  <si>
    <t>AGUA 462 MG + BENZOATO DE SODIO 1,5 MG + Fitasa 36 MG + SORBATO DE POTASIO 0,5 MG + Sorbitol 500 MG</t>
  </si>
  <si>
    <t>5G5-14273-AGROCALIDAD</t>
  </si>
  <si>
    <t>NATUPHOS E 10000 G</t>
  </si>
  <si>
    <t>CAJAS DE CARTÓN CON REVESTIMIENTO INTERIOR DE PE DE 20 KG, CAJAS DE CARTÓN CON REVESTIMIENTO INTERIOR DE PE DE 350 KG</t>
  </si>
  <si>
    <t>6-FITASA 10000FTU1/ G + AGUA 6 % + ALCOHOL POLIVINILICO 1,4 % + ALMIDON 82,1 % + CERA DE POLIETILENO + ÁCIDO OLÉICO 5 % + enzima Fitasa 2,7 % + GOMA ARÁBIGA (ACACIA GUM) 2,8 %</t>
  </si>
  <si>
    <t>BASF SE. - Alemania</t>
  </si>
  <si>
    <t>5G5-14284-AGROCALIDAD</t>
  </si>
  <si>
    <t>ADIMIX PRECISION</t>
  </si>
  <si>
    <t>BOLSAS DE PAPEL MÚLTIPLES CAPAS CON ADHESIVOS EN LA PARTE SUPERIOR E INFERIOR EN PRESENTACIÓN DE 25 KG</t>
  </si>
  <si>
    <t>Aceite de Palma 65,0 % + Butirato de Sodio 30,0 % + Carbonato de Calcio 5,0 %</t>
  </si>
  <si>
    <t>Premezcla Aplicado a Caninos, Premezcla Aplicado a Felinos, Premezcla Aplicado a Aves, Premezcla Aplicado a Porcinos</t>
  </si>
  <si>
    <t>SILA SRL /VÍA E. FERMI, 1, 30033 NOAVALE (VE) - ITALIA PARA NUTRI-AD INTERNATIONAL N.V / BÉLGICA - Italia, SILA SRL /VÍA E. FERMI, 1, 30033 NOAVALE (VE) - ITALIA PARA NUTRI-AD INTERNATIONAL N.V / BÉLGICA - Bélgica</t>
  </si>
  <si>
    <t>5G5-14295-AGROCALIDAD</t>
  </si>
  <si>
    <t>APSAZYME DC</t>
  </si>
  <si>
    <t>SACOS DE PAPEL CON UNA BOLSA INTERIOR DE PLÁSTICO CONTENIENDO 25 KG</t>
  </si>
  <si>
    <t>ENDO-β-GLUCANASA 1100 U1/ G + ENDO-β-XILANASA 1600 U/ G</t>
  </si>
  <si>
    <t>5G5-14370-AGROCALIDAD</t>
  </si>
  <si>
    <t>ECONASE XT 5 P</t>
  </si>
  <si>
    <t>BOLSA DE PLÁSTICO DE POLIETILENO CONTENIENDO 20 KG</t>
  </si>
  <si>
    <t>Aceite Vegetal 0,4 % + Harina de Trigo 100 % + XILANASA SECA CONCENTRADA MEDIANTE LA FERMENTACIÓN DEL HONGO TRICHODERMA RESSEI 21 %</t>
  </si>
  <si>
    <t>5G5-3343-AGROCALIDAD</t>
  </si>
  <si>
    <t>ANTIDIARREICO ORAL</t>
  </si>
  <si>
    <t>SOBRE DE ALUMINIO DE 20 GR , SOBRE DE ALUMINIO DE 40 GR</t>
  </si>
  <si>
    <t>Caolin 50.000 MG + EXCIPIENTE 100 G + Furazolidona 4.000 MG + GEL DE HIDROXIDO DE ALUMINIO 10.500 MG + Oxitetraciclina 2.800 MG + Pectina 5.000 MG + Vitamina A 1.000.000 MG + vitamina D3 400.000 U + VITAMINA E 1.00 U</t>
  </si>
  <si>
    <t>5G-6612-AGROCALIDAD</t>
  </si>
  <si>
    <t>COLISTIN-CEVA POLVO ORAL</t>
  </si>
  <si>
    <t>ENVASE DE 100 G, ENVASES DE 1 KG, BOLSA DE 20 KG</t>
  </si>
  <si>
    <t>COLISUIN - CL</t>
  </si>
  <si>
    <t>FRASCO DE 10 DOSIS , FRASCO DE 50 DOSIS</t>
  </si>
  <si>
    <t>Clostridium novy B 3.5 UI/ ML + Clostridium perfringes C 10 UI/ ML + ENTEROTOXOIDE LT DE E. coli. 3.2 X10^1 UT CHO S/U + FACTOR DE ADHESIÓN 987P de E. coli. 6.4 X10^1 UL S/U + FACTOR DE ADHESIÓN K88 ab de E. coli. 3.28 X 10^3 UHA S/U + FACTOR DE ADHESIÓN K88 ac de E. coli. 3.28 X10^UHA S/U + FACTOR DE ADHESIÓN K99 ab E. coli. 1.6 X 10^2 UL S/U</t>
  </si>
  <si>
    <t>5G-6938-AGROCALIDAD</t>
  </si>
  <si>
    <t>FRASCO DE VIDRIO HIDROLÍTICO TIPO DE 20 ML</t>
  </si>
  <si>
    <t>2-PIRROLIDONA 19 G + AGUA DESIONIZADA 100 ML + Loperamida 0.2 G + Metilparabeno 0.08 G + Propilparabeno 0.02 G + PVP 5.5 G</t>
  </si>
  <si>
    <t>Antidiarreico Aplicado a Caninos</t>
  </si>
  <si>
    <t>5G-6943-AGROCALIDAD</t>
  </si>
  <si>
    <t>LOPERAMIDA GOTAS</t>
  </si>
  <si>
    <t>GOTERO DE 10 ML</t>
  </si>
  <si>
    <t>2-PIRROLIDONA 19 G + Agua desionizada 100 ML + Loperamida 0.2 G + Metilparabeno 0.08 G + Propilparabeno 0.02 G + PVP 5.5 G</t>
  </si>
  <si>
    <t>5G-8742-AGROCALIDAD</t>
  </si>
  <si>
    <t>NOVABISMOL</t>
  </si>
  <si>
    <t>FRASCOS DE POLIETILENO DE120 ML, FRASCOS DE POLIETILENO DE 500 ML, FRASCOS DE POLIETILENO DE 1000 ML, GARRAFAS DE 4 L, GARRAFAS DE 20 L</t>
  </si>
  <si>
    <t>Ácido Benzoico 0.11 % + Acido salicilico 0.15 % + Äcido sórbico 0.16 % + AEROSIL 200 0.1 % + AGUA 100 % + GLICERINA 2 % + GOMA XANTANO 0.2 % + METILCELULOSA 1 % + POLISORBATO 20 0.5 % + POVIDONA K30 1 % + Propilenglicol 4.5 % + SABOR A MIEL 0.2 % + SACARINA 0.10 % + SALICILATO DE SODIO 0.15 % + SIMETICONA 0.03 % + SUBSALICILATO DE BISMUTO 2 %</t>
  </si>
  <si>
    <t>Catárticos Aplicado a Caninos, Catárticos Aplicado a Felinos, Catárticos Aplicado a Bovinos, Catárticos Aplicado a Equinos</t>
  </si>
  <si>
    <t>5H-11103-AGROCALIDAD</t>
  </si>
  <si>
    <t>SINERMIC PLUS</t>
  </si>
  <si>
    <t>BENTONITA 86.00 % + Cobalto 12 MG + Cobre 360 MG + Hierro 600 MG + Manganeso 400 MG + Saccharomices cervisiae 1.6x10E11 UFC S/U + Selenio 7 MG + SEPIOLITA 8.05 % + Vitamina A 200.000 UI S/U + VITAMINA B1 40 MG + VITAMINA B12 0.20 MG + Vitamina B2 20 MG + VITAMINA D3 40.000 UI S/U + VITAMINA E 200 MG + Yodo 12 MG + ZINC 1.600 MG</t>
  </si>
  <si>
    <t>5H-11723-AGROCALIDAD</t>
  </si>
  <si>
    <t>INDIGEST INYECTABLE</t>
  </si>
  <si>
    <t>VIALES DE VIDRIO CONTENIENDO 30ML , VIALES DE VIDRIO CONTENIENDO 100ML</t>
  </si>
  <si>
    <t>ÁCIDO EDETICO 0.20 G + Agua para inyección c.s.p 100 ML + Clorocresol 0.20 G + Dietanolamina 5.5 G + METABISULFITO DE SODIO 0.20 G</t>
  </si>
  <si>
    <t>Normalizador del funcionamiento gástrico, duodenal y biliar Aplicado a Caninos, Normalizador del funcionamiento gástrico, duodenal y biliar Aplicado a Bovinos, Normalizador del funcionamiento gástrico, duodenal y biliar Aplicado a Ovinos, Normalizador del funcionamiento gástrico, duodenal y biliar Aplicado a Caprinos, Normalizador del funcionamiento gástrico, duodenal y biliar Aplicado a Equinos, Normalizador del funcionamiento gástrico, duodenal y biliar Aplicado a Porcinos</t>
  </si>
  <si>
    <t>5H-9822-AGROCALIDAD</t>
  </si>
  <si>
    <t>PROTELIV</t>
  </si>
  <si>
    <t>gotero de polietileno de 15 ML</t>
  </si>
  <si>
    <t>CITRATO DE COLINA 5.0 % + ESCENCIA DE NARANJA 2 % + EXTRACTO DE ALCACHOFA 5 % + METIL BROMURO HOMATROPINA 0.2 % + Metilparabeno 0.15 % + Moxidectina 205 % + Nicotinamida 20.5 % + Propilparabeno 0.05 % + SODIO DEHIDROCOLATO 0.25 %</t>
  </si>
  <si>
    <t>REGULADOR HEPÁTICO Aplicado a Caninos, REGULADOR HEPÁTICO Aplicado a Felinos</t>
  </si>
  <si>
    <t>5I-10716-AGROCALIDAD</t>
  </si>
  <si>
    <t>BLOATAID 80%</t>
  </si>
  <si>
    <t>Agua destilada 100 ML + Alcohol Láurico Etoxilado 80% p/v S/U + Cloruro de benzalconio 1 % + PROPILENGLICOL 9 %</t>
  </si>
  <si>
    <t>ANTITIMPÁNICO Aplicado a Bovinos</t>
  </si>
  <si>
    <t>5I-13538-AGROCALIDAD</t>
  </si>
  <si>
    <t>TIMPASIN</t>
  </si>
  <si>
    <t>FRASCOS DE PLÁSTICO DE POLIETILENO POR 100 ML, FRASCOS DE PLÁSTICO DE POLIETILENO POR 500 ML, BIDÓN DE PLÁSTICO POR 1 L</t>
  </si>
  <si>
    <t>Ácido Cítrico 0.05 G + NIPAGÍN 0.15 G + NIPASOL 0.015 G + SACARINA SODICA 0.2 G + SIMETICONA (ACTIVADA) 10 G + Sorbitol 5 G</t>
  </si>
  <si>
    <t>ANTITIMPÁNICO Aplicado a Caninos, ANTITIMPÁNICO Aplicado a Felinos, ANTITIMPÁNICO Aplicado a Bovinos, ANTITIMPÁNICO Aplicado a Ovinos, ANTITIMPÁNICO Aplicado a Caprinos, ANTITIMPÁNICO Aplicado a Equinos, ANTITIMPÁNICO Aplicado a Porcinos</t>
  </si>
  <si>
    <t>5I-1698-AGROCALIDAD</t>
  </si>
  <si>
    <t>SOROL</t>
  </si>
  <si>
    <t>FRASCO DE VIDRIO AMBAR 120 ML , FRASCOS DE POLIETILENO DE ALTA DENSIDAD 500 ML</t>
  </si>
  <si>
    <t>Agua Purificada 1 ML + POLIOXIETILEN SORBITAN MONO-OLEATO 333.3 MG</t>
  </si>
  <si>
    <t>ANTIESPUMANTE Aplicado a Bovinos, ANTIESPUMANTE Aplicado a Ovinos, ANTIESPUMANTE Aplicado a Caprinos, ANTIESPUMANTE Aplicado a Equinos</t>
  </si>
  <si>
    <t>5I-7280-AGROCALIDAD</t>
  </si>
  <si>
    <t>RUMINATORIO LH</t>
  </si>
  <si>
    <t>BOLSAS DE 100 GRAMOS , BOLSAS DE 1 KG</t>
  </si>
  <si>
    <t>ACETILMETIONINA CÁLCICA 4 G + Dipirona 10 G + GENCIANA 8 G + GLUCOSA C.S.P 100 G + OLIGOELEMENTOS 0.073 G + Piridoxina 0.052 G + PROPIONATO DE CALCIO 20 G + Propionato de Sodio 28 G</t>
  </si>
  <si>
    <t>Antifermentativos Aplicado a Bovinos, Antifermentativos Aplicado a Ovinos, Antifermentativos Aplicado a Caprinos</t>
  </si>
  <si>
    <t>5I-8343-AGROCALIDAD</t>
  </si>
  <si>
    <t>FLATIVET</t>
  </si>
  <si>
    <t>FRASCO PARA 120 ML</t>
  </si>
  <si>
    <t>AGUA DESMINERALIZADA 100 ML + Carboximetilcelulosa 8 MG + DIMETILPOLISILOXANO 30 G + METILPARABENO 100 MG + PROPILPARABENO 10 MG + Sabor Caramelo 12,5 MG + Sacarina de Sodio 16 MG</t>
  </si>
  <si>
    <t>ANTIESPUMANTE Aplicado a Bovinos, ANTIESPUMANTE Aplicado a Ovinos</t>
  </si>
  <si>
    <t>5K-10319-SESA</t>
  </si>
  <si>
    <t>SLENTROL</t>
  </si>
  <si>
    <t>FRASCO PLÁSTICO DE POLIPROPILENO 20 ML , FRASCO PLÁSTICO DE 50 ML , FRASCO PLÁSTICO DE 150ML</t>
  </si>
  <si>
    <t>Aceite c.s.p MG + DIRLOTAPIDE 5 MG + Triglecéridos cadena media (miglyiol 812) Apirógeno BP/EP c.s.p nd S/U</t>
  </si>
  <si>
    <t>Lipotropicos Aplicado a Caninos</t>
  </si>
  <si>
    <t>PHARMACIA&amp;UPJHON COMPANY - Estados Unidos</t>
  </si>
  <si>
    <t>5K-11885-AGROCALIDAD</t>
  </si>
  <si>
    <t>LIPREX P</t>
  </si>
  <si>
    <t>SACOS DE POLIPROPILENO, POLIETILENO DE ALTA DENSIDAD O PAPEL CRAFT CON BOLSA INTERNA DE POLIETILENO DE 5KG , SACOS DE POLIPROPILENO, POLIETILENO DE ALTA DENSIDAD O PAPEL CRAFT CON BOLSA INTERNA DE POLIETILENO DE 10KG , SACOS DE POLIPROPILENO, POLIETILENO DE ALTA DENSIDAD O PAPEL CRAFT CON BOLSA INTERNA DE POLIETILENO DE 15KG , SACOS DE POLIPROPILENO, POLIETILENO DE ALTA DENSIDAD O PAPEL CRAFT CON BOLSA INTERNA DE POLIETILENO DE 20KG , SACOS DE POLIPROPILENO, POLIETILENO DE ALTA DENSIDAD O PAPEL CRAFT CON BOLSA INTERNA DE POLIETILENO DE 25KG , SACOS DE POLIPROPILENO, POLIETILENO DE ALTA DENSIDAD O PAPEL CRAFT CON BOLSA INTERNA DE POLIETILENO DE 30KG</t>
  </si>
  <si>
    <t>ÁCIDO ESTEARICO ETOXILADO 15 % + ÁCIDO LAÚRICO ETOXILADO 8 % + ÁCIDO OLEICO ETOXILADO 35 % + MONOOLEATO DE SORBITAN POLIOXIETILENADO 12 % + Vehículo c.s.p. 100 %</t>
  </si>
  <si>
    <t>EMULSIONANTE NUTRICIONAL Aplicado a Aves, EMULSIONANTE NUTRICIONAL Aplicado a Porcinos</t>
  </si>
  <si>
    <t>6A-11843-AGROCALIDAD</t>
  </si>
  <si>
    <t>VENTOCARDYL</t>
  </si>
  <si>
    <t>FRASCOS DE VIDRIO NEUTRO TIPO II DE 10 , FRASCOS DE VIDRIO NEUTRO TIPO II DE 20 , FRASCOS DE VIDRIO NEUTRO TIPO II DE 50 , FRASCOS DE VIDRIO NEUTRO TIPO II DE 100 ML</t>
  </si>
  <si>
    <t>AGUA OSMOTIZADA ESTERIL 100.0 G + BUTILHIDROXITOLUENO 0.01 G + DIPROFILINA 10.0 G + HEPTAMINOL CLORHIDRATO 10.0 G + METIL PARA HIDROXYBENZOATO 0.015 G + PROPIL PARA HIDROXYBENZOATO 0.017 G</t>
  </si>
  <si>
    <t>Analepticos Aplicado a Caninos, Analepticos Aplicado a Felinos, Analepticos Aplicado a Bovinos, Analepticos Aplicado a Ovinos, Analepticos Aplicado a Caprinos, Analepticos Aplicado a Equinos, Analepticos Aplicado a Aves, Analepticos Aplicado a Camelidos, Analepticos Aplicado a Porcinos</t>
  </si>
  <si>
    <t>6A-5913-AGROCALIDAD</t>
  </si>
  <si>
    <t>VIVIRAM - V</t>
  </si>
  <si>
    <t>FRASCO AMPOLLLA DE VIDRIO NEUTRO DE 10 ML</t>
  </si>
  <si>
    <t>CLORBUTANOL ANHIDRO 0.5 G + Doxopram 2 G</t>
  </si>
  <si>
    <t>Analepticos Aplicado a Caninos, Analepticos Aplicado a Felinos</t>
  </si>
  <si>
    <t>6A-7167-AGROCALIDAD</t>
  </si>
  <si>
    <t>ERES SOLUBLE</t>
  </si>
  <si>
    <t>BOLSA DE 1 KG , CUBO DE 5 KG , BIDÓN DE 25 KG</t>
  </si>
  <si>
    <t>AROMA NATA 0.252 G + AROMA VAINILLA 0.252 G + BROMEXINA CLOHIDRATO 9.1 G + DEXTROSA GLUCOSA ANHIDRA C.S.P 1000 G</t>
  </si>
  <si>
    <t>Mucoliticos Aplicado a Caninos, Mucoliticos Aplicado a Felinos, Mucoliticos Aplicado a Bovinos, Mucoliticos Aplicado a Equinos, Mucoliticos Aplicado a Porcinos</t>
  </si>
  <si>
    <t>6B-10636-AGROCALIDAD</t>
  </si>
  <si>
    <t>ANTOPLEX</t>
  </si>
  <si>
    <t>FRASCOS INYECTABLES DE 20 ML, FRASCOS INYECTABLES DE 50 ML, FRASCOS INYECTABLES DE 100 ML</t>
  </si>
  <si>
    <t>Cianocobalamina 500 UG + CITRATO DE HIERRO 0.02 G + COLINA 6 MG + Fenol 0.5 % + INOSITOL 6 MG + NIACINAMIDA 45 MG + Pantenol 3 MG + Piridoxina 3 MG + Riboflavina 0.6 MG + Tiamina 50 MG + VITAMINA C 5 MG</t>
  </si>
  <si>
    <t>MULTIVITAMINICO MINERAL Aplicado a Caninos, MULTIVITAMINICO MINERAL Aplicado a Bovinos, MULTIVITAMINICO MINERAL Aplicado a Ovinos, MULTIVITAMINICO MINERAL Aplicado a Equinos, MULTIVITAMINICO MINERAL Aplicado a Porcinos</t>
  </si>
  <si>
    <t>6B-10638-AGROCALIDAD</t>
  </si>
  <si>
    <t>ESPECTOYODOL</t>
  </si>
  <si>
    <t>CAJA DE 30 SOBRES CON 50 G , EMPAQUE DE 1 KG , CUBETA DE 5 KG</t>
  </si>
  <si>
    <t>ACETAMINOFEN 20,0 G + Ascorbato de Sodio 10,0 G + Eter Glicerilguayacoli-co 20,0 G + EXCIPIENTES C.S.P 100 G + SULFAGUAYACOLATO DE POTASIO 4,0 G + Yoduro de Potasio 5,0 G</t>
  </si>
  <si>
    <t>CONTROL DE PROCESOS RESPIRATORIOS Aplicado a Aves, CONTROL DE PROCESOS RESPIRATORIOS Aplicado a Porcinos</t>
  </si>
  <si>
    <t>6B-1321-AGROCALIDAD</t>
  </si>
  <si>
    <t>AVANDAL DIFAS</t>
  </si>
  <si>
    <t>Caja con 25 sobres de 10 gramos U</t>
  </si>
  <si>
    <t>AZÚCAR GLASS 500 ML + Bromhexina 3 MG + DEXTROSA 447 MG + Eritromicina 50 MG</t>
  </si>
  <si>
    <t>Espectorantes Aplicado a Aves</t>
  </si>
  <si>
    <t>6B-13306-AGROCALIDAD</t>
  </si>
  <si>
    <t>EUYACOL FORTE</t>
  </si>
  <si>
    <t>FRASCOS ÁMBAR DE 50 ML, FRASCOS ÁMBAR DE 100 ML</t>
  </si>
  <si>
    <t>AGUA DE ÓSMOSIS 1 MG + BUTILHIDROXIANISOL (BHA) 0.30 MG + CLORFENIRAMINA MALEATO 14 MG + CLORHIDRATO DE BROMHEXINA 5 MG + EDTA DISODICO 0.10 MG + Eucaliptol 20 MG + Guayacol 50 MG + PROPILENGLICOL 759 MG</t>
  </si>
  <si>
    <t>Antihistamínicos Aplicado a Bovinos, Antihistamínicos Aplicado a Caninos, Antihistamínicos Aplicado a Ovinos, Antihistamínicos Aplicado a Porcinos, Antihistamínicos Aplicado a Caprinos, Espectorantes Aplicado a Caninos, Espectorantes Aplicado a Bovinos, Espectorantes Aplicado a Ovinos, Espectorantes Aplicado a Caprinos, Espectorantes Aplicado a Porcinos, Mucoliticos Aplicado a Caprinos, Mucoliticos Aplicado a Bovinos, Mucoliticos Aplicado a Caninos, Mucoliticos Aplicado a Ovinos, Mucoliticos Aplicado a Porcinos</t>
  </si>
  <si>
    <t>6B-14015-AGROCALIDAD</t>
  </si>
  <si>
    <t>PULM´OIL</t>
  </si>
  <si>
    <t>BOTE CIL 250 cc D52 PRC PESADA DE COLOR BLANCO CON TAPÓN PRCTO D50 BLANCO INDUCCIÓN DISCO IB 119 EN PRESENTACIÓN DE 250 ML, BOTE CIL 250 cc D52 PRC PESADA DE COLOR BLANCO CON TAPÓN PRCTO D50 BLANCO INDUCCIÓN DISCO IB 119 EN PRESENTACIÓN DE 500 ML, BOTE CIL 250 cc D52 PRC PESADA DE COLOR BLANCO CON TAPÓN PRCTO D50 BLANCO INDUCCIÓN DISCO IB 119 EN PRESENTACIÓN DE 1 L, BOTE CIL 250 cc D52 PRC PESADA DE COLOR BLANCO CON TAPÓN PRCTO D50 BLANCO INDUCCIÓN DISCO IB 119 EN PRESENTACIÓN DE 20 L</t>
  </si>
  <si>
    <t>ACEITES ESCENCIALES DE EUCALIPTO 90000 mg/ L + AGUA DESMINERALIZADA 1 L + Alcanfor 20000 mg/ L + Mentol 90000 mg/ L</t>
  </si>
  <si>
    <t>Espectorantes Aplicado a Bovinos, Espectorantes Aplicado a Aves</t>
  </si>
  <si>
    <t>ALPHATECH SAS. Z.L. DU GRAND PLESSIS, 22940 PLAINTEL - Francia</t>
  </si>
  <si>
    <t>MAYLOSINA</t>
  </si>
  <si>
    <t>BOLSAS FORMADAS POR UNA LÁMINA COMPLEJA TRIPLE FORMADA POR UNA LÁMINA DE POLIÉSTER, UNA LÁMINA DE ALUMINIO Y UNA LÁMINA DE POLIETILENO DE BAJA DENSIDAD UNIDAS MEDIANTE ADHESIVO DE BASE POLIURETANO EN PRESENTACIONES DE: 10G ACTIVIDAD G, BOLSAS FORMADAS POR UNA LÁMINA COMPLEJA TRIPLE FORMADA POR UNA LÁMINA DE POLIÉSTER, UNA LÁMINA DE ALUMINIO Y UNA LÁMINA DE POLIETILENO DE BAJA DENSIDAD UNIDAS MEDIANTE ADHESIVO DE BASE POLIURETANO EN PRESENTACIONES DE: 100G ACTIVIDAD G, BOLSAS FORMADAS POR UNA LÁMINA COMPLEJA TRIPLE FORMADA POR UNA LÁMINA DE POLIÉSTER, UNA LÁMINA DE ALUMINIO Y UNA LÁMINA DE POLIETILENO DE BAJA DENSIDAD UNIDAS MEDIANTE ADHESIVO DE BASE POLIURETANO EN PRESENTACIONES DE: 1000G ACTIVIDAD G, BOLSAS FORMADAS POR UNA LÁMINA COMPLEJA TRIPLE FORMADA POR UNA LÁMINA DE POLIÉSTER, UNA LÁMINA DE ALUMINIO Y UNA LÁMINA DE POLIETILENO DE BAJA DENSIDAD UNIDAS MEDIANTE ADHESIVO DE BASE POLIURETANO EN PRESENTACIONES DE: 13.5G ACTIVIDAD G, TAMBORES DE 15 KG</t>
  </si>
  <si>
    <t>Tilosina 1000 MG</t>
  </si>
  <si>
    <t>LABORATORIOS MAYMÓ S.A / VÍA AUGUSTA, 302 – 08017. BARCELONA - España</t>
  </si>
  <si>
    <t>6B-14217-AGROCALIDAD</t>
  </si>
  <si>
    <t>MAYBROM</t>
  </si>
  <si>
    <t>TAMBOR COMPUESTO DE UNA HOJA DE 70 GRAMOS DE PAPEL KRAFT BLANCA TEÑIDA, 3 HOJAS DE PAPEL KRAFT DE 70 GRAMOS Y BOLSA INTERIOR DE POLIETILENO DE BAJA DENSIDAD, DE GRUESO GALGA 150 CON PRECINTO COSIDO DE LA BOLSA CON DOBLE HILO Y UNA TIRA DE PAPEL KRAFT EN PRESENTACIÓN DE: 25 KG, BOLSAS FORMADAS POR UNA LÁMINA COMPLEJA TRIPLE FORMADA POR UNA LÁMINA DE POLIÉSTER, UNA LÁMINA DE ALUMINIO Y UNA LÁMINA DE POLIETILENO DE BAJA DENSIDAD UNIDAS MEDIANTE UN ADHESIVO DE POLIURETANO EN PRESENTACIONES DE: 1 KG, BOLSAS FORMADAS POR UNA LÁMINA COMPLEJA TRIPLE FORMADA POR UNA LÁMINA DE POLIÉSTER, UNA LÁMINA DE ALUMINIO Y UNA LÁMINA DE POLIETILENO DE BAJA DENSIDAD UNIDAS MEDIANTE UN ADHESIVO DE POLIURETANO EN PRESENTACIONES DE: 100 G, BOLSAS FORMADAS POR UNA LÁMINA COMPLEJA TRIPLE FORMADA POR UNA LÁMINA DE POLIÉSTER, UNA LÁMINA DE ALUMINIO Y UNA LÁMINA DE POLIETILENO DE BAJA DENSIDAD UNIDAS MEDIANTE UN ADHESIVO DE POLIURETANO EN PRESENTACIONES DE: 20 G, BOLSAS FORMADAS POR UNA LÁMINA COMPLEJA TRIPLE FORMADA POR UNA LÁMINA DE POLIÉSTER, UNA LÁMINA DE ALUMINIO Y UNA LÁMINA DE POLIETILENO DE BAJA DENSIDAD UNIDAS MEDIANTE UN ADHESIVO DE POLIURETANO EN PRESENTACIONES DE: 10 G</t>
  </si>
  <si>
    <t>Bromhexina 10 MG + LACTOSA MONOHIDRATADA C.S.P. 1 G</t>
  </si>
  <si>
    <t>Espectorantes Aplicado a Bovinos, Espectorantes Aplicado a Ovinos, Espectorantes Aplicado a Caprinos, Espectorantes Aplicado a Aves, Espectorantes Aplicado a Porcinos</t>
  </si>
  <si>
    <t>6B-6E-10976-AGROCALIDAD</t>
  </si>
  <si>
    <t>NOVABRONCOL PETS</t>
  </si>
  <si>
    <t>FRASCOS DE POLIETILENO DEALTA DENSIDAD (20 ML) , FRASCOS DE POLIETILENO DEAL TA DENSIDAD (60 ML) , FRASCOS DE POLIETILENO DE ALTA DENSIDAD(120ML) , FRASCOS DE POLIETILENO DE ALTA DENSIDAD (500ML) , GARRAFA DE POLIETILENO DE ALTA DENSIDAD(1L) , GARRAFA DE POLIETILENO DE ALTA DENSIDAD(4L) , GARRAFA DE POLIETILENO DE ALTA DENSIDAD(20L)</t>
  </si>
  <si>
    <t>ÁCIDO TARTÁRICO 0,20 G + AGUA 100 ML + ALCOHOL ETÍLICO 5 G + BROMEXINA CLOHIDRATO 0,24 G + Carboximetilcelulosa 0,10 G + GUAIFENESINA 2 G + METILPARABEN 0,10 G + POLISORBATO 80 2,5 G + Propilparabeno 0,05 G + SABOR A MIEL 0,25 G + SACARINA SODICA 0,12 G</t>
  </si>
  <si>
    <t>Espectorantes Aplicado a Caninos, Espectorantes Aplicado a Felinos, Espectorantes Aplicado a Porcinos</t>
  </si>
  <si>
    <t>6B-6E-12429-AGROCALIDAD</t>
  </si>
  <si>
    <t>RESPIROX BF</t>
  </si>
  <si>
    <t>FRASCO PEAD CONTENIENDO 120 ML, FRASCO PEAD CONTENIENDO 250 ML, FRASCO PEAD CONTENIENDO 1000 ML, FRASCO PEAD CONTENIENDO 4 L, FRASCO PEAD CONTENIENDO 20 L</t>
  </si>
  <si>
    <t>AGUA 100 ML + AMONÍACO 2.700 G + BROMHEXINA HCL 0.350 G + Carboximetilcelulosa 0.140 G + Etanol 8.000 G + Eucaliptol 1.800 G + GUAIFENESINA 2.000 G + Mentol 0.300 G + Metilparabeno 0.100 G + NONIL FENOL 1.700 G + Polisorbato 80 0.480 G + Propilparabeno 0.060 G</t>
  </si>
  <si>
    <t>Espectorantes Aplicado a Aves, Espectorantes Aplicado a Porcinos, Mucoliticos Aplicado a Aves, Mucoliticos Aplicado a Porcinos</t>
  </si>
  <si>
    <t>6B-6E-14695-AGROCALIDAD</t>
  </si>
  <si>
    <t>BROMEXIN MASCOTAS</t>
  </si>
  <si>
    <t>FRASCO GOTERO DE POLIETILENO BLANCO PARA 20 ML, FRASCO PET ÁMBAR PARA 60 ML, FRASCO PET ÁMBAR PARA 120 ML</t>
  </si>
  <si>
    <t>ACEITE DE EUCALIPTO 185 MG + ACIDO ASCORBICO 1 G + AGUA C.S.P 100 ML + Alcohol Potable 50 ML + Azúcar 15 G + BENZOATO DE SODIO 0.2 G + BROMHEXINA HCL 500 MG + COLORANTE ROJO #40 0.02 G + GLICERINA 5 ML + PROPILENGLICOL 20 G + Sabor a Fresa 0.18 G + SACARINA SODICA 0.3 G + SORBITOL 10 ML</t>
  </si>
  <si>
    <t>EXPECTORANTE MUCOLITICO Aplicado a Caninos, EXPECTORANTE MUCOLITICO Aplicado a Felinos</t>
  </si>
  <si>
    <t>6B-6E-14791-AGROCALIDAD</t>
  </si>
  <si>
    <t>BROMEXVET</t>
  </si>
  <si>
    <t>6B-7220-AGROCALIDAD</t>
  </si>
  <si>
    <t>BROMHEXOL NF</t>
  </si>
  <si>
    <t>ENVASE DE POLIETILENO DE 120 ML , ENVASE DE POLIETILENO DE 250 ML , ENVASE DE POLIETILENO DE 500 ML , ENVASE DE POLIETILENO DE 1L , ENVASE DE POLIETILENO DE 10L , ENVASE DE POLIETILENO DE 20L , ENVASE DE POLIETILENO DE 1GALÓN , ENVASE DE POLIETILENO DE 5 GALONES</t>
  </si>
  <si>
    <t>BROMEXINA CLOHIDRATO 0.3 G + Eucaliptol 7 G + GUAYACOLATO DE GLICERILO 2 G</t>
  </si>
  <si>
    <t>Mucoliticos Aplicado a Aves, Mucoliticos Aplicado a Porcinos</t>
  </si>
  <si>
    <t>CARVAL ECUADOR - Ecuador</t>
  </si>
  <si>
    <t>BROMHEXOL</t>
  </si>
  <si>
    <t>SOBRES DE PAPEL ALUMINADO TERMOSELLADO PARA 100 G , SOBRES DE PAPEL ALUMINADO TERMOSELLADO PARA 500 G</t>
  </si>
  <si>
    <t>6B-C-E-9419-AGROCALIDAD</t>
  </si>
  <si>
    <t>FLUXIN ESPECTORANTE</t>
  </si>
  <si>
    <t>ENVASES PLÁSTICOS DE POLIETILENO 10 ML , ENVASES PLÁSTICOS DE POLIETILENO 15 ML , ENVASES PLÁSTICOS DE POLIETILENO 60 ML , ENVASES PLÁSTICOS DE POLIETILENO 100 ML , ENVASES PLÁSTICOS DE POLIETILENO 240 ML , ENVASES PLÁSTICOS DE POLIETILENO 500 ML , ENVASES PLÁSTICOS DE POLIETILENO 1000 ML , ENVASES PLÁSTICOS DE POLIETILENO 5000 ML , NVASES PLÁSTICOS DE POLIETILENO 4 L, NVASES PLÁSTICOS DE POLIETILENO 20 L</t>
  </si>
  <si>
    <t>ÁCIDO PROPIONICO 10.000 G + AGUA DESTILADA C.S.P 100 ML + ALCOHOL BENCILICO 1.00 G + BROMEXINA CLOHIDRATO 0.15 G + ENROFLOXINA 10 G + PROPILENGLICOL 10.000 G</t>
  </si>
  <si>
    <t>Antibiotico amplio espectro Aplicado a Caninos, Antibiotico amplio espectro Aplicado a Felinos, Antibiotico amplio espectro Aplicado a Bovinos, Antibiotico amplio espectro Aplicado a Ovinos, Antibiotico amplio espectro Aplicado a Caprinos, Antibiotico amplio espectro Aplicado a Equinos, Antibiotico amplio espectro Aplicado a Aves, Antibiotico amplio espectro Aplicado a Bufalos, Antibiotico amplio espectro Aplicado a Camelidos, Antibiotico amplio espectro Aplicado a Lagomorfos, Antibiotico amplio espectro Aplicado a Cobayos, Antibiotico amplio espectro Aplicado a Porcinos</t>
  </si>
  <si>
    <t>10 SEPTIEMBRE DEL 2012 (AMPLIACIÓN DE PRESENTACIÓN) - 30 DE ABRIL 2014 (CAMBIO DE EXCIPIENTE)</t>
  </si>
  <si>
    <t>6B-C-E-9703-AGROCALIDAD</t>
  </si>
  <si>
    <t>BROMEFLOX</t>
  </si>
  <si>
    <t>FRASCO DE 1 L , FRASCO DE 5 L</t>
  </si>
  <si>
    <t>Ácido Láctico 370 ML + AGUA 1000 ML + BROMEXINA CLOHIDRATO 15 G + Enrofloxacina 200 G</t>
  </si>
  <si>
    <t>6B-E-10032-AGROCALIDAD</t>
  </si>
  <si>
    <t>BROMEXIN</t>
  </si>
  <si>
    <t>ENVASE PLASTICO UVC DE 60 ML , ENVASE PLASTICO UVC DE 100 ML , ENVASE PLASTICO UVC DE 120 ML , ENVASE PLASTICO UVC DE 1000 ML , GALON Y GARRAFA DE 20 LITROS</t>
  </si>
  <si>
    <t>BROMEXINA CLOHIDRATO 500 MG + Eucaliptol 3 G + Propilenglicol 100 ML + Vitamina C 3 G</t>
  </si>
  <si>
    <t>Espectorantes Aplicado a Bovinos, Espectorantes Aplicado a Equinos, Espectorantes Aplicado a Aves, Espectorantes Aplicado a Porcinos</t>
  </si>
  <si>
    <t>6BE-11903-AGROCALIDAD</t>
  </si>
  <si>
    <t>ESPECTODROG</t>
  </si>
  <si>
    <t>FRASCOS DE POLIETILENO DE ALTA DENSIDAD CONTENIENDO 20ML , FRASCOS DE POLIETILENO DE ALTA DENSIDAD CONTENIENDO 50ML , FRASCOS DE POLIETILENO DE ALTA DENSIDAD CONTENIENDO 100ML , FRASCOS DE POLIETILENO DE ALTA DENSIDAD CONTENIENDO 150ML , FRASCOS DE POLIETILENO DE ALTA DENSIDAD CONTENIENDO 250ML , FRASCOS DE POLIETILENO DE ALTA DENSIDAD CONTENIENDO 500ML , FRASCOS DE POLIETILENO DE ALTA DENSIDAD CONTENIENDO 1 LITRO , FRASCOS DE POLIETILENO DE ALTA DENSIDAD CONTENIENDO 5 LITROS , FRASCOS DE POLIETILENO DE ALTA DENSIDAD CONTENIENDO 10 LITROS , FRASCOS DE POLIETILENO DE ALTA DENSIDAD CONTENIENDO 20 LITROS</t>
  </si>
  <si>
    <t>Ácido Acético 50.0 G + AGUA C.S.P 1000.0 ML + BROMEXINA CLOHIDRATO 5.0 G + Eucaliptol 10.0 G + POLISORBATO 20 25.0 G + Propilenglicol 50.0 G</t>
  </si>
  <si>
    <t>Espectorantes Aplicado a Caninos, Espectorantes Aplicado a Felinos, Espectorantes Aplicado a Bovinos, Espectorantes Aplicado a Equinos, Espectorantes Aplicado a Aves, Espectorantes Aplicado a Porcinos</t>
  </si>
  <si>
    <t>6B-E-6457-AGROCALIDAD</t>
  </si>
  <si>
    <t>NOVABRONCOL</t>
  </si>
  <si>
    <t>FRASCO DE 120 ML , CANECA PLÁSTICAS DE 1 LT , CANECA PLÁSTICA DE 4 LT; , CANECA PLÁSTICA DE 20 LT</t>
  </si>
  <si>
    <t>ÁCIDO TARTÁRICO 0,25 G + AGUA 100 ML + ALCOHOL ETÍLICO 7 G + BROMEXINA CLOHIDRATO 0,25 G + Carboximetilcelulosa 0,30 G + Eucaliptol 4 G + Mentol 0,45 G + METILPARABENO 0,10 G + POLISORBATO 80 0,44 G + Polivinilpirolidona 0,002 G + Propilparabeno 0,05 G</t>
  </si>
  <si>
    <t>Espectorantes Aplicado a Felinos, Espectorantes Aplicado a Equinos, Espectorantes Aplicado a Bovinos, Espectorantes Aplicado a Porcinos, Espectorantes Aplicado a Caninos, Mucoliticos Aplicado a Porcinos, Mucoliticos Aplicado a Caninos, Mucoliticos Aplicado a Felinos, Mucoliticos Aplicado a Bovinos, Mucoliticos Aplicado a Equinos</t>
  </si>
  <si>
    <t>6B-E-8A4-10032-AGROCALIDAD</t>
  </si>
  <si>
    <t>TERMOTEX</t>
  </si>
  <si>
    <t>SOBRES DE ALUMINIO Y FRASCOS PLÁSTICOS DE 25 G , SOBRES DE ALUMINIO Y FRASCOS PLÁSTICOS DE 100 G , SOBRES DE ALUMINIO Y FRASCOS PLÁSTICOS DE 250 G , SOBRES DE ALUMINIO Y FRASCOS PLÁSTICOS DE 1 KG</t>
  </si>
  <si>
    <t>BROMEXINA CLOHIDRATO 1.5 % + Dextrosa 50 G + Electrolíticos 3 % + Glucosa 50 G + PIRIDONA 5 %</t>
  </si>
  <si>
    <t>Analgésicos Aplicado a Aves, Antipirético Aplicado a Aves, Espectorantes Aplicado a Aves, Mucoliticos Aplicado a Aves</t>
  </si>
  <si>
    <t>6B-E-9762-AGROCALIDAD</t>
  </si>
  <si>
    <t>RESPIROX - B</t>
  </si>
  <si>
    <t>GARRAFA DE 120 ML , GARRAFA DE 500 ML , GARRAFA DE 1LT , GARRAFA DE 4 LT , GARRAFA DE 20 LT</t>
  </si>
  <si>
    <t>AGUA 1 L + AMONÍACO 1.3800 G + BROMEXINA CLOHIDRATO 0.25 MG + Carboximetilcelulosa 0.0700 G + Etanol 4.1600 G + Eucaliptol 1.0900 G + MENTOL 0.2069 G + Metilparabeno 0.057 G + NONILFENOL 10 MOLES 0.8500 G + Propilparabeno 0.0258 G + TWEEN 80 0.2414 G</t>
  </si>
  <si>
    <t>Broncodilatadores Aplicado a Equinos, Broncodilatadores Aplicado a Bovinos, Broncodilatadores Aplicado a Caninos, Broncodilatadores Aplicado a Aves, Espectorantes Aplicado a Equinos, Espectorantes Aplicado a Bovinos, Espectorantes Aplicado a Caninos, Espectorantes Aplicado a Aves, Mucoliticos Aplicado a Bovinos, Mucoliticos Aplicado a Caninos, Mucoliticos Aplicado a Aves, Mucoliticos Aplicado a Equinos</t>
  </si>
  <si>
    <t>6C-10599-AGROCALIDAD</t>
  </si>
  <si>
    <t>TILOPLUS DUO</t>
  </si>
  <si>
    <t>VIAL DE VIDRIO 10 ML , VIAL DE VIDRIO 100 ML</t>
  </si>
  <si>
    <t>ACIDO FOSFÓRICO 1 MG + AGUA PARA INYECCION C.S.P 1 ML + EDTA DISODICO 2 MG + Propilenglicol 0.5 ML + SODIO FOSFATO VITAMINA B2 4 MG + SODIO SULFITO ANHIDRO 3 G + TARTRATO DE TILOSINA 216 MG</t>
  </si>
  <si>
    <t>VECOL - Colombia</t>
  </si>
  <si>
    <t>6C-13323-AGROCALIDAD</t>
  </si>
  <si>
    <t>COLMAX L.A.</t>
  </si>
  <si>
    <t>Etanol 0.09 ML + Florfenicol 400.00 MG + GLICERINA 76.00 MG + N METIL 2 PIRROLIDONA 455.00 MG + Propilenglicol 1.00 ML</t>
  </si>
  <si>
    <t>6C-13433-AGROCALIDAD</t>
  </si>
  <si>
    <t>RESVIRADOL</t>
  </si>
  <si>
    <t>FRASCO DE VIDRIO ÁMBAR TIPO 3 CONTENIENDO 10 ML, FRASCO DE VIDRIO ÁMBAR TIPO 3 CONTENIENDO 50 ML, FRASCO DE VIDRIO ÁMBAR TIPO 3 CONTENIENDO 100 ML</t>
  </si>
  <si>
    <t>ACEITE DE GIRASOL 100 ML + Aceite de Ricino 8.0 G + ALCOHOL BENCILICO 1.0 ML + Ceftiofur 5.0 G + Vitamina E Acetato 5.0 MG</t>
  </si>
  <si>
    <t>ELABORADO POR LABORATORIOS LIX MAR PARA KYROVET LABORATORIES S.A - Colombia</t>
  </si>
  <si>
    <t>6C-6G-10532-AGROCALIDAD</t>
  </si>
  <si>
    <t>BROXICLIN</t>
  </si>
  <si>
    <t>FRASCO DE VIDRIO DE 20ML , FRASCO DE VIDRIO DE 50ML , FRASCO DE VIDRIO DE 100ML , FRASCO DE VIDRIO DE 250ML , FRASCO DE VIDRIO DE 500ML</t>
  </si>
  <si>
    <t>Bromhexina 3 MG + EXCIPIENTE 1 ML + LIDOCAINA BASE 20 MG + Oxitetraciclina 50 MG</t>
  </si>
  <si>
    <t>Antibiotico amplio espectro Aplicado a Caninos, Antibiotico amplio espectro Aplicado a Bovinos, Antibiotico amplio espectro Aplicado a Ovinos, Antibiotico amplio espectro Aplicado a Porcinos, BRONCOSECRETOLITICO Aplicado a Porcinos, BRONCOSECRETOLITICO Aplicado a Caninos, BRONCOSECRETOLITICO Aplicado a Ovinos, BRONCOSECRETOLITICO Aplicado a Bovinos</t>
  </si>
  <si>
    <t>6E-11627-AGROCALIDAD</t>
  </si>
  <si>
    <t>BROMHEXINA LH- 2%</t>
  </si>
  <si>
    <t>SOBRE DE ALUMINIO CONTENIENDO 100 GRAMOS , BOLSA SERIGRAFIADA DE POLIETILENO CONTENIENDO 1 KILO</t>
  </si>
  <si>
    <t>Bromhexina clorhidrato 2 G + Dióxido de Silicio coloidal (sipernat) 0,5 G + LACTOSA 100,0 G</t>
  </si>
  <si>
    <t>Mucoliticos Aplicado a Caninos, Mucoliticos Aplicado a Felinos, Mucoliticos Aplicado a Bovinos, Mucoliticos Aplicado a Equinos, Mucoliticos Aplicado a Aves, Mucoliticos Aplicado a Porcinos</t>
  </si>
  <si>
    <t>6E-11934-AGROCALIDAD</t>
  </si>
  <si>
    <t>SOLUBRON 20 HOLLIDAY</t>
  </si>
  <si>
    <t>ESTUCHES DE CARTULINA BLANCA, SATINADA, FORRADA, COTENIENDO 3 BLISTER DE PVC Y ALUMINIO DE 10 COMPRIMIDOS CADA UNO</t>
  </si>
  <si>
    <t>AEROSIL 5 MG + AMARILLO TARTRAZINA 0.2 MG + Avicel 172.3 MG + BROMEXINA CLOHIDRATO 20 MG + Estearato de Magnesio 2.5 MG</t>
  </si>
  <si>
    <t>Mucoliticos Aplicado a Caninos, Mucoliticos Aplicado a Felinos</t>
  </si>
  <si>
    <t>6E-12472-AGROCALIDAD</t>
  </si>
  <si>
    <t>BRONKOXT</t>
  </si>
  <si>
    <t>FRASCO PLÁSTICO DE POLIETILENO DE ALTA DENSIDAD DE 50 ML + JERINGA DOSIFICADORA , FRASCO DE VIDRIO ÁMBAR DE 100 ML , FRASCO DE POLIETILENO DE COLOR BLANCO DE 1000 ML , GALÓN DE POLIETILENO DE COLOR BLANCO DE 3800 ML , CANECA DE POLIETILENO DE ALTA DENSIDAD COLOR AZUL DE 20 LITROS.</t>
  </si>
  <si>
    <t>ACEITE DE EUCALIPTO 3 ML + AGUA C.S.P 100 ML + Bromhexina 0.6 G + COLORANTE VERDE ESMERALDA 0.0004 G + COLORANTE VERDE MENTA 0.0009 G + Propilenglicol 39.5 G + TWEEN 80 7.5 ML</t>
  </si>
  <si>
    <t>Espectorantes Aplicado a Caninos, Espectorantes Aplicado a Felinos, Espectorantes Aplicado a Aves, Espectorantes Aplicado a Porcinos</t>
  </si>
  <si>
    <t>6E-12631-AGROCALIDAD</t>
  </si>
  <si>
    <t>BROMHEXSALUD 1%</t>
  </si>
  <si>
    <t>GOTERO PLÁSTICO CONTENIENDO 10 ML , FRASCO PLÁSTICO CONTENIENDO 100 ML , FRASCO PLÁSTICO CONTENIENDO 1 LITRO , FRASCO PLÁSTICO CONTENIENDO 4 LITROS , CANECAS PLÁSTICAS DE 20 LITROS</t>
  </si>
  <si>
    <t>Bromhexina 1 G + Eucaliptus 0.2 G + Guayacol 2 G</t>
  </si>
  <si>
    <t>Mucoliticos Aplicado a Caninos, Mucoliticos Aplicado a Aves, Mucoliticos Aplicado a Porcinos</t>
  </si>
  <si>
    <t>6E-12907-AGROCALIDAD</t>
  </si>
  <si>
    <t>ESPECTORANLIPTUS</t>
  </si>
  <si>
    <t>ÁCIDO CÍTRICO 0.2 % + AGUA C.S.P 100.00 % + Bromhexina 5.00 % + Cellosize QP 5200 0.3 % + CLORURO DE AKIL-DIMETIL-BENCIL-AMONIO (CLORURO DE BENZALCONIO) 1.25 % + Cloruro de benzalconio 0.5 % + CMC 1.1 % + Eucaliptol 7.50 % + GLICERINA 0.75 % + GUAIFENESINA 2.00 % + POLISORBATO 80 0.6 %</t>
  </si>
  <si>
    <t>Espectorantes Aplicado a Aves, Espectorantes Aplicado a Porcinos</t>
  </si>
  <si>
    <t>6E-13688-AGROCALIDAD</t>
  </si>
  <si>
    <t>BROMEXIN - 12</t>
  </si>
  <si>
    <t>FRASCOS PET BLANCO DE 60 ML, FRASCOS PET BLANCO DE 120 ML, FRASCOS PET BLANCO DE 1 L, ENVASE GALÓN PET BLANCO DE 4 L, ENVASE DE POLIETILENO DE ALTA DENSIDAD DE 20 L</t>
  </si>
  <si>
    <t>ACEITE DE EUCALIPTO 6 G + Acido Acetil salicilico 4 G + BROMHEXINA HCL 1 G</t>
  </si>
  <si>
    <t>6E-14759-AGROCALIDAD</t>
  </si>
  <si>
    <t>INTRA AEROSOL</t>
  </si>
  <si>
    <t>ACEITE DE EUCALIPTO 126 g/ L + Aceite de Menta 32 g/ L + AGUA DESMINERALIZADA hasta 100 % + ALCOHOL 20 g/ L + Mentol - L 55 g/ L + POLIETILENGLICOL -RICINOLEATO DE GLICERILO 150 g/ L</t>
  </si>
  <si>
    <t>Mucoliticos Aplicado a Aves</t>
  </si>
  <si>
    <t>6E-14808-AGROCALIDAD</t>
  </si>
  <si>
    <t>INTRA HOOF FIT GEL</t>
  </si>
  <si>
    <t>FRASCO DE POLIPROPILENO (PP) CUBIERTA CON UNA TAPA DE SEGURO DE ROSCA DE POLIETILENO E ALTA DENSIDAD (HDPE) COPN EL ANILLO DE CIERRE AUTOMATICO EN PRESENTACION 330ML ML</t>
  </si>
  <si>
    <t>AGUA DESMINERALIZADA 1000 G + ALMIDÓN GLICOLATO DE SODIO 69,7 G + ALOE VERA 50 G + COBRE DIAMMONIUMCOMPLEX CONTENIDO DE COBRE ES 214-40 G + COLOR DE AGENTE E 102 0,4 G + ISO-PROPÍLICO 27 G + ZINC DIAMMONIUMCOMPLEX CONTENIDO DE ZINC ES 207-40 G</t>
  </si>
  <si>
    <t>Mucoliticos Aplicado a Bovinos</t>
  </si>
  <si>
    <t>INTRACARE BV VOLTAWEG 4,5466 AZ VEGHEL, THE NETHERLANDS - NORTHERN MARIANA ISLANDS</t>
  </si>
  <si>
    <t>ERITRAVE SOLUBLE</t>
  </si>
  <si>
    <t>SOBRE DE 200 GR , POTE DE 1 KG , POTE DE 2,5 KG , BOLSA DE 5 KG</t>
  </si>
  <si>
    <t>CITRATO DE SODIO 20 G + COLORANTE ROJO 40 0.4 G + Eritromicina 5.6 G + LAURIL ETER SULFATO DE SODIO 1 G + SACAROSA 70 G + TWEEN 80 1 G</t>
  </si>
  <si>
    <t>6E-8316-AGROCALIDAD</t>
  </si>
  <si>
    <t>FLU 500</t>
  </si>
  <si>
    <t>FRASCO PLÁSTICO DE 100 ML , FRASCO PLÁSTICO DE 1000ML , FRASCO PLÁSTICO DE 3,785ML , FRASCO PLÁSTICO DE 20 LT</t>
  </si>
  <si>
    <t>ACEITE DE EUCALIPTO 3 G + AGUA C.S.P 100 ML + BROMHEXINA HCL 0.50 G + Vitamina C 3 G</t>
  </si>
  <si>
    <t>6E-8635-AGROCALIDAD</t>
  </si>
  <si>
    <t>CESOLBROM</t>
  </si>
  <si>
    <t>FRASCOS DE POLIETILENO DE 250 ML , FRASCOS DE POLIETILENO DE 1 LITRO , FRASCOS DE POLIETILENO DE 5 LITROS</t>
  </si>
  <si>
    <t>Ácido Láctico 50 ML + BROMEXINA CLOHIDRATO 1 G</t>
  </si>
  <si>
    <t>Mucoliticos Aplicado a Bovinos, Mucoliticos Aplicado a Aves, Mucoliticos Aplicado a Porcinos</t>
  </si>
  <si>
    <t>6F-11935-AGROCALIDAD</t>
  </si>
  <si>
    <t>TORZON BOVINO</t>
  </si>
  <si>
    <t>FRASCOS DE POLIETILENO CONTENIENDO 100 ML</t>
  </si>
  <si>
    <t>Agua destilada 100 ML + AGUA DESTILADA C.S.P 100 ML + POLIOXIETILEN SORBITAN MONO-OLEATO 0.56 MG</t>
  </si>
  <si>
    <t>ANTIESPAMÓDICO Aplicado a Bovinos, ANTIESPAMÓDICO Aplicado a Ovinos, ANTIESPAMÓDICO Aplicado a Caprinos</t>
  </si>
  <si>
    <t>6G-6H-14158-AGROCALIDAD</t>
  </si>
  <si>
    <t>CEFALPET</t>
  </si>
  <si>
    <t>caja por 5 blísters con 10 comprimidos C/ U</t>
  </si>
  <si>
    <t>Cefalexina 500 MG + Estearato de Magnesio 6 MG + PROSOLV SM CC 90 174 MG + VIVASOL 20 MG</t>
  </si>
  <si>
    <t>ANTIBIÓTICO Y ANTINFLAMATORIO Aplicado a Caninos, ANTIBIÓTICO Y ANTINFLAMATORIO Aplicado a Felinos</t>
  </si>
  <si>
    <t>7A-1690-AGROCALIDAD</t>
  </si>
  <si>
    <t>CARDINOL</t>
  </si>
  <si>
    <t>AMPOLLA DE VIDRIO DE 5 ML</t>
  </si>
  <si>
    <t>Alcanfor 45 MG + ALCOHOL CSP 1 ML + Cafeína 78.00 MG + SALICILATO DE SODIO 84.00 MG</t>
  </si>
  <si>
    <t>ESTIMULANTE CARDIACO Aplicado a Felinos, ESTIMULANTE CARDIACO Aplicado a Equinos, ESTIMULANTE CARDIACO Aplicado a Bovinos, ESTIMULANTE CARDIACO Aplicado a Porcinos, ESTIMULANTE CARDIACO Aplicado a Caninos, ESTIMULANTE RESPIRATORIO Aplicado a Porcinos, ESTIMULANTE RESPIRATORIO Aplicado a Caninos, ESTIMULANTE RESPIRATORIO Aplicado a Felinos, ESTIMULANTE RESPIRATORIO Aplicado a Bovinos, ESTIMULANTE RESPIRATORIO Aplicado a Equinos</t>
  </si>
  <si>
    <t>7A-3473-AGROCALIDAD</t>
  </si>
  <si>
    <t>CARDIOTÓN INYECTABLE</t>
  </si>
  <si>
    <t>FRASCO DE VIDRIO COLOR ÁMBAR CONTENIENDO 5 MG, FRASCO DE VIDRIO COLOR ÁMBAR CONTENIENDO 20 ML</t>
  </si>
  <si>
    <t>Alcanfor 0,250 G + Cafeína 0,500 G</t>
  </si>
  <si>
    <t>Cardiotónico Aplicado a Caninos, Cardiotónico Aplicado a Bovinos, Cardiotónico Aplicado a Ovinos, Cardiotónico Aplicado a Equinos, Cardiotónico Aplicado a Porcinos</t>
  </si>
  <si>
    <t>7A-9468-AGROCALIDAD</t>
  </si>
  <si>
    <t>SUACRON</t>
  </si>
  <si>
    <t>VALES DE VIDRIO NEUTRO DE 100 ML</t>
  </si>
  <si>
    <t>Ácido Cítrico Monohidratado 0.220 G + Agua bidestilada CSP 100 ML + ALCOHOL BENCILICO 2.090 G + CITRATO DE SODIO 0.300 G + Fenol 0.200 G + POLIETILENGLICOL 11.200 G</t>
  </si>
  <si>
    <t>Cardiotónico Aplicado a Porcinos</t>
  </si>
  <si>
    <t>7A-9816-AGROCALIDAD</t>
  </si>
  <si>
    <t>CARDIAL</t>
  </si>
  <si>
    <t>BLISTERS DE 10 COMPRIMIDOS , CONTENIENDO DE 1 Y 30 BLISTERS</t>
  </si>
  <si>
    <t>AC-DISCO 1 MG + Celulosa Microcristalina 200 MG + COLORANTE ROJO PUNZ 0.40 MG + ENALAPRIL 5 MG + ESPIRONOLACTONA 5 MG + Estearato de Magnesio 4 MG</t>
  </si>
  <si>
    <t>Cardiotónico Aplicado a Caninos</t>
  </si>
  <si>
    <t>7AB-10AB-9210-AGROCALIDAD</t>
  </si>
  <si>
    <t>POULTRY VIT</t>
  </si>
  <si>
    <t>BOLSA DE POLIETILENO CON TAPA DE 8 ONZAS</t>
  </si>
  <si>
    <t>POTENAY GOLD B12</t>
  </si>
  <si>
    <t>FRASCO DE VIDRIO 120 ML , FRASCO DE PLÁSTICO DE 1000 ML</t>
  </si>
  <si>
    <t>Ácido Benzoico 100 MG + ÁCIDO CITRICO ANHIDRO 55 MG + Ácido Láctico 1.000 MG + AGUA 100 ML + AZUCAR GRANULADA 10 000 MG + Cianocobalamina 480 MG + ESCENCIA DE LIMÓN 100 MG + ESCENCIA DE NARANJA 200 MG + Etanol 8.5 MG + GLICERINA 5 000 MG + Glicerofosfato de calcio 500 MG + Glicerofosfato de Manganeso 50 MG + Glicerofosfato de potasio 100 MG + Glicerofosfato de sodio 1.000 MG + MEFENTERMINA 66.7 MG + Nicotinamida 140 MG + Piridoxina 10 MG + Riboflavina 19.2 MG</t>
  </si>
  <si>
    <t>7AFH-8402-AGROCALIDAD</t>
  </si>
  <si>
    <t>ADRENALINA VET</t>
  </si>
  <si>
    <t>FRASCO VIDRIO DE 10 ML , FRASCO VIDRIO DE 20 ML</t>
  </si>
  <si>
    <t>ÁCIDO CLORHIDRICO 2.2 MG + Clorobutanol 5 MG + Epinefrina 1 MG + SODIO CLORURO 4.50 MG + SODIO SULFITO ANHIDRO 0.38 MG</t>
  </si>
  <si>
    <t>ADRENÉRGICO CONTRA EL SHOK ANAFILATICO Aplicado a Caninos, ADRENÉRGICO CONTRA EL SHOK ANAFILATICO Aplicado a Felinos, ADRENÉRGICO CONTRA EL SHOK ANAFILATICO Aplicado a Bovinos, ADRENÉRGICO CONTRA EL SHOK ANAFILATICO Aplicado a Ovinos, ADRENÉRGICO CONTRA EL SHOK ANAFILATICO Aplicado a Caprinos, ADRENÉRGICO CONTRA EL SHOK ANAFILATICO Aplicado a Equinos, ADRENÉRGICO CONTRA EL SHOK ANAFILATICO Aplicado a Porcinos</t>
  </si>
  <si>
    <t>7C-13427-AGROCALIDAD</t>
  </si>
  <si>
    <t>K VIT ORAL</t>
  </si>
  <si>
    <t>FRASCO PET O POLIETILENO POR 100 ML, FRASCO PET O POLIETILENO POR 1 L, FRASCO PET O POLIETILENO POR 4 L, FRASCO PET O POLIETILENO POR 20 L</t>
  </si>
  <si>
    <t>Agua Purificada 100 % + MENADIONA BISULFITO (VITAMINA K3) 1 % + METILPARABENO 0.2 % + Propilenglicol 20 %</t>
  </si>
  <si>
    <t>Antihemorrágicos Aplicado a Bovinos, Antihemorrágicos Aplicado a Ovinos, Antihemorrágicos Aplicado a Caprinos, Antihemorrágicos Aplicado a Equinos, Antihemorrágicos Aplicado a Aves, Antihemorrágicos Aplicado a Camelidos, Antihemorrágicos Aplicado a Porcinos</t>
  </si>
  <si>
    <t>7C-8944-AGROCALIDAD</t>
  </si>
  <si>
    <t>ZOO - HEMOSTAT N. F.</t>
  </si>
  <si>
    <t>FRASCO DE 10 ML , FRASCO DE 50 ML , CAJA POR 12 FRASCOS DE 10 ML</t>
  </si>
  <si>
    <t>ACIDO ASCORBICO 10 MG + AGUA PURIFICADA C.S.P ML + ALCOHOL BENCILICO U.S.P 1 TABLETA ML + Bicarbonato de Cálcio U.S.P 1 ML + CLORURO DE SODIO U.S.P 1 ML + Menadiona 20 MG + METABISULFITO DE SODIO U.S.P 1 ML + PROPILENGLICOL U.S.P 1 ML</t>
  </si>
  <si>
    <t>7C-8983-AGROCALIDAD</t>
  </si>
  <si>
    <t>K-DOS</t>
  </si>
  <si>
    <t>7C-8984-AGROCALIDAD</t>
  </si>
  <si>
    <t>KAVITEX F - 1</t>
  </si>
  <si>
    <t>FRASCOS MULTIDOSIS DE VIDRIO TIPO I COLOR AMBAR DE 5ML , FRASCOS MULTIDOSIS DE VIDRIO TIPO I COLOR AMBAR DE 10ML , FRASCOS MULTIDOSIS DE VIDRIO TIPO I COLOR AMBAR DE 20ML , FRASCOS MULTIDOSIS DE VIDRIO TIPO I COLOR AMBAR DE 50 ML.</t>
  </si>
  <si>
    <t>AGUA DESTILADA C.S.P 1.0 ML + ALCOHOL BENCILICO 15.0 MG + GLICERINA 20.0 MG + Vitamina K 12.5 MG</t>
  </si>
  <si>
    <t>VITAMINA K.</t>
  </si>
  <si>
    <t>CAJA DE CARTÓN FRASCO DE VIDRIO COLOR ÁMBAR DE 10 ML, CAJA DE CARTÓN FRASCO DE VIDRIO COLOR ÁMBAR DE 20 ML, CAJA DE CARTÓN FRASCO DE VIDRIO COLOR ÁMBAR DE 50 ML, CAJA DE CARTÓN FRASCO DE VIDRIO COLOR ÁMBAR DE 100 ML, CAJA DE CARTÓN FRASCO DE VIDRIO COLOR ÁMBAR DE 500 ML, CAJA DE CARTÓN FRASCO DE VIDRIO COLOR ÁMBAR DE 1000 ML</t>
  </si>
  <si>
    <t>Agua para inyección c.s.p 100 ML + Clorobutanol 70 MG + Propilenglicol 100 MG + Timerosal 0,5 MG + Vitamina K 1 G</t>
  </si>
  <si>
    <t>Antihemorrágicos Aplicado a Caninos, Antihemorrágicos Aplicado a Felinos, Antihemorrágicos Aplicado a Bovinos, Antihemorrágicos Aplicado a Ovinos, Antihemorrágicos Aplicado a Caprinos, Antihemorrágicos Aplicado a Equinos, Antihemorrágicos Aplicado a Aves, Antihemorrágicos Aplicado a Porcinos</t>
  </si>
  <si>
    <t>7D-14045-AGROCALIDAD</t>
  </si>
  <si>
    <t>VAMPIRFIN</t>
  </si>
  <si>
    <t>TUBO DE METAL O PLÁSTICO DE 30 G, TUBO DE METAL O PLÁSTICO DE 100 G</t>
  </si>
  <si>
    <t>ACEITE MINERAL 2 % + ÁCIDO ESTEARICO 2 % + Vaselina 100 % + Warfarina 2 %</t>
  </si>
  <si>
    <t>GONZALO UBALDO LLAGUNO FIGUEROA (LABORATORIOS DR. LLAGUNO). - Ecuador</t>
  </si>
  <si>
    <t>USO: PASTA VAMPIRICIDA PARA MURCIÉLAGOS</t>
  </si>
  <si>
    <t>7E-0408-AGROCALIDAD</t>
  </si>
  <si>
    <t>HEMATOPAN B12</t>
  </si>
  <si>
    <t>FRASCO AMBAR DE 50 ML , FRASCO AMBAR DE 100 ML , FRASCO AMBAR DE 250 ML</t>
  </si>
  <si>
    <t>ACETATO COBALTO 0.05 G + ÁCIDO CÍTRICO 0.75 G + AGUA PURIFICADA 100 ML + CACODILATO DE SODIO 3 G + Cianocobalamina 0.001 G + CITRATO DE HIERRO 2 G + Clorhidrato de L-Histidina 0.5 G + Metionina 1 G + TRIPTOFANO 0.25 G</t>
  </si>
  <si>
    <t>Antianemicos Aplicado a Caninos, Antianemicos Aplicado a Felinos, Antianemicos Aplicado a Bovinos, Antianemicos Aplicado a Ovinos, Antianemicos Aplicado a Caprinos, Antianemicos Aplicado a Equinos, Antianemicos Aplicado a Porcinos</t>
  </si>
  <si>
    <t>7E-10145-AGROCALIDAD</t>
  </si>
  <si>
    <t>FERROGLOBIN 200</t>
  </si>
  <si>
    <t>FRASCO DE VIDRIO AMBAR POR 10 ML , FRASCO DE VIDRIO AMBAR POR 100 ML</t>
  </si>
  <si>
    <t>Cianocobalamina 5 M6 + Gluconato de Hierro 20 G + Sulfato de cobalto 0.8 M6</t>
  </si>
  <si>
    <t>Reprosalud CIA LTDA - Ecuador</t>
  </si>
  <si>
    <t>7E-10385-AGROCALIDAD</t>
  </si>
  <si>
    <t>HEMATOTAL ATP</t>
  </si>
  <si>
    <t>FRASCO VIAL DE 10 ML , FRASCO VIAL DE 20 ML , FRASCO VIAL DE 50 ML , FRASCO VIAL DE 100 ML , FRASCO VIAL DE 250 ML , FRASCO VIAL DE 500 ML , CAJA POR 6 AMPOLLAS POR 10 ML</t>
  </si>
  <si>
    <t>ACETATO COBALTO 0.05 G + ADENOSIN TRIFOSFATO 0.1 G + Agua destilada 100 ML + CACODILATO DE SODIO 3 G + Citrato de Hierro Amoniacal 2 G + Histidina 0.5 G + Metionina 1 G + Nicotinamida 10 G + Triptofano 0.25 G + Vitamina B12 1 MG</t>
  </si>
  <si>
    <t>Reconstituyente Aplicado a Caninos, Reconstituyente Aplicado a Bovinos, Reconstituyente Aplicado a Ovinos, Reconstituyente Aplicado a Caprinos, Reconstituyente Aplicado a Equinos, Reconstituyente Aplicado a Aves, Reconstituyente Aplicado a Camelidos, Reconstituyente Aplicado a Porcinos</t>
  </si>
  <si>
    <t>7E-10397-AGROCALIDAD</t>
  </si>
  <si>
    <t>FERRON B12</t>
  </si>
  <si>
    <t>ENVASE PLÁSTICO COLOR BLANCO CONTIENE 100 TABLETAS DE 3000 MG CADA UNA</t>
  </si>
  <si>
    <t>HEMOGLOBINA 100 MG + HIERRO CARBONYL 51.02 MG + VITAMINA B1 2 MG + Vitamina B12 50 MG + Vitamina B2 2 MG + Vitamina B6 2 MG</t>
  </si>
  <si>
    <t>SUPLEMENTO MINERAL VITAMÍNICO. Aplicado a Caninos</t>
  </si>
  <si>
    <t>LA EMPRESA DIO DE BAJA SU REGISTRO</t>
  </si>
  <si>
    <t>7E-10453-AGROCALIDAD</t>
  </si>
  <si>
    <t>HEMATOFOS B 12 ORAL</t>
  </si>
  <si>
    <t>FRASCO DE VIDRIO DE 10 ML , FRASCO DE VIDRIO DE 20 ML , FRASCO DE VIDRIO DE 50 ML , FRASCO DE VIDRIO DE 100 ML , FRASCO DE VIDRIO DE 250 ML , FRASCO DE VIDRIO DE 1000 ML , GALONERA DE 20 LT , CILINDRO DE 100 LT; , CILINDRO DE 200 LT , GALONERA DE 3.5 L</t>
  </si>
  <si>
    <t>ÁCIDO CÍTRICO 0.500 G + AGUA OSMOTIZADA ESTERIL c.s.p. 100 ML + Cacodilato sódico 3.00 G + Citrato de Hierro Amoniacal 2.00 G + COBALTO ACETATO 0.050 G + Glicerofosfato de sodio 1.00 G + Histidina 0.500 G + METIONINA DL 1.00 G + Nicotinamida 5.00 G + Piridoxina 1.00 G + Rivoflavina 5 fosfato 0.200 G + Triptofano 0.250 G + VITAMINA B12 0.0011 G</t>
  </si>
  <si>
    <t>Antianemicos Aplicado a Caninos, Antianemicos Aplicado a Bovinos, Antianemicos Aplicado a Ovinos, Antianemicos Aplicado a Equinos, Antianemicos Aplicado a Camelidos, Antianemicos Aplicado a Porcinos</t>
  </si>
  <si>
    <t>7E-11109-AGROCALIDAD</t>
  </si>
  <si>
    <t>7E-11906-AGROCALIDAD</t>
  </si>
  <si>
    <t>FERRO 200</t>
  </si>
  <si>
    <t>VIDRIO ÁMBAR TIPO III CONTENIENDO 10 ML , VIDRIO ÁMBAR TIPO III CONTENIENDO 20 ML , VIDRIO ÁMBAR TIPO III CONTENIENDO 100 ML , VIDRIO ÁMBAR TIPO III CONTENIENDO 250 ML</t>
  </si>
  <si>
    <t>EXCIPIENTE 1 ML + Fenol 5 MG + Óxido de Hierro(Como Hierro Dextrano) 200 M6 + Vitamina B12 100 UG</t>
  </si>
  <si>
    <t>7E-12085-AGROCALIDAD</t>
  </si>
  <si>
    <t>BIOANEMIN B12</t>
  </si>
  <si>
    <t>AMPOLLAS DE VIDRIO DE TIPO BORO SILICATO NEUTRO CONTENIENDO 10 ML , FRASCOS DE VIDRIO NEUTRO CONTENIENDO 50 ml , FRASCOS DE VIDRIO NEUTRO CONTENIENDO 100ml , FRASCOS DE VIDRIO NEUTRO CONTENIENDO 250 ml , FRASCOS DE VIDRIO NEUTRO CONTENIENDO 500 ML</t>
  </si>
  <si>
    <t>ÁCIDO CÍTRICO 4.0 MG + Agua destilada C.S.P. 1.0 ML + Cacodilato sódico 30 MG + Citrato de Hierro Amoniacal 20 MG + COBALTO ACETATO TETRAHIDRATADO 500.0 UG + Histidina HCL 5.0 MG + Metionina 10.0 MG + Triptofano 2.5 MG + Vitamina B12 10.0 UG</t>
  </si>
  <si>
    <t>Antianemicos Aplicado a Caninos, Antianemicos Aplicado a Felinos, Antianemicos Aplicado a Bovinos, Antianemicos Aplicado a Ovinos, Antianemicos Aplicado a Caprinos, Antianemicos Aplicado a Equinos, Antianemicos Aplicado a Aves, Antianemicos Aplicado a Camelidos, Antianemicos Aplicado a Porcinos</t>
  </si>
  <si>
    <t>7E-13176-AGROCALIDAD</t>
  </si>
  <si>
    <t>CERDEX 100</t>
  </si>
  <si>
    <t>Agua destilada 100 ML + Fenol 0.5 G + Hierro 10 G</t>
  </si>
  <si>
    <t>FORT DODGE SAUDE ANIMAL LTDA - Brasil</t>
  </si>
  <si>
    <t>7E-13365-AGROCALIDAD</t>
  </si>
  <si>
    <t>ASCORBOL INYECTABLE VITAMINA B12-5000</t>
  </si>
  <si>
    <t>FRASCOS ÁMBAR DE 10 ML</t>
  </si>
  <si>
    <t>ALCOHOL BENCÍLICO COMO BACTERIOESTÁTICO 1.5 % + HIDROXICOBALAMINA 1000 UG + SOLUCIÓN SALINA FISIOLÓGICA (AL 0.85%) C.B.P 1.0 ML</t>
  </si>
  <si>
    <t>Antianemicos Aplicado a Caninos, Antianemicos Aplicado a Felinos, Antianemicos Aplicado a Bovinos, Antianemicos Aplicado a Caprinos, Antianemicos Aplicado a Equinos, Antianemicos Aplicado a Aves, Antianemicos Aplicado a Porcinos</t>
  </si>
  <si>
    <t>7E-13459-AGROCALIDAD</t>
  </si>
  <si>
    <t>BAKAL B12</t>
  </si>
  <si>
    <t>AGUA PARA INYECCION 1 ML + HIERRO COMO DEXTRAN 200 MG + Vitamina B12 200 UG</t>
  </si>
  <si>
    <t>7E-13497-AGROCALIDAD</t>
  </si>
  <si>
    <t>HIERRO 20% FARBIOVET</t>
  </si>
  <si>
    <t>VIALES DE VIDRIO ÁMBAR TIPO II PARA LAS PRESENTACIONES DE 10 ML, VIALES DE VIDRIO ÁMBAR TIPO II PARA LAS PRESENTACIONES DE 20 ML, VIALES DE VIDRIO ÁMBAR TIPO II PARA LAS PRESENTACIONES DE 50 ML, VIALES DE VIDRIO ÁMBAR TIPO II PARA LAS PRESENTACIONES DE 100 ML, VIALES DE VIDRIO ÁMBAR TIPO II PARA LAS PRESENTACIONES DE 250 ML, VIALES DE VIDRIO ÁMBAR TIPO II PARA LAS PRESENTACIONES DE 500 ML</t>
  </si>
  <si>
    <t>Hierro dextrano 20% 100,000 ML</t>
  </si>
  <si>
    <t>7E-13661-AGROCALIDAD</t>
  </si>
  <si>
    <t>HEMATOMIC PLUS</t>
  </si>
  <si>
    <t>FRASCOS DE VIDRIO COLOR ÁMBAR, PICO TIPO VACUNA, CON TAPÓN BUTILO Y PRECINTO DE SEGURIDAD DE ALUMINIO EN 20 ML, FRASCOS DE VIDRIO COLOR ÁMBAR, PICO TIPO VACUNA, CON TAPÓN BUTILO Y PRECINTO DE SEGURIDAD DE ALUMINIO EN 25 ML, FRASCOS DE VIDRIO COLOR ÁMBAR, PICO TIPO VACUNA, CON TAPÓN BUTILO Y PRECINTO DE SEGURIDAD DE ALUMINIO EN 50 ML, FRASCOS DE VIDRIO COLOR ÁMBAR, PICO TIPO VACUNA, CON TAPÓN BUTILO Y PRECINTO DE SEGURIDAD DE ALUMINIO EN 100 ML, FRASCOS DE VIDRIO COLOR ÁMBAR, PICO TIPO VACUNA, CON TAPÓN BUTILO Y PRECINTO DE SEGURIDAD DE ALUMINIO EN 250 ML, FRASCOS DE VIDRIO COLOR ÁMBAR, PICO TIPO VACUNA, CON TAPÓN BUTILO Y PRECINTO DE SEGURIDAD DE ALUMINIO EN 500 ML, FRASCOS DE VIDRIO COLOR ÁMBAR, PICO TIPO VACUNA, CON TAPÓN BUTILO Y PRECINTO DE SEGURIDAD DE ALUMINIO EN 1000 ML</t>
  </si>
  <si>
    <t>ACIDO CITRICO CRISTALIZADO 0,75 G + Agua Purificada 100 ML + ALCOHOL BENCILICO 0,9 ML + Alcohol etílico 15 ML + Cacodilato sódico 3,00 G + Citrato de Hierro Amoniacal 2,00 G + Cloruro de Cobalto 0,05 G + Glicerofosfato de Magnesio 1,50 G + Histidina 0,50 G + L-METIONINA 1,00 G + NIPAGÍN 0,2 ML + NIPASOL 0,02 G + Triptofano 0,25 G + Vitamina B12 0,0015 G</t>
  </si>
  <si>
    <t>7E-14280-AGROCALIDAD</t>
  </si>
  <si>
    <t>FERROFORTE INJECTION</t>
  </si>
  <si>
    <t>FRASCOS DE CRISTAL COLOR ÁMBAR CON TAPÓN DE GOMA BROMOBUTILO Y SELLO DE ALUMINIO LACADO DE DOSIS MÚLTIPLES EN PRESENTACIÓN DE 100 ML</t>
  </si>
  <si>
    <t>AGUA PARA INYECCION 1 ML + Fenol 5,0 MG + HIERRO DEXTRANO 200,00 MG</t>
  </si>
  <si>
    <t>DEXTRAN PRODUCTS, SCARBOUGH, ONTARIO, CANADÁ para: BIMEDA MTC ANIMAL HEALTH INC - Canadá, DEXTRAN PRODUCTS, SCARBOUGH, ONTARIO, CANADÁ para: BIMEDA MTC ANIMAL HEALTH INC - Estados Unidos</t>
  </si>
  <si>
    <t>7E-2828-AGROCALIDAD</t>
  </si>
  <si>
    <t>FERRO 100</t>
  </si>
  <si>
    <t>FRASCO DE VIDRIO AMBAR DE 10 ML , FRASCO DE VIDRIO AMBAR DE 20 ML , FRASCO DE VIDRIO AMBAR DE 100 ML</t>
  </si>
  <si>
    <t>Agua para inyección c.s.p 1 MM + Fenol 0.5 % + Óxido de Hierro(Como Hierro Dextrano) 100 M6 + Vitamina B12 1 MG</t>
  </si>
  <si>
    <t>Antianemicos Aplicado a Bovinos, Antianemicos Aplicado a Equinos, Antianemicos Aplicado a Porcinos</t>
  </si>
  <si>
    <t>7E-3388-AGROCALIDAD</t>
  </si>
  <si>
    <t>PORCIAFER</t>
  </si>
  <si>
    <t>VIAL DE 20 ML , VIAL DE 50 ML , VIAL DE 100 ML</t>
  </si>
  <si>
    <t>AGUA PARA INYECCION 1 ML + Fenol 5 MG + HIERRO DEXTRANO 100 MG</t>
  </si>
  <si>
    <t>Antieméticos Aplicado a Bovinos, Antieméticos Aplicado a Caprinos</t>
  </si>
  <si>
    <t>7E-4430-AGROCALIDAD</t>
  </si>
  <si>
    <t>HIERRODEXINA</t>
  </si>
  <si>
    <t>AGUA PARA INYECCION 1 ML + Cloruro de Cobalto 4 U + Hierro 100 MG</t>
  </si>
  <si>
    <t>Antianemicos Aplicado a Bovinos, Antianemicos Aplicado a Ovinos, Antianemicos Aplicado a Porcinos</t>
  </si>
  <si>
    <t>7E-4936-AGROCALIDAD</t>
  </si>
  <si>
    <t>DEXTRAFER</t>
  </si>
  <si>
    <t>FRASCO DE VIDRIO 10 ML , FRASCO DE VIDRIO 50 ML</t>
  </si>
  <si>
    <t>Complejo de hierro dextrán equivalente a 100mg de hierro elemental 100 MG + Fenol como preservativo 0,5 %</t>
  </si>
  <si>
    <t>7E-6286-AGROCALIDAD</t>
  </si>
  <si>
    <t>EQUI - CELL COMPLEX</t>
  </si>
  <si>
    <t>BOTELLA BLANCA DE POLIETILENO DE ALTA DENSIDAD PARA 32 OZ</t>
  </si>
  <si>
    <t>ACIDO FOLICO 7 MG + Ácido pantoténico 50 MG + Biotina 0.020 MG + Cobalto 2 MG + Cobre 37 MG + Colina 208 MG + Hierro 312 MG + Magnesio 21 MG + Manganeso 40 MG + Potasio 104 MG + Selenio 0.65 MG + SULFURO 18 MG + Vitamina A 26.000 U + VITAMINA B1 31 UG + VITAMINA B12 FOSFATO 122 UG + Vitamina B2 26 UG + VITAMINA B6 8 MG + VITAMINA D 3.600 U + VITAMINA E 36 U + Vitamina K 2,6 MG + Yodo 0.25 MG + ZINC 114 MG</t>
  </si>
  <si>
    <t>VITAMINICO, ANTIANEMICO Y RECONSTITUYENTE Aplicado a Equinos</t>
  </si>
  <si>
    <t>7E-7090-AGROCALIDAD</t>
  </si>
  <si>
    <t>HIERRO</t>
  </si>
  <si>
    <t>SOLUCION ACUOSA ORAL FRASCOS DE 30 ML, SOLUCION ACUOSA ORAL FRASCOS DE 60 ML, SOLUCION ACUOSA ORAL FRASCOS DE 100 ML</t>
  </si>
  <si>
    <t>ÁCIDO CÍTRICO 1 G + Glucosa 18,2 G + HIERRO ASIMILABLE 20 G + SULFURO DE COBRE 2,5 G</t>
  </si>
  <si>
    <t>7E-7600-AGROCALIDAD</t>
  </si>
  <si>
    <t>HIERRO INYECTABLE - LH</t>
  </si>
  <si>
    <t>ENVASES DE VIDRIO COLOR AMBAR TIPO II CONTENIENDO 50ML , ENVASES DE VIDRIO COLOR AMBAR TIPO II CONTENIENDO 100ML</t>
  </si>
  <si>
    <t>Agua destilada 1 ML + Hierro 100 MG + VITAMINA B12 25 UG</t>
  </si>
  <si>
    <t>7E-7817-AGROCALIDAD</t>
  </si>
  <si>
    <t>FERRO DEXTRANO BIOVET</t>
  </si>
  <si>
    <t>FRASCO DE VIDRIO DE 20 ML , FRASCO DE VIDRIO DE 50 ML , FRASCO DE VIDRIO DE 100 ML , BIDÓN DE 20 LT , BIDÓN DE 50 LT , BIDÓN DE 200 L</t>
  </si>
  <si>
    <t>Agua destilada 1 ML + Fenol 5 MG + HIERRO DEXTRANO 100 MG</t>
  </si>
  <si>
    <t>7E-7921-AGROCALIDAD</t>
  </si>
  <si>
    <t>FERRI MAX</t>
  </si>
  <si>
    <t>FRASCO DE VIDRIO DE 10 ML , FRASCO DE VIDIRO DE 20 ML , FRASCO DE VIDRIO DE 100 ML</t>
  </si>
  <si>
    <t>AGUA 1 ML + HIERRO DEXTRANO 100 MG + Vitamina B12 1 MG</t>
  </si>
  <si>
    <t>7E-8520-AGROCALIDAD</t>
  </si>
  <si>
    <t>HIERRO PLUS</t>
  </si>
  <si>
    <t>FRASCO DE 20 ML , FRASCO DE 50 ML , FRASCO DE 100 ML , FRASCO DE 250 ML, FRASCO DE VIDRIO DE 10 ML</t>
  </si>
  <si>
    <t>Cloruro de Cobalto 1 MG + Cloruro de Cobre 200 MG + Hierro 20 G + Vehículo c.s.p. 100 ML + Vitamina B12 5 MG</t>
  </si>
  <si>
    <t>Antianemicos Aplicado a Caninos, Antianemicos Aplicado a Bovinos, Antianemicos Aplicado a Ovinos, Antianemicos Aplicado a Caprinos, Antianemicos Aplicado a Equinos, Antianemicos Aplicado a Camelidos, Antianemicos Aplicado a Porcinos</t>
  </si>
  <si>
    <t>8A1-10449-AGROCALIDAD</t>
  </si>
  <si>
    <t>KET-A-XYL</t>
  </si>
  <si>
    <t>FRASCO AMBAR DE VIDRIO DE 10 ML , FRASCO AMBAR DE VIDRIO DE 20 ML , FRASCO AMBAR DE VIDRIO DE 30 ML , FRASCO AMBAR DE VIDRIO DE 50 ML , FRASCO AMBAR DE VIDRIO DE 100 ML</t>
  </si>
  <si>
    <t>AGUA ESTÉRIL C.S.P 100 ML + Atropina 0.1 G + Citrato de sodio 0.25 G + Ketamina 10.00 G + NIPAGIN 0.9 G + NIPASOL 0.01 G + XILACINA CLORHIDRATO 2.00 G</t>
  </si>
  <si>
    <t>Anestesicos Aplicado a Caninos, Anticolinergico Aplicado a Caninos, Tranquilizantes Aplicado a Caninos</t>
  </si>
  <si>
    <t>8A1-10560-AGROCALIDAD</t>
  </si>
  <si>
    <t>OVERXIL</t>
  </si>
  <si>
    <t>VIALES DE 10 ML</t>
  </si>
  <si>
    <t>AGUA GRADO INYECTABLE C.S.P 100 ML + Clorobutanol 0.3 G + XILACINA CLORHIDRATO 2 G</t>
  </si>
  <si>
    <t>Sedantes Aplicado a Caninos, Sedantes Aplicado a Felinos, Sedantes Aplicado a Bovinos, Sedantes Aplicado a Equinos</t>
  </si>
  <si>
    <t>8A1-10595-AGROCALIDAD</t>
  </si>
  <si>
    <t>LIDOMIC</t>
  </si>
  <si>
    <t>FRASCO DE 10 ML , FRASCO DE 20 ML , FRASCO DE 30 ML , FRASCO DE 50 ML , FRASCO DE 100 ML , FRASCO DE 250 ML , FRASCO DE 500 ML</t>
  </si>
  <si>
    <t>Acetato de Sodio 0.61 G + AGUA PARA INYECCION C.S.P 100 ML + CLORURO DE SODIO 0.5 G + EDETATO DISODICO 0.001 G + LIDOCAÍNA CLORHIDRATO 2 G + METABISULFITO DE SODIO 0.10 G + METILPARABENO 0.15 G + PROPILENGLICOL 5.2 G + PROPILPARABENO 0.03 G</t>
  </si>
  <si>
    <t>ANESTÉSICO LOCAL Aplicado a Caninos, ANESTÉSICO LOCAL Aplicado a Felinos, ANESTÉSICO LOCAL Aplicado a Bovinos, ANESTÉSICO LOCAL Aplicado a Ovinos, ANESTÉSICO LOCAL Aplicado a Caprinos, ANESTÉSICO LOCAL Aplicado a Equinos, ANESTÉSICO LOCAL Aplicado a Porcinos</t>
  </si>
  <si>
    <t>8A1-10728-AGROCALIDAD</t>
  </si>
  <si>
    <t>KET-A-100</t>
  </si>
  <si>
    <t>AGUA PARA INYECCION C.S.P 1 ML + CLOROBUTANOL HEMIHIDRATO 3.00 MG + Ketamina 100 MG</t>
  </si>
  <si>
    <t>Anestesicos Aplicado a Caninos, Anestesicos Aplicado a Felinos, Anestesicos Aplicado a Bovinos, Anestesicos Aplicado a Equinos, Anestesicos Aplicado a Porcinos</t>
  </si>
  <si>
    <t>8A1-11066-AGROCALIDAD</t>
  </si>
  <si>
    <t>LIDOCAINA INYECTABLE</t>
  </si>
  <si>
    <t>FRASCOS DE VIDRIO AMBAR 100 ML</t>
  </si>
  <si>
    <t>AGUA DESTILADA C.S.P 100 ML + BISULFITO DE SODIO 0.05 G + CLORURO DE SODIO 0.5 G + METILPARABENO 0.09 G</t>
  </si>
  <si>
    <t>ANESTÉSICO LOCAL Y TÓPICO Aplicado a Caninos, ANESTÉSICO LOCAL Y TÓPICO Aplicado a Felinos, ANESTÉSICO LOCAL Y TÓPICO Aplicado a Bovinos, ANESTÉSICO LOCAL Y TÓPICO Aplicado a Ovinos, ANESTÉSICO LOCAL Y TÓPICO Aplicado a Caprinos, ANESTÉSICO LOCAL Y TÓPICO Aplicado a Equinos, ANESTÉSICO LOCAL Y TÓPICO Aplicado a Porcinos</t>
  </si>
  <si>
    <t>8A1-11588-AGROCALIDAD</t>
  </si>
  <si>
    <t>KET-ANES 50</t>
  </si>
  <si>
    <t>FRASCO AMPOLLA DE VIDRIO COLOR AMBAR DE 25 ML</t>
  </si>
  <si>
    <t>KETAFINE</t>
  </si>
  <si>
    <t>FRASCOS AMPOLLA DE VIDRIO DE 50 ML</t>
  </si>
  <si>
    <t>AGUA PARA INYECCION 100 ML + CLORURO DE BENCETONIO 10 MG + Ketamina 5 G</t>
  </si>
  <si>
    <t>Anestesicos Aplicado a Caninos, Anestesicos Aplicado a Felinos, Anestesicos Aplicado a Bovinos, Anestesicos Aplicado a Ovinos, Anestesicos Aplicado a Caprinos, Anestesicos Aplicado a Equinos, Anestesicos Aplicado a Aves, Anestesicos Aplicado a Lagomorfos, Anestesicos Aplicado a Porcinos</t>
  </si>
  <si>
    <t>LABESTA S.A. PARA BROWER S.A - Argentina</t>
  </si>
  <si>
    <t>26 DE MARZO DEL 2015. (CAMBIO DE DIRECCIÓN)</t>
  </si>
  <si>
    <t>8A1-11961-AGROCALIDAD</t>
  </si>
  <si>
    <t>XYL-M 2% INY</t>
  </si>
  <si>
    <t>FRASCO TRANSPARENTE CONTENIENDO 25 ML</t>
  </si>
  <si>
    <t>ACIDO CITRICO ANHIDRIDO 10mg KG + AGUA PARA INYECCION 1ml KG + EQUIVALENTE A XILACINA BASE 20mg KG + HIDROCLORURO DE XILACINA 23.32mg KG + METIL PARAHIDROXIBENZOATO SÓDICO 1.0mg KG + PROPILHIDROXIBENZOATO SÓDICO 0,1mg KG</t>
  </si>
  <si>
    <t>Sedantes Aplicado a Caninos, Sedantes Aplicado a Felinos, Sedantes Aplicado a Bovinos, Sedantes Aplicado a Ovinos, Sedantes Aplicado a Caprinos, Sedantes Aplicado a Equinos, Sedantes Aplicado a Aves, Sedantes Aplicado a Camelidos, Sedantes Aplicado a Porcinos</t>
  </si>
  <si>
    <t>8A1-12058-AGROCALIDAD</t>
  </si>
  <si>
    <t>XILACINA 20 RICHMOND</t>
  </si>
  <si>
    <t>FRASCO TIPO AMPOLLA DE VIDRIO TIPO 1 BORO SILICATO DE 10 ML, FRASCO TIPO AMPOLLA DE VIDRIO TIPO 1 BORO SILICATO DE 20 ML, FRASCO TIPO AMPOLLA DE VIDRIO TIPO 1 BORO SILICATO DE 50 ML</t>
  </si>
  <si>
    <t>ÁCIDO CÍTRICO pH 4.5-5.5 S/U + Agua bidestilada 100 ML + METILPARABEN 90 MG + PROPILPARABENO 10 MG + XILACINA CLORHIDRATO 2 G</t>
  </si>
  <si>
    <t>ANALGÉSICO SEDANTE Aplicado a Caninos, ANALGÉSICO SEDANTE Aplicado a Felinos, ANALGÉSICO SEDANTE Aplicado a Bovinos, ANALGÉSICO SEDANTE Aplicado a Ovinos, ANALGÉSICO SEDANTE Aplicado a Equinos, ANALGÉSICO SEDANTE Aplicado a Aves, ANALGÉSICO SEDANTE Aplicado a Porcinos</t>
  </si>
  <si>
    <t>8A1-12411-AGROCALIDAD</t>
  </si>
  <si>
    <t>HOLVA FARBIOVET</t>
  </si>
  <si>
    <t>ENVASE DE HOJALATA DE 15 ML , ENVASE DE HOJALATA DE 60 ML</t>
  </si>
  <si>
    <t>ALCOHOL ISOPROPILICO 100 ML + BENZOCAINA 20 G + Clorhexidina 2 G + GLICEROL FORMAL 25 G + MENTA PIPERITA 2 G + Mentol 0.5 G</t>
  </si>
  <si>
    <t>Anestesicos Aplicado a Caninos, Anestesicos Aplicado a Felinos, Anestesicos Aplicado a Bovinos, Anestesicos Aplicado a Ovinos, Anestesicos Aplicado a Caprinos, Anestesicos Aplicado a Equinos, Anestesicos Aplicado a Aves</t>
  </si>
  <si>
    <t>anestésico local para todas las espcies</t>
  </si>
  <si>
    <t>8A1-14645-AGROCALIDAD</t>
  </si>
  <si>
    <t>KETAMINA OVER</t>
  </si>
  <si>
    <t>FRASCO VIDRIO AMBAR CON TAPON DE BUTILO Y PRECINTO DE ALUMINIO DE SEGURIDAD PARA 50 ML</t>
  </si>
  <si>
    <t>AGUA PARA INYECCION C.S.P 100 ML + CLORURO DE BENCETONIO 0.01 G + Ketamina 5 G</t>
  </si>
  <si>
    <t>Anestesicos Aplicado a Caninos, Anestesicos Aplicado a Felinos</t>
  </si>
  <si>
    <t>8A1-2A-9796-AGROCALIDAD</t>
  </si>
  <si>
    <t>O - LVA</t>
  </si>
  <si>
    <t>ENVASE DE 15 ML , ENVASE DE 60 ML</t>
  </si>
  <si>
    <t>ALCOHOL ISOPROPILICO C.S.P 100 ML + BENZOCAINA 20 G + Bupivacaína 0.5 G + Clorhexidina 2 G + MENTA PIPERITA 1.8 G + Mentol 0.5 G</t>
  </si>
  <si>
    <t>DORMI XYL 2</t>
  </si>
  <si>
    <t>FRASCO DE 10 ML , FRASCO DE 20 ML , FRASCO DE 30 ML , FRASCO DE 50 ML , FRASCO DE 100 ML</t>
  </si>
  <si>
    <t>Ácido Cítrico Monohidratado 5.0 MG + AGUA PARA INYECCION C.S.P 1.0 ML + CITRATO TRISODICO 5.0 MG + Metilparabeno 0.9 MG + Propilparabeno 0.1 MG + Xilazina 20 MG</t>
  </si>
  <si>
    <t>Anestesicos Aplicado a Caninos, Sedantes Aplicado a Caninos</t>
  </si>
  <si>
    <t>8A1-5911-AGROCALIDAD</t>
  </si>
  <si>
    <t>KETAMINA 50</t>
  </si>
  <si>
    <t>FRASCO DE VIDRIO NEUTRO COLOR AMBAR DE 50ML</t>
  </si>
  <si>
    <t>AGUA PARA INYECCION 100 ML + CLORURO DE BENCETONIO 0.010 G + Ketamina 5.950 G</t>
  </si>
  <si>
    <t>8A1-6309-AGROCALIDAD</t>
  </si>
  <si>
    <t>ANESTESICO INYECTABLE</t>
  </si>
  <si>
    <t>FRASCO DE VIDRIO AMBAR DE 100 ML</t>
  </si>
  <si>
    <t>Anestesicos Aplicado a Felinos, Anestesicos Aplicado a Bovinos, Anestesicos Aplicado a Ovinos, Anestesicos Aplicado a Equinos, Anestesicos Aplicado a Porcinos</t>
  </si>
  <si>
    <t>8A1-9271-AGROCALIDAD</t>
  </si>
  <si>
    <t>ZOLETIL 50</t>
  </si>
  <si>
    <t>FRASCO DE VIDRIO TIPPO IIU DE 5 ML CON DILUYENTE ESTERIL DE 5 ML , FRASCO DE VIDRIO TIPPO IIU DE 10 ML CON DILUYENTE ESTERIL DE 10 ML</t>
  </si>
  <si>
    <t>C.S.P 1 VI + TILETAMINA (COMO CLORHIDRATO) 125 MG + ZOLAZEPAN (COMO CLORHIDRATO) 125 MG</t>
  </si>
  <si>
    <t>ANESTÉSICO GENERAL Aplicado a Caninos, ANESTÉSICO GENERAL Aplicado a Felinos</t>
  </si>
  <si>
    <t>8A1-9897-AGROCALIDAD</t>
  </si>
  <si>
    <t>PENTHAL</t>
  </si>
  <si>
    <t>FRASCO DE VIDRIO COLOR AMBAR TIPO I POR 20 ML.</t>
  </si>
  <si>
    <t>Agua para inyección c.s.p 1.0 ML + ALCOHOL BENCILICO 20.0 MG + Alcohol etílico 0.1 MG + Pentobarbital 64.8 MG + Propilenglicol 180.0 MG</t>
  </si>
  <si>
    <t>8A2-11205-AGROCALIDAD</t>
  </si>
  <si>
    <t>DIAZEPET</t>
  </si>
  <si>
    <t>FRASCO AMPOLLA DE VIDRIO MULTIDOSIS DE 10 ML</t>
  </si>
  <si>
    <t>Tranquilizantes Aplicado a Caninos, Tranquilizantes Aplicado a Felinos</t>
  </si>
  <si>
    <t>8A2-11249-AGROCALIDAD</t>
  </si>
  <si>
    <t>KETONAL 50</t>
  </si>
  <si>
    <t>FRASCOS AMPOLLA DE VIDRIO DE 10 ML , FRASCOS AMPOLLA DE VIDRIO DE 20 ML , FRASCOS AMPOLLA DE VIDRIO DE 50 ML</t>
  </si>
  <si>
    <t>Agua bidestilada 100 ML + CLORURO DE BENCETONIO 0.01 G + Hidróxido de Sodio 0.01 G + Ketamina 5.76 G</t>
  </si>
  <si>
    <t>ANESTÉSICO GENERAL Aplicado a Caninos, ANESTÉSICO GENERAL Aplicado a Felinos, ANESTÉSICO GENERAL Aplicado a Bovinos, ANESTÉSICO GENERAL Aplicado a Ovinos, ANESTÉSICO GENERAL Aplicado a Equinos, ANESTÉSICO GENERAL Aplicado a Aves, ANESTÉSICO GENERAL Aplicado a Porcinos</t>
  </si>
  <si>
    <t>8A2-11250-AGROCALIDAD</t>
  </si>
  <si>
    <t>KETONAL 100</t>
  </si>
  <si>
    <t>Agua bidestilada 100 ML + CLORURO DE BENCETONIO 0.01 G + Ketamina 11.52 G</t>
  </si>
  <si>
    <t>8A2-11722-AGROCALIDAD</t>
  </si>
  <si>
    <t>PROMAFINE</t>
  </si>
  <si>
    <t>FRASCO DE PEBD CON TAPA DE POLIPROPILENO CONTENIENDO 10 ML</t>
  </si>
  <si>
    <t>Acepromacina 1.00 G + AGUA C.S.P 100.00 ML + AROMATIZANTE DULCE DE LECHE 1.00 ML + BENZOATO DE SODIO 0.20 G + EDTA 0.020 G + GLICERINA 10.00 G + PROPILENGLICOL 40.00 G + PVD K30 4.00 G + SULFITO SÓDICO 0.10 G</t>
  </si>
  <si>
    <t>8A2-12006-AGROCALIDAD</t>
  </si>
  <si>
    <t>ANICEDAN INYECTABLE</t>
  </si>
  <si>
    <t>FRASCO AMPOLLA DE VIDRIO 10 ML , FRASCO AMPOLLA DE VIDRIO 50 ML</t>
  </si>
  <si>
    <t>Agua destilada 100 ML + Maleato de Acepromicina 1 G + NIPAGIN SYN 0.10 G + NIPASOL 0.01 G</t>
  </si>
  <si>
    <t>Tranquilizantes Aplicado a Caninos, Tranquilizantes Aplicado a Felinos, Tranquilizantes Aplicado a Bovinos, Tranquilizantes Aplicado a Equinos, Tranquilizantes Aplicado a Cobayos, Tranquilizantes Aplicado a Porcinos</t>
  </si>
  <si>
    <t>8A2-4-8403-AGROCALIDAD</t>
  </si>
  <si>
    <t>TRANQUILAN GOTAS</t>
  </si>
  <si>
    <t>FRASCO DE VIDRIO O PLÁSTICO DE 10 ML</t>
  </si>
  <si>
    <t>Acepromacina 10.00 MG + ÁCIDO CÍTRICO C.S.P 1 ML + AGUA DESMINERALIZADA C.S.P 1 ML + Citrato de sodio C.S.P 1 ML + METILPARABENO C.S.P 1 ML + Propilenglicol C.S.P 1 ML + PROPIL PARABENO C.S.P 1 ML + SORBITOL AL 70% C.S.P 1 ML</t>
  </si>
  <si>
    <t>Tranquilizantes Aplicado a Caninos, Tranquilizantes Aplicado a Felinos, Tranquilizantes Aplicado a Equinos</t>
  </si>
  <si>
    <t>8A3-10184-AGROCALIDAD</t>
  </si>
  <si>
    <t>DOMOSEDAN VET 10MG/ML</t>
  </si>
  <si>
    <t>VIALES DE VIDRIO DE 5 ML, VIALES DE 20 ML</t>
  </si>
  <si>
    <t>CLORHIDRATO DE DECTOMIDINA 10.00 MG</t>
  </si>
  <si>
    <t>Tranquilizantes Aplicado a Bovinos, Tranquilizantes Aplicado a Equinos</t>
  </si>
  <si>
    <t>ORION CORPORATION - Finlandia</t>
  </si>
  <si>
    <t>DEXTROGENOL</t>
  </si>
  <si>
    <t>8A3-10263-SESA</t>
  </si>
  <si>
    <t>XILAGUIMO</t>
  </si>
  <si>
    <t>AGUA PARA INYECCION C.S.P 1 ML + ALCOHOL BENCÍLICO 0.03 MG + Pentobarbital 5.0 MG + Xilazina 2.0 MG</t>
  </si>
  <si>
    <t>Anestesicos Aplicado a Caninos</t>
  </si>
  <si>
    <t>NEUROALIVIO</t>
  </si>
  <si>
    <t>FRASCO DE 5 COMPRIMIDOS S/U, FRASCO DE 10 COMPRIMIDOS S/U, FRASCO DE 15 COMPRIMIDOS S/U, FRASCO DE 30 COMPRIMIDOS S/U, FRASCO DE 45 COMPRIMIDOS S/U, FRASCO DE 60 COMPRIMIDOS S/U, FRASCO DE 90 COMPRIMIDOS S/U, FRASCO DE 120 COMPRIMIDOS S/U</t>
  </si>
  <si>
    <t>ALMIDON 367 MG + BUSPIRONA 40 MG + ESTEARATO DE MAGNESIO 20 MG + Gelatina 126 MG + LACTOSA 1047 MG + SABOR H-L 400 MG</t>
  </si>
  <si>
    <t>ANSIOLÍTICO (tratamiento de síntomas como el miedo) Aplicado a Caninos</t>
  </si>
  <si>
    <t>8A3-11566-AGROCALIDAD</t>
  </si>
  <si>
    <t>PIREFIN</t>
  </si>
  <si>
    <t>SOBRES DE ALUMMINIO DE 100 G , BOLSAS DE POLIETILENO DE 1.5 , BOLSAS DE POLIETILENO DE 25 KG</t>
  </si>
  <si>
    <t>Acido Acetil salicilico 37.5 G + LACTOSA 23.0 G + Lisina CLORHIDRATO 38.5 G + SIPERNAT 1.0 G</t>
  </si>
  <si>
    <t>Antipirético Aplicado a Bovinos, Antipirético Aplicado a Ovinos, Antipirético Aplicado a Caprinos, Antipirético Aplicado a Equinos, Antipirético Aplicado a Aves, Antipirético Aplicado a Porcinos</t>
  </si>
  <si>
    <t>8A3-11882-AGROCALIDAD</t>
  </si>
  <si>
    <t>INADRIM GOTAS</t>
  </si>
  <si>
    <t>FRASCOS GOTERO TE POLIETILENO DE ALTA DENSIDAD DE 10ML , FRASCOS GOTERO TE POLIETILENO DE ALTA DENSIDAD DE 12ML , FRASCOS GOTERO TE POLIETILENO DE ALTA DENSIDAD DE 20ML , FRASCOS GOTERO TE POLIETILENO DE ALTA DENSIDAD DE 25ML;</t>
  </si>
  <si>
    <t>Agua bidestilada 100 ML + GLICEROL 5 G + Maleato de Acepromicina 1 G + METABISULFITO DE SODIO 0.072 G + METILPARABENO 0.18 G + PROPILPARABENO 0.02 G</t>
  </si>
  <si>
    <t>8A3-11883-AGROCALIDAD</t>
  </si>
  <si>
    <t>INADRIM INYECTABLE</t>
  </si>
  <si>
    <t>FRASCOS AMPOLLA AMBAR DE VIDRIO BOROSILICAO DE 10ML , FRASCOS AMPOLLA AMBAR DE VIDRIO BOROSILICAO DE 20ML , FRASCOS AMPOLLA AMBAR DE VIDRIO BOROSILICAO DE 50ML;</t>
  </si>
  <si>
    <t>Agua bidestilada 100 ML + ALCOHOL BENCÍLICO 2 G + Maleato de Acepromicina 1 G + METABISULFITO DE SODIO 0.072 G + METILPARABENO 0.180 G + PROPILPARABENO 0.020 G</t>
  </si>
  <si>
    <t>Tranquilizantes Aplicado a Caninos, Tranquilizantes Aplicado a Felinos, Tranquilizantes Aplicado a Bovinos, Tranquilizantes Aplicado a Ovinos, Tranquilizantes Aplicado a Equinos, Tranquilizantes Aplicado a Lagomorfos, Tranquilizantes Aplicado a Porcinos</t>
  </si>
  <si>
    <t>8A3-12005-AGROCALIDAD</t>
  </si>
  <si>
    <t>DESALGINA</t>
  </si>
  <si>
    <t>FRASCO AMPOLLA DE VIDRIO COLOR AMBAR PARA 25 , FRASCO AMPOLLA DE VIDRIO COLOR AMBAR PARA 50 , FRASCO AMPOLLA DE VIDRIO COLOR AMBAR PARA 100 ML.</t>
  </si>
  <si>
    <t>Dipirona 50 G</t>
  </si>
  <si>
    <t>Analgésicos Aplicado a Bovinos, Analgésicos Aplicado a Caprinos, Analgésicos Aplicado a Equinos, Analgésicos Aplicado a Ovinos, Analgésicos Aplicado a Porcinos, Analgésicos Aplicado a Caninos, Antiinflamatorio Aplicado a Porcinos, Antiinflamatorio Aplicado a Caninos, Antiinflamatorio Aplicado a Bovinos, Antiinflamatorio Aplicado a Ovinos, Antiinflamatorio Aplicado a Caprinos, Antiinflamatorio Aplicado a Equinos</t>
  </si>
  <si>
    <t>8A3–12005-AGROCALIDAD</t>
  </si>
  <si>
    <t>DESCORNADOR BOVINO</t>
  </si>
  <si>
    <t>POTES DE PVC DE 60 GRAMOS , POTES DE PVC DE 150 GRAMOS</t>
  </si>
  <si>
    <t>8A3-12766-AGROCALIDAD</t>
  </si>
  <si>
    <t>PROPANTELINA TRITON</t>
  </si>
  <si>
    <t>Caja por 16 U, CAJA POR 80 U</t>
  </si>
  <si>
    <t>ALMIDÓN DE MAÍZ 6,250 MG + AZUL BRILLANTE 0,153 MG + Estearato de Magnesio 1,562 MG + Lactosa monohidratado 130,785 MG + PROPANTELINA BROMURO 5,000 MG + PVP K30 6,250 MG</t>
  </si>
  <si>
    <t>ANTIESPAMÓDICO Aplicado a Caninos, ANTIESPAMÓDICO Aplicado a Felinos</t>
  </si>
  <si>
    <t>8A3-14254-AGROCALIDAD</t>
  </si>
  <si>
    <t>XILACINA 2%</t>
  </si>
  <si>
    <t>FRASCO DE VIDRIO EN 20 ML</t>
  </si>
  <si>
    <t>AGUA PARA INYECCION C.S.P 1 ML + METILPARABENO C.S.S 1 ML + PROPILPARABENO C.S.P 1 ML + solucion buffer (ácido cítrico anhidro, citrato trisódico dihidratado) C.S.P 1 ML + XILACINA CLORHIDRATO 20 MG</t>
  </si>
  <si>
    <t>SEDANTE, ANALGÉSICO Y RELAJANTE MUSCULAR Aplicado a Caninos, SEDANTE, ANALGÉSICO Y RELAJANTE MUSCULAR Aplicado a Felinos, SEDANTE, ANALGÉSICO Y RELAJANTE MUSCULAR Aplicado a Bovinos, SEDANTE, ANALGÉSICO Y RELAJANTE MUSCULAR Aplicado a Equinos</t>
  </si>
  <si>
    <t>8A3-3555-AGROCALIDAD</t>
  </si>
  <si>
    <t>TRANQUILAN INYECTABLE</t>
  </si>
  <si>
    <t>FRASCO DE VIDRIO O PLÁSTICO DE 5 ML , CAJA DE 5 FRASCOS X 10 ML CADA UNO</t>
  </si>
  <si>
    <t>Acepromacina 10 MG + C.S.P 1 ML</t>
  </si>
  <si>
    <t>LABORATORIOS S.F.C LTDA - Colombia</t>
  </si>
  <si>
    <t>8A3-5223-AGROCALIDAD</t>
  </si>
  <si>
    <t>ACEDAN</t>
  </si>
  <si>
    <t>Acepromacina 1 G + ÁCIDO CÍTRICO 0.075 G + AGUA 100 ML + ALCOHOL BENCILICO 1 G + CITRATO DE SODIO 0.360 G</t>
  </si>
  <si>
    <t>8A3-5224-AGROCALIDAD</t>
  </si>
  <si>
    <t>ACEDAN GOTAS</t>
  </si>
  <si>
    <t>FRASCO GOTERO DE 10 ML</t>
  </si>
  <si>
    <t>Acepromacina 1 G + Ácido Benzoico 0.100 G + AGUA 100 ML + NATRASOL 250 HX PHARM 0.200 G + SORBITOL AL 70% 32 G</t>
  </si>
  <si>
    <t>8A4-10188-AGROCALIDAD</t>
  </si>
  <si>
    <t>DEXDOMITOR</t>
  </si>
  <si>
    <t>VIALES DE VIDRIO DE 10 ML</t>
  </si>
  <si>
    <t>AGUA PARA INYECCION 1 ML + CLORHIDRATO DE DEXNEDETOMIDINA 0.42 MG + CLORURO DE SODIO 9 MG + DEXMEDETOMIDINA 0.50 MG + P-HIDROXIBENZOATO DE METILO 1.60 MG + P-HIDROXIBENZOATO DE PROPILIO 0.2 MG</t>
  </si>
  <si>
    <t>Analgésicos Aplicado a Caninos, Analgésicos Aplicado a Felinos, Sedantes Aplicado a Caninos, Sedantes Aplicado a Felinos</t>
  </si>
  <si>
    <t>8A4-10199-AGROCALIDAD</t>
  </si>
  <si>
    <t>DICLOMIC 2,5%</t>
  </si>
  <si>
    <t>FRASCO PLÁSTICO PP Y/O VIDRIO DE 50 ML , FRASCO DE VIDRIO Y/O PLÁSTICO PP DE 100 ML;</t>
  </si>
  <si>
    <t>8A4-10367-AGROCALIDAD</t>
  </si>
  <si>
    <t>PIRETAMOL</t>
  </si>
  <si>
    <t>FRASCOS DE POLIETILENO DE 1 LT , BIDÓN DE 5 LTS.</t>
  </si>
  <si>
    <t>EXCIPIENTES CSP 100 ML + Paracetamol 30 G</t>
  </si>
  <si>
    <t>ANALGESICO ANTIPIRETICO Aplicado a Bovinos, ANALGESICO ANTIPIRETICO Aplicado a Aves, ANALGESICO ANTIPIRETICO Aplicado a Porcinos</t>
  </si>
  <si>
    <t>8A4-10401-AGROCALIDAD</t>
  </si>
  <si>
    <t>MASOFILM</t>
  </si>
  <si>
    <t>RECIPIENTES DE POLIETILENO DE 10 L, RECIPIENTES DE POLIETILENO DE 25 L, RECIPIENTES DE POLIETILENO DE 50 L, RECIPIENTES DE POLIETILENO DE 200 L</t>
  </si>
  <si>
    <t>DESINFECTANTE DE USO EXTERNO Aplicado a Bovinos</t>
  </si>
  <si>
    <t>MELOXIC SUSPENSION</t>
  </si>
  <si>
    <t>FRASCO DE VIDRIO AMBAR O PLÁSTICO DE 10 ML , FRASCO DE VIDRIO AMBAR O PLÁSTICO DE 30 ML , FRASCO DE VIDRIO AMBAR O PLÁSTICO DE 120 ML</t>
  </si>
  <si>
    <t>Agua Purificada SN S/U + Avicel SN S/U + Carboximetilcelulosa SN S/U + ESENCIA DE FRAMBUESA SN S/U + GLICERINA SN S/U + Meloxican 150 MG + METILPARABEN SN S/U + Propilparabeno SN S/U + SACARINA SODICA SN S/U</t>
  </si>
  <si>
    <t>8A4-10402-AGROCALIDAD</t>
  </si>
  <si>
    <t>MELOXIC INYECTABLE 0.5%</t>
  </si>
  <si>
    <t>FRASCO DE VIDRIO AMBAR O PLÁSTICO DE 10 ML , FRASCO DE VIDRIO AMBAR O PLÁSTICO DE 30 ML , FRASCO DE VIDRIO AMBAR O PLÁSTICO DE 50 ML , FRASCO DE VIDRIO AMBAR O PLÁSTICO DE 100 ML , FRASCO DE VIDRIO AMBAR O PLÁSTICO DE 250 ML , FRASCO DE VIDRIO AMBAR O PLÁSTICO DE 500 ML , FRASCO DE VIDRIO AMBAR O PLÁSTICO DE 1000 ML</t>
  </si>
  <si>
    <t>AGUA PURIFICADA 1 ML + ALCOHOL BENCÍLICO 10 MG + Etanol 400 MG + Meloxican 5 MG + PROPILENGLICOL 200 MG</t>
  </si>
  <si>
    <t>8A4-10444-AGROCALIDAD</t>
  </si>
  <si>
    <t>FLUMEXINE</t>
  </si>
  <si>
    <t>FRASCOS DE VIDRIO CONTENIENDO 20 ML, FRASCOS DE VIDRIO CONTENIENDO 100 ML, FRASCOS DE VIDRIO CONTENIENDO 250 ML</t>
  </si>
  <si>
    <t>AGUA DESTILADA C.S.P 100 ML + ALCOHOL BENCILICO 1 G + EDTA DISODICO 0,01 G + Flunixina-meglumina 5 G</t>
  </si>
  <si>
    <t>8A4-10793-AGROCALIDAD</t>
  </si>
  <si>
    <t>FLUNIXIN MEGLUMINA AVIAR</t>
  </si>
  <si>
    <t>VIALES DE VIDRIO COLOR AMBAR DE 10 ML , VIALES DE VIDRIO COLOR AMBAR DE 20 ML , VIALES DE VIDRIO COLOR AMBAR DE 50 ML</t>
  </si>
  <si>
    <t>AGUA C.S.P 20.72 ML + Dietanolamina 0.40 ML + etileno dinitrilo tetracetato disódico 0.01 G + Fenol 0.50 ML + Flunixina-meglumina 8.30 G + FORMALDEHIDO SULFOXILATO 0.24 G + PROPILENGLICOL 20.72 ML</t>
  </si>
  <si>
    <t>8A4-11065-AGROCALIDAD</t>
  </si>
  <si>
    <t>FLUNIXIN LAVETEC</t>
  </si>
  <si>
    <t>FRASCOS VIDRIO AMBAR DE 10 ML , FRASCOS VIDRIO AMBAR DE 20 ML , FRASCOS VIDRIO AMBAR DE 50 ML , FRASCOS VIDRIO AMBAR DE 100 ML;</t>
  </si>
  <si>
    <t>AGUA DESTILADA 100 ML + EDTA 0.01 G + FENOL 0.05 G + FORMALDEHIDO SULFOXILATO 0.33 G + Monoetanolamina 0.30 G + PROPILENGLICOL 22.72 ML + SALICILATO DE SODIO 0.10 G</t>
  </si>
  <si>
    <t>8A4-11233-AGROCALIDAD</t>
  </si>
  <si>
    <t>ASPIDROG</t>
  </si>
  <si>
    <t>BOLSA EXTERNA DE PAPEL,+ BOLSA INTERNA DE POLIETILENO DE 100 G , BOLSA EXTERNA DE PAPEL,+ BOLSA INTERNA DE POLIETILENO DE 1 KG</t>
  </si>
  <si>
    <t>Antipirético Aplicado a Bovinos, Antipirético Aplicado a Ovinos, Antipirético Aplicado a Caprinos, Antipirético Aplicado a Porcinos</t>
  </si>
  <si>
    <t>8A4-11241-AGROCALIDAAD</t>
  </si>
  <si>
    <t>FELIGEN C.R.P.</t>
  </si>
  <si>
    <t>FRASCOS CON DOSIS DE 1 ML; CAJA POR 10 DOSIS</t>
  </si>
  <si>
    <t>CALCIVIRUS (CEPA F9) MINIMO 10E6.1 DICC50/ML S/U + FRACCION LIOFILIZADA :SOLUCION ISOTONICA BUFERADA CBP 0.52 ML S/U + FRACCION LIQUIDA : AGUA PARA INYECTABLES 1 ML + VIRUS DE PANLEUCOPENIA (CEPA LR72) MINIMO 10E4.5 DICC50/ML S/U + VIRUS DE RIHNOTRAQUEITIS (CEPA F2) MINIMO 10E6.6 DICC50/ML S/U</t>
  </si>
  <si>
    <t>8A4-11241-AGROCALIDAD</t>
  </si>
  <si>
    <t>FEBRILTOS</t>
  </si>
  <si>
    <t>FRASCO DE POLIETILENO DE 1 LITROS. , FRASCO DE POLIETILENO DE,5 LITROS. , FRASCO DE POLIETILENO DE 25 LITROS. , FRASCO DE POLIETILENO DE 200 LITROS.</t>
  </si>
  <si>
    <t>Ácido Acético 300 G + AGUA 1000 ML + BROMEXINA CLOHIDRATO 8 G + Dextrometorfano 4 G + Dipirona 200 G + PROPANEDIOL 300 G + SACARINA 40 G</t>
  </si>
  <si>
    <t>Antiinflamatorio Aplicado a Aves, Antiinflamatorio Aplicado a Porcinos, Antipirético Aplicado a Aves, Antipirético Aplicado a Porcinos, Espectorantes Aplicado a Aves, Espectorantes Aplicado a Porcinos</t>
  </si>
  <si>
    <t>DEX IBERICA DOMINICANA - República Dominicana</t>
  </si>
  <si>
    <t>8A-4-1161-AGROCALIDAD</t>
  </si>
  <si>
    <t>VETALGINA</t>
  </si>
  <si>
    <t>FRASCO PARA 20 ML , FRASCO PARA 100 ML , FRASCO PARA 50 ML</t>
  </si>
  <si>
    <t>AGUA DESMINERALIZADA 653.5 MG + Clorobutanol 4.0 MG + METAMIZOL SODIUM 500.00 MG</t>
  </si>
  <si>
    <t>Antipirético Aplicado a Caninos, Antipirético Aplicado a Bovinos, Antipirético Aplicado a Ovinos, Antipirético Aplicado a Caprinos, Antipirético Aplicado a Equinos, Antipirético Aplicado a Porcinos</t>
  </si>
  <si>
    <t>INTERVET INTERNACIONAL B.V. - Alemania</t>
  </si>
  <si>
    <t>8A4-11730-AGROCALIDAD</t>
  </si>
  <si>
    <t>PET CAM</t>
  </si>
  <si>
    <t>FRASCO DE VIDRIO TRANSPARENTE PARA 10 ML.</t>
  </si>
  <si>
    <t>8A4-11769-AGROCALIDAD</t>
  </si>
  <si>
    <t>ASPIRINA LAVETEC</t>
  </si>
  <si>
    <t>FRASCO DE POLIPROPILENO DE BAJA DENSIDAD CONTENIENDO 1000 ML</t>
  </si>
  <si>
    <t>8A4-11789-AGROCALIDAD</t>
  </si>
  <si>
    <t>MELOXIC EMULGEL</t>
  </si>
  <si>
    <t>FRASCOS DE PLÁSTICO COLAPSIBLE EN POLIPROPILENO DE BAJA DENSIDAD (PEAD) DE 50G , FRASCOS DE PLÁSTICO COLAPSIBLE EN POLIPROPILENO DE BAJA DENSIDAD (PEAD) DE 100G , FRASCOS DE PLÁSTICO COLAPSIBLE EN POLIPROPILENO DE BAJA DENSIDAD (PEAD) DE 200G , FRASCOS DE PLÁSTICO COLAPSIBLE EN POLIPROPILENO DE BAJA DENSIDAD (PEAD) DE 300G , FRASCOS DE PLÁSTICO COLAPSIBLE EN POLIPROPILENO DE BAJA DENSIDAD (PEAD) DE 500 GRAMOS</t>
  </si>
  <si>
    <t>ACEITE DE GIRASOL 37.4 G + ACEITE DE KALAYA 1 G + AGUA DESMINERALIZADA 30 G + ALCOHOL BENCILICO 150 MG + BHT 0.5 G + CREMOPHOR A 6 100 MG + EXCIPIENTES C.S.P 100 G + HIDRÓXIDO DE SODIO 200 MG + LUTROL F 127 10 G + LUTROL F 68 5 G + Meloxican 500 MG + MENTOL 100 MG + MetilParabeno sódico 150 MG + PROPILENGLICOL 10 G</t>
  </si>
  <si>
    <t>ANALGÉSICO-ANTIINFLAMATORIO Aplicado a Caninos, ANALGÉSICO-ANTIINFLAMATORIO Aplicado a Felinos, ANALGÉSICO-ANTIINFLAMATORIO Aplicado a Equinos</t>
  </si>
  <si>
    <t>8A4-11798-AGROCALIDAD</t>
  </si>
  <si>
    <t>ALGEN COMPRIMIDOS</t>
  </si>
  <si>
    <t>ALMIDÓN DE MAÍZ 13.33 G + ESTEARATO DE MAGNESIO 100 G + LACTOSA 68.4 G + POLIVINILPIRROLIDONA 4 G + Tramadol clorhidrato 13.33 G</t>
  </si>
  <si>
    <t>Analgésicos Aplicado a Caninos, Analgésicos Aplicado a Felinos</t>
  </si>
  <si>
    <t>8A4-11854-AGROCALIDAD</t>
  </si>
  <si>
    <t>KENOGAN</t>
  </si>
  <si>
    <t>FRASCOS DE VIDRIO AMBAR TIPO I Y III DE 10ML , FRASCOS DE VIDRIO AMBAR TIPO I Y III DE 50ML , FRASCOS DE VIDRIO AMBAR TIPO I Y III DE 100 ML.</t>
  </si>
  <si>
    <t>ÁCIDO CÍTRICO 1.50 MG + AGUA PARA INYECCION C.S.P 1.00 ML + ALCOHOL BENCILICO 0.02 ML + HIDRÓXIDO DE SODIO 19.40 MG + Ketoprofeno 100.00 MG + METABISULFITO DE SODIO 1.0 MG</t>
  </si>
  <si>
    <t>Analgésicos Aplicado a Caninos, Analgésicos Aplicado a Bovinos, Analgésicos Aplicado a Equinos, Antiinflamatorio Aplicado a Caninos, Antiinflamatorio Aplicado a Bovinos, Antiinflamatorio Aplicado a Equinos, Antipirético Aplicado a Equinos, Antipirético Aplicado a Caninos, Antipirético Aplicado a Bovinos</t>
  </si>
  <si>
    <t>8A4-12082-AGROCALIDAD</t>
  </si>
  <si>
    <t>ANTI-HOT</t>
  </si>
  <si>
    <t>BOLSA DE 1 KG , BOLSA DE 5 KG</t>
  </si>
  <si>
    <t>8A4-12222-AGROCALIDAD</t>
  </si>
  <si>
    <t>ROLENAL COMPRIMIDOS</t>
  </si>
  <si>
    <t>BLÍSTER DE PVC-ALUMINIO CON 10 COMPRIMIDOS CADA UNO Y CONTENIDOS EN ESTUCHES DE CARTÓN DE 20 COMPRIMIDOS</t>
  </si>
  <si>
    <t>Almidón 63,90 MG + COLOR AZUL BRILLANTE 0,03 MG + Estearato de Magnesio 3,00 MG + Lactosa monohidratado 140,00 MG + NIPAGÍN 0,15 MG + NIPASOL 0,30 MG + PRIMOGEL 15,88 MG + PVP K 30 19,84 MG + TRAMADOL HCl (EQUIVALENTE A 50 mg DE TRAMADOL) 56,90 MG</t>
  </si>
  <si>
    <t>HIPNOANALGÉSICO OPIOIDE Aplicado a Caninos, HIPNOANALGÉSICO OPIOIDE Aplicado a Felinos</t>
  </si>
  <si>
    <t>8A4-12327-AGROCALIDAD</t>
  </si>
  <si>
    <t>DICOGAN</t>
  </si>
  <si>
    <t>FRASCOS POR 10ML , FRASCOS POR 50ML</t>
  </si>
  <si>
    <t>AGUA PARA INYECCION C.S.P 1.00 ML + ALCOHOL BENCILICO 0.04 ML + Alcohol etílico 0.05 ML + Diclofenaco 50.00 MG + HIDRÓXIDO DE SODIO 0.30 MG + METABISULFITO DE SODIO 1.0 MG + Propilenglicol 400.00 MG</t>
  </si>
  <si>
    <t>Analgésicos Aplicado a Bovinos, Antiinflamatorio Aplicado a Bovinos, Antipirético Aplicado a Bovinos</t>
  </si>
  <si>
    <t>8A4-12637-AGROCALIDAD</t>
  </si>
  <si>
    <t>BOMAZEAL INITIALIZE</t>
  </si>
  <si>
    <t>ENVASES DE POLIETILENO DE ALTA DENSIDAD CONTENIENDO TABLETAS DE 25 MG EN PRESENTACIONES DE 14 TABLETAS CADA UNO , ENVASES DE POLIETILENO DE ALTA DENSIDAD CONTENIENDO TABLETAS DE 25 MG EN PRESENTACIONES DE 60 TABLETAS CADA UNO , ENVASES DE POLIETILENO DE ALTA DENSIDAD CONTENIENDO TABLETAS DE 75 MG EN PRESENTACIONES DE 14 TABLETAS CADA UNO , ENVASES DE POLIETILENO DE ALTA DENSIDAD CONTENIENDO TABLETAS DE 75 MG EN PRESENTACIONES DE 60 TABLETAS CADA UNO , ENVASES DE POLIETILENO DE ALTA DENSIDAD CONTENIENDO TABLETAS DE 100 MG, EN PRESENTACIONES DE 14 TABLETAS CADA UNO , ENVASES DE POLIETILENO DE ALTA DENSIDAD CONTENIENDO TABLETAS DE 100 MG, EN PRESENTACIONES DE 60 TABLETAS CADA UNO</t>
  </si>
  <si>
    <t>ANALGÉSICO-ANTIINFLAMATORIO Aplicado a Caninos</t>
  </si>
  <si>
    <t>8A4-12698-AGROCALIDAD</t>
  </si>
  <si>
    <t>FENBUTA 200</t>
  </si>
  <si>
    <t>FRASCO DE VIDRIO DE 20 ML, FRASCO DE VIDRIO DE 50 ML, FRASCO DE VIDRIO DE 100 ML, FRASCO DE VIDRIO DE 250 ML, FRASCO DE VIDRIO DE 500 ML, FRASCO DE VIDRIO DE 1000 ML</t>
  </si>
  <si>
    <t>AGUA PARA INYECCIÓN c.s.p. 100.00 ML + ALCOHOL BENCILICO 2.00 G + Fenilbutazona 20 G + HIDRÓXIDO DE SODIO CSP PH 11-14 S/U + Propilenglicol 50.00 ML</t>
  </si>
  <si>
    <t>ANALGÉSICO-ANTIINFLAMATORIO Aplicado a Caninos, ANALGÉSICO-ANTIINFLAMATORIO Aplicado a Felinos, ANALGÉSICO-ANTIINFLAMATORIO Aplicado a Bovinos, ANALGÉSICO-ANTIINFLAMATORIO Aplicado a Ovinos, ANALGÉSICO-ANTIINFLAMATORIO Aplicado a Caprinos, ANALGÉSICO-ANTIINFLAMATORIO Aplicado a Equinos, ANALGÉSICO-ANTIINFLAMATORIO Aplicado a Camelidos, ANALGÉSICO-ANTIINFLAMATORIO Aplicado a Porcinos</t>
  </si>
  <si>
    <t>8A4-12749-AGROCALIDAD</t>
  </si>
  <si>
    <t>MELOXIMAX 1</t>
  </si>
  <si>
    <t>CAJA CONTENIDO DE 3 BLISTER DE 10 TABLETAS CADA U</t>
  </si>
  <si>
    <t>AEROSIL 1 MG + Meloxican 1 MG</t>
  </si>
  <si>
    <t>8A4-12756-AGROCALIDAD</t>
  </si>
  <si>
    <t>KETOBEST</t>
  </si>
  <si>
    <t>FRASCO DE VIDRIO AMBAR 10 ML, FRASCO DE VIDRIO AMBAR 50 ML, FRASCO DE VIDRIO AMBAR 100 ML</t>
  </si>
  <si>
    <t>Ácido Cítrico 5 MG + AGUA ULTRAFILTRADA CSP 1 ML + ALCOHOL BENCILICO 26 MG + Arginina 72 MG + Ketoprofeno 100 MG</t>
  </si>
  <si>
    <t>Analgésicos Aplicado a Caninos, Analgésicos Aplicado a Bovinos, Analgésicos Aplicado a Equinos, Analgésicos Aplicado a Felinos, Analgésicos Aplicado a Porcinos, Antiinflamatorio Aplicado a Porcinos, Antiinflamatorio Aplicado a Caninos, Antiinflamatorio Aplicado a Felinos, Antiinflamatorio Aplicado a Bovinos, Antiinflamatorio Aplicado a Equinos, Antipirético Aplicado a Equinos, Antipirético Aplicado a Caninos, Antipirético Aplicado a Felinos, Antipirético Aplicado a Porcinos, Antipirético Aplicado a Bovinos</t>
  </si>
  <si>
    <t>LABORATORTOS VETERLAND LTDA. - Colombia</t>
  </si>
  <si>
    <t>RIMADYL 100 MG. TABLETAS MASTICABLES</t>
  </si>
  <si>
    <t>FRASCO PLÁSTICO DE 60 UNIDADES , FRASCO PLÁSTICO DE 180 UNIDADES</t>
  </si>
  <si>
    <t>ALMIDON 11360 MG + Carprofeno 100.00 M6 + Estearato de Magnesio 1.792 MG + Fosfato de Calcio dibásico 185.687 MG + Gelatina 17.477 MG + GERMEN DE TRIGO 734.055 MG + HIGADO PORCINO 376.938 MG + JARABE DE MAÍZ (GLUCOSA LÍQUIDA) 281.816 MG + Lactosa monohidratado 25.865 MG + PROTEINA VEGETAL 5.462 MG + SACAROSA 26.215 MG</t>
  </si>
  <si>
    <t>8A4-13218-AGROCALIDAD</t>
  </si>
  <si>
    <t>PREDNI-ZOO 20</t>
  </si>
  <si>
    <t>CAJA CONTENIENDO 10 TABLETAS U, CAJA CONTENIENDO 30 TABLETAS U</t>
  </si>
  <si>
    <t>CELULOSA MICROCRISTALINA ph 102(AVICEL ph 102) UPS 69.98 MG + LACTOSA DCL 21 ANHIDRA 107.50 MG + MAGNESIO ESTEARATO 1.80 MG + Prednisolona 20.0 MG</t>
  </si>
  <si>
    <t>FARMANDINA S.A - Colombia</t>
  </si>
  <si>
    <t>8A4-13368-AGROCALIDAD</t>
  </si>
  <si>
    <t>PIRODEX INYECTABLE</t>
  </si>
  <si>
    <t>FRASCOS ÁMBAR DE 10 ML, FRASCOS ÁMBAR DE 100 ML, FRASCOS ÁMBAR DE 250 ML</t>
  </si>
  <si>
    <t>AGUA OSMOSIS INVERSA C.B.P 0.24 ML + alcohol etílico 96% 0.064 ML + Bisulfito de sodio 2 MG + Monoetanolamina 17 MG + Piroxican 80 MG + PROPILENGLICOL USP 611 MG</t>
  </si>
  <si>
    <t>Analgésicos Aplicado a Bovinos, Analgésicos Aplicado a Equinos</t>
  </si>
  <si>
    <t>FRASCO ÁMBAR DE 10 ML, FRASCO ÁMBAR DE 100 ML, FRASCO ÁMBAR DE 250 ML</t>
  </si>
  <si>
    <t>AGUA OSMOSIS INVERSA C.B.P 0.24 ML + alcohol etílico 96% 0.064 ML + Bisulfito de sodio 2 MG + Monoetanolamina 17 MG + N-METIL-2-2-PIROOLIDONA 69 MG + Piroxican 80 MG + PROPILENGLICOL USP 611 MG</t>
  </si>
  <si>
    <t>ANALGÉSICO-ANTIINFLAMATORIO Aplicado a Bovinos, ANALGÉSICO-ANTIINFLAMATORIO Aplicado a Equinos</t>
  </si>
  <si>
    <t>8A4-14402-AGROCALIDAD</t>
  </si>
  <si>
    <t>FLUNAZINE</t>
  </si>
  <si>
    <t>FRASCOS Y BOTELLAS DE CRISTAL, VIDRIO TIPO I DE DOSIS MÚLTIPLES EN PRESENTACIONES DE 100 ML, FRASCOS Y BOTELLAS DE CRISTAL, VIDRIO TIPO I DE DOSIS MÚLTIPLES EN PRESENTACIONES DE 250 ML</t>
  </si>
  <si>
    <t>AGUA PARA INYECCION 1 ML + Dietanolamina 4,0 MG + EDETATO DISODICO 0,1 MG + Fenol 5,0 MG + FLUNIXIN MEGLUMINE 50.0 MG + Propilenglicol 207,2 MG + SODIOFORMALDEHIDO SULFOXILATO 2,2 MG</t>
  </si>
  <si>
    <t>MIGRACIÓN DE DATOS AL SISTEMA GUIA // PERÍODO DE RETIRO: BOVINOS. PREFAENA: 7 DÍAS. PREORDEÑE: 5 DÍAS. NO UTILIZAR EN VACAS SECAS LECHERAS. NO UTILIZAR EN TERNEROS A PROCESAR CARNE.</t>
  </si>
  <si>
    <t>8A4-1831-AGROCALIDAD</t>
  </si>
  <si>
    <t>ÁCIDO CLORHIDRICO 0.511 MG + AGUA PARA INYECCION C.S.P 1 ML + Dietanolamina 4 MG + EDETATO DE SODIO 0.1 MG + FENOL 5 MG + Flunixina-meglumina 50 MG + Propilenglicol 207.200 MG + SODIUM FORMALDEHYDE SULPOXYLATE 2.5 MG</t>
  </si>
  <si>
    <t>8A4-3-6894-AGROCALIDAD</t>
  </si>
  <si>
    <t>DICLOFENACO 50 OURO FINO</t>
  </si>
  <si>
    <t>FRASCO DE VIDRIO DE 10 ML , FRASCO DE VIDRIO DE 50 ML</t>
  </si>
  <si>
    <t>AGUA DESTILADA C.S.P 100.00 ML + ALCOHOL BENCILICO 2.00 G + DICLOFENACO SÓDICO 5.00 G + HIDRÓXIDO DE SODIO 4.50 G + Propilenglicol 40.00 G</t>
  </si>
  <si>
    <t>ANALGÉSICO-ANTIINFLAMATORIO Aplicado a Bovinos, ANALGÉSICO-ANTIINFLAMATORIO Aplicado a Ovinos, ANALGÉSICO-ANTIINFLAMATORIO Aplicado a Caprinos, ANALGÉSICO-ANTIINFLAMATORIO Aplicado a Porcinos</t>
  </si>
  <si>
    <t>8A4-3928-AGROCALIDAD</t>
  </si>
  <si>
    <t>TERMOVET SOLUCION</t>
  </si>
  <si>
    <t>FRASCOS DE POLIETILENO DE ALTA DENSIDAD DE 1 LITROS , FRASCOS DE POLIETILENO DE ALTA DENSIDAD DE 5 LITROS</t>
  </si>
  <si>
    <t>Acido Acetil salicilico 400 MG + ALCOHOL BENCILICO 5 MG + DIMETILACETAMIDA CSP 1 ML</t>
  </si>
  <si>
    <t>Antipirético Aplicado a Caninos, Antipirético Aplicado a Felinos, Antipirético Aplicado a Bovinos, Antipirético Aplicado a Ovinos, Antipirético Aplicado a Caprinos, Antipirético Aplicado a Equinos, Antipirético Aplicado a Aves, Antipirético Aplicado a Bufalos, Antipirético Aplicado a Lagomorfos, Antipirético Aplicado a Cobayos, Antipirético Aplicado a Porcinos</t>
  </si>
  <si>
    <t>8A4-4053-AGROCALIDAD</t>
  </si>
  <si>
    <t>COLIVET INYECTABLE</t>
  </si>
  <si>
    <t>FRASCOS DE VIDRIO COLOR AMBAR DE 20 ML , FRASCOS DE VIDRIO COLOR AMBAR DE 50 ML</t>
  </si>
  <si>
    <t>ANALGESICO ANTIPIRETICO Aplicado a Caninos, ANALGESICO ANTIPIRETICO Aplicado a Bovinos, ANALGESICO ANTIPIRETICO Aplicado a Ovinos, ANALGESICO ANTIPIRETICO Aplicado a Equinos, ANALGESICO ANTIPIRETICO Aplicado a Porcinos</t>
  </si>
  <si>
    <t>8A4-4974-AGROCALIDAD</t>
  </si>
  <si>
    <t>FIDOFLUX INYECTABLE</t>
  </si>
  <si>
    <t>Flunixina-meglumina 50 MG</t>
  </si>
  <si>
    <t>Analgésicos Aplicado a Bovinos, Analgésicos Aplicado a Equinos, Analgésicos Aplicado a Porcinos, Antiinflamatorio Aplicado a Bovinos, Antiinflamatorio Aplicado a Equinos, Antiinflamatorio Aplicado a Porcinos</t>
  </si>
  <si>
    <t>8A4-5012-AGROCALIDAD</t>
  </si>
  <si>
    <t>FLEXOGAN UNGÜENTO</t>
  </si>
  <si>
    <t>POTE DE 200 GR</t>
  </si>
  <si>
    <t>Alcanfor 5,0 G + Esencia de trementina 8,0 G + Fenilbutazona 3,0 G + Lanolina 100 G + Salicilato de Metilo 5,0 G + Vaselina C.S.P</t>
  </si>
  <si>
    <t>Analgésicos Aplicado a Caninos, Analgésicos Aplicado a Bovinos, Analgésicos Aplicado a Ovinos, Analgésicos Aplicado a Caprinos, Analgésicos Aplicado a Equinos, Analgésicos Aplicado a Porcinos, Antiinflamatorio Aplicado a Porcinos, Antiinflamatorio Aplicado a Caninos, Antiinflamatorio Aplicado a Caprinos, Antiinflamatorio Aplicado a Equinos, Antiinflamatorio Aplicado a Bovinos, Antiinflamatorio Aplicado a Ovinos, Rubefaciente Aplicado a Bovinos, Rubefaciente Aplicado a Ovinos, Rubefaciente Aplicado a Porcinos, Rubefaciente Aplicado a Caprinos, Rubefaciente Aplicado a Caninos, Rubefaciente Aplicado a Equinos</t>
  </si>
  <si>
    <t>8A4-5038-AGROCALIDAD</t>
  </si>
  <si>
    <t>TORBUGESIC INYECTABLE</t>
  </si>
  <si>
    <t>Ácido Cítrico Monohidratado 3.30 mg/ ML + Butorfanol 15.48 mg/ ML + CITRATO DE SODIO DIHIDRATADO 6.41 mg/ ML + CLORURO DE BENCETONIO 0.10 mg/ ML + CLORURO DE SODIO 4.72 mg/ ML</t>
  </si>
  <si>
    <t>Analgésicos Aplicado a Equinos</t>
  </si>
  <si>
    <t>8A4-5078-AGROCALIDAD</t>
  </si>
  <si>
    <t>FINDOL MK</t>
  </si>
  <si>
    <t>FRASCO DE 10 M , FRASCO DE 30 ML , FRASCO DE 50 ML</t>
  </si>
  <si>
    <t>8A4-5835-AGROCALIDAD</t>
  </si>
  <si>
    <t>FADYNE A 4</t>
  </si>
  <si>
    <t>FRASCO DE VIDRIO AMBAR POR 10 ML , FRASCO DE VIDRIO AMBAR POR 30 ML , FRASCO DE VIDRIO AMBAR POR 50 ML.</t>
  </si>
  <si>
    <t>Flunixina-meglumina 8,3 G</t>
  </si>
  <si>
    <t>8A4-6497-AGROCALIDAD</t>
  </si>
  <si>
    <t>DISPOSEL MONUOSO</t>
  </si>
  <si>
    <t>CAJA CONTENIENDO 10 DISPOSITIVOS INTRAVAGINALES DE POLIETILENO</t>
  </si>
  <si>
    <t>Progesterona 0.60 G</t>
  </si>
  <si>
    <t>8A4-6749-AGROCALIDAD</t>
  </si>
  <si>
    <t>FLUMINE CANINOS TABLETAS</t>
  </si>
  <si>
    <t>CAJAS DE CARTÓN QUE CONTIENE UN BLISTER CON 6 TABLETAS DE 10 MG, CAJAS DE CARTÓN QUE CONTIENE UN BLISTER CON 10 TABLETAS DE 10 MG, CAJAS DE CARTÓN QUE CONTIENE DOS BLISTERS CON 10 TABLETAS DE 10 MG, CAJAS DE CARTÓN QUE CONTIENE TRES BLISTERS CON 10 TABLETAS DE 10 MG, CAJAS DE CARTÓN QUE CONTIENE CUATRO BLISTERS CON 10 TABLETAS DE 10 MG, CAJAS DE CARTÓN QUE CONTIENE CINCO BLISTERS CON 10 TABLETAS DE 10 MG, CAJAS DE CARTÓN QUE CONTIENE SEIS BLISTERS CON 10 TABLETAS DE 10 MG, CAJAS DE CARTÓN QUE CONTIENE DIEZ BLISTERS CON 10 TABLETAS DE 10 MG, CAJAS DE CARTÓN QUE CONTIENE VEINTE BLISTERS CON 10 TABLETAS DE 10 MG</t>
  </si>
  <si>
    <t>ALCOHOL ETÍLICO 0.028 ML + ALMIDÓN DE MAÍZ 34.00 MG + Celulosa Microcristalina 4.20 MG + CROSCARAMELOSA SÓDICA 12.00 MG + Flunixina-meglumina 10 MG + Lactosa monohidratado 43.00 MG + MAGNESIO ESTEARATO 2.12 MG + POLIVINILPIRROLIDONA 6 MG + TALCO USP 1.72 MG</t>
  </si>
  <si>
    <t>Analgésicos Aplicado a Caninos, Antiinflamatorio Aplicado a Caninos, Antipirético Aplicado a Caninos</t>
  </si>
  <si>
    <t>8A4-6750-AGROCALIDAD</t>
  </si>
  <si>
    <t>FLUMINE CANINOS</t>
  </si>
  <si>
    <t>8A4-6783-AGROCALIDAD</t>
  </si>
  <si>
    <t>POMO DE POLIPROPILENO DE 60 GR , POMO DE POLIPROPILENO DE 110 GR</t>
  </si>
  <si>
    <t>Alcanfor 22.22 G + Mentol 5.55 G + Vaselina 100 G + YODUO DE POTASIO 13.88 G + Yoduro de Sodio 13.88 G</t>
  </si>
  <si>
    <t>Analgésicos Aplicado a Bovinos, Analgésicos Aplicado a Equinos, ANTIFLOGISTICO Aplicado a Bovinos, ANTIFLOGISTICO Aplicado a Equinos</t>
  </si>
  <si>
    <t>8A4-6E-11634-AGROCALIDAD</t>
  </si>
  <si>
    <t>FLY - 600</t>
  </si>
  <si>
    <t>FRASCOS PLÁSTICOS DE POLIETILENO DE BAJA DENSIDAD CONTENIENDO 20 ML , FRASCOS PLÁSTICOS DE POLIETILENO DE BAJA DENSIDAD CONTENIENDO 100 ML , FRASCOS PLÁSTICOS DE POLIETILENO DE BAJA DENSIDAD CONTENIENDO 1000 ML , FRASCOS PLÁSTICOS DE POLIETILENO DE BAJA DENSIDAD CONTENIENDO 3.8 LITROS. , FRASCOS PLÁSTICOS DE POLIETILENO DE BAJA DENSIDAD CONTENIENDO 20 LITROS. , CAJA POR 100 GOTEROS DE 20 ML</t>
  </si>
  <si>
    <t>AGUA C.S.P 100 ML + Bromhexina 1.0 G + Eucaliptol 2.0 G + Metilparabeno 0.18 G + Paracetamol 0.5 G + Propilparabeno 0.02 G</t>
  </si>
  <si>
    <t>8A4-7063-AGROCALIDAD</t>
  </si>
  <si>
    <t>RIMADYL SOLUCION INYECTABLE</t>
  </si>
  <si>
    <t>8A4-7155-AGROCALIDAD</t>
  </si>
  <si>
    <t>BUTASYL</t>
  </si>
  <si>
    <t>FRASCO DE CRISTAL 100 ML</t>
  </si>
  <si>
    <t>AGUA PARA INYECTABLES C.B.P. 1 ML + Fenilbutazona 186.1 MG + P-HIDROXIBENZOATO DE METILO 1.0 MG + P-HIDROXIBENZOATO DE PROPILIO 0.2 MG + SALICILATO DE SODIO 50.0 MG</t>
  </si>
  <si>
    <t>ZOETIS MANUFACTURIG -RESEARCH SPAIN SL - España</t>
  </si>
  <si>
    <t>8A4-7593-AGROCALIDAD</t>
  </si>
  <si>
    <t>DEXAMETASONA LH 10</t>
  </si>
  <si>
    <t>VIAL DE VIDRIO DE 10 ML , VIAL DE VIDRIO DE 20 ML , VIAL DE VIDRIO DE 50 ML</t>
  </si>
  <si>
    <t>AGUA PARA INYECCION C.S.P 1 ML + ALCOHOL BENCILICO 1.9 MG + CLORURO DE SODIO 9 MG + Dexametasona 1.0 MG + METILPARABEN 1.8 MG + PLASDONE C15 5 MG + Polisorbato 80 0.9 MG + Propilparabeno 0.2 MG</t>
  </si>
  <si>
    <t>8A4-7649-AGROCALIDAD</t>
  </si>
  <si>
    <t>EQ ZONA</t>
  </si>
  <si>
    <t>SOBRE DE 5 GR</t>
  </si>
  <si>
    <t>Carboximetilcelulosa sódica 250 MG + CICLAMATO DE SODIO 750 MG + Colorante naranja a-1 2 MG + Fenilbutazona 0.1 G + GLICIRRIZATO AMONIACO 5 MG + MANITOL 5 G + PECUAROMA EQUIDOS 1432-1 4 MG + Polivinilpirolidona 90 MG + SACARINA SODICA 75 MG</t>
  </si>
  <si>
    <t>Antiinflamatorio Aplicado a Equinos</t>
  </si>
  <si>
    <t>LABORATORIOS CALIER S.A - España</t>
  </si>
  <si>
    <t>8A4-7781-AGROCALIDAD</t>
  </si>
  <si>
    <t>FADYNE C</t>
  </si>
  <si>
    <t>FRASCO DE VIDRIO ÁMBAR DE 10 ML, FRASCO DE VIDRIO ÁMBAR DE 30 ML, FRASCO DE VIDRIO ÁMBAR DE 50 ML</t>
  </si>
  <si>
    <t>Flunixina-meglumina 16,6 MG</t>
  </si>
  <si>
    <t>8A4-7857-AGROCALIDAD</t>
  </si>
  <si>
    <t>FLOXAVET</t>
  </si>
  <si>
    <t>FRASCO DE 10 ML , FRASCO DE 50 ML</t>
  </si>
  <si>
    <t>8A4-8354-AGROCALIDAD</t>
  </si>
  <si>
    <t>TOLFEN LA 8%</t>
  </si>
  <si>
    <t>FRASCO DE VIDRIO DE 20 ML , FRASCO DE VIDRIO DE 50 ML , FRASCO DE VIDRIO DE 250 ML , FRASCO DE VIDRIO DE 100ML</t>
  </si>
  <si>
    <t>Analgésicos Aplicado a Bovinos, Analgésicos Aplicado a Ovinos, Analgésicos Aplicado a Caprinos, Analgésicos Aplicado a Equinos, Analgésicos Aplicado a Camelidos, Analgésicos Aplicado a Porcinos, Antiespasmódicos Aplicado a Camelidos, Antiespasmódicos Aplicado a Caprinos, Antiespasmódicos Aplicado a Porcinos, Antiespasmódicos Aplicado a Equinos, Antiespasmódicos Aplicado a Bovinos, Antiespasmódicos Aplicado a Ovinos, Antipirético Aplicado a Porcinos, Antipirético Aplicado a Caprinos, Antipirético Aplicado a Bovinos, Antipirético Aplicado a Ovinos, Antipirético Aplicado a Equinos, Antipirético Aplicado a Camelidos</t>
  </si>
  <si>
    <t>8A4-8421-AGROCALIDAD</t>
  </si>
  <si>
    <t>FEBRALGINA COMPUESTA</t>
  </si>
  <si>
    <t>FRASCO DE VIDRIO DE 20 ML , FRASCO DE VIDRIO DE 50 ML , FRASCO DE VIDRIO DE 100 ML , FRASCO DE VIDRIO DE 250ML</t>
  </si>
  <si>
    <t>AGUA ESTERIL 100 ML + ALCOHOL BENCILICO 1.5 G + FENIL DIMETILPIRAZOLON METILAMINO METANSULFONATO SÓDICO 50 G + SALICILATO DE SODIO 2 G</t>
  </si>
  <si>
    <t>Analgésicos Aplicado a Camelidos, Analgésicos Aplicado a Bovinos, Analgésicos Aplicado a Caprinos, Analgésicos Aplicado a Equinos, Analgésicos Aplicado a Porcinos, Analgésicos Aplicado a Caninos, Analgésicos Aplicado a Ovinos, Antiespasmódicos Aplicado a Porcinos, Antiespasmódicos Aplicado a Caninos, Antiespasmódicos Aplicado a Bovinos, Antiespasmódicos Aplicado a Ovinos, Antiespasmódicos Aplicado a Caprinos, Antiespasmódicos Aplicado a Equinos, Antiespasmódicos Aplicado a Camelidos, Antipirético Aplicado a Porcinos, Antipirético Aplicado a Ovinos, Antipirético Aplicado a Camelidos, Antipirético Aplicado a Caninos, Antipirético Aplicado a Bovinos, Antipirético Aplicado a Caprinos, Antipirético Aplicado a Equinos</t>
  </si>
  <si>
    <t>8A4-8516-AGROCALIDAD</t>
  </si>
  <si>
    <t>ANTALVET COMPUESTO</t>
  </si>
  <si>
    <t>FRASCO DE 50 ML , FRASCO DE 100 ML, FRASCO DE 250 ML</t>
  </si>
  <si>
    <t>AGUA DESTILADA 100 ML + Dipirona 50 G + N-BUTILBROMURO DE HIOSCINA 0.5 G</t>
  </si>
  <si>
    <t>ANALGÉSICO-ANTIINFLAMATORIO Aplicado a Caninos, ANALGÉSICO-ANTIINFLAMATORIO Aplicado a Bovinos, ANALGÉSICO-ANTIINFLAMATORIO Aplicado a Ovinos, ANALGÉSICO-ANTIINFLAMATORIO Aplicado a Equinos, ANALGÉSICO-ANTIINFLAMATORIO Aplicado a Camelidos, ANALGÉSICO-ANTIINFLAMATORIO Aplicado a Porcinos</t>
  </si>
  <si>
    <t>8A4-8562-AGROCALIDAD</t>
  </si>
  <si>
    <t>DEXA TAD - EC</t>
  </si>
  <si>
    <t>FRASCO DE 10 ML , FRASCO DE 20 ML , ;FRASCO DE 50 ML , FRASCO DE 100 ML</t>
  </si>
  <si>
    <t>AGUA PARA INYECCION 1 ML + ALCOHOL BENCILICO 0.01 MG + CLORURO DE SODIO 0.004 MG + DEXAMETASONA FOSFATO SÓDICO 2 MG + EDTA 0.0002 MG + FOSFATO DISODICO DIHIDRATADO 0.021 MG + FOSFATO HIDROGENADO DISÓDICO 2 aq 0.001 MG</t>
  </si>
  <si>
    <t>8A4-8574-AGROCALIDAD</t>
  </si>
  <si>
    <t>DIPIRINA</t>
  </si>
  <si>
    <t>FRASCOS DE VIDRIO DE 20 ML , FRASCOS DE VIDRIO DE 50 ML , FRASCOS DE VIDRIO DE 100 ML</t>
  </si>
  <si>
    <t>Analgésicos Aplicado a Bovinos, Analgésicos Aplicado a Equinos, Analgésicos Aplicado a Caninos, Antiespasmódicos Aplicado a Equinos, Antiespasmódicos Aplicado a Caninos, Antiespasmódicos Aplicado a Bovinos, Antipirético Aplicado a Bovinos, Antipirético Aplicado a Equinos, Antipirético Aplicado a Caninos</t>
  </si>
  <si>
    <t>8A4-8615-AGROCALIDAD</t>
  </si>
  <si>
    <t>ANTITERMYL</t>
  </si>
  <si>
    <t>POTE DE POLIETILENO DE 1KG , POTE DE POLIETILENO DE 5 KG</t>
  </si>
  <si>
    <t>Acido Acetil salicilico 17 G + BENZOATO DE SODIO 2.5 G + BICARBONATO DE SODIO 13 G + Cafeína 2 G + CLORURO DE POTASIO 2 G + CLORURO DE SODIO 20 G + SULFATO DE MAGNESIO 2 G + Sulfato de sodio 22.5 G + Vitamina C 3 G</t>
  </si>
  <si>
    <t>8A4-8639-AGROCALIDAD</t>
  </si>
  <si>
    <t>FLUNIXIPRA - I 5%</t>
  </si>
  <si>
    <t>AGUA 1 ML + Flunixina-meglumina 50 MG + Hidróxido de Sodio 1 MG + METABISULFITO DE SODIO 1.640 MG + Propilenglicol 208 MG</t>
  </si>
  <si>
    <t>8A4-8660-AGROCALIDAD</t>
  </si>
  <si>
    <t>FIDOFLUX</t>
  </si>
  <si>
    <t>CAJA DE 10 TABLETAS , CAJA DE 50 TABLETAS</t>
  </si>
  <si>
    <t>ALMIDON csp MG + CELULOSA csp MG + Celulosa Microcristalina csp MG + CROSCARMELOSA SODICA csp MG + Estearato de Magnesio csp MG + FLUNIXIN MEGLUMINE 10 MG + LACTOSA CSP MG + Povidona csp MG + TALCO csp MG</t>
  </si>
  <si>
    <t>8A4-8669-AGROCALIDAD</t>
  </si>
  <si>
    <t>PROFEN 1%</t>
  </si>
  <si>
    <t>FRASCOS DE 50 ML</t>
  </si>
  <si>
    <t>ACIDO CITRICO ANHIDRIDO 3.5 MG + Agua Purificada 1 ML + GLICOCOLA 26 MG + HIDRÓXIDO DE SODIO 5.5 MG + Ketoprofeno 10 MG</t>
  </si>
  <si>
    <t>Analgésicos Aplicado a Caninos, Analgésicos Aplicado a Felinos, Antiinflamatorio Aplicado a Caninos, Antipirético Aplicado a Caninos, Antipirético Aplicado a Felinos</t>
  </si>
  <si>
    <t>8A4-8801-AGROCALIDAD</t>
  </si>
  <si>
    <t>DICLOFENACO K</t>
  </si>
  <si>
    <t>FRASCO DE VIDRIO AMBAR TIPO II DE 10 ML , FRASCO DE VIDRIO AMBAR TIPO II DE 50 ML , FRASCO DE VIDRIO AMBAR TIPO II DE 100 ML.</t>
  </si>
  <si>
    <t>Antinflamatorio no esteroide Aplicado a Bovinos, Antinflamatorio no esteroide Aplicado a Ovinos, Antinflamatorio no esteroide Aplicado a Caprinos, Antinflamatorio no esteroide Aplicado a Equinos, Antinflamatorio no esteroide Aplicado a Porcinos</t>
  </si>
  <si>
    <t>8A4-8924-AGROCALIDAD</t>
  </si>
  <si>
    <t>DEXALAN (SOLUCION INYECTABLE)</t>
  </si>
  <si>
    <t>Agua Purificada 1 ML + Bisulfito de sodio 5.5 MG + Citrato de sodio 18 MG + CLORURO DE SODIO 0.4 MG + DEXAMETASONA SODIO FOSFATO 2 MG + EDTA DISODICA 2 MG + NIPAGIN 0.5 MG + NIPASOL 0.05 MG</t>
  </si>
  <si>
    <t>Antiinflamatorio Aplicado a Caninos, Antiinflamatorio Aplicado a Felinos, Antiinflamatorio Aplicado a Bovinos, Antiinflamatorio Aplicado a Ovinos, Antiinflamatorio Aplicado a Aves</t>
  </si>
  <si>
    <t>8A4-8B6-14354-AGROCALIDAD</t>
  </si>
  <si>
    <t>VITAPROFENO FORTE</t>
  </si>
  <si>
    <t>CAJAS DE CARTÓN CORRUGADO CONTENIENDO 48 FRASCOS AMPOLLA DE PVC TRATADO COLOR ÁMBAR DE 100 ML</t>
  </si>
  <si>
    <t>AGUA PARA INYECCIÓN c.s.p. 1,00 G + ALCOHOL BENCILICO SOLUCIÓN AL 10% p/v DE ÁCIDO CÍTRICO MONOHIDRATADO C.S.P.: pH: 6.5 S/U + Ketoprofeno 10,00 G + L-arginina 7,20 G</t>
  </si>
  <si>
    <t>Antialergicos Aplicado a Bovinos, Antialergicos Aplicado a Equinos, Antialergicos Aplicado a Porcinos, Antiinflamatorio Aplicado a Bovinos, Antiinflamatorio Aplicado a Equinos, Antiinflamatorio Aplicado a Porcinos, Antipirético Aplicado a Porcinos, Antipirético Aplicado a Bovinos, Antipirético Aplicado a Equinos</t>
  </si>
  <si>
    <t>8A4-9177-AGROCALIDAD</t>
  </si>
  <si>
    <t>BIOVALGINA</t>
  </si>
  <si>
    <t>FRASCOS DE VIDRIO 50 ML, FRASCOS DE VIDRIO AMBAR PARA 250 ML</t>
  </si>
  <si>
    <t>AGUA PARA INYECCIÓN c.s.p. 1 ML + METALMIZOL SODICO 500 MG + NIPAGIN 1.50 MG + NIPASOL 0.5 MG</t>
  </si>
  <si>
    <t>Analgésicos Aplicado a Bovinos, Analgésicos Aplicado a Caninos, Analgésicos Aplicado a Ovinos, Analgésicos Aplicado a Porcinos, Analgésicos Aplicado a Felinos, Analgésicos Aplicado a Caprinos, Analgésicos Aplicado a Camelidos, Analgésicos Aplicado a Equinos, Antiespasmódicos Aplicado a Felinos, Antiespasmódicos Aplicado a Equinos, Antiespasmódicos Aplicado a Caninos, Antiespasmódicos Aplicado a Camelidos, Antiespasmódicos Aplicado a Porcinos, Antiespasmódicos Aplicado a Bovinos, Antiespasmódicos Aplicado a Ovinos, Antiespasmódicos Aplicado a Caprinos, Antipirético Aplicado a Caprinos, Antipirético Aplicado a Felinos, Antipirético Aplicado a Bovinos, Antipirético Aplicado a Ovinos, Antipirético Aplicado a Caninos, Antipirético Aplicado a Equinos, Antipirético Aplicado a Camelidos, Antipirético Aplicado a Porcinos</t>
  </si>
  <si>
    <t>8A4-9307-AGROCALIDAD</t>
  </si>
  <si>
    <t>APSALIQ ASA 400</t>
  </si>
  <si>
    <t>FRASCOS DE POLIETILENO DE 30 ML, FRASCOS DE POLIETILENO DE 120 ML, GARRAFAS DE POLIETILENO PEAD DE 1 L, GARRAFAS DE POLIETILENO PEAD DE 5 L, GARRAFAS DE POLIETILENO PEAD DE 100 ML, GARRAFAS DE POLIETILENO PEAD DE 200 ML, GARRAFAS DE POLIETILENO PEAD DE 300 ML, GARRAFAS DE POLIETILENO PEAD DE 400 ML, GARRAFAS DE POLIETILENO PEAD DE 500 ML</t>
  </si>
  <si>
    <t>Acido Acetil salicilico 400 G</t>
  </si>
  <si>
    <t>A.A.S. LIQUIDO</t>
  </si>
  <si>
    <t>FRASCO DE POLIETILENO DE 30 ML , FRASCO DE POLIETILENO DE 120 ML , GARRAFAS DE POLIETILENO PEAD DE 1 L , GARRAFAS DE POLIETILENO PEAD DE 5 L</t>
  </si>
  <si>
    <t>ANALGÉSICO-ANTIINFLAMATORIO Aplicado a Felinos, ANALGÉSICO-ANTIINFLAMATORIO Aplicado a Aves, ANALGÉSICO-ANTIINFLAMATORIO Aplicado a Ovinos, ANALGÉSICO-ANTIINFLAMATORIO Aplicado a Bufalos, ANALGÉSICO-ANTIINFLAMATORIO Aplicado a Caninos, ANALGÉSICO-ANTIINFLAMATORIO Aplicado a Camelidos, ANALGÉSICO-ANTIINFLAMATORIO Aplicado a Caprinos, ANALGÉSICO-ANTIINFLAMATORIO Aplicado a Lagomorfos, ANALGÉSICO-ANTIINFLAMATORIO Aplicado a Bovinos, ANALGÉSICO-ANTIINFLAMATORIO Aplicado a Cobayos, ANALGÉSICO-ANTIINFLAMATORIO Aplicado a Equinos, ANALGÉSICO-ANTIINFLAMATORIO Aplicado a Porcinos, Antipirético Aplicado a Aves, Antipirético Aplicado a Felinos, Antipirético Aplicado a Bovinos, Antipirético Aplicado a Ovinos, Antipirético Aplicado a Caprinos, Antipirético Aplicado a Equinos, Antipirético Aplicado a Caninos, Antipirético Aplicado a Bufalos, Antipirético Aplicado a Camelidos, Antipirético Aplicado a Lagomorfos, Antipirético Aplicado a Cobayos, Antipirético Aplicado a Porcinos</t>
  </si>
  <si>
    <t>LABORATORIOS POLICHEM S.A - España</t>
  </si>
  <si>
    <t>8A4-9395-AGROCALIDAD</t>
  </si>
  <si>
    <t>FLUMINIC GEL ORAL</t>
  </si>
  <si>
    <t>CARBOPOL 1.5 G + EDTA DISODICA 0.05 G + ESCENCIA DE MANZANA CSP 100 G + Flunixina-meglumina 8.3 G + FORMALDEHIDO SUFOXILATO - METABISULFITO SODICO 0.25 G + METILPARABEN 0.015 G + Propilenglicol 5.00 G + Propilparabeno 0.015 G + TRIETANOLAMINA 1.5 G</t>
  </si>
  <si>
    <t>ANALGESICO ANTIPIRETICO Aplicado a Equinos</t>
  </si>
  <si>
    <t>8A4-9444-AGROCALIDAD</t>
  </si>
  <si>
    <t>BRAX - T</t>
  </si>
  <si>
    <t>GOTERO PLASTICO DE 10 ML , GOTERO PLASTICO DE 20 ML , GOTERO PLASTICO DE 50 ML , FRASCO DE VIDRIO AMBAR DE 100 ML , FRASCO DE POLIPROPILENO 1 L , FRASCO DE POLIPROPILENO DE 4 LT , GALÓN DE 3.8 LTS , FRASCO DE POLIPROPILENO DE 20 LT</t>
  </si>
  <si>
    <t>ACETATO N BUTILO 1.470 G + Acido Acetil salicilico 40 G + ÁCIDO TIOGLICÓLICO 0.465 G + AMONÍACO 0.319 G + Etanol 18.96 G + Monoetanolamina c.s.p 100 ML</t>
  </si>
  <si>
    <t>Antiinflamatorio Aplicado a Aves, Antiinflamatorio Aplicado a Porcinos</t>
  </si>
  <si>
    <t>8A4-9646-AGROCALIDAD</t>
  </si>
  <si>
    <t>DICLOFEN 50</t>
  </si>
  <si>
    <t>FRASCOS DE VIDRIO ÁMBAR PARA LA PRESETACIÓN DE 10ML , FRASCOS DE VIDRIO ÁMBAR PARA LA PRESETACIÓN DE 50 ML , ENVASE PVC PARA 100ML , ENVASE PVC PARA 500 ML</t>
  </si>
  <si>
    <t>ALCOHOL BENCILICO 2.00 MG + Bisulfito de sodio 1.00 MG + Diclofenaco 50,00 MG + Metilparabeno 1.80 MG + PROPILENGLICOL C.S.P. 100 ML + Propilparabeno 0.20 MG</t>
  </si>
  <si>
    <t>8A4-9651-AGROCALIDAD</t>
  </si>
  <si>
    <t>FLUNIXIN CC</t>
  </si>
  <si>
    <t>FRASCO DE VIDRIO ÁMBAR Y FRASCO DE PLÁSTICO DE 10 ML, FRASCOS DE PLÁSTICO CONTENIENDO 50 ML, FRASCOS DE PLÁSTICO CONTENIENDO 100 ML, FRASCOS DE PLÁSTICO CONTENIENDO 500 ML</t>
  </si>
  <si>
    <t>ALCOHOL BENCILICO 2,00 MG + Alcohol etílico 15.00 MG + Bisulfito de sodio 1,00 MG + FLUNIXIN MEGLUMINE 83.00 MG + Metilparabeno 1,80 MG + Propilenglicol 1,00 MG + Propilparabeno 0,20 MG</t>
  </si>
  <si>
    <t>8A4-9652-AGROCALIDAD</t>
  </si>
  <si>
    <t>6 PIRYN</t>
  </si>
  <si>
    <t>SOBRES DE ALUMINIO DE 10G , SOBRES DE ALUMINIO DE 20 G , SOBRES DE ALUMINIO DE 80 G , SOBRES DE ALUMINIO DE 100 G , ENVASES DE POLIETILENO DE 500 G , ENVASES EASY-OPEN DE 1 KG</t>
  </si>
  <si>
    <t>Acetaminofeno 10.0 G + AEROSIL 0.20 G + Maltodextrina 89.80 G</t>
  </si>
  <si>
    <t>ANALGESICO ANTIPIRETICO Aplicado a Aves</t>
  </si>
  <si>
    <t>8A4-9A5-8692-AGROCALIDAD</t>
  </si>
  <si>
    <t>NAQUASONE SOLUCIÓN INYECTABLE</t>
  </si>
  <si>
    <t>8A5-11672-AGROCALIDAD</t>
  </si>
  <si>
    <t>FENOBARBITAL P-100</t>
  </si>
  <si>
    <t>BLITERS DE PVC-ALUMINIO CONTENIDOS EN ESTUCHES DE CARTON DE 30 COMPRIMIDOS</t>
  </si>
  <si>
    <t>Almidón 101,76 MG + BHA 0,06 MG + BHT 0,12 MG + Estearato de Magnesio 5,28 MG + FENOBARBITAL 100 MG + Gelatina 21,18 MG + LACTOSA C.s.p. 600 MG + NIPAGÍN 0,42 MG + NIPASOL 0,12 MG + PRIMOGEL 10,50 MG + SABOR H-L 105,24 MG + SORBATO DE POTASIO 0,90 MG</t>
  </si>
  <si>
    <t>ANTICONVULSIVANTE Aplicado a Caninos</t>
  </si>
  <si>
    <t>8A6-12533-AGROCALIDAD</t>
  </si>
  <si>
    <t>SUPER CATNIP SPRAY</t>
  </si>
  <si>
    <t>FRASCO PLÁSTICO PVC DE 5 OZ</t>
  </si>
  <si>
    <t>AROMA ESTIMULANTE PARA ENTRETENIMIENTO DE MASCOTAS Aplicado a Felinos</t>
  </si>
  <si>
    <t>8A6-9649-AGROCALIDAD</t>
  </si>
  <si>
    <t>EDU - PET</t>
  </si>
  <si>
    <t>GOTERO DE 30 ML , SPRAY DE 100 ML</t>
  </si>
  <si>
    <t>AGUA DESMINERALIZADA C.S.P. 1 L + ALCANOS POLIHIDROXILADOS 300 ML + AMONÍACO 80 ML</t>
  </si>
  <si>
    <t>Educador de mascotas Aplicado a Caninos, Educador de mascotas Aplicado a Felinos</t>
  </si>
  <si>
    <t>8A7-7204-AGROCALIDAD</t>
  </si>
  <si>
    <t>EUTHANYLE</t>
  </si>
  <si>
    <t>ENVASES DE VIDRIO DE 15 ML</t>
  </si>
  <si>
    <t>AGUA DESTILADA C.S.P 100 ML + ALCOHOL BENZÍLICO 2,00 ML + ALCOHOL ETÍLICO 7,89 ML + FENITOINA SODICA 5,00 G + PENTOBARBITAL SÓDICO 40,00 G + Propilenglicol 18,00 G + RODAMINA B 0,3675 G</t>
  </si>
  <si>
    <t>Eutanasicos Aplicado a Caninos, Eutanasicos Aplicado a Felinos</t>
  </si>
  <si>
    <t>8A7-8979-AGROCALIDAD</t>
  </si>
  <si>
    <t>EUTHANEX</t>
  </si>
  <si>
    <t>FRASCO DE 20 ML , FRASCO DE 50 ML</t>
  </si>
  <si>
    <t>AGUA C.S.P 1.0 ML + ALCOHOL BENCILICO 0.02 ML + Alcohol etílico 0.1 ML + DIFENILHIDANTOINA SODICA 50.0 MG + Pentobarbital 390.0 MG + Propilenglicol 0.18 ML</t>
  </si>
  <si>
    <t>8A7-9825-AGROCALIDAD</t>
  </si>
  <si>
    <t>EUTAZOO</t>
  </si>
  <si>
    <t>AGUA C.S.P 1 ML + Pentobarbital 300 MG</t>
  </si>
  <si>
    <t>Eutanasicos Aplicado a Bovinos, Eutanasicos Aplicado a Aves, Eutanasicos Aplicado a Lagomorfos, Eutanasicos Aplicado a Cobayos</t>
  </si>
  <si>
    <t>8B1-14221-AGROCALIDAD</t>
  </si>
  <si>
    <t>TROYANO ESTIMULANTE 3P</t>
  </si>
  <si>
    <t>CAJA CON DOS BLISTER CONTENIENDO 6 CÁPSULAS CADA UNO U, CAJA CON DOS BLISTER CONTENIENDO 10 CÁPSULAS CADA UNO U, CAJA CON 11 BLISTER CONTENIENDO 10 CÁPSULAS CADA UNO U, POTE CON 30 CÁPSULAS U, POTE CON 60 CÁPSULAS U, POTE CON 110 CÁPSULAS U, CAJA GENÉRICA CON STICKER CONTENIENDO 110 CÁPSULAS U</t>
  </si>
  <si>
    <t>ACIDO ASPARTICO 1.7 MG + ÁCIDO GLUTÁMICO 20 MG + ALANINA 3.5 MG + ALMIDON 120 MG + Arginina 3.5 MG + Carboximetilcelulosa 7 MG + Cisteina 4.5 MG + CLORURO DE POTASIO 1.03 MG + COLORANTE ANARANJADO Nro6 0.1 MG + COLORANTE VERDE HOJA 0.1 MG + DL-CARNITINA 3.5 MG + ESTEARATO DE MAGNESIO 7 MG + Fenilalanina 2 MG + Glicina 1.7 MG + Histidina 2 MG + Isoleucina 8 MG + LACTOSA 50 MG + Leucina 5 MG + Lisina 6 MG + Metionina 2 MG + Pantotenato de Calcio 0.45 MG + SERINA 5 MG + SULFATO DE MAGNESIO 1.44 MG + SULFATO DE MANGANESO 1.42 MG + Sulfato de Zinc 1.03 MG + Sulfato Ferroso 1.38 MG + TALCO 25 MG + Treonina 3.5 MG + Valina 4.5 MG + Vitamina A 300 U + Vitamina B1 0.27 MG + Vitamina B12 0.0005 MG + Vitamina B2 0.20 MG + VITAMINA B3, NICOTINAMIDA 0.15 MG + Vitamina B6 0.18 MG + Vitamina C 0.3 MG + VITAMINA D3 30 U + VITAMINA E 1.8 U</t>
  </si>
  <si>
    <t>Antipirético Aplicado a Aves, Multivitamínico Aplicado a Aves, Simpaticomimeticos Aplicado a Aves</t>
  </si>
  <si>
    <t>8B1-14240-AGROCALIDAD</t>
  </si>
  <si>
    <t>MAGROXIN</t>
  </si>
  <si>
    <t>ACEITE DE SOYA 1.0 G + AEROSIL 200 1.0 G + BENZOATO DE POTASIO 0.1 G + CARBONATO DE CALCIO 25.0 G + DIMETIL SULFÓXIDO 0.5 G + DL METIONINA 10.0 G + L-CARNITINA 20.0 G + L-LISINA 10.0 G + PANTOTENATO DE CALCIO 5.0 G + RACTOPAMINA CLORHIDRATO 2.0 G + SALVADO DE TRIGO (HARINA DE TRIGO DE TERCERA) 25.0 G</t>
  </si>
  <si>
    <t>AGONISTA BETA ADRENÉRGICO PARA CERDOS MAGROS, PREMIX. Aplicado a Porcinos</t>
  </si>
  <si>
    <t>8B2-12069-AGROCALIDAD</t>
  </si>
  <si>
    <t>YOHIMBINE VET UP</t>
  </si>
  <si>
    <t>FRASCO TIPO AMPOLLA DE VIDRIO TIPO 1 BOROSILICATO DE 10 ML, FRASCO TIPO AMPOLLA DE VIDRIO TIPO 1 BOROSILICATO DE 20 ML, FRASCO TIPO AMPOLLA DE VIDRIO TIPO 1 BOROSILICATO DE 50 ML</t>
  </si>
  <si>
    <t>Agua bidestilada 100 ML + CLORURO DE BENCETONIO 0.0001 G + EDTA 0.0001 G + METABISULFITO DE SODIO 0.0001 G + YOHIMBINA CLORHIDRATO 0,2000 G</t>
  </si>
  <si>
    <t>ANTAGONISTA ALFA 2 ADRENÉRGICO Aplicado a Caninos, ANTAGONISTA ALFA 2 ADRENÉRGICO Aplicado a Felinos, ANTAGONISTA ALFA 2 ADRENÉRGICO Aplicado a Equinos, REVIERTE LOS EFECTOS DE LA XILACINA Aplicado a Caninos, REVIERTE LOS EFECTOS DE LA XILACINA Aplicado a Felinos, REVIERTE LOS EFECTOS DE LA XILACINA Aplicado a Equinos</t>
  </si>
  <si>
    <t>LABORATORIOS RICHMOND - DIVISIÓN VETERINARIA S.A. - Argentina</t>
  </si>
  <si>
    <t>8B2-13993-AGROCALIDAD</t>
  </si>
  <si>
    <t>ATROPINA 1% GALMEDIC</t>
  </si>
  <si>
    <t>FRASCO AMPOLLA DE VIDRIO, INCOLORO EN 20 ML</t>
  </si>
  <si>
    <t>Agua destilada 100,00 ML + Atropina 1 G + METABISULFITO DE SODIO 0,2 G + NIPAGÍN 0,05 G + NIPASOL 0,005 G</t>
  </si>
  <si>
    <t>Antiespasmódicos Aplicado a Caninos, Antiespasmódicos Aplicado a Felinos, Antiespasmódicos Aplicado a Bovinos, Antiespasmódicos Aplicado a Caprinos, Antiespasmódicos Aplicado a Equinos, Antiespasmódicos Aplicado a Porcinos</t>
  </si>
  <si>
    <t>8B2-6852-AGROCALIDAD</t>
  </si>
  <si>
    <t>ATROPINA SULFATO</t>
  </si>
  <si>
    <t>Frascos de Vidrio para 10 ML, Frascos de Vidrio para 50 ML</t>
  </si>
  <si>
    <t>ANTIESPAMÓDICO Aplicado a Caninos, ANTIESPAMÓDICO Aplicado a Felinos, ANTIESPAMÓDICO Aplicado a Bovinos, ANTIESPAMÓDICO Aplicado a Ovinos, ANTIESPAMÓDICO Aplicado a Equinos, ANTIESPAMÓDICO Aplicado a Porcinos</t>
  </si>
  <si>
    <t>8B3-13923-AGROCALIDAD</t>
  </si>
  <si>
    <t>COLIPUR</t>
  </si>
  <si>
    <t>FRASCOS DE VIDRIO COLOR ÁMBAR CONTENIENDO 5 ml EN CAJA DE CARTÓN INDIVIDUAL S/U</t>
  </si>
  <si>
    <t>8B3-3472-SESA-U</t>
  </si>
  <si>
    <t>FRASCO POLIETILENO DE ALTA DENSIDAD PARA LAS PRESENTACIONES DE 1 LITRO , FRASCO POLIETILENO DE ALTA DENSIDAD PARA LAS PRESENTACIONES DE 5 LITROS</t>
  </si>
  <si>
    <t>8B4-11641-AGROCALIDAD</t>
  </si>
  <si>
    <t>V-TROPIN 0.3%</t>
  </si>
  <si>
    <t>VIALES DE VIDRIO TIPO I DE 10ML , VIALES DE VIDRIO TIPO I DE 20 ML , VIALES DE VIDRIO TIPO II DE 50 ML , VIALES DE VIDRIO TIPO II DE 100 ML</t>
  </si>
  <si>
    <t>ÁCIDO SULFÚRICO 1.0 MG + AGUA PARA INYECCION C.S.P 1.0 ML + ALCOHOL BENCILICO 15.0 MG + ATROPINA SULFATO 3.0 MG + CLORURO DE SODIO 0.9 MG</t>
  </si>
  <si>
    <t>Anticolinergico Aplicado a Caninos, Anticolinergico Aplicado a Felinos, Anticolinergico Aplicado a Bovinos, Anticolinergico Aplicado a Ovinos, Anticolinergico Aplicado a Equinos, Anticolinergico Aplicado a Camelidos, Anticolinergico Aplicado a Porcinos</t>
  </si>
  <si>
    <t>8B4-11688-AGROCALIDAD</t>
  </si>
  <si>
    <t>ATROPINA-ZOO INYECTABLE</t>
  </si>
  <si>
    <t>FRASCO DE VIDRIO COLOR AMBAR EN PRESENTACIONES DE 10 ML , FRASCO DE VIDRIO COLOR AMBAR EN PRESENTACIONES DE 50 ML</t>
  </si>
  <si>
    <t>AGUA PARA INYECCION C.S.P 1 ML + ATROPINA SULFATO USP 1.0 MG + Fenol 5.0 MG</t>
  </si>
  <si>
    <t>Anestesicos Aplicado a Caninos, Anestesicos Aplicado a Felinos, Anestesicos Aplicado a Bovinos, Anestesicos Aplicado a Ovinos, Anestesicos Aplicado a Caprinos, Anestesicos Aplicado a Equinos, Anestesicos Aplicado a Porcinos</t>
  </si>
  <si>
    <t>LABORATORIOS S.F.C LTDA. - Colombia</t>
  </si>
  <si>
    <t>8B4-6634-AGROCALIDAD</t>
  </si>
  <si>
    <t>ATROPINA 1%</t>
  </si>
  <si>
    <t>CAJA CONTENIENDO 12 FRASCOS DE VIDRIO DE 10 ML</t>
  </si>
  <si>
    <t>ATROPINA SULFATO 1 G + NIPAGÍN SÓDICO 0.20 G + NIPASOL SÓDICO 100 ML</t>
  </si>
  <si>
    <t>Anticolinergico Aplicado a Caninos, Anticolinergico Aplicado a Felinos, Anticolinergico Aplicado a Bovinos, Anticolinergico Aplicado a Ovinos, Anticolinergico Aplicado a Equinos, Anticolinergico Aplicado a Porcinos</t>
  </si>
  <si>
    <t>8B6-12000-AGROCALIDAD</t>
  </si>
  <si>
    <t>DEFREMINE</t>
  </si>
  <si>
    <t>FRASCOS DE VIDRIO DE 10 ML , FRASCOS DE VIDRIO DE 50 ML</t>
  </si>
  <si>
    <t>AGUA 1 ML + Difenhidramina 25 MG + METILPARABEN 1 ML + Propilparabeno 1 ML</t>
  </si>
  <si>
    <t>Antihistamínicos Aplicado a Caninos, Antihistamínicos Aplicado a Felinos, Antihistamínicos Aplicado a Bovinos, Antihistamínicos Aplicado a Equinos</t>
  </si>
  <si>
    <t>DIFREMINE</t>
  </si>
  <si>
    <t>FRASCO DE VIDRIO DE 10 ML, FRASCO DE VIDRIO DE 50 ML</t>
  </si>
  <si>
    <t>8B6-12003-AGROCALIDAD</t>
  </si>
  <si>
    <t>GALERFIN</t>
  </si>
  <si>
    <t>FRASCO AMPOLLA DE VIDRIO COLOR AMBAR PARA 20 ML.</t>
  </si>
  <si>
    <t>Antihistamínicos Aplicado a Caninos, Antihistamínicos Aplicado a Felinos, Antihistamínicos Aplicado a Bovinos, Antihistamínicos Aplicado a Ovinos, Antihistamínicos Aplicado a Equinos, Antihistamínicos Aplicado a Porcinos</t>
  </si>
  <si>
    <t>8B6-12739-AGROCALIDAD</t>
  </si>
  <si>
    <t>LORATADINA 10MG</t>
  </si>
  <si>
    <t>BLISTER POR 10 TABLETAS EN CAJAS POR UN BLISTER MG, DISPENSADOR POR 60 TABLETAS MG, DISPENSADOR POR 100 TABLETAS MG, DISPENSADOR POR 500 TABLETAS MG</t>
  </si>
  <si>
    <t>Loratadina 10.000 MG</t>
  </si>
  <si>
    <t>Antialergicos Aplicado a Caninos, Antialergicos Aplicado a Felinos</t>
  </si>
  <si>
    <t>8B6-12741-AGROCALIDAD</t>
  </si>
  <si>
    <t>PREDNISONA</t>
  </si>
  <si>
    <t>BLISTER POR 8 TABLETAS EN CAJAS POR UN BLISTER POR 10 TABLETAS MG</t>
  </si>
  <si>
    <t>Prednisona 5 MG</t>
  </si>
  <si>
    <t>8B6-12A-9941-AGROCALIDAD</t>
  </si>
  <si>
    <t>DERMIL INYECTABLE</t>
  </si>
  <si>
    <t>CAJA CONTENIEDNO 3 AMPOLLAS DE VIDRIOS COLOR AMBAR POR 10 ML</t>
  </si>
  <si>
    <t>Ácido Fénico 0.1 G + Agua Purificada C.S.P 100 ML + Carboximetilcelulosa 0.375 G + CLORURO DE SODIO 0.9 G + METILPARABENO 0.2 G + Polisorbato 80 1 G + Polivinilpirolidona 1.25 G + PROPILPARABENO 0.02 G + TRIAMCINOLONA ACETATO 0.6 G</t>
  </si>
  <si>
    <t>8B6-1448-AGROCALIDAD</t>
  </si>
  <si>
    <t>HISTAMINEX</t>
  </si>
  <si>
    <t>FRASCO AMBAR DE 20 ML , FRASCO AMBAR DE 100ML</t>
  </si>
  <si>
    <t>CLORFENIRAMINA MALEATO 10 MG + EXCIPIENTE C.B.P 1 ML</t>
  </si>
  <si>
    <t>Antihistamínicos Aplicado a Caninos, Antihistamínicos Aplicado a Felinos, Antihistamínicos Aplicado a Bovinos, Antihistamínicos Aplicado a Ovinos, Antihistamínicos Aplicado a Equinos</t>
  </si>
  <si>
    <t>8B6-2811-AGROCALIDAD</t>
  </si>
  <si>
    <t>INFLACOR SOLUCION INYECTABLE</t>
  </si>
  <si>
    <t>VIAL MATE EN EN VIDRIO DE 1 ML , VIAL MATE EN EN VIDRIO DE 2 ML , VIAL MATE EN EN VIDRIO DE 5 ML , CAJA POR 12 VIALES POR 2 ML , FRASCO DE VIDIRIO AMBAR POR 10 ML , FRASCO DE VIDIRIO AMBAR POR 20 ML , FRASCO DE VIDIRIO AMBAR POR 50 ML , FRASCOS DE 5 ML MUESTRA MÉDICA ML</t>
  </si>
  <si>
    <t>AGUA ESTERIL C.S.P 1 ML + Betametasona 2.0 MG + Cloruro de benzalconio - S/U + CLORURO DE SODIO - S/U + FOSFATO DIBÁSICO DE SODIO ANHIDRO - S/U + FOSFATO MONOBASICO DE DE SODIO MONOHIDRATO - S/U + HIDRÓXIDO DE SODIO - S/U + METABISULFITO DE SODIO - S/U</t>
  </si>
  <si>
    <t>8B6-8228-AGROCALIDAD</t>
  </si>
  <si>
    <t>HISTAMIN</t>
  </si>
  <si>
    <t>AGUA PARA INYECTABLES C.B.P. 25 ML + Difenhidramina 0,625 G + LIDOCAINA HCL 0,050 G</t>
  </si>
  <si>
    <t>Antihistamínicos Aplicado a Caninos, Antihistamínicos Aplicado a Felinos, Antihistamínicos Aplicado a Bovinos, Antihistamínicos Aplicado a Equinos, Antihistamínicos Aplicado a Porcinos</t>
  </si>
  <si>
    <t>8B6-9337-AGROCALIDAD</t>
  </si>
  <si>
    <t>ALERVEC</t>
  </si>
  <si>
    <t>FRASCO AMBAR DE VIDRIO TIPO I DE 10 ML , FRASCO AMBAR DE VIDRIO TIPO III DE 50 ML , CAJA POR 12 FRASCOS DE 10 ML</t>
  </si>
  <si>
    <t>AGUA PARA INYECCIÓN c.s.p. 1 ML + CLORHIDRATO DE DIFENHIDRAMINA 25 MG + HIDRÓXIDO DE SODIO 0.01 MG + Metilparabeno 0.10 MG + Propilparabeno 1 MG</t>
  </si>
  <si>
    <t>945-12A-10077-AGROCALIDAD</t>
  </si>
  <si>
    <t>YACU - OUT ORAL</t>
  </si>
  <si>
    <t>SOBRE DE ALUMINIO EN CAJA DE CARTON CONTENIENDO 50 TABLETAS.</t>
  </si>
  <si>
    <t>ALMIDON .CS.P S/U + Furosemida 2 G + Ketoprofeno 4 G + TALCO 0.5 G</t>
  </si>
  <si>
    <t>9A1-10485-AGROCALIDAD</t>
  </si>
  <si>
    <t>VITAHIDRALIP</t>
  </si>
  <si>
    <t>SACOS DE 25 KG , POTES DE 2.5 KG.</t>
  </si>
  <si>
    <t>Regulador de Metabolismo Aplicado a Aves, Regulador de Metabolismo Aplicado a Porcinos</t>
  </si>
  <si>
    <t>9A1-11127-AGROCALIDAD</t>
  </si>
  <si>
    <t>CALVETAN UP</t>
  </si>
  <si>
    <t>Ácido Bórico 3.60 G + Agua Purificada 100 ML + BENZOATO DE SODIO 0.07 G + Cafeína 0.10 G + Cloruro de Magnesio Hexahidratado 3.5 G + CLORURO DE POTASIO 0.26 G + CLORURO DE SODIO 0.85 G + Fenol 0.50 G + Gluconato de Calcio 18 G + Glucosa monohidratado 20 G + Hipofosfito de magnesio Hexahidratado 5 G</t>
  </si>
  <si>
    <t>Energizante y estimulante Aplicado a Bovinos</t>
  </si>
  <si>
    <t>Tadec Cia. Ltda. - Argentina</t>
  </si>
  <si>
    <t>9A1-11947-AGROCALIDAD</t>
  </si>
  <si>
    <t>SUEROMIN</t>
  </si>
  <si>
    <t>BOTELLAS DE PLÁSTICO CONTENIENDO 500 ML</t>
  </si>
  <si>
    <t>AGUA 1000 ML + CALCIO 40 MG + CLORO 2.620 G + FRUCTOSA 1.6 DIFOSFATO 25 G + Glucosa 25 G + Magnesio 20 MG + Potasio 80 MG + Sodio 1.570 G</t>
  </si>
  <si>
    <t>9A1-11956-AGROCALIDAD</t>
  </si>
  <si>
    <t>KYROFOSFAN N.F</t>
  </si>
  <si>
    <t>FRASCOS DE VIDRIO COLOR AMBAR TIPO II DE 20 ML , FRASCOS DE VIDRIO COLOR AMBAR TIPO II DE 50 ML , FRASCOS DE VIDRIO COLOR AMBAR TIPO II DE 100 ML, , FRASCOS DE VIDRIO COLOR AMBAR TIPO II DE 250ML , FRASCOS DE VIDRIO COLOR AMBAR TIPO II DE 500 ML.</t>
  </si>
  <si>
    <t>ÁCIDO NICOTINICO 5,0 MG + AGUA PARA INYECCION C.S.P ML + ALCOHOL FENILETILICO C.S.P ML + COBALTO (II) CLORURO-6-HIDRATO C.S.P ML + EDTA DISÓDICO DIHIDRATO C.S.P ML + HEPTAMOLIBDATO DE AMONIO C.S.P ML + HIDRÓXIDO DE SODIO C.S.P ML + HIDRÓXIDO DE SODIO C.S.P ML + MANGANESO SULFATO 1,0 G + PROPILENGLICOL USP C.S.P ML + SELENITO DE SODIO 0,33 MG + SODIO SULFITO ANHIDRO C.S.P ML + Sulfato de Zinc 1,1 MG + TOLDIMFOS SÓDICO 200 MG + Yoduro de Potasio 20 MG</t>
  </si>
  <si>
    <t>LABORATORIOS APROFARM - Colombia</t>
  </si>
  <si>
    <t>9A1-12689-AGROCALIDAD</t>
  </si>
  <si>
    <t>MAGNEZINC PLUS</t>
  </si>
  <si>
    <t>ENVASES COLOR BLANCO DE POLIPROPILENO, TAPÓN PERFORABLE DE BUTILO Y PRECINTO DE ALUMINIO PARA 10 ML, ENVASES COLOR BLANCO DE POLIPROPILENO, TAPÓN PERFORABLE DE BUTILO Y PRECINTO DE ALUMINIO PARA 100 ML, ENVASES COLOR BLANCO DE POLIPROPILENO, TAPÓN PERFORABLE DE BUTILO Y PRECINTO DE ALUMINIO PARA 500 ML</t>
  </si>
  <si>
    <t>Ácido Bórico 4,00 G + Agua para inyección c.s.p 100 ML + Cloruro de Magnesio 30 G + Gluconato de Calcio 22 G + Gluconato de Cobre 1,00 G + Gluconato de Zinc 4,00 G + Para Cloro Meta Cresol 0,15 G + Sulfato de cobalto 0,50 G</t>
  </si>
  <si>
    <t>9A1-13103-AGROCALIDAD</t>
  </si>
  <si>
    <t>SUPERSALVIT GANADO</t>
  </si>
  <si>
    <t>BOLSAS DE POLIETILENO DE 1 KG, BOLSAS DE POLIETILENO DE 5 KG, FUNDA DE PAPEL DE 25 KG, TACHOS DE POLIETILENO DE 5 KG, TACHOS DE POLIETILENO DE 10 KG</t>
  </si>
  <si>
    <t>ACIDO NICOTÍNICO 0.0050 % + Azufre 0.3030 % + COBALTO SULFATO 7H2O 0.0350 % + FOSFATO DE CALCIO 81.0863 % + HIERRO ORGÁNICO 0.2333 % + Magnesio 1.0001 % + MANGANESO ORGÁNICO 0.1333 % + MANGANESO SULFATO 0.5625 % + OXIDO DE HIERRO 0.7792 % + SABOR 1.000 % + SAL 12.00 % + Selenio Orgánico 0.3000 % + Selenito de sodio 0.0600 % + Vitamina A 0.0900 % + VITAMINA D3 0.0180 % + VITAMINA E 0.0403 % + Yoduro potásico 0.0040 % + Zeolita 0.45 % + Zinc Orgánico 0.6667 % + ZINC SULFATO HEPTAHIDRATADO 0.8333 %</t>
  </si>
  <si>
    <t>9A1-13173-AGROCALIDAD</t>
  </si>
  <si>
    <t>AVIDRAT</t>
  </si>
  <si>
    <t>Envases de Polietileno de color blanco conteniendo 1 L, Envases de Polietileno de color blanco conteniendo 5 L, Envases de Polietileno de color blanco conteniendo 10 L, Envases de Polietileno de color blanco conteniendo 20 L, Envases de Polietileno de color blanco conteniendo 25 L, Envases de Polietileno de color blanco conteniendo 220 L, Envases de Polietileno de color blanco conteniendo 1000 L</t>
  </si>
  <si>
    <t>ÁCIDO CÍTRICO 0.5 MG + AGUA DESMINERALIZADA 1 L + Betaina 3.2 MG + Citrato Potásico 0.05 MG + CLORURO DE SODIO 7.7 MG + Dextrosa 10 MG + FOSFATO MONOPOTASICO 4.6 MG + Glicina 1 MG + SULFATO DE MAGNESIO 2.5 MG</t>
  </si>
  <si>
    <t>9A1-13419-AGROCALIDAD</t>
  </si>
  <si>
    <t>FOXMAX</t>
  </si>
  <si>
    <t>FRASCOS DE 10 ML, FRASCOS DE 20 ML, FRASCO DE 50 ML, FRASCO DE 100 ML, FRASCO DE 250 ML, FRASCO DE 500 ML</t>
  </si>
  <si>
    <t>Agua destilada 100.0 ML + Bisulfito de sodio 0,38 G + BUTAFOSFAN 10.0 G + Cianocobalamina 5.0 MG + Metilparabeno 0,3 G + Propilenglicol 40.0 G</t>
  </si>
  <si>
    <t>9A1-14428-AGROCALIDAD</t>
  </si>
  <si>
    <t>AGROMIN LÍQUIDO</t>
  </si>
  <si>
    <t>BIDÓN DE POLIETILENO CONTENIENDO 10 L, CONTENEDOR DE POLIETILENO CONTENIENDO 1000 L</t>
  </si>
  <si>
    <t>Aceite herbal 0.10 % + ÁCIDO CÍTRICO 1 % + AGUA DESMINERALIZADA C.S.P. 100 % + CLORURO DE POTASIO 1 % + CLORURO DE SODIO 5 % + Lisina 10 % + Metionina 5 % + TARTRAZINA 0.05 % + ZINC 9 %</t>
  </si>
  <si>
    <t>RECONSTITUYENTE ELECTROLÍTICO ORAL Aplicado a Porcinos</t>
  </si>
  <si>
    <t>9A1-3438-AGROCALIDAD</t>
  </si>
  <si>
    <t>ELECTRO ZOO A</t>
  </si>
  <si>
    <t>(CAJA DE 10 SOBRES) SOBRES DE PAPEL DE 38,7 G</t>
  </si>
  <si>
    <t>AEROSIL C.S.P 100 G + CITRATO DE SODIO 20.30 G + CLORURO DE POTASIO 5.80 G + CLORURO DE SODIO 18.10 G + Dextrosa 55.80 G</t>
  </si>
  <si>
    <t>RECONSTITUYENTE VITAMINICOS Y ELECTROLITOS Aplicado a Bovinos, RECONSTITUYENTE VITAMINICOS Y ELECTROLITOS Aplicado a Equinos, RECONSTITUYENTE VITAMINICOS Y ELECTROLITOS Aplicado a Porcinos</t>
  </si>
  <si>
    <t>FARMANDINA LTDA - Colombia</t>
  </si>
  <si>
    <t>9A1-3442-AGROCALIDAD</t>
  </si>
  <si>
    <t>ELECTROZOO C</t>
  </si>
  <si>
    <t>SOBRES DE POLIETILENO ALUMINIO DE 19.5 G, CAJA POR 10 SOBRES DE 19.5 G</t>
  </si>
  <si>
    <t>AEROSIL 200 C.S.P 100 G + BENZOATO DE SODIO C.S.P 100 G + CITRATO DE SODIO 20.3 G + CLORURO DE POTASIO 5.0 G + CLORURO DE SODIO 18.1 G + Dextrosa Anhidra 55.8 G + VITAMINA A 10.000 UI S/U + VITAMINA B1 0.010 G + VITAMINA B12 0.015 MG + VITAMINA B6 0.010 G + VITAMINA C 0.040 G + VITAMINA D3 500 UI S/U + VITAMINA K3 0.005 G</t>
  </si>
  <si>
    <t>Reconstituyente Aplicado a Caninos, Reconstituyente Aplicado a Felinos</t>
  </si>
  <si>
    <t>9A1-6633-AGROCALIDAD</t>
  </si>
  <si>
    <t>REVICAL</t>
  </si>
  <si>
    <t>9A1-7169-AGROCALIDAD</t>
  </si>
  <si>
    <t>CALFOSGAN</t>
  </si>
  <si>
    <t>SOLUCION ACUOSA INYECTABLE EN FRASCOS DE POLIPROPILENO DE 500 ML, FRASCOS DE 250 ML, 4 BOLSAS DE PEBD POR 250 ML</t>
  </si>
  <si>
    <t>AGUA C.S.P 250 ML + BOROGLUCONATO DE CALCIO 100 G + CARAMELO NF 250 ML + Cloruro de Magnesio 10,05 G + Dextrosa 12,5 G + Hipofosfito de calcio 8,55 G</t>
  </si>
  <si>
    <t>CORPAUL. GUARNE, ANTIOQUIA, COLOMBIA PARA NOVARTIS ECUADOR DE COLOMBIA S.A. - Colombia</t>
  </si>
  <si>
    <t>9A1-7-6496-AGROCALIDAD</t>
  </si>
  <si>
    <t>DEX HIDRO VIT</t>
  </si>
  <si>
    <t>FRASCO DE VIDRIO DE 100 ML , FRASCO DE VIDRIO DE 500ML</t>
  </si>
  <si>
    <t>Acetato de Sodio 0,25 G + AGUA DESTILADA 100 ML + Arginina 2,0 MG + CLORURO DE CALCIO 15,0 G + CLORURO DE POTASIO 20 MG + Dextrosa 5.0 G + Isoleucina 2,0 MG + Leucina 4,0 MG + Lisina 4,0 MG + Metionina 1,0 MG + Nicotinamida 150,0 MG + PANTOTENATO CALCICO 5,0 MG + Potasio 2,7 S/U + Sodio 30 S/U + SULFATO DE MAGNESIO 20,0 MG + Treonina 2,0 MG + Triptofano 1,0 MG + Vitamina B1 10,0 MG + Vitamina B2 4,0 MG + VITAMINA B6 10,0 MG</t>
  </si>
  <si>
    <t>Vacuna Aplicado a Bovinos, Vacuna Aplicado a Equinos, Vacuna Aplicado a Porcinos</t>
  </si>
  <si>
    <t>9A1-8701-AGROCALIDAD</t>
  </si>
  <si>
    <t>CALCIDEX FORTE</t>
  </si>
  <si>
    <t>BOROGLUCONATO DE CALCIO 27 G + BOROGLUCONATO DE MAGNESIO 7 G + Cafeína 0.5 G + CLORURO DE POTASIO 0.2 G + Dextrosa 30 G + Fòsforo 0.5 G + VEHICULO c.b.p 100 ML</t>
  </si>
  <si>
    <t>Solucion electrolitica Aplicado a Bovinos, Solucion electrolitica Aplicado a Ovinos, Solucion electrolitica Aplicado a Caprinos, Solucion electrolitica Aplicado a Porcinos</t>
  </si>
  <si>
    <t>9A1-8746-AGROCALIDAD</t>
  </si>
  <si>
    <t>VITADIZ</t>
  </si>
  <si>
    <t>SOBRE DE 10 GR , SOBRE DE 100 GR , SOBRE DE 500 GR</t>
  </si>
  <si>
    <t>9A1-8803-AGROCALIDAD</t>
  </si>
  <si>
    <t>TROLVIT AMINOACIDOS</t>
  </si>
  <si>
    <t>Reconstituyente Aplicado a Caninos, Reconstituyente Aplicado a Felinos, Reconstituyente Aplicado a Bovinos, Reconstituyente Aplicado a Equinos, Reconstituyente Aplicado a Aves, Reconstituyente Aplicado a Lagomorfos, Reconstituyente Aplicado a Cobayos</t>
  </si>
  <si>
    <t>9A1-8818-AGROCALIDAD</t>
  </si>
  <si>
    <t>SUPER CALCIO +</t>
  </si>
  <si>
    <t>FRASCO PLASTICO DE 250 ML, FRASCO PLASTICO DE 500 ML</t>
  </si>
  <si>
    <t>Calcio Gluconato 7 G + Cloruro de Magnesio 3.5 G + Dextrosa 50 G + Diclofenaco POTASICO 0.1 G + FORMOL 0.5 G + Hipofosfito de Magnesio 2 G + LEVULINATO DE CALCIO 15 G + Vitamina C 0.2 G</t>
  </si>
  <si>
    <t>Suplemento mineral Aplicado a Bovinos, Suplemento mineral Aplicado a Equinos, Suplemento mineral Aplicado a Porcinos</t>
  </si>
  <si>
    <t>9A1-9081-AGROCALIDAD</t>
  </si>
  <si>
    <t>FRASCOS DE VIDRIO TRANSPARENTE DE 500 ML</t>
  </si>
  <si>
    <t>ACIDO BORICO 41,20 MG + Ácido Hipofosforoso 40.90 M6 + Agua para inyección c.s.p 1 MG + Cloruro de Magnesio Hexahidratado 58.54 M6 + COLOR CARAMELO 3,60 MG + Dextrosa Anhidra 165.00 M6 + Fenol 1 MG + Gluconato de Calcio 181.20 M6 + Hidróxido de Sodio 30 MG</t>
  </si>
  <si>
    <t>Reconstituyente Aplicado a Caninos, Reconstituyente Aplicado a Bovinos, Reconstituyente Aplicado a Ovinos, Reconstituyente Aplicado a Equinos, Reconstituyente Aplicado a Porcinos</t>
  </si>
  <si>
    <t>CALIBRIN Z</t>
  </si>
  <si>
    <t>ATRAPANTE DE MICOTOXINAS Aplicado a Porcinos</t>
  </si>
  <si>
    <t>ALMAN INTERNACIONAL - Estados Unidos</t>
  </si>
  <si>
    <t>9A1-9200-AGROCALIDAD</t>
  </si>
  <si>
    <t>CALCIFORT</t>
  </si>
  <si>
    <t>Ácido Bórico 4 G + AGUA 100 ML + Cafeína 0.1 G + Cloruro de Magnesio 4 G + Dextrosa Anhidra 15 G + Formol 0.5 ML + Gluconato de Calcio 17 G + Hipofosfito de Magnesio 3.6 G + Sacarato de Calcio 1 G</t>
  </si>
  <si>
    <t>Reconstituyente Aplicado a Bovinos, Reconstituyente Aplicado a Equinos, Reconstituyente Aplicado a Porcinos</t>
  </si>
  <si>
    <t>SACO DE CAPAS, LA INTERIOR PLASTIFICADA DE 25 KG.</t>
  </si>
  <si>
    <t>9A1-9372-AGROCALIDAD</t>
  </si>
  <si>
    <t>NUTRIZAN SURVETIN</t>
  </si>
  <si>
    <t>SOBRES DE POLIETILENO CONTENIENDO 70 GRAMOS , CUBO O BALDE DE POLIETILENO DE ALTA DENSIDAD CONTENIENDO 1,5 KG , CUBO O BALDE DE POLIETILENO DE ALTA DENSIDAD CONTENIENDO 2,5 KG , CUBO O BALDE DE POLIETILENO DE ALTA DENSIDAD CONTENIENDO 5 KG , SACO DE PAPEL KRAFT LINER DE 3 CAPAS (MULTICAPA) CONTENIENDO 25 KG</t>
  </si>
  <si>
    <t>Algarroba y zanahoria 140 G + Betaina 5 % + Celulosa Bruta 8,5 % + CENIZA BRUTA 8,5 % + Cloruro de sodio,bicarbonato de sodio, platano,premezcla de aditivos(con betamina,vitaminas y sustancias aromaticas) 330 G + DEXTROSA 8,8 % + Extracto de germenes de trigo 90 G + Hidrolisada de almidon 60 G + Humedad 5 % + LACTOSA 6,2 % + Lactoserum 70 G + Magnesio 0,06 % + MATERIA GRASA 2 % + Pectina 220 G + Potasio 0,70 % + PROTEÍNA BRUTA 12.5 % + Sodio 2.3 % + Vitamina A 3000000 U + VITAMINA D3 3000 U + Vitamina E Acetato 1100 U</t>
  </si>
  <si>
    <t>RECONSTITUYENTE VITAMINICOS Y ELECTROLITOS Aplicado a Bovinos, RECONSTITUYENTE VITAMINICOS Y ELECTROLITOS Aplicado a Ovinos, RECONSTITUYENTE VITAMINICOS Y ELECTROLITOS Aplicado a Caprinos</t>
  </si>
  <si>
    <t>Neolait - Francia</t>
  </si>
  <si>
    <t>9A1-9579-SESA-U</t>
  </si>
  <si>
    <t>MINER</t>
  </si>
  <si>
    <t>FRASCO AMPOLLA POLIETILENO DE 100 ML, FRASCO AMPOLLA POLIETILENO DE 250 ML, FRASCO AMPOLLA POLIETILENO DE 500 ML, FRASCO AMPOLLA POLIETILENO DE 1000 ML</t>
  </si>
  <si>
    <t>Gluconato de Calcio 15 G</t>
  </si>
  <si>
    <t>9A2-10813-AGROCALIDAD</t>
  </si>
  <si>
    <t>CALCIO ORAL</t>
  </si>
  <si>
    <t>FRASCO DE 120 ML , FRASCO DE 490 ML , FRASCO DE POLIETILENO DE 1 L, GALÓN DE POLIETILENO DE 3.8 L, CANECA DE POLIETILENO DE 20 L</t>
  </si>
  <si>
    <t>ACIDO BORICO 5.0 G + Ácido Láctico 2.0 ML + AGUA DESTILADA C.S.P 100 ML + CAFEINA ANHIDRA 0.75 G + Carboximetilcelulosa 0.6 G + Cloruro de Magnesio 1.6 G + Dextrosa 5.0 G + EDTA 0.01 G + Fosforilcolamina 0.75 G + Gluconato de Calcio 18.2 G + Hidróxido de Sodio 0.5 G + SABOR VAINILLA 0.3 ML + SACARINA 0.08 G</t>
  </si>
  <si>
    <t>Reconstituyente Aplicado a Caninos, Reconstituyente Aplicado a Bovinos, Reconstituyente Aplicado a Ovinos, Reconstituyente Aplicado a Caprinos, Reconstituyente Aplicado a Porcinos</t>
  </si>
  <si>
    <t>9A2-10815-AGROCALIDAD</t>
  </si>
  <si>
    <t>CALCIO MAGNESIO Y FOSFORO GENFAR</t>
  </si>
  <si>
    <t>Ácido Hipofosforoso 4,2 G + Cloruro de Magnesio 6,00 G + Dextrosa Anhidra 16,5 G + Gluconato de Calcio 18,3 G</t>
  </si>
  <si>
    <t>Reconstituyente Aplicado a Caninos, Reconstituyente Aplicado a Felinos, Reconstituyente Aplicado a Equinos, Reconstituyente Aplicado a Aves, Reconstituyente Aplicado a Porcinos</t>
  </si>
  <si>
    <t>9A5-12235-AGROCALIDAD</t>
  </si>
  <si>
    <t>YACU-OUT INYECTABLE</t>
  </si>
  <si>
    <t>FRASCO DE VIDRIO AMBAR TIPO III DE 10 ML , FRASCO DE VIDRIO AMBAR TIPO III DE 20 ML , FRASCO DE VIDRIO AMBAR TIPO III DE 50ML , FRASCO DE VIDRIO AMBAR TIPO III DE 100ML , FRASCO DE VIDRIO AMBAR TIPO III DE 250 ML , FRASCO DE VIDRIO AMBAR TIPO III DE 500 ML</t>
  </si>
  <si>
    <t>AGUA PURIFICADA CSP 100 ML + ALCOHOL BENCILICO 0.5 MG + EDTA SÓDICO 10 MG + Furosemida 5.0 MG + Propilenglicol 20 ML</t>
  </si>
  <si>
    <t>9A5-12696-AGROCALIDAD</t>
  </si>
  <si>
    <t>DIURIDE 500</t>
  </si>
  <si>
    <t>FRASCOS DE VIDRIO DE 10 ML, FRASCOS DE VIDRIO DE 20 ML, FRASCOS DE VIDRIO DE 50 ML, FRASCOS DE VIDRIO DE 100 ML, FRASCOS DE VIDRIO DE 250 ML, FRASCOS DE VIDRIO DE 500 ML, FRASCOS DE VIDRIO DE 1 L</t>
  </si>
  <si>
    <t>AGUA PARA INYECCION C.S.P 100.00 ML + ALCOHOL BENCILICO 0.90 G + CLORURO DE SODIO 0.90 G + Furosemida 5 G + METABISULFITO DE SODIO 1.50 G + SOL. NAOH 0.2% C.S.P PH 8.5-12 S/U</t>
  </si>
  <si>
    <t>Diuretico Aplicado a Caninos, Diuretico Aplicado a Felinos, Diuretico Aplicado a Bovinos, Diuretico Aplicado a Ovinos, Diuretico Aplicado a Caprinos, Diuretico Aplicado a Equinos, Diuretico Aplicado a Camelidos, Diuretico Aplicado a Porcinos</t>
  </si>
  <si>
    <t>9A5-12A-5135-AGROCALIDAD</t>
  </si>
  <si>
    <t>BAXIDÍN</t>
  </si>
  <si>
    <t>FRASCOS DE POLIETILENO DE 120 ML , FRASCOS DE POLIETILENO DE 1000 ML , GARRAFAS 4.000 ML , FRASCOS DE POLIETILENO DE 60 ML</t>
  </si>
  <si>
    <t>C.S.P 100 ML + GLUCONATO DE CLORHEXIDINA 0.5 G</t>
  </si>
  <si>
    <t>Antiséptico Aplicado a Caninos, Antiséptico Aplicado a Felinos, Antiséptico Aplicado a Equinos, Antiséptico Aplicado a Aves</t>
  </si>
  <si>
    <t>LABORATORIOS BASICOS BASIC FARM S.A.S - Colombia</t>
  </si>
  <si>
    <t>AQUAN-VET</t>
  </si>
  <si>
    <t>DIURÉTICO, ANTINFLAMATORIO Aplicado a Bovinos, DIURÉTICO, ANTINFLAMATORIO Aplicado a Equinos</t>
  </si>
  <si>
    <t>9A5-13332-AGROCALIDAD</t>
  </si>
  <si>
    <t>YACU-OUT TABLETAS</t>
  </si>
  <si>
    <t>SOBRES DE LAMINADO PET- BOOP METALIZADO-POLIETILENO CADA SOBRE CONTIENE UNA TABLETA U, CAJA POR 50 TABLETAS U</t>
  </si>
  <si>
    <t>AEROSIL 0.03 G + AGUA 2.5 G + ALMIDÓN DE MAÍZ 0.80 G + ESTEARATO DE MAGNESIO 0.04 G + Furosemida 2.4 G + LACTOSA MONOHIDRATADA/CELULOSA 0.71 G + Metilparabeno 6.3 MG + Propilparabeno 0.6 MG + TALCO 0.06 G</t>
  </si>
  <si>
    <t>VETERINARIA GUIIMO - Ecuador</t>
  </si>
  <si>
    <t>9A5-13794-AGROCALIDAD</t>
  </si>
  <si>
    <t>DIURIX BOLOS</t>
  </si>
  <si>
    <t>FRASCO POR 3 BOLOS DE 4 G, FRASCO POR 12 BOLOS DE 4 G, FRASCO POR 24 BOLOS DE 4 G</t>
  </si>
  <si>
    <t>ALMIDÓN DE MAÍZ 0,02 G + Carboximetilcelulosa 0,0052 G + COLORANTE AMARILLO 0,0028 G + Esteorato de Mg 0,02 G + Etanol 12,5 G + Furosemida 2 G + LACTOSA 1,86 G + Polivinilpirolidona 0,092 G</t>
  </si>
  <si>
    <t>Diuretico Aplicado a Bovinos, Diuretico Aplicado a Equinos, Diuretico Aplicado a Porcinos</t>
  </si>
  <si>
    <t>LABORATORIOS V.M. LTDA. - Colombia</t>
  </si>
  <si>
    <t>DIYODAMIN</t>
  </si>
  <si>
    <t>BOLSA DE ALUMINIO TERMOSOLDADA 100 GR , BOLSA DE ALUMINIO TERMOSOLDADA 1000 GR , SACO MULTICAPA DE 25 KG</t>
  </si>
  <si>
    <t>COLORANTE (CEEN N° 10) 0.01 G + E.D.D.I.(ETILENDIAMINO DIHIDROYODURO) 5.0 G + Etanol 0.5 ML + GLUCOSA MONOHIDRATO C.S.P. 100.0 G + LACTOSA 20.0 G</t>
  </si>
  <si>
    <t>Reconstituyente Aplicado a Bovinos, Reconstituyente Aplicado a Ovinos, Reconstituyente Aplicado a Caprinos, Reconstituyente Aplicado a Porcinos</t>
  </si>
  <si>
    <t>9A5-7951-AGROCALIDAD</t>
  </si>
  <si>
    <t>DIURIVET N.F. INYECTABLE</t>
  </si>
  <si>
    <t>FRASCO AMBAR DE 10 ML , FRASCO AMBAR DE 50 ML</t>
  </si>
  <si>
    <t>Dietanolamina , HIDROXIDO DE SODIO, 2- PIRROLIDONA, PVP K- 17, AGUA ESTERIL C.S.P 1,O ML + Furosemida 50 MG</t>
  </si>
  <si>
    <t>Diuretico Aplicado a Caninos, Diuretico Aplicado a Felinos, Diuretico Aplicado a Bovinos, Diuretico Aplicado a Equinos</t>
  </si>
  <si>
    <t>APROFARM LTDA PARA LABORATORIOS PROVET S.A.S - Colombia</t>
  </si>
  <si>
    <t>9A6-8374-AGROCALIDAD</t>
  </si>
  <si>
    <t>DIURON</t>
  </si>
  <si>
    <t>FRASCOS DE VIDRIO DE 10 ML, FRASCOS DE VIDRIO DE 20 ML, FRASCOS DE VIDRIO DE 50 ML, FRASCOS DE VIDRIO DE 100 ML</t>
  </si>
  <si>
    <t>Hidrocloritiazida 25 MG</t>
  </si>
  <si>
    <t>Diuretico Aplicado a Bovinos, Diuretico Aplicado a Ovinos, Diuretico Aplicado a Porcinos</t>
  </si>
  <si>
    <t>9A7-10631-AGROCALIDAD</t>
  </si>
  <si>
    <t>B-PLEX 909</t>
  </si>
  <si>
    <t>SOBRES DE CELOPOLIFOIL DE 100 G, TARROS DE 1 KG, TARROS DE 5 KG</t>
  </si>
  <si>
    <t>Ácido ascórbico 35,0 G + Ácido Fólico 3,0 G + CALCIO 20,0 G + CASEINA 140,0 G + Cianocobalamina 7,5 MG + CLARINOL AC. OMEGA 6 1,0 G + Cloruro de Cobalto 75,0 MG + Cloruro de Colina 3,5 G + Cloruro de Magnesio 32,5 G + DL-CARNITINA 50,0 G + EXCIPIENTES C.S.P 1,0 G + Fòsforo 7,5 G + FUMARATO FERROSO 8,0 MG + JALEA REAL 1,7 G + L-Lisina 16,0 G + MAGNESIO(COMO SULFATO DE MAGNESIO) 380,0 MG + MARINOL AC. OMEGA 3 50,00 G + Metionina 45,0 G + Nicotinamida 3,8 G + Óxido de Zinc 125,0 MG + Piridoxina clorhidrato 145,0 G + Riboflavina 300,00 MG + Selenito de sodio 5,4 MG + SODIO (COMO CLORURO DE SODIO) 3,5 G + SULFATO DE AZUFRE 12,0 G + Sulfato de Cobre 210,0 MG + Triptofano 2,25 G + VITAMINA A 5,0 G + Vitamina B1 3,4 G + VITAMINA D3 7,3 G + VITAMINA E 20,0 G + Yoduro de Potasio 6,0 G</t>
  </si>
  <si>
    <t>Antibiotico Aplicado a Caninos, Antibiotico Aplicado a Felinos, Antibiotico Aplicado a Equinos, Antibiotico Aplicado a Porcinos</t>
  </si>
  <si>
    <t>9A7-10907-AGROCALIDAD</t>
  </si>
  <si>
    <t>EXTRACAL</t>
  </si>
  <si>
    <t>BUTILHIDROXITOLUENO 2 G + CLORURO DE CALCIO 0.2 G + METIL PARABEN 1 G + PROPILPARABENO 1 G + Vitamina A 2.34 G + VITAMINA B12 0.0132 G + VITAMINA D3 0.0206 G + VITAMINA E 0.55 G</t>
  </si>
  <si>
    <t>Suplemento vitaminico Aplicado a Caninos, Suplemento vitaminico Aplicado a Felinos, Suplemento vitaminico Aplicado a Bovinos, Suplemento vitaminico Aplicado a Ovinos, Suplemento vitaminico Aplicado a Caprinos, Suplemento vitaminico Aplicado a Equinos, Suplemento vitaminico Aplicado a Camelidos, Suplemento vitaminico Aplicado a Porcinos</t>
  </si>
  <si>
    <t>9A7-11047-AGROCALIDAD</t>
  </si>
  <si>
    <t>DROGAVIT PLUS</t>
  </si>
  <si>
    <t>Ácido Fólico 1 G + AGUA DESIONIZADA C.S.P 1000 ML + CLORURO DE SODIO 170 G + Colina 4.5 G + INOSITOL 34 G + Niacina 5 G + Pantotenato de Calcio 10 G + SULFATO DE MAGNESIO 7 G + Vitamina A 20.000.000 UI S/U + Vitamina B1 5 G + VITAMINA B12 10 MG + VITAMINA B2 5 G + Vitamina B6 3 G + Vitamina C 50 G + VITAMINA D3 14.000.000 UI S/U + VITAMINA E 10.000 UI S/U + VITAMINA K3 3 G</t>
  </si>
  <si>
    <t>9A7-111180-AGROCALIDAD</t>
  </si>
  <si>
    <t>ZOO-CALCIN SUSPENSIÓN</t>
  </si>
  <si>
    <t>FRASCO DE VIDRIO COLOR AMBAR DE 120 ML , FRASCO DE VIDRIO COLOR AMBAR DE 240 ML</t>
  </si>
  <si>
    <t>EXCIPIENTES C.S.P 100 ML + FOSFATO BICÁLCICO 21 G + VITAMINA A 2500 UI S/U + VITAMINA B1 20 MG + Vitamina B12 50 MCG S/U + VITAMINA B2 14 MG + Vitamina B5 50 MG + VITAMINA B6 14 MG + VITAMINA D3 1000 U.I S/U</t>
  </si>
  <si>
    <t>Suplemento vitamínico mineral Aplicado a Caninos, Suplemento vitamínico mineral Aplicado a Felinos, Suplemento vitamínico mineral Aplicado a Bovinos, Suplemento vitamínico mineral Aplicado a Equinos, Suplemento vitamínico mineral Aplicado a Porcinos</t>
  </si>
  <si>
    <t>9A7-11158-AGROCALIDAD</t>
  </si>
  <si>
    <t>AMINOACIDOS INYECTABLES</t>
  </si>
  <si>
    <t>AMPOLLA DE VIDRIO DE 100 ML , AMPOLLA DE VIDRIO DE 250 ML , AMPOLLA DE VIDRIO DE 500 ML</t>
  </si>
  <si>
    <t>Arginina 500,00 MG + ASPARTATO DE MAGNESIO 400,00 MG + ASPARTATO DE POTASIO 300,00 MG + ATP 30,00 MG + Leucina 250,00 MG + Lisina 500,00 MG + Nicotinamida 300,00 MG + Pantotenato de Calcio 180,00 MG + Vitamina A 170.000 U + Vitamina B1 600 U + Vitamina B12 4.000.00 MG + Vitamina B15 400,00 MG + Vitamina B2 150.00 MG + Vitamina B6 18,00 MG + Vitamina D2 100.000 U + Vitamina E Acetato 150.000 MG</t>
  </si>
  <si>
    <t>Reconstituyente Aplicado a Bovinos, Reconstituyente Aplicado a Porcinos</t>
  </si>
  <si>
    <t>LABORATORIOS DE ESPECIALIDADES VETERINARIAS ALE-BET - Argentina</t>
  </si>
  <si>
    <t>AMINO - VIT</t>
  </si>
  <si>
    <t>ENVASE PLASTICO DE 100 ML , ENVASE PLASTICO DE 500 ML</t>
  </si>
  <si>
    <t>Acetato de Sodio 150 M6 + AGUA INYECTABLE c.s.p 100 ML + Aminoácido-DL- Fenilalanina 3 M6 + Aminoácido DL-Isoleucina 2 M6 + Aminoácido-DL-Triptófano 1 M6 + Aminoácido DL-Valina 5 M6 + Aminoácido L-Cisteína 1 M6 + Aminoácido-L-Glutamato de Sodio 4 M6 + Aminoácido L_Histidina 1 M6 + Aminoácido-L-Leucina 4 M6 + Aminoácido-L-Lisina 3 M6 + Aminoácido L-Metionina 1 M6 + Aminoácido L-Treonina 2 M6 + Cloruro de calcio 15 M6 + CLORURO DE POTASIO 20 M6 + Dextrosa 5 G + L-arginina 2.4 MG + Nicotinamida 225 UG + Piridoxina 20 UG + Riboflavina 11 M6 + SULFATO DE MAGNESIO 27,3 M6 + Tiamina 20 UG + Vitamina B12 10 UG</t>
  </si>
  <si>
    <t>9A7-11729-AGROCALIDAD</t>
  </si>
  <si>
    <t>VITONAL B</t>
  </si>
  <si>
    <t>FRASCO AMPOLLA DE POLIPROPILENO DE 530 ML</t>
  </si>
  <si>
    <t>Agua Purificada 100 ML + Cafeína 0.058 G + CALCIO GLUTAMATO 8.26 G + CALCIO LACTOBIONATO 6.89 G + EDTA 0.05 G + Hipofosfito de calcio 0.22 G + LEVULINATO DE CALCIO 5.63 G + Magnesio Hipofosfito 0.86 G + MAGNESIO LACTATO 25.69 G + N-ACETIL CISTEINA 0.170 G + POTASIO CLORURO 0.022 G + Vitamina B1 0.53 G</t>
  </si>
  <si>
    <t>9A7-12076-AGROCALIDAD494-AGROCALIDAD</t>
  </si>
  <si>
    <t>ENERGIMAX INYECTABLE</t>
  </si>
  <si>
    <t>FRASCO DE VIDRIO ÁMBAR CONTENIDO 50 ml , FRASCO DE VIDRIO ÁMBAR CONTENIDO 100 , FRASCO DE VIDRIO ÁMBAR CONTENIDO 250ML.</t>
  </si>
  <si>
    <t>ADENOSÍN TRIFOSFATO DISÓDICO 0.1 G + AGUA GRADO INYECTABLE C.S.P 100.0 ML + GLICOLATO 5.0 G + Magnesio 1,5 G + Potasio DL aspartato 1.0 G + Selenito de sodio 0.1 G + VITAMINA B12 0.05 G</t>
  </si>
  <si>
    <t>QUIMITIA - Perú</t>
  </si>
  <si>
    <t>9A7-12693-AGROCALIDAD</t>
  </si>
  <si>
    <t>FOSFOPLEX</t>
  </si>
  <si>
    <t>Frasco de Vidrio Ámbar tipo III para 20 ML, Frasco de Vidrio Ámbar tipo III para 100 ML, Frasco de Polietileno de Alta densidad para 250 ML, Frasco de Polietileno de Alta densidad para 500 ML</t>
  </si>
  <si>
    <t>Ácido Cítrico 5,600 MG/ML + AGUA 1 ML + ALCOHOL BENCILICO 6,666 MG/ML + Arseniato de sodio 0,992 MG/ML + Biotina 0,033 MG/ML + Citrato de sodio 8,800 MG/ML + CLORURO DE SODIO 3,000 MG/ML + EDTA 0,333 MG/ML + FORMALDEHIDO 4,000 MG/ML + GLICERINA 12,000 MG/ML + Glicerofosfato de calcio 13,300 MG/ML + Glicerofosfato de Hierro 20,000 MG/ML + Glicerofosfato de Magnesio 26,660 MG/ML + Hidróxido de Sodio 4,000 MG/ML + HIERRO COMO DEXTRAN 37,780 MG/ML + Nicotinamida 20 MG/ML + Pantenol 1,666 MG/ML + Selenito de sodio 0,210 MG/ML + Vitamina B1 3,333 MG/ML + Vitamina B12 0,050 MG/ML + Vitamina B2 1,333 MG/ML + Vitamina B6 0,660 MG/ML</t>
  </si>
  <si>
    <t>Regulador de Metabolismo Aplicado a Bovinos, Regulador de Metabolismo Aplicado a Ovinos, Regulador de Metabolismo Aplicado a Equinos, Regulador de Metabolismo Aplicado a Porcinos</t>
  </si>
  <si>
    <t>9A7-12724-AGROCALIDAD</t>
  </si>
  <si>
    <t>CALTONIC</t>
  </si>
  <si>
    <t>FRASCO AMPULA DE PLASTICO OPACO, PET DE 500 ML</t>
  </si>
  <si>
    <t>ACIDO BORICO 26 G + AGUA 500 ML + Bisulfito de sodio 0.7 MG + Dextrosa 40 G + DL-ISOLEUCINA 40 MG + EDTA 80 MG + Gluconato de Calcio 130 G + HIDROCLORURO DE L-ARGININA 40 MG + HIDROCLORURO DE L. HISTIDIANA 28 MG + Hipofosfito de Magnesio 4 G + L-METIONINA 24 MG + Metilparabeno 0.8 MG + Propilparabeno 0.05 MG + Vitamina B1 120 MG + Vitamina B12 30 UG + Vitamina B2 60 MG + Vitamina B3 Niacina 500 MG + Vitamina B5 60 MG + Vitamina B6 100 MG</t>
  </si>
  <si>
    <t>9A7-12948-AGROCALIDAD</t>
  </si>
  <si>
    <t>GANADOR</t>
  </si>
  <si>
    <t>Frasco de Polietileno de Alta Densidad conteniendo 50 ML, Frasco de Polietileno de Alta Densidad conteniendo 100 ML, Frasco de Polietileno de Alta Densidad conteniendo 250 ML, Frasco de Polietileno de Alta Densidad conteniendo 500 ML</t>
  </si>
  <si>
    <t>Acetato DL-TOCOFEROL 105 M6 + ALCOHOL BENCILICO 80 M6 + Aminoácido-L-Glutamato de Sodio 424 M6 + Aminoácido-L-Leucina 212 M6 + Aminoácido L-Metionina 212 M6 + Aminoácido L-Triptófano 50,5 M6 + Aminoácido L-Valina 202 M6 + Cianocobalamina 7500 M6 + Clorhidrato de L-Arginina 202 M6 + Clorhidrato de L-Histidina 212 M6 + Clorhidrato de L-Lisina 1010 M6 + Cloruro de Cobalto 13 M6 + Cloruro de Magnesio 212 M6 + CLORURO DE SODIO 43 M6 + Colecalciferol 5 M6 + Glicina 424 M6 + Gluconato de Calcio 1500 M6 + Propilenglicol 80 M6 + Sulfato de Cobre 2,2 M6 + Yoduro de Potasio 15,350 M6</t>
  </si>
  <si>
    <t>Regulador de Metabolismo Aplicado a Bovinos, Regulador de Metabolismo Aplicado a Equinos, Regulador de Metabolismo Aplicado a Porcinos</t>
  </si>
  <si>
    <t>GANAFEN</t>
  </si>
  <si>
    <t>JERINGA DOSIFICADORAS POR 15 ML , JERINGA DOSIFICADORAS POR 20 ML , FRASCOS POR 120 ML , FRASCOS POR 250 ML , FRASCOS POR 500 ML , GARRAFA DE POLIETILENO POR 1 LT , GARRAFA DE POLIETILENO POR 2 LT , GARRAFA DE POLIETILENO POR 4 LT</t>
  </si>
  <si>
    <t>9A7-12951-AGROCALIDAD</t>
  </si>
  <si>
    <t>FRASCO AMPOLLA DE POLIETILENO DE 50 ML , FRASCO AMPOLLA DE POLIETILENO DE 250 ML , FRASCO AMPOLLA DE POLIETILENO DE 500 ML</t>
  </si>
  <si>
    <t>ÁCIDO OLEICO 500.00 MG + AGUA PARA PREPARADO DE INYECTABLES C.B.P. 100.00 ML + ATP 600.00 MG + Citrato de Hierro Amoniacal 400.00 MG + Cloruro de Cobalto 10.00 MG + Cloruro de Magnesio 100.00 MG + Cloruro de Zinc 50.00 MG + Fenol 700.00 MG + Hidróxido de Sodio cs Ph U + SELENITO DE SODIO 130.00 MG + TWEEN 80 4400.00 MG + Vitamina A 3.000.000 U + Vitamina D2 1.000.000 U + VITAMINA E 1000.00 MG + Yodo 10.00 MG</t>
  </si>
  <si>
    <t>Suplemento vitamínico mineral Aplicado a Bovinos, Suplemento vitamínico mineral Aplicado a Ovinos, Suplemento vitamínico mineral Aplicado a Caprinos, Suplemento vitamínico mineral Aplicado a Equinos, Suplemento vitamínico mineral Aplicado a Porcinos</t>
  </si>
  <si>
    <t>LABORATORIOS ALE BET - Argentina</t>
  </si>
  <si>
    <t>9A7-13024-AGROCALIDAD</t>
  </si>
  <si>
    <t>REGUVIT</t>
  </si>
  <si>
    <t>VIAL DE 10 ML, VIAL DE 20 ML, VIAL DE 50 ML, VIAL DE 100 ML, VIAL DE 250 ML, VIAL DE 500 ML</t>
  </si>
  <si>
    <t>AGUA PARA INYECCION 1 ML + ALCOHOL 20 MG + CLORURO DE SODIO 0.42 MG + DL-METIONINA 2.1 MG + Gluconato de Calcio 15 MG + Gluconato de Zinc 0.10 MG + GLUTAMATO MONOSODICO 4.20 MG + Hipofosfito de Magnesio 2.1 MG + L-arginina 2 MG + L-GLICINA 2.40 MG + L-HISTIDINA 2.1 MG + L-LEUCINA 2.10 MG + L-LISINA 10 MG + L-TRIPTÓFANO 0.50 MG + L-VALINA 2 MG + Sulfato de Cobre 0.02 MG + Vitamina B12 0.05 MG + Vitamina D2 20.000 U + VITAMINA E 1 MG + Yoduro de Potasio 0.15 MG</t>
  </si>
  <si>
    <t>Reconstituyente Aplicado a Bovinos, Reconstituyente Aplicado a Ovinos, Reconstituyente Aplicado a Caprinos, Reconstituyente Aplicado a Equinos</t>
  </si>
  <si>
    <t>9A7-13031-AGROCALIDAD</t>
  </si>
  <si>
    <t>INCREMAX</t>
  </si>
  <si>
    <t>FRASCOS DE POLIETILENO DE 10 ML, FRASCOS DE POLIETILENO DE 20 ML, FRASCOS DE POLIETILENO DE 50 ML, FRASCOS DE POLIETILENO DE 100 ML, FRASCOS DE POLIETILENO DE 200 ML, FRASCOS DE POLIETILENO DE 250 ML, FRASCOS DE POLIETILENO DE 500 ML, FRASCOS DE POLIETILENO DE 1000 ML</t>
  </si>
  <si>
    <t>Cianocobalamina 5000 UG + Cloruro de Magnesio 210.0 M6 + CLORURO DE SODIO 50.0 M6 + Cloruro de Zinc 10.0 M6 + Hipofosfito de calcio 1500.0 M6 + Nicotinamida 150.0 M6 + Sulfato de cobalto 13.0 M6 + Sulfato de Cobre 2.0 M6 + Tiamina HCL USP 10.0 U + VITAMINA A 1200000.0 U + VITAMINA D3 2000000.0 U + VITAMINA E 100.0 U + Yoduro de Potasio 15.0 M6</t>
  </si>
  <si>
    <t>COADYUVANTE Aplicado a Bovinos, COADYUVANTE Aplicado a Ovinos, COADYUVANTE Aplicado a Caprinos, COADYUVANTE Aplicado a Porcinos</t>
  </si>
  <si>
    <t>9A7-13065-AGROCALIDAD</t>
  </si>
  <si>
    <t>AVIMIX</t>
  </si>
  <si>
    <t>Envases de Polietileno de Color Blanco conteniendo 1 L, Envases de Polietileno de Color Blanco conteniendo 5 L, Envases de Polietileno de Color Blanco conteniendo 10 L, Envases de Polietileno de Color Blanco conteniendo 20 L, Envases de Polietileno de Color Blanco conteniendo 25 L, Envases de Polietileno de Color Blanco conteniendo 220 L, Envases de Polietileno de Color Blanco conteniendo 1000 L</t>
  </si>
  <si>
    <t>LT</t>
  </si>
  <si>
    <t>ALPHATECH SAS. - Francia</t>
  </si>
  <si>
    <t>9A7-13100-AGROCALIDAD</t>
  </si>
  <si>
    <t>VIT-AMINO FORCE</t>
  </si>
  <si>
    <t>BOLSAS DE ALUMINIO CON RECUBRIMIENTO INTERIOR DE POLIETILENO PARA 20 G, BOLSAS DE ALUMINIO CON RECUBRIMIENTO INTERIOR DE POLIETILENO PARA 100 G, BOLSAS DE ALUMINIO CON RECUBRIMIENTO INTERIOR DE POLIETILENO PARA 250 G, BOLSAS DE ALUMINIO CON RECUBRIMIENTO INTERIOR DE POLIETILENO PARA 500 G, BOLSAS DE ALUMINIO CON RECUBRIMIENTO INTERIOR DE POLIETILENO PARA 1 KG, POMOS ESPECIALES PARA CAPSULAS DE POLIETILENO DE 60 G. CON TAPA PUSH PARA 50 U, POMOS ESPECIALES PARA CAPSULAS DE POLIETILENO DE 60 G. CON TAPA PUSH PARA 150 U, POMOS ESPECIALES PARA CAPSULAS DE POLIETILENO DE 60 G. CON TAPA PUSH PARA 500 U</t>
  </si>
  <si>
    <t>ACIDO ASPARTICO 9500 MG + Ácido Fólico 400 MG + ÁCIDO GLUTÁMICO 20000 MG + ÁCIDO NICOTINICO 15000 MG + ALANINA 12000 MG + Arginina 6000 MG + Biotina 5000 MG + CISTINA 2100 MG + Colina 3000 MG + Dextrosa 1 KG + ELECTROLITOS 4 % + Fenilalanina 5000 MG + Glicina 6000 MG + Histidina 4000 MG + INOSITOL 2500 MG + Isoleucina 10000 MG + Leucina 12000 MG + Lisina 3000 MG + Metionina 3000 MG + Pantotenato de Calcio 6000 MG + Triptofano 2000 MG + Vitamina A 12000000 U + Vitamina B1 1.500 MG + Vitamina B12 1200 MG + Vitamina B2 2500 MG + Vitamina B6 1200 MG + Vitamina C 1500 MG + VITAMINA D3 250000 U + VITAMINA K3 600 MG</t>
  </si>
  <si>
    <t>ESTIMULANTE MULTIVITAMINADO Aplicado a Bovinos, ESTIMULANTE MULTIVITAMINADO Aplicado a Ovinos, ESTIMULANTE MULTIVITAMINADO Aplicado a Equinos, ESTIMULANTE MULTIVITAMINADO Aplicado a Aves, ESTIMULANTE MULTIVITAMINADO Aplicado a Porcinos</t>
  </si>
  <si>
    <t>9A7-13104-AGROCALIDAD</t>
  </si>
  <si>
    <t>HIPRACAL FM</t>
  </si>
  <si>
    <t>BOTELLAS DE POLIPROPILENO DE 250 ML , BOTELLAS DE POLIPROPILENO DE 500 ML</t>
  </si>
  <si>
    <t>Ácido Bórico 35.8 MG + Cloruro de Magnesio 21.9 MG + Gluconato de Calcio 175 MG + Glucosa 110 MG + Hipofosfito de Sodio 40.5 MG</t>
  </si>
  <si>
    <t>HIERROLAB FORTE</t>
  </si>
  <si>
    <t>FRASCOS DE 10 ML , FRASCOS DE 50 ML , FRASCOS DE 100 ML , FRASCOS DE 250 ML</t>
  </si>
  <si>
    <t>Agua destilada 1 ML + HIERRO DEXTRANO 100 MG + Vitamina B12 30 UG</t>
  </si>
  <si>
    <t>Antianemicos Aplicado a Bovinos, Antianemicos Aplicado a Ovinos, Antianemicos Aplicado a Caprinos, Antianemicos Aplicado a Porcinos</t>
  </si>
  <si>
    <t>9A7-13108-AGROCALIDAD</t>
  </si>
  <si>
    <t>C.Y. COMPLEJO YODADO</t>
  </si>
  <si>
    <t>FRASCO DE 20 ml , FRASCO DE 50 ml , FRASCO DE 100 ml</t>
  </si>
  <si>
    <t>AGUA DESTILADA 100 ML + ALCANFOR 4.00 G + ALCOHOL ETÍLICO 35 ML + SALICILATO DE SODIO 9.00 G + YODO METÁLICO 1.6 G + Yoduro de Potasio 3.22 G</t>
  </si>
  <si>
    <t>9A7-13822-AGROCALIDAD</t>
  </si>
  <si>
    <t>ENERGYVIT KSA</t>
  </si>
  <si>
    <t>FRASCO DE 1 L</t>
  </si>
  <si>
    <t>ACIDO ASPARTICO 0.60 G + Ácido Fólico 0.025 G + ÁCIDO GLUTÁMICO 1.3 G + ÁCIDO NICOTINICO 1 G + AGUA 100 ML + ALANINA 1.30 G + Arginina 0.60 G + BENZOATO DE SODIO 0.3 G + BHT 0.25 G + EDTA 1.25 G + Fenilalanina 0.30 G + Glicina 0.80 G + Histidina 0.10 G + Isoleucina 0.10 G + Leucina 0.40 G + Lisina 0.70 G + Metionina 1 G + NIPAGÍN 0.15 G + NIPASOL 0.10 G + Pantotenato de Calcio 1 G + PROLINA 0.40 G + SERINA 0.10 G + TIROSINA 0.10 G + Treonina 0.10 G + Valina 0.3 G + Vitamina A 3 G + Vitamina B1 0.10 G + Vitamina B12 0.50 MG + Vitamina B2 0.15 G + Vitamina B6 0.10 G + VITAMINA D3 0.32 G + VITAMINA E 0.50 G + VITAMINA K3 0.20 G</t>
  </si>
  <si>
    <t>Reconstituyente Aplicado a Caninos, Reconstituyente Aplicado a Felinos, Reconstituyente Aplicado a Bovinos, Reconstituyente Aplicado a Ovinos, Reconstituyente Aplicado a Equinos, Reconstituyente Aplicado a Aves, Reconstituyente Aplicado a Lagomorfos, Reconstituyente Aplicado a Porcinos</t>
  </si>
  <si>
    <t>CEVASA S.A. - Argentina</t>
  </si>
  <si>
    <t>9A7-13831-AGROCALIDAD</t>
  </si>
  <si>
    <t>AMINO FORCE-L</t>
  </si>
  <si>
    <t>FRASCOS POR 10 ML, FRASCOS POR 60 ML, FRASCOS POR 120 ML, FRASCOS POR 500 ML, FRASCOS POR 1000 ML, BIDONES POR 4 L, BIDONES POR 10 L, BIDONES POR 20 L</t>
  </si>
  <si>
    <t>ACIDO ASPARTICO 9500 MG + Ácido Fólico 400 MG + ÁCIDO GLUTÁMICO 20000 MG + ÁCIDO NICOTINICO 15000 MG + ALANINA 12000 MG + Arginina 6000 MG + Biotina 5000 MG + CISTINA 2100 MG + Colina 3000 MG + ELECTROLITOS 4 % + Extracto de Orégano 3 % + Extracto de Tomillo 5.5 % + Fenilalanina 5000 MG + Glicina 6000 MG + Histidina 4000 MG + INOSITOL 2500 MG + Isoleucina 10000 MG + Leucina 12000 MG + Lisina 3000 MG + L TRIPTOFANO 2000 MG + Metionina 3000 MG + Pantotenato de Calcio 6000 MG + Pidiococus acidilactici 400x10^6 UFC S/U + TOCOFEROL 300 MG + Valina 4000 MG + Vitamina A 12000000 U + Vitamina B1 1500 MG + Vitamina B12 1200 MG + Vitamina B2 2500 MG + Vitamina B6 1200 MG + Vitamina C 1500 MG + VITAMINA D 250000 U + Vitamina K 600 MG</t>
  </si>
  <si>
    <t>Reconstituyente Aplicado a Caninos, Reconstituyente Aplicado a Felinos, Reconstituyente Aplicado a Bovinos, Reconstituyente Aplicado a Ovinos, Reconstituyente Aplicado a Equinos, Reconstituyente Aplicado a Aves, Reconstituyente Aplicado a Lagomorfos, Reconstituyente Aplicado a Cobayos, Reconstituyente Aplicado a Porcinos</t>
  </si>
  <si>
    <t>9A7-14256-AGROCALIDAD</t>
  </si>
  <si>
    <t>VITACHICK PRO</t>
  </si>
  <si>
    <t>ACIDO ASCORBICO 0.05 G + ACIDO ASPARTICO 5.475 G + ACIDO FOLICO 0.1 G + ÁCIDO GLUTÁMICO 9.45 G + ALANINA 3.975 G + Arginina 3.3 G + Biotina 0.001 G + CISTINA 0.9 G + cloruro de colina 4.5 G + Fenilalanina 2.925 G + Glicina 3.45 G + Histidina 1.275 G + INOSITOL 2.0 G + Isoleucina 2.85 G + Leucina 4.8 G + Lisina 4.725 G + Metionina 1.125 G + NICOTINAMIDA 2.0 G + Pantenol 12.0 G + PROLINA 3.075 G + RIBOFLAVINA FOSFATO 73% 3.0 G + SERINA 4.05 G + Tiamina CLH 3.0 G + TIROSINA 1.875 G + Treonina 3.225 G + Triptofano 2.0 G + Valina 4.35 G + Vitamina A 10.000.000 U + Vitamina B12 0.01 G + Vitamina B6 3.0 G + VITAMINA D3 4.000.000 U + VITAMINA E 100 G + VITAMINA K3 0.1 G</t>
  </si>
  <si>
    <t>INMUNOESTIMULANTE Y RECONSTITUYENTE Aplicado a Bovinos, INMUNOESTIMULANTE Y RECONSTITUYENTE Aplicado a Ovinos, INMUNOESTIMULANTE Y RECONSTITUYENTE Aplicado a Aves, INMUNOESTIMULANTE Y RECONSTITUYENTE Aplicado a Lagomorfos, INMUNOESTIMULANTE Y RECONSTITUYENTE Aplicado a Cobayos, INMUNOESTIMULANTE Y RECONSTITUYENTE Aplicado a Porcinos</t>
  </si>
  <si>
    <t>9A7-14418-AGROCALIDAD</t>
  </si>
  <si>
    <t>DELTA HYDRA L</t>
  </si>
  <si>
    <t>BIDONES DE 0,5 L, BIDONES DE 1 L, BIDONES DE 2 L, BIDONES DE 5 L, BIDONES DE 10 L, BIDONES DE 20 L, BIDONES DE 25 L, BIDONES DE 200 L, BIDONES DE 1000 L</t>
  </si>
  <si>
    <t>ACIDO ASPARTICO 7.6 G + ÁCIDO GLUTÁMICO 11.4 G + ALANINA 5.3 G + Arginina 7.7 G + CERINA 13.1 G + CISTINA 2.5 G + Fenilalanina 5.4 G + Glicina 24.1 G + Histidina 0.9 G + Isoleucina 5 G + LEUCINA 8.1 G + Lisina 29 G + Magnesio 0.5 G + METHIONINA 10 G + Potasio 15 G + PROLINA 11.5 G + Sodio 72.8 G + TIROSINA 1.2 G + Treonina 5.1 G + Valina 8.8 G</t>
  </si>
  <si>
    <t>Suplemento vitamínico mineral Aplicado a Bovinos, Suplemento vitamínico mineral Aplicado a Aves, Suplemento vitamínico mineral Aplicado a Porcinos</t>
  </si>
  <si>
    <t>NUTRISTAR INTERNACIONAL S.A. 2 AVENUE DES ARPENTS-BP 80314 OSNY 95526 CERGY-PONTOISE CEDEX-FRANCE - Francia</t>
  </si>
  <si>
    <t>9A7-14456-AGROCALIDAD</t>
  </si>
  <si>
    <t>DELTA LIVER L</t>
  </si>
  <si>
    <t>ÁCIDO CÍTRICO 5.0 G + BENZOATO DE SODIO 3.2 G + Betaina 31.3 G + CLORURO DE COLINA 34.0 G + Metionina 10.5 G + SORBITOL 350 G</t>
  </si>
  <si>
    <t>Suplemento nutricional Aplicado a Bovinos, Suplemento nutricional Aplicado a Aves, Suplemento nutricional Aplicado a Porcinos</t>
  </si>
  <si>
    <t>9A7-14585-AGROCALIDAD</t>
  </si>
  <si>
    <t>YODACALCIO MG</t>
  </si>
  <si>
    <t>FRASCO AMPOLLA DE VIDRIO TIPO II COLOR ÁMBAR PARA 100 ML, FRASCO AMPOLLA DE POLIPROPILENO PARA 250 ML, FRASCO AMPOLLA DE POLIPROPILENO PARA 500 ML</t>
  </si>
  <si>
    <t>AGUA PARA INYECCION C.S.P 1000,00 ML + CLORURO DE MAGNESIO H₂O 2,50 G + EDETATO DE SODIO Y COBALTO 2,40 G + EDETATO DE SODIO Y COBRE 1,41 G + EDETATO DE SODIO Y HIERRO 1,21 G + EDETATO DE SODIO Y MANGANESO 0,22 G + EDETATO DE SODIO Y ZINC 0,05 G + EDTA 1200,00 MG + GLUCONATO DE CALCIO H₂O 18,70 G + GLUCONATO DE MAGNESIO 100,00 G + Hipofosfito de calcio 6,00 G + IODURO DE POTASIO 1,00 G + NIPAGÍN SÓDICO 900,00 MG + NIPASOL SÓDICO 100,00 MG + TWEEN 80 200,00 MG + VITAMINA B12 1500,00 UG + Vitamina D2 25000,00 U</t>
  </si>
  <si>
    <t>SUPLEMENTO MINERAL VITAMÍNICO. Aplicado a Bovinos, SUPLEMENTO MINERAL VITAMÍNICO. Aplicado a Ovinos, SUPLEMENTO MINERAL VITAMÍNICO. Aplicado a Caprinos, SUPLEMENTO MINERAL VITAMÍNICO. Aplicado a Equinos, SUPLEMENTO MINERAL VITAMÍNICO. Aplicado a Porcinos</t>
  </si>
  <si>
    <t>CHINFIELD S.A. - Argentina</t>
  </si>
  <si>
    <t>SUPLEMENTO MINERAL VITAMÍNICO INYECTABLE</t>
  </si>
  <si>
    <t>9A7-7595-AGROCALIDAD</t>
  </si>
  <si>
    <t>ELECTROLITOS + AMINOACIDOS + VITAMINAS</t>
  </si>
  <si>
    <t>SOBRE DE ALUMINIO 100 GR , FRASCO DE POLIETILENO DE 1 KG</t>
  </si>
  <si>
    <t>ASPARTATO DE ARGININA 1.0 G + Cloruro 3.20 G + INOSITOL 1.0 G + LACTOSA C.s.p. 100 G + Lisina 0.5 G + Potasio 0.190 G + SIPERNAT 1.5 G + Sodio 1.96 G + VITAMINA A 2000000 U + VITAMINA C 2.0 G + VITAMINA D3 500000 U + VITAMINA E 0.9 G</t>
  </si>
  <si>
    <t>RECONSTITUYENTE MINERAL Aplicado a Bovinos, RECONSTITUYENTE MINERAL Aplicado a Aves, RECONSTITUYENTE MINERAL Aplicado a Porcinos</t>
  </si>
  <si>
    <t>9A7-8665-AGROCALIDAD</t>
  </si>
  <si>
    <t>DEXTROVITAM</t>
  </si>
  <si>
    <t>SOLUCIÓN INYECTABLE ( FRASCOS DE 500 ML*)</t>
  </si>
  <si>
    <t>Agua Purificada 100 ML + BICARBONATO DE SODIO 300 MG + Bisulfito de sodio 200 MG + Cloruro de Colina 200 MG + DEXTROSA 22.000 MG + L-METIONINA 2000 MG + Vitamina B12 0.5 MG + Vitamina B2 20 MG + Vitamina B6 80 MG + Vitamina C 400 MG</t>
  </si>
  <si>
    <t>Protector hepático Aplicado a Caninos, Protector hepático Aplicado a Felinos, Protector hepático Aplicado a Bovinos, Protector hepático Aplicado a Ovinos, Protector hepático Aplicado a Caprinos, Protector hepático Aplicado a Equinos, Protector hepático Aplicado a Camelidos</t>
  </si>
  <si>
    <t>9A7-8898-AGROCALIDAD</t>
  </si>
  <si>
    <t>AMINOVIT ORAL</t>
  </si>
  <si>
    <t>FRASCO DE 150 ML , FRASCO DE 450 ML</t>
  </si>
  <si>
    <t>AGUA C.S.P 500 ML</t>
  </si>
  <si>
    <t>Multivitamínico Aplicado a Caninos, Multivitamínico Aplicado a Bovinos, Multivitamínico Aplicado a Aves, Multivitamínico Aplicado a Porcinos</t>
  </si>
  <si>
    <t>9A7-8988-AGROCALIDAD</t>
  </si>
  <si>
    <t>SOLUCIÓN HIDRATANTE INVET</t>
  </si>
  <si>
    <t>FRASCO DE 250 ML , FRASCO DE 500 ML</t>
  </si>
  <si>
    <t>Acetato de Sodio 250 MG + ACIDO ASPARTICO 4.7 MG + ÁCIDO GLUTÁMICO 12.8 MG + ALANINA 2.0 MG + Arginina 2.2 MG + Cianocobalamina 5 UG + Cloruro de calcio 15 MG + CLORURO DE POTASIO 20 MG + Dextrosa 5 G + Fenilalanina 2.9 MG + Glicina 1.2 MG + Glutamato de Sodio 4 MG + Histidina 1.7 MG + Isoleucina 3.3 MG + Leucina 5.4 MG + Lisina 4.9 MG + Metionina 1.7 MG + Niacina 150 MG + Pantenol 5 MG + Piridoxina clorhidrato 10 MG + PROLINA 6.4 MG + Riboflavina 4 MG + SERINA 3.6 MG + SULFATO DE MAGNESIO 20 MG + Tiamina CLH 10 MG + Tilosina 0.9 MG + Treonina 2.7 MG + Triptofano 0.7 MG + Valina 4.2 MG</t>
  </si>
  <si>
    <t>Revitalizante Aplicado a Caninos, Revitalizante Aplicado a Felinos, Revitalizante Aplicado a Bovinos, Revitalizante Aplicado a Equinos, Revitalizante Aplicado a Porcinos</t>
  </si>
  <si>
    <t>9B1-10152-AGROCALIDAD</t>
  </si>
  <si>
    <t>SINCROMIC</t>
  </si>
  <si>
    <t>CAJA DE 1 FRASCO VIDRIO AMBAR POR 20 ML, CAJA DE DE 10 FRASCOS DE VIDRIO INCOLORO POR 2 ML</t>
  </si>
  <si>
    <t>ÁCIDO CÍTRICO 9.550 MG + Agua destilada 988.100 MG + CLOPROSTENOL 0.075 MG + HIDRÓXIDO DE SODIO 5.000 MG</t>
  </si>
  <si>
    <t>LABORATORIOS MICROSULES - Ecuador</t>
  </si>
  <si>
    <t>9B1-11027-AGROCALIDAD</t>
  </si>
  <si>
    <t>BOOSTIN-S</t>
  </si>
  <si>
    <t>JERINGA DE POLIETILENO COLOR BLANCO DE 800 MG, CAJA 5 JERINGAS U, CAJA DE 30 JERINGAS U</t>
  </si>
  <si>
    <t>Somatotropina 500 MG + VITAMINA E Y LECITINA 1500 MG</t>
  </si>
  <si>
    <t>INCREMENTO DE LA PRODUCCION LACTEA Aplicado a Bovinos</t>
  </si>
  <si>
    <t>LG CHEM LTD - Corea del Sur</t>
  </si>
  <si>
    <t>9B1-11028-AGROCALIDAD</t>
  </si>
  <si>
    <t>BOOSTIN-250</t>
  </si>
  <si>
    <t>JERINGA DE POLIPROPILENO DE 250 MG, CAJA POR 5 JERINGAS U, CAJA POR 25 JERINGA U</t>
  </si>
  <si>
    <t>Somatotropina 250 MG + VITAMINA E Y LECITINA 1,750 MG</t>
  </si>
  <si>
    <t>9B1-11168-AGROCALIDAD</t>
  </si>
  <si>
    <t>OXITOCINA FARBIOVET</t>
  </si>
  <si>
    <t>ACIDO ACETICO GLACIAL PH= 4 S/U + AGUA PARA INYECCIÓN c.s.p. 100 ML + Cloruro de benzalconio 0.13 G + CLORURO DE SODIO 0.90 G + Oxitocina 2000 UI S/U</t>
  </si>
  <si>
    <t>Hormonal Aplicado a Caninos, Hormonal Aplicado a Felinos, Hormonal Aplicado a Bovinos, Hormonal Aplicado a Ovinos, Hormonal Aplicado a Caprinos, Hormonal Aplicado a Equinos, Hormonal Aplicado a Porcinos</t>
  </si>
  <si>
    <t>9B1-11171-AGROCALIDAD</t>
  </si>
  <si>
    <t>PROGESTAR</t>
  </si>
  <si>
    <t>FRASCOS DE VIDRIO DE 250 ML , CAJA DE 12 X250 ML , FRASCOS DE 50 ML , CAJA DE 12 X 50 ML , FRASCO DE 20 ML , CAJA DE 12 X 20 ML , FRASCO DE 10 ML , CAJA DE 12 X 10 ML</t>
  </si>
  <si>
    <t>ALCOHOL BENCILICO 20 MG + Etanol 0.1 MG + Oleato de Etilo 10 ML + Progesterona 50 MG</t>
  </si>
  <si>
    <t>9B1-11203-AGROCALIDAD</t>
  </si>
  <si>
    <t>CELOPROST</t>
  </si>
  <si>
    <t>FRASCO AMPOLLA DE VIDRIO AMBAR DE 20 ML</t>
  </si>
  <si>
    <t>ALCOHOL ETÍLICO , AGUA PARA INYECSIONES C.S 0,0670 ML + D-CLOPROSTENOL DE SODIO 0,0075 G</t>
  </si>
  <si>
    <t>LABORATORIO WEIZUR ARGENTINA - Argentina</t>
  </si>
  <si>
    <t>9B1-11840-AGROCALIDAD</t>
  </si>
  <si>
    <t>CONCEPTASE®</t>
  </si>
  <si>
    <t>FRASCO DE VIDRIO TIPO I DE 10 ML , FRASCO DE VIDRIO TIPO I DE 20 ML , FRASCO DE VIDRIO TIPO I DE 30 ML , FRASCO DE VIDRIO TIPO II DE 40 ML , FRASCO DE VIDRIO TIPO II DE 50 ML.</t>
  </si>
  <si>
    <t>AGUA PURIFICADA C.S.P 1.0 ML + ALCOHOL BENCILICO 30.0 MG + Buserelina Gonadotropina corionica 0.0084 MG + EDETATO DISODICO 1.0 MG + Propilenglicol 700.0 MG</t>
  </si>
  <si>
    <t>Hormonal Aplicado a Bovinos, Hormonal Aplicado a Equinos, Hormonal Aplicado a Lagomorfos</t>
  </si>
  <si>
    <t>9B1-12355-AGROCALIDAD</t>
  </si>
  <si>
    <t>SYNOVEX PLUS</t>
  </si>
  <si>
    <t>FUNDA PARA 100 IMPLANTES (10 CARTUCHOS X 10 IMPLANTES) CADA IMPLANTE CONTIENE 8 PELLETS.</t>
  </si>
  <si>
    <t>ACETATO DE TREMBOLONA 25 MG + Agua Purificada NO PRESENTE EN EL PRODUCTO FINAL S/U + BENZOATO DE ESTRADIOL USP FINO 3,50 MG + ESTEARATO DE MAGNESIO NF, BP, (POLVO) 0.68 MG + NITROGENO NF NO PRESENTE EN EL PRODUCTO FINAL S/U + PLASDONE K-90 GRADO FARMACÉUTICO (POVIDONA USP) 1.01 MG + POLIETILENGLICOL 8000 POLVO (NF) 3,51 MG</t>
  </si>
  <si>
    <t>AML RIVERSIDE - Estados Unidos, ZOETIS INC. - Estados Unidos</t>
  </si>
  <si>
    <t>9B1-13114-AGROCALIDAD</t>
  </si>
  <si>
    <t>FERTIVET</t>
  </si>
  <si>
    <t>CAJA CON FRASCO VIAL X 2.500 UI DE HCG + FRASCO DE 5 ML DE DILUYENTE U, CAJA CON FRASCO VIAL X 2.500 UI DE HCG + FRASCO DE 5 ML DE DILUYENTE (MUESTRA MEDICA) U</t>
  </si>
  <si>
    <t>AGUA DESTILADA ESTERIL 1 ML + FOSFATO DIBÁSICO DE SODIO 5.500 MG + GONADOTROPINA CORIONICA HUMANA (hCG) 500 U + Manitol 1.087 MG</t>
  </si>
  <si>
    <t>9B1-14200-AGROCALIDAD</t>
  </si>
  <si>
    <t>GONASYL</t>
  </si>
  <si>
    <t>ENVASES DE VIDRIO TIPO II, CON TAPÓN DE GOMA BROMOBUTÍLICA Y CÁPSULA DE ALUMINIO EN PRESENTACIONES DE: CAJA CON UN VIAL DE 2 ML, ENVASES DE VIDRIO TIPO II, CON TAPÓN DE GOMA BROMOBUTÍLICA Y CÁPSULA DE ALUMINIO EN PRESENTACIONES DE: CAJA CON UN VIAL DE 4 ML, ENVASES DE VIDRIO TIPO II, CON TAPÓN DE GOMA BROMOBUTÍLICA Y CÁPSULA DE ALUMINIO EN PRESENTACIONES DE: CAJA CON UN VIAL DE 10 ML, ENVASES DE VIDRIO TIPO II, CON TAPÓN DE GOMA BROMOBUTÍLICA Y CÁPSULA DE ALUMINIO EN PRESENTACIONES DE: CAJA CON UN VIAL DE 15 ML, ENVASES DE VIDRIO TIPO II, CON TAPÓN DE GOMA BROMOBUTÍLICA Y CÁPSULA DE ALUMINIO EN PRESENTACIONES DE: CAJA CON UN VIAL DE 20 ML, ENVASES DE VIDRIO TIPO II, CON TAPÓN DE GOMA BROMOBUTÍLICA Y CÁPSULA DE ALUMINIO EN PRESENTACIONES DE: CAJA CON UN VIAL DE 50 ML, ENVASES DE VIDRIO TIPO II, CON TAPÓN DE GOMA BROMOBUTÍLICA Y CÁPSULA DE ALUMINIO EN PRESENTACIONES DE: CAJA CON UN VIAL DE 100 ML, CAJA CON 10 VIALES DE 4 ML</t>
  </si>
  <si>
    <t>AGUA PARA INYECCION 1 ML + ALCOHOL BENCÍLICO 9 MG + FOSFATO DIBASICO DE POTASIO 2 MG + FOSFATO MONOBÁSICO DE POTASIO 8 MG + GONADORELINA 50 UG</t>
  </si>
  <si>
    <t>LABORATORIOS SYVA, S.A.U. AV. PÁRROCO PABLO DIEZ, 49-57, 24010 LEON. - España</t>
  </si>
  <si>
    <t>9B1-14476-AGROCALIDAD</t>
  </si>
  <si>
    <t>ESTROGAL</t>
  </si>
  <si>
    <t>FRASCO AMPOLLA DE VIDRIO, COLOR ÁMBAR, CON TAPÓN DE GOMA, PRECINTO DE SEGURIDAD Y ETIQUETA EN PRESENTACIONES DE 10 ML</t>
  </si>
  <si>
    <t>Aceite Vegetal 1 ML + Clorobutanol 5 MG</t>
  </si>
  <si>
    <t>Hormonal Aplicado a Caninos, Hormonal Aplicado a Felinos, Hormonal Aplicado a Bovinos, Hormonal Aplicado a Ovinos, Hormonal Aplicado a Equinos, Hormonal Aplicado a Cobayos, Hormonal Aplicado a Porcinos</t>
  </si>
  <si>
    <t>LABORATORIOS GALMEDIC - RUTA GRAL. AQUINO KM.12 ½, LUQUE / PARAGUAY. - Paraguay</t>
  </si>
  <si>
    <t>9B1-1-4975-AGROCALIDAD</t>
  </si>
  <si>
    <t>ANDROGAN</t>
  </si>
  <si>
    <t>ACEITE DE GIRASOL 1ML U + ALCOHOL BENCILICO 1ML U + Doldenona undecilenato 50 M6</t>
  </si>
  <si>
    <t>9B1-1-5935-AGROCALIDAD</t>
  </si>
  <si>
    <t>DYNABOLIN 50</t>
  </si>
  <si>
    <t>ACEITE DE GIRASOL C.S.P 1 ML + ALCOHOL BENCILICO C.S.P 1 ML + Boldenona undecilenato 50 MG + BUTILHIDROXIANISOL (BHA) C.S.P 1 ML + BUTILHIDROXITOLUENO C.S.P 1 ML</t>
  </si>
  <si>
    <t>Anabólico Aplicado a Bovinos, Anabólico Aplicado a Equinos, Anabólico Aplicado a Porcinos</t>
  </si>
  <si>
    <t>9B1-1-7848-AGROCALIDAD</t>
  </si>
  <si>
    <t>OXITOCINA 20UI/ML</t>
  </si>
  <si>
    <t>SOLUCIÓN INYECTABLE EN FRASCOS DE 10 ML, SOLUCIÓN INYECTABLE EN FRASCOS DE 50 ML, SOLUCIÓN INYECTABLE EN FRASCOS DE 100 ML</t>
  </si>
  <si>
    <t>Ácido Acético 3.5 pH U + AGUA PARA INYECCION 1ml KG + Clorobutanol 0,45 G + CLORURO DE SODIO 0,85 G + Oxitocina 2000 UL</t>
  </si>
  <si>
    <t>Hormonal Aplicado a Caninos, Hormonal Aplicado a Felinos, Hormonal Aplicado a Bovinos, Hormonal Aplicado a Caprinos, Hormonal Aplicado a Equinos, Hormonal Aplicado a Porcinos</t>
  </si>
  <si>
    <t>9B1-2-10030-AGROCALIDAD</t>
  </si>
  <si>
    <t>RACTOSUIN</t>
  </si>
  <si>
    <t>BOLSA DE 10 KG , BOLSA DE 20 KG , BOLSA DE 25 KG , SACHET CON ESTRUCTURA LAMINADA PET + AL+ PE DE 250 G</t>
  </si>
  <si>
    <t>ACEITE DE SOYA 2.0000 % + Ácido Benzoico 0.0040 % + BHT 0.0100 % + CLORHIDRATO DE ROCTAPAMINA 2.0500 % + FIBRA DE CASCARA DE ARROZ 100.000 %</t>
  </si>
  <si>
    <t>ADITIVO MEJORADOR DEL RENDIMIENTO Aplicado a Porcinos</t>
  </si>
  <si>
    <t>9B1-2-10633-AGROCALIDAD</t>
  </si>
  <si>
    <t>EQUI-GAN</t>
  </si>
  <si>
    <t>FRASCO DE VIDRIO DE 10 ML , FRASCO DE VIDRIO DE 50 ML , FRASCO DE VIDRIO DE 100 ML , FRASCO DE VIDRIO DE 250 ML</t>
  </si>
  <si>
    <t>Undecilenato de boldenona 50 MG</t>
  </si>
  <si>
    <t>Anabólico Aplicado a Ovinos, Anabólico Aplicado a Caprinos, Anabólico Aplicado a Equinos, Anabólico Aplicado a Porcinos</t>
  </si>
  <si>
    <t>CENTRO NAUCALPAN - México</t>
  </si>
  <si>
    <t>9B1-2-10812-AGROCALIDAD</t>
  </si>
  <si>
    <t>FARBIOBOLDEN</t>
  </si>
  <si>
    <t>ACEITE DE GIRASOL 100 ML + ALCOHOL BENCILICO 2 G + Boldenona undecilenato 5.0 G</t>
  </si>
  <si>
    <t>9B1-2-10A-12208-AGROCALIDAD</t>
  </si>
  <si>
    <t>ENGORDAN PLUS ADE</t>
  </si>
  <si>
    <t>FRASCOS DE PLÁSTICO DE ALTA DENSIDAD DE COLOR ÁMBAR CONTENIENDO 100 ML , FRASCOS DE PLÁSTICO DE ALTA DENSIDAD DE COLOR ÁMBAR CONTENIENDO 500 ML</t>
  </si>
  <si>
    <t>ACEITE NEUTRO ESTERIL C.S.P 100 ML + NANDROLONA FENILPROPIONATO 1 G + Vitamina A 4.700.000 U + VITAMINA D3 475.000 U + VITAMINA E 10.000 U</t>
  </si>
  <si>
    <t>Promotor de crecimiento Aplicado a Bovinos, Promotor de crecimiento Aplicado a Ovinos, Promotor de crecimiento Aplicado a Porcinos</t>
  </si>
  <si>
    <t>AGROINSUMOS S.A - Argentina</t>
  </si>
  <si>
    <t>9B1-2-11628-AGROCALIDAD</t>
  </si>
  <si>
    <t>BOLDEFORT 50</t>
  </si>
  <si>
    <t>FRASCO DE VIDRIO TRATADO TOPACIO Y CLASE HIDROLÍTICA II PARA LAS PRESENTACIONES DE 10ML , FRASCO DE VIDRIO TRATADO TOPACIO Y CLASE HIDROLÍTICA II PARA LAS PRESENTACIONES DE 100ML , FRASCO DE VIDRIO TRATADO TOPACIO Y CLASE HIDROLÍTICA II PARA LAS PRESENTACIONES DE 250 ML</t>
  </si>
  <si>
    <t>ALCOHOL BENCÍLICO 20 MG + BHT 23 MG + Boldenona undecilinato 50 MG + WAGLINOL C.S.P 1 MG</t>
  </si>
  <si>
    <t>Anabólico Aplicado a Bovinos, Anabólico Aplicado a Ovinos, Anabólico Aplicado a Caprinos, Anabólico Aplicado a Equinos, Anabólico Aplicado a Porcinos</t>
  </si>
  <si>
    <t>9B1-2-12050-AGROCALIDAD</t>
  </si>
  <si>
    <t>SYNOVEX CHOICE</t>
  </si>
  <si>
    <t>FUNDA CONTENIENDO 10 CARTUCHOS X 10 IMPLANTES (100 IMPLANTES)CADA IMPLANTE TIENE 4 PELLETS U</t>
  </si>
  <si>
    <t>ACETATO DE TREMBOLONA 25.00 MG + Agua Purificada NA S/U + BENZOATO DE ESTRADIOL 3.50 MG + Estearato de Magnesio 0.68 MG + NITROGENO NA S/U + POLIETILENGLICOL 3.51 MG</t>
  </si>
  <si>
    <t>AML RIVERSIDE - Estados Unidos, ZOETIS INC - Estados Unidos</t>
  </si>
  <si>
    <t>9B1-2-12147-AGROCALIDAD</t>
  </si>
  <si>
    <t>CAJA POR 10 FRASCOS PARA 10 ML, FRASCO PARA 50 ML, FRASCO PARA 100 ML, FRASCO PARA 250 ML</t>
  </si>
  <si>
    <t>ACEITE DE GIRASOL 150 MG + Aceite de Ricino 120 MG + ALCOHOL BENCILICO 0.07 ML + Alcohol etílico 0.08 ML + Boldenona undecilenato 50 MG + BUTIL HIDROXIANISOL AL 20% EN ACEITE VEGETAL 0.8 MG</t>
  </si>
  <si>
    <t>9B1-2-12361-AGROCALIDAD</t>
  </si>
  <si>
    <t>STROGEN</t>
  </si>
  <si>
    <t>FRASCOS DE VIDRIO TIPO I COLOR ÁMBAR CONTENIENDO 10 ML, FRASCOS DE VIDRIO TIPO I COLOR ÁMBAR CONTENIENDO 50 ML, FRASCOS DE VIDRIO TIPO I COLOR ÁMBAR CONTENIENDO 100 ML, FRASCOS DE VIDRIO TIPO I COLOR ÁMBAR CONTENIENDO 500 ML</t>
  </si>
  <si>
    <t>Boldenona undecilenato 2,5 G</t>
  </si>
  <si>
    <t>Anabólico Aplicado a Bovinos, Anabólico Aplicado a Equinos</t>
  </si>
  <si>
    <t>9B1-2-1828-AGROCALIDAD</t>
  </si>
  <si>
    <t>COMPUDOSE 200</t>
  </si>
  <si>
    <t>CAJA POR 100 IMPLANTES ( 10 CARTUCHOS DE 10 IMPLANTES CADA UNA )</t>
  </si>
  <si>
    <t>ESTRADIOL (IMPREGNADO DE GOMA SILICONADA) 24.0 MG</t>
  </si>
  <si>
    <t>IVY ANIMAL HEALTH INC. - Estados Unidos</t>
  </si>
  <si>
    <t>9B1-2-5044-AGROCALIDAD</t>
  </si>
  <si>
    <t>MITGAN 50</t>
  </si>
  <si>
    <t>ACEITE DE GIRASOL 1,00 ML + ALCOHOL BENCILICO 0,02 ML + Boldenona undecilenato 50,00 MG + BUTILHIDROXITOLUENO 0,10 ML</t>
  </si>
  <si>
    <t>ELABORADO POR LABORATORIO CALIFORNIA PARA COMPAÑIA CALIFORNIA E IMPORTADO POR AGROGANADERO COLOMBO ECUATORIANO - Colombia</t>
  </si>
  <si>
    <t>9B1-2-6148-AGROCALIDAD</t>
  </si>
  <si>
    <t>COMPUDOSE 400</t>
  </si>
  <si>
    <t>ESTRADIOL (IMPREGNADO DE GOMA SILICONADA) 45.0 MG</t>
  </si>
  <si>
    <t>9B1-2-7027-AGROCALIDAD</t>
  </si>
  <si>
    <t>PAYLEAN 20</t>
  </si>
  <si>
    <t>BOLSAS O FUNDAS DE 10 KG</t>
  </si>
  <si>
    <t>ACEITE DE SOYA 10 G + AGUA 70 G + MAZORCA DE MAIZ MOLIDO 900 G + RACTOPAMINA CLORHIDRATO 20 G</t>
  </si>
  <si>
    <t>ELI LILY AND COMPANY LIMITED - Reino Unido</t>
  </si>
  <si>
    <t>9B1-2-7038-AGROCALIDAD</t>
  </si>
  <si>
    <t>REVALOR G</t>
  </si>
  <si>
    <t>BLISTER CON 2 ESTUCHES 20 DOSIS U, SACHET CON 1 ESTUCHE 20 DOSIS U, SACHET CON 1 ESTUCHE 10 DOSIS U</t>
  </si>
  <si>
    <t>17ß Estradiol 4 MG + ACETATO DE TREMBOLONA 20 MG</t>
  </si>
  <si>
    <t>9B1-2-9310-AGROCALIDAD</t>
  </si>
  <si>
    <t>BOLDEMAX A.P</t>
  </si>
  <si>
    <t>FRASCOS DE VIDRIO DE 10 ML , FRASCOS DE VIDRIO DE 20 ML , FRASCOS DE VIDRIO DE 50 ML , FRASCOS DE VIDRIO DE 100 ML , FRASCOS DE VIDRIO DE 250 ML , FRASCOS DE VIDRIO DE 500 ML</t>
  </si>
  <si>
    <t>ACEITE DE SESAMO 100 ML + ALCOHOL BENCILICO 5.23 G + Boldenona undecilenato 5 G + BUTILHIDROXITOLUENO 0.1 ML</t>
  </si>
  <si>
    <t>Anabólico Aplicado a Bovinos, Anabólico Aplicado a Equinos, Anabólico Aplicado a Caninos, Anabólico Aplicado a Camelidos, Anabólico Aplicado a Porcinos, Anabólico Aplicado a Ovinos, Hormonal Aplicado a Porcinos, Hormonal Aplicado a Bovinos, Hormonal Aplicado a Ovinos, Hormonal Aplicado a Equinos, Hormonal Aplicado a Camelidos, Hormonal Aplicado a Caninos</t>
  </si>
  <si>
    <t>9B1-2-9644-AGROCALIDAD</t>
  </si>
  <si>
    <t>BEST ON</t>
  </si>
  <si>
    <t>FRASCOS ÁMBAR CONTENIENDO 20 ML , ENVASE PVC CONTENIENDO 50 , ENVASE PVC CONTENIENDO 100 ML , ENVASE PVC CONTENIENDO 500 ML</t>
  </si>
  <si>
    <t>EXCIPIENTE 1,00 MG + IVERMECTINA 38.00 MG + Zeranol 10.0 MG</t>
  </si>
  <si>
    <t>Anabólico Aplicado a Bovinos, Antiparasitario externo Aplicado a Bovinos</t>
  </si>
  <si>
    <t>9B1-2-9878-AGROCALIDAD</t>
  </si>
  <si>
    <t>GANEKYL</t>
  </si>
  <si>
    <t>FRASCOS DE VIDRIO DE 100 ML, CAJAS CONTENIENDO 12 FRASCOS DE 10 ML</t>
  </si>
  <si>
    <t>Anabólico Aplicado a Caninos, Anabólico Aplicado a Felinos, Anabólico Aplicado a Bovinos, Anabólico Aplicado a Ovinos, Anabólico Aplicado a Porcinos</t>
  </si>
  <si>
    <t>9B1-2-9983-AGROCALIDAD</t>
  </si>
  <si>
    <t>IMPLANTES DE ZERANOL OVER</t>
  </si>
  <si>
    <t>CARTUCHO CON 24 IMPLANTES DE 3 PELLETS DE 12 mg C/U U, FRASCO DE 300 PELLETS DE 23 MG</t>
  </si>
  <si>
    <t>COLORANTE TARTRAZINA 0.01 G + Dextrina 11.40 G + Estearato de Magnesio 1.5 G + LACTOSA PRECOMPRES CS G + Zeranol 65.00 G</t>
  </si>
  <si>
    <t>IMRAB</t>
  </si>
  <si>
    <t>FRASCOS DE 1 DOSIS (CAJA POR 50 DOSIS) , FRASCOS DE 10 DOSIS U, FRASCOS DE 20 DOSIS U</t>
  </si>
  <si>
    <t>9B1-3-0671-AGROCALIDAD</t>
  </si>
  <si>
    <t>TESTOGAN</t>
  </si>
  <si>
    <t>PROPIONATO DE CALCIO 25 MG + VEHICULO c.b.p 1 ML + VITAMINA E 50 UI U</t>
  </si>
  <si>
    <t>HORMONA, PARA DIFUSIÓN TESTICULAR Aplicado a Caninos, HORMONA, PARA DIFUSIÓN TESTICULAR Aplicado a Bovinos, HORMONA, PARA DIFUSIÓN TESTICULAR Aplicado a Equinos, HORMONA, PARA DIFUSIÓN TESTICULAR Aplicado a Porcinos</t>
  </si>
  <si>
    <t>9B1-3-10024-AGROCALIDAD</t>
  </si>
  <si>
    <t>NOVUL INYECTABLE</t>
  </si>
  <si>
    <t>AMPOLLAS DE VIDRIO DE 1 ML, AMPOLLAS DE VIDIRO DE 5 ML</t>
  </si>
  <si>
    <t>ACIDO FÉNICO 0.15 G + AGUA PURIFICADA C.S.P 100 ML + CLORURO DE SODIO 0.9 G + MEDROXIPROGESTERONA ACETATO 5 G + Metilparabeno 0.2 G + POLIETILENGLICOL 6000 2.88 G + Polisorbato 80 1 G + Propilparabeno 0.02 G + SILICONA 0.0125 ML</t>
  </si>
  <si>
    <t>ANTICONCEPTIVO Aplicado a Caninos, ANTICONCEPTIVO Aplicado a Felinos</t>
  </si>
  <si>
    <t>9B1-3-10194-AGROCALIDAD</t>
  </si>
  <si>
    <t>SINCELAR I ZOOVET</t>
  </si>
  <si>
    <t>CAJAS CON 10 AMPOLLAS DE 1 ML, CAJAS CON 10 AMPOLLAS DE 1.5 ML, FRASCOS DE 10 ML</t>
  </si>
  <si>
    <t>Ácido Fénico 0.1 G + AGUA DESIONIZADA C.S.P 100.00 MG + GEL HIDRÓXIDO DE ALUMINIO 1.0 G + MEDROXIPROGESTERONA ACETATO 5.0 G + POLISORBATO 80 0.1 G</t>
  </si>
  <si>
    <t>PREVENCION DEL ESTRO Aplicado a Caninos, PREVENCION DEL ESTRO Aplicado a Felinos</t>
  </si>
  <si>
    <t>9B1-3-10196-AGROCALIDAD</t>
  </si>
  <si>
    <t>CICLAR</t>
  </si>
  <si>
    <t>FRASCOS DE 20 ML</t>
  </si>
  <si>
    <t>ÁCIDO CÍTRICO 1 G + Agua bidestilada 100 ML + D+CLOPROSTENOL 0,0075 G + HIDRÓXIDO DE SODIO PH 5.8/6.2 S/U + P-CLORO-M-CRESOL 0.12 G</t>
  </si>
  <si>
    <t>SINCRONIZACIÓN DEL CELO Aplicado a Bovinos, SINCRONIZACIÓN DEL CELO Aplicado a Ovinos, SINCRONIZACIÓN DEL CELO Aplicado a Porcinos</t>
  </si>
  <si>
    <t>PRODUCTOS VETERINARIOS S.A. (ZOOVET) - Argentina</t>
  </si>
  <si>
    <t>9B1-3-10365-AGROCALIDAD</t>
  </si>
  <si>
    <t>BUTROFINA</t>
  </si>
  <si>
    <t>FRASCO AMPOLLA DE VIDRIO CONTENIENDO 50 ML</t>
  </si>
  <si>
    <t>ACETATO DE BUSERELINA 0,0042 MG + Agua para inyección c.s.p 1,0 ML + ALCOHOL BENCILICO 10,0 MG + CLORURO DE SODIO 4,5 MG + FOSFATO DE SODIO 2,5 MG + Hidróxido de Sodio 0,1 MG</t>
  </si>
  <si>
    <t>9B1-3-10393-AGROCALIDAD</t>
  </si>
  <si>
    <t>OVULEN</t>
  </si>
  <si>
    <t>FRASCOS DE VIDRIO DE 5 ML</t>
  </si>
  <si>
    <t>AGUA GRADO INYECTABLE C.S.P 1 ML + GONADORELINA 0.1 MG</t>
  </si>
  <si>
    <t>Tratamiento de la infertilidad, insuficiencia ovárica Aplicado a Bovinos, Tratamiento de la infertilidad, insuficiencia ovárica Aplicado a Lagomorfos</t>
  </si>
  <si>
    <t>MAYBENSOL 10%</t>
  </si>
  <si>
    <t>BOTELLA DE 1 LT , GARRAFA DE 5 LT , GARRAFA DE 25 LT</t>
  </si>
  <si>
    <t>Albendazol 100 G</t>
  </si>
  <si>
    <t>9B1-3-10417-AGROCALIDAD</t>
  </si>
  <si>
    <t>BIOPROST D</t>
  </si>
  <si>
    <t>AMPOLLA DE VIDRIO DE 10 ML , AMPOLLA DE VIDRIO DE 20 ML</t>
  </si>
  <si>
    <t>AGUA DESTILADA C.S.P 1 mg G/KG</t>
  </si>
  <si>
    <t>9B1-3-10484-AGROCALIDAD</t>
  </si>
  <si>
    <t>SINCRON-D</t>
  </si>
  <si>
    <t>FRASCOS DE VIDRIO DE 2ML , FRASCOS DE VIDRIO DE 5 ML, FRASCOS DE VIDRIO DE 10 ML, FRASCOS DE VIDRIO DE 20 ML, FRASCOS DE VIDRIO DE 50 ML, FRASCOS DE VIDRIO DE 100 ML</t>
  </si>
  <si>
    <t>ÁCIDO CÍTRICO 191 G + Agua para inyección c.s.p 20 L + Clorocresol 20 G + D-CLOPROSTENOL DE SODIO 1.576 G + HIDRÓXIDO DE SODIO 106 G + ISOPROPANOL 81 G</t>
  </si>
  <si>
    <t>SINCRONIZACIÓN DEL CELO Aplicado a Bovinos, SINCRONIZACIÓN DEL CELO Aplicado a Ovinos, SINCRONIZACIÓN DEL CELO Aplicado a Equinos, SINCRONIZACIÓN DEL CELO Aplicado a Porcinos</t>
  </si>
  <si>
    <t>9B1-3-10507-AGROCALIDAD</t>
  </si>
  <si>
    <t>UTERBAC</t>
  </si>
  <si>
    <t>FRASCOS DE VIDRIO AMBAR 10 ML</t>
  </si>
  <si>
    <t>ACEIDO ACETICO GLACIAL 1 ML + Acetato de Sodio 1 ML + AGUA PARA INYECCION 1 ML + Cloruro 1 ML</t>
  </si>
  <si>
    <t>Hormonal Aplicado a Ovinos</t>
  </si>
  <si>
    <t>9B1-3-10557-AGROCALIDAD</t>
  </si>
  <si>
    <t>ESTROVER</t>
  </si>
  <si>
    <t>CAJA DE CARTÓN DE 12 FRASCO DE VIDRIO COLOR CARAMELO DE 10 ML. , CAJA DE CARTÓN DE 12 FRASCO DE VIDRIO COLOR CARAMELO DE 20 ML</t>
  </si>
  <si>
    <t>AGENTES DE FORMULACIÓN C.S.P 100 ML + BENZOATO DE ESTRADIOL 0.25 G</t>
  </si>
  <si>
    <t>Hormonal Aplicado a Caninos, Hormonal Aplicado a Felinos, Hormonal Aplicado a Bovinos, Hormonal Aplicado a Ovinos, Hormonal Aplicado a Equinos, Hormonal Aplicado a Porcinos</t>
  </si>
  <si>
    <t>OVER - Argentina, OVER ORGANIZACIÓN VETERINARIA REGIONAL S.R.L. - Argentina</t>
  </si>
  <si>
    <t>9B1-3-10593-AGROCALIDAD</t>
  </si>
  <si>
    <t>CICLASE DL</t>
  </si>
  <si>
    <t>FRASCO DE VIDRIO COLOR AMBAR, CON TAPÓN DE CAUCHO BUTILO PERFORABLE,SELLADO CON CÁPSULA DE ALUMINIO DE 20 ML, FRASCO DE VIDRIO COLOR AMBAR, CON TAPÓN DE CAUCHO BUTILO PERFORABLE,SELLADO CON CÁPSULA DE ALUMINIO DE 50 ML</t>
  </si>
  <si>
    <t>ÁCIDO CÍTRICO 9.55 MG + AGUA 1 ML + CLOPROSTENOL SÓDICO 250 UG + Clorocresol 1 MG + HIDRÓXIDO DE SODIO 3.5 MG</t>
  </si>
  <si>
    <t>Hormonal Aplicado a Bovinos, Hormonal Aplicado a Ovinos, Hormonal Aplicado a Caprinos, Hormonal Aplicado a Equinos, Hormonal Aplicado a Porcinos</t>
  </si>
  <si>
    <t>9B1-3-10594-AGROCALIDAD</t>
  </si>
  <si>
    <t>DIB 0.5</t>
  </si>
  <si>
    <t>FUNDA CON 10 DISPOSITIVOS INTRAVAGINALES</t>
  </si>
  <si>
    <t>Progesterona 0,5 G + SILICONA 25,0 G</t>
  </si>
  <si>
    <t>SYNTEX S.A - Argentina</t>
  </si>
  <si>
    <t>9B1-3-10707-AGROCALIDAD</t>
  </si>
  <si>
    <t>GONAXAL</t>
  </si>
  <si>
    <t>ACETATO DE BUSERELINA 420 UG + AGUA PARA INYECCION 100 ML + ALCOHOL BENCILICO 1.00 G + CLORURO DE SODIO 0.70 G + FOSFATO DISODICO 0,15 G + FOSFATO MONOSÓDICO 0,60 G</t>
  </si>
  <si>
    <t>BIOGENESIS BAGO S.A - Argentina</t>
  </si>
  <si>
    <t>9B1-3-10837-AGROCALIDAD</t>
  </si>
  <si>
    <t>OXITOCINA GENFAR</t>
  </si>
  <si>
    <t>Oxitocina 10 UL</t>
  </si>
  <si>
    <t>Hormonas del crecimiento y reproduccion Aplicado a Caninos, Hormonas del crecimiento y reproduccion Aplicado a Felinos, Hormonas del crecimiento y reproduccion Aplicado a Bovinos, Hormonas del crecimiento y reproduccion Aplicado a Ovinos, Hormonas del crecimiento y reproduccion Aplicado a Caprinos, Hormonas del crecimiento y reproduccion Aplicado a Equinos, Hormonas del crecimiento y reproduccion Aplicado a Porcinos</t>
  </si>
  <si>
    <t>9B1-3-10865-AGROCALIDAD</t>
  </si>
  <si>
    <t>CELO IN</t>
  </si>
  <si>
    <t>VIAL DE VIDRIO AMBAR FRASCO DE 50 ML , VIAL DE VIDRIO AMBAR FRASCO DE 100 ML , VIAL DE VIDRIO AMBAR FRASCO DE 10 ML</t>
  </si>
  <si>
    <t>ACIDO ACETICO GLACIAL 0.04 ML + ÁCIDO BENCÍLICO 2.65 ML + BENZOATO BENCÍLICO 34.30 ML + BENZOATO DE ESTRADIOL 350 MG + GLICEROL FORMAL c.s.p 100 ML + Vitamina A 3.500.000 S/U + VITAMINA E 350.000 S/U</t>
  </si>
  <si>
    <t>Hormonal Aplicado a Caninos, Hormonal Aplicado a Bovinos, Hormonal Aplicado a Ovinos, Hormonal Aplicado a Caprinos, Hormonal Aplicado a Equinos, Hormonal Aplicado a Porcinos</t>
  </si>
  <si>
    <t>9B1-3-11035-AGROCALIDAD</t>
  </si>
  <si>
    <t>CONTRACTYL</t>
  </si>
  <si>
    <t>FRASCOS AMPOLLA DE 50 ML, FRASCOS AMPOLLA DE 250 ML</t>
  </si>
  <si>
    <t>ÁCIDO ACÉTICO C.S.P. PH 3.5; AGUA PARA INYECTABLES 100 MG + ALCOHOL BENCILICO 500 MG + CLORBUTANOL 500 MG + CLORURO SÓDICO 400 MG + Etanol 1000 MG + Oxitocina sintética 1000 UI S/U</t>
  </si>
  <si>
    <t>Antibiotico Aplicado a Caninos, Antibiotico Aplicado a Felinos, Antibiotico Aplicado a Ovinos, Antibiotico Aplicado a Caprinos, Antibiotico Aplicado a Equinos, Antibiotico Aplicado a Porcinos</t>
  </si>
  <si>
    <t>9B1-3-11726-AGROCALIDAD</t>
  </si>
  <si>
    <t>ESTROVET</t>
  </si>
  <si>
    <t>FRASCO DE VIDRIO NEUTRO DE 50 ML , FRASCO DE VIDRIO NEUTRO DE 20 ML</t>
  </si>
  <si>
    <t>ACEITE DE MAIZ 100 ML + ALCOHOL BENCILICO 50 MG + BENZOATO DE ESTRADIOL 300 MG</t>
  </si>
  <si>
    <t>ESTROGENICO Aplicado a Caninos, ESTROGENICO Aplicado a Bovinos, ESTROGENICO Aplicado a Ovinos, ESTROGENICO Aplicado a Caprinos, ESTROGENICO Aplicado a Equinos</t>
  </si>
  <si>
    <t>23 DE ENERO DEL 2015. (TRANSFERENCIA DE TITULARIDAD)</t>
  </si>
  <si>
    <t>9B1-3-11727-AGROCALIDAD</t>
  </si>
  <si>
    <t>INERAN</t>
  </si>
  <si>
    <t>FRASCO AMPOLLA DE VIDRIO TIPO 1 DE 10 ML, FRASCO AMPOLLA DE VIDRIO TIPO 1 DE 50 ML, FRASCO AMPOLLA DE VIDRIO TIPO 1 DE 100 ML</t>
  </si>
  <si>
    <t>Ácido Acético pH = 4 S/U + Agua bidestilada 100 ML + Clorobutanol 0.5 G + CLORURO DE SODIO 0.017 G + Etanol 0.48 G + Oxitocina 1000 U</t>
  </si>
  <si>
    <t>9B1-3-13179-AGROCALIDAD</t>
  </si>
  <si>
    <t>ANTICEL</t>
  </si>
  <si>
    <t>Caja contenido 20 comprimidos</t>
  </si>
  <si>
    <t>Clormadinona Acetato 2 MG + Estearato de Magnesio 3 MG + PROSOLV SM CC 90 240 MG + VIVASOL 5 MG</t>
  </si>
  <si>
    <t>Hormonas del crecimiento y reproduccion Aplicado a Caninos, Hormonas del crecimiento y reproduccion Aplicado a Felinos</t>
  </si>
  <si>
    <t>9B1-3-13546-AGROCALIDAD</t>
  </si>
  <si>
    <t>SINCRO CP</t>
  </si>
  <si>
    <t>FRASCOS CILÍNDRICOS DE VIDRIO AMBAR TIPO III EN 10 ML, FRASCOS CILÍNDRICOS DE VIDRIO ÁMBAR TIPO III EN 20 ML, FRASCOS CILÍNDRICOS DE VIDRIO AMBAR TIPO III EN 50 ML, FRASCOS CILÍNDRICOS DE VIDRIO ÁMBAR TIPO III EN 100 ML</t>
  </si>
  <si>
    <t>Aceite de Sesamo 100,00 ML + ALCOHOL BENCILICO 2,00 G + Estradiol 0,100 G + TOCOFEROL 0,10 G</t>
  </si>
  <si>
    <t>9B1-3-13547-AGROCALIDAD</t>
  </si>
  <si>
    <t>SINCRODIOL</t>
  </si>
  <si>
    <t>FRASCOS CILÍNDRICOS DE VIDRIO ÁMBAR TIPO III EN 10 ML, FRASCOS CILÍNDRICOS DE VIDRIO ÁMBAR TIPO III EN 20 ML, FRASCOS CILÍNDRICOS DE VIDRIO ÁMBAR TIPO III EN 50 ML, FRASCOS CILÍNDRICOS DE VIDRIO AMBAR TIPO III EN 100 ML</t>
  </si>
  <si>
    <t>Aceite de Sesamo 100,00 ML + ALCOHOL BENCILICO 4,000 G + BENZOATO DE ESTRADIOL 0,100 G + BHT 0,050 G</t>
  </si>
  <si>
    <t>Hormonal Aplicado a Bovinos, Hormonal Aplicado a Equinos, Hormonal Aplicado a Bufalos</t>
  </si>
  <si>
    <t>9B1-3-13860-AGROCALIDAD</t>
  </si>
  <si>
    <t>FLUXIL</t>
  </si>
  <si>
    <t>FRASCO AMPOLLA DE VIDRIO ÁMBAR CONTENIENDO 10 ML, FRASCO AMPOLLA DE VIDRIO ÁMBAR CONTENIENDO 250 ML, CAJA CONTENIENDO 10 FRASCOS DE 10 ML</t>
  </si>
  <si>
    <t>ACIDO ACETICO GLACIAL 2.0 MG + Clorobutanol 2.5 MG + CLORURO DE SODIO 3.6 MG + Oxitocina sintética 2.000 U</t>
  </si>
  <si>
    <t>OXITOCICO SINTÉTICO Y ESTIMULANTE DE LA SECRECIÓN LÁCTEA Aplicado a Caninos, OXITOCICO SINTÉTICO Y ESTIMULANTE DE LA SECRECIÓN LÁCTEA Aplicado a Felinos, OXITOCICO SINTÉTICO Y ESTIMULANTE DE LA SECRECIÓN LÁCTEA Aplicado a Bovinos, OXITOCICO SINTÉTICO Y ESTIMULANTE DE LA SECRECIÓN LÁCTEA Aplicado a Ovinos, OXITOCICO SINTÉTICO Y ESTIMULANTE DE LA SECRECIÓN LÁCTEA Aplicado a Caprinos, OXITOCICO SINTÉTICO Y ESTIMULANTE DE LA SECRECIÓN LÁCTEA Aplicado a Equinos, OXITOCICO SINTÉTICO Y ESTIMULANTE DE LA SECRECIÓN LÁCTEA Aplicado a Porcinos</t>
  </si>
  <si>
    <t>9B1-3-1420-AGROCALIDAD</t>
  </si>
  <si>
    <t>CONCEPTAL</t>
  </si>
  <si>
    <t>ACETATO DE BUSERELINA 0.0042 MG + ALCOHOL BENCILICO 10 MG + EXCIPIENTE C.B.P 1 ML</t>
  </si>
  <si>
    <t>9B1-3-1960-AGROCALIDAD</t>
  </si>
  <si>
    <t>GRAFOLEON NF</t>
  </si>
  <si>
    <t>ALCOHOL BENCILICO 84.0 MG + BENZOATO DE ESTRADIOL 5.0 MG + EXCIPIENTE C.B.P 1 ML</t>
  </si>
  <si>
    <t>9B1-3-2380-AGROCALIDAD</t>
  </si>
  <si>
    <t>FERTAGYL</t>
  </si>
  <si>
    <t>FRASCOS DE VIDRIO TIPO I CONTENIENDO 5 ML.</t>
  </si>
  <si>
    <t>ALCOHOL BENCILICO 10 mg/ ML + GONADORELINA 0.1 mg/ ML</t>
  </si>
  <si>
    <t>Hormonal Aplicado a Bovinos, Hormonal Aplicado a Lagomorfos</t>
  </si>
  <si>
    <t>9B1-3-2729-AGROCALIDAD</t>
  </si>
  <si>
    <t>FERTIGAN-E</t>
  </si>
  <si>
    <t>FRASCO DE 50 CM3;FRASCO DE 100 CM3</t>
  </si>
  <si>
    <t>Tratamiento de la infertilidad, insuficiencia ovárica Aplicado a Bovinos</t>
  </si>
  <si>
    <t>9B1-3-2968-AGROCALIDAD</t>
  </si>
  <si>
    <t>ESTRUMATE</t>
  </si>
  <si>
    <t>FRASCOS DE VIDRIO COLOR AMBAR DE 20 ML</t>
  </si>
  <si>
    <t>ÁCIDO CÍTRICO 0.56 MG/ ML + AGUA PARA INYECCION 991.38 MG/ ML + CITRATO SÓDICO DIHIDRATADO 6.1 MG/ ML + CLOPROSTENOL 0.263MG/ ML + Clorocresol 1.0 MG/ ML + CLORURO DE SODIO 6.7 MG/ ML</t>
  </si>
  <si>
    <t>9B1-3-3366-AGROCALIDAD</t>
  </si>
  <si>
    <t>ESTRO- ZOO</t>
  </si>
  <si>
    <t>ACEITE DE SESAMO 20 ML + BENZOATO DE ESTRADIOL 50 MG</t>
  </si>
  <si>
    <t>Hormonal Aplicado a Bovinos, Hormonal Aplicado a Caprinos, Hormonal Aplicado a Equinos, Hormonal Aplicado a Porcinos</t>
  </si>
  <si>
    <t>LABORATORIOS CASAR - Colombia</t>
  </si>
  <si>
    <t>ELECTRO Z00</t>
  </si>
  <si>
    <t>9B1-3-3436-AGROCALIDAD</t>
  </si>
  <si>
    <t>CRESTAR</t>
  </si>
  <si>
    <t>CAJA CON 5 DOSIS</t>
  </si>
  <si>
    <t>Norgestomet 3 MG</t>
  </si>
  <si>
    <t>INTERVET - México</t>
  </si>
  <si>
    <t>9B1-3-3475-AGROCALIDAD</t>
  </si>
  <si>
    <t>HORMOFISINA INYECTABLE</t>
  </si>
  <si>
    <t>AMPOLLA DE 5 ML, FRASCO DE 10 ML</t>
  </si>
  <si>
    <t>Hormonal Aplicado a Caninos, Hormonal Aplicado a Bovinos, Hormonal Aplicado a Ovinos, Hormonal Aplicado a Equinos, Hormonal Aplicado a Porcinos</t>
  </si>
  <si>
    <t>9B1-3-4720-AGROCALIDAD</t>
  </si>
  <si>
    <t>GANADIL PITUIT</t>
  </si>
  <si>
    <t>VIALES DE VIDRIO DE 10 ML, VIALES DE VIDRIO DE 50 ML, ENVASES DE POLIPROPILENO DE 100 ML, ENVASES DE POLIPROPILENO DE 250 ML</t>
  </si>
  <si>
    <t>Oxitocina sintética 10 UI S/U</t>
  </si>
  <si>
    <t>INDUSTRIAL VETERINARIA S.A. - España</t>
  </si>
  <si>
    <t>9B1-3-5220-AGROCALIDAD</t>
  </si>
  <si>
    <t>MEDROXIPROGESTERONA ACETATO HOLLYDAY</t>
  </si>
  <si>
    <t>5 AMPOLLAS DE 1 ML;FRASCO DE 5 ML</t>
  </si>
  <si>
    <t>Agua desionizada 100 ML + Carboximetilcelulosa 0.325 G + MEDROXIPROGESTERONA ACETATO 5.02 G + Metilparabeno 0.20 G + POLIETILENGLICOL 0.8 G + Propilparabeno 0.020 G + SODIO CLORURO 0.675 G + TWEEN 80 0.175 G</t>
  </si>
  <si>
    <t>CONTRACEPTIVO Aplicado a Caninos, CONTRACEPTIVO Aplicado a Felinos</t>
  </si>
  <si>
    <t>9B1-3-6137-AGROCALIDAD</t>
  </si>
  <si>
    <t>HORMONIPRA</t>
  </si>
  <si>
    <t>10 FRASCOS DE 10 ML , 12 FRASCOS DE 100 ML</t>
  </si>
  <si>
    <t>Oxitocina 10 U</t>
  </si>
  <si>
    <t>Hormonal Aplicado a Bovinos, Hormonal Aplicado a Ovinos, Hormonal Aplicado a Lagomorfos, Hormonal Aplicado a Porcinos</t>
  </si>
  <si>
    <t>9B1-3-6434-AGROCALIDAD</t>
  </si>
  <si>
    <t>PARTOVET</t>
  </si>
  <si>
    <t>FRASCO DE VIDRIO 10 ML, FRASCO DE VIDRIO 50 ML, FRASCO DE VIDRIO 100 ML, FRASCO DE POLIETILENO DE 250 ML</t>
  </si>
  <si>
    <t>ACIDO ACETICO GLACIAL PH 3.5 S/U + AGUA PARA INYECCION C.S.P 1 ML + ALCOHOL BENCILICO 5 MG + Clorobutanol 5 MG + CLORURO DE SODIO 4 MG + Etanol 10 MG + Oxitocina sintética 10 UI S/U</t>
  </si>
  <si>
    <t>9B1-3-6529-AGROCALIDAD</t>
  </si>
  <si>
    <t>OVARELIN SOLUCION INYECTABLE</t>
  </si>
  <si>
    <t>FRASCOS DE 4 ML, FRASCOS DE 20 ML</t>
  </si>
  <si>
    <t>AGUA PARA INYECCION 1 ML + ALCOHOL BENCILICO 15 MG + CLORURO DE SODIO 7.470 MG + FOSFATO DIPOTASICO 0.025 MG + FOSFATO MONOPOTASICO 0.100 MG + GONADORELINA 0.050mg KG</t>
  </si>
  <si>
    <t>9B1-3-6801-AGROCALIDAD</t>
  </si>
  <si>
    <t>FOLLIGON</t>
  </si>
  <si>
    <t>VIAL DE VIDRIO DE 1000 UI / VIAL CON FRASCOS DE DILUYENTE DE 5 ML U, VIAL DE VIDRIO DE 5000 UI / VIAL CON FRASCOS DE DILUYENTE DE 5 ML U U, VIAL DE VIDRIO DE 6000 UI / VIAL CON FRASCOS DE DILUYENTE DE 5 ML U U</t>
  </si>
  <si>
    <t>AGUA PARA INYECCIÓN c.s.p. 998.71 MG + HIDROGENOFOSFATO DE DISODIO DODECAHIDRATO 0.315 MG + HORMONA PMSG 1000 UI/POR VIAL S/U + Manitol 5.0 MG</t>
  </si>
  <si>
    <t>Hormonal Aplicado a Caninos, Hormonal Aplicado a Bovinos, Hormonal Aplicado a Ovinos, Hormonal Aplicado a Lagomorfos</t>
  </si>
  <si>
    <t>9B1-3-6959-AGROCALIDAD</t>
  </si>
  <si>
    <t>SINCROCIO</t>
  </si>
  <si>
    <t>ÁCIDO CÍTRICO 0.56 MG + AGUA BIDESTILADA 100.00 ML + CITRATO DE SODIO 6.70 MG + CLORO-M-CRESOL 0.10 MG + CLORPROSTENOL SÓDICO 26.30 MG + PROPILENGLICOL 2.00 ML</t>
  </si>
  <si>
    <t>9B1-3-7089-AGROCALIDAD</t>
  </si>
  <si>
    <t>OXYTOCINA</t>
  </si>
  <si>
    <t>FRASCO DE 10 ML, FRASCO DE 50 ML, VIAL PLÁSTICO CON TAPÓN DE CAUCHO Y CAPACETE DE ALUMINIO DEBIDAMENTE ETIQUETADO EN CAJA INDIVIDUAL EN PRESENTACIÓN DE 100 ML</t>
  </si>
  <si>
    <t>ACIDO ACETICO GLACIAL 2.5 MG + Clorobutanol 5 MG + Cloruro de benzalconio 1,3 MG + Oxitocina 20 U</t>
  </si>
  <si>
    <t>OXYTOCINA PITUITARIA CALIER</t>
  </si>
  <si>
    <t>VIALES DE VIDRIO PARA 10 ML;VIALES DE VIDRIO PARA 50 ML</t>
  </si>
  <si>
    <t>9B1-3-7115-AGROCALIDAD</t>
  </si>
  <si>
    <t>OXITOLAC</t>
  </si>
  <si>
    <t>FRASCOS DE VIDRIO COLOR ÁMBAR TIPO I CONTENIENDO 10 ML, FRASCOS DE VIDRIO COLOR ÁMBAR TIPO I CONTENIENDO 50 ML, FRASCOS DE VIDRIO COLOR ÁMBAR TIPO I CONTENIENDO 100 ML</t>
  </si>
  <si>
    <t>Ácido Acético 0,005 ML + Agua para inyección c.s.p 1 ML + Clorobutanol 0,500 KG + CLORURO DE SODIO 0,600 KG + Oxitocina sintética 10 U</t>
  </si>
  <si>
    <t>LABORATORIOS DECNO S.A.S. PARA LABORATORIOS SERVINSUMOS S.A. - Colombia</t>
  </si>
  <si>
    <t>9B1-3-7355-AGROCALIDAD</t>
  </si>
  <si>
    <t>GESTAR</t>
  </si>
  <si>
    <t>9B1-3-7356-AGROCALIDAD</t>
  </si>
  <si>
    <t>OXITOCINA SINTETICA</t>
  </si>
  <si>
    <t>OXITOCINA OVER</t>
  </si>
  <si>
    <t>FRASCO DE VIDRIO DE 10 ML, FRASCO DE VIDRIO DE 50 ML, FRASCO DE VIDRIO DE 100 ML, FRASCO DE VIDRIO DE 250 ML, CAJA POR 12 FRASCOS DE 10 ML</t>
  </si>
  <si>
    <t>ACETONA 0.500 G + AGUA BIDESTILADA CSP 100 ML + CLORURO DE SODIO 0.600 G + Oxitocina sintética 1000 UI S/U</t>
  </si>
  <si>
    <t>9B1-3-7357-AGROCALIDAD</t>
  </si>
  <si>
    <t>PROSTAL</t>
  </si>
  <si>
    <t>FRASCO DE VIDRIO AMBAR DE 2 ML , FRASCO DE VIDRIO AMBAR DE 20 ML</t>
  </si>
  <si>
    <t>ÁCIDO CÍTRICO 9.550 MG + AGUA PARA INYECCION CSP 1 ML + D-(+)-CLOPROSTENOL SODICO 0.075 MG + HIDRÓXIDO DE SODIO 5.000 MG + P-CLORO-M-CRESOL 1.000 MG</t>
  </si>
  <si>
    <t>9B1-3-7597-AGROCALIDAD</t>
  </si>
  <si>
    <t>EXPULSINA LH</t>
  </si>
  <si>
    <t>AMPOLLA DE VIDRIO DE 10 ML</t>
  </si>
  <si>
    <t>ACIDO METIL PARABEN 9 MG + ACIDO PROPIL PARABEN 1 MG + AGUA DESTILADA C.S.P 10 ML + ALCOHOL BENCILICO 125.0 MG + ERGOVINA MALEATO 5.2 MG + ESTRADIOL BENZOATO 10 MG + Oleato de Etilo 1.24 G + TWEEN 80 1 G</t>
  </si>
  <si>
    <t>HORMONA DE LA REPRODUCCIÓN Aplicado a Bovinos, HORMONA DE LA REPRODUCCIÓN Aplicado a Caprinos, HORMONA DE LA REPRODUCCIÓN Aplicado a Equinos, HORMONA DE LA REPRODUCCIÓN Aplicado a Porcinos</t>
  </si>
  <si>
    <t>9B1,3-7630-AGROCALIDAD</t>
  </si>
  <si>
    <t>ESTROVARIN</t>
  </si>
  <si>
    <t>ESTRONA 2.5 MG + Procaína 5.0 MG + VEHICULO c.b.p 1.0 ML</t>
  </si>
  <si>
    <t>Hormonal Aplicado a Caninos, Hormonal Aplicado a Bovinos, Hormonal Aplicado a Ovinos, Hormonal Aplicado a Equinos</t>
  </si>
  <si>
    <t>9B1-3-8114-AGROCALIDAD</t>
  </si>
  <si>
    <t>CHORULON</t>
  </si>
  <si>
    <t>VIAL DE VIDRIO DE 500 UI U, VIAL DE VIDRIO DE 2500 UI U, VIAL DE VIDRIO DE 5000 UI U, VIAL DE VIDRIO DE 10000 UI U</t>
  </si>
  <si>
    <t>FOSFATO DESHIDROGENADO DE SODIO 2 aq 0.66 mg/ U + FOSFATO HIDROGENADO DISÓDICO 2 aq 0.63 MG/ U + Gonadotropina sérica y coriónica 10.000 UI/ U + Manitol 10.0 MG/ U</t>
  </si>
  <si>
    <t>Hormonal Aplicado a Caninos, Hormonal Aplicado a Bovinos, Hormonal Aplicado a Equinos, Hormonal Aplicado a Porcinos</t>
  </si>
  <si>
    <t>9B1-3-8353-AGROCALIDAD</t>
  </si>
  <si>
    <t>M H A</t>
  </si>
  <si>
    <t>BOLSAS DE PAPEL KRAFT DE 25 KG</t>
  </si>
  <si>
    <t>HIDRÓXIDO DE CALCIO 1-5 % + SAL DE CALCIO DEL ANALOGO DE LA METIONINA 90-97 % + SULFATO DE CALCIO 1-4 %</t>
  </si>
  <si>
    <t>Aditivo para alimentos</t>
  </si>
  <si>
    <t>LUTAPROST 250</t>
  </si>
  <si>
    <t>FRASCO DE 2 ML , FRASCO DE 10 ML , FRASCO DE 20 ML , FRASCO DE 30 ML.</t>
  </si>
  <si>
    <t>ÁCIDO CÍTRICO 2 MG + AGUA ESTÉRIL C.S.P 1 ML + ALCOHOL BENCILICO 1 % + Citrato de sodio 5 MG + CLOPROSTENOL 0.263 MG + CLORURO DE SODIO 8 MG</t>
  </si>
  <si>
    <t>Hormonal Aplicado a Bovinos, Hormonal Aplicado a Ovinos, Hormonal Aplicado a Caprinos, Hormonal Aplicado a Equinos, Hormonal Aplicado a Camelidos, Hormonal Aplicado a Porcinos</t>
  </si>
  <si>
    <t>9B1-3-8554-AGROCALIDAD</t>
  </si>
  <si>
    <t>PROGESTERONA ERMA</t>
  </si>
  <si>
    <t>Progesterona 25 MG</t>
  </si>
  <si>
    <t>9B1-3-8630-AGROCALIDAD</t>
  </si>
  <si>
    <t>LUTALYSE SOLUCION INYECTABLE</t>
  </si>
  <si>
    <t>FRASCO DE VIDRIO O PLÁSTICO DE 10 ML , FRASCO DE VIDRIO O PLÁSTICO DE 30 ML</t>
  </si>
  <si>
    <t>AGUA INYECTABLE 1 ML + ALCOHOL BENCILICO 9 MG + Dinoprost 5 MG</t>
  </si>
  <si>
    <t>9B1-3-8828-AGROCALIDAD</t>
  </si>
  <si>
    <t>CIDR 0.38 G</t>
  </si>
  <si>
    <t>DISPOSITIVO VAGINAL ( FUNDAS DE 10 DISPOSIOTIVOS CON O SIN APLICADORES)</t>
  </si>
  <si>
    <t>DEG INTERNACIONAL NZ LIMITED - Nueva Zelanda</t>
  </si>
  <si>
    <t>CIDR 1.38 g</t>
  </si>
  <si>
    <t>FUNDAS DE 10 DISPOSITIVOS CON O SIN APLICADORES S/U</t>
  </si>
  <si>
    <t>ELASTÓMETRO DE SILICONA 12.42 G + ESPINA DE NYLON 6/6 12 G + POLIESTER TAIL 1.55 G + Progesterona 10 %</t>
  </si>
  <si>
    <t>PROGESTÁGENO SINTÉTICO Aplicado a Bovinos</t>
  </si>
  <si>
    <t>DEC INTERNATIONAL NZ LIMITED - Nueva Zelanda</t>
  </si>
  <si>
    <t>9B1-3-8855-AGROCALIDAD</t>
  </si>
  <si>
    <t>DISPOSITIVO INTRAVAGINAL BOVINO SYNTEX (DIB)</t>
  </si>
  <si>
    <t>Bolsa de 10 Dispositivos U</t>
  </si>
  <si>
    <t>Progesterona 1 G + SILICONA 29 G</t>
  </si>
  <si>
    <t>SINTEX S.A. - Argentina</t>
  </si>
  <si>
    <t>9B1-3-8856-AGROCALIDAD</t>
  </si>
  <si>
    <t>DUOGESTAL</t>
  </si>
  <si>
    <t>FRASCO MULTIDOSIS CON FRASCO DE 25 ML DE SOLVENTE , FRASCO MONODOSIS CON FRASCO DE 5 ML DE SOLVENTE</t>
  </si>
  <si>
    <t>AGUA PARA INYECCION 25 ML + GONADOTROPINA CORIONICA EQUINA (PMSG) 2000UI S/U + GONADOTROPINA CORIONICA HUMANA (hCG) 1000ui S/U + LACTOSA 120 MG + Timerosal 120 MG</t>
  </si>
  <si>
    <t>HORMONA DE LA REPRODUCCIÓN Aplicado a Porcinos</t>
  </si>
  <si>
    <t>SYNTEX S.A. - Argentina</t>
  </si>
  <si>
    <t>9B1-3-8857-AGROCALIDAD</t>
  </si>
  <si>
    <t>OVUSYN</t>
  </si>
  <si>
    <t>FRASCO AMPOLLA CON HORMONA LIOFILIZADA Y FRASCO AMPOLLA CON 10 ML DE SOLVENTE</t>
  </si>
  <si>
    <t>GONADOTROPINA CORIONICA HUMANA (hCG) 500 U + LACTOSA 120 MG + solventes universal csp 10 ML + Timerosal 120 MG</t>
  </si>
  <si>
    <t>Hormonal Aplicado a Caninos, Hormonal Aplicado a Ovinos, Hormonal Aplicado a Caprinos, Hormonal Aplicado a Equinos, Hormonal Aplicado a Porcinos</t>
  </si>
  <si>
    <t>SYNTEXA S.A - Argentina</t>
  </si>
  <si>
    <t>9B1-3-8858-AGROCALIDAD</t>
  </si>
  <si>
    <t>NOVORMON 5000</t>
  </si>
  <si>
    <t>1Frasco Ampolla de 5000 I U, 1Frasco Ampolla (Diluyente) de 25 ML</t>
  </si>
  <si>
    <t>AGUA DESTILADA ESTERIL Y APIROGENA 25 MG + GONADOTROPINA CORIONICA EQUINA (PMSG) 500UI S/U + LACTOSA 120 MG + Timerosal 120 MG</t>
  </si>
  <si>
    <t>HORMONA DE LA REPRODUCCIÓN Aplicado a Bovinos, HORMONA DE LA REPRODUCCIÓN Aplicado a Ovinos, HORMONA DE LA REPRODUCCIÓN Aplicado a Caprinos, HORMONA DE LA REPRODUCCIÓN Aplicado a Porcinos</t>
  </si>
  <si>
    <t>9B1-3-8859-AGROCALIDAD</t>
  </si>
  <si>
    <t>PROGESPON</t>
  </si>
  <si>
    <t>Bolsa Plástica con 50 U</t>
  </si>
  <si>
    <t>AZUL DE METILENO 5 UG + MEDROXIPROGESTERONA ACETATO 60 MG + Timerosal 60 UG</t>
  </si>
  <si>
    <t>9B1-3-8860-AGROCALIDAD</t>
  </si>
  <si>
    <t>GANADIOL</t>
  </si>
  <si>
    <t>FRASCO DE AMPOLLA DE VIDRIO DE 10 ML, FRASCO DE AMPOLLA DE 20 ML, FRASCO DE AMPOLLA DE 50 ML, FRASCO DE AMPOLLA DE 100 ML</t>
  </si>
  <si>
    <t>ACEITE DE GIRASOL 1 L + ALCOHOL BENCILICO 30 G + BENZOATO DE ESTRADIOL 1 G</t>
  </si>
  <si>
    <t>SYNTEX SA - Argentina</t>
  </si>
  <si>
    <t>GONADIOL</t>
  </si>
  <si>
    <t>AMPOLLA DE 50 ML, AMPOLLA DE 100 ML</t>
  </si>
  <si>
    <t>ACEITE DE GIRASOL 1000 ML + ALCOHOL BENCÍLICO 30 G + BENZOATO DE ESTRADIOL 100 MG</t>
  </si>
  <si>
    <t>HORMONA PARA MANEJO DE LA REPRODUCCIÓN ANIMAL Aplicado a Bovinos</t>
  </si>
  <si>
    <t>9B1-3-9186-AGROCALIDAD</t>
  </si>
  <si>
    <t>CELO FIJO</t>
  </si>
  <si>
    <t>FRASCO DE 10 ML , FRASCO DE 20 ML , FRASCO DE 50 ML , FRASCO DE 100 ML.</t>
  </si>
  <si>
    <t>ACEITE DE SOJA C.S.P 5 ML + BENZOATO 12.5 ML + Vitamina A 50.000 U + VITAMINA E 100 U</t>
  </si>
  <si>
    <t>HORMONA DE LA REPRODUCCIÓN Aplicado a Caninos, HORMONA DE LA REPRODUCCIÓN Aplicado a Bovinos, HORMONA DE LA REPRODUCCIÓN Aplicado a Ovinos, HORMONA DE LA REPRODUCCIÓN Aplicado a Caprinos, HORMONA DE LA REPRODUCCIÓN Aplicado a Equinos, HORMONA DE LA REPRODUCCIÓN Aplicado a Porcinos</t>
  </si>
  <si>
    <t>9b1-3-9268-AGROCALIDAD</t>
  </si>
  <si>
    <t>ALIZIN</t>
  </si>
  <si>
    <t>FRASCO DE VIDRIO DE 10 ML</t>
  </si>
  <si>
    <t>Aceite de de Cacahuate C.B.P 100 ML + Aglepristone 3000 MG + ETANOL ANHIDRO 10 ML</t>
  </si>
  <si>
    <t>HORMONA DE LA REPRODUCCIÓN Aplicado a Caninos</t>
  </si>
  <si>
    <t>VIRVAC - México, VIRVAC - Francia</t>
  </si>
  <si>
    <t>9B1-3-9435-AGROCALIDAD</t>
  </si>
  <si>
    <t>OXITOCINA CALIFORNIA</t>
  </si>
  <si>
    <t>FRASCOS DE VIDRIO DE 10 MG, FRASCOS DE VIDRIO DE 20 MG, FRASCOS DE VIDRIO DE 100 MG, FRASCOS DE VIDRIO DE 50 MG, FRASCOS DE VIDRIO DE 200 MG, FRASCOS DE VIDRIO DE 250 MG</t>
  </si>
  <si>
    <t>ACIDO ACETICO GLACIAL 2.50 MG + AGUA PARA INYECCION 1 ML + CLOROBUTANOL 5 MG + CLORURO DE SODIO 6 MG + HIDRÓXIDO DE SODIO 0.4 MG + Oxitocina sintética 10 U</t>
  </si>
  <si>
    <t>Hormonal Aplicado a Caninos, Hormonal Aplicado a Felinos, Hormonal Aplicado a Bovinos, Hormonal Aplicado a Equinos, Hormonal Aplicado a Porcinos</t>
  </si>
  <si>
    <t>9B1-3-9598-AGROCALIDAD</t>
  </si>
  <si>
    <t>OXYTO-SYNT 10</t>
  </si>
  <si>
    <t>FRASCO DE VIDRIO DE 10 ML, FRASCO DE VIDRIO DE 20 ML, FRASCO DE VIDRIO DE 50 ML, FRASCO DE VIDRIO DE 100 ML, FRASCO DE VIDRIO DE 250 ML, FRASCO DE VIDRIO DE 500 ML</t>
  </si>
  <si>
    <t>ACETATO DE SODIO TRIHIDRATO 2.0 MG + Ácido Acético 2.2 MG + AGUA PURIFICADA 1.0 ML + CLORBUTANOL ANHIDRO 5.0 MG + CLORURO DE SODIO 4.0 MG + Oxitocina sintética 10 UI S/U</t>
  </si>
  <si>
    <t>Hormonal Aplicado a Caninos, Hormonal Aplicado a Felinos, Hormonal Aplicado a Bovinos, Hormonal Aplicado a Ovinos, Hormonal Aplicado a Caprinos, Hormonal Aplicado a Equinos, Hormonal Aplicado a Camelidos, Hormonal Aplicado a Porcinos</t>
  </si>
  <si>
    <t>INSTITUTO SEROTERAPEUTICO PERUANO PARA AGROVET MARKET S.A - Perú, PHARMADIX CORP. S.A.C - Perú</t>
  </si>
  <si>
    <t>9B1-3-9670-AGROCALIDAD</t>
  </si>
  <si>
    <t>SINGESTAR</t>
  </si>
  <si>
    <t>BLISTER CON 8 COMPRIMIDOS DE 280 MG C/U</t>
  </si>
  <si>
    <t>Acetato de Melengestrol 7.14 G + AEROSIL 1.080 G + ALMIDÓN MAÍZ 21.79 G + Estearato de Magnesio 2.140 G + LUDIPRESS 67.83 G + ROJO AMARANTO 0.020 G</t>
  </si>
  <si>
    <t>PROGESTÁGENO SINTÉTICO Aplicado a Caninos, PROGESTÁGENO SINTÉTICO Aplicado a Felinos</t>
  </si>
  <si>
    <t>9B1-3-9671-AGROCALIDAD</t>
  </si>
  <si>
    <t>SINGESTAR MP</t>
  </si>
  <si>
    <t>FRASCO AMPOLLA DE 3 ML , JERINGA PRELLENADA ESTERIL DE 1 ML , 5 FRASCOS AMPOLLA DE 1 ML c/ U</t>
  </si>
  <si>
    <t>Acetato de Medroxiprogesterona 5 G + Agua bidestilada c.s.p 100.00 ML + CLORURO DE CETIL PIRIDINIO 0.05 G + CLORURO DE SODIO 0.87 G + Metilparabeno 0.18 G + Propilenglicol 2.90 G + Propilparabeno 0.02 G + TWEEN 80 0.20 G</t>
  </si>
  <si>
    <t>LABORATORIOS KÖNING S.A - Argentina</t>
  </si>
  <si>
    <t>9B1-3-9953-AGROCALIDAD</t>
  </si>
  <si>
    <t>OXINTEC</t>
  </si>
  <si>
    <t>FRASCOS DE 10 ML, FRASCOS DE 100 ML, FRASCOS DE 250 ML</t>
  </si>
  <si>
    <t>HORMONA DE LA REPRODUCCIÓN Aplicado a Caninos, HORMONA DE LA REPRODUCCIÓN Aplicado a Felinos, HORMONA DE LA REPRODUCCIÓN Aplicado a Bovinos, HORMONA DE LA REPRODUCCIÓN Aplicado a Ovinos, HORMONA DE LA REPRODUCCIÓN Aplicado a Equinos, HORMONA DE LA REPRODUCCIÓN Aplicado a Porcinos</t>
  </si>
  <si>
    <t>CHALVER - Colombia</t>
  </si>
  <si>
    <t>9B1-4049-AGROCALIDAD</t>
  </si>
  <si>
    <t>OXITOCINA PITUITARIA CALIER</t>
  </si>
  <si>
    <t>VIALES DE VIDRIO PARA 10 ML, VIALES DE VIDRIO PARA 50 ML</t>
  </si>
  <si>
    <t>Oxitocina sintética 20 U</t>
  </si>
  <si>
    <t>9B-14215-AGROCALIDAD</t>
  </si>
  <si>
    <t>ANTIHIPERGLUCEMIANTE ORAL. Aplicado a Caninos</t>
  </si>
  <si>
    <t>LABORATORIOS CECIL PARA LABORATORIOS TRITON VET SRL - Argentina</t>
  </si>
  <si>
    <t>9B-14278-AGROCALIDAD</t>
  </si>
  <si>
    <t>METFORMINA GATOS TRITON</t>
  </si>
  <si>
    <t>CAJA DE CARTULINA CON BLISTERS TERMOCONTRAIBLES DE ALUMINIO Y PVC ÁMBAR CONTENIENDO 100 U</t>
  </si>
  <si>
    <t>ALMIDÓN DE MAÍZ 10,000 MG + AMARILLO OCASO 0.448 MG + ESTEARATO DE MAGNESIO 10,000 MG + Lactosa monohidratado 113,152 MG + METFORMINA HCL 20,000 MG + PVPK30 6,400 MG</t>
  </si>
  <si>
    <t>ANTIHIPERGLUCEMIANTE ORAL. Aplicado a Felinos</t>
  </si>
  <si>
    <t>9B1-5059-AGROCALIDAD</t>
  </si>
  <si>
    <t>OXITOCINA IVEN</t>
  </si>
  <si>
    <t>FRASCO DE VIDRIO DE 10 ML EN CAJA DE CARTÓN CON 12 UNIDADES;FRASCO DE VIDRIO DE 50 ML EN CAJA DE CARTÓN CON 12 UNIDADES;FRASCO DE VIDRIO DE 250 ML EN CAJAS DE CARTÓN CON 12 UNIDADES</t>
  </si>
  <si>
    <t>ACIDO ACETICO GLACIAL 0.125 MG + CLORURO DE SODIO 1 MG + Fenol 5 MG + Oxitocina 10 U</t>
  </si>
  <si>
    <t>Hormonal Aplicado a Caninos, Hormonal Aplicado a Bovinos</t>
  </si>
  <si>
    <t>9B1-5918-AGROCALIDAD</t>
  </si>
  <si>
    <t>APETIL</t>
  </si>
  <si>
    <t>Carnitina 7 G + CIPROHEPTADINA 0.2 G + STANOZOLOL 0.4 G</t>
  </si>
  <si>
    <t>Anabólico Aplicado a Caninos, Anabólico Aplicado a Felinos</t>
  </si>
  <si>
    <t>9B1-7087-AGROCALIDAD</t>
  </si>
  <si>
    <t>SARNIL</t>
  </si>
  <si>
    <t>FRASCO PLASTICO DE 20 ML , FRASCO PLASTICO DE 100 ML , FRASCO PLASTICO DE 500 ML</t>
  </si>
  <si>
    <t>BENZOATO BENCÍLICO 30 G + Cloruro de benzalconio 0.01 ML + Pinus Palutris 0.5 ML + TRIETANOLAMINA 2.5 MG</t>
  </si>
  <si>
    <t>Antiparasitario Aplicado a Bovinos, Antiparasitario Aplicado a Ovinos, Antiparasitario Aplicado a Equinos, Antiparasitario Aplicado a Cobayos, Antiparasitario Aplicado a Porcinos</t>
  </si>
  <si>
    <t>9B1-8290-AGROCALIDAD</t>
  </si>
  <si>
    <t>CIPERMETRINA CARVAL</t>
  </si>
  <si>
    <t>ENVASE PLÁSTICO DE 20 ML , ENVASE PLÁSTICO DE 500 ML. , ENVASE PLÁSTICO DE 1000 ML</t>
  </si>
  <si>
    <t>9B2-11013-AGROCALIDAD</t>
  </si>
  <si>
    <t>GINEAMIN</t>
  </si>
  <si>
    <t>FRASCOS DE 10 ML, FRASCOS DE 50 ML, FRASCOS DE 250 ML, CAJA 12 X 10 ML, CAJA 12 X 50 ML</t>
  </si>
  <si>
    <t>ÁCIDO ACÉTICO 0.125 ML + AGUA PARA INYECCION 1 ML + CLORURO DE SODIO 9 MG + Fenol 9 MG + Oxitocina 10 U</t>
  </si>
  <si>
    <t>HORMONA DE LA REPRODUCCIÓN Aplicado a Caninos, HORMONA DE LA REPRODUCCIÓN Aplicado a Felinos, HORMONA DE LA REPRODUCCIÓN Aplicado a Bovinos, HORMONA DE LA REPRODUCCIÓN Aplicado a Ovinos, HORMONA DE LA REPRODUCCIÓN Aplicado a Caprinos, HORMONA DE LA REPRODUCCIÓN Aplicado a Equinos, HORMONA DE LA REPRODUCCIÓN Aplicado a Porcinos</t>
  </si>
  <si>
    <t>GESTAVET GNRH</t>
  </si>
  <si>
    <t>VIALES DE VIDRIO 10 ML , VIALES DE VIDRIO DE 20 ML, VIALES DE VIDRIO DE 50 ML</t>
  </si>
  <si>
    <t>GONADORELINA 0.1 MG</t>
  </si>
  <si>
    <t>9B2-11060-AGROCALIDAD</t>
  </si>
  <si>
    <t>GESTAVET PROST</t>
  </si>
  <si>
    <t>VIAL DE VIDRIO DE 10 ML , VIALES DE VIDRIO DE 20 ML, PACKS DE 2 ML</t>
  </si>
  <si>
    <t>D-CLOPROSTENOL DE SODIO 75 UG</t>
  </si>
  <si>
    <t>HORMONA DE LA REPRODUCCIÓN Aplicado a Bovinos, HORMONA DE LA REPRODUCCIÓN Aplicado a Porcinos</t>
  </si>
  <si>
    <t>9B2-1-11177-AGROCALIDAD</t>
  </si>
  <si>
    <t>ESTERILSOL</t>
  </si>
  <si>
    <t>VIALES WHEATON DE 2 ML</t>
  </si>
  <si>
    <t>L-arginina 34.8 MG + ZINC GLUCONATO 13. MG</t>
  </si>
  <si>
    <t>ARK SCIENCES LLC - Estados Unidos</t>
  </si>
  <si>
    <t>9B2-11893-AGROCALIDAD</t>
  </si>
  <si>
    <t>BENZOATO DE ESTRADIOL VON FRANKEN</t>
  </si>
  <si>
    <t>FRASCO AMPOLLA DE VIDRIO, COLOR CARAMELO DE 100 ML</t>
  </si>
  <si>
    <t>ACEITE DE GIRASOL 100 ML + ALCOHOL BENCILICO 3000 MG + BENZOATO DE ESTRADIOL 100 MG</t>
  </si>
  <si>
    <t>VON FRANKEN S.A - Estados Unidos</t>
  </si>
  <si>
    <t>9B2-11966-AGROCALIDAD</t>
  </si>
  <si>
    <t>RELAY C</t>
  </si>
  <si>
    <t>ESTUCHES DE CARTULINA CONTENIENDO 10 COMPRIMIDOS</t>
  </si>
  <si>
    <t>CABERGOLINA 0.10 MG + ESTEARATO DE MAGNESIO 4.00 MG + LACA AZUL INDIGOTINA 2 MG + LUDIPRESS 193.90 MG</t>
  </si>
  <si>
    <t>AGONISTA ESPECÍFICO DE LA DOPAMINA Aplicado a Caninos, AGONISTA ESPECÍFICO DE LA DOPAMINA Aplicado a Felinos</t>
  </si>
  <si>
    <t>9B2-12113-AGROCALIDAD</t>
  </si>
  <si>
    <t>PROGESTYN A-E</t>
  </si>
  <si>
    <t>FRASCO DE VIDRIO COLOR AMBAR TIPO II POR 10 ML</t>
  </si>
  <si>
    <t>Progesterona 50 U + Vitamina A 5000ul U + VITAMINA E 15ul U</t>
  </si>
  <si>
    <t>Alimento Aplicado a Ovinos, Alimento Aplicado a Caprinos, Alimento Aplicado a Porcinos</t>
  </si>
  <si>
    <t>TORNEL - México</t>
  </si>
  <si>
    <t>9B2-12135-AGROCALIDAD</t>
  </si>
  <si>
    <t>CRECEFAST</t>
  </si>
  <si>
    <t>FRASCO DE POLIENTILENO DE ALTA DENSIDAD SIN SCREEN CONTENIENDO 2ML , FRASCO DE POLIENTILENO DE ALTA DENSIDAD SIN SCREEN CONTENIENDO 5ML , , FRASCO DE POLIENTILENO DE ALTA DENSIDAD SIN SCREEN CONTENIENDO 10ML , FRASCO DE POLIENTILENO DE ALTA DENSIDAD SIN SCREEN CONTENIENDO 20ML , FRASCO DE POLIENTILENO DE ALTA DENSIDAD SIN SCREEN CONTENIENDO 50ML , FRASCO DE POLIENTILENO DE ALTA DENSIDAD SIN SCREEN CONTENIENDO 100ML , FRASCO DE POLIENTILENO DE ALTA DENSIDAD SIN SCREEN CONTENIENDO 200ML , FRASCO DE POLIENTILENO DE ALTA DENSIDAD SIN SCREEN CONTENIENDO 250ML , FRASCO DE POLIENTILENO DE ALTA DENSIDAD SIN SCREEN CONTENIENDO 500ML , FRASCO DE POLIENTILENO DE ALTA DENSIDAD SIN SCREEN CONTENIENDO 1000 ML</t>
  </si>
  <si>
    <t>ALCOHOL BENCILICO 20 MG + BHT 1,0 MG + KOLLIDON K17 40 MG + PHARMASOLVE (N-METIL-2-PIRROLIDONA) 200 MG + Propilenglicol 1 ML + SOLUPHOR 400 MG + Zeranol 10 MG</t>
  </si>
  <si>
    <t>JAMES BROWN PHARMA - Ecuador, LABORATORIOS VETERLAND LTDA. PARA LABORATORIOS SERVINSUMOS S.A. - Colombia</t>
  </si>
  <si>
    <t>9B2-13095-AGROCALIDAD</t>
  </si>
  <si>
    <t>SINCROFORTE</t>
  </si>
  <si>
    <t>FRASCOS DE VIDRIO DE 10 ml , FRASCOS DE VIDRIO DE 20 ml , FRASCOS DE VIDRIO DE 25 ml , FRASCOS DE VIDRIO DE 50 ml</t>
  </si>
  <si>
    <t>ACETATO DE BUSERELINA 0.42 MG + AGUA DE ÓSMOSIS C.S.P. 100.00 G + EDTA DISODICO 0.05 G + METILPARABEN 0.10 G + Propilenglicol 5.00 G + Propilparabeno 0.01 G</t>
  </si>
  <si>
    <t>OURO FINO SAUDE ANIMAL - Brasil</t>
  </si>
  <si>
    <t>9B-2-13978-AGROCALIDAD</t>
  </si>
  <si>
    <t>REGUMATE PORCINO</t>
  </si>
  <si>
    <t>ENVASE DE ALUMINIO PRESURIZADO A GAS EN 360, 540 Y 1000 ML</t>
  </si>
  <si>
    <t>ACEITE DE SOYA 1,00 ML + Altrenogest 4,00 MG + BUTILHIDROXIANISOL 0,07 MG + BUTILHIDROXITOLUENO 0,07 MG + NITROGENO MINIMO 5,5 BAR. S/U</t>
  </si>
  <si>
    <t>SINCRONIZACIÓN DEL CELO Aplicado a Porcinos</t>
  </si>
  <si>
    <t>9B2-14311-AGROCALIDAD</t>
  </si>
  <si>
    <t>ESTRABEN 100</t>
  </si>
  <si>
    <t>ENVASE DE VIDRIO TIPO III COLOR ÁMBAR CONTENIENDO 100 ML</t>
  </si>
  <si>
    <t>ACEITE VEGETAL 100.0 ML + ALCOHOL BENCILICO 3.0 ML + BENZOATO DE ESTRADIOL 0.1 G</t>
  </si>
  <si>
    <t>ESTROGENICO Aplicado a Bovinos</t>
  </si>
  <si>
    <t>PRODUCTOS VETERINARIOS S.A PARA LEÓN PHARMA - Argentina</t>
  </si>
  <si>
    <t>9B2-1-9225-AGROCALIDAD</t>
  </si>
  <si>
    <t>FOSFOBEST SELENIO</t>
  </si>
  <si>
    <t>FRASCO PLÁSTICO 20 ML, FRASCO PLÁSTICO 50 ML, FRASCO PLÁSTICO 100 ML, FRASCO PLÁSTICO 250 ML, FRASCO PLÁSTICO 500 ML</t>
  </si>
  <si>
    <t>Fosforilcolamina 100 M6 + Selenito de sodio 0.35 M6 + Sulfato de Zinc 9 M6 + Yoduro de Potasio 20 M6</t>
  </si>
  <si>
    <t>LABORATORIOS VETERLAND LTDA, PARA CALLBEST LTDA - Colombia</t>
  </si>
  <si>
    <t>10/04/2013 CAMBIO EXCIPIENTES</t>
  </si>
  <si>
    <t>9B2-2-10088-AGROCALIDAD</t>
  </si>
  <si>
    <t>BIOESTROGEN</t>
  </si>
  <si>
    <t>FRASCO DE VIDRIO TIPO I O II DE COLOR AMBAR EN LAS PRESENTACIONES DE 20 ML, FRASCO DE VIDRIO TIPO I O II DE COLOR AMBAR EN LAS PRESENTACIONES DE 100 ML, CAJA CONTENIENDO 10 FRASCOS DE VIDRIO TIPO I O II COLOR ÁMBAR DE 20 ML</t>
  </si>
  <si>
    <t>ALCOHOL BENCILICO 0.1 ML + BENZOATO DE ESTRADIOL 1.00 MG + Propilenglicol 1.00 ML</t>
  </si>
  <si>
    <t>9B2-2-10089-AGROCALIDAD</t>
  </si>
  <si>
    <t>CRONIBEN</t>
  </si>
  <si>
    <t>AMPOLLAS DE VIDRIO TIPO I DE 20 ML</t>
  </si>
  <si>
    <t>D+CLOPROSTENOL 0.075 MG + EXCIPIENTES c.s.p 1 ML</t>
  </si>
  <si>
    <t>VETAPROST</t>
  </si>
  <si>
    <t>9B2-2-10455-AGROCALIDAD</t>
  </si>
  <si>
    <t>CAMISAS CRONIPRES DUO</t>
  </si>
  <si>
    <t>CAJA DE 10 PERCHAS PLÁSTICAS INERTES/30 CAMISAS MONTADAS SOBRE PERCHAS (3 POR C/U) Y 10 CAMISAS EXTRA PARA SER MONTADAS AL USARSE POR SEGUNDA VEZ.</t>
  </si>
  <si>
    <t>Progesterona 186 MG + SILICONA INERTE C.S.P 5.6 G</t>
  </si>
  <si>
    <t>ELASTEC SRL - Argentina</t>
  </si>
  <si>
    <t>9B2-2-10717-AGROCALIDAD</t>
  </si>
  <si>
    <t>D PROST</t>
  </si>
  <si>
    <t>FRASCO AMPOLLA DE 20 ML</t>
  </si>
  <si>
    <t>AGUA C.S.P 1 ML + ALCOHOL BENCÍLICO 0.010 MG + CITRATO DE SODIO 0.001 MG + D+CLOPROSTENOL 0.075 MG</t>
  </si>
  <si>
    <t>Hormonal Aplicado a Bovinos, Hormonal Aplicado a Ovinos, Hormonal Aplicado a Porcinos</t>
  </si>
  <si>
    <t>9B2-2-10994-AGROCALIDAD</t>
  </si>
  <si>
    <t>GONASYN GDR</t>
  </si>
  <si>
    <t>Envase de Vidrio Tipo 1 Color Ambar de 20 ML</t>
  </si>
  <si>
    <t>Hormonal Aplicado a Caninos, Hormonal Aplicado a Bovinos, Hormonal Aplicado a Ovinos, Hormonal Aplicado a Caprinos, Hormonal Aplicado a Equinos, Hormonal Aplicado a Lagomorfos</t>
  </si>
  <si>
    <t>VALACK B12</t>
  </si>
  <si>
    <t>Acetato de Sodio 0.150 G + AGUA DESTILADA C.S.P 100 ML + Biotina 0.90 MG + Cloruro de calcio 0.015 G + CLORURO DE POTASIO 0.020 G + Dextrosa 5 G + EDTA 0.015 G + Formol 0.500 MG + Fosforilcolamina 12 G + L-ACIDO GLUTAMICO 0.004 G + L-arginina 0.002 G + L-CISTINA 0.001 G + L-FENILALAMINA 0.003 G + L-HISTIDINA 0.001 G + L-ISOLEUCINA 0.002 G + L-LEUCINA 0.004 G + L-LISINA 0.003 G + L-METIONINA 0.001 G + L-Treonina 0.002 G + L-TRIPTÓFANO 0.01 G + L-VALINA 0.005 G + METABISULFITO DE SODIO 0.08 G + NIACINAMIDA 541 MG + PROPILENGLICOL 0.5 ML + SULFATO DE MAGNESIO 0.028 G + SULFATO DE MAGNESIO 0.028 G + VITAMINA B1 90 MG + VITAMINA B12 5.45 MG + Vitamina B6 18 MG + VITAMINA C 149 MG</t>
  </si>
  <si>
    <t>VITAMINAS CON MINERALES Aplicado a Caninos, VITAMINAS CON MINERALES Aplicado a Bovinos, VITAMINAS CON MINERALES Aplicado a Ovinos, VITAMINAS CON MINERALES Aplicado a Caprinos, VITAMINAS CON MINERALES Aplicado a Equinos, VITAMINAS CON MINERALES Aplicado a Aves, VITAMINAS CON MINERALES Aplicado a Porcinos</t>
  </si>
  <si>
    <t>9B2-2-11191-AGROCALIDAD</t>
  </si>
  <si>
    <t>ZINCROCEL</t>
  </si>
  <si>
    <t>FRASCO VIAL DE VIDRIO DE 2 ML, FRASCO VIAL DE VIDRIO DE 10 ML, FRASCO VIAL DE VIDRIO DE 20 ML, FRASCO VIAL DE VIDRIO DE 50 ML, FRASCO VIAL DE VIDRIO DE 2 ML (CAJA X 12 UNIDADES) U</t>
  </si>
  <si>
    <t>9B2-2-11782-AGROCALIDAD</t>
  </si>
  <si>
    <t>FRASCO DE VIDRIO ÁMBAR TIPO I DE 10 ML</t>
  </si>
  <si>
    <t>Clorobutanol 1 ML + Oxitocina sintética 10.0 UI S/U</t>
  </si>
  <si>
    <t>9B2-2-11893-AGROCALIDAD</t>
  </si>
  <si>
    <t>BERTAC AEROSOL</t>
  </si>
  <si>
    <t>SPRAY DE 500 ML</t>
  </si>
  <si>
    <t>9B2-2-11901-AGROCALIDAD</t>
  </si>
  <si>
    <t>ENGORMAX</t>
  </si>
  <si>
    <t>ACEITE NEUTRO ESTERIL C.S.P 100.00 U + Nandrolona 1 G + Vitamina A 4.750.000 U + VITAMINA D3 4.750.000 U + VITAMINA E 10000.00 U</t>
  </si>
  <si>
    <t>Hormonas del crecimiento y reproduccion Aplicado a Ovinos, Hormonas del crecimiento y reproduccion Aplicado a Caprinos, Hormonas del crecimiento y reproduccion Aplicado a Equinos, Hormonas del crecimiento y reproduccion Aplicado a Camelidos, Hormonas del crecimiento y reproduccion Aplicado a Porcinos</t>
  </si>
  <si>
    <t>FARVIG SRL - Argentina</t>
  </si>
  <si>
    <t>9B2-2-11904-AGROCALIDAD</t>
  </si>
  <si>
    <t>FACTREL</t>
  </si>
  <si>
    <t>FRASCOS DE VIDRIO ÁMBAR TIPO I DE 20 ML, FRASCOS DE VIDRIO ÁMBAR TIPO I DE 50 ML</t>
  </si>
  <si>
    <t>AGUA PARA INYECCION C.S.P 1,00 ML + ALCOHOL BENCILICO 20,0 MG + CLORHIDRATO DE BROMHEXINA 51,5 MG + CLORURO DE SODIO 6,00 MG</t>
  </si>
  <si>
    <t>BOEHRINGER INGELHEIM VETMEDICA - Estados Unidos</t>
  </si>
  <si>
    <t>9B2-2-11907-AGROCALIDAD</t>
  </si>
  <si>
    <t>FINESTROL</t>
  </si>
  <si>
    <t>FRASCOS AMPOLLAS DE VIDRIO INCOLORO CONTENIENDO 1 Y 5ML</t>
  </si>
  <si>
    <t>Acetato de Medroxiprogesterona 50,00 G</t>
  </si>
  <si>
    <t>LABORATORIOS GALMDIC - Paraguay</t>
  </si>
  <si>
    <t>9B2-2-11930-AGROCALIDAD</t>
  </si>
  <si>
    <t>POST – PART</t>
  </si>
  <si>
    <t>FRASCOS DE VIDRIO ÁMBAR TIPO III POR 10 ML, FRASCOS DE VIDRIO ÁMBAR TIPO III POR 50 ML, FRASCOS DE VIDRIO ÁMBAR TIPO III POR 100 ML, FRASCOS DE VIDRIO ÁMBAR TIPO III POR 250 ML</t>
  </si>
  <si>
    <t>AGUA C.S.P 1 ML + Cloruro de benzalconio 1.3 MG + CLORURO DE SODIO 9 MG + Oxitocina 20 U</t>
  </si>
  <si>
    <t>9B2-2-12258-AGROCALIDAD</t>
  </si>
  <si>
    <t>DISPOCEL MAX</t>
  </si>
  <si>
    <t>ENVASES DE POLIETILENO TERMOSELLADOS CONTENIENDO 10 UNIDADES</t>
  </si>
  <si>
    <t>Progesterona 1.20 G + SILICONA INERTE C.S.P 34.00 G</t>
  </si>
  <si>
    <t>9B2-2-13078-AGROCALIDAD</t>
  </si>
  <si>
    <t>CELOSTOP</t>
  </si>
  <si>
    <t>VIAL DE VIDRIO AMBAR FRASCO X 5 ML, CAJA POR 14 VIALES ÁMBAR DE 1 ML, JERINGA TAPÓN DE BUTILO PRE LLENADA X 1 ML</t>
  </si>
  <si>
    <t>Acetato de Medroxiprogesterona 5 G + AGUA DESTILADA C.S.P 100 ML + Phenova 0.2 G + POLIVINILPIRROLIDONA 0.5 G + TWEEN 80 0.5 G</t>
  </si>
  <si>
    <t>9B2-2-13161-AGROCALIDAD</t>
  </si>
  <si>
    <t>ESTROVULAR</t>
  </si>
  <si>
    <t>ENVASES DE VIDRIO AMBAR Y CLASE HIDRÓLICA II DE 10 ML, ENVASES DE VIDRIO AMBAR Y CLASE HIDRÓLICA II DE 20 ML</t>
  </si>
  <si>
    <t>Ácido Cítrico Monohidratado 9.55 MG + AGUA PARA INYECCION 1 ML + CLORO-M-CRESOL 1 MG + Etanol 0.675 MG + Hidróxido de Sodio 5.3 MG + LECIRELINA 25 UG</t>
  </si>
  <si>
    <t>9B2−2−13161−AGROCALIDAD</t>
  </si>
  <si>
    <t>ESTROBULAR</t>
  </si>
  <si>
    <t>ENVASE DE VIDRIO AMBAR Y CLASE HIDROLICA II 20 ML, ENVASE DE VIDRIO AMBAR Y CLASE HIDROLICA II 10 ML</t>
  </si>
  <si>
    <t>Ácido Cítrico Monohidratado 9.55 MG + Clorocresol 1 MG + Etanol 0.675 MG + LECIRELINA 25 UG</t>
  </si>
  <si>
    <t>Hormonal Aplicado a Bovinos, Hormonal Aplicado a Equinos, Hormonal Aplicado a Cobayos</t>
  </si>
  <si>
    <t>laboratorio histoamericano S.A. de C.V. carretera la puerto de libertad - El Salvador</t>
  </si>
  <si>
    <t>9B2-2-13370-AGROCALIDAD</t>
  </si>
  <si>
    <t>PROLUTEN</t>
  </si>
  <si>
    <t>VIALES DE COLOR AMBAR DE 10 ML, VIALES DE COLOR AMBAR DE 20 ML</t>
  </si>
  <si>
    <t>Aceite de Sesamo 1 ML + ALCOHOL BENCILICO 20 MG + BHT 1.0 MG + Progesterona 50 MG + VITAMINA A 5000 U + VITAMINA E 15 U</t>
  </si>
  <si>
    <t>HORMONA DE LA REPRODUCCIÓN Aplicado a Caninos, HORMONA DE LA REPRODUCCIÓN Aplicado a Felinos, HORMONA DE LA REPRODUCCIÓN Aplicado a Bovinos, HORMONA DE LA REPRODUCCIÓN Aplicado a Ovinos, HORMONA DE LA REPRODUCCIÓN Aplicado a Caprinos, HORMONA DE LA REPRODUCCIÓN Aplicado a Porcinos</t>
  </si>
  <si>
    <t>9B2-2-13404-AGROCALIDAD</t>
  </si>
  <si>
    <t>ESTROGEST</t>
  </si>
  <si>
    <t>Ácido Cítrico Monohidratado 9.55 MG + AGUA PARA INYECCION 1 ML + Clorocresol 1 MG + D-CLOPROSTENOL DE SODIO 0.075 MG + Etanol (96%) 0.675 MG + HIDRÓXIDO DE SODIO 5.3 MG</t>
  </si>
  <si>
    <t>ESTROGENICO Aplicado a Bovinos, ESTROGENICO Aplicado a Equinos, ESTROGENICO Aplicado a Porcinos</t>
  </si>
  <si>
    <t>9B2-2-13622-AGROCALIDAD</t>
  </si>
  <si>
    <t>SINCROGEST</t>
  </si>
  <si>
    <t>EXCIPIENTE C.B.P 19 G + Progesterona 1 G</t>
  </si>
  <si>
    <t>9B2-2-13983-AGROCALIDAD</t>
  </si>
  <si>
    <t>D+TENOL</t>
  </si>
  <si>
    <t>ENVASE DE VIDRIO POR 20 ML</t>
  </si>
  <si>
    <t>Ácido Cítrico Monohidratado 1,0 G + Agua para inyección c.s.p 100 ML + D+CLOPROSTENOL 0,0075 G + Hidróxido de Sodio 0,1 N pH 5,8 / 6,2 S/U + Para Cloro Meta Cresol 0,12 G</t>
  </si>
  <si>
    <t>PRODUCTOS VETERINARIOS S.A. PARA LEON PHARMA DE LEON BARRETO HNOS. S.R.L. - Argentina</t>
  </si>
  <si>
    <t>9B2-2-14160-AGROCALIDAD</t>
  </si>
  <si>
    <t>DISPOSINT 600</t>
  </si>
  <si>
    <t>BOLSA TIPO DOY PACK CON CIERRE ZIPPER CONTENIENDO 10 U</t>
  </si>
  <si>
    <t>ACELERANTE VULCANIZANTE 0,15 G + PROGESTERONA (4-PREGNANO-3,20 DIONA) MICROLIZADA 0,60 G + SILICONA INERTE C.S.P 1 DISPOSITIVO X 35,00 G</t>
  </si>
  <si>
    <t>SINCRONIZACIÓN DEL CELO Aplicado a Bovinos</t>
  </si>
  <si>
    <t>PRODUCTOS VETERINARIOS S.A, PARA LEÓN PHARMA - Argentina</t>
  </si>
  <si>
    <t>9B2-2-14205-AGROCALIDAD</t>
  </si>
  <si>
    <t>SINCRO eCG</t>
  </si>
  <si>
    <t>CAJA CONTENIENDO UN FRASCO DE VIDRIO ÁMBAR CON CAPACIDAD DE 7.5 ml. (LIOFILIZADO) Y UN FRASCO DE VIDRIO TIPO III CON CAPACIDAD DE 30 ml. U</t>
  </si>
  <si>
    <t>GONADOTROPINA CORIONICA EQUINA (PMSG) 6000 UI U</t>
  </si>
  <si>
    <t>LABORATORIO BIOMEGA S.A. PARA OUROFINO SAÚDE ANIMAL LTDA. - Brasil, LABORATORIO BIOMEGA S.A. PARA OUROFINO SAÚDE ANIMAL LTDA. - Uruguay</t>
  </si>
  <si>
    <t>9B2-2-14399-AGROCALIDAD</t>
  </si>
  <si>
    <t>MEDROXIPROGESTERONA OVER</t>
  </si>
  <si>
    <t>CAJAS CONTENIENDO 5 FRASCOS DE VIDRIO CON 1 ML</t>
  </si>
  <si>
    <t>AGUA INYECTABLE c.s.p 100 ML + MEDROXIPROGESTERONA ACETATO 5 G + METILPARABENO 0,18 G + PROPILENGLICOL 3 G + PROPILPARABENO 0,02 G</t>
  </si>
  <si>
    <t>9B2-2-4282-AGROCALIDAD</t>
  </si>
  <si>
    <t>GESTAVEC 25</t>
  </si>
  <si>
    <t>FRASCO DE 10 ML , FRASCO DE 20 ML</t>
  </si>
  <si>
    <t>ALCOHOL BENCILICO 15 MG + Alcohol etílico 135 MG + Progesterona 25 MG + Propilenglicol 1 ML</t>
  </si>
  <si>
    <t>9B2-2-6050-AGROCALIDAD</t>
  </si>
  <si>
    <t>LACTOTROPINA</t>
  </si>
  <si>
    <t>CAJA DE 25 JERINGAS</t>
  </si>
  <si>
    <t>ACEITE DE SESAMO 1.4 ML + Somatotropina 500-530 MG</t>
  </si>
  <si>
    <t>ELANCO ANIMAL HEALTH DIVISIÓN DE ELI LILLY AND COMPANY - Estados Unidos, ELANCO ANIMAL HEALTH DIVISIÓN DE ELI LILLY AND COMPANY - Australia, ELANCO ANIMAL HEALTH DIVISIÓN DE ELI LILLY AND COMPANY - México</t>
  </si>
  <si>
    <t>9B2-3-14210-AGROCALIDAD</t>
  </si>
  <si>
    <t>HORMONA TIROIDEA SINTÉTICA Aplicado a Caninos</t>
  </si>
  <si>
    <t>9B2-4-1749-AGROCALIDAD</t>
  </si>
  <si>
    <t>LIVANAL</t>
  </si>
  <si>
    <t>FRASCO DE VIDRIO ÁMBAR TIPO I PARA LA PRESENTACIÓN DE 50 ML , TIPO II PARA LA PRESENTACIÓN DE 100 ML , CAJA CONTENIENDO 50 AMPOLLAS DE VIDRIO DE 10 ML</t>
  </si>
  <si>
    <t>9B2-5-10559-AGROCALIDAD</t>
  </si>
  <si>
    <t>OVER GROW</t>
  </si>
  <si>
    <t>FRASCO DE POLIPROPILENO DE 10 ML , FRASCO DE POLIPROPILENO DE 50 ML , FRASCO DE POLIPROPILENO DE 200 ML , FRASCO DE POLIPROPILENO DE 500 ML</t>
  </si>
  <si>
    <t>ZERANOL 1 G</t>
  </si>
  <si>
    <t>9B2-5-13050-AGROCALIDAD</t>
  </si>
  <si>
    <t>AGROBOLIN A.P</t>
  </si>
  <si>
    <t>Aceite de Sesamo 100 ML + ALCOHOL BENCILICO 5 ML + Butil Hidroxitolueno 0.1 G + Nandrolona 5 G</t>
  </si>
  <si>
    <t>9B2-5-7110-AGROCALIDAD</t>
  </si>
  <si>
    <t>BOLDENONA 50</t>
  </si>
  <si>
    <t>FRASCO DE VIDRIO TIPO I AMBAR DE 50 ML, FRASCOS DE VIDRIO TIPO I AMBAR DE 100 ML, FRASCOS DE VIDRIO TIPO I AMBAR DE 250 ML, FRASCOS DE VIDRIO TIPO I AMBAR DE 500 ML, CAJA CONTENIENDO 10 FRASCOS DE 10 ML</t>
  </si>
  <si>
    <t>ACEITE DE GIRASOL 100 ML + ALCOHOL BENCILICO 2,0 G + Boldenona undecilenato 5 G</t>
  </si>
  <si>
    <t>9B2-5-8012-AGROCALIDAD</t>
  </si>
  <si>
    <t>ANABOLAND 50 CD</t>
  </si>
  <si>
    <t>AMPOLLA DE VIDRIO DE 10 ML , AMPOLLA DE VIDRIO DE 50 ML , AMPOLLA DE VIDRIO DE 100 ML , AMPOLLA DE VIDRIO DE 250 ML , AMPOLLA DE VIDRIO DE 500 ML</t>
  </si>
  <si>
    <t>ALCOHOL BENCILICO ACEITE AJONJOLÍ 1 ML + Boldenona undecilenato 50 MG</t>
  </si>
  <si>
    <t>ESTEROIDE ANABOLIZANTE SINTÉTICO Aplicado a Caninos, ESTEROIDE ANABOLIZANTE SINTÉTICO Aplicado a Bovinos, ESTEROIDE ANABOLIZANTE SINTÉTICO Aplicado a Equinos, ESTEROIDE ANABOLIZANTE SINTÉTICO Aplicado a Porcinos</t>
  </si>
  <si>
    <t>9B3-10825-AGROCALIDAD</t>
  </si>
  <si>
    <t>CALCIO MK</t>
  </si>
  <si>
    <t>9B3-10827-AGROCALIDAD</t>
  </si>
  <si>
    <t>LEGACY MK</t>
  </si>
  <si>
    <t>9B3-1-10016-AGROCALIDAD</t>
  </si>
  <si>
    <t>FARBIOFOS - B12</t>
  </si>
  <si>
    <t>AGUA PARA INYECCION C.S.P 1 ML + Fosforilcolamina 110 MG + METILPARABENO 0.12 MG + Nicotinamida 5.00 MG + PROPILENGLICOL 30 ML + Propilparabeno 0.02 MG + SELENITO SÓDICO 0.34 MG + SULFATO DE MANGANESO 0.80 MG + Sulfato de Zinc 1.125 MG + VITAMINA B12 0.05 MG</t>
  </si>
  <si>
    <t>9B3-1-10017-AGROCALIDAD</t>
  </si>
  <si>
    <t>FARBIOMANGAN</t>
  </si>
  <si>
    <t>FRASCOS DE VIDRIO DE 20 ML , FRASCOS DE VIDRIO DE 50 ML , FRASCOS DE VIDRIO DE 100 ML , FRASCOS DE VIDRIO DE 500 ML , FRASCOS DE VIDRIO ÁMBAR DE 10 ML</t>
  </si>
  <si>
    <t>AGUA PARA INYECCION C.S.P 100.0 ML + CLORURO DE CERIO 0.255 G + Cloruro de Cobalto 0.255 G + Cloruro de Manganeso 0.278 G + CLORURO DE SODIO 0.215 G + YODO METÁLICO 0.300 G + Yoduro de Potasio 0.785 G + Yoduro de Sodio 0.785 G</t>
  </si>
  <si>
    <t>9B3-1-10A2-8257-AGROCALIDAD</t>
  </si>
  <si>
    <t>AMINOPLEX FORTE</t>
  </si>
  <si>
    <t>FRASCO DE POLIETILENO DE 100 ML , FRASCO DE POLIETILENO DE 250 ML , FRASCO DE POLIETILENO DE 500ML , FRASCOS DE VIDRIO AMBAR PARA 100 ML, FRASCOS DE VIDRIO AMBAR PARA 250 ML, FRASCOS DE VIDRIO AMBAR PARA 500 ML</t>
  </si>
  <si>
    <t>ACETATO DE SODIO TRIHIDRATO 250.00 MG + AGUA OSMOTIZADA ESTERIL 100.00 ML + ALCOHOL BENCILICO 1.50 G + Cloruro de calcio 15.00 MG + CLORURO DE POTASIO 20.00 MG + DEXTROSA 5.00 MG + DL FENILALANINA 102.00 MG + DL-ISOLEUCINA 68.00 MG + DL-METIONINA 34.00 MG + DL-TRIPTOFANO 34.00 MG + DL-VALINA 170.00 MG + GLUTAMATO MONOSODICO 136.00 MG + HIDROCLORURO DE L ARGININA 85.00 MG + HIDROCLORURO DE L-CISTEÍNA 34.00 MG + HIDROCLORURO DE L-HISTIDINA 34.00 MG + HIDROCLORURO DE L – LISINA 102.00 MG + L-LEUCINA 136.00 MG + L. TREONINA 68.00 MG + NICOTINAMIDA 150 MG + SULFATO DE MAGNESIO 20.00 MG + Vitamina B1 10.00 MG + VITAMINA B12 5.00 MG + VITAMINA B2 4.00 MG + Vitamina B6 10.00 MG</t>
  </si>
  <si>
    <t>9B3-1-11023-AGROCALIDAD</t>
  </si>
  <si>
    <t>ICTIOVIT EQUINO</t>
  </si>
  <si>
    <t>ENVASE HDPE DE 500 ML , ENVASE HDPE DE 1 GALÓN</t>
  </si>
  <si>
    <t>ACIDOS GRASOS OMEGA 3 21.691 MG + DHA(Ácido Docosahexaenoico) 11.076 MG + EPA(Ácido Eicosapentanoico) 10.615 MG + Sabor Caramelo 0.923 G + VEHICULO c.b.p 100 ML + Vitamina A 154.606 UI S/U + VITAMINA D3 15.507 UI S/U</t>
  </si>
  <si>
    <t>Suplemento nutricional Aplicado a Equinos</t>
  </si>
  <si>
    <t>9B3-1-12798-AGROCALIDAD</t>
  </si>
  <si>
    <t>TOP B15 + 3</t>
  </si>
  <si>
    <t>FRASCOS DE VIDRIO NEUTRO COLOR ÁMBAR TIPO II CONTENIENDO 10 ML, FRASCOS DE VIDRIO NEUTRO COLOR ÁMBAR TIPO II CONTENIENDO 30 ML, FRASCOS DE VIDRIO NEUTRO COLOR ÁMBAR TIPO II CONTENIENDO 50 ML, FRASCOS DE VIDRIO NEUTRO COLOR ÁMBAR TIPO II CONTENIENDO 100 ML</t>
  </si>
  <si>
    <t>ATP 6,5 MG + L-arginina 1,0 MG + L-CARNITINA 1,0 MG + Pangamato de Sodio (Vitamina B15) 275 MG</t>
  </si>
  <si>
    <t>9B3-1-13581-AGROCALIDAD</t>
  </si>
  <si>
    <t>CALFODEM</t>
  </si>
  <si>
    <t>FRASCOS DE POLIETILENO DE ALTA DENSIDAD DE 250 ML, FRASCOS DE POLIETILENO DE ALTA DENSIDAD DE 500 ML</t>
  </si>
  <si>
    <t>Ácido Bórico 4.05 G + AGUA PARA INYECCION 100.0 ML + ALCOHOL ISOPROPILICO 99% 0.0153 ML + CARAMELO ÁCIDO 0.339 G + CARBONATO DE CALCIO PRECIPITADO USP 4.763 G + DEXTROSA USP 15.2 G + Formol 0.507 ML + GLUCONATO DELTA LACTONA 21.533 G + HIDRÓXIDO DE MAGNESIO 0.76 G + Hipofosfito de calcio 1.39 G + TIMOL 0.011 ML</t>
  </si>
  <si>
    <t>Reconstituyente Aplicado a Caninos, Reconstituyente Aplicado a Felinos, Reconstituyente Aplicado a Bovinos, Reconstituyente Aplicado a Ovinos, Reconstituyente Aplicado a Caprinos, Reconstituyente Aplicado a Equinos, Reconstituyente Aplicado a Camelidos, Reconstituyente Aplicado a Porcinos</t>
  </si>
  <si>
    <t>9B3-1-13804-AGROCALIDAD</t>
  </si>
  <si>
    <t>FOSFORGANIC</t>
  </si>
  <si>
    <t>FRASCO AMPOLLA DE PAD, CON TAPÓN BUTILO Y PRECINTO DE ALUMINIO PARA 20 ML, FRASCO AMPOLLA DE PAD, CON TAPÓN BUTILO Y PRECINTO DE ALUMINIO PARA 50 ML, FRASCO AMPOLLA DE PAD, CON TAPÓN BUTILO Y PRECINTO DE ALUMINIO PARA 100 ML, FRASCO AMPOLLA DE PAD, CON TAPÓN BUTILO Y PRECINTO DE ALUMINIO PARA 250 ML, FRASCO AMPOLLA DE PAD, CON TAPÓN BUTILO Y PRECINTO DE ALUMINIO PARA 500 ML, FRASCO AMPOLLA DE PAD, CON TAPÓN BUTILO Y PRECINTO DE ALUMINIO PARA 1000 ML</t>
  </si>
  <si>
    <t>Ácido Cítrico 1 G + AGUA PARA INYECCION C.S.P 100 ML + Citrato de sodio 2.0 G + Cloruro de Cobalto 0.004 G + Cloruro de Cobre 0.125 G + Glicerofosfato de Manganeso 15 G + SULFATO DE MANGANESO 0.075 G</t>
  </si>
  <si>
    <t>9B3-1-14147-AGROCALIDAD</t>
  </si>
  <si>
    <t>HEPATOCAN</t>
  </si>
  <si>
    <t>FRASCO PLÁSTICO DE 300 c:c CONTENIENDO 60 U</t>
  </si>
  <si>
    <t>ACIDO ALFA LIPÓICO 15.306 MG + ÁCIDO ESTEARICO 285.000 MG + Celulosa Microcristalina 114.000 MG + Cianocobalamina 0.005 MG + Colina 24.137 MG + DIOXIDO DE SILICIO 12.000 MG + ESTEARATO DE MAGNESIO 20.000 MG + Fosfato Dicálcico 750.000 MG + HIGADO DE RES DESECADO 130.000 MG + HOJAS DE ALCACHOFA POLVO 10.000 MG + LECITINA 10.000 MG + L-METIONINA 10.000 MG + Piridoxina 25.510 MG + SABOR TOCINO 125.000 MG + Silimarina 100 MG + SUERO 1067.527 MG + Vitamina B1 25.510 MG + Vitamina B2 25.510 MG</t>
  </si>
  <si>
    <t>HEPATOPROTECTOR Aplicado a Caninos</t>
  </si>
  <si>
    <t>9B3-1-14314-AGROCALIDAD</t>
  </si>
  <si>
    <t>ASIMIL CON CALCIO</t>
  </si>
  <si>
    <t>GOTERO DE TAPA PLÁSTICA CON ANILLO DE SEGURIDAD Y CONTRATAPA EN PRESENTACIONES DE: 30 ML, GOTERO DE TAPA PLÁSTICA CON ANILLO DE SEGURIDAD Y CONTRATAPA EN PRESENTACIONES DE: 100 ML, FRASCO PLÁSTICO CON TAPA PLÁSTICA Y ANILLO DE SEGURIDAD EN PRESENTACIONES DE: 50 ML, FRASCO PLÁSTICO CON TAPA PLÁSTICA Y ANILLO DE SEGURIDAD EN PRESENTACIONES DE: 100 ML, FRASCO PLÁSTICO CON TAPA PLÁSTICA Y ANILLO DE SEGURIDAD EN PRESENTACIONES DE: 500 ML, FRASCO PLÁSTICO CON TAPA PLÁSTICA Y ANILLO DE SEGURIDAD EN PRESENTACIONES DE: 750 ML</t>
  </si>
  <si>
    <t>AGUA PURIFICADA C.S.P 100 ML + Cloruro de calcio 1,133 G + Colorante 0,075 G + Glucosa líquida 2 G + Metilparabeno 0,20 G + Propilparabeno 0,02 G + Urea 1,60 G</t>
  </si>
  <si>
    <t>Reconstituyente Aplicado a Bovinos, Reconstituyente Aplicado a Ovinos, Reconstituyente Aplicado a Caprinos, Reconstituyente Aplicado a Equinos, Reconstituyente Aplicado a Aves, Reconstituyente Aplicado a Porcinos</t>
  </si>
  <si>
    <t>9B3-1-14501-AGROCALIDAD</t>
  </si>
  <si>
    <t>CALDEXFOS</t>
  </si>
  <si>
    <t>FRASCOS DE POLIETILENO DE ALTA DENSIDAD COLOR NATURAL, CON TAPÓN DE CAUCHO PERFORABLE Y ÁGRAFE DE ALUMINIO DE 500 ML</t>
  </si>
  <si>
    <t>Ácido Bórico 50 MG + Ácido Hipofosforoso (FÓSFORO 9.60 mg) 40.92 MG + AGUA PARA INYECCIÓN c.s.p. 1 ML + CARAMELO NF 0.75 MG + Cloruro de Magnesio HEXAHIDRATADO (MANGENSIO 7.10 mg) MG + CLORURO DE POTASIO (POTASIO 1.05 mg) 2 MG + Dextrosa Anhidra 165 MG + Fenol 5 MG + Gluconato de Calcio (MONOHIDRATADO) CALCIO: 16.90 mg) 181.50 MG + HIDRÓXIDO DE SODIO 40 MG</t>
  </si>
  <si>
    <t>COADYUVANTE METABOLICO Aplicado a Bovinos</t>
  </si>
  <si>
    <t>9B3-1-1457-AGROCALIDAD</t>
  </si>
  <si>
    <t>IOROID</t>
  </si>
  <si>
    <t>FRASCO DE 100ML</t>
  </si>
  <si>
    <t>Alcanfor 4.4 G + EXCIPÍENTES C.P.S 100 ML + SALICILATO DE SODIO 8.6 G + YODO METÁLICO 1.7 G + Yoduro de Potasio 3.5 G</t>
  </si>
  <si>
    <t>ISEXAN USO DERMAL</t>
  </si>
  <si>
    <t>FRASCO DE 1 LT , FRASCO DE 5 LT</t>
  </si>
  <si>
    <t>9B3-1-14774-AGROCALIDAD</t>
  </si>
  <si>
    <t>GLYCOLINE LÍQUIDO</t>
  </si>
  <si>
    <t>3b305 COBALTO (cobalto ii heptahidrato de sulfato) 0.02 % + AGUA C.S.P 100 % + GLICEROL 20 % + MONOPROPILENGLICOL 50 % + PROPIANATO DE SODIO E281 5 % + Sorbitol 15 % + SUSTANCIAS AROMATICAS 0.08 % + VITAMINA PP NIACINA 1.8 %</t>
  </si>
  <si>
    <t>RECONSTITUYENTE METABÓLICO. Aplicado a Bovinos, RECONSTITUYENTE METABÓLICO. Aplicado a Ovinos, RECONSTITUYENTE METABÓLICO. Aplicado a Caprinos</t>
  </si>
  <si>
    <t>VITALAC S.A. - Francia</t>
  </si>
  <si>
    <t>9B3-1-1745-AGROCALIDAD</t>
  </si>
  <si>
    <t>Recalcificante Aplicado a Caninos, Recalcificante Aplicado a Bovinos, Recalcificante Aplicado a Ovinos, Recalcificante Aplicado a Caprinos, Recalcificante Aplicado a Equinos, Recalcificante Aplicado a Porcinos</t>
  </si>
  <si>
    <t>9B3-11745-AGROCALIDAD</t>
  </si>
  <si>
    <t>CARTIGEN</t>
  </si>
  <si>
    <t>BLISTER DE 10 COMPRIMIDOS, ESTUCHE DE 30 COMPRIMIDOS , BLISTER DE 10 COMPRIMIDOS, ESTUCHE DE 100 COMPRIMIDOS</t>
  </si>
  <si>
    <t>ALMIDÓN DE MAÍZ 100 MG + COLOR AMARILLO 15 MG + COLOR LACA AZUL BRILLANTE 2.5 MG + CONDROITINA SULFATO 200 MG + CROSCARAMELOSA SÓDICA 25 MG + Estearato de Magnesio 15 MG + GLUCOSAMINA SULFATO 20 MG + LACTOSA 1000 MG + Polivinilpirolidona 30 MG + SULFATO DE MAGNESIO 30 MG</t>
  </si>
  <si>
    <t>9B3-1-2297-AGROCALIDAD</t>
  </si>
  <si>
    <t>DEXTROSA AL 50%</t>
  </si>
  <si>
    <t>FRASCO VIDRIO DE 500 ML , FRASCOS DE PLÁSTICO DE 20 ML , FRASCOS DE PLÁSTICO DE 50 ML , FRASCOS DE PLÁSTICO DE 100 ML , FRASCOS DE PLÁSTICO DE 250 ML , FRASCOS DE PLÁSTICO DE 500 ML</t>
  </si>
  <si>
    <t>AGUA DESTILADA C.S.P 1 ML + Dextrosa Monohidratada 0.5 G + FORMALDEHIDO 2.0 MG</t>
  </si>
  <si>
    <t>GLUCONATO DE CALCIO 20%.</t>
  </si>
  <si>
    <t>FRASCO DE VIDRIO ÀMBAR DE 100 ML, FRASCO DE VIDRIO ÀMBAR DE 250 ML, FRASCO DE VIDRIO ÀMBAR DE 500 ML</t>
  </si>
  <si>
    <t>CALPHOMAG</t>
  </si>
  <si>
    <t>FRASCO DE VIDRIO DE 250 ML , FRASCO DE VIDRIO DE 500 ML</t>
  </si>
  <si>
    <t>ACIDO BORICO 28,75 G + ALCOHOL BENCILICO 4,50 ML + EXCIPIENTES 500 ML + Gluconato de Calcio 140.0 G + Hipofosfito de magnesio Hexahidratado 45,0 G</t>
  </si>
  <si>
    <t>Recalcificante Aplicado a Caninos, Recalcificante Aplicado a Bovinos, Recalcificante Aplicado a Ovinos, Recalcificante Aplicado a Caprinos, Recalcificante Aplicado a Equinos</t>
  </si>
  <si>
    <t>9B3-1-5002-AGROCALIDAD</t>
  </si>
  <si>
    <t>FOSFOLIF</t>
  </si>
  <si>
    <t>Agua para inyección c.s.p 1 ML + Fosforilcolamina 110 MG + Nicotinamida 5.0 MG + Selenito de sodio 0.34 MG + SULFATO DE MANGANESO 0.80 MG + Sulfato de Zinc 1.125 MG + VITAMINA B12 0.05 MG</t>
  </si>
  <si>
    <t>9B3-1-5290-AGROCALIDAD</t>
  </si>
  <si>
    <t>NORCALCIPHOS (REGISTRO CANCELADO)</t>
  </si>
  <si>
    <t>FRASCO DE VIDRIO O PLÁSTICOS DE 500 ML</t>
  </si>
  <si>
    <t>9B3-1-5305-AGROCALIDAD</t>
  </si>
  <si>
    <t>SUPERTRON B12 LÍQUIDO</t>
  </si>
  <si>
    <t>GOTERO DE POLIETILENO CONTENIENDO 60 ML</t>
  </si>
  <si>
    <t>Ácido pantoténico 0.33 MG + Cianocobalamina 3.3 MG + Hierro 1.17 MG + Hierro Proteinato 3.0 MG + NIACINAMIDA 3.3 MG + Piridoxina 0.1 MG + Riboflavina 0.2 MG + Tiamina 0.5 MG</t>
  </si>
  <si>
    <t>9B3-1-5995-AGROCALIDAD</t>
  </si>
  <si>
    <t>AMINO - LITE</t>
  </si>
  <si>
    <t>Acetato de Sodio 250 MG + Agua destilada C.S.P 100 ML + Cloruro de calcio 15 MG + CLORURO DE POTASIO 20 MG + Dextrosa 5 G + DL-FENILALAMINA 3 MG + DL-ISOLEUCINA 2 MG + DL-TRIPTOFANO 1 MG + DL-VALINA 5 MG + D-PANTENOL 5 MG + ETHILENOLAMINA TETRACETATO 15 MG + Fenol 10 MG + HIDROCLORURO DE L ARGININA 2.5 MG + HIDROCLORURO DE L-CISTEÍNA 1 MG + HIDROCLORURO DE L-HISTIDINA 1 MG + HIDROCLORURO DE L – LISINA 3 MG + HIDROCLORURO DE L-PIRIDOXINA 10 MG + HIDROCLORURO DE TIAMINA 10 MG + L-LEUCINA 4 MG + L-METIONINA 1 MG + L-Treonina 2 MG + Nicotinamida 150 MG + SULFATO DE MAGNESIO 20 MG + Vitamina B12 5 MG + Vitamina B2 4 MG</t>
  </si>
  <si>
    <t>BOEHRINGER INGELHEIM VETMEDICA S.A - México</t>
  </si>
  <si>
    <t>9B3-1-6055-AGROCALIDAD</t>
  </si>
  <si>
    <t>CALMAFOS</t>
  </si>
  <si>
    <t>FRASCOS PLASTICOS DE 500 ML</t>
  </si>
  <si>
    <t>ACIDO BORICO 9.75 G + Ácido Hipofosforoso 20.45 G + AGUA PARA INYECCION 500 ML + COLORANTE CARAMELO 1 G + Dextrosa 82.50 G + Gluconato de Calcio 90.6 G + HIDRÓXIDO DE MAGNESIO 8.50 G</t>
  </si>
  <si>
    <t>ZOETIS LTDA . - Brasil</t>
  </si>
  <si>
    <t>9B3-1-6088-AGROCALIDAD</t>
  </si>
  <si>
    <t>DEXTROVET</t>
  </si>
  <si>
    <t>ENVASE DE VIDRIO ÁMBAR TIPO I, ENVASE DE POLIETILENO DE ALTA DENSIDAD (HDPE) DE 500 ML</t>
  </si>
  <si>
    <t>AGUA PARA INYECCION 1 ML + Dextrosa Anhidra 500 MG + FORMALDEHIDO 0.4 %</t>
  </si>
  <si>
    <t>9B3-1-6089-AGROCALIDAD</t>
  </si>
  <si>
    <t>D-CALFOMAG</t>
  </si>
  <si>
    <t>FRASCO DE VIDRIO AMBAR PARA 500 ML</t>
  </si>
  <si>
    <t>RECONSTITUYENTE MINERAL Aplicado a Bovinos, RECONSTITUYENTE MINERAL Aplicado a Ovinos, RECONSTITUYENTE MINERAL Aplicado a Caprinos, RECONSTITUYENTE MINERAL Aplicado a Equinos, RECONSTITUYENTE MINERAL Aplicado a Porcinos</t>
  </si>
  <si>
    <t>9B3-1-6499-AGROCALIDAD</t>
  </si>
  <si>
    <t>PHOSPHO 20</t>
  </si>
  <si>
    <t>VIAL DE VIDRIO DE 100 ML , VIAL DE VIDRIO DE 250 ML</t>
  </si>
  <si>
    <t>AGUA PARA INYECTABLES C.B.P. 100 ML + ALCOHOL BENCILICO 0.9 ML + CARBONATO DE SODIO ANHIDRO 200 MG + CARBONATO DE SODIO GLICINA 60 MG + SODIO FOSFATO VITAMINA B2 20 G + SULFITO SÓDICO 200 MG</t>
  </si>
  <si>
    <t>LABORATORIOS VIRBAC S.A. DE C.V. - México</t>
  </si>
  <si>
    <t>9B3-1-6500-AGROCALIDAD</t>
  </si>
  <si>
    <t>PROTON 500</t>
  </si>
  <si>
    <t>VIAL DE VIDRIO DE 20 ML , VIAL DE VIDRIO DE 50 ML , VIAL DE VIDRIO DE 100ML , VIAL DE VIDRIO DE 250 ML</t>
  </si>
  <si>
    <t>AGUA DESTILADA C.S.P 10 ML + VITAMINA B12 2,5 UG</t>
  </si>
  <si>
    <t>9B3-1-7328-AGROCALIDAD</t>
  </si>
  <si>
    <t>AMINOLITE 34 X CONCENTRADO</t>
  </si>
  <si>
    <t>ACETATO DE SODIO 250 MG + CLORURO DE CALCIO 15 MG + CLORURO DE POTASIO 20 MG + DEXTROSA 5G MG + Fenilalanina 102 MG + HIDROCLORURO DE L-ARGININA 85 MG + HIDROCLORURO DE L-CISTEÍNA 34 MG + HIDROCLORURO DE L-HISTIDINA 34 MG + HIDROCLORURO DE L.LISINA 102 MG + HIDROCLORURO DE L-PIRIDOXINA 10 MG + Isoleucina 68 MG + Leucina 136 MG + L-METIONINA 34| MG + L. TREONINA 68 MG + Nicotinamida 150 MG + SULFATO DE MAGNESIO 20 MG + TRITÓFANO 34 MG + Valina 170 MG</t>
  </si>
  <si>
    <t>9B3-1-7628-AGROCALIDAD</t>
  </si>
  <si>
    <t>RECONPHOS B12</t>
  </si>
  <si>
    <t>FRASCO DE VIDRIO AMBAR DE 20 ML , FRASCO DE VIDRIO 50 ML , FRASCO DE VIDRIO AMBAR DE 100 ML , FRASCO DE VIDRIO AMBAR DE 250 ML , FRASCO DE VIDRIO AMBAR DE 500ML</t>
  </si>
  <si>
    <t>Fosforilcolamina 64 MG + Vehículo c.s.p. 1 MG + VITAMINA B12 60 UG</t>
  </si>
  <si>
    <t>9B3-1-7779-AGROCALIDAD</t>
  </si>
  <si>
    <t>CACODIL B12</t>
  </si>
  <si>
    <t>FRASCOS DE VIDRIO COLOR ÁMBAR CONTENIENDO 10ML , FRASCOS DE VIDRIO COLOR ÁMBAR CONTENIENDO 25 ML , FRASCOS DE VIDRIO COLOR ÁMBAR CONTENIENDO 50ML , FRASCOS DE VIDRIO COLOR ÁMBAR CONTENIENDO 100ML , FRASCOS DE VIDRIO COLOR ÁMBAR CONTENIENDO 250ML , FRASCOS DE VIDRIO COLOR ÁMBAR CONTENIENDO 500 ML.</t>
  </si>
  <si>
    <t>Cacodilato sódico 3 G + Cianocobalamina 0,004 G + Niacina 10,0 G + Piridoxina clorhidrato 0,5 G + Rivoflavina 5 fosfato 0,4 G + Tiamina clorhidrato 1 G</t>
  </si>
  <si>
    <t>9B3-1806-AGROCALIDAD</t>
  </si>
  <si>
    <t>ROBORANTE CALIER</t>
  </si>
  <si>
    <t>VIALES DE VIDRIO DE 50 ML , VIALES DE VIDRIO DE 100 ML , VIALES DE VIDRIO DE 250 ML</t>
  </si>
  <si>
    <t>AGUA PARA INYECCION 100 ML + Calcio fosforil colina cloruro 5 G + Caseína péptidos 5 G + PARAHIDROXIBENZOATO DE PROPIL SODICO 0.01 G + PARAHIDROXIBENZOATO METIL DE SODIO 0.99 G + Vitamina B12 5 MG</t>
  </si>
  <si>
    <t>REBORANTE CALIER</t>
  </si>
  <si>
    <t>VIALES DE VIDRIO TIPO II PARA 50 ML, VIALES DE VIDRIO TIPO II PARA 100 ML, VIALES DE VIDRIO TIPO II PARA 250 ML</t>
  </si>
  <si>
    <t>Calcio fosforil colina cloruro 5 G + Caseína péptidos 5 G + Vitamina B12 5 MG</t>
  </si>
  <si>
    <t>Tónico Aplicado a Caninos, Tónico Aplicado a Felinos, Tónico Aplicado a Bovinos, Tónico Aplicado a Ovinos, Tónico Aplicado a Caprinos, Tónico Aplicado a Equinos, Tónico Aplicado a Porcinos</t>
  </si>
  <si>
    <t>9B3-1-8223-AGROCALIDAD</t>
  </si>
  <si>
    <t>GLUCOSAN</t>
  </si>
  <si>
    <t>FRASCOS DE VIDRIO DE 500 ML</t>
  </si>
  <si>
    <t>AGUA C.S.P 100 ML + Dextrosa 50 G</t>
  </si>
  <si>
    <t>Suplemento vitaminico Aplicado a Caninos, Suplemento vitaminico Aplicado a Bovinos, Suplemento vitaminico Aplicado a Ovinos, Suplemento vitaminico Aplicado a Caprinos, Suplemento vitaminico Aplicado a Equinos, Suplemento vitaminico Aplicado a Camelidos</t>
  </si>
  <si>
    <t>LABORATORIO HOFARM PARA MONTANA S.A - Perú</t>
  </si>
  <si>
    <t>9B3-1-850-AGROCALIDAD</t>
  </si>
  <si>
    <t>TONOFOSFAN</t>
  </si>
  <si>
    <t>ÁCIDO NICOTINICO 5 MG + Cloruro de Cobalto 0.04 MG + Selenito de sodio 0.33 MG + SULFATO DE MANGANESO MONOHIDRATO 0.77 MG + Sulfato de Zinc 1.10 MG + TOLDIMFOS SÓDICO 200 MG</t>
  </si>
  <si>
    <t>Tónico Aplicado a Bovinos, Tónico Aplicado a Ovinos, Tónico Aplicado a Caprinos, Tónico Aplicado a Equinos, Tónico Aplicado a Porcinos</t>
  </si>
  <si>
    <t>INTERVET INC. - Alemania</t>
  </si>
  <si>
    <t>TONOFOSFAN COMPOSITUM</t>
  </si>
  <si>
    <t>FRASCO DE 20 ML , FRASCO DE 50 ML , FRASCO DE100 ML , FRASCO DE 250 ML</t>
  </si>
  <si>
    <t>COBALTOUS CHLORIDE 5 H20 0.04 MG + HEXAMMONIUM- HEPTAMOLYBDATE 0.09 MG + MANGANOUS SULFATE H20 0.77} MG + NICOTIN ACID 5 MG + SODIUM SELENITE 5 H20 0.33 MG + TOLDINFOS SÓDICO (EQUIVALENTE A 28.02 MG DE FÓSFORO) 200 MG + ZIN SULFATE 7 H20 1.10 MG</t>
  </si>
  <si>
    <t>9B3-1-9460-AGROCALIDAD</t>
  </si>
  <si>
    <t>ICTIOVIT</t>
  </si>
  <si>
    <t>FRASCO DE POLPROPILENO DE 20 ML , FRASCO DE POLPROPILENO DE 100 ML , FRASCO DE POLPROPILENO DE 500 ML</t>
  </si>
  <si>
    <t>ACIDOS GRASOS OMEGA 3 15-30 % + BUTILHIDROXITOLUENO CSP 100 ML + Vitamina A 750 UI/ G + VITAMINA D3 75 UI/ G</t>
  </si>
  <si>
    <t>9B3-1-9879-AGROCALIDAD</t>
  </si>
  <si>
    <t>TESTODIONE TABLETAS</t>
  </si>
  <si>
    <t>FRASCOS CONTENIENDO 100 TABLETAS</t>
  </si>
  <si>
    <t>ÁCIDO ESTEARICO 9.0 MG + BENTONITA 15.306 MG + Celulosa Microcristalina 183.0 MG + CREATINA MONOHIDRATADA 5.0 MG + ESTEARATO DE MAGNESIO 3.0 MG + EXTRACTO DE TESTÍCULO DE CARNERO 2.5 MG + Fósforo 36.00 MG + L-ACIDO GLUTAMICO 0.5 MG + L-ALANINA 0.5 MG + L-arginina 0.5 MG + L-ASPARGINA 0.5 MG + L-CISTINA 0.5 MG + L-FENILALAMINA 0.5 MG + L-GLICINA 2.0 MG + L-HISTIDINA 0.5 MG + L-LEUCINA 0.5 MG + L-LISINA 0.5 MG + L-METIONINA 2.0 MG + L TRIPTOFANO 0.5 MG + RIBOSA 2.0 MG + SULFATO DE CALCIO 200.00 MG + TRIBULUS TERRETRIS 5.0 MG</t>
  </si>
  <si>
    <t>9B3-2-10021-AGROCALIDAD</t>
  </si>
  <si>
    <t>YODATREX</t>
  </si>
  <si>
    <t>FRASCO DE VIDRIO DE 10 ML , FRASCO DE VIDRIO DE 50 ML , FRASCO DE VIDRIO DE100 ML</t>
  </si>
  <si>
    <t>AGUA PARA INYECCION C.S.P 100 ML + ALCOHOL 92 GRADOS 35 ML + ALCOHOL BENCILICO 3 ML + CASEINA 40 MG + YODO METÁLICO 200 MG + Yoduro de Potasio 400 MG + Yoduro de Sodio 200 MG</t>
  </si>
  <si>
    <t>ACTIVADOR DE DEFENSAS ORGÁNICAS Aplicado a Bovinos, ACTIVADOR DE DEFENSAS ORGÁNICAS Aplicado a Equinos, ACTIVADOR DE DEFENSAS ORGÁNICAS Aplicado a Porcinos</t>
  </si>
  <si>
    <t>9B3-2-11167-AGROCALIDAD</t>
  </si>
  <si>
    <t>SINVIRAX ORAL</t>
  </si>
  <si>
    <t>Agua destilada C.S.P. 100 ML + Dextrosa 2.5 G + METHISOPRINOL 12 G + METIL PARABENO 0.18 G + Propilenglicol 38 ML + PROPIL PARABENO 0.02 G + SABOR VAINILLA 0.17 ML + SACARINA 0.2 G</t>
  </si>
  <si>
    <t>INMUNO ESTIMULANTE Aplicado a Caninos, INMUNO ESTIMULANTE Aplicado a Felinos, INMUNO ESTIMULANTE Aplicado a Aves, INMUNO ESTIMULANTE Aplicado a Porcinos</t>
  </si>
  <si>
    <t>9B3-2-12877-AGROCALIDAD</t>
  </si>
  <si>
    <t>PROTEIZOO PLUS</t>
  </si>
  <si>
    <t>FRASCO DE VIDRIO PARA 20 ML, FRASCO DE VIDRIO PARA 100 ML, FRASCO DE VIDRIO PARA 250 ML</t>
  </si>
  <si>
    <t>CASEINA 3.5 G + CRISTAL VIOLETA 1.08 MG + FORMALDEHIDO 0.17 ML + LACTOSA 5.0 G</t>
  </si>
  <si>
    <t>INMUNO ESTIMULANTE Aplicado a Caninos, INMUNO ESTIMULANTE Aplicado a Felinos, INMUNO ESTIMULANTE Aplicado a Bovinos, INMUNO ESTIMULANTE Aplicado a Ovinos, INMUNO ESTIMULANTE Aplicado a Caprinos, INMUNO ESTIMULANTE Aplicado a Equinos, INMUNO ESTIMULANTE Aplicado a Aves, INMUNO ESTIMULANTE Aplicado a Porcinos</t>
  </si>
  <si>
    <t>BIO-ZOO S.A - México</t>
  </si>
  <si>
    <t>9B3-212877-AGROCALIDAD</t>
  </si>
  <si>
    <t>PROTEZOO PLUS</t>
  </si>
  <si>
    <t>CASEINA 3.5 G + FORMALDEHIDO 0.17 ML + LACTOSA 5.0 G + Violeta de Genciana 1.08 MG</t>
  </si>
  <si>
    <t>Inmunomodulador Aplicado a Caninos, Inmunomodulador Aplicado a Felinos, Inmunomodulador Aplicado a Bovinos, Inmunomodulador Aplicado a Ovinos, Inmunomodulador Aplicado a Caprinos, Inmunomodulador Aplicado a Equinos, Inmunomodulador Aplicado a Aves, Inmunomodulador Aplicado a Porcinos</t>
  </si>
  <si>
    <t>9B3-2-13445-AGROCALIDAD</t>
  </si>
  <si>
    <t>YODO INY</t>
  </si>
  <si>
    <t>FRASCO DE VIDRIO AMBAR DE 10 ML, FRASCO DE VIDRIO AMBAR DE 20 ML, FRASCO DE VIDRIO AMBAR DE 50 ML, FRASCO DE VIDRIO AMBAR DE 100 ML, FRASCO DE VIDRIO AMBAR DE 250 ML</t>
  </si>
  <si>
    <t>AGUA PARA INYECTABLES C.B.P. 100 ML + ALCOHOL 96% 5 ML + ALCOHOL BENCILICO 3.0 ML + CASEINA 40 MG + YODO METÁLICO 200 MG + YODUO DE POTASIO 400 MG + Yoduro de Sodio 200 MG</t>
  </si>
  <si>
    <t>INMUNOESTIMULANTE Y RECONSTITUYENTE Aplicado a Bovinos, INMUNOESTIMULANTE Y RECONSTITUYENTE Aplicado a Ovinos, INMUNOESTIMULANTE Y RECONSTITUYENTE Aplicado a Equinos, INMUNOESTIMULANTE Y RECONSTITUYENTE Aplicado a Porcinos</t>
  </si>
  <si>
    <t>9B3-2397-AGROCALIDAD</t>
  </si>
  <si>
    <t>YATREN CASEINA FUERTE</t>
  </si>
  <si>
    <t>FRASCO DE VIDRIO DE COLOR AMBAR DE 20 ML , FRASCO DE FRASCO DE VIDRIO DE COLOR AMBAR DE 100 ML</t>
  </si>
  <si>
    <t>9B3-2913-AGROCALIDAD</t>
  </si>
  <si>
    <t>POLICALCINA INYECTABLE</t>
  </si>
  <si>
    <t>AGUA PARA INYECCIÓN c.s.p. 100 ML + BOROGLUCONATO DE CALCIO 9.25 G + Cafeína 0.1 G + Cloruro de Magnesio 9 G + Fenol 0.5 G + Gluconato de Calcio 2.25 G + Glucosa 12 G + Hipofosfito de Magnesio 1 G + Sacarato de Calcio 0.5 G</t>
  </si>
  <si>
    <t>9B3-3-13178-AGROCALIDAD</t>
  </si>
  <si>
    <t>NUTREBLOQUE ENERGETICO</t>
  </si>
  <si>
    <t>Aceite de Palma 40 KG + CENIZA 16.0 % + Fibra 10.0 % + FLOR DE AZUFRE 6 KG + FOSFATO TRICÁLCCICO. 60 KG + Grasa 4.0 % + Harina de Arroz 77 KG + Humedad 16.0 % + MAIZ 170 KG + MELAZA 400 KG + PREMEZCLA MINERAL 9 KG + PREMEZCLA VITAMÍNICA 1 KG + Proteína 8.0 % + SAL DE MAR 10 KG + TORTA DE SOYA 120 KG + Urea 7 KG</t>
  </si>
  <si>
    <t>9B3-3-6621-AGROCALIDAD</t>
  </si>
  <si>
    <t>ACIDIMIX</t>
  </si>
  <si>
    <t>ENVASE PEAD DE 1 L, ENVASE PEAD DE 4 L, ENVASE PEAD DE 20 L</t>
  </si>
  <si>
    <t>ACIDO ACETICO GLACIAL 15 G + ÁCIDO CÍTRICO 7.5 G + AGUA PURIFICADA 100 G + CAFÉ SOLUBLE 0.1 G + NITRATO DE SODIO 0.1 G</t>
  </si>
  <si>
    <t>9B3-3-8330-AGROCALIDAD</t>
  </si>
  <si>
    <t>ENRADIN F - 80</t>
  </si>
  <si>
    <t>BOLSA DE PAPEL KRAFT DE 20 KG</t>
  </si>
  <si>
    <t>ENRAMICINA 100% 80 G + TALCO 920 G</t>
  </si>
  <si>
    <t>ZHEIJIANG HISUN PHARMACEUTICAL CO. - China</t>
  </si>
  <si>
    <t>9B3-3-8704-AGROCALIDAD</t>
  </si>
  <si>
    <t>AGUA DESTILADA C.S.P 1 ML + Carnitina 25 MG + Cloruro de Colina 18.75 MG + Metionina 10 MG + Sorbitol 200 MG + SULFATO DE MAGNESIO 10 MG</t>
  </si>
  <si>
    <t>COMPLEJO MINERAL VITAMINIZADO Aplicado a Bovinos, COMPLEJO MINERAL VITAMINIZADO Aplicado a Ovinos, COMPLEJO MINERAL VITAMINIZADO Aplicado a Equinos, COMPLEJO MINERAL VITAMINIZADO Aplicado a Camelidos, COMPLEJO MINERAL VITAMINIZADO Aplicado a Porcinos</t>
  </si>
  <si>
    <t>METIOSITOL</t>
  </si>
  <si>
    <t>FRASCOS DE 10ML , FRASCOS DE 20ML , FRASCOS DE 100ML , FRASCOS DE 240ML , FRASCOS DE 500 ML , FRASCOS DE 1LT , FRASCOS DE 5 LTS</t>
  </si>
  <si>
    <t>HEPATOPROTECTOR Aplicado a Caninos, HEPATOPROTECTOR Aplicado a Felinos, HEPATOPROTECTOR Aplicado a Bovinos, HEPATOPROTECTOR Aplicado a Ovinos, HEPATOPROTECTOR Aplicado a Caprinos, HEPATOPROTECTOR Aplicado a Aves, HEPATOPROTECTOR Aplicado a Porcinos</t>
  </si>
  <si>
    <t>9B3-3-8862-AGROCALIDAD</t>
  </si>
  <si>
    <t>0992113561001</t>
  </si>
  <si>
    <t>DRINZO S.A.</t>
  </si>
  <si>
    <t>BIOSAF</t>
  </si>
  <si>
    <t>CARBOHIDRATOS 40-45 % + CENIZA 4-8 % + Grasa 4-7 % + Humedad 5.5-8.5 % + PROTEÍNA BRUTA 40-46 %</t>
  </si>
  <si>
    <t>SAFMEX S.A. DE C.V. - México, SOCIETE INDUSTRIELLE LESAFFRE - Francia</t>
  </si>
  <si>
    <t>9B3-39272-AGROCALIDAD</t>
  </si>
  <si>
    <t>GRASETTO ENERGY</t>
  </si>
  <si>
    <t>HUMEDAD 5 % + MÁXIMO DE CENIZA 15 % + MÍNIMO DE GRASA 83 %</t>
  </si>
  <si>
    <t>9B3-5149-AGROCALIDAD</t>
  </si>
  <si>
    <t>BIODYL</t>
  </si>
  <si>
    <t>ADENOSIN TRIFOSFATO 0.10 G + ASPARTATO DE MAGNESIO 1.50 G + ASPARTATO DE POTASIO 1.00 G + Cianocobalamina 0.05 G + C.S.P 100 ML + Selenito de sodio 0.10 G</t>
  </si>
  <si>
    <t>Reconstituyente Aplicado a Caninos, Reconstituyente Aplicado a Felinos, Reconstituyente Aplicado a Bovinos, Reconstituyente Aplicado a Ovinos, Reconstituyente Aplicado a Equinos</t>
  </si>
  <si>
    <t>MERIAL DE FRANCIA - Francia</t>
  </si>
  <si>
    <t>9B3-6740-AGROCALIDAD</t>
  </si>
  <si>
    <t>VITABRIO</t>
  </si>
  <si>
    <t>FRASCO PLASTICO DE POLIETILENO O VIDRIO DE 20 ML; , FRASCO PLASTICO DE POLIETILENO O VIDRIO DE 60 ML , FRASCO PLASTICO DE POLIETILENO O VIDRIO DE 120 ML , FRASCO PLASTICO DE POLIETILENO O VIDRIO DE 240 ML , FRASCO PLASTICO DE POLIETILENO O VIDRIO DE 500 ML , FRASCO PLASTICO DE POLIETILENO O VIDRIO DE 1000 ML , FRASCO PLASTICO DE POLIETILENO O VIDRIO DE 5000 ML;</t>
  </si>
  <si>
    <t>AGUA 100 % + ANETHOL 800 MG + Cafeína 25000 MG + D-PANTOTENATO DE CALCIO 1500 MG + Fósforo 1340 MG + METILPARABEN 200 MG + Nicotinamida 2000 MG + Propilparabeno 20 MG + Vitamina B1 100 MG + Vitamina B12 1500 MG + Vitamina B2 600 MG + Vitamina B6 500 MG</t>
  </si>
  <si>
    <t>9B3-7998-AGROCALIDAD</t>
  </si>
  <si>
    <t>MAGNAPAC</t>
  </si>
  <si>
    <t>BUTILHIDROXITOLUENO 125 MG + CALCIO 9 % + GRASA BRUTA 84 %</t>
  </si>
  <si>
    <t>Aditivo Alimenticio Aplicado a Conejos, Aditivo Alimenticio Aplicado a Cuyes, Aditivo Alimenticio Aplicado a Caninos, Aditivo Alimenticio Aplicado a Felinos, Aditivo Alimenticio Aplicado a Bovinos, Aditivo Alimenticio Aplicado a Ovinos, Aditivo Alimenticio Aplicado a Caprinos, Aditivo Alimenticio Aplicado a Equinos, Aditivo Alimenticio Aplicado a Aves, Aditivo Alimenticio Aplicado a Camelidos, Aditivo Alimenticio Aplicado a Porcinos</t>
  </si>
  <si>
    <t>9B3-8015-AGROCALIDAD</t>
  </si>
  <si>
    <t>CALFOLAND</t>
  </si>
  <si>
    <t>FRASCO DE PEAD DE 500 ML</t>
  </si>
  <si>
    <t>Ácido Hipofosforoso (P: 4,8 g) 20,45 G + AGUA DESTILADA 500 ML + DEXTROSA ANHIDRA 82,50 G + Gluconato de Calcio (Ca: 8,4 g) 90,60 G + HIDRÓXIDO DE MAGNESIO (Mg. 3,1 g) 7,50 G</t>
  </si>
  <si>
    <t>Recalcificante-mineralizante Aplicado a Bovinos, Recalcificante-mineralizante Aplicado a Ovinos, Recalcificante-mineralizante Aplicado a Caprinos, Recalcificante-mineralizante Aplicado a Equinos</t>
  </si>
  <si>
    <t>9B-3-8796-AGROCALIDAD</t>
  </si>
  <si>
    <t>ECP-SOLUCION</t>
  </si>
  <si>
    <t>FRASCO AMPOLLA DE VIDRIO DE 10 ML, FRASCO AMPOLLA DE VIDRIO DE 50 ML</t>
  </si>
  <si>
    <t>Aceite de algodón 1 ML + CLORBUTANOL ANHIDRO 5.00 G + ESTRADIOL CIPIONATO 2.00 G</t>
  </si>
  <si>
    <t>HORMONA DE LA REPRODUCCIÓN Aplicado a Caninos, HORMONA DE LA REPRODUCCIÓN Aplicado a Bovinos</t>
  </si>
  <si>
    <t>PHARMASIN 25% PREMIX</t>
  </si>
  <si>
    <t>EMBALAJE DE POLIETILENO DE 1 KG , EMBALAJE DE POLIETILENO DE 5 KG , EMBALAJE DE POLIETILENO DE 20 KG EN BOLSA EXTERIOR DE PAPEL CON DOBLE COCIDO</t>
  </si>
  <si>
    <t>ALMIDÓN PREGELATINADO 15 MG + Carbonato de Calcio HASTA 1 G + Tilosina 250 MG</t>
  </si>
  <si>
    <t>BIOVED, AD C - Bulgaria</t>
  </si>
  <si>
    <t>9B4-1-11666-AGROCALIDAD</t>
  </si>
  <si>
    <t>YODOSIL</t>
  </si>
  <si>
    <t>ENVASE DE PLÁSTICO DE POLIETILENO POR 15 G , ENVASE DE PLÁSTICO DE POLIETILENO POR 100 G , ENVASE DE PLÁSTICO DE POLIETILENO POR 200 G , ENVASE DE PLÁSTICO DE POLIETILENO POR 800 G , TUBO X 15 G</t>
  </si>
  <si>
    <t>ACEITE DE VASELINA 6.96 ML + ALCANFOR 2.61 G + Etanol 3.48 ML + LANOLINA ANHIDRA 4.35 G + PETROLATO SÓLIDO 86 G + Salicilato de Metilo 3.48 ML + YODO METÁLICO 2.61 G + Yoduro de Potasio 2.61 G</t>
  </si>
  <si>
    <t>ANALGÉSICO-ANTIINFLAMATORIO Aplicado a Porcinos, ANALGÉSICO-ANTIINFLAMATORIO Aplicado a Bovinos, ANALGÉSICO-ANTIINFLAMATORIO Aplicado a Ovinos, ANALGÉSICO-ANTIINFLAMATORIO Aplicado a Caprinos, ANALGÉSICO-ANTIINFLAMATORIO Aplicado a Equinos, DESINFECTANTE TOPICO Aplicado a Porcinos, DESINFECTANTE TOPICO Aplicado a Equinos, DESINFECTANTE TOPICO Aplicado a Ovinos, DESINFECTANTE TOPICO Aplicado a Bovinos, DESINFECTANTE TOPICO Aplicado a Caprinos</t>
  </si>
  <si>
    <t>9B4-1-12912-AGROCALIDAD</t>
  </si>
  <si>
    <t>IXER SELLANTE DE PEZONES</t>
  </si>
  <si>
    <t>FRASCO PEAD DE 120 ML, GARRAFA POR 1 L, GARRAFA POR 4 L, GARRAFA POR 20 L, GARRAFA POR 40 L, GARRAFA POR 120 L</t>
  </si>
  <si>
    <t>ALCOHOL POLIVINILICO 5 G + Clorhexidina 3 G + NONILFENOL 10 MOLES 1,5 G + TRIETANOLAMINA PH 5 A 6 S/U</t>
  </si>
  <si>
    <t>ALCOHOL 100 ML + BENZOATO DE SODIO 1 G + Fenol 1 G + FUCSINA BASICA 1 G + Propilenglicol 5 G</t>
  </si>
  <si>
    <t>LABORATORIOS BIOLOGCOS EL SALVADOR - El Salvador</t>
  </si>
  <si>
    <t>9B4-1-13318-AGROCALIDAD</t>
  </si>
  <si>
    <t>AZUL PIOTÁNICO</t>
  </si>
  <si>
    <t>FRASCOS DE POLIETILENO BLANCO ROSCA DE 120 ML, FRASCOS DE POLIETILENO BLANDO ROSCA DE 500 ML</t>
  </si>
  <si>
    <t>Aceite de pino 0.005 ML + ÁCIDO TÁNICO 20 MG + AGUA DESMINERALIZADA 1 ML + ALCOHOL ETÍLICO 0.40 ML + Violeta de Genciana 3.8 MG</t>
  </si>
  <si>
    <t>Cicatrizante Aplicado a Caninos, Cicatrizante Aplicado a Felinos, Cicatrizante Aplicado a Bovinos, Cicatrizante Aplicado a Ovinos, Cicatrizante Aplicado a Caprinos, Cicatrizante Aplicado a Equinos, Cicatrizante Aplicado a Aves, Cicatrizante Aplicado a Porcinos, Desinfectante Aplicado a Bovinos, Desinfectante Aplicado a Aves, Desinfectante Aplicado a Ovinos, Desinfectante Aplicado a Caprinos, Desinfectante Aplicado a Equinos, Desinfectante Aplicado a Caninos, Desinfectante Aplicado a Felinos, Desinfectante Aplicado a Porcinos, Repelente Aplicado a Bovinos, Repelente Aplicado a Felinos, Repelente Aplicado a Caninos, Repelente Aplicado a Ovinos, Repelente Aplicado a Aves, Repelente Aplicado a Equinos, Repelente Aplicado a Caprinos, Repelente Aplicado a Porcinos</t>
  </si>
  <si>
    <t>9B4-1-133822-AGROCALIDAD</t>
  </si>
  <si>
    <t>PROADINE DIPPING</t>
  </si>
  <si>
    <t>FRASCOS DE POLIETILENO DE ALTA DENSIDAD DE 1 L, GALONERAS DE 3.5 L, GALONERAS DE 5 L, BIDONES CONICOS DE 20 L, BIDONES CONICOS DE 30 L, BIDONES CONICOS DE 200 L</t>
  </si>
  <si>
    <t>AGUA DESTILADA C.S.P 100 ML + ALCOHOL ETOXILADO 0.5 G + ALCOHOL ISOPROPILICO 3.3 G + CITRATO DE SODIO 0.1 G + COLORANTE ROJO 40 0.2 G + GLICERINA 8.5 G + GOMA XANTHAN 0.2 G + IODURO POTASICO 0.1 G + POLIVINIL ALCOHOL 0.1 G + SORBITOL AL 70% 1.5 G + Sulfato de sodio 0.145 G + Yodo 0.295 G</t>
  </si>
  <si>
    <t>9B4-1-13382-AGROCALIDAD</t>
  </si>
  <si>
    <t>SELLADINE DIPPING</t>
  </si>
  <si>
    <t>FRASCO DE POLIETILENO DE LATA DENSIDAD DE 1 L, GALONES DE 3.5 L, GALONES DE 5 L, BIDONES CONICOS DE 30 L</t>
  </si>
  <si>
    <t>ALCOHOL ETOXILADO 0.5 G + ALCOHOL ISOPROPILICO 3.3 G + Citrato de sodio 0.1 G + COLORANTE ROJO 40 0.2 G + GLICERINA 8.5 G + GOMA XANTANO 0.2 G + POLIVINIL ALCOHOL 0.1 G + Sorbitol 1.5 G + Sulfato de sodio 0.145 G + Yodo 0.295 G + Yoduro de Potasio 0.1 G</t>
  </si>
  <si>
    <t>9B4-1-14050-AGROCALIDAD</t>
  </si>
  <si>
    <t>NASAL FRESH</t>
  </si>
  <si>
    <t>POTE DE 25 gr. CONTENIENDO 15 G, POTE DE 50 gr. CONTENIENDO 50 G</t>
  </si>
  <si>
    <t>ÁCIDO ESTEARICO 2.0 G</t>
  </si>
  <si>
    <t>9B4-1-14155-AGROCALIDAD</t>
  </si>
  <si>
    <t>POMADA ZOOCICATRIZANTE</t>
  </si>
  <si>
    <t>POTES DE PVC DE 80 G</t>
  </si>
  <si>
    <t>ACEITE DE GERMEN DE TRIGO 703 G + ACEITE DE ROSAS 1.171 KG + ACEITE ESENCIAL DE LIMÓN 1.171 KG + ACIDO BORICO 157 G + Acido salicilico 234 G + ASTRINGENTE DE FLORES 196 G + ASTRINGENTE ESPECIAL 121 G + AZUL DE METILENO 234 G + Óxido de Zinc 6.25 KG + Sulfadiacina 67 G + Sulfametoxasol 176 G + TRIMETOPRIM 67 G + Vaselina 39.062 KG + Violeta de Genciana 79 G</t>
  </si>
  <si>
    <t>Antimicrobiano Aplicado a Caninos, Antimicrobiano Aplicado a Bovinos, Antimicrobiano Aplicado a Ovinos, Antimicrobiano Aplicado a Caprinos, Antimicrobiano Aplicado a Equinos, Antimicrobiano Aplicado a Porcinos</t>
  </si>
  <si>
    <t>PHARMAVITAL PARA AMPARO CARRILLO - Ecuador</t>
  </si>
  <si>
    <t>9B4-1-14166-AGROCALIDAD</t>
  </si>
  <si>
    <t>CURAVET PLATA AEROSOL</t>
  </si>
  <si>
    <t>ENVASES DE ALUMINIO EN 267 G, ENVASES DE ALUMINIO EN 160 G</t>
  </si>
  <si>
    <t>AEROSIL I064 4,280 G + ALCOHOL ANHIDRO 31,900 G + Aluminio 3,000 G + CLORHEXIDINA DIACETATO 0,105 G + ESENCIA CÍTRICA 1,000 G + FENITROTION 6,630 G + PROPELENTE PROPANO/BUTANO 100,000 G + SOLVENTE ALIFÁTICO 13,085 G</t>
  </si>
  <si>
    <t>CICATRIZANTE Y ANTISÉPTICO. Aplicado a Caninos, CICATRIZANTE Y ANTISÉPTICO. Aplicado a Bovinos, CICATRIZANTE Y ANTISÉPTICO. Aplicado a Ovinos, CICATRIZANTE Y ANTISÉPTICO. Aplicado a Caprinos, CICATRIZANTE Y ANTISÉPTICO. Aplicado a Equinos, CICATRIZANTE Y ANTISÉPTICO. Aplicado a Porcinos</t>
  </si>
  <si>
    <t>9B4-1-14525-AGROCALIDAD</t>
  </si>
  <si>
    <t>BIDONES DE POLIETILENO DE ALTA DENSIDAD PIGMENTADO 25 L, TAMBORES DE HDPE PIGMENTADO CONTENIENDO 200 L</t>
  </si>
  <si>
    <t>ACIDIF YODIRICO (YODURO DE HIDRÓGENO) 0.0185 % + AGUA PARA 100.00 % + ALCOHOL ETOXILADO 0.9527 % + Sodio HIDROGENO DE SODIO CARBONATO 0.0095 % + Sulfato de sodio 0.0180 % + Yodo 0.1118 % + Yoduro de Sodio 0.0170 %</t>
  </si>
  <si>
    <t>APTO PARA PREPARAR LOS PEZONES DE LAS VACAS ANTES DEL ORDEÑO</t>
  </si>
  <si>
    <t>9B4-1-14603-AGROCALIDAD</t>
  </si>
  <si>
    <t>UDDERGOLD 5 STAR</t>
  </si>
  <si>
    <t>ACTIVADOR: ENVASES CONTENIENDO 1 GALÓN + BASE: ENVASES CONTENIENDO 1 GALÓN GL, ACTIVADOR: ENVASES CONTENIENDO 5 GALÓN + BASE: ENVASES CONTENIENDO 5 GALÓN GL, ACTIVADOR: ENVASES CONTENIENDO 15 GALÓN + BASE: ENVASES CONTENIENDO 15 GALÓN GL, ACTIVADOR: ENVASES CONTENIENDO 55 GALÓN + BASE: ENVASES CONTENIENDO 55 GALÓN GL</t>
  </si>
  <si>
    <t>Ácido Láctico 1,530 G + AGUA 100 ML + Agua Purificada 100 ML + BENZOATO DE SODIO 0.041 G + Bisulfato de Sodio 0,275 G + CLORITO DE SODIO 25% 0.193 G + COLOR AMARILLO No 5 0.306 G + EDTA tetrasodio 38% 0.193 G + GLICERINA 5,085 G + Hidróxido de Sodio 0.533 G + Hidróxido sódico 0.092 G + HIDROXIETILCELULOSA 1,020 G + PEG-75 LANOLIN 1,020 G</t>
  </si>
  <si>
    <t>SELLADOR DE PEZONES PROTECTOR GERMICIDA</t>
  </si>
  <si>
    <t>9B4-1-7352-AGROCALIDAD</t>
  </si>
  <si>
    <t>CREMA DERMICA</t>
  </si>
  <si>
    <t>POTE DE 200 G</t>
  </si>
  <si>
    <t>ÁCIDO ESTEARICO 10.00 G + AGUA DESTILADA C.S.P 100 G + ALOE VERA 1.00 G + CERA DE ABEJAS 10.00 G + ESPERMA DE BALLENA 10.00 G + MONOESTEREATO DE GLICERILO 3.00 G + NIPAGIN 0.15 G + Propilenglicol 5.00 G + SILICONA 1.00 G + TRIETANOLAMINA 1.00 G + VASELINA LÍQUIDA 10.00 G + Vitamina A 0.07 G</t>
  </si>
  <si>
    <t>9B4-1-7400-AGROCALIDAD</t>
  </si>
  <si>
    <t>COVET ZUL</t>
  </si>
  <si>
    <t>FRASCO DE PLÁSTICO DE 60 ML , FRASCO DE PLÁSTICO DE 100 ML , FRASCO DE PLÁSTICO DE 250 ML , FRASCO DE PLÁSTICO DE 500 ML</t>
  </si>
  <si>
    <t>ÁCIDO TÁNICO 3.00 G + Agua Purificada C.S.P 100.00 ML + Etanol 5.00 ML + Fenol 1.00 G + PROPILENGLICOL 10.00 ML + Violeta de Genciana 2.00 G</t>
  </si>
  <si>
    <t>Antiséptico Aplicado a Caninos, Antiséptico Aplicado a Felinos, Antiséptico Aplicado a Bovinos, Antiséptico Aplicado a Caprinos, Antiséptico Aplicado a Equinos, Antiséptico Aplicado a Aves, Antiséptico Aplicado a Bufalos, Antiséptico Aplicado a Camelidos, Antiséptico Aplicado a Lagomorfos, Antiséptico Aplicado a Cobayos, Antiséptico Aplicado a Porcinos</t>
  </si>
  <si>
    <t>COVET COMERCIAL VETERNIANRIA CIA. LTDA - Ecuador</t>
  </si>
  <si>
    <t>9B4-1-8A1-9549-AGROCALIDAD</t>
  </si>
  <si>
    <t>CREMA DE ORDEÑE</t>
  </si>
  <si>
    <t>POTE PLASTICO DE 50GR , POTE PLASTICO DE 100GR , POTE PLASTICO DE 400GR , POTE PLASTICO DE 500GR , POTE PLASTICO DE 1000 GR , POTE PLASTICO DE 3000 GR</t>
  </si>
  <si>
    <t>ÁCIDO ESTEARICO 6 G + AGUA DESHIONIZADA 100 G + ALCOHOL CETÍLICO 8.25 G + BENZOCAINA 1.5 G + CLORHEXIDINA DIGLUCONATO 2.2 G + EXTRACTO DE ALOE VERA 2 G + FORMALDEHIDO 0.5 G + GLICERINA 8.9 G + LAURIL ETER SULFATO DE SODIO 2.40 G + Metilparabeno 0.11 G + ÓXIDO DE ZINC 1 G + Propilparabeno 0.012 G + VASELINA SÓLIDA 6 G</t>
  </si>
  <si>
    <t>Cicatrizante Aplicado a Caninos, Cicatrizante Aplicado a Felinos, Cicatrizante Aplicado a Bovinos, Cicatrizante Aplicado a Ovinos, Cicatrizante Aplicado a Caprinos, Cicatrizante Aplicado a Equinos, Cicatrizante Aplicado a Porcinos</t>
  </si>
  <si>
    <t>9B6-9778-AGROCALIDAD</t>
  </si>
  <si>
    <t>DERMIL COMPRIMIDOS</t>
  </si>
  <si>
    <t>BLISTER DE 10 UNIDADES EN CAJAS DE 100 U, BLISTER DE 10 UNIDADES EN CAJAS DE 400 U</t>
  </si>
  <si>
    <t>ALMIDÓN DE MAÍZ 10 G + CLORFENIRAMINA MALEATO 2.1 G + COLOR AMARILLO 0.75 G + CROSCARAMELOSA SÓDICA 2.5 G + Estearato de Magnesio 1.5 G + LACTOSA C.S.P 100 G + Polivinilpirolidona 3 G + TRIAMCINOLONA ACETATO 1.25 G + Vitamina A 10 G</t>
  </si>
  <si>
    <t>9C-7329-AGROCALIDAD</t>
  </si>
  <si>
    <t>BO-180-LECHERO</t>
  </si>
  <si>
    <t>A4-101347--AGROCALIDAD</t>
  </si>
  <si>
    <t>BIO-VAC REO</t>
  </si>
  <si>
    <t>CAJA CONTENIENDO 10 VIALES DE VIDRIO POR 1000 DOSIS CON SU CORRESPONDIENTE DILUYENTE (10X200 ML)</t>
  </si>
  <si>
    <t>LACTOSA 0.2 G + SOLUCIÓN BUFER FOSFATO C.S.P 0.2 ML + VIRUS VIVO ATENUADO DE LA ANEMIA INFECCIOSA AVIAR 10^3,2 DOSIS S/U</t>
  </si>
  <si>
    <t>FATRO SPA - Italia</t>
  </si>
  <si>
    <t>A4-12961-AGROCALIDAD</t>
  </si>
  <si>
    <t>AVIPRO 401ND-IB-IBD-REO</t>
  </si>
  <si>
    <t>FRASCO POR 500 ML POR 1000 DOSIS U</t>
  </si>
  <si>
    <t>ADYUVANTE OLEOSO DE EMULCIÓN 0.35 ML + Emulsionantes 0.0105 ML + REOVIRUS AVIAR (CEPA 1133) 0.0126 ML + SALINA TAMPONADA ESTÉRIL 0.0724 ML + VIRUS BRONQUITIS INFECCIOSA, TIPO MASACHUSETTS (B48) 0.012 ML + VIRUS DE ENFERMEDAD DE NEWCASTLE, INACTIVADO CEPA LA SOTA 0.1 ML + VIRUS DE LA ENFERMEDAD DE LA BOLSA ( CEPA ESTANDAR) 0.02 ML</t>
  </si>
  <si>
    <t>Lohmann animal health GmbH - Estados Unidos</t>
  </si>
  <si>
    <t>A4-1943-AGROCALIDAD</t>
  </si>
  <si>
    <t>RABISIN</t>
  </si>
  <si>
    <t>FRASCO DE 1 ML</t>
  </si>
  <si>
    <t>Hidróxido de Aluminio 1.7 MG + Timerosal 0.1 MG + VIRUS DE RABIA CEPA PAUTER (PV) 1 U</t>
  </si>
  <si>
    <t>Vacuna Aplicado a Caninos, Vacuna Aplicado a Felinos, Vacuna Aplicado a Bovinos, Vacuna Aplicado a Porcinos</t>
  </si>
  <si>
    <t>A5-12753-AGROCALIDAD</t>
  </si>
  <si>
    <t>RANIPLUS</t>
  </si>
  <si>
    <t>FRASCO DE VIDRIO AMBAR 30 ML, FRASCO DE VIDRIO AMBAR 50 ML, FRASCO DE VIDRIO AMBAR 100 ML, FRASCO DE VIDRIO AMBAR 250 ML, FRASCO DE VIDRIO AMBAR 500 ML</t>
  </si>
  <si>
    <t>AGUA ULTRAFILTRADA 1 ML + Antipirina 187.5 M6 + Cloruro de Magnesio Hexahidratado 25 MG + Diaceturato de 4,4-diazoaminodibenzamidina 40 M6 + FORMALDEHIDO SUFOXILATO - METABISULFITO SODICO 6.5 MG + GALATO DE PROPILO 0.2 MG + Monoetanolamina 40 MG + N-METIL-2-PIRROLIDONA 250 MG + Oxitetraciclina 110 M6 + Propilenglicol 300 MG</t>
  </si>
  <si>
    <t>Antiparasitario interno Aplicado a Bovinos, Antiparasitario interno Aplicado a Equinos</t>
  </si>
  <si>
    <t>B9B3-1-7086-AGROCALIDAD</t>
  </si>
  <si>
    <t>ASIMIL</t>
  </si>
  <si>
    <t>Colorante 50 MG + PROPANEDIOL 95 ML</t>
  </si>
  <si>
    <t>500 ml/vaca con fiebre de leche L</t>
  </si>
  <si>
    <t>ESTIMULANTE DE APETITO Aplicado a Bovinos, ESTIMULANTE DE APETITO Aplicado a Ovinos, ESTIMULANTE DE APETITO Aplicado a Aves</t>
  </si>
  <si>
    <t>AC FOLICO 1.500.00 MG + ANTIOXIDANTE 40.000 MG + BIOTINA 150.00 MG + CENIZA MIN 32.28 MG + Cobre 10.000.00 MG + COLINA 420.000 MG + D-Calpan 12.000.00 MG + Hierro 40.000.00 MG + HUMEDAD 4.89 MG + Magnesio 90.000.00 MG + NIACINA 50.000.00 MG + Selenio 300.00 MG + VITAMINA A 12.000.000 U + VITAMINA B1 3.000.00 MG + VITAMINA B12 15.00 MG + VITAMINA B2 7.000.00 MG + VITAMINA B6 4.000.00 MG + VITAMINA D3 500 FG 3.000.000 U + VITAMINA E 50S (alfatocoferol) FG 30.000.00 MG + VITAMINA K3 3.000.00 MG + Yodo 1.200.00 MG + ZINC 70.000.00 MG</t>
  </si>
  <si>
    <t>SUMINISTROS DE INSUMOS AVICOLAS PECUARIOS SIAP - Ecuador</t>
  </si>
  <si>
    <t>IG-10913-AGROCALIDAD</t>
  </si>
  <si>
    <t>C SENS 9P (HIDROLIZADO DE MENUDENCIAS AVIARES)</t>
  </si>
  <si>
    <t>BOLSAS DE PAPEL DE 25 KILOS , BIG BAG DE 500 KILOS , BIG BAG DE 1000 KILOS</t>
  </si>
  <si>
    <t>Ácido ascórbico 0.03 % + ÁCIDO CÍTRICO 0.03 % + BHA 0.02 % + CENIZA 6 % + GALATO DE PROPILO 0.02 % + Grasa 14 % + Hidrolizado Proteico de carne 50.00 % + Humedad 7 % + Humedad Max 6 % + LEVADURA DE CERVEZA SECA 49.50 % + SORBATO DE POTASIO 0.40 %</t>
  </si>
  <si>
    <t>SPF ARGENTINA S.A. - Argentina</t>
  </si>
  <si>
    <t>IG-10914-AGROCALIDAD</t>
  </si>
  <si>
    <t>SACOS DE POLIPROPILENO DE 25 KG, SACOS DE POLIPROPILENO DE 500 KG, SACOS DE POLIPROPILENO DE 100 KG</t>
  </si>
  <si>
    <t>Ácido ascórbico 0.03 % + ÁCIDO CÍTRICO 0.03 % + BHA 0.02 % + CENIZA 50 % + GALATO DE PROPILO 0.02 % + Grasa 14 % + Hidrolizado Proteico de carne 40.00 % + Humedad 6 % + LEVADURA DE CERVEZA SECA 59.50 % + Proteína 30 % + SORBATO DE POTASIO 0.40 %</t>
  </si>
  <si>
    <t>D-TOX P</t>
  </si>
  <si>
    <t>BOLSA INTERNA DE POLIPROPILENO BLANCA Y BOLSA EXTERNA DE POLIETILENO COEXTRUÍDO EN BAJA DENSIDAD CONTENIENDO 25 KG</t>
  </si>
  <si>
    <t>ALUMINOSILICATO SÓDICO CÁLCICO HIDRATADO 80 G + PARED CELULAR DE SCHAROMYCES CEREVISIAE 20 G</t>
  </si>
  <si>
    <t>INGRID LILIANA GONZÁLEZ LOZANO - ALIMCO - Colombia</t>
  </si>
  <si>
    <t>N/A</t>
  </si>
  <si>
    <t>Periodo</t>
  </si>
  <si>
    <t>Año</t>
  </si>
  <si>
    <t>PROVINCIA</t>
  </si>
  <si>
    <t>PICHINCHA</t>
  </si>
  <si>
    <t>GUAYAS</t>
  </si>
  <si>
    <t>TUNGURAHUA</t>
  </si>
  <si>
    <t>CHIMBORAZO</t>
  </si>
  <si>
    <t>AZUAY</t>
  </si>
  <si>
    <t>CARCHI</t>
  </si>
  <si>
    <t>MANABÍ</t>
  </si>
  <si>
    <t>FARMAGRO S.A.</t>
  </si>
  <si>
    <t>IMBABURA</t>
  </si>
  <si>
    <t>CAÑAR</t>
  </si>
  <si>
    <t>COTOPAXI</t>
  </si>
  <si>
    <t>1791315529001</t>
  </si>
  <si>
    <t>1791141210001</t>
  </si>
  <si>
    <t>1390012949001</t>
  </si>
  <si>
    <t>1791731751001</t>
  </si>
  <si>
    <t>0991054103001</t>
  </si>
  <si>
    <t>2.- Año</t>
  </si>
  <si>
    <t>Nº</t>
  </si>
  <si>
    <t>(Listado)</t>
  </si>
  <si>
    <t>(No llenar)</t>
  </si>
  <si>
    <t>Día</t>
  </si>
  <si>
    <t>Mes</t>
  </si>
  <si>
    <t>(Solo número. Ej.: 1)</t>
  </si>
  <si>
    <t>(Listado. Ej.: ml)</t>
  </si>
  <si>
    <t>(Solo número. Ej.: 20)</t>
  </si>
  <si>
    <t>Provincia</t>
  </si>
  <si>
    <t>Nombre almacén</t>
  </si>
  <si>
    <t>RUC almacén</t>
  </si>
  <si>
    <t>N° receta</t>
  </si>
  <si>
    <t>BOLÍVAR</t>
  </si>
  <si>
    <t>EL ORO</t>
  </si>
  <si>
    <t>ESMERALDAS</t>
  </si>
  <si>
    <t>LOJA</t>
  </si>
  <si>
    <t>LOS RÍOS</t>
  </si>
  <si>
    <t>MORONA SANTIAGO</t>
  </si>
  <si>
    <t>NAPO</t>
  </si>
  <si>
    <t>ORELLANA</t>
  </si>
  <si>
    <t>PASTAZA</t>
  </si>
  <si>
    <t>SANTA ELENA</t>
  </si>
  <si>
    <t>STO. DOMINGO DE LOS TSÁCHILAS</t>
  </si>
  <si>
    <t>SUCUMBÍOS</t>
  </si>
  <si>
    <t>ZAMORA CHINCHIPE</t>
  </si>
  <si>
    <t>TIPO DE PRODUCTO</t>
  </si>
  <si>
    <t>PLAGUICIDA</t>
  </si>
  <si>
    <t>FERTILIZANTE</t>
  </si>
  <si>
    <t>PECUARIO</t>
  </si>
  <si>
    <t>N° unidades comercializadas</t>
  </si>
  <si>
    <t>DOSIS</t>
  </si>
  <si>
    <t>Para vacunas y dispositivos</t>
  </si>
  <si>
    <t>SACOS DE 20 KG</t>
  </si>
  <si>
    <t>VITAMINA AD3E</t>
  </si>
  <si>
    <t>NUKLOSPRAY L70</t>
  </si>
  <si>
    <t>MILKIWEAN YOGHURT</t>
  </si>
  <si>
    <t>CAJAS DE CARTON DE 25 KG</t>
  </si>
  <si>
    <t>25 KG</t>
  </si>
  <si>
    <t>129-H1/NA</t>
  </si>
  <si>
    <t>HERBICIDA AL POR MENOR</t>
  </si>
  <si>
    <t>DUBLON GOLD</t>
  </si>
  <si>
    <t>GRÁNULOS DISPERSABLES (WG)</t>
  </si>
  <si>
    <t>22-I9/NA</t>
  </si>
  <si>
    <t>1792136466001</t>
  </si>
  <si>
    <t>QUATROAGRO ECUADOR S.A.</t>
  </si>
  <si>
    <t>INSECTICIDA AL POR MAYOR</t>
  </si>
  <si>
    <t>CONFIABLE</t>
  </si>
  <si>
    <t>200 L</t>
  </si>
  <si>
    <t>CONCENTRADO EMULSIONABLE (EC)</t>
  </si>
  <si>
    <t>600 ml/200l de agua ML</t>
  </si>
  <si>
    <t>DREXEL CHEMICAL COMPANY - Estados Unidos</t>
  </si>
  <si>
    <t>15-F28-SESAU</t>
  </si>
  <si>
    <t>FUNGICIDA AL POR MENOR</t>
  </si>
  <si>
    <t>1 L</t>
  </si>
  <si>
    <t>POLVO MOJABLE (PM)</t>
  </si>
  <si>
    <t>33-COAD1-SESA-U</t>
  </si>
  <si>
    <t>COADYUVANTE AL POR MAYOR</t>
  </si>
  <si>
    <t>CHOICE</t>
  </si>
  <si>
    <t>CÁPSULAS EN SUSPENSIÓN (CS)</t>
  </si>
  <si>
    <t>INDUSTRIAS LOVELAND - Estados Unidos</t>
  </si>
  <si>
    <t>177-F1/NA</t>
  </si>
  <si>
    <t>1790971678001</t>
  </si>
  <si>
    <t>AGROQUIM C. LTDA.</t>
  </si>
  <si>
    <t>FUNGICIDA AL POR MAYOR</t>
  </si>
  <si>
    <t>200 l</t>
  </si>
  <si>
    <t>SUSPENSIÓN CONCENTRADA (SC)</t>
  </si>
  <si>
    <t>1,125 L/HA</t>
  </si>
  <si>
    <t>HAILIR PESTICIDES AND CHEMICALS GROUP CO., LTD - China, JIANGSU CHIAYI FABRICANTE - China, JIANGSU CHIAYI FORMULADOR - China</t>
  </si>
  <si>
    <t>35-H8/NA</t>
  </si>
  <si>
    <t>0991098127001</t>
  </si>
  <si>
    <t>SIMBOLO</t>
  </si>
  <si>
    <t>500 ml , 1 l , 1 GL, 5 GL</t>
  </si>
  <si>
    <t>2.50 L/HA</t>
  </si>
  <si>
    <t>FLAGCHEM INTERNATIONAL CO., LTD. (fabricante/formulador) - China, HONBOR INDUSTRIAL CO.,LTD FABRICANTE Y FORMULADOR - China, NINGBO FREE TRADE ZONE FINECHEM IND. CO. LTD. (formulador) - China, SHANDONG WEIFANG RAINBOW CHEMICAL CO., LTD. - China</t>
  </si>
  <si>
    <t>MIGRACIÓN PLAGUICI A GUÍA</t>
  </si>
  <si>
    <t>2-H49/NA</t>
  </si>
  <si>
    <t>MOSAICO</t>
  </si>
  <si>
    <t>500 ml , 1 l</t>
  </si>
  <si>
    <t>4.00 L/HA</t>
  </si>
  <si>
    <t>NANJING RED SUN INTERNATIONALTRADING CO. LTD. (Fabricante y formulador) - China, SHANDONG WEIFANG RAINBOW CHEMICAL CO. LTD. - China</t>
  </si>
  <si>
    <t>40-COAD1-SESA-U</t>
  </si>
  <si>
    <t>ACTIVATOR</t>
  </si>
  <si>
    <t>208 L</t>
  </si>
  <si>
    <t>INDUSTRIAS LOVELAND INC. - Estados Unidos</t>
  </si>
  <si>
    <t>MIGRACIÓN PLAGUICI A SISTEMA GUÍA</t>
  </si>
  <si>
    <t>47-I5/NA</t>
  </si>
  <si>
    <t>0990023654001</t>
  </si>
  <si>
    <t>FEBRES CORDERO COMPANIA DE COMERCIO S.A.</t>
  </si>
  <si>
    <t>AZOCOR</t>
  </si>
  <si>
    <t>37-I33/NA</t>
  </si>
  <si>
    <t>INSECTICIDA AL POR MENOR</t>
  </si>
  <si>
    <t>LIMPIADOR</t>
  </si>
  <si>
    <t>2 L/HA</t>
  </si>
  <si>
    <t>Spodoptera frugiperda Aplicado a maíz</t>
  </si>
  <si>
    <t>AGROHAO COMPANY LTD. - China, NINGBO FREE TRADE ZONE FINECHEM IND. CO. LTD. - China</t>
  </si>
  <si>
    <t>49-I6-SESAU</t>
  </si>
  <si>
    <t>1 l</t>
  </si>
  <si>
    <t>CONCENTRADO EMULSIONABLE (CE)</t>
  </si>
  <si>
    <t>Heliothis zea Aplicado a Algodón, Neocurtilla hexadactyla Aplicado a Arroz, Pectinophora gossypiella Aplicado a Algodón, Spodoptera frugiperda Aplicado a Arroz</t>
  </si>
  <si>
    <t>NINGBO SUNJOY AGROSCIENCE CO. LTD. - China, SULPHUR MILLS - India</t>
  </si>
  <si>
    <t>1-H8</t>
  </si>
  <si>
    <t>HERBICIDA AL POR MAYOR</t>
  </si>
  <si>
    <t>SINON CORPORATION - China</t>
  </si>
  <si>
    <t>Producto cancelado bajo la Resolución 0364, Cancelación de los productos que contengan el ingrediente activo alaclor y sus mezclas</t>
  </si>
  <si>
    <t>17-F18/NA-CL1</t>
  </si>
  <si>
    <t>SANAMET</t>
  </si>
  <si>
    <t>25 kg.</t>
  </si>
  <si>
    <t>POLVO MOJABLE (WP)</t>
  </si>
  <si>
    <t>(ver observación) KG/HA</t>
  </si>
  <si>
    <t>BELIN INTERNATIONAL LTDA. (FORM.) - China, COROMANDEL INTERNATIONAL LIMITED (FAB./FORM.) - India, PARIJAT INDUSTRIES (INDIA) PVT LTD (FORM.) - India</t>
  </si>
  <si>
    <t>DOSIS: 2 kg/ha (sandía); 2,5 kg/ha (papa, ají, berenjena, naranjilla, pepino dulce, pimiento, tomate de árbol, uvilla); 3 kg/ha (capulí, cereza, ciruela, durazno, frambuesa roja y negra, fresa, manzana, mora, pera, reina claudia); PERÍODO DE CARENCIA: 14 DÍAS (papa); 10 DÍAS (ají, berenjena, naranjilla, pepino dulce, pimiento, tomate de árbol, uvilla); 5 DÍAS (sandía, capulí, cereza, ciruela, durazno, frambuesa roja y negra, fresa, manzana, mora, pera, reina claudia)</t>
  </si>
  <si>
    <t>OTROS (XX)</t>
  </si>
  <si>
    <t>DOW AGROSCIENCES DE COLOMBIA - Colombia</t>
  </si>
  <si>
    <t>165-F1/NA</t>
  </si>
  <si>
    <t>1790038416001</t>
  </si>
  <si>
    <t>BASF ECUATORIANA S.A.</t>
  </si>
  <si>
    <t>ZAMPRO MT</t>
  </si>
  <si>
    <t>Phytophthora infestans Aplicado a papa</t>
  </si>
  <si>
    <t>ADICION DE EMBARCADOR A BASF QUIMICA COLOMBIANA</t>
  </si>
  <si>
    <t>3-H3/NA</t>
  </si>
  <si>
    <t>FULLMINA</t>
  </si>
  <si>
    <t>60 L, 100 L, 200 L</t>
  </si>
  <si>
    <t>CONCENTRADO SOLUBLE (SL)</t>
  </si>
  <si>
    <t>64–F11/NA</t>
  </si>
  <si>
    <t>1891715346001</t>
  </si>
  <si>
    <t>PREVILAN</t>
  </si>
  <si>
    <t>250 ml , 500 ml , 1 l , 5 l</t>
  </si>
  <si>
    <t>SHENZHEN YANCHENG CHEMICALS CO. LTD. - China</t>
  </si>
  <si>
    <t>021-V</t>
  </si>
  <si>
    <t>MOLUSQUICIDA AL POR MENOR</t>
  </si>
  <si>
    <t>MATABABOSA</t>
  </si>
  <si>
    <t>500 g , 1 kg , 250 G</t>
  </si>
  <si>
    <t>CEBO EN GRÁNULOS (CGR)</t>
  </si>
  <si>
    <t>PARA ARROZ 6 kg/ha KG/HA</t>
  </si>
  <si>
    <t>CEQUISA - España, CEQUISA LERIDA UNION QUIMICA S.A. - LUQSA - España, LÉRIDA UNION QUIMICA S.A. - LUQSA - España</t>
  </si>
  <si>
    <t>2-H48/NA</t>
  </si>
  <si>
    <t>1792376319001</t>
  </si>
  <si>
    <t>SINOCHEMICAL S.A.</t>
  </si>
  <si>
    <t>RAINBOTRAZINA</t>
  </si>
  <si>
    <t>1 kg , 900 G, 500 G, 10 KG</t>
  </si>
  <si>
    <t>2.0 KG/HA</t>
  </si>
  <si>
    <t>SHANDONG RAINBOW INTERNATIONAL CO. LTD. - China</t>
  </si>
  <si>
    <t>2-H44/NA</t>
  </si>
  <si>
    <t>ATRALAQ 90</t>
  </si>
  <si>
    <t>20 KG, 1 KG, 100 G, 200 G, 500 G, 900 G</t>
  </si>
  <si>
    <t>CAÑA DE AZÚCAR: 2.5, MAÍZ 1.50 KG/HA</t>
  </si>
  <si>
    <t>MARCH CHEMICALS COMPANY LIMITED - China, NANJIN LEADING CHEMICAL CO. LTD. - China</t>
  </si>
  <si>
    <t>migración del PLAGUICI AL GUIA</t>
  </si>
  <si>
    <t>004-V3-SESA-U</t>
  </si>
  <si>
    <t>REGULADOR DE CRECIMIENTO AL POR MAYOR</t>
  </si>
  <si>
    <t>CETEPHON ; FORZONE ; PRECOZ</t>
  </si>
  <si>
    <t>CONCENTRADO SOLUBLE (CS)</t>
  </si>
  <si>
    <t>0.5 L/HA</t>
  </si>
  <si>
    <t>JIANGSU ANPON ELECTRO CHEMICAL CO LTD. - China, NINGBO SUNJOY AGROSCIENCE CO. LTD. - China</t>
  </si>
  <si>
    <t>80-H9/NA</t>
  </si>
  <si>
    <t>1792348285001</t>
  </si>
  <si>
    <t>AGROCHILE S.A.</t>
  </si>
  <si>
    <t>ZEAMAX GOLD</t>
  </si>
  <si>
    <t>1.0 L/HA</t>
  </si>
  <si>
    <t>64-H2-SESAU</t>
  </si>
  <si>
    <t>1791311027001</t>
  </si>
  <si>
    <t>ARYSTA LIFESCIENCE ECUADOR S.A.</t>
  </si>
  <si>
    <t>soya y algodon 1.0 - 1.5 l/ha L/HA</t>
  </si>
  <si>
    <t>ARYSTA NORTH AMERICA CORPORATION - Estados Unidos</t>
  </si>
  <si>
    <t>4-H15</t>
  </si>
  <si>
    <t>2,4-D ESTER BUTILICO ; DACOCIDA 4D ; FOGATA 4 D (PRODUCTO CANCELADO)</t>
  </si>
  <si>
    <t>NUFARM LTDA. BIESTERFIEL - Estados Unidos, NUFARM LTDA. BIESTERFIEL - Australia</t>
  </si>
  <si>
    <t>80-H8/NA</t>
  </si>
  <si>
    <t>0992335610001</t>
  </si>
  <si>
    <t>NEDERAGRO S.A</t>
  </si>
  <si>
    <t>NICOSTAR</t>
  </si>
  <si>
    <t>1 kg , 16 G</t>
  </si>
  <si>
    <t>0,20 g/l o 40 g/ha en 20 litros de agua KG</t>
  </si>
  <si>
    <t>OASIS AGROSCIENCE LIMITED (FABRICANTE Y FORMULADOR) - China, SINOCHEM SHANGAI CO., LTD - China</t>
  </si>
  <si>
    <t>MIGRACIÓN</t>
  </si>
  <si>
    <t>36-H3</t>
  </si>
  <si>
    <t>0990822670001</t>
  </si>
  <si>
    <t>ARILEC S.A.</t>
  </si>
  <si>
    <t>HELM AG ; NANTONG JIANGSHAN AGROCHEMICAL &amp;AGROCHEMMICALS LIMITED LIABILITY COMPANY - Alemania, HELM AG ; NANTONG JIANGSHAN AGROCHEMICAL &amp;AGROCHEMMICALS LIMITED LIABILITY COMPANY - China</t>
  </si>
  <si>
    <t>90-H11/NA</t>
  </si>
  <si>
    <t>CALIBRE</t>
  </si>
  <si>
    <t>SUNDAT (S) PTE LTD. - Singapore</t>
  </si>
  <si>
    <t>4-V2</t>
  </si>
  <si>
    <t>001-F83/NA</t>
  </si>
  <si>
    <t>MANAGER</t>
  </si>
  <si>
    <t>COROMANDEL INTERNATIONAL LIMITED - India</t>
  </si>
  <si>
    <t>15-H28/NA</t>
  </si>
  <si>
    <t>0992322136001</t>
  </si>
  <si>
    <t>BIESTERFELD ECUADOR S.A.</t>
  </si>
  <si>
    <t>AMERIAL</t>
  </si>
  <si>
    <t>1 l , 4 l , 20 l , 10 L, 5 L, 250 ML, 500 ML, 1 GL, 2,5 GL, 5 GL</t>
  </si>
  <si>
    <t>BIESTERFELD SHANGAI CO.,LTD - China</t>
  </si>
  <si>
    <t>133-F5/NA</t>
  </si>
  <si>
    <t>LAMBADA</t>
  </si>
  <si>
    <t>300 G, 150 G, 250 G, 500 G, 1 KG</t>
  </si>
  <si>
    <t>tomate riñón: 0.8 kg/ha; rosas 1.5 kg/ha KG/HA</t>
  </si>
  <si>
    <t>FLAGCHEM INTERNATIONAL CO., LTD. (fabricante/formulador) - China, IPROCHEM COMPANY LIMITED (Fabricante-formulador) - China, NINGBO FREE TRADE ZONE FINECHEM IND.CO., LTD.(Fabricante-Formulador) - China, SHANGHAI E-TONG CHEMICAL CO.LTD (Fabricante-formulador) - China, TRUSTCHEM CO., LTD. (fabricante-formulador) - China</t>
  </si>
  <si>
    <t>151-I3/NA</t>
  </si>
  <si>
    <t>TEMPANO</t>
  </si>
  <si>
    <t>50 G, 100 G, 125 G, 250 G, 150 G, 300 G, 1 KG</t>
  </si>
  <si>
    <t>ANASAC CHILE S.A. - FORMULADOR - Chile, HANGZHOU MARCH CHEMICAL CO., LTD. - FABRICANTE DE LAMBDA-CYHALOTHRIN - China, HUALONG CHEMICAL INDUSTRY CO., LTD. - FABRICANTE DE IMIDACLOPRID - China, ZHEJIANG LONGYOU EAST ANASAC CROP SCIENCE CO., LTD. - FORMULADOR - China</t>
  </si>
  <si>
    <t>077-F4/NA</t>
  </si>
  <si>
    <t>SATISFAR</t>
  </si>
  <si>
    <t>25 kg</t>
  </si>
  <si>
    <t>97-F4/NA</t>
  </si>
  <si>
    <t>0990856583001</t>
  </si>
  <si>
    <t>CRYSTAL BOLI</t>
  </si>
  <si>
    <t>LÍQUIDO MISCIBLE EN ACEITE (OL)</t>
  </si>
  <si>
    <t>1 L/HA</t>
  </si>
  <si>
    <t>Mycosphaerella fijiensis Aplicado a Banano</t>
  </si>
  <si>
    <t>HANGZHOU GILMORE CHEMICAL CO., LTD. - China</t>
  </si>
  <si>
    <t>144-F2/NA</t>
  </si>
  <si>
    <t>CYCLOBESH</t>
  </si>
  <si>
    <t>Levantamieno de la medida preventiva de SUSPENSIÓN (05/08/2014)</t>
  </si>
  <si>
    <t>006-A1/NA</t>
  </si>
  <si>
    <t>ACARICIDA AL POR MAYOR</t>
  </si>
  <si>
    <t>ENEMITE</t>
  </si>
  <si>
    <t>Tetranychus urticae Aplicado a rosa</t>
  </si>
  <si>
    <t>NINGBO SUNJOY AGROSCIENCE CO.LTD - China, : ZHEJINAG HISUN CHEMICAL CO. LTDA. PARA SINOCHEM NINGBO IMP&amp;EXP CO. LTD - China</t>
  </si>
  <si>
    <t>26-I54/NA</t>
  </si>
  <si>
    <t>BOXER</t>
  </si>
  <si>
    <t>1-F43/NA</t>
  </si>
  <si>
    <t>MAJESTIC</t>
  </si>
  <si>
    <t>1 KG, 500 G</t>
  </si>
  <si>
    <t>4 KG/HA</t>
  </si>
  <si>
    <t>17-F21/NA</t>
  </si>
  <si>
    <t>METRON</t>
  </si>
  <si>
    <t>18-F29/NA</t>
  </si>
  <si>
    <t>1791853873001</t>
  </si>
  <si>
    <t>ARYSTA-LIFESCIENCE ECUADOR S.A</t>
  </si>
  <si>
    <t>REGISTRO INICIAL 02/05/2003, REVALUACIÓN 25/11/2016; anterior titular AFECOR</t>
  </si>
  <si>
    <t>21-M2/NA</t>
  </si>
  <si>
    <t>MOLUSQUICIDA AL POR MAYOR</t>
  </si>
  <si>
    <t>MOLUX</t>
  </si>
  <si>
    <t>CEBO EN GRÁNULOS (GB)</t>
  </si>
  <si>
    <t>Lechuga y arroz 3 kg/ha</t>
  </si>
  <si>
    <t>FORAGRO S.A (Fabricante - Formulador) - Guatemala</t>
  </si>
  <si>
    <t>64-H8/NA</t>
  </si>
  <si>
    <t>CRYSTAURUS</t>
  </si>
  <si>
    <t>25 l , 200 L</t>
  </si>
  <si>
    <t>0,60 L/HA</t>
  </si>
  <si>
    <t>MIIGRACION DEL PLAGUICI AL GUIA</t>
  </si>
  <si>
    <t>3-H61/NA</t>
  </si>
  <si>
    <t>AMINAPOT</t>
  </si>
  <si>
    <t>1,5 L/HA</t>
  </si>
  <si>
    <t>LIYANG JIANGNAN AGRICULTURAL CHEMICAL CO. LTD. - China</t>
  </si>
  <si>
    <t>34-H27/NA</t>
  </si>
  <si>
    <t>HERBILID</t>
  </si>
  <si>
    <t>500 G/L</t>
  </si>
  <si>
    <t>BELIN INTERNATIONAL LTD. - FORMULADOR - China, PARIJAT INDUSTRIES PVT. LTD. - India</t>
  </si>
  <si>
    <t>67-H1/NA</t>
  </si>
  <si>
    <t>CLOSET</t>
  </si>
  <si>
    <t>AGROFINA S.A. - Argentina, JIANGSU UNITED AGROCHEMICAL CO. LTD. - China</t>
  </si>
  <si>
    <t>15-H27/NA</t>
  </si>
  <si>
    <t>RAINBOMETRIN</t>
  </si>
  <si>
    <t>1 l , 1 GL, 2.5 GL, 5 GL, 20 L</t>
  </si>
  <si>
    <t>4 l/ha caña de azucar y 3 l/ha L/HA</t>
  </si>
  <si>
    <t>SHANDONG RAINBOW INTERNATIONAL CO., LTD. - China</t>
  </si>
  <si>
    <t>Solagro da la titularidad del registro a Sinochemi</t>
  </si>
  <si>
    <t>25-F15/NA</t>
  </si>
  <si>
    <t>KALQUIM</t>
  </si>
  <si>
    <t>1 l , 20 L, 1 GL</t>
  </si>
  <si>
    <t>36-F14</t>
  </si>
  <si>
    <t>0691727807001</t>
  </si>
  <si>
    <t>PILARQUIM CIA LTDA</t>
  </si>
  <si>
    <t>50 KG</t>
  </si>
  <si>
    <t>PILARQUIM CORP. - China, PILARQUIM CORP. - Taiwán</t>
  </si>
  <si>
    <t>5-F9-SESA-U</t>
  </si>
  <si>
    <t>PILARQUIM CO LTD. - China</t>
  </si>
  <si>
    <t>MIGRACION PLAGUICI A SISTEMA GUIA</t>
  </si>
  <si>
    <t>23-F3/NA</t>
  </si>
  <si>
    <t>DUCLAR</t>
  </si>
  <si>
    <t>64-H11/NA</t>
  </si>
  <si>
    <t>CENTURION</t>
  </si>
  <si>
    <t>200 L, 60 L</t>
  </si>
  <si>
    <t>0.75 L/HA</t>
  </si>
  <si>
    <t>008-A/NA</t>
  </si>
  <si>
    <t>STARMITE</t>
  </si>
  <si>
    <t>1-B1/NA</t>
  </si>
  <si>
    <t>1792599040001</t>
  </si>
  <si>
    <t>SUMMIT AGRO SOUTH AMERICA SPA</t>
  </si>
  <si>
    <t>BACTERICIDA AL POR MAYOR</t>
  </si>
  <si>
    <t>STARNER</t>
  </si>
  <si>
    <t>0.8 G/L TOMATE;1.25 G/L ARROZ;0.75G/L ROSA G/L</t>
  </si>
  <si>
    <t>SUMITOMO CHEMICAL CO. LTDA. - Japón</t>
  </si>
  <si>
    <t>129-F2/NA</t>
  </si>
  <si>
    <t>CUMORA</t>
  </si>
  <si>
    <t>60 l</t>
  </si>
  <si>
    <t>0.3 EN BANANO L/HA</t>
  </si>
  <si>
    <t>BASF ESPAÑOLA S.A. - España</t>
  </si>
  <si>
    <t>23-H5-SESA-U</t>
  </si>
  <si>
    <t>0992460598001</t>
  </si>
  <si>
    <t>ADAMA ANDINA B.V.</t>
  </si>
  <si>
    <t>ADAMA Andina B.V. Sucursal Colombia - Colombia</t>
  </si>
  <si>
    <t>1-F73/NA</t>
  </si>
  <si>
    <t>EMTHANE 600</t>
  </si>
  <si>
    <t>35 l , 100 L</t>
  </si>
  <si>
    <t>COROMANDEL INTERNATIONAL LIMITED - India, INTEROC S.A. - Ecuador, SABERO ORGANICS GUJARAT LIMITED - India</t>
  </si>
  <si>
    <t>196-F1/NA</t>
  </si>
  <si>
    <t>KAMAAL</t>
  </si>
  <si>
    <t>250 G, 500 G, 150 G</t>
  </si>
  <si>
    <t>8 g/kg de semilla G/KG</t>
  </si>
  <si>
    <t>PARIJAT INDUSTRIES (FABRICANTE Y FORMULADOR) - India</t>
  </si>
  <si>
    <t>058-F18/NA-CL1</t>
  </si>
  <si>
    <t>CIMOX</t>
  </si>
  <si>
    <t>1MELON,2(MORA-PIMIENTO), 0,5(CACAO-FREJOL), 0,4MAIZ,1,2(T. RIÑON), 1,75 (CBLLA); 0,75 SANDIA,2,5PAPA KG/HA</t>
  </si>
  <si>
    <t>COROMANDEL INTERNATIONAL LIMITED (FABRICANTE – FORMULADOR) - India, PARIJAT INDUSTRIES PVT. LTD. (FABRICANTE Y FORMULADOR) - India</t>
  </si>
  <si>
    <t>6-I87/NA</t>
  </si>
  <si>
    <t>MOSCATRIN</t>
  </si>
  <si>
    <t>100 ml , 250 ml , 500 ml , 1 l , 20 l</t>
  </si>
  <si>
    <t>ARROZ: 200 ml/ha en 450 litros de agua; MAÍZ: 180 ml/ha ML</t>
  </si>
  <si>
    <t>CHEMOTÉCNICA S.A. - Argentina, Hangzhou Gilmore Chemical CO., LTD - China, PARIJAT INDUSTRIES PVT. LTD. - India</t>
  </si>
  <si>
    <t>055–I1/NA</t>
  </si>
  <si>
    <t>SEMEPRID</t>
  </si>
  <si>
    <t>SUSPENSIÓN CONCENTRADA PARA TRATAR SEMILLAS (FS)</t>
  </si>
  <si>
    <t>25 ml/kg de semilla para maíz; 3.5 ml/kg de semilla para arroz ML</t>
  </si>
  <si>
    <t>Spodoptera frugiperda Aplicado a maíz, Spodoptera frugiperda Aplicado a Arroz</t>
  </si>
  <si>
    <t>INTEROC S.A. (formulador) - Ecuador, NINGBO SUNJOY AGROSCIENCE Co. Ltd. (fab y for) - China, Sinochem Ningbo Ltd. (fabricante y formulador) - China</t>
  </si>
  <si>
    <t>7-H17/NA</t>
  </si>
  <si>
    <t>DESTRUCTOR</t>
  </si>
  <si>
    <t>1 l , 250 ML, 500 ML, 3.785 L, 5 L, 20 L, 25 L, 4 L, 10 L, 19 L</t>
  </si>
  <si>
    <t>3 L/HA</t>
  </si>
  <si>
    <t>DUPOCSA PROTECTORES QUIMICOS PARA EL CAMPO S.A. - Ecuador</t>
  </si>
  <si>
    <t>1792285089001</t>
  </si>
  <si>
    <t>UPLECUADOR S.A.</t>
  </si>
  <si>
    <t>TRIZIMAN 75</t>
  </si>
  <si>
    <t>1 KG/HA</t>
  </si>
  <si>
    <t>11-V</t>
  </si>
  <si>
    <t>GRANULADO (GR)</t>
  </si>
  <si>
    <t>BASF AG - Alemania</t>
  </si>
  <si>
    <t>67-F16/NA</t>
  </si>
  <si>
    <t>DIZOLE</t>
  </si>
  <si>
    <t>1 L , 500 ML, 5 L, 10 L, 50 ML, 20 L, 100 ML, 250 ML, 4 L</t>
  </si>
  <si>
    <t>DIFENOCONAZOLE 250 G/L</t>
  </si>
  <si>
    <t>0,50 BANANO Y PAPA L/HA</t>
  </si>
  <si>
    <t>Alternaria solani Aplicado a papa, Mycosphaerella fijiensis Aplicado a Banano</t>
  </si>
  <si>
    <t>SHANDONG RAINBOW INTERNATIONAL CO. LTD. / FABRICANTE - FORMULADOR - China</t>
  </si>
  <si>
    <t>71-I1-SESAU</t>
  </si>
  <si>
    <t>1790450635001</t>
  </si>
  <si>
    <t>SUMITOMO CORPORATION DEL ECUADOR S.A.</t>
  </si>
  <si>
    <t>PADAN 50 SP</t>
  </si>
  <si>
    <t>50 kg</t>
  </si>
  <si>
    <t>POLVO SOLUBLE (PS)</t>
  </si>
  <si>
    <t>SUMITOMO CHEMICAL CO. LTD - Japón, TAKEDA CHEMICAL INDUSTRIES LTD. - Japón</t>
  </si>
  <si>
    <t>5-A2/NA</t>
  </si>
  <si>
    <t>NEXO</t>
  </si>
  <si>
    <t>0.50 ml/l ML</t>
  </si>
  <si>
    <t>EMULSIÓN, ACEITE EN AGUA (EA)</t>
  </si>
  <si>
    <t>ISAGRO S.P.A. - Italia</t>
  </si>
  <si>
    <t>1-F74/NA</t>
  </si>
  <si>
    <t>EMTHANE 350</t>
  </si>
  <si>
    <t>35 l</t>
  </si>
  <si>
    <t>Coromandel International Limited - India, SABERO ORGANICS GUJARAT LIMITED - India</t>
  </si>
  <si>
    <t>191-F1/NA</t>
  </si>
  <si>
    <t>AUTHORITY</t>
  </si>
  <si>
    <t>172-F1/NA</t>
  </si>
  <si>
    <t>0992154551001</t>
  </si>
  <si>
    <t>SYNGENTA CROP PROTECTION S.A. SUCURSAL ECUADOR</t>
  </si>
  <si>
    <t>REFLECT</t>
  </si>
  <si>
    <t>Schirm GmbH (Schönebeck) (Formulador) - Alemania, SYGENTA NANTONG CROP PROTECTION Co. Ltd (fabricante) - China, Sygenta S.A. (Formulador) - Colombia, SYNGENTA CROP PROTECTION MONTHEY (formulador) - Suiza, SYNGENTA CROP PROTECTION MÜNCHWILEN AG (fab-form) - Suiza</t>
  </si>
  <si>
    <t>120-F2-SESAU</t>
  </si>
  <si>
    <t>Mycosphaerella fijiensis Aplicado a banano</t>
  </si>
  <si>
    <t>34-H4/NA-CL1</t>
  </si>
  <si>
    <t>PROWL TOP</t>
  </si>
  <si>
    <t>1 litro , 10 l , 5 L</t>
  </si>
  <si>
    <t>3.0 ARROZ, CAÑA DE AZÚCAR, MAÍZ L/HA</t>
  </si>
  <si>
    <t>BASF QUIMICA COLOMBIANA S. A. - Colombia, BASF S.A - Brasil</t>
  </si>
  <si>
    <t>13-F13/NA</t>
  </si>
  <si>
    <t>ROMEX</t>
  </si>
  <si>
    <t>2 G/L</t>
  </si>
  <si>
    <t>83-F4-SESAU</t>
  </si>
  <si>
    <t>ADAMA ANDINA B.V.SUCURSAL COLOMBIA - Colombia</t>
  </si>
  <si>
    <t>1.0 KG/HA</t>
  </si>
  <si>
    <t>39-H2/NA</t>
  </si>
  <si>
    <t>PILLAROUND</t>
  </si>
  <si>
    <t>3 PARA BORDES DE ÁREAS AGRÍCOLAS L/HA</t>
  </si>
  <si>
    <t>Holcus lanatus Aplicado a Bordes de areas agrícolas, Plantago lanceolata Aplicado a Bordes de areas agrícolas, Rumex acetosella Aplicado a Bordes de areas agrícolas</t>
  </si>
  <si>
    <t>PILARQUIM (Shangai) Co. Ltd. (fabricante-formulador) - China</t>
  </si>
  <si>
    <t>34-H4/NA-CL2</t>
  </si>
  <si>
    <t>HERBADOX 400</t>
  </si>
  <si>
    <t>1 l , 10 l</t>
  </si>
  <si>
    <t>ARROZ 3 l/ha; caña de azúcar 3 l/ha; maíz 3 l/ha. L/HA</t>
  </si>
  <si>
    <t>BASF QUÍMICA COLOMBIANA S.A. - Colombia, BASF S.A - Brasil</t>
  </si>
  <si>
    <t>55-F4/NA</t>
  </si>
  <si>
    <t>SOLL</t>
  </si>
  <si>
    <t>92-I11/NA</t>
  </si>
  <si>
    <t>RESCATE</t>
  </si>
  <si>
    <t>Caja x 30 Kg</t>
  </si>
  <si>
    <t>POLVO SOLUBLE (SP)</t>
  </si>
  <si>
    <t>0.25 TOMATE RIÑÓN / 0.45 ROSAS KG/HA</t>
  </si>
  <si>
    <t>NIPPON SODA CO. LTD. / FABRICANTE - FORMULADOR - Japón</t>
  </si>
  <si>
    <t>MIGRACION DEL PLAGUICI AL GUIA, REVALUACIÓN APROBADA 11/12/2015</t>
  </si>
  <si>
    <t>7-H20/NA</t>
  </si>
  <si>
    <t>KILLER</t>
  </si>
  <si>
    <t>bordes agricolas 3.33ml/l - banano 2.5 l/ha - cacao 2 l/ha - palma 2.5 l/ha - papa 2 l/ha - maiz 1.5 L/HA</t>
  </si>
  <si>
    <t>001-F80/NA</t>
  </si>
  <si>
    <t>EMTHANE 500</t>
  </si>
  <si>
    <t>SUSPOEMULSIÓN (SE)</t>
  </si>
  <si>
    <t>2.1 L/HA</t>
  </si>
  <si>
    <t>Coromandel International Limited - India, INTEROC S.A. - Ecuador, SABERO ORGANICS GUJARAT LIMITED - India</t>
  </si>
  <si>
    <t>39-H59/NA</t>
  </si>
  <si>
    <t>ARRASADOR 757</t>
  </si>
  <si>
    <t>GRÁNULOS SOLUBLES (SG)</t>
  </si>
  <si>
    <t>18-F23/NA</t>
  </si>
  <si>
    <t>1791414306001</t>
  </si>
  <si>
    <t>DACAPO</t>
  </si>
  <si>
    <t>BANANO: 1.5 l/ha</t>
  </si>
  <si>
    <t>14-I9/NA</t>
  </si>
  <si>
    <t>PERMATEC</t>
  </si>
  <si>
    <t>100 ml , 250 ml , 500 ml , 1 l</t>
  </si>
  <si>
    <t>148-F3/NA</t>
  </si>
  <si>
    <t>0992497890001</t>
  </si>
  <si>
    <t>AGARISMAL S.A.</t>
  </si>
  <si>
    <t>CHISPA</t>
  </si>
  <si>
    <t>1 L, 500 ML, 250 ML</t>
  </si>
  <si>
    <t>0.25 L/HA</t>
  </si>
  <si>
    <t>MIGRACIÓN PLAGUICI A GUÍA -</t>
  </si>
  <si>
    <t>7-H35/NA</t>
  </si>
  <si>
    <t>1792443644001</t>
  </si>
  <si>
    <t>HELM AGRO ECUADOR S.A.</t>
  </si>
  <si>
    <t>HELMOXONE SL</t>
  </si>
  <si>
    <t>Panicum maximum Aplicado a Banano</t>
  </si>
  <si>
    <t>SHIJASHUANG BAO FENG CHEMICAL CO. LTDA. - China</t>
  </si>
  <si>
    <t>58-F2/NA</t>
  </si>
  <si>
    <t>CYMOHELM</t>
  </si>
  <si>
    <t>0,5 Kg/ha KG/HA</t>
  </si>
  <si>
    <t>HEIBEI SHUANGJI CHEMICAL CO., LTD. - China</t>
  </si>
  <si>
    <t>REGISTRO INICIAL 20/04/1992, REVALUACIÓN 26/09/2012</t>
  </si>
  <si>
    <t>66-H8/NA</t>
  </si>
  <si>
    <t>TUMBADOR</t>
  </si>
  <si>
    <t>1 l , 250 ML, 500 ML, 1 GL, 10 L, 20 L, 5 GL</t>
  </si>
  <si>
    <t>0.752 L/HA</t>
  </si>
  <si>
    <t>162-F1/NA</t>
  </si>
  <si>
    <t>PROXANIL</t>
  </si>
  <si>
    <t>papa 2, rosa 3.6, melon 2 L/HA</t>
  </si>
  <si>
    <t>AGRIPHAR S.A. (fabricante y formulador) - Bélgica</t>
  </si>
  <si>
    <t>18-F17/NA</t>
  </si>
  <si>
    <t>PILARICH</t>
  </si>
  <si>
    <t>2.20 KG</t>
  </si>
  <si>
    <t>PILARQUIM CORP. - Taiwán</t>
  </si>
  <si>
    <t>194-F1/NA</t>
  </si>
  <si>
    <t>1791402324001</t>
  </si>
  <si>
    <t>AGROAMBIENTE CIA LTDA.</t>
  </si>
  <si>
    <t>ALTIMA</t>
  </si>
  <si>
    <t>60-F4/NA</t>
  </si>
  <si>
    <t>BANASHIELD</t>
  </si>
  <si>
    <t>35 l , 200 l</t>
  </si>
  <si>
    <t>1.75 L/HA</t>
  </si>
  <si>
    <t>INTEROC S.A - Ecuador</t>
  </si>
  <si>
    <t>0.60 L/HA</t>
  </si>
  <si>
    <t>022-PGR1-U</t>
  </si>
  <si>
    <t>SUCKERCIDE</t>
  </si>
  <si>
    <t>1.5 L/HA</t>
  </si>
  <si>
    <t>NINGBO SUNJOY AGROSCIENCE CO. LTD. - China</t>
  </si>
  <si>
    <t>36-F8</t>
  </si>
  <si>
    <t>YUEN FA CHEMICAL PARA PILARQUIM CORPORATION - Taiwán, YUEN FA CHEMICAL PARA PILARQUIM CORPORATION - China</t>
  </si>
  <si>
    <t>3-H65/NA</t>
  </si>
  <si>
    <t>KILLWEED</t>
  </si>
  <si>
    <t>5 CC/L</t>
  </si>
  <si>
    <t>ATUL LIMITED SHANDONG WEIFANG RAINBOW CHEMICAL Co. Ltd. - India, HANGZHOU GILMORE CHEMICAL Co. Ltd. - China, IPROCHEM CO. LTD. - China</t>
  </si>
  <si>
    <t>7-H45/NA</t>
  </si>
  <si>
    <t>PILARXONE</t>
  </si>
  <si>
    <t>1,5 l/ha</t>
  </si>
  <si>
    <t>Amaranthus hybridus Aplicado a Bordes de areas agrícolas, Chenopodium album Aplicado a Bordes de areas agrícolas, Dactyloctenium aegyptium Aplicado a Bordes de areas agrícolas, Taraxacum dens-leonis Aplicado a Bordes de areas agrícolas, Veronica persica Aplicado a Bordes de areas agrícolas</t>
  </si>
  <si>
    <t>105-F1/NA</t>
  </si>
  <si>
    <t>BELLKUTE</t>
  </si>
  <si>
    <t>60 kg</t>
  </si>
  <si>
    <t>0.5 ROSA, 0.5 CEBOLLA, 0.4 TOMATE RIÑON, 0.75 ARROZ G/L</t>
  </si>
  <si>
    <t>NIPPON SODA CO. LTDA FABRICANTE - FORMULADOR - Japón</t>
  </si>
  <si>
    <t>168-F1/NA</t>
  </si>
  <si>
    <t>RANMAN</t>
  </si>
  <si>
    <t>melón 0.20; brócoli 2.35; rosa 0.30; papa 0.20; tomate riñón 0.20 L/HA</t>
  </si>
  <si>
    <t>IBC MANUFACTURING COMPANY (FORMULADOR) - Estados Unidos, ISK BIOSCIENCES CORPORATION (FORMULADOR) - Estados Unidos, LG CHEM, LTD (FABRICANTE) - Corea del Sur, PHYTEUROP - Francia, SALTIGO GMBH (FABRICANTE) - Alemania</t>
  </si>
  <si>
    <t>64-F8/NA</t>
  </si>
  <si>
    <t>1792158893001</t>
  </si>
  <si>
    <t>AGRISEC ECUADOR S.A.</t>
  </si>
  <si>
    <t>RIVAL</t>
  </si>
  <si>
    <t>Peronospora sparsa Aplicado a rosa</t>
  </si>
  <si>
    <t>AGRIA S.A. (fABRICANTE Y fORMULADOR) - Bulgaria</t>
  </si>
  <si>
    <t>Registrado 13/6/2005: Producto revaluado</t>
  </si>
  <si>
    <t>20-N1/NA</t>
  </si>
  <si>
    <t>NEMATICIDA AL POR MENOR</t>
  </si>
  <si>
    <t>MOCAP 15 GR</t>
  </si>
  <si>
    <t>15 kg , 20 KG</t>
  </si>
  <si>
    <t>32 kg/ha (equivalente a 20 g/planta) KG/HA</t>
  </si>
  <si>
    <t>Radopholus similis Aplicado a banano</t>
  </si>
  <si>
    <t>AMVAC (fabricante y formulador) - Estados Unidos</t>
  </si>
  <si>
    <t>VENTA SOLO POR PRESCRIPCIÓN DE UN INGENIERO AGRÓNOMO. VENTA APLICADA</t>
  </si>
  <si>
    <t>10-F3-SESA-U</t>
  </si>
  <si>
    <t>HUIKWANG CORPORATION - China</t>
  </si>
  <si>
    <t>36-H18-SESAU</t>
  </si>
  <si>
    <t>BASIC 600</t>
  </si>
  <si>
    <t>JIANGSU LULILAI CO. LTD. - China</t>
  </si>
  <si>
    <t>85-H4/NA</t>
  </si>
  <si>
    <t>DIPLOMATIC</t>
  </si>
  <si>
    <t>SHENYANG SCIENCREAT CHEMICALS CO. LTD. - China</t>
  </si>
  <si>
    <t>7-H44/NA</t>
  </si>
  <si>
    <t>ENGINE</t>
  </si>
  <si>
    <t>500 ml , 1 l , 1 GL, 2.5 GL, 5 GL</t>
  </si>
  <si>
    <t>SHANDONG WEIFANG RAINBOW CHEMICAL CO. LTD. - China</t>
  </si>
  <si>
    <t>025-F9/NA</t>
  </si>
  <si>
    <t>MYCOMORPH</t>
  </si>
  <si>
    <t>0,5 L/HA</t>
  </si>
  <si>
    <t>JIANGSU FEIXIANG CHEMICAL - China, JIANGSU UNITED AGROCHEMICAL CO. LTD - China, NINGBO SUNJOY AGROSCIENCE CO. LTD. - China, SINOCHEM NINGBO CHEMICALS CO. LTD. - China, ZHENHAI DISTRICT NINGBO ZHEJIANG PROVINCE - China</t>
  </si>
  <si>
    <t>GRÁNULOS DISPERSABLES (GDA)</t>
  </si>
  <si>
    <t>072-H5/NA</t>
  </si>
  <si>
    <t>MOSTAR</t>
  </si>
  <si>
    <t>AGROFINA S.A - Argentina, JIANGSU UNITED AGROCHEMICAL CO. LTD. - China</t>
  </si>
  <si>
    <t>34-H4/NA-CL3</t>
  </si>
  <si>
    <t>STOMP 400</t>
  </si>
  <si>
    <t>ARROZ 3 l/ha, caña de azúcar 3 l/ha, maíz 3 l/ha. L/HA</t>
  </si>
  <si>
    <t>BASF QUÍMICA COLOMBIANA S. A. - Colombia, BASF S.A - Brasil</t>
  </si>
  <si>
    <t>055-I1/NA</t>
  </si>
  <si>
    <t>25 ml/kg semillas para maíz; 3.5 ml/kg para arroz ML</t>
  </si>
  <si>
    <t>95-H2/NA</t>
  </si>
  <si>
    <t>ARROMAX</t>
  </si>
  <si>
    <t>Cyperus ferax Aplicado a Arroz, Echinochloa colonum Aplicado a Arroz, Leptochloa filiformis Aplicado a Arroz</t>
  </si>
  <si>
    <t>CHEMTURA INDUSTRIA QUIMICA DO BRASIL LTDA. - Brasil</t>
  </si>
  <si>
    <t>NO SE ENCUENTRA EN EL SISTEMA GUIA LA EMPRESA/ CHEMTURA- ARYSTA</t>
  </si>
  <si>
    <t>INGREDIENTE ACTIVO GRADO TÉCNICO</t>
  </si>
  <si>
    <t>Formulación....</t>
  </si>
  <si>
    <t>67-F8/NA</t>
  </si>
  <si>
    <t>DIFECOR ; DIPHAR</t>
  </si>
  <si>
    <t>Ascochita pisi Aplicado a Arveja, Mycosphaerella fijiensis Aplicado a Banano, Rhizoctonia solani Aplicado a Arroz</t>
  </si>
  <si>
    <t>88-F1/NA</t>
  </si>
  <si>
    <t>TACHIGAREN</t>
  </si>
  <si>
    <t>67-F18/NA</t>
  </si>
  <si>
    <t>0190170322001</t>
  </si>
  <si>
    <t>AGROTA CIA. LTDA.</t>
  </si>
  <si>
    <t>QUBIK</t>
  </si>
  <si>
    <t>100 ml , 250 ml , 1 l , 50 ML, 500 ML, 1 GL, 20 L</t>
  </si>
  <si>
    <t>0.4 BANANO; 0.15 TOMATE RIÑON; 0.12 CACAO L/HA</t>
  </si>
  <si>
    <t>85-I3/NA</t>
  </si>
  <si>
    <t>CHLORCYRIN</t>
  </si>
  <si>
    <t>0.75 MAÍZ Y PAPA L/HA</t>
  </si>
  <si>
    <t>AGRIPHAR S.A. / FABRICANTE - FORMULADOR - Bélgica</t>
  </si>
  <si>
    <t>REGISTRO INICIAL 20/06/2002, REVALUACIÓN 24/09/2012, cambio de titularidad de AFECOR</t>
  </si>
  <si>
    <t>115-F2/NA</t>
  </si>
  <si>
    <t>ESFIRE</t>
  </si>
  <si>
    <t>Oidium sp. Aplicado a rosa</t>
  </si>
  <si>
    <t>59-H1/NA</t>
  </si>
  <si>
    <t>SINOLEX</t>
  </si>
  <si>
    <t>NINGBO SUNJOY AGROSCIENCE Co., Ltd. - China</t>
  </si>
  <si>
    <t>83-F5/NA</t>
  </si>
  <si>
    <t>SIGANIL</t>
  </si>
  <si>
    <t>INTEROC S.A - Ecuador, JIANGSU UNITED AGROCHEMICAL CO. LTDA - China</t>
  </si>
  <si>
    <t>34-H9-SESAU</t>
  </si>
  <si>
    <t>SUNDAT (S) PTE. LTDA. - Singapore</t>
  </si>
  <si>
    <t>73-H10/NA</t>
  </si>
  <si>
    <t>EUPHORIA</t>
  </si>
  <si>
    <t>1,00 L/HA</t>
  </si>
  <si>
    <t>SINOCHEM SHANGHAI CO., LTD. - China</t>
  </si>
  <si>
    <t>70-F11/NA</t>
  </si>
  <si>
    <t>FUNGLORAZ</t>
  </si>
  <si>
    <t>050-I2/NA</t>
  </si>
  <si>
    <t>LEPIMOLT</t>
  </si>
  <si>
    <t>200 L, 100 ML</t>
  </si>
  <si>
    <t>INTEROC S.A - Ecuador, SHANGHAI E-TONG CHEMICAL CO. LTD. - China, ZHEJIANG E-TONG CHEMICALS CO., LTD. - China</t>
  </si>
  <si>
    <t>13-F6-SESAU</t>
  </si>
  <si>
    <t>SINOCHEM NINGBO IMP Y EXPO CO.-FORMULADOR - China</t>
  </si>
  <si>
    <t>64-H4-SESAU</t>
  </si>
  <si>
    <t>0992144904001</t>
  </si>
  <si>
    <t>PUNTO VERDE S. A. PUNVERSA</t>
  </si>
  <si>
    <t>1 l/ha L/HA</t>
  </si>
  <si>
    <t>ANHUI FENGLE AGROCHEMICAL CO., LTD. - China, HANGZHOU GREEN FIELD CHEMICAL CO., LTD (Formulador) - China, IPROCHEM COMPANY LIMITED (Formulador) - China, PILOT PLANT OF SHENYANG RESEARCH INSTITUTE OF CHEMICAL INDUSTRY - China</t>
  </si>
  <si>
    <t>142-I1/NA</t>
  </si>
  <si>
    <t>BUFFAGO</t>
  </si>
  <si>
    <t>PAPA 600 ML/HA; ARROZ 0.5 L/HA L/HA</t>
  </si>
  <si>
    <t>INTEROC S.A - Ecuador, JIANGSU BAOLIN CHEMICAL CO. LTD - China, NINGBO GENERIC CHEMICAL CO., LTD. - FABRICANTE -FORMULADOR - China</t>
  </si>
  <si>
    <t>50-F2/NA</t>
  </si>
  <si>
    <t>CARNATUS EW</t>
  </si>
  <si>
    <t>EMULSIÓN, ACEITE EN AGUA (EW)</t>
  </si>
  <si>
    <t>60-F3/NA</t>
  </si>
  <si>
    <t>AVAZZOLE</t>
  </si>
  <si>
    <t>3 l/ha L/HA</t>
  </si>
  <si>
    <t>Plaguici migrado / CAMBIO DE TITULAR (22/02/2013)</t>
  </si>
  <si>
    <t>83-F7/NA</t>
  </si>
  <si>
    <t>1791870891001</t>
  </si>
  <si>
    <t>ROTAM ECUADOR S.A.</t>
  </si>
  <si>
    <t>KINESIS</t>
  </si>
  <si>
    <t>1 l , 4 l , 20 l</t>
  </si>
  <si>
    <t>Botrytis cinerea Aplicado a rosa, Mycosphaerella fijiensis Aplicado a Banano</t>
  </si>
  <si>
    <t>ROTAM AGROCHEMICAL CO., LTD. - China, ROTAM AGRO COLOMBIA SAS (FORMULADOR) - Colombia</t>
  </si>
  <si>
    <t>7-H41/NA</t>
  </si>
  <si>
    <t>REY QUEMANTE</t>
  </si>
  <si>
    <t>3 (400 LITROS DE AGUA/HECTAREA) L/HA</t>
  </si>
  <si>
    <t>OASIS AGROSCIENCE LIMITED - China, ZHEJIANG E-TONG CHEMICAL Co.,LTD - China</t>
  </si>
  <si>
    <t>migracion desde PLAGUICI SE LEVANTA LA INMOVILIZACIÓN 001732-M 26-10-16(PRODUCTO INMOVILIZADO CON Nro. Memorando 303-M)</t>
  </si>
  <si>
    <t>67-F19/NA</t>
  </si>
  <si>
    <t>0590060569001</t>
  </si>
  <si>
    <t>AGRONPAXI CIA. LTDA.</t>
  </si>
  <si>
    <t>DIMAC</t>
  </si>
  <si>
    <t>0,35 L/HA</t>
  </si>
  <si>
    <t>Cambio de titularidad de HORTIFLORA a AGRONPAXI el 19/07/2016</t>
  </si>
  <si>
    <t>15-H26/NA</t>
  </si>
  <si>
    <t>FLOMETRIN</t>
  </si>
  <si>
    <t>CAÑA DE AZÚCAR - 4, PIÑA - 4 l/h L/HA</t>
  </si>
  <si>
    <t>NANJING BIOAGRILAND CROP CARE CO. LTD. (fabricante y formulador) - China, SHANDONG WEIFANG RAINBOW CHEMICAL CO., LTD. (fabricante y formulador) - China</t>
  </si>
  <si>
    <t>5-I9/NA</t>
  </si>
  <si>
    <t>DICLORVEX</t>
  </si>
  <si>
    <t>0,75 ml/m2 o 15 ml/TM de grano ML</t>
  </si>
  <si>
    <t>Sitophilus oryzae Aplicado a Arroz</t>
  </si>
  <si>
    <t>135-F4-SESA-U</t>
  </si>
  <si>
    <t>FAGUS</t>
  </si>
  <si>
    <t>JIXI AGROSINO BIOTECH CO. LTD. - China</t>
  </si>
  <si>
    <t>015-F4/NA</t>
  </si>
  <si>
    <t>KUMULUS</t>
  </si>
  <si>
    <t>200 KG, 25 KG</t>
  </si>
  <si>
    <t>3g/l (rosa) 700 g/ha (fréjol)</t>
  </si>
  <si>
    <t>BASF SE - Alemania</t>
  </si>
  <si>
    <t>Fecha de revaluación 24 de mayo 2016</t>
  </si>
  <si>
    <t>130-I1/NA</t>
  </si>
  <si>
    <t>INVICT ; INVICTO</t>
  </si>
  <si>
    <t>750 G/HA TABACO, 250 G/HA ARROZ, 0.5 G/L ROSA, 0.375 G/L TOMATE RIÑON, 1.125 G/L PAPA</t>
  </si>
  <si>
    <t>INTEROC S.A - Ecuador, NINGBO SUNJOY AGROSCIENCE CO.LTD. - China</t>
  </si>
  <si>
    <t>068-I16/NA-CL1</t>
  </si>
  <si>
    <t>1792147336001</t>
  </si>
  <si>
    <t>SHARDA DEL ECUADOR CÍA. LTDA.</t>
  </si>
  <si>
    <t>CRIDOR</t>
  </si>
  <si>
    <t>1 l , 50 ML, 100 ML, 125 ML, 250 ML, 500 ML, 20 L, 4 L</t>
  </si>
  <si>
    <t>SHARDA CROPCHEM LIMITED - India</t>
  </si>
  <si>
    <t>18-F22/NA</t>
  </si>
  <si>
    <t>CLOROTEX 75</t>
  </si>
  <si>
    <t>250 G, 500 G</t>
  </si>
  <si>
    <t>TIENE A FAVOR $42,05 YA QUE DUPLICA EL PAGO. (24/07/2014)Quifatex da la titularidad del registro a Qúimica Suiza Industrial.</t>
  </si>
  <si>
    <t>ROSA: (MILDIU POLVOSO 0.5)(MILDIU VELLOSO 0.8) / PAPA: 7 DÍAS G/L</t>
  </si>
  <si>
    <t>133-H1/NA</t>
  </si>
  <si>
    <t>RAICER</t>
  </si>
  <si>
    <t>Amaranthus spinosus Aplicado a Arroz</t>
  </si>
  <si>
    <t>OASIS AGROSCIENCE LIMITED - China</t>
  </si>
  <si>
    <t>33-F</t>
  </si>
  <si>
    <t>0990329478001</t>
  </si>
  <si>
    <t>VERANERA C LTDA</t>
  </si>
  <si>
    <t>69-F10/NA</t>
  </si>
  <si>
    <t>KUPPER</t>
  </si>
  <si>
    <t>0,75 PARA ARROZ Y 0.75 PARA MAÍZ L/HA</t>
  </si>
  <si>
    <t>TRUSTCHEM CO., LTD (FABRICANTE/FORMULADOR) - China</t>
  </si>
  <si>
    <t>migracion desde PLAGUICI</t>
  </si>
  <si>
    <t>49–I19/NA</t>
  </si>
  <si>
    <t>PUÑAL 5</t>
  </si>
  <si>
    <t>0.360 L/HA</t>
  </si>
  <si>
    <t>Tuta absoluta Aplicado a tomate</t>
  </si>
  <si>
    <t>MIGRACION PLAGUICI AL GUIA</t>
  </si>
  <si>
    <t>90-H16/NA</t>
  </si>
  <si>
    <t>JAQUER</t>
  </si>
  <si>
    <t>0.10 L/HA</t>
  </si>
  <si>
    <t>Amaranthus spinosus Aplicado a Arroz, Cyperus ferax Aplicado a Arroz, Cyperus rotundus Aplicado a Arroz, Echinochloa colonum Aplicado a Arroz, Eclipta alba Aplicado a Arroz, Euphorbia heterophylla Aplicado a Arroz, Jussiaea linifolia Aplicado a Arroz, Paspalum paniculatum Aplicado a Arroz</t>
  </si>
  <si>
    <t>AGROFINA S.A - Argentina, JIANGSU UNITED AGROCHEMICAL CO. LTD. - China, NANJING LEADING CHEMICAL CO., LTD. (fabricante y formulador) - China</t>
  </si>
  <si>
    <t>36-H13-SESAU</t>
  </si>
  <si>
    <t>250 g , 500 g , 1 kg , 15 KG</t>
  </si>
  <si>
    <t>132-IA1/NA</t>
  </si>
  <si>
    <t>DANISARABA</t>
  </si>
  <si>
    <t>109-IA1/NA</t>
  </si>
  <si>
    <t>BORNEO</t>
  </si>
  <si>
    <t>200 L, 180 L</t>
  </si>
  <si>
    <t>Cambio de titularidad antes SUMITOMO CORPORATION DEL ECUADOR S.A 13_10_2017</t>
  </si>
  <si>
    <t>97–F2/NA</t>
  </si>
  <si>
    <t>VOLTA</t>
  </si>
  <si>
    <t>1 L, 20 L</t>
  </si>
  <si>
    <t>1 l/ha en 400 litros de agua KG</t>
  </si>
  <si>
    <t>SHANGHAI KELINON AGROCHEMICAL CO., LTD - China</t>
  </si>
  <si>
    <t>34-H4/NA-CL4</t>
  </si>
  <si>
    <t>PENDULUM 400</t>
  </si>
  <si>
    <t>BASF QUÍMICA COLOMBIANA S. A. - Colombia</t>
  </si>
  <si>
    <t>133-F2/NA</t>
  </si>
  <si>
    <t>PREVEIL</t>
  </si>
  <si>
    <t>2,625 ROSA, 1.60 PAPA L/HA</t>
  </si>
  <si>
    <t>RENOVACIÓN APROBADA 27/02/2010</t>
  </si>
  <si>
    <t>90-H25/NA</t>
  </si>
  <si>
    <t>RAINBOBIS</t>
  </si>
  <si>
    <t>1 l , 100 ML, 250 ML</t>
  </si>
  <si>
    <t>0.1 L/HA</t>
  </si>
  <si>
    <t>Amaranthus hybridus Aplicado a Arroz, Cyperus rotundus Aplicado a Arroz, Echinochloa colonum Aplicado a Arroz</t>
  </si>
  <si>
    <t>1-F88/NA</t>
  </si>
  <si>
    <t>MANCONED</t>
  </si>
  <si>
    <t>1 L, 10 L, 20 L</t>
  </si>
  <si>
    <t>ACEITE ESPARCIBLE (SO)</t>
  </si>
  <si>
    <t>6,25 ML/L ML/L</t>
  </si>
  <si>
    <t>KRISHI RASAYAN - India, OASIS AGROSCIENCE LIMITED (Fabricante - Formulador) - China</t>
  </si>
  <si>
    <t>80-I12/NA</t>
  </si>
  <si>
    <t>FIPREX</t>
  </si>
  <si>
    <t>22-I5/NA</t>
  </si>
  <si>
    <t>DIAZOL</t>
  </si>
  <si>
    <t>ADAMA ANDINA B.V. SUCURSAL COLOMBIA - Colombia, ADAMA MAKHTESHIM LTD. - Israel, MAKHTESHIM CHEMICAL WORKS LTD. - Israel</t>
  </si>
  <si>
    <t>Contiene el aditivo de importancia toxicológica: XYLENE 330 g/l. LA ETIQUETA DEBE CONTENER EL SIMBOLO DE INFLAMABLE</t>
  </si>
  <si>
    <t>067-F4/NA</t>
  </si>
  <si>
    <t>TURBO</t>
  </si>
  <si>
    <t>Mango: 0.5 l/ha; Banano: 0.4 l/ha L/HA</t>
  </si>
  <si>
    <t>64-F12/NA</t>
  </si>
  <si>
    <t>KEMICAR</t>
  </si>
  <si>
    <t>Phytophthora infestans Aplicado a tomate</t>
  </si>
  <si>
    <t>6-A11/NA</t>
  </si>
  <si>
    <t>ACARICIDA AL POR MENOR</t>
  </si>
  <si>
    <t>DIVA</t>
  </si>
  <si>
    <t>1 L, 50 CM3</t>
  </si>
  <si>
    <t>0.25ml/l ML</t>
  </si>
  <si>
    <t>CHEMINOVA A/S - Dinamarca</t>
  </si>
  <si>
    <t>85-H5/NA</t>
  </si>
  <si>
    <t>COMMAND 36</t>
  </si>
  <si>
    <t>1 L, 10 L, 5 L</t>
  </si>
  <si>
    <t>Digitaria sanguinalis Aplicado a Arroz, Echinochloa colonum Aplicado a Arroz, Eleusine indica Aplicado a Arroz, Leptochloa filiformis Aplicado a Arroz, Paspalum notatum Aplicado a Arroz, Rottboellia exaltata Aplicado a Arroz</t>
  </si>
  <si>
    <t>FMC CORPORATION - Estados Unidos</t>
  </si>
  <si>
    <t>90-H22/NA</t>
  </si>
  <si>
    <t>BISPYRICE</t>
  </si>
  <si>
    <t>Amaranthus spinosus Aplicado a Arroz, Echinochloa colonum Aplicado a Arroz, Eleusine indica Aplicado a Arroz, Fimbristylis littoralis Aplicado a Arroz, Lindernia crustaceae Aplicado a Arroz, Paspalum paniculatum Aplicado a Arroz, Portulaca oleracea Aplicado a Arroz, Rottboellia exaltata Aplicado a Arroz</t>
  </si>
  <si>
    <t>160-F1/NA</t>
  </si>
  <si>
    <t>REVUS OPTI</t>
  </si>
  <si>
    <t>100 ML, 250 ML, 1 L, 5 L</t>
  </si>
  <si>
    <t>JIANGYIN SULI CHEMICAL CO. LTD. - FABRICANTE DEL I.A. CHLOROTHALONIL - China, SYNGENTA S.A. - Colombia</t>
  </si>
  <si>
    <t>41-F2/NA</t>
  </si>
  <si>
    <t>CHAMPION</t>
  </si>
  <si>
    <t>1.50 KG/HA</t>
  </si>
  <si>
    <t>69-F10/NA-CL1</t>
  </si>
  <si>
    <t>CUFENDER</t>
  </si>
  <si>
    <t>1 L, 100 ML, 250 ML, 500 ML</t>
  </si>
  <si>
    <t>Pyricularia oryzae Aplicado a Arroz</t>
  </si>
  <si>
    <t>TRUSTCHEM CO., LTD. - China</t>
  </si>
  <si>
    <t>7-H7/NA-CL1</t>
  </si>
  <si>
    <t>HERBOXONE</t>
  </si>
  <si>
    <t>25 l , 200 l</t>
  </si>
  <si>
    <t>cacao 2.0; maíz 1.50 L/HA</t>
  </si>
  <si>
    <t>DUPOCSA PROTECTORES QUIMICOS PARA EL CAMPO S.A. - Ecuador, NANJING RED SUN CO., LTD (FABRICANTE ING. ACT.) - China</t>
  </si>
  <si>
    <t>87-H2/NA</t>
  </si>
  <si>
    <t>KLONER</t>
  </si>
  <si>
    <t>1.3 L/HA</t>
  </si>
  <si>
    <t>Digitaria sanguinalis Aplicado a Arroz, Echinochloa colonum Aplicado a Arroz, Eleusine indica Aplicado a Arroz, Leptochloa filiformis Aplicado a Arroz, Panicum maximum Aplicado a Arroz, Paspalum paniculatum Aplicado a Arroz, Rottboellia exaltata Aplicado a Arroz</t>
  </si>
  <si>
    <t>AGROFINA S.A - Argentina, INTEROC S.A - Ecuador, IPESA S.A. - Argentina, IPESA S.A.; JIANGSU UNITED AGROCHEMICAL CO. LTD.; INTEROC S.A - Perú, JIANGSU UNITED AGROCHEMICAL CO. LTD. - China</t>
  </si>
  <si>
    <t>1 L, 200 ML</t>
  </si>
  <si>
    <t>6-I29/NA-CL1</t>
  </si>
  <si>
    <t>GUSTER</t>
  </si>
  <si>
    <t>1 l , 500 ml , 100 ml , 250 ML</t>
  </si>
  <si>
    <t>0.375 ML/L</t>
  </si>
  <si>
    <t>POINT AGRO CHINA LTD. - China, POINT INTERNATIONAL LTD - Reino Unido</t>
  </si>
  <si>
    <t>100 G, 500 G</t>
  </si>
  <si>
    <t>3-H16/NA-CL2</t>
  </si>
  <si>
    <t>CRISTALAMINA</t>
  </si>
  <si>
    <t>1 L, 250 ML, 500 ML, 5 L, 3.785 L, 10 L, 19 L, 20 L, 4 L</t>
  </si>
  <si>
    <t>ARROZ:0.5 l/ha en 200 litros de agua;MARANDÚ 3.33 ml/l en 300 l/ha L/HA</t>
  </si>
  <si>
    <t>17-F11/NA-CL1</t>
  </si>
  <si>
    <t>LANOX</t>
  </si>
  <si>
    <t>250 G, 500 G, 1 KG, 5 KG, 10 KG, 20 KG</t>
  </si>
  <si>
    <t>22-I11/NA</t>
  </si>
  <si>
    <t>FLECHA</t>
  </si>
  <si>
    <t>19-I39/NA</t>
  </si>
  <si>
    <t>VELSIMEX, S.A. DE C.V - México</t>
  </si>
  <si>
    <t>Producto cancelado bajo la Resolución 0298, Cancelación de los productos que contengan el ingrediente activo metamidofos y sus mezclas</t>
  </si>
  <si>
    <t>CEBO EN BLOQUES (BB)</t>
  </si>
  <si>
    <t>153-I1/NA</t>
  </si>
  <si>
    <t>PLEO</t>
  </si>
  <si>
    <t>ROSA: 0.3 l/ha; BROCOLI: 0.1l/ha; MAÍZ: 0.075l/ha; PALMA AFRICANA: 0.1l/ha L/HA</t>
  </si>
  <si>
    <t>SUMITOMO CHEMICAL CO., LTD. - Japón</t>
  </si>
  <si>
    <t>58-H3-SESA-U</t>
  </si>
  <si>
    <t>15 KG</t>
  </si>
  <si>
    <t>ADAMA AGAN LTD. - Israel, ADAMA Andina B.V. Sucursal Colombia - Colombia</t>
  </si>
  <si>
    <t>198-F1/NA</t>
  </si>
  <si>
    <t>LUNA TRANQUILITY</t>
  </si>
  <si>
    <t>ROSA Y BANANO: 0.8 l/ha en 1200 litros de agua L/HA</t>
  </si>
  <si>
    <t>25-F12/NA-CL1</t>
  </si>
  <si>
    <t>FINDER</t>
  </si>
  <si>
    <t>1 L, 4 L, 20 L, 1 GL</t>
  </si>
  <si>
    <t>39-H36/NA</t>
  </si>
  <si>
    <t>0991460616001</t>
  </si>
  <si>
    <t>NUFARM DEL ECUADOR S.A</t>
  </si>
  <si>
    <t>GLIFOGEN</t>
  </si>
  <si>
    <t>Glyphosate ammonium salt 747 G/KG</t>
  </si>
  <si>
    <t>NUFARM COLOMBIA S.A. - Colombia, SHANDONG WEFANG RAINBOW CHEMICAL CO.,LTDA - China</t>
  </si>
  <si>
    <t>Equivalente a 680 g/kg N-(Phosphomethyl)glycine</t>
  </si>
  <si>
    <t>172-F2/NA</t>
  </si>
  <si>
    <t>SUNJET</t>
  </si>
  <si>
    <t>5 L, 1 L</t>
  </si>
  <si>
    <t>0.8 L/HA</t>
  </si>
  <si>
    <t>SCHIRM GMBH (SCHÖNEBECK) - (FORM.) - Alemania, SYNGENTA CROP PROTECTION MONTHEY S.A. (FAB./FOR.) - Suiza, SYNGENTA NANTONG CROP PROTECTION CO.LTD - China</t>
  </si>
  <si>
    <t>198–F1/NA</t>
  </si>
  <si>
    <t>OPERA ULTRA</t>
  </si>
  <si>
    <t>1 l , 250 ML, 50 ML, 500 ML</t>
  </si>
  <si>
    <t>0,5 l/ha (400 l/ha volumen de agua) L/HA</t>
  </si>
  <si>
    <t>BASF S.A. - Brasil</t>
  </si>
  <si>
    <t>18-F39/NA</t>
  </si>
  <si>
    <t>ROTAL DEL MONTE</t>
  </si>
  <si>
    <t>MIGRACIÒN PLAGUICI A SISTEMA GUÌA</t>
  </si>
  <si>
    <t>1-F11/NA</t>
  </si>
  <si>
    <t>TRIZIMAN D</t>
  </si>
  <si>
    <t>UPL LIMITED - India</t>
  </si>
  <si>
    <t>156-F1/NA</t>
  </si>
  <si>
    <t>COMET GOLD</t>
  </si>
  <si>
    <t>66-H7/NA-CL2</t>
  </si>
  <si>
    <t>CHAPON 304</t>
  </si>
  <si>
    <t>1 l , 5 l , 500 ML, 4 L, 5 GL, 1 GL</t>
  </si>
  <si>
    <t>3.0 L/HA</t>
  </si>
  <si>
    <t>80-H6/NA</t>
  </si>
  <si>
    <t>MAYRON</t>
  </si>
  <si>
    <t>16 G, 100 G, 1 KG</t>
  </si>
  <si>
    <t>40 g/ha G</t>
  </si>
  <si>
    <t>SHOTER</t>
  </si>
  <si>
    <t>80-H7/NA</t>
  </si>
  <si>
    <t>PRIMERO</t>
  </si>
  <si>
    <t>1 KG, 16 G, 50 G</t>
  </si>
  <si>
    <t>0.20 G/L</t>
  </si>
  <si>
    <t>JIANGSU ROTAM CHEMISTRY CO., LTD. - China</t>
  </si>
  <si>
    <t>5-A3/NA</t>
  </si>
  <si>
    <t>AGROTHIAZOX</t>
  </si>
  <si>
    <t>1 KG, 500 G, 100 G, 50 G</t>
  </si>
  <si>
    <t>0.5 G/L</t>
  </si>
  <si>
    <t>SHARDA CROPCHEM LIMITED FABRICANTE FORMULADOR - India</t>
  </si>
  <si>
    <t>Flagchem International CO., Ltd.-FABRICANTE - China, HANGZHOU QINGFENG AGROCHEMICAL CO. (FORMULADOR) - China, HONBOR INDUSTRIAL CO. LTD. / FABRICANTE - FORMULADOR - China, Nanjing Red Sun International Trading Co.,Ltd.-FABRICANTE - China, Ningbo Generic Chemical Co.Ltd. (FABRICANTE) - China, Ningbo Generic Chemical Co.Ltd. (FORMULADOR) - China, SHANDONG WEIFANG RAINBOW CHEMICAL CO., LTD (FABRICANTE Y FORMULADOR - China</t>
  </si>
  <si>
    <t>58-F19/NA-CL1</t>
  </si>
  <si>
    <t>FUNGIDOR</t>
  </si>
  <si>
    <t>1 KG, 250 G, 500 G, 125 G</t>
  </si>
  <si>
    <t>1.0 PAPA - 0.5 FREJOL KG/HA</t>
  </si>
  <si>
    <t>BELIN INTERNATIONAL LTD. - FORMULADOR - China, INFODIL INDUSTRIES LIMITED - FORMULADOR - India, LIMIN CHEMICAL CO. LTD. - FORMULADOR - China, NORTHERN INTERNACIONAL (HOLDING) CO. LTD - FABRICANTE FORMULADOR - China, PARIJAT INDUSTRIES PVT. LTD - FORMULADOR - India, SHANDONG RAINBOW INTERNATIONAL CO., LTD. - FORMULADOR - China</t>
  </si>
  <si>
    <t>CLON DEL PRODUCTO PROCYMOX</t>
  </si>
  <si>
    <t>144-F3/NA</t>
  </si>
  <si>
    <t>FELCOR</t>
  </si>
  <si>
    <t>1 KG, 250 G, 500 G</t>
  </si>
  <si>
    <t>(1.50 kg/ha CACAO)- (1.8 kg/ha PAPA) - (1.25 kg/ha ROSA)kg/ha KG/HA</t>
  </si>
  <si>
    <t>MIGRACUION DEL PLAGUICI AL GUIA</t>
  </si>
  <si>
    <t>6-I38/NA-CL1</t>
  </si>
  <si>
    <t>CYPERCRYS</t>
  </si>
  <si>
    <t>0,27 L/HA</t>
  </si>
  <si>
    <t>Spodoptera frugiperda Aplicado a arroz</t>
  </si>
  <si>
    <t>DUPOCSA PROTECTORES QUÍMICOS PARA EL CAMPO S. A - Ecuador</t>
  </si>
  <si>
    <t>Eliminar repetido y no contiene la información completa y mal escrito el nombre comercial.</t>
  </si>
  <si>
    <t>35-I15/NA</t>
  </si>
  <si>
    <t>GANGSTER 75</t>
  </si>
  <si>
    <t>ACEPHATE 750 G/KG</t>
  </si>
  <si>
    <t>0,60 KG/HA</t>
  </si>
  <si>
    <t>CHEMINOVA A/S (Fabricante) - Dinamarca, CHEMINOVA INDIA LTD. (Formulador) - India</t>
  </si>
  <si>
    <t>2-H46/NA</t>
  </si>
  <si>
    <t>TRIDECOR</t>
  </si>
  <si>
    <t>900 g</t>
  </si>
  <si>
    <t>6-I65/NA-CL1</t>
  </si>
  <si>
    <t>CRISALFA</t>
  </si>
  <si>
    <t>1 L, 250 ML, 500 ML, 3.785 L, 5 L, 10 L, 20 L</t>
  </si>
  <si>
    <t>0,4 TOMATE, 0.20 ARROZ, 0.20 MAÍZ L/HA</t>
  </si>
  <si>
    <t>BAYER AG - Alemania, BAYER AG - Colombia</t>
  </si>
  <si>
    <t>6-A9/NA</t>
  </si>
  <si>
    <t>1792295823001</t>
  </si>
  <si>
    <t>LARRIVA DUEÑAS Y ASOCIADOS CIA LTDA</t>
  </si>
  <si>
    <t>0,5 ML</t>
  </si>
  <si>
    <t>11-F2/NA</t>
  </si>
  <si>
    <t>IPPON</t>
  </si>
  <si>
    <t>Alternaria brassicae Aplicado a Brócoli</t>
  </si>
  <si>
    <t>CHIMAC SPRL FORMULADOR - Bélgica, JIANGSU KUAIDA AGROCHEMICAL CO., LTD. - FABRICANTE - China</t>
  </si>
  <si>
    <t>5-F6-SESAU</t>
  </si>
  <si>
    <t>CHIMAC S.A. (fabricante y formulador) - Bélgica</t>
  </si>
  <si>
    <t>195-H1/NA</t>
  </si>
  <si>
    <t>MAYORAL</t>
  </si>
  <si>
    <t>0.6 L/HA</t>
  </si>
  <si>
    <t>ADAMA ANDINA B.V. SUCURSAL COLOMBIA-FORMULADOR - Colombia</t>
  </si>
  <si>
    <t>36-F30/NA</t>
  </si>
  <si>
    <t>3-H68/NA</t>
  </si>
  <si>
    <t>AMINANED 720</t>
  </si>
  <si>
    <t>OASIS AGROSCIENCE LIMITED (Fabricante y Formulador) - China, ZHEJIANG E-TONG CHEMICAL CO. LTD (Fabricante y Formulador) - China</t>
  </si>
  <si>
    <t>74-A1/NA</t>
  </si>
  <si>
    <t>THERON</t>
  </si>
  <si>
    <t>1 L, 5 L</t>
  </si>
  <si>
    <t>1,5 ML</t>
  </si>
  <si>
    <t>ADAMA ANDINA B.V. SUCURSAL COLOMBIA - Colombia, PROFICOL ANDINA B.V. SUCURSAL COLOMBIA - Colombia</t>
  </si>
  <si>
    <t>CONTIENE EL ADITIVO DE IMPORTANCIA TOXICOLOGICA: C</t>
  </si>
  <si>
    <t>64-H6/NA</t>
  </si>
  <si>
    <t>MUSTANG</t>
  </si>
  <si>
    <t>20 L</t>
  </si>
  <si>
    <t>750 ml/ha ML</t>
  </si>
  <si>
    <t>SHANGAI MIO CHEMICAL CO. LTD. - China</t>
  </si>
  <si>
    <t>70-F8/NA-CL1</t>
  </si>
  <si>
    <t>TUNDRA</t>
  </si>
  <si>
    <t>500 ML, 1 L, 100 ML, 250 ML</t>
  </si>
  <si>
    <t>145-F1/NA</t>
  </si>
  <si>
    <t>ACROBAT CT</t>
  </si>
  <si>
    <t>96-F7/NA</t>
  </si>
  <si>
    <t>VALIDUS</t>
  </si>
  <si>
    <t>250 ML, 500 ML, 1 L, 10 L, 20 L</t>
  </si>
  <si>
    <t>1.25 L/HA</t>
  </si>
  <si>
    <t>JIANGSU UNITED AGROCHEMICAL CO. LTD. - China</t>
  </si>
  <si>
    <t>200 L, 50 L</t>
  </si>
  <si>
    <t>500 ml , 750 ml , 1 l , 4 l , 5 l , 200 L, 20 L</t>
  </si>
  <si>
    <t>153-F3/NA-CL3</t>
  </si>
  <si>
    <t>116-F3/NA</t>
  </si>
  <si>
    <t>DINAMO</t>
  </si>
  <si>
    <t>0.4 L/HA</t>
  </si>
  <si>
    <t>INTEROC S. A. - Ecuador</t>
  </si>
  <si>
    <t>6-A10/NA</t>
  </si>
  <si>
    <t>VERTIMEC 84</t>
  </si>
  <si>
    <t>SYGENTA CROP PROTECTION LLC. - Estados Unidos</t>
  </si>
  <si>
    <t>60-F3/NA-CL1</t>
  </si>
  <si>
    <t>1792102081001</t>
  </si>
  <si>
    <t>ECUATAMINCO S.A</t>
  </si>
  <si>
    <t>BANGUARD 42</t>
  </si>
  <si>
    <t>1 L, 4 L, 500 ML</t>
  </si>
  <si>
    <t>3 (banano) - 2,1 (rosa) L/HA</t>
  </si>
  <si>
    <t>TAMINCO BVBA - Bélgica</t>
  </si>
  <si>
    <t>17-F19/NA</t>
  </si>
  <si>
    <t>RAINBOLAXYL</t>
  </si>
  <si>
    <t>1 KG, 250 G, 500 G, 100 G, 10 KG, 5 KG</t>
  </si>
  <si>
    <t>2 kg/ha en 800 litros de agua KG</t>
  </si>
  <si>
    <t>22-I14/NA</t>
  </si>
  <si>
    <t>PILOTO</t>
  </si>
  <si>
    <t>0.9 L/HA</t>
  </si>
  <si>
    <t>96-F6/NA</t>
  </si>
  <si>
    <t>RUBRIC 125</t>
  </si>
  <si>
    <t>100 ML, 250 ML, 500 ML, 10 L, 2 L, 5 L, 1 L</t>
  </si>
  <si>
    <t>0,75 l/ha en 80 litros de agua EN BANANO L/HA</t>
  </si>
  <si>
    <t>CHEMINOVA A/S; - Dinamarca, CHEMINOVA A/S-FABRICANTE - Dinamarca, CHEMINOVA DEUTSCHALAND - Alemania, JIANGSU HUIFENG AGROCHEMICAL CO.LTDA - China, PHYTEUROPE; - Francia, PROQUIMUR S.A. - Uruguay</t>
  </si>
  <si>
    <t>153-F3/NA-CL1</t>
  </si>
  <si>
    <t>112-H1/NA</t>
  </si>
  <si>
    <t>CRISALIN</t>
  </si>
  <si>
    <t>250 ML, 500 ML, 1 L, 3,785 L, 5 L, 10 L, 20 L, 4 L, 19 L</t>
  </si>
  <si>
    <t>2,5 L/HA</t>
  </si>
  <si>
    <t>Rumex acetosella Aplicado a Caña de azúcar, Silene gallica Aplicado a Caña de azúcar, Spergula arvensis Aplicado a Caña de azúcar, Stellaria media Aplicado a Caña de azúcar</t>
  </si>
  <si>
    <t>CRYSTAL CHEMICAL - Ecuador, DUPOCSA PROTECTORES QUIMICOS PARA EL CAMPO S.A. - Ecuador</t>
  </si>
  <si>
    <t>CONTIENE EL ADITIVO DE IMPORTANCIA TOXICOLOGICA: NONYL PHENOL 28.1 g/l</t>
  </si>
  <si>
    <t>11-A1/NA</t>
  </si>
  <si>
    <t>RROL</t>
  </si>
  <si>
    <t>1 L, 100 ML</t>
  </si>
  <si>
    <t>0.40 L/HA</t>
  </si>
  <si>
    <t>39-H82/NA-CL2</t>
  </si>
  <si>
    <t>WIPE DOWN 757</t>
  </si>
  <si>
    <t>1 KG, 100 G, 500 G, 10 KG</t>
  </si>
  <si>
    <t>Glyphosate ammonium salt 757 G/KG</t>
  </si>
  <si>
    <t>197-F1/NA</t>
  </si>
  <si>
    <t>1791807839001</t>
  </si>
  <si>
    <t>DUPONT DEL ECUADOR S.A</t>
  </si>
  <si>
    <t>ACAPELA</t>
  </si>
  <si>
    <t>1 L, 50 ML, 200 ML, 500 ML, 5 L, 250 ML</t>
  </si>
  <si>
    <t>DU PONT DE NEMOURS (FRANCE) S.A.S. - Francia, IHARABRASS.S. INDUSTRIAS QUÍMICAS - Brasil</t>
  </si>
  <si>
    <t>20-V5-SESAU</t>
  </si>
  <si>
    <t>RODENTICIDA AL POR MENOR</t>
  </si>
  <si>
    <t>CEBO CONCENTRADO (CB)</t>
  </si>
  <si>
    <t>20 G/KG</t>
  </si>
  <si>
    <t>IMPEX EUROPA SL. - España</t>
  </si>
  <si>
    <t>48-V6-SESAU</t>
  </si>
  <si>
    <t>CEBO DE APLICACIÓN DIRECTA (CPD)</t>
  </si>
  <si>
    <t>3-H16/NA-CL1</t>
  </si>
  <si>
    <t>CRISALAMINA</t>
  </si>
  <si>
    <t>250 ML, 500 ML, 3.785 L, 5 L, 10 L, 19 L, 1 L, 4 L, 20 L</t>
  </si>
  <si>
    <t>39-H88/NA</t>
  </si>
  <si>
    <t>HERCULES</t>
  </si>
  <si>
    <t>1 L, 4 L, 20 L, 1 GL, 5 GL</t>
  </si>
  <si>
    <t>Arroz: 2.0 l/ha (Volumen de agua: 350 l/ha)Maíz:2.0 l/ha (Volumen de agua: 380 l/ha) L/HA</t>
  </si>
  <si>
    <t>SHANGAI KELINON AGROCHEMICAL CO.,Ltd. - China</t>
  </si>
  <si>
    <t>3-H67/NA-CL1</t>
  </si>
  <si>
    <t>AMINESPRAY 720</t>
  </si>
  <si>
    <t>1 l , 20 l , 1 GL, 2.5 GL, 5 GL, 500 ML</t>
  </si>
  <si>
    <t>2.0 L/HA</t>
  </si>
  <si>
    <t>05-F23/NA-CL2</t>
  </si>
  <si>
    <t>1 L, 250 ML, 500 ML, 100 ML</t>
  </si>
  <si>
    <t>AGRIPAC S. A. - Ecuador, SINOCHEM TIANJIN CORPORATION (FABRICANTE) - China</t>
  </si>
  <si>
    <t>05-F23/NA-CL1</t>
  </si>
  <si>
    <t>0,5 Pimiento; 0,4 Mango ARROZ: 0.5 l/ha; MAÍZ: 0.5 l/ha L/HA</t>
  </si>
  <si>
    <t>99-I4/NA</t>
  </si>
  <si>
    <t>MEMORY</t>
  </si>
  <si>
    <t>100 - 200 g/ha</t>
  </si>
  <si>
    <t>Sipha flava Aplicado a caña de azúcar</t>
  </si>
  <si>
    <t>ESIM Chemicals GmbH - Austria, GOWAN MILLING LLC - Estados Unidos</t>
  </si>
  <si>
    <t>Fabricatnte Thiamethoxam Viakem S.A. de C.V.</t>
  </si>
  <si>
    <t>64-H10/NA</t>
  </si>
  <si>
    <t>PANTEON</t>
  </si>
  <si>
    <t>250 ml , 500 ml , 1 l , 4 l , 20 l</t>
  </si>
  <si>
    <t>0.50 PARA CEBOLLA BULBO, 0.35 PARA TOMATE RIÑÓN L/HA</t>
  </si>
  <si>
    <t>ANASAC CHILE S. A. - FORMULADOR - Chile, HUALONG CHEMICAL INDUSTRY COMPANY LIMITED - FABRICANTE - China, ZHEJIANG LONGYOU EAST ANASAC CROP SCIENCE CO., LTD - FORMULADOR - China</t>
  </si>
  <si>
    <t>39-H68/NA</t>
  </si>
  <si>
    <t>TIRANO</t>
  </si>
  <si>
    <t>papa 1.52, banano 1.50, palma africana 1.25 L/HA</t>
  </si>
  <si>
    <t>35-I3/NA</t>
  </si>
  <si>
    <t>GLADIADOR</t>
  </si>
  <si>
    <t>papa: 0,5 ; arroz 0.6 KG/HA</t>
  </si>
  <si>
    <t>MIGRACION, revaluado 11/5/1999</t>
  </si>
  <si>
    <t>79-F7/NA</t>
  </si>
  <si>
    <t>EURO</t>
  </si>
  <si>
    <t>1 KG, 750 G, 300 G, 375 G</t>
  </si>
  <si>
    <t>2.5 EN PAPA KG/HA</t>
  </si>
  <si>
    <t>FLAGCHEM INTERNATIONAL CO., LTD. (FAB. - FORM) - China, IPROCHEM COMPANY LIMITED. (FAB. - FORM.) - China, JIANGSU QIAOJI BIOCHEM CO. LTD. (FAB. - FORM.) - China</t>
  </si>
  <si>
    <t>140-I3/NA</t>
  </si>
  <si>
    <t>CURYOM</t>
  </si>
  <si>
    <t>100 ml/ha ML</t>
  </si>
  <si>
    <t>90-H23/NA</t>
  </si>
  <si>
    <t>0190170462001</t>
  </si>
  <si>
    <t>COMPAÑIA ROOSVECO CIA LTDA</t>
  </si>
  <si>
    <t>REAL B - 40</t>
  </si>
  <si>
    <t>0,3 L/HA</t>
  </si>
  <si>
    <t>Amaranthus hybridus Aplicado a Arroz, Echinochloa colonum Aplicado a Arroz</t>
  </si>
  <si>
    <t>NANJIN BESTGREEN CHEMICAL CO., LTD - China</t>
  </si>
  <si>
    <t>MIGRACIÓN, CAMBIO DE NOMBRE DE GRAMYSOL SELECT A REAL B - 40 POR SOLICITUD DEL TITULAR REFIRIÉNDOSE A Resolución 1109702 del 26 de mayo de 2015 emitida por el Instituto Ecuatoriano de la Propiedad Intelectual – IEPI</t>
  </si>
  <si>
    <t>2-B1/NA</t>
  </si>
  <si>
    <t>KASHU</t>
  </si>
  <si>
    <t>59-H7/NA-CL1</t>
  </si>
  <si>
    <t>FOMEHERB 250</t>
  </si>
  <si>
    <t>012-F3/NA</t>
  </si>
  <si>
    <t>FUNGLAK</t>
  </si>
  <si>
    <t>AGRIPAC S.A. FORMULADOR - Ecuador</t>
  </si>
  <si>
    <t>71-F22/NA</t>
  </si>
  <si>
    <t>STRATEGO</t>
  </si>
  <si>
    <t>200 L, 25 L</t>
  </si>
  <si>
    <t>0.30 ml/l</t>
  </si>
  <si>
    <t>77-I4/NA</t>
  </si>
  <si>
    <t>ZEMMU</t>
  </si>
  <si>
    <t>49-I16/NA</t>
  </si>
  <si>
    <t>SHAMBDA</t>
  </si>
  <si>
    <t>0.75 Maíz/ 0.20 Arroz / papa: 0.40 ML/L</t>
  </si>
  <si>
    <t>Sharda Cropchem Limited - India</t>
  </si>
  <si>
    <t>ADITIVO DE IMPORTANCIA TOXICOLOGICA SOLVENTA NAPHTA 863.37g/l</t>
  </si>
  <si>
    <t>13-A1/NA</t>
  </si>
  <si>
    <t>METOXAN</t>
  </si>
  <si>
    <t>DIAFENTHIURON 250 G/L</t>
  </si>
  <si>
    <t>Rosa:1.2 ; tomate riñón: 1.2 L/HA</t>
  </si>
  <si>
    <t>8-H13</t>
  </si>
  <si>
    <t>BAYER CROPSCIENCE S.A. - Francia</t>
  </si>
  <si>
    <t>39-H89/NA</t>
  </si>
  <si>
    <t>RONDO BLU</t>
  </si>
  <si>
    <t>1 l/ha en 300 l de agua L/HA</t>
  </si>
  <si>
    <t>Amaranthus hybridus Aplicado a Banano, Cyperus esculentus Aplicado a Banano, Cyperus rotundus Aplicado a Banano, Echinochloa colonum Aplicado a Banano, Eclipta alba Aplicado a Banano, Rottboellia exaltata Aplicado a Banano</t>
  </si>
  <si>
    <t>DUPOCSA PROTECTORES QUÍMICOS PARA EL CAMPO S.A. - Ecuador, SHANDONG WEIFANG RAINBOW CHEMICAL CO., LTDA-FABRICANTE - China</t>
  </si>
  <si>
    <t>64-F</t>
  </si>
  <si>
    <t>1 l , 250 ml</t>
  </si>
  <si>
    <t>BAYER CROPSCIENCE S.A. - Colombia</t>
  </si>
  <si>
    <t>44-I6/NA</t>
  </si>
  <si>
    <t>BENFUROL</t>
  </si>
  <si>
    <t>BENFURACARB 212 G/L</t>
  </si>
  <si>
    <t>68-I16/NA</t>
  </si>
  <si>
    <t>SHARIMIDA ; IMIDATEX</t>
  </si>
  <si>
    <t>0,45 tomate riñón, 0,40 brócoli y arroz, 0.30 papa y maíz L/HA</t>
  </si>
  <si>
    <t>SHARDA CROPCHEM LIMITED / FABRICANTE - FORMULADOR - India</t>
  </si>
  <si>
    <t>CABRIO TOP</t>
  </si>
  <si>
    <t>0,5 KG</t>
  </si>
  <si>
    <t>2.5 g/l - 0.8 kg/l - 0.2 kg/200 litros KG</t>
  </si>
  <si>
    <t>BASF CORPORATION - FABRICANTE - Estados Unidos, BASF SE - FABRICANTE- FORMULADOR - Alemania</t>
  </si>
  <si>
    <t>MIGRACION DEL PLAGUICI AL GUIA/SERAEMBARCADOPOR BASF QUIMICA COLOMBIANA</t>
  </si>
  <si>
    <t>21-I11/NA-CL1</t>
  </si>
  <si>
    <t>BRUJO</t>
  </si>
  <si>
    <t>100 ML, 250 ML, 500 ML, 1 L</t>
  </si>
  <si>
    <t>0.25 ARROZ; 0.3 MAÍZ; 1.0 ML PIÑA L/HA</t>
  </si>
  <si>
    <t>70-F13/NA</t>
  </si>
  <si>
    <t>G.A.S. DM</t>
  </si>
  <si>
    <t>500 ML, 1 L</t>
  </si>
  <si>
    <t>FLAGCHEM INTERNATIONAL CO., LTD. (FABRICANTE/FORMULADOR) - China, HONBOR INDUSTRIAL CO., LTD. (FABRICANTE/FORMULADOR) - China, RED SUN GROUP CORPORATION (FABRICANTE/FORMULADOR) - China</t>
  </si>
  <si>
    <t>33-H3/NA</t>
  </si>
  <si>
    <t>SENCOR</t>
  </si>
  <si>
    <t>200 ML, 1 L</t>
  </si>
  <si>
    <t>Zanahoria: 0.5 l/ha KG</t>
  </si>
  <si>
    <t>Bayer CropScience LP ( FABRICANTE) - Estados Unidos, BAYER S.A. (FORMULADOR) - Colombia, Jiangsu Sword Agrochemicals Co., Ltd ( FABRICANTE) - China</t>
  </si>
  <si>
    <t>67-F14/NA</t>
  </si>
  <si>
    <t>SANKOT</t>
  </si>
  <si>
    <t>50 ML, 100 ML, 150 ML, 250 ML, 500 ML, 1 L, 5 L, 10 L, 20 L</t>
  </si>
  <si>
    <t>69-F3/NA-CL1</t>
  </si>
  <si>
    <t>0991430539001</t>
  </si>
  <si>
    <t>QUIMISER S.A.</t>
  </si>
  <si>
    <t>SULFOCOR</t>
  </si>
  <si>
    <t>71-I3/NA-CL1</t>
  </si>
  <si>
    <t>SINOPRO</t>
  </si>
  <si>
    <t>100 G, 300 G, 1 KG, 25 KG</t>
  </si>
  <si>
    <t>1.25 G/L</t>
  </si>
  <si>
    <t>SINOCHEM NINGBO LTD - China</t>
  </si>
  <si>
    <t>058-F18/NA-CL2</t>
  </si>
  <si>
    <t>CIMAZOL</t>
  </si>
  <si>
    <t>COROMANDEL INTERNATIONAL LIMITED (FABRICANTE – FORMULADOR) - India, PARIJAT INDUSTRIES PVT. LTD. (FABRICANTE - FORMULADOR - India</t>
  </si>
  <si>
    <t>35-I4/NA</t>
  </si>
  <si>
    <t>ACE</t>
  </si>
  <si>
    <t>0.6 tomate riñón; 0.4 arroz y papa KG/HA</t>
  </si>
  <si>
    <t>21-F</t>
  </si>
  <si>
    <t>44-I6/NA-CL1</t>
  </si>
  <si>
    <t>TORCH</t>
  </si>
  <si>
    <t>39-H86/NA</t>
  </si>
  <si>
    <t>NASA</t>
  </si>
  <si>
    <t>ZENITH CROP SCIENCES BULGARIA LTD. - Bulgaria</t>
  </si>
  <si>
    <t>1-PGR1-U</t>
  </si>
  <si>
    <t>0991149406001</t>
  </si>
  <si>
    <t>EXPORTACIONES DUREXPORTA S.A.</t>
  </si>
  <si>
    <t>REGULADOR DE CRECIMIENTO AL POR MENOR</t>
  </si>
  <si>
    <t>DUOXIAOZUO KSF</t>
  </si>
  <si>
    <t>250 (g/l) KG</t>
  </si>
  <si>
    <t>BEIJING STRONG TECH - TRADING CORPORATION - China</t>
  </si>
  <si>
    <t>7-H36/NA</t>
  </si>
  <si>
    <t>HERVAX 3</t>
  </si>
  <si>
    <t>Papa 1.5 ; banano 2.5; Bordes agrícolas 1.75 L/HA</t>
  </si>
  <si>
    <t>2-H50/NA</t>
  </si>
  <si>
    <t>ATRAPRIM</t>
  </si>
  <si>
    <t>1 KG, 900 G, 25 KG, 500 G</t>
  </si>
  <si>
    <t>2 kg/ha KG</t>
  </si>
  <si>
    <t>BIESTERFELD SHANGHAI CO. LTD - China</t>
  </si>
  <si>
    <t>080-I6/NA</t>
  </si>
  <si>
    <t>SHARFIP</t>
  </si>
  <si>
    <t>ROSAS (0,340 cc/l) - ARROZ (1,25 cc/l) - PAPA (0,875 cc/l)</t>
  </si>
  <si>
    <t>CAMBIO DE TITULAR (13/12/2010); ANTES AGROAMBIENTE, AMPLIACION DE USO 23/04/2012. Distribuidor autorizado Incoagro Cia. Ltda. (2013-10-10).Presentaciones ,comerciales de 100 ml, 250 ml y 1 l.; Inclusión de AMBAGRO S.A. como distribuidor (12/09/2014)</t>
  </si>
  <si>
    <t>5-H39</t>
  </si>
  <si>
    <t>INGREDIENTE ACTIVO GRADO TÉCNICO (TC)</t>
  </si>
  <si>
    <t>CRYSTAL CHEMICAL INTERAMERICA - Estados Unidos, DUPOCSA PROTECTORES QUIMICOS PARA EL CAMPO S,A. - Ecuador</t>
  </si>
  <si>
    <t>106-H5/NA-CL1</t>
  </si>
  <si>
    <t>ROCK</t>
  </si>
  <si>
    <t>250 g</t>
  </si>
  <si>
    <t>0.3 KG/HA</t>
  </si>
  <si>
    <t>MIGRACION DEL PLAGUICI LA GUIA</t>
  </si>
  <si>
    <t>39-H24-SESAU</t>
  </si>
  <si>
    <t>20 l , 4 l , 1 l</t>
  </si>
  <si>
    <t>SOLUCIÓN PARA TRATAR SEMILLAS (LS)</t>
  </si>
  <si>
    <t>DOW AGROSCIENCES DE COLOMBIA S.A. - Colombia</t>
  </si>
  <si>
    <t>BIESTERFELD SHANGAI CO. LTD. - China</t>
  </si>
  <si>
    <t>007-V</t>
  </si>
  <si>
    <t>COADYUVANTE AL POR MENOR</t>
  </si>
  <si>
    <t>ROYAL MH 30</t>
  </si>
  <si>
    <t>1 kg</t>
  </si>
  <si>
    <t>LIQUIDO SOLUBLE SL</t>
  </si>
  <si>
    <t>CHEMTURA CORPORATION - Estados Unidos</t>
  </si>
  <si>
    <t>5-H25</t>
  </si>
  <si>
    <t>PROPANIL TECNICO</t>
  </si>
  <si>
    <t>36-H11/NA</t>
  </si>
  <si>
    <t>RAYO</t>
  </si>
  <si>
    <t>4,0 L/HA</t>
  </si>
  <si>
    <t>Cyperus ferax Aplicado a Arroz, Echinochloa colonum Aplicado a Arroz, Fimbristylis annua Aplicado a Arroz, Heteranthera reniformis Aplicado a Arroz</t>
  </si>
  <si>
    <t>SINON CORPORATION/fabricante formulador - China</t>
  </si>
  <si>
    <t>39-H44-SESAU</t>
  </si>
  <si>
    <t>5-H61</t>
  </si>
  <si>
    <t>LÍQUIDO ELECTROCARGABLE (LCE)</t>
  </si>
  <si>
    <t>71-F6-SESAU</t>
  </si>
  <si>
    <t>SULPHUR MILLS LTD. - India</t>
  </si>
  <si>
    <t>58-F15/NA</t>
  </si>
  <si>
    <t>FUNGIMONT</t>
  </si>
  <si>
    <t>1.5 papa KG/HA</t>
  </si>
  <si>
    <t>79-F5/NA-CL2</t>
  </si>
  <si>
    <t>ACROPLANT</t>
  </si>
  <si>
    <t>750 g , 300 g</t>
  </si>
  <si>
    <t>papa 1.5, maíz 1.125 KG/HA</t>
  </si>
  <si>
    <t>GUANDONG KEYWA CHEMICAL TRADING CENTER CO., LTD. (Formulador) - China, LIMIN CHEMICAL CO., LTD. (Formulador) - China, NORTHERN INTERNATIONAL (HOLDING) CO., LTD. (Fabricante-Formulador) - China</t>
  </si>
  <si>
    <t>CHIMAC S.A. - Bélgica</t>
  </si>
  <si>
    <t>8-F8/NA</t>
  </si>
  <si>
    <t>CRYSCONAZOL</t>
  </si>
  <si>
    <t>6-QOB</t>
  </si>
  <si>
    <t>GLIFOSATO 6 - QOB</t>
  </si>
  <si>
    <t>600 KG</t>
  </si>
  <si>
    <t>CRYSTAL CHEMICAL INTER AMERICA - Estados Unidos, LIMIN CHEMICAL CO. LTD. - China</t>
  </si>
  <si>
    <t>20-V2-SESAU</t>
  </si>
  <si>
    <t>RODENTICIDA AL POR MAYOR</t>
  </si>
  <si>
    <t>0.05 G/KG</t>
  </si>
  <si>
    <t>MIGRACION PLAGUICI A SISTEMA GUÍA</t>
  </si>
  <si>
    <t>34-I4-SESAU</t>
  </si>
  <si>
    <t>ZHENJIIANG HEBEN PESTICIDES &amp; CHEMICAL CO. LTD. - China</t>
  </si>
  <si>
    <t>QUIMISER S.A. - Ecuador</t>
  </si>
  <si>
    <t>15-H14-SESAU</t>
  </si>
  <si>
    <t>AMETRINA TECNICA 15 - H 14-SESAU</t>
  </si>
  <si>
    <t>SYNGENTA S.A - Estados Unidos, SYNGENTA S.A - Colombia</t>
  </si>
  <si>
    <t>97-F3/NA</t>
  </si>
  <si>
    <t>1791989171001</t>
  </si>
  <si>
    <t>FITOGREEN CIA. LTDA.</t>
  </si>
  <si>
    <t>FENPROGREEN</t>
  </si>
  <si>
    <t>1 litro</t>
  </si>
  <si>
    <t>0,7 L/HA</t>
  </si>
  <si>
    <t>SHANGHAI KELINON AGROCHEMICAL CO., LTD. - China</t>
  </si>
  <si>
    <t>20-V3-SESAU</t>
  </si>
  <si>
    <t>BINKA - Argentina</t>
  </si>
  <si>
    <t>96-F1-SESAU</t>
  </si>
  <si>
    <t>120 L, 50 L, 200 L</t>
  </si>
  <si>
    <t>75 G/L</t>
  </si>
  <si>
    <t>BASF AGRIPRODUCTION - Francia, BASF S.A - Brasil, : BASF SE - Alemania</t>
  </si>
  <si>
    <t>16-H7-SESAU</t>
  </si>
  <si>
    <t>DUPOCSA PROTECTORES QUIMICOS PARA EL CAMPO S.A - Ecuador</t>
  </si>
  <si>
    <t>23-COAD4-SESA-U</t>
  </si>
  <si>
    <t>0991409696001</t>
  </si>
  <si>
    <t>EUROXS S. A.</t>
  </si>
  <si>
    <t>BANAROX</t>
  </si>
  <si>
    <t>10,2 % + 6,25% KG</t>
  </si>
  <si>
    <t>EUROXS S.A. - Ecuador</t>
  </si>
  <si>
    <t>60-I9/NA</t>
  </si>
  <si>
    <t>CYROMAWORM</t>
  </si>
  <si>
    <t>6-V</t>
  </si>
  <si>
    <t>ROYAL M ; ROYALTAC M</t>
  </si>
  <si>
    <t>22,68 l</t>
  </si>
  <si>
    <t>LÍQUIDO PARA UBV (PUBV)</t>
  </si>
  <si>
    <t>migracion del plaguici al GUIA</t>
  </si>
  <si>
    <t>7-H18/NA</t>
  </si>
  <si>
    <t>ACTINIC</t>
  </si>
  <si>
    <t>1.30 L/HA</t>
  </si>
  <si>
    <t>INCOTHANE</t>
  </si>
  <si>
    <t>1 l , 3.785 L, 4 L, 5 L, 10 L, 19 L, 20 L, 100 ML, 250 ML, 500 ML</t>
  </si>
  <si>
    <t>35-I10/NA</t>
  </si>
  <si>
    <t>TROFEO 75</t>
  </si>
  <si>
    <t>0,50 KG/HA</t>
  </si>
  <si>
    <t>FECHA DE REVALUACIÓN: 20/01/2016</t>
  </si>
  <si>
    <t>53-H3/NA</t>
  </si>
  <si>
    <t>VERDICT R</t>
  </si>
  <si>
    <t>1.2 L/HA</t>
  </si>
  <si>
    <t>DOW AGROSCIENCES COLOMBIA S. A. (Formulador) - Colombia, DOW AGROSCIENCES (NZ) LIMITED (Fabricante) - Nueva Zelanda, DOW AGROSCIENCES S. A. S. (Fabricante) - Francia</t>
  </si>
  <si>
    <t>20-V1/NA</t>
  </si>
  <si>
    <t>RATAQUILL</t>
  </si>
  <si>
    <t>CEBO EN TROZOS (SB)</t>
  </si>
  <si>
    <t>2 KG/HA</t>
  </si>
  <si>
    <t>77-I6/NA</t>
  </si>
  <si>
    <t>RONURON</t>
  </si>
  <si>
    <t>250 ML, 500 ML, 1 L</t>
  </si>
  <si>
    <t>400 ML</t>
  </si>
  <si>
    <t>Spodoptera frugiperda Aplicado a maíz amarillo</t>
  </si>
  <si>
    <t>ROTAM AGROCHEMICAL CO., LTD. - China</t>
  </si>
  <si>
    <t>6-I59/NA-CL1</t>
  </si>
  <si>
    <t>KUSSO</t>
  </si>
  <si>
    <t>500 ml , 100 ml , 1 l</t>
  </si>
  <si>
    <t>200 cc/ha CM3</t>
  </si>
  <si>
    <t>NORTHERN INTERNATIONAL (HOLDING CO., LTD.) - China</t>
  </si>
  <si>
    <t>33-V</t>
  </si>
  <si>
    <t>NU-FILM-17</t>
  </si>
  <si>
    <t>MILLER CHEMICAL &amp; FERTIL - Estados Unidos</t>
  </si>
  <si>
    <t>81-H</t>
  </si>
  <si>
    <t>DUPOCSA PROTEC.QUIM. PARA ELCAMPO S.A. - Ecuador</t>
  </si>
  <si>
    <t>2-F3</t>
  </si>
  <si>
    <t>CEREXAGRI B.V. - Paises bajos</t>
  </si>
  <si>
    <t>18-F2</t>
  </si>
  <si>
    <t>ZENECA AGROCHEMICALS - Estados Unidos</t>
  </si>
  <si>
    <t>68-I8/NA</t>
  </si>
  <si>
    <t>CIGARAL</t>
  </si>
  <si>
    <t>350 G/L</t>
  </si>
  <si>
    <t>AGRICOLA NACIONAL SAC E I. - ANASAC - Chile</t>
  </si>
  <si>
    <t>36-F19</t>
  </si>
  <si>
    <t>93-F1-SESAU</t>
  </si>
  <si>
    <t>75 - 100 CM3</t>
  </si>
  <si>
    <t>E.I. DU PONT DE NEMOURS AND COMPANY - Estados Unidos</t>
  </si>
  <si>
    <t>71-I4/NA</t>
  </si>
  <si>
    <t>CIRCÓN</t>
  </si>
  <si>
    <t>47-F4</t>
  </si>
  <si>
    <t>CAPTAN TECNICO</t>
  </si>
  <si>
    <t>CRYSTAL CHEMICAL INTER-AMERICA - Estados Unidos</t>
  </si>
  <si>
    <t>29-H7-SESAU</t>
  </si>
  <si>
    <t>036-H14/NA</t>
  </si>
  <si>
    <t>0990655391001</t>
  </si>
  <si>
    <t>INCOAGRO CIA.LTDA.</t>
  </si>
  <si>
    <t>CRUSHER</t>
  </si>
  <si>
    <t>5 L/HA</t>
  </si>
  <si>
    <t>Amaranthus hybridus Aplicado a Arroz, Digitaria sanguinalis Aplicado a Arroz, Echinochloa colonum Aplicado a Arroz, Eleusine indica Aplicado a Arroz</t>
  </si>
  <si>
    <t>135-F1-SESAU</t>
  </si>
  <si>
    <t>POLYMAXIN</t>
  </si>
  <si>
    <t>0.4-0.5 ROSA; 0.5 TOMATE RIÑÓN G/L</t>
  </si>
  <si>
    <t>JIXI AGROSINO BIOTECH CO. LTD. (FABRICANTE Y FORMULADOR) - China, NINGBO SUNJOY AGROSCIENCE CO. LTD. (FABRICANTE Y FORMULADOR) - China</t>
  </si>
  <si>
    <t>15-F17</t>
  </si>
  <si>
    <t>51 KG</t>
  </si>
  <si>
    <t>INSECTICIDAS INTERNAICIONALES - Venezuela</t>
  </si>
  <si>
    <t>Pedido de la empresa la cancelación 6154-O, 25-10-2017</t>
  </si>
  <si>
    <t>53-I16-SESAU</t>
  </si>
  <si>
    <t>100 ml , 250 ml , 1 L, 4 L</t>
  </si>
  <si>
    <t>AGROSER S.A. - Colombia, INSECTICIDAS INTERNACIONALES - Venezuela</t>
  </si>
  <si>
    <t>29-F2/NA</t>
  </si>
  <si>
    <t>POLYRAM DF</t>
  </si>
  <si>
    <t>1.5 PARA BANANO, 2 PARA CACAO,2 PARA CEBOLLA, 500 G/ 200 L DE AGUA PARA FREJOL Y TOMATE RIÑÓN, KG/HA</t>
  </si>
  <si>
    <t>111-IA2/NA</t>
  </si>
  <si>
    <t>ESLABÓN</t>
  </si>
  <si>
    <t>39-H74/NA</t>
  </si>
  <si>
    <t>MATASATO</t>
  </si>
  <si>
    <t>BANANO: 1.2 KG/HA</t>
  </si>
  <si>
    <t>Cuphea racemosa Aplicado a Banano, Digitaria sanguinalis Aplicado a Banano, Euphorbia hypericifolia Aplicado a Banano, Fleurya aestuans Aplicado a Banano, Justicia laevilinguis Aplicado a Banano, Peperomia pellucida Aplicado a Banano, Priva lappulacea Aplicado a Banano</t>
  </si>
  <si>
    <t>ZHEJIANG JINFANDA BIOCHEMICAL CO. LTDA. / FABRICANTE - FORMULADOR - China</t>
  </si>
  <si>
    <t>05-H37/NA</t>
  </si>
  <si>
    <t>STAM M4</t>
  </si>
  <si>
    <t>200 L, 60 L, 30 GL</t>
  </si>
  <si>
    <t>2 PARA ARROZ L/HA</t>
  </si>
  <si>
    <t>Cyperus iria Aplicado a Arroz, Echinochloa colona Aplicado a Arroz, Echinochloa crus-galli Aplicado a Arroz</t>
  </si>
  <si>
    <t>67-F6-SESAU</t>
  </si>
  <si>
    <t>118-F1-SESAU</t>
  </si>
  <si>
    <t>MILSANA</t>
  </si>
  <si>
    <t>Tambor 1 x 1100 Galones L, Tambor 1 x 1100 Galones</t>
  </si>
  <si>
    <t>Extracto de reynoutria sachalinensis 5 %</t>
  </si>
  <si>
    <t>0.25 ROSA y TOMATE RIÑÓN CM3</t>
  </si>
  <si>
    <t>MARRONE ORGANIC INNOVATIONS (MOI) - Estados Unidos</t>
  </si>
  <si>
    <t>011-F4-SESA-U</t>
  </si>
  <si>
    <t>PROMINENT 50 WP</t>
  </si>
  <si>
    <t>154-F1/NA</t>
  </si>
  <si>
    <t>ALETOL PLUS</t>
  </si>
  <si>
    <t>EMULSIÓN PARA TRATAR SEMILLAS (ES)</t>
  </si>
  <si>
    <t>AGROFINA S.A. - Argentina</t>
  </si>
  <si>
    <t>57-IA5/NA</t>
  </si>
  <si>
    <t>ESTRUENDO</t>
  </si>
  <si>
    <t>0.40 KG/HA</t>
  </si>
  <si>
    <t>15-COAD</t>
  </si>
  <si>
    <t>ISOFORONA</t>
  </si>
  <si>
    <t>CEBO EN GRANOS (AB)</t>
  </si>
  <si>
    <t>CRYSTAL CHEMICAL INTERAMERICA - Estados Unidos</t>
  </si>
  <si>
    <t>90-H9/NA</t>
  </si>
  <si>
    <t>100 ml , 1 L</t>
  </si>
  <si>
    <t>18-F38/NA</t>
  </si>
  <si>
    <t>PLANTSHIELD 720</t>
  </si>
  <si>
    <t>INTEROC S.A. (FORMULADOR) - Ecuador, JIANGSU UNITED AGROCHEMICAL CO. LTD (FORMULADOR) - China, NINGBO GENERIC CHEMICAL CO., LTDA (FABRICANTE - FORMULADOR) - China</t>
  </si>
  <si>
    <t>26-I40/NA</t>
  </si>
  <si>
    <t>ZENDO</t>
  </si>
  <si>
    <t>21-I12-SESA-U</t>
  </si>
  <si>
    <t>0992249145001</t>
  </si>
  <si>
    <t>DUAJA DEL ECUADOR S.A.</t>
  </si>
  <si>
    <t>DELTAMETRINA 2,5 EC</t>
  </si>
  <si>
    <t>TAGROS CHEMICAL INDIA LIMITED - India</t>
  </si>
  <si>
    <t>TIENE A FAVOR $ 20,00 PORQUE PAGA DUPLICADO EL AÑO 2007</t>
  </si>
  <si>
    <t>ATTA-KILL</t>
  </si>
  <si>
    <t>37-I21</t>
  </si>
  <si>
    <t>PROFICOL EL CARMEN S.A. - Colombia</t>
  </si>
  <si>
    <t>13-F11/NA</t>
  </si>
  <si>
    <t>PHOS AL</t>
  </si>
  <si>
    <t>3,0 KG/HA</t>
  </si>
  <si>
    <t>EXCELAG. CORP./Estados Unidos (FABRICANTE) - Estados Unidos, SHANDONG DACHENG PESTICIDE Co. Ltd. (FORMULADOR) - China</t>
  </si>
  <si>
    <t>39-H20/NA</t>
  </si>
  <si>
    <t>RONDO</t>
  </si>
  <si>
    <t>1 L, 250 ML, 500 ML, 3,785 L, 4 L, 5 L, 10 L, 19 L, 20 L</t>
  </si>
  <si>
    <t>CRYSTAL CHEMICAL INTER-AMERICA S.A. / PANAMÁ, manufacturado por NORTHERN INTERNATIONAL (HOLDING) CO., LTD. - China, DUPOCSA PROTEC.QUIM. PARA ELCAMPO S.A. (FORMULADOR) - Ecuador</t>
  </si>
  <si>
    <t>141-F2/NA</t>
  </si>
  <si>
    <t>Interoc S. A. (formulador) - Ecuador, Jiangsu United Agrochemical Co. Ltd.(fabricante y formulador) - China, Ningbo Sunjoy Agroscience Co. Ltda. (fabricante y formulador) - China, Sinochem Ningbo Ltd. (fabricante y formulador) - China</t>
  </si>
  <si>
    <t>70-F</t>
  </si>
  <si>
    <t>1 ML/L PARA ROSA; 2,5 ML/L PARA PIÑA</t>
  </si>
  <si>
    <t>ADAMA ANDINA B. V. Sucursal Colombia_ - FORMULADOR - Colombia, ADAMA MAKHTESHIM LTD. FORMULADOR - Israel, JIANGSU HIUFENG AGROCHEMICAL CO., LTD. - FABRICANTE - China</t>
  </si>
  <si>
    <t>39-H66/NA</t>
  </si>
  <si>
    <t>ARRASADOR 480</t>
  </si>
  <si>
    <t>200 L, 1000 L</t>
  </si>
  <si>
    <t>2 (MANGO/MAIZ/BANANO) L/HA</t>
  </si>
  <si>
    <t>18/3/2005 (registro SESA-U)</t>
  </si>
  <si>
    <t>8-H32/NA</t>
  </si>
  <si>
    <t>DIUROLAQ 80</t>
  </si>
  <si>
    <t>Acalypha alopecuroides Aplicado a Caña de azúcar, Amaranthus hybridus Aplicado a Caña de azúcar, Euphorbia hirta Aplicado a Caña de azúcar, Panicum fasciculatum Aplicado a Caña de azúcar, Physalis angulata Aplicado a Caña de azúcar</t>
  </si>
  <si>
    <t>SINOCHEM TIANJIN CORPORATION (Fabricante/Formulador) - China</t>
  </si>
  <si>
    <t>35-I5-SESAU</t>
  </si>
  <si>
    <t>ACEFATO TECNICO</t>
  </si>
  <si>
    <t>POLVO DE CONTACTO (CP)</t>
  </si>
  <si>
    <t>CRYSTAL CHEMICAL INTER-AMERICA - China, MEGHMANI ORGANICS LIMITED - India, PARIJAT - India, SABERO ORGANICS GUJARAT LIMITED - India, SHANDONG WEIFANG RAINBOW CHEMICAL CO. LTD. - China, SUNJOYCROP AGROSCIENCE PARA CRYSTAL CHEMICAL INTER-AMERICA - China</t>
  </si>
  <si>
    <t>110-I2/NA</t>
  </si>
  <si>
    <t>Frankliniella occidentalis Aplicado a rosa</t>
  </si>
  <si>
    <t>JIANGSU QIAOJI BIOCHEM CO. LTD. - China</t>
  </si>
  <si>
    <t>28-V7</t>
  </si>
  <si>
    <t>ACIGIB 10 PS</t>
  </si>
  <si>
    <t>10 g</t>
  </si>
  <si>
    <t>POINT INTERNATIONAL LTDA - Reino Unido</t>
  </si>
  <si>
    <t>3-H24/NA</t>
  </si>
  <si>
    <t>DMA 720</t>
  </si>
  <si>
    <t>3.8 L, 1 L, 4 L, 10 L, 19 L, 20 L</t>
  </si>
  <si>
    <t>2-H17/NA</t>
  </si>
  <si>
    <t>GESAPRIM</t>
  </si>
  <si>
    <t>10 KG, 900 G, 20 KG</t>
  </si>
  <si>
    <t>145-F4/NA</t>
  </si>
  <si>
    <t>ARADO</t>
  </si>
  <si>
    <t>50 ML, 100 ML, 250 ML, 500 ML, 1 L, 5 L, 20 L</t>
  </si>
  <si>
    <t>17-V2</t>
  </si>
  <si>
    <t>TRITON X-45</t>
  </si>
  <si>
    <t>DOW CHEMICAL COMPANY - Estados Unidos</t>
  </si>
  <si>
    <t>85-I5/NA</t>
  </si>
  <si>
    <t>39-H60-SESAU</t>
  </si>
  <si>
    <t>GLIFOSATO 480</t>
  </si>
  <si>
    <t>YIXING XINGNONG CHEMICALS CO. LTD. - China</t>
  </si>
  <si>
    <t>50-I4/NA</t>
  </si>
  <si>
    <t>SINOZOX</t>
  </si>
  <si>
    <t>1.08 L/HA</t>
  </si>
  <si>
    <t>NINGBO SUNJOY AGROSCIENCE CO. LTD. (FAB./FORM.) - China</t>
  </si>
  <si>
    <t>67-F15/NA</t>
  </si>
  <si>
    <t>CANCILLER</t>
  </si>
  <si>
    <t>205 L, 200 L</t>
  </si>
  <si>
    <t>90-H24/NA</t>
  </si>
  <si>
    <t>SHARBIS 400</t>
  </si>
  <si>
    <t>0.125 L/HA</t>
  </si>
  <si>
    <t>Cyperus ferax Aplicado a Arroz, Fimbristylis annua Aplicado a Arroz, Lindernia crustaceae Aplicado a Arroz, Paspalum notatum Aplicado a Arroz, Rottboellia exaltata Aplicado a Arroz</t>
  </si>
  <si>
    <t>SHARDA CROPCHEM LIMITED (Fabricante y Formulador) - India</t>
  </si>
  <si>
    <t>05-F21-SESA-U</t>
  </si>
  <si>
    <t>KAJO AGROCHEMICAL CO. LTDA - China, NINGBO SUNJOY AGROSCIENCE CO. LTD. - China, SINOCHEM NINGBO LTD. - China</t>
  </si>
  <si>
    <t>123-I4/NA</t>
  </si>
  <si>
    <t>MEDAL GOLD</t>
  </si>
  <si>
    <t>LAMBDA-CYHALOTHRIN 106 G/L + THIAMETHOXAM 141 G/L</t>
  </si>
  <si>
    <t>71-I3/NA</t>
  </si>
  <si>
    <t>DEPREDADOR</t>
  </si>
  <si>
    <t>87-IA3/NA</t>
  </si>
  <si>
    <t>SINOZINE</t>
  </si>
  <si>
    <t>0.675 L/HA</t>
  </si>
  <si>
    <t>VITAVAX 200</t>
  </si>
  <si>
    <t>60-I3/NA</t>
  </si>
  <si>
    <t>FULMINANTE</t>
  </si>
  <si>
    <t>0,6 KG/HA</t>
  </si>
  <si>
    <t>FECHA DE REGISTRO: 27/10/2003; REVALUACIÓN: 24/02/2017</t>
  </si>
  <si>
    <t>Spodoptera frugiperda Aplicado a Arroz</t>
  </si>
  <si>
    <t>13-AI2/NA</t>
  </si>
  <si>
    <t>SINODAFEN</t>
  </si>
  <si>
    <t>68-I12/NA</t>
  </si>
  <si>
    <t>SINOPRID</t>
  </si>
  <si>
    <t>34-H16-SESAU</t>
  </si>
  <si>
    <t>ADAMA AGAN LTD - Israel, ADAMA ANDINA B.V. - Colombia, NINGBO SEGA CHEMICAL COMPANY - China</t>
  </si>
  <si>
    <t>151-I2/NA</t>
  </si>
  <si>
    <t>KENSHI</t>
  </si>
  <si>
    <t>NINGBO SUNJOY AGROSCIENCE CO. LTD. - China, SINOCHEM NINGBO LTD - China</t>
  </si>
  <si>
    <t>67-F10/NA</t>
  </si>
  <si>
    <t>DIFO</t>
  </si>
  <si>
    <t>0.4 PARA BANANO Y TOMATE RIÑÓN L/HA</t>
  </si>
  <si>
    <t>70-F12/NA</t>
  </si>
  <si>
    <t>BOTRYAZOLE</t>
  </si>
  <si>
    <t>7-H38/NA</t>
  </si>
  <si>
    <t>QUEMAX</t>
  </si>
  <si>
    <t>INTEROC S.A. - Ecuador, NANJING RED SUN CO., LTD. - China</t>
  </si>
  <si>
    <t>49-I11/NA-CL2</t>
  </si>
  <si>
    <t>PLAGAFIN</t>
  </si>
  <si>
    <t>NINGBO SUNJOY AGROSCIENCE CO. LTDA. - China, SINOCHEM NINGBO LTD. - China</t>
  </si>
  <si>
    <t>MIGRACIÓN PLAGUICI A GUÍA - LA EMPRESA NO SE ENCUENTRA REGISTRADA</t>
  </si>
  <si>
    <t>90-H15/NA</t>
  </si>
  <si>
    <t>SHARBIS</t>
  </si>
  <si>
    <t>BYSPIRIBAC SODIO 100 G/L</t>
  </si>
  <si>
    <t>Borreria laevis Aplicado a Arroz, Browallia americana Aplicado a Arroz, Cyperus ferax Aplicado a Arroz, Eleusine indica Aplicado a Arroz, Fimbristylis annua Aplicado a Arroz, Fleurya aestuans Aplicado a Arroz, Leptochloa filiformis Aplicado a Arroz, Ludwigia octovalvis Aplicado a Arroz, Mecardonia miniuta Aplicado a Arroz, Priva lappulacea Aplicado a Arroz</t>
  </si>
  <si>
    <t>SHARDA CROPCHEM LTD (Fabricante y formulador) - India</t>
  </si>
  <si>
    <t>CAMBIO (DE TITULAR (13/12/2010); ANTES AGROAMBIENTE</t>
  </si>
  <si>
    <t>33-F4</t>
  </si>
  <si>
    <t>NIPPON SODA MITSUI &amp; CO LTDA - Japón</t>
  </si>
  <si>
    <t>71-F19/NA</t>
  </si>
  <si>
    <t>BLANKET</t>
  </si>
  <si>
    <t>200 L, 55 GL</t>
  </si>
  <si>
    <t>250 G/L</t>
  </si>
  <si>
    <t>SHANGHAI KELINON AGROCHEMICAL CO. LTDA. - China</t>
  </si>
  <si>
    <t>26-I51/NA</t>
  </si>
  <si>
    <t>SHARP</t>
  </si>
  <si>
    <t>7-H39/NA-CL1</t>
  </si>
  <si>
    <t>CONTACTO</t>
  </si>
  <si>
    <t>2.50 l/ha PARA PALMA AFRICANA ; 1 l/ha PARA BORDES Y CAMINOS AGRÍCOLAS L/HA</t>
  </si>
  <si>
    <t>33-H6/NA</t>
  </si>
  <si>
    <t>TRIBUTE</t>
  </si>
  <si>
    <t>CAMBIO DE TITULAR DE REGISTRO</t>
  </si>
  <si>
    <t>90-H3/NA</t>
  </si>
  <si>
    <t>DESIGNEE</t>
  </si>
  <si>
    <t>161-I1/NA</t>
  </si>
  <si>
    <t>VERIMARK</t>
  </si>
  <si>
    <t>10 ML, 12,5 ML, 30 ML, 50 ML, 100 ML, 125 ML, 250 ML, 500 ML, 1 L, 200 ML</t>
  </si>
  <si>
    <t>350-200-400 ml/ha (tomate), 350 ml/ha ( pimiento), 500-250 ml/ha (brócoli)</t>
  </si>
  <si>
    <t>NUEVO</t>
  </si>
  <si>
    <t>150-I4/NA</t>
  </si>
  <si>
    <t>TEJO</t>
  </si>
  <si>
    <t>1-F89/NA</t>
  </si>
  <si>
    <t>FUERZA GLOBO</t>
  </si>
  <si>
    <t>250 G, 500 G, 1 KG</t>
  </si>
  <si>
    <t>10 BANANO G/L</t>
  </si>
  <si>
    <t>Mycosphaerella fijiensis Aplicado a plátano</t>
  </si>
  <si>
    <t>AGRIA S. A. FORMULADOR - Bulgaria, ZENITH CROP SCIENCES BULGARIA LTD. FABRICANTE-FORMULADOR - Bulgaria</t>
  </si>
  <si>
    <t>8-F15-SESAU</t>
  </si>
  <si>
    <t>SULPHUR MILLS LIMITED - India</t>
  </si>
  <si>
    <t>10-F1-SESA-U</t>
  </si>
  <si>
    <t>LIMIN CHEMICAL CO.LTD. - China</t>
  </si>
  <si>
    <t>58-F18/NA</t>
  </si>
  <si>
    <t>REBOLT</t>
  </si>
  <si>
    <t>31-F16/NA</t>
  </si>
  <si>
    <t>ARCHIOS</t>
  </si>
  <si>
    <t>JIANGSU UNITED AGROCHEMICAL CO. LTDA. - China</t>
  </si>
  <si>
    <t>8-H17</t>
  </si>
  <si>
    <t>25 KG, 200 L</t>
  </si>
  <si>
    <t>BIESTERFELD US. INC. - Estados Unidos</t>
  </si>
  <si>
    <t>68-I21/NA</t>
  </si>
  <si>
    <t>COMODOR</t>
  </si>
  <si>
    <t>REDSUN GROUP CORPORATION - China</t>
  </si>
  <si>
    <t>40 KG</t>
  </si>
  <si>
    <t>39-H72/NA</t>
  </si>
  <si>
    <t>RABIOSO</t>
  </si>
  <si>
    <t>Cyperus ferax Aplicado a Banano, Eupatorium odoratum Aplicado a Banano, Euphorbia heterophylla Aplicado a Banano, Fleurya aestuans Aplicado a Banano, Justicia laevilinguis Aplicado a Banano, Oplismenus burmannii Aplicado a Banano, Paspalum paniculatum Aplicado a Banano, Pennisetum clandestinum Aplicado a Bordes de areas agrícolas</t>
  </si>
  <si>
    <t>28-V9</t>
  </si>
  <si>
    <t>0991464719001</t>
  </si>
  <si>
    <t>MARKETING ARM DEL ECUADOR S.A.</t>
  </si>
  <si>
    <t>NEWGIBB 90 % PS; AGROGIBB 90 %</t>
  </si>
  <si>
    <t>500 g</t>
  </si>
  <si>
    <t>MARKETING ARM, INTERNATIONAL INC. - Estados Unidos</t>
  </si>
  <si>
    <t>8-QOB</t>
  </si>
  <si>
    <t>ACIDO 2(2,4-DICLOROFENOXY)PROPIONICO</t>
  </si>
  <si>
    <t>87-H6/NA</t>
  </si>
  <si>
    <t>ANTARES</t>
  </si>
  <si>
    <t>100 ML, 250 ML, 500 ML, 1 L, 5 L, 20 L</t>
  </si>
  <si>
    <t>Cyperus rotundus Aplicado a Arroz, Echinochloa colonum Aplicado a Arroz, Echinochloa crus-pavonis Aplicado a Arroz</t>
  </si>
  <si>
    <t>6-A8/NA</t>
  </si>
  <si>
    <t>ABERTIICC</t>
  </si>
  <si>
    <t>1 L, 100 CM3, 250 CM3</t>
  </si>
  <si>
    <t>PARA MELON 0.2 l/ha EN 200 l/ha PARA ROSAS 0.5 cc/l EN 2000 l/ha PARA TOMATE 0.2 l/ha EN 200 l/ha KG</t>
  </si>
  <si>
    <t>Tetranychus urticae Aplicado a rosa, Tetranychus urticae Aplicado a tomate</t>
  </si>
  <si>
    <t>39-H18</t>
  </si>
  <si>
    <t>106-H4/NA</t>
  </si>
  <si>
    <t>ARGOS</t>
  </si>
  <si>
    <t>250 G, 350 G, 30 G, 500 G</t>
  </si>
  <si>
    <t>WANGS LTDA. ; ANHUI FENGLE AGROCHEMICAL CO. LTD. - China</t>
  </si>
  <si>
    <t>1-V</t>
  </si>
  <si>
    <t>ADSSE 775</t>
  </si>
  <si>
    <t>WITCO CHEMICALS - Estados Unidos</t>
  </si>
  <si>
    <t>6-H3</t>
  </si>
  <si>
    <t>NUFARM LIMITED - Austria, NUFARM LIMITED - Reino Unido, NUFARM LIMITED - Taiwán</t>
  </si>
  <si>
    <t>76-F2-SESA-U</t>
  </si>
  <si>
    <t>500 G</t>
  </si>
  <si>
    <t>ADAMA ANDINA B.V. Sucursal Colombia - Colombia, ADAMA MAKHTESHIN LTD. - Israel</t>
  </si>
  <si>
    <t>28-V5</t>
  </si>
  <si>
    <t>ACIGIB 12,5</t>
  </si>
  <si>
    <t>1 tableta de 8 G, 80 tabletas de 8 G, 10 cajas de 80 tabletas de 8 G</t>
  </si>
  <si>
    <t>15-H24/NA</t>
  </si>
  <si>
    <t>AMETRALAQ</t>
  </si>
  <si>
    <t>20 KG, 1 KG</t>
  </si>
  <si>
    <t>2.5 KG/HA</t>
  </si>
  <si>
    <t>Amaranthus hybridus Aplicado a Caña de azúcar, Echinochloa colonum Aplicado a Caña de azúcar, Oryza sativa Aplicado a Caña de azúcar, Physalis angulata Aplicado a Caña de azúcar, Rottboellia cochinchinensis Aplicado a Caña de azúcar</t>
  </si>
  <si>
    <t>SINOCHEN TIANJIN CORP - China</t>
  </si>
  <si>
    <t>183-F1/NA</t>
  </si>
  <si>
    <t>AMISTAR OPTI</t>
  </si>
  <si>
    <t>1 l , 500 ML, 250 ML, 100 ML, 5 L</t>
  </si>
  <si>
    <t>115-H17-SESA-U</t>
  </si>
  <si>
    <t>15-H8</t>
  </si>
  <si>
    <t>AMETRINA TECNICA15 - H 8</t>
  </si>
  <si>
    <t>CRYSTAL CHEMICAL INTERAMERICA; MEGHMANI INDUSTRIES LTD. DE LA INDIA - Estados Unidos, CRYSTAL CHEMICAL INTERAMERICA; MEGHMANI INDUSTRIES LTD. DE LA INDIA - India</t>
  </si>
  <si>
    <t>3-H40-SESA-U</t>
  </si>
  <si>
    <t>2,4-D 720 ; VERDAGRO 720 (PRODUCTO CANCELADO)</t>
  </si>
  <si>
    <t>BIESTERFELD U.S.INC - Estados Unidos, BIESTERFFELD SHANGHAI - China</t>
  </si>
  <si>
    <t>18-V2</t>
  </si>
  <si>
    <t>ADHERIL X 45</t>
  </si>
  <si>
    <t>QUIMICA HOECHST D MEXICO - México</t>
  </si>
  <si>
    <t>NO SE ENCUENTRA EN EL SISTEMA GUIA LA EMPRESA / QUIMASOC S.A. (QUÍMICOS ASOCIADOS)</t>
  </si>
  <si>
    <t>2-H29-SESA-U</t>
  </si>
  <si>
    <t>ATRALAQ</t>
  </si>
  <si>
    <t>G/L</t>
  </si>
  <si>
    <t>MARCH CHEMICAL CO. LTD. - China</t>
  </si>
  <si>
    <t>CAMBIO TITULAR ANTES HOLANDA 29/10/2002 AMP. DEL PAIS DE ORIGEN (18/06/2003)</t>
  </si>
  <si>
    <t>15-V4</t>
  </si>
  <si>
    <t>ADHERIL ACT</t>
  </si>
  <si>
    <t>QUIMASOC CIA. LTDA - Ecuador</t>
  </si>
  <si>
    <t>122-F1-SESAU</t>
  </si>
  <si>
    <t>15-H25/NA</t>
  </si>
  <si>
    <t>AMETRALAQ 50</t>
  </si>
  <si>
    <t>3.0 l/ha en 300 litros de agua L/HA</t>
  </si>
  <si>
    <t>Amaranthus hybridus Aplicado a Caña de azúcar, Euphorbia hirta Aplicado a Caña de azúcar, Jussiaea linifolia Aplicado a Caña de azúcar, Oryza sativa Aplicado a Caña de azúcar, Phyllanthus niruri Aplicado a Caña de azúcar, Rottboellia cochinchinensis Aplicado a Caña de azúcar</t>
  </si>
  <si>
    <t>NANJING LEADING CHEMICAL CO., LTDA - China, SINOCHEM TIAJIN CORP. - China</t>
  </si>
  <si>
    <t>67-F12/NA</t>
  </si>
  <si>
    <t>DIFECOLAQ 250</t>
  </si>
  <si>
    <t>55 GL, 200 L</t>
  </si>
  <si>
    <t>JIXI AGROSINO BIOTECH CO. LTD. (FAB.-FORM.)) - China</t>
  </si>
  <si>
    <t>1-PGR2-U</t>
  </si>
  <si>
    <t>DUOXIAOZUO JXJ</t>
  </si>
  <si>
    <t>6-A5/NA</t>
  </si>
  <si>
    <t>ACARAMIK</t>
  </si>
  <si>
    <t>100 ML, 1 L, 200 ML, 250 ML, 500 ML</t>
  </si>
  <si>
    <t>0,40 rosa, 0.20 tomate riñón L/HA</t>
  </si>
  <si>
    <t>JIANGSU ROTAM CHEMISTRY CO., LTD. (fabricante y formulador) - China</t>
  </si>
  <si>
    <t>122-F6/NA-CL1</t>
  </si>
  <si>
    <t>ARCHER</t>
  </si>
  <si>
    <t>150 G</t>
  </si>
  <si>
    <t>ANHUI FENGLE AGROCHEMICAL CO., LTD. (fabricante y formulador) - China, HANGZHOU GREEN FIELD CHEMICAL CO., LTD (Formulador) - China, IPROCHEM COMPANY LIMITED - (Formulador) - China, NANJING BESTGREEN CHEMICAL CO., LTD. (Formulador) - China, SHANDONG WEIFANG RAINBOW CHEMICAL CO., LTD. (fabricante y formulador) - China</t>
  </si>
  <si>
    <t>80-H1/NA</t>
  </si>
  <si>
    <t>ACCENT</t>
  </si>
  <si>
    <t>16 G</t>
  </si>
  <si>
    <t>20 GR/HA</t>
  </si>
  <si>
    <t>DUPONT AGRICULTURAL CARIBE INDUSTRIES, LTD. (fabricante) - Puerto Rico, E.I. DU PONT DE NEMOURS AND COMPANY (formulador) - Estados Unidos</t>
  </si>
  <si>
    <t>FECHA DE REGISTRO INICIAL: 20/04/1993</t>
  </si>
  <si>
    <t>67-F5/NA</t>
  </si>
  <si>
    <t>ACORD</t>
  </si>
  <si>
    <t>17-N1-SESAU</t>
  </si>
  <si>
    <t>AJAY - SQM CHILE S.A - Chile</t>
  </si>
  <si>
    <t>143-F1/NA</t>
  </si>
  <si>
    <t>AMISTAR TOP</t>
  </si>
  <si>
    <t>125 ML, 250 ML, 375 ML, 1 L, 500 ML</t>
  </si>
  <si>
    <t>28-V10-SESA-U</t>
  </si>
  <si>
    <t>ACIDO GIBERELICO GA3</t>
  </si>
  <si>
    <t>BEIGING DELTAGEN BIOLOGICAL - China</t>
  </si>
  <si>
    <t>NO SE ENCUENTRA EN EL SISTEMA GUIA/ DELTAGEN ECUADOR S.A.</t>
  </si>
  <si>
    <t>39-H77/NA</t>
  </si>
  <si>
    <t>ACCION</t>
  </si>
  <si>
    <t>500 ML, 3.8 L, 9.5 L, 19 L, 1 L</t>
  </si>
  <si>
    <t>2.5 EN MALEZAS L/HA</t>
  </si>
  <si>
    <t>Pennisetum clandestinum Aplicado a Bordes de areas agrícolas, Poa annua Aplicado a Bordes de areas agrícolas, Taraxacum officinale Aplicado a Bordes de areas agrícolas</t>
  </si>
  <si>
    <t>AGROHAO COMPANY Ltd. (formuladora) - China, BIESTERFELD SHANGHAI CO., LTD. - FORMULADOR - China, HANGZHOU GILMORE CHEMICAL CO. LTD. (FORMULADOR) - China, Nantong Pest Agrochemical Co., Ltd. - China, Pilarquim Co. Ltd. - China</t>
  </si>
  <si>
    <t>33-H5/NA</t>
  </si>
  <si>
    <t>ABAX</t>
  </si>
  <si>
    <t>200 ml , 1 L</t>
  </si>
  <si>
    <t>JIANGSU ROTAM CHEMISTRY CO. LTD. - China</t>
  </si>
  <si>
    <t>13-F</t>
  </si>
  <si>
    <t>058-F20/NA</t>
  </si>
  <si>
    <t>AFFILIATED</t>
  </si>
  <si>
    <t>LIMIN CHEMICAL CO.LTD - China, ZHEJIANG HEBEN PESTICIDE &amp; CHEMICALS CO., LTD. - China</t>
  </si>
  <si>
    <t>46-V1-SESAU</t>
  </si>
  <si>
    <t>BACTERICIDA AL POR MENOR</t>
  </si>
  <si>
    <t>AGRY - GENT PLUS</t>
  </si>
  <si>
    <t>QUIMICA AGRONOMICA DE MEXICO - México</t>
  </si>
  <si>
    <t>CAMBIO DE TITULAR (29/04/2003) , ANTESAGROQUIM CIA. LTDA. CAMBIO TITULAR DE REGISTRO (14/09/2009)</t>
  </si>
  <si>
    <t>75-H</t>
  </si>
  <si>
    <t>ADAMA AGAN LTD - Israel, ADAMA ANDINA B.V. SUCURSAL COLOMBIA - Colombia, AGAN CHEMICAL MANUFACTURES LTD. ; PROFICOL ANDINA BV SUCURSAL COLOMBIA - Israel, AGAN CHEMICAL MANUFACTURES LTD. ; PROFICOL ANDINA BV SUCURSAL COLOMBIA - Colombia</t>
  </si>
  <si>
    <t>3-H39/NA</t>
  </si>
  <si>
    <t>ANIKILAMINA</t>
  </si>
  <si>
    <t>NUFARM COLOMBIA S.A. SHANDONG WEIFANG RAINBOW CHEMICAL CO. LTD. - Colombia, NUFARM COLOMBIA S.A. SHANDONG WEIFANG RAINBOW CHEMICAL CO. LTD. - China</t>
  </si>
  <si>
    <t>MIGRACION-LA EMPRESA NO SE ENCUENTRA REGISTRADA</t>
  </si>
  <si>
    <t>71-F4-SESAU</t>
  </si>
  <si>
    <t>ADAMA ANDINA B.V. SUCURSAL COLOMBIA - Colombia, PROFICOL ANDINA BV SUCURSAL COLOMBIA - Colombia</t>
  </si>
  <si>
    <t>3-H62/NA</t>
  </si>
  <si>
    <t>AMINAGRO</t>
  </si>
  <si>
    <t>1 L, 5 L, 19 L, 20 L</t>
  </si>
  <si>
    <t>SINOCHEM AGRO CO. LTD - China</t>
  </si>
  <si>
    <t>15-H6/NA</t>
  </si>
  <si>
    <t>AMETREX 50</t>
  </si>
  <si>
    <t>1 L, 4 L, 5 GL, 1 GL</t>
  </si>
  <si>
    <t>4.00 caña de azúcar y piña L/HA</t>
  </si>
  <si>
    <t>ADAMA Agan Ltd. - FORMULADOR - Israel, ADAMA ANDINA B.V. Sucursal Colombia - FORMULADOR - Colombia, ANHUI ZHONGSHAN CHEMICAL INDUSTRY CO. LTD. - FABRICANTE - China</t>
  </si>
  <si>
    <t>FECHA DE REVALUACION 18/03/2016</t>
  </si>
  <si>
    <t>58-H</t>
  </si>
  <si>
    <t>ADAMA AGAN LTD. - Israel, ADAMA Andina B.v. Sucursal Colombia. - Colombia</t>
  </si>
  <si>
    <t>5-H43</t>
  </si>
  <si>
    <t>INQUIPORT S.A. - Venezuela</t>
  </si>
  <si>
    <t>187-F1/NA</t>
  </si>
  <si>
    <t>ARKONI</t>
  </si>
  <si>
    <t>SHENYANG SCIENCREAT CHEMICALS CO., LTD. - China</t>
  </si>
  <si>
    <t>58-H2</t>
  </si>
  <si>
    <t>AGAN CHEMICAL MANUFAC - Israel, PROFICOL ANDINA SUCURSAL COLOMBIA - Colombia</t>
  </si>
  <si>
    <t>3-H43/NA</t>
  </si>
  <si>
    <t>AMINAPAC 720</t>
  </si>
  <si>
    <t>LEVANTAMIENTO DE LA INMOVILIZACIÓN_mediante Memorando Nro. MAGAP-DAJ/AGROCALIDAD-2015-000554-M, recibido el 23 de octubre de 2015</t>
  </si>
  <si>
    <t>15-H16/NA</t>
  </si>
  <si>
    <t>AMETREX 80</t>
  </si>
  <si>
    <t>1 KG, 20 KG</t>
  </si>
  <si>
    <t>ADAMA AGAN LTD./FORMULADOR - Israel, ANHUIZHONGSHAN CHEMICAL INDUSTRY Co.ltd./Fabricante - China</t>
  </si>
  <si>
    <t>REVALUADO EL 18/03/2016</t>
  </si>
  <si>
    <t>37-H</t>
  </si>
  <si>
    <t>SYNGENTA LIMITED - Colombia, SYNGENTA LIMITED - Reino Unido</t>
  </si>
  <si>
    <t>1-QOB</t>
  </si>
  <si>
    <t>ACIDO 4 (2-4 DICLOROFENOXY) BUTIRICO</t>
  </si>
  <si>
    <t>11-H</t>
  </si>
  <si>
    <t>ADAMA AGAN LTD - Israel, ADAMA ANDINA B.V. - Colombia</t>
  </si>
  <si>
    <t>35-I6-SESAU</t>
  </si>
  <si>
    <t>SUSPENSIÓN MISCIBLE EN ACEITE (SCD)</t>
  </si>
  <si>
    <t>SABERO ORGANICS GUJARAT LIMITED - India</t>
  </si>
  <si>
    <t>2-H29/NA</t>
  </si>
  <si>
    <t>ATRALAQ 500</t>
  </si>
  <si>
    <t>250 ML, 500 ML, 1 L, 1 GL</t>
  </si>
  <si>
    <t>Acalypha alopecuroides Aplicado a Caña de azúcar, Eclipta prostrata Aplicado a Caña de azúcar, Jussiaea linifolia Aplicado a Caña de azúcar, Leptochloa uninervia Aplicado a Caña de azúcar</t>
  </si>
  <si>
    <t>AGRIPAC S.A. - Ecuador, Northern International (Holding) Co. Ltd. - FABRICANTE - China</t>
  </si>
  <si>
    <t>PRODUCTO REVALUADO 25/07/2016</t>
  </si>
  <si>
    <t>2-H40/NA</t>
  </si>
  <si>
    <t>ATRAZ</t>
  </si>
  <si>
    <t>Botrytis cinerea Aplicado a rosa</t>
  </si>
  <si>
    <t>107-H1-SESA-U</t>
  </si>
  <si>
    <t>36-F7</t>
  </si>
  <si>
    <t>HELM AG - Alemania</t>
  </si>
  <si>
    <t>23-COAD</t>
  </si>
  <si>
    <t>BACTEROL</t>
  </si>
  <si>
    <t>CEQSA ESPEC. QUIMICAS - Costa Rica</t>
  </si>
  <si>
    <t>15-F25-SESAU</t>
  </si>
  <si>
    <t>BELCO RESOURCES, INC. - Estados Unidos</t>
  </si>
  <si>
    <t>23-COAD5-SESA-U</t>
  </si>
  <si>
    <t>0992151781001</t>
  </si>
  <si>
    <t>MERCALIMSA S.A</t>
  </si>
  <si>
    <t>BANALATEX</t>
  </si>
  <si>
    <t>Removedor de latex Aplicado a Banano</t>
  </si>
  <si>
    <t>MERCALIMSA S.A. - Ecuador</t>
  </si>
  <si>
    <t>3-H48/NA</t>
  </si>
  <si>
    <t>AMINAMONT 720</t>
  </si>
  <si>
    <t>2.00 L/HA</t>
  </si>
  <si>
    <t>Amaranthus hybridus Aplicado a Bordes de areas agrícolas, Silene vulgaris Aplicado a Bordes de areas agrícolas, Urtica urens Aplicado a Bordes de areas agrícolas</t>
  </si>
  <si>
    <t>ATUL LIMITED - India, FLAGCHEM INTERNATIONAL CO. LTD. (fabricante-formulador) - China, HONBOR INDUSTRIAL CO., LTD. - China, IMPORTADORA INDUSTRIAL AGRÍCOLA DEL MONTE S.A. (Formulador) - Ecuador, IPROCHEM COMPANY LIMITED - China, JINGMA CHEMICAL Co., Ltd. - China, NANJING RED SUN INTERNATIONAL TRADING CO., LTD. FABRICANTE - FORMULADOR - China, NINGBO GENERIC CHEMICAL Co. Ltd - China</t>
  </si>
  <si>
    <t>2-V</t>
  </si>
  <si>
    <t>AGRAL 90</t>
  </si>
  <si>
    <t>125 ML, 200 ML, 250 ML, 500 ML, 1 L, 1 GL, 5 GL</t>
  </si>
  <si>
    <t>Nonylphenol ethoxylated 920 G/L</t>
  </si>
  <si>
    <t>100-400 herb, 50-200 insec, 50-200 fungi (ml/200l de agua) - 3ml/l de agua limpieza equipos ML</t>
  </si>
  <si>
    <t>21-I11/NA</t>
  </si>
  <si>
    <t>ANIQUILADOR</t>
  </si>
  <si>
    <t>AGROTA TIENE CONTRATO DE ENVASADO CON AGROSAD</t>
  </si>
  <si>
    <t>6-I78/NA</t>
  </si>
  <si>
    <t>AGRIN DM</t>
  </si>
  <si>
    <t>47-H</t>
  </si>
  <si>
    <t>Dicamba 482 G/L</t>
  </si>
  <si>
    <t>VELSICOL SHERING - Colombia, VELSICOL SHERING - Alemania</t>
  </si>
  <si>
    <t>61-F1/NA</t>
  </si>
  <si>
    <t>ALTO</t>
  </si>
  <si>
    <t>Rhizoctonia solani Aplicado a Arroz</t>
  </si>
  <si>
    <t>SALTIGO GMBH INDUSTRIAL PARK LEVERKUSEN (FABRICANTE) - Alemania, SYNGENTA S.A. (FORMULADOR) - Colombia</t>
  </si>
  <si>
    <t>FECHA DE REGISTRO POR PRIMERA VEZ: 12/11/1990 - CAMBIO TITULAR ANTES NOVARTIS 12/12/2002 CAMBIA TIPO DE FORMULACION ANTES SL 27/12/2002 AMP. DE FABRICANTE Y PAIS DE ORIGEN (29/07/2005)CORREGIDO EL NOMBRE DEL PRODUCTO A ALTO 100 LS (11/10/2007)AMP. PAIS DE ORIGEN (25/03/2009)</t>
  </si>
  <si>
    <t>34-H23-SESA-U</t>
  </si>
  <si>
    <t>1291700477001</t>
  </si>
  <si>
    <t>DR. AGRO S.A. DORAGRO</t>
  </si>
  <si>
    <t>SHANDONG HUAYANG TECHNOLOGY CO. - China</t>
  </si>
  <si>
    <t>1-H9</t>
  </si>
  <si>
    <t>DUPOCSA PROTECTORES QUIMICOS PARA EL CAMPO S.A - Ecuador, SHANDONG WEIFANG RAINBOW CHEMICAL CO., LTDA-FABRICANTE - China</t>
  </si>
  <si>
    <t>15-H19-SESA-U</t>
  </si>
  <si>
    <t>20 l</t>
  </si>
  <si>
    <t>ZHEJIANG PROVINCE CHANGXING FIRST CHEMICAL CO. LTD - China</t>
  </si>
  <si>
    <t>23-COAD3SESA-U</t>
  </si>
  <si>
    <t>BANACHEM</t>
  </si>
  <si>
    <t>INDUSTRIA CHEMLOK DEL ECUADOR S.A. - Ecuador</t>
  </si>
  <si>
    <t>2-H33-SESA-U</t>
  </si>
  <si>
    <t>ZHEJIANG CHANGXING FIRST CHEMICAL - China</t>
  </si>
  <si>
    <t>1-H6</t>
  </si>
  <si>
    <t>ADAMA AGAN LTD - Israel, ADAMA ANDINA B.V. SUCURSAL COLOMBIA - Colombia, AGAN CHEMICAL MANUFACTURES - Israel, PROFICOL ANDINA SUCURSAL COLOMBIA - Colombia</t>
  </si>
  <si>
    <t>5-F13-SESAU</t>
  </si>
  <si>
    <t>SINON CORPORATION - Taiwán</t>
  </si>
  <si>
    <t>80-I11/NA</t>
  </si>
  <si>
    <t>AMUNIL</t>
  </si>
  <si>
    <t>1 L, 250 ML</t>
  </si>
  <si>
    <t>0,75 cc/l CM3</t>
  </si>
  <si>
    <t>Hydrellia sp Aplicado a Arroz</t>
  </si>
  <si>
    <t>NANJING ESSENCE FINE - CHEMICAL CO. LTD. / FABRICANTE - FORMULADOR - China, SHANGHAI KELINON AGROCHEMICAL CO. LTD. - China</t>
  </si>
  <si>
    <t>123-F1/NA</t>
  </si>
  <si>
    <t>1791349547001</t>
  </si>
  <si>
    <t>CORPORACION INTERNACIONAL DE CULTIVOS CORPCULTIVOS S.A.</t>
  </si>
  <si>
    <t>AGRIFOS 400</t>
  </si>
  <si>
    <t>100 ML, 250 ML, 500 ML, 1 L, 4 L, 10 L, 20 L</t>
  </si>
  <si>
    <t>ISAGRO COLOMBIA S.A.S. (Fabricante y Formulador) - Colombia</t>
  </si>
  <si>
    <t>Registro (06/08/2003); revaluado</t>
  </si>
  <si>
    <t>2-H38-SESA-U</t>
  </si>
  <si>
    <t>ATRAZINA TECNICA</t>
  </si>
  <si>
    <t>CONCENTRADO DISPERSABLE (CD)</t>
  </si>
  <si>
    <t>ZHEJIANG CHANGXING ZHONG SHAN CHEMICAL INDUSTRY CO. LTD. - China</t>
  </si>
  <si>
    <t>CAMBIO DE TITULARIDAD 25/09/2012</t>
  </si>
  <si>
    <t>36-F26-SESA-U</t>
  </si>
  <si>
    <t>1.0 - 2.0 KG/HA</t>
  </si>
  <si>
    <t>AGROTECH UNITED CORP - China</t>
  </si>
  <si>
    <t>2-H16</t>
  </si>
  <si>
    <t>AGAN CHEMICAL MANUFACTURES LTD. - Israel</t>
  </si>
  <si>
    <t>90-H13/NA</t>
  </si>
  <si>
    <t>BISPIRILAQ WP</t>
  </si>
  <si>
    <t>SINOCHEM NINGBO LTD. - China</t>
  </si>
  <si>
    <t>CAMBIO DE TITULAR 25/09/2012</t>
  </si>
  <si>
    <t>15-F23-SESAU</t>
  </si>
  <si>
    <t>1 kg , 500 G</t>
  </si>
  <si>
    <t>AGROSTULLN GMBH - Alemania, RAG ADDITIVE GMBH AUTORIZA A DISTRIBUIR A BIESTERFELD U.S. - Alemania</t>
  </si>
  <si>
    <t>016-H5</t>
  </si>
  <si>
    <t>Digitaria sanguinalis Aplicado a Caña de azúcar, Echinochloa colonum Aplicado a Caña de azúcar, Eleusine indica Aplicado a Caña de azúcar, Phyllanthus niruri Aplicado a Caña de azúcar, Portulaca oleracea Aplicado a Caña de azúcar, Rottboellia cochinchinensis Aplicado a Caña de azúcar</t>
  </si>
  <si>
    <t>ADAMA ANDINA B.V. SUCURSAL COLOMBIA - Colombia, AGAN CHEMICAL ltd - Israel, AGAN CHEMICAL MANUFACTURES - Israel, PROFICOL ANDINA SUCURSAL COLOMBIA - Colombia</t>
  </si>
  <si>
    <t>36-F6</t>
  </si>
  <si>
    <t>FULON CHEMICAL INDUSTRIAL CO., LTD. para HELM A. G. - Taiwán, TAICANG CITY PESTICIDE FACTORY CO. LTDA. - China</t>
  </si>
  <si>
    <t>2-H13</t>
  </si>
  <si>
    <t>BASF AG - Colombia</t>
  </si>
  <si>
    <t>28-V6</t>
  </si>
  <si>
    <t>BIOGIB</t>
  </si>
  <si>
    <t>1 KG, 10 G</t>
  </si>
  <si>
    <t>GRUPO BIOQUIMICO MEXICANO - México</t>
  </si>
  <si>
    <t>21-F2</t>
  </si>
  <si>
    <t>BAYER DE COLOMBIA - Colombia</t>
  </si>
  <si>
    <t>120-H3/NA</t>
  </si>
  <si>
    <t>ATALAR</t>
  </si>
  <si>
    <t>1 l , 250 ML, 500 ML, 20 L, 4 L, 1 GL, 5 GL</t>
  </si>
  <si>
    <t>7 L/HA</t>
  </si>
  <si>
    <t>Cyperus iria Aplicado a Arroz, Echinochloa colonum Aplicado a Arroz, Echinochloa crus-galli Aplicado a Arroz, Eleusine indica Aplicado a Arroz, Ipomoea tiliacea Aplicado a Arroz, Leptochloa filiformis Aplicado a Arroz, Ludwigia hyssopifolia Aplicado a Arroz, Panicum maximum Aplicado a Arroz</t>
  </si>
  <si>
    <t>ADAMA ANDINA B.V. SUCURSAL COLOMBIA (Fabricante de Propanil) - Colombia, ADAMA ANDINA B.V. SUCURSAL COLOMBIA (formulador) - Colombia, RICECO INTERNATIONAL INC. (formulador) - Colombia, UPL LIMITED (Fabricante de Triclopyr) - India, UPL LIMITED (FORMULADDOR) - India</t>
  </si>
  <si>
    <t>CAMBIO TITULAR: 2016-12-07 (ANTES HORTIFLORA ANDINA)</t>
  </si>
  <si>
    <t>72-H1/NA</t>
  </si>
  <si>
    <t>ALLY XP</t>
  </si>
  <si>
    <t>10 G</t>
  </si>
  <si>
    <t>DuPont Agricultural Caribe Industries, Ltd. (Fabricante) - Puerto Rico, DuPont Agricultural Chemicals, Ltd. Shanghai (DUPAC) (Fabricante) - China, E.I. Du Pont de Nemours and Company (Formulador) - Estados Unidos</t>
  </si>
  <si>
    <t>REGISTRADO EL 7/1/1991/ PRODUCTO REVALUADO</t>
  </si>
  <si>
    <t>13-H3/NA</t>
  </si>
  <si>
    <t>ANTORCH</t>
  </si>
  <si>
    <t>GLUFOSINATE - AMMONIUM 200 G/L</t>
  </si>
  <si>
    <t>22-F3</t>
  </si>
  <si>
    <t>5-F2</t>
  </si>
  <si>
    <t>2-H2</t>
  </si>
  <si>
    <t>18-F30-SESAU</t>
  </si>
  <si>
    <t>ARYSTA LIFESCIENCE COLOMBIA S.A. - Colombia</t>
  </si>
  <si>
    <t>022-H43/NA</t>
  </si>
  <si>
    <t>ATRACTIVO</t>
  </si>
  <si>
    <t>4 L/HA</t>
  </si>
  <si>
    <t>CAMBIO DE TITULARIDAD (16/04/2012)</t>
  </si>
  <si>
    <t>15-F15</t>
  </si>
  <si>
    <t>BIESTERFELD US INC - Estados Unidos</t>
  </si>
  <si>
    <t>36-F25-SESAU</t>
  </si>
  <si>
    <t>POLVO DISPERSABLE EN ACEITE (PDA)</t>
  </si>
  <si>
    <t>JDD INDUSTRY COMPANY LTD. - China, POINT INTERNATIONAL LTDA. - Reino Unido</t>
  </si>
  <si>
    <t>62-H</t>
  </si>
  <si>
    <t>BASF A G - Estados Unidos</t>
  </si>
  <si>
    <t>71-H</t>
  </si>
  <si>
    <t>E.I. DUPONT DE NEMOURS AND COMPANY - Estados Unidos</t>
  </si>
  <si>
    <t>015-F13/NA</t>
  </si>
  <si>
    <t>SULFEX</t>
  </si>
  <si>
    <t>1 KG, 5 KG, 10 KG</t>
  </si>
  <si>
    <t>2 PARA ARROZ KG/HA</t>
  </si>
  <si>
    <t>SAPEC AGRO S.A. / FABRICANTE Y FORMULADOR - Portugal</t>
  </si>
  <si>
    <t>18-F19-SESAU</t>
  </si>
  <si>
    <t>5-F22/NA</t>
  </si>
  <si>
    <t>2-H15</t>
  </si>
  <si>
    <t>0190153665001</t>
  </si>
  <si>
    <t>ADAMA ECUADOR ADAMECUDOR S.A</t>
  </si>
  <si>
    <t>ADAMA AGAN LTD. - Israel, ADAMA Andina B.V. Sucursal Colombia. - Colombia</t>
  </si>
  <si>
    <t>37-H2</t>
  </si>
  <si>
    <t>36-F20</t>
  </si>
  <si>
    <t>15-F9</t>
  </si>
  <si>
    <t>BASF AG - Alemania, BASF AG - Colombia</t>
  </si>
  <si>
    <t>90-H19/NA</t>
  </si>
  <si>
    <t>1792238293001</t>
  </si>
  <si>
    <t>NIMELEC S.A</t>
  </si>
  <si>
    <t>BISPINEE</t>
  </si>
  <si>
    <t>1 KG, 1.5 KG, 450 G, 250 G, 150 G, 100 G</t>
  </si>
  <si>
    <t>0,2 Kg/ha en 200 l de agua KG/HA</t>
  </si>
  <si>
    <t>Cyperus diffusus Aplicado a Arroz, Echinochloa colonum Aplicado a Arroz, Eclipta alba Aplicado a Arroz, Ludwigia linifolia Aplicado a Arroz</t>
  </si>
  <si>
    <t>ZELL CHEMIE INTERNACIONAL, S.L. - España</t>
  </si>
  <si>
    <t>34-COAD1-SESA-U</t>
  </si>
  <si>
    <t>BOND</t>
  </si>
  <si>
    <t>100 CM3, 1 L</t>
  </si>
  <si>
    <t>350 ml/200 litros de agua ML</t>
  </si>
  <si>
    <t>44-H3/NA</t>
  </si>
  <si>
    <t>BROMADEL</t>
  </si>
  <si>
    <t>009-A1-B/U</t>
  </si>
  <si>
    <t>1791826035001</t>
  </si>
  <si>
    <t>SEMIDOR CIA. LTDA.</t>
  </si>
  <si>
    <t>BTB</t>
  </si>
  <si>
    <t>20 kg , 5 KG</t>
  </si>
  <si>
    <t>7 kg/ha KG/HA</t>
  </si>
  <si>
    <t>SIBBIOPHARM LTD. - Rusia</t>
  </si>
  <si>
    <t>ADICION DE EMBARCADOR CAMIRA GROUP CORP DE PANAMA</t>
  </si>
  <si>
    <t>7-H40/NA</t>
  </si>
  <si>
    <t>BORRATOR</t>
  </si>
  <si>
    <t>1 L, 2.5 GL, 5 GL, 1 GL, 500 ML</t>
  </si>
  <si>
    <t>2.0 l/ha en 200 litros de agua L/HA</t>
  </si>
  <si>
    <t>133-F4/NA</t>
  </si>
  <si>
    <t>CENTAURO</t>
  </si>
  <si>
    <t>25-F2/NA</t>
  </si>
  <si>
    <t>CALIXIN</t>
  </si>
  <si>
    <t>0,5 l/ha L/HA</t>
  </si>
  <si>
    <t>36-COAD1-SESA-U</t>
  </si>
  <si>
    <t>BREAK THRU ; PLUS</t>
  </si>
  <si>
    <t>EVONIK GOLDSCHMIDT CORPORATION - Estados Unidos, EVONIK GOLDSCHMIDT CORPORATION - Brasil</t>
  </si>
  <si>
    <t>90-F5-SESAU</t>
  </si>
  <si>
    <t>1790018334001</t>
  </si>
  <si>
    <t>DORLIA S.A.</t>
  </si>
  <si>
    <t>LINDSAY CORPORATION - Estados Unidos</t>
  </si>
  <si>
    <t>036-F11</t>
  </si>
  <si>
    <t>50-F3/NA</t>
  </si>
  <si>
    <t>CENIFIN</t>
  </si>
  <si>
    <t>ZHEJIANG HEBEN PESTICIDE &amp; CHEMICALS, CO. LTD. (FAB./FORM.) - China</t>
  </si>
  <si>
    <t>36-F5</t>
  </si>
  <si>
    <t>85-I4/NA</t>
  </si>
  <si>
    <t>BALA 55</t>
  </si>
  <si>
    <t>1 l , 100 ML, 250 ML, 500 ML</t>
  </si>
  <si>
    <t>80-I3-SESAU</t>
  </si>
  <si>
    <t>BAYER CROPSCIENCE S.A. - Brasil</t>
  </si>
  <si>
    <t>39H-16/NA</t>
  </si>
  <si>
    <t>BANOX</t>
  </si>
  <si>
    <t>BANANO: 2.5 l/ha KG</t>
  </si>
  <si>
    <t>Digitaria sanguinalis Aplicado a Banano, Rottboellia cochinchinensis Aplicado a Banano</t>
  </si>
  <si>
    <t>CRYSTAL CHEMICAL INTER-AMERICA S.A. manufacturado por NORTHERN INTERNATIONAL (HOLDING) CO., LTD. - Panamá, DUPOCSA PROTECTORES PARA ELCAMPO S.A. (FORMULADOR) - Ecuador</t>
  </si>
  <si>
    <t>74-F1/NA</t>
  </si>
  <si>
    <t>AVISO</t>
  </si>
  <si>
    <t>1.25 PARA ROSAS G/L</t>
  </si>
  <si>
    <t>BASF SE - FABRICANTE - FORMULADOR - Alemania, OXON ITALIA SPA - FABRICANTE - Italia</t>
  </si>
  <si>
    <t>REVALUACIÓN</t>
  </si>
  <si>
    <t>73-I</t>
  </si>
  <si>
    <t>CERTIS U.S.A. - Estados Unidos</t>
  </si>
  <si>
    <t>158-F1/NA</t>
  </si>
  <si>
    <t>BELLIS</t>
  </si>
  <si>
    <t>R, TR: 1 g/l; 0,8 KG/H PARA M,B,L,U,P,M; 0,5 kg/ha PARA U KG/HA</t>
  </si>
  <si>
    <t>BASF CORPORATION - FORMULADOR - Estados Unidos, BASF SA FABRICANTE - Brasil, BASF SE - FABRICANTE - Alemania</t>
  </si>
  <si>
    <t>AMP. EMB. BASF QUIMICA COLOMBIANA DE COLOMBIA (02/</t>
  </si>
  <si>
    <t>15-F24-SESAU</t>
  </si>
  <si>
    <t>FREJOL 0.75 - 1.0 l/ha. ROSA 1.0 - 1.5 cm3/l L/HA</t>
  </si>
  <si>
    <t>AGRO S.A. - Colombia</t>
  </si>
  <si>
    <t>108-H1/NA</t>
  </si>
  <si>
    <t>AURORA 400</t>
  </si>
  <si>
    <t>500 ML, 100 ML, 50 ML, 80 ML</t>
  </si>
  <si>
    <t>0.5 l/ha L/HA</t>
  </si>
  <si>
    <t>FMC CORPORATION (Formulador) - Estados Unidos, JIANGSU BAOZONG BAODA PHARMACHEM CO., LTD / FABRICANTE - China, JIANGSU LIANHE CHEMICAL TECNOLOGY CO., LTD/ FABRICANTE - China</t>
  </si>
  <si>
    <t>090-H18/NA-CL1</t>
  </si>
  <si>
    <t>BAIKAL</t>
  </si>
  <si>
    <t>100 ml , 150 ml , 200 ml , 1 l , 5 l , 10 l</t>
  </si>
  <si>
    <t>0.075 l/ha en 300 litros de agua L/HA</t>
  </si>
  <si>
    <t>AUGUST COLOMBIA S.A.S. - Colombia, CHANGZHOU AUGUST AGROCHEM CO., LTD. - China, CJSC AUGUST-BEL - Belarús, JSC AUGUST, INC - Rusia</t>
  </si>
  <si>
    <t>1 l , 50 ML, 100 ML, 250 ML</t>
  </si>
  <si>
    <t>2-H21</t>
  </si>
  <si>
    <t>SANACHEN - Sudáfrica</t>
  </si>
  <si>
    <t>15-F16</t>
  </si>
  <si>
    <t>AZUFRE</t>
  </si>
  <si>
    <t>W. BIESTERFELD - Alemania</t>
  </si>
  <si>
    <t>2-H18</t>
  </si>
  <si>
    <t>DOW AGROSCIENCES DE COLOMBIA - Sudáfrica</t>
  </si>
  <si>
    <t>15-F22-SESAU</t>
  </si>
  <si>
    <t>1-2 kg/ha KG</t>
  </si>
  <si>
    <t>RAG ADDITIVE GMBH AUTORIZA A DISTRIBUIR A BIESTERFELD U.S. - Alemania</t>
  </si>
  <si>
    <t>2-H23-SESA-U</t>
  </si>
  <si>
    <t>DOW AGROSCIENCES - Sudáfrica, DOW AGROSCIENCES - Colombia</t>
  </si>
  <si>
    <t>36-H12-SESA-U</t>
  </si>
  <si>
    <t>BONGO</t>
  </si>
  <si>
    <t>1 L, 1 GL, 10 L, 5 GL</t>
  </si>
  <si>
    <t>ADAMA ANDINA B.V. SUCURSAL COLOMBIA - Colombia</t>
  </si>
  <si>
    <t>88-H1-SESA-U</t>
  </si>
  <si>
    <t>AGAN CHEMICAL MANUFACTURES - Israel, PROFICOL ANDINA SUCURSAL COLOMBIA - Colombia</t>
  </si>
  <si>
    <t>2-H30-SESA-U</t>
  </si>
  <si>
    <t>PROFICOL S.A. - Colombia</t>
  </si>
  <si>
    <t>2-H32-SESA-U</t>
  </si>
  <si>
    <t>MAIZ 2.0 - 2.5 KG/HA. CAÑA DE AZUCAR 2.0 - 3.0 KG/HA. KG/200L</t>
  </si>
  <si>
    <t>PLATTE CHEMICAL CO. - Estados Unidos</t>
  </si>
  <si>
    <t>21-COAD</t>
  </si>
  <si>
    <t>CQ-250</t>
  </si>
  <si>
    <t>CEQSA ESPECIALIDADES QUIMICAS S. A. - FABRICANTE - Costa Rica, CEQSA ESPEC. QUIMICAS - Costa Rica</t>
  </si>
  <si>
    <t>36-F17</t>
  </si>
  <si>
    <t>SHINUNG CORPORATION - Estados Unidos</t>
  </si>
  <si>
    <t>18-F7</t>
  </si>
  <si>
    <t>34-H25/NA</t>
  </si>
  <si>
    <t>BUGY</t>
  </si>
  <si>
    <t>LUXEMBOURG INDUSTRIES LTD. - Israel</t>
  </si>
  <si>
    <t>5-F8-SESAU</t>
  </si>
  <si>
    <t>500 g , 200 g , 100 g</t>
  </si>
  <si>
    <t>36-H7</t>
  </si>
  <si>
    <t>PILARQUIM CORPORATION - Taiwán</t>
  </si>
  <si>
    <t>30-F</t>
  </si>
  <si>
    <t>BAYER CROPSCIENCE S.A - Ecuador</t>
  </si>
  <si>
    <t>36-H16-SESA-U</t>
  </si>
  <si>
    <t>50-V1-SESAU</t>
  </si>
  <si>
    <t>IMPORTADORA ALASKA IMPORALASKA S.A.</t>
  </si>
  <si>
    <t>ACEITE ESPARCIBLE (AFP)</t>
  </si>
  <si>
    <t>COLINAGRO S.A. - Colombia</t>
  </si>
  <si>
    <t>36-F13</t>
  </si>
  <si>
    <t>7-F</t>
  </si>
  <si>
    <t>BAYER CROPSCIENCE S.A. - Alemania</t>
  </si>
  <si>
    <t>108-F1-SESA-U</t>
  </si>
  <si>
    <t>135-F2-SESAU</t>
  </si>
  <si>
    <t>1791710657001</t>
  </si>
  <si>
    <t>BIO RESEARCH S.A</t>
  </si>
  <si>
    <t>BIOXIN B</t>
  </si>
  <si>
    <t>0,5-0,7 G/L</t>
  </si>
  <si>
    <t>79-H1/NA</t>
  </si>
  <si>
    <t>BELGRAN</t>
  </si>
  <si>
    <t>100 g , 10 G, 75 G</t>
  </si>
  <si>
    <t>Ningbo Generic Chemical Co.Ltd. - China, NINGBO SUNJOY AGROSCIENCE CO.LTD - China, SHANDONG WEINFANG RAINBOW CHEMICAL CO. LTD. - China</t>
  </si>
  <si>
    <t>SERÁ EMBARCADO A POR LAS EMPRESAS PESTICIDES INDUSTRIES INC Y GLYPHOCORP INC (26/03/2009) ADICIÓN DE EMBARCADOR.(11-07-2012)</t>
  </si>
  <si>
    <t>36-F27-SESAU</t>
  </si>
  <si>
    <t>1 L, 4 L, 10 L, 20 L</t>
  </si>
  <si>
    <t>CAMBIO DE TITULAR ANTES ARYSTA LIFESCIENCE ECUADOR S.A. AHORA ARYSTA-LIFESCIENCE ECUADOR S.A.</t>
  </si>
  <si>
    <t>26-H4-SESAU</t>
  </si>
  <si>
    <t>WANGS LTD. - China</t>
  </si>
  <si>
    <t>19-F1-SESAU</t>
  </si>
  <si>
    <t>LG LUIFE SCIENCES LTD. - KOREA, DEMOCRATIC PEOPLE S REPUBLIC OF</t>
  </si>
  <si>
    <t>36-F21</t>
  </si>
  <si>
    <t>1 KG, 500 G, 250 G, 100 G</t>
  </si>
  <si>
    <t>18-F</t>
  </si>
  <si>
    <t>SYNGENTA LIMITED CROP - Estados Unidos</t>
  </si>
  <si>
    <t>90-H7-SESAU</t>
  </si>
  <si>
    <t>0.3-0.04 KG/HA</t>
  </si>
  <si>
    <t>NINGBO SEGA CHEMICAL COMPANY - China</t>
  </si>
  <si>
    <t>19-F2-SESAU</t>
  </si>
  <si>
    <t>ADAMA ANDINA B.V. SUCURSAL COLOMBIA - Colombia, NINGBO SEGA CHEMICAL COMPANY - China</t>
  </si>
  <si>
    <t>15-H12-SESAU</t>
  </si>
  <si>
    <t>DUPOCSA PROTECTORES QUIMICOS PARA EL CAMPO S.A. - Ecuador, SHANDONG WEIFANG RAINBOW CHEMICAL CO., LTDA-FABRICANTE - China</t>
  </si>
  <si>
    <t>1 l , 5 l</t>
  </si>
  <si>
    <t>Mycosphaerella fijiensis Aplicado a banano, Oidium sp. Aplicado a rosa</t>
  </si>
  <si>
    <t>18-F27-SESAU</t>
  </si>
  <si>
    <t>CLOROTALONIL TECNICO 18 - F27-SESAU</t>
  </si>
  <si>
    <t>JIANGSU XINHE AGROCHEMICAL CO. LTD. - China</t>
  </si>
  <si>
    <t>85-H7/NA</t>
  </si>
  <si>
    <t>GAMIT 48</t>
  </si>
  <si>
    <t>1.25l/ha</t>
  </si>
  <si>
    <t>Echinochloa colonum Aplicado a Arroz, Rottboellia exaltata Aplicado a Arroz</t>
  </si>
  <si>
    <t>FMC CORPORATION AGRICULTURAL SOLUTIONS - FORMULADOR - Estados Unidos, JIANGSU LIANHE CHEMICAL TECHNOLOGY CO.LTD. - FABRICANTE - China</t>
  </si>
  <si>
    <t>CLOROTALONIL TECNICO 18 - F 7</t>
  </si>
  <si>
    <t>25 KG, 200 KG</t>
  </si>
  <si>
    <t>36-H8</t>
  </si>
  <si>
    <t>CRYSTAL CHEMICAL RALLIS INDI - Estados Unidos, CRYSTAL CHEMICAL RALLIS INDI - China, CRYSTAL CHEMICAL RALLIS INDI - India</t>
  </si>
  <si>
    <t>37-F</t>
  </si>
  <si>
    <t>COBRE NORDOX</t>
  </si>
  <si>
    <t>NORDOX A/S - Noruega</t>
  </si>
  <si>
    <t>18-V</t>
  </si>
  <si>
    <t>CITOWETT ; LUTENSOL XL 70 ; CITOWETT BIO</t>
  </si>
  <si>
    <t>6-I37/NA-CL1</t>
  </si>
  <si>
    <t>CIPERSTAR</t>
  </si>
  <si>
    <t>100 ml , 250 ml , 500 ml , 1 l , 3,785 l , 5 l , 10 l , 19 l , 20 L</t>
  </si>
  <si>
    <t>0.22 l/ha en 200 litros de agua L/HA</t>
  </si>
  <si>
    <t>36-F18</t>
  </si>
  <si>
    <t>HELM AG ; SAPEC AGRO S.A. - Alemania</t>
  </si>
  <si>
    <t>47-F3</t>
  </si>
  <si>
    <t>TOMEN INC. ANTES ZENECA INGL; ARYSTA LIFESCIENCE NORTH AMERICA CORPORATION - Estados Unidos</t>
  </si>
  <si>
    <t>500 ML, 60 ML</t>
  </si>
  <si>
    <t>090-H18/NA</t>
  </si>
  <si>
    <t>CHEKAN</t>
  </si>
  <si>
    <t>0.075 l/ha - volumen de agua 300 litros L/HA</t>
  </si>
  <si>
    <t>26-H2</t>
  </si>
  <si>
    <t>UNITED PHOSPHORUS INCORPORATED - Estados Unidos, UNITED PHOSPHORUS INCORPORATED - Alemania</t>
  </si>
  <si>
    <t>1-F75/NA</t>
  </si>
  <si>
    <t>CADILAC</t>
  </si>
  <si>
    <t>28-V3</t>
  </si>
  <si>
    <t>0990319014001</t>
  </si>
  <si>
    <t>COMERCIAL AGRO FARM CIA. LTDA.</t>
  </si>
  <si>
    <t>BIOZIME</t>
  </si>
  <si>
    <t>GRUPO BIOQUIM MEXICANO - México</t>
  </si>
  <si>
    <t>117-I1/NA</t>
  </si>
  <si>
    <t>250 ml , 100 ML</t>
  </si>
  <si>
    <t>1 cc/l CM3</t>
  </si>
  <si>
    <t>5-F23/NA</t>
  </si>
  <si>
    <t>Agripac S.A. - Ecuador, SINOCHEM TIAJIN CORPORATION (fabricante) - China</t>
  </si>
  <si>
    <t>18-F32-SESAU</t>
  </si>
  <si>
    <t>INDUSTRIAS BIOQUIM CENTROAMERICANA S.A. - Costa Rica</t>
  </si>
  <si>
    <t>18-F9</t>
  </si>
  <si>
    <t>INSECTICIDAS INTERNACIONA - Venezuela</t>
  </si>
  <si>
    <t>20-COAD</t>
  </si>
  <si>
    <t>BIONEX</t>
  </si>
  <si>
    <t>129-F1/NA</t>
  </si>
  <si>
    <t>CANTUS</t>
  </si>
  <si>
    <t>0,1 KG, 1 KG</t>
  </si>
  <si>
    <t>0.4 BRÓCOLI,0.4 papa y 0.5 g/l en 400 l/ha agua TOMATE RIÑÓN, 1g/l gasto 1200l/agua ROSA KG/HA</t>
  </si>
  <si>
    <t>BASF S.A. / FABRICANTE - FORMULADOR - Brasil, BASF SE / FORMULADOR - Alemania</t>
  </si>
  <si>
    <t>Registro 1ra vez 13/09/2004; PRODUCTO REVALUADO 25/07/2016; AMP. PAIS DE ORIGEN (14/11/2005) CAMBIO DE FABRICA/ SERA EMBARCADO POR BASF QUIMICA COLOMBIANA</t>
  </si>
  <si>
    <t>144-F1/NA</t>
  </si>
  <si>
    <t>CENTURY</t>
  </si>
  <si>
    <t>INTEROC S.A. - FORMULADOR - Ecuador, JIANGSU UNITED AGROCHEMICAL CO., LTD. - FABRICANTE/FORMULADOR - China, NANJING LEADING CHEMICAL CO., LTD. - FABRICANTE/FORMULADOR - China, TRUSTCHEM CO., LTD. - FABRICANTE (CHLOROTHALONIL) - China</t>
  </si>
  <si>
    <t>AMP. PROVEEDOR A PESTICIDESA INDUSTRIES INC, GLYPHOCORPH INC Y A NANJING AGROCHEMICAL (17/09/2008) EL INGREDIENTE ACTIVO SERA EMBARCADO POR LAS EMPRESAS : IPROCHEM COMPANY LIMITED, WILLOWOOD LIMITED. (23/07/2009).</t>
  </si>
  <si>
    <t>500 ML, 1 L, 1 GL, 5 GL</t>
  </si>
  <si>
    <t>036-H10/NA</t>
  </si>
  <si>
    <t>BUTARROZ</t>
  </si>
  <si>
    <t>1 L, 10 L, 1 GL</t>
  </si>
  <si>
    <t>Eclipta prostrata Aplicado a Arroz, Phaseolus lathyroides Aplicado a Arroz, Physalis angulata Aplicado a Arroz</t>
  </si>
  <si>
    <t>AGRIPAC S.A. - Ecuador, GUAG ZHOW PESTICIDE FACTORY - China, SHANDONG BINNONG TECHNOLOGY CO., LTD (FORMULADOR) - China</t>
  </si>
  <si>
    <t>REVALUACION DEL 24 DE OCTUBRE DE 2016</t>
  </si>
  <si>
    <t>36-H6</t>
  </si>
  <si>
    <t>3 a 4 L/HA</t>
  </si>
  <si>
    <t>Borreria laevis Aplicado a Arroz, Cyperus ferax Aplicado a Arroz, Cyperus rotundus Aplicado a Arroz, Echinochloa colonum Aplicado a Arroz, Echinochloa crus-galli Aplicado a Arroz, Eclipta alba Aplicado a Arroz, Eleusine indica Aplicado a Arroz, Ipomoea hederifolia Aplicado a Arroz, Limnocharis flava Aplicado a Arroz, Oenothera tetragona Aplicado a Arroz, Paspalum notatum Aplicado a Arroz</t>
  </si>
  <si>
    <t>58-F17/NA</t>
  </si>
  <si>
    <t>CEROLANCHA</t>
  </si>
  <si>
    <t>INTEROC S.A., NINGBO GENERIC CHEMICAL CO. LTD.,(02/06/2014 - China</t>
  </si>
  <si>
    <t>ADICION DE NOMBRE COMERCIAL A CEROLANCHA (18/05/2011</t>
  </si>
  <si>
    <t>25-F4/NA</t>
  </si>
  <si>
    <t>CALIMORPH</t>
  </si>
  <si>
    <t>178-F1/NA</t>
  </si>
  <si>
    <t>CARAMBA</t>
  </si>
  <si>
    <t>5-F18-SESAU</t>
  </si>
  <si>
    <t>1 L, 250 ML, 5 L</t>
  </si>
  <si>
    <t>Rottboellia cochinchinensis Aplicado a Arroz</t>
  </si>
  <si>
    <t>125-H1/NA</t>
  </si>
  <si>
    <t>CALLISTO</t>
  </si>
  <si>
    <t>200 ml/ha ML</t>
  </si>
  <si>
    <t>Leptochloa filiformis Aplicado a Caña de azúcar</t>
  </si>
  <si>
    <t>28-V8</t>
  </si>
  <si>
    <t>CEKUGIB 9% T.S.</t>
  </si>
  <si>
    <t>CEQUISA - España</t>
  </si>
  <si>
    <t>26-H3-SESAU</t>
  </si>
  <si>
    <t>250 ML, 1 L</t>
  </si>
  <si>
    <t>PROFICOL ANDINA SUCURSAL COLOMBIA - Colombia</t>
  </si>
  <si>
    <t>39-H19</t>
  </si>
  <si>
    <t>5-F17-SESAU</t>
  </si>
  <si>
    <t>5-F5</t>
  </si>
  <si>
    <t>61-H5-SESAU</t>
  </si>
  <si>
    <t>1 - 1.5 para arroz L/HA</t>
  </si>
  <si>
    <t>INSECTICIDAS INTERNACIONALES; AGROSER S.A. - Venezuela, INSECTICIDAS INTERNACIONALES; AGROSER S.A. - Colombia</t>
  </si>
  <si>
    <t>18-F20-SESAU</t>
  </si>
  <si>
    <t>Rosa 0.3 - 0.5. Papa 0.5 - 0.8. Tomate 0.75 - 1.0 L/HA</t>
  </si>
  <si>
    <t>BARPEN INTERNATIONAL LTDA. - Colombia</t>
  </si>
  <si>
    <t>65-H</t>
  </si>
  <si>
    <t>BAYER CROPSCIENCE S.A. - Brasil, BAYER CROPSCIENCE S.A. - Estados Unidos</t>
  </si>
  <si>
    <t>85-H1/NA</t>
  </si>
  <si>
    <t>CLOMIT</t>
  </si>
  <si>
    <t>1 L, 10 L</t>
  </si>
  <si>
    <t>12-F6/NA-CL1</t>
  </si>
  <si>
    <t>COBRETHANE</t>
  </si>
  <si>
    <t>Migración del Plaguici a GUIA</t>
  </si>
  <si>
    <t>500 ML</t>
  </si>
  <si>
    <t>OAT AGRIO CO., LTD - Japón, OTSUKA AGRITECHNO CO. LTD. - Japón</t>
  </si>
  <si>
    <t>5-H53</t>
  </si>
  <si>
    <t>DUPOCSA PROTECTORES QUIMICOS PARA EL CAMPO - Ecuador</t>
  </si>
  <si>
    <t>78-H</t>
  </si>
  <si>
    <t>50 g</t>
  </si>
  <si>
    <t>DUPONT - Estados Unidos</t>
  </si>
  <si>
    <t>18-F28-SESAU</t>
  </si>
  <si>
    <t>BIESTERFELD SHANGHAI - China, FORMULACIONES QUIMICAS S.A. - Costa Rica</t>
  </si>
  <si>
    <t>91-F1-SESAU</t>
  </si>
  <si>
    <t>0991277838001</t>
  </si>
  <si>
    <t>CHEMIE DEL ECUADOR S.A</t>
  </si>
  <si>
    <t>SIGATOKA NEGRA(300 ml x 12 gal de aceite agricola); PUDRICION DE LA CORONA (125-150 cc) ML</t>
  </si>
  <si>
    <t>CHEMIE S.A. - Perú</t>
  </si>
  <si>
    <t>17-F13/NA</t>
  </si>
  <si>
    <t>0992856734001</t>
  </si>
  <si>
    <t>COMERCIAL AGRICOLA ALVAREZ ROMERO COMALGRO CIA. LTDA.</t>
  </si>
  <si>
    <t>BRILLANTE</t>
  </si>
  <si>
    <t>125 G, 250 G, 500 G, 150 G, 1 KG</t>
  </si>
  <si>
    <t>0.5 EN PAPA KG/HA</t>
  </si>
  <si>
    <t>ZHEJIANG HEBEN PESTICIDE &amp; CHEMICALS CO. LTDA. (fabricante y formulador) - China</t>
  </si>
  <si>
    <t>8-H23/NA</t>
  </si>
  <si>
    <t>CRISURON</t>
  </si>
  <si>
    <t>2.5 L/HA</t>
  </si>
  <si>
    <t>Amaranthus dubius Aplicado a Caña de azúcar</t>
  </si>
  <si>
    <t>CRYSTAL CHEMICAL INTER AMERICA S.A(FABRICANTE)manufacturado por NORTHERN INTERNATIONAL (HOLDING) CO., LTD/CHINA - Panamá, DUPOCSA PROTECTORES QUIMICOS PARA EL CAMPO S.A. (formulador) - Ecuador, HANGZHOU GILMORE CHEMICAL CO., LTD. (fabricante) - China, Shandong Weifang Rainbow Chemical Co. Ltd. (Fabricante) - China</t>
  </si>
  <si>
    <t>47-F8/NA</t>
  </si>
  <si>
    <t>CAPTAIN</t>
  </si>
  <si>
    <t>500 G, 1 KG, 250 G</t>
  </si>
  <si>
    <t>ROSA: 3.0 kg/ha TOMATE RIÑON: 1.5 kg/ha KG/HA</t>
  </si>
  <si>
    <t>2-H22</t>
  </si>
  <si>
    <t>FLOABLE(FL)</t>
  </si>
  <si>
    <t>21-I9-SESAU</t>
  </si>
  <si>
    <t>6-I37/NA</t>
  </si>
  <si>
    <t>CIPERTOX 25</t>
  </si>
  <si>
    <t>100 ML, 250 ML, 500 ML, 1 L, 3.785 L, 4 L, 5 L, 10 L, 19 L, 20 L</t>
  </si>
  <si>
    <t>0.22 L/HA</t>
  </si>
  <si>
    <t>39-H31-SESAU</t>
  </si>
  <si>
    <t>DUPOCSA - Ecuador</t>
  </si>
  <si>
    <t>12-H12</t>
  </si>
  <si>
    <t>CRYSTAL CHEMICAL INTERAMERICA - Estados Unidos, CRYSTAL CHEMICAL INTERAMERICA - India, DUPOCSA PROTECTORES QUIMICOS PARA EL CAMPO S.A - Ecuador</t>
  </si>
  <si>
    <t>39-H14</t>
  </si>
  <si>
    <t>PROYEFA C.A. HELM - Venezuela</t>
  </si>
  <si>
    <t>100 G, 200 G, 500 G</t>
  </si>
  <si>
    <t>36-H17-SESAU</t>
  </si>
  <si>
    <t>NANTONHG JIANGSHAN AGROCHEMICAL; HONBOR INDUSTRIAL CO.,LTD - China</t>
  </si>
  <si>
    <t>3-H16/NA</t>
  </si>
  <si>
    <t>CRISAMINA 720</t>
  </si>
  <si>
    <t>250 ml , 500 ml , 1 l , 3,785 l , 5 l , 10 l , 19 l , 4 L, 20 L</t>
  </si>
  <si>
    <t>MIGRACIÓN, Registrado el 21/08/1990 revaluado el 23/04/2013</t>
  </si>
  <si>
    <t>114-F1/NA</t>
  </si>
  <si>
    <t>CABO</t>
  </si>
  <si>
    <t>1,2 L/HA</t>
  </si>
  <si>
    <t>BAYER AG (FABRICANTE) - Alemania, BAYER S.A. - Colombia</t>
  </si>
  <si>
    <t>18/4/2002 (PRIMER REGISTRO) PRODUCTO REVALUADO</t>
  </si>
  <si>
    <t>50-H1-SESAU</t>
  </si>
  <si>
    <t>CRISQUAT D (PRODUCTO CANCELADO)</t>
  </si>
  <si>
    <t>migración del PLAGUICI AL GUIA - PRODUCTO CANCELADO</t>
  </si>
  <si>
    <t>014-F18-SESA-U</t>
  </si>
  <si>
    <t>SALES Y DERIVADOS DE COBRE S.A. (SALDECO DEL PERU) - Perú</t>
  </si>
  <si>
    <t>70-H</t>
  </si>
  <si>
    <t>SYNGENTA LIMITED - Reino Unido</t>
  </si>
  <si>
    <t>5-F4</t>
  </si>
  <si>
    <t>2-F13</t>
  </si>
  <si>
    <t>14-F4</t>
  </si>
  <si>
    <t>SALES Y DERIVADOS DE COBRE - Perú</t>
  </si>
  <si>
    <t>18-F34-SESAU</t>
  </si>
  <si>
    <t>SUNDAT (S) PTE. LTDA., INTEROC - Singapore, SUNDAT (S) PTE. LTDA., INTEROC - Ecuador</t>
  </si>
  <si>
    <t>124-F1-SESAU</t>
  </si>
  <si>
    <t>SIATAG - España</t>
  </si>
  <si>
    <t>61-H6-SESAU</t>
  </si>
  <si>
    <t>1 L, 500 ML</t>
  </si>
  <si>
    <t>Echinochloa colonum Aplicado a Arroz</t>
  </si>
  <si>
    <t>2-F14</t>
  </si>
  <si>
    <t>CRYSTAL CHEMICAL INTER AMERICA - Estados Unidos, DUPOCSA PROTECTORES QUIMICOS PARA EL CAMPO S.A. ; - Ecuador</t>
  </si>
  <si>
    <t>85-H2-SESAU</t>
  </si>
  <si>
    <t>HOMBOR INDUSTRIAL CO., LTD - China, SHANGHAI E – TONG CHEMICAL CO., LTD. - China, TRUSTCHEM CO., LTD-FABRICANTE - China, ZHEJIANG WELL DONE CHEMICAL CO. - China</t>
  </si>
  <si>
    <t>8-COAD</t>
  </si>
  <si>
    <t>CRISTON (234-500)</t>
  </si>
  <si>
    <t>64-H3-SESAU</t>
  </si>
  <si>
    <t>58-F22/NA</t>
  </si>
  <si>
    <t>CURAMAX</t>
  </si>
  <si>
    <t>SHENZHEN YANCHENG CHEMICALS CO., LIMITED - China</t>
  </si>
  <si>
    <t>179-F1/NA</t>
  </si>
  <si>
    <t>CUSTODIA</t>
  </si>
  <si>
    <t>1 L, 5 L, 750 ML, 500 ML, 250 ML</t>
  </si>
  <si>
    <t>PARA ARROZ 0.75 l/ha en 200 l/ha PARA ROSAS 1.25 cc/l EN 1200 l/ha L/HA</t>
  </si>
  <si>
    <t>ADAMA ANDINA B.V. SUCURSAL COLOMBIA/ formulador - Colombia, TEBUCONAZOLE: ADAMA BRASIL S.A/FABRICANTE - Brasil</t>
  </si>
  <si>
    <t>86-F1-SESAU</t>
  </si>
  <si>
    <t>1791338162001</t>
  </si>
  <si>
    <t>PUNTO QUIMICA S.A. - Ecuador</t>
  </si>
  <si>
    <t>73-H8/NA</t>
  </si>
  <si>
    <t>CRYSTAL TOVIP</t>
  </si>
  <si>
    <t>1 L, 500 ML, 250 ML, 3.785 L, 4 L, 5 L, 10 L, 19 L, 20 L</t>
  </si>
  <si>
    <t>31-F13-SESAU</t>
  </si>
  <si>
    <t>Fusarium moniliforme Aplicado a Banano</t>
  </si>
  <si>
    <t>073-H3-SESA-U</t>
  </si>
  <si>
    <t>1 l , 250 ML</t>
  </si>
  <si>
    <t>VARIOS L/HA</t>
  </si>
  <si>
    <t>AGRICOLA NACIONAL SAC ANASAC - Chile, ZHEJIANG LONGYOU EAST ANASAC CROP SCIENCE CO.,LTD.-FORMULADOR - China</t>
  </si>
  <si>
    <t>15-F</t>
  </si>
  <si>
    <t>018-F35-SESA-U</t>
  </si>
  <si>
    <t>SIPCAM S.P.A. - Italia</t>
  </si>
  <si>
    <t>5-H66-SESAU</t>
  </si>
  <si>
    <t>8-F26/NA</t>
  </si>
  <si>
    <t>CUSTOM</t>
  </si>
  <si>
    <t>69-F</t>
  </si>
  <si>
    <t>DUPONT - Colombia</t>
  </si>
  <si>
    <t>0.40 ML/L</t>
  </si>
  <si>
    <t>Commelina diffusa Aplicado a Arroz, Euphorbia heterophylla Aplicado a Arroz, Euphorbia hirta Aplicado a Arroz, Momordica charantia Aplicado a Arroz</t>
  </si>
  <si>
    <t>AGROSER S.A./FORMULADOR - Colombia, ZHEJIANG E-TONG CHEMICAL CO. LTD./FABRICANTE - China</t>
  </si>
  <si>
    <t>105-F2-SESA-U</t>
  </si>
  <si>
    <t>39-V</t>
  </si>
  <si>
    <t>EMULGATOR NP7 ; MARLOPHEN NP-7</t>
  </si>
  <si>
    <t>BAYER AG - Alemania</t>
  </si>
  <si>
    <t>100 G, 300 G, 1 KG</t>
  </si>
  <si>
    <t>TOMATE: 0.5; CEBOLLA: 0.2 KG/HA</t>
  </si>
  <si>
    <t>SE INCLUYE COMO PROVEEDOR: SINOCHEM NINGBO IMP.&amp;EXPORT (23/11/2005)</t>
  </si>
  <si>
    <t>21-I3-SESAU</t>
  </si>
  <si>
    <t>TABLETAS (TB)</t>
  </si>
  <si>
    <t>BAYER CROPSCIENCE S.A. - Sudáfrica</t>
  </si>
  <si>
    <t>CRISCOZEB</t>
  </si>
  <si>
    <t>250 G, 500 G, 1 KG, 20 KG</t>
  </si>
  <si>
    <t>1(PAPA-MELON),2(MORA-PIMIENTO), 0,5(CACAO-FREJOL), 0,4MAIZ,1,2(T. RIÑON), 1,75 (CBLLA); 0,75 SANDIA KG/HA</t>
  </si>
  <si>
    <t>6-I81/NA</t>
  </si>
  <si>
    <t>CYPERKILL</t>
  </si>
  <si>
    <t>80 ml/ha maiz CM3</t>
  </si>
  <si>
    <t>MIGRACION - concentrado emulsionable EC</t>
  </si>
  <si>
    <t>99-F1-SESAU</t>
  </si>
  <si>
    <t>2-H25-SESAU</t>
  </si>
  <si>
    <t>39-F2</t>
  </si>
  <si>
    <t>GILMORE - Estados Unidos</t>
  </si>
  <si>
    <t>87-H4/NA</t>
  </si>
  <si>
    <t>DESMANCHE</t>
  </si>
  <si>
    <t>NANJING ESSENCE FINE-CHEMICAL CO. LTDA. / FABRICANTE - FORMULADOR - China, SHANGHAI KELINON AGROCHEMICAL CO. LTD. - China</t>
  </si>
  <si>
    <t>CORRECCION DE NOMBRE INGREDIENTE ACTIVO Y CONCENTRACION (02/05/2011)</t>
  </si>
  <si>
    <t>39-H40-SESAU</t>
  </si>
  <si>
    <t>41-F5-SESAU</t>
  </si>
  <si>
    <t>66-H4-SESAU</t>
  </si>
  <si>
    <t>21-I13/NA</t>
  </si>
  <si>
    <t>DINASTIA 100 EC</t>
  </si>
  <si>
    <t>BAYER CROPSCIENCE COLOMBIA S.A. - Colombia</t>
  </si>
  <si>
    <t>18-F11/NA</t>
  </si>
  <si>
    <t>DACONIL ULTREX</t>
  </si>
  <si>
    <t>41-F3</t>
  </si>
  <si>
    <t>65-F2-SESAU</t>
  </si>
  <si>
    <t>CYMOXANIL TECNICO</t>
  </si>
  <si>
    <t>NINGXIA YUNONG CHEMICALS CO. LTD - China</t>
  </si>
  <si>
    <t>migración del PLAGUICI AL GUIA (CUALQUIER EMPRESA FORMULADORA PUEDE IMPORTAR IAGT)</t>
  </si>
  <si>
    <t>5-H67-SESAU</t>
  </si>
  <si>
    <t>18-F5</t>
  </si>
  <si>
    <t>8-H3</t>
  </si>
  <si>
    <t>7-COAD</t>
  </si>
  <si>
    <t>DIETANOLAMINA</t>
  </si>
  <si>
    <t>8-H26-SESAU</t>
  </si>
  <si>
    <t>DUPOCSA PROTEC.QUIM. PARA ELCAMPO S.A. - Ecuador, LANXESS DISTRIBUTION GMBH - Alemania</t>
  </si>
  <si>
    <t>8-H14</t>
  </si>
  <si>
    <t>15 KG, 1 KG</t>
  </si>
  <si>
    <t>ADAMA AGAN LTD - Israel, ADAMA Andina B.V. Sucursal Colombia - Colombia</t>
  </si>
  <si>
    <t>58-F3/NA</t>
  </si>
  <si>
    <t>CURATHANE</t>
  </si>
  <si>
    <t>2 kg/ha KG/HA</t>
  </si>
  <si>
    <t>126-H1/NA</t>
  </si>
  <si>
    <t>EQUIPLUS</t>
  </si>
  <si>
    <t>100 g</t>
  </si>
  <si>
    <t>100g/ha KG/HA</t>
  </si>
  <si>
    <t>Eleusine indica Aplicado a Maíz, Euphorbia heterophylla Aplicado a Maíz, Fimbristylis miliacea Aplicado a Maíz, Rottboellia cochinchinensis Aplicado a Maíz</t>
  </si>
  <si>
    <t>BAYER AG (FABRICANTE Y FORMULADOR) - Alemania</t>
  </si>
  <si>
    <t>29-COAD1-SESA-U</t>
  </si>
  <si>
    <t>DASH HC</t>
  </si>
  <si>
    <t>500 ml , 1 l , 5 l</t>
  </si>
  <si>
    <t>BASF CORPORATION - Estados Unidos, BASF SE - Alemania</t>
  </si>
  <si>
    <t>90-F2-SESAU</t>
  </si>
  <si>
    <t>PUNTO QUIMICA S.A.-FORMULADOR - Ecuador</t>
  </si>
  <si>
    <t>2-H28-SESAU</t>
  </si>
  <si>
    <t>fundas de 25 libras , 450 G, 900 G</t>
  </si>
  <si>
    <t>74-H</t>
  </si>
  <si>
    <t>INVEQUIMICA S.A. - Colombia</t>
  </si>
  <si>
    <t>1-F21/NA</t>
  </si>
  <si>
    <t>DITHANE NT</t>
  </si>
  <si>
    <t>900 G</t>
  </si>
  <si>
    <t>DOW AGROSCIENCES DE COLOMBIA S.A. - FORMULADOR - Colombia, DOW AGROSCIENCES INDUSTRIAL LTDA. - FABRICANTE - Brasil, UNIPHOS COLOMBIA PLANT LIMITED - FABRICANTE - Colombia</t>
  </si>
  <si>
    <t>190-F1/NA</t>
  </si>
  <si>
    <t>FRUPICA</t>
  </si>
  <si>
    <t>0.9 ROSA ML</t>
  </si>
  <si>
    <t>KUMIAI CHEMICAL INDUSTRY CO., LTD. FABRICANTE- FORMULADOR - Japón</t>
  </si>
  <si>
    <t>39-H87/NA</t>
  </si>
  <si>
    <t>FLAME</t>
  </si>
  <si>
    <t>2,30 l/ha L/HA</t>
  </si>
  <si>
    <t>39-H29-SESAU</t>
  </si>
  <si>
    <t>3 l/ha en 200 litros de agua L/HA</t>
  </si>
  <si>
    <t>AGROCHESA S.A. - Ecuador</t>
  </si>
  <si>
    <t>8-H2</t>
  </si>
  <si>
    <t>15-H15-SESAU</t>
  </si>
  <si>
    <t>10 l</t>
  </si>
  <si>
    <t>5-H48</t>
  </si>
  <si>
    <t>DIQUASH</t>
  </si>
  <si>
    <t>PALMA AFRICANA 2.5; CACAO 2.0; BANANO 1.5 L/HA</t>
  </si>
  <si>
    <t>8-H28/NA</t>
  </si>
  <si>
    <t>DIUREX 80</t>
  </si>
  <si>
    <t>145-F2/NA</t>
  </si>
  <si>
    <t>DIACONO</t>
  </si>
  <si>
    <t>0,6 L/HA</t>
  </si>
  <si>
    <t>INTEROC S.A. - Ecuador, JIANGSU UNITED AGROCHEMICAL Co. Ltd. (Fabricante) - China</t>
  </si>
  <si>
    <t>4-H23/NA</t>
  </si>
  <si>
    <t>DACOCIDA EQ</t>
  </si>
  <si>
    <t>2 PARA BORDES DE ÁREAS AGRÍCOLAS L/HA</t>
  </si>
  <si>
    <t>Achyrocline alata Aplicado a Bordes de areas agrícolas, Amaranthus hybridus Aplicado a Bordes de areas agrícolas, Plantago lanceolata Aplicado a Bordes de areas agrícolas, Rumex acetosella Aplicado a Bordes de areas agrícolas, Sonchus asper Aplicado a Bordes de areas agrícolas, Tagetes filifolia Aplicado a Bordes de areas agrícolas, Taraxacum dens-leonis Aplicado a Bordes de areas agrícolas</t>
  </si>
  <si>
    <t>JIANGSU HUIFENG AGROCHEMNICAL CO. LTDA. - China</t>
  </si>
  <si>
    <t>151-F1/B-U</t>
  </si>
  <si>
    <t>ECOSWING</t>
  </si>
  <si>
    <t>1 L, 4 L</t>
  </si>
  <si>
    <t>ECOFLORA AGRO S.A.S. - FABRICANTE FORMULADOR - Colombia</t>
  </si>
  <si>
    <t>6-I67/NA</t>
  </si>
  <si>
    <t>CYPERSUL</t>
  </si>
  <si>
    <t>1 l , 500 ml , 250 ml , 100 ml</t>
  </si>
  <si>
    <t>0.20 L/HA</t>
  </si>
  <si>
    <t>53-F</t>
  </si>
  <si>
    <t>TABLETAS SOLUBLES (ST)</t>
  </si>
  <si>
    <t>ISK BIOSCIENC BIOTECH FERMEN - Estados Unidos</t>
  </si>
  <si>
    <t>6-I80/NA</t>
  </si>
  <si>
    <t>0992608625001</t>
  </si>
  <si>
    <t>FERTILIZANTES LATINOAMERICANOS FERTILA CIA. LTDA.</t>
  </si>
  <si>
    <t>EMPERADOR</t>
  </si>
  <si>
    <t>0.24 L/HA</t>
  </si>
  <si>
    <t>NANTONG PEST AGROCHEMICAL CO. LTD. - China</t>
  </si>
  <si>
    <t>79-F4/NA</t>
  </si>
  <si>
    <t>DIMECROBAT ; CORAZA</t>
  </si>
  <si>
    <t>375 G, 750 G, 1 KG</t>
  </si>
  <si>
    <t>3 G/L</t>
  </si>
  <si>
    <t>101-F1/NA</t>
  </si>
  <si>
    <t>EQUATION PRO</t>
  </si>
  <si>
    <t>200 g</t>
  </si>
  <si>
    <t>5-F20/NA</t>
  </si>
  <si>
    <t>1 L, 50 ML, 100 ML, 250 ML, 500 ML</t>
  </si>
  <si>
    <t>26-I50/NA</t>
  </si>
  <si>
    <t>0990013160001</t>
  </si>
  <si>
    <t>INDUSTRIAL Y COMERCIAL TRILEX C.A.</t>
  </si>
  <si>
    <t>DURFLEX</t>
  </si>
  <si>
    <t>25 kg , 1000 U, 5000 U, 200 U</t>
  </si>
  <si>
    <t>111-H1-SESAU</t>
  </si>
  <si>
    <t>INSECTICIDAS INTERNACIONALES - Venezuela</t>
  </si>
  <si>
    <t>8-H15</t>
  </si>
  <si>
    <t>77-H1/NA</t>
  </si>
  <si>
    <t>250 ML, 500 ML, 1 L, 3.785 L, 4 L, 5 L, 10 L, 19 L, 20 L</t>
  </si>
  <si>
    <t>21-I6/NA</t>
  </si>
  <si>
    <t>DELTAPLAN</t>
  </si>
  <si>
    <t>0,2l/ha (arroz) 0,3l/ha (maíz) 1ml/l (piña) L/HA</t>
  </si>
  <si>
    <t>150-F2/NA</t>
  </si>
  <si>
    <t>FASINTEL - M</t>
  </si>
  <si>
    <t>0.60 ML/L</t>
  </si>
  <si>
    <t>ZHEJIANG E-TONG CHEMICALS CO., LTD - China</t>
  </si>
  <si>
    <t>500 G, 1 KG, 100 G</t>
  </si>
  <si>
    <t>3-H60/NA</t>
  </si>
  <si>
    <t>ECUAMINA-SUSPENDIDO</t>
  </si>
  <si>
    <t>1 L, 5 GL, 1 GL, 500 ML</t>
  </si>
  <si>
    <t>63-H</t>
  </si>
  <si>
    <t>LÍQUIDO O GEL DE CONTACTO (CL)</t>
  </si>
  <si>
    <t>12-COAD</t>
  </si>
  <si>
    <t>DODECIL BENCENO</t>
  </si>
  <si>
    <t>128-F2/NA</t>
  </si>
  <si>
    <t>EXPERTISE</t>
  </si>
  <si>
    <t>INTEROC S.A. - Ecuador</t>
  </si>
  <si>
    <t>15-N1-SESAU</t>
  </si>
  <si>
    <t>DITERA 95 GR</t>
  </si>
  <si>
    <t>VALENT BIOSCIENCES CORP - Estados Unidos</t>
  </si>
  <si>
    <t>61-H</t>
  </si>
  <si>
    <t>39-H81/NA</t>
  </si>
  <si>
    <t>GLIFONED</t>
  </si>
  <si>
    <t>500 ML, 1 L, 1 GL, 2,5 GL, 5 GL, 4 L, 9,5 L, 20 L, 3.5 L</t>
  </si>
  <si>
    <t>OASIS AGROSCIENCE LIMITED (FAB/FORM) - China, TRUSTCHEM CO., LTD. - China</t>
  </si>
  <si>
    <t>15-H10/NA</t>
  </si>
  <si>
    <t>GESAPAX</t>
  </si>
  <si>
    <t>20 L, 1 L</t>
  </si>
  <si>
    <t>3 PARA CAÑA L/HA</t>
  </si>
  <si>
    <t>Amaranthus spinosus Aplicado a Caña de azúcar, Cyperus rotundus Aplicado a Caña de azúcar, Echinochloa colonum Aplicado a Caña de azúcar, Phyllanthus niruri Aplicado a Caña de azúcar</t>
  </si>
  <si>
    <t>AnHui ZhongShan Chemical Industry Co. Ltd (Fabricante) - China, OMNIUM,LLC - FABRICANTE - Estados Unidos, Oxon Italia SpA (Fabricante) - Italia, SYNGENTA S. A. - FORMULADOR - Colombia</t>
  </si>
  <si>
    <t>85-F4-SESAU</t>
  </si>
  <si>
    <t>40 G</t>
  </si>
  <si>
    <t>MELON,SANDIA, PEPINO 10-15 G/L, ARROZ 50-75 G/HA, UVA 200-250 G/HA KG</t>
  </si>
  <si>
    <t>ADAMA ANDINA B.V - Ecuador</t>
  </si>
  <si>
    <t>250 ml , 500 ml , 1 l , 4 l , 5 l , 10 l , 20 l , 100 ML</t>
  </si>
  <si>
    <t>11-H11/NA</t>
  </si>
  <si>
    <t>FORALON</t>
  </si>
  <si>
    <t>Zanahoria: 2.25 l/ha KG</t>
  </si>
  <si>
    <t>DREXEL CHEMICAL COMPANY ( Fabricante - Formulador) - Estados Unidos</t>
  </si>
  <si>
    <t>1-F45/NA</t>
  </si>
  <si>
    <t>DITHANE 600</t>
  </si>
  <si>
    <t>banano1.75; cebolla bulbo y perla, ajo.5-.75; berenjena, naranjilla, pepino dul, tomate ar, aji1-1.5 L/HA</t>
  </si>
  <si>
    <t>58-F6/NA</t>
  </si>
  <si>
    <t>CY-MAN 720</t>
  </si>
  <si>
    <t>CRYSTAL CHEMICAL INTER-AMERICA S.A. (FABRICANTE) - China, DUPOCSA PROTECTORES QUIMICOS PARA EL CAMPO S.A (FORMULADOR) - Ecuador, INDOFIL INDUSTRIES LIMITED (FABRICANTE) - India, INDOFIL INDUSTRIES LIMITED (Fabricante i.a cymoxanil) - India, SHANDONG WEIFANG RAINBOW CHEMICAL CO. LTD. (FABRICANTE) - China</t>
  </si>
  <si>
    <t>4-V</t>
  </si>
  <si>
    <t>1-F22/NA</t>
  </si>
  <si>
    <t>DITHANE F-MB</t>
  </si>
  <si>
    <t>4.5 L/HA</t>
  </si>
  <si>
    <t>MIGRACIÓN; DOSIS: cebolla bulbo, cebolla perla, ajo (2.0-3.0 l/ha); plátano (3.0-3.5 l/ha); trigo, cebada, avena (2.0-3.0 l/ha); fréjol, arveja, caupi, chocho, garbanzo, haba, lenteja (2.0-3.0 l/ha); manzana, pera, capulí, cereza, ciruela, reina claudia, durazno, frambuesa roja, frambuesa negra, fresa, mora (1.5 l/ha); mango, ovo (2.0-2.5 l/ha); berenjena, naranjilla, pepino dulce, tomate de árbol, ají, pimiento (1.5-3.0 l/ha).</t>
  </si>
  <si>
    <t>90-F4-SESAU</t>
  </si>
  <si>
    <t>4-H16/NA</t>
  </si>
  <si>
    <t>ESTERON 400</t>
  </si>
  <si>
    <t>1 l , 4 L, 20 L</t>
  </si>
  <si>
    <t>1 L/HA (200 LITROS AGUA) L/HA</t>
  </si>
  <si>
    <t>155-F3/NA</t>
  </si>
  <si>
    <t>FLUTRIALAQ</t>
  </si>
  <si>
    <t>250 ML, 500 ML, 1 L, 5 L, 10 L, 1 GL</t>
  </si>
  <si>
    <t>34-H17-SESAU</t>
  </si>
  <si>
    <t>1 L, 3.8 L, 9.5 L</t>
  </si>
  <si>
    <t>PARIJAT INDUSTRIES (INDIA) PVT. LTD. - India, SHANGDONG HUAYANG TENHNOLOGY CO.LTD. - China</t>
  </si>
  <si>
    <t>39-H27-SESAU</t>
  </si>
  <si>
    <t>FORWARD INTERNATIONAL - China</t>
  </si>
  <si>
    <t>0.4 l/ha en banano, 0.4 l/ha en arveja y 0.5 m/l en arroz L/HA</t>
  </si>
  <si>
    <t>39-H32-SESAU</t>
  </si>
  <si>
    <t>800 en mango, aguacate, manzano-pera. 1000 en banano, palma africana, cafe. 1200 en citricos en 100l CM3</t>
  </si>
  <si>
    <t>39-H75/NA</t>
  </si>
  <si>
    <t>GLIFOLAQ 480</t>
  </si>
  <si>
    <t>CAÑA DE AZUCAR: 3; MAÍZ: 2,5; MANGO 1.5; ARROZ 2 L/HA</t>
  </si>
  <si>
    <t>AGRIPAC S.A. (formulador) - Ecuador, SINOCHEM TIANJIN CORPORATION (fabricante) - China</t>
  </si>
  <si>
    <t>CONTIENE LOS ADITIVOS DE IMPORTANCIA TOXICOLÓGICA: NONYL FENOL POLIETILEN GLICOL 46,2 g/l; TOLUENO 437 g/l</t>
  </si>
  <si>
    <t>25-COAD</t>
  </si>
  <si>
    <t>FRUTIVER</t>
  </si>
  <si>
    <t>1 PARTE DE FRUTIVER SOBRE 9 PARTES DE AGUA</t>
  </si>
  <si>
    <t>CEQSA INTERNACIONAL S. A. FABRICANTE-FORMULADOR - Costa Rica</t>
  </si>
  <si>
    <t>39-H46-SESAU</t>
  </si>
  <si>
    <t>GLIFOSATO TECNICO 39 - H 46-SESAU</t>
  </si>
  <si>
    <t>SUPER SACOS X 1000 KG</t>
  </si>
  <si>
    <t>MONSANTO AGRICULTURAL GROUP - Estados Unidos</t>
  </si>
  <si>
    <t>BBR. REPRESENTACIONES CIA. LTDA./migración del PLAGUICI AL GUIA con presentación solicitada por Gisela Merchan</t>
  </si>
  <si>
    <t>8-H19</t>
  </si>
  <si>
    <t>6-I9/NA</t>
  </si>
  <si>
    <t>DOMINEX</t>
  </si>
  <si>
    <t>1 l , 500 ML, 250 ML</t>
  </si>
  <si>
    <t>0.75 cc/l CM3</t>
  </si>
  <si>
    <t>FMC CORPORACION - Estados Unidos</t>
  </si>
  <si>
    <t>013-F7-SESA-U</t>
  </si>
  <si>
    <t>HERMANIA DR. SCHIRM GMBH - Alemania, LIMIN CHEMICAL CO., LTD. - China</t>
  </si>
  <si>
    <t>39-H25-SESAU</t>
  </si>
  <si>
    <t>Liquido soluble (SL)</t>
  </si>
  <si>
    <t>AGSIN PTE LTDA.BUKIT - Singapore</t>
  </si>
  <si>
    <t>19-I31/NA</t>
  </si>
  <si>
    <t>500 ml/ha en 400 litros de agua/ha. L/HA</t>
  </si>
  <si>
    <t>Epitrix cucumeris Aplicado a papa, Oebalus ornatus Aplicado a Arroz</t>
  </si>
  <si>
    <t>15-H</t>
  </si>
  <si>
    <t>SYNGENTA S.A FORMULADOR - Suiza, SYNGENTA S.A FORMULADOR - Panamá, SYNGENTA S.A FORMULADOR - Colombia, SYNGENTA S.A FORMULADOR - Brasil</t>
  </si>
  <si>
    <t>59-H</t>
  </si>
  <si>
    <t>SAFAPAC LTD. - México, SYNGENTA LIMITED - Reino Unido, SYNGENTA SOUTH AFRICA - Sudáfrica</t>
  </si>
  <si>
    <t>54-F5-SESAU</t>
  </si>
  <si>
    <t>JANSSEN PHARMACEUTICA N.V.-FORMULADOR - Bélgica</t>
  </si>
  <si>
    <t>16-F</t>
  </si>
  <si>
    <t>SYNGENTA S.A ; SCHIRM GMBH - Suiza, SYNGENTA S.A ; SCHIRM GMBH - Colombia, SYNGENTA S.A ; SCHIRM GMBH - Panamá, SYNGENTA S.A ; SCHIRM GMBH - Brasil, SYNGENTA S.A ; SCHIRM GMBH - Alemania</t>
  </si>
  <si>
    <t>1 galón , 1 l , 500 ml , 250 ml , 100 ml</t>
  </si>
  <si>
    <t>017-F12-SESA-U</t>
  </si>
  <si>
    <t>ADAMA ANDINA B.V. Sucursal Colombia - Colombia</t>
  </si>
  <si>
    <t>59-H6-SESAU</t>
  </si>
  <si>
    <t>25-H5/NA</t>
  </si>
  <si>
    <t>FENOVA</t>
  </si>
  <si>
    <t>Digitaria sanguinalis Aplicado a Arroz, Echinochloa colonum Aplicado a Arroz, Eleusine indica Aplicado a Arroz, Leptochloa filiformis Aplicado a Arroz, Panicum trichoides Aplicado a Arroz</t>
  </si>
  <si>
    <t>CHEMINOVA A;S - Dinamarca</t>
  </si>
  <si>
    <t>Cambio de titularidad de CROPTECH A FMC LATINOAMERICA el 22/02/2016</t>
  </si>
  <si>
    <t>39-H84/NA</t>
  </si>
  <si>
    <t>GLYFOKILL</t>
  </si>
  <si>
    <t>1 l , 1 GL, 19 L</t>
  </si>
  <si>
    <t>Equivalente a 360 g/l como Ã¡cido</t>
  </si>
  <si>
    <t>001-EMU1/U</t>
  </si>
  <si>
    <t>EZ MIX</t>
  </si>
  <si>
    <t>10 L</t>
  </si>
  <si>
    <t>2-H3</t>
  </si>
  <si>
    <t>73-H9/NA</t>
  </si>
  <si>
    <t>1.00 L/HA</t>
  </si>
  <si>
    <t>NANJING ESSENCE FINE-CHEMICAL CO. LTDA. / FABRICANTE - FORMULADOR - China, SHANGHAI KELINON AGROCHEMICAL CO.,LTD - China</t>
  </si>
  <si>
    <t>001-PGR3-U</t>
  </si>
  <si>
    <t>INDUCTOR</t>
  </si>
  <si>
    <t>1 l , 20 L</t>
  </si>
  <si>
    <t>70-F7/NA</t>
  </si>
  <si>
    <t>G.A.S.</t>
  </si>
  <si>
    <t>80-H4/NA</t>
  </si>
  <si>
    <t>FUROR WP ; ZEAMAX WP</t>
  </si>
  <si>
    <t>16 g , 32 g</t>
  </si>
  <si>
    <t>54-F7/NA</t>
  </si>
  <si>
    <t>IMAZILAQ 750</t>
  </si>
  <si>
    <t>0.8 G/L</t>
  </si>
  <si>
    <t>Colletotrichum musae Aplicado a Banano</t>
  </si>
  <si>
    <t>SINOCHEN NINGBO LTD. - China</t>
  </si>
  <si>
    <t>7-H43/NA</t>
  </si>
  <si>
    <t>HERBAXON</t>
  </si>
  <si>
    <t>1 l , 1 GL, 2,5 GL, 5 GL</t>
  </si>
  <si>
    <t>banano: 2 ; maíz: 1 L/HA</t>
  </si>
  <si>
    <t>SINOCHEM AGRO Co. Ltd (fabricante-formulador) - China</t>
  </si>
  <si>
    <t>45-H</t>
  </si>
  <si>
    <t>250 ML, 1 L, 1 GL, 5 GL</t>
  </si>
  <si>
    <t>ISHIHARA SANGYO KAISHA - Japón</t>
  </si>
  <si>
    <t>36-F22</t>
  </si>
  <si>
    <t>FORWARD INTERNAT. - Taiwán</t>
  </si>
  <si>
    <t>AGROQUIMICOS, SEMILLAS Y EQUIPOS DE RIEGO S.A.-AGROSER - Colombia, AGROSER S.A. - Colombia, INSECTICIDAS INTERNACIONALES - Venezuela, SHANDONG BINNONG TECHNOLOGY CO., LTD - China</t>
  </si>
  <si>
    <t>39-H73/NA</t>
  </si>
  <si>
    <t>GLIFOAGRO</t>
  </si>
  <si>
    <t>39-H53-SESAU</t>
  </si>
  <si>
    <t>JDD INDUSTRY COMPANY LTD - China, POINT INTERNATIONAL - Reino Unido</t>
  </si>
  <si>
    <t>15-H21/NA</t>
  </si>
  <si>
    <t>GALOPER</t>
  </si>
  <si>
    <t>OXON GROUP S.P.A. FORMULADOR - Italia</t>
  </si>
  <si>
    <t>54-F6/NA</t>
  </si>
  <si>
    <t>IMAZILAQ 500</t>
  </si>
  <si>
    <t>50 ML, 250 ML, 500 ML, 1 L, 4 L, 5 L, 10 L, 20 L</t>
  </si>
  <si>
    <t>Fusarium moniliforme Aplicado a banano, Verticillium theobromae Aplicado a banano</t>
  </si>
  <si>
    <t>0 , SACOS DE 25 KG, SUPERSACOS DE 500 KG, SUPERSACOS DE 600 KG</t>
  </si>
  <si>
    <t>HEBEI GOHIL CHEMICALS - China</t>
  </si>
  <si>
    <t>39-H55-SESAU</t>
  </si>
  <si>
    <t>GLIFOSATO ACIDO TECNICO</t>
  </si>
  <si>
    <t>SACOS DE 25 KG, SUPERSACOS DE 500 KG, SUPERSACOS DE 600 KG</t>
  </si>
  <si>
    <t>ZHEJIANG LINGHUA CHEMICALS GROUP - China</t>
  </si>
  <si>
    <t>130-H1/NA</t>
  </si>
  <si>
    <t>HEAT</t>
  </si>
  <si>
    <t>BASF AGRICULTURAL PRODUCTS - FORMULADOR - Puerto Rico, BASF CORPORATION - FABRICANTE - Estados Unidos, BASF S.A. - FORMULADOR - Brasil</t>
  </si>
  <si>
    <t>39-H50-SESAU</t>
  </si>
  <si>
    <t>GLIFOSATO TECNICO 39 - H 50-SESAU</t>
  </si>
  <si>
    <t>48-V-SESA-U</t>
  </si>
  <si>
    <t>DUPOCSA PROTECTORES PARA EL CAMPO S.A.-FORMULADOR - Ecuador</t>
  </si>
  <si>
    <t>10-F4/NA</t>
  </si>
  <si>
    <t>FIRE</t>
  </si>
  <si>
    <t>2.50 G/L PARA TOMATE RIÑON Y PAPA</t>
  </si>
  <si>
    <t>FLAGCHEM INTERNATIONAL CO. LTD. - FABRICANTE/FORMULADOR - China, HONBOR INDUSTRIAL CO., LTD. - FABRICANTE/FORMULADOR - China, SHARDA WORLWIDE EXPORTS PVT. LTD. ; SINOCHEM TIANJIN CORP - India, SHARDA WORLWIDE EXPORTS PVT. LTD. ; SINOCHEM TIANJIN CORP - China</t>
  </si>
  <si>
    <t>AMP. DE FABRICANTE Y PAIS DE ORIGEN (10/07/2009)</t>
  </si>
  <si>
    <t>39-H33/NA</t>
  </si>
  <si>
    <t>GLYFOCOR</t>
  </si>
  <si>
    <t>13-F10/NA</t>
  </si>
  <si>
    <t>FOSETAL</t>
  </si>
  <si>
    <t>100 G, 250 G, 500 G, 1 KG, 5 KG, 10 KG</t>
  </si>
  <si>
    <t>17-F9-SESAU</t>
  </si>
  <si>
    <t>FUNGIGOLD (CANCELADO)</t>
  </si>
  <si>
    <t>500 G, 1 KG</t>
  </si>
  <si>
    <t>13-F3/NA</t>
  </si>
  <si>
    <t>FOSTONIC</t>
  </si>
  <si>
    <t>2,0 KG/HA</t>
  </si>
  <si>
    <t>SHANGHAI PSYCHE CHEMICALS Co. Ltd. (FABRICANTE Y FORMULADOR) - China</t>
  </si>
  <si>
    <t>21-M4/NA</t>
  </si>
  <si>
    <t>HALIZAN</t>
  </si>
  <si>
    <t>Pomacea canaliculata Aplicado a Arroz</t>
  </si>
  <si>
    <t>REGISTRO POR PRIMERA VEZ: 13/9/2004</t>
  </si>
  <si>
    <t>67-F11/NA</t>
  </si>
  <si>
    <t>FLOREL</t>
  </si>
  <si>
    <t>1 L, 100 ML, 250 ML, 4 L, 20 L</t>
  </si>
  <si>
    <t>0.53 ROSA, 0.40 BANANO, 0.20 PAPA L/HA</t>
  </si>
  <si>
    <t>Ampliación de uso a cultivo de banano (01/08/2014)</t>
  </si>
  <si>
    <t>39-H78/NA</t>
  </si>
  <si>
    <t>GLISOLAT</t>
  </si>
  <si>
    <t>39-H34-SESAU</t>
  </si>
  <si>
    <t>AMCOM CROP PERSIARAN SELANAMIPR - Malasia</t>
  </si>
  <si>
    <t>59-F2/NA</t>
  </si>
  <si>
    <t>EVIDENT</t>
  </si>
  <si>
    <t>50 g , 500 g , 250 g , 1 kg , 5 kg</t>
  </si>
  <si>
    <t>papa 2.5 g/l - tomate riñon 2 kg/ha G/L</t>
  </si>
  <si>
    <t>ANASAC CHILE S.A. (formulador) - Chile, HANGZHOU MARCH CHEMICALS CO., LTD. (fabricante) - China, UNITED PHOSPHORUS LTD. (fabricante) - India, ZHEJIANG LONGYOU EAST ANASAC CROP SCIENCE CO., LTD. (formulador) - China</t>
  </si>
  <si>
    <t>34-H7-SESAU</t>
  </si>
  <si>
    <t>3 PARA ARROZ, MAIZ, SORGO, CAÑA DE AZUCAR L/HA</t>
  </si>
  <si>
    <t>INSECTICIDAS INTERNACIONALES FORMULADOR - Venezuela</t>
  </si>
  <si>
    <t>55-F1/NA</t>
  </si>
  <si>
    <t>FITORAZ</t>
  </si>
  <si>
    <t>PAPA: 2 kg/ha, CELOLLA (1,5-2,0) KG</t>
  </si>
  <si>
    <t>90-H12/NA</t>
  </si>
  <si>
    <t>GRAMINEX</t>
  </si>
  <si>
    <t>NANJING ESSENCE FINE-CHEMICAL CO. LTDA. - China, NANJING ESSENCE FINE-CHEMICAL CO. LTDA.(FABRICANTE) - China, SHANGAI KELINON AGROCHEMICAL CO. LTD. - China</t>
  </si>
  <si>
    <t>39-H57/NA</t>
  </si>
  <si>
    <t>RANDALL</t>
  </si>
  <si>
    <t>BIESTERFELD SHANGHAI CO., LTD (FABRICANTE Y FORMULADOR) - China</t>
  </si>
  <si>
    <t>39-H11/NA</t>
  </si>
  <si>
    <t>GLIFOPRO</t>
  </si>
  <si>
    <t>1 PARA BANANO L/HA</t>
  </si>
  <si>
    <t>Cyperus rotundus Aplicado a Banano, Echinochloa colonum Aplicado a Banano, Eleusine indica Aplicado a Banano, Rottboellia cochinchinensis Aplicado a Banano</t>
  </si>
  <si>
    <t>61-H4/NA</t>
  </si>
  <si>
    <t>1.25 PARA ARROZ L/HA</t>
  </si>
  <si>
    <t>Echinochloa crus-galli Aplicado a Arroz, Ludwigia linifolia Aplicado a Arroz</t>
  </si>
  <si>
    <t>39-H58-SESAU</t>
  </si>
  <si>
    <t>NANGTONG JIANGSHAN AGROCHEMICAL LIMITED LIABILITY CO. LTD. - China, NINGBO GENERIC CHEMICAL CO. LTD. - China</t>
  </si>
  <si>
    <t>25-H4/NA</t>
  </si>
  <si>
    <t>FUROKILL</t>
  </si>
  <si>
    <t>Cyperus esculentus Aplicado a Arroz, Cyperus ferax Aplicado a Arroz, Cyperus rotundus Aplicado a Arroz, Digitaria sanguinalis Aplicado a Arroz, Echinochloa colonum Aplicado a Arroz, Echinochloa crus-galli Aplicado a Arroz, Eclipta alba Aplicado a Arroz, Eleusine indica Aplicado a Arroz, Euphorbia heterophylla Aplicado a Arroz, Euphorbia hirta Aplicado a Arroz, Panicum trichoides Aplicado a Arroz, Paspalum notatum Aplicado a Arroz, Paspalum paniculatum Aplicado a Arroz</t>
  </si>
  <si>
    <t>HANGSHOU UDRAGON CHEMICAL CO. LTD. FORMULADOR - China</t>
  </si>
  <si>
    <t>77-F8/NA</t>
  </si>
  <si>
    <t>GRACIAS</t>
  </si>
  <si>
    <t>1 kg , 500 G, 100 G, 60 G</t>
  </si>
  <si>
    <t>500 g/ha ROSA, 175 g/ha TOMATE RIÑÓN G</t>
  </si>
  <si>
    <t>CACAO: 2.0; MAÍZ, BANANO, PALMA AFRICANA: 1.5 L/HA</t>
  </si>
  <si>
    <t>70-F9/NA</t>
  </si>
  <si>
    <t>FUSSO</t>
  </si>
  <si>
    <t>1 L, 100 ML, 250 ML</t>
  </si>
  <si>
    <t>HONBOR INDUSTRIAL CO.,LTD. (FAB./FORM.) - China, IPROCHEM COMPANY LIMITED. (FAB./FORM.) - China, NANJING RED SUN INTERNATIONAL TRADING CO., LTD. (FAB./FORM.) - China, NINGBO GENERIC CHEMICAL CO., LTD. (FAB./FORM.) - China, TRUSTCHEM CO., LTD. (FAB./FORM.) - China</t>
  </si>
  <si>
    <t>146-F1/NA</t>
  </si>
  <si>
    <t>JUWEL</t>
  </si>
  <si>
    <t>BASF Agri - Production SAS - Francia, BASF ESPAÑOLA S.A. - España, BASF S.A. - Brasil, Schrim GmbH Stantort Schönebeck - Alemania</t>
  </si>
  <si>
    <t>AMP.FORMULADOR. BASF Agri.Production SAS (22/10/20)</t>
  </si>
  <si>
    <t>3-H66/NA</t>
  </si>
  <si>
    <t>GUILLOTINA</t>
  </si>
  <si>
    <t>1 l , 4 l , 20 l , 3.785 L, 18.925 L, 250 ML, 500 ML</t>
  </si>
  <si>
    <t>Calceolaria mexicana Aplicado a Bordes de areas agrícolas, Plantago lanceolata Aplicado a Bordes de areas agrícolas, Rumex acetosella Aplicado a Bordes de areas agrícolas, Stellaria ovata Aplicado a Bordes de areas agrícolas, Taraxacum dens-leonis Aplicado a Bordes de areas agrícolas</t>
  </si>
  <si>
    <t>39-H36-SESAU</t>
  </si>
  <si>
    <t>25-H2</t>
  </si>
  <si>
    <t>103-F1-SESA-U</t>
  </si>
  <si>
    <t>30-COAD/U</t>
  </si>
  <si>
    <t>HI POINT CE</t>
  </si>
  <si>
    <t>POINT INTERNATIONAL LTDA. - Reino Unido</t>
  </si>
  <si>
    <t>20-V</t>
  </si>
  <si>
    <t>40 KG, 150 KG</t>
  </si>
  <si>
    <t>BAVOLNA BIOENVIRONMENTAL CENTRE LTDA - Hungría, BIOQUÍMICA DE COLOMBIA S.A. - Colombia, SERVER QUIMICA LTDA. EPP - Brasil, SYNGENTA LIMITED - Reino Unido</t>
  </si>
  <si>
    <t>134-F1/NA</t>
  </si>
  <si>
    <t>LOTOS 400</t>
  </si>
  <si>
    <t>100 ML, 250 ML, 500 ML, 1 L, 4 L, 5 L, 10 L</t>
  </si>
  <si>
    <t>100 cc/100 l de AGUA</t>
  </si>
  <si>
    <t>104-H1-SESA-U</t>
  </si>
  <si>
    <t>11-F7/NA</t>
  </si>
  <si>
    <t>LIMBER 500</t>
  </si>
  <si>
    <t>200 G, 250 G, 500 G, 1 KG, 5 KG, 10 KG</t>
  </si>
  <si>
    <t>0.20 KG/HA</t>
  </si>
  <si>
    <t>Helminthosporium sp. Aplicado a Arroz</t>
  </si>
  <si>
    <t>REVALUACIÓN 24/02/2017</t>
  </si>
  <si>
    <t>4-H22/NA</t>
  </si>
  <si>
    <t>HORMINEX</t>
  </si>
  <si>
    <t>1 L, 500 ML, 1 GL</t>
  </si>
  <si>
    <t>0.50 L/HA</t>
  </si>
  <si>
    <t>Jussiaea linifolia Aplicado a Arroz, Sesbania exaltata Aplicado a Arroz</t>
  </si>
  <si>
    <t>41-F</t>
  </si>
  <si>
    <t>11-F10/NA</t>
  </si>
  <si>
    <t>LIMBER</t>
  </si>
  <si>
    <t>500 ml , 1 l , 250 ML</t>
  </si>
  <si>
    <t>1 ml/l ML</t>
  </si>
  <si>
    <t>39-H64-SESAU</t>
  </si>
  <si>
    <t>79-F3/NA-CL1</t>
  </si>
  <si>
    <t>HUNTER</t>
  </si>
  <si>
    <t>375 G, 750 G, 300 G</t>
  </si>
  <si>
    <t>1.60 PARA PAPA, 1,20 PARA TOMATE RIÑÓN KG/HA</t>
  </si>
  <si>
    <t>79-H</t>
  </si>
  <si>
    <t>300 g</t>
  </si>
  <si>
    <t>15-H13-SESAU</t>
  </si>
  <si>
    <t>1791403118001</t>
  </si>
  <si>
    <t>INQUIPORT ECUADOR S.A.</t>
  </si>
  <si>
    <t>250 ML, 500 ML, 1 L, 10 L, 20 L, 1 GL</t>
  </si>
  <si>
    <t>3.2 a 4.8 L/HA</t>
  </si>
  <si>
    <t>BIESTERFELD SHANGHAI CO., LTD. - China, INDUSTRIA QUÍMICA PORTUGUESA - Venezuela, SHANDONG WEIFANG RAINBOW CHEMICAL CO., LTD (formulador) - China</t>
  </si>
  <si>
    <t>39-H56-SESAU</t>
  </si>
  <si>
    <t>19 L, 20 L, 5 GLI, 1 GLI, 500 ML, 250 ML, 100 ML, 4 L, 1 L, 1 GL</t>
  </si>
  <si>
    <t>NANTONG JIANGSHAN AGROCHEMICAL Y CHEMICALS LIMITED LIABILITY CO. - China</t>
  </si>
  <si>
    <t>50-H1/NA</t>
  </si>
  <si>
    <t>GRAMOCIL</t>
  </si>
  <si>
    <t>2 l/ha(maíz) 1,5 l/ha (palma africana) 2.0l/ha (Banano) L/HA</t>
  </si>
  <si>
    <t>MIGRACION DEL PLAGUICI AL GUIA, REVALUACIÓN 12/12/2012</t>
  </si>
  <si>
    <t>39-H7</t>
  </si>
  <si>
    <t>GLIFOSATO TECNICO 39 - H 7</t>
  </si>
  <si>
    <t>44-H2/NA</t>
  </si>
  <si>
    <t>HYBRO</t>
  </si>
  <si>
    <t>1 KG, 15 KG</t>
  </si>
  <si>
    <t>2.00 KG/HA</t>
  </si>
  <si>
    <t>ADAMA AGAN LTD. / FABRICANTE - FORMULADOR - Israel</t>
  </si>
  <si>
    <t>REEVALUACIÓN, REGISTRO DE 25-11-2016</t>
  </si>
  <si>
    <t>85-I1/NA</t>
  </si>
  <si>
    <t>LATIGO</t>
  </si>
  <si>
    <t>CONTIENE EL ADITIVO DE IMPORTANCIA TOXICOLÓGICA: SOLVENT NAPHTA (PETROLEUM) 467 g/l. La etiqueta debe contener el símbolo INFLAMABLE.</t>
  </si>
  <si>
    <t>6-I29/NA</t>
  </si>
  <si>
    <t>GALAXY</t>
  </si>
  <si>
    <t>100 ML, 250 ML, 1 L</t>
  </si>
  <si>
    <t>0,375 cc/l equivalente a 0,15 l/ha PARA TOMATE RIÑÓN L/HA</t>
  </si>
  <si>
    <t>POINT AGRO CHINA LIMITED. FORMULADOR - China, POINT INTERNATIONAL LTDA FORMULADOR - Reino Unido</t>
  </si>
  <si>
    <t>75-FU</t>
  </si>
  <si>
    <t>41-F2</t>
  </si>
  <si>
    <t>117-H1/NA</t>
  </si>
  <si>
    <t>GLIFOLAI</t>
  </si>
  <si>
    <t>1 L, 250 ML, 500 ML, 3.78 L, 4 L, 5 L, 10 L, 19 L, 20 L</t>
  </si>
  <si>
    <t>Cyperus rotundus Aplicado a Cacao, Echinochloa colonum Aplicado a Cacao, Eleusine indica Aplicado a Cacao, Euphorbia nutans Aplicado a Cacao</t>
  </si>
  <si>
    <t>39-H67-SESAU</t>
  </si>
  <si>
    <t>1 L, 1 GL, 5 GL</t>
  </si>
  <si>
    <t>28-V2</t>
  </si>
  <si>
    <t>GIBREL</t>
  </si>
  <si>
    <t>AGRIDYNE TECHNOLOGIES - Estados Unidos</t>
  </si>
  <si>
    <t>NO SE ENCUENTRA EN EL SISTEMA GUIA/ JOSE GOMEZ TOBAR/EMPRESA TITULAR SUSPENDIDA</t>
  </si>
  <si>
    <t>116-F1/NA</t>
  </si>
  <si>
    <t>IMPULSE 800</t>
  </si>
  <si>
    <t>58-F10/NA</t>
  </si>
  <si>
    <t>HAMMER</t>
  </si>
  <si>
    <t>ADAMA ANDINA B.V. SUCURSAL COLOMBIA (FORMULADOR) - Colombia, INDOFIL INDUSTRIES LIMITED (FABRICANTE) - India, Oxon Italia SpA - Fabricante - Italia</t>
  </si>
  <si>
    <t>7-H19/NA</t>
  </si>
  <si>
    <t>HERBIQUAT</t>
  </si>
  <si>
    <t>NANJING RED SUN CO. LTD - China, NUFARM AMERICAS INC - Estados Unidos, NUFARM AMERICAS INC - Colombia, SHANDONG WEIFANG RAINBOW CHEMICAL CO. LTD - China</t>
  </si>
  <si>
    <t>39-H76/NA</t>
  </si>
  <si>
    <t>GUADAÑA</t>
  </si>
  <si>
    <t>1 GL, 19 L, 100 ML, 250 ML, 50 ML, 1 L, 500 ML, 5 GL</t>
  </si>
  <si>
    <t>Borreria laevis Aplicado a Banano, Digitaria sanguinalis Aplicado a Banano, Euphorbia heterophylla Aplicado a Banano, Fleurya aestuans Aplicado a Banano, Panicum trichoides Aplicado a Banano, Paspalum paniculatum Aplicado a Banano, Peperomia pellucida Aplicado a Banano</t>
  </si>
  <si>
    <t>JIANGYN NO. 2 PESTICIDES CO. LTDA. - China</t>
  </si>
  <si>
    <t>39-H15</t>
  </si>
  <si>
    <t>011-H9</t>
  </si>
  <si>
    <t>100 ML, 1 L, 500 ML</t>
  </si>
  <si>
    <t>72-H12/NA</t>
  </si>
  <si>
    <t>KRESKO</t>
  </si>
  <si>
    <t>8 g/ha</t>
  </si>
  <si>
    <t>Amaranthus spinosus Aplicado a Arroz, Eclipta prostrata Aplicado a Arroz, Euphorbia hirta Aplicado a Arroz, Ipomoea congesta Aplicado a Arroz, Laportea aestuans Aplicado a Arroz, Momordica charantia Aplicado a Arroz, Portulaca oleracea Aplicado a Arroz</t>
  </si>
  <si>
    <t>Flagchem International CO., Ltd. - China, JIANGSU REPONT PESTICIDE FACTORY CO. LTD. - China</t>
  </si>
  <si>
    <t>1 L, 100 ML, 20 L</t>
  </si>
  <si>
    <t>25-F10/NA</t>
  </si>
  <si>
    <t>KEREN</t>
  </si>
  <si>
    <t>LUXEMBOURG INDUSTRIES LTD - Israel</t>
  </si>
  <si>
    <t>66-H</t>
  </si>
  <si>
    <t>205 L</t>
  </si>
  <si>
    <t>LÍQUIDO PARA UBV (UL)</t>
  </si>
  <si>
    <t>CAMBIO TITULAR ANTES DOW CHEMICAL (17/09/2002) CAMBIO DE TITULAR (09/03/2007); ANTES BERMEO</t>
  </si>
  <si>
    <t>16-V</t>
  </si>
  <si>
    <t>1790043657001</t>
  </si>
  <si>
    <t>TABACALERA ANDINA S.A. TANASA</t>
  </si>
  <si>
    <t>KABAT</t>
  </si>
  <si>
    <t>NOVARTIS AC - Suiza</t>
  </si>
  <si>
    <t>32-COAD1-SESA-U</t>
  </si>
  <si>
    <t>LI 700</t>
  </si>
  <si>
    <t>100 ML, 250 ML, 1 L, 10 L</t>
  </si>
  <si>
    <t>122-F4/NA</t>
  </si>
  <si>
    <t>IMPETU</t>
  </si>
  <si>
    <t>125 G</t>
  </si>
  <si>
    <t>6I-83/NA</t>
  </si>
  <si>
    <t>INSECTOR</t>
  </si>
  <si>
    <t>tomate riñón 0.30 l/ha ó 0.50 cc/l L/HA</t>
  </si>
  <si>
    <t>IMPORTADORA INDUSTRIAL AGRICOLA DEL MONTE S.A. (Formulador) - Ecuador, TAGROS CHEMICALS INDIA LTD. (Fabricante) - China</t>
  </si>
  <si>
    <t>23-COAD2</t>
  </si>
  <si>
    <t>KAYTAR ACT</t>
  </si>
  <si>
    <t>CAMBIO TITULAR ANTES BERMEO Y BERMEO (ROHM AND HASS) (14-09-2001). CAMBIO TITULAR Y FABRICANTE ANTES DOW CARLOS MADRID Y ROH AND HAAS(17/09/2002) CAMBIO TITULAR (09/03/2007); ANTES BERMEO</t>
  </si>
  <si>
    <t>1 L, 20 L, 250 ML</t>
  </si>
  <si>
    <t>167-F1/NA</t>
  </si>
  <si>
    <t>MAXIM XL</t>
  </si>
  <si>
    <t>250 ML, 1 L, 20 L</t>
  </si>
  <si>
    <t>FINE ORGANICS LIMITED - FABRICANTE - Reino Unido, SYNGENTA CROP PROTECTION MONTHEY S. A. - FABRICANTE - Suiza, SYNGENTA PROTECAO DE CULTIVOS LTDA. - Brasil</t>
  </si>
  <si>
    <t>2-H42/NA</t>
  </si>
  <si>
    <t>METAPRO</t>
  </si>
  <si>
    <t>SIPCAM - OXON GROUP S.P.A. - Italia, ZHEJIANG CHANGGXING ZHONG CHEMICAL INSUSYTRY CO. LTD. - China</t>
  </si>
  <si>
    <t>1-F82/NA</t>
  </si>
  <si>
    <t>MANCOZIN 430</t>
  </si>
  <si>
    <t>100-F1-SESA-U</t>
  </si>
  <si>
    <t>150 G/100 L DE AGUA PARA ROSA G/L</t>
  </si>
  <si>
    <t>TOAGOSEI CO LTDA - Japón</t>
  </si>
  <si>
    <t>71-H4-SESAU</t>
  </si>
  <si>
    <t>Pennisetum clandestinum Aplicado a Alfalfa</t>
  </si>
  <si>
    <t>1-F24/NA</t>
  </si>
  <si>
    <t>MANZATE 75</t>
  </si>
  <si>
    <t>1 KG, 5 KG</t>
  </si>
  <si>
    <t>1.00 BANANO KG</t>
  </si>
  <si>
    <t>UNIPHOS COLOMBIA PLANT LIMITED / FABRICANTE - FORMULADOR - Colombia, UPL LIMITED / FABRICANTE - FORMULADOR - India</t>
  </si>
  <si>
    <t>PROVEEDOR DUPONT O E.I DU PONT</t>
  </si>
  <si>
    <t>500 ml , 1 L</t>
  </si>
  <si>
    <t>2-H47/NA</t>
  </si>
  <si>
    <t>MAISOL</t>
  </si>
  <si>
    <t>500 g , 1 kg , 20 KG</t>
  </si>
  <si>
    <t>2.0 kg/ha en 200 litros de agua KG/HA</t>
  </si>
  <si>
    <t>SHANDONG RAINBOW CHEMICAL CO., LTD CO., LTD. - China</t>
  </si>
  <si>
    <t>11-H10</t>
  </si>
  <si>
    <t>8-H10</t>
  </si>
  <si>
    <t>DUPONT DE COLOMBIA S.A. - Colombia</t>
  </si>
  <si>
    <t>60-F2</t>
  </si>
  <si>
    <t>500 ml , 1 l , 4 l</t>
  </si>
  <si>
    <t>CÁPSULAS EN SUSPENSIÓN (SCA)</t>
  </si>
  <si>
    <t>127-H2/NA</t>
  </si>
  <si>
    <t>MAZO</t>
  </si>
  <si>
    <t>1 l , 4 L, 19 L, 10 L</t>
  </si>
  <si>
    <t>0.5 L</t>
  </si>
  <si>
    <t>2-F2</t>
  </si>
  <si>
    <t>BAYER CROPSCIENCE S.A. - Francia, BAYER CROPSCIENCE S.A. - Alemania</t>
  </si>
  <si>
    <t>8-H16</t>
  </si>
  <si>
    <t>41-F7-SESAU</t>
  </si>
  <si>
    <t>35-H4</t>
  </si>
  <si>
    <t>SYNGENTA S.A. - Colombia</t>
  </si>
  <si>
    <t>CAMBIO TITULAR ANTES NOVARTIS 12/12/2002</t>
  </si>
  <si>
    <t>115-H1/NA</t>
  </si>
  <si>
    <t>KRISMAT</t>
  </si>
  <si>
    <t>Caña de azúcar: 2 kg/ha</t>
  </si>
  <si>
    <t>Amaranthus dubius Aplicado a Caña de azúcar, Cyperus rotundus Aplicado a Caña de azúcar, Leptochloa filiformis Aplicado a Caña de azúcar, Rottboellia cochinchinensis Aplicado a Caña de azúcar</t>
  </si>
  <si>
    <t>AnHui ZhongShan Chemical Industry Co., LTDA. (FABRICANTE) - China, KISCHEMICALS MANUFACTURING &amp; MERCANTILE ( FABRICANTE) - Hungría, OMNIUM, LLC ( FABRICANTE) - Estados Unidos, Oxon Italia SpA - Fabricate (Ametryn) - Italia, SYNGENTA CROP PROTECTION MONTHEY S.A. ( FABRICANTE) - Suiza, VAN DIEST SUPPLY Co. (FORMULADOR) - Estados Unidos</t>
  </si>
  <si>
    <t>AMP. A SYNGENTA AGRO FRANCIA (17/02/2003) AMP. DE FABRICANTE Y PAIS DE ORIGEN (31/08/2006). AMP DE FABRICANTE Y PAÍS DE ORIGEN (12-07-2017)</t>
  </si>
  <si>
    <t>75-F2-SESAU</t>
  </si>
  <si>
    <t>39-H70-SESAU</t>
  </si>
  <si>
    <t>GLIFOSATO TECNICO 39 - H 70-SESAU</t>
  </si>
  <si>
    <t>TAICAN CITY PESTICIDE FACTORY CO. LTD - China</t>
  </si>
  <si>
    <t>58-F14/NA</t>
  </si>
  <si>
    <t>LANCHAFIN</t>
  </si>
  <si>
    <t>NANTONG BAOYE CHEMICAL CO. LTD. (FABRICANTE Y FORMULADOR) - China</t>
  </si>
  <si>
    <t>70-F5-SESAU</t>
  </si>
  <si>
    <t>2.5 ML/L PARA PIÑA</t>
  </si>
  <si>
    <t>ADAMA ANDINA B. V. Sucursal Colombia_ - FORMULADOR - Colombia, JIANGSU HIUFENG AGROCHEMICAL CO., LTD. - FABRICANTE - China</t>
  </si>
  <si>
    <t>008-I3/NA</t>
  </si>
  <si>
    <t>MARSHAL 200</t>
  </si>
  <si>
    <t>FMC DE BRASIL LTDA. - Brasil</t>
  </si>
  <si>
    <t>Cambio de Titular de ADRIANTEC a FMC (julio 2015)</t>
  </si>
  <si>
    <t>37-I9</t>
  </si>
  <si>
    <t>67-H</t>
  </si>
  <si>
    <t>PROFICOL - Colombia</t>
  </si>
  <si>
    <t>72-H3-SESAU</t>
  </si>
  <si>
    <t>TREMI SRL - Argentina</t>
  </si>
  <si>
    <t>41-F6/NA</t>
  </si>
  <si>
    <t>KOCIDE 2000</t>
  </si>
  <si>
    <t>Hemileia vastatrix Aplicado a Café</t>
  </si>
  <si>
    <t>KOCIDE LLC. - fabricante/formulador - Estados Unidos</t>
  </si>
  <si>
    <t>FECHA DE REGISTRO POR PRIMERA VEZ: 28/3/2000 / CAMBIO DE TITULARIDAD DE DUPONT DEL ECUADOR A ECUAQUIMICA ECUATORIANA(Oficio Nro. MAGAP-CRIA/AGROCALIDAD-2015-5012-O)</t>
  </si>
  <si>
    <t>5-H57</t>
  </si>
  <si>
    <t>PROFICOL ANDINA B.V. - Estados Unidos, PROFICOL ANDINA B.V. - Colombia, PROFICOL ANDINA B.V. - Guatemala, WESTRADE GUATEMALA PARA RICECO L.L.C - Estados Unidos, WESTRADE GUATEMALA PARA RICECO L.L.C - Guatemala, WESTRADE GUATEMALA PARA RICECO L.L.C - Colombia</t>
  </si>
  <si>
    <t>85-F3/NA</t>
  </si>
  <si>
    <t>LETAL</t>
  </si>
  <si>
    <t>NINGBO SUNJOY AGROSCIENCE CO. LTD. (FABRICANTE Y FORMULADOR) - China</t>
  </si>
  <si>
    <t>27/11/2003 (PRIMER REGISTRO - REVALUADO)</t>
  </si>
  <si>
    <t>50-F1-SESAU</t>
  </si>
  <si>
    <t>18-COAD</t>
  </si>
  <si>
    <t>MEZCLAFIX</t>
  </si>
  <si>
    <t>116-H1/NA</t>
  </si>
  <si>
    <t>MATAMONTE</t>
  </si>
  <si>
    <t>1 l , 250 ML, 500 ML, 3,785 L, 4 L, 5 L, 10 L, 19 L, 20 L</t>
  </si>
  <si>
    <t>5 ml/l 1.5 l/ha en 300 litros de agua</t>
  </si>
  <si>
    <t>Cyperus ferax Aplicado a Arroz, Ludwigia octovalvis Aplicado a Arroz</t>
  </si>
  <si>
    <t>1-F13/NA</t>
  </si>
  <si>
    <t>MANZATE 80</t>
  </si>
  <si>
    <t>PROVEEDOR DUPONT O E.I DU PONT (07/06/2002</t>
  </si>
  <si>
    <t>2-H35/NA</t>
  </si>
  <si>
    <t>AGROSER S.A (FORMULADOR) - Colombia, SHANDONG BINNONG TECHNOLOGY CO., LTD. (FAB./FORM.) - China, ZHEJIAN E-TONG CHEMICAL CO. LTD. (FAB.) - China</t>
  </si>
  <si>
    <t>90-H21/NA</t>
  </si>
  <si>
    <t>LANZA</t>
  </si>
  <si>
    <t>500 CM3, 100 CM3, 250 ML, 1 L, 4 L, 20 L</t>
  </si>
  <si>
    <t>0,075 L/HA</t>
  </si>
  <si>
    <t>Commelina diffusa Aplicado a Arroz, Echinochloa colonum Aplicado a Arroz, Eleusine indica Aplicado a Arroz, Euphorbia heterophylla Aplicado a Arroz, Momordica charantia Aplicado a Arroz</t>
  </si>
  <si>
    <t>Ningbo Sunjoy Agroscience Co. Ltd. - China</t>
  </si>
  <si>
    <t>71-H1-SESAU</t>
  </si>
  <si>
    <t>AGAN CHEMICAL MANUFACTURES LTDA.; PROFICOL ANDINA SUCURSAL COLOMBIA - Brasil, AGAN CHEMICAL MANUFACTURES LTDA.; PROFICOL ANDINA SUCURSAL COLOMBIA - Argentina, AGAN CHEMICAL MANUFACTURES LTDA.; PROFICOL ANDINA SUCURSAL COLOMBIA - Israel, AGAN CHEMICAL MANUFACTURES LTDA.; PROFICOL ANDINA SUCURSAL COLOMBIA - Colombia</t>
  </si>
  <si>
    <t>5-F7-SESAU</t>
  </si>
  <si>
    <t>0.3 a 0.5 ROSA;0.25 BANANO;0.3 a 0.5 ARROZ;0.75 a 1.0 CUCURBITACEAS;0.75 a 1.0 FRESA. KG/HA</t>
  </si>
  <si>
    <t>HANSEASIA LIMITED - China, ISAGRO COLOMBIA SAS - Colombia</t>
  </si>
  <si>
    <t>70-F3-SESAU</t>
  </si>
  <si>
    <t>Oidio 0.8 g/l Botrytis -0.7 g/l KG</t>
  </si>
  <si>
    <t>BAYER CROPSCIENCE S.A., FMC LATINOAMERICANA (COLOMBIA) - Colombia</t>
  </si>
  <si>
    <t>77-F6/NA</t>
  </si>
  <si>
    <t>MIRADOR</t>
  </si>
  <si>
    <t>1 L, 1 GL, 5 GL, 20 L</t>
  </si>
  <si>
    <t>PRODUCTO INMOVILIZADO MEMORANDO Nro. 102 - M. Levantamiento de la inmovilización con Nro. Memo 130 (contramuestra satisfactoria) y memorando 481-M con fecha 6 de octubre de 2015.</t>
  </si>
  <si>
    <t>5-H60</t>
  </si>
  <si>
    <t>DUPOCSA -PROTECTORES QUIMICOS PARA EL CAMPO S.A. - Ecuador</t>
  </si>
  <si>
    <t>184-F1/NA</t>
  </si>
  <si>
    <t>MICORA FLORA</t>
  </si>
  <si>
    <t>250 ml , 1 L</t>
  </si>
  <si>
    <t>0.8 ; 0.6 L/HA</t>
  </si>
  <si>
    <t>Oidium sp. Aplicado a rosa, Peronospora sparsa Aplicado a rosa</t>
  </si>
  <si>
    <t>SYNGENTA CROP PROTECTION, LLC. - Estados Unidos</t>
  </si>
  <si>
    <t>80-H3/NA</t>
  </si>
  <si>
    <t>NOSTOC</t>
  </si>
  <si>
    <t>16 G, 1 KG</t>
  </si>
  <si>
    <t>31-F5</t>
  </si>
  <si>
    <t>20 L, 40 ML, 50 ML, 100 ML</t>
  </si>
  <si>
    <t>SYNGENTA S.A. - Colombia, SYNGENTA S.A. - Paises bajos</t>
  </si>
  <si>
    <t>1792043034001</t>
  </si>
  <si>
    <t>FERTILIZANTES Y AGROQUIMICOS EUROPEOS EUROFERT S.A.</t>
  </si>
  <si>
    <t>033-F9-SESA-U</t>
  </si>
  <si>
    <t>250 CM3/L CM3</t>
  </si>
  <si>
    <t>9-F4-SESAU</t>
  </si>
  <si>
    <t>METALAXIL TECNICO 98%</t>
  </si>
  <si>
    <t>ZHEGIANG HEBEN PESTICIDE Y CHEMICAL CO. LTD. - China</t>
  </si>
  <si>
    <t>72-H10/NA</t>
  </si>
  <si>
    <t>MALBAN</t>
  </si>
  <si>
    <t>9-F3-SESAU</t>
  </si>
  <si>
    <t>1 L, 5 L, 200 ML</t>
  </si>
  <si>
    <t>72-H13/NA</t>
  </si>
  <si>
    <t>METSULFOZELL</t>
  </si>
  <si>
    <t>1.5 KG, 450 G, 250 G, 150 G, 100 G, 1 KG, 15 G</t>
  </si>
  <si>
    <t>0.008 kg/ha en 200L de agua KG/HA</t>
  </si>
  <si>
    <t>25-H6/NA</t>
  </si>
  <si>
    <t>MAPCID</t>
  </si>
  <si>
    <t>1 l , 5 L, 250 ML</t>
  </si>
  <si>
    <t>1.40 cc/l-0.35 l/ha</t>
  </si>
  <si>
    <t>MARKETING ARM INTERNACIONAL - Estados Unidos</t>
  </si>
  <si>
    <t>ADAMA Andina B.V. Sucursal Colombia - Colombia, ADAMA MAKHTESHIM L.TD - Israel</t>
  </si>
  <si>
    <t>37-I8</t>
  </si>
  <si>
    <t>1790010503001</t>
  </si>
  <si>
    <t>PROVEEDORA AGRICOLA INDUSTRIAL PROAGRIN CIA. LTDA.</t>
  </si>
  <si>
    <t>MARMAN SOUTHER MILL - Estados Unidos</t>
  </si>
  <si>
    <t>15-H18-SESAU</t>
  </si>
  <si>
    <t>39-H12</t>
  </si>
  <si>
    <t>MONSANTO - Estados Unidos</t>
  </si>
  <si>
    <t>6-H6</t>
  </si>
  <si>
    <t>AGROLINZ AGRACHEMIK - Australia</t>
  </si>
  <si>
    <t>58-F9/NA</t>
  </si>
  <si>
    <t>MOXAN MZ</t>
  </si>
  <si>
    <t>50 g , 250 g , 500 g , 1 kg , 5 kg</t>
  </si>
  <si>
    <t>Radopholus similis Aplicado a Banano</t>
  </si>
  <si>
    <t>3-H64/NA</t>
  </si>
  <si>
    <t>NAVAJO</t>
  </si>
  <si>
    <t>0.5 KG/HA</t>
  </si>
  <si>
    <t>NUFARM COLOMBIA S.A. - Colombia</t>
  </si>
  <si>
    <t>42-F</t>
  </si>
  <si>
    <t>KASUMIN 2 LIQ</t>
  </si>
  <si>
    <t>20 l , 500 ML, 250 ML, 1 L</t>
  </si>
  <si>
    <t>HOKKO CHEMICAL IND; - Japón</t>
  </si>
  <si>
    <t>SE TRATA DE UN PRODUCTO LIQUIDO (L)</t>
  </si>
  <si>
    <t>1-F79/NA</t>
  </si>
  <si>
    <t>METADEL-INMONTE</t>
  </si>
  <si>
    <t>450 G, 900 G, 1 KG, 5 KG</t>
  </si>
  <si>
    <t>1.75 PARA PAPA, 1 PARA BANANO KG/HA</t>
  </si>
  <si>
    <t>6-I19/NA</t>
  </si>
  <si>
    <t>NURELLE 250</t>
  </si>
  <si>
    <t>0.2 L/HA</t>
  </si>
  <si>
    <t>Epitrix cucumeris Aplicado a papa</t>
  </si>
  <si>
    <t>006-A3/NA</t>
  </si>
  <si>
    <t>NUMEK</t>
  </si>
  <si>
    <t>0.375 ml/l ML</t>
  </si>
  <si>
    <t>Revaluado 26/09/2012 (EMPRESA NUFAR ECUADOR S.A)</t>
  </si>
  <si>
    <t>91-H1/NA</t>
  </si>
  <si>
    <t>SOLOARROZ</t>
  </si>
  <si>
    <t>250 ML, 500 ML, 1 L, 3,785 L, 4 L, 5 L, 10 L, 19 L, 20 L</t>
  </si>
  <si>
    <t>Fimbristylis annua Aplicado a Arroz, Jussiaea linifolia Aplicado a Arroz, Ludwigia longifolia Aplicado a Arroz</t>
  </si>
  <si>
    <t>(CRYSTAL CHEMICAL INTER-AMÉRICA S.A.; manufacturado por NORTHERN INTENATIONAL (HOLDING) Co., Ltd. / China) (Fabricante) - Panamá, DUPOCSA PROTECTORES QUÍMICOS PARA EL CAMPO S.A. (Formulador) - Ecuador</t>
  </si>
  <si>
    <t>Registrado 27/8/1998; Producto revaluado</t>
  </si>
  <si>
    <t>7-H32/NA</t>
  </si>
  <si>
    <t>KING</t>
  </si>
  <si>
    <t>1 l , 1 GL, 5 GL</t>
  </si>
  <si>
    <t>BANANO: 1,5; MAÍZ: 1.5 L/HA</t>
  </si>
  <si>
    <t>Amaranthus hybridus Aplicado a Maíz, Commelina diffusa Aplicado a Banano, Cyperus rotundus Aplicado a Banano, Digitaria sanguinalis Aplicado a Banano, Echinochloa colonum Aplicado a Banano, Echinochloa colonum Aplicado a Maíz, Eclipta alba Aplicado a Banano, Eleusine indica Aplicado a Banano, Euphorbia heterophylla Aplicado a Maíz, Ipomoea tiliacea Aplicado a Banano, Rottboellia cochinchinensis Aplicado a Maíz</t>
  </si>
  <si>
    <t>ADAMA ANDINA B.V. SUCURSAL COLOMBIA - Colombia, SHANDONG WEIFANG RAINBOW CHEMICAL CO. LTD. (FAB.) - China</t>
  </si>
  <si>
    <t>140-I1/NA</t>
  </si>
  <si>
    <t>MATCURE-INMOVILIZADO (LOTE N°2015ES0801)</t>
  </si>
  <si>
    <t>NANJING ESSENCE FINE-CHEMICAL CO. LTDA. - China, NANJING ESSENCE FINE-CHEMICAL CO. LTDA.(FABRICANTE) - China, SHANGHAI KELINON AGROCHEMICAL CO. LTD. - China</t>
  </si>
  <si>
    <t>Se Inmoviliza, Memorando 2017-000526-M y 2017-000603-M_17-05-2017/CORRECCION TIPO DE FORMULACION A EC Y CONCENTRACION 500 GL DE PROFENOFOS (21/04/2011)</t>
  </si>
  <si>
    <t>017-F2-SESAU</t>
  </si>
  <si>
    <t>SANACHEM (PTY) LTD. - Sudáfrica</t>
  </si>
  <si>
    <t>15-F26/NA</t>
  </si>
  <si>
    <t>MICROTHIOL SPECIAL 80</t>
  </si>
  <si>
    <t>CEREXAGRI SAS / FABRICANTE - FORMULADOR - Francia</t>
  </si>
  <si>
    <t>22/11/2001 fecha de primer registro</t>
  </si>
  <si>
    <t>2-F11</t>
  </si>
  <si>
    <t>113-F1/NA</t>
  </si>
  <si>
    <t>500 g , 1 kg</t>
  </si>
  <si>
    <t>PAPA Y TOMATE 1500 A 1800 G</t>
  </si>
  <si>
    <t>002-F14-SESA-U</t>
  </si>
  <si>
    <t>ADAMA ANDINA B.V. SUCURSAL COLOMBIA - Colombia, PROFICOL ANDINA SUCURSAL COLOMBIA - Colombia</t>
  </si>
  <si>
    <t>033-V</t>
  </si>
  <si>
    <t>0.2-1 L/HA</t>
  </si>
  <si>
    <t>76-H2</t>
  </si>
  <si>
    <t>SACRYSTAL CHEMICAL INTER AMERICA - Estados Unidos, SAGROCHEM KFT - Hungría</t>
  </si>
  <si>
    <t>86-F2-SESAU</t>
  </si>
  <si>
    <t>95-F2-SESAU</t>
  </si>
  <si>
    <t>POLYOXIN 10% PM</t>
  </si>
  <si>
    <t>500 G, 150 G, 100 G</t>
  </si>
  <si>
    <t>6-F3</t>
  </si>
  <si>
    <t>GRUPO BIOQUIMICO MEXICANO FABRICANTE - FORMULADOR - México</t>
  </si>
  <si>
    <t>35-H7/NA</t>
  </si>
  <si>
    <t>NERVAN</t>
  </si>
  <si>
    <t>1 l , 20 l</t>
  </si>
  <si>
    <t>Cyperus rotundus Aplicado a Caña de azúcar, Digitaria sanguinalis Aplicado a Caña de azúcar, Panicum maximum Aplicado a Caña de azúcar, Rottboellia exaltata Aplicado a Caña de azúcar</t>
  </si>
  <si>
    <t>JIANGSU UNITED AGROCHEMICAL CO. LTD. - China, ZHEJIANG CHANGXING ZHONG SHAN CHEMICAL INDUSTRY CO. LTD. - China</t>
  </si>
  <si>
    <t>31-F15/NA</t>
  </si>
  <si>
    <t>MOSSO</t>
  </si>
  <si>
    <t>96-F5/NA</t>
  </si>
  <si>
    <t>OPAL 12.5</t>
  </si>
  <si>
    <t>0,8 L/HA</t>
  </si>
  <si>
    <t>BASF ESPAÑOLA S. L. (Formulador) - España, BASF SE (Fabricante) - Alemania</t>
  </si>
  <si>
    <t>14-F10</t>
  </si>
  <si>
    <t>OMICRON - Perú</t>
  </si>
  <si>
    <t>005-H70-SESA-U</t>
  </si>
  <si>
    <t>57-H</t>
  </si>
  <si>
    <t>OXITHANE</t>
  </si>
  <si>
    <t>500 g , 1 KG</t>
  </si>
  <si>
    <t>REVALUACION DEL COBRETHANE - OXITHANE</t>
  </si>
  <si>
    <t>72-H5/NA</t>
  </si>
  <si>
    <t>20 l , 250 ML, 1 L</t>
  </si>
  <si>
    <t>29-F</t>
  </si>
  <si>
    <t>67-H1-SESAU</t>
  </si>
  <si>
    <t>Eleusine indica Aplicado a Arroz</t>
  </si>
  <si>
    <t>47-F9/NA</t>
  </si>
  <si>
    <t>NATPAC</t>
  </si>
  <si>
    <t>1.5 G/L</t>
  </si>
  <si>
    <t>17-F4/NA</t>
  </si>
  <si>
    <t>MILOR</t>
  </si>
  <si>
    <t>500 G, 250 G, 1 KG, 350 G</t>
  </si>
  <si>
    <t>0.5 1.0 KG/HA</t>
  </si>
  <si>
    <t>DUPOCSA PROTECTORES QUIMICOS PARA EL CAMPO - Ecuador, JIANGSU ROTAM CHEMISTRY CO. LTD. - China</t>
  </si>
  <si>
    <t>39-H69/NA</t>
  </si>
  <si>
    <t>PANZER</t>
  </si>
  <si>
    <t>INVEQUIMICA S.A. "INVESA" - Colombia</t>
  </si>
  <si>
    <t>MIGRACION DEL PLAGUICI AL GUIA (CORREGIR EL TIPO DE FORMULACIÓN A sl)</t>
  </si>
  <si>
    <t>127-H1/NA</t>
  </si>
  <si>
    <t>PASTAR SL</t>
  </si>
  <si>
    <t>Sida acuta Aplicado a Potreros</t>
  </si>
  <si>
    <t>34-H18-SESAU</t>
  </si>
  <si>
    <t>1 l , 4 l</t>
  </si>
  <si>
    <t>L/HA</t>
  </si>
  <si>
    <t>6-H7/NA</t>
  </si>
  <si>
    <t>CRYSTALPAMEX</t>
  </si>
  <si>
    <t>1-M1-SESAU</t>
  </si>
  <si>
    <t>5-25 KG/HA KG/HA</t>
  </si>
  <si>
    <t>MULTICROP - Australia</t>
  </si>
  <si>
    <t>69-BF1/NA</t>
  </si>
  <si>
    <t>PHYTON</t>
  </si>
  <si>
    <t>50 ml , 1 l , 100 ML, 500 ML, 250 ML</t>
  </si>
  <si>
    <t>tomate riñón, brócoli y rosa 1, cacao y maíz 0.6, papa 0.75, arroz 0.85, mango 1 L/HA</t>
  </si>
  <si>
    <t>MARKETING ARM INTERNACIONAL INC - FABRICANTE/FORMULADOR - Estados Unidos</t>
  </si>
  <si>
    <t>FECHA DE REGISTRO: 05/11/1993; TAMBIÉN ES BACTERICIDA</t>
  </si>
  <si>
    <t>14-F11</t>
  </si>
  <si>
    <t>QUIMETAL - Chile</t>
  </si>
  <si>
    <t>17-F7/NA</t>
  </si>
  <si>
    <t>METARRANCH MZ</t>
  </si>
  <si>
    <t>ANASAC CHILE S.A. (FORMULADOR) - Chile, HUALONG CHEMICAL INDUSTRY COMPANY LTD. (FABRICANTE) - China, ZHEJIANG LONGYOU EAST ANASAC CROP SCIENCE Co. Ltd. (FORMULADOR) - China</t>
  </si>
  <si>
    <t>PUNTO QUIMICA S.A. (Fabricante-formulador) - Ecuador</t>
  </si>
  <si>
    <t>CÓDIGO DEL TIPO DE FORMULACIÓN: LS</t>
  </si>
  <si>
    <t>58-F13/NA</t>
  </si>
  <si>
    <t>34-I3-SESAU</t>
  </si>
  <si>
    <t>14-H</t>
  </si>
  <si>
    <t>RHONE POULENC - Francia</t>
  </si>
  <si>
    <t>1 kg , 5 KG, 100 G</t>
  </si>
  <si>
    <t>79-I4/NA</t>
  </si>
  <si>
    <t>PLAFIN</t>
  </si>
  <si>
    <t>NANJING ESSENCE FINE - CHEMICAL CO.LTD. - China, SHANGHAI KELINON AGROCHEMICAL CO., LTD. - China</t>
  </si>
  <si>
    <t>66-H6/NA</t>
  </si>
  <si>
    <t>PIAMIALAQ</t>
  </si>
  <si>
    <t>Acalypha alopecuroides Aplicado a maíz, Jussiaea linifolia Aplicado a maíz, Momordica charantia Aplicado a maíz, Phyllanthus niruri Aplicado a maíz, Physalis angulata Aplicado a maíz</t>
  </si>
  <si>
    <t>090-H12/NA-CL1</t>
  </si>
  <si>
    <t>ORRIZAL</t>
  </si>
  <si>
    <t>SHANGAI KELINON AGROCHEMICAL CO.LTD - China</t>
  </si>
  <si>
    <t>90-F3-SESAU</t>
  </si>
  <si>
    <t>MARIL PRODUCTS INC. - Estados Unidos</t>
  </si>
  <si>
    <t>69-F9/NA</t>
  </si>
  <si>
    <t>NATURAM</t>
  </si>
  <si>
    <t>10 L, 1 L, 250 ML</t>
  </si>
  <si>
    <t>0,6 para banano/ 1 en 600 litros de agua en brócoli, 1 ml/l en tomate riñón L/HA</t>
  </si>
  <si>
    <t>SICIT 2000 S.P.A. - Italia, SICIT 2000 S.P.A.-FABRICANTE - Italia</t>
  </si>
  <si>
    <t>14-I8/NA</t>
  </si>
  <si>
    <t>PERMETOX</t>
  </si>
  <si>
    <t>12-I6/NA</t>
  </si>
  <si>
    <t>PERFEKTHION</t>
  </si>
  <si>
    <t>T. RIÑON; ARBOL; 2ml/l (400 l agua/ha);ROSA:2ml/l (1500 l agua/ha); PAPA: 1.25m/l (400 l agua/ha) L/HA</t>
  </si>
  <si>
    <t>BASF SE. (FORM.) - Alemania, CHEMINOVA A/S (FAB. FORM) - Dinamarca</t>
  </si>
  <si>
    <t>MIGRACIÓN/ EMBARCADO POR BASF QUIMICA COLOMBIANA</t>
  </si>
  <si>
    <t>91-A2/NA</t>
  </si>
  <si>
    <t>MILBEKNOCK</t>
  </si>
  <si>
    <t>Rosa: 0.70 ml/l</t>
  </si>
  <si>
    <t>MITSUI CHEMICALS AGRO INC. (FABRICANTE - FORMULADOR) - Japón</t>
  </si>
  <si>
    <t>44-F1/NA</t>
  </si>
  <si>
    <t>NIMROD</t>
  </si>
  <si>
    <t>1 L, 200 ML, 5 L</t>
  </si>
  <si>
    <t>ADAMA Andina B.V. Sucursal Colombia (FORMULADOR) - Colombia, ADAMA MAKHTESHIM LTD. (FABRICANTE - FORMULADOR) - Israel</t>
  </si>
  <si>
    <t>72-H6/NA</t>
  </si>
  <si>
    <t>METSUL</t>
  </si>
  <si>
    <t>1 KG, 18 G</t>
  </si>
  <si>
    <t>ANASAC CHILE S.A. (FORM) - Chile, HANGZHOU MARCH CHEMICALS CO. LTD. (FAB.) - China, ZHEJIANG LONGYOU EAST ANASAC CROP SCIENCE CO., LTD. (FORM.) - China</t>
  </si>
  <si>
    <t>REGISTRO POR PRIMERA VEZ: 25/4/2003</t>
  </si>
  <si>
    <t>80-H2/NA</t>
  </si>
  <si>
    <t>NIKOSAM</t>
  </si>
  <si>
    <t>16 g , 1 KG</t>
  </si>
  <si>
    <t>32 g/ha GR/HA</t>
  </si>
  <si>
    <t>Amaranthus spinosus Aplicado a Maíz, Eleusine indica Aplicado a Maíz, Euphorbia heterophylla Aplicado a Maíz, Euphorbia hirta Aplicado a Maíz, Rottboellia exaltata Aplicado a Maíz</t>
  </si>
  <si>
    <t>MARKETING ARM INTERNATIONAL (FAB.- FORM) - Estados Unidos</t>
  </si>
  <si>
    <t>REGISTRO POR PRIMERA VEZ: 14/4/2005</t>
  </si>
  <si>
    <t>50-I1/NA</t>
  </si>
  <si>
    <t>NOMOLT</t>
  </si>
  <si>
    <t>0.75 ML/L</t>
  </si>
  <si>
    <t>BASF Agri-Production SAS (formulador) - Francia, BASF SE (fabricante) - Alemania</t>
  </si>
  <si>
    <t>Creado el 3/6/1986</t>
  </si>
  <si>
    <t>6/10/1987 FECHA DE REGISTRO</t>
  </si>
  <si>
    <t>128-H1/NA</t>
  </si>
  <si>
    <t>PLENUM</t>
  </si>
  <si>
    <t>DOW AGROSCIENCES DE COLOMBIA S.A. FABRICANTE - FORMULADOR - Colombia, LIER CHEMICAL Co. Ltd. (fabricante, i.a. Picloram) - China</t>
  </si>
  <si>
    <t>80-H5/NA</t>
  </si>
  <si>
    <t>NICOSH</t>
  </si>
  <si>
    <t>100 G, 1 KG, 16 G, 15 G</t>
  </si>
  <si>
    <t>45 g/ha G</t>
  </si>
  <si>
    <t>76-H</t>
  </si>
  <si>
    <t>2-H36-SESAU</t>
  </si>
  <si>
    <t>BLS</t>
  </si>
  <si>
    <t>15-F30-SESAU</t>
  </si>
  <si>
    <t>16-COAD</t>
  </si>
  <si>
    <t>OXIDO MESYTILICO</t>
  </si>
  <si>
    <t>CRYSTAL CHEMICAL INTER AMERICA - Estados Unidos</t>
  </si>
  <si>
    <t>34-H6-SESAU</t>
  </si>
  <si>
    <t>PENDIMETALIN TECNICO 90 %</t>
  </si>
  <si>
    <t>230 KG</t>
  </si>
  <si>
    <t>CRYSTAL CHEMICAL INTERAMERICA (Fabricante) - Estados Unidos, MEGHMANI INDUSTRIES INDIA (Fabricante) - India, SINOCHEM NINGBO CHEMICAL CO. LTD. (Fabricante) - China</t>
  </si>
  <si>
    <t>5-H55</t>
  </si>
  <si>
    <t>5-H40</t>
  </si>
  <si>
    <t>5-6 L/HA</t>
  </si>
  <si>
    <t>95-F1-SESAU</t>
  </si>
  <si>
    <t>1791353420001</t>
  </si>
  <si>
    <t>RODELFLOWERS CIA. LTDA.</t>
  </si>
  <si>
    <t>POLAR 50%</t>
  </si>
  <si>
    <t>KAKEN PHARMACEUTICAL CO. LTDA ;. M.I.CHEMICALS - Japón</t>
  </si>
  <si>
    <t>18-H1-SESAU</t>
  </si>
  <si>
    <t>8-F14-SESAU</t>
  </si>
  <si>
    <t>ZHEJIANG HEBEN PESTICIDE &amp; CHEMICALS CO. LTDA. - China</t>
  </si>
  <si>
    <t>69-F6-SESAU</t>
  </si>
  <si>
    <t>TOMATE, PAPA 1-1,5 L/HA, CEBOLLA 0.3-0.4 L/HA, PIMIENTO 1-1.5 L/HA, ARROZ 0.5-1 L/HA, CAFE 0.6 L/HA L/HA</t>
  </si>
  <si>
    <t>ADAMA ANDINA B.V SUCURSAL COLOMBIA - Colombia, NINGBO SEGA CHEMICAL COMPANY - China</t>
  </si>
  <si>
    <t>5-H38</t>
  </si>
  <si>
    <t>ADAMA ANDINA B.V. SUCURSAL COLOMBIA - Colombia, AGRIPAC S.A. - Ecuador</t>
  </si>
  <si>
    <t>11-F9-SESA-U</t>
  </si>
  <si>
    <t>PROMINENT 50 SC</t>
  </si>
  <si>
    <t>5-H47</t>
  </si>
  <si>
    <t>BIESTERFIELD - Estados Unidos</t>
  </si>
  <si>
    <t>34-H2</t>
  </si>
  <si>
    <t>BASF AG - Estados Unidos, BASF AG - Colombia</t>
  </si>
  <si>
    <t>112-F2-SESAU</t>
  </si>
  <si>
    <t>600 g</t>
  </si>
  <si>
    <t>BAYER S.A. DE COLOMBIA - Colombia</t>
  </si>
  <si>
    <t>5-H4</t>
  </si>
  <si>
    <t>34-H3</t>
  </si>
  <si>
    <t>BASF AG - Estados Unidos</t>
  </si>
  <si>
    <t>8-F19-SESAU</t>
  </si>
  <si>
    <t>PROPICONAZOLE 25 CE</t>
  </si>
  <si>
    <t>BANANO 0.4 L/HA</t>
  </si>
  <si>
    <t>CHANGZHOU FENGDENG PESTICIDES FACTORY - China, NAGARJUNA AGRICHEM LIMITED - India</t>
  </si>
  <si>
    <t>5-H12</t>
  </si>
  <si>
    <t>5-H50</t>
  </si>
  <si>
    <t>5-H32</t>
  </si>
  <si>
    <t>PROPANIL 36% EC</t>
  </si>
  <si>
    <t>5-H49</t>
  </si>
  <si>
    <t>5-H51</t>
  </si>
  <si>
    <t>5-H54</t>
  </si>
  <si>
    <t>5-H17</t>
  </si>
  <si>
    <t>ADAMA ANDINA B.V. - Colombia, ICD GROUP INC - Reino Unido</t>
  </si>
  <si>
    <t>5-H14</t>
  </si>
  <si>
    <t>43-V</t>
  </si>
  <si>
    <t>PROLONG GR</t>
  </si>
  <si>
    <t>POINT ENTERPR FINE AGROCHEMI - Suiza, POINT ENTERPR FINE AGROCHEMI - Reino Unido</t>
  </si>
  <si>
    <t>5-H46</t>
  </si>
  <si>
    <t>BIESTERFIELD - Estados Unidos, PROFICOL - Colombia</t>
  </si>
  <si>
    <t>70-F8/NA</t>
  </si>
  <si>
    <t>PILZERAZ</t>
  </si>
  <si>
    <t>1 L, 19 L, 5 L</t>
  </si>
  <si>
    <t>14-I7/NA</t>
  </si>
  <si>
    <t>PIRESTAR</t>
  </si>
  <si>
    <t>100 ML, 230 ML, 250 ML, 500 ML, 1 L</t>
  </si>
  <si>
    <t>35-I2/NA</t>
  </si>
  <si>
    <t>ORTHENE</t>
  </si>
  <si>
    <t>119-I1/NA</t>
  </si>
  <si>
    <t>PROAXIS 60</t>
  </si>
  <si>
    <t>250 ml , 1 l , 100 ML, 500 ML, 4 L, 5 L, 20 L</t>
  </si>
  <si>
    <t>PARA GUSANO COGOLLERO 0.75 cc/l PARA TRIPS 0.25 cc/l KG</t>
  </si>
  <si>
    <t>CAMBIO DE TITULAR (09/03/2007); ANTES BERMEO AMP. USO (19/11/2007). CAMBIO TITULAR (18/06/2008); ANTES HOTIFLORA ANDINA AMP. FORM (26/04/2010) AMP. PAIS DE ORIGEN (22/03/2011) CAMBIO DE TITULAR (09/03/2007); ANTES BERMEO AMP. USO (19/11/2007). CAMBIO TITULAR (18/06/2008); ANTES HOTIFLORA ANDINA AMP. FORM (26/04/2010) AMP. PAIS DE ORIGEN (22/03/2011); CAMBIO DE TITULAR (ANTES CROPTECH HOY FMC) 19/02/2016;)</t>
  </si>
  <si>
    <t>5-H63</t>
  </si>
  <si>
    <t>PROFICOL EL CARMEN S.A - Colombia</t>
  </si>
  <si>
    <t>NO SE ENCUENTRA EN EL SISTEMA GUIA LA EMPRESA/ C.A. INDUSTRIAL Y AGRICOLA INDIA</t>
  </si>
  <si>
    <t>5-H31</t>
  </si>
  <si>
    <t>22-F4/NA</t>
  </si>
  <si>
    <t>100 G, 500 G, 1 KG</t>
  </si>
  <si>
    <t>8-F18-SESAU</t>
  </si>
  <si>
    <t>IND. BIOQUIMICA CENTROAMERICANA S.A. - Costa Rica</t>
  </si>
  <si>
    <t>1-F50/NA</t>
  </si>
  <si>
    <t>PROFIZEB</t>
  </si>
  <si>
    <t>ADAMA ANDINA B.V. SUCURSAL COLOMBIA (FAB. - FORM) - Colombia</t>
  </si>
  <si>
    <t>5-H59</t>
  </si>
  <si>
    <t>GRIFFIN DO BRASIL - Brasil, PROFICOL ANDINA B.V. - Colombia, RICECO L.L.C - Estados Unidos, WESTRADE GUATEMALA - Guatemala</t>
  </si>
  <si>
    <t>079-F3/NA</t>
  </si>
  <si>
    <t>PATRON</t>
  </si>
  <si>
    <t>300 G, 750 G, 375 G</t>
  </si>
  <si>
    <t>1.60 PARA PAPA, 1.20 PARA TOMATE RIÑÓN KG/HA</t>
  </si>
  <si>
    <t>FECHA DE REVALUACIÓN: 21/03/2011</t>
  </si>
  <si>
    <t>8-F36-SESAU</t>
  </si>
  <si>
    <t>0.5 PARA ARROZ, TRIGO, CEBADA L/HA</t>
  </si>
  <si>
    <t>57-I</t>
  </si>
  <si>
    <t>NIPPON SODA ; MITSUI CO. - Japón</t>
  </si>
  <si>
    <t>39-H47-SESAU</t>
  </si>
  <si>
    <t>PINRICH CORP - China</t>
  </si>
  <si>
    <t>82-H</t>
  </si>
  <si>
    <t>34-H11-SESAU</t>
  </si>
  <si>
    <t>PENDIMETHALIN TECNICO ; PROWL TECHNICAL</t>
  </si>
  <si>
    <t>BASF CORPORATION (Fabricante) - Estados Unidos, BASF CORPORATION (Fabricante) - Colombia, BASF QUIMICA COLOMBIANA S.A. (fabricante) - Colombia</t>
  </si>
  <si>
    <t>169-F1/NA</t>
  </si>
  <si>
    <t>1 KG, 900 G, 500 G, 250 G</t>
  </si>
  <si>
    <t>1,90 kg/ha papa / 1,50 kg/ha cebolla / 0,90 kg/ha arroz KG</t>
  </si>
  <si>
    <t>ZHEJIANG HEBEN PESTICIDE &amp; CHEMICALS CO. LTD ( Fabricante - Formulador) - China</t>
  </si>
  <si>
    <t>29-H6-SESAU</t>
  </si>
  <si>
    <t>PICLORAM TECNICO</t>
  </si>
  <si>
    <t>25 KG, 500 KG</t>
  </si>
  <si>
    <t>131-H/NA</t>
  </si>
  <si>
    <t>REFERY</t>
  </si>
  <si>
    <t>IMPEX EUROPA SL - España</t>
  </si>
  <si>
    <t>116-F2/NA</t>
  </si>
  <si>
    <t>PROSPER 500</t>
  </si>
  <si>
    <t>1 L, 150 ML</t>
  </si>
  <si>
    <t>MIGRACION AL PLAGUICI</t>
  </si>
  <si>
    <t>1 l , 500 ML</t>
  </si>
  <si>
    <t>58-F19/NA</t>
  </si>
  <si>
    <t>PROCYMOX</t>
  </si>
  <si>
    <t>125 G, 250 G, 500 G, 1 KG, 900 G</t>
  </si>
  <si>
    <t>BELIN INTERNATIONAL LTD. (FABRICANTE Y FORMULADOR) - China, INDOFIL INDUSTRIES LIMITED (FABRICANTE Y FORMULADOR) - India, LIMIN CHEMICAL CO., LTD. (FABRICANTE – FORMULADOR) - China, NORTHERN INTERNACIONAL (HOLDING) CO. LTD. / FABRICANTE - FORMULADOR - China, PARIJAT INDUSTRIES PVT. LTD. (FABRICANTE Y FORMULADOR) - India, SHANDONG RAINBOW INTERNATIONAL CO. LTD. (FABRICANTE Y FORMULADOR) - China</t>
  </si>
  <si>
    <t>85-F2/NA</t>
  </si>
  <si>
    <t>PRELUDE</t>
  </si>
  <si>
    <t>NORTHERN INTERNATIONAL (HOLDING) CO. LTD ( FABRICANTE - FORMULADOR) - China</t>
  </si>
  <si>
    <t>22/4/2002 - Fecha de registro</t>
  </si>
  <si>
    <t>64-F2/NA</t>
  </si>
  <si>
    <t>PROPLANT</t>
  </si>
  <si>
    <t>1 l/ha tomate riñón; 2,50 ml/l rosas ML</t>
  </si>
  <si>
    <t>71-F2/NA</t>
  </si>
  <si>
    <t>ORIUS</t>
  </si>
  <si>
    <t>1 L, 4 L, 20 L</t>
  </si>
  <si>
    <t>ADAMA ANDINA B.V, Sucursal Colombia (formulador) - Colombia, RUDONG ZHONGYI_CHEMICAL Co., LTD. (fabricante) - China</t>
  </si>
  <si>
    <t>Creado el 5/11/1998</t>
  </si>
  <si>
    <t>001-F40/NA</t>
  </si>
  <si>
    <t>RIDODUR 250</t>
  </si>
  <si>
    <t>58-F11/NA</t>
  </si>
  <si>
    <t>RAINBOCYMOX</t>
  </si>
  <si>
    <t>1 kg , 500 G, 250 G</t>
  </si>
  <si>
    <t>1.5 en 200 litros de agua KG/HA</t>
  </si>
  <si>
    <t>8-F9-SESAU</t>
  </si>
  <si>
    <t>PROPICONAZOL 25% EC</t>
  </si>
  <si>
    <t>ATUL LIMITED (AGROCHEMICAL DIVISION) - India</t>
  </si>
  <si>
    <t>17-F3/NA</t>
  </si>
  <si>
    <t>1-F66/NA</t>
  </si>
  <si>
    <t>RIDODUR 800</t>
  </si>
  <si>
    <t>AMP. FAB Y PAIS DE ORIGEN (12/11/2010); CAMBIO TITULARIDAD 25/09/2012</t>
  </si>
  <si>
    <t>8-F6-SESAU</t>
  </si>
  <si>
    <t>ADAMA ANDINA B.V. SUCURSAL COLOMBIA - Colombia, ZHEJIAN WENZHOU LONGWAN PESTICIDE - China</t>
  </si>
  <si>
    <t>7-H42/NA</t>
  </si>
  <si>
    <t>QUATEX</t>
  </si>
  <si>
    <t>1 l , 250 ML, 500 ML, 3.785 L, 4 L, 10 L, 20 L</t>
  </si>
  <si>
    <t>5 ml/l</t>
  </si>
  <si>
    <t>BIESTERFELD SHANGHAI, CO. LTD. - China, FARMEX S.A. - Perú</t>
  </si>
  <si>
    <t>RHAPSODY 1,34 SC</t>
  </si>
  <si>
    <t>8-F23-SESAU</t>
  </si>
  <si>
    <t>NINGBO SUNJOY AGROSCIENCE CO - China, SHANXI BAILU PHARMACEUTICAL CO. LTD - China, SINOCHEM NINGBO LTD - China</t>
  </si>
  <si>
    <t>39-H3</t>
  </si>
  <si>
    <t>59-F1/NA</t>
  </si>
  <si>
    <t>RHODAX</t>
  </si>
  <si>
    <t>100 g , 150 g , 250 g , 500 g , 600 g , 750 g , 1 kg , 2 kg , 3 kg , 4 kg , 5 kg , 10 kg , 12 kg , 15 kg , 20kg</t>
  </si>
  <si>
    <t>TITULAR Y FABRICANTE ANTES AVENTIS</t>
  </si>
  <si>
    <t>86-H1U</t>
  </si>
  <si>
    <t>BAYER CROPSCIENCE S.A - Colombia</t>
  </si>
  <si>
    <t>5-H64-SESAU</t>
  </si>
  <si>
    <t>1 KG, 4 KG, 10 KG</t>
  </si>
  <si>
    <t>ADAMA ANDINA B.V. - Colombia, RICECO L.L.C - Estados Unidos</t>
  </si>
  <si>
    <t>001-F42/NA</t>
  </si>
  <si>
    <t>RIDODUR 400</t>
  </si>
  <si>
    <t>500 ML, 1 L, 5 L, 20 L</t>
  </si>
  <si>
    <t>57-F</t>
  </si>
  <si>
    <t>150 ml , 1 l</t>
  </si>
  <si>
    <t>E.I. DU PONT NEMOURS AND COMPANY INC - Estados Unidos, E.I. DU PONT NEMOURS AND COMPANY INC - Colombia</t>
  </si>
  <si>
    <t>106-H5/NA</t>
  </si>
  <si>
    <t>RAINBOSULF</t>
  </si>
  <si>
    <t>250 G, 350 G</t>
  </si>
  <si>
    <t>SHANDONG RAINBOW INTERNACIONAL CO., LTD - China</t>
  </si>
  <si>
    <t>94-F1-SESA</t>
  </si>
  <si>
    <t>BAYER S.A. - Colombia</t>
  </si>
  <si>
    <t>1 L, 1 GL, 2,5 GL, 5 GL</t>
  </si>
  <si>
    <t>122-F5/NA</t>
  </si>
  <si>
    <t>PROMETEO</t>
  </si>
  <si>
    <t>0.6| ML/L</t>
  </si>
  <si>
    <t>Interoc S.A. - Ecuador</t>
  </si>
  <si>
    <t>64-F5-SESAU</t>
  </si>
  <si>
    <t>JIANGSU SANQUAN AGRICULTURAL CHEMISTRY LIMITED - China, NINGBO SUNJOY AGROSCIENCE CO. LTDA. - China</t>
  </si>
  <si>
    <t>23-H6/NA</t>
  </si>
  <si>
    <t>RAIZADIAZON</t>
  </si>
  <si>
    <t>Amaranthus spinosus Aplicado a Arroz, Echinochloa colonum Aplicado a Arroz</t>
  </si>
  <si>
    <t>Nanjing Essence Fine-Chemical Co., Ltd. - China, SHANGAI KELINON AGROCHEMICAL CO. LTD. - China</t>
  </si>
  <si>
    <t>001-PHR1/U</t>
  </si>
  <si>
    <t>REGULAROX</t>
  </si>
  <si>
    <t>100 ML, 1 L</t>
  </si>
  <si>
    <t>31-F10-SESAU</t>
  </si>
  <si>
    <t>100 ML, 1 L, 20 L</t>
  </si>
  <si>
    <t>Colletotrichum sp. Aplicado a mango</t>
  </si>
  <si>
    <t>JIANGSU SHENNONG CHEMICAL CO. LTD. - China, NINGBO SUNJOY AGROSCIENCE Co., Ltd - China</t>
  </si>
  <si>
    <t>8-F22-SESAU</t>
  </si>
  <si>
    <t>TAGROS CHEMICAL INDIA LTDA. - India</t>
  </si>
  <si>
    <t>8-F10-SESAU</t>
  </si>
  <si>
    <t>1 L, 5 L, 1 GL, 5 GL</t>
  </si>
  <si>
    <t>Helminthosporium oryzae Aplicado a Arroz, Mycosphaerella fijiensis Aplicado a Banano, Sarocladium oryzae Aplicado a Arroz</t>
  </si>
  <si>
    <t>AGROSER S.A. (FORMULADOR) - Colombia, INSECTICIDAS INTERNACIONALES C.A. - Venezuela</t>
  </si>
  <si>
    <t>JIANGSU KUAIDA AGROCHEMICAL CO. LTD. PARA SINOCHEM NINGBO IMP &amp; EXP CO. LTDA. - China, NINGBO SUNJOY AGROSCIENCE CO. LTD. - China</t>
  </si>
  <si>
    <t>34-H4/NA</t>
  </si>
  <si>
    <t>PROWL</t>
  </si>
  <si>
    <t>BASF QUIMICA COLOMBIANA - Colombia, BASF S.A. (Formulador) - Brasil</t>
  </si>
  <si>
    <t>66-H7/NA</t>
  </si>
  <si>
    <t>RAINBOPAST</t>
  </si>
  <si>
    <t>1 l , 500 ML, 1 GL, 5 GL</t>
  </si>
  <si>
    <t>SHANDONG RAINBOW INTERNATIONAL CO., LTD (Fabricante y formulador) - China</t>
  </si>
  <si>
    <t>55-F2-SESAU</t>
  </si>
  <si>
    <t>6-I76/NA</t>
  </si>
  <si>
    <t>PYRIMETHA 200</t>
  </si>
  <si>
    <t>100 ML, 250 ML, 500 ML, 1 L, 4 L, 5 L, 10 L, 20 L</t>
  </si>
  <si>
    <t>0.30 l/ha para maíz y brócoli L/HA</t>
  </si>
  <si>
    <t>6-I84/NA</t>
  </si>
  <si>
    <t>RIFLE (&gt;300g-7,5kg)</t>
  </si>
  <si>
    <t>0.3 PARA MAÍZ, 0.15 PARA ARROZ, 0.25 PARA PAPA L/HA</t>
  </si>
  <si>
    <t>MIGRACION DEL PLAGUICI AL GUIA xylene 794 g/l</t>
  </si>
  <si>
    <t>39-H38-SESAU</t>
  </si>
  <si>
    <t>AGRICOLA NACIONAL SAC ANASAC - Chile</t>
  </si>
  <si>
    <t>48-V5-SESAU</t>
  </si>
  <si>
    <t>RASTOP BLOQUES</t>
  </si>
  <si>
    <t>CEBO EN BLOQUES (CB)</t>
  </si>
  <si>
    <t>61-H3</t>
  </si>
  <si>
    <t>CRYSTAL CHEMICAL INTERAMERICA - Estados Unidos, KING AN JIANG - China</t>
  </si>
  <si>
    <t>SAPROL</t>
  </si>
  <si>
    <t>3-H54/NA</t>
  </si>
  <si>
    <t>SANZIR 720</t>
  </si>
  <si>
    <t>1 L, 4 L, 5 L, 10 L, 20 L, 1 GL, 19 L, 5 GL</t>
  </si>
  <si>
    <t>AMP. NOMBRE COMERCIAL (19/03/2008) CAMBIO DE TITULARIDAD 25/09/2012</t>
  </si>
  <si>
    <t>29-I4/NA-CL2</t>
  </si>
  <si>
    <t>RURANO</t>
  </si>
  <si>
    <t>17-F16/NA</t>
  </si>
  <si>
    <t>RIDOMIL GOLD 680</t>
  </si>
  <si>
    <t>69-H1/NA</t>
  </si>
  <si>
    <t>REGLONE</t>
  </si>
  <si>
    <t>1 l , 5 l , 20 l , 5 GL</t>
  </si>
  <si>
    <t>Palma Africana 1.5 , Maíz 1.5, Banano 2.0 L/HA</t>
  </si>
  <si>
    <t>SYNGENTA AGRO S.A. DE C.V. - México, SYNGENTA CHEMICALS B.V. - Bélgica, SYNGENTA PROTEÇAO DE CULTIVOS SYNGENTA - Brasil</t>
  </si>
  <si>
    <t>13-N1</t>
  </si>
  <si>
    <t>8-F25/NA</t>
  </si>
  <si>
    <t>SALTO SUPER</t>
  </si>
  <si>
    <t>200-400 ML/HA</t>
  </si>
  <si>
    <t>39-H49-SESAU</t>
  </si>
  <si>
    <t>ROUNDUP SPECTRA</t>
  </si>
  <si>
    <t>1 L, 1 GL, 2.5 GL</t>
  </si>
  <si>
    <t>2 PARA MALEZAS L/HA</t>
  </si>
  <si>
    <t>COMPAÑÍA AGRÍCOLA S.A.S. (FORM.) - Colombia</t>
  </si>
  <si>
    <t>17-F15/NA</t>
  </si>
  <si>
    <t>ROLAXYL</t>
  </si>
  <si>
    <t>250 g , 500 g , 1 kg , 125 G</t>
  </si>
  <si>
    <t>PAPA: 1 kg/ha; tomate riñón: 0.5 kg/ha</t>
  </si>
  <si>
    <t>ROTAM ECUADOR AUTORIZA DORLIA PARA QUE COMERCIALIZE ESTE PRODUCTO TIENE AUTORIZACION INDEFINIDA (23/09/2005)</t>
  </si>
  <si>
    <t>RASTOP</t>
  </si>
  <si>
    <t>119-H1-SESAU</t>
  </si>
  <si>
    <t>L.C. LIFE SCIENCES LTD. - KOREA, DEMOCRATIC PEOPLE S REPUBLIC OF</t>
  </si>
  <si>
    <t>58-F21/NA-CL1</t>
  </si>
  <si>
    <t>QUITA GOTA</t>
  </si>
  <si>
    <t>1.5 KG/HA</t>
  </si>
  <si>
    <t>39-H4</t>
  </si>
  <si>
    <t>90-H4-SESAU</t>
  </si>
  <si>
    <t>JIANGSU INSTITUTE OF ECOMONES - China</t>
  </si>
  <si>
    <t>75-H1-SESAU</t>
  </si>
  <si>
    <t>AGROFINA S.A. - Argentina, INTEROC S.A. - Ecuador</t>
  </si>
  <si>
    <t>23-H</t>
  </si>
  <si>
    <t>23-H3</t>
  </si>
  <si>
    <t>Kaken Pharmaceutical Co. Ltda; M.I.Chemicals - Japón</t>
  </si>
  <si>
    <t>6-A5/NA-CL1</t>
  </si>
  <si>
    <t>ROTAMIK</t>
  </si>
  <si>
    <t>ROSA: 0.40 l/ha; TOMATE RIÑÓN: 0.20 l/ha (200l/ha) L/HA</t>
  </si>
  <si>
    <t>20 L, 1 L, 5 L, 250 ML, 500 ML</t>
  </si>
  <si>
    <t>115-F1-/NA</t>
  </si>
  <si>
    <t>SIALEX</t>
  </si>
  <si>
    <t>500 ML, 200 ML, 100 ML</t>
  </si>
  <si>
    <t>SUMITOMO CHEMICAL COMPANY, LIMITED (Fabricante y Formulador) - Japón</t>
  </si>
  <si>
    <t>MIGRACION DEL PLAGUICI AL GUIA/PRODUCTO REGISTRADO 29/5/2002/ PRODUCTO REVALUADO</t>
  </si>
  <si>
    <t>48-V4-SESAU</t>
  </si>
  <si>
    <t>13-NI2</t>
  </si>
  <si>
    <t>RUGBY 10 G / APACHE 10 G</t>
  </si>
  <si>
    <t>90-IA3-SESAU</t>
  </si>
  <si>
    <t>1 l , 100 ml , 0.1 L</t>
  </si>
  <si>
    <t>200 G/L</t>
  </si>
  <si>
    <t>BASF QUÍMICA COLOMBIANA - Colombia, BASF S.A. - Brasil</t>
  </si>
  <si>
    <t>90-H10/NA</t>
  </si>
  <si>
    <t>SHAOLIN</t>
  </si>
  <si>
    <t>150 G, 200 G, 250 G</t>
  </si>
  <si>
    <t>Oryza sativa Aplicado a Arroz</t>
  </si>
  <si>
    <t>JIANGSU FLAG CHEMICAL INDUSTRY CO. LTD - China</t>
  </si>
  <si>
    <t>121-H-SESAU</t>
  </si>
  <si>
    <t>1 L, 20 L, 4 L</t>
  </si>
  <si>
    <t>WESTRADE GUATEMALA S.A. - Guatemala</t>
  </si>
  <si>
    <t>48-V2-SESAU</t>
  </si>
  <si>
    <t>39-H79/NA</t>
  </si>
  <si>
    <t>RONDO LOGICO</t>
  </si>
  <si>
    <t>250 g , 500 g , 1 kg , 5 kg , 10 kg , 20 KG, 125 G</t>
  </si>
  <si>
    <t>palma africana: 2 kg/ha; banano: 1 kg/ha; caña de azúcar: 1 kg/ha KG/HA</t>
  </si>
  <si>
    <t>DUPOCSA PROTEC.QUIM. PARA ELCAMPO S.A. (formulador) - Ecuador, HANGZHOU GILMORE CHEMICAL CO., LTD. (fabricante-formulador) - China</t>
  </si>
  <si>
    <t>6-I59/NA</t>
  </si>
  <si>
    <t>SHURIGAN</t>
  </si>
  <si>
    <t>50 ML, 100 ML, 250 ML, 500 ML, 1 L</t>
  </si>
  <si>
    <t>0.2 PARA PAPA L/HA</t>
  </si>
  <si>
    <t>33-H</t>
  </si>
  <si>
    <t>150-F1/NA</t>
  </si>
  <si>
    <t>RUTEL</t>
  </si>
  <si>
    <t>MICROEMULSIÓN (ME)</t>
  </si>
  <si>
    <t>172 ml/ha ML</t>
  </si>
  <si>
    <t>AGROFINA S.A. - FORMULADOR - Argentina, INTEROC S.A. - FORMULADOR - Ecuador</t>
  </si>
  <si>
    <t>85-H3/NA</t>
  </si>
  <si>
    <t>RESPLANDOR</t>
  </si>
  <si>
    <t>1.25 PARA ARROZ; 1.25 PARA CAÑA DE AZUCAR L/HA</t>
  </si>
  <si>
    <t>Digitaria sanguinalis Aplicado a Caña de azúcar, Digitaria sanguinalis Aplicado a Arroz, Echinochloa colonum Aplicado a Caña de azúcar, Echinochloa colonum Aplicado a Arroz, Eleusine indica Aplicado a Arroz, Leptochloa filiformis Aplicado a Arroz, Paspalum paniculatum Aplicado a Arroz, Paspalum paniculatum Aplicado a Caña de azúcar</t>
  </si>
  <si>
    <t>JIANGSU ROTAM CHEMISTRY CO. LTD. - FABRICANTE/FORMULADOR - China</t>
  </si>
  <si>
    <t>23-V</t>
  </si>
  <si>
    <t>ROOTONE F</t>
  </si>
  <si>
    <t>NO SE ENCUENTRA EN EL SISTEMA GUIA LA EMPRESA / RHONE POULENC ECUATORIANA</t>
  </si>
  <si>
    <t>33-H2</t>
  </si>
  <si>
    <t>72-F2/NA</t>
  </si>
  <si>
    <t>RUBIGAN AS</t>
  </si>
  <si>
    <t>GOWAN MILLING COMPANY - Estados Unidos</t>
  </si>
  <si>
    <t>64-H</t>
  </si>
  <si>
    <t>ARVESTA CORPORATION (fabricante - formulador) - Japón</t>
  </si>
  <si>
    <t>72-F</t>
  </si>
  <si>
    <t>GOWAN COMERCIO INTERNACIONAL E SERVICIOS, LTDA. PARA MARGARITA INTERNACIONAL COMERCIO E SERVICIOS. - Estados Unidos, GOWAN COMERCIO INTERNACIONAL E SERVICIOS, LTDA. PARA MARGARITA INTERNACIONAL COMERCIO E SERVICIOS. - Colombia</t>
  </si>
  <si>
    <t>39-H83/NA</t>
  </si>
  <si>
    <t>RAINBOGLIF 480</t>
  </si>
  <si>
    <t>1 l , 1 GL, 2.5 GL, 5 GL, 500 ML</t>
  </si>
  <si>
    <t>SHANDONG RAINBOW INTERNATIONAL CO. LTD., - China</t>
  </si>
  <si>
    <t>8-F21/NA</t>
  </si>
  <si>
    <t>SALTO 25</t>
  </si>
  <si>
    <t>0.4 PARA BANANO Y FREJOL, 1 ML/L PARA PIÑA L/HA</t>
  </si>
  <si>
    <t>LUXEMBOURG INDUSTRIES LTD. FABRICANTE - FORMULADOR - Israel</t>
  </si>
  <si>
    <t>15-F21-SESAU</t>
  </si>
  <si>
    <t>72-H11/NA</t>
  </si>
  <si>
    <t>SULFON</t>
  </si>
  <si>
    <t>15 G</t>
  </si>
  <si>
    <t>5-H3</t>
  </si>
  <si>
    <t>BAYER - Alemania, BAYER - Colombia</t>
  </si>
  <si>
    <t>38-H5</t>
  </si>
  <si>
    <t>SINFLURAN</t>
  </si>
  <si>
    <t>WESTRADE GUATEMALA - Guatemala</t>
  </si>
  <si>
    <t>2-H37-SESAU</t>
  </si>
  <si>
    <t>SHANDONG QIAOCHAG CHEMICAL - China</t>
  </si>
  <si>
    <t>23-H4-SESAU</t>
  </si>
  <si>
    <t>100 ML, 250 ML, 500 ML, 1 L, 5 L, 10 L</t>
  </si>
  <si>
    <t>JIANGSU ROTAM CHEMISTRY CO. LTDA - China</t>
  </si>
  <si>
    <t>5-F15-SESAU</t>
  </si>
  <si>
    <t>SUZHOU WORLBEST AGRO-BIOCHEMICAL - China</t>
  </si>
  <si>
    <t>77-F7/NA</t>
  </si>
  <si>
    <t>SOPORTE</t>
  </si>
  <si>
    <t>JINGMA CHEMICAL LTD. (Fabricante-Formulador) - China, KINGTAI CHEMICALS CO., LIMITED (Fabricante y Formulador) - China, NINGBO FREE TRADE ZONE FINECHEM IND. CO., LTD. (fabricante y formulador) - China</t>
  </si>
  <si>
    <t>CONTIENE SOLVENT NAPHTA 728 g/l. PRODUCTO INFLAMABLE</t>
  </si>
  <si>
    <t>99-H1-SESAU</t>
  </si>
  <si>
    <t>Euphorbia heterophylla Aplicado a Arroz</t>
  </si>
  <si>
    <t>122-F2/NA</t>
  </si>
  <si>
    <t>SPHINX</t>
  </si>
  <si>
    <t>1 l , 250 ML, 500 ML, 120 ML</t>
  </si>
  <si>
    <t>71-H3-SESAU</t>
  </si>
  <si>
    <t>AGROSER S.A. - Colombia</t>
  </si>
  <si>
    <t>148-F2/NA</t>
  </si>
  <si>
    <t>SITIL</t>
  </si>
  <si>
    <t>1 L, 250 ML, 3.875 L, 5 L, 20 L, 50 ML, 100 ML, 500 ML, 4 L, 10 L, 19 L</t>
  </si>
  <si>
    <t>0.15 SOYA, 0.25 BANANO, 0.30 ARROZ y MAIZ L/HA</t>
  </si>
  <si>
    <t>3-H41/NA</t>
  </si>
  <si>
    <t>TASCO</t>
  </si>
  <si>
    <t>26-V</t>
  </si>
  <si>
    <t>STORM 0.005 TABL.</t>
  </si>
  <si>
    <t>25-F13/NA</t>
  </si>
  <si>
    <t>SINRIVAL</t>
  </si>
  <si>
    <t>1 l , 20 L, 4 L</t>
  </si>
  <si>
    <t>71-F7-SESAU</t>
  </si>
  <si>
    <t>MEGHMANI INDUSTRIES LTD. - India</t>
  </si>
  <si>
    <t>035-COAD1-SESA-U</t>
  </si>
  <si>
    <t>SURLAQ ACTIVADOR 25% ; PROPULSOR ; EPYFEN</t>
  </si>
  <si>
    <t>70-F2-SESA-U</t>
  </si>
  <si>
    <t>1 l , 100 ml</t>
  </si>
  <si>
    <t>0.8 ml/l ML</t>
  </si>
  <si>
    <t>BAYER CROPSCIENCE S.A. FMC LATINOAMERICA S.A - Colombia</t>
  </si>
  <si>
    <t>14-N1-SESAU</t>
  </si>
  <si>
    <t>5-H72/NA</t>
  </si>
  <si>
    <t>SPADA</t>
  </si>
  <si>
    <t>4 KG, 10 KG, 1 KG</t>
  </si>
  <si>
    <t>3 KG/HA</t>
  </si>
  <si>
    <t>RICECO INTERNACIONAL INC. (fabricante y formulador) - Estados Unidos, UPL LIMITED ( Formulador) - India</t>
  </si>
  <si>
    <t>MIGRACION; Cambio de titular antes HORTIFLORA ANDINA S.A.</t>
  </si>
  <si>
    <t>94-H1-SESAU</t>
  </si>
  <si>
    <t>05-H57</t>
  </si>
  <si>
    <t>STAMPIR(CANCELADO)</t>
  </si>
  <si>
    <t>1 L, 20 L, 1 GL</t>
  </si>
  <si>
    <t>UNITED PHOSPHORUS DE COLOMBIA LTDA. - Colombia, UPL COLOMBIA S.A.S. - Colombia</t>
  </si>
  <si>
    <t>5-H44</t>
  </si>
  <si>
    <t>BAYER S.A - Colombia, BAYER S.A - Alemania</t>
  </si>
  <si>
    <t>39-H71/NA</t>
  </si>
  <si>
    <t>SHYFO</t>
  </si>
  <si>
    <t>5-H19</t>
  </si>
  <si>
    <t>5-H20</t>
  </si>
  <si>
    <t>39-H17</t>
  </si>
  <si>
    <t>45-H2-SESAU</t>
  </si>
  <si>
    <t>150 ML, 1 L</t>
  </si>
  <si>
    <t>Ipesa S.A. ; Proficol Andina Sucursal Colombia - Argentina, Ipesa S.A. ; Proficol Andina Sucursal Colombia - Colombia</t>
  </si>
  <si>
    <t>15-F18</t>
  </si>
  <si>
    <t>600 ML/HA</t>
  </si>
  <si>
    <t>17-F18/NA</t>
  </si>
  <si>
    <t>SANACOR</t>
  </si>
  <si>
    <t>250 g , 500 g , 1 kg , 15 KG, 20 KG</t>
  </si>
  <si>
    <t>BELIN INTERNATIONAL LTDA. (FORMULADOR) - China, COROMANDEL INTERNATIONAL LIMITED (FABRICANTE/FORMULADOR) - India, PARIJAT INDUSTRIES (INDIA) PVT. LTD. (FORMULADOR) - India</t>
  </si>
  <si>
    <t>31-F7/NA</t>
  </si>
  <si>
    <t>TB-LAQ 200</t>
  </si>
  <si>
    <t>20 ML, 30 ML, 40 ML, 50 ML, 1 L</t>
  </si>
  <si>
    <t>200 ml/100 litros de agua</t>
  </si>
  <si>
    <t>AGRIPAC S.A. (formulador) - Ecuador, EASTCHEM CO., LTD. (fabricante) - China</t>
  </si>
  <si>
    <t>34-H21/NA</t>
  </si>
  <si>
    <t>TANKE</t>
  </si>
  <si>
    <t>1 L, 5 L, 10 L, 20 L, 500 ML</t>
  </si>
  <si>
    <t>ANASAC CHILE S.A. (formulador) - Chile, HANGZHOU MARCH CHEMICAL COMPANY, LTD. (fabricante) - China, ZHEJIANG LONGYOU EAST ANASAC CROP SCIENCE CO. LTD. (formulador) - China</t>
  </si>
  <si>
    <t>REGISTRO INICIAL 05/01/2005</t>
  </si>
  <si>
    <t>83-F2/NA</t>
  </si>
  <si>
    <t>SIGANEX</t>
  </si>
  <si>
    <t>banano 0.5 L/HA</t>
  </si>
  <si>
    <t>BAYER AG (Fabricante) - Alemania, BAYER S.A. (Formulador) - Colombia, BAYER S.A. (Formulador) - Guatemala, LIMIN CHEMICAL CO., LTD. (Fabricante) - China</t>
  </si>
  <si>
    <t>71-F10/NA</t>
  </si>
  <si>
    <t>SHARTEBU</t>
  </si>
  <si>
    <t>50 ML, 500 ML, 1 L, 4 L, 20 L, 125 ML, 100 ML, 250 ML</t>
  </si>
  <si>
    <t>0,4 PARA BANANO Y MAÍZ L/HA</t>
  </si>
  <si>
    <t>JIANGSU SEVENCONTINENT GREEN CHEMICAL CO., LTD. (fabricante y formulador) - China, SHARDA CROPCHEM LIMITED (fabricante y formulador) - India</t>
  </si>
  <si>
    <t>122-F7/NA</t>
  </si>
  <si>
    <t>SALVADOR</t>
  </si>
  <si>
    <t>NINGBO YIHWEI CHEMICALS CO., LTD. (fabricante y formulador) - China</t>
  </si>
  <si>
    <t>67-F1/NA</t>
  </si>
  <si>
    <t>SCORE</t>
  </si>
  <si>
    <t>20 L, 1 L, 100 ML, 50 ML, 250 ML</t>
  </si>
  <si>
    <t>SYNGENTA CROP PROTECTION MONTHEY S.A (FAB.) - Suiza, SYNGENTA S.A. (FORM.) - Colombia</t>
  </si>
  <si>
    <t>13-F9/NA</t>
  </si>
  <si>
    <t>SINOTYL</t>
  </si>
  <si>
    <t>1 KG, 100 G, 500 G</t>
  </si>
  <si>
    <t>1 PARA PAPA KG/HA</t>
  </si>
  <si>
    <t>NINGBO SUNJOY AGROSCIENCE CO., LTD. FABRICANTE - FORMULADOR - China</t>
  </si>
  <si>
    <t>500 g , 250 g</t>
  </si>
  <si>
    <t>PAPA: 1,5; PIÑA: 1.0 ; TOMATE RIÑON 0.75 KG/HA</t>
  </si>
  <si>
    <t>39-F3/NA</t>
  </si>
  <si>
    <t>SYLLIT ; POWDINE</t>
  </si>
  <si>
    <t>5-H33</t>
  </si>
  <si>
    <t>06-I42-SESAU</t>
  </si>
  <si>
    <t>CHEMOTECNIA - Argentina</t>
  </si>
  <si>
    <t>57-H2-SESAU</t>
  </si>
  <si>
    <t>PILOT PLANT OF SHENYANG RESEARCH INSTITUTE OF CHEMICAL INDUSTRY - China</t>
  </si>
  <si>
    <t>3-V3</t>
  </si>
  <si>
    <t>SULFATO DE ALUMINIO Y AMONIO</t>
  </si>
  <si>
    <t>PRODUCTOS QUIM. PANAMERIC - Colombia</t>
  </si>
  <si>
    <t>NO SE ENCUENTRA EN EL SISTEMA GUIA LA EMPRESA / PRODUCTOS DE SULFATOS S.A PRODESUL/MIGRACIÓN PLAGUICI A SISTEMA GUÍA</t>
  </si>
  <si>
    <t>76-F1/NA</t>
  </si>
  <si>
    <t>STROBY</t>
  </si>
  <si>
    <t>600 G</t>
  </si>
  <si>
    <t>0.75 PARA ROSA G/L</t>
  </si>
  <si>
    <t>BASF Española S.L FABRICANTE - España, BASF SE FORMULADOR - Alemania</t>
  </si>
  <si>
    <t>69-F3/NA</t>
  </si>
  <si>
    <t>SKUL 27</t>
  </si>
  <si>
    <t>1 l , 20 l , 5 galones , 4 L, 500 ML, 250 ML, 100 ML</t>
  </si>
  <si>
    <t>QUIMISER S.A. (FABRICANTE/FORMULADOR) - Ecuador</t>
  </si>
  <si>
    <t>11-F8/NA</t>
  </si>
  <si>
    <t>STAR 50</t>
  </si>
  <si>
    <t>EXCEL Ag. Corp. - FABRICANTE - Estados Unidos, JIANGSU XINYI PESTICIDE LTD. - FORMULADOR - China</t>
  </si>
  <si>
    <t>60-H</t>
  </si>
  <si>
    <t>148-F1/NA</t>
  </si>
  <si>
    <t>TASPA</t>
  </si>
  <si>
    <t>20 L, 1 L, 250 ML</t>
  </si>
  <si>
    <t>ARROZ: 250 cc/ha. BANANO: 300 cc/ha. MAIZ: 250 cc/ha.</t>
  </si>
  <si>
    <t>SYNGENTA CROP PROTECAO DE CULTIVOS LTDA. - Brasil, SYNGENTA CROP PROTECTION MONTHEY S.A. - Suiza, SYNGENTA S.A. - Colombia</t>
  </si>
  <si>
    <t>17-F17/NA</t>
  </si>
  <si>
    <t>TRAMIN 720</t>
  </si>
  <si>
    <t>SANDIA: 2.0; PAPA: 1.0; AJO, CEBOLLA BULBO, CEBOLLA PERLA: 2.0 KG/HA</t>
  </si>
  <si>
    <t>LIMIN CHEMICAL CO., LTD - China, ZHEJIANG HEBEN PESTICIDE &amp; CHEMICALS CO. LTDA. - China</t>
  </si>
  <si>
    <t>35-H3</t>
  </si>
  <si>
    <t>33-F13-SESAU</t>
  </si>
  <si>
    <t>100 G, 1 KG</t>
  </si>
  <si>
    <t>33-F16/NA</t>
  </si>
  <si>
    <t>THIONAGRO</t>
  </si>
  <si>
    <t>100 G, 200 G, 1 KG</t>
  </si>
  <si>
    <t>SHENZHEN YANCHENG CHEMICALS CO., LTD (Fabricante-Formulador) - China</t>
  </si>
  <si>
    <t>MIGRACION DEL PLAGUICI AL GUIA cambia el nombre de THIOPHIN a THIONAGRO, criterio jurídico MAGAP-DAJ/AGROCALIDAD-2014-000144-OF)</t>
  </si>
  <si>
    <t>017-V3-SESA-U</t>
  </si>
  <si>
    <t>TERCO HUMECTANTE 25 CS</t>
  </si>
  <si>
    <t>AGRIPAC S.A. - Costa Rica, AGRIPAC S.A. - Ecuador</t>
  </si>
  <si>
    <t>31-F11-SESAU</t>
  </si>
  <si>
    <t>HONBOR INDUSTRIAL CO., LTD. - China, NINGBO FREE TRADE ZONE FINECHEM IND. CO. LTD. (formulador) - China</t>
  </si>
  <si>
    <t>3-H63/NA</t>
  </si>
  <si>
    <t>TUMBLER</t>
  </si>
  <si>
    <t>250 ml , 500 ml , 3,785 l , 5 l , 10 l , 19 l , 1 l , 9.5 L</t>
  </si>
  <si>
    <t>Bidens andicola Aplicado a Bordes de areas agrícolas, Galinsoga ciliata Aplicado a Bordes de areas agrícolas, Rumex crispus Aplicado a Bordes de areas agrícolas, Taraxacum officinale Aplicado a Bordes de areas agrícolas</t>
  </si>
  <si>
    <t>AGROHAO COMPANY LTD. - FORMULADOR - China, BIESTERFELD SHANGHAI CO., LTD.(formulador) - China, HANGZHOU GILMORE CHEMICAL CO., LTD(FORMULADOR) - China, NANTONG PEST AGROCHEMICAL CO. LTD. FABRICANTE - FORMULADOR - China, PILARQUIM -FORMULADOR - China</t>
  </si>
  <si>
    <t>002-PGR1-U</t>
  </si>
  <si>
    <t>1,5 l/ha L/HA</t>
  </si>
  <si>
    <t>35-H5-SESAU</t>
  </si>
  <si>
    <t>Agan Chemical Manufactures Ltd.; Proficola Andina Sucursal Colombia - Israel, Agan Chemical Manufactures Ltd.; Proficola Andina Sucursal Colombia - Colombia</t>
  </si>
  <si>
    <t>29-H4-SESAU</t>
  </si>
  <si>
    <t>NUFARM AMERICAS INC; SHANDONG WEIFANG RAINBOW CHEMICAL CO. LTD. - Estados Unidos, NUFARM AMERICAS INC; SHANDONG WEIFANG RAINBOW CHEMICAL CO. LTD. - Colombia, NUFARM AMERICAS INC; SHANDONG WEIFANG RAINBOW CHEMICAL CO. LTD. - China</t>
  </si>
  <si>
    <t>159-F1/NA</t>
  </si>
  <si>
    <t>SPYRALE</t>
  </si>
  <si>
    <t>38-H4</t>
  </si>
  <si>
    <t>71-F21/NA</t>
  </si>
  <si>
    <t>TEBUZOLE</t>
  </si>
  <si>
    <t>250 ml , 500 ml , 1 l , 100 ML, 50 ML</t>
  </si>
  <si>
    <t>POINT AGRO-CHINA LIMITED - China, POINT AGRO-CHINA LIMITED (FABRICANTE) - China</t>
  </si>
  <si>
    <t>1-F9/NA</t>
  </si>
  <si>
    <t>TITAN</t>
  </si>
  <si>
    <t>CAMBIO DE TITULAR DE REGISTRO DE HORTIFLORA ANDINA A CONSULTLMZ (04/08/2011)</t>
  </si>
  <si>
    <t>29-H10/NA</t>
  </si>
  <si>
    <t>TRAVER SL</t>
  </si>
  <si>
    <t>250 ml , 500 ml , 1 l , 5 l , 20 l</t>
  </si>
  <si>
    <t>AGRICOLA NACIONAL S.A.C. E I. - Chile, ZHEJIANG LONGYON EAST ANASAC CROP SCIENCE CO., LTD. - China</t>
  </si>
  <si>
    <t>115-F3/NA</t>
  </si>
  <si>
    <t>URKAN</t>
  </si>
  <si>
    <t>EASTSUN CHEMICAL. CD. LTD. - China, INTEROC S.A - Ecuador</t>
  </si>
  <si>
    <t>87-F2-SESAU</t>
  </si>
  <si>
    <t>BAYER S.A. - Colombia, BAYER S.A. - Guatemala, BAYER S.A. - Francia</t>
  </si>
  <si>
    <t>119-F1-SESAU</t>
  </si>
  <si>
    <t>908 g , 1 KG</t>
  </si>
  <si>
    <t>0.25 EN ORNAMENTALES G/L</t>
  </si>
  <si>
    <t>031-COAD1-SESA-U</t>
  </si>
  <si>
    <t>TERCO EMULSIFICANTE ; EMULAGRO 86</t>
  </si>
  <si>
    <t>1 L, 20 L, 1 GL, 5 GL</t>
  </si>
  <si>
    <t>10 ml/ 1 litro de aceite</t>
  </si>
  <si>
    <t>5-F12-SESAU</t>
  </si>
  <si>
    <t>89-H1-SESAU</t>
  </si>
  <si>
    <t>87-H3/NA</t>
  </si>
  <si>
    <t>STATUS</t>
  </si>
  <si>
    <t>1 l , 500 ml , 250 ml , 100 ML</t>
  </si>
  <si>
    <t>JIANGSU ROTAM CHEMISTRY, Co., Ltd. - Colombia, JIANGSU ROTAM CHEMISTRY, Co., Ltd. - Ecuador, JIANGSU ROTAM CHEMISTRY, Co., Ltd. - China, ROTAM AGRO CHEMICAL COLOMBIA (Formulador) - Colombia, ROTAM BIOTECHNOLOGY LIMITED - Taiwán</t>
  </si>
  <si>
    <t>AMP. FAB Y PAIS DE ORIGEN (20/07/2010)</t>
  </si>
  <si>
    <t>18-F12</t>
  </si>
  <si>
    <t>154-F2/NA</t>
  </si>
  <si>
    <t>250 ml , 500 ml , 1 l</t>
  </si>
  <si>
    <t>JIANGSU ROTAM CHEMISTRY CO. LTDA. - China</t>
  </si>
  <si>
    <t>96-F2/NA</t>
  </si>
  <si>
    <t>TUNDAL</t>
  </si>
  <si>
    <t>21-I10-SESAU</t>
  </si>
  <si>
    <t>Makhteshim Chemical Works Ltd. ; Proficol Andina Sucursal Colombia - Israel, Makhteshim Chemical Works Ltd. ; Proficol Andina Sucursal Colombia - Colombia</t>
  </si>
  <si>
    <t>6-I85/NA</t>
  </si>
  <si>
    <t>TOPACIO</t>
  </si>
  <si>
    <t>TAGROS CHEMICALS INDIA LTD. - India</t>
  </si>
  <si>
    <t>18-F11</t>
  </si>
  <si>
    <t>CRYSTAL CHEMICAL INTERAMERICA - Estados Unidos, DUPOCSA PROTEC.QUIM. PARA ELCAMPO S.A. - Ecuador</t>
  </si>
  <si>
    <t>11-N6</t>
  </si>
  <si>
    <t>1791411552001</t>
  </si>
  <si>
    <t>CHEMTICA ECUADOR S.A.</t>
  </si>
  <si>
    <t>TERBUFOS 10 G ; TERBAK 10 G</t>
  </si>
  <si>
    <t>(CANCELADO) PAGA DE LOS AÑOS 96-98-99-2000-2001-2002-2003 CON CHEQUE DE 120, EXISTIENDO UN SALDO DE 21,42 AMP. NOMBRE COMERCIAL (20/03/2007)</t>
  </si>
  <si>
    <t>25-F11/NA</t>
  </si>
  <si>
    <t>TRIDEXIM</t>
  </si>
  <si>
    <t>Nanjing Essence Fine-Chemical Co., Ltd. - China, SHANGHAI KELINON AGROCHEMICAL CO. LTD. - China</t>
  </si>
  <si>
    <t>25-F5/NA</t>
  </si>
  <si>
    <t>TRIDETOX</t>
  </si>
  <si>
    <t>39-F</t>
  </si>
  <si>
    <t>SHELL COLOMBIA - Colombia</t>
  </si>
  <si>
    <t>87-F4/NA</t>
  </si>
  <si>
    <t>TEGA SC</t>
  </si>
  <si>
    <t>300 ML, 1 L, 10 L, 200 L</t>
  </si>
  <si>
    <t>banano y arroz 0.15 l/ha KG</t>
  </si>
  <si>
    <t>Mycosphaerella fijiensis Aplicado a Banano, Rhizoctonia solani Aplicado a Arroz</t>
  </si>
  <si>
    <t>BAYER AG (FAB./FORM.) - Alemania, BAYER CROPSCIENCE (FAB.) - Suiza, BAYER CROPSCIENCE (FORM.) - Francia, BAYER S.A.(FORM.) - Colombia</t>
  </si>
  <si>
    <t>33-F3</t>
  </si>
  <si>
    <t>TIOFANATO METILICO</t>
  </si>
  <si>
    <t>FULON CHEMIE IND. - China</t>
  </si>
  <si>
    <t>003-PGR1-U</t>
  </si>
  <si>
    <t>RYZUP 40</t>
  </si>
  <si>
    <t>GRÁNULOS SOLUBLES (GRS)</t>
  </si>
  <si>
    <t>ARROZ: 5 g/ha, PAPA 2,5 g/200 L G</t>
  </si>
  <si>
    <t>VALENT BIOSCIENCES LLC. - Estados Unidos</t>
  </si>
  <si>
    <t>138-F1-B-SESAU</t>
  </si>
  <si>
    <t>SONATA</t>
  </si>
  <si>
    <t>3,5 ml/l rosas; 1 l/ha banano U</t>
  </si>
  <si>
    <t>71-F8/NA</t>
  </si>
  <si>
    <t>TEBUCOZ ; TOLEDO</t>
  </si>
  <si>
    <t>73-H6/NA</t>
  </si>
  <si>
    <t>TASK</t>
  </si>
  <si>
    <t>130-F1-SESA-U</t>
  </si>
  <si>
    <t>2 PARA PAPA L/HA</t>
  </si>
  <si>
    <t>35-V2-SESAU</t>
  </si>
  <si>
    <t>DESINFECTANTE AL POR MENOR</t>
  </si>
  <si>
    <t>INDUSTRIAS QUIMICAS DE YODO S.A. - Chile</t>
  </si>
  <si>
    <t>161-F1/NA</t>
  </si>
  <si>
    <t>TRIVIA</t>
  </si>
  <si>
    <t>400 g , 500 g</t>
  </si>
  <si>
    <t>1.5 PARA PAPA, 1.5 PARA UVA KG/HA</t>
  </si>
  <si>
    <t>BAYER AG - FABRICANTE (FLUOPICOLIDE) - Alemania, BAYER AG - FABRICANTE (PROPINEB) - Alemania, BAYER S. A.- FORMULADOR - Guatemala, BAYER S. A.- FORMULADOR - Colombia, DECCAN - FABRICANTE (FLUOPICOLIDE) - India, UPL - FABRICANTE (PROPINEB) - India</t>
  </si>
  <si>
    <t>6-F2/NA</t>
  </si>
  <si>
    <t>TERRACLOR 75</t>
  </si>
  <si>
    <t>Pentachloronitrobenzene 750 G/KG</t>
  </si>
  <si>
    <t>AMERICAN VANGUARD CORPORATION - AMVAC FABRICANTE - FORMULADOR - Estados Unidos</t>
  </si>
  <si>
    <t>50-F</t>
  </si>
  <si>
    <t>SYNGENTA S.A. - Suiza, SYNGENTA S.A. - Colombia, SYNGENTA S.A. - Panamá, SYNGENTA S.A. - Brasil</t>
  </si>
  <si>
    <t>73-H2-SESAU</t>
  </si>
  <si>
    <t>6-A6/NA</t>
  </si>
  <si>
    <t>ZORO</t>
  </si>
  <si>
    <t>1 l , 100 ml , 250 ml , 500 ml , 50 ml</t>
  </si>
  <si>
    <t>0.4 ML</t>
  </si>
  <si>
    <t>CHEMINOVA A/S - Dinamarca, CHEMINOVA A/S-FABRICANTE - Dinamarca</t>
  </si>
  <si>
    <t>54-H3-SESA-U</t>
  </si>
  <si>
    <t>E.I. DU PONT NEMOURS AND COMPANY INC - Estados Unidos</t>
  </si>
  <si>
    <t>5-F11-SESAU</t>
  </si>
  <si>
    <t>006-A4/NA</t>
  </si>
  <si>
    <t>VERLAQ</t>
  </si>
  <si>
    <t>0,10 l/ha para papaya y 0.45 l/ha para papa L/HA</t>
  </si>
  <si>
    <t>5-H62</t>
  </si>
  <si>
    <t>5-H41</t>
  </si>
  <si>
    <t>CEDAR CHEMICAL CORP. PARA GILMORE INC - Estados Unidos</t>
  </si>
  <si>
    <t>21-F3-SESAU</t>
  </si>
  <si>
    <t>53-H</t>
  </si>
  <si>
    <t>109-H1-SESAU</t>
  </si>
  <si>
    <t>1 kg , 20 kg</t>
  </si>
  <si>
    <t>Digitaria sanguinalis Aplicado a Caña de azúcar, Leptochloa filiformis Aplicado a Caña de azúcar</t>
  </si>
  <si>
    <t>DUPONT DO BRASIL S.A. - Brasil</t>
  </si>
  <si>
    <t>17-COAD</t>
  </si>
  <si>
    <t>XILENO</t>
  </si>
  <si>
    <t>73-H4-SESAU</t>
  </si>
  <si>
    <t>33-F7</t>
  </si>
  <si>
    <t>153-F1/NA</t>
  </si>
  <si>
    <t>ARROZ 0,75; MAÍZ 1,1; ROSAS1,5-1,8 L/HA</t>
  </si>
  <si>
    <t>JIANGSU ROTAM CHEMISTRY CO. LTDA. - China, ROTAM AGRO COLOMBIA SAS (FORMULADOR) - Colombia</t>
  </si>
  <si>
    <t>2-H24-SESAU</t>
  </si>
  <si>
    <t>250 ML, 500 ML, 1 L, 1 GL, 10 L, 20 L</t>
  </si>
  <si>
    <t>INDUSTRIA QUIMICA PORTUGUESA ; BIESTERFELD SHANGAI CO. LTDA. - Venezuela, INDUSTRIA QUIMICA PORTUGUESA ; BIESTERFELD SHANGAI CO. LTDA. - China, SHANDONG WEIFANG RAINBOW CHEMICAL CO.,LTD. - China</t>
  </si>
  <si>
    <t>185-F1/NA</t>
  </si>
  <si>
    <t>VICTORY GOLD</t>
  </si>
  <si>
    <t>PARIJAT INDUSTRIES (INDIA) PVT. LTD - India</t>
  </si>
  <si>
    <t>34-H24/NA</t>
  </si>
  <si>
    <t>YANASU</t>
  </si>
  <si>
    <t>MEGHMANI O INDUSTRIES LTD. - India</t>
  </si>
  <si>
    <t>98-F1-SESAU</t>
  </si>
  <si>
    <t>ZERO TOL ; ZERO TOLERANCE ; OXIDATE (PRODUCTO CANCELADO)</t>
  </si>
  <si>
    <t>BIOSAFE SYSTEMS - Estados Unidos</t>
  </si>
  <si>
    <t>9-N2/NA</t>
  </si>
  <si>
    <t>VYDATE BLUE</t>
  </si>
  <si>
    <t>8 cc/planta en forma pura, sin diluir KG</t>
  </si>
  <si>
    <t>E.I. DUPONT DE NEMOURS AND COMPANY - Estados Unidos, SINON CORPORATION - FABRICANTE/FORMULADOR - Taiwán</t>
  </si>
  <si>
    <t>59-H3-SESAU</t>
  </si>
  <si>
    <t>0.75 PARA SOYA, FREJOL, MANI L/HA</t>
  </si>
  <si>
    <t>104-F1-SESA-U</t>
  </si>
  <si>
    <t>31-F14-SESAU</t>
  </si>
  <si>
    <t>Proficol Andina Sucursal Colombia - Colombia</t>
  </si>
  <si>
    <t>189-F1/NA</t>
  </si>
  <si>
    <t>VERANGO</t>
  </si>
  <si>
    <t>0.9 NEMATODO BARRENADOR L/HA</t>
  </si>
  <si>
    <t>100-H1-SESA-U</t>
  </si>
  <si>
    <t>0.4 - 0.5 L/HA</t>
  </si>
  <si>
    <t>004-PGR1-U</t>
  </si>
  <si>
    <t>VIGOFORT</t>
  </si>
  <si>
    <t>Rosa: 0.75; Piña:2 ; Banano:10; Arroz: 1.25 (ml/l); Café: 1.75; Cacao: 1.75 (l/ha) ML/L</t>
  </si>
  <si>
    <t>LABORATORIOS AGROENZYMAS, S.A DE C.V. (FAB. . FORM) - México</t>
  </si>
  <si>
    <t>77-F2/NA</t>
  </si>
  <si>
    <t>XSTRATA</t>
  </si>
  <si>
    <t>20-V6-SESA-U</t>
  </si>
  <si>
    <t>BLOQUE DE LIBERACIÓN CONTROLADA (BR)</t>
  </si>
  <si>
    <t>PELGAR INTERNATIONAL LTD. - Reino Unido</t>
  </si>
  <si>
    <t>48-V3-SESAU</t>
  </si>
  <si>
    <t>POINT INTERNATIONAL LTD. - Reino Unido</t>
  </si>
  <si>
    <t>65-F</t>
  </si>
  <si>
    <t>CYMOXANIL TECNICO. 98% PM</t>
  </si>
  <si>
    <t>HELM AG ORUS SOCIETE ; XI` AN WENYUAN CHEMICAL INDUSTRY CO. LTD. - Alemania, HELM AG ORUS SOCIETE ; XI` AN WENYUAN CHEMICAL INDUSTRY CO. LTD. - China, HELM AG ORUS SOCIETE ; XI` AN WENYUAN CHEMICAL INDUSTRY CO. LTD. - Francia</t>
  </si>
  <si>
    <t>6-H8U</t>
  </si>
  <si>
    <t>MCPA SAL DIMETILAMINA</t>
  </si>
  <si>
    <t>10-COAD</t>
  </si>
  <si>
    <t>NONIL FENOL</t>
  </si>
  <si>
    <t>28-MT</t>
  </si>
  <si>
    <t>CICLOHEXANONA</t>
  </si>
  <si>
    <t>18-F25-SESAU</t>
  </si>
  <si>
    <t>CLOROTALONIL TECNICO 18 - F 25-SESAU</t>
  </si>
  <si>
    <t>HUNAN NANTIAN INDUSTRY AND COMERCE CO - China</t>
  </si>
  <si>
    <t>34-H22-SESAU</t>
  </si>
  <si>
    <t>0991377557001</t>
  </si>
  <si>
    <t>PENDIMETHALIN TECNICO 970</t>
  </si>
  <si>
    <t>SUZHOU LINK CHEMICAL CO. LTD. (Fabricante) - China</t>
  </si>
  <si>
    <t>19-COAD</t>
  </si>
  <si>
    <t>CRISTON 629 B</t>
  </si>
  <si>
    <t>24-MT</t>
  </si>
  <si>
    <t>DIURON TECNICO</t>
  </si>
  <si>
    <t>36-H4</t>
  </si>
  <si>
    <t>BUTACLOR TECNICO</t>
  </si>
  <si>
    <t>200 L, 220 KG, 225 KG, 200 KG</t>
  </si>
  <si>
    <t>39-H54-SESAU</t>
  </si>
  <si>
    <t>GLIFOSATO TECNICO 62% SAL IPA</t>
  </si>
  <si>
    <t>TAMBORES DE 200 KG, TAMBORES DE 220 KG</t>
  </si>
  <si>
    <t>ZHEJIANG LINGHUA CHEMICALS GROUP CORP - China</t>
  </si>
  <si>
    <t>39-H62-SESAU</t>
  </si>
  <si>
    <t>GLIFOSATO ACIDO TECNICO 95%</t>
  </si>
  <si>
    <t>SHANGHAI HUJIANG BIOCHEMICAL FACTORY - China</t>
  </si>
  <si>
    <t>7-V</t>
  </si>
  <si>
    <t>22-MT</t>
  </si>
  <si>
    <t>ATRAZINE TEC.</t>
  </si>
  <si>
    <t>200 KG, 25 KG, 500 KG</t>
  </si>
  <si>
    <t>CRYSTAL CHEMICAL INTER-AMERICA - Estados Unidos, CRYSTAL CHEMICAL INTER-AMERICA - China, MEGHMANI INDUSTRIES LTD. INDIA - India</t>
  </si>
  <si>
    <t>37-I29/NA</t>
  </si>
  <si>
    <t>250 ML</t>
  </si>
  <si>
    <t>ADAMA ANDINA B.V. SUCURSAL COLOMBIA - FORMULADOR - Colombia, CHEMINOVA A/S - FABRICANTE - Dinamarca</t>
  </si>
  <si>
    <t>3-H70/NA</t>
  </si>
  <si>
    <t>VOLTUM</t>
  </si>
  <si>
    <t>ARROZ: 1,0; MAÍZ: 0,8 L/HA</t>
  </si>
  <si>
    <t>SINOCHEM AGRO CO. LTD. (fabricante y formulador) - China</t>
  </si>
  <si>
    <t>CAMBIO DE NOMBRE COMERCIAL (24/10/2003); ANTES ABAL AMP. NOMBRE COMERCIAL (15/12/2008)</t>
  </si>
  <si>
    <t>34-H26/NA</t>
  </si>
  <si>
    <t>ARVENTALIN</t>
  </si>
  <si>
    <t>1 l , 10 l , 20 L</t>
  </si>
  <si>
    <t>2.50 MAÍZ L/HA</t>
  </si>
  <si>
    <t>GSP CROP SCIENCE PRIVATE LIMITED / FABRICANTE - FORMULADOR - India, ZENITH CROP SCIENCES LTD. - FORMULADOR - Bulgaria</t>
  </si>
  <si>
    <t>174-F1-U</t>
  </si>
  <si>
    <t>MAI 5</t>
  </si>
  <si>
    <t>1 L, 500 ML, 250 ML, 5 L</t>
  </si>
  <si>
    <t>MARKETING ARM INTERNATIONAL INC. - Estados Unidos</t>
  </si>
  <si>
    <t>3-H18</t>
  </si>
  <si>
    <t>2,4-D SAL AMINA ; AGROAMINA 720 (PRODUCTO CANCELADO)</t>
  </si>
  <si>
    <t>HELM AG. - Alemania, JIANGSU SHENGHUA PESTICIDE CORP. ; - China, SHANDONG WEIFANG RAINBOW CHEMICAL CO. LTD. - China</t>
  </si>
  <si>
    <t>Producto cancelado por no cumplir con la calidad de la formulación (01 de agosto de 2014)</t>
  </si>
  <si>
    <t>61-H7/NA</t>
  </si>
  <si>
    <t>MAPCLORAX</t>
  </si>
  <si>
    <t>1 l , 250 ML, 500 ML</t>
  </si>
  <si>
    <t>Echinochloa colonum Aplicado a Arroz, Echinochloa crus-galli Aplicado a Arroz</t>
  </si>
  <si>
    <t>MIGRACION DEL PLAGUICI AL GUIA; por solicitud de la empresa se eliminaron 4 usos: siempre viva, pata de gallina, achochilla, caminadora</t>
  </si>
  <si>
    <t>18-F13</t>
  </si>
  <si>
    <t>148.83 G, 148.8 G</t>
  </si>
  <si>
    <t>GENERADOR DE HUMO (PFU)</t>
  </si>
  <si>
    <t>19-COAD2-V</t>
  </si>
  <si>
    <t>XENIC</t>
  </si>
  <si>
    <t>1 l , 100 ML</t>
  </si>
  <si>
    <t>52-V1-SESAU</t>
  </si>
  <si>
    <t>SEMIOQUÍMICOS</t>
  </si>
  <si>
    <t>PROTEINA HIDROLIZADA</t>
  </si>
  <si>
    <t>MARKETING ARM INTERNACIONAL INC. - Estados Unidos</t>
  </si>
  <si>
    <t>52-V2-SESAU</t>
  </si>
  <si>
    <t>0992398922001</t>
  </si>
  <si>
    <t>NATURQUIM S.A.</t>
  </si>
  <si>
    <t>CEBO PROTEICO CPH-SUSBIN</t>
  </si>
  <si>
    <t>SUSBIN S.A. - Argentina</t>
  </si>
  <si>
    <t>60 L</t>
  </si>
  <si>
    <t>67-F3/NA</t>
  </si>
  <si>
    <t>DIFENIICC ; DIFEZOL 25 EC ; PALADIUM</t>
  </si>
  <si>
    <t>1 L, 250 ML, 100 ML</t>
  </si>
  <si>
    <t>DIMETHOMORPH TECNICO 95%</t>
  </si>
  <si>
    <t>SHANDONG JIMGBO AGROCHEMICALS CO LTD. - China</t>
  </si>
  <si>
    <t>2H48/NA-CL1</t>
  </si>
  <si>
    <t>FARMOZINA 90</t>
  </si>
  <si>
    <t>1 KG, 5 KG, 300 G, 900 G, 10 KG</t>
  </si>
  <si>
    <t>6-I82/NA</t>
  </si>
  <si>
    <t>CIPERBIESTERFELD</t>
  </si>
  <si>
    <t>Trialeurodes vaporariorum Aplicado a tomate</t>
  </si>
  <si>
    <t>49-V1-SESA-U</t>
  </si>
  <si>
    <t>BIO TAC ; STICKEM</t>
  </si>
  <si>
    <t>canecas de 5 GL, 946 ML</t>
  </si>
  <si>
    <t>500 KG</t>
  </si>
  <si>
    <t>ADAMA AGAN LTD. FABRICANTE - FORMULADOR - Israel</t>
  </si>
  <si>
    <t>110-I3/NA</t>
  </si>
  <si>
    <t>SHARPYRI</t>
  </si>
  <si>
    <t>Rosa: 0.50; Banano: 0.4 L/HA</t>
  </si>
  <si>
    <t>71-F2/NA.</t>
  </si>
  <si>
    <t>90-H20/NA</t>
  </si>
  <si>
    <t>GRAMMYA 400</t>
  </si>
  <si>
    <t>26-I8/NA</t>
  </si>
  <si>
    <t>PROFIPYRINEX</t>
  </si>
  <si>
    <t>0,5(papa,coco)0,70maíz,0,75(arroz,soya)1(brócoli,café)1,25t.riñón L/HA</t>
  </si>
  <si>
    <t>ADAMA Andina B.V. Sucursal Colombia - Colombia, ADAMA MAKHTESHIM LTD. - Fabricante - Israel</t>
  </si>
  <si>
    <t>CONTIENE EL ADITIVO DE IMPORTANCIA TOXICOLOGICA: NONYLPHENOL 12,42 g/l</t>
  </si>
  <si>
    <t>48-F1-SESAU</t>
  </si>
  <si>
    <t>27-I15/NA</t>
  </si>
  <si>
    <t>SEBARYL</t>
  </si>
  <si>
    <t>2,2 KG/HA</t>
  </si>
  <si>
    <t>13-F4-SESAU</t>
  </si>
  <si>
    <t>ADAMA ANDINA B.V. SUCURSAL COLOMBIA-FORMULADOR - Colombia, ZHEJIANG JUHUA CO.LTDA. - China</t>
  </si>
  <si>
    <t>39-H85/NA</t>
  </si>
  <si>
    <t>RONDGLIS</t>
  </si>
  <si>
    <t>PALMA AFRICANA: 2; BANANO: 1.5; MAIZ 2 L/HA</t>
  </si>
  <si>
    <t>SINOCHEM AGRO Co. Ltd. - China</t>
  </si>
  <si>
    <t>041-F8/NA</t>
  </si>
  <si>
    <t>HIDROCOB</t>
  </si>
  <si>
    <t>INGENIERIA INDUSTRIAL S.A. DE C.V. - México</t>
  </si>
  <si>
    <t>64-F4-SESAU</t>
  </si>
  <si>
    <t>250 CM3, 1 L, 5 L</t>
  </si>
  <si>
    <t>0.65 cc/litro</t>
  </si>
  <si>
    <t>39-H23U</t>
  </si>
  <si>
    <t>NUFARM AMERICAS INC - Australia, NUFARM AMERICAS INC - Colombia</t>
  </si>
  <si>
    <t>39-H48/NA</t>
  </si>
  <si>
    <t>AUSATO</t>
  </si>
  <si>
    <t>1 L, 3.8 L, 9.5 L, 19 L</t>
  </si>
  <si>
    <t>3-H51/NA</t>
  </si>
  <si>
    <t>AMINAMONT 600</t>
  </si>
  <si>
    <t>59-H4-SESAU</t>
  </si>
  <si>
    <t>PARTNER</t>
  </si>
  <si>
    <t>15 - 21 EN ARROZ g/HA G/L</t>
  </si>
  <si>
    <t>Amaranthus spinosus Aplicado a Arroz, Cissus sicyoides Aplicado a Arroz, Euphorbia hirta Aplicado a Arroz, Fleurya aestuans Aplicado a Arroz, Ludwigia octovalvis Aplicado a Arroz, Sida acuta Aplicado a Arroz</t>
  </si>
  <si>
    <t>DALIAN SONGLIAO CHEMICAL INDUSTRY CORP.; ANHUI FENGLE AGROCHEMICAL CO. LTD. - China, HANGZHOU GREEN FIELD CHEMICAL CO., LTD. (formulador) - China</t>
  </si>
  <si>
    <t>6-I48-SESAU</t>
  </si>
  <si>
    <t>CIPERMETRINA 25 EC (PRODUCTO CANCELADO)</t>
  </si>
  <si>
    <t>250 ml , 500 ml , 1 l , 20 l</t>
  </si>
  <si>
    <t>BIESTERFELD SHANGHAI - China, CMI LIMITED BIESTERFELD INC - Reino Unido</t>
  </si>
  <si>
    <t>12-A1/NA</t>
  </si>
  <si>
    <t>IMPERIUS</t>
  </si>
  <si>
    <t>1 ML/L</t>
  </si>
  <si>
    <t>36-F29-SESAU</t>
  </si>
  <si>
    <t>1 a 2 kg/ha 0.28 kg/ha 1.2 a 1.5 kg/ha 1.3 a 1.5 kg/ha KG/HA</t>
  </si>
  <si>
    <t>BIESTERFELD SHANGHAI - China, JIANGSU JIANGYIN PESTICIDE FACTORY QINGYANG - China</t>
  </si>
  <si>
    <t>BIESTERFELD SHANGHAI CO., LTD. FABRICANTE - FORMULADOR - China</t>
  </si>
  <si>
    <t>16-N1-SESAU</t>
  </si>
  <si>
    <t>BIOSTAT P.M.</t>
  </si>
  <si>
    <t>LABORATORIOS LAVERLAM - Colombia</t>
  </si>
  <si>
    <t>NO SE ENCUENTRA EN EL SISTEMA GUIA LA EMPRESA/ SOLTEAGRO CIA. LTDA./ MIGRACION DEL PLAGUICI AL GUIA</t>
  </si>
  <si>
    <t>44-IN5/NA</t>
  </si>
  <si>
    <t>NAKAR</t>
  </si>
  <si>
    <t>31-F8-SESAU</t>
  </si>
  <si>
    <t>THIABENDAZOL TECNICO</t>
  </si>
  <si>
    <t>JIANGSU TONGSHAN PESTICIDE FACTORY - China</t>
  </si>
  <si>
    <t>15-F31-SESAU</t>
  </si>
  <si>
    <t>SULFOLAC 85 SC</t>
  </si>
  <si>
    <t>1-F70/NA</t>
  </si>
  <si>
    <t>VONDOZEB 80</t>
  </si>
  <si>
    <t>37-I23/NA</t>
  </si>
  <si>
    <t>MOSKITION</t>
  </si>
  <si>
    <t>1.6 KG/HA</t>
  </si>
  <si>
    <t>BIESTERFELD SHANGHAI CO. LTD. (FAB./FOR.) - China, COROMANDEL INTERNATIONAL LIMITED (fORMULADOR - India</t>
  </si>
  <si>
    <t>37-I24/NA</t>
  </si>
  <si>
    <t>MOSKATION</t>
  </si>
  <si>
    <t>MALATHION 500 G/KG</t>
  </si>
  <si>
    <t>BIESTERFELD SHANGHAI CO. LTD ( FABRICANTE - FORMULADOR) - China, COROMANDEL INTERNATIONAL LIMITED (formulador) - India</t>
  </si>
  <si>
    <t>87-F3/NA</t>
  </si>
  <si>
    <t>FLINT WG</t>
  </si>
  <si>
    <t>Rosa: 0.4 kg/ha - Uva: 0.3 kg/ha</t>
  </si>
  <si>
    <t>BAYER AG ( FABRICANTE - FORMULADOR) - Alemania</t>
  </si>
  <si>
    <t>Estabilidad en el almacenamiento del producto: 3 años</t>
  </si>
  <si>
    <t>50 L</t>
  </si>
  <si>
    <t>150-I1/NA</t>
  </si>
  <si>
    <t>PROCLAIM</t>
  </si>
  <si>
    <t>55 KG</t>
  </si>
  <si>
    <t>0.20 BROCOLI;0.15 MAÍZ KG/HA</t>
  </si>
  <si>
    <t>GOWAN MILLING - Estados Unidos</t>
  </si>
  <si>
    <t>152-F1/NA</t>
  </si>
  <si>
    <t>TERN ; SEEKER</t>
  </si>
  <si>
    <t>50 L, 200 L</t>
  </si>
  <si>
    <t>SYNGENTA CROP PROTECTION MONTHEY S.A. - Suiza, SYNGENTA S.A. - Colombia</t>
  </si>
  <si>
    <t>MIGRACIÓN PLAGUICI A SISTEMA GUÍA. PRODUCTO CORROSIVO</t>
  </si>
  <si>
    <t>39-H39-SESAU</t>
  </si>
  <si>
    <t>aguacate, palma africana, cacao, cafe, citrucos, bananos 1 - 5 L/HA</t>
  </si>
  <si>
    <t>CROP PROTECTION - Malasia, MITSUI CHEMICALS AGRO INC. - Japón, SUMITOMO CORPORATION JAPAN - Japón</t>
  </si>
  <si>
    <t>1 L, 100 ML, 200 ML</t>
  </si>
  <si>
    <t>MITSUI CHEMICALS AGRO INC. (FABRICANTE Y FORMULADOR) - Japón</t>
  </si>
  <si>
    <t>(9/2/2000). CAMBIO DE TITULARIDAD APROBADO 07/03/2016/MIGRACION DEL PLAGUICI AL GUIA, FECHA DE REGISTRO DEL PRODUCTO 23-06-1963</t>
  </si>
  <si>
    <t>68-I19/NA</t>
  </si>
  <si>
    <t>AGRESOR</t>
  </si>
  <si>
    <t>37-I27-SESAU</t>
  </si>
  <si>
    <t>NO SE ENCUENTRA EN EL SISTEMA GUIA LA EMPRESA/ TOLVAGRO CIA.EMPRESA SUSPENDIDA</t>
  </si>
  <si>
    <t>2-H32-SESAU</t>
  </si>
  <si>
    <t>MAIZ 2.0 - 2.5 KG/HA. CAÑA DE AZUCAR 2.0 - 3.0 KG/HA. KG/HA</t>
  </si>
  <si>
    <t>SHADONG RAINBOW INTERNATIONAL CO. LTD. - China</t>
  </si>
  <si>
    <t>60 L, 210 L</t>
  </si>
  <si>
    <t>22-I1/NA</t>
  </si>
  <si>
    <t>BASUDIN</t>
  </si>
  <si>
    <t>CAMBIO TITULAR ANTES NOVARTIS 12/12/2002 AMP. DE FORMULADOR A PROFICOL ANDINA BV. SUCURSAL COLOMBIA (16/10/2006); SYNGENTA AUTORIZA A FERTILIZANTES DE PACIFICO S.A. Y FERTISA A COMERCIALIZAR, IMPORTAR POR EL AÑO 2012</t>
  </si>
  <si>
    <t>146-I2/NA</t>
  </si>
  <si>
    <t>PHOSTOXIN</t>
  </si>
  <si>
    <t>2 tabletas M3</t>
  </si>
  <si>
    <t>DEGESCH CHILE LTDA. - Chile</t>
  </si>
  <si>
    <t>7-H34/NA</t>
  </si>
  <si>
    <t>GRAMOXONE NF ; CERILLO</t>
  </si>
  <si>
    <t>1 L, 5 L, 20 L</t>
  </si>
  <si>
    <t>2 l/ha(maíz) 1,5 l/ha (palma africana) 2.0l/ha (banano) L/HA</t>
  </si>
  <si>
    <t>AGRIPAC S.A. - FORMULADOR - Ecuador, SYNGENTA AGRO S.A. CV - México, SYNGENTA CHEMICALS B.V. - Bélgica, SYNGENTA PROTECCION DE CULTIVOS - Brasil, SYNGENTA S.A. - Colombia</t>
  </si>
  <si>
    <t>AMP. PAIS DE ORIGEN (20/10/2006) EMBARCADO POR SYNGENTA SA (20/10/2006)AMP. NOMBRE COMERCIAL (30/04/2007) AMP. FAB. Y PAIS DE ORIGEN (28/07/2009) AMP. FAB Y PAIS DE ORIGEN (08/03/2010)</t>
  </si>
  <si>
    <t>117-I1SESAU</t>
  </si>
  <si>
    <t>TALSTAR 100 EC</t>
  </si>
  <si>
    <t>80-I2/NA</t>
  </si>
  <si>
    <t>CAZADOR</t>
  </si>
  <si>
    <t>75 G</t>
  </si>
  <si>
    <t>150 g/ha KG</t>
  </si>
  <si>
    <t>BAYER CROPSCIENCE LTD. - China</t>
  </si>
  <si>
    <t>28-M3/NA</t>
  </si>
  <si>
    <t>1792009634001</t>
  </si>
  <si>
    <t>UNDAMEX S.A.</t>
  </si>
  <si>
    <t>METAREX SD</t>
  </si>
  <si>
    <t>DE SANGOSSE S.A.S ( Formulador) - Francia, DE SANGOSSE S.A.S/ FRANCIA manufacturado por LONZA AG / SUIZA ( Fabricante) - Francia</t>
  </si>
  <si>
    <t>180 L</t>
  </si>
  <si>
    <t>66-H7/NA-CL1</t>
  </si>
  <si>
    <t>MIGRACION DEL PLAGUICI AL GUIA (presentaciones solicitadas por AGROKLINGE)</t>
  </si>
  <si>
    <t>60-I</t>
  </si>
  <si>
    <t>MIGRACIÓN DEL PLAGUICI AL SISTEMA GUIA</t>
  </si>
  <si>
    <t>32-COAD1-SESAU</t>
  </si>
  <si>
    <t>136-F3-B-SESAU</t>
  </si>
  <si>
    <t>BACTOFIT</t>
  </si>
  <si>
    <t>20 KG, 5 KG, 500 G, 1 KG</t>
  </si>
  <si>
    <t>3 g/l rosa; 2 kg/ha banano KG/HA</t>
  </si>
  <si>
    <t>20-V4-SESAU</t>
  </si>
  <si>
    <t>LINURON 500 G/KG</t>
  </si>
  <si>
    <t>47-I1/NA</t>
  </si>
  <si>
    <t>CURACRON</t>
  </si>
  <si>
    <t>80-I1/NA</t>
  </si>
  <si>
    <t>REGENT</t>
  </si>
  <si>
    <t>1 L, 240 ML</t>
  </si>
  <si>
    <t>brócoli: 0.2; papa: 0.4 L/HA</t>
  </si>
  <si>
    <t>BAYER CROPSCIENCE LTD. (FAB.) - China, BAYER S.A. / FORMULADOR - Colombia</t>
  </si>
  <si>
    <t>REGISTRO POR PRIMERA VEZ: 13/3/1989</t>
  </si>
  <si>
    <t>121-I1-SESAU</t>
  </si>
  <si>
    <t>AGAN CHEMICAL MANUFACTURES LTDA. - Israel, PROFICOL ANDINA SUCURSAL COLOMBIA - Colombia</t>
  </si>
  <si>
    <t>47-F6-SESAU</t>
  </si>
  <si>
    <t>CAPTAN 80% DF-EQ</t>
  </si>
  <si>
    <t>1-I13/NA</t>
  </si>
  <si>
    <t>METHOMEX</t>
  </si>
  <si>
    <t>ADAMA MAKHTESHIM LTD. - Israel, MAKHTESHIM CHEMICAL WORKS LTD. - Israel</t>
  </si>
  <si>
    <t>90-H5-SESAU</t>
  </si>
  <si>
    <t>58-H3-SESAU</t>
  </si>
  <si>
    <t>64-F6-SESAU</t>
  </si>
  <si>
    <t>58-I1/NA</t>
  </si>
  <si>
    <t>ACTELLIC</t>
  </si>
  <si>
    <t>50 ml/5 l de agua ML</t>
  </si>
  <si>
    <t>25-F14/NA</t>
  </si>
  <si>
    <t>CALINED</t>
  </si>
  <si>
    <t>AGROHAO COMPANY LTD. - China, OASIS AGROSCIENCE LIMITED / FABRICANTE - FORMULADOR - China</t>
  </si>
  <si>
    <t>63-I</t>
  </si>
  <si>
    <t>AGAN CHEMICAL MAN. - Israel, PROFICOL ANDINA SUCURSAL COLOMBIA - Colombia</t>
  </si>
  <si>
    <t>72-H9-SESAU</t>
  </si>
  <si>
    <t>34-H10-SESAU</t>
  </si>
  <si>
    <t>5-F10-SESAU</t>
  </si>
  <si>
    <t>HOCKLEY INTERNATIONAL LTDA - Reino Unido</t>
  </si>
  <si>
    <t>122-F6/NA</t>
  </si>
  <si>
    <t>PODIUM</t>
  </si>
  <si>
    <t>0.12 PAPA; 0.20 TOMATE RIÑON, 1 PIÑA KG/HA</t>
  </si>
  <si>
    <t>50 ML, 100 ML, 250 ML, 500 ML, 1 L, 4 L, 8 L, 20 L</t>
  </si>
  <si>
    <t>SHARP LEVANTAMIENTO DE LA INMOVILIZACIÓN APROBADA CON Memorando Nro. MAGAP-CRIA/AGROCALIDAD-2015-0981-M, CON FECHA 28 de octubre de 2015. (PRODUCTO SUSPENDIO MUESTRA NO SATISFACTORIA (POSTREGISTRO - CALIDAD DE LA FORMULACION) (Suspendido por calidad de la formulación)</t>
  </si>
  <si>
    <t>36-H12-SESAU</t>
  </si>
  <si>
    <t>92-I6-SESAU</t>
  </si>
  <si>
    <t>NANJING NO 1 PESTICIDE FACTORY - China</t>
  </si>
  <si>
    <t>5 g , 8 g , 15 g , 16 g , 6 G, 18 G</t>
  </si>
  <si>
    <t>DVA (SHANGAI) CHEMICALS CO. LTD. - China</t>
  </si>
  <si>
    <t>2-H31/NA</t>
  </si>
  <si>
    <t>ATRANEX 90</t>
  </si>
  <si>
    <t>Arachis hypogaea Aplicado a Maíz, Eclipta alba Aplicado a Maíz, Euphorbia hirta Aplicado a Maíz</t>
  </si>
  <si>
    <t>ADAMA AGAN LTD. (FORMULADOR) - Israel, ADAMA ANDINA B.V. SUCURSAL COLOMBIA (FORMULADOR) - Colombia, ZHEJIANG PROVINCE CHANGXING FIRST CHEMICAL CO. LTD. (FABRICANTE) - China</t>
  </si>
  <si>
    <t>Primer registro 7/6/2001 Producto revaluado</t>
  </si>
  <si>
    <t>79-F3/NA</t>
  </si>
  <si>
    <t>1.60 kg/ha papa; 1,20 kg/ha tomate riñón KG/HA</t>
  </si>
  <si>
    <t>49-I13-NA</t>
  </si>
  <si>
    <t>0,40 L/HA</t>
  </si>
  <si>
    <t>15/6/2005 (PRIMER REGISTRO) PRODUCTO REVALUADO</t>
  </si>
  <si>
    <t>95-H1-SESAU</t>
  </si>
  <si>
    <t>CROMPTOM CORPORATION S.A. DE C.V. - México</t>
  </si>
  <si>
    <t>PRESENTACIÓN SOLICITADA POR LA EMPRESA</t>
  </si>
  <si>
    <t>15-H17</t>
  </si>
  <si>
    <t>MIGRACION DE PLAGUICI A SISTEMA GUIA</t>
  </si>
  <si>
    <t>8-H21</t>
  </si>
  <si>
    <t>ADAMA AGAN LTD - Israel, ADAMA Andina B.V. Sucursal Colombia - Colombia, PROFICOL ANDINA B.V. - Colombia</t>
  </si>
  <si>
    <t>1-F44/NA</t>
  </si>
  <si>
    <t>KIFUNG</t>
  </si>
  <si>
    <t>INDOFIL INDUSTRIES LIMITED - India</t>
  </si>
  <si>
    <t>106-H3/NA-CL1</t>
  </si>
  <si>
    <t>VERTIX</t>
  </si>
  <si>
    <t>WANGS LTD. / ANHUI FENGLE AGROCHEMICAL,CO.,LTD - China</t>
  </si>
  <si>
    <t>21-I5/NA</t>
  </si>
  <si>
    <t>VECTOKILL 2.5</t>
  </si>
  <si>
    <t>0,30 L/HA</t>
  </si>
  <si>
    <t>AGROSER S.A. (formulador) - Colombia, ZHEJIANG E-TONG CHEMICAL CO., LTD. (fabricante) - China</t>
  </si>
  <si>
    <t>FECHA DE REGISTRO: 22/10/2002; REVALUACIÓN: 24/02/2017. CONTIENE SOLVENT NAPHTHA (PETROLEUM) 65,59 g/l. PRODUCTO INFLAMABLE</t>
  </si>
  <si>
    <t>NEMATICIDA AL POR MAYOR</t>
  </si>
  <si>
    <t>18-F26-SESAU</t>
  </si>
  <si>
    <t>PAPA-1.5-2.0 L/HA; BANANO 1-2 L/HA L/HA</t>
  </si>
  <si>
    <t>BIESTERFELD SHANGHAI - China, FORMULACIONES QUIMICAS S.A - Costa Rica</t>
  </si>
  <si>
    <t>106-H3/NA</t>
  </si>
  <si>
    <t>CHECKER</t>
  </si>
  <si>
    <t>Cyperus rotundus Aplicado a Arroz</t>
  </si>
  <si>
    <t>AMP. FAB: (19/10/2010). CONTIENE EL ADITIVO DE IMPORTANCIA TOXICOLÓGICA: NONYL PHENOL 35 g/l</t>
  </si>
  <si>
    <t>49-I9-SESAU</t>
  </si>
  <si>
    <t>LAMBDA CYHALOTRINA 2,5 EC ; AIKIDO 25 EC ; LAMBDALAQ 25 EC (CANCELADO) Por calidad de la formulación</t>
  </si>
  <si>
    <t>2 CM3</t>
  </si>
  <si>
    <t>JIANGSU CHANLONG CHEMICAL CO. LTDA - China</t>
  </si>
  <si>
    <t>PRODUCTO CANCELADO (Calidad de la fomulación)</t>
  </si>
  <si>
    <t>30-I7</t>
  </si>
  <si>
    <t>DIPEL 8 L ; DIPEL ES</t>
  </si>
  <si>
    <t>Bacillus thuringiensis 3.5 %</t>
  </si>
  <si>
    <t>VALENT BIOSCIENCES LLC.-FABRICANTE - Estados Unidos, VALENT BIOSCIENCES LLC.-FORMULADOR - Estados Unidos</t>
  </si>
  <si>
    <t>2-H27-SESAU</t>
  </si>
  <si>
    <t>SYNGENTA S.A - Colombia, SYNGENTA S.A - Estados Unidos</t>
  </si>
  <si>
    <t>94-I2-SESAU</t>
  </si>
  <si>
    <t>ADAMA Andina B.V. Sucursal Colombia - Colombia, ADAMA BRASIL S.A. - Brasil</t>
  </si>
  <si>
    <t>30-I4</t>
  </si>
  <si>
    <t>DIPEL 2X ; DIPEL DF</t>
  </si>
  <si>
    <t>Bacillus thuringiensis 6.4 %</t>
  </si>
  <si>
    <t>VALENT BIOSCIENCES CORP - Estados Unidos, Valent Biosciences LLC. (Fabricante y Formulador) - Estados Unidos</t>
  </si>
  <si>
    <t>TAMBOR 200 L</t>
  </si>
  <si>
    <t>21-I12-SESA.U</t>
  </si>
  <si>
    <t>34-H29/NA</t>
  </si>
  <si>
    <t>OMEGA</t>
  </si>
  <si>
    <t>1 L, 1 GL, 9,5 L, 5 GL</t>
  </si>
  <si>
    <t>3 l/ha ARROZ, 2 l/ha MAIZ L/HA</t>
  </si>
  <si>
    <t>ADAMA ANDINA B.V. SUCURSAL COLOMBIA - FORMULADOR - Colombia, GSP CROP SCIENCE LIMITED - FABRICANTE - India</t>
  </si>
  <si>
    <t>25-F12/NA</t>
  </si>
  <si>
    <t>MORPH DEL MONTE</t>
  </si>
  <si>
    <t>0.75 PARA BANANO L/HA</t>
  </si>
  <si>
    <t>0.35 L/HA</t>
  </si>
  <si>
    <t>MAC-GMBH AGRICULTURAL PRODUCTS - Alemania</t>
  </si>
  <si>
    <t>41-IA5-SESAU</t>
  </si>
  <si>
    <t>79-F8/NA</t>
  </si>
  <si>
    <t>CUZCO</t>
  </si>
  <si>
    <t>FLAGCHEM INTERNATIONAL CO., LTD. (fabricante y formulador) - China, ZHEJIANG E-TONG CHEMICAL CO.,LTD - China</t>
  </si>
  <si>
    <t>26-I53/NA</t>
  </si>
  <si>
    <t>DELTACLOR</t>
  </si>
  <si>
    <t>FLAGCHEM INTERNATIONAL CO. LTD. - China, NANJING RED SUN NATIONAL TRADING CO. LTD - China, SHANDONG WEIFANG RAINBOW CHEMICAL CO. LTD. - China</t>
  </si>
  <si>
    <t>96-F4/NA</t>
  </si>
  <si>
    <t>CONDE</t>
  </si>
  <si>
    <t>1-I22/NA</t>
  </si>
  <si>
    <t>CRASH</t>
  </si>
  <si>
    <t>SUSPOEMULSIÓN (SP)</t>
  </si>
  <si>
    <t>75 g/ha GR/HA</t>
  </si>
  <si>
    <t>BETA CHEMICALS - China, OASIS AGROSCIENCE LIMITED (fabricante-formulador) - China, TRUSTCHEM CO., LTD. (fabricante y formulador) - China</t>
  </si>
  <si>
    <t>Se levanta suspensión mediante Memorando Nro. AGR-AGROCALIDAD/CRIA-2018-0087-M del 06-02-18; Suspendido mediante los oficios MAG-DE/AGROCALIDAD-2017-001230-OF, MAG-DE/AGROCALIDAD-2017-001231-OF, MAG-DE/AGROCALIDAD-2017-001232-OF emitidos con fecha 13 de octubre de 2017.</t>
  </si>
  <si>
    <t>6-A14/NA</t>
  </si>
  <si>
    <t>ABAMEK</t>
  </si>
  <si>
    <t>0.5 l/ha Rosa; 0.2 l/ha Papaya L/HA</t>
  </si>
  <si>
    <t>HEBEI SUNNY CHEMICAL CO. LTDA (Fabricante y formulador) - China, NANJING BESTGREEN CHEMICAL CO., LTD (Fabricante y formulador) - China, NINGBO SYNAGROCHEM CO., LTD. ( Formulador) - China</t>
  </si>
  <si>
    <t>27-H3/NA</t>
  </si>
  <si>
    <t>GALIGAN</t>
  </si>
  <si>
    <t>ADAMA AGAN LTD (Fabricante y Formulador) - Israel</t>
  </si>
  <si>
    <t>68-I18/NA</t>
  </si>
  <si>
    <t>HALCÓN</t>
  </si>
  <si>
    <t>8-F27/NA</t>
  </si>
  <si>
    <t>RAINBOPROP</t>
  </si>
  <si>
    <t>250 ML, 500 ML, 1 L, 1 GL, 2.5 GL, 100 ML, 10 L, 300 ML, 20 L</t>
  </si>
  <si>
    <t>0.40 L/HA PARA BANANO, 1 ML/L PARA PIÑA L/HA</t>
  </si>
  <si>
    <t>RAINBOTACLOR</t>
  </si>
  <si>
    <t>1 L, 1 GL, 10 L, 20 L, 2,5 GL, 5 GL</t>
  </si>
  <si>
    <t>4.0 L/HA</t>
  </si>
  <si>
    <t>13-H4/NA</t>
  </si>
  <si>
    <t>LINCE</t>
  </si>
  <si>
    <t>57-I2-SESAU</t>
  </si>
  <si>
    <t>HEXMITE ; NEWAGE</t>
  </si>
  <si>
    <t>NORTHERN INTERNATIONAL (HOLDING) CO.LTD. - China, SHEJIANG WELL-DONE CHEMICAL CO. LTDA - China</t>
  </si>
  <si>
    <t>53-I4-SESAU</t>
  </si>
  <si>
    <t>GILMECTIN</t>
  </si>
  <si>
    <t>0.3cc/200 litros de agua</t>
  </si>
  <si>
    <t>NORRTHEM INTERNATIONAL GROUP CO. LTD. - China, SHANDONG RAINBOW INTERNATIONAL CO. LTD - China, SINOCHEM TIANGIN IMPORT &amp; EXPORT PARA GILMORE INC - China</t>
  </si>
  <si>
    <t>41-IA7/NA</t>
  </si>
  <si>
    <t>MENTOR</t>
  </si>
  <si>
    <t>HADES</t>
  </si>
  <si>
    <t>FLAGCHEM INTERNATIONAL CO. LTD (fabricante y formulador) - China, HONBOR INDUSTRIAL CO. LTD (fabricante y formulador) - China, IPROCHEM COMPANY LIMITED (fabricante y formulador) - China, NINGBO FREE TRADE ZONE FINECHEM IND. CO. LTD (fabricante y formulador) - China, ZHEJIANG YONGNONG CHEM .IND. CO. LTD (fabricante y formulador) - China</t>
  </si>
  <si>
    <t>74-A2/NA</t>
  </si>
  <si>
    <t>SUPRA</t>
  </si>
  <si>
    <t>SHARDA CROPCHEM LIMITED (fabricante y formulador) - India</t>
  </si>
  <si>
    <t>64-F3/NA</t>
  </si>
  <si>
    <t>PROTON</t>
  </si>
  <si>
    <t>53-I27/NA</t>
  </si>
  <si>
    <t>FULLMECTIN</t>
  </si>
  <si>
    <t>2-H41/NA</t>
  </si>
  <si>
    <t>ATRADEL</t>
  </si>
  <si>
    <t>2,5 en 300 litros de agua/ha KG/HA</t>
  </si>
  <si>
    <t>100 L</t>
  </si>
  <si>
    <t>58-I2-SESAU</t>
  </si>
  <si>
    <t>HUNAN HAILI CHEMICAL INDUSTRY CO. - China</t>
  </si>
  <si>
    <t>60-I6/NA</t>
  </si>
  <si>
    <t>PRINCE</t>
  </si>
  <si>
    <t>HONBOR INDUSTRIAL CO.,LTD. - China, NINGBO FREE TRADE ZONE FINECHEM IND. CO. LTD - China, ZHEIJIANG HEYI PESTICIDE &amp; CHEMICALS CO. LTD. - China</t>
  </si>
  <si>
    <t>1.5 l/ha L/HA</t>
  </si>
  <si>
    <t>8-F11-SESAU</t>
  </si>
  <si>
    <t>WENZHOU LONGWAN PESTICIDE FACTORY JICHAN HIGHWAY WENZHOW ZHEGIAN - China</t>
  </si>
  <si>
    <t>26-I10/NA</t>
  </si>
  <si>
    <t>LORSBAN 480</t>
  </si>
  <si>
    <t>153-F3/NA-CL2</t>
  </si>
  <si>
    <t>MIGRACION DEL PLAGUICI AL GUIA/Aditivo de importancia toxicologica XYLENE 350 g/l</t>
  </si>
  <si>
    <t>0.5 banano L/HA</t>
  </si>
  <si>
    <t>PLANETA DM</t>
  </si>
  <si>
    <t>2-H33-SESAU</t>
  </si>
  <si>
    <t>25 KG, 50 KG</t>
  </si>
  <si>
    <t>131-I1/NA</t>
  </si>
  <si>
    <t>INDOMABLE</t>
  </si>
  <si>
    <t>FLAGCHEM INTERNATIONAL CO., LTD. - China, HONBOR INDUSTRIAL CO. LTD. - China</t>
  </si>
  <si>
    <t>86-I3-SESAU</t>
  </si>
  <si>
    <t>17-F14/NA</t>
  </si>
  <si>
    <t>TALÓN</t>
  </si>
  <si>
    <t>PAPA: 2,1 kg/ha BRÓCOLI: 1,5 kg/ha; TOMATE RIÑÓN 2.5 kg/ha KG/HA</t>
  </si>
  <si>
    <t>71-F9/NA</t>
  </si>
  <si>
    <t>LOGIC</t>
  </si>
  <si>
    <t>banano 0.4; rosas 0.62; arroz 0.3; tomate riñón 0.5 L/HA</t>
  </si>
  <si>
    <t>FLAGCHEM INTERNATIONAL CO. LTD. (fabricante-formulador) - China, HONBOR INDUSTRIAL CO.,LTD. (Fabricante-Formulador) - China, LIMIN CHEMICAL CO. LTD. (Fabricante-Formulador) - China, Nanjing Red Sun International Trading CO., LTD. (Fabricante - Formulador) - China, NINGBO FREE TRADE ZONE FINECHEM IND.,CO.,LTD. (fabricante-formulador) - China, SHANDONG WEIFANG RAINBOW CHEMICAL CO., LTD (Fabricante-Formulador) - China, SHANGHAI E-TONG CHEMICAL CO., LTD. (Fabricante/Formulador) - China</t>
  </si>
  <si>
    <t>29-H11/NA</t>
  </si>
  <si>
    <t>EMBALADO</t>
  </si>
  <si>
    <t>2,5 l/ha en 300 litros de agua L/HA</t>
  </si>
  <si>
    <t>Bidens humilis Aplicado a Bordes de areas agrícolas, Hypochaeris radicata Aplicado a Bordes de areas agrícolas, Plantago lanceolata Aplicado a Bordes de areas agrícolas, Rumex acetosella Aplicado a Bordes de areas agrícolas, Rumex crispus Aplicado a Bordes de areas agrícolas</t>
  </si>
  <si>
    <t>FLAGCHEM INTERNATIONAL CO., LTD. (FABRICANTE/FORMULADOR) - China, HONBOR INDUSTRIAL CO., LTD. (FABRICANTE DE 2,4-D AMINA y PICLORAM) - China, IMPORTADORA INDUSTRIAL AGRÍCOLA DEL MONTE S.A. (FORMULADOR) - Ecuador, IPROCHEM COMPANY LIMITED (FABRICANTE DE 2,4-D AMINA) - China, NINGBO GENERIC CHEMICAL CO., LTD. (FABRICANTE DE PICLORAM) - China, SHANDONG WEIFANG RAINBOW CHEMICAL CO., LTD. (FABRICANTE DE 2,4-D AMINA) - China, SHANGHAI E-TONG CHEMICAL CO., LTD. (FABRICANTE DE PICLORAM) - China</t>
  </si>
  <si>
    <t>77-I3/NA</t>
  </si>
  <si>
    <t>VOLTAJE</t>
  </si>
  <si>
    <t>0.5 para tomate de riñon y 0.5 maiz L/HA</t>
  </si>
  <si>
    <t>FLAGCHEM INTERNATIONAL CO., LTD - China, HONBOR INDUSTRIAL CO.,LTD - China, IPROCHEM COMPANY LIMITED - China, Nanjing Red Sun International Trading Co., Ltd. (fabricante y formulador) - China, NINGBO FREE TRADE ZONE FINECHEM IND. CO., LTD. (fabricante y formulador) - China, SHANDONG WEIFANG RAINBOW CHEMICAL CO., LTD. (fabricante y formulador) - China, ZHEJIANG E – TONG CHEMICAL CO., LTD.; - China</t>
  </si>
  <si>
    <t>CONTIENE SOLVENT NAPHTHA PETROLEUM HEAVY AROMATIC 521 g/l; CYCLOHEXANONE 224 g/l</t>
  </si>
  <si>
    <t>13-F5/NA</t>
  </si>
  <si>
    <t>FOZZY</t>
  </si>
  <si>
    <t>20 kg , 1 KG</t>
  </si>
  <si>
    <t>VARIOS</t>
  </si>
  <si>
    <t>ADAMA ANDINA B.V. SUCURSAL COLOMBIA - Colombia, NORTHERN INTERNATIONAL (HOLDING) Co.LTD. - China</t>
  </si>
  <si>
    <t>123-I3/NA</t>
  </si>
  <si>
    <t>NOCKEO</t>
  </si>
  <si>
    <t>26-I34/NA</t>
  </si>
  <si>
    <t>BOLIDO</t>
  </si>
  <si>
    <t>0,5(papa,coco)0,60maíz,0,75(arroz,soya, algodón) 1,0 (brócoli,café)1,25t.riñón L/HA</t>
  </si>
  <si>
    <t>58-F21/NA</t>
  </si>
  <si>
    <t>QUITA LANCHA AZUL</t>
  </si>
  <si>
    <t>100 ML, 500 ML, 1 L</t>
  </si>
  <si>
    <t>136-I1/NA</t>
  </si>
  <si>
    <t>RADIANT</t>
  </si>
  <si>
    <t>30 L, 60 L, 100 L</t>
  </si>
  <si>
    <t>CHEMDESING PRODUCT INCORPORATED. (FABRICANTE I.A Spinetoram Tech) - Estados Unidos, DOW AGROSCIENCES LLC. (FAB./FORM.) - Estados Unidos, Evonik Jayhawk Fine Chemicals Corporation FABRICANTE - Estados Unidos</t>
  </si>
  <si>
    <t>35-I13/NA</t>
  </si>
  <si>
    <t>HARVEST</t>
  </si>
  <si>
    <t>008-H27-SESA-U</t>
  </si>
  <si>
    <t>AGRIPAC S.A. (09/07/2014) - Ecuador</t>
  </si>
  <si>
    <t>34-H28/NA</t>
  </si>
  <si>
    <t>PELIÓN</t>
  </si>
  <si>
    <t>MAÍZ : 2.75l/ha; ARROZ: 3.0 l/ha L/HA</t>
  </si>
  <si>
    <t>39-H28-SESAU</t>
  </si>
  <si>
    <t>2 l/ha en 200 litros de agua L/HA</t>
  </si>
  <si>
    <t>IPROCHEM COMPANY LIMITED-FABRICANTE - China, JINGMA CHEMICALS CO. LTD.-FABRICANTE - China</t>
  </si>
  <si>
    <t>12-I13/NA</t>
  </si>
  <si>
    <t>DIMEPAC 400</t>
  </si>
  <si>
    <t>0.8 MANGO;0.6 BRÓCOLI L/HA</t>
  </si>
  <si>
    <t>NORTHERN INTERNATIONAL (HOLDING) CO. LTD. - China</t>
  </si>
  <si>
    <t>92-I7/NA</t>
  </si>
  <si>
    <t>34-I2</t>
  </si>
  <si>
    <t>6-I43/NA</t>
  </si>
  <si>
    <t>PYRIMETHA 250</t>
  </si>
  <si>
    <t>018-F24-SESA-U</t>
  </si>
  <si>
    <t>100 cm3/ 100l de agua</t>
  </si>
  <si>
    <t>1,25 L/HA</t>
  </si>
  <si>
    <t>75-I</t>
  </si>
  <si>
    <t>TAMBORES DE 200 L</t>
  </si>
  <si>
    <t>TOMATE, 0.75 - 1.0; MELON, 0.5 - 0.75; ALGODON, 0.5 - 0.75. G/L</t>
  </si>
  <si>
    <t>I SANGYO KAISHA - Japón</t>
  </si>
  <si>
    <t>7-H37/NA</t>
  </si>
  <si>
    <t>HERVAX INMONTE</t>
  </si>
  <si>
    <t>200 L, 1 GL, 2.5 GL, 5 GL</t>
  </si>
  <si>
    <t>1.50 PAPA, 2.50 CACAO L/HA</t>
  </si>
  <si>
    <t>194-H1/NA</t>
  </si>
  <si>
    <t>VIPER</t>
  </si>
  <si>
    <t>60 L, 100 L</t>
  </si>
  <si>
    <t>DISPERSIÓN EN ACIETE (OD)</t>
  </si>
  <si>
    <t>3.5 L/HA</t>
  </si>
  <si>
    <t>Cyperus ferax Aplicado a Arroz, Echinochloa colonum Aplicado a Arroz, Echinochloa crus-galli Aplicado a Arroz, Leptochloa filiformis Aplicado a Arroz, Ludwigia linifolia Aplicado a Arroz</t>
  </si>
  <si>
    <t>DOW AGROSCIENCES INDONESIA - Indonesia, HUAIAN GLORY CHEMICAL CO., LTD. (FABRICANTE DEL I.A PENOXSULAM) - China</t>
  </si>
  <si>
    <t>68-I17/NA</t>
  </si>
  <si>
    <t>IMIDALAQ SC</t>
  </si>
  <si>
    <t>27-H2/NA</t>
  </si>
  <si>
    <t>GOAL 240</t>
  </si>
  <si>
    <t>200 L, 60 L, 100 L</t>
  </si>
  <si>
    <t>Chenopodium album Aplicado a Brócoli, Diplotaxis muralis Aplicado a Brócoli</t>
  </si>
  <si>
    <t>71-F14/NA</t>
  </si>
  <si>
    <t>QUITA PECA</t>
  </si>
  <si>
    <t>FLAGCHEM INTERNATIONAL CO., LTD. (fabricante y formulador) - China, HONBOR INDUSTRIAL CO., LTD. (FABRICANTE/FORMULADOR) - China, LIMIN CHEMICAL CO.,LTD. (FABRICANTE/FORMULADOR) - China, NINGBO FREE TRADE ZONE FINECHEM IND. CO., LTD (FABRICANTE/FORMULADOR) - China</t>
  </si>
  <si>
    <t>CONTIENE XYLENE 400 g/l</t>
  </si>
  <si>
    <t>10-F5/NA</t>
  </si>
  <si>
    <t>FUNGINEB</t>
  </si>
  <si>
    <t>34-I</t>
  </si>
  <si>
    <t>23-F</t>
  </si>
  <si>
    <t>28-COAD</t>
  </si>
  <si>
    <t>1000 L, 200 L</t>
  </si>
  <si>
    <t>TIPO DE FORMULACIÓN: LIQUIDO (L)</t>
  </si>
  <si>
    <t>107-I1-SESA-U</t>
  </si>
  <si>
    <t>300 ML</t>
  </si>
  <si>
    <t>DUPONT DE NEMOURS AND COMPANY GREENVILLE - Estados Unidos</t>
  </si>
  <si>
    <t>018-F31-NA</t>
  </si>
  <si>
    <t>RIDONATE 720</t>
  </si>
  <si>
    <t>Amaranthus spinosus Aplicado a Maíz, Cuphea racemosa Aplicado a Maíz, Digitaria sanguinalis Aplicado a Maíz, Eleusine indica Aplicado a Maíz, Ipomoea congesta Aplicado a Maíz, Justicia laevilinguis Aplicado a Maíz, Leptochloa filiformis Aplicado a Maíz, Rottboellia exaltata Aplicado a Maíz</t>
  </si>
  <si>
    <t>69-H2/NA</t>
  </si>
  <si>
    <t>Amaranthus hybridus Aplicado a Caña de azúcar, Digitaria sanguinalis Aplicado a Caña de azúcar, Eleusine indica Aplicado a Caña de azúcar, Euphorbia heterophylla Aplicado a Caña de azúcar, Leptochloa filiformis Aplicado a Caña de azúcar</t>
  </si>
  <si>
    <t>7-H46/NA</t>
  </si>
  <si>
    <t>DEVASTADOR</t>
  </si>
  <si>
    <t>34-H20-SESAU</t>
  </si>
  <si>
    <t>68-I32/NA</t>
  </si>
  <si>
    <t>IMISOL</t>
  </si>
  <si>
    <t>129-I1/NA</t>
  </si>
  <si>
    <t>DICARZOL SP</t>
  </si>
  <si>
    <t>REXTAR</t>
  </si>
  <si>
    <t>1.8 KG/HA - 3 G/L KG/HA</t>
  </si>
  <si>
    <t>68-I7/NA</t>
  </si>
  <si>
    <t>SENSEI</t>
  </si>
  <si>
    <t>0.3 L/HA</t>
  </si>
  <si>
    <t>GUANDONG KEYWA CHEMICAL TRADING CENTER CO. LTD. CHINA/ FORMULADOR - China, NORTHERN INTERNATIONAL (HOLDING) CO., LTD. - China, SHANDONG RAINBOW INTERNATIONAL CO.,LTD. - China</t>
  </si>
  <si>
    <t>69-F10/NA-CL2</t>
  </si>
  <si>
    <t>RIP</t>
  </si>
  <si>
    <t>0,75 l/ha. L/HA</t>
  </si>
  <si>
    <t>TRUSTCHEM Co., Ltd. - China</t>
  </si>
  <si>
    <t>39-H43-SESAU</t>
  </si>
  <si>
    <t>Dupocsa Protectores Para El Campo S.A.. - Ecuador</t>
  </si>
  <si>
    <t>18-F36/NA</t>
  </si>
  <si>
    <t>GLIDER 720 SC; MORFUS 720 SC ; APRISCO</t>
  </si>
  <si>
    <t>DUPOCSA PROTECTORES QUIMICOS PARA EL CAMPO - Ecuador, JIANGSU ROTAM CHEMISTRY CO. LTDA. - China</t>
  </si>
  <si>
    <t>27-I1/NA</t>
  </si>
  <si>
    <t>SEVIN 80</t>
  </si>
  <si>
    <t>4-H21/NA</t>
  </si>
  <si>
    <t>ANIKIL</t>
  </si>
  <si>
    <t>NUFARM COLOMBIA S.A. - Colombia, SHANDONG WEIFANG RAINBOW CHEMICAL CO. LTD. - China</t>
  </si>
  <si>
    <t>153-I1/NA-CL1</t>
  </si>
  <si>
    <t>NOCTURNE</t>
  </si>
  <si>
    <t>75 ML</t>
  </si>
  <si>
    <t>60 L, 200 L</t>
  </si>
  <si>
    <t>67-F13/NA</t>
  </si>
  <si>
    <t>ATOMICO</t>
  </si>
  <si>
    <t>1 L, 500 ML, 250 ML, 100 ML, 50 ML</t>
  </si>
  <si>
    <t>POINT AGRO â€“ CHINA LIMITED - China</t>
  </si>
  <si>
    <t>EXTENSIÓN DE PERIODO DE VIDA MEDIA EN ALMACENAJE BAJO BUENAS CONDICIONES ES DE 3 AÑOS (12-07-2017)</t>
  </si>
  <si>
    <t>47-I13/NA</t>
  </si>
  <si>
    <t>SHARPROFEN</t>
  </si>
  <si>
    <t>50 ML, 100 ML, 250 ML, 500 ML, 1 GL, 1 L</t>
  </si>
  <si>
    <t>maíz: 0.8 ; espárrago: 0.6 L/HA</t>
  </si>
  <si>
    <t>106-H6/NA</t>
  </si>
  <si>
    <t>ANABRIC</t>
  </si>
  <si>
    <t>0,08 - 0,10 l/ha L/HA</t>
  </si>
  <si>
    <t>Cyperus esculentus Aplicado a Arroz, Cyperus rotundus Aplicado a Arroz, Eclipta alba Aplicado a Arroz</t>
  </si>
  <si>
    <t>72-H8/NA</t>
  </si>
  <si>
    <t>ROSULFURON</t>
  </si>
  <si>
    <t>10 G/HA PARA ARROZ</t>
  </si>
  <si>
    <t>Amaranthus spinosus Aplicado a Arroz, Ipomoea congesta Aplicado a Arroz, Portulaca oleracea Aplicado a Arroz</t>
  </si>
  <si>
    <t>7/5/2004 FECHA DE REGISTRO</t>
  </si>
  <si>
    <t>18-F37/NA-CL1</t>
  </si>
  <si>
    <t>DURONIL</t>
  </si>
  <si>
    <t>1 L, 1 GL, 5 L, 20 L</t>
  </si>
  <si>
    <t>JIANGYIN SULI CHEMICAL CO. LTD. - China</t>
  </si>
  <si>
    <t>150-I3/NA</t>
  </si>
  <si>
    <t>REMATE</t>
  </si>
  <si>
    <t>0,3 KG/HA</t>
  </si>
  <si>
    <t>TRUSTCHEM Co.; Ltd. - China</t>
  </si>
  <si>
    <t>7-H41/NA-CL2</t>
  </si>
  <si>
    <t>REYQUAT</t>
  </si>
  <si>
    <t>ZHEJIANG E-TONG CHEMICAL Co., LTD. - China</t>
  </si>
  <si>
    <t>500 ML, 1 L, 4 L, 5 L, 10 L, 20 L</t>
  </si>
  <si>
    <t>133-H1/NA-CL1</t>
  </si>
  <si>
    <t>PROCER MIX</t>
  </si>
  <si>
    <t>0,35 l/ha L/HA</t>
  </si>
  <si>
    <t>TAMBOR X 200 L</t>
  </si>
  <si>
    <t>186-F1/NA</t>
  </si>
  <si>
    <t>ACRUX</t>
  </si>
  <si>
    <t>7-H7/NA-CL2</t>
  </si>
  <si>
    <t>DINATE</t>
  </si>
  <si>
    <t>250 ML, 500 ML, 1 L, 5 L, 10 L, 20 L, 3,785 L</t>
  </si>
  <si>
    <t>39-H83/NA-CL1</t>
  </si>
  <si>
    <t>WIPE OFF 480</t>
  </si>
  <si>
    <t>1 L, 4 L, 10 L, 19 L, 1 GL, 2.5 GL, 5 GL</t>
  </si>
  <si>
    <t>73-F/NA</t>
  </si>
  <si>
    <t>GALBEN</t>
  </si>
  <si>
    <t>2 KG/HA PARA PAPA Y 1.5 G/L EN ROSA</t>
  </si>
  <si>
    <t>25 L, 200 L</t>
  </si>
  <si>
    <t>69-F5-SESAU</t>
  </si>
  <si>
    <t>HACHERO 6,6 SL ; COBRELAQ 247 SL (CANCELADO)</t>
  </si>
  <si>
    <t>1 L, 20 L, 500 ML</t>
  </si>
  <si>
    <t>QUINOAGRO DAF S.A. - Costa Rica</t>
  </si>
  <si>
    <t>MIGRACIÒN PLAGUICI A SISTEMA GUÍA</t>
  </si>
  <si>
    <t>188-F1/NA</t>
  </si>
  <si>
    <t>TRIOMAX</t>
  </si>
  <si>
    <t>AGRIA S.A. - Bulgaria, Zenith Crop Sciences Ltd. - Bulgaria</t>
  </si>
  <si>
    <t>25-F4/NA-CL2</t>
  </si>
  <si>
    <t>CRYSTALMORPH</t>
  </si>
  <si>
    <t>100 ML, 250 ML, 500 ML, 1 L, 3.785 L, 4 L, 5 L, 10 L, 19 L, 20 L, 200 L</t>
  </si>
  <si>
    <t>71-F17/NA</t>
  </si>
  <si>
    <t>TIFÓN</t>
  </si>
  <si>
    <t>FRÉJOL 0,75 l/ha, BANANO 0,40 l/ha L/HA</t>
  </si>
  <si>
    <t>HUIKWANG CORPORATION / FABRICANTE - FORMULADOR - Taiwán, ZENITH CROP SCIENCES LTD. - FORMULADOR - Bulgaria</t>
  </si>
  <si>
    <t>MIGRACION DEL PLAGUICI AL GUIA; Actualización de dirección de empresa formuladora ZENITH CROP SCIENCES BULGARIA LTD Calle Dimitar Manov 75-83, 1408 Sofía, Bulgaria.</t>
  </si>
  <si>
    <t>60-I7/NA</t>
  </si>
  <si>
    <t>UFO 750</t>
  </si>
  <si>
    <t>gypsophila 0.45, maíz 0.45 KG/HA</t>
  </si>
  <si>
    <t>B.V. INDUSTRIE EN HANDELSONDERNEMIN SIMONIS - Holanda (FABRICANTE/FROMULADOR) - Paises bajos, SHARDA CROPCHEM LIMITED (fabricante y formulador) - India</t>
  </si>
  <si>
    <t>47-I12/NA-CL1</t>
  </si>
  <si>
    <t>PROFENOPAC</t>
  </si>
  <si>
    <t>papa 0.3, maíz 0.6, arroz 0.5 L/HA</t>
  </si>
  <si>
    <t>BELIN INTERNATIONAL LTD. FABRICANTE/FORMULADOR - China, GSP SCIENCE PRIVATE LIMITED - FORMULADOR - China, NORTHERN INTERNATIONAL (HOLDING) CO., LTD. - FABRICANTE/FORMULADOR - China, PARIJAT INDUSTRIES PVT. LTD. - FORMULADOR - India</t>
  </si>
  <si>
    <t>006-I79/NA</t>
  </si>
  <si>
    <t>SHYPER</t>
  </si>
  <si>
    <t>SHARDA CROPCHEM LIMITED - FABRICANTE / FORMULADOR - India</t>
  </si>
  <si>
    <t>080-I7/NA-CL1</t>
  </si>
  <si>
    <t>SOLSTICIO</t>
  </si>
  <si>
    <t>0,25 (arroz-papa-t.riñón-fréjol)Cebolla(0,2)brachiaria(0,24)pepino(0,6)arveja(0,3)(ROSAS 0.34 l/h L/HA</t>
  </si>
  <si>
    <t>198-H1/NA</t>
  </si>
  <si>
    <t>GOAL TENDER</t>
  </si>
  <si>
    <t>1 L, 250 ML, 500 ML, 4 L, 20 L</t>
  </si>
  <si>
    <t>69-F8/NA</t>
  </si>
  <si>
    <t>MASTERCOP</t>
  </si>
  <si>
    <t>Rosas: 1,8 l/ha; Banano: 0,8 l/ha</t>
  </si>
  <si>
    <t>80-I15/NA</t>
  </si>
  <si>
    <t>FLIP</t>
  </si>
  <si>
    <t>196-H1/NA</t>
  </si>
  <si>
    <t>WILDCAT</t>
  </si>
  <si>
    <t>0.188 L/HA</t>
  </si>
  <si>
    <t>Commelina diffusa Aplicado a Arroz, Euphorbia heterophylla Aplicado a Arroz, Euphorbia hirta Aplicado a Arroz, Fleurya aestuans Aplicado a Arroz, Peperomia pellucida Aplicado a Arroz</t>
  </si>
  <si>
    <t>AIMCO PESTICIDES LIMITED - India</t>
  </si>
  <si>
    <t>73-H7-SESAU</t>
  </si>
  <si>
    <t>ZIBO NAB AGROCHEMICALS LIMITED - China</t>
  </si>
  <si>
    <t>64-I2/NA</t>
  </si>
  <si>
    <t>CORRIDABUL</t>
  </si>
  <si>
    <t>36-H2</t>
  </si>
  <si>
    <t>CIA. AGRICOLA COLOMBIANA(COLOMBIA) - Colombia, MONSANTO AGRIC. P. CO. (USA) - Estados Unidos</t>
  </si>
  <si>
    <t>146-F1/NA-CL1</t>
  </si>
  <si>
    <t>LICTUS</t>
  </si>
  <si>
    <t>BASF Agri - Production SAS - Francia, BASF ESPAÑOLA S.A - España, BASF S.A - Brasil, Schrim GmbH Stantort Schönebeck - Alemania</t>
  </si>
  <si>
    <t>15-F32/NA</t>
  </si>
  <si>
    <t>76-F3-SESAU</t>
  </si>
  <si>
    <t>ADAMA ANDINA B.V. SUCURSAL COLOMBIA - Colombia, ADAMA MAKHTESHIM LTD - Israel, NINGBO SEGA CHEMICAL COMPANY - China</t>
  </si>
  <si>
    <t>CULTIVO</t>
  </si>
  <si>
    <t>58-F7-SESAU</t>
  </si>
  <si>
    <t>MANCOZEB + CYMOXANIL 72% WP; RECIO ; LANCHAFIN EQ ; CIMAZUL M-8 (CANCELADO)</t>
  </si>
  <si>
    <t>LIMIN CHEMICAL CO. LTD - China</t>
  </si>
  <si>
    <t>110-I4/NA</t>
  </si>
  <si>
    <t>INSECTRACK</t>
  </si>
  <si>
    <t>0.45 L/HA</t>
  </si>
  <si>
    <t>CONTIENE SOLVENT NAPHTHA 896 g/l</t>
  </si>
  <si>
    <t>47-F5/NA</t>
  </si>
  <si>
    <t>CAPTAFOR</t>
  </si>
  <si>
    <t>2.5 G/KG</t>
  </si>
  <si>
    <t>15-F27-SESAU</t>
  </si>
  <si>
    <t>8-H20</t>
  </si>
  <si>
    <t>AGREVO S.A - Colombia</t>
  </si>
  <si>
    <t>68-I15-SESAU</t>
  </si>
  <si>
    <t>IMIDACLOPRID 35 SC (CANCELADO)</t>
  </si>
  <si>
    <t>68-I14-SESAU</t>
  </si>
  <si>
    <t>2-H19</t>
  </si>
  <si>
    <t>37-I14</t>
  </si>
  <si>
    <t>CYANAMID - Estados Unidos</t>
  </si>
  <si>
    <t>66-H7/NA-CL3</t>
  </si>
  <si>
    <t>LIMPAST</t>
  </si>
  <si>
    <t>500 ML, 1 L, 1 GL, 5 GL, 250 ML, 3.8 L, 19 L</t>
  </si>
  <si>
    <t>KIKUYO: 3.0 EN 400 LITROS DE AGUA ; BORDES 0.5 EN 300L DE AGUA L/HA L/HA</t>
  </si>
  <si>
    <t>SHANDONG RAINBOW INTERNATIONAL CO., LTD.(Fabricante y Formulador) - China</t>
  </si>
  <si>
    <t>39-H51-SESAU</t>
  </si>
  <si>
    <t>29-H9-SESAU</t>
  </si>
  <si>
    <t>0,7 ML/L</t>
  </si>
  <si>
    <t>71-F18/NA</t>
  </si>
  <si>
    <t>TELL BULL</t>
  </si>
  <si>
    <t>2.2-3.3 L/HA</t>
  </si>
  <si>
    <t>96-F3/NA</t>
  </si>
  <si>
    <t>Nanjing Essence Fine-Chemical Co., Ltd. - China, SHANGHAI KELINON AGROCHEMICAL - China</t>
  </si>
  <si>
    <t>33-F14-SESA-U</t>
  </si>
  <si>
    <t>METIL TIOFANATO TECNICO</t>
  </si>
  <si>
    <t>JIANGSU XINYI PESTICIDE LTD. - China</t>
  </si>
  <si>
    <t>19-F4/NA</t>
  </si>
  <si>
    <t>STRANOL</t>
  </si>
  <si>
    <t>80-I10/NA</t>
  </si>
  <si>
    <t>AMUNIL 800</t>
  </si>
  <si>
    <t>75 g/ha G</t>
  </si>
  <si>
    <t>SHANGHAI KELINON AGROCHEMICAL CO. LTD. - China</t>
  </si>
  <si>
    <t>15-H19-SESAU</t>
  </si>
  <si>
    <t>ZHEJIANG PROVINCE CHANGXING FIRST CHEMICAL CO. LTD. - China</t>
  </si>
  <si>
    <t>67-F7-SESAU</t>
  </si>
  <si>
    <t>AGROFINA S.A.-FORMULADOR - Argentina</t>
  </si>
  <si>
    <t>Eleusine indica Aplicado a Arroz, Portulaca oleracea Aplicado a Arroz, Rottboellia cochinchinensis Aplicado a Arroz</t>
  </si>
  <si>
    <t>35-I7/NA</t>
  </si>
  <si>
    <t>ORTRAN</t>
  </si>
  <si>
    <t>49-I15/NA-CL1</t>
  </si>
  <si>
    <t>AVANTI</t>
  </si>
  <si>
    <t>100 ML, 250 ML, 1 L, 3.785 L, 4 L, 5 L, 10 L, 20 L, 500 ML, 19 L</t>
  </si>
  <si>
    <t>ARROZ: 0,4; MAÍZ: 0.3; BROCOLI: 0.5 L/HA</t>
  </si>
  <si>
    <t>NUEVO CLON</t>
  </si>
  <si>
    <t>NINGBO GENERIC CHEMICAL CO., LTDA., - China, SHANDONG WEIFANG RAINBOW CHEMICAL - China, SUZHOU WORLBEST AGRO-BIOCHEMICAL CO. LTD - China</t>
  </si>
  <si>
    <t>SUNDAT PTE LTD - Singapore</t>
  </si>
  <si>
    <t>GUANGDONG KEIWA CHEMICAL TRADING CENTER CO. LTD. (Fabricante y Formulador) - China, INTEROC S.A. (Formulador) - Ecuador, JIANGSU UNITED AGROCHEMICAL CO. LTD. (Fabricante y Formulador) - China, NANJING LEADING CHEMICAL CO. LTD. / FABRICANTE - FORMULADOR - China, NANJING RED SUN CO., LTD. (fabricante/formulador) - China, SICHUAN LESHAN FUHUA TONGDA AGRO-CHEMICAL TECHNOLOGY CO., LTD (Fabricante y Formulador) - China, SINOCHEM AGRO CO LTD. (fabricante-formulador) - China</t>
  </si>
  <si>
    <t>155-F4/NA</t>
  </si>
  <si>
    <t>ASPEN</t>
  </si>
  <si>
    <t>0,5 ML/L</t>
  </si>
  <si>
    <t>Helminthosporium oryzae Aplicado a Arroz</t>
  </si>
  <si>
    <t>ANASAG Agricola NACIONAL S.A.C - Chile</t>
  </si>
  <si>
    <t>68-I9-SESAU</t>
  </si>
  <si>
    <t>48-V1-SESAU</t>
  </si>
  <si>
    <t>162-F2/NA</t>
  </si>
  <si>
    <t>1792056063001</t>
  </si>
  <si>
    <t>CYPRO</t>
  </si>
  <si>
    <t>SHANGHAI KELION AGROCHEMICAL CO. LTDA. - China</t>
  </si>
  <si>
    <t>58-F2/NA-CL1</t>
  </si>
  <si>
    <t>PONCHO DE AGUAS</t>
  </si>
  <si>
    <t>1 KG, 250 G, 125 G</t>
  </si>
  <si>
    <t>0,5 KG/HA</t>
  </si>
  <si>
    <t>HEBEI SHUANGJI CHEMICAL CO.,LTDA. - China</t>
  </si>
  <si>
    <t>NUEVO CLON- Cambio de titular a HELM AGRO.</t>
  </si>
  <si>
    <t>MIGRACION DEL PLAGUICI AL GUIA-LA EMPRESA NO SE ENCUENTRA REGISTRADA EN EL SISTEMA</t>
  </si>
  <si>
    <t>22-I15/NA</t>
  </si>
  <si>
    <t>GOLIATH 600</t>
  </si>
  <si>
    <t>0.70 ARROZ, 0.50 PAPA L/HA</t>
  </si>
  <si>
    <t>SHANGHAI KELINON AGROCHEMICAL CO., LTD. / FABRICANTE - FORMULADOR - China</t>
  </si>
  <si>
    <t>92-I9/NA</t>
  </si>
  <si>
    <t>ACETALAQ</t>
  </si>
  <si>
    <t>200 G/KG</t>
  </si>
  <si>
    <t>SINOCHEM NINGBO LTDA. - China</t>
  </si>
  <si>
    <t>11-F</t>
  </si>
  <si>
    <t>2 GR/HA</t>
  </si>
  <si>
    <t>BAYER CROPSCIENCE S.A. - Colombia, FMC CORPORATION - Estados Unidos</t>
  </si>
  <si>
    <t>26-I10/NA-CL1</t>
  </si>
  <si>
    <t>VEXTER 480</t>
  </si>
  <si>
    <t>250 ML, 1 L, 5 L</t>
  </si>
  <si>
    <t>113-IA1/NA</t>
  </si>
  <si>
    <t>FLUMITE</t>
  </si>
  <si>
    <t>0.4 ML/L PARA ROSA ML</t>
  </si>
  <si>
    <t>AGRO CHEMIE LTD - FABRICANTE - FORMULADOR - Hungría</t>
  </si>
  <si>
    <t>Plutella xylostella Aplicado a Brócoli, Spodoptera frugiperda Aplicado a Arroz, Spodoptera frugiperda Aplicado a Maíz</t>
  </si>
  <si>
    <t>CRYSTAL CHEMICAL INTER-AMERICA - FABRICANTE - Panamá, DUPOCSA PROTECTORES QUÍMICOS PARA EL CAMPO S.A. FORMULADOR - Ecuador, NANJING RED SUN INTERNATIONAL TRADING CO. LTD.- FABRICANTE - China, SHANDONG WEIFANG RAINBOW CHEMICAL CO.,LTD.-FABRICANTE - China</t>
  </si>
  <si>
    <t>CLON</t>
  </si>
  <si>
    <t>125-IB1-SESAU</t>
  </si>
  <si>
    <t>L`ECOMIX</t>
  </si>
  <si>
    <t>26-I49/NA</t>
  </si>
  <si>
    <t>RAFAGA</t>
  </si>
  <si>
    <t>MIGRACION DEL PLAGUICI AL GUIA (presentaciones solicitadas por Guillermo Guamán)</t>
  </si>
  <si>
    <t>6-I86/NA</t>
  </si>
  <si>
    <t>AGRIN 25</t>
  </si>
  <si>
    <t>FLAGCHEM INTERNATIONAL CO., LTD. - FABRICANTE Y FORMULADOR - China, HERANBA INDUSTRIES LIMITED - India, HONBOR INDUSTRIAL CO.,LTD - China, IMPORTADORA INDUSTRIAL AGRÍCOLA DEL MONTE - FORMULADOR - Ecuador, NANJING RED SUN INTERNATIONAL TRADING CO., LTD. fabricante-formulador - China, NINGBO FREE TRADE ZONE FINECHEM IND. CO., LTD. (fabricante y formulador) - China, Ningbo Generic Chemical Co.Ltd. - China, SHANDONG WEIFANG RAINBOW CHEMICAL CO.,LTD(fabricante y Formulador) - China, Tagros Chemical India Limited - India</t>
  </si>
  <si>
    <t>CONTIENE XYLENE 475 g/l; CYCLOHEXANONE 152 g/l</t>
  </si>
  <si>
    <t>29-I8/NA</t>
  </si>
  <si>
    <t>GERMEVIN / GUSAVIN</t>
  </si>
  <si>
    <t>88-IA2-SESAU</t>
  </si>
  <si>
    <t>BAYER CROPSCIENCE S.A - Colombia, NIHON NOHYAKU LTD.S.A. - Japón</t>
  </si>
  <si>
    <t>92–I5/NA</t>
  </si>
  <si>
    <t>VALIN</t>
  </si>
  <si>
    <t>0.25 KG/HA</t>
  </si>
  <si>
    <t>EXCEL AG. CORP. / FABRICANTE - Estados Unidos, QINGDAO HAILIR PESTICIDES AND CHEMICALS CO., LTD. / FORMULADOR - China</t>
  </si>
  <si>
    <t>PRESENTACIÓN CREADA POR SOLICITUD DE LA EMPRESA</t>
  </si>
  <si>
    <t>2-H29-NA</t>
  </si>
  <si>
    <t>5-H34</t>
  </si>
  <si>
    <t>CEDAR CHEMICAL CORP. - Estados Unidos</t>
  </si>
  <si>
    <t>125-IB3-U</t>
  </si>
  <si>
    <t>BROMOREX</t>
  </si>
  <si>
    <t>Sagalassa valida Aplicado a Arroz</t>
  </si>
  <si>
    <t>CEQSA INTERNACIONAL S.A. - Costa Rica</t>
  </si>
  <si>
    <t>29-I10/NA</t>
  </si>
  <si>
    <t>THIODILAQ</t>
  </si>
  <si>
    <t>20 ml/kg de semilla ML</t>
  </si>
  <si>
    <t>2-H45/NA</t>
  </si>
  <si>
    <t>12.5 g/l G/L</t>
  </si>
  <si>
    <t>79-F6/NA</t>
  </si>
  <si>
    <t>MANDILAQ</t>
  </si>
  <si>
    <t>0.75 l/ha en 280 l agua</t>
  </si>
  <si>
    <t>ZHEJIANG HEBEN PESTICIDE &amp; CHEMICALS CO. LTD - China</t>
  </si>
  <si>
    <t>Se levanta la inmovilización mediante resolución del 14-06-14; PRESENTACIÓN CREADA POR SOLICITUD DE LA EMPRESA</t>
  </si>
  <si>
    <t>MAÍZ: 0,15; ARROZ: 0,20 L/HA</t>
  </si>
  <si>
    <t>AGRIPAC S.A. - Ecuador, MEGHMANI ORGANICS LIMITED (Fabricante) - India</t>
  </si>
  <si>
    <t>CONTIENE SOLVESSO 625 g/l. PRODUCTO INFLAMABLE</t>
  </si>
  <si>
    <t>83-F6/NA</t>
  </si>
  <si>
    <t>CELAQ</t>
  </si>
  <si>
    <t>1.25 (cc/l) CM3</t>
  </si>
  <si>
    <t>15-F3</t>
  </si>
  <si>
    <t>W. BIESTERFELD CO. - Alemania</t>
  </si>
  <si>
    <t>Fusarium moniliforme Aplicado a Banano, Verticillium theobromae Aplicado a Banano</t>
  </si>
  <si>
    <t>68-I20/NA</t>
  </si>
  <si>
    <t>IMIDAPAC 350</t>
  </si>
  <si>
    <t>72-H7/NA</t>
  </si>
  <si>
    <t>MATANCHA 600</t>
  </si>
  <si>
    <t>Pasto Braquiaria: 16 g/ha; Arroz: 18 g/ha</t>
  </si>
  <si>
    <t>Creado el 7/11/2000</t>
  </si>
  <si>
    <t>51-V1-SESAU</t>
  </si>
  <si>
    <t>LUTAR 36 CE</t>
  </si>
  <si>
    <t>64-H7/NA</t>
  </si>
  <si>
    <t>RAINBOCLET</t>
  </si>
  <si>
    <t>26-I17/NA</t>
  </si>
  <si>
    <t>POINTER</t>
  </si>
  <si>
    <t>Point Agro-China Limited - China, POINT INTERNATIONAL LTD. - Reino Unido</t>
  </si>
  <si>
    <t>8-H33/NA</t>
  </si>
  <si>
    <t>DORION</t>
  </si>
  <si>
    <t>5 G/L</t>
  </si>
  <si>
    <t>BIESTERFELD SHANGHAI CO. LTD. - China</t>
  </si>
  <si>
    <t>55–I1/NA</t>
  </si>
  <si>
    <t>25 ml/kg de semilla</t>
  </si>
  <si>
    <t>26-I55/NA</t>
  </si>
  <si>
    <t>CLORPILAQ 48</t>
  </si>
  <si>
    <t>1 PARA MAÍZ, 0.75 PARA SOYA, 1 PARA AJO, CEBOLLA BULBO Y CEBOLLA PERLA L/HA</t>
  </si>
  <si>
    <t>AGRIPAC S.A. FORMULADOR - Ecuador, RED SUN GROUP CORPORATION FABRICANTE - China</t>
  </si>
  <si>
    <t>53-I13-SESAU</t>
  </si>
  <si>
    <t>ABAMECTIN 1.8 EC ; TOR (PRODUCTO CANCELADO)</t>
  </si>
  <si>
    <t>ROSA Y TOMATE 1.5 L/HA</t>
  </si>
  <si>
    <t>SCHIRM AG- DORTMUND . - Alemania, ZHEJIANG HISUNG GROUP CO. LTDA. - China</t>
  </si>
  <si>
    <t>12-I15</t>
  </si>
  <si>
    <t>DIMETOATO (PRODUCTO CANCELADO)</t>
  </si>
  <si>
    <t>40 G/L</t>
  </si>
  <si>
    <t>BIESTERFELD USA. INC. - Estados Unidos</t>
  </si>
  <si>
    <t>18-I14</t>
  </si>
  <si>
    <t>CEKUFON 80% P.S. (PRODUCTO CANCELADO)</t>
  </si>
  <si>
    <t>0.5 PARA TOMATE L/HA</t>
  </si>
  <si>
    <t>3-H50-SESA-U</t>
  </si>
  <si>
    <t>2,4.-D AMINA 720 (PRODUCTO CANCELADO)</t>
  </si>
  <si>
    <t>Arroz 1.0 a 1.75, Maíz 0.75 a 1.0, Caña de azucar 1.5 a 1.75, Trigo-Cebada-Avena 1.0 a 175, L/HA</t>
  </si>
  <si>
    <t>INDUSTRIA QUIMICA PORTUGUESA - Venezuela</t>
  </si>
  <si>
    <t>35-I14/NA</t>
  </si>
  <si>
    <t>HORTISEC</t>
  </si>
  <si>
    <t>1-I26/NA</t>
  </si>
  <si>
    <t>TIESO</t>
  </si>
  <si>
    <t>Se levanta suspensión mediante memorando Nro. AGR-AGROCALIDAD/CRIA-2018-0087-M del 06-02-18; Suspendido mediante los oficios MAG-DE/AGROCALIDAD-2017-001230-OF, MAG-DE/AGROCALIDAD-2017-001231-OF, MAG-DE/AGROCALIDAD-2017-001232-OF emitidos con fecha 13 de octubre de 2017. PRESENTACIÓN SOLICITADA POR LA EMPRESA</t>
  </si>
  <si>
    <t>1-I24/NA</t>
  </si>
  <si>
    <t>THANAVIN</t>
  </si>
  <si>
    <t>SHANDONG RAINBOW INTERNATIONAL CO.,LTD - China</t>
  </si>
  <si>
    <t>Se levanta suspensión mediante Memorando Nro. AGR-AGROCALIDAD/CRIA-2018-0087-M del 06-02-18; Suspendido mediante los oficios MAG-DE/AGROCALIDAD-2017-001230-OF, MAG-DE/AGROCALIDAD-2017-001231-OF, MAG-DE/AGROCALIDAD-2017-001232-OF emitidos con fecha 13 de octubre de 2017.MIGRACIÓN DEL PLAGUICI AL SISTEMA GUIA</t>
  </si>
  <si>
    <t>77-I5/NA</t>
  </si>
  <si>
    <t>LUFEQUIM</t>
  </si>
  <si>
    <t>59-H7/NA-CL3</t>
  </si>
  <si>
    <t>TOMBO</t>
  </si>
  <si>
    <t>123-I6/NA</t>
  </si>
  <si>
    <t>THALA</t>
  </si>
  <si>
    <t>Nuevo registro</t>
  </si>
  <si>
    <t>39-H13</t>
  </si>
  <si>
    <t>ZHEJIANG XINAN CHEMICAL INDUSTRIAL GROUP CO. LTD. PARA HELM A.G. - China</t>
  </si>
  <si>
    <t>39-H83/NA-CL2</t>
  </si>
  <si>
    <t>ESPERANZA 480</t>
  </si>
  <si>
    <t>19 L, 10 L, 4 L, 1 L, 1 GL, 2.5 GL, 5 GL</t>
  </si>
  <si>
    <t>SHANDONG RAIINBOW INTERNATIONAL CO,. LTD - China</t>
  </si>
  <si>
    <t>Certificado de Registro nuevo</t>
  </si>
  <si>
    <t>106-H5/NA-CL2</t>
  </si>
  <si>
    <t>PARARROZ 100</t>
  </si>
  <si>
    <t>1 KG, 250 G</t>
  </si>
  <si>
    <t>Registro Nuevo</t>
  </si>
  <si>
    <t>18-F40/NA</t>
  </si>
  <si>
    <t>MELCHOR</t>
  </si>
  <si>
    <t>39-H83/NA-CL3</t>
  </si>
  <si>
    <t>RID OUT 480</t>
  </si>
  <si>
    <t>7-H40/NA-CL1</t>
  </si>
  <si>
    <t>WINQUAT 200</t>
  </si>
  <si>
    <t>7-H40/NA-CL2</t>
  </si>
  <si>
    <t>RAINQUAT 200</t>
  </si>
  <si>
    <t>39-H83/NA-CL4</t>
  </si>
  <si>
    <t>BUENA COSECHA 480</t>
  </si>
  <si>
    <t>10-H3/NA</t>
  </si>
  <si>
    <t>BOLERO 90</t>
  </si>
  <si>
    <t>4 l/ha en 200 litros de agua L/HA</t>
  </si>
  <si>
    <t>Cyperus ferax Aplicado a Arroz, Digitaria sanguinalis Aplicado a Arroz, Eclipta alba Aplicado a Arroz, Leptochloa filiformis Aplicado a Arroz</t>
  </si>
  <si>
    <t>PRESENTACIÓN SOLICITADA POR LA EMPRESA AL POR MAYOR 01911 OF</t>
  </si>
  <si>
    <t>1 L, 4 L, 10 L, 19 L</t>
  </si>
  <si>
    <t>160-I1/NA</t>
  </si>
  <si>
    <t>FIDELITY</t>
  </si>
  <si>
    <t>DOW AGROSCIENCES LLC ( Fabricante- Formulador ) - Estados Unidos</t>
  </si>
  <si>
    <t>13-H2/NA</t>
  </si>
  <si>
    <t>BASTA</t>
  </si>
  <si>
    <t>36COAD1-SESA-U</t>
  </si>
  <si>
    <t>1000 L, 980 L</t>
  </si>
  <si>
    <t>80-I16/NA</t>
  </si>
  <si>
    <t>AMATER</t>
  </si>
  <si>
    <t>ARROZ: 0.25 ; PAPA: 0.20; ROSA 0.22 L/HA</t>
  </si>
  <si>
    <t>080-I9/NA</t>
  </si>
  <si>
    <t>CRYSTAL SCULTOR</t>
  </si>
  <si>
    <t>0,25 (Gyp.-arroz-t.rinón-fréjol)-0,24 Brach.-0,30Arv.-0,20Ceb-0,30Pep.-0,50Papa-0,35Rosa L/HA</t>
  </si>
  <si>
    <t>AGROTECH UNITED CORP.PARA GILMORE - TAIWAN - China, AGROTECH UNITED CORP.PARA GILMORE - TAIWAN - Taiwán</t>
  </si>
  <si>
    <t>68-I23/NA</t>
  </si>
  <si>
    <t>CRYSKING</t>
  </si>
  <si>
    <t>BAN0,2-MAIZ0,4-ARROZ(0,3-0,2-0,25)-T.RIÑON0,12-ROSA0,14-HYPER0,41-BROC0,3-FREJ0,5-CEBO0,12-SAN0,25 L/HA</t>
  </si>
  <si>
    <t>39-H58-SESA-U</t>
  </si>
  <si>
    <t>68-I27/NA</t>
  </si>
  <si>
    <t>IMIDACLOPRID TECNICO</t>
  </si>
  <si>
    <t>NO SE ENCUENTRA EN EL SISTEMA GUIA/ CROPTECH S.A.</t>
  </si>
  <si>
    <t>72-H2</t>
  </si>
  <si>
    <t>10 KG</t>
  </si>
  <si>
    <t>CRYSTAL CHEMICAL INTERAMERICA - Estados Unidos, CRYSTAL CHEMICAL INTERAMERICA - China</t>
  </si>
  <si>
    <t>8-N1/NA</t>
  </si>
  <si>
    <t>ELTRA 48</t>
  </si>
  <si>
    <t>2,5 l/ha L/HA</t>
  </si>
  <si>
    <t>FMC CORPORATION (Fabricante y formulador) - Estados Unidos</t>
  </si>
  <si>
    <t>Se realiza cambio de partida arancelaria de acuerdo a consulta de Aduana 26/9/2016.FECHA DE REVALUACIÓN: 19/02/2016-NO POSEE ETIQUETA APROBADA AL POR MAYOR</t>
  </si>
  <si>
    <t>23-F2-SESAU</t>
  </si>
  <si>
    <t>250 G, 1 KG</t>
  </si>
  <si>
    <t>ARROZ 2 G/SEMILLA,SOYA - MAÍZ 1,5-2 G/SEMILLA, KG</t>
  </si>
  <si>
    <t>ADAMA ANDINA B.V. - Colombia, CHINA KELINON AGROCHEMICAL COMPANY LIMITED - China, Proficol Andina Sucursal Colombia - Colombia</t>
  </si>
  <si>
    <t>3-H67/NA</t>
  </si>
  <si>
    <t>RAINBOMINA</t>
  </si>
  <si>
    <t>153-F3/NA-CL4</t>
  </si>
  <si>
    <t>127-H1-NA-CL1</t>
  </si>
  <si>
    <t>PASTAR D</t>
  </si>
  <si>
    <t>58-F11/NA-CL2</t>
  </si>
  <si>
    <t>MINACO 72</t>
  </si>
  <si>
    <t>1,5 KG/HA</t>
  </si>
  <si>
    <t>SHANDONG RAINBOW INTERNATIONAL CO LTD - China</t>
  </si>
  <si>
    <t>155-F2/NA</t>
  </si>
  <si>
    <t>MILSTAR 250</t>
  </si>
  <si>
    <t>0,4 L/HA</t>
  </si>
  <si>
    <t>NO ESTA INGRESADA LA EMPRESA EN EL SISTEMA</t>
  </si>
  <si>
    <t>58-F11/NA-CL1</t>
  </si>
  <si>
    <t>COMOBACA 72</t>
  </si>
  <si>
    <t>2-H48/NA-CL4</t>
  </si>
  <si>
    <t>ATRASOL</t>
  </si>
  <si>
    <t>3-H67/NA-CL2</t>
  </si>
  <si>
    <t>SOLAMINA</t>
  </si>
  <si>
    <t>500 ML, 1 L, 1 GL, 2,5 GL, 5 GL</t>
  </si>
  <si>
    <t>2,0 (Potrero kikuyo) 1,5 (bordes agrícolas) L/HA</t>
  </si>
  <si>
    <t>CLON DEL PRODUCTO RAINBOMINA</t>
  </si>
  <si>
    <t>64-I3/NA</t>
  </si>
  <si>
    <t>SMILING</t>
  </si>
  <si>
    <t>0.50 KG/HA</t>
  </si>
  <si>
    <t>7-H45/NA-CL1</t>
  </si>
  <si>
    <t>MALEXONE</t>
  </si>
  <si>
    <t>PILARQUIM( SHANGAI) CO LTD - China</t>
  </si>
  <si>
    <t>100 G, 250 G, 1 KG, 10 KG, 500 G</t>
  </si>
  <si>
    <t>VICTORY</t>
  </si>
  <si>
    <t>83-F8/NA</t>
  </si>
  <si>
    <t>PIM</t>
  </si>
  <si>
    <t>1 L, 4 L, 5 L, 20 L</t>
  </si>
  <si>
    <t>Mycosphaerella fijiensis var. difformis Aplicado a Banano</t>
  </si>
  <si>
    <t>MANZATE 62</t>
  </si>
  <si>
    <t>60 L, 30 L</t>
  </si>
  <si>
    <t>1,75 L/HA</t>
  </si>
  <si>
    <t>FORMULACIONES QUÍMICAS S.A. (formulador) - Costa Rica, UNIPHOS COLOMBIA PLANT LIMITED (fabricante) - Colombia, UPL LIMITED (fabricante) - India</t>
  </si>
  <si>
    <t>CONTIENE: ETHYLENE THIOUREA (ETU) 0,4 g/l</t>
  </si>
  <si>
    <t>117-I5/NA</t>
  </si>
  <si>
    <t>0991069402001</t>
  </si>
  <si>
    <t>THAR S.A.</t>
  </si>
  <si>
    <t>POLYPRIDE</t>
  </si>
  <si>
    <t>500 BLS</t>
  </si>
  <si>
    <t>Frankliniella parvula Aplicado a Banano</t>
  </si>
  <si>
    <t>2-H26-SESAU</t>
  </si>
  <si>
    <t>INQUIPORT ATRAZIN</t>
  </si>
  <si>
    <t>BIESTERFELD SHANGAI CO. LTDA. - China, INDUSTRIA QUIMICA PORTUGUESA - Venezuela</t>
  </si>
  <si>
    <t>2-H48/NA-CL2</t>
  </si>
  <si>
    <t>HACHOZINA 90</t>
  </si>
  <si>
    <t>133-H1/NA-CL2</t>
  </si>
  <si>
    <t>NEDMIX</t>
  </si>
  <si>
    <t>127-H2/NA-CL1</t>
  </si>
  <si>
    <t>MAZO D</t>
  </si>
  <si>
    <t>0,5 L</t>
  </si>
  <si>
    <t>127-H1/NA-CL1</t>
  </si>
  <si>
    <t>39-H71/NA-CL1</t>
  </si>
  <si>
    <t>DIRECT</t>
  </si>
  <si>
    <t>006-A4/NA-CL1</t>
  </si>
  <si>
    <t>VENTAJA</t>
  </si>
  <si>
    <t>0,10 PAPAYA; 0,45 PAPA L/HA</t>
  </si>
  <si>
    <t>INQUIPORT AMEFLOW</t>
  </si>
  <si>
    <t>6-I45/NA</t>
  </si>
  <si>
    <t>DRAGO</t>
  </si>
  <si>
    <t>0.63 ml/l ML</t>
  </si>
  <si>
    <t>INDUSTRIA QUIMICA PORTUGUESA - Venezuela, TAGROS CHEMICALS INDIA LIMITED - India</t>
  </si>
  <si>
    <t>58-F11/NA-CL3</t>
  </si>
  <si>
    <t>BECONICAL 72</t>
  </si>
  <si>
    <t>170-F20/NA-CL1</t>
  </si>
  <si>
    <t>METANED</t>
  </si>
  <si>
    <t>1 KG, 500 G, 125 G, 250 G</t>
  </si>
  <si>
    <t>2,5 KG/HA</t>
  </si>
  <si>
    <t>ZHEJIANG E-TONG CHEMICAL - China</t>
  </si>
  <si>
    <t>58-F11/NA-CL4</t>
  </si>
  <si>
    <t>NILCOMANIA 72</t>
  </si>
  <si>
    <t>15-H27/NA-CL2</t>
  </si>
  <si>
    <t>HERBTRYN 500</t>
  </si>
  <si>
    <t>15-H27/NA-CL4</t>
  </si>
  <si>
    <t>SUGARINE 500</t>
  </si>
  <si>
    <t>4 L, 5 L, 10 L, 20 L, 1 L, 1 GL, 19 L</t>
  </si>
  <si>
    <t>18-F41/NA-CL3</t>
  </si>
  <si>
    <t>ENCURON 720</t>
  </si>
  <si>
    <t>20 L, 400 ML, 5 L, 1 L</t>
  </si>
  <si>
    <t>67-F16/NA-CL1</t>
  </si>
  <si>
    <t>DIFREE 250</t>
  </si>
  <si>
    <t>4 L, 5 L, 20 L, 1 L, 250 ML, 100 ML</t>
  </si>
  <si>
    <t>68-I29/NA-CL2</t>
  </si>
  <si>
    <t>MIDAROLE 350</t>
  </si>
  <si>
    <t>18-F41/NA-CL2</t>
  </si>
  <si>
    <t>SIRROS 720</t>
  </si>
  <si>
    <t>5 L, 20 L, 400 ML, 1 L</t>
  </si>
  <si>
    <t>SHANDONG RAINBOW INTERNATIONAL CO.LTD. - China</t>
  </si>
  <si>
    <t>87-H7/NA</t>
  </si>
  <si>
    <t>RAINBOCLIN</t>
  </si>
  <si>
    <t>1 L, 100 ML, 250 ML, 500 ML, 1 GL, 2.5 GL, 5 GL</t>
  </si>
  <si>
    <t>Echinochloa colonum Aplicado a Arroz, Eleusine indica Aplicado a Arroz, Rottboellia exaltata Aplicado a Arroz</t>
  </si>
  <si>
    <t>SHANDONG RAINBOW INTERNATIONAL CO., LTD (fabricante y formulador) - China</t>
  </si>
  <si>
    <t>CONTIENE SOLVENT NAPHTHA 440 g/l</t>
  </si>
  <si>
    <t>090-H27/NA</t>
  </si>
  <si>
    <t>LAPO</t>
  </si>
  <si>
    <t>80 ml/ha</t>
  </si>
  <si>
    <t>Cyperus ferax Aplicado a Arroz, Echinochloa crus-galli Aplicado a Arroz, Echinochloa crus-pavonis Aplicado a Arroz, Jussiaea linifolia Aplicado a Arroz, Limnocharis flava Aplicado a Arroz</t>
  </si>
  <si>
    <t>JIANGSU INTITUTE OF ECOMONES - China</t>
  </si>
  <si>
    <t>18-F41/NA-CL1</t>
  </si>
  <si>
    <t>AMBLUS 720</t>
  </si>
  <si>
    <t>153-F4/NA</t>
  </si>
  <si>
    <t>0,75 L/HA</t>
  </si>
  <si>
    <t>3-H54/NA-CL1</t>
  </si>
  <si>
    <t>SORTER</t>
  </si>
  <si>
    <t>0,5 G/L</t>
  </si>
  <si>
    <t>AGRIPAC S.A. (07/07/2014) - Ecuador</t>
  </si>
  <si>
    <t>CLON DE SANZIR 720</t>
  </si>
  <si>
    <t>194-H2/NA</t>
  </si>
  <si>
    <t>TOPSHOT</t>
  </si>
  <si>
    <t>1 L, 500 ML, 4 L, 10 L</t>
  </si>
  <si>
    <t>1,0 L/HA</t>
  </si>
  <si>
    <t>Cyperus virens Aplicado a Arroz, Echinochloa colonum Aplicado a Arroz, Eclipta alba Aplicado a Arroz, Fimbristylis miliacea Aplicado a Arroz, Heteranthera reniformis Aplicado a Arroz, Ludwigia linifolia Aplicado a Arroz</t>
  </si>
  <si>
    <t>DOW AGROSCIENCES LLC - Estados Unidos, Huaian Glory Chemical Co. Ltd. (Fabricante-Penoxsulam) - China, JIANGSU LIANHE CHEMICAL TECHNOLOGY CO. FABRICANTE CYHALOFOP-BUTYL - China</t>
  </si>
  <si>
    <t>1 L, 100 ML, 250 ML, 500 ML, 20 L</t>
  </si>
  <si>
    <t>ANASAC CHILE S.A. (Formulador) - Chile, HANGZHOU MARCH CHEMICALS CO., LTD (fabricante) - China, HUALONG CHEMICAL INDUSTRY COMPANY LTD. (fabricante) - China, ZHEJIANG LONGYON EAST ANASAC CROP SCIENCE CO., LTD. (FORMULADOR) - China</t>
  </si>
  <si>
    <t>68-I29/NA-CL1</t>
  </si>
  <si>
    <t>MIDOBLIDA 350</t>
  </si>
  <si>
    <t>250 ML, 100 ML, 1 L, 4 L, 500 ML</t>
  </si>
  <si>
    <t>77-I2-SESAU</t>
  </si>
  <si>
    <t>MANURON ; GUSANOL</t>
  </si>
  <si>
    <t>0.3 COL, 0.4 TOMATE, SOYA Y MAÍZ L/HA</t>
  </si>
  <si>
    <t>FAISAN</t>
  </si>
  <si>
    <t>1,5 cc/l EN ROSA Y 37,5 cc/l EN BANANO</t>
  </si>
  <si>
    <t>14-F14</t>
  </si>
  <si>
    <t>SALES Y DERIVADOS DE COBRE S.A. PARA HELM AG - Perú</t>
  </si>
  <si>
    <t>18-F41/NA-CL4</t>
  </si>
  <si>
    <t>WIPER 720</t>
  </si>
  <si>
    <t>Agripac S.A. - Ecuador, LABORATORIOS QUIMICOS INDUSTRIALES S.A. - Costa Rica</t>
  </si>
  <si>
    <t>8-H30/NA</t>
  </si>
  <si>
    <t>DIUROLAQ</t>
  </si>
  <si>
    <t>6-I73/NA</t>
  </si>
  <si>
    <t>FURIA 400</t>
  </si>
  <si>
    <t>250 ML, 1 L, 100 ML, 50 ML</t>
  </si>
  <si>
    <t>70 ml/ha ARROZ, 55 ml/ha PAPA CM</t>
  </si>
  <si>
    <t>FMC CORPORATION (FABRICANTE) - Estados Unidos, FMC QUIMICA DO BRASIL LTDA. - Brasil</t>
  </si>
  <si>
    <t>MIGRACION DEL PLAGUICI AL GUIA (5/5/2004)</t>
  </si>
  <si>
    <t>139-F1/NA-CL1</t>
  </si>
  <si>
    <t>RENASTE</t>
  </si>
  <si>
    <t>BASF S.A - Brasil, BASF SE (fabricante) - Alemania</t>
  </si>
  <si>
    <t>018-F31/NA</t>
  </si>
  <si>
    <t>1 L, 250 ML, 500 ML, 4 L, 5 L, 10 L, 20 L</t>
  </si>
  <si>
    <t>Agripac S.A. ( Formulador) - Ecuador, LIMIN CHEMICAL CO., LTD (Fabricante) - China</t>
  </si>
  <si>
    <t>04 de abril 2004</t>
  </si>
  <si>
    <t>36-F28-SESAU</t>
  </si>
  <si>
    <t>ARYSTA FRANCIA - FABRICANTE - Francia, ARYSTA LIFESCIENCE COLOMBIA S.A. - FORMULADOR - Colombia</t>
  </si>
  <si>
    <t>18-F10</t>
  </si>
  <si>
    <t>CHEMIE INDUSTRIE REPRESENTATION (CIR) ; JIANGYIN SULI CHEMICAL CO. LTDA. - Francia, CHEMIE INDUSTRIE REPRESENTATION (CIR) ; JIANGYIN SULI CHEMICAL CO. LTDA. - China</t>
  </si>
  <si>
    <t>5-F</t>
  </si>
  <si>
    <t>80-F1/NA</t>
  </si>
  <si>
    <t>VOLCAN-C</t>
  </si>
  <si>
    <t>1 KG, 500 G, 250 G</t>
  </si>
  <si>
    <t>Fecha de registro del producto 21/04/1998, reevaluado en el 2016 SE LEVANTA LA INMOVILIZACIÓN DEL LOTE N0874601 MEDIANTE Memorando Nro. MAGAP-CRIA/AGROCALIDAD-2017-0053-M CON FECHA 25/01/17;LOTE INMOVILIZADO N0874601 - OFICIO 797-M (04-03-2016), 80-F1-SESAU se cambió con fecha 23/09/2016 revaluación</t>
  </si>
  <si>
    <t>26-F</t>
  </si>
  <si>
    <t>BASF AG (RETIROMERCADO) - Alemania</t>
  </si>
  <si>
    <t>67-F11/NA-CL1</t>
  </si>
  <si>
    <t>ORBIT</t>
  </si>
  <si>
    <t>90-H2/NA</t>
  </si>
  <si>
    <t>NOMINEE</t>
  </si>
  <si>
    <t>500 ml</t>
  </si>
  <si>
    <t>Cyperus sp. Aplicado a Arroz, Echinochloa colonum Aplicado a Arroz, Eclipta alba Aplicado a Arroz, Leptochloa filiformis Aplicado a Arroz, Rottboellia exaltata Aplicado a Arroz</t>
  </si>
  <si>
    <t>BAYER S.A. - FORMULADOR - Colombia, KUMIAI CHEMICAL INDUSTRY CO., LTD. - FABRICANTE - Japón</t>
  </si>
  <si>
    <t>REVALUACIÓN DEL PRODUCTO 20/01/2017; MIGRACIÓN PLAGUICI A GUÍA</t>
  </si>
  <si>
    <t>66-H2</t>
  </si>
  <si>
    <t>ESTERON 50 D (PRODUCTO CANCELADO)</t>
  </si>
  <si>
    <t>39-H42-SESAU</t>
  </si>
  <si>
    <t>COMPAÃ‘ÃA AGRICOLA COLOMBIANA (COACOL) - Colombia</t>
  </si>
  <si>
    <t>75-A1/NA</t>
  </si>
  <si>
    <t>0991231366001</t>
  </si>
  <si>
    <t>LUBRICANTES INTERNACIONALES S.A.</t>
  </si>
  <si>
    <t>PURESPRAY GREEN</t>
  </si>
  <si>
    <t>125 L, 1000 L</t>
  </si>
  <si>
    <t>5-F3</t>
  </si>
  <si>
    <t>90-H25/NA-CL1</t>
  </si>
  <si>
    <t>BISONRICE</t>
  </si>
  <si>
    <t>4 L, 250 ML, 100 ML, 1 L</t>
  </si>
  <si>
    <t>0,1 L/HA</t>
  </si>
  <si>
    <t>1 L, 250 ML, 500 ML</t>
  </si>
  <si>
    <t>19-F</t>
  </si>
  <si>
    <t>BAYER AG ALEMANIA - Alemania, BAYER COLOMBIA - Colombia</t>
  </si>
  <si>
    <t>19-F3/NA</t>
  </si>
  <si>
    <t>BAYCOR SC</t>
  </si>
  <si>
    <t>0.30 BANANO L/HA</t>
  </si>
  <si>
    <t>BAYER CROPSCIENCE AG. - Alemania, BAYER CROPSCIENCE AG. - Colombia</t>
  </si>
  <si>
    <t>14-F3</t>
  </si>
  <si>
    <t>62-H1-SESAU</t>
  </si>
  <si>
    <t>BASF CORP. - Estados Unidos</t>
  </si>
  <si>
    <t>77-H</t>
  </si>
  <si>
    <t>260 ml , 7 g , 267 CM3</t>
  </si>
  <si>
    <t>56-H</t>
  </si>
  <si>
    <t>82-F2-SESAU</t>
  </si>
  <si>
    <t>0.5 EN ROSA KG/HA</t>
  </si>
  <si>
    <t>12-H</t>
  </si>
  <si>
    <t>5-H22</t>
  </si>
  <si>
    <t>112-F1-SESAU</t>
  </si>
  <si>
    <t>Phytophthora infestans Aplicado a Banano, Phytophthora infestans Aplicado a Arroz</t>
  </si>
  <si>
    <t>5-H21</t>
  </si>
  <si>
    <t>. KG</t>
  </si>
  <si>
    <t>69-H3/NA-CL1</t>
  </si>
  <si>
    <t>RAPIDO</t>
  </si>
  <si>
    <t>2,0 L/HA</t>
  </si>
  <si>
    <t>8-F4-SESAU</t>
  </si>
  <si>
    <t>DOW AGROSCIENCES DE COLOMBIA S.A. - Colombia, DOW AGROSCIENCES DE COLOMBIA S.A. - Sudáfrica</t>
  </si>
  <si>
    <t>90-H1-SESAU</t>
  </si>
  <si>
    <t>KUMIAI CHEMICAL INDUSTRY CO. - Japón, KUMIAI CHEMICAL INDUSTRY CO. - Colombia</t>
  </si>
  <si>
    <t>114-H1-SESAU</t>
  </si>
  <si>
    <t>14-F13</t>
  </si>
  <si>
    <t>SULFATO DE COBRE SULCOSA - Perú</t>
  </si>
  <si>
    <t>1-H5</t>
  </si>
  <si>
    <t>MONSANTO AGRIC. P. CO - Estados Unidos</t>
  </si>
  <si>
    <t>48-F2/NA</t>
  </si>
  <si>
    <t>MELTATOX</t>
  </si>
  <si>
    <t>BASF Agri-Production SAS. ( formulador) - Francia, BASF SE ( fabricante - Formulador) - Alemania</t>
  </si>
  <si>
    <t>25-H3/NA</t>
  </si>
  <si>
    <t>RICESTAR</t>
  </si>
  <si>
    <t>Digitaria sanguinalis Aplicado a Arroz, Echinochloa colona Aplicado a Arroz, Leptochloa filiformis Aplicado a Arroz, Rottboellia cochinchinensis Aplicado a Arroz</t>
  </si>
  <si>
    <t>Bayer AG. (Fabricante) - Alemania, BAYER S.A. (Formulador) - Colombia, JIANGSU FLAG CHEMICAL (Fabricante) - China</t>
  </si>
  <si>
    <t>Registro (19/11/1999); revaluado</t>
  </si>
  <si>
    <t>92-H1/NA</t>
  </si>
  <si>
    <t>AURA</t>
  </si>
  <si>
    <t>BASF SE (Fabricante y Formulador) - Alemania</t>
  </si>
  <si>
    <t>164-F1/NA</t>
  </si>
  <si>
    <t>ZAMPRO DM</t>
  </si>
  <si>
    <t>Rosas 1 ml/l en 1600 l/ha; Papa 0.9 l/ha en 600 l/ha KG</t>
  </si>
  <si>
    <t>BASF ESPAÑOLA S.L.(FORM.) - España, BASF SA (Fab. Dimethomorph) - Brasil, BASF SA (form.) - Brasil, Hikal Limited (Fab. ametoctradin) - India, Servatis S.A. (Fab. Dimethomorph) - Brasil</t>
  </si>
  <si>
    <t>SERA EMBARCADO DESDE COLOMBIA POR BASFVQUIMICA</t>
  </si>
  <si>
    <t>3-H71/NA</t>
  </si>
  <si>
    <t>DOMINAL 720</t>
  </si>
  <si>
    <t>BIESTERFELD SHANGHAI CO. LTDA - China</t>
  </si>
  <si>
    <t>83-H</t>
  </si>
  <si>
    <t>61-H2/NA</t>
  </si>
  <si>
    <t>FACET</t>
  </si>
  <si>
    <t>BASF SE (Fabricante y Formulador) - Alemania, SCHIRM GmbH (Formulador) - Alemania</t>
  </si>
  <si>
    <t>Producto registrado 11/11/1992. Producto revaluado</t>
  </si>
  <si>
    <t>71-I3/NA-CL2</t>
  </si>
  <si>
    <t>DERRIBADOR</t>
  </si>
  <si>
    <t>1,25 G/L</t>
  </si>
  <si>
    <t>NINGBO SUNJOY AGROSCIENCE CO. LTDA. - China, SINOCHEM NINGBO LTD - China</t>
  </si>
  <si>
    <t>68-I12/NA-CL1</t>
  </si>
  <si>
    <t>FIERA</t>
  </si>
  <si>
    <t>0,75 G/L</t>
  </si>
  <si>
    <t>NINGBO SUNJOY AGROSCIENCE CO.LTD. - China, SINOCHEM NINGBO LTD - China</t>
  </si>
  <si>
    <t>7-H7/NA</t>
  </si>
  <si>
    <t>CRISQUAT 25.6</t>
  </si>
  <si>
    <t>SE LEVANTA LA INMOVILIZACIÓN DEL LOTE 1401H001 MEDIANTE MEMORANDO MAGAP-DD9Z4/AGC-2015-001656-1656-M CON FECHA 25/09/15</t>
  </si>
  <si>
    <t>UNITED PHOSPHORUS LTD. - India, UPL LIMITED - India</t>
  </si>
  <si>
    <t>135-F2-SESA-U</t>
  </si>
  <si>
    <t>JIXI AGROSINO BIOTECH CO. LTDA - China</t>
  </si>
  <si>
    <t>47-F2</t>
  </si>
  <si>
    <t>PILLAR QUI.BIESTER.PROFI.ICD - Estados Unidos, PILLAR QUI.BIESTER.PROFI.ICD - Colombia</t>
  </si>
  <si>
    <t>20 kg</t>
  </si>
  <si>
    <t>5-H52</t>
  </si>
  <si>
    <t>DUPOCSA PROTECTORES PARA EL CAMPO S.A.. - Ecuador</t>
  </si>
  <si>
    <t>44-H1-SESAU</t>
  </si>
  <si>
    <t>E.I. DU PONT NEMOURS DOPINT DE MEXICO - Estados Unidos, E.I. DU PONT NEMOURS DOPINT DE MEXICO - México</t>
  </si>
  <si>
    <t>6-H9-SESAU</t>
  </si>
  <si>
    <t>CRYSTAL CHEMICAL INTER-AMERICA - China, DUPOCSA -PROTECTORES QUIMICOS PARA EL CAMPO S.A. - Ecuador</t>
  </si>
  <si>
    <t>5-H26</t>
  </si>
  <si>
    <t>CEDAR CHEMICAL CORPOR. G - Estados Unidos</t>
  </si>
  <si>
    <t>125-F1-SESAU</t>
  </si>
  <si>
    <t>100 ml , 250 ml , 500 ml , 1 l , 3,785 l , 5 l , 10 l , 20 l , 4 L, 19 L, 200 L</t>
  </si>
  <si>
    <t>HANGZHOU GILMORE CHEMICAL CO., LTD. DUPOCSA PROTECTORES QUÍMICOS PARA EL CAMPO S.A. - China, HANGZHOU GILMORE CHEMICAL CO., LTD. DUPOCSA PROTECTORES QUÍMICOS PARA EL CAMPO S.A. - Ecuador</t>
  </si>
  <si>
    <t>Adición de Formulador: DUPOCSA PROTECTORES QUÍMICOS PARA EL CAMPO S.A.- ECUADOR (01-JUL-2014)</t>
  </si>
  <si>
    <t>039-H72/NA</t>
  </si>
  <si>
    <t>1 L, 4 L, 20 L, 3.785 L, 18.925 L, 500 ML</t>
  </si>
  <si>
    <t>54-F1/NA</t>
  </si>
  <si>
    <t>FUNGAFLOR</t>
  </si>
  <si>
    <t>20 KG, 32 G, 250 sobres x 32 G</t>
  </si>
  <si>
    <t>0.8 BANANO G/L</t>
  </si>
  <si>
    <t>JANSSEN PMP, PRESERVATION AND MATERIAL PROTECTION, A DIVISION OF JANSSEN PHARMACEUTICA NV. (fabricante-formulador) - Bélgica</t>
  </si>
  <si>
    <t>MIGRACIÓN PLAGUICI A SISTEMA GUÍA. Fecha anterior de registro 14/03/1990</t>
  </si>
  <si>
    <t>110-H1/NA</t>
  </si>
  <si>
    <t>GLIFURON</t>
  </si>
  <si>
    <t>250 ML, 500 ML, 3,785 L, 4 L, 5 L, 10 L, 19 L, 20 L</t>
  </si>
  <si>
    <t>27/12/2002 (PRIMER REGISTRO) PRODUCTO REVALUADO</t>
  </si>
  <si>
    <t>8-H25-SESAU</t>
  </si>
  <si>
    <t>INQUIRON FLOW</t>
  </si>
  <si>
    <t>1 l , 250 ML, 500 ML, 1 GL, 10 L, 20 L</t>
  </si>
  <si>
    <t>2-3 L/HA</t>
  </si>
  <si>
    <t>BIESTERFELD SHANGAI CO. LTDA - China, INDUSTRIA QUIMICA DE PORTUGUESA S.A - Venezuela, JINGMA CHEMICALS CO., LTD (Fafricante / Formulador) - China</t>
  </si>
  <si>
    <t>36-H9U</t>
  </si>
  <si>
    <t>200-400 L/HA</t>
  </si>
  <si>
    <t>DUPOCSA PROTECTORES QUIMICOS PARA EL CAMPO S.A. BAJO LIC.CRYSTAL CHEMICAL INTER AMERICA - Ecuador</t>
  </si>
  <si>
    <t>66-H3</t>
  </si>
  <si>
    <t>8-H24-SESAU</t>
  </si>
  <si>
    <t>39-H10/NA</t>
  </si>
  <si>
    <t>HURON</t>
  </si>
  <si>
    <t>500 ML, 1 L, 1 GL, 10 L, 20 L</t>
  </si>
  <si>
    <t>2.5 PARA BANANO L/HA</t>
  </si>
  <si>
    <t>Acalypha virginica Aplicado a Banano, Commelina diffusa Aplicado a Banano, Euphorbia gramineae Aplicado a Banano, Fleurya aestuans Aplicado a Banano, Paspalum conjugatum Aplicado a Banano, Rottboellia cochinchinensis Aplicado a Banano</t>
  </si>
  <si>
    <t>197-H1/NA</t>
  </si>
  <si>
    <t>VERDICT GOLD</t>
  </si>
  <si>
    <t>84-H1/NA</t>
  </si>
  <si>
    <t>CRYSTAL COMPUESTO ARROCERO</t>
  </si>
  <si>
    <t>CRYSTAL CHEMICAL INTER-AMÉRICA S.A. (manufacturado por NORTHERN INTENATIONAL (HOLDING) Co., Ltd. / China) (Fabricante) - Panamá, DUPOCSA PROTECTORES QUÍMICOS PARA EL CAMPO S.A. - Ecuador, SHANDONG WEIFANG RAINBOW CHEMICAL Co. Ltd. (Adición FAbricante) - China</t>
  </si>
  <si>
    <t>36-H19/NA-CL1</t>
  </si>
  <si>
    <t>BUTASOL</t>
  </si>
  <si>
    <t>1 L, 20 L, 1 GL, 9,5 L, 19 L</t>
  </si>
  <si>
    <t>Digitaria sanguinalis Aplicado a Arroz, Echinochloa colonum Aplicado a Arroz, Leptochloa filiformis Aplicado a Arroz</t>
  </si>
  <si>
    <t>171-F1/NA</t>
  </si>
  <si>
    <t>HALLEY</t>
  </si>
  <si>
    <t>2,00 cc/l</t>
  </si>
  <si>
    <t>INTEROC - Ecuador</t>
  </si>
  <si>
    <t>64-F7-SESAU</t>
  </si>
  <si>
    <t>115-H2/NA</t>
  </si>
  <si>
    <t>SARGENT</t>
  </si>
  <si>
    <t>Amaranthus hybridus Aplicado a Caña de azúcar, Bidens pilosa Aplicado a Caña de azúcar, Cyperus rotundus Aplicado a Caña de azúcar, Digitaria sanguinalis Aplicado a Caña de azúcar, Eleusine indica Aplicado a Caña de azúcar, Leptochloa filiformis Aplicado a Caña de azúcar</t>
  </si>
  <si>
    <t>NINGBO SUNJOY AGROSCIENCE Co. Ltd. - China</t>
  </si>
  <si>
    <t>029-H3-SESA-U</t>
  </si>
  <si>
    <t>AGROQUIMICOS SEMILLAS Y EQUIPOS DE RIEGO S.A AGROSER - Colombia</t>
  </si>
  <si>
    <t>1 L, 250 ML, 500 ML, 10 L, 20 L, 1 GL</t>
  </si>
  <si>
    <t>170-F1/NA</t>
  </si>
  <si>
    <t>TOPGUN</t>
  </si>
  <si>
    <t>INTEROC S.A. (formulador) - Ecuador, IPROCHEM COMPANY LIMITED (fabricante del ingrediente activo Tridemorph) - China, JIANGSU UNITED AGROCHEMICAL CO. LTD. (fabricante) - China</t>
  </si>
  <si>
    <t>55-F3-SESAU</t>
  </si>
  <si>
    <t>11-H6/NA</t>
  </si>
  <si>
    <t>LINUREX 50</t>
  </si>
  <si>
    <t>500 G, 250 G, 15 KG</t>
  </si>
  <si>
    <t>1.5 KG/HA PARA CEBOLLA Y MAIZ</t>
  </si>
  <si>
    <t>39-H22</t>
  </si>
  <si>
    <t>CHEMOTECNIA SYNTIAL S.A. - Argentina</t>
  </si>
  <si>
    <t>39-H35-SESAU</t>
  </si>
  <si>
    <t>Industria Química Portuguesa (Fabricante y Formulador) - Venezuela, Nantong Jiangshan Agrochemical &amp; Chemicals Limited Liability Co. - China</t>
  </si>
  <si>
    <t>1-F87/NA</t>
  </si>
  <si>
    <t>MANZEB</t>
  </si>
  <si>
    <t>PROFICOL ANDINA B.V. SUCURSAL COLOMBIA - Colombia</t>
  </si>
  <si>
    <t>ADAMA ANDINA B.V. - Colombia, Proficol S.A. - Colombia</t>
  </si>
  <si>
    <t>146-F2/NA</t>
  </si>
  <si>
    <t>TRIGOLD</t>
  </si>
  <si>
    <t>122-H1/NA</t>
  </si>
  <si>
    <t>TOMAHAWK</t>
  </si>
  <si>
    <t>1 l , 5 L, 100 ML</t>
  </si>
  <si>
    <t>1.50 L/HA</t>
  </si>
  <si>
    <t>ADAMA AGAN LTD. - FORMULADOR - Israel, ADAMA Andina B.V. Sucursal Colombia - Colombia</t>
  </si>
  <si>
    <t>MIGRACIÓN PLAGUICI A SISTEMA GUÍA, 27/11/2012 REVALUACIÓN</t>
  </si>
  <si>
    <t>11-H17</t>
  </si>
  <si>
    <t>59-H5-SESAU</t>
  </si>
  <si>
    <t>106-F1-SESA-U</t>
  </si>
  <si>
    <t>51-F2</t>
  </si>
  <si>
    <t>10-F2-SESA-U</t>
  </si>
  <si>
    <t>ADAMA Andina B.V. Sucursal Colombia - Colombia, NINGBO SEGA CHEMICAL COMPANY - China</t>
  </si>
  <si>
    <t>68-I24/NA</t>
  </si>
  <si>
    <t>TABU</t>
  </si>
  <si>
    <t>15 KG, 1 G, 1 KG</t>
  </si>
  <si>
    <t>ADAMA AGAN LTD. - Israel, ADAMA ANDINA B.V. Sucursal Colombia - Colombia</t>
  </si>
  <si>
    <t>39-H45-SESAU</t>
  </si>
  <si>
    <t>AGROTECH UNITED CORP - Taiwán</t>
  </si>
  <si>
    <t>50 ML</t>
  </si>
  <si>
    <t>50ml/20 l ML</t>
  </si>
  <si>
    <t>Acalypha alopecuroides Aplicado a Caña de azúcar, Gloeosporium musarum Aplicado a Banano</t>
  </si>
  <si>
    <t>71-F12/NA</t>
  </si>
  <si>
    <t>ORIOMAX</t>
  </si>
  <si>
    <t>0.4 PARA BANANO; 0.5 MANGO; 0.4 ARROZ L/HA</t>
  </si>
  <si>
    <t>NINGBO SUNJOY AGROSCIENCE CO., LTD. (FABRICANTE - FORMULADOR) - China, SHANGHAI E- TONG CHEMICAL CO., LTD. (FABRICANTE - FORMULADOR) - China</t>
  </si>
  <si>
    <t>8-F17/NA</t>
  </si>
  <si>
    <t>AVAL</t>
  </si>
  <si>
    <t>8-F2/NA</t>
  </si>
  <si>
    <t>BUMPER</t>
  </si>
  <si>
    <t>0.4 l/ha PARA BANANO L/HA</t>
  </si>
  <si>
    <t>ADAMA ANDINA B. V. Sucursal Colombia_ - FORMULADOR - Colombia, ASTEC LIFESCIENCES LTD. FABRICANTE - India</t>
  </si>
  <si>
    <t>8-H18</t>
  </si>
  <si>
    <t>AGAN CHEMICAL MANUFACTURES. LTD. - Israel, PROFICOL ANDINA SUCURSAL COLOMBIA - Colombia</t>
  </si>
  <si>
    <t>166-F1/NA</t>
  </si>
  <si>
    <t>MERIDIAN</t>
  </si>
  <si>
    <t>0,5 ml/l ML</t>
  </si>
  <si>
    <t>Interoc S.A - Ecuador</t>
  </si>
  <si>
    <t>45-H1-SESAU</t>
  </si>
  <si>
    <t>1 L, 125 ML</t>
  </si>
  <si>
    <t>ADAMA Andina B.V. Sucursal Colombia - Colombia, IPESA S.A. - Argentina</t>
  </si>
  <si>
    <t>5-F19-SESAU</t>
  </si>
  <si>
    <t>100 ML, 1 L, 250 ML, 500 ML</t>
  </si>
  <si>
    <t>14-F2</t>
  </si>
  <si>
    <t>13-F12-SESAU</t>
  </si>
  <si>
    <t>1791322223001</t>
  </si>
  <si>
    <t>Paversa Sociedad Civil y Comercial</t>
  </si>
  <si>
    <t>1 PARA ORNAMENTALES KG/HA</t>
  </si>
  <si>
    <t>B.V. INDUSTRUIE EN HANDELSONDERNE-MING SIMONIS - Paises bajos</t>
  </si>
  <si>
    <t>30-I19</t>
  </si>
  <si>
    <t>NEW BT 2X ; BIOLEP 2X</t>
  </si>
  <si>
    <t>0,4 - 1,6 PARA COL, TOMATE, TABACO, SOYA, FREJOL, MELON; 0,4 - 0,7 PARA BANANO KG/HA</t>
  </si>
  <si>
    <t>MARKETING ARM INTERNACIONAL, INC. - Estados Unidos</t>
  </si>
  <si>
    <t>INSECTICIDA BIOLÓGICO</t>
  </si>
  <si>
    <t>15-H27/NA-CL1</t>
  </si>
  <si>
    <t>FALCON</t>
  </si>
  <si>
    <t>1-F81/NA</t>
  </si>
  <si>
    <t>EMTHANE 750</t>
  </si>
  <si>
    <t>1.4 KG/HA</t>
  </si>
  <si>
    <t>aditivos (Cyclohexanone 120g/l y Xylene 559.9 g/l/ Fecha de anterior a la reevaluación 17/4/1997 CAMBIO TITULAR (16/11/2007); ANTES ARILEC AMP. FABRICANTE Y PAIS DE ORIGEN (16/11/2007) AMP. NOM. COMERCIAL (23/06/2009)</t>
  </si>
  <si>
    <t>106-H1-SESA-U</t>
  </si>
  <si>
    <t>5 KG, funda de 250 G, 25 G</t>
  </si>
  <si>
    <t>250g/ha G</t>
  </si>
  <si>
    <t>MARKETING ARM PANAMA - Panamá</t>
  </si>
  <si>
    <t>33-H4/NA</t>
  </si>
  <si>
    <t>CASTIGADOR</t>
  </si>
  <si>
    <t>ADAMA ANDINA B.V. SUCURSAL COLOMBIA (FORMULADOR) - Colombia, RALLIS INDIA LTD. (FABRICANTE) - India, YANCHENG SOUTH CHEMICALS CO. LTD. (FABRICANTE) - China</t>
  </si>
  <si>
    <t>FECHA DE REGISTRO POR PRIMERA VEZ: 18/4/2005</t>
  </si>
  <si>
    <t>137-IB1/U</t>
  </si>
  <si>
    <t>BIOCACAO</t>
  </si>
  <si>
    <t>5-10CM/L CM3</t>
  </si>
  <si>
    <t>Dactyloctenium aegyptium Aplicado a Cacao</t>
  </si>
  <si>
    <t>Marabig S.A. - Ecuador</t>
  </si>
  <si>
    <t>NO SE ENCUENTRA EN EL SISTEMA GUIA LA EMPRESA/ MARABIG S.A./ EMPRESA TITULAR SUSPENDIDA</t>
  </si>
  <si>
    <t>1 L, 500 ML, 250 ML, 100 ML</t>
  </si>
  <si>
    <t>69–H4/NA</t>
  </si>
  <si>
    <t>SOPLETE</t>
  </si>
  <si>
    <t>181-F1/NA</t>
  </si>
  <si>
    <t>BORDO</t>
  </si>
  <si>
    <t>49-I18/NA</t>
  </si>
  <si>
    <t>PUÑAL</t>
  </si>
  <si>
    <t>0,52 L/HA</t>
  </si>
  <si>
    <t>FLAGCHEM INTERNATIONAL CO. LTD. (fabricante-formulador) - China, HONBOR INDUSTRIAL CO.,LTD. - China, IPROCHEM COMPANY LIMITED - FABRICANTE - China, NANJING RED SUN INTERNATIONAL TRADING CO.,LTD. - FABRICANTE / FORMULADOR - China, NINGBO FREE TRADE ZONE FINECHEM IND. CO.,LTD. - China</t>
  </si>
  <si>
    <t>8-H25-SESA-U</t>
  </si>
  <si>
    <t>BIESTERFELD SHANGAI CO. LTDA. - China, INDUSTRIA QUIMICA DE PORTUGUESA S.A - Venezuela, JINGMA CHEMICALS CO., LTD (Fafricante / Formulador) - China</t>
  </si>
  <si>
    <t>98-IB4-U</t>
  </si>
  <si>
    <t>ENTRUST 240</t>
  </si>
  <si>
    <t>DOW AGROSCIENCES LLC - Estados Unidos</t>
  </si>
  <si>
    <t>49-I11/NA-CL1</t>
  </si>
  <si>
    <t>SINOMASTER</t>
  </si>
  <si>
    <t>039-H35-SESA-U</t>
  </si>
  <si>
    <t>002-H24-SESA-U</t>
  </si>
  <si>
    <t>2,2 A 3.0 L/HA</t>
  </si>
  <si>
    <t>BIESTERFELD SHANGAI CO. LTDA. - China, INDUSTRIA QUIMICA DE PORTUGUESA S.A - Venezuela</t>
  </si>
  <si>
    <t>26-I22/NA-CL2</t>
  </si>
  <si>
    <t>PYRIFUM</t>
  </si>
  <si>
    <t>0,5(papa,coco); 0,60(maíz,espárrago);0,75(arroz, soya, algodón);1(brócoli, café); 1,25 tomate riñón L/HA</t>
  </si>
  <si>
    <t>80-I11/NA-CL1</t>
  </si>
  <si>
    <t>FIPROON</t>
  </si>
  <si>
    <t>0,25 L/HA</t>
  </si>
  <si>
    <t>CLON-NO ESTA INGRESADA LA EMPRESA</t>
  </si>
  <si>
    <t>26-I57/NA-CL2</t>
  </si>
  <si>
    <t>PIRIFOS 480</t>
  </si>
  <si>
    <t>Gryllotalpa hexadactyla Aplicado a Arroz</t>
  </si>
  <si>
    <t>202-F1/NA</t>
  </si>
  <si>
    <t>KARATHANE GOLD</t>
  </si>
  <si>
    <t>500 ML, 250 ML, 100 ML, 1 L</t>
  </si>
  <si>
    <t>DOW AGROSCIENCES DE ITALIA s.r.l - Italia</t>
  </si>
  <si>
    <t>60-F3/NA-CL2</t>
  </si>
  <si>
    <t>TIFLO 42</t>
  </si>
  <si>
    <t>58 L, 210 L, 1000 L, 25 L, 27 L</t>
  </si>
  <si>
    <t>96-F8/NA</t>
  </si>
  <si>
    <t>POXI</t>
  </si>
  <si>
    <t>SHARDA CROPCHEM LIMITED (FAB./FORM.) - India</t>
  </si>
  <si>
    <t>83-F9/NA</t>
  </si>
  <si>
    <t>RAINBOPYR</t>
  </si>
  <si>
    <t>SHANDONG RAINBOW INTERNATIONAL CO., LTD - China</t>
  </si>
  <si>
    <t>12-I12/NA</t>
  </si>
  <si>
    <t>ROGOR 400</t>
  </si>
  <si>
    <t>69-F11/NA</t>
  </si>
  <si>
    <t>CELANGULIN</t>
  </si>
  <si>
    <t>MARKETING ARM INTERNATIONAL (fabricante-formulador) - Estados Unidos</t>
  </si>
  <si>
    <t>1 L, 20 L, 1 GL, 5 L, 500 ML, 250 ML, 100 ML</t>
  </si>
  <si>
    <t>134-H1/NA</t>
  </si>
  <si>
    <t>PLEDGE</t>
  </si>
  <si>
    <t>Amaranthus spinosus Aplicado a Caña de azúcar, Cyperus rotundus Aplicado a Caña de azúcar, Eleusine indica Aplicado a Caña de azúcar, Euphorbia heterophylla Aplicado a Caña de azúcar, Portulaca oleracea Aplicado a Caña de azúcar, Rottboellia exaltata Aplicado a Caña de azúcar</t>
  </si>
  <si>
    <t>VALENT USA CORPORATION - Estados Unidos</t>
  </si>
  <si>
    <t>29-I4/NA-CL1</t>
  </si>
  <si>
    <t>FUTURO</t>
  </si>
  <si>
    <t>11-F11/NA</t>
  </si>
  <si>
    <t>RAINBODIONE</t>
  </si>
  <si>
    <t>1 L, 400 ML, 500 ML, 1 GL</t>
  </si>
  <si>
    <t>Rosas: 2.4 ; Tomate riñón: 0.4 L/HA</t>
  </si>
  <si>
    <t>25-F7/NA</t>
  </si>
  <si>
    <t>BANACLEAN ; MUSACLEAN 86 OL ; TRIBANEX</t>
  </si>
  <si>
    <t>25-F10-NA</t>
  </si>
  <si>
    <t>12-I21/NA</t>
  </si>
  <si>
    <t>500 ML, 20 L, 10 L, 5 L, 1 L, 250 ML</t>
  </si>
  <si>
    <t>CHEMINOVA A/S - Dinamarca, PROQUIMUR - Uruguay</t>
  </si>
  <si>
    <t>CAMBIO TITULAR 03/05/2016 DE CROPTECH S.A. A FMC LATINOAMERICA S.A.</t>
  </si>
  <si>
    <t>Rosas 1,5 ml/l; BANANO 37,5 ml/l</t>
  </si>
  <si>
    <t>0,10 L/HA</t>
  </si>
  <si>
    <t>36-H19/NA-CL2</t>
  </si>
  <si>
    <t>BYLOR</t>
  </si>
  <si>
    <t>SHANDONG RAINBOW INTERNATIONAL CO, LTD - China</t>
  </si>
  <si>
    <t>11-H20/NA</t>
  </si>
  <si>
    <t>ADRIEL</t>
  </si>
  <si>
    <t>108-I1/NA</t>
  </si>
  <si>
    <t>KMELOT</t>
  </si>
  <si>
    <t>0,6 G/L</t>
  </si>
  <si>
    <t>6-A12/NA-CL1</t>
  </si>
  <si>
    <t>EVERTIN</t>
  </si>
  <si>
    <t>1 L, 250 ML, 100 ML, 4 L, 500 ML</t>
  </si>
  <si>
    <t>0,20 KG/HA</t>
  </si>
  <si>
    <t>39-H90/NA</t>
  </si>
  <si>
    <t>1791728785001</t>
  </si>
  <si>
    <t>GURKA 480</t>
  </si>
  <si>
    <t>6-A12/NA</t>
  </si>
  <si>
    <t>RAINBOMEC</t>
  </si>
  <si>
    <t>0.75 l/ha en 1500 litros de agua L/HA</t>
  </si>
  <si>
    <t>3-H72/NA</t>
  </si>
  <si>
    <t>SENATOR</t>
  </si>
  <si>
    <t>58-F23/NA</t>
  </si>
  <si>
    <t>CHOCA</t>
  </si>
  <si>
    <t>UPL LIMITED / FABRICANTE - FORMULADOR - India</t>
  </si>
  <si>
    <t>3-H54/NA-CL2</t>
  </si>
  <si>
    <t>LABRIEGO</t>
  </si>
  <si>
    <t>96-F10/NA</t>
  </si>
  <si>
    <t>SOPRANO</t>
  </si>
  <si>
    <t>1 L, 250 ML, 4 L, 20 L</t>
  </si>
  <si>
    <t>0,80 L/HA</t>
  </si>
  <si>
    <t>69-H3/NA</t>
  </si>
  <si>
    <t>RAINBODIQ</t>
  </si>
  <si>
    <t>2 PARA RYEGRASS; 1,5 PARA BANANO L/HA</t>
  </si>
  <si>
    <t>SHANDONG RAINBOW INTERNACIONAL CO., LTD FABRICANTE - FORMULADOR - China</t>
  </si>
  <si>
    <t>85-F5/NA</t>
  </si>
  <si>
    <t>ECLIPSE 250</t>
  </si>
  <si>
    <t>TRUSTCHEM CO. LTDA. (FAB./FORM) - China</t>
  </si>
  <si>
    <t>176-F1/NA</t>
  </si>
  <si>
    <t>NOMAD</t>
  </si>
  <si>
    <t>200 L, 60 L, 1000 L</t>
  </si>
  <si>
    <t>ETU 4 g/L</t>
  </si>
  <si>
    <t>6-I90/NA</t>
  </si>
  <si>
    <t>CYPERTAG</t>
  </si>
  <si>
    <t>TAGROS CHEMICALS INDIA LIMITED - India</t>
  </si>
  <si>
    <t>LARRIVA DUEÑAS Y ASOCIADOS</t>
  </si>
  <si>
    <t>17-F23/NA</t>
  </si>
  <si>
    <t>HORIZEB</t>
  </si>
  <si>
    <t>3.75 G/L</t>
  </si>
  <si>
    <t>NUEVO - SE RECOMIENDA UN VOLUMEN DE AGUA DE 400 l/ha</t>
  </si>
  <si>
    <t>199-F1/NA</t>
  </si>
  <si>
    <t>1 L, 250 ML, 500 ML, 750 ML</t>
  </si>
  <si>
    <t>ADAMA ANDINA B.V Sucursal Colombia - Colombia</t>
  </si>
  <si>
    <t>39-H82/NA-CL1</t>
  </si>
  <si>
    <t>AUSATO 757</t>
  </si>
  <si>
    <t>100 G, 500 G, 1 KG, 10 KG</t>
  </si>
  <si>
    <t>Palma Africana: 1.0 kg/ha; Bordes de áreas agricolas: 0.5 kg/ha KG/HA</t>
  </si>
  <si>
    <t>SHANDONG RAINBOW INTERNATIONAL CO., LTD. / FABRICANTE - FORMULADOR - China</t>
  </si>
  <si>
    <t>6-I63/NA</t>
  </si>
  <si>
    <t>RAMBLER</t>
  </si>
  <si>
    <t>MIGRACIÓN PLAGUICI A SISTEMA GUÍA- Se levanta la cancelación ya que tienen registro con Norma Andina</t>
  </si>
  <si>
    <t>68-I35/NA</t>
  </si>
  <si>
    <t>SALUZI</t>
  </si>
  <si>
    <t>100 CM3, 1 L, 20 L, 50 ML</t>
  </si>
  <si>
    <t>2,50 ML/KG SEMILLA</t>
  </si>
  <si>
    <t>JIANGSU ROTAM CHEMISTRY CO. LTD/FABRICADO Y FORMULADO - China</t>
  </si>
  <si>
    <t>77-F5/NA</t>
  </si>
  <si>
    <t>ALTITUD</t>
  </si>
  <si>
    <t>6-I54/NA</t>
  </si>
  <si>
    <t>RAZORMIN 10</t>
  </si>
  <si>
    <t>0.50 cc/l CM3</t>
  </si>
  <si>
    <t>24-F</t>
  </si>
  <si>
    <t>34-H30/NA</t>
  </si>
  <si>
    <t>RAINBOPENDI</t>
  </si>
  <si>
    <t>1 L, 1 GL, 2.5 GL, 5 GL</t>
  </si>
  <si>
    <t>Echinochloa colonum Aplicado a Arroz, Eleusine indica Aplicado a Arroz</t>
  </si>
  <si>
    <t>2-H52/NA</t>
  </si>
  <si>
    <t>ATRATEC 90</t>
  </si>
  <si>
    <t>1 KG, 250 G, 500 G, 900 G, 0.5 LB, 1 LB, 20 KG</t>
  </si>
  <si>
    <t>Amaranthus dubius Aplicado a Arroz, Cyperus ferax Aplicado a Arroz, Digitaria sanguinalis Aplicado a Arroz, Echinochloa colonum Aplicado a Arroz, Fimbristylis annua Aplicado a Arroz, Jussiaea linifolia Aplicado a Arroz, Leptochloa filiformis Aplicado a Arroz, Rottboellia cochinchinensis Aplicado a Arroz</t>
  </si>
  <si>
    <t>6-I46/NA</t>
  </si>
  <si>
    <t>ZIPPER 20</t>
  </si>
  <si>
    <t>250 cc/ha CM3</t>
  </si>
  <si>
    <t>FORAGRO S.A. - Guatemala</t>
  </si>
  <si>
    <t>7-H41/NA-CL1</t>
  </si>
  <si>
    <t>NEDQUAT</t>
  </si>
  <si>
    <t>ZHEJIANG E-TONG CHEMICAL CO., LTDA. - China</t>
  </si>
  <si>
    <t>64-H12/NA</t>
  </si>
  <si>
    <t>PASTISAL</t>
  </si>
  <si>
    <t>0.5 PARA SOYA L/HA</t>
  </si>
  <si>
    <t>FLAGCHEM INTERNATIONAL CO., LTD. - FABRICANTE Y FORMULADOR - China, IPROCHEM COMPANY LIMITED - China, IPROCHEM COMPANY LIMITED- FABRICANTE - China, NINGBO FREE TRADE ZONE FINECHEM IND. CO. LTD FABRICANTE - China</t>
  </si>
  <si>
    <t>83-F7/NA-CL2</t>
  </si>
  <si>
    <t>ORION</t>
  </si>
  <si>
    <t>ROSA 1.5 CC/L - BANANO 37.5 CC/L CM3</t>
  </si>
  <si>
    <t>ROTAM AGROCHEMICAL, CO., LTDA. - China</t>
  </si>
  <si>
    <t>43-H1/NA-CL1</t>
  </si>
  <si>
    <t>BASAGRAN TOP</t>
  </si>
  <si>
    <t>Cyperus rotundus Aplicado a Arroz, Eclipta alba Aplicado a Arroz</t>
  </si>
  <si>
    <t>CLON / vida útil 5 años</t>
  </si>
  <si>
    <t>200-H1/NA</t>
  </si>
  <si>
    <t>RAINBOGAN</t>
  </si>
  <si>
    <t>4.0 KG/HA</t>
  </si>
  <si>
    <t>Amaranthus hybridus Aplicado a Caña de azúcar, Digitaria sanguinalis Aplicado a Caña de azúcar, Eleusine indica Aplicado a Caña de azúcar, Euphorbia heterophylla Aplicado a Caña de azúcar, Rottboellia exaltata Aplicado a Caña de azúcar</t>
  </si>
  <si>
    <t>162-I1/NA</t>
  </si>
  <si>
    <t>CAYENNE</t>
  </si>
  <si>
    <t>FMC CORPORATION - Estados Unidos, MEGHMANI ORGANICS LIMITED (FABRICANTE) - India, PYSOSA, S.A. DE C.V. (FABRICANTE) - México</t>
  </si>
  <si>
    <t>53-V2-SESAU</t>
  </si>
  <si>
    <t>PLUGS TMD-SUSBIN</t>
  </si>
  <si>
    <t>4 G</t>
  </si>
  <si>
    <t>GEL HIDROSOLUBLE (GW)</t>
  </si>
  <si>
    <t>1-F90/NA</t>
  </si>
  <si>
    <t>KURAZEB</t>
  </si>
  <si>
    <t>500 G, 1000 G</t>
  </si>
  <si>
    <t>SHANGAI E-TONG CHEMICAL CO., LTD. - China, SHANGHAI E- TONG CHEMICAL CO., LTD. - FABRICANTE Y FORMULADOR - China</t>
  </si>
  <si>
    <t>6-I91/NA</t>
  </si>
  <si>
    <t>KYLATE</t>
  </si>
  <si>
    <t>26-I36/NA</t>
  </si>
  <si>
    <t>52-V2-SESA-U</t>
  </si>
  <si>
    <t>CEBO PROTEICO CPH-SÜSBIN</t>
  </si>
  <si>
    <t>5-F14-SESAU</t>
  </si>
  <si>
    <t>ARROZ 340-560 CM3/HA, MANGO 0.3-0.5 CM3/HA Y TOMATE 450-560 CM3/HA</t>
  </si>
  <si>
    <t>LUXAN BV PERFECT CROP PROTECTION - Paises bajos</t>
  </si>
  <si>
    <t>36-H19/NA-CL3</t>
  </si>
  <si>
    <t>BUTACARE</t>
  </si>
  <si>
    <t>36-H19/NA-CL4</t>
  </si>
  <si>
    <t>BUCOLLA</t>
  </si>
  <si>
    <t>59-H7/NA-CL4</t>
  </si>
  <si>
    <t>STRENGTH</t>
  </si>
  <si>
    <t>67-F16/NA-CL2</t>
  </si>
  <si>
    <t>SIGILO</t>
  </si>
  <si>
    <t>1 L, 1 GL, 2.5 GL, 5 GL, 100 ML, 250 ML, 4 L, 20 L</t>
  </si>
  <si>
    <t>66-H7/NA-CL4</t>
  </si>
  <si>
    <t>RAINPIC</t>
  </si>
  <si>
    <t>500 ML, 1 L, 1 GL, 2.5 GL, 5 GL</t>
  </si>
  <si>
    <t>127-I1/NA</t>
  </si>
  <si>
    <t>METRALLA</t>
  </si>
  <si>
    <t>NINGBO SUNJOY AGROSCIENCE CO.LTD - China, SINOCHEM NINGBO CHEMICALS CO. LTD. - China</t>
  </si>
  <si>
    <t>11-F3-SESAU</t>
  </si>
  <si>
    <t>1 KG, 1 L, 200 CM3</t>
  </si>
  <si>
    <t>TOMATE 1-2 KG/HA, CUCURBITACEAS 1 G/L, AJO 1-2KG/HA, FRUTILLA 200 G/LITROS DE AGUA, FREJOL Y ARVEJA KG</t>
  </si>
  <si>
    <t>PROFICOL ANDINA B.V., Sucursal Colombia - Colombia</t>
  </si>
  <si>
    <t>ISOLO</t>
  </si>
  <si>
    <t>1 L, 500 CM3</t>
  </si>
  <si>
    <t>1.125 L/HA</t>
  </si>
  <si>
    <t>HONBOR INDUSTRIAL CO., LTD. - China</t>
  </si>
  <si>
    <t>27-V</t>
  </si>
  <si>
    <t>1891725198001</t>
  </si>
  <si>
    <t>EL HUERTO CIA. LTDA.</t>
  </si>
  <si>
    <t>DORMEX 49% SA</t>
  </si>
  <si>
    <t>0 , 1 L, 250 ML</t>
  </si>
  <si>
    <t>DURAZNO 0,5 L/200 L, MANZANA 1,0 L/200 L, MORA 0,5 L/200 L, PERA 1,0 L/200 L, VID 6,0 L/200 L, L/200L</t>
  </si>
  <si>
    <t>TIPO DE FORMULACIÓN: SOLUCIÓN ACUOSA, CAMBIO DE RAZON SOCIAL DE FABRICANTE ANTES SKW TRA. LA FORMULACIÓN ES SOLUCIÓN ACUOSA</t>
  </si>
  <si>
    <t>8-F27/NA-CL2</t>
  </si>
  <si>
    <t>IDEAL</t>
  </si>
  <si>
    <t>1 L, 1 GL, 2.5 GL, 5 GL, 10 L</t>
  </si>
  <si>
    <t>0.4 banano; 1 ml/l piña L/HA</t>
  </si>
  <si>
    <t>204-F1/NA</t>
  </si>
  <si>
    <t>REBELL</t>
  </si>
  <si>
    <t>1 l/ha, 1ml/l (tomate riñon en 1000 lt/ha); 2.5 l/ha, 1.25ml/l (rosa en 2000 l/ha) L/HA</t>
  </si>
  <si>
    <t>11-F11/NA-CL1</t>
  </si>
  <si>
    <t>IPOQUE</t>
  </si>
  <si>
    <t>2.4 L/HA</t>
  </si>
  <si>
    <t>90-H25/NA-CL3</t>
  </si>
  <si>
    <t>RICEGUARD</t>
  </si>
  <si>
    <t>1 L, 4 L, 100 ML, 250 ML</t>
  </si>
  <si>
    <t>83-F11/NA</t>
  </si>
  <si>
    <t>COMPEER</t>
  </si>
  <si>
    <t>ADAMA ANDINA B.V Sucursal Colombia (FORMULADOR) - Colombia, JINGBO AGROCHEMICALS TECHNOLOGY CO., LTD. (FABRICANTE) - China</t>
  </si>
  <si>
    <t>71-F23/NA-CL2</t>
  </si>
  <si>
    <t>SILVAZOLE</t>
  </si>
  <si>
    <t>83-F9/NA-CL1</t>
  </si>
  <si>
    <t>ETHPYRI</t>
  </si>
  <si>
    <t>90-H25/NA-CL2</t>
  </si>
  <si>
    <t>RICEBARN</t>
  </si>
  <si>
    <t>HER-DOBLE 304</t>
  </si>
  <si>
    <t>80-I20/NA</t>
  </si>
  <si>
    <t>FIJETPRO</t>
  </si>
  <si>
    <t>OASIS AGROSCIENCE LIMITED - FABRICANTE Y FORMULADOR - China, ZHEJIANG E-TONG CHEMICAL CO.,LTD - FABRICANTE Y FORMULADOR - China</t>
  </si>
  <si>
    <t>5-F26/NA</t>
  </si>
  <si>
    <t>0.3 PARA ARROZ, 0.6 PARA TOMATE RIÑÓN KG/HA</t>
  </si>
  <si>
    <t>117-I6/NA</t>
  </si>
  <si>
    <t>PABLANCO</t>
  </si>
  <si>
    <t>5 ML/L ML</t>
  </si>
  <si>
    <t>6-A12/NA-CL2</t>
  </si>
  <si>
    <t>ABINSEC</t>
  </si>
  <si>
    <t>caña de azúcar 2.50 KG/HA</t>
  </si>
  <si>
    <t>141-I3/NA</t>
  </si>
  <si>
    <t>VERISAN</t>
  </si>
  <si>
    <t>FLAGCHEM INTERNATIONAL CO., LTD. (FABRICANTE/FORMULADOR) - China, IPROCHEM COMPANY LIMITED (FABRICANTE/FORMULADOR) - China, ZHEJIAN HETIAN CHEMICALS CO., LTD. (FABRICANTE/FORMULADOR) - China</t>
  </si>
  <si>
    <t>073-H3-SESAU</t>
  </si>
  <si>
    <t>18-F39/NA-CL1</t>
  </si>
  <si>
    <t>PROTECTOR</t>
  </si>
  <si>
    <t>13-AI2/NA-CL1</t>
  </si>
  <si>
    <t>CONTROLER</t>
  </si>
  <si>
    <t>SINOCHEM NINGBO CHEMICALS CO. LTD. SHANDONG WEINFANG RAINBOW CHEMICAL CO. LTD., NINGBO GENERIC CHEMICAL CO. LTD - China</t>
  </si>
  <si>
    <t>11-F11/NA-CL2</t>
  </si>
  <si>
    <t>PUDRICUR</t>
  </si>
  <si>
    <t>2.4 para rosa; 0.4 PARA TOMATE RIÑÓN L/HA</t>
  </si>
  <si>
    <t>CLON DE RAINBODIONE</t>
  </si>
  <si>
    <t>25-F4/NA-CL1</t>
  </si>
  <si>
    <t>CRYSTALIXIM</t>
  </si>
  <si>
    <t>DUPOCSA PROTECTORES QUÍMICOS PARA EL CAMPO S.A. - Ecuador</t>
  </si>
  <si>
    <t>61-H8/NA</t>
  </si>
  <si>
    <t>QUEEN</t>
  </si>
  <si>
    <t>Commelina diffusa Aplicado a Arroz, Digitaria sanguinalis Aplicado a Arroz, Echinochloa colonum Aplicado a Arroz, Eleusine indica Aplicado a Arroz, Ischaemum rugosum Aplicado a Arroz, Rottboellia exaltata Aplicado a Arroz</t>
  </si>
  <si>
    <t>PONTUAL 100</t>
  </si>
  <si>
    <t>8-H34/NA</t>
  </si>
  <si>
    <t>DORADO</t>
  </si>
  <si>
    <t>250 ML, 500 ML, 1 GL, 5 GL, 1 L</t>
  </si>
  <si>
    <t>BIESTERFELD SHANGHAI CO, LTD. - China</t>
  </si>
  <si>
    <t>005-F16-SESA-U</t>
  </si>
  <si>
    <t>NINGBO SUNJOY AGROSCIENCE CO., LTD - China, SULPHUR MILLS LIMITED - India, TRUSTCHEM CO. LTD. - China</t>
  </si>
  <si>
    <t>3-H73/NA</t>
  </si>
  <si>
    <t>ECUAMINA 720</t>
  </si>
  <si>
    <t>0.27 L/HA</t>
  </si>
  <si>
    <t>6-I37/NAA</t>
  </si>
  <si>
    <t>6-I38/NA</t>
  </si>
  <si>
    <t>CIPERTOX 20</t>
  </si>
  <si>
    <t>67-F21/NA</t>
  </si>
  <si>
    <t>PALADIUM 250</t>
  </si>
  <si>
    <t>36-H19-SESAU</t>
  </si>
  <si>
    <t>47-F7-SESAU</t>
  </si>
  <si>
    <t>500 G, 1 KG, 20 KG</t>
  </si>
  <si>
    <t>11-COAD</t>
  </si>
  <si>
    <t>ALCOHOL BUTILICO NORMAL</t>
  </si>
  <si>
    <t>30-H1/NA</t>
  </si>
  <si>
    <t>BASAGRAN</t>
  </si>
  <si>
    <t>1.5 para alfalfa, 1.1 para arroz, 0,75 para fréjol KG</t>
  </si>
  <si>
    <t>BASF S.A(FORMULADOR) - Brasil, BASF SE - Alemania</t>
  </si>
  <si>
    <t>CORRECCION DE FORMULACION (05/01/2011; fecha de revaluación 25-05-2016</t>
  </si>
  <si>
    <t>49-I11/NA</t>
  </si>
  <si>
    <t>SKEMATA</t>
  </si>
  <si>
    <t>205-F1/NA</t>
  </si>
  <si>
    <t>OPUS TEAM</t>
  </si>
  <si>
    <t>106-H7/NA</t>
  </si>
  <si>
    <t>PYRAXZ</t>
  </si>
  <si>
    <t>0,2 KG/HA</t>
  </si>
  <si>
    <t>Cyperus ferax Aplicado a Arroz</t>
  </si>
  <si>
    <t>AGROHAO COMPANY LTD. - China, OASIS AGROSCIENCE LIMITED ( Fabricante y formulador) - China</t>
  </si>
  <si>
    <t>005-F16-SESAU</t>
  </si>
  <si>
    <t>73-F2/NA</t>
  </si>
  <si>
    <t>PARALANCHA</t>
  </si>
  <si>
    <t>1 KG, 500 G, 250 G, 300 G</t>
  </si>
  <si>
    <t>59-F3/NA</t>
  </si>
  <si>
    <t>ACTOR</t>
  </si>
  <si>
    <t>2,5 G/L</t>
  </si>
  <si>
    <t>053-I25-SESA-U</t>
  </si>
  <si>
    <t>DAMINOZIDE</t>
  </si>
  <si>
    <t>B.V INDUSTRIE - Paises bajos</t>
  </si>
  <si>
    <t>NO SE ENCUENTRA REGISTRADO EN EL GUIA LA EMPRESA/NO HAY EMPRESA</t>
  </si>
  <si>
    <t>36-H18/NA</t>
  </si>
  <si>
    <t>BASIC</t>
  </si>
  <si>
    <t>3.8 L</t>
  </si>
  <si>
    <t>4 PARA ARROZ L/HA</t>
  </si>
  <si>
    <t>Cyperus esculentus Aplicado a Arroz, Echinochloa colonum Aplicado a Arroz, Leptochloa filiformis Aplicado a Arroz</t>
  </si>
  <si>
    <t>JIANGSU UNITED AGROCHEMICAL CO., LTD. FABRICANTE - FORMULADOR - China</t>
  </si>
  <si>
    <t>100 ML, 200 ML, 1 L</t>
  </si>
  <si>
    <t>28-V</t>
  </si>
  <si>
    <t>PRO-GIBB PLUS 10 PS ; BERELEX</t>
  </si>
  <si>
    <t>10 G, 1 KG, 500 G</t>
  </si>
  <si>
    <t>GIBBERELLIC ACID 100 G/KG</t>
  </si>
  <si>
    <t>VALENT BIOSCIENCES CORP - Colombia, VALENT BIOSCIENCES LLC.- FABRICANTE/FORMULADOR - Estados Unidos</t>
  </si>
  <si>
    <t>TITULAR VALENT ECUADOR.</t>
  </si>
  <si>
    <t>LÍQUIDOS DE APLICACIÓN DIRECTA (AL)</t>
  </si>
  <si>
    <t>1-F89/NA-CL1</t>
  </si>
  <si>
    <t>MAXUS</t>
  </si>
  <si>
    <t>AGRIA S.A. (FABRICANTE) - Bulgaria, ZENITH CROP SCIENCES BULGARIA LTD. (FORMULADOR) - Bulgaria</t>
  </si>
  <si>
    <t>71-F23/NA-CL1</t>
  </si>
  <si>
    <t>CROPZOLE</t>
  </si>
  <si>
    <t>04 L/HA</t>
  </si>
  <si>
    <t>1 kg , 250 g , 500 g</t>
  </si>
  <si>
    <t>51-F32-SESAU</t>
  </si>
  <si>
    <t>COSMOCEL S.A. - México</t>
  </si>
  <si>
    <t>21-F2-SESAU</t>
  </si>
  <si>
    <t>PIÑA NA, TRIGO, CACAO, MELÓN 0.5-0.75 L/HA KG</t>
  </si>
  <si>
    <t>11-N2/NA</t>
  </si>
  <si>
    <t>COUNTER FC</t>
  </si>
  <si>
    <t>68-I5/NA</t>
  </si>
  <si>
    <t>CONFIDOR 700</t>
  </si>
  <si>
    <t>BAYER AG ( fabricante) - Alemania, BAYER S.A. ( Formulador) - Colombia, JIANGSU CHANGQING AGROCHEMICAL (FAB.) - China</t>
  </si>
  <si>
    <t>100-I1-SESAU</t>
  </si>
  <si>
    <t>COSMOLURE + 1</t>
  </si>
  <si>
    <t>4 FEROMONAS/TRAMPA/HECTAREA</t>
  </si>
  <si>
    <t>CHEMTICA NATURAL Y CHEMTICA INTERNACIONAL - Costa Rica</t>
  </si>
  <si>
    <t>97-F3/NA-CL1</t>
  </si>
  <si>
    <t>AMBAR</t>
  </si>
  <si>
    <t>1 L, 5 L, 500 ML, 350 ML, 20 L</t>
  </si>
  <si>
    <t>600 ml/ha banano; 0,30 ml/l rosa; 500 ml/ha arroz L/HA</t>
  </si>
  <si>
    <t>CHEMINOVA A/S (fabricante y formulador) - Dinamarca</t>
  </si>
  <si>
    <t>147-F1/NA</t>
  </si>
  <si>
    <t>COSMOS</t>
  </si>
  <si>
    <t>1 L, 5 L, 10 L, 20 L</t>
  </si>
  <si>
    <t>17-F19/NA-CL2</t>
  </si>
  <si>
    <t>MEDOLUS 72</t>
  </si>
  <si>
    <t>58-F/NA</t>
  </si>
  <si>
    <t>CURZATE M</t>
  </si>
  <si>
    <t>1.50KG/HA(PAPA);1.50KG/HA(TOMATE HORTÍCOLA) KG</t>
  </si>
  <si>
    <t>14-F</t>
  </si>
  <si>
    <t>VITIGRAN AZUL</t>
  </si>
  <si>
    <t>FABRICANTE ANTES AVENTIS AVENTIS 21/11/2002</t>
  </si>
  <si>
    <t>INGENIERIA INDUSTRIAL S.A. DE C.V. (Fabricante y Formulador) - México</t>
  </si>
  <si>
    <t>177-F1/NA-CL1</t>
  </si>
  <si>
    <t>DOLKER</t>
  </si>
  <si>
    <t>1 L, 200 ML, 50 ML, 100 ML</t>
  </si>
  <si>
    <t>JIANGSU CHIAYI AGROCHEMICAL CO. LTD. - China</t>
  </si>
  <si>
    <t>26-I30/NA</t>
  </si>
  <si>
    <t>NUFOS</t>
  </si>
  <si>
    <t>42-H2</t>
  </si>
  <si>
    <t>ADAMA AGAN LTD - Israel, ADAMA ANDINA B.V. SUCURSAL COLOMBIA - Colombia, AGAN CHEMICAL MANUFACTURES ; PROFICOL ANDINA SUCURSAL COLOMBIA - Israel, AGAN CHEMICAL MANUFACTURES ; PROFICOL ANDINA SUCURSAL COLOMBIA - Colombia</t>
  </si>
  <si>
    <t>33-F6</t>
  </si>
  <si>
    <t>CHEMIE INDUSTRIE HELM - Francia</t>
  </si>
  <si>
    <t>60-I1/NA</t>
  </si>
  <si>
    <t>TRIGARD</t>
  </si>
  <si>
    <t>0.2 KG/HA</t>
  </si>
  <si>
    <t>REGISTRO POR PRIMERA VEZ: 3/8/1990</t>
  </si>
  <si>
    <t>59-H7/NA-CL2</t>
  </si>
  <si>
    <t>SOYAFLAG 250</t>
  </si>
  <si>
    <t>0,75 EN 200 LITROS DE AGUA PARA SOYA; 0.50 PARA FREJOL L/HA</t>
  </si>
  <si>
    <t>SHANDONG RAINBOW INTERNATIONAL CO., LTD. (FAB- FOMR.) - China</t>
  </si>
  <si>
    <t>9-F6/NA</t>
  </si>
  <si>
    <t>FASINTEL</t>
  </si>
  <si>
    <t>CHEMINOVA A/S; - Dinamarca</t>
  </si>
  <si>
    <t>12-I20/NA</t>
  </si>
  <si>
    <t>DANADIM</t>
  </si>
  <si>
    <t>Cambio de titularidad de CROPTECH a FMC LATINOAMERIA el 23/06/2016</t>
  </si>
  <si>
    <t>6-I92/NA</t>
  </si>
  <si>
    <t>ALPHATAG</t>
  </si>
  <si>
    <t>1.50 ML</t>
  </si>
  <si>
    <t>197-H1/NA-CL1</t>
  </si>
  <si>
    <t>GALANT GOLD</t>
  </si>
  <si>
    <t>60 L, 100 L, 205 L</t>
  </si>
  <si>
    <t>79-I3-SESAU</t>
  </si>
  <si>
    <t>BIESTERFELD SHANGAI CO. LTD. - China, FARMEX S.A. - Perú</t>
  </si>
  <si>
    <t>100 G, 250 G, 500 G</t>
  </si>
  <si>
    <t>71-F20/NA</t>
  </si>
  <si>
    <t>0190086887001</t>
  </si>
  <si>
    <t>SARDO</t>
  </si>
  <si>
    <t>3-A2/NA</t>
  </si>
  <si>
    <t>BANDERA</t>
  </si>
  <si>
    <t>BIESTERFELD SHANGHAI, CO. LTD. /fabricante y formulador - China, FARMEX S.A. /fabricante y formulador - Perú</t>
  </si>
  <si>
    <t>49-I</t>
  </si>
  <si>
    <t>KARATE 5 EC ; NINJA EC</t>
  </si>
  <si>
    <t>SYNGENTA LIMITED - Colombia, SYNGENTA LIMITED - Francia, SYNGENTA LIMITED - Reino Unido</t>
  </si>
  <si>
    <t>0.25-0.5 arroz, trigo, cebada/ 0.5-0.75 frutales/ 0.3-0.5 mango, piña L/HA</t>
  </si>
  <si>
    <t>87-F5/NA</t>
  </si>
  <si>
    <t>REVANCHA</t>
  </si>
  <si>
    <t>0.15 L/HA</t>
  </si>
  <si>
    <t>68-I31/NA</t>
  </si>
  <si>
    <t>PICUS 600</t>
  </si>
  <si>
    <t>104 ml/100 kg de semilla ML</t>
  </si>
  <si>
    <t>CHEMINOVA A/S-FABRICANTE - Dinamarca, JIANGSU RUIXIANG CHEMICAL Co.,Ltd (fabricante) - China, PROQUIMUR LTDA. - Uruguay, YIANGSU YANGNONG CHEM GROUP-FABRICANTE - China</t>
  </si>
  <si>
    <t>155-F1/NA</t>
  </si>
  <si>
    <t>IMPACT</t>
  </si>
  <si>
    <t>200 L, 900 L</t>
  </si>
  <si>
    <t>1.7 ARROZ, 1,5 SOYA, 1.75 TOMATE RIÑÓN, 0.70 ROSA, 2.17 MAÍZ ML/L</t>
  </si>
  <si>
    <t>MIGRACION DE PLAGUICI AL GUIA</t>
  </si>
  <si>
    <t>73-H</t>
  </si>
  <si>
    <t>BASF A.G - Argentina, BASF SA - Brasil</t>
  </si>
  <si>
    <t>090-H14/NA</t>
  </si>
  <si>
    <t>BISPIRILAQ SC</t>
  </si>
  <si>
    <t>0.4 ARROZ, L/HA</t>
  </si>
  <si>
    <t>Cyperus ferax Aplicado a Arroz, Echinochloa colonum Aplicado a Arroz, Jussiaea linifolia Aplicado a Arroz</t>
  </si>
  <si>
    <t>141-F/NA</t>
  </si>
  <si>
    <t>REVUS</t>
  </si>
  <si>
    <t>125 ML, 1 L</t>
  </si>
  <si>
    <t>PAPA: 400cc/ha; TOMATE: 400cc/ha; CEBOLLA BULBO: 500cc/ha; ROSA: 0.6cc/ha</t>
  </si>
  <si>
    <t>SYNGENTA CROP PROTECTION INC - Estados Unidos, SYNGENTA GRANGEMOUTH MANUFACTURING CENTRE - Reino Unido, SYNGENTA PROTECAO DE CULTIVOS LTDA - Brasil, SYNGENTA S.A. - Colombia</t>
  </si>
  <si>
    <t>99-I3/NA</t>
  </si>
  <si>
    <t>CRUISER; HELIX</t>
  </si>
  <si>
    <t>MAIZ: 3 ml/kg de semillas ARROZ: 2 ml/kg de semillas SOYA: 2 ml/kg de semillas ML</t>
  </si>
  <si>
    <t>ESIM Chemicals GmbH - Austria, SYNGENTA AGRO S.A. - España, SYNGENTA PROTECAO DE CULTIVOS LTDA. - Brasil, SYNGENTA SOUTH AFRICA (PTY) LIMITED - Sudáfrica</t>
  </si>
  <si>
    <t>AMP. NOMBRE COMERCIAL (03/08/2009)AMP. FAB. Y PAIS DE ORIGEN (04/06/2010)AMP. FABRICANTE Y PÀIS DE ORIGEN (31/03/11).</t>
  </si>
  <si>
    <t>11-H8</t>
  </si>
  <si>
    <t>2-H55/NA</t>
  </si>
  <si>
    <t>Z-PRIM</t>
  </si>
  <si>
    <t>13-A1/NA-CL1</t>
  </si>
  <si>
    <t>ASTROID</t>
  </si>
  <si>
    <t>1 L, 500 ML, 250 ML, 120 ML</t>
  </si>
  <si>
    <t>67-F18/NA-CL1</t>
  </si>
  <si>
    <t>SCOBA</t>
  </si>
  <si>
    <t>NINGBO SUNJOY AGROSCIENCE CO.LTD - China</t>
  </si>
  <si>
    <t>116-F1/NA-CL1</t>
  </si>
  <si>
    <t>VELIERO</t>
  </si>
  <si>
    <t>14-I6/NA</t>
  </si>
  <si>
    <t>PERMITT 50</t>
  </si>
  <si>
    <t>0.30 l/ 200 l EN 1200 L/HA</t>
  </si>
  <si>
    <t>Spodoptera frugiperda Aplicado a Maíz</t>
  </si>
  <si>
    <t>REGISTRO INICIAL CON FECHA 18/2/2002; el país de orígen del formulado es Inglaterra</t>
  </si>
  <si>
    <t>11-IN20/NA</t>
  </si>
  <si>
    <t>FORATER</t>
  </si>
  <si>
    <t>20 g/planta BANANO; 60 g/planta PALMA AFRICANA G</t>
  </si>
  <si>
    <t>Dosis por planta de banano</t>
  </si>
  <si>
    <t>FORAGRO S. A. FABRICANTE - FORMULADOR - Guatemala</t>
  </si>
  <si>
    <t>GLIFOSATO TECNICO</t>
  </si>
  <si>
    <t>6-I55/NA</t>
  </si>
  <si>
    <t>NUMETRIN</t>
  </si>
  <si>
    <t>0.75 ml/l EN 400 LITROS DE AGUA ML</t>
  </si>
  <si>
    <t>AIMCO PESTICIDES LIMITED - India, GHARDA CHEMICALS LTD. - India</t>
  </si>
  <si>
    <t>MIGRACIÓN PLAGUICI A GUÍA-LA EMPRESA NO ESTA REGISTRADA EN EL SISTEMA/ aditivo de importancia SOLVENT NAPHTA 590 G/L</t>
  </si>
  <si>
    <t>NIPPON SODA CO.LTDA(Fabricante y formulador) - Japón, SUMMIT AGRO COLOMBIA S. A. S. (Formulador) - Colombia</t>
  </si>
  <si>
    <t>1-F49/NA</t>
  </si>
  <si>
    <t>NOVAZEB</t>
  </si>
  <si>
    <t>58-F16/NA</t>
  </si>
  <si>
    <t>RESPECTBUL</t>
  </si>
  <si>
    <t>PARA PAPA 0,5 en 200 l de agua PARA PIÑA 2.5 g/l G</t>
  </si>
  <si>
    <t>CAMBIO DE TITULAR (27/11/2009); ANTES PETER IORDANOV IGNATOV CAMBIO DE COLOR: DE AMARILLO A AZUL (05/10/2011)</t>
  </si>
  <si>
    <t>84-I1-NA</t>
  </si>
  <si>
    <t>TREBON</t>
  </si>
  <si>
    <t>ARROZ 0,3; GUAYABA 0,1 L/HA</t>
  </si>
  <si>
    <t>25/9/1997 (PRIMER REGISTRO) PRODUCTO REVALUADO</t>
  </si>
  <si>
    <t>080-I9/NA-CL1</t>
  </si>
  <si>
    <t>FYPRONT</t>
  </si>
  <si>
    <t>Dupocsa Protectores Químicos para el Campo S.A. (formulador) - Ecuador, HANGZHOU GILMORE CHEMICAL CO., - China</t>
  </si>
  <si>
    <t>29-H5-SESAU</t>
  </si>
  <si>
    <t>LIER CHEMICAL INDUSTRY CO. LTD. (Fabricante) - China</t>
  </si>
  <si>
    <t>090-H17/NA</t>
  </si>
  <si>
    <t>MAGISTER DEL MONTE</t>
  </si>
  <si>
    <t>Amaranthus hybridus Aplicado a Arroz</t>
  </si>
  <si>
    <t>59-H8/NA</t>
  </si>
  <si>
    <t>FREJ</t>
  </si>
  <si>
    <t>0,75 FREJOL L/HA</t>
  </si>
  <si>
    <t>SHENZHEN YANCHENG CHEMICALS CO. LTD. -FORMULADOR - China</t>
  </si>
  <si>
    <t>16-F2/NA</t>
  </si>
  <si>
    <t>FRILEX</t>
  </si>
  <si>
    <t>180-F1/NA</t>
  </si>
  <si>
    <t>PULSOR</t>
  </si>
  <si>
    <t>1 L, 500 ML, 400 ML, 250 ML</t>
  </si>
  <si>
    <t>0.4 ARROZ, 1.5 PAPA L/HA</t>
  </si>
  <si>
    <t>145-F3/NA</t>
  </si>
  <si>
    <t>FRONTAL</t>
  </si>
  <si>
    <t>850 g , 750 G</t>
  </si>
  <si>
    <t>31-COAD1-SESAU</t>
  </si>
  <si>
    <t>FREEWAY</t>
  </si>
  <si>
    <t>INDUSTRIAS LOVELAND -FORMULADO - Estados Unidos</t>
  </si>
  <si>
    <t>PERSIST</t>
  </si>
  <si>
    <t>Flagchem International CO. - China, FLAGCHEM INTERNATIONAL CO., LTD.- FABRICANTE - China, JIANGSU BAOLING CHEMICAL CO. LTD. - China, JIANGSU BAOLING CHEMICAL CO.LTD-FABRICANTE - China, NANJING RED SUN INTERNATIONAL TRADING CO., LTD. - China</t>
  </si>
  <si>
    <t>070-I4/NA-CL1</t>
  </si>
  <si>
    <t>INSECFIN</t>
  </si>
  <si>
    <t>1 kg/ha KG/HA</t>
  </si>
  <si>
    <t>KINGTAI CHEMICALS CO., LIMITED (Fabricante y Formulador) - China</t>
  </si>
  <si>
    <t>58-F25/NA</t>
  </si>
  <si>
    <t>CAMPUZ M-8</t>
  </si>
  <si>
    <t>1000 G, 500 G, 250 G</t>
  </si>
  <si>
    <t>2,0 kg/ha PARA PAPA KG/HA</t>
  </si>
  <si>
    <t>52-V3-U</t>
  </si>
  <si>
    <t>CERA TRAP</t>
  </si>
  <si>
    <t>20 L, 600 ML, 1 GL</t>
  </si>
  <si>
    <t>150 PARA MONITOREO EN MANGO, 200 PARA CONTROL EN MANGO ML</t>
  </si>
  <si>
    <t>31-COAD1-SESA-U</t>
  </si>
  <si>
    <t>20-COAD3-U</t>
  </si>
  <si>
    <t>0992634839001</t>
  </si>
  <si>
    <t>Swissoil del Ecuador S.A.</t>
  </si>
  <si>
    <t>SPRAYOEL 80</t>
  </si>
  <si>
    <t>2 galones/hectárea GLL</t>
  </si>
  <si>
    <t>Mejorar la acción de fungicidas en el control de sigatoka negra Aplicado a Banano</t>
  </si>
  <si>
    <t>NO TIENE FORMULACIÓN, SE APLICA EL INGREDIENTE ACTIVO EN ESTADO FÍSICO LÍQUIDO (L)</t>
  </si>
  <si>
    <t>70-F11/NA-CL1</t>
  </si>
  <si>
    <t>FREDAL</t>
  </si>
  <si>
    <t>1 L, 200 ML, 100 ML, 50 ML</t>
  </si>
  <si>
    <t>79-I1-NA</t>
  </si>
  <si>
    <t>APPLAUD</t>
  </si>
  <si>
    <t>40 kg</t>
  </si>
  <si>
    <t>1.25 g/ltomate riñon , 0.5 kg/ha arroz, 0.6 kg/ha banano KG/HA</t>
  </si>
  <si>
    <t>NIHON NOHYAKU CO. LTDA. (FAB./FORM.) - Japón</t>
  </si>
  <si>
    <t>Contiene los aditivos de importancia toxicológica SOLVENT NAPHTHA (PETROLEUM): 488, 3 g/l y NONYLPHENOL POLYETHYLENE GLYCOL ETHER: 65,4 g/l. Debe constar en la etiqueta el simbolo INFLAMABLE</t>
  </si>
  <si>
    <t>26-I47/NA</t>
  </si>
  <si>
    <t>LORSBAN 75</t>
  </si>
  <si>
    <t>1 KG, 600 G</t>
  </si>
  <si>
    <t>39-H30-SESAU</t>
  </si>
  <si>
    <t>AGSIN PTE LTDA. - Singapore</t>
  </si>
  <si>
    <t>50-F4/NA</t>
  </si>
  <si>
    <t>RAINBOPEN</t>
  </si>
  <si>
    <t>0.6 PARA ROSAS 0.2 l/ha para tomate riñón L/HA</t>
  </si>
  <si>
    <t>SHANDONG RAINBOW INTERNATIONAL CO.,LTD. FABRICANTE - FORMULADOR - China</t>
  </si>
  <si>
    <t>97-AI1/NA</t>
  </si>
  <si>
    <t>MITECLEAN</t>
  </si>
  <si>
    <t>MITSUI CHEMICALS AGRO., INC. (Fabricante y Formulador) - Japón</t>
  </si>
  <si>
    <t>Producto registrado 4/6/1999; Producto revaluado</t>
  </si>
  <si>
    <t>1-F85/NA</t>
  </si>
  <si>
    <t>VONDOZEB 62</t>
  </si>
  <si>
    <t>30 L, 60 L, 200 L, 1000 L, 20000 L</t>
  </si>
  <si>
    <t>1.75 BANANO L/HA</t>
  </si>
  <si>
    <t>FORMULACIONES QUÍMICAS S.A. - FORMULADOR - Costa Rica, UNIPHOS COLOMBIA PLANT LIMITED / FABRICANTE - Colombia, UPL LIMITED / FABRICANTE - India</t>
  </si>
  <si>
    <t>CAMBIO DE CATEGORÍA TOXICOLÓGICA APROBADO. CONTIENE ETHYLENE THIOUREA (ETU) 0,4 g/l</t>
  </si>
  <si>
    <t>210 L</t>
  </si>
  <si>
    <t>BLACKMECTIN</t>
  </si>
  <si>
    <t>ROSA 0.4;PAPAYA 0.2 L/HA</t>
  </si>
  <si>
    <t>206-F1/NA</t>
  </si>
  <si>
    <t>LONSELOR</t>
  </si>
  <si>
    <t>34-H31/NA</t>
  </si>
  <si>
    <t>CHEETAH</t>
  </si>
  <si>
    <t>GSP CROP SCIENCE PRIVATE LIMITED (Fabricante y Formulador) - India</t>
  </si>
  <si>
    <t>73-H11/NA</t>
  </si>
  <si>
    <t>RAINBOZETAPYR</t>
  </si>
  <si>
    <t>0.75 (200 l/ha) L/HA</t>
  </si>
  <si>
    <t>PRODUCTO NUEVO</t>
  </si>
  <si>
    <t>143-F2/NA</t>
  </si>
  <si>
    <t>DIFAZ</t>
  </si>
  <si>
    <t>83-F10/NA</t>
  </si>
  <si>
    <t>DALAC</t>
  </si>
  <si>
    <t>(FABRICANTE) HANGZHOU KANIS PESTICIDE AND CHEMICALS Co., - China, (FORMULADOR) ANASAG CHILE S.A. - Chile, (FORMULADOR) ZHEJIANG LONGYOU EAST ANASAC CROP SCIENCE CO., LTD. - China</t>
  </si>
  <si>
    <t>207-F1/NA</t>
  </si>
  <si>
    <t>SONETTO</t>
  </si>
  <si>
    <t>ISAGRO(ASIA) Agrochemicals Pvt.Ltd. - India, isagro S.p.A - Italia, OXON ITALIA Sp.A(fabricante) - Italia</t>
  </si>
  <si>
    <t>36-COAD3/Provisional</t>
  </si>
  <si>
    <t>GUARD 2000</t>
  </si>
  <si>
    <t>0,08 L/HA</t>
  </si>
  <si>
    <t>HEADLAND AGROCHEMICALS LTD. (fabricante y formulador) - Reino Unido</t>
  </si>
  <si>
    <t>REGISTRO PROVISIONAL CADUCADO; EL TITULAR NO PUEDE REALIZAR IMPORTACIONES</t>
  </si>
  <si>
    <t>128-F8/NA</t>
  </si>
  <si>
    <t>MORPHOLEX</t>
  </si>
  <si>
    <t>CONCENTRADO DISPERSABLE (DC)</t>
  </si>
  <si>
    <t>FORAGRO S.A. (Fabricante y Formulador) - Guatemala</t>
  </si>
  <si>
    <t>20-COAD4-U</t>
  </si>
  <si>
    <t>HARVESTOL 12</t>
  </si>
  <si>
    <t>6300 GL</t>
  </si>
  <si>
    <t>7,6 L/HA</t>
  </si>
  <si>
    <t>LUB LINE LLC (fabricante y formulador) - Estados Unidos</t>
  </si>
  <si>
    <t>TIPO DE FORMULACIÓN: ACEITE FORMADOR DE PELICULA (AFP)</t>
  </si>
  <si>
    <t>8-H35/NA</t>
  </si>
  <si>
    <t>RAINBODIUR</t>
  </si>
  <si>
    <t>1 KG, 250 G, 500 G, 15 KG</t>
  </si>
  <si>
    <t>SHANDONG RAINBOW INTERNATIONAL CO., LTD/fabricante formulador - China</t>
  </si>
  <si>
    <t>150-I6/NA</t>
  </si>
  <si>
    <t>PROCLAIM OPTI</t>
  </si>
  <si>
    <t>35-H9/NA</t>
  </si>
  <si>
    <t>RAINBOTURBO</t>
  </si>
  <si>
    <t>1 L, 500 ML, 1 GL, 2.5 GL, 5 GL</t>
  </si>
  <si>
    <t>2.0 maiz, 4.0 caña de azucar L/HA</t>
  </si>
  <si>
    <t>SHANDONG RAIBOW INTERNATIONAL - China</t>
  </si>
  <si>
    <t>36-H19/NA</t>
  </si>
  <si>
    <t>SHANDONG RAINBOW INTERNATIONAL CO. LTD - China</t>
  </si>
  <si>
    <t>87-H8/NA</t>
  </si>
  <si>
    <t>GUARDI</t>
  </si>
  <si>
    <t>Eleusine indica Aplicado a Arroz, Rottboellia exaltata Aplicado a Arroz</t>
  </si>
  <si>
    <t>35-I12-SESAU</t>
  </si>
  <si>
    <t>0.3 PARA COL, 0.7 PARA ARROZ KG/HA</t>
  </si>
  <si>
    <t>JIAHUA CHEMICALS CORPORATION - China</t>
  </si>
  <si>
    <t>179-F3/NA</t>
  </si>
  <si>
    <t>XSTRATA GOLD</t>
  </si>
  <si>
    <t>rosa: 1,25 ml/l; maíz: 0.75 l/ha; arroz: 0.7 l/ha; tomate riñón y cacao: 0.6 l/ha</t>
  </si>
  <si>
    <t>50-H1/NA-CL1</t>
  </si>
  <si>
    <t>DEXURON</t>
  </si>
  <si>
    <t>2 l/ha (maíz) 1,5 l/ha (palma africana) 2 l/ha (banano) L/HA</t>
  </si>
  <si>
    <t>ADAMA AGAN LTD. FABRICANTE - Israel, Syngenta Agro S.A. de C.V.(fabricante - formulador) - México, SYNGENTA AGRO S.A. DE C.V. FORMULADOR - México, SYNGENTA HUDDERSFIELD MANUFACTURING CENTRE FABRICANTE - Reino Unido, Syngenta Protcäo Cultivos Ltda. (Fabricante - formulador) - Brasil, SYNGENTA PROTEÇÃO DE CULTIVOS LTDA - Brasil, Westrade Guatemala S.A (Fabricante) - Guatemala, WESTRADE GUATEMALA, S.A. FORMULADOR - Guatemala</t>
  </si>
  <si>
    <t>159-I1/NA</t>
  </si>
  <si>
    <t>WARRANT GOLD 460</t>
  </si>
  <si>
    <t>150 ml/ha arroz, 120 ml/ha papa L/HA</t>
  </si>
  <si>
    <t>145-F5/NA</t>
  </si>
  <si>
    <t>KATALIC</t>
  </si>
  <si>
    <t>1.50 PARA PAPA KG/HA</t>
  </si>
  <si>
    <t>92-I12/NA</t>
  </si>
  <si>
    <t>SINCHI</t>
  </si>
  <si>
    <t>0.25 EN TOMATE RIÑÓN KG/HA</t>
  </si>
  <si>
    <t>ZENITH CROP SCIENCES BULGARIA LTD. FABRICANTE-FORMULADOR - Bulgaria</t>
  </si>
  <si>
    <t>1-F89/NA-CL2</t>
  </si>
  <si>
    <t>FUNGITANE 75</t>
  </si>
  <si>
    <t>ZENITH CROP SCIENCES BULGARIA LTD. (RABRICANTE -FORMULADOR) - Bulgaria</t>
  </si>
  <si>
    <t>POINT AGRO – CHINA LIMITED- Formulador - China, POINT INTERNAT. INTERPRISE ; JDD INDUSTRY COMPANY LTD. - Suiza, POINT INTERNAT. INTERPRISE ; JDD INDUSTRY COMPANY LTD. - Reino Unido, POINT INTERNAT. INTERPRISE ; JDD INDUSTRY COMPANY LTD. - China</t>
  </si>
  <si>
    <t>15-F26-SESAU</t>
  </si>
  <si>
    <t>MICROTHIOL SPECIAL 80 WG</t>
  </si>
  <si>
    <t>58-F16/NA-CL1</t>
  </si>
  <si>
    <t>COMPULSSOR</t>
  </si>
  <si>
    <t>GRIA S.A. - Bulgaria</t>
  </si>
  <si>
    <t>64-I2/NA-CL1</t>
  </si>
  <si>
    <t>DILUVIO</t>
  </si>
  <si>
    <t>1-F89/NA-CL3</t>
  </si>
  <si>
    <t>SOLVER</t>
  </si>
  <si>
    <t>AGRIA S.A. - Bulgaria, ZENITH CROP SCIENCES BULGARIA LTD. - Bulgaria</t>
  </si>
  <si>
    <t>Clon del producto Fuerza Globo</t>
  </si>
  <si>
    <t>156-I3/NA</t>
  </si>
  <si>
    <t>FINIDOR</t>
  </si>
  <si>
    <t>5-F27/NA</t>
  </si>
  <si>
    <t>0,75 ml/l ML</t>
  </si>
  <si>
    <t>NINGBO SUNJOY AGROSCIENCE CO., LTDA. (Fabricante y Formulador) - China</t>
  </si>
  <si>
    <t>80-I-17/NA</t>
  </si>
  <si>
    <t>FANTASTIC</t>
  </si>
  <si>
    <t>100 ml , 1 l , 250 ML</t>
  </si>
  <si>
    <t>PAPA: 350 ml/ha / ARROZ: 0.25 l/hs L/HA</t>
  </si>
  <si>
    <t>21-M5/NA</t>
  </si>
  <si>
    <t>INNOVADOR</t>
  </si>
  <si>
    <t>6 KG/HA</t>
  </si>
  <si>
    <t>204-F1/NA-CL1</t>
  </si>
  <si>
    <t>RING</t>
  </si>
  <si>
    <t>5-F26/NA-CL2</t>
  </si>
  <si>
    <t>100 G, 200 G, 500 G, 1 KG, 15 KG</t>
  </si>
  <si>
    <t>0,3 ARROZ; 0,6 TOMATE RIÑON KG/HA</t>
  </si>
  <si>
    <t>68-I34/NA</t>
  </si>
  <si>
    <t>SHERMANN</t>
  </si>
  <si>
    <t>85-I2/NA-CL1</t>
  </si>
  <si>
    <t>CRISPIROFOS</t>
  </si>
  <si>
    <t>ARYSTA LIFESCIENCE COLOMBIA S.A - Colombia</t>
  </si>
  <si>
    <t>179-F4/NA</t>
  </si>
  <si>
    <t>MIRROR</t>
  </si>
  <si>
    <t>0.70 L/HA</t>
  </si>
  <si>
    <t>18-F41/NA</t>
  </si>
  <si>
    <t>RAINBOTALONIL</t>
  </si>
  <si>
    <t>67-F17/NA</t>
  </si>
  <si>
    <t>DEBUT</t>
  </si>
  <si>
    <t>165–I1/NA</t>
  </si>
  <si>
    <t>FURIOZO</t>
  </si>
  <si>
    <t>ANASAC CHILE S.A. - FORMULADOR - Chile, HUALONG CHEMICAL INDUSTRY COMPANY LTD. - FABRICANTE - China, ZHEJIANG LONGYOU EAST ANASAC CROP SCIENCE CO., LTD. FORMULADOR - China</t>
  </si>
  <si>
    <t>2-H26/NA</t>
  </si>
  <si>
    <t>MAITRINA</t>
  </si>
  <si>
    <t>1 KG, 800 G, 900 G, 20 KG</t>
  </si>
  <si>
    <t>2.5 kg/ha KG/HA</t>
  </si>
  <si>
    <t>BIESTERFELD SHANGHAI, Co., Ltd. - China</t>
  </si>
  <si>
    <t>3 PARA CAÑA; 2,5 PARA MAÍZ; 1.5 PARA MANGO; 2 PARA ARROZ L/HA</t>
  </si>
  <si>
    <t>150-I2/NA</t>
  </si>
  <si>
    <t>AFFIRM</t>
  </si>
  <si>
    <t>100 G, 150 G, 1 KG</t>
  </si>
  <si>
    <t>0,20 BROCOLI, 0,15 MAIZ KG/HA</t>
  </si>
  <si>
    <t>49-I15/NA</t>
  </si>
  <si>
    <t>CRYSTALAM 2,5</t>
  </si>
  <si>
    <t>72-H14/NA</t>
  </si>
  <si>
    <t>MATACRON</t>
  </si>
  <si>
    <t>18 G</t>
  </si>
  <si>
    <t>18 g/ha PARA ARROZ</t>
  </si>
  <si>
    <t>Eclipta alba Aplicado a Arroz, Fimbristylis miliacea Aplicado a Arroz, Ludwigia linifolia Aplicado a Arroz</t>
  </si>
  <si>
    <t>25-F16/NA</t>
  </si>
  <si>
    <t>RAINBOMORPH</t>
  </si>
  <si>
    <t>CONTIENE SOLVENT NAPHTHA 2 g/l</t>
  </si>
  <si>
    <t>092-I8/NA</t>
  </si>
  <si>
    <t>ACETA</t>
  </si>
  <si>
    <t>0,25 KG/HA</t>
  </si>
  <si>
    <t>RAINBODAZOL</t>
  </si>
  <si>
    <t>2.73 ml/l ML</t>
  </si>
  <si>
    <t>Fusarium spp. Aplicado a Banano, Penicillium spp. Aplicado a Banano, Verticillium theobromae Aplicado a Banano</t>
  </si>
  <si>
    <t>39-H6/NA</t>
  </si>
  <si>
    <t>GLIFONOX</t>
  </si>
  <si>
    <t>CRYSTAL CHEMICAL INTER – AMERICA S.A. / PANAMA manufacturado por NORTHERN INTERNATIONAL (HOLDING) CO. LTD (fabricante) - China, DUPOCSA PROTECTORES QUÍMICOS PARA EL CAMPO S.A. FORMULADOR - Ecuador</t>
  </si>
  <si>
    <t>144-F4/NA</t>
  </si>
  <si>
    <t>VINDRA</t>
  </si>
  <si>
    <t>1 PARA TOMATE RIÑÓN L/HA</t>
  </si>
  <si>
    <t>JIANGSU ROTAM AGROCHEMICAL CO., LTD. - FABRICANTE Y FORMULADOR - China</t>
  </si>
  <si>
    <t>156-I1/NA</t>
  </si>
  <si>
    <t>39-H64-SESA-U</t>
  </si>
  <si>
    <t>148-F4/NA</t>
  </si>
  <si>
    <t>DOTRIZENTH</t>
  </si>
  <si>
    <t>300 ml/ha ML</t>
  </si>
  <si>
    <t>ZENITH CROP SCIENCES BULGARIA LTD. (fabricante y formulador) - Bulgaria</t>
  </si>
  <si>
    <t>25 L, 60 L, 200 L</t>
  </si>
  <si>
    <t>188-F1/NA-CL1</t>
  </si>
  <si>
    <t>PORTENTO</t>
  </si>
  <si>
    <t>133-F2/NA-CL1</t>
  </si>
  <si>
    <t>JEQUE</t>
  </si>
  <si>
    <t>1 L, 300 ML, 150 ML</t>
  </si>
  <si>
    <t>2.625 L/HA</t>
  </si>
  <si>
    <t>ZHEJIANG HEBEN PESTICIDE &amp; CHEMICALS, CO. LTD / fabricante formulador - China</t>
  </si>
  <si>
    <t>11-F1-SESAU</t>
  </si>
  <si>
    <t>BAYER CROPSCIENCE S.A. - Brasil, FMC LATINOAMERICA S.A - Colombia, JIANGSU HUIFENG AGROCHEMICAL CO. LTDO.-FABRICANTE - China, SINON CORPORATION CO.,LTDO.-FABRICANTE - Taiwán</t>
  </si>
  <si>
    <t>CRYSTAL CHEMICAL INTER-AMERICA - Estados Unidos, INQUIPORT - Venezuela, MONTROCHEM - Panamá, SHANDONG WEIFANG RAINBOW CHEMICAL CO. LTD. - China</t>
  </si>
  <si>
    <t>87-H1/NA</t>
  </si>
  <si>
    <t>CLINCHER</t>
  </si>
  <si>
    <t>Echinochloa colona Aplicado a Arroz, Leptochloa filiformis Aplicado a Arroz</t>
  </si>
  <si>
    <t>67-F9/NA</t>
  </si>
  <si>
    <t>HELCORE</t>
  </si>
  <si>
    <t>ATUL LIMITED / FABRICANTE - FORMULADOR - India</t>
  </si>
  <si>
    <t>34-H15/NA</t>
  </si>
  <si>
    <t>PEMBI 400</t>
  </si>
  <si>
    <t>Conyza floribunda Aplicado a Maíz, Eleusine indica Aplicado a Maíz, Rottboellia exaltata Aplicado a Maíz</t>
  </si>
  <si>
    <t>BIESTERFELD SHANGHAI CO. LTD. (FAB./FORM.) - China</t>
  </si>
  <si>
    <t>REGISTRO INICIAL CON FECHA 27/10/2003</t>
  </si>
  <si>
    <t>64-F10/NA</t>
  </si>
  <si>
    <t>TABECUR</t>
  </si>
  <si>
    <t>1 l , 50 ML, 100 ML, 250 ML, 500 ML, 1 GL, 19 L</t>
  </si>
  <si>
    <t>OASIS AGROSCIENCE LIMITED7 FABRICANTE FORMULADOR - China, TRUSTCHEM - China</t>
  </si>
  <si>
    <t>migracion de PLAGUICI a GUIA</t>
  </si>
  <si>
    <t>120-H3/NA-CL1</t>
  </si>
  <si>
    <t>BEXTONIL</t>
  </si>
  <si>
    <t>60 L, 208 L</t>
  </si>
  <si>
    <t>79-F9/NA</t>
  </si>
  <si>
    <t>BARDO</t>
  </si>
  <si>
    <t>96-F8/NA-CL1</t>
  </si>
  <si>
    <t>ALLUMER</t>
  </si>
  <si>
    <t>1 L, 4 L, 20 L, 5 L</t>
  </si>
  <si>
    <t>182-F1/NA</t>
  </si>
  <si>
    <t>BOTRILEX</t>
  </si>
  <si>
    <t>2 l/ha Rosa; 2 ml/l o 2 l/ha ají,berenjena,naranjilla,pepino dulce,pimiento,tomate de árbol y uvilla L/HA</t>
  </si>
  <si>
    <t>INTEROC S.A. - Ecuador, IPROCHEM COMPANY LIMITED (Fabricante del i.a thiram) - China, JIANGSU UNITED AGROCHEMICAL Co. Ltd. (Fabricante del i.a. pyrimethanil) - China</t>
  </si>
  <si>
    <t>SE LEVANTA LA INMOVILIZACIÓN MEDIANTE MAGAP-CRIA/AGROCALIDAD-2016-0702-M CON FECHA 09-12-16/INMOVILIZADO LOTE 1003668-1 MEDIANTE MEMORANDO N° MAGAP-CRIA/AGROCALIDAD-2016-0384-M CON FECHA 01-07-16</t>
  </si>
  <si>
    <t>80-H5/NA-CL1</t>
  </si>
  <si>
    <t>MILLO</t>
  </si>
  <si>
    <t>16 G, 100 G, 1 KG, 15 G</t>
  </si>
  <si>
    <t>2-H51/NA-CL1</t>
  </si>
  <si>
    <t>SPOOR</t>
  </si>
  <si>
    <t>500 G, 900 G, 1 KG, 10 KG</t>
  </si>
  <si>
    <t>JIANGSU SEVENCONTINENT GREEN CHEMICAL CO., LTD. (FABRICANTE FORMULADOR ) - China, SHARDA CROPCHEM LIMITED (FABRICANTE FORMULADOR ) - India</t>
  </si>
  <si>
    <t>1-PHR1/U</t>
  </si>
  <si>
    <t>123-I2/NA</t>
  </si>
  <si>
    <t>CONQUEST</t>
  </si>
  <si>
    <t>SYNGENTA</t>
  </si>
  <si>
    <t>26-I57/NA</t>
  </si>
  <si>
    <t>RAINPIRIFOS</t>
  </si>
  <si>
    <t>1 L/ha EN 300 LITROS DE AGUA L/HA</t>
  </si>
  <si>
    <t>123-I6/NA-CL1</t>
  </si>
  <si>
    <t>PERCAL</t>
  </si>
  <si>
    <t>55-I2/NA</t>
  </si>
  <si>
    <t>ILUSTRE</t>
  </si>
  <si>
    <t>12.5ml/kg de semilla ML</t>
  </si>
  <si>
    <t>FORAGRO S. A. - Guatemala</t>
  </si>
  <si>
    <t>15-H27/NA-CL3</t>
  </si>
  <si>
    <t>AMFINE 500</t>
  </si>
  <si>
    <t>20 L, 10 L, 5 L, 4 L, 1 GL, 19 L, 1 L</t>
  </si>
  <si>
    <t>68-I23/NA-CL1</t>
  </si>
  <si>
    <t>CRYSTAL DARK</t>
  </si>
  <si>
    <t>90-H28/NA</t>
  </si>
  <si>
    <t>GRAMAFIN</t>
  </si>
  <si>
    <t>1 L, 200 ML, 100 ML</t>
  </si>
  <si>
    <t>Boerhavia decumbens Aplicado a Arroz, Fleurya aestuans Aplicado a Arroz, Peperomia pellucida Aplicado a Arroz, Portulaca oleracea Aplicado a Arroz, Sida rhombifolia Aplicado a Arroz</t>
  </si>
  <si>
    <t>NANJING BESTGREEN CHEMICAL CO. LTD. - China</t>
  </si>
  <si>
    <t>15-H29/NA</t>
  </si>
  <si>
    <t>POTENTE</t>
  </si>
  <si>
    <t>4,8 l/ha L/HA</t>
  </si>
  <si>
    <t>25-F16/NA-CL1</t>
  </si>
  <si>
    <t>TIDEMORA</t>
  </si>
  <si>
    <t>DELTAMETRINA TECNICA</t>
  </si>
  <si>
    <t>200 KG</t>
  </si>
  <si>
    <t>87-H7/NA-CL1</t>
  </si>
  <si>
    <t>RICEAID</t>
  </si>
  <si>
    <t>100 ML, 250 ML, 500 ML, 2,5 GL, 1 GL, 5 GL, 1 L</t>
  </si>
  <si>
    <t>26-F16/NA-CL1</t>
  </si>
  <si>
    <t>31-F17/NA</t>
  </si>
  <si>
    <t>1 L, 500 ML, 1 GL, 2.5 GL, 5 GL, 50 ML, 100 ML, 250 ML</t>
  </si>
  <si>
    <t>NO APLICA PERIODO DE REINGRESO: ASPERSIÓN EN POSTCOSECHA</t>
  </si>
  <si>
    <t>39-H92/NA</t>
  </si>
  <si>
    <t>FILOSO</t>
  </si>
  <si>
    <t>ACT UP</t>
  </si>
  <si>
    <t>2 kg/ha PARA PAPA KG/HA</t>
  </si>
  <si>
    <t>5-F26/NA-CL1</t>
  </si>
  <si>
    <t>0,3 arroz, 0.6 tomate riñon KG/HA</t>
  </si>
  <si>
    <t>34-H30/NA-CL1</t>
  </si>
  <si>
    <t>PENTILO</t>
  </si>
  <si>
    <t>50-F4/NA-CL1</t>
  </si>
  <si>
    <t>COZOMOS</t>
  </si>
  <si>
    <t>29-I9/NA-CL1</t>
  </si>
  <si>
    <t>TRUFAX</t>
  </si>
  <si>
    <t>15-H22/NA</t>
  </si>
  <si>
    <t>SEROK</t>
  </si>
  <si>
    <t>5 PARA MALEZAS EN CAÑA Y 4 PARA MALEZA EN PIÑA L/HA</t>
  </si>
  <si>
    <t>AMPLIACION DE FORMULADOR. (27/04/2012)</t>
  </si>
  <si>
    <t>1-F82/NA-CL2</t>
  </si>
  <si>
    <t>FERCOTHANE</t>
  </si>
  <si>
    <t>13-H5/NA</t>
  </si>
  <si>
    <t>SASCHA</t>
  </si>
  <si>
    <t>1 L, 10 L, 20 L, 1 GL</t>
  </si>
  <si>
    <t>1 L, 500 ML, 100 ML, 250 ML</t>
  </si>
  <si>
    <t>8-H35/NA-CL1</t>
  </si>
  <si>
    <t>CANAPUX</t>
  </si>
  <si>
    <t>100 ML, 200 ML, 250 ML, 500 ML</t>
  </si>
  <si>
    <t>103-I1-SESAU</t>
  </si>
  <si>
    <t>MICOSPLAG ; FUNGIO</t>
  </si>
  <si>
    <t>100 g , 50 G, 20 KG</t>
  </si>
  <si>
    <t>ORIUS BIOSISTEMAS LTD - Colombia, ORIUS BIOTECNOLOGÍA – ORIUS BIOTECH / FORMULADOR - Colombia</t>
  </si>
  <si>
    <t>64-H7/NA-CL2</t>
  </si>
  <si>
    <t>39-H82/NA</t>
  </si>
  <si>
    <t>RAINBOGLIF 757</t>
  </si>
  <si>
    <t>1 KG, 10 KG, 100 G, 500 G</t>
  </si>
  <si>
    <t>50-F4/NA-CL2</t>
  </si>
  <si>
    <t>RANDORI</t>
  </si>
  <si>
    <t>0,6 l/ha para rosa; 0.2l/ha para tomate riñon L/HA</t>
  </si>
  <si>
    <t>1 L, 10 L, 4 L, 20 L</t>
  </si>
  <si>
    <t>71-F23/NA</t>
  </si>
  <si>
    <t>RAINBOTEB</t>
  </si>
  <si>
    <t>GRASIDIM 240</t>
  </si>
  <si>
    <t>64-H13/NA</t>
  </si>
  <si>
    <t>ICASSO</t>
  </si>
  <si>
    <t>100 ML, 200 ML, 300 ML, 400 ML, 500 ML, 1 L, 4 L, 5 L, 10 L, 20 L, 250 ML</t>
  </si>
  <si>
    <t>39–F4/NA</t>
  </si>
  <si>
    <t>PHOENIX</t>
  </si>
  <si>
    <t>SHARDA CROPCHEM LIMITED / FABRICANTE-FORMULADOR - India</t>
  </si>
  <si>
    <t>14-A1/NA</t>
  </si>
  <si>
    <t>RUFAST</t>
  </si>
  <si>
    <t>25 L, 60 L, 200 L, 205 L</t>
  </si>
  <si>
    <t>CHEMINOVA A/S - Dinamarca, JIANGSU HUIFENG AGROCHEMICALS CO., LTDA. - FABRICANTE - China</t>
  </si>
  <si>
    <t>60-I7/NA-CL1</t>
  </si>
  <si>
    <t>VATRA</t>
  </si>
  <si>
    <t>152-I1/NA</t>
  </si>
  <si>
    <t>SOLVIGO</t>
  </si>
  <si>
    <t>ALZCHEM AG.(Fabricante Thiamethoxam) - Alemania, ESIM CHEMICALS GMBH (FABRICANTE Thiamethoxam) - Austria, North China Pharmaceutical Group Aino Co., Ltd. (fabricante: Abamectin) - China, QILU PHARMACEUTICAL (INNER MONGOLIA) CO., LTD. (fabricante Abamectin) - China, SHANDONG QILU KING-PHAR PHARMACEUTICAL CO., LTD. (fabricante Abamectin) - China, Syngenta Crop Protection, LLC. (formulador) - Estados Unidos, Syngenta India Ltd. (fabricante:Thiamethoxam) - India, Viakem S.A. de C.V. (fabricante Thiamethoxam) - México</t>
  </si>
  <si>
    <t>85-H6/NA</t>
  </si>
  <si>
    <t>BURNER</t>
  </si>
  <si>
    <t>1 GL, 1 L, 500 ML</t>
  </si>
  <si>
    <t>Commelina diffusa Aplicado a Arroz, Digitaria sanguinalis Aplicado a Arroz, Echinochloa colonum Aplicado a Arroz, Eleusine indica Aplicado a Arroz, Rottboellia exaltata Aplicado a Arroz</t>
  </si>
  <si>
    <t>132-H1/NA</t>
  </si>
  <si>
    <t>SAHARA</t>
  </si>
  <si>
    <t>Amaranthus hybridus Aplicado a Caña de azúcar, Cyperus rotundus Aplicado a Caña de azúcar, Digitaria sanguinalis Aplicado a Caña de azúcar, Eleusine indica Aplicado a Caña de azúcar, Leptochloa filiformis Aplicado a Caña de azúcar</t>
  </si>
  <si>
    <t>INTEROC S. A. FORMULADOR - Ecuador</t>
  </si>
  <si>
    <t>500 ML, 1 L, 20 L</t>
  </si>
  <si>
    <t>3-A3/NA</t>
  </si>
  <si>
    <t>DAGGER</t>
  </si>
  <si>
    <t>1 L, 60 ML, 120 ML</t>
  </si>
  <si>
    <t>POINT AGRO - CHINA LIMITED - China</t>
  </si>
  <si>
    <t>69-H2/NA-CL1</t>
  </si>
  <si>
    <t>GRAVITATEM</t>
  </si>
  <si>
    <t>50-F4/NA-CL3</t>
  </si>
  <si>
    <t>PENZOLE</t>
  </si>
  <si>
    <t>O.6 PARA ROSAS L/HA</t>
  </si>
  <si>
    <t>87-H7/NA-CL2</t>
  </si>
  <si>
    <t>RICEPRIDE</t>
  </si>
  <si>
    <t>1 L, 5 GL, 2.5 GL, 500 ML, 250 ML, 100 ML</t>
  </si>
  <si>
    <t>1 l/ha para arroz L/HA</t>
  </si>
  <si>
    <t>123-I8/NA</t>
  </si>
  <si>
    <t>BANZAI</t>
  </si>
  <si>
    <t>0,3 l/ha PAPA; 0.2 l/ha MAIZ L/HA</t>
  </si>
  <si>
    <t>75-F</t>
  </si>
  <si>
    <t>LONLIFE</t>
  </si>
  <si>
    <t>NO SE ENCUENTRA EN EL SISTEMA GUIA LA EMPRESA/ ANTONIO PINO ICAZA CIA.</t>
  </si>
  <si>
    <t>12-N</t>
  </si>
  <si>
    <t>SINCOSIM AG</t>
  </si>
  <si>
    <t>MICROGRÁNULO (MG)</t>
  </si>
  <si>
    <t>NO SE ENCUENTRA EN EL SISTEMA GUIA LA EMPRESA/ AGROCOL INVERSIONES AGROINDUSTRIALES</t>
  </si>
  <si>
    <t>44-I6/NA-CL2</t>
  </si>
  <si>
    <t>SATORI</t>
  </si>
  <si>
    <t>90-H29/NA</t>
  </si>
  <si>
    <t>TOBRUK</t>
  </si>
  <si>
    <t>1,3 ml/l ML</t>
  </si>
  <si>
    <t>Echinochloa colonum Aplicado a Arroz, Eleusine indica Aplicado a Arroz, Fimbristylis annua Aplicado a Arroz, Leptochloa filiformis Aplicado a Arroz, Lindernia crustaceae Aplicado a Arroz, Portulaca oleracea Aplicado a Arroz</t>
  </si>
  <si>
    <t>BIESTERFELD SHANGHAI, CO., LTD. (fabricante y formulador) - China, FARMEX S.A. (fromulador) - Perú, SHANGHAI E-TONG CHEMICAL CO. LTD. (fabricante) - China</t>
  </si>
  <si>
    <t>96-F11/NA</t>
  </si>
  <si>
    <t>DYNAPOX</t>
  </si>
  <si>
    <t>1 L, 4 L, 100 ML, 250 ML, 500 ML, 20 L</t>
  </si>
  <si>
    <t>JIANGSU ROTAM CHEMISTRY CO., LTDA - FABRICANTE - FORMULADOR - China</t>
  </si>
  <si>
    <t>200-H1/NA-CL2</t>
  </si>
  <si>
    <t>CANATREX</t>
  </si>
  <si>
    <t>4 EN CAÑA DE AZUCAR KG/HA</t>
  </si>
  <si>
    <t>8–H35/NA-CL2</t>
  </si>
  <si>
    <t>TRILLA</t>
  </si>
  <si>
    <t>PRODUCTO NUEVO - CLON DE RAINBODIUR</t>
  </si>
  <si>
    <t>67-F15/NA-CL1</t>
  </si>
  <si>
    <t>TROIKA</t>
  </si>
  <si>
    <t>4l/ha para banano y 0.25 l/ha para pap L/HA</t>
  </si>
  <si>
    <t>ANASAC CHILE SA - Chile, HUALONG CHEMICAL INDUSTRY CO.,LTD/Fabricante - China, ZHEIJIANG LONGYOU EAST ANASAC CROP SCIENCE CO., LTD./ Formulador - China</t>
  </si>
  <si>
    <t>36-H20/NA</t>
  </si>
  <si>
    <t>BUTADEL</t>
  </si>
  <si>
    <t>4.0 PARA ARROZ L/HA</t>
  </si>
  <si>
    <t>Amaranthus hybridus Aplicado a Arroz, Cyperus ferax Aplicado a Arroz</t>
  </si>
  <si>
    <t>60-I6/NA-CL1</t>
  </si>
  <si>
    <t>CYROMINE</t>
  </si>
  <si>
    <t>GYPSOPHILA 0.24 KG/H / TOMATE RIÑON 0.5 G/L G/L</t>
  </si>
  <si>
    <t>HONBOR INDUSTRIAL CO.,LTD - China, NINGBO FREE TRADE ZONE FINECHEM IND. CO., LTD. - China, ZHEJIANG HEYI PESTICIDE CHEMICALS CO., LTDA. - China</t>
  </si>
  <si>
    <t>NEPOSTO</t>
  </si>
  <si>
    <t>1 L, 4 L, 20 L, 100 ML, 200 ML, 250 ML, 500 ML, 50 ML</t>
  </si>
  <si>
    <t>SHARDA CROPCHEM LIMITED - FABRICANTE Y FORMULADOR - India</t>
  </si>
  <si>
    <t>PRODUCTO NUEVO - CLON</t>
  </si>
  <si>
    <t>39-H75/NA-CL1</t>
  </si>
  <si>
    <t>GLIFOPAC 480</t>
  </si>
  <si>
    <t>1 L, 500 ML, 4 L, 10 L, 1 GL, 5 GL, 20 L</t>
  </si>
  <si>
    <t>AGRIPAC S.A. FORMULADOR - Ecuador, SINOCHEM TIANJIN CORPORATION - FABRICANTE - China</t>
  </si>
  <si>
    <t>049–I16/NA-CL1</t>
  </si>
  <si>
    <t>PROPICIO</t>
  </si>
  <si>
    <t>SHARDA CROPCHEM LIMITED / FABRICANTE Y FORMULADOR - India</t>
  </si>
  <si>
    <t>115-F2/NA-CL1</t>
  </si>
  <si>
    <t>ESFINGE</t>
  </si>
  <si>
    <t>100 ML, 200 ML, 500 ML, 1 L</t>
  </si>
  <si>
    <t>1,05 PARA ROSAS; 0,5 PARA TOMATE RIÑÓN L/HA</t>
  </si>
  <si>
    <t>97-F5/NA</t>
  </si>
  <si>
    <t>VENDETTA</t>
  </si>
  <si>
    <t>1 L, 10 L, 19 L, 200 L</t>
  </si>
  <si>
    <t>0.7 PARA BANANO L/HA</t>
  </si>
  <si>
    <t>JIANGSU UNITED AGROCHEMICAL CO., LTD. - China</t>
  </si>
  <si>
    <t>producto nuevo</t>
  </si>
  <si>
    <t>18-F42/NA</t>
  </si>
  <si>
    <t>GASCON</t>
  </si>
  <si>
    <t>1.5 PARA BANANO L/HA</t>
  </si>
  <si>
    <t>BIESTERFELD SHANGHAI, Co., Ltd. (fabricante- formulador) - China, FARMEX S. A. FABRICANTE - FORMULADOR - Perú</t>
  </si>
  <si>
    <t>76-F4/NA</t>
  </si>
  <si>
    <t>DOPPLER</t>
  </si>
  <si>
    <t>0.3 PARA ROSA L/HA</t>
  </si>
  <si>
    <t>BIESTERFELD SHANGAI CO., LTD (FAB/FORM.). - China, FARMEX S. A. FABRICANTE - FORMULADOR - Perú</t>
  </si>
  <si>
    <t>5-F26/NA-CL3</t>
  </si>
  <si>
    <t>1 KG, 250 G, 500 G, 15 KG, 200 G</t>
  </si>
  <si>
    <t>0.3 arroz, 0.6 tomate riñon KG/HA</t>
  </si>
  <si>
    <t>SHANDONG RAINBOW INTERNATIONAL CO. LTD. FABRICANTE/ FORMULADOR - China</t>
  </si>
  <si>
    <t>1 L, 20 L, 250 ML, 100 CM3, 150 CM3, 200 CM3, 5 L, 10 L, 500 ML</t>
  </si>
  <si>
    <t>BANANO: 0.3; ARROZ: 0.2; MAIZ: 0.3; CAFE: 0.3; CACAO: 0.3 L/HA</t>
  </si>
  <si>
    <t>90-H24/NA-CL1</t>
  </si>
  <si>
    <t>DOMINÓ</t>
  </si>
  <si>
    <t>0,125 L/HA</t>
  </si>
  <si>
    <t>SHARDA CROPCHEM LTD (fabricante y formulador) - India</t>
  </si>
  <si>
    <t>35-H9/NA-CL2</t>
  </si>
  <si>
    <t>BORRADURA</t>
  </si>
  <si>
    <t>1 L, 500 ML, 2,5 GL, 5 GL, 1 GL</t>
  </si>
  <si>
    <t>SHANDONG RAINBOW INTERNATIONAL CO., LTD. (fabricante y formulador) - China</t>
  </si>
  <si>
    <t>39-H8</t>
  </si>
  <si>
    <t>BS TRADING COMPANY - Estados Unidos, FORWARD INTERNACIONAL LTD - China</t>
  </si>
  <si>
    <t>150-I5/NA</t>
  </si>
  <si>
    <t>LUGER</t>
  </si>
  <si>
    <t>54-F3/NA</t>
  </si>
  <si>
    <t>MAGNATE</t>
  </si>
  <si>
    <t>75 g/100 litros de agua KG</t>
  </si>
  <si>
    <t>Colletotrichum musae Aplicado a Banano, Verticillium theobromae Aplicado a Banano</t>
  </si>
  <si>
    <t>ADAMA MARKHTESHIM LTD. - Israel</t>
  </si>
  <si>
    <t>64-F13/NA</t>
  </si>
  <si>
    <t>MAC-MOCARB 722</t>
  </si>
  <si>
    <t>500 ML, 1 L, 250 ML</t>
  </si>
  <si>
    <t>2.5 ml/l ML</t>
  </si>
  <si>
    <t>MAC-GMBH AGRICULTURAL PRODUCTS FABRICANTE - FORMULADOR - Alemania</t>
  </si>
  <si>
    <t>NUEVO ait ethylen glycol 7,5 g/L</t>
  </si>
  <si>
    <t>79–I5/NA</t>
  </si>
  <si>
    <t>BRETON</t>
  </si>
  <si>
    <t>60 g/ha</t>
  </si>
  <si>
    <t>BIESTERFELD SHANGHAI CO., LTD. - FABRICANTE - China, FARMEX S.A. - FORMULADOR - Perú</t>
  </si>
  <si>
    <t>TRUEKE</t>
  </si>
  <si>
    <t>58-F21/NA-CL2</t>
  </si>
  <si>
    <t>CYMOTHANE</t>
  </si>
  <si>
    <t>97-F6/NA</t>
  </si>
  <si>
    <t>QUETZAL</t>
  </si>
  <si>
    <t>1 L, 100 ML, 250 ML, 500 ML, 4 L, 5 L, 10 L, 20 L</t>
  </si>
  <si>
    <t>JIANGSU ROTAM CHEMISTRY, CO., LTD. / FABRICANTE - FORMULADOR - China</t>
  </si>
  <si>
    <t>SACOS 25 KG</t>
  </si>
  <si>
    <t>1 KG, 10 KG</t>
  </si>
  <si>
    <t>GUANGDONG KEYWA CHEMICAL TRADING CENTER CO. LTD. (fabricante-formulador) - China, NINGBO GENERIC CHEMICAL CO, LTD. (FAB./FORM.) - China, SINOCHEM AGRO CO. LTD. (fabricante-formulador) - China, ZHEJIANG XINAN CHEMICAL INDUSTRIAL CO. LTD. (FABRICANTE Y FORMLADOR) - China</t>
  </si>
  <si>
    <t>SOLITRINA</t>
  </si>
  <si>
    <t>0.52 PARA TOMATE RIÑÓN L/HA</t>
  </si>
  <si>
    <t>DIUROLAQ 800</t>
  </si>
  <si>
    <t>Acalypha virginica Aplicado a Caña de azúcar, Digitaria sanguinalis Aplicado a Caña de azúcar, Leptochloa filiformis Aplicado a Caña de azúcar, Lippia nodiflora Aplicado a Caña de azúcar, Momordica charantia Aplicado a Caña de azúcar, Panicum fasciculatum Aplicado a Caña de azúcar, Paspalum fasciculatum Aplicado a Caña de azúcar, Sida acuta Aplicado a Caña de azúcar, Sigesbeckia jorulensis Aplicado a Caña de azúcar</t>
  </si>
  <si>
    <t>83-F8/NA-CL1</t>
  </si>
  <si>
    <t>KIETO</t>
  </si>
  <si>
    <t>SHARDA CROPCHEM LTD/Fabricante formulador - India</t>
  </si>
  <si>
    <t>26-I57/NA-CL1</t>
  </si>
  <si>
    <t>SHODALA 480</t>
  </si>
  <si>
    <t>66-H9/NA</t>
  </si>
  <si>
    <t>LABRADOR</t>
  </si>
  <si>
    <t>0.30 l/ha para arroz L/HA</t>
  </si>
  <si>
    <t>Amaranthus hybridus Aplicado a Arroz, Ipomoea fastigiata Aplicado a Arroz</t>
  </si>
  <si>
    <t>15-A1/NA</t>
  </si>
  <si>
    <t>ACARIBOOM</t>
  </si>
  <si>
    <t>0.6 ML/L</t>
  </si>
  <si>
    <t>INTEROC S.A/Formulador - Ecuador, NINGBO SUNJOY AGROSCIENCE CO., LTD./fabricante - China</t>
  </si>
  <si>
    <t>8-F20-SESAU</t>
  </si>
  <si>
    <t>1890139589001</t>
  </si>
  <si>
    <t>CHANGZHOU FENGDENG PESTICIDE FACTORY - China</t>
  </si>
  <si>
    <t>39-H75/NA-CL2</t>
  </si>
  <si>
    <t>VILLANO 480</t>
  </si>
  <si>
    <t>500 ML, 1 L, 4 L, 10 L, 20 L, 1 GL, 5 GL</t>
  </si>
  <si>
    <t>39-H75/NA-CL3</t>
  </si>
  <si>
    <t>6-I76/NA-CL1</t>
  </si>
  <si>
    <t>CYPERCOR</t>
  </si>
  <si>
    <t>90-H30/NA</t>
  </si>
  <si>
    <t>ARTILLERO</t>
  </si>
  <si>
    <t>Cyperus rotundus Aplicado a Arroz, Echinochloa colonum Aplicado a Arroz, Ludwigia linifolia Aplicado a Arroz</t>
  </si>
  <si>
    <t>JIANGSU UNITED AGROCHEMICAL CO., LTD./ FABRICANTE Y FORMULADOR - China</t>
  </si>
  <si>
    <t>8-H36/NA</t>
  </si>
  <si>
    <t>PROFIURON</t>
  </si>
  <si>
    <t>3 en caña de azúcar L/HA</t>
  </si>
  <si>
    <t>Acalypha alopecuroides Aplicado a Caña de azúcar, Echinochloa colonum Aplicado a Caña de azúcar, Eleusine indica Aplicado a Caña de azúcar, Jussiaea linifolia Aplicado a Caña de azúcar, Physalis angulata Aplicado a Caña de azúcar, Rottboellia cochinchinensis Aplicado a Caña de azúcar</t>
  </si>
  <si>
    <t>ADAMA AGAN LTD. (fabricante) - Israel, ADAMA ANDINA B.V. - Colombia</t>
  </si>
  <si>
    <t>29-COAD2-SESA-U</t>
  </si>
  <si>
    <t>BANOLE</t>
  </si>
  <si>
    <t>FLEXITANQUE DE 20 T, BUQUETANQUE MINIMO DE 500 T, 208 L, 125 L, 1000 L, 3785 L</t>
  </si>
  <si>
    <t>15,0 L/HA</t>
  </si>
  <si>
    <t>PENRECO PARA TOTAL FLUIDES - Estados Unidos, TOTAL SPECIALTIES USA INC. (Fabricante) - Estados Unidos</t>
  </si>
  <si>
    <t>25-V</t>
  </si>
  <si>
    <t>MEZCLAFIX 84; OBEX ; PEGA-FIX ; CASSIER</t>
  </si>
  <si>
    <t>50 ML, 100 ML, 120 ML, 250 ML, 500 ML, 1 L, 3.785 L, 4 L, 10 L, 19 L, 20 L</t>
  </si>
  <si>
    <t>9-COAD</t>
  </si>
  <si>
    <t>MONOETILENGLICOL</t>
  </si>
  <si>
    <t>29-COAD-SESA-U</t>
  </si>
  <si>
    <t>1890009766001</t>
  </si>
  <si>
    <t>SA IMPORTADORA ANDINA SAIA</t>
  </si>
  <si>
    <t>ORCHEX796/692; BANANA SPRAY OIL</t>
  </si>
  <si>
    <t>EXXON HOUSTON TEXAS - Estados Unidos</t>
  </si>
  <si>
    <t>MIGRACION DEL PLAGUICI AL GUIA SUSPENDIDO TITULAR DE REGISTRO</t>
  </si>
  <si>
    <t>53-V2-SESA-U</t>
  </si>
  <si>
    <t>51-V1-SESA-U</t>
  </si>
  <si>
    <t>AGROFINA S.A. - Argentina, jIANGSU UNITED AGROCHEMICAL CO. LTD. - China</t>
  </si>
  <si>
    <t>102-H1-SESA-U</t>
  </si>
  <si>
    <t>Acalypha alopecuroides Aplicado a Arroz</t>
  </si>
  <si>
    <t>BASF AG ; BASF AGRO JAPON - Japón</t>
  </si>
  <si>
    <t>123-I1/NA</t>
  </si>
  <si>
    <t>ENGEO</t>
  </si>
  <si>
    <t>1000 L</t>
  </si>
  <si>
    <t>006-PGR1-U</t>
  </si>
  <si>
    <t>AGRO-IBA</t>
  </si>
  <si>
    <t>1 KG, 200 G, 500 G, 400 G, 100 G, 7 G</t>
  </si>
  <si>
    <t>MARKETING ARM INTERNATIONAL - Estados Unidos</t>
  </si>
  <si>
    <t>39-H75/NA-CL4</t>
  </si>
  <si>
    <t>HULLKER 480</t>
  </si>
  <si>
    <t>CAÑA DE AZUCAR: 3; MAÍZ: 2,5; MANGO 1.5; arroz 2 L/HA</t>
  </si>
  <si>
    <t>31-F17/NA-CL1</t>
  </si>
  <si>
    <t>TIDEZO</t>
  </si>
  <si>
    <t>2.73 ml/l ML/L</t>
  </si>
  <si>
    <t>31-F17/NA-CL2</t>
  </si>
  <si>
    <t>TITLEKEY</t>
  </si>
  <si>
    <t>49-COAD2-SESA-U</t>
  </si>
  <si>
    <t>KEM - KOL</t>
  </si>
  <si>
    <t>KEMTEK LTDA. - Colombia</t>
  </si>
  <si>
    <t>NO SE ENCUENTRA EN EL SISTEMA GUIA LA EMPRESA / SOLTEAGRO CIA. LTDA./ MIGRACION DEL PLAGUICI AL GUIA</t>
  </si>
  <si>
    <t>29-COAD4-SESA-U</t>
  </si>
  <si>
    <t>PAROL 60 BSO</t>
  </si>
  <si>
    <t>PENRECO - Estados Unidos</t>
  </si>
  <si>
    <t>NO SE ENCUENTRA REGISTRADO EN EL GUIA LA EMPRESA/ SOGENCO/MIGRACIÓN PLAGUICI A SISTEMA GUÍA</t>
  </si>
  <si>
    <t>34-H30/NA-CL2</t>
  </si>
  <si>
    <t>PENTRATOR</t>
  </si>
  <si>
    <t>3.0 L/HA L/HA</t>
  </si>
  <si>
    <t>169-I1/NA.</t>
  </si>
  <si>
    <t>EXPLOSIV</t>
  </si>
  <si>
    <t>SHANGHAI E- TONG CHEMICAL CO. LTD. - China</t>
  </si>
  <si>
    <t>203-H1/NA</t>
  </si>
  <si>
    <t>BENGALA POST</t>
  </si>
  <si>
    <t>1 L, 10 L, 4 L, 20 L, 500 ML, 250 ML</t>
  </si>
  <si>
    <t>Cyperus iria Aplicado a Arroz, Echinochloa colonum Aplicado a Arroz, Echinochloa crus-galli Aplicado a Arroz, Eclipta alba Aplicado a Arroz, Ludwigia linifolia Aplicado a Arroz</t>
  </si>
  <si>
    <t>DOW AGROSCIENCES LLC (fabricante y formulador) - Estados Unidos</t>
  </si>
  <si>
    <t>66-H10/NA</t>
  </si>
  <si>
    <t>FORAM</t>
  </si>
  <si>
    <t>FORAGRO S.A (FABRICANTE-FORMULADOR) - Guatemala</t>
  </si>
  <si>
    <t>071-I4/NA-CL1</t>
  </si>
  <si>
    <t>50 G, 100 G, 300 G</t>
  </si>
  <si>
    <t>1 PARA ROSAS; 1 PARA TOMATE RIÑÓN KG/HA</t>
  </si>
  <si>
    <t>83-F12/NA</t>
  </si>
  <si>
    <t>LOMBARDO</t>
  </si>
  <si>
    <t>BIESTERFELD SHANGAI CO., LTD (FAB/FORM.). - China, FARMEX S.A. (FORMULADOR) - Perú, NINGBO FREE TRADE ZONE FINECHEM IND.,CO.,LTD. (FABRICANTE) - China</t>
  </si>
  <si>
    <t>96-F9/NA</t>
  </si>
  <si>
    <t>INDAZOLE</t>
  </si>
  <si>
    <t>26-I51/NA-CL2</t>
  </si>
  <si>
    <t>3–H74/NA</t>
  </si>
  <si>
    <t>VALENTIS</t>
  </si>
  <si>
    <t>1 KG, 400 G</t>
  </si>
  <si>
    <t>Cyperus rotundus Aplicado a Arroz, Fimbristylis miliacea Aplicado a Arroz, Heteranthera reniformis Aplicado a Arroz, Ludwigia linifolia Aplicado a Arroz</t>
  </si>
  <si>
    <t>JIANGSU UNITED AGROCHEMICAL CO., LTD. / FABRICANTE - FORMULADOR - China, JIANGXI TIANYU CHEMICAL CO., LTD. - FORMULADOR - China</t>
  </si>
  <si>
    <t>0,75 PARA BANANO; 0.75 PARA ARROZ L/HA</t>
  </si>
  <si>
    <t>209-F1/NA</t>
  </si>
  <si>
    <t>ADEXAR</t>
  </si>
  <si>
    <t>BANANO: 1; ARROZ: 1,2 L/HA</t>
  </si>
  <si>
    <t>BASF AGRI-PRODUCTION SAS - Francia, BASF ESPAÑOLA S.L - España</t>
  </si>
  <si>
    <t>1 L, 1 GL, 2,5 GL, 5 GL, 500 ML, 20 L</t>
  </si>
  <si>
    <t>1-F92/NA</t>
  </si>
  <si>
    <t>DIMAN</t>
  </si>
  <si>
    <t>1 KG, 500 G, 125 G, 150 G, 250 G</t>
  </si>
  <si>
    <t>LIMIN CHEMICAL CO. LTD. /FABRICANTE-FORMULADOR - China</t>
  </si>
  <si>
    <t>1 L, 20 L, 250 ML, 500 ML</t>
  </si>
  <si>
    <t>43-H1/NA</t>
  </si>
  <si>
    <t>BASAGRAN 60</t>
  </si>
  <si>
    <t>3.75 MG/ML</t>
  </si>
  <si>
    <t>Cyperus rotundus Aplicado a Arroz, Eclipta alba Aplicado a Arroz, Euphorbia hirta Aplicado a Arroz</t>
  </si>
  <si>
    <t>Vida útil 5 años / EMBARCADOR COLOMBIA 08/11/2012</t>
  </si>
  <si>
    <t>211–F1/NA</t>
  </si>
  <si>
    <t>ELMUS</t>
  </si>
  <si>
    <t>BASF AGRI-PRODUCTION SAS - FORMULADOR - Francia, BASF CORPORATION- FORMULADOR - Estados Unidos, BASF Española S.L (Formulador) - España, BASF SE - FABRICANTE - Alemania</t>
  </si>
  <si>
    <t>NEDMECTINA</t>
  </si>
  <si>
    <t>OASIS AGROSCIENCE LIMITED / FABRICANTE - FORMULADOR - China, TRUSTCHEM CO., LTD. (Fabricante y Formulador) - China</t>
  </si>
  <si>
    <t>204–H1/NA</t>
  </si>
  <si>
    <t>PYZERO</t>
  </si>
  <si>
    <t>Echinochloa colonum Aplicado a Arroz, Rottboellia cochinchinensis Aplicado a Arroz</t>
  </si>
  <si>
    <t>34-H32/NA</t>
  </si>
  <si>
    <t>STOMP AQUA</t>
  </si>
  <si>
    <t>3.0 l/ha para Caña de Azúcar, Arroz y Maíz L/HA</t>
  </si>
  <si>
    <t>BASF CORPORATION AGRICULTURAL PRODUCTS - Estados Unidos</t>
  </si>
  <si>
    <t>47-F6/NA</t>
  </si>
  <si>
    <t>APRECIO</t>
  </si>
  <si>
    <t>REEVALUACIÓN 24/10/2016</t>
  </si>
  <si>
    <t>156-I4/NA</t>
  </si>
  <si>
    <t>LESENTA</t>
  </si>
  <si>
    <t>1 KG, 125 G</t>
  </si>
  <si>
    <t>0.125 KG/HA</t>
  </si>
  <si>
    <t>BAYER AG- FABRICANTE (IMIDACLOPRID) - Alemania, BAYER CROPSCIENCE LIMITED - FORMULADOR - India, BAYER CROPSCIENCE LTD. - FABRICANTE (FIPRONIL) - China</t>
  </si>
  <si>
    <t>58-F26/NA</t>
  </si>
  <si>
    <t>CYMODIN</t>
  </si>
  <si>
    <t>MELÓN: 500 g/ha; PAPA: 500 g/200 litros de agua GR/HA</t>
  </si>
  <si>
    <t>58-F19/NA-CL2</t>
  </si>
  <si>
    <t>GUACHIMAN</t>
  </si>
  <si>
    <t>500 G, 250 G, 125 G</t>
  </si>
  <si>
    <t>1.0 PARA PAPA Y 0.5 PARA FRÉJOL KG/HA</t>
  </si>
  <si>
    <t>INDOFIL INDUSTRIES LIMITED (FORMULADOR) - India, LIMIN CHEMICAL CO. LTD. - China, NORTHERN INTERNACIONAL (HOLDING) CO. LTD - China, PARIJAT INDUSTRIES PVT. LTD. - India, SHANDONG RAINBOW INTERNATIONAL CO.,LTD - China</t>
  </si>
  <si>
    <t>18-F43/NA</t>
  </si>
  <si>
    <t>FUNGIL</t>
  </si>
  <si>
    <t>1 L, 400 ML, 200 ML, 20 L</t>
  </si>
  <si>
    <t>70-F6/NA</t>
  </si>
  <si>
    <t>SPONSOR</t>
  </si>
  <si>
    <t>ROSA:0.8cc/l; piña:2.5ml/l;mango:1l/ha L/HA</t>
  </si>
  <si>
    <t>NINGBO SUNJOY AGROSCIENCE CO. LTDA. (FAB. FORM,) - China</t>
  </si>
  <si>
    <t>194-F2/NA</t>
  </si>
  <si>
    <t>CONVITE</t>
  </si>
  <si>
    <t>1 ml/l en rosas</t>
  </si>
  <si>
    <t>123-I5/NA</t>
  </si>
  <si>
    <t>50 ML, 500 ML, 250 ML, 100 ML, 1 L, 20 L, 1 GL</t>
  </si>
  <si>
    <t>FLAGCHEM INTERNATIONAL CO. LTD(FABRICANTE) - China, JIANGSU BAOLING CHEMICAL CO. LTD,(FABRICANTE) - China, NANJING RED SUN INTERNATIONAL TRADING CO., LTD.(FABRICANTE) - China</t>
  </si>
  <si>
    <t>122-I2/NA</t>
  </si>
  <si>
    <t>KEYROLE 500</t>
  </si>
  <si>
    <t>06-A16/NA</t>
  </si>
  <si>
    <t>179-F2/NA</t>
  </si>
  <si>
    <t>NUNCHAKU</t>
  </si>
  <si>
    <t>100 ml , 250 ml , 500 ml , 1 l , 5 l , 20 l , 400 CM3, 200 ML</t>
  </si>
  <si>
    <t>ANASAC CHILE S.A. - FORMULADOR - Chile, HANGZHOU MARCH CHEMICALS CO. LTD. - FABRICANTE TEBUCONAZOLE - China, HUALONG CHEMICAL INDUSTRY COMPANY LTD. - FABRICANTE AZOXYSTROBIN - China, ZHEJIANG LONGYOU EAST ANASAC CROP SCIENCE CO. LTD. - FORMULADOR - China</t>
  </si>
  <si>
    <t>TRONO</t>
  </si>
  <si>
    <t>JIANGSU ROTAM CHEMISTRY CO., LTD. - FABRICANTE - FORMULADOR - China</t>
  </si>
  <si>
    <t>5-A3/NA-CL1</t>
  </si>
  <si>
    <t>MENES</t>
  </si>
  <si>
    <t>0.5 G/L G/L</t>
  </si>
  <si>
    <t>20-H</t>
  </si>
  <si>
    <t>BAYER CROPSCIENCE S.A. (Fabricante y formulador) - Reino Unido</t>
  </si>
  <si>
    <t>03-PGR2-U</t>
  </si>
  <si>
    <t>BERELEX 40</t>
  </si>
  <si>
    <t>2.5 G</t>
  </si>
  <si>
    <t>VALENT BIOSCIENCES LLC.- FABRICANTE/FORMULADOR - Estados Unidos</t>
  </si>
  <si>
    <t>6-A5/NA-CL2</t>
  </si>
  <si>
    <t>SPRINTER</t>
  </si>
  <si>
    <t>0.40 PARA ROSA, 0.20 PARA TOMATE RIÑÓN L/HA</t>
  </si>
  <si>
    <t>MIGRACION DEL PLAGUICI AL GUIA / USO ADICIONAL AUTORIZADO INSECTICIDA</t>
  </si>
  <si>
    <t>171-I1/NA</t>
  </si>
  <si>
    <t>KODAZO</t>
  </si>
  <si>
    <t>ANASAC CHILE S.A. (FORMULADOR) - Chile, GLEBA S.A. (FORMULADOR) - Argentina, HANGZHOU MARCH CHEMICALS CO., LTD. (FABRICANTE) - China, HUALONG CHEMICAL INDUSTRY CO., LTD. (FABRICANTE) - China, ZHEJIANG LONGYOU EAST ANASAC CROP SCIENCE CO., LTD. (FORMULADOR) - China</t>
  </si>
  <si>
    <t>80-I19/NA</t>
  </si>
  <si>
    <t>TSUNAMI</t>
  </si>
  <si>
    <t>1 kg , 75 G</t>
  </si>
  <si>
    <t>200 G/HA PAPA, 125 G/HA ARROZ G</t>
  </si>
  <si>
    <t>26-I55/NA-CL1</t>
  </si>
  <si>
    <t>1 L, 100 ML, 250 ML, 1 GL</t>
  </si>
  <si>
    <t>1,0 PARA MAÍZ, AJO, CEBOLLA BULBO, Y CEBOLLA PERLA; 0.75 PARA SOYA L/HA</t>
  </si>
  <si>
    <t>39-H71/NA-CL2</t>
  </si>
  <si>
    <t>KUMMI</t>
  </si>
  <si>
    <t>74-A2/NA-CL1</t>
  </si>
  <si>
    <t>PRIZMA</t>
  </si>
  <si>
    <t>SHARDA CROPCHEM LIMITED /fabricante formulador - India</t>
  </si>
  <si>
    <t>34-H33/NA</t>
  </si>
  <si>
    <t>FIST</t>
  </si>
  <si>
    <t>Ageratum conyzoides Aplicado a Arroz, Echinochloa colonum Aplicado a Arroz, Eleusine indica Aplicado a Arroz, Peperomia pellucida Aplicado a Arroz, Portulaca oleracea Aplicado a Arroz</t>
  </si>
  <si>
    <t>UPL LIMITED /fabricante y formulador - India</t>
  </si>
  <si>
    <t>200-H1/NA-CL1</t>
  </si>
  <si>
    <t>ANOMEN</t>
  </si>
  <si>
    <t>25-F16/NA-CL2</t>
  </si>
  <si>
    <t>FAITER</t>
  </si>
  <si>
    <t>SHANDONG RAINBOW INTERNATIONAL (fabricante y formulador) - China</t>
  </si>
  <si>
    <t>CONTIENE EL ADITIVO SOLVENT NAPHTHA 2 g/l</t>
  </si>
  <si>
    <t>8-F27/NA-CL1</t>
  </si>
  <si>
    <t>PROZOLE</t>
  </si>
  <si>
    <t>0,4 L/HA PARA BANANO, 1 ML/L PARA PIÑA L/HA</t>
  </si>
  <si>
    <t>CLON DE RAINBOPROP</t>
  </si>
  <si>
    <t>64-H2-SESA-U</t>
  </si>
  <si>
    <t>250 ML, 500 ML, 1 L, 10 L</t>
  </si>
  <si>
    <t>0,8 (para arroz voluntario 1,0) L/HA</t>
  </si>
  <si>
    <t>Arysta LifeScience North America LLC - Estados Unidos</t>
  </si>
  <si>
    <t>51-F33/NA</t>
  </si>
  <si>
    <t>ACOIDAL</t>
  </si>
  <si>
    <t>Sulphur 800 G/KG</t>
  </si>
  <si>
    <t>QUIMETAL INDUSTRIAL S.A. (Fabricante/Formulador) - Chile</t>
  </si>
  <si>
    <t>98-F2/NA</t>
  </si>
  <si>
    <t>TROPA</t>
  </si>
  <si>
    <t>20 L, 1 L, 5 GL, 250 ML</t>
  </si>
  <si>
    <t>Moniliophthora roreri Aplicado a Cacao</t>
  </si>
  <si>
    <t>AGRI - GROWTH INTERNATIONAL INC. FABRICANTE - FORMULADOR - Canadá</t>
  </si>
  <si>
    <t>212-F1/NA</t>
  </si>
  <si>
    <t>LANCER</t>
  </si>
  <si>
    <t>banano 1,0, maíz 0.75 L/HA</t>
  </si>
  <si>
    <t>Mycosphaerella fijiensis Aplicado a Banano, Phyllachora maydis Aplicado a Maíz</t>
  </si>
  <si>
    <t>33-H7/NA</t>
  </si>
  <si>
    <t>ZINO</t>
  </si>
  <si>
    <t>1 KG, 150 G, 750 G</t>
  </si>
  <si>
    <t>400 g/ha; 2g/l G/L</t>
  </si>
  <si>
    <t>ZENITH CROP SCIENCES BULGARIA Ltd. - Bulgaria</t>
  </si>
  <si>
    <t>5-H13/NA</t>
  </si>
  <si>
    <t>PROPANEX</t>
  </si>
  <si>
    <t>500 ML, 1 L, 5 L, 10 L, 19 L, 20 L, 250 ML, 4 L, 3.785 L</t>
  </si>
  <si>
    <t>44-I7/NA</t>
  </si>
  <si>
    <t>SULTÁN</t>
  </si>
  <si>
    <t>0.45 l/ha L/HA</t>
  </si>
  <si>
    <t>80-I21/NA</t>
  </si>
  <si>
    <t>FIPROROSSY</t>
  </si>
  <si>
    <t>0.375 L/HA</t>
  </si>
  <si>
    <t>Tagosodes oryzicolus Aplicado a Arroz</t>
  </si>
  <si>
    <t>TRUSTCHEM CO., LTD. / FABRICANTE - FORMULADOR - China</t>
  </si>
  <si>
    <t>1-F91/NA</t>
  </si>
  <si>
    <t>RAINBOZEB</t>
  </si>
  <si>
    <t>73-I2</t>
  </si>
  <si>
    <t>NEEM X 0,40 EC; BIONEEM</t>
  </si>
  <si>
    <t>2-H46/NA-CL1</t>
  </si>
  <si>
    <t>GESACOR</t>
  </si>
  <si>
    <t>213-F1/NA</t>
  </si>
  <si>
    <t>BOLCO</t>
  </si>
  <si>
    <t>1 L, 10 L, 20 L, 5 L, 4 L</t>
  </si>
  <si>
    <t>2,0 l/ha L/HA</t>
  </si>
  <si>
    <t>ANASAC CHILE S.A. (formulador) - Chile, HUALONG CHEMICAL INDUSTRY COMPANY LTD. (fabricante) - China, ZHEJIANG LONGYOU EAST ANASAC CROP SCIENCE CO., LTD. (formulador) - China</t>
  </si>
  <si>
    <t>172-I1/NA</t>
  </si>
  <si>
    <t>MR. WU</t>
  </si>
  <si>
    <t>NANJING BESTGREEN CHEMICAL CO. LTD / fabricante formulador - China</t>
  </si>
  <si>
    <t>6-A17/NA</t>
  </si>
  <si>
    <t>PAILON</t>
  </si>
  <si>
    <t>0.10 papaya, 0.50 rosa L/HA</t>
  </si>
  <si>
    <t>ARYSTA LIFESCIENCES COLOMBIA S.A.S (Formulador) - Colombia, ZHEJIANG HEBEN PESTICIDE&amp; CHEMlCALS CO. LTD. (Fabricante) - China</t>
  </si>
  <si>
    <t>Registrado 6/4/1999. Revaluado: Cambio de titular antes AFECOR.</t>
  </si>
  <si>
    <t>90-H26/NA-CL1</t>
  </si>
  <si>
    <t>ANROLL</t>
  </si>
  <si>
    <t>0.075 l/ha L/HA</t>
  </si>
  <si>
    <t>Cyperus ferax Aplicado a Arroz, Echinochloa colonum Aplicado a Arroz, Eclipta alba Aplicado a Arroz, Leptochloa filiformis Aplicado a Arroz</t>
  </si>
  <si>
    <t>PARIJAT INDUSTRIES PVT. LTD/fabricante formulador - India</t>
  </si>
  <si>
    <t>96-F12/NA</t>
  </si>
  <si>
    <t>EPOK 125</t>
  </si>
  <si>
    <t>1 GL, 5 GL</t>
  </si>
  <si>
    <t>JIANGSU SEVENCONTINENT GREEN CHEMICAL CO. LTD. - China</t>
  </si>
  <si>
    <t>2-H48/NA-CL3</t>
  </si>
  <si>
    <t>AYUDANTE 90</t>
  </si>
  <si>
    <t>1 kg , 5 kg , 900 G</t>
  </si>
  <si>
    <t>1-F93/NA</t>
  </si>
  <si>
    <t>TRICOZEB</t>
  </si>
  <si>
    <t>1 KG, 5 KG, 15 KG, 20 KG</t>
  </si>
  <si>
    <t>18-F44/NA</t>
  </si>
  <si>
    <t>1792264987001</t>
  </si>
  <si>
    <t>PARACAMPO-NIL 720</t>
  </si>
  <si>
    <t>NINGBO GENERIC CHEMICAL CO., LTD (FABRICANTE Y FORMULADOR) - China</t>
  </si>
  <si>
    <t>214-F1/NA</t>
  </si>
  <si>
    <t>NIMROD DUO</t>
  </si>
  <si>
    <t>1.50 ml/l ML/L</t>
  </si>
  <si>
    <t>ADAMA ANDINA B.V. SUCURSAL COLOMBIA/ formulador - Colombia, : ADAMA MAKHTESHIM LTD/ fabricante - Israel, RUDONG ZHONGYI CHEMICAL CO., LTD/ fabricante - China</t>
  </si>
  <si>
    <t>195-F2/NA</t>
  </si>
  <si>
    <t>PROMOTOR</t>
  </si>
  <si>
    <t>3-H71/NA-CL1</t>
  </si>
  <si>
    <t>PAPER</t>
  </si>
  <si>
    <t>1 L, 250 ML, 500 ML, 1 GL, 5 GL, 10 L, 20 L</t>
  </si>
  <si>
    <t>BIESTERFELD SHANGAI CO.,LTD/Fabricante y formulador - China</t>
  </si>
  <si>
    <t>13-H6/NA</t>
  </si>
  <si>
    <t>EXPLORER</t>
  </si>
  <si>
    <t>IPROCHEM COMPANY LIMITED (FABRICANTE Y FORMULADOR) - China</t>
  </si>
  <si>
    <t>68-I26/NA-CL1</t>
  </si>
  <si>
    <t>SOLIPRID</t>
  </si>
  <si>
    <t>TOMATE RIÑON 0.60 ml/l, rosa 0.14 l/ha, hypericum 0.41 l/ha, banano.20 l/ha, arroz 0.25-0.30 - 0.20 l/ha, maíz 0.20 l/ha;brocoli 0.30 l/ha, sandia 1.25 ml/l o 0.25 l/ha; cebolla de bulbo 120 ml /ha; frejol 0.50 l/ha L/200L</t>
  </si>
  <si>
    <t>FLAGCHEM INTERNATIONAL CO., LTD./ fabricante formulador - China, NANJING RED SUN INTERNATIONAL TRADING CO.,LTD. /fabricante formulador - China, NINGBO FREE TRADE ZONE FINECHEM. IND CO. LTDA. /fabricante formulador - China</t>
  </si>
  <si>
    <t>158-F2/NA</t>
  </si>
  <si>
    <t>AIRBAG</t>
  </si>
  <si>
    <t>80-H11/NA</t>
  </si>
  <si>
    <t>PUNTERO</t>
  </si>
  <si>
    <t>16 G, 1 KG, 5 KG, 15 KG, 20 KG</t>
  </si>
  <si>
    <t>50 g/ha maíz G</t>
  </si>
  <si>
    <t>PARIJAT INDUSTRIES (INDIA) PVT. LTD. (FAB./FORM.) - India, ZIBO NAB AGROCHEMICALS LIMITED / FABRICANTE - FORMULADOR - China</t>
  </si>
  <si>
    <t>FLAME 48</t>
  </si>
  <si>
    <t>5-F24/NA-CL1</t>
  </si>
  <si>
    <t>2-H53/NA-CL1</t>
  </si>
  <si>
    <t>ATRADEL 90</t>
  </si>
  <si>
    <t>2 KG/ha</t>
  </si>
  <si>
    <t>31-F17/NA-CL3</t>
  </si>
  <si>
    <t>DERROTA</t>
  </si>
  <si>
    <t>SHANDONG RAINBOW INTERNATIONAL CO., LTD/FABRICANTE FORMULADOR - China</t>
  </si>
  <si>
    <t>83-F9/NA-CL2</t>
  </si>
  <si>
    <t>FREGAR</t>
  </si>
  <si>
    <t>17-F19/NA-CL4</t>
  </si>
  <si>
    <t>MANLAX</t>
  </si>
  <si>
    <t>64-I3/NA-CL1</t>
  </si>
  <si>
    <t>DUNAMIS</t>
  </si>
  <si>
    <t>143-F2/NA-CL1</t>
  </si>
  <si>
    <t>ULTRON</t>
  </si>
  <si>
    <t>143-F2/NA-CL2</t>
  </si>
  <si>
    <t>GUASON</t>
  </si>
  <si>
    <t>53-I2/NA</t>
  </si>
  <si>
    <t>AVALON</t>
  </si>
  <si>
    <t>AGRIPHAR - Bélgica</t>
  </si>
  <si>
    <t>PRODUCTO REVALUADO 24/05/2016</t>
  </si>
  <si>
    <t>33-H6/NA-CL1</t>
  </si>
  <si>
    <t>ALMAT</t>
  </si>
  <si>
    <t>100 ML, 250 ML, 500 ML, 1 L, 200 ML</t>
  </si>
  <si>
    <t>47-I13/NA-CL2</t>
  </si>
  <si>
    <t>PROFEAGRO</t>
  </si>
  <si>
    <t>MAÍZ: 0.8 l/ha ESPARRAGO: 0.6l/ha</t>
  </si>
  <si>
    <t>CLON DEL PRODUCTO SHARPROFEN</t>
  </si>
  <si>
    <t>35-I4/NA-CL2</t>
  </si>
  <si>
    <t>TEMPU</t>
  </si>
  <si>
    <t>1 KG, 500 G, 250 G, 200 G, 100 G, 125 G, 50 G, 150 G</t>
  </si>
  <si>
    <t>11-A1/NA-CL1</t>
  </si>
  <si>
    <t>ROCSAL</t>
  </si>
  <si>
    <t>53-I24/NA</t>
  </si>
  <si>
    <t>Rosa: 1; papaya: 0.4 ; arveja: 0.3 L/HA</t>
  </si>
  <si>
    <t>REGISTRO OBTENIDO POR PRIMERA VEZ EL 29/3/2004; anterior titular: AFECOR</t>
  </si>
  <si>
    <t>071-H2-SESA-U</t>
  </si>
  <si>
    <t>ANASAC AGRICOLA NACIONAL SAC - Chile</t>
  </si>
  <si>
    <t>90-H24/NA-CL2</t>
  </si>
  <si>
    <t>SOSAC</t>
  </si>
  <si>
    <t>80-H5/NA-CL2</t>
  </si>
  <si>
    <t>NICANOR</t>
  </si>
  <si>
    <t>15 G, 16 G, 100 G, 1 KG</t>
  </si>
  <si>
    <t>22-H43/NA-CL1</t>
  </si>
  <si>
    <t>KAKIT</t>
  </si>
  <si>
    <t>4 PARA MAÍZ L/HA</t>
  </si>
  <si>
    <t>73-H11/NA-CL2</t>
  </si>
  <si>
    <t>DINOZETA</t>
  </si>
  <si>
    <t>SHANDONG RAINBOW INTERNATIONAL CO,. LTD /fabricante formulador - China</t>
  </si>
  <si>
    <t>67-F10/NA-CL2</t>
  </si>
  <si>
    <t>DUOZOLE</t>
  </si>
  <si>
    <t>50 ML, 100 ML, 200 ML, 250 ML, 500 ML, 1 L, 4 L, 20 L</t>
  </si>
  <si>
    <t>0.40 L/HA PARA BANANO Y TOMATE RIÑON L/HA</t>
  </si>
  <si>
    <t>39-H93/NA</t>
  </si>
  <si>
    <t>FELISATO</t>
  </si>
  <si>
    <t>NINGBO GENERIC CHEMICAL CO., LTD FABRICANTE - FORMULADOR - China</t>
  </si>
  <si>
    <t>73-H11/NA-CL1</t>
  </si>
  <si>
    <t>MAZETA</t>
  </si>
  <si>
    <t>100 ML, 250 ML, 500 ML, 1 L, 1 GL, 2.5 GL, 5 GL</t>
  </si>
  <si>
    <t>35-I4/NA-CL4</t>
  </si>
  <si>
    <t>TRYK</t>
  </si>
  <si>
    <t>0.6 kg/ha para tomate riñon, 04 kg/ha para arroz y papa KG/HA</t>
  </si>
  <si>
    <t>83-F8/NA-CL2</t>
  </si>
  <si>
    <t>MUNDANO</t>
  </si>
  <si>
    <t>SHARDA CROPCHEM LIMITED /FABRICANTE FORMULADOR - India</t>
  </si>
  <si>
    <t>59-F3/NA-CL2</t>
  </si>
  <si>
    <t>AGROSETYL</t>
  </si>
  <si>
    <t>100 G, 200 G, 250 G, 500 G, 1 KG, 20 KG</t>
  </si>
  <si>
    <t>2.5 g/l G/L</t>
  </si>
  <si>
    <t>MINAGRO INDUSTRIA QUÍMICA LTDA. FABRICANTE - FORMULADOR - Colombia</t>
  </si>
  <si>
    <t>123-I6/NA-CL2</t>
  </si>
  <si>
    <t>KRENGEOX</t>
  </si>
  <si>
    <t>35-I4/NA-CL3</t>
  </si>
  <si>
    <t>AKSI</t>
  </si>
  <si>
    <t>35-H9/NA-CL4</t>
  </si>
  <si>
    <t>TERBUNOX</t>
  </si>
  <si>
    <t>1 L, 4 L, 20 L, 500 ML, 3.785 L, 19 L</t>
  </si>
  <si>
    <t>69-H2/NA-CL2</t>
  </si>
  <si>
    <t>DINOSERONTE</t>
  </si>
  <si>
    <t>1 L, 4 L, 19 L</t>
  </si>
  <si>
    <t>064-I3/NA-CL2</t>
  </si>
  <si>
    <t>FLUTE</t>
  </si>
  <si>
    <t>CLON DEL PRODUCTO SMILING</t>
  </si>
  <si>
    <t>129-F4/NA</t>
  </si>
  <si>
    <t>LIDIUS</t>
  </si>
  <si>
    <t>SHANDONG RAINBOW INTERNATIONAL CO., LTD. / Fabricante formulador - China</t>
  </si>
  <si>
    <t>8-F27/NA-CL3</t>
  </si>
  <si>
    <t>ALEGRIA</t>
  </si>
  <si>
    <t>100 ML, 1 L, 1 GL, 2.5 GL</t>
  </si>
  <si>
    <t>39-H78/NA-CL1</t>
  </si>
  <si>
    <t>500 ML, 1 L, 1 GL, 2.5 GL, 5 GL, 15 GL</t>
  </si>
  <si>
    <t>90-H9/NA-CL1</t>
  </si>
  <si>
    <t>ARCA</t>
  </si>
  <si>
    <t>Amaranthus hybridus Aplicado a Arroz, Chenopodium album Aplicado a Arroz, Cyperus difformis Aplicado a Arroz, Digitaria sanguinalis Aplicado a Arroz, Echinochloa colonum Aplicado a Arroz, Ipomoea purpurea Aplicado a Arroz, Paspalum distichum Aplicado a Arroz</t>
  </si>
  <si>
    <t>ANASAC CHILE SA/FORMULADOR - Chile - Chile, SINOCHEM NINGBO LTDA/fabricante - China, ZHEJIANG LONGYOU EAST ANASAC CROP SCIENCE Co., Ltd -/formulador - China</t>
  </si>
  <si>
    <t>96-F8/NA-CL2</t>
  </si>
  <si>
    <t>EPOEFICAZ</t>
  </si>
  <si>
    <t>174-I1/NA</t>
  </si>
  <si>
    <t>ESBOW</t>
  </si>
  <si>
    <t>68-F1/NA</t>
  </si>
  <si>
    <t>0.80 ROSA, 1.20 PAPA L/HA</t>
  </si>
  <si>
    <t>CHEMTURA CANADÁ - FABRICANTE - Canadá, CHEMTURA INDUSTRIA QUIMICA DO BRASIL LTDA. / FABRICANTE - FORMULADOR - Brasil</t>
  </si>
  <si>
    <t>59-F3/NA-CL1</t>
  </si>
  <si>
    <t>FOSEMAN</t>
  </si>
  <si>
    <t>2.5 G/L G/L</t>
  </si>
  <si>
    <t>215-F1/NA</t>
  </si>
  <si>
    <t>COZOBIN 84</t>
  </si>
  <si>
    <t>1 KG, 50 G, 100 G</t>
  </si>
  <si>
    <t>250g/ha PARA CAFE</t>
  </si>
  <si>
    <t>0.5 l/ha</t>
  </si>
  <si>
    <t>73-H11/NA-CL3</t>
  </si>
  <si>
    <t>IMATOP</t>
  </si>
  <si>
    <t>8-F27/NA-CL4</t>
  </si>
  <si>
    <t>PURIFY</t>
  </si>
  <si>
    <t>SHANDONG RAINBOW INTERNATIONAL CO. LTD./fabricante formulador - China</t>
  </si>
  <si>
    <t>31-F17/NA-CL4</t>
  </si>
  <si>
    <t>TENZOLE</t>
  </si>
  <si>
    <t>50 ML, 100 ML, 250 ML, 500 ML, 1 L, 5 GL, 2.5 GL, 1 GL</t>
  </si>
  <si>
    <t>2.73 ML/L PARA BANANO L</t>
  </si>
  <si>
    <t>39-H82/NA-CL3</t>
  </si>
  <si>
    <t>RIDOWN</t>
  </si>
  <si>
    <t>33-H6/NA-CL2</t>
  </si>
  <si>
    <t>SIEL</t>
  </si>
  <si>
    <t>74-A2/NA-CL2</t>
  </si>
  <si>
    <t>TETRAMATO</t>
  </si>
  <si>
    <t>141-I2/NA</t>
  </si>
  <si>
    <t>STARCARB</t>
  </si>
  <si>
    <t>CONTIENE SOLVENT NAPHTHA 454,7 g/l</t>
  </si>
  <si>
    <t>139-F1/NA</t>
  </si>
  <si>
    <t>OPERA</t>
  </si>
  <si>
    <t>SOYA 0.5 l/ha; TOMATE DE ARBOL 0.15 l/200 litros; MAÍZ 0.75 l/ha; Papa 0.15 l/ 200 l L</t>
  </si>
  <si>
    <t>A BASF QUIMICA COLOMBIANA DESDE COLOMBIA (12/04/20)</t>
  </si>
  <si>
    <t>49-I16/NA-CL2</t>
  </si>
  <si>
    <t>AGROLOTHRIN</t>
  </si>
  <si>
    <t>50 ML, 100 ML, 250 ML, 500 ML, 1 L, 1 GL, 200 ML, 400 ML</t>
  </si>
  <si>
    <t>29-I9/NA-CL2</t>
  </si>
  <si>
    <t>THIOSEED</t>
  </si>
  <si>
    <t>20 ml/kg semilla de maíz, 0,75 l/ha en papa</t>
  </si>
  <si>
    <t>83-F9/NA-CL4</t>
  </si>
  <si>
    <t>PYRIMANIL</t>
  </si>
  <si>
    <t>83-F9/NA-CL3</t>
  </si>
  <si>
    <t>BECOOL</t>
  </si>
  <si>
    <t>8-H29/NA</t>
  </si>
  <si>
    <t>CAPORAL</t>
  </si>
  <si>
    <t>banano: 3; piña 1.5 KG/HA</t>
  </si>
  <si>
    <t>120-I2/NA</t>
  </si>
  <si>
    <t>XURGEN</t>
  </si>
  <si>
    <t>0.8 PARA TOMATE RIÑÓN L/HA</t>
  </si>
  <si>
    <t>NANJING BESTGREEN CHEMICAL CO., LTD. - FABRICANTE-FORMULADOR - China</t>
  </si>
  <si>
    <t>148–F2/NA–CL1</t>
  </si>
  <si>
    <t>CRYSTAL CENTINEL</t>
  </si>
  <si>
    <t>DUPOCSA PROTECTORES QUÍMICOS PARA EL CAMPO S.A. - FORMULADOR - Ecuador, NOTHERN INTERNATIONAL (HOLDING) CO., LTD. CRYSTAL CHEMICAL INTER AMERICA - FABRICANTE - China, SHANDONG WEIFANG RAINBOW CHEMICAL CO., LTD. - FABRICANTE - China</t>
  </si>
  <si>
    <t>92-I1/NA</t>
  </si>
  <si>
    <t>35-I4/NA-CL1</t>
  </si>
  <si>
    <t>CENTION</t>
  </si>
  <si>
    <t>0,6 para tomate riñón, 0,4 para arroz, 0,4 para papa KG/HA</t>
  </si>
  <si>
    <t>7-H39/NA</t>
  </si>
  <si>
    <t>SECAMAS</t>
  </si>
  <si>
    <t>2.5 l/ha PARA PALMA; 1 PARA BORDEAS Y CAMINOS AGRICOLAS L/HA</t>
  </si>
  <si>
    <t>SECAMAS LEVANTAMIENTO DE LA INMOVILIZACIÓN APROBADA CON Memorando Nro. MAGAP-CRIA/AGROCALIDAD-2015-0983-M DEL 28 DE OCTUBRE DE 2015 (CAMBIO DE TITULAR (13/01/2010); ANTES AGROAMBIENTE , MUESTRA NO SATISFACTORIA (POSTREGISTRO) (Inmovilizado por calidad de la formulación)</t>
  </si>
  <si>
    <t>47-I13/NA-CL1</t>
  </si>
  <si>
    <t>CEDRUS</t>
  </si>
  <si>
    <t>106-H5/NA-CL3</t>
  </si>
  <si>
    <t>BRIGHT</t>
  </si>
  <si>
    <t>1 KG, 250 G, 350 G</t>
  </si>
  <si>
    <t>2-M2/NA</t>
  </si>
  <si>
    <t>SNAILCLEAN</t>
  </si>
  <si>
    <t>360 g/ha PARA ARROZ G</t>
  </si>
  <si>
    <t>VAPCO, VETERINARY_AND AGRICULTURAL PRODUCTS MANUFACTURING CO. LTD._FABRICANTE - FORMULADOR - JORDAN</t>
  </si>
  <si>
    <t>1 KG, 100 G, 250 G, 500 G</t>
  </si>
  <si>
    <t>96-F13/NA</t>
  </si>
  <si>
    <t>RAINBOXI</t>
  </si>
  <si>
    <t>0.75 PARA SOYA L/HA</t>
  </si>
  <si>
    <t>SHANDONG RAINBOW INTERNATIONAL CO., LTD FABRICANTE - FORMULADOR - China</t>
  </si>
  <si>
    <t>5-H58</t>
  </si>
  <si>
    <t>208 L, 60 L</t>
  </si>
  <si>
    <t>Digitaria sanguinalis Aplicado a Arroz, Echinochloa colonum Aplicado a Arroz, Echinochloa crus-galli Aplicado a Arroz, Eleusine indica Aplicado a Arroz, Oryza sativa Aplicado a Arroz, Panicum fasciculatum Aplicado a Arroz, Portulaca oleracea Aplicado a Arroz</t>
  </si>
  <si>
    <t>ADAMA ANDINA B.V. (formulador) - Colombia, RICECO LLC (fabricante) - Estados Unidos</t>
  </si>
  <si>
    <t>96-IA1NA</t>
  </si>
  <si>
    <t>CASCADE</t>
  </si>
  <si>
    <t>0.50 ML/ L PARA ROSA ML/L</t>
  </si>
  <si>
    <t>BASF AGRI PRODUCTION S. A. S. FORMULADOR - Francia, VERTELLUS SPECIALITIES UK LTD._FABRICANTE - Reino Unido</t>
  </si>
  <si>
    <t>37-I32/NA</t>
  </si>
  <si>
    <t>ACUAFIN</t>
  </si>
  <si>
    <t>400 cc/ha</t>
  </si>
  <si>
    <t>26-I22/NA</t>
  </si>
  <si>
    <t>PYRINOX 480</t>
  </si>
  <si>
    <t>100 ml , 250 ml , 500 ml , 1 l , 3.785 l , 5 l , 10 l , 20 l , 4 L, 19 L</t>
  </si>
  <si>
    <t>PRODUCTO INFLAMABE Y EXPLOSIVO.</t>
  </si>
  <si>
    <t>210-F1/NA</t>
  </si>
  <si>
    <t>FOXANIL</t>
  </si>
  <si>
    <t>2,5 kg/ha KG/HA</t>
  </si>
  <si>
    <t>TRUSTCHEM CO., LTD. (fabricante y formulador) - China</t>
  </si>
  <si>
    <t>80–H12/NA</t>
  </si>
  <si>
    <t>SENDER</t>
  </si>
  <si>
    <t>16 G, 40 G, 1 KG, 10 KG</t>
  </si>
  <si>
    <t>216-F1/NA</t>
  </si>
  <si>
    <t>MIXTUR</t>
  </si>
  <si>
    <t>1.5 l/ha PARA ROSAS, 1.5 ml/l PARA BRÓCOLI L/HA</t>
  </si>
  <si>
    <t>INTEROC S.A. - FORMULADOR - Ecuador, NINGBO SUNJOY AGROSCIENCE CO., LTD.- FABRICANTE - China, ZHEJIANG HETIAN CHEMICAL CO., LTD FABRICANTE - China</t>
  </si>
  <si>
    <t>49–I21/NA</t>
  </si>
  <si>
    <t>VULCANO</t>
  </si>
  <si>
    <t>100 ML, 250 ML, 300 ML, 500 ML, 1 L, 5 L, 10 L, 20 L</t>
  </si>
  <si>
    <t>JOC GREAT WALL CORP / FABRICANTE - FORMULADOR - China</t>
  </si>
  <si>
    <t>176-IB1-U</t>
  </si>
  <si>
    <t>BIOCATCH</t>
  </si>
  <si>
    <t>1 L/HA PARA ARROZ L/HA</t>
  </si>
  <si>
    <t>Sogatodes oryzicola Aplicado a Arroz</t>
  </si>
  <si>
    <t>T. STANES AND COMPANY LIMITED - India</t>
  </si>
  <si>
    <t>53-I4-NA</t>
  </si>
  <si>
    <t>0.48 l/ha rosa; 0.45 l/ha Tomate riñón</t>
  </si>
  <si>
    <t>GUANGDONG KEYWA CHEMICAL TRADING CENTER CO., LTD. (FORMULADOR) - China, NORTHERN INTERNATIONAL (HOLDING) CO., LTD/FORMULADOR - China, SHANDONG RAINBOW INTERNATIONAL CO., LTD. (FORMULADOR) - China</t>
  </si>
  <si>
    <t>2-H51/NA</t>
  </si>
  <si>
    <t>TRACK</t>
  </si>
  <si>
    <t>1 KG, 500 G, 900 G, 10 KG, 400 G</t>
  </si>
  <si>
    <t>JIANGSU SEVENCONTINENT GREEN CHEMICAL CO., LTD. (FABRICANTE FORMULADOR) - China, SHARDA CROPCHEM LIMITED (FABRICANTE FORMULADOR) - India</t>
  </si>
  <si>
    <t>NUEVO- Cambio de titular de Conagri a Sharda-(24/jul/2015)</t>
  </si>
  <si>
    <t>18-F37/NA</t>
  </si>
  <si>
    <t>HELMONIL</t>
  </si>
  <si>
    <t>1.50 BANANO, 1.75 PAPA Y TOMATE RIÑÓN, 1.00 ARROZ L/HA</t>
  </si>
  <si>
    <t>JIANGYIN SULI CHEMICALS CO. LTD. ( FABRICANTE - FORMULADOR ) - China</t>
  </si>
  <si>
    <t>92-I3/NA</t>
  </si>
  <si>
    <t>RANSOM</t>
  </si>
  <si>
    <t>300 g/ha GR/HA</t>
  </si>
  <si>
    <t>JIANGSU UNITED AGROCHEMICAL CO. LTD. / FABRICANTE - FORMULADOR - China</t>
  </si>
  <si>
    <t>18-F18/NA</t>
  </si>
  <si>
    <t>THALONEX</t>
  </si>
  <si>
    <t>5 GL, 1 L, 2,5 GL, 1 GL, 200 ML, 400 ML</t>
  </si>
  <si>
    <t>89-F1/NA</t>
  </si>
  <si>
    <t>LANCHERO</t>
  </si>
  <si>
    <t>ANASAC CHILE S.A. (formulador) - Chile, HUALONG CHEMICAL INDUSTRY COMPANY LTD. (METALAXYL) (fabricante) - China, QUIMETAL INDUSTRIAL S.A. (COPPER OXYCHLORIDE) (Fabricante) - Chile, ZHEJIANG LONGYOU EAST ANASAC CROP SCIENCE CO.LTD. (formulador) - China</t>
  </si>
  <si>
    <t>98-I2-SESAU</t>
  </si>
  <si>
    <t>142-F1/NA</t>
  </si>
  <si>
    <t>VIVANDO</t>
  </si>
  <si>
    <t>500 ml , 1 l , 0.5 L</t>
  </si>
  <si>
    <t>0.5 cc/l rosas; 0.2 cc/l tomate riñón, 0.5 cc/l fréjol; 0.3 cc/l uva L</t>
  </si>
  <si>
    <t>BASF AGRI.PRODUCTION S.A.S._FORMULADOR - Francia</t>
  </si>
  <si>
    <t>140-I2/NA</t>
  </si>
  <si>
    <t>51-F3</t>
  </si>
  <si>
    <t>144-I1/NA</t>
  </si>
  <si>
    <t>KARONTE-INMOVILIZADO-LOTE: 31029164-B</t>
  </si>
  <si>
    <t>PAPA 0,6; ARROZ 0,41 L/HA</t>
  </si>
  <si>
    <t>INTEROC S.A. - Ecuador, JIANSU BAOLING CHEMICAL CO. LTD. - China</t>
  </si>
  <si>
    <t>Se Inmoviliza, Memorando 2017-000372-M_12/04/2017-LOTE: 31029164-B</t>
  </si>
  <si>
    <t>100 KG, 50 KG</t>
  </si>
  <si>
    <t>71-F16/NA-CL1</t>
  </si>
  <si>
    <t>DINITREX</t>
  </si>
  <si>
    <t>0.40 BANANO, 0.30 ARROZ Y SOYA; MAÍZ 0.25 l/ha L/HA</t>
  </si>
  <si>
    <t>CRYSTAL CHEMICAL INTER-AMERICA (Fabricante) - China, DUPOCSA PROTECTORES QUÍMICOS PARA EL CAMPO S. A. (Formulador) - Ecuador, TECH SHANDONG WEIFANG RAINBOW CHEMICAL Co., Ltd. (Fabricante) - China</t>
  </si>
  <si>
    <t>CLON DE ALERT 25</t>
  </si>
  <si>
    <t>71-F16/NA</t>
  </si>
  <si>
    <t>ALERT 25</t>
  </si>
  <si>
    <t>250 ml , 500 ml , 1 l , 3,785 l , 5 l , 10 l , 19 L, 20 L, 100 ML, 4 L</t>
  </si>
  <si>
    <t>CRYSTAL CHEMICAL INTER-AMERICA- FABRICANTE - China, DUPOCSA PROTECTORES QUÍMICOS PARA EL CAMPO S. A. -FORMULADOR - Ecuador, TECH SHANDONG WEIFANG RAINBOW CHEMICAL CO., LTD. - FABRICANTE - China</t>
  </si>
  <si>
    <t>116-F4/NA</t>
  </si>
  <si>
    <t>XAMI</t>
  </si>
  <si>
    <t>SHANGHAI KELION AGROCHEMICAL CO. LTD. - China</t>
  </si>
  <si>
    <t>97-F1/NA</t>
  </si>
  <si>
    <t>VOLLEY</t>
  </si>
  <si>
    <t>1(BANANO)-0,5-1,0(PLATANO) L/HA</t>
  </si>
  <si>
    <t>BASF SE - FABRICANTE - FORMULADOR - Alemania</t>
  </si>
  <si>
    <t>141-I2/NA-CL1</t>
  </si>
  <si>
    <t>KULSTOF</t>
  </si>
  <si>
    <t>140-F1/NA</t>
  </si>
  <si>
    <t>COLLIS SC</t>
  </si>
  <si>
    <t>1 L, 0,1 L, 0,5 L</t>
  </si>
  <si>
    <t>ROSA: 0,75 ml/l; TOMATE DE ÁRBOL: 1,5 ml/l ó 0,9 l/ha; TOMATE RIÑÓN: 0,5 m/l ó 0,5 l/ha ML/L</t>
  </si>
  <si>
    <t>BASF ESPAÑOLA - FORMULADOR - España, BASF S.A. FABRICANTE - Brasil, BASF SE (fabricante y formulador) - Alemania</t>
  </si>
  <si>
    <t>FABRICANTE (04/04/2008), ANTES BASF AG/ SERA EMBARCADO POR BASF QUIMICA COLOBIANA</t>
  </si>
  <si>
    <t>1 l , 5 L</t>
  </si>
  <si>
    <t>SE LEVANTA INMOVILIZACIÓN MEDIANTE MAG-CRIA/AGROCALIDAD-2017-0446-M DEL 18-08-17;SE INMOVILIZADO Memorando Nro. MAGAP-CRIA/AGROCALIDAD-2017-0188-M, LOTE M2126 CON FECHA 13-04-17</t>
  </si>
  <si>
    <t>85-I6/NA</t>
  </si>
  <si>
    <t>ARMA-GAN</t>
  </si>
  <si>
    <t>1.00 ARROZ; 0.5 PAPA L/HA</t>
  </si>
  <si>
    <t>ZENITH CROP SCIENCES BULGARIA FABRICANTE - FORMULADOR - Bulgaria</t>
  </si>
  <si>
    <t>102-A2/NA</t>
  </si>
  <si>
    <t>CONSORT</t>
  </si>
  <si>
    <t>INTEROC S.A./ FORMULADOR - Ecuador, ZHEJIANG HETIAN CHEMICAL CO., LTD/ FABRICANTE - China</t>
  </si>
  <si>
    <t>1 L, 500 ML, 5 L, 100 ML, 250 ML, 1 GL</t>
  </si>
  <si>
    <t>ZENITH CROP SCIENCES BULGARIA LTD. - FABRICANTE / FORMULADOR - Bulgaria</t>
  </si>
  <si>
    <t>029-I9/NA</t>
  </si>
  <si>
    <t>THIODI</t>
  </si>
  <si>
    <t>MAÍZ: 20 ml/kg de semilla; PAPA: 0,75 l/ha</t>
  </si>
  <si>
    <t>1 L, 250 ML, 100 ML, 5 L, 500 ML</t>
  </si>
  <si>
    <t>AGRIMARKETING ARM INTERNATIONAL - Argentina, MARKETING ARM INTERNATIONAL INC. - Estados Unidos</t>
  </si>
  <si>
    <t>071–F16/NA</t>
  </si>
  <si>
    <t>CRYSTAL CHEMICAL INTER-AMERICA – FABRICANTE - China, DUPOCSA PROTECTORES QUÍMICOS PARA EL CAMPO S.A. - FORMULADOR - Ecuador, TECH SHANDONG WEIFANG RAINBOW CHEMICAL CO. LTD. - FABRICANTE - China</t>
  </si>
  <si>
    <t>58-F24/NA</t>
  </si>
  <si>
    <t>ZIN JANPIC LANCHA</t>
  </si>
  <si>
    <t>1 KG, 100 G, 200 G, 500 G</t>
  </si>
  <si>
    <t>1,5KG/HA;3.75G/L G/L</t>
  </si>
  <si>
    <t>1 L, 300 ML</t>
  </si>
  <si>
    <t>1-F75/NA-CL1</t>
  </si>
  <si>
    <t>ARMADURA</t>
  </si>
  <si>
    <t>AGRIA S.A. (FABRICANTE Y FORMULADOR) - Bulgaria, ZENITH CROP SCIENCES BULGARIA - Bulgaria</t>
  </si>
  <si>
    <t>068-I16/NA-CL2</t>
  </si>
  <si>
    <t>GEBA</t>
  </si>
  <si>
    <t>50 ML, 100 ML, 125 ML, 250 ML, 500 ML, 1 L, 4 L, 20 L</t>
  </si>
  <si>
    <t>141-I2/NA-CL2</t>
  </si>
  <si>
    <t>DYNAMIET</t>
  </si>
  <si>
    <t>5-F21/NA</t>
  </si>
  <si>
    <t>BIESTERFELD SHANGHAI CO. LTD. - FORMULADOR - China, FARMEX S.A. - FORMULADOR - Perú, PSYCHE CHEMICALS CO. LTD. - FABRICANTE - China</t>
  </si>
  <si>
    <t>1.00 ROSA; 0,20 ARROZ L/HA</t>
  </si>
  <si>
    <t>1 KG, 500 G, 250 G, 375 G, 750 G, 15 KG, 20 KG</t>
  </si>
  <si>
    <t>HANGZHOU GILMORE CHEMICAL CO.,LTD(FABRICANTE FORMULADOR) - China</t>
  </si>
  <si>
    <t>173-F1/NA</t>
  </si>
  <si>
    <t>CUPROFIX EQ</t>
  </si>
  <si>
    <t>200 KG, 20 KG</t>
  </si>
  <si>
    <t>2.50 PARA PAPA, 2.5 PARA TOMATE RIÑÓN KG/HA</t>
  </si>
  <si>
    <t>CEREXAGRI SAS - FABRICANTE - Francia, CEREXAGRI SAS - FORMULADOR - Francia, UPL LIMITED - FABRICANTE - India</t>
  </si>
  <si>
    <t>26-I41/NA</t>
  </si>
  <si>
    <t>PUÑETE</t>
  </si>
  <si>
    <t>100 ML, 250 ML, 50 ML, 1 L, 500 ML</t>
  </si>
  <si>
    <t>80-I18/NA</t>
  </si>
  <si>
    <t>GUEPARDO</t>
  </si>
  <si>
    <t>7-H39/NA-CL2</t>
  </si>
  <si>
    <t>MURU</t>
  </si>
  <si>
    <t>1 L, 3.8 L, 4 L, 9.5 L, 19 L, 250 ML, 500 ML, 25 ML, 100 ML, 200 ML, 5 L, 10 L, 20 L</t>
  </si>
  <si>
    <t>2.5 l/ha PARA PALMA AFRICANA; 1 l/ha PARA BORDES Y CAMINOS AGRICOLAS L/HA</t>
  </si>
  <si>
    <t>SHARDA CROPCHEM LIMITED /FABRICANTE - FORMULADOR - India</t>
  </si>
  <si>
    <t>26-I51/NA-CL1</t>
  </si>
  <si>
    <t>TANATO</t>
  </si>
  <si>
    <t>20 L, 8 L, 4 L, 50 ML, 1 L, 250 ML, 100 ML, 500 ML</t>
  </si>
  <si>
    <t>1 KG, 500 G, 250 G, 125 G</t>
  </si>
  <si>
    <t>6-A7/NA</t>
  </si>
  <si>
    <t>KREMLIN</t>
  </si>
  <si>
    <t>BIESTERFELD SHANGAI, Co., Ltd. -FABRICANTE - China, BIESTERFELD SHANGHAI CO., LTD FORMULADOR - China, FARMEX S. A. - FORMULADOR - Perú</t>
  </si>
  <si>
    <t>FARMEX S.A. - Perú</t>
  </si>
  <si>
    <t>117-I4/NA</t>
  </si>
  <si>
    <t>ROSAS: 3,6; ARROZ: 0,75 L/HA</t>
  </si>
  <si>
    <t>FLAGCHEM INTERNATIONAL CO. LTD. (fabricante y formulador) - China, HONBOR INDUSTRIAL CO. LTD. (fabricante y formulador) - China, NINGBO FREE TRADE ZONE FINECHEM IND. CO. LTD. (fabricante y formulador) - China, YANGHZHOU PIONEER CHEMICAL CO. LTD. (fabricante y formulador) - China</t>
  </si>
  <si>
    <t>1 L, 250 CM3, 60 CM3, 120 CM3, 500 CM3, 20 L, 100 CM3, 200 CM3, 5 L, 4 L</t>
  </si>
  <si>
    <t>17-F22/NA</t>
  </si>
  <si>
    <t>GOIKA</t>
  </si>
  <si>
    <t>AIT (ETU 1g/kg)</t>
  </si>
  <si>
    <t>77-F3/NA</t>
  </si>
  <si>
    <t>AZOSHY</t>
  </si>
  <si>
    <t>250 ML, 1 L, 200 ML, 400 ML, 500 ML</t>
  </si>
  <si>
    <t>0.55 PARA BANANO; 0.5 PARA ROSA; 0.1 PARA PAPA; 0.45 PARA ARROZ L/HA</t>
  </si>
  <si>
    <t>ADIC. DE USO PARA CULTIVO ARROZ</t>
  </si>
  <si>
    <t>6-I52/NA</t>
  </si>
  <si>
    <t>AC MEX 10</t>
  </si>
  <si>
    <t>Diatraea saccharalis Aplicado a Arroz, Spodoptera frugiperda Aplicado a maíz</t>
  </si>
  <si>
    <t>164-I1/NA</t>
  </si>
  <si>
    <t>RIMON DUO</t>
  </si>
  <si>
    <t>100 ML, 250 ML</t>
  </si>
  <si>
    <t>TOMATE RIÑON 250 ML/HA, SOYA 150 ML/HA Y MAÍZ 300 ML/HA</t>
  </si>
  <si>
    <t>Adama Makhteshim Ltd./FABRICANTE - Israel</t>
  </si>
  <si>
    <t>77-F11/NA</t>
  </si>
  <si>
    <t>HELMSTAR 50</t>
  </si>
  <si>
    <t>1 KG, 100 G</t>
  </si>
  <si>
    <t>128-F3/NA</t>
  </si>
  <si>
    <t>NEDPYR</t>
  </si>
  <si>
    <t>0.4 PARA BANANO L/HA</t>
  </si>
  <si>
    <t>SHANGHAI E-TONG CHEMICAL CO. LTD. FABRICANTE - China, SHANGHAI E – TONG Co. Ltd. - FORMULADOR - China</t>
  </si>
  <si>
    <t>113-H1/NA</t>
  </si>
  <si>
    <t>GLIFONOX - M</t>
  </si>
  <si>
    <t>Echinochloa colonum Aplicado a Bordes de areas agrícolas, Fimbristylis annua Aplicado a Bordes de areas agrícolas, Jussiaea linifolia Aplicado a Bordes de areas agrícolas, Leptochloa filiformis Aplicado a Bordes de areas agrícolas</t>
  </si>
  <si>
    <t>CRYSTAL CHEMICAL INTER-AMERICA S.A. - FABRICANTE - Panamá, DUPOCSA PROTECTORES QUÍMICOS PARA EL CAMPO S. A. -FORMULADOR - Ecuador, manufacturado por NORTHERN INTERNATIONAL (HOLDING) CO., LTD. ( i.a.) - FABRICANTE - China</t>
  </si>
  <si>
    <t>135-IB1/U</t>
  </si>
  <si>
    <t>0992513659001</t>
  </si>
  <si>
    <t>BIOTECDOR S.A.</t>
  </si>
  <si>
    <t>NP CONTROL</t>
  </si>
  <si>
    <t>500 ML, 4 L, 1 L, 20 L</t>
  </si>
  <si>
    <t>2L L/200L</t>
  </si>
  <si>
    <t>Dactyloctenium aegyptium Aplicado a Banano</t>
  </si>
  <si>
    <t>BIOTECDOR S.A. - FABRICANTE - Ecuador, MARABIG S.A. - FORMULADOR - Ecuador</t>
  </si>
  <si>
    <t>132-F1/NA</t>
  </si>
  <si>
    <t>ETHOFIN</t>
  </si>
  <si>
    <t>SUMITOMO CHEMICAL COMPANY LIMITED / FABRICANTE - FORMULADOR - Corea del Sur</t>
  </si>
  <si>
    <t>145-F6/NA</t>
  </si>
  <si>
    <t>FIGHT CT</t>
  </si>
  <si>
    <t>2.1 PARA PAPA L/HA</t>
  </si>
  <si>
    <t>FORAGRO S.A. FABRICANTE - FORMULADOR - Guatemala</t>
  </si>
  <si>
    <t>10-H2/NA</t>
  </si>
  <si>
    <t>SUNWARD</t>
  </si>
  <si>
    <t>60 G/HA PARA MAÍZ G</t>
  </si>
  <si>
    <t>96–F5/NA–CL1</t>
  </si>
  <si>
    <t>SWING PRO</t>
  </si>
  <si>
    <t>0.80 BANANO L/HA</t>
  </si>
  <si>
    <t>BASF ESPAÑOLA S. L. - FORMULADOR - España, BASF SE - FABRICANTE - Alemania</t>
  </si>
  <si>
    <t>CLON DEL PRODUCTO OPAL 12.5</t>
  </si>
  <si>
    <t>100 ML, 250 ML, 1 L, 500 ML</t>
  </si>
  <si>
    <t>2 ML/L ML</t>
  </si>
  <si>
    <t>MIGRACION DEL PLAGICI AL GUIA</t>
  </si>
  <si>
    <t>36-H22/NA</t>
  </si>
  <si>
    <t>BUTALAQ 600</t>
  </si>
  <si>
    <t>3 PARA ARROZ L/HA</t>
  </si>
  <si>
    <t>Eclipta prostrata Aplicado a Arroz, Physalis angulata Aplicado a Arroz, Solanum nigrum Aplicado a Arroz</t>
  </si>
  <si>
    <t>AGRIPAC S. A. FORMULADOR - Ecuador, SHANDONG BINNONG TECHNOLOGY CO., LTD FABRICANTE - China</t>
  </si>
  <si>
    <t>21-I8/NA</t>
  </si>
  <si>
    <t>025-F8/NA</t>
  </si>
  <si>
    <t>BANANIN OL</t>
  </si>
  <si>
    <t>INDUSTRIAS QUIMICAS S.A - Costa Rica, JIANGSU FOPIA CHEMICAL CO.LTD.(FORMULADOR) - China</t>
  </si>
  <si>
    <t>124-H2/NA</t>
  </si>
  <si>
    <t>RICEMASTER 240</t>
  </si>
  <si>
    <t>0.17 l/ha PARA ARROZ</t>
  </si>
  <si>
    <t>Amaranthus dubius Aplicado a Arroz, Euphorbia hirta Aplicado a Arroz, Justicia laevilinguis Aplicado a Arroz, Leptochloa filiformis Aplicado a Arroz, Panicum fasciculatum Aplicado a Arroz, Portulaca oleracea Aplicado a Arroz</t>
  </si>
  <si>
    <t>SHANDONG RAINBOW INTERNATIONAL CO.,LTD/ FABRICANTE Y FORMULADOR - China</t>
  </si>
  <si>
    <t>22-COAD1-U</t>
  </si>
  <si>
    <t>AYUDO</t>
  </si>
  <si>
    <t>0.30 PARA BANANO L/HA</t>
  </si>
  <si>
    <t>177-I1/NA</t>
  </si>
  <si>
    <t>ISSY</t>
  </si>
  <si>
    <t>1 L, 100 ML, 250 ML, 500 ML, 200 ML, 400 ML, 4 L, 5 L, 20 L</t>
  </si>
  <si>
    <t>JIANGSU ROTAM CHEMISTRY CO, LTD FABRICANTE/FORMULADOR - China</t>
  </si>
  <si>
    <t>39-I5/NA</t>
  </si>
  <si>
    <t>EVISECT S</t>
  </si>
  <si>
    <t>1 kg , 100 G, 200 G, 500 G</t>
  </si>
  <si>
    <t>FORMULACIONES QUÍMICAS S.A. (FORMUQUISA) - FORMULADOR - Costa Rica, NIPPON KAYAKU CO. LTD. /FABRICANTE - FORMULADOR - Japón, SUZHOU LINK HI-TECH CO. LTD. - FABRICANTE - China</t>
  </si>
  <si>
    <t>77-F10/NA</t>
  </si>
  <si>
    <t>BANKIT</t>
  </si>
  <si>
    <t>20 L, 1 L, 5 L</t>
  </si>
  <si>
    <t>0.40 l/ha PARA EL BANANO</t>
  </si>
  <si>
    <t>Saltigo GmbH (Fabricante) - Alemania, SYNGENTA GRANGEMOUTH MANUFACTURING CENTRE. FABRICANTE Y FORMULADOR - Reino Unido</t>
  </si>
  <si>
    <t>18-F33-/NA</t>
  </si>
  <si>
    <t>ODEON</t>
  </si>
  <si>
    <t>400 CM3, 1 L, 4 L, 20 L</t>
  </si>
  <si>
    <t>1.5 PARA BANANO; 1 PARA PAPA, 1.2 PARA ROSA Y MANGO L/HA</t>
  </si>
  <si>
    <t>ADAMA ANDINA B.V. SUCURSAL COLOMBIA - FORMULADOR - Colombia, JIANGYIN SULI CHEMICAL CO., LTD._FABRICANTE - FORMULADOR - China</t>
  </si>
  <si>
    <t>FECHA DE REGISTRO 18/3/2005</t>
  </si>
  <si>
    <t>2 BANANO; 2 ÁREAS NO CULTIVADAS L/HA</t>
  </si>
  <si>
    <t>Acalypha alopecuroides Aplicado a Banano, Cyperus rotundus Aplicado a Banano, Echinochloa colonum Aplicado a Banano, Eclipta alba Aplicado a Banano, Eleusine indica Aplicado a Banano, Rottboellia cochinchinensis Aplicado a Áreas no cultivadas</t>
  </si>
  <si>
    <t>18-F33/NA</t>
  </si>
  <si>
    <t>FECHA DE REGISTRO A</t>
  </si>
  <si>
    <t>39-H94/NA</t>
  </si>
  <si>
    <t>0992829532001</t>
  </si>
  <si>
    <t>SOLUTIONS FOR AGRICULTURE S4AGRICULTURE S.A.</t>
  </si>
  <si>
    <t>GLYPHO ONE</t>
  </si>
  <si>
    <t>2 l/ha PARA BANANO L/HA</t>
  </si>
  <si>
    <t>Commelina erecta Aplicado a Banano, Cyperus odoratus Aplicado a Banano, Eleusine indica Aplicado a Banano, Gibasis geniculata Aplicado a Banano, Laportea aestuans Aplicado a Banano, Leptochloa filiformis Aplicado a Banano, Panicum fasciculatum Aplicado a Banano</t>
  </si>
  <si>
    <t>SICHUAN LESHAN FUHUA TONGDA AGRO-CHEMICAL TECHNOLOGY CO., LTD. FABRICANTE - FORMULADOR - China</t>
  </si>
  <si>
    <t>34-H30/NA-CL3</t>
  </si>
  <si>
    <t>GUNNERY</t>
  </si>
  <si>
    <t>5 GL, 2.5 GL, 1 L, 1 GL</t>
  </si>
  <si>
    <t>3.0 l/ha L/HA</t>
  </si>
  <si>
    <t>34-H30/NA-CL4</t>
  </si>
  <si>
    <t>PENETRATION</t>
  </si>
  <si>
    <t>8-H35/NA-CL4</t>
  </si>
  <si>
    <t>DIUPAX</t>
  </si>
  <si>
    <t>15 KG, 1 KG, 250 G, 500 G</t>
  </si>
  <si>
    <t>2.0 kg/ha KG/HA</t>
  </si>
  <si>
    <t>200-H1/NA-CL3</t>
  </si>
  <si>
    <t>SURMOUNT</t>
  </si>
  <si>
    <t>4 Kg/ha KG/HA</t>
  </si>
  <si>
    <t>Amaranthus hybridus Aplicado a Caña de azúcar, Digitaria sanguinalis Aplicado a Caña de azúcar, Eleusine indica Aplicado a Caña de azúcar, Euphorbia heterophylla Aplicado a Caña de azúcar</t>
  </si>
  <si>
    <t>SHANDONG RAINBOW INTERNACIONAL CO., LTD. FABRICANTE - FORMULADOR - China</t>
  </si>
  <si>
    <t>5-F26/NA-CL4</t>
  </si>
  <si>
    <t>500 G, 1 KG, 15 KG</t>
  </si>
  <si>
    <t>0.3 KG/ha KG/HA</t>
  </si>
  <si>
    <t>Amaranthus spinosus Aplicado a Maíz, Eleusine indica Aplicado a Maíz, Heliotropium indicum Aplicado a Maíz, Leptochloa uninervia Aplicado a Maíz, Rottboellia cochinchinensis Aplicado a Maíz</t>
  </si>
  <si>
    <t>79-F1/NA</t>
  </si>
  <si>
    <t>ACROBAT MZ</t>
  </si>
  <si>
    <t>0.75 KG</t>
  </si>
  <si>
    <t>BASF QUIMCA COLOMBIANA S. A. FORMULADOR - Colombia, BASF SE - FABRICANTE - Alemania, DOW AGROSCIENCES - FABRICANTE - Colombia</t>
  </si>
  <si>
    <t>120-I3/NA</t>
  </si>
  <si>
    <t>CONNECT DUO</t>
  </si>
  <si>
    <t>200 ML, 400 ML, 1 L</t>
  </si>
  <si>
    <t>BAYER S. A. FABRICANTE - Alemania, BAYER S. A. -FORMULADOR - Colombia, BILAG INDUSTRIES PVT. LTD. FABRICANTE - India</t>
  </si>
  <si>
    <t>0.30 PARA ARROZ; 0.15 PARA TOMATE RINÓÑ; 3 PARASANDIA KG/HA</t>
  </si>
  <si>
    <t>JIANGYIN SULI CHEMICAL CO., LTD FORMULADOR - China, TAIZHOU BILLY CHEMICAL CO., LTD FABRICANTE - China</t>
  </si>
  <si>
    <t>8-H35/NA-CL3</t>
  </si>
  <si>
    <t>SHAGUI</t>
  </si>
  <si>
    <t>Para maíz 2, caña de azucar 1.5 KG/HA</t>
  </si>
  <si>
    <t>SHANDONG RAINBOW INTERNATIONAL CO., LTD ( FABRICANTE Y FORMULADOR ) - China</t>
  </si>
  <si>
    <t>217-F1/NA</t>
  </si>
  <si>
    <t>SILVERADO</t>
  </si>
  <si>
    <t>Sarocladium oryzae Aplicado a Arroz</t>
  </si>
  <si>
    <t>39-H95/NA</t>
  </si>
  <si>
    <t>GLYPHOMASS 757</t>
  </si>
  <si>
    <t>10 KG, 1 KG</t>
  </si>
  <si>
    <t>1 PARA BANANO KG/HA</t>
  </si>
  <si>
    <t>Commelina erecta Aplicado a Banano, Cyperus odoratus Aplicado a Banano, Eleusine indica Aplicado a Banano, Gibasis geniculata Aplicado a Banano, Laportea aestuans Aplicado a Banano, Panicum fasciculatum Aplicado a Banano, Panicum polygonatum Aplicado a Banano, Peperomia pellucida Aplicado a Banano, Rottboellia cochinchinensis Aplicado a Banano</t>
  </si>
  <si>
    <t>13-H7/NA</t>
  </si>
  <si>
    <t>ROTAM ZIBO</t>
  </si>
  <si>
    <t>1 L, 4 L, 5 L, 2 L, 20 L, 100 ML, 200 ML, 250 ML, 500 ML</t>
  </si>
  <si>
    <t>JIANGSU ROTAM CHEMISTRY, CO., LTD / FABRICANTE Y FORMULADOR - China</t>
  </si>
  <si>
    <t>87-H7/NA-CL3</t>
  </si>
  <si>
    <t>ANGUS</t>
  </si>
  <si>
    <t>1 l/ha PARA EL ARROZ</t>
  </si>
  <si>
    <t>68-I36/NA</t>
  </si>
  <si>
    <t>JASPE GR</t>
  </si>
  <si>
    <t>Cosmopolites sordidus Aplicado a Banano</t>
  </si>
  <si>
    <t>FORAGRO S.A. FABRICANTE - FORMULADOR - - Guatemala</t>
  </si>
  <si>
    <t>50-F4/NA-CL4</t>
  </si>
  <si>
    <t>PECULIOS</t>
  </si>
  <si>
    <t>500 ML, 250 ML, 100 ML, 1 L, 5 GL, 2.5 GL, 1 GL</t>
  </si>
  <si>
    <t>0.6 PARA ROSA L/HA</t>
  </si>
  <si>
    <t>202-H1/NA</t>
  </si>
  <si>
    <t>STAMONE</t>
  </si>
  <si>
    <t>Amaranthus hybridus Aplicado a Arroz, Bidens pilosa Aplicado a Arroz, Eleusine indica Aplicado a Arroz, Euphorbia heterophylla Aplicado a Arroz, Euphorbia hirta Aplicado a Arroz, Momordica charantia Aplicado a Arroz, Rottboellia exaltata Aplicado a Arroz</t>
  </si>
  <si>
    <t>ADAMA ANDINA B. V. SUCURSAL COLOMBIA - FORMULADOR - Colombia, RICECO INTERNATIONAL INC - FABRICANTE FORMULADOR - Estados Unidos, UNITED PHOSPHORUS LTD. - FABRICANTE - India, UPL LIMITED - FORMULADOR - India</t>
  </si>
  <si>
    <t>87-H7/NA-CL4</t>
  </si>
  <si>
    <t>RICESAVER</t>
  </si>
  <si>
    <t>250 ML, 100 ML, 2.5 GL, 1 GL, 5 GL, 500 ML, 1 L</t>
  </si>
  <si>
    <t>1 PARA ARROZ L/HA</t>
  </si>
  <si>
    <t>90-H25/NA-CL4</t>
  </si>
  <si>
    <t>COVERICE</t>
  </si>
  <si>
    <t>1 L, 1 GL</t>
  </si>
  <si>
    <t>0.1 PARA ARROZ L/HA</t>
  </si>
  <si>
    <t>202-H1-/NA</t>
  </si>
  <si>
    <t>4 l/ha PARA ARROZ</t>
  </si>
  <si>
    <t>Amaranthus hybridus Aplicado a Arroz, Bidens pilosa Aplicado a Arroz, Eleusine indica Aplicado a Arroz, Euphorbia hirta Aplicado a Arroz, Momordica charantia Aplicado a Arroz, Rottboellia exaltata Aplicado a Arroz</t>
  </si>
  <si>
    <t>ADAMA ANDINA B. V. SUCURSAL COLOMBIA - FORMULADOR - Colombia, RICECO INTERNATIONAL INC - FABRICANTE/FORMULADOR - Estados Unidos, UNITED PHOSPHORUS LTD. - FABRICANTE - India, UPL LIMITED - FORMULADOR - India</t>
  </si>
  <si>
    <t>80-I22/NA</t>
  </si>
  <si>
    <t>TRAMPA</t>
  </si>
  <si>
    <t>0.30 PARA PAPA L/HA</t>
  </si>
  <si>
    <t>66-H11/NA</t>
  </si>
  <si>
    <t>TOROCIE</t>
  </si>
  <si>
    <t>1 KG, 5 KG, 20 KG, 500 G, 2 KG</t>
  </si>
  <si>
    <t>2.17 PARA POTREROS DE SABOYA KG/HA</t>
  </si>
  <si>
    <t>192-F1/NA</t>
  </si>
  <si>
    <t>TERRAGUARD 480</t>
  </si>
  <si>
    <t>0.7 PARA ROSA L/HA</t>
  </si>
  <si>
    <t>203-F1/NA-CL1</t>
  </si>
  <si>
    <t>TORREZO</t>
  </si>
  <si>
    <t>53-V3-SESAU</t>
  </si>
  <si>
    <t>TORULA</t>
  </si>
  <si>
    <t>MANGO 150 g/l (en una trampa por hectárea) G/L</t>
  </si>
  <si>
    <t>Atrayente alimenticio para monitoreo - Renovacion aprobada: 10-08-2017</t>
  </si>
  <si>
    <t>30-I21-U</t>
  </si>
  <si>
    <t>NEW BT-8 L ; BIOLEP 8L</t>
  </si>
  <si>
    <t>De 0,5 a 0,8 L/HA</t>
  </si>
  <si>
    <t>122-F3/NA</t>
  </si>
  <si>
    <t>FORUM WP</t>
  </si>
  <si>
    <t>120 G</t>
  </si>
  <si>
    <t>120 G/L</t>
  </si>
  <si>
    <t>6-I88/NA-CL1</t>
  </si>
  <si>
    <t>CYPEREX</t>
  </si>
  <si>
    <t>500 ML, 1 L, 5 GL, 50 ML, 100 ML, 250 ML</t>
  </si>
  <si>
    <t>250 ml/ha para el arroz</t>
  </si>
  <si>
    <t>KRISHI RASAYAN EXPORTS PVT. LTD ( FABRICANTE Y FORMULADOR ) - India, PARIJAT INDUSTRIES (INDIA) PVT. LTD. (FABRICANTE Y FORMULADOR) - India</t>
  </si>
  <si>
    <t>79-I1/NA</t>
  </si>
  <si>
    <t>200 G, 500 G, 1 KG</t>
  </si>
  <si>
    <t>NIHON NOHYAKU CO. LTD. (FAB./FORM.)) - Japón</t>
  </si>
  <si>
    <t>80-I14/NA</t>
  </si>
  <si>
    <t>OCAREN</t>
  </si>
  <si>
    <t>75 G, 500 G</t>
  </si>
  <si>
    <t>NINGBO SUNJOY AGROSCIENCE CO. LTDA. - China, ZHEJINAG HISAN CHEMICAL CO. LTDA. - China</t>
  </si>
  <si>
    <t>128-I1/NA</t>
  </si>
  <si>
    <t>CRUCIAL</t>
  </si>
  <si>
    <t>350 G, 1 KG, 500 G</t>
  </si>
  <si>
    <t>POLVO DISPERSABLE PARA TRATAR SEMILLAS (WS)</t>
  </si>
  <si>
    <t>3-H69/NA</t>
  </si>
  <si>
    <t>THUNDER</t>
  </si>
  <si>
    <t>Amaranthus hybridus Aplicado a Bordes de areas agrícolas, Chenopodium album Aplicado a Bordes de areas agrícolas, Oenothera tetragona Aplicado a Bordes de areas agrícolas, Polygonum aviculare Aplicado a Bordes de areas agrícolas, Rumex acetosella Aplicado a Bordes de areas agrícolas, Taraxacum dens-leonis Aplicado a Bordes de areas agrícolas, Veronica persica Aplicado a Bordes de areas agrícolas</t>
  </si>
  <si>
    <t>30-I18</t>
  </si>
  <si>
    <t>NEWBT 48 LC</t>
  </si>
  <si>
    <t>Bacillus thuringiensis 21,5 G/L</t>
  </si>
  <si>
    <t>MARKETING AR, INT. INC. - Estados Unidos</t>
  </si>
  <si>
    <t>NO SE ENCUENTRA EN EL SISTEMA GUIA LA EMPRESA/ JOSE GOMEZ TOBAR/ EMPRESA TITULAR SUSPENDIDA</t>
  </si>
  <si>
    <t>0.5 PARA BANANO L/HA</t>
  </si>
  <si>
    <t>30-I16</t>
  </si>
  <si>
    <t>TURILAV</t>
  </si>
  <si>
    <t>Bacillus thuringiensis 32 G/KG</t>
  </si>
  <si>
    <t>LAVERLAM - Colombia</t>
  </si>
  <si>
    <t>NO SE ENCUENTRA EN EL SISTEMA GUIA LA EMPRESA/ LAVERLAM/ EMPRESA TITULAR SUSPENDIDA</t>
  </si>
  <si>
    <t>124-I1/NA</t>
  </si>
  <si>
    <t>SANTIMEC</t>
  </si>
  <si>
    <t>160 ML, 250 ML, 1 L</t>
  </si>
  <si>
    <t>1cc/l L</t>
  </si>
  <si>
    <t>INTEROC S.A. - Ecuador, JANGSU KESHENG GROUP CO. LTD. / FABRICANTE - FORMULADOR - China, NINGBO GENERIC CHEMICAL CO., LTD. / FABRICANTE - FORMULADOR - China, NINGBO SUNJOY AGROSCIENCE CO. LTD. / FABRICANTE - FORMULADOR - China</t>
  </si>
  <si>
    <t>1 kg , 100 G</t>
  </si>
  <si>
    <t>3-H47/NA</t>
  </si>
  <si>
    <t>AMINAMONT 480</t>
  </si>
  <si>
    <t>8.0 ml/l ó 2.5 l/ha PARA BORDEAS AGRÍCOLAS ML</t>
  </si>
  <si>
    <t>Chenopodium album Aplicado a Bordes de areas agrícolas, Galinsoga ciliata Aplicado a Bordes de areas agrícolas, Veronica persica Aplicado a Bordes de areas agrícolas</t>
  </si>
  <si>
    <t>2-H53/NA</t>
  </si>
  <si>
    <t>COOLANT</t>
  </si>
  <si>
    <t>1 KG, 900 G, 5 KG</t>
  </si>
  <si>
    <t>FLAGCHEM INTERNATIONAL CO., LTD. (FABRICANTE/FORMULADOR) - China, HONBOR INDUSTRIAL CO., LTD. (FABRICANTE Y FORMULADOR) - China, IPROCHEM COMPANY LIMITED / FABRICANTE Y FORMULADOR - China, NANJING RED SUN INTERNATIONAL TRADING CO., LTD. (FABRICANTE Y FORMULADOR) - China, NINGBO FREE TRADE ZONE FINECHEM IND. CO., LTD. FABRICANTE - FORMULADOR - China, SHANDONG WEIFANG RAINBOW CHEMICAL CO.,LTD. - China</t>
  </si>
  <si>
    <t>77-F1/NA</t>
  </si>
  <si>
    <t>AMISTAR</t>
  </si>
  <si>
    <t>GOWAN MILLING LLC - FORMULADOR - Estados Unidos, Saltigo GmbH (Fabricante) - Alemania, SYNGENTA GRANGEMOUTH MANUFACTURING CENTRE - FABRICANTE - Reino Unido</t>
  </si>
  <si>
    <t>70-F10/NA</t>
  </si>
  <si>
    <t>JECTAMIN</t>
  </si>
  <si>
    <t>1 L, 4 L, 10 L, 20 L, 1 GL, 5 GL</t>
  </si>
  <si>
    <t>92-I4-SESAU</t>
  </si>
  <si>
    <t>SULPHUR MILLS - India</t>
  </si>
  <si>
    <t>138-IA1/NA</t>
  </si>
  <si>
    <t>ABBRA</t>
  </si>
  <si>
    <t>60-I4/NA</t>
  </si>
  <si>
    <t>TRAFFIC</t>
  </si>
  <si>
    <t>0,35 G/L</t>
  </si>
  <si>
    <t>22-I12/NA</t>
  </si>
  <si>
    <t>DIZONEX</t>
  </si>
  <si>
    <t>2,4 L/HA</t>
  </si>
  <si>
    <t>NANTONG JIANGSHAN AGROCHEMICAL &amp; CHEMICAL LIMITED LIABILITY CO. - China</t>
  </si>
  <si>
    <t>AMP. DE PROVEEDOR A SINOCHEM NINGBO IMPORT &amp; EXPORT CO. LTD. (20/04/2005) AMP. NOMBRE COMERCIAL (02/08/2006) IMPORTADORA SURCOS POR MOTIVOS COMERCIALES SERA LA ENCARGADA DE DISTRIBUIR ESTE PRODUCTO (20/11/2009</t>
  </si>
  <si>
    <t>53-I2-SESAU</t>
  </si>
  <si>
    <t>LABORATORIOS INDUSTRIALES TECNOLOGICOS ECUATORIANOS LABITECH CIA. LTDA</t>
  </si>
  <si>
    <t>Lab.Indust.Tecnolog.Ecuatori - Ecuador</t>
  </si>
  <si>
    <t>41-IA3-SESAU</t>
  </si>
  <si>
    <t>LAB.INDUST.TECNOL.ECUATORIAN - Ecuador</t>
  </si>
  <si>
    <t>50-I2/NA</t>
  </si>
  <si>
    <t>INTEROC S.A. - Ecuador, SHANGHAI E-TONG CHEMICAL CO. LTD. - China, ZHEJIANG E-TONG CHEMICALS CO., LTD. - China</t>
  </si>
  <si>
    <t>28-V4</t>
  </si>
  <si>
    <t>NEWGIBB 10 % ; AGROGIBB 10 %</t>
  </si>
  <si>
    <t>125-IB2-SESA-U</t>
  </si>
  <si>
    <t>CAPSIALIL</t>
  </si>
  <si>
    <t>0190337898001</t>
  </si>
  <si>
    <t>SOLINAG CIA LTDA</t>
  </si>
  <si>
    <t>300 ml , 1 L, 150 ML</t>
  </si>
  <si>
    <t>1.25 MG/ML</t>
  </si>
  <si>
    <t>JIXI AGROSINO BIOTECH CO. LTD. - FABRICANTE FORMULADOR - China, NINGBO SUNJOY AGROSCIENCE CO. LTD. - FABRICANTE FORMULADOR - China</t>
  </si>
  <si>
    <t>39-I3/NA</t>
  </si>
  <si>
    <t>TRYCLAN</t>
  </si>
  <si>
    <t>1 kg , 100 G, 500 G, 200 G</t>
  </si>
  <si>
    <t>MARKETING ARM INTERNATIONAL - FABRICANTE - Estados Unidos, MARKETING ARM INTERNATIONAL - FORMULADOR - Estados Unidos</t>
  </si>
  <si>
    <t>Posee el aditivo de importancia toxicológica</t>
  </si>
  <si>
    <t>64-H5-SESAU</t>
  </si>
  <si>
    <t>25-H7/NA</t>
  </si>
  <si>
    <t>FEN</t>
  </si>
  <si>
    <t>500 ML, 5 L, 1 L</t>
  </si>
  <si>
    <t>PARA ARROZ: 0.8 L/HA</t>
  </si>
  <si>
    <t>ZENITH CROP SCIENCES BULGARIA LTD. (FABRICANTE) - Bulgaria, ZENITH CROP SCIENCES BULGARIA LTD. (FORMULADOR) - Bulgaria</t>
  </si>
  <si>
    <t>30-H2/NA</t>
  </si>
  <si>
    <t>BENFIN</t>
  </si>
  <si>
    <t>1 L, 100 CM3, 120 CM3, 250 CM3, 500 CM3, 20 L</t>
  </si>
  <si>
    <t>NANJING ESSENCE FINE-CHEMICAL CO., LTD FABRICANTE - FORMULADOR - China</t>
  </si>
  <si>
    <t>36H21/NA</t>
  </si>
  <si>
    <t>BUTHARICE</t>
  </si>
  <si>
    <t>Cyperus ferax Aplicado a Arroz, Echinochloa colonum Aplicado a Arroz</t>
  </si>
  <si>
    <t>36-H21/NA</t>
  </si>
  <si>
    <t>100 CM3, 120 CM3, 250 CM3, 500 CM3, 20 L, 1 L</t>
  </si>
  <si>
    <t>90-H31/NA</t>
  </si>
  <si>
    <t>CERTERO 400</t>
  </si>
  <si>
    <t>Arroz: 0.2 ml/l U</t>
  </si>
  <si>
    <t>Amaranthus spinosus Aplicado a Arroz, Echinochloa colonum Aplicado a Arroz, Eleusine indica Aplicado a Arroz, Fimbristylis littoralis Aplicado a Arroz, Lindernia crustaceae Aplicado a Arroz, Paspalum notatum Aplicado a Arroz, Portulaca oleracea Aplicado a Arroz, Rottboellia exaltata Aplicado a Arroz</t>
  </si>
  <si>
    <t>OASIS AGROSCIENCE LIMITED (FABRICANTE Y FORMULADOR) - China</t>
  </si>
  <si>
    <t>11-F12/NA</t>
  </si>
  <si>
    <t>SAWEL</t>
  </si>
  <si>
    <t>TOMATE RIÑÓN: 0.75 l/ha</t>
  </si>
  <si>
    <t>JIANGSU ROTAM CHEMISTRY CO., LTD. (FABRICANTE Y FORMULADOR) - China</t>
  </si>
  <si>
    <t>92-I13/NA</t>
  </si>
  <si>
    <t>DEVA - Z</t>
  </si>
  <si>
    <t>1 KG, 500 G, 100 G</t>
  </si>
  <si>
    <t>TOMATE RIÑÓN: 300 g/ha</t>
  </si>
  <si>
    <t>HAILIR PESTICIDES AND CHEMICALS GROUP CO., LTD (FABRICANTE Y FORMULADOR) - China</t>
  </si>
  <si>
    <t>44-F2/NA</t>
  </si>
  <si>
    <t>SISA</t>
  </si>
  <si>
    <t>NANJING ESSENCE FINE - CHEMICAL CO., LTD. (FABRICANTE Y FORMULADOR) - China</t>
  </si>
  <si>
    <t>3-H74/NA</t>
  </si>
  <si>
    <t>AMINATEC 720</t>
  </si>
  <si>
    <t>126-F1/NA</t>
  </si>
  <si>
    <t>MILDEX</t>
  </si>
  <si>
    <t>0.9 PARA ROSA KG/HA</t>
  </si>
  <si>
    <t>67-F22/NA</t>
  </si>
  <si>
    <t>CAMPO-DIFE 250</t>
  </si>
  <si>
    <t>BANANO: 20 ml/l</t>
  </si>
  <si>
    <t>NINGBO GENERIC CHEMICAL CO., LTD ( FABRICANTE Y FORMULADOR) - China</t>
  </si>
  <si>
    <t>15-F20/NA</t>
  </si>
  <si>
    <t>SULFLOX</t>
  </si>
  <si>
    <t>2 PARA ROSA L/HA</t>
  </si>
  <si>
    <t>03-PGR3-U</t>
  </si>
  <si>
    <t>ARISTOGIBB</t>
  </si>
  <si>
    <t>0.3 g/l PARA GYPSOPHILA G/L</t>
  </si>
  <si>
    <t>ZHEJIANG QIANJIANG BIOCHEMICAL CO., LTD. FABRICANTE - FORMULADOR - China</t>
  </si>
  <si>
    <t>123-I9/NA</t>
  </si>
  <si>
    <t>TREO</t>
  </si>
  <si>
    <t>178-I1/NA</t>
  </si>
  <si>
    <t>JOSTHIAN</t>
  </si>
  <si>
    <t>218-F1/NA</t>
  </si>
  <si>
    <t>PATRULLA 375</t>
  </si>
  <si>
    <t>1 L, 4 L, 20 L, 120 ML</t>
  </si>
  <si>
    <t>ROSAS: 0.36 l/ha</t>
  </si>
  <si>
    <t>IPROCHEM COMPANY LIMITED (Fabricante) - China, QUIMICOS OMA S.A. (Formulador) - Colombia</t>
  </si>
  <si>
    <t>39-H96/NA</t>
  </si>
  <si>
    <t>GLIFOTRON</t>
  </si>
  <si>
    <t>Amaranthus hybridus Aplicado a Banano, Panicum maximum Aplicado a Banano</t>
  </si>
  <si>
    <t>BANANO: 2 l/ha L/HA</t>
  </si>
  <si>
    <t>3-H75/NA</t>
  </si>
  <si>
    <t>AMINAMIN</t>
  </si>
  <si>
    <t>1.5 l/ha PARA ARROZ L/HA</t>
  </si>
  <si>
    <t>Amaranthus hybridus Aplicado a Arroz, Portulaca oleracea Aplicado a Arroz</t>
  </si>
  <si>
    <t>61-H8/NA-CL1</t>
  </si>
  <si>
    <t>SHARQUIN</t>
  </si>
  <si>
    <t>250 ML, 500 ML, 1 GL, 1 L</t>
  </si>
  <si>
    <t>ARROZ 1l/ha</t>
  </si>
  <si>
    <t>3-H75/NAA</t>
  </si>
  <si>
    <t>151-I5/NA</t>
  </si>
  <si>
    <t>KAMPRID</t>
  </si>
  <si>
    <t>1 L, 100 ML, 120 ML, 500 ML, 20 L, 250 ML</t>
  </si>
  <si>
    <t>37-COAD1-U</t>
  </si>
  <si>
    <t>1791803329001</t>
  </si>
  <si>
    <t>AGROINDUSTRIA Y REPRESENTACIONES AGROREPRAIN S.A.</t>
  </si>
  <si>
    <t>ADJUVANT 100</t>
  </si>
  <si>
    <t>AGROINDUSTRIA Y REPRESENTACIONES - AGROREPRIN S.A. - Ecuador, JIANGXI THIANSHENG NEW MATERIALS CO, LTD (FABRICANTE) - China</t>
  </si>
  <si>
    <t>48-V5/NA</t>
  </si>
  <si>
    <t>1 KG, 50 G, 150 G, 200 G, 250 G, 500 G, 5 KG, 10 KG, 15 KG, 20 KG</t>
  </si>
  <si>
    <t>2 MINI BLOQUES/METRO LINEAL O 4 MINI BLOQUES / M2</t>
  </si>
  <si>
    <t>ANASAC CHILE S. A. - FORMULADOR - Chile, HUALONG CHEMICAL INDUSTRY COMPANY LTD. - FABRICANTE - China, ZHEJIANG LONGYOU EAST ANASAC CROP SCIENCE CO. LTD. - FORMULADOR - China</t>
  </si>
  <si>
    <t>33-H8/NA</t>
  </si>
  <si>
    <t>RUBICON</t>
  </si>
  <si>
    <t>PAPA: 0.6 l/ha</t>
  </si>
  <si>
    <t>JIANGSU SEVENCONTINENT GREEN CHEMICAL CO., LTD ( FABRICANTE Y FORMULADOR) - China</t>
  </si>
  <si>
    <t>92-I8/NA-CL1</t>
  </si>
  <si>
    <t>PLAD</t>
  </si>
  <si>
    <t>77-F3/NA-CL1</t>
  </si>
  <si>
    <t>CATAPLIN</t>
  </si>
  <si>
    <t>2-B1/NA-CL1</t>
  </si>
  <si>
    <t>KATEMPO</t>
  </si>
  <si>
    <t>TOMATE RIÑÓN 1.5 l/ha,arroz 1.25 l/ha</t>
  </si>
  <si>
    <t>77-F3/NA-CL2</t>
  </si>
  <si>
    <t>VIENA</t>
  </si>
  <si>
    <t>47-F8/NA-CL1</t>
  </si>
  <si>
    <t>SHARTAN</t>
  </si>
  <si>
    <t>rosa 3 kg/ha, tomate riñón 1.2 kg/ha KG/HA</t>
  </si>
  <si>
    <t>3-H40-SESAU</t>
  </si>
  <si>
    <t>29-H11/NA-CL1</t>
  </si>
  <si>
    <t>VERDUGO DM</t>
  </si>
  <si>
    <t>250 ML, 500 ML, 1 L, 1 GL, 5 GL, 15 GL</t>
  </si>
  <si>
    <t>2.5 L/HA BORDES AREAS AGRICOLAS L/HA</t>
  </si>
  <si>
    <t>0.25 kg/ha</t>
  </si>
  <si>
    <t>77-F8/NA-CL1</t>
  </si>
  <si>
    <t>FERVIENTE</t>
  </si>
  <si>
    <t>60 G, 100 G, 500 G, 1 KG</t>
  </si>
  <si>
    <t>rosas 0.33g/l, tomate riñon 0.44 g/lA G/L</t>
  </si>
  <si>
    <t>1 L, 250 ML, 200 ML, 400 ML, 500 ML</t>
  </si>
  <si>
    <t>BANANO 0,55 l/ha; ROSAS 0,5 l/ha; PAPA 0,1 l/ha,arroz 0.45l/ha L/HA</t>
  </si>
  <si>
    <t>13-H5/NA-CL1</t>
  </si>
  <si>
    <t>GLUFOSHAR</t>
  </si>
  <si>
    <t>87-H8/NA-CL1</t>
  </si>
  <si>
    <t>BOTATYL</t>
  </si>
  <si>
    <t>ARROZ: 1.5 l/ha</t>
  </si>
  <si>
    <t>SHARDA CROPCHEM LIMITED (FABRICANTE / FORMULADOR) - India</t>
  </si>
  <si>
    <t>129-F3/NA-CL1</t>
  </si>
  <si>
    <t>BOCCA</t>
  </si>
  <si>
    <t>25 KG, 60 KG</t>
  </si>
  <si>
    <t>ARROZ 800 ML/HA</t>
  </si>
  <si>
    <t>NANJING ESSENCE FINE-CHEMICAL CO., LTD, FABRICANTE - FORMULADOR - China</t>
  </si>
  <si>
    <t>122-I1/NA</t>
  </si>
  <si>
    <t>DANTOTSU 500</t>
  </si>
  <si>
    <t>FUNDA DE 40 KG</t>
  </si>
  <si>
    <t>SUMITOMO CHEMICAL CO. LTD. - Japón</t>
  </si>
  <si>
    <t>PRESENTACIÓN SOLICITADA POR LA EMPRESA; CAMBIO DE TITULA 25-04-2016</t>
  </si>
  <si>
    <t>49-I22/NA</t>
  </si>
  <si>
    <t>KMIKCE</t>
  </si>
  <si>
    <t>ARROZ 2 L/HA L/HA</t>
  </si>
  <si>
    <t>77-F9/NA</t>
  </si>
  <si>
    <t>BALLESTA</t>
  </si>
  <si>
    <t>BIESTERFELD SHANGHAI, Co.,Ltd (Fabricante y Formulador) - China, FARMEX S.A. (formulador) - Perú, NINGBO FREE TRADE ZONE FINECHEM IND. CO. LTD. (fabricante) - China, NINGBO GENERIC CHEMICAL CO., LTD. (FAB./FORM.) - China</t>
  </si>
  <si>
    <t>CAMBIO DE TITULAR: 2017-06-23 (ANTES BIESTERFELD ECUADOR S.A.)</t>
  </si>
  <si>
    <t>13-H5/NA-CL2</t>
  </si>
  <si>
    <t>GLUGUARDIAN</t>
  </si>
  <si>
    <t>6-I88/NA</t>
  </si>
  <si>
    <t>CIPERNED</t>
  </si>
  <si>
    <t>250 ML/HA PARA ARROZ</t>
  </si>
  <si>
    <t>Hydrellia sp Aplicado a arroz</t>
  </si>
  <si>
    <t>Se levanta la inmovilización mediante memorando Nro. 0514-M con fecha 08-09-16 / Inmovilizado el 8 de octubre de 2015 mediante memorando 1766-M</t>
  </si>
  <si>
    <t>20-COAD5/Provisional</t>
  </si>
  <si>
    <t>0992734051001</t>
  </si>
  <si>
    <t>LOGISTICA BANANERA S.A LOGBAN</t>
  </si>
  <si>
    <t>MAXPAR BSO 75</t>
  </si>
  <si>
    <t>6200 GL</t>
  </si>
  <si>
    <t>8 L/HA</t>
  </si>
  <si>
    <t>RESOLUTE OIL LLC (fabricante) - Estados Unidos</t>
  </si>
  <si>
    <t>REGISTRO PROVISIONAL, VIGENTE HASTA EL 10 DE ABRIL DE 2017. SUSPENDIDO</t>
  </si>
  <si>
    <t>61-H8/NA-CL2</t>
  </si>
  <si>
    <t>HERBIQUIN</t>
  </si>
  <si>
    <t>SHARDA CROPCHEM LTD. (FAB./FORM.) - India</t>
  </si>
  <si>
    <t>1 L, 1 GL, 500 ML, 250 ML</t>
  </si>
  <si>
    <t>LA FABRIL S.A</t>
  </si>
  <si>
    <t>AVG 101</t>
  </si>
  <si>
    <t>80-I7/NA-CL1</t>
  </si>
  <si>
    <t>250 ML, 500 ML, 1 L, 100 ML, 20 L</t>
  </si>
  <si>
    <t>JIANGSU ROTAM CHEMISTRY, Co. LTD. - China, ROTAM AGRO COLOMBIA LTDA (Formulador) - Colombia</t>
  </si>
  <si>
    <t>30-COAD2/PROVISIONAL.</t>
  </si>
  <si>
    <t>1891728758001</t>
  </si>
  <si>
    <t>IMPORTACIONES Y EXPORTACIONES DE PRODUCTOS DEL AGRO SILOPEN CIA. LTDA.</t>
  </si>
  <si>
    <t>SPEEDWET XION GEL</t>
  </si>
  <si>
    <t>LIPO CHEMICALS ARGENTINA S.A. (Fabricante) - Argentina, SPEEDAGRO S.R.L. (Formulador) - Argentina</t>
  </si>
  <si>
    <t>30-COAD2/PROVISIONAL</t>
  </si>
  <si>
    <t>0,2 L/HA</t>
  </si>
  <si>
    <t>2-H51/NA-CL2</t>
  </si>
  <si>
    <t>STOFF</t>
  </si>
  <si>
    <t>2 PARA MAÍZ KG/HA</t>
  </si>
  <si>
    <t>JIANGSU SEVENCONTINENT GREEN CHEMICAL CO., LTD. FABRICANTE FORMULADOR - China, SHARDA CROPCHEM LIMITED FABRICANTE FORMULADOR - India</t>
  </si>
  <si>
    <t>2-B1/NA-CL2</t>
  </si>
  <si>
    <t>MASMACYN</t>
  </si>
  <si>
    <t>100 CM3, 250 CM3, 500 CM3, 1 L</t>
  </si>
  <si>
    <t>219-F1/NA</t>
  </si>
  <si>
    <t>GLORY 75</t>
  </si>
  <si>
    <t>1 KG, 100 G, 200 G, 300 G, 500 G, 2 KG, 5 KG, 20 KG</t>
  </si>
  <si>
    <t>UPL LIMITED (FABRICANTE Y FORMULADOR) - India</t>
  </si>
  <si>
    <t>13-H8/NA</t>
  </si>
  <si>
    <t>FASCINATE</t>
  </si>
  <si>
    <t>1 L, 100 ML, 250 ML, 500 ML, 4 L, 20 L</t>
  </si>
  <si>
    <t>Digitaria sanguinalis Aplicado a Maíz, Echinochloa colonum Aplicado a Maíz, Echinochloa crus-galli Aplicado a Banano, Eleusine indica Aplicado a Banano, Euphorbia heterophylla Aplicado a Banano, Laportea aestuans Aplicado a Banano, Rottboellia cochinchinensis Aplicado a Banano, Rottboellia cochinchinensis Aplicado a Maíz</t>
  </si>
  <si>
    <t>UPL LIMITED (FAB./FORM.) - India</t>
  </si>
  <si>
    <t>45-F5/NA</t>
  </si>
  <si>
    <t>ILIMIN</t>
  </si>
  <si>
    <t>2.5 G/L</t>
  </si>
  <si>
    <t>44-F3-NA</t>
  </si>
  <si>
    <t>FARO 40</t>
  </si>
  <si>
    <t>IPROCHEM COMPANY LIMITED (FAB) - China, QUÍMICOS OMA S.A. (FORM) - Colombia</t>
  </si>
  <si>
    <t>5,0 L/HA</t>
  </si>
  <si>
    <t>129-F3/NA-CL2</t>
  </si>
  <si>
    <t>BONAFON</t>
  </si>
  <si>
    <t>CLON DEL PRODUCTO BADSHANA</t>
  </si>
  <si>
    <t>77-F12/NA</t>
  </si>
  <si>
    <t>TIAGO</t>
  </si>
  <si>
    <t>ANASAC CHILE S. A. - FORMULADOR - Chile, GLEBA S. A FORMULADOR - Argentina, HUALONG CHEMICAL INDUSTRY COMPANY LTD. FABRICANTE - China, ZHEJIANG LONGYOU EAST ANASAC CROP SCIENCE CO. LTD. - FORMULADOR - China</t>
  </si>
  <si>
    <t>3-A2/NA-CL1</t>
  </si>
  <si>
    <t>BANG</t>
  </si>
  <si>
    <t>44-I8/NA</t>
  </si>
  <si>
    <t>FINISHER</t>
  </si>
  <si>
    <t>IPROCHEM COMPANY LIMITED (Fabricante - Formulador) - China, NINGBO FREE TRADE ZONE FINECHEM IND.CO. LTD/ FABRICANTE Y FORMULADOR - China</t>
  </si>
  <si>
    <t>73-H11/NA-CL4</t>
  </si>
  <si>
    <t>SAYONARA</t>
  </si>
  <si>
    <t>59-H4/NA</t>
  </si>
  <si>
    <t>DARMA</t>
  </si>
  <si>
    <t>75-I1/NA</t>
  </si>
  <si>
    <t>ATABRON</t>
  </si>
  <si>
    <t>0.4 PARA MAÍZ L/HA</t>
  </si>
  <si>
    <t>ISHIHARA SANGYO KAISHA. LTD. FABRICANTE - FORMULADOR - Japón</t>
  </si>
  <si>
    <t>1 l , 250 CM3, 500 CM3, 3.785 L, 4 L, 10 L, 20 L</t>
  </si>
  <si>
    <t>179-I1/NA</t>
  </si>
  <si>
    <t>KRAKEN</t>
  </si>
  <si>
    <t>Papa 1 ml/l</t>
  </si>
  <si>
    <t>SHANGHAI E-TONG CHEMICAL CO. LTD ( FABRICANCE Y FORMULADOR) - China</t>
  </si>
  <si>
    <t>2-H56/NA</t>
  </si>
  <si>
    <t>ATRAMAIZ</t>
  </si>
  <si>
    <t>1 KG, 500 G, 900 G, 25 KG</t>
  </si>
  <si>
    <t>maíz 1.5 kg/ha KG/HA</t>
  </si>
  <si>
    <t>SHENZHEN YANCHENG CHEMICALS CO., LIMITED/ FABRICANTE Y FORULADOR - China</t>
  </si>
  <si>
    <t>11-F11/NA-CL3</t>
  </si>
  <si>
    <t>PROCURE</t>
  </si>
  <si>
    <t>400 ML, 500 ML, 1 GL</t>
  </si>
  <si>
    <t>rosa 2.4 l/ha; tomate riñón 0.4 l/ha L/HA</t>
  </si>
  <si>
    <t>30-COAD3-U</t>
  </si>
  <si>
    <t>64-H7/NA-CL3</t>
  </si>
  <si>
    <t>OBTEMIL</t>
  </si>
  <si>
    <t>palma africana 0.5 l/ha; fréjol 0.4 l/ha L/HA</t>
  </si>
  <si>
    <t>60 L, 1000 L</t>
  </si>
  <si>
    <t>1-F91/NA-CL1</t>
  </si>
  <si>
    <t>SOLIZEB</t>
  </si>
  <si>
    <t>100 G, 250 G, 500 G, 900 G</t>
  </si>
  <si>
    <t>64-H7/NA-CL1</t>
  </si>
  <si>
    <t>WALKER - Inmovilizado Lote N° 153895</t>
  </si>
  <si>
    <t>11-F11/NA-CL4</t>
  </si>
  <si>
    <t>MASKY</t>
  </si>
  <si>
    <t>1-F91/NA-CL2</t>
  </si>
  <si>
    <t>BIENZEB</t>
  </si>
  <si>
    <t>250 G, 100 G, 500 G, 900 G</t>
  </si>
  <si>
    <t>2 PARA PAPA KG/HA</t>
  </si>
  <si>
    <t>SHANDONG RAINBOW INTERNATIONAL CO., LTD. FABRICANTE - FORMULADOR - China</t>
  </si>
  <si>
    <t>125-H2/NA</t>
  </si>
  <si>
    <t>ATLAS</t>
  </si>
  <si>
    <t>BETA CHEMICALS LTD. (fabricante y formulador) - China</t>
  </si>
  <si>
    <t>ADITIVO DE IMPORTANCIA TOXICOLOGICA ETHYLENE GLYCOL120g/l</t>
  </si>
  <si>
    <t>2.4 l/ha para rosa; 0.4 l/ha para tomate riñon L/HA</t>
  </si>
  <si>
    <t>102-IA1NA</t>
  </si>
  <si>
    <t>FLORAMITE 500</t>
  </si>
  <si>
    <t>0.4 PARA ROSAS KG/HA</t>
  </si>
  <si>
    <t>ADAMA bajo licencia de Chemtura Corporation FORMULADOR - Estados Unidos, Synthesia a. s. bajo licencia de Chemtura Corporation FABRICANTE - Estados Unidos</t>
  </si>
  <si>
    <t>1 KG, 900 G</t>
  </si>
  <si>
    <t>67-F10/NA-CL1</t>
  </si>
  <si>
    <t>0.40 BANANO; Tomate riñon: 0.4 l/ha</t>
  </si>
  <si>
    <t>90-H26/NA</t>
  </si>
  <si>
    <t>SOLBIS</t>
  </si>
  <si>
    <t>0.075 L/HA</t>
  </si>
  <si>
    <t>GUANGDONG KEYWA CHEMICAL TRADING CENTER CO., LTD. - China, PARIJAT INDUSTRIES PVT. LTD - India</t>
  </si>
  <si>
    <t>64-H7/NA-CL4</t>
  </si>
  <si>
    <t>PROFEDIM</t>
  </si>
  <si>
    <t>PALMA AFRICANA 0,5 FREJOL 0,4 L/HA</t>
  </si>
  <si>
    <t>13-F13/NA-CL1</t>
  </si>
  <si>
    <t>BAVARO</t>
  </si>
  <si>
    <t>92-I10/NA</t>
  </si>
  <si>
    <t>NEOPRID</t>
  </si>
  <si>
    <t>200 g/ha(300 litros de agua/ha) - arroz, ají, berenjena, naranjill, pepino dulce, pimiento,tomate a G</t>
  </si>
  <si>
    <t>PARIJAT INDUSTRIES (INDIA) PVT. LTD. - India</t>
  </si>
  <si>
    <t>175-I1/NA</t>
  </si>
  <si>
    <t>DAROMA</t>
  </si>
  <si>
    <t>35-I17/NA</t>
  </si>
  <si>
    <t>MISIL</t>
  </si>
  <si>
    <t>50 ML, 100 ML, 250 ML, 500 ML, 4 L, 1 L, 20 L, 200 ML</t>
  </si>
  <si>
    <t>250 ML, 500 ML, 100 ML, 1 L, 200 ML</t>
  </si>
  <si>
    <t>191–F2/NA-CL1</t>
  </si>
  <si>
    <t>ANGEL</t>
  </si>
  <si>
    <t>35-H9/NA-CL3</t>
  </si>
  <si>
    <t>CHAKO</t>
  </si>
  <si>
    <t>Maíz 2; Caña de azúcar 4 L/HA</t>
  </si>
  <si>
    <t>26-I31/NA</t>
  </si>
  <si>
    <t>CORSARIO 48</t>
  </si>
  <si>
    <t>36-H23/NA</t>
  </si>
  <si>
    <t>DEVACHLOR</t>
  </si>
  <si>
    <t>1.5 PARA ARROZ L/HA</t>
  </si>
  <si>
    <t>Crocosmia x crocosmiiflora Aplicado a Arroz, Echinochloa crus-galli Aplicado a Arroz, Peperomia pellucida Aplicado a Arroz</t>
  </si>
  <si>
    <t>SHANDONG ZHONGNONG MINCHANG CHEMICAL INDUSTRY CO. LTD. FABRICANTE - FORMULADOR - China</t>
  </si>
  <si>
    <t>35-I9-SESAU</t>
  </si>
  <si>
    <t>DVA (SHANGHAI) CHEMICALS CO. LTD. - China, SABERO ORGANICS GUJARAT LIMITED - India</t>
  </si>
  <si>
    <t>26-I26/NA</t>
  </si>
  <si>
    <t>PYRICOR</t>
  </si>
  <si>
    <t>CHEMOTECNICA S.A. - Argentina, NANJING RED SUN CO., LTD - China</t>
  </si>
  <si>
    <t>8-F28/NA</t>
  </si>
  <si>
    <t>FUNGIBEST</t>
  </si>
  <si>
    <t>1 L, 500 ML, 1 GL, 10 L, 20 L</t>
  </si>
  <si>
    <t>0.3 l/ha PARA TOMATE RIÑÓN, 1 ML/L PARA PIÑA</t>
  </si>
  <si>
    <t>2-H57/NA</t>
  </si>
  <si>
    <t>CRISAZINA 90</t>
  </si>
  <si>
    <t>SHANGHAI E-TONG CHEMICAL CO., LTD. FABRICANTE - FORMULADOR - China</t>
  </si>
  <si>
    <t>33-F17/NA</t>
  </si>
  <si>
    <t>RAMSES</t>
  </si>
  <si>
    <t>1 KG, 5 KG, 10 KG, 15 KG, 100 G, 250 G, 500 G</t>
  </si>
  <si>
    <t>Rosa: 1.50 kg/ha</t>
  </si>
  <si>
    <t>SULPHUR MILLS LIMITED ( FABRICANTE Y FORMULADOR) - India</t>
  </si>
  <si>
    <t>170-I1/NA</t>
  </si>
  <si>
    <t>APERO</t>
  </si>
  <si>
    <t>1 L, 200 ML, 400 ML</t>
  </si>
  <si>
    <t>ANASAC CHILE S.A. (formulador) - Chile, HUALONG CHEMICAL INDUSTRY COMPANY LIMITED ( FABRICANTE) - China, ZHEJIANG LONGYOU EAST ANASAC CROP SCIENCE CO., LTD. (fabricante y formulador) - China, ZHEJIANG LONGYOU EAST ANASAC CROP SCIENCE CO., LTD.( FORMULADOR) - China</t>
  </si>
  <si>
    <t>8-H37/NA</t>
  </si>
  <si>
    <t>DIUKRON</t>
  </si>
  <si>
    <t>2.5 PARA CAÑA DE AZÚCAR KG/HA</t>
  </si>
  <si>
    <t>Cyperus rotundus Aplicado a Caña de azúcar, Cyperus virens Aplicado a Caña de azúcar, Eleusine indica Aplicado a Caña de azúcar, Ipomoea purpurea Aplicado a Caña de azúcar, Leptochloa filiformis Aplicado a Caña de azúcar, Rottboellia cochinchinensis Aplicado a Caña de azúcar</t>
  </si>
  <si>
    <t>JOC GREAT WALL CORP FABRICANTE - FORMULADOR - China</t>
  </si>
  <si>
    <t>69-F12/NA</t>
  </si>
  <si>
    <t>HACHERO</t>
  </si>
  <si>
    <t>0.6 PARA BANANO L/HA</t>
  </si>
  <si>
    <t>FLAGCHEM INTERNATIONAL CO. LTD. (FAB.) - China, IMPORTADORA INDUSTRIAL AGRÍCOLA DEL MONTE S.A. (form.) - Ecuador, QUINAGRO S.A. FABRICANTE - FORMULADOR - Costa Rica</t>
  </si>
  <si>
    <t>33-F18/NA</t>
  </si>
  <si>
    <t>PILARTOP - M</t>
  </si>
  <si>
    <t>PILARQUIM (Shanghai) Co. Ltd. FABRICANTE - FORMULADOR - China</t>
  </si>
  <si>
    <t>1 L, 100 ML, 250 ML, 500 ML, 3.8 L, 19 L</t>
  </si>
  <si>
    <t>MIGRACION DEL PLAGUICI AL GUIA; Registrado:10/9/2002</t>
  </si>
  <si>
    <t>200-H1/NA-CL4</t>
  </si>
  <si>
    <t>DOUBLE WIN</t>
  </si>
  <si>
    <t>4.00 caña de azúcar KG/HA</t>
  </si>
  <si>
    <t>CLON DEL PRODUCTO RAINBOGAN</t>
  </si>
  <si>
    <t>39-H82/NA-CL4</t>
  </si>
  <si>
    <t>HOPEMAKER</t>
  </si>
  <si>
    <t>CLON DEL PRODUCTO RAINBOGLIF 757</t>
  </si>
  <si>
    <t>080–I6/NA–CL1</t>
  </si>
  <si>
    <t>ESPADA</t>
  </si>
  <si>
    <t>0.340 ml/l ROSA, 0.875 ml/l PAPA, 1.25 ml/l ARROZ, 1.00 ml/l MAÍZ, 1.00 ml/L ORITO ML/L</t>
  </si>
  <si>
    <t>CLON DEL PRODUCTO SHARFIP</t>
  </si>
  <si>
    <t>10-V</t>
  </si>
  <si>
    <t>AGROTIN SL ; SILER S.L.</t>
  </si>
  <si>
    <t>BAYER CROPSCIENCE S.A. - Ecuador, BAYER CROPSCIENCE S.A. - Colombia</t>
  </si>
  <si>
    <t>(ALCOHOL POLIVINILO + MONILFEN 4.24 % ) DE ACUERDO AL CERTIFICADO DE REGISTRO-</t>
  </si>
  <si>
    <t>196-F1/NA-CL1</t>
  </si>
  <si>
    <t>NARIA TOP</t>
  </si>
  <si>
    <t>0.5 KG, 1 KG</t>
  </si>
  <si>
    <t>BASF SE /FABRICANTE FORMULADOR - Alemania, IPT PERGANDE GmbH/FORMULADOR - Alemania</t>
  </si>
  <si>
    <t>87-H8/NA-CL2</t>
  </si>
  <si>
    <t>BUTYCLIN</t>
  </si>
  <si>
    <t>68-I26/NA</t>
  </si>
  <si>
    <t>DESNUKADOR</t>
  </si>
  <si>
    <t>FLAGCHEM INTERNATIONAL CO. LTD. / FABRICANTE - FORMULADOR - China, NANJING RED SUN INTERNATIONAL TRADING CO. LTD. / FABRICANTE - FORMULADOR - China, NINGBO FREE TRADE ZONE FINECHEM. IND CO. LTDA. / FABRICANTE - FORMULADOR - China</t>
  </si>
  <si>
    <t>80-H12/NA-CL1</t>
  </si>
  <si>
    <t>MONTADOR</t>
  </si>
  <si>
    <t>40 G/HA PARA MAÍZ</t>
  </si>
  <si>
    <t>110-I3/NA-CL1</t>
  </si>
  <si>
    <t>LETÍN</t>
  </si>
  <si>
    <t>0.5 PARA ROSA, 5 ml/l PARA BANANO L/HA</t>
  </si>
  <si>
    <t>173-I1/NA</t>
  </si>
  <si>
    <t>ANTIPODA</t>
  </si>
  <si>
    <t>1 L, 250 ml ML, 400 ML, 200 ML</t>
  </si>
  <si>
    <t>CONTIENE SOLVENT NAPHTHA 100 g/l. PRODUCTO CORROSIVO</t>
  </si>
  <si>
    <t>162-F3/NA</t>
  </si>
  <si>
    <t>WIN WIN</t>
  </si>
  <si>
    <t>2.40 ml/l PARA ROSAS; 2.0 l/ha PARA PAPA ML/L</t>
  </si>
  <si>
    <t>67-F23/NA</t>
  </si>
  <si>
    <t>RUSCONAZOLE</t>
  </si>
  <si>
    <t>GREENRIVER INDUSTRY CO., LTD. FABRICANTE - FORMULADOR - China, NINGBO SYNAGROCHEM CO., LTD. (FORMULADOR) - China</t>
  </si>
  <si>
    <t>106-H8/NA</t>
  </si>
  <si>
    <t>SMOKY</t>
  </si>
  <si>
    <t>1 KG, 5 KG, 10 KG, 500 G, 100 G, 250 G</t>
  </si>
  <si>
    <t>0.2 PARA ARROZ KG/HA</t>
  </si>
  <si>
    <t>Cyperus difformis Aplicado a Arroz, Cyperus iria Aplicado a Arroz, Fimbristylis miliacea Aplicado a Arroz</t>
  </si>
  <si>
    <t>FLAGCHEM INTERNATIONAL CO., LTD. (FABRICANTE/FORMULADOR) - China, HONBOR INDUSTRIAL CO., LTD. (FABRICANTE/FORMULADOR) - China, IPROCHEM COMPANY LIMITED (FABRICANTE/FORMULADOR) - China, JIANGSU SEVENCONTINENT GREEN CHEMICAL CO., LTD. (FABRICANTE/FORMULADOR) - China, NINGBO FREE TRADE ZONE FINECHEM IND. CO., LTD. (Adición de Fabricante y Formulador) - China</t>
  </si>
  <si>
    <t>27-I12/NA</t>
  </si>
  <si>
    <t>DEFIENDE</t>
  </si>
  <si>
    <t>Fecha del producto 16/11/2000, DREXEL CARBARIL 80 WP reevaluado en el 2012</t>
  </si>
  <si>
    <t>39-H21</t>
  </si>
  <si>
    <t>AGRICOLA COLOMBIANA - Colombia, MONSANTO ARGENTINA S.A.I.C - Argentina, MONSANTO COMPANY CIA. - México, MONSANTO COMPANY CIA. - Canadá, MONSANTO DE BRASIL - Brasil</t>
  </si>
  <si>
    <t>191-F2/NA-CL2</t>
  </si>
  <si>
    <t>INVENCIBLE</t>
  </si>
  <si>
    <t>39-H78/NA-CL2</t>
  </si>
  <si>
    <t>GRANADA 500</t>
  </si>
  <si>
    <t>1 L, 500 ML, 1 GL, 2.5 GL, 5 GL, 15 GL</t>
  </si>
  <si>
    <t>Clon del producto madre GLISOLAT</t>
  </si>
  <si>
    <t>01-Fero1-U</t>
  </si>
  <si>
    <t>RHYNCOLURE</t>
  </si>
  <si>
    <t>1 señuelo de 0.8 g , 5 señuelos de 0.8 g , 10 señuelos de 0.8 g , 25 señuelos de 0.8 g</t>
  </si>
  <si>
    <t>4 FERHORMONAS/HA</t>
  </si>
  <si>
    <t>CHEMTICA INTERNACIONAL S. A. - Costa Rica</t>
  </si>
  <si>
    <t>CHEMTICA INTERNACIONAL S. A.</t>
  </si>
  <si>
    <t>12-I12</t>
  </si>
  <si>
    <t>DIMETOATO 40 CE ; DIMETOLAQ 400 EC ; HERMANO (CANCELADO)</t>
  </si>
  <si>
    <t>HELM AG ; ASIATIC AGRICULTURAL INDUSTRIES PTE LTD; CHONQING PESTICIDE Y CHEMICAL INDUSTRY (GROUP) - Alemania, HELM AG ; ASIATIC AGRICULTURAL INDUSTRIES PTE LTD; CHONQING PESTICIDE Y CHEMICAL INDUSTRY (GROUP) - Singapore, HELM AG ; ASIATIC AGRICULTURAL INDUSTRIES PTE LTD; CHONQING PESTICIDE Y CHEMICAL INDUSTRY (GROUP) - China</t>
  </si>
  <si>
    <t>Cambio de Titular a HELM AGRO ECUADOR S.A.</t>
  </si>
  <si>
    <t>6-I65/NA</t>
  </si>
  <si>
    <t>CIPERTOX ALFA</t>
  </si>
  <si>
    <t>4-H24/NA</t>
  </si>
  <si>
    <t>SWIFTSPRAY 80</t>
  </si>
  <si>
    <t>500 G, 1 KG, 2 KG, 5 KG, 20 KG</t>
  </si>
  <si>
    <t>39-H</t>
  </si>
  <si>
    <t>ROUNDUP 41 CE;FUETE LS; RANGER 480 ; BATALLA ; ROUNDUP</t>
  </si>
  <si>
    <t>COMPAÑÍA AGRÍCOLA S.A.S. (FORM.) - Colombia, MONSANTO AGRIP. P. CO. (USA) CIA. - Estados Unidos</t>
  </si>
  <si>
    <t>100 ml , 250 ml , 500 ml , 1 l , 3,785 l , 5 l , 10 l , 20 l , 19 L</t>
  </si>
  <si>
    <t>85-I2/NA</t>
  </si>
  <si>
    <t>CIPERFOS</t>
  </si>
  <si>
    <t>6-I72/NA</t>
  </si>
  <si>
    <t>BRONKA</t>
  </si>
  <si>
    <t>1 l , 250 ml , 100 ml</t>
  </si>
  <si>
    <t>22-I17/NA</t>
  </si>
  <si>
    <t>DIANON</t>
  </si>
  <si>
    <t>100 ML, 120 ML, 250 ML, 500 ML, 1 L, 20 L</t>
  </si>
  <si>
    <t>143-F4/NA</t>
  </si>
  <si>
    <t>ADICONSTAR</t>
  </si>
  <si>
    <t>0.25 PARA ARROZ L/HA</t>
  </si>
  <si>
    <t>Rhizoctonia sp. Aplicado a Arroz</t>
  </si>
  <si>
    <t>QINGDAO RAINBOW CHEMICAL CO., LTD ( FORMULADOR) - China, RAINBOW AGROSCIENCES (PANAMA) S.A. - Panamá, SHANDONG RAINBOW INTERNATIONAL CO .LTD ( FORMULADOR) - China, SHANDONG WEIFANG RAINBOW CHEMICAL CO., LTD ( FABRICANTE) - China, SHANDONG WEIFANG RAINBOW CHEMICAL CO., LTD ( FORMULADOR) - China</t>
  </si>
  <si>
    <t>6-I76/NA-CL2</t>
  </si>
  <si>
    <t>CYPERPAC</t>
  </si>
  <si>
    <t>100 ml , 250 ml , 500 ml , 1 l , 4 l , 5 l , 10 l , 20 l</t>
  </si>
  <si>
    <t>SOLVESSO 100 660 g/l</t>
  </si>
  <si>
    <t>6-I32/NA</t>
  </si>
  <si>
    <t>ALPHAMAX</t>
  </si>
  <si>
    <t>100 ml , 250 ml , 500 ml , 1 l , 5 L, 20 L</t>
  </si>
  <si>
    <t>Actualización/Renovación 11/06/2014</t>
  </si>
  <si>
    <t>44-I9/NA</t>
  </si>
  <si>
    <t>ONCARB</t>
  </si>
  <si>
    <t>NANJING ESSENCE FINE-CHEMICAL Co. Ltd. - China</t>
  </si>
  <si>
    <t>250 ML, 500 ML, 1 L, 4 L, 5 L, 10 L, 20 L</t>
  </si>
  <si>
    <t>39-H52-SESAU</t>
  </si>
  <si>
    <t>600 KG, 25 KG, 1 KG</t>
  </si>
  <si>
    <t>6-I50/NA</t>
  </si>
  <si>
    <t>100 ML, 500 ML, 1 L, 250 ML</t>
  </si>
  <si>
    <t>6-I61/NA</t>
  </si>
  <si>
    <t>COGOLLERO</t>
  </si>
  <si>
    <t>SUNDAT - Singapore</t>
  </si>
  <si>
    <t>117-I7/NA</t>
  </si>
  <si>
    <t>CALIGO</t>
  </si>
  <si>
    <t>PAPA: 0.5 l/ha</t>
  </si>
  <si>
    <t>JIANGSU ROTAM CHEMISTRY, Co., Ltd (FABRICANTE Y FORMULADOR) - China</t>
  </si>
  <si>
    <t>MATATOO</t>
  </si>
  <si>
    <t>2 BANANO; 2 ÁREAS NO CULTIVADAS</t>
  </si>
  <si>
    <t>1-F94/NA</t>
  </si>
  <si>
    <t>MAYUM</t>
  </si>
  <si>
    <t>1 KG, 2.5 KG, 5 KG, 10 KG, 20 KG</t>
  </si>
  <si>
    <t>Banano: 2.5 kg/ha KG/HA</t>
  </si>
  <si>
    <t>INDOFIL INDUSTRIES LIMITED (Fabricante y formulador) - India</t>
  </si>
  <si>
    <t>220-F1/NA</t>
  </si>
  <si>
    <t>CRUISERADVA</t>
  </si>
  <si>
    <t>49-I5/NA</t>
  </si>
  <si>
    <t>PARA PAPA 0.40 l/ha EN 400 l DE AGUA PARA ARROZ 0.40 l/ha EN 200 l DE AGUA PARA MAIZ 0.30 l/ha EN 20 L/HA</t>
  </si>
  <si>
    <t>ADAMA Andina B.V. Sucursal Colombia - Colombia, RED SUN - China</t>
  </si>
  <si>
    <t>77-I7/NA</t>
  </si>
  <si>
    <t>COZAID</t>
  </si>
  <si>
    <t>HANGZHOU GILMORE CHEMICAL CO., LTD (FABRICANTE Y FORMULADOR) - China</t>
  </si>
  <si>
    <t>60-F5/NA</t>
  </si>
  <si>
    <t>FUNGITRAM</t>
  </si>
  <si>
    <t>1 L, 500 ML, 1 GL, 20 L</t>
  </si>
  <si>
    <t>134-I1/NA</t>
  </si>
  <si>
    <t>IMUNIT</t>
  </si>
  <si>
    <t>BASF QUIMICA COLOMBIANA - Colombia, BASF S.A - Brasil, BAYER VAPI Pvt. Ltd. - India</t>
  </si>
  <si>
    <t>Se levanta la inmovilización...Se Inmoviliza, Memorando 2017-000644-M _31/05/2017; LOTE 0051517650 / SERA EMBARCADOS DESDE COLOMBIA POR BASF QUIMICA CO</t>
  </si>
  <si>
    <t>26-I38-SESAU</t>
  </si>
  <si>
    <t>POLVO SECO (PE)</t>
  </si>
  <si>
    <t>13-MP</t>
  </si>
  <si>
    <t>DICLOROANILINA</t>
  </si>
  <si>
    <t>53-I8/NA-CL1</t>
  </si>
  <si>
    <t>CRYSMECTIN</t>
  </si>
  <si>
    <t>1-F20</t>
  </si>
  <si>
    <t>MANCOZEB (CANCELADO)</t>
  </si>
  <si>
    <t>DUSLO A.S. PARA HELM AG ; HEBEI SHUANGJI CHEMICAL CO. LTD. - Alemania, DUSLO A.S. PARA HELM AG ; HEBEI SHUANGJI CHEMICAL CO. LTD. - China, DUSLO A.S. PARA HELM AG ; HEBEI SHUANGJI CHEMICAL CO. LTD. - ESLOVAQUIA</t>
  </si>
  <si>
    <t>1-F64-SESAU</t>
  </si>
  <si>
    <t>MANCOZEB 80 WP (CANCELADO)</t>
  </si>
  <si>
    <t>HANDELSGESELLSCHAFT DETLEF VON - Alemania, HEBEI SHUANGJI CHEMICAL CO. LTD. - China, LIMIN CHEMICAL CO. LTDA. - China</t>
  </si>
  <si>
    <t>2-F6</t>
  </si>
  <si>
    <t>CRYSTAL CHEMICAL - Estados Unidos, LI-MIN CHEM - China</t>
  </si>
  <si>
    <t>110-I3/NA-CL2</t>
  </si>
  <si>
    <t>FOGOS</t>
  </si>
  <si>
    <t>0992554371001</t>
  </si>
  <si>
    <t>CHEMPLAST DEL SUR S.A.</t>
  </si>
  <si>
    <t>117-I3/NA</t>
  </si>
  <si>
    <t>BIFLEX TREEBAGS</t>
  </si>
  <si>
    <t>1 FUNDA/RACIMO U</t>
  </si>
  <si>
    <t>FECHA DE REGISTRO: 13/07/2004; REVALUACIÓN: 24/02/2017. TIPO DE FORMULACIÓN: OTROS (XX): FUNDA PLÁSTICA IMPREGNADA CON INSECTICIDA</t>
  </si>
  <si>
    <t>158-I1/NA</t>
  </si>
  <si>
    <t>BANAFLEX</t>
  </si>
  <si>
    <t>FUNDA PARA BANANO U</t>
  </si>
  <si>
    <t>TRILEX S.A.</t>
  </si>
  <si>
    <t>6-I62/NA</t>
  </si>
  <si>
    <t>SHY</t>
  </si>
  <si>
    <t>MAIZ: 0.25 l/ha; PAPA:0.20 l/ha; ARROZ: 0.25 l/ha L/HA</t>
  </si>
  <si>
    <t>SHARDA CROPCHEM LIMITED (fabricante y formulador - India</t>
  </si>
  <si>
    <t>5-H73/NA</t>
  </si>
  <si>
    <t>ADAMAPROPANIL 480</t>
  </si>
  <si>
    <t>ARROZ:5 l/ha L/HA</t>
  </si>
  <si>
    <t>Cyperus esculentus Aplicado a Arroz, Eclipta alba Aplicado a Arroz, Eleusine indica Aplicado a Arroz, Fimbristylis miliacea Aplicado a Arroz, Ischaemum rugosum Aplicado a Arroz, Ludwigia erecta Aplicado a Arroz, Rottboellia cochinchinensis Aplicado a Arroz</t>
  </si>
  <si>
    <t>ADAMA ANDINA B.V. SUCURSAL COLOMBIA (FABRICANTE Y FORMULADOR) - Colombia</t>
  </si>
  <si>
    <t>1-F31/NA</t>
  </si>
  <si>
    <t>MANZIN 80</t>
  </si>
  <si>
    <t>30-I14</t>
  </si>
  <si>
    <t>LARVO B.T.</t>
  </si>
  <si>
    <t>Bacillus thuringiensis 26.4 %</t>
  </si>
  <si>
    <t>FERMONE CORP. INC. - Alemania</t>
  </si>
  <si>
    <t>77-F8/NA-CL2</t>
  </si>
  <si>
    <t>ASTROBIN 50</t>
  </si>
  <si>
    <t>102-A3/NA</t>
  </si>
  <si>
    <t>ACRAMITE</t>
  </si>
  <si>
    <t>0.2 ml/l PARA ROSA</t>
  </si>
  <si>
    <t>CJB INDUSTRIES INC. - FORMULADOR - Estados Unidos, SYNTHESIA, A.S. FABRICANTE - República Checa</t>
  </si>
  <si>
    <t>174-I1/NA-CL1</t>
  </si>
  <si>
    <t>BOMBAZO</t>
  </si>
  <si>
    <t>156-I2/NA-CL3</t>
  </si>
  <si>
    <t>DUOKILL</t>
  </si>
  <si>
    <t>100 ML, 250 ML, 1 L, 200 ML</t>
  </si>
  <si>
    <t>papa 0.32; arroz 0.25 L/HA</t>
  </si>
  <si>
    <t>SHARDA CROPCHEM LIMITED (FABRICANTE/FORMULADOR) - India</t>
  </si>
  <si>
    <t>120 ML, 200 ML, 4 L, 5 L, 10 L, 20 L, 1 L</t>
  </si>
  <si>
    <t>Plutella xylostella Aplicado a brócoli</t>
  </si>
  <si>
    <t>43-I2</t>
  </si>
  <si>
    <t>MAKHTESHIM CHEMICAL WORDS LTD. - Israel</t>
  </si>
  <si>
    <t>112-I1-SESAU</t>
  </si>
  <si>
    <t>SANKYO CO. LTD. - Japón</t>
  </si>
  <si>
    <t>9-I2</t>
  </si>
  <si>
    <t>106-I1-SESAU</t>
  </si>
  <si>
    <t>0,45 kg</t>
  </si>
  <si>
    <t>30-IB24/U</t>
  </si>
  <si>
    <t>92-I5/NA</t>
  </si>
  <si>
    <t>1 kg , 250 G, 100 G, 50 G</t>
  </si>
  <si>
    <t>1 L, 500 ML, 100 CM3, 150 CM3, 200 CM3, 5 L, 10 L</t>
  </si>
  <si>
    <t>300 g , 100 g , 50 G</t>
  </si>
  <si>
    <t>1.00 ROSA Y TOMATE RIÑÓN KG/HA</t>
  </si>
  <si>
    <t>ACRICID PRODUCTO CANCELADO (Contramuestra no Satisfactoria) (21 de octubre de 2014)</t>
  </si>
  <si>
    <t>EMPRESA CLAUSURADA;PRODUCTO CANCELADO (Contramuestra no Satisfactoria) (21 de octubre de 2014)</t>
  </si>
  <si>
    <t>90-IA2-SESAU</t>
  </si>
  <si>
    <t>NISSAN CHEMICAL IND. BASF - Japón, NISSAN CHEMICAL IND. BASF - Estados Unidos</t>
  </si>
  <si>
    <t>28-IND</t>
  </si>
  <si>
    <t>K-OBIOL (CANCELADO)</t>
  </si>
  <si>
    <t>BAYER CROPSCIENCE S.A. - Francia, BAYER CROPSCIENCE S.A. - Colombia</t>
  </si>
  <si>
    <t>68-I</t>
  </si>
  <si>
    <t>BAYER CROPSCIENCE AG FABRICANTE - FORMULADOR - Alemania</t>
  </si>
  <si>
    <t>68-I6-SESAU</t>
  </si>
  <si>
    <t>100 ml , 1 l</t>
  </si>
  <si>
    <t>SUSPENSIÓN CONCENTRADA PARA TRATAR SEMILLAS (SCS)</t>
  </si>
  <si>
    <t>BAYER S.A. FORMULADOR - Colombia</t>
  </si>
  <si>
    <t>120-I1-SESAU</t>
  </si>
  <si>
    <t>115-I1-SESAU</t>
  </si>
  <si>
    <t>240 G/L</t>
  </si>
  <si>
    <t>IMPORTACION</t>
  </si>
  <si>
    <t>29-I</t>
  </si>
  <si>
    <t>LARVIN 375 ; KRYSOL 375 (PRODUCTO CANCELADO)</t>
  </si>
  <si>
    <t>20 l , 1 l</t>
  </si>
  <si>
    <t>BAYER CROPSCIENCE S.A. - Colombia, BAYER CROPSCIENCE S.A. - Estados Unidos</t>
  </si>
  <si>
    <t>69-I2</t>
  </si>
  <si>
    <t>26-I43-SESAU</t>
  </si>
  <si>
    <t>DORSAN (PRODUCTO CANCELADO)</t>
  </si>
  <si>
    <t>111-IA1/NA</t>
  </si>
  <si>
    <t>SUNFIRE</t>
  </si>
  <si>
    <t>ROSAS: 0,30 ml/l en 1200 l de agua, TOMATE RIÑÓN: 120 ml/200 l de agua ML</t>
  </si>
  <si>
    <t>100-I1-SESA-U</t>
  </si>
  <si>
    <t>5 (3.3g) U, 10 (3.3g) U, 50 (3.3g) U</t>
  </si>
  <si>
    <t>30-I22-SESAU</t>
  </si>
  <si>
    <t>ECOTECH PRO</t>
  </si>
  <si>
    <t>Bacillus thuringiensis 24.25 %</t>
  </si>
  <si>
    <t>026-I15</t>
  </si>
  <si>
    <t>VEXTER</t>
  </si>
  <si>
    <t>DOW AGROSCIENCE - Colombia</t>
  </si>
  <si>
    <t>98-IB3-U</t>
  </si>
  <si>
    <t>ENTRUST</t>
  </si>
  <si>
    <t>53-I10-SESAU</t>
  </si>
  <si>
    <t>QUIMICOS OMA LTDA. - Colombia</t>
  </si>
  <si>
    <t>60-I2-SESAU</t>
  </si>
  <si>
    <t>53-IA28/NA</t>
  </si>
  <si>
    <t>KRAFT</t>
  </si>
  <si>
    <t>82-I</t>
  </si>
  <si>
    <t>BCS-FABRICANTE - Alemania, CHEMINOVA A/S - Dinamarca, CHEMINOVA A/S-FABRICANTE - Dinamarca, SBM FORMULATION - Francia</t>
  </si>
  <si>
    <t>29-I4/NA</t>
  </si>
  <si>
    <t>SEMEVIN</t>
  </si>
  <si>
    <t>118-IA1/NA</t>
  </si>
  <si>
    <t>KANEMITE</t>
  </si>
  <si>
    <t>500 ml , 50 ML, 100 ML, 120 ML, 200 ML, 250 ML, 1 L, 5 L</t>
  </si>
  <si>
    <t>0,5 ml/l, rosas, 0.75 l/ha naranja ML</t>
  </si>
  <si>
    <t>AGRO-KANESHO CO. LTD. (fabricante y formulador) - Japón</t>
  </si>
  <si>
    <t>53-I8/NA</t>
  </si>
  <si>
    <t>CRYSABAMET</t>
  </si>
  <si>
    <t>CRYSTAL CHEMICAL INTER-AMERICA- FABRICANTE - China, DUPOCSA PROTECTORES QUÍMICOS PARA EL CAMPO S.A. FORMULADOR - Ecuador, SHANDONG WEIFANG RAINBOW CHEMICAL CO., LTD. - FABRICANTE - China</t>
  </si>
  <si>
    <t>Contiene el aditivo de importancia toxicicológica: SOLVENT NAPHTHA (PETROLEUM)) 70,06 g/l</t>
  </si>
  <si>
    <t>107-I2-SESAU</t>
  </si>
  <si>
    <t>74-I</t>
  </si>
  <si>
    <t>41-IA4-SESAU</t>
  </si>
  <si>
    <t>BYE BYE 200- CANCELADO (Contramuestra no Satisfactoria)</t>
  </si>
  <si>
    <t>PRODUCTO CANCELADO (Contramuestra no Satisfactoria)</t>
  </si>
  <si>
    <t>26-I25/NA</t>
  </si>
  <si>
    <t>ATTAMIX</t>
  </si>
  <si>
    <t>3 PARA CACAO KG/HA</t>
  </si>
  <si>
    <t>Atta cephalotes Aplicado a Cacao</t>
  </si>
  <si>
    <t>KUKBO SCIENCE CO., LTD. FABRICANTE - Corea del Sur, MINAGRO INDUSTRIA QUÍMICA LTDA._ FORMULADOR - Colombia</t>
  </si>
  <si>
    <t>0,25 (Gyp.-arroz-t.rinón-fréjol)-0,24 Brach.-0,30Arv.-0,20Ceb-0,60Pep.-0,35Papa-0,35Rosa KG</t>
  </si>
  <si>
    <t>PARIJAT INDUSTRIES (INDIA) PVT. LTD.; BELIN INTERNATIONAL LTD. - India, PARIJAT INDUSTRIES (INDIA) PVT. LTD.; BELIN INTERNATIONAL LTD. - China</t>
  </si>
  <si>
    <t>100 ml , 250 ML, 1 L</t>
  </si>
  <si>
    <t>FLAGCHEM INTERNATIONAL CO. LTD. (fabricante-formulador) - China, NINGBO FREE TRADE ZONE FINECHEM IND.CO. LTD - China, YANGHZHOU PIONER CHEMICAL CO. LTD. (fabricante-formulador) - China</t>
  </si>
  <si>
    <t>37-I18/NA</t>
  </si>
  <si>
    <t>INITHION 57</t>
  </si>
  <si>
    <t>1 PARA MAIZ L/HA</t>
  </si>
  <si>
    <t>49-I8-SESAU</t>
  </si>
  <si>
    <t>POLVO SECO (DP)</t>
  </si>
  <si>
    <t>HERAMBA INDUSTRIED LIMITED - India</t>
  </si>
  <si>
    <t>49-I12-SESAU</t>
  </si>
  <si>
    <t>250-400 MM</t>
  </si>
  <si>
    <t>NIANJING N 1 PESTICIDE FACTORY - China</t>
  </si>
  <si>
    <t>100 ml , 240 ML, 1 L</t>
  </si>
  <si>
    <t>1 l , 500 ML, 250 ML, 100 ML</t>
  </si>
  <si>
    <t>83-I1U</t>
  </si>
  <si>
    <t>IMPIDE</t>
  </si>
  <si>
    <t>MYCOGEN CORPORATION - Estados Unidos</t>
  </si>
  <si>
    <t>37-I16</t>
  </si>
  <si>
    <t>600 G/L</t>
  </si>
  <si>
    <t>CAMPOSA - Ecuador</t>
  </si>
  <si>
    <t>73-I3-SESAU</t>
  </si>
  <si>
    <t>MIRIAM BECERRA ARELLANO (IREC - Ecuador</t>
  </si>
  <si>
    <t>44-I3N</t>
  </si>
  <si>
    <t>84-I1/NA</t>
  </si>
  <si>
    <t>TREBON (≤300 g)</t>
  </si>
  <si>
    <t>300 ML, 100 ML</t>
  </si>
  <si>
    <t>019-I22/NA</t>
  </si>
  <si>
    <t>1 kg , 100 G, 500 G</t>
  </si>
  <si>
    <t>TOMATE RIÑON: 0,6 kg/ha; BROCOLI: 1,05 kg/ha; ARROZ: 0,6 kg/ha; papa 0,75 kg/ha KG</t>
  </si>
  <si>
    <t>1 KG, 120 G</t>
  </si>
  <si>
    <t>101-I1-SESAU</t>
  </si>
  <si>
    <t>30-50 CM3</t>
  </si>
  <si>
    <t>AGRICOLA NACIONAL SAC - Chile</t>
  </si>
  <si>
    <t>37-I25-SESAU</t>
  </si>
  <si>
    <t>6-I28-SESAU</t>
  </si>
  <si>
    <t>AGROBAN 4 EC</t>
  </si>
  <si>
    <t>NUFARM AMERICAS INC - Estados Unidos, NUFARM AMERICAS INC - Colombia</t>
  </si>
  <si>
    <t>30-I17</t>
  </si>
  <si>
    <t>COMANDO</t>
  </si>
  <si>
    <t>Bacillus thuringiensis 3.5 G/L</t>
  </si>
  <si>
    <t>26-I32-SESAU</t>
  </si>
  <si>
    <t>CEBO EN TROZOS (CT)</t>
  </si>
  <si>
    <t>20 G</t>
  </si>
  <si>
    <t>EMBRADEF.INDUSTRIA Y COMERCIO DE PRODUCTOS QUIMICOS - Brasil</t>
  </si>
  <si>
    <t>37-I7</t>
  </si>
  <si>
    <t>MARMAN-SOUTHER MILL - Estados Unidos</t>
  </si>
  <si>
    <t>68-I22/NA</t>
  </si>
  <si>
    <t>VORTEX</t>
  </si>
  <si>
    <t>0.24 EN TOMATE RIÑÓN KG/HA</t>
  </si>
  <si>
    <t>104-I1-SESAU</t>
  </si>
  <si>
    <t>GARLIC BARRIER</t>
  </si>
  <si>
    <t>tomate 500 cc/ha CM3</t>
  </si>
  <si>
    <t>SPECIAL NUTRIENTS, INC. FORMULADOR - Estados Unidos</t>
  </si>
  <si>
    <t>92-I2/NA</t>
  </si>
  <si>
    <t>BACAN</t>
  </si>
  <si>
    <t>100 G</t>
  </si>
  <si>
    <t>0.30 EN 1100 l/ha AGUA G/L</t>
  </si>
  <si>
    <t>ADAMA ANDINA B.V., Sucursal Colombia - FORMULADOR - Colombia, JIANGSU YANGNONG CHEMICAL CO. LTD. - FABRICANTE - China</t>
  </si>
  <si>
    <t>MIGRACIÓN PLAGUICI A SISTEMA GUÍA, REVALUACIÓN APROBADA 24/10/2016</t>
  </si>
  <si>
    <t>41-IA6-SESAU</t>
  </si>
  <si>
    <t>2.2 KG/HA</t>
  </si>
  <si>
    <t>26-I39/NA</t>
  </si>
  <si>
    <t>PYRITILENE AL 1%</t>
  </si>
  <si>
    <t>Colaspis submetallica Aplicado a Banano</t>
  </si>
  <si>
    <t>26-I48-SESAU</t>
  </si>
  <si>
    <t>CLORPYRIICC</t>
  </si>
  <si>
    <t>87-IA2/NA</t>
  </si>
  <si>
    <t>ACARISTOP</t>
  </si>
  <si>
    <t>0.4 m/l ML/L</t>
  </si>
  <si>
    <t>ADAMA ANDINA B.V. SUCURSAL COLOMBIA - Colombia, ADAMA IRVITA N.V. (Manufacturado por Shijiazhuang Lvfeng Chemical Co. Ltd/Fabricante - China</t>
  </si>
  <si>
    <t>REVALUACION 24/10/2016</t>
  </si>
  <si>
    <t>139-I1/NA</t>
  </si>
  <si>
    <t>CORAGEN</t>
  </si>
  <si>
    <t>1 l , 200 ML, 100 ML, 30 ML</t>
  </si>
  <si>
    <t>DUPONT AGRICULTURAL CHEMICALS LTD, SHANGAI (Fabricante) - China, DUPONT DE NEMOURS S.A.S (Fabricante/Formulador) - Francia, DUPONTE IBERICA S.A. (Fabricante) - España, E.I DU PONT DE NEMOURS AND COMPANY (Fabricante/Formulador) - Estados Unidos, FMC CORPORATION MOBILE MANUFACTURING CENTER (FABRICANTE I.A.) - Estados Unidos</t>
  </si>
  <si>
    <t>64-I1/NA</t>
  </si>
  <si>
    <t>DIMILIN</t>
  </si>
  <si>
    <t>146-I1/NA</t>
  </si>
  <si>
    <t>GASTOXIN</t>
  </si>
  <si>
    <t>BEQUISA INDUSTRIA QUIMICA DO BRASIL LTD. (FAB. FORM) - Brasil</t>
  </si>
  <si>
    <t>Rupela albinella Aplicado a Arroz</t>
  </si>
  <si>
    <t>60-I5-SESAU</t>
  </si>
  <si>
    <t>50 G, 500 G</t>
  </si>
  <si>
    <t>86-I2-SESAU</t>
  </si>
  <si>
    <t>80-I5/NA</t>
  </si>
  <si>
    <t>FIPROGENT</t>
  </si>
  <si>
    <t>0,25 (Gyp.-arroz-t.rinón-fréjol)-0,24 Brach.-0,30Arv.-0,20Ceb-0,60Pep.-0,50Papa L/HA</t>
  </si>
  <si>
    <t>ADAMA Andina B.V. Sucursal Colombia. - Colombia</t>
  </si>
  <si>
    <t>57-I3-SESAU</t>
  </si>
  <si>
    <t>0,6 g/l ROSA, 60-100 g/ha TOMATE,ARROZ, FRUTILLA, MANZANA, MELON, SANDIA KG</t>
  </si>
  <si>
    <t>ADAMA ANDINA B.V.SUCURSAL COLOMBIA. - Colombia</t>
  </si>
  <si>
    <t>68-I10/NA</t>
  </si>
  <si>
    <t>SERAFIN</t>
  </si>
  <si>
    <t>100 CM3, 250 CM3, 1 L</t>
  </si>
  <si>
    <t>Tabaco 0,3 l/ha; Rosas 0,20 l/ha; Melón 0,30 l/ha; Tomate 0,30 l/ha; Mango 0.30 l/ha. L/HA</t>
  </si>
  <si>
    <t>47-I4/NA</t>
  </si>
  <si>
    <t>0,7 l/ha en 200 litros de agua en arroz y 0,8 l/ha en 200 litros de agua en maíz L/HA</t>
  </si>
  <si>
    <t>90-IA4-SESAU</t>
  </si>
  <si>
    <t>29-I6/NA</t>
  </si>
  <si>
    <t>CARBIN</t>
  </si>
  <si>
    <t>100 CM3, 200 CM3, 500 CM3, 1 L</t>
  </si>
  <si>
    <t>20 cc/kg de semilla KG</t>
  </si>
  <si>
    <t>18-I10</t>
  </si>
  <si>
    <t>ADAMA ANDINA B.V. SUCURSAL COLOMBIA - Colombia, ADAMA MAKHTESHIM LTD - Israel, MAKHTESHIM CHEMICAL WORKS ; PROFICOL ANDINA SUCURSAL COLOMBIA - Israel, MAKHTESHIM CHEMICAL WORKS ; PROFICOL ANDINA SUCURSAL COLOMBIA - Colombia</t>
  </si>
  <si>
    <t>73-I4-SESAU</t>
  </si>
  <si>
    <t>NEEM KNOCK</t>
  </si>
  <si>
    <t>Punto Quimica S.A. - Ecuador</t>
  </si>
  <si>
    <t>35-I8-SESAU</t>
  </si>
  <si>
    <t>PORPORAS S.A. - España</t>
  </si>
  <si>
    <t>83-I2-SESAU</t>
  </si>
  <si>
    <t>BIO-PLAGAX</t>
  </si>
  <si>
    <t>Por solicitud del titular se elimina el nombre ALCATRAZ</t>
  </si>
  <si>
    <t>11-IN13</t>
  </si>
  <si>
    <t>FORATER FC 15 G (CANCELADO)</t>
  </si>
  <si>
    <t>fundas de 20 kg</t>
  </si>
  <si>
    <t>79-I2-SESAU</t>
  </si>
  <si>
    <t>ROTAM AGROCHEMICAL - China</t>
  </si>
  <si>
    <t>21-I14/NA</t>
  </si>
  <si>
    <t>RODELTA</t>
  </si>
  <si>
    <t>JIANGSU ROTAM CHEMISTRY CO., LTDA. - China</t>
  </si>
  <si>
    <t>49-I14/NA</t>
  </si>
  <si>
    <t>MONARCA ; OBULUS</t>
  </si>
  <si>
    <t>1 l , 200 ml , 100 ml , 300 ML, 400 CM3</t>
  </si>
  <si>
    <t>AMP. NOMBRE COMERCIAL (26/09/2008)</t>
  </si>
  <si>
    <t>29-I7/NA</t>
  </si>
  <si>
    <t>RADICAL ; SADDLER ; PONTIAC</t>
  </si>
  <si>
    <t>AMP. NOMBRE COMERCIAL (15/06/2009) CAMBIO DE TITULAR (10/02/2010 (ANTES AGROAMBIENTE)DISTRIBUIDOR AUTORIZADO FEBRES CORDERO COMPAÑIA DE COMERCIO, INCOAGRO</t>
  </si>
  <si>
    <t>37-I26-SESAU</t>
  </si>
  <si>
    <t>1.5 - 2.5 L/HA</t>
  </si>
  <si>
    <t>116-IA1-SESAU</t>
  </si>
  <si>
    <t>PORFORAS S.A. - España</t>
  </si>
  <si>
    <t>73-I5-SESAU</t>
  </si>
  <si>
    <t>NIMBECIDINE ; NIMBIOL</t>
  </si>
  <si>
    <t>T.STANES AND COMPANY LIMITED - India</t>
  </si>
  <si>
    <t>89-I2-SESAU</t>
  </si>
  <si>
    <t>2 PARA FREJOL L/HA</t>
  </si>
  <si>
    <t>QUIAGREC S.A. - Ecuador</t>
  </si>
  <si>
    <t>37-I22-SESAU</t>
  </si>
  <si>
    <t>71-I1/NA</t>
  </si>
  <si>
    <t>PADAN</t>
  </si>
  <si>
    <t>100 g , 300 g</t>
  </si>
  <si>
    <t>1.8 KG/HA</t>
  </si>
  <si>
    <t>SUMITOMO CHEMICAL (Fabricante-Formulador) - Japón</t>
  </si>
  <si>
    <t>0992754230001</t>
  </si>
  <si>
    <t>FUGRAN S.A.</t>
  </si>
  <si>
    <t>1 l , 250 ML, 100 ML, 500 ML</t>
  </si>
  <si>
    <t>0,36 L/HA</t>
  </si>
  <si>
    <t>500 CM3, 1 L, 5 L, 20 L, 250 ML, 100 ML</t>
  </si>
  <si>
    <t>SOLVENT NAPHTHA 623 g/l; PRODUCTO INFLAMABLE</t>
  </si>
  <si>
    <t>114-I1/NA</t>
  </si>
  <si>
    <t>RIMON</t>
  </si>
  <si>
    <t>brócoli: 0.25 ; maíz: 0.15 L/HA</t>
  </si>
  <si>
    <t>ADAMA ANDINA B.V. Sucursal Colombia (formulador) - Colombia, ADAMA Makhteshim Ltd.(fabricante-formulador) - Israel</t>
  </si>
  <si>
    <t>REGISTRO INICIAL 7/2/2003</t>
  </si>
  <si>
    <t>30-I23-SESA-U</t>
  </si>
  <si>
    <t>XENTARI WDG / FLORBAC WDG</t>
  </si>
  <si>
    <t>Bacillus thuringiensis 30 G/KG</t>
  </si>
  <si>
    <t>brócoli 0.5; banano 0.5; piña 0.5; tabaco 0.75 KG/HA</t>
  </si>
  <si>
    <t>VALENT BIOSCIENCES LLC (FABRICANTE/FORMULADOR) - Estados Unidos</t>
  </si>
  <si>
    <t>50 G, 100 G, 200 G, 1 KG, 500 G</t>
  </si>
  <si>
    <t>80-I7/NA</t>
  </si>
  <si>
    <t>IXUS</t>
  </si>
  <si>
    <t>100 ML, 250 ML, 500 ML, 1 L, 20 L</t>
  </si>
  <si>
    <t>47-I12/NA</t>
  </si>
  <si>
    <t>COURAGE</t>
  </si>
  <si>
    <t>68-I11/NA</t>
  </si>
  <si>
    <t>ROTAPRID</t>
  </si>
  <si>
    <t>BAN0,2-MAIZ0,2-ARROZ(0,3-0,2-0,25)-T.RIÑON0,30-ROSA0,14-HYPER0,41-BROC0,3-FREJ0,5-CEBO0,12-SAN0,25 L/HA</t>
  </si>
  <si>
    <t>JIANGSU ROTAM CHEMISTRY CO. LTD - China</t>
  </si>
  <si>
    <t>39-I4/NA</t>
  </si>
  <si>
    <t>THIOSECTS</t>
  </si>
  <si>
    <t>Gasto de agua: 400 l/ha</t>
  </si>
  <si>
    <t>68-I25/NA</t>
  </si>
  <si>
    <t>68-I28/NA</t>
  </si>
  <si>
    <t>CHEROKEE</t>
  </si>
  <si>
    <t>1 kg , 500 g , 50 G, 250 G, 100 G</t>
  </si>
  <si>
    <t>200 G/HA (800 LITROS AGUA) G</t>
  </si>
  <si>
    <t>POINT AGRO - CHINA LTD. - China</t>
  </si>
  <si>
    <t>29-I11/NA</t>
  </si>
  <si>
    <t>PREDOM</t>
  </si>
  <si>
    <t>1 kg , 200 G, 100 G, 300 G</t>
  </si>
  <si>
    <t>FABRICANTE: JIANGSU ROTAM CHEMISTRY CO., LTDA - China, JIANGSU ROTAM CHEMISTRY CO., LTD. - China</t>
  </si>
  <si>
    <t>154-I1/NA</t>
  </si>
  <si>
    <t>GRIZLY</t>
  </si>
  <si>
    <t>0.25 l/ha en 400 litros de agua L/HA</t>
  </si>
  <si>
    <t>PROFICOL ANDINA NO ESTA REGISTRADA</t>
  </si>
  <si>
    <t>76-I1-SESAU</t>
  </si>
  <si>
    <t>Arroz 1 - 2 l/ha. Arroz 0.2 - 0.3 l/ha L/HA</t>
  </si>
  <si>
    <t>68-I30/NA</t>
  </si>
  <si>
    <t>PICADOR</t>
  </si>
  <si>
    <t>110 ml/100 kg de semilla de arroz; 275 ml/100 kg de semilla de maíz ML</t>
  </si>
  <si>
    <t>ANASAC CHILE S.A. - FORMULADOR - Chile, ZHEJIANG LONGYON EAST ANASAC CROP SCIENCE CO. LTD. - FORMULADOR - China</t>
  </si>
  <si>
    <t>0,35 (400 l agua) arroz/ 0,16 ml/l en rosa, 0.20 l/ha en papa L/HA</t>
  </si>
  <si>
    <t>ANASAC CHILE S. A. FORMULADOR - Chile, HUALONG CHEMICAL INDUSTRY COMPANY LTD. FABRICANTE - China, ZHEJIANG LONGYOU EAST ANASAC CROP SCIENCE CO. LTD.-FORMULADOR - China</t>
  </si>
  <si>
    <t>147-I1/NA</t>
  </si>
  <si>
    <t>papa 500 ml/ha, arroz 300 ml/ha, rosas 0,15 ml/ha</t>
  </si>
  <si>
    <t>26-I22/NA-CL1</t>
  </si>
  <si>
    <t>CRISOFOS</t>
  </si>
  <si>
    <t>1 l , 100 ML, 250 ML, 500 ML, 3.785 L, 4 L, 5 L, 10 L, 19 L, 20 L</t>
  </si>
  <si>
    <t>250 ml , 500 ml , 1 l , 3,785 l , 5 l , 10 l , 19 l , 100 ML, 4 L, 20 L</t>
  </si>
  <si>
    <t>68-I29/NA</t>
  </si>
  <si>
    <t>RAINBOPRID</t>
  </si>
  <si>
    <t>rosas 0.3 l/ha, tomate riñón 0.4 l/ha L/HA</t>
  </si>
  <si>
    <t>SHANDONG RAINBOW INTERNACIOMAL CO., LTD - FABRICANTE FORMULADOR - China</t>
  </si>
  <si>
    <t>99-I5/NA</t>
  </si>
  <si>
    <t>1 kg , 500 G, 100 G</t>
  </si>
  <si>
    <t>KAÑÓN</t>
  </si>
  <si>
    <t>86-I1/NA</t>
  </si>
  <si>
    <t>POLO</t>
  </si>
  <si>
    <t>tomate riñón 1200 ml/ha (agua 400 l/ha); rosas 1800 ml/ha (agua 1500 l/ha)</t>
  </si>
  <si>
    <t>Tetranychus urticae Aplicado a rosa, Trialeurodes vaporariorum Aplicado a tomate</t>
  </si>
  <si>
    <t>JIANGSU CHANGQING AGROCHEMICAL CO., LTD (fabricante) - China, SYNGENTA CROP PROTECTION MONTHEY S.A. (fabricante) - Suiza, SYNGENTA S.A. (formulador) - Colombia, SYNGENTA SOUTH AFRICA (PTY) LIMITED (FORM.) - Sudáfrica, WEYLCHEM US INC. (fabricante) - Estados Unidos</t>
  </si>
  <si>
    <t>68-I33/NA</t>
  </si>
  <si>
    <t>SEEDOPRID</t>
  </si>
  <si>
    <t>100 ml/kg de semilla KG/HA</t>
  </si>
  <si>
    <t>147–I2/NA</t>
  </si>
  <si>
    <t>1 L, 5 L, 20 L, 500 ML, 100 ML</t>
  </si>
  <si>
    <t>60-I8/NA</t>
  </si>
  <si>
    <t>FASTAC</t>
  </si>
  <si>
    <t>250 ml , 1 l</t>
  </si>
  <si>
    <t>TOMATE HORTICOLA: 0,93 ml/l ó 375 ml/ha. ROSA: 0,75 ml/l ARROZ: 0,75 ml/l ó 300 ml/ha KG</t>
  </si>
  <si>
    <t>BASF QUIMICA COLOMBIANA - Colombia</t>
  </si>
  <si>
    <t>CONTIENE EL ADITIVO DE IMPORTANCIA TOXICOLOGICA/ SERA EMBARCADO POR BASF QUIMICA COLOMBIANA</t>
  </si>
  <si>
    <t>100 ml , 200 ml , 1 l</t>
  </si>
  <si>
    <t>CAMBIO DE TITULARIDAD DE BESTERFELD ECUADOR S.A A PROQUIANDINOS S.A EL 19/06/2017</t>
  </si>
  <si>
    <t>99-I2-SESAU</t>
  </si>
  <si>
    <t>THIAMETHOXAM 250 GDA ; ACT UP</t>
  </si>
  <si>
    <t>500 G, 100 G, 60 G</t>
  </si>
  <si>
    <t>ALGODON,TOMATE Y ARROZ 200G/HA; ROSA 0.3-0.4 G/L G</t>
  </si>
  <si>
    <t>INTEROC S.A. - Ecuador, JIANGSU UNITED AGROCHEMICAL CO. LTD. - China, NINGBO SUNJOY AGROSCIENCE CO., LTD - China, SINOCHEM NINGBO LTD. - China, TAGROS CHEMICALS INDIA LTD - India</t>
  </si>
  <si>
    <t>6-I89/NA</t>
  </si>
  <si>
    <t>MOIRAS</t>
  </si>
  <si>
    <t>1-I23/NA</t>
  </si>
  <si>
    <t>METHOMILAQ 900</t>
  </si>
  <si>
    <t>0.50 ; 100/200 G/L</t>
  </si>
  <si>
    <t>NINGBO GENERIC CHEMICAL Co. Ltd. - China, NINGBO GENERIC CHEMICAL Co. Ltd. (FABRICANTE) - China, SINOCHEM NINGBO LTD. - China</t>
  </si>
  <si>
    <t>12-I19/NA</t>
  </si>
  <si>
    <t>PREVIENE 40</t>
  </si>
  <si>
    <t>DREXEL CHEMICAL COMPANY - Estados Unidos, FORAGRO S.A. - Guatemala</t>
  </si>
  <si>
    <t>68-I11/NA-CL1</t>
  </si>
  <si>
    <t>BAMAKO</t>
  </si>
  <si>
    <t>0.30 l/ha PARA TOMATE HORTICOLA ; 0.20 l/ha PARA MAIZ; 0.14 l/ha PARA LA ROSA; 0.25 l/ha L/HA</t>
  </si>
  <si>
    <t>JIANGSU ROTAM CHEMISTRY CO.,LTD - China</t>
  </si>
  <si>
    <t>139-I1/NA-CL1</t>
  </si>
  <si>
    <t>PREMIO</t>
  </si>
  <si>
    <t>1 L, 300 ML, 200 ML, 100 ML</t>
  </si>
  <si>
    <t>1 L, 100 ML, 120 ML, 150 ML, 200 ML, 750 ML, 4 L, 5 L, 10 L, 20 L, 250 ML, 500 ML</t>
  </si>
  <si>
    <t>88-IA2-NA</t>
  </si>
  <si>
    <t>BAYER CROPSCIENCE S.A. - Colombia, NIHON NOHYAKU LTD.S.A. - Japón</t>
  </si>
  <si>
    <t>123-I3/NA-CL1</t>
  </si>
  <si>
    <t>SHAMAN</t>
  </si>
  <si>
    <t>0,36 TOMATE RIÑÓN- 0,125 ARROZ L/HA</t>
  </si>
  <si>
    <t>114-I2/NA</t>
  </si>
  <si>
    <t>250 CM3, 500 CM3, 3,785 L, 4 L, 10 L, 20 L, 1 L, 50 CM3</t>
  </si>
  <si>
    <t>163-I1/NA</t>
  </si>
  <si>
    <t>SCARLET</t>
  </si>
  <si>
    <t>500 ML, 250 ML, 100 ML, 1 L, 10 L, 1 GL</t>
  </si>
  <si>
    <t>0.40 COL Y TOMATE RIÑÓN L/HA</t>
  </si>
  <si>
    <t>ADAMA ANDINA B.V. SUCURSAL COLOMBIA - FORMULADOR - Colombia, ADAMA MAKHTESHIM LTD. - FABRICANTE NOVALURON - Israel, JIANGSU YANGNONG CHEMICAL CO. LTD. - FABRICANTE ACETAMIPRID - China</t>
  </si>
  <si>
    <t>85-I7/NA</t>
  </si>
  <si>
    <t>KATANA</t>
  </si>
  <si>
    <t>OASIS AGROSCIENCE LIMITED (FABRICANTE Y FORMULADOR) - China, TRUSTCHEM CO., LTD. (fabricante y formulador) - China</t>
  </si>
  <si>
    <t>ADIC. FABRICANTE Y FORMULADOR OASIS AGROSCIENCE LIMITED (12-07-2017)</t>
  </si>
  <si>
    <t>166-I1/NA</t>
  </si>
  <si>
    <t>LAMECTIN GOLD</t>
  </si>
  <si>
    <t>0.5ML/L ML</t>
  </si>
  <si>
    <t>OASIS AGROSCIENCE LIMITED/FABRICANTE FORMULADOR - China, TRUSTCHEM CO.,LTD. - China</t>
  </si>
  <si>
    <t>165-I1/NA</t>
  </si>
  <si>
    <t>1 L, 500 ML, 100 ML, 250 ML, 5 L, 20 L</t>
  </si>
  <si>
    <t>100 ML, 250 ML, 500 ML, 1 L, 50 ML, 1 GL, 2.5 GL, 5 GL</t>
  </si>
  <si>
    <t>29-I12/NA</t>
  </si>
  <si>
    <t>KRYSOL</t>
  </si>
  <si>
    <t>BAYER CROPSCIENCE INC (fabricante) - Estados Unidos, BAYER S.A. (Formulador) - Colombia, HUNAN HAILI CHEMICAL INDUSTRY CO. LTD. (fabricante) - China, JIANGSU CHANLONG AGROCHEMICAL CO. LTD. (fabricante) - China, SINON CORPORATION (fabricante) - Taiwán</t>
  </si>
  <si>
    <t>150-I7/NA</t>
  </si>
  <si>
    <t>STYX</t>
  </si>
  <si>
    <t>168-I1/NA</t>
  </si>
  <si>
    <t>ZOSMA</t>
  </si>
  <si>
    <t>NINGBO SUNJOY AGROSCIENCE CO.LTD(FABRICANTE Y FORMULADOR) - China</t>
  </si>
  <si>
    <t>57-IA5/NA-CL1</t>
  </si>
  <si>
    <t>ATENEO</t>
  </si>
  <si>
    <t>50 ML, 100 ML, 500 ML, 1 L, 4 L, 8 L, 20 L, 250 ML</t>
  </si>
  <si>
    <t>22-I16/NA</t>
  </si>
  <si>
    <t>ROSSINON 600</t>
  </si>
  <si>
    <t>169-I1/NA</t>
  </si>
  <si>
    <t>1 L, 500 ML, 250 ML, 120 ML, 60 ML</t>
  </si>
  <si>
    <t>98-I5/NA</t>
  </si>
  <si>
    <t>BLACKHAWK</t>
  </si>
  <si>
    <t>DOW AGROSCIENCES LLC (fabricante y formulador ) - Estados Unidos</t>
  </si>
  <si>
    <t>49-I20/NA</t>
  </si>
  <si>
    <t>CENTELLA 50</t>
  </si>
  <si>
    <t>0.2 l/ha para maíz L/HA</t>
  </si>
  <si>
    <t>14-I10/NA</t>
  </si>
  <si>
    <t>AKITO</t>
  </si>
  <si>
    <t>136-I1/NA-CL3</t>
  </si>
  <si>
    <t>EXALT</t>
  </si>
  <si>
    <t>BRÓCOLI 100 ml/ha; TOMATE 0,125 cc/l; MAÍZ 100 ml/ha; SOYA 100 ml/ha CEBOLLA 150 mL/ha; ARROZ 100 ml KG</t>
  </si>
  <si>
    <t>CHEMDESING PRODUCT INCORPORATED. (FABRICANTE I.A Spinetoram Tech. ) - Estados Unidos, DOW AGROSCIENCES LLC - Estados Unidos, Evonik Jayhawk Fine Chemicals Corporation FABRICANTE - Estados Unidos</t>
  </si>
  <si>
    <t>Gamma cyalothrin: CHEMINOVA A/S/ fabricante - Dinamarca, imidacloprid: CHEMINOVA A/S /fabricante - Dinamarca, imidacloprid: YIANGSU YANGNONG CHEM GROUP /fabricante - China, Jiangsu Ruixiang Chemical Co. Ltd. (Fabricante de ia Imidacloprid) - China, PROQUIMUR LTDA./ formulador - Uruguay</t>
  </si>
  <si>
    <t>136-I1/NA-CL2</t>
  </si>
  <si>
    <t>ABSOLUTE</t>
  </si>
  <si>
    <t>BRÓCOLI 100 ml/ha; TOMATE 0,125 cc/l MAÍZ 100 ml/ha; SOYA 100 ml/ha; CEBOLLA 150 ml/ha; ARROZ 100 ml KG</t>
  </si>
  <si>
    <t>123-I6/NA-CL3</t>
  </si>
  <si>
    <t>PROQUEST</t>
  </si>
  <si>
    <t>26-I17/NA-CL1</t>
  </si>
  <si>
    <t>PATRIARCA</t>
  </si>
  <si>
    <t>MAIZ: 1.25 l/ha</t>
  </si>
  <si>
    <t>POINT AGRO – CHINA LIMITED (Fabricante - Formulador ) - China</t>
  </si>
  <si>
    <t>99-I7/NA</t>
  </si>
  <si>
    <t>REVENTAR</t>
  </si>
  <si>
    <t>100 G/HA PARA BROCOLI</t>
  </si>
  <si>
    <t>Brevicoryne brassicae Aplicado a Brócoli</t>
  </si>
  <si>
    <t>TAGROS CHEMICALS INDIA LIMITED FABRICANTE - FORMULADOR - India</t>
  </si>
  <si>
    <t>71-F10/NA-CL1</t>
  </si>
  <si>
    <t>PLATAN</t>
  </si>
  <si>
    <t>BANANO: 0.4l/ha MAÍZ: 0.4 l/ha</t>
  </si>
  <si>
    <t>68-I37/NA</t>
  </si>
  <si>
    <t>RAUDO 727</t>
  </si>
  <si>
    <t>1 L, 4 L, 20 L, 120 ML, 250 ML, 500 ML</t>
  </si>
  <si>
    <t>0.15 PARA ROSAS L/HA</t>
  </si>
  <si>
    <t>IPROCHEM COMPANY LIMITED FABRICANTE - China, QUÍMICOS OMA S.A. FORMULADOR - Colombia</t>
  </si>
  <si>
    <t>168-I2/NA</t>
  </si>
  <si>
    <t>STARKLE</t>
  </si>
  <si>
    <t>100 G, 500 G, 200 G</t>
  </si>
  <si>
    <t>MITSUI CHEMICALS AGRO. INC (FABRICANTE Y FORMULADOR) - Japón</t>
  </si>
  <si>
    <t>39-H26-SESAU</t>
  </si>
  <si>
    <t>GLIFOSATO TECNICO 39 - H 26-SESAU</t>
  </si>
  <si>
    <t>EMPRESA AGROCHESA C.A. AGROCHEMICALS DEL ECUADOR</t>
  </si>
  <si>
    <t>100 G, 125 G, 1 KG</t>
  </si>
  <si>
    <t>151-I4/NA</t>
  </si>
  <si>
    <t>KUMPELMAX</t>
  </si>
  <si>
    <t>250 ML, 4 L, 1 L</t>
  </si>
  <si>
    <t>JIANGSU CHANGLONG CHEMICALS CO.LTD (Fabricante y Formulador) - China</t>
  </si>
  <si>
    <t>Se registró con el nombre PERSEO 300, se cambió a KUMPELMAX por evitar confusiones en los nombres comerciales con otra empresa.</t>
  </si>
  <si>
    <t>35-I16/NA</t>
  </si>
  <si>
    <t>ADMIX</t>
  </si>
  <si>
    <t>500 G, 1 KG, 100 G, 200 G, 25 KG</t>
  </si>
  <si>
    <t>500 g/ha TOMATE RIÑÓN G</t>
  </si>
  <si>
    <t>80-I1/NA-CL1</t>
  </si>
  <si>
    <t>AMULET</t>
  </si>
  <si>
    <t>240 ML, 1 L</t>
  </si>
  <si>
    <t>brócoli: 0.2 l/ha; papa: 0.4 l/ha L/HA</t>
  </si>
  <si>
    <t>Bayer CropScience Ltd. (FAB.) - China, BAYER S.A. / FORMULADOR - Colombia</t>
  </si>
  <si>
    <t>69-F3/NA-CL2</t>
  </si>
  <si>
    <t>CUPROSPOR</t>
  </si>
  <si>
    <t>1 L, 250 ML, 500 ML, 100 ML, 4 L, 20 L</t>
  </si>
  <si>
    <t>QUIMISER S.A - Ecuador</t>
  </si>
  <si>
    <t>68-I13/NA</t>
  </si>
  <si>
    <t>NUPRIDE 350</t>
  </si>
  <si>
    <t>MIGRACIÓN PLAGUICI A GUÍA (EMPRESA NUFAMR ECUADOR S.A.)</t>
  </si>
  <si>
    <t>87-H4/NA-CL1</t>
  </si>
  <si>
    <t>DESMONTE</t>
  </si>
  <si>
    <t>1,10 L/HA</t>
  </si>
  <si>
    <t>SHANGHAI KELINON AGROCHEMICAL CO,. LTD - China</t>
  </si>
  <si>
    <t>3–H69/NA</t>
  </si>
  <si>
    <t>111-IA1/NA-CL1</t>
  </si>
  <si>
    <t>PIRATE</t>
  </si>
  <si>
    <t>90-F1-SESAU</t>
  </si>
  <si>
    <t>AJAY - SQM CHILE S.A. - Chile, UNITED CHEMICAL CORP PARA UNITED PROMOTION INC - Estados Unidos</t>
  </si>
  <si>
    <t>33-F12-SESA-U</t>
  </si>
  <si>
    <t>TAICANG PESTICIDE FACTORY - China</t>
  </si>
  <si>
    <t>036-F8/NA</t>
  </si>
  <si>
    <t>KG/HA</t>
  </si>
  <si>
    <t>HANG TANG ROAD JIN HUI TOWN - China, XIAN TANG ROAD - China</t>
  </si>
  <si>
    <t>80-I19/NA-CL1</t>
  </si>
  <si>
    <t>FIPROKIL</t>
  </si>
  <si>
    <t>0.20 PARA PAPA; 0.125 PARA ARROZ G/KG</t>
  </si>
  <si>
    <t>SHARDA CROPCHEM LIMITED FABRICANTE - FORMULADOR - India</t>
  </si>
  <si>
    <t>46-VU</t>
  </si>
  <si>
    <t>DISLAT</t>
  </si>
  <si>
    <t>AL 2% C 0.5% TE 20% %</t>
  </si>
  <si>
    <t>COMERCIAL TECNICA ARALF S.A - Costa Rica</t>
  </si>
  <si>
    <t>NO SE ENCUENTRA EN EL SISTEMA GUIA/ FITOSAN C. LTDA./MIGRACION</t>
  </si>
  <si>
    <t>26-I52/NA</t>
  </si>
  <si>
    <t>PESTBAND</t>
  </si>
  <si>
    <t>1.88 CM3</t>
  </si>
  <si>
    <t>195-F2/NA-CL2</t>
  </si>
  <si>
    <t>ILUMINEE</t>
  </si>
  <si>
    <t>100 ML, 250 ML, 500 ML, 1 L, 50 ML</t>
  </si>
  <si>
    <t>21-I17/NA</t>
  </si>
  <si>
    <t>APPENTRINA 25</t>
  </si>
  <si>
    <t>1 l , 250 ML, 200 L</t>
  </si>
  <si>
    <t>HERANBA INDUSTRIES LIMITED - India</t>
  </si>
  <si>
    <t>73-F2/NA-CL1</t>
  </si>
  <si>
    <t>LANCHASTOP</t>
  </si>
  <si>
    <t>1 KG, 250 G, 300 G, 500 G</t>
  </si>
  <si>
    <t>1 kg/ha</t>
  </si>
  <si>
    <t>NINGBO SUNJOY AGROSCIENCE CO., LTD. / FABRICANTE - FORMULADOR - China</t>
  </si>
  <si>
    <t>195-F2/NA-CL1</t>
  </si>
  <si>
    <t>LEYENDA</t>
  </si>
  <si>
    <t>98-F2/NA-CL1</t>
  </si>
  <si>
    <t>FLAMA</t>
  </si>
  <si>
    <t>0.250 l/ha L/HA</t>
  </si>
  <si>
    <t>105-H1-SESA-U</t>
  </si>
  <si>
    <t>Amaranthus spinosus Aplicado a Caña de azúcar</t>
  </si>
  <si>
    <t>143-I1/NA</t>
  </si>
  <si>
    <t>VOLIAM FLEXI</t>
  </si>
  <si>
    <t>1 l , 100 ML, 150 ML, 200 ML</t>
  </si>
  <si>
    <t>77-F10/NA-CL1</t>
  </si>
  <si>
    <t>PRIORI</t>
  </si>
  <si>
    <t>0.4 BANANO L/HA</t>
  </si>
  <si>
    <t>Saltigo GmbH (Fabricante) - Alemania, SYNGENTA GRANGEMOUTH MANUFACTURING CENTRE / FABRICANTE - FORMULADOR - Reino Unido</t>
  </si>
  <si>
    <t>BANKIT - PQUA MATRIZ</t>
  </si>
  <si>
    <t>2-M1/NA</t>
  </si>
  <si>
    <t>CARACOLERO</t>
  </si>
  <si>
    <t>Nanjing Essence Fine-Chemical Co., Ltd. FABRICANTE - FORMULADOR - China, SHANGHAI KELINON AGROCHEMICAL CO LTD - China</t>
  </si>
  <si>
    <t>50 kg , 100 kg , 200 kg</t>
  </si>
  <si>
    <t>50g/ha G</t>
  </si>
  <si>
    <t>CJSC AUGUST - BEL - Belarús, JSC AUGUST, INC - Rusia</t>
  </si>
  <si>
    <t>29-COAD5-SESA-U</t>
  </si>
  <si>
    <t>PAROL 75 BSO</t>
  </si>
  <si>
    <t>BIGLER SPECIALITY OILS LP. - Estados Unidos</t>
  </si>
  <si>
    <t>NO SE ENCUENTRA REGISTRADA EN EL SISTEMA GUIA LA EMPRESA/ SOGENCOMIGRACIÓN PLAGUICI A SISTEMA GUÍA</t>
  </si>
  <si>
    <t>158-F2/NA-CL1</t>
  </si>
  <si>
    <t>DOBLON</t>
  </si>
  <si>
    <t>CLON DEL PRODUCTO AIRBAG</t>
  </si>
  <si>
    <t>80-H10/NA</t>
  </si>
  <si>
    <t>BRONZON</t>
  </si>
  <si>
    <t>0,1 G/L</t>
  </si>
  <si>
    <t>37-I17</t>
  </si>
  <si>
    <t>SUSPENSIÓN PARA UBV (SUBV)</t>
  </si>
  <si>
    <t>ANASAC CHILE S.A. - FORMULADOR - Chile, HANGZHOU MARCH CHEMICALS CO., LTD - FABRICANTE - China, HUALONG CHEMICAL INDUSTRY COMPANY LTD. FABRICANTE - China, ZHEJIANG LONGYOU EAST ANASAC CROP SCIENCE CO. LTD.-FORMULADOR - China</t>
  </si>
  <si>
    <t>019-I29/NA</t>
  </si>
  <si>
    <t>1/litro ML</t>
  </si>
  <si>
    <t>Sharda Cropchem Limited - India, ZHEJIANG JIAHUA GROUP CO. LTD - China</t>
  </si>
  <si>
    <t>58-F21/NA-CL3</t>
  </si>
  <si>
    <t>LIDER</t>
  </si>
  <si>
    <t>1 KG, 250 G, 500 G, 900 G</t>
  </si>
  <si>
    <t>1-H7</t>
  </si>
  <si>
    <t>CRYSTAL CHEMICAL INTER AMERICA - Estados Unidos, RALLIS INDIA - India</t>
  </si>
  <si>
    <t>500 ML, 1 L, 4 L, 10 L, 20 L, 250 ML</t>
  </si>
  <si>
    <t>PARIJAT INDUSTRIES (INDIA) PVT. LTD. FABRICANTE - FORMULADOR - India</t>
  </si>
  <si>
    <t>11-F4/NA</t>
  </si>
  <si>
    <t>PROMINENT</t>
  </si>
  <si>
    <t>2,0 (ROSA) 1,0 (BROCOLI) KG/HA</t>
  </si>
  <si>
    <t>NINGBO SUNJOY AGROSCIENCO Co. Ltd. (FABRICANTE Y FORMULADOR) - China</t>
  </si>
  <si>
    <t>123-I7/NA</t>
  </si>
  <si>
    <t>250 ML, 100 ML</t>
  </si>
  <si>
    <t>77-F1/NA-CL1</t>
  </si>
  <si>
    <t>QUADRIS</t>
  </si>
  <si>
    <t>Brócoli 0.9 g/l (0.4 kg/ha)/Sandía 0.20 kg/ha / Tomate riñón 0.20 kg/ha / Tomate de árbol 0.25 kg/ha KG/HA</t>
  </si>
  <si>
    <t>CLON DEL PRODUCTO AMISTAR</t>
  </si>
  <si>
    <t>21-I1/NA</t>
  </si>
  <si>
    <t>BAYER S.A. (Formulador) - Colombia, BILAG INDUSTRIES Pvt. Ltd. (Fabricante) - India</t>
  </si>
  <si>
    <t>Registrado 6/11/1990; Producto revaluado</t>
  </si>
  <si>
    <t>2-H58/NA</t>
  </si>
  <si>
    <t>CRISAZINA</t>
  </si>
  <si>
    <t>1-M1-SESA-U</t>
  </si>
  <si>
    <t>60 G/KG</t>
  </si>
  <si>
    <t>83-F13/NA</t>
  </si>
  <si>
    <t>SIGMA</t>
  </si>
  <si>
    <t>0.50 PARA BANANO L/HA</t>
  </si>
  <si>
    <t>Nanjing Essence Fine-Chemical Co., Ltd. FABRICANTE - FORMULADOR - China</t>
  </si>
  <si>
    <t>93-I1-SESAU</t>
  </si>
  <si>
    <t>COCHIBIOL</t>
  </si>
  <si>
    <t>Bioesa Biocontrol Delecuador - Ecuador</t>
  </si>
  <si>
    <t>EMPRESA TITULAR SUSPENDIDA</t>
  </si>
  <si>
    <t>49-I17/NA</t>
  </si>
  <si>
    <t>KAISO</t>
  </si>
  <si>
    <t>60 g/ha G</t>
  </si>
  <si>
    <t>NUFARM COLOMBIA S.A. - Colombia, NUFARM NZ LIMITED - Nueva Zelanda</t>
  </si>
  <si>
    <t>8-N1/NA-CL1</t>
  </si>
  <si>
    <t>SHERIFF 48</t>
  </si>
  <si>
    <t>5 L, 500 ML, 250 ML, 100 ML, 1 L</t>
  </si>
  <si>
    <t>PAPA: 2.5 l/ha</t>
  </si>
  <si>
    <t>FMC CORPORATION (FABRICANTE - FORMULADOR) - Estados Unidos</t>
  </si>
  <si>
    <t>15-H30/NA</t>
  </si>
  <si>
    <t>CAÑAVERAL</t>
  </si>
  <si>
    <t>3 PARA BANANO L/HA</t>
  </si>
  <si>
    <t>Amaranthus hybridus Aplicado a Banano, Echinochloa colonum Aplicado a Banano</t>
  </si>
  <si>
    <t>77-F13/NA</t>
  </si>
  <si>
    <t>PILARTROBIN</t>
  </si>
  <si>
    <t>0.30 l/ha banano L/HA</t>
  </si>
  <si>
    <t>PILARQUIM (SHANGHAI) CO. LTD. / FABRICANTE - FORMULADOR - China</t>
  </si>
  <si>
    <t>44-H4/NA</t>
  </si>
  <si>
    <t>SYSBRO</t>
  </si>
  <si>
    <t>180-I1-U</t>
  </si>
  <si>
    <t>1713767828001</t>
  </si>
  <si>
    <t>VALLADARES SOSA PIERINA SALOME</t>
  </si>
  <si>
    <t>NOFLY</t>
  </si>
  <si>
    <t>Paecilomyces fumosoroseus 180 G/KG</t>
  </si>
  <si>
    <t>400 GR/HA</t>
  </si>
  <si>
    <t>Aleurothrixus floccosus Aplicado a Banano</t>
  </si>
  <si>
    <t>FUTURECO BIOSCIENCE S.A. / FABRICANTE Y FORMULADOR - España</t>
  </si>
  <si>
    <t>17-H4/NA</t>
  </si>
  <si>
    <t>S-MOTIVE 960</t>
  </si>
  <si>
    <t>1,35 L/HA</t>
  </si>
  <si>
    <t>50 L, 60 L, 210 L</t>
  </si>
  <si>
    <t>1 KG, 500 G, 900 G</t>
  </si>
  <si>
    <t>0.38 PARA MANÍ KG/HA</t>
  </si>
  <si>
    <t>51-F4/NA</t>
  </si>
  <si>
    <t>LANZADOR</t>
  </si>
  <si>
    <t>500 ML, 1 L, 5 L</t>
  </si>
  <si>
    <t>2,0 ml/l (1100 l/ha agua -ROSA) 1,5 (TOMATE RIÑÓN, PAPA) L/HA</t>
  </si>
  <si>
    <t>ADAMA Andina B.V. Sucursal Colombia - FORMULADOR - Colombia, Adama Makhteshim Ltd./FABRICANTE - Israel</t>
  </si>
  <si>
    <t>174-I2/NA</t>
  </si>
  <si>
    <t>PODER</t>
  </si>
  <si>
    <t>1 ml/l papa (600 l/ha agua) ML/L</t>
  </si>
  <si>
    <t>SUNJOY AGRO. NINGBO SUNJOY AGROSCIENCE CO. LTD. / FABRICANTE - FORMULADOR - China</t>
  </si>
  <si>
    <t>224-F1/NA</t>
  </si>
  <si>
    <t>CRUISER ARROZ</t>
  </si>
  <si>
    <t>200 ml/100 kg de semillas</t>
  </si>
  <si>
    <t>158-F2/NA-CL2</t>
  </si>
  <si>
    <t>DUPLO</t>
  </si>
  <si>
    <t>Clon del producto madre AIRBAG</t>
  </si>
  <si>
    <t>026-I22/NA-CL1</t>
  </si>
  <si>
    <t>212-F1/NA-CL1</t>
  </si>
  <si>
    <t>OJIVA</t>
  </si>
  <si>
    <t>150-I8/NA</t>
  </si>
  <si>
    <t>EMANSIL</t>
  </si>
  <si>
    <t>0.2 kg/ha</t>
  </si>
  <si>
    <t>IPROCHEM Co., Ltd ( Fabricante - formulador) - China</t>
  </si>
  <si>
    <t>15-H31/NA</t>
  </si>
  <si>
    <t>CRISATRINA</t>
  </si>
  <si>
    <t>3 PARA CAÑA DE AZÚCAR L/HA</t>
  </si>
  <si>
    <t>49-I23/NA</t>
  </si>
  <si>
    <t>MAESTRO</t>
  </si>
  <si>
    <t>TOMATE RIÑON: 83 g/ha</t>
  </si>
  <si>
    <t>80-I23/NA</t>
  </si>
  <si>
    <t>FIPROMAS</t>
  </si>
  <si>
    <t>Rosa: 0.34 l/ha</t>
  </si>
  <si>
    <t>SHENZHEN YANCHENG CHEMICALS CO., LIMITED ( Fabricante - formulador) - China</t>
  </si>
  <si>
    <t>145-F7/NA</t>
  </si>
  <si>
    <t>IMPETU CT</t>
  </si>
  <si>
    <t>1 L, 200 ML, 500 ML, 4 L, 5 L, 10 L, 20 L</t>
  </si>
  <si>
    <t>PAPA: 1.5 l/ha</t>
  </si>
  <si>
    <t>JIANGSU ROTAM CHEMISTRY, Co., Ltd ( Fabricante - formulador) - China</t>
  </si>
  <si>
    <t>222-F1/NA</t>
  </si>
  <si>
    <t>RACE</t>
  </si>
  <si>
    <t>221-F1/NA</t>
  </si>
  <si>
    <t>KORUS</t>
  </si>
  <si>
    <t>INTEROC S.A.(FORMULADOR) - Ecuador, JIANGSU UNITED AGROCHEMICAL CO., LTD. FABRICANTE - FORMULADOR - China, NANJING LANDSCAPE AGROSCIENCE LTD (FABRICANTE) - China</t>
  </si>
  <si>
    <t>002-EMU1-U</t>
  </si>
  <si>
    <t>1792022673001</t>
  </si>
  <si>
    <t>GLOBALCHEM QUIMICOS INDUSTRIALES Y AGRICOLAS CIA LTDA</t>
  </si>
  <si>
    <t>BIOEMULGLOB</t>
  </si>
  <si>
    <t>120 ml/ha PARA BANANO</t>
  </si>
  <si>
    <t>Enzur S.A. - FABRICANTE - Uruguay, GLOBALCHEM QUÍMICOS INDUSTRIALES Y AGRÍCOLAS CÍA. LTDA - FORMULADOR - Ecuador</t>
  </si>
  <si>
    <t>TIPO DE FORMULACION: LIQUIDO - L</t>
  </si>
  <si>
    <t>EMULSIFICANTE AL POR MAYOR</t>
  </si>
  <si>
    <t>128-F4/NA</t>
  </si>
  <si>
    <t>SELTIMA</t>
  </si>
  <si>
    <t>Pyricularia oryzae Aplicado a Arroz, Sarocladium oryzae Aplicado a Arroz</t>
  </si>
  <si>
    <t>BASF Española S.A (FOB.) - España, BASF S.A (FAB.) - Alemania</t>
  </si>
  <si>
    <t>205-H1/NA</t>
  </si>
  <si>
    <t>GOLDEN POST</t>
  </si>
  <si>
    <t>500 ML, 1 L, 5 L, 4 L, 20 L, 10 L</t>
  </si>
  <si>
    <t>Echinochloa colonum Aplicado a Arroz, Eclipta alba Aplicado a Arroz, Leptochloa filiformis Aplicado a Arroz, Ludwigia linifolia Aplicado a Arroz</t>
  </si>
  <si>
    <t>DOW AGROSCIENCES DE COLOMBIA S.A. (FORMULADOR) - Colombia, Dow AgroSciences LLC (FABRICANTE CYHALOFOP) - Estados Unidos, DOW AGROSCIENCES SAS (FABRICANTE FLUROXYPIR) - Francia, JIANGSU LIANHE CHEMICAL TECHNOLOGY CO. LTD. (FABRICANTE CYHALOFOP) - China</t>
  </si>
  <si>
    <t>109-A2/NA</t>
  </si>
  <si>
    <t>MATAKARO</t>
  </si>
  <si>
    <t>226-F1/U</t>
  </si>
  <si>
    <t>JAQUE MATE</t>
  </si>
  <si>
    <t>CACAO: 3 l/ha</t>
  </si>
  <si>
    <t>30-H3/NA</t>
  </si>
  <si>
    <t>COKIFIN</t>
  </si>
  <si>
    <t>Cyperus iria Aplicado a Arroz, Cyperus rotundus Aplicado a Arroz, Cyperus virens Aplicado a Arroz</t>
  </si>
  <si>
    <t>CHANGZHOU AUGUST AGROCHEM COMPANY LIMITED - FABRICANTE - China, JSC AUGUST, INC. - FORMULADO - Rusia</t>
  </si>
  <si>
    <t>223-F1/NA</t>
  </si>
  <si>
    <t>EVITO T</t>
  </si>
  <si>
    <t>ARYSTA LIFESCIENCE COLOMBIA S.A.S. (FORM.) - Colombia, ARYSTA LIFESCIENCE NORTH AMERICA, LLC. (FOR.) - Estados Unidos, Bayer CropScience AG. (FAB.) - Alemania, DECCAN FINE CHEMICALS (INDIA) LTD. (Fabricante del I.A Fluxastrobin) - India, Jiangsu Sevencontinent Green Chemical Co., Ltd.(FAB.) - China</t>
  </si>
  <si>
    <t>36-H22/NA-CL1</t>
  </si>
  <si>
    <t>POMPEYO</t>
  </si>
  <si>
    <t>Arroz: 3 l/ha L</t>
  </si>
  <si>
    <t>AGRIPAC ( Formulador) - Ecuador, SHANDONG BINNONG TECHNOLOGY CO., LTD. (Fabricante) - China</t>
  </si>
  <si>
    <t>67-F5/NA-CL1</t>
  </si>
  <si>
    <t>RODIM</t>
  </si>
  <si>
    <t>CRYSTAL CHEMICAL INTER – AMERICA S.A. / PANAMA manufacturado por NORTHERN INTERNATIONAL (HOLDING) CO. LTD (FABRICANTE) - China, DUPOCSA PROTECTORES QUÍMICOS PARA EL CAMPO S.A. (FORMULADOR) - Ecuador</t>
  </si>
  <si>
    <t>221-F2/NA</t>
  </si>
  <si>
    <t>POWMYL</t>
  </si>
  <si>
    <t>Agroquímicos Arroceros de Colombia AGROZ S.A. (formulador) - Colombia, SUMITOMO CHEMICAL COMPANY LIMITED (FABRICANTE Y FORMULADOR) - Japón</t>
  </si>
  <si>
    <t>17-F20/NA</t>
  </si>
  <si>
    <t>METACONTROL</t>
  </si>
  <si>
    <t>Papa 2,5; Cacao 1 KG/HA</t>
  </si>
  <si>
    <t>Arroz: 3 l/ha</t>
  </si>
  <si>
    <t>HEJIANG E-TONG CHEMICAL Co., LTD / FABRICANTE - FORMULADOR - China, OASIS AGROSCIENCE LIMITED / FABRICANTE - FORMULADOR - China, PARIJAT INDUSTRIES (INDIA) PVT. LTD. / FABRICANTE - FORMULADOR - India</t>
  </si>
  <si>
    <t>MIGRACION DEL PLAGUICI AL GUIA/CONTIENE EL METABOLITO: ETHYLENE THIOUREA (ETU): 1 g/kg</t>
  </si>
  <si>
    <t>TOMATE RIÑÓN 0.375 g/, ARROZ 0,25 g/l, ROSA 0,62 g/l G/L</t>
  </si>
  <si>
    <t>6-I62/NA-CL1</t>
  </si>
  <si>
    <t>ADITIVO DE IMPORTANCIA TOXICOLOGICA: CYCLOHEXANONE 171,3 g/l; SOLVENT NAPHTHA (PETROLEUM) 510 g/l</t>
  </si>
  <si>
    <t>70-F12/NA-CL1</t>
  </si>
  <si>
    <t>PARAGUAS</t>
  </si>
  <si>
    <t>MINOTAURO (&gt;7.5 l)</t>
  </si>
  <si>
    <t>39-H2/NA-CL1</t>
  </si>
  <si>
    <t>PILARSATO</t>
  </si>
  <si>
    <t>1 L, 500 ML, 1 GL, 5 GL</t>
  </si>
  <si>
    <t>58-F10/NA-CL1</t>
  </si>
  <si>
    <t>CURATIVO</t>
  </si>
  <si>
    <t>ADAMA Andina B.V. Sucursal Colombia (Formulador) - Colombia, INDOFIL INDUSTRIES LIMITED (FABRICANTE) - India, Oxon Italia SpA - Fabricante - Italia</t>
  </si>
  <si>
    <t>12-I18/NA</t>
  </si>
  <si>
    <t>DIABOLO</t>
  </si>
  <si>
    <t>BRÓCOLI: 14 DÍAS; ARROZ y PIÑA: 15 DÍAS L/HA</t>
  </si>
  <si>
    <t>BELIN INTERNATIONAL LTD.(fABRICANTE /fORMULADOR) - China, GUANGDONG KEYWA CHEMICAL TRADING CENTER CO., LTD.- FORMULADOR - China, NORTHERN INTERNACIONAL (HOLDING) CO., LTD .(Fabricante y Formulador) /En el registro de producto - China, PARIJAT INDUSTRIES PVT. LTD. / FORMULADOR - India, SHANDONG RAINBOW INTERNATIONAL CO., LTD.(Fabricante y Formulador) - China</t>
  </si>
  <si>
    <t>Se reevaluo 18/4/2001</t>
  </si>
  <si>
    <t>133-I1/NA</t>
  </si>
  <si>
    <t>BELT</t>
  </si>
  <si>
    <t>8-H22</t>
  </si>
  <si>
    <t>Amaranthus hybridus Aplicado a Maíz, Eleusine indica Aplicado a Maíz, Euphorbia heterophylla Aplicado a Maíz, Euphorbia hirta Aplicado a Maíz, Portulaca oleracea Aplicado a Maíz</t>
  </si>
  <si>
    <t>68-I35/NA-CL1</t>
  </si>
  <si>
    <t>PROTREAT</t>
  </si>
  <si>
    <t>JIANGSU ROTAM CHEMISTRY CO. LTD. - FABRICANTE Y FORMULADOR - China</t>
  </si>
  <si>
    <t>AGROSER S.A. – AGROQUÍMICOS, SEMILLAS Y EQUIPOS DE RIEGO_ FORMULADOR - Colombia, ZHEJIANG E-TONG CHEMICAL CO., LTD FABRICANTE - China</t>
  </si>
  <si>
    <t>91-H2/NA</t>
  </si>
  <si>
    <t>GRANT</t>
  </si>
  <si>
    <t>Digitaria sanguinalis Aplicado a Arroz, Eleusine indica Aplicado a Arroz</t>
  </si>
  <si>
    <t>RICECO INTERNATIONAL COLOMBIA S.A.S (Fabricante y Formulador) - Colombia</t>
  </si>
  <si>
    <t>34-H5/NA</t>
  </si>
  <si>
    <t>CRYSTAL PENDI</t>
  </si>
  <si>
    <t>Echinochloa colona Aplicado a Maíz, Eleusine indica Aplicado a Maíz, Rottboellia cochinchinensis Aplicado a Maíz</t>
  </si>
  <si>
    <t>229-F1/NA</t>
  </si>
  <si>
    <t>PLENTRIX</t>
  </si>
  <si>
    <t>0,6 (ml/l)</t>
  </si>
  <si>
    <t>CABB AG (FABRICANTE) - Suiza, Syngenta Crop Protection LLC (FORMULADOR) - Estados Unidos, Syngenta, Grangemouth Manufacturing Centre (FABRICANTE) - Reino Unido</t>
  </si>
  <si>
    <t>85-F6/NA</t>
  </si>
  <si>
    <t>SYSTHANE</t>
  </si>
  <si>
    <t>DECCAN FINE CHEMICALS (INDIA) PRIVATE LIMITED (Fabricante) - India, DOW AGROSCIENCES ITALIA S.R.L (Formulador) - Italia</t>
  </si>
  <si>
    <t>87-H9/NA</t>
  </si>
  <si>
    <t>BLUFOP</t>
  </si>
  <si>
    <t>Echinochloa colonum Aplicado a Arroz, Eleusine indica Aplicado a Arroz, Paspalum notatum Aplicado a Arroz, Rottboellia exaltata Aplicado a Arroz</t>
  </si>
  <si>
    <t>TRUSTCHEM CO., LTD (Fabricante Formulador) - China</t>
  </si>
  <si>
    <t>215-F2/NA</t>
  </si>
  <si>
    <t>CIPROQUIM</t>
  </si>
  <si>
    <t>227-F1/U</t>
  </si>
  <si>
    <t>1791767489001</t>
  </si>
  <si>
    <t>DISTRIBUIDORA DE INSUMOS Y SEMILLAS INSUSEMILLAS CIA. LTDA.</t>
  </si>
  <si>
    <t>PADIUM</t>
  </si>
  <si>
    <t>1 L, 5 L, 20 L, 500 ML, 250 ML, 100 ML</t>
  </si>
  <si>
    <t>Extracto de mirtacea (pineno) 10 G/L</t>
  </si>
  <si>
    <t>3.0 ml/l ML</t>
  </si>
  <si>
    <t>ARVENSIS AGRO S.A.(FAB. FORM.) - España</t>
  </si>
  <si>
    <t>CAMBIO DE TITULARIDAD DE CONAGRI A INSUSEMILLAS 15/01/2018</t>
  </si>
  <si>
    <t>105-F2/NA</t>
  </si>
  <si>
    <t>SANYSTAR</t>
  </si>
  <si>
    <t>0.6 ML/L PARA ROSA; 0.3L/HA PARA TOMATE RIÑÓN, 0.15 arroz L/HA</t>
  </si>
  <si>
    <t>NIPPON SODA CO. LTD. (FABRICANTE y FORMULADOR) - Japón</t>
  </si>
  <si>
    <t>013-F7-SESAU</t>
  </si>
  <si>
    <t>HERMANIA DR. SCHIRM GMBH - Alemania, LEMIN CHEMICAL CO. LTD. - China</t>
  </si>
  <si>
    <t>230-F1/NA</t>
  </si>
  <si>
    <t>INVESTOR</t>
  </si>
  <si>
    <t>ANASAC CHILE S. A. - FORMULADOR - Chile, HUALONG CHEMICAL INDUSTRY COMPANY LTD. FABRICANTE - China, ZHEJIANG LONGYOU EAST ANASAC CROP SCIENCE CO. LTD. - FORMULADOR - China</t>
  </si>
  <si>
    <t>39-H37-SESA-U</t>
  </si>
  <si>
    <t>90-H32/NA</t>
  </si>
  <si>
    <t>VENDAVAL</t>
  </si>
  <si>
    <t>0.05 l/ha para arroz L/HA</t>
  </si>
  <si>
    <t>Cyperus iria Aplicado a Arroz, Echinochloa colonum Aplicado a Arroz, Echinochloa crus-galli Aplicado a Arroz, Jussiaea linifolia Aplicado a Arroz, Ludwigia longifolia Aplicado a Arroz</t>
  </si>
  <si>
    <t>HANGZHOU GILMORE CHEMICAL CO., LTD. - FABRICANTE/FORMULADOR - China</t>
  </si>
  <si>
    <t>156-I2/NA-CL1</t>
  </si>
  <si>
    <t>KONAN</t>
  </si>
  <si>
    <t>5–A5/NA</t>
  </si>
  <si>
    <t>HEXMITE</t>
  </si>
  <si>
    <t>REGISTRO 25/04/2003</t>
  </si>
  <si>
    <t>18-F6/NA-CL1</t>
  </si>
  <si>
    <t>DACONIL 720</t>
  </si>
  <si>
    <t>1 L, 20 L, 100 ML, 400 ML</t>
  </si>
  <si>
    <t>Chlorothalonil 720 G/L</t>
  </si>
  <si>
    <t>2 PAPA; 1.5 BANANO, SANDÍA, PAPA, TOMATE RIÑÓN; 1.0 BRÓCOLI, TOMATE DE ARBOL, CEBOLLADE BULBO, CACAO L/HA</t>
  </si>
  <si>
    <t>GB BIOSCIENCES CORP. - FABRICANTE - Estados Unidos, JIANGSU XINHE AGROQUIMICAL CO. LTD. - FABRICANTE - China, JIANGYIN SULI CHEMICAL CO. LTD. - FABRICANTE - China, SDS BIOTECH K.K. - FABRICANTE - Japón, SYNGENTA S.A. - FORMULADOR - Colombia</t>
  </si>
  <si>
    <t>DOSIS: 0.7ml/l en rosas PERIODO DE CARENCIA ROSAS N/A</t>
  </si>
  <si>
    <t>107-I5/NA</t>
  </si>
  <si>
    <t>AKIR</t>
  </si>
  <si>
    <t>150 g/ha PARA MAIZ</t>
  </si>
  <si>
    <t>ANASAC CHILE S. A. - FORMULADOR - Chile, HUALONG CHEMICAL INDUSTRY COMPANY LTD. FABRICANTE - China, ZHEJIANG LONGYOU EAST ANASAC CROP SCIENCE CO., LTD - FORMULADOR - China</t>
  </si>
  <si>
    <t>5-A1/NA</t>
  </si>
  <si>
    <t>NISSORUN</t>
  </si>
  <si>
    <t>Rosa: 0.2 ml/l</t>
  </si>
  <si>
    <t>NIPPON SODA CO., LTD (fabricante - formulador) - Japón</t>
  </si>
  <si>
    <t>202-H2/NA</t>
  </si>
  <si>
    <t>SAFIRO</t>
  </si>
  <si>
    <t>1 L, 3,8 L, 20 L</t>
  </si>
  <si>
    <t>Cyperus rotundus Aplicado a Arroz, Echinochloa colonum Aplicado a Arroz, Echinochloa crus-galli Aplicado a Arroz, Ludwigia linifolia Aplicado a Arroz</t>
  </si>
  <si>
    <t>182-I1/NA</t>
  </si>
  <si>
    <t>FUSSION</t>
  </si>
  <si>
    <t>3 ml/kg semilla para arroz; 15 ml/kg semilla para maíz</t>
  </si>
  <si>
    <t>Hydrellia sp Aplicado a Arroz, Spodoptera frugiperda Aplicado a Maíz</t>
  </si>
  <si>
    <t>NINGBO SUNJOY AGROSCIENCE CO., LTD.- FABRICANTE/FORMULADOR - China</t>
  </si>
  <si>
    <t>NANJING ESSENCE FINE-CHEMICAL CO., LTD. FABRICANTE - FORMULADOR - China</t>
  </si>
  <si>
    <t>60-I10/NA</t>
  </si>
  <si>
    <t>SABLE</t>
  </si>
  <si>
    <t>1 KG, 50 G, 500 G</t>
  </si>
  <si>
    <t>0,05 KG/HA</t>
  </si>
  <si>
    <t>85-H8/NA.</t>
  </si>
  <si>
    <t>CRISONE</t>
  </si>
  <si>
    <t>Echinochloa colona Aplicado a Arroz, Echinochloa crus-galli Aplicado a Arroz</t>
  </si>
  <si>
    <t>NINGBO SUNJOY AGROSCIENCE CO. LTD. (fabricante-formulador) - China</t>
  </si>
  <si>
    <t>146-F3/NA</t>
  </si>
  <si>
    <t>KREMENA 80</t>
  </si>
  <si>
    <t>250 GR/HA</t>
  </si>
  <si>
    <t>QINGDAO RAINBOW CHEMICAL CO., LTD (formulador) - China, RAINBOW AGROSCIENCES (PANAMA), S.A. (formulador) - Panamá, SHANDONG RAINBOW INTERNATIONAL CO., LTD (formulador) - China, SHANDONG WEIFANG RAINBOW CHEMICAL CO., LTD. (fabricante-formulador) - China</t>
  </si>
  <si>
    <t>39-F4/NA-CL1</t>
  </si>
  <si>
    <t>LUNADINE</t>
  </si>
  <si>
    <t>SHARDA CROPCHEM LIMITED (Fabricante - Formulador) - India</t>
  </si>
  <si>
    <t>98-F3/NA</t>
  </si>
  <si>
    <t>ZT</t>
  </si>
  <si>
    <t>BIOSAFE SYSTEMS, LLC. (FAB./FORM.)) - Estados Unidos</t>
  </si>
  <si>
    <t>33-H5/NA-CL1</t>
  </si>
  <si>
    <t>MEDUSA</t>
  </si>
  <si>
    <t>1.0 PAPA; 0.4 TOMATE RIÑON L/HA</t>
  </si>
  <si>
    <t>JIANGSU ROTAM CHEMISTRY CO., LTD. (FABRICANTE y FORMULADOR) - China</t>
  </si>
  <si>
    <t>85-H8/NA</t>
  </si>
  <si>
    <t>1 L, 500 ML, 250 ML, 3785 L, 4 L, 5 L, 10 L, 19 L, 20 L</t>
  </si>
  <si>
    <t>000-H/NA</t>
  </si>
  <si>
    <t>REEMPLAZAR</t>
  </si>
  <si>
    <t>5 ml/L</t>
  </si>
  <si>
    <t>30-H4/NA</t>
  </si>
  <si>
    <t>PINACLE</t>
  </si>
  <si>
    <t>Cyperus ferax Aplicado a Arroz, Cyperus iria Aplicado a Arroz, Eclipta alba Aplicado a Arroz, Fimbristylis miliacea Aplicado a Arroz, Heteranthera limosa Aplicado a Arroz, Ludwigia linifolia Aplicado a Arroz</t>
  </si>
  <si>
    <t>IPROCHEM COMPANY LIMITED (FAB/FORM) - China</t>
  </si>
  <si>
    <t>92-I8/NA</t>
  </si>
  <si>
    <t>206-H1/NA</t>
  </si>
  <si>
    <t>BARAK</t>
  </si>
  <si>
    <t>Echinochloa colonum Aplicado a Arroz, Echinochloa crus-galli Aplicado a Arroz, Leptochloa filiformis Aplicado a Arroz, Ludwigia linifolia Aplicado a Arroz</t>
  </si>
  <si>
    <t>NINGBO SUNJOY AGROSCIENCE CO., LTD. (fabricante/formulador) - China, ZHEJIANG HETIAN CHEMICALS CO., LTD. (fabricante/formulador) - China</t>
  </si>
  <si>
    <t>Rosa: 0.2 g/l</t>
  </si>
  <si>
    <t>26-I56/NA</t>
  </si>
  <si>
    <t>37-F2/NA</t>
  </si>
  <si>
    <t>NORDOX 75</t>
  </si>
  <si>
    <t>1 KG, 500 G, 10 KG</t>
  </si>
  <si>
    <t>NORDOX AS (FAB.- FOR.) - Noruega</t>
  </si>
  <si>
    <t>88-F1/NA-CL1</t>
  </si>
  <si>
    <t>TACHIRICE</t>
  </si>
  <si>
    <t>200 ML, 100 ML, 1 L</t>
  </si>
  <si>
    <t>MITSUI CHEMICALS AGRO, INC. (FABRICANTE - FORMULADOR) - Japón</t>
  </si>
  <si>
    <t>05-F23/NA-CL3</t>
  </si>
  <si>
    <t>1 L, 250 ML, 500 ML, 100 ML, 200 ML</t>
  </si>
  <si>
    <t>PIMIENTO 0,5 L/HA, MANGO 0,4L/HA, ARROZ 0,5 L/HA MAIZ: 0.5 l/ha L/HA</t>
  </si>
  <si>
    <t>AGRIPAC S.A. (FORM.) - Ecuador, SINOCHEM TIANJIN CORPORATION (FABRICANTE) - China</t>
  </si>
  <si>
    <t>60-I10/NAA</t>
  </si>
  <si>
    <t>0.05 PARA TOMATE RIÑÓN KG/HA</t>
  </si>
  <si>
    <t>68-I2/NA</t>
  </si>
  <si>
    <t>CONFIDOR 350</t>
  </si>
  <si>
    <t>BAYER AG - FABRICANTE - Alemania, BAYER S. A.- FORMULADOR - Colombia, JIANGSU CHANGQING AGROCHEMICAL CO., LTD. FABRICANTE - China</t>
  </si>
  <si>
    <t>107-I4/NA-CL1</t>
  </si>
  <si>
    <t>GARANTE</t>
  </si>
  <si>
    <t>29-I13/NA</t>
  </si>
  <si>
    <t>T-CARB</t>
  </si>
  <si>
    <t>25 ML/KG DE SEMILLA</t>
  </si>
  <si>
    <t>Agrotis ipsilon Aplicado a Maíz</t>
  </si>
  <si>
    <t>181-I1/U</t>
  </si>
  <si>
    <t>TARSSUS</t>
  </si>
  <si>
    <t>2.0 cc/l CM3</t>
  </si>
  <si>
    <t>ARVENSIS AGRO S.A. (Fabricante y Formulador) - España</t>
  </si>
  <si>
    <t>CONAGRI 1er titular de registro</t>
  </si>
  <si>
    <t>6-I94/NA</t>
  </si>
  <si>
    <t>0190155188001</t>
  </si>
  <si>
    <t>AGROSAD PRODUCTOS AGROPECUARIOS C LTDA</t>
  </si>
  <si>
    <t>CIPERSAD</t>
  </si>
  <si>
    <t>TOMATE RIÑON: 0.2 l/ha L/HA</t>
  </si>
  <si>
    <t>ISAGRO (ASIA) AGROCHEMICALS PRIVATE LIMITED (Fabricante - Formulador) - India</t>
  </si>
  <si>
    <t>80-H13/NA</t>
  </si>
  <si>
    <t>MATAPAJA</t>
  </si>
  <si>
    <t>HANGZHOU GILMORE CHEMICAL CO., LTD. (Fabricante y Formulador) - China</t>
  </si>
  <si>
    <t>54-H4/NA</t>
  </si>
  <si>
    <t>HEXACTO</t>
  </si>
  <si>
    <t>0.50 PARA CAÑA DE AZÚCAR KG/HA</t>
  </si>
  <si>
    <t>Echinochloa colonum Aplicado a Caña de azúcar, Eleusine indica Aplicado a Caña de azúcar, Leptochloa filiformis Aplicado a Caña de azúcar</t>
  </si>
  <si>
    <t>36-H24/NA</t>
  </si>
  <si>
    <t>CRYSTALBUTANOX</t>
  </si>
  <si>
    <t>Amaranthus spp. Aplicado a Arroz, Cyperus diffusus Aplicado a Arroz, Echinochloa colona Aplicado a Arroz, Fimbristylis annua Aplicado a Arroz, Heteranthera reniformis Aplicado a Arroz, Ludwigia octovalvis Aplicado a Arroz</t>
  </si>
  <si>
    <t>1-F84/NA</t>
  </si>
  <si>
    <t>FUNGIS KHAN</t>
  </si>
  <si>
    <t>19-N1/U</t>
  </si>
  <si>
    <t>NEMAQUILL</t>
  </si>
  <si>
    <t>5 l/ha PARA BANANO L/HA</t>
  </si>
  <si>
    <t>ARVENSIS AGRO S.A. - FABRICANTE/FORMULADOR - España</t>
  </si>
  <si>
    <t>50-F5/NA</t>
  </si>
  <si>
    <t>LINGOTE</t>
  </si>
  <si>
    <t>1 L, 5 L, 10 L, 20 L, 500 ML, 250 ML, 100 ML</t>
  </si>
  <si>
    <t>ANASAC CHILE S.A. (Formulador) - Chile, HUALONG CHEMICAL INDUSTRY CO., LTD. ( Fabricante) - China, ZHEJIANG LONGYOU EAST ANASAC CROP SCIENCE CO. LTD. ( Formulador) - China</t>
  </si>
  <si>
    <t>13-H10/NA</t>
  </si>
  <si>
    <t>PANTANAL</t>
  </si>
  <si>
    <t>20-R8/NA</t>
  </si>
  <si>
    <t>RATNO BLOQUES</t>
  </si>
  <si>
    <t>30 g/punto de cebadura 3 kg/ha en 100 puntos de cebadura</t>
  </si>
  <si>
    <t>Rattus norvegicus Aplicado a Cacao</t>
  </si>
  <si>
    <t>BINKA S.A. (FAB./FORM.) - Argentina</t>
  </si>
  <si>
    <t>20-R7/NA</t>
  </si>
  <si>
    <t>RATNO GRANULADO</t>
  </si>
  <si>
    <t>Rattus norvegicus Aplicado a Maíz</t>
  </si>
  <si>
    <t>229-F2/NA</t>
  </si>
  <si>
    <t>UNIFORM</t>
  </si>
  <si>
    <t>1 L, 5 L, 20 L, 100 ML, 250 ML, 500 ML</t>
  </si>
  <si>
    <t>CABB AG - FABRICANTE METALAXYL - M - Suiza, SYNGENTA CROP PROTECTION LLC - FORMULADOR - Estados Unidos, SYNGENTA GRANGEMOUTH MANUFACTURING CENTRE - FABRICANTE AZOXYSTROBIN - Reino Unido</t>
  </si>
  <si>
    <t>143-F5/NA</t>
  </si>
  <si>
    <t>REVELACION</t>
  </si>
  <si>
    <t>1 L, 60 ML, 100 ML, 120 ML</t>
  </si>
  <si>
    <t>POINT AGRO-CHINA LIMITED (FAB./FORM.) - China</t>
  </si>
  <si>
    <t>79-F10/NA</t>
  </si>
  <si>
    <t>DESANT</t>
  </si>
  <si>
    <t>2.25 KG/HA</t>
  </si>
  <si>
    <t>ZENITH CROP SCIENCES BULGARIA Ltd.(FAB.- FORM) - Bulgaria</t>
  </si>
  <si>
    <t>179-F5/NA</t>
  </si>
  <si>
    <t>TRUSTAR 85</t>
  </si>
  <si>
    <t>QINGDAO RAINBOW CHEMICAL CO. LTD. FORMULADOR - China, RAIBOW AGROSCIENCES (PANAMÁ), S.A. FORMULADOR - Panamá, SHANDONG RAINBOW INTERNATIONAL CO., LTD. FORMULADOR - China, SHANDONG WEIFANG RAINBOW CHEMICAL CO., LTD. FABRICANTE - FORMULADOR - China</t>
  </si>
  <si>
    <t>375 G, 500 G, 750 G, 1 KG, 10 KG</t>
  </si>
  <si>
    <t>231-F1/NA</t>
  </si>
  <si>
    <t>PROPERTY</t>
  </si>
  <si>
    <t>0.33 L/HA</t>
  </si>
  <si>
    <t>IBC MANUFACTURING COMPANY (FORM.) - Estados Unidos, ISHIHARA SANGYO KAISHA. LTD. (FAB.- FORM.) - Japón, KPX LIFE SCIENCE Co. Ltd.(FAB.) - Corea del Sur, PHYTEUROP (FORM.) - Francia, SAIJAN INDIA LIMITED (FAB.) - India</t>
  </si>
  <si>
    <t>183-I1/NA</t>
  </si>
  <si>
    <t>CIMIENTO</t>
  </si>
  <si>
    <t>Brócoli: 0.4 l/ha</t>
  </si>
  <si>
    <t>Plutella xylostella Aplicado a Brócoli</t>
  </si>
  <si>
    <t>ANASAC CHILE S.A ( Formulador) - Chile, GLEBA S.A (Formulador) - Argentina, HUALONG CHEMICAL INDUSTRY CO., LTD ( Fabricante) - China, ZHEJIANG LONGYOU EAST ANASAC CROP SCIENCE CO. LTD. ( Formulador) - China</t>
  </si>
  <si>
    <t>HANGZHOU GILMORE CHEMICAL CO., LTD. (Fabricante y formulador) - China</t>
  </si>
  <si>
    <t>105-I2/NA</t>
  </si>
  <si>
    <t>MASTEROLE 240</t>
  </si>
  <si>
    <t>100 ml/ha</t>
  </si>
  <si>
    <t>QINGDAO RAINBOW CHEMICAL CO., LTD. (FORM) - China, RAINBOW AGROSCIENCES (PANAMA). S.A (FORM.) - Panamá, SHANDONG RAINBOW INTERNATIONAL CO., LTD (formulador) - China, SHANDONG WEIFANG RAINBOW CHEMICAL CO., LTD. (FAB.-FORM) - China</t>
  </si>
  <si>
    <t>69-H5/NA</t>
  </si>
  <si>
    <t>CRYSTAL PERSEUS</t>
  </si>
  <si>
    <t>NANJING RED SUN CO., LTD. (Fabricante y Formulador) - China</t>
  </si>
  <si>
    <t>155-F5/NA</t>
  </si>
  <si>
    <t>SUPRESSOR</t>
  </si>
  <si>
    <t>BANANO 0.2 L/HA; ROSA 0.2 ML/HA EN 1400 L/HA</t>
  </si>
  <si>
    <t>ADAMA ANDINA B.V., SUCURSAL COLOMBIA (FORM.) - Colombia, RUDONG ZHONGYI CHEMICAL CO., LTD. (FAB.) - China</t>
  </si>
  <si>
    <t>92-I14/NA</t>
  </si>
  <si>
    <t>QUIMAPRID</t>
  </si>
  <si>
    <t>0.1 KG/HA</t>
  </si>
  <si>
    <t>68-I38/NA</t>
  </si>
  <si>
    <t>DIMIPRID</t>
  </si>
  <si>
    <t>1-F95/NA</t>
  </si>
  <si>
    <t>MANCOZIN 620</t>
  </si>
  <si>
    <t>150-I7/NA-CL1</t>
  </si>
  <si>
    <t>ANAGI</t>
  </si>
  <si>
    <t>150 GR/HA</t>
  </si>
  <si>
    <t>64-F9/NA</t>
  </si>
  <si>
    <t>PROMESS</t>
  </si>
  <si>
    <t>100 ml , 250 ml , 500 ml , 1000 ml , 1 l , 150 ML, 300 ML</t>
  </si>
  <si>
    <t>registro inicial con fecha 31/12/1969</t>
  </si>
  <si>
    <t>5-A6/NA</t>
  </si>
  <si>
    <t>85-I3/NA-CL1</t>
  </si>
  <si>
    <t>GALGO</t>
  </si>
  <si>
    <t>0.75 l/ha (maíz y papa) CM3</t>
  </si>
  <si>
    <t>107-I4/NA</t>
  </si>
  <si>
    <t>GURU</t>
  </si>
  <si>
    <t>191–F2/NA</t>
  </si>
  <si>
    <t>LIBERTAJE</t>
  </si>
  <si>
    <t>50-H2/NA</t>
  </si>
  <si>
    <t>CRISQUAT - D</t>
  </si>
  <si>
    <t>Amaranthus spinosus Aplicado a Cacao, Cyperus rotundus Aplicado a Maíz, Digitaria sanguinalis Aplicado a Banano, Eleusine indica Aplicado a Banano, Euphorbia heterophylla Aplicado a Maíz, Laportea aestuans Aplicado a Banano, Rottboellia cochinchinensis Aplicado a Cacao, Rottboellia cochinchinensis Aplicado a Banano</t>
  </si>
  <si>
    <t>DUPOCSA PROTECTORES QUIMICOS PARA EL CAMPO S.A. (Formulador) - Ecuador, LANXESS DISTRIBUTION GMBH (fabricante diuron) - Alemania, SHANDONG WEIFANG RAINBOW CHEMICAL CO., LTD. (fabricante paraquat dichloride) - China</t>
  </si>
  <si>
    <t>Registro nuevo</t>
  </si>
  <si>
    <t>75 ml/ha ARROZ, 0.40 l/ha TOMATE RIÑÓN</t>
  </si>
  <si>
    <t>ALPHACOR(&gt;300 g-7,5 kg)</t>
  </si>
  <si>
    <t>500 ML, 1000 ML</t>
  </si>
  <si>
    <t>129-F3/NA</t>
  </si>
  <si>
    <t>BADSHANA</t>
  </si>
  <si>
    <t>SHARDA CROPCHEM LIMITED (Fabricante/Formulador) - India</t>
  </si>
  <si>
    <t>136-F1B-SESA-U</t>
  </si>
  <si>
    <t>SERENADE 1.34 SC</t>
  </si>
  <si>
    <t>BAYER DE MEXICO S.A. DE C.V. (fabricante/formulador) - México</t>
  </si>
  <si>
    <t>156-I2/NA</t>
  </si>
  <si>
    <t>FIPIM</t>
  </si>
  <si>
    <t>SHARDA CROPCHEM LIMITED (FABRICANTE Y FORMULADOR) - India</t>
  </si>
  <si>
    <t>INFLAMABLE</t>
  </si>
  <si>
    <t>80-I13/NA</t>
  </si>
  <si>
    <t>FIPROSOL</t>
  </si>
  <si>
    <t>10 L, 1 L</t>
  </si>
  <si>
    <t>53-V1-SESAU</t>
  </si>
  <si>
    <t>TRIMEDLURE</t>
  </si>
  <si>
    <t>sobre de 2 G, 1 KG</t>
  </si>
  <si>
    <t>CEBO EN DISCOS (CP)</t>
  </si>
  <si>
    <t>1 TRAMPA/HA U</t>
  </si>
  <si>
    <t>240 ml , 1 L</t>
  </si>
  <si>
    <t>0,25 (Gyp.-arroz-t.rinón-fréjol)-0,24 Brach.-0,30Arv.-0,20Ceb-0,60Pep.-0,20Papa CL</t>
  </si>
  <si>
    <t>SE LEVANTA LA CANCELACIÓN DEL REGISTRO POR LO DISPUESTO MEDIANTE RECURSO DE APELACIÓN NRO. 017-2016 DEL 27/12/2017 POR EL AB. SANTIAGO COFRE; REGISTRO CANCELADO MEDIANTE RESOLUCIÓN DEL PROCESO ADMINISTRATIVO N° 013-2015 DISPUESTA CON FECHA 24-06-16; PRODUCTO INMOVILIZADO CON Nro. MEMORANDO 499-M ANÁLISIS NO SATISFACTORIO.</t>
  </si>
  <si>
    <t>44-F4/NA</t>
  </si>
  <si>
    <t>NITIM</t>
  </si>
  <si>
    <t>SHENYANG TONGXIANG AGROCHEMICAL CO. LTDA. (Fabricante y Formulador) - China</t>
  </si>
  <si>
    <t>39-H91/NA</t>
  </si>
  <si>
    <t>GRANADA 757</t>
  </si>
  <si>
    <t>1.5 PARA MAÍZ ; 0.8 BANANO KG/HA</t>
  </si>
  <si>
    <t>10-A1/NA</t>
  </si>
  <si>
    <t>DANITOL</t>
  </si>
  <si>
    <t>20 L, 1 L, 200 ML</t>
  </si>
  <si>
    <t>233-F1/NA</t>
  </si>
  <si>
    <t>BATEL</t>
  </si>
  <si>
    <t>Luxembourg Industries Ltd. (fabricante-formulador) - Israel</t>
  </si>
  <si>
    <t>15-F11</t>
  </si>
  <si>
    <t>NO HAY DATOS DE LA EMPRESA EN GUIA</t>
  </si>
  <si>
    <t>6-A13/NA</t>
  </si>
  <si>
    <t>YOGA</t>
  </si>
  <si>
    <t>0,40 ROSA; 0.2 PAPAYA, 0.40 FREJOL, ARVEJA, CAUPI, CHOCHO, GARBANZO, HABA, LENTEJA, TAMARINDO, GUABA L/HA</t>
  </si>
  <si>
    <t>NINGBO SUNJOY AGROSCIENCE CO. LTD. - FABRICANTE - FORMULADOR - China, SHANGAI MIO CHEMICAL CO, LTD FABRICANTE - FORMULADOR - China</t>
  </si>
  <si>
    <t>79-F5/NA</t>
  </si>
  <si>
    <t>CORBAT</t>
  </si>
  <si>
    <t>375 G, 750 G</t>
  </si>
  <si>
    <t>papa 1.5; maíz 1.125 KG/HA</t>
  </si>
  <si>
    <t>GUANDONG KEYWA CHEMICAL TRADING CENTER CO., LTD. (formulador) - China, LIMIN CHEMICAL CO., LTD. (formulador) - China, NORTHERN INTERNACIONAL (HOLDING) CO., LTD. (fabricante/formulador) - China</t>
  </si>
  <si>
    <t>047-F3/NA</t>
  </si>
  <si>
    <t>ORTHOCIDE</t>
  </si>
  <si>
    <t>500 G, 1 KG, 200 G, 20 KG</t>
  </si>
  <si>
    <t>PAPA: 1.5 kg/ha</t>
  </si>
  <si>
    <t>19/6/1990; CAMBIO DE TITULARIDAD DE ARYSTA LIFESCIENCE ECUADOR S.A a ARYSTA-LIFESCIENCE ECUADOR S.A (30-01-2018)</t>
  </si>
  <si>
    <t>47-F3/NA</t>
  </si>
  <si>
    <t>17-F14/NA-CL1</t>
  </si>
  <si>
    <t>PODEROSO</t>
  </si>
  <si>
    <t>papa: 2.1; brócoli: 1.5:; tomate riñon: 2.5 KG/HA</t>
  </si>
  <si>
    <t>79-F7/NA-CL1</t>
  </si>
  <si>
    <t>IMPARABLE</t>
  </si>
  <si>
    <t>FLAGCHEM INTERNATIONAL CO., LTD. (FAB. - FORM) - China, IPROCHEM COMPANY LIMITED. (FAB. - FORM.) - China, JIANGSU QIAOJI BIOCHEM CO. LTDA. (FAB. - FORM.) - China</t>
  </si>
  <si>
    <t>5-A6/NA-CL1</t>
  </si>
  <si>
    <t>ASTUTO</t>
  </si>
  <si>
    <t>5-A6NA-CL1</t>
  </si>
  <si>
    <t>67-F20/NA</t>
  </si>
  <si>
    <t>CLAVE</t>
  </si>
  <si>
    <t>11-F10/NA-CL1</t>
  </si>
  <si>
    <t>LONTANO</t>
  </si>
  <si>
    <t>FLAGCHEM INTERNATIONAL CO. (FAB. - FORM) - China, HONBOR INDUSTRIAL CO. (FAB. - FORM) - China, KINGTAI CHEMICALS CO. LTD. (FAB. - FORM) - China, NINGBO FREE TRADE ZONE (FAB.-FORM) - China, SHANGHAI E-TONG CHEMICAL (FAB.- FORM) - China</t>
  </si>
  <si>
    <t>SUSPENSIÓN MISCIBLE EN ACEITE (OF)</t>
  </si>
  <si>
    <t>17-F13/NA-CL1</t>
  </si>
  <si>
    <t>METAGRO</t>
  </si>
  <si>
    <t>Papa: 500 g/ha GR/HA</t>
  </si>
  <si>
    <t>005-F24/NA</t>
  </si>
  <si>
    <t>ROSAS: 1,50; ARROZ: 0,45; AJÍ, BERENJENA, NARANJILLA, PEPINO DULCE, PIMIENTO, TOMATE DE Á Y UVILLA 1 L/HA</t>
  </si>
  <si>
    <t>FLAGCHEM INTERNATIONAL CO., LTD. (fabricante/formulador) - China, LIMIN CHEMICAL CO., LTD. (fabricante y formulador) - China, Nanjing Red Sun International Trading Co.,Ltd. (fabricante y formulador) - China, SHANDONG WEIFANG RAINBOW CHEMICAL CO., LTD. FABRICANTE - FORMULADOR - China, ZHEJIANG E-TONG CHEMICAL CO., LTD. (fabricante y formulador) - China</t>
  </si>
  <si>
    <t>5-F24/NA</t>
  </si>
  <si>
    <t>ROSA 1.5; ARROZ 0,45; AJÍ, BERENJENA, NARANJILLA, PEPINO DULCE, PIMIENTO, TOMATE DE ÁRBOL Y UVILLA 1 L/HA</t>
  </si>
  <si>
    <t>0.1 PARA TOMATE RIÑÓN KG/HA</t>
  </si>
  <si>
    <t>41-IA2/NA</t>
  </si>
  <si>
    <t>MITAC 20</t>
  </si>
  <si>
    <t>Rosa: 2.5 ml/l</t>
  </si>
  <si>
    <t>175-F1-U</t>
  </si>
  <si>
    <t>VIRONIT 40</t>
  </si>
  <si>
    <t>199-H1/NA</t>
  </si>
  <si>
    <t>STAMFURON</t>
  </si>
  <si>
    <t>200 KG, 60 KG, 1000 KG</t>
  </si>
  <si>
    <t>3.20 KG/HA</t>
  </si>
  <si>
    <t>Digitaria sanguinalis Aplicado a Arroz, Eleusine indica Aplicado a Arroz, Euphorbia heterophylla Aplicado a Arroz, Euphorbia hirta Aplicado a Arroz, Jussiaea linifolia Aplicado a Arroz</t>
  </si>
  <si>
    <t>RICECO INTERNATIONAL INC. (formulador) - Colombia, United Phosphorus (Limited UPL LTD) (fabricante) - India, UPL LIMITED (FORMULADDOR) - India</t>
  </si>
  <si>
    <t>CAMBIO DE TITULAR ANTES HORTIFLORA ANDINA S.A.</t>
  </si>
  <si>
    <t>1-F43/NA-CL1</t>
  </si>
  <si>
    <t>MAGNAZEB</t>
  </si>
  <si>
    <t>51-F33/NA-CL1</t>
  </si>
  <si>
    <t>AZUFROL</t>
  </si>
  <si>
    <t>125 G, 250 G, 500 G, 1 KG</t>
  </si>
  <si>
    <t>Melón: 1.5 kg/ha Papa: 2 g/l</t>
  </si>
  <si>
    <t>QUIMETAL INDUSTRIAL S.A ( FABRICANTE - FORMULADOR) - Chile</t>
  </si>
  <si>
    <t>34-H13/NA</t>
  </si>
  <si>
    <t>GRAMILAQ 400</t>
  </si>
  <si>
    <t>100 ml , 500 ml , 1 l , 4 l , 250 ML</t>
  </si>
  <si>
    <t>ARYSTA LIFE SCIENCE COLOMBIA S.A. (Formulador) - Colombia, BAILING AGROCHEMICAL CO. LTD.(Fabricante) - China</t>
  </si>
  <si>
    <t>Producto registrado (27/6/2013); producto revaluado.</t>
  </si>
  <si>
    <t>150-I9/NA</t>
  </si>
  <si>
    <t>Sharda Cropchem Ltd. (Fabricante y Formulador) - India</t>
  </si>
  <si>
    <t>109-F2/NA</t>
  </si>
  <si>
    <t>SATELLITE</t>
  </si>
  <si>
    <t>250 ML, 1 L, 5 L, 20 L</t>
  </si>
  <si>
    <t>400 ml/ha L/HA</t>
  </si>
  <si>
    <t>QINGDAO RAINBOW CHEMICAL CO., LTD. (Formulador) - China, RAINBOW AGROSCIENCES (PANAMA), S.A. (Formulador) - Panamá, SHANDONG RAINBOW INTERNATIONAL CO., LTD. (Formulador) - China, SHANDONG WEIFANG RAINBOW CHEMICAL CO., LTD. (Fabricante y Formulador) - China</t>
  </si>
  <si>
    <t>5-H65-SESAU</t>
  </si>
  <si>
    <t>PROPANIL 500 CE INQUIPORT; PACORA 500 CE (CANCELADO)</t>
  </si>
  <si>
    <t>4-5 L/HA</t>
  </si>
  <si>
    <t>Echinochloa colonum Aplicado a Arroz, Fimbristylis annua Aplicado a Arroz, Panicum fasciculatum Aplicado a Arroz</t>
  </si>
  <si>
    <t>INQUIPORT - Venezuela</t>
  </si>
  <si>
    <t>Cancelado mediante resolución al expediente administrativo No. 010-2016-R.A-J.A del 22/01/2018</t>
  </si>
  <si>
    <t>99-I8/NA</t>
  </si>
  <si>
    <t>MEGASORUM</t>
  </si>
  <si>
    <t>35 ML</t>
  </si>
  <si>
    <t>1.75 ml/ kg de semilla</t>
  </si>
  <si>
    <t>NANJING LANDSCAPE AGROSCIENCE LTD. (fabricante-formulador) - China</t>
  </si>
  <si>
    <t>133-F1/NA</t>
  </si>
  <si>
    <t>PREDOSTAR</t>
  </si>
  <si>
    <t>300 G, 150 G</t>
  </si>
  <si>
    <t>METALAXYL 150 G/KG + PROPAMOCARB HYDROCHLORIDE 100 G/KG</t>
  </si>
  <si>
    <t>39-H41/NA</t>
  </si>
  <si>
    <t>ATAKE</t>
  </si>
  <si>
    <t>1 PARA PALMA AFRICANA L/HA</t>
  </si>
  <si>
    <t>DREXEL CHEMICAL COMPANY FABRICANTE - FORMULADOR - Estados Unidos</t>
  </si>
  <si>
    <t>8-F5/NA</t>
  </si>
  <si>
    <t>PROPILAQ 250</t>
  </si>
  <si>
    <t>1 L, 250 ML, 4 L, 5 L, 10 L, 20 L, 1 GL</t>
  </si>
  <si>
    <t>0.4 PARA ARROZ; 0.3 PARA BANANO L/HA</t>
  </si>
  <si>
    <t>Mycosphaerella fijiensis Aplicado a Banano, Rhizoctonia sp. Aplicado a Arroz</t>
  </si>
  <si>
    <t>AGRIPAC S. A. FORMULADOR - Ecuador, NORTHERN INTERNATIONAL (HOLDING) CO., LTD. FABRICANTE - China</t>
  </si>
  <si>
    <t>80-H14/NA</t>
  </si>
  <si>
    <t>NICOFOR</t>
  </si>
  <si>
    <t>50 GR/HA</t>
  </si>
  <si>
    <t>Digitaria sanguinalis Aplicado a Maíz, Rottboellia cochinchinensis Aplicado a Maíz</t>
  </si>
  <si>
    <t>FORAGRO S.A. (FAB. - FORM.) - Guatemala</t>
  </si>
  <si>
    <t>13-F8/NA</t>
  </si>
  <si>
    <t>FOSTYL</t>
  </si>
  <si>
    <t>ZHEJIANG JIAHUA CHEMICAL CO. LTD. (FAB. - FORM) - China</t>
  </si>
  <si>
    <t>AMP. NOMBRE COMERCIAL (28/07/2006)/REGISTRO POR PRIMERA VEZ: 23/4/2003</t>
  </si>
  <si>
    <t>2.6 KG/HA</t>
  </si>
  <si>
    <t>190 l</t>
  </si>
  <si>
    <t>184-I1/NA</t>
  </si>
  <si>
    <t>KADABRA</t>
  </si>
  <si>
    <t>0.3 PARA ARROZ , 0.4 PARA PAPA Y 0.4 ml/l PARA ROSAS L/HA</t>
  </si>
  <si>
    <t>ADAMA ANDINA B.V., Sucursal Colombia - FORMULADOR - Colombia, ADAMA MAKHTESHIM LTD. FORMULADOR - Israel, BIFENTHRIN: YOUJIA CROP PROTECTION CO., LTD. FABRICANTE - China, FIPRONIL: DALIAN RAISER BIO-TECHNOLOGY CO., LTD. FABRICANTE - China</t>
  </si>
  <si>
    <t>206-F2/NA</t>
  </si>
  <si>
    <t>SISTIVA</t>
  </si>
  <si>
    <t>Arroz: 75 ml / 100 kg semilla</t>
  </si>
  <si>
    <t>BASF Agri-Production ( Formulador) - Francia, BASF S.A ( Formulador) - Brasil, BASF SE (Fabricante) - Alemania</t>
  </si>
  <si>
    <t>234-F1/NA</t>
  </si>
  <si>
    <t>SUNJET FLORA</t>
  </si>
  <si>
    <t>0.65 (volumen de agua 1500l/ha) ML</t>
  </si>
  <si>
    <t>SYNGENTA CROP PROTECTION MONTHEY S.A. (IZOPYRAZAM) FAB. - Suiza, SYNGENTA CROP PROTECTION MUNCHWILEN AG. FORM - Suiza, SYNGENTA GRANGEMOUTH MANUFACTURING CENTRE (AZOXYSTROBIN) FAB. - Reino Unido</t>
  </si>
  <si>
    <t>194-F3/NA</t>
  </si>
  <si>
    <t>FLUAZENTH</t>
  </si>
  <si>
    <t>201-H1/NA</t>
  </si>
  <si>
    <t>ANFINO</t>
  </si>
  <si>
    <t>BAYER AG (FAB-FORM) - Alemania</t>
  </si>
  <si>
    <t>ampliación de vida útil a 3 años (aprobado 08-02-2018)</t>
  </si>
  <si>
    <t>156-I5/NA</t>
  </si>
  <si>
    <t>MAGNETO</t>
  </si>
  <si>
    <t>ANASAC CHILE S.A. FORM. - Chile, HUALONG CHEMICAL INDUSTRY COMPANY LTD. - FAB. - China, ZHEJIANG LONGYOU EAST ANASAC CROP SCIENCE CO. LTD. - China</t>
  </si>
  <si>
    <t>235-F1/NA</t>
  </si>
  <si>
    <t>ROSA: (MILDIU POLVOSO: 0.65)(MOHO GRIS: 1) ML</t>
  </si>
  <si>
    <t>1 L, 200 ML, 400 ML, 20 L</t>
  </si>
  <si>
    <t>ARYSTA LIFESCIENCES COLOMBIA S.A / Formulador - Colombia, JIANGSU XINHE AGROCHEMICAL CO., LTD. /Fabricante - China</t>
  </si>
  <si>
    <t>17-F19/NA-CL3</t>
  </si>
  <si>
    <t>MANOLAXIL 72</t>
  </si>
  <si>
    <t>1-I27/NA</t>
  </si>
  <si>
    <t>KUIK 40</t>
  </si>
  <si>
    <t>Se levanta suspensión mediante Memorando Nro. AGR-AGROCALIDAD/CRIA-2018-0087-M del 06-02-18; Suspendido mediante los oficios MAG-DE/AGROCALIDAD-2017-001230-OF, MAG-DE/AGROCALIDAD-2017-001231-OF, MAG-DE/AGROCALIDAD-2017-001232-OF emitidos con fecha 13 de octubre de 2017</t>
  </si>
  <si>
    <t>1-I18/NA</t>
  </si>
  <si>
    <t>KUIK</t>
  </si>
  <si>
    <t>Se levanta la suspensión mediante Memorando Nro. AGR-AGROCALIDAD/CRIA-2018-0087-M del 06-02-18; Suspendido mediante los oficios MAG-DE/AGROCALIDAD-2017-001230-OF, MAG-DE/AGROCALIDAD-2017-001231-OF, MAG-DE/AGROCALIDAD-2017-001232-OF emitidos con fecha 13 de octubre de 2017MIGRACION DEL PLAGUICI AL GUIA</t>
  </si>
  <si>
    <t>001-I21/NA</t>
  </si>
  <si>
    <t>KUIK 900</t>
  </si>
  <si>
    <t>75 g/Ha</t>
  </si>
  <si>
    <t>Se levanta suspensión mediante Memorando Nro. AGR-AGROCALIDAD/CRIA-2018-0087-M del 06-02-18; Suspendido mediante los oficios MAG-DE/AGROCALIDAD-2017-001230-OF, MAG-DE/AGROCALIDAD-2017-001231-OF, MAG-DE/AGROCALIDAD-2017-001232-OF emitidos con fecha 13 de octubre de 2017MIGRACION DEL PLAGUICI AL GUIA</t>
  </si>
  <si>
    <t>1-I124/NA</t>
  </si>
  <si>
    <t>0.2 PARA MAÍZ 0.1 PARA PAPA KG/HA</t>
  </si>
  <si>
    <t>1-I20/NA</t>
  </si>
  <si>
    <t>ENDGUSAMYL</t>
  </si>
  <si>
    <t>Tomate riñón: 0,32; maíz: 0.2 ; papa: 0.25 KG/HA</t>
  </si>
  <si>
    <t>Se levanta la suspensión mediante Memorando Nro. AGR-AGROCALIDAD/CRIA-2018-0087-M del 06-02-18; Suspendido mediante los oficios MAG-DE/AGROCALIDAD-2017-001230-OF, MAG-DE/AGROCALIDAD-2017-001231-OF, MAG-DE/AGROCALIDAD-2017-001232-OF emitidos con fecha 13 de octubre de 2017.MIGRACION DEL PLAGUICI AL GUIA, PERÍODO DE REINGRESO 72 HORAS</t>
  </si>
  <si>
    <t>1-I25/NA</t>
  </si>
  <si>
    <t>POLLUX</t>
  </si>
  <si>
    <t>0,40 KG/HA</t>
  </si>
  <si>
    <t>1-I11/NA</t>
  </si>
  <si>
    <t>LANNATE 90</t>
  </si>
  <si>
    <t>100 g , 250 g</t>
  </si>
  <si>
    <t>0,25KG/HA PAPA;0,25KG/HA TOMATE HORTÍCOLA KG</t>
  </si>
  <si>
    <t>DUPONT DE COLOMBIA S.A. / formulador - Colombia, DUPONT MEXICANA S. DE R.I. DE C.V. - México</t>
  </si>
  <si>
    <t>Se levanta suspensión mediante Memorando Nro. AGR-AGROCALIDAD/CRIA-2018-0087-M del 06-02-18; Suspendido mediante los oficios MAG-DE/AGROCALIDAD-2017-001230-OF, MAG-DE/AGROCALIDAD-2017-001231-OF, MAG-DE/AGROCALIDAD-2017-001232-OF emitidos con fecha 13 de octubre de 2017.MIGRACIÓN PLAGUICI A SISTEMA GUÍA</t>
  </si>
  <si>
    <t>1-I15/NA</t>
  </si>
  <si>
    <t>CRYSTOMIL 900</t>
  </si>
  <si>
    <t>1 KG, 100 G, 5 KG, 20 KG, 25 KG, 500 G, 250 G</t>
  </si>
  <si>
    <t>0.20 Maíz; 0.15 arroz KG/HA</t>
  </si>
  <si>
    <t>Hangzhou Gilmore Chemical Co. Ltda. - China</t>
  </si>
  <si>
    <t>Se levanta suspensión mediante Memorando Nro. AGR-AGROCALIDAD/CRIA-2018-0087-M del 06-02-18; Suspendido mediante los oficios MAG-DE/AGROCALIDAD-2017-001230-OF, MAG-DE/AGROCALIDAD-2017-001231-OF, MAG-DE/AGROCALIDAD-2017-001232-OF emitidos con fecha 13 de octubre de 2017Producto de uso restringido</t>
  </si>
  <si>
    <t>1-I12/NA</t>
  </si>
  <si>
    <t>LANNATE</t>
  </si>
  <si>
    <t>1L/ha Papa; 1L/ha tomate riñon KG</t>
  </si>
  <si>
    <t>0.2 KG/200L</t>
  </si>
  <si>
    <t>1-I17/NA</t>
  </si>
  <si>
    <t>LANNATE 40</t>
  </si>
  <si>
    <t>135 G</t>
  </si>
  <si>
    <t>0.5 KG /HA PAPA;0,5KG/HA TOMATE RIÑON; 0.54 kg/ha (brócoli, maíz, arroz) KG</t>
  </si>
  <si>
    <t>DUPONT DE COLOMBIA S.A (FORMULADOR) - Colombia, DUPONT (INDONESIA) PASURUAN PLANT - Indonesia</t>
  </si>
  <si>
    <t>143-F3/NA</t>
  </si>
  <si>
    <t>TRONKAL</t>
  </si>
  <si>
    <t>ANASAC CHILE S.A. - FORMULADOR - Chile, HUALONG CHEMICAL INDUSTRY CO., LTD. - FABRICANTE - China, ZHEJIANG LONGYOU EAST ANASAC CROP SCIENCE CO. LTD. - FORMULADOR - China</t>
  </si>
  <si>
    <t>1-I19/NA</t>
  </si>
  <si>
    <t>AGRONNATE</t>
  </si>
  <si>
    <t>MARCIAL</t>
  </si>
  <si>
    <t>1 KG, 5 KG, 10 KG, 100 G, 250 G, 500 G</t>
  </si>
  <si>
    <t>Arroz: 0.2 kg/ha</t>
  </si>
  <si>
    <t>232-F1/NA</t>
  </si>
  <si>
    <t>RIDIN</t>
  </si>
  <si>
    <t>0.55 L/HA</t>
  </si>
  <si>
    <t>156-I2/NA-CL2</t>
  </si>
  <si>
    <t>ACABO</t>
  </si>
  <si>
    <t>195-F1/NA</t>
  </si>
  <si>
    <t>3-H71/NA-CL2</t>
  </si>
  <si>
    <t>DOMINANTE</t>
  </si>
  <si>
    <t>BIESTERFELD SHANGHAI CO., LTD. (fabricante-formulador) - China</t>
  </si>
  <si>
    <t>79-F7/NA-CL2</t>
  </si>
  <si>
    <t>IMBATIBLE</t>
  </si>
  <si>
    <t>174-I1/NA-CL2</t>
  </si>
  <si>
    <t>ELFO</t>
  </si>
  <si>
    <t>123-I11/NA</t>
  </si>
  <si>
    <t>NAIROBI</t>
  </si>
  <si>
    <t>250 ML, 500 ML, 1 L, 20 L, 1 GL, 5 GL, 10 L</t>
  </si>
  <si>
    <t>44-I8/NA-CL1</t>
  </si>
  <si>
    <t>ERASE</t>
  </si>
  <si>
    <t>228-F1/U</t>
  </si>
  <si>
    <t>TRIPCOM</t>
  </si>
  <si>
    <t>Extracto de rutacea (limonene) 10 G/L</t>
  </si>
  <si>
    <t>1.5 ml/l ML</t>
  </si>
  <si>
    <t>15-H28/NA-CL1</t>
  </si>
  <si>
    <t>AMEPAX</t>
  </si>
  <si>
    <t>MAÍZ: 3 l/ha, PIÑA: 4 l/ha</t>
  </si>
  <si>
    <t>BIESTERFELD SHANGHAI CO.,LTD (Fabricante- Formulador)H - China</t>
  </si>
  <si>
    <t>15-H28/NACL1</t>
  </si>
  <si>
    <t>BIESTERFELD SHANGHAI CO.,LTD (Fabricante- Formulador) - China</t>
  </si>
  <si>
    <t>71-F15/NA</t>
  </si>
  <si>
    <t>tomate riñón 0.6 L/HA</t>
  </si>
  <si>
    <t>005-PGR1-U</t>
  </si>
  <si>
    <t>ROOTING</t>
  </si>
  <si>
    <t>LABORATORIOS AGROENZYMAS,S.A (FABRICANTE-FORMULADOR) - México</t>
  </si>
  <si>
    <t>71-F13/NA</t>
  </si>
  <si>
    <t>TEBUCONTROL</t>
  </si>
  <si>
    <t>rosas 0.75 ml/l; banano 0.4 l/ha ML/L</t>
  </si>
  <si>
    <t>NANTONG PEST AGROCHEMICAL CO., LTD. (FABRICANTE/FORMULADOR) - China, VAPCO, VETERINARY AND AGRICULTURAL PRODUCTS MANUFACTURING CO. LTD (FORMULADOR) - JORDAN</t>
  </si>
  <si>
    <t>70-F4/NA</t>
  </si>
  <si>
    <t>ALFAN</t>
  </si>
  <si>
    <t>FORAGRO S.A. (FABRICANTE/FORMULADOR) - Guatemala</t>
  </si>
  <si>
    <t>90-H6/NA</t>
  </si>
  <si>
    <t>CASH</t>
  </si>
  <si>
    <t>0.5 para arroz L/HA</t>
  </si>
  <si>
    <t>153-F3/NA</t>
  </si>
  <si>
    <t>arroz 0.5; rosas 0.5; papa 0.5 L/HA</t>
  </si>
  <si>
    <t>FLAGCHEM INTERNATIONAL CO., LTD. (fabricante/formulador) - China, IPROCHEM COMPANY LIMITED (fabricante/formulador) - China, NANJING RED SUN INTERNATIONAL TRADING CO., LTD. (fabricante/formulador) - China, NINGBO FREE TRADE ZONE FINECHEM IND. CO., LTD. (Adición Fabricante y Formulador) - China, SHANDONG WEIFANG RAINBOW CHEMICAL CO., LTD (Fabricante-Formulador) - China, ZHEJIANG E-TONG CHEMICAL CO., LTD (fabricante/formulador) - China</t>
  </si>
  <si>
    <t>Eleusine indica Aplicado a Arroz, Lindernia crustaceae Aplicado a Arroz, Rottboellia exaltata Aplicado a Arroz</t>
  </si>
  <si>
    <t>169-F1/NA-CL1</t>
  </si>
  <si>
    <t>Papa: 1.90 kg/ha; Arroz: 0.90 kg/ha; Cebolla de bulbo: 1.50 kg/ha</t>
  </si>
  <si>
    <t>133-F6/NA</t>
  </si>
  <si>
    <t>YUMA</t>
  </si>
  <si>
    <t>JIANGSU ROTAM CHEMISTRY CO., LTD. (FABRICANTE/FORMULADOR) - China</t>
  </si>
  <si>
    <t>0.3 papa, 0.6 maíz, 0.5 arroz L/HA</t>
  </si>
  <si>
    <t>123-I10/NA</t>
  </si>
  <si>
    <t>BRANDO</t>
  </si>
  <si>
    <t>1 L, 5 L, 50 ML, 100 ML, 250 ML, 500 ML</t>
  </si>
  <si>
    <t>SULPHUR MILLS LIMITED. FABRICANTE - FORMULADOR - India</t>
  </si>
  <si>
    <t>136-H1/NA</t>
  </si>
  <si>
    <t>LOYANT NEO</t>
  </si>
  <si>
    <t>55-I3/NA</t>
  </si>
  <si>
    <t>AUDAX</t>
  </si>
  <si>
    <t>13 CM3 POR KILO DE SEMILLA</t>
  </si>
  <si>
    <t>111-F1/NA</t>
  </si>
  <si>
    <t>TELDOR COMBI</t>
  </si>
  <si>
    <t>1.5 PARA ROSA, Parronal español 1.2 l/ha 1.4 l/ha; Espaldera 0.8 l/ha 1/ha PARA UVA L/HA</t>
  </si>
  <si>
    <t>27-I16/NA</t>
  </si>
  <si>
    <t>SEVIN XLR</t>
  </si>
  <si>
    <t>TESSENDERLO KERLEY INC. FABRICANTE - FORMULADOR - Estados Unidos</t>
  </si>
  <si>
    <t>1 L, 500 ML, 1 GL, 4 L, 5 L, 10 L, 19 L, 20 L, 250 ML</t>
  </si>
  <si>
    <t>135-H1/NA</t>
  </si>
  <si>
    <t>ADENGO</t>
  </si>
  <si>
    <t>500 ML, 350 ML</t>
  </si>
  <si>
    <t>MAÍZ: 0.5 l/h</t>
  </si>
  <si>
    <t>236-F1/NA</t>
  </si>
  <si>
    <t>KYVENTIQ</t>
  </si>
  <si>
    <t>Fenpicoxamid 130 G/L</t>
  </si>
  <si>
    <t>385 ml/ha ML</t>
  </si>
  <si>
    <t>1 L, 5 L, 15 L</t>
  </si>
  <si>
    <t>1-F96/NA</t>
  </si>
  <si>
    <t>FUERZA WIRA</t>
  </si>
  <si>
    <t>ZENITH CROP SCIENCES BULGARIA LTD. (FAB.- FORM.) - Bulgaria</t>
  </si>
  <si>
    <t>80-I24/NA</t>
  </si>
  <si>
    <t>FIPRON DF</t>
  </si>
  <si>
    <t>SULPHUR MILLS LIMITED (Fabricante - formulador) - India</t>
  </si>
  <si>
    <t>23-H2/NA</t>
  </si>
  <si>
    <t>RONSTAR</t>
  </si>
  <si>
    <t>Cyperus rotundus Aplicado a Arroz, Echinochloa colona Aplicado a Arroz, Eclipta alba Aplicado a Arroz, Leptochloa filiformis Aplicado a Arroz, Rottboellia cochinchinensis Aplicado a Arroz</t>
  </si>
  <si>
    <t>185-I1/NA</t>
  </si>
  <si>
    <t>DESTELLO</t>
  </si>
  <si>
    <t>0.3 PARA MAÍZ L/HA</t>
  </si>
  <si>
    <t>BAYER AG- FABRICANTE TRIFLUMURON - Alemania, BAYER CROPSCIENCE INC. - FABRICANTE THIODICARB - Estados Unidos, BAYER S. A.- FORMULADOR - Guatemala, BAYER S. A.- FORMULADOR - Colombia, HUNAN HAILI CHEMICAL INDUSTRY CO. LTD.- FABRICANTE THIODICARB - China, JIANSU CHANGLONG AGROCHEMICAL CO. LTD. - FABRICANTE THIODICARB - China, SINON CORPORATION - FABRICANTE THIODICARB - Taiwán</t>
  </si>
  <si>
    <t>127-I2/NA</t>
  </si>
  <si>
    <t>KOMPRESSOR</t>
  </si>
  <si>
    <t>ADAMA ANDINA B.V. Sucursal Colombia (formulador) - Colombia, Nutrichem Company Limited (Fabricante) - China</t>
  </si>
  <si>
    <t>Registro (28/5/2003); Revaluado</t>
  </si>
  <si>
    <t>5-H37/NA</t>
  </si>
  <si>
    <t>1 L, 20 L, 4 L, 5 L</t>
  </si>
  <si>
    <t>9-F5/NA</t>
  </si>
  <si>
    <t>FORAXIL</t>
  </si>
  <si>
    <t>MIGRACION 23/12/2004</t>
  </si>
  <si>
    <t>Papa: 125 g/ha</t>
  </si>
  <si>
    <t>96-F14/NA</t>
  </si>
  <si>
    <t>EPOXY</t>
  </si>
  <si>
    <t>154-F2/NA-CL1</t>
  </si>
  <si>
    <t>CANDADO</t>
  </si>
  <si>
    <t>Fusarium moniliforme Aplicado a Maíz</t>
  </si>
  <si>
    <t>5-F25/NA</t>
  </si>
  <si>
    <t>250 ML, 500 ML, 1 L, 3 L, 785 L, 5 L, 10 L, 20 L</t>
  </si>
  <si>
    <t>0,2 l/ha en 200 litros de agua en arroz, 0,750 l/ha en 580 l/ha de agua pimiento; 1 l/ha en 1320 ros L/HA</t>
  </si>
  <si>
    <t>DUPOCSA PROTECTORES QUÍMICOS PARA EL CAMPO S.A. (FORM.) - Ecuador, HANZHOU GILMORE CHEMICAL CO. LTD. (FAB.) - China</t>
  </si>
  <si>
    <t>53-I9/NA</t>
  </si>
  <si>
    <t>ABAFIN</t>
  </si>
  <si>
    <t>melón 0.2 L/HA</t>
  </si>
  <si>
    <t>ANHUI RUIFENG AGROCHEMICAL CO., LTD. (FAB.) - China, ARIS INDUSTRIAL S.A.(FORM.) - Perú</t>
  </si>
  <si>
    <t>136-IA1/NA</t>
  </si>
  <si>
    <t>OBERON</t>
  </si>
  <si>
    <t>0.3 PARA FRESA, 0.5 PARA PAPAYA L/HA</t>
  </si>
  <si>
    <t>BAYER AG - FABRICANTE - FORMULADOR - Alemania, BAYER S.A. COLOMBIA - FORMULADOR - Colombia, BAYER S.A. - GUATEMALA - Guatemala</t>
  </si>
  <si>
    <t>203-F1/NA</t>
  </si>
  <si>
    <t>DIMEFOL</t>
  </si>
  <si>
    <t>1 KG, 500 G, 750 G, 100 G, 200 G, 400 G, 600 G, 300 G, 150 G, 50 G, 250 G</t>
  </si>
  <si>
    <t>64-H9/NA</t>
  </si>
  <si>
    <t>SELECT 240</t>
  </si>
  <si>
    <t>500 ML, 1 L, 4 L, 20 L</t>
  </si>
  <si>
    <t>0,5 para frejol y soya L/HA</t>
  </si>
  <si>
    <t>21-F4/NA</t>
  </si>
  <si>
    <t>RODIFON</t>
  </si>
  <si>
    <t>JIANGSU ROTAM CHEMISTRY CO. LTD. (fab./form.) - China, ROTAM BIOTECHNOLOGY LIMITED (form.) - Taiwán</t>
  </si>
  <si>
    <t>68-I11/NA-CL2</t>
  </si>
  <si>
    <t>FORTUNE</t>
  </si>
  <si>
    <t>BAN0,2-MAIZ0,2-ARROZ(0,3-0,2-0,25)-T.RIÑON0,30-ROSA0,14-HYPER0,41-BROC0,3-FREJ0,5-CEBO0,12-SAN0,25 ML</t>
  </si>
  <si>
    <t>100 ML, 125 ML, 150 ML, 200 ML, 250 ML, 500 ML, 1 L, 4 L, 10 L, 20 L</t>
  </si>
  <si>
    <t>72-H8/NA-CL1</t>
  </si>
  <si>
    <t>PLOT</t>
  </si>
  <si>
    <t>10 GR/HA</t>
  </si>
  <si>
    <t>JIANGSU ROTAM CHEMISTRY CO. LTDA . (FAB.- FORM.) - China</t>
  </si>
  <si>
    <t>137-F2/NA</t>
  </si>
  <si>
    <t>MILOR CT</t>
  </si>
  <si>
    <t>1 KG, 500 G, 250 G, 200 G</t>
  </si>
  <si>
    <t>JIANGSU ROTAM CHEMISTRY CO, LTD. - China</t>
  </si>
  <si>
    <t>27-H4/NA</t>
  </si>
  <si>
    <t>1792652626001</t>
  </si>
  <si>
    <t>COMERCIALIZADORA SAL ECUADOR SINO AGRIEC S.A.</t>
  </si>
  <si>
    <t>LUMER</t>
  </si>
  <si>
    <t>SINO-AGRI LEADING BIOSCIENCES CO., LTD. (Fabricante y Formulador) - China</t>
  </si>
  <si>
    <t>35-I17/NA-CL1</t>
  </si>
  <si>
    <t>MAUSER</t>
  </si>
  <si>
    <t>35-I17/NA-CL2</t>
  </si>
  <si>
    <t>KAPUT</t>
  </si>
  <si>
    <t>1-F85/NA-CL2</t>
  </si>
  <si>
    <t>CRUCERO 62</t>
  </si>
  <si>
    <t>FORMULACIONES QUÍMICAS S.A. (FORM.) - Costa Rica, UNIPHOS COLOMBIA PLANT LIMITED. (FAB.) - Colombia, UPL LIMITED. (FAB.) - India</t>
  </si>
  <si>
    <t>237-F1/NA</t>
  </si>
  <si>
    <t>KENJA</t>
  </si>
  <si>
    <t>Isofetamid 400 G/L</t>
  </si>
  <si>
    <t>1,25 l/ha o 1,14 ml/l</t>
  </si>
  <si>
    <t>HIKAL LIMITED MAHAD PLANT (FABRICANTE) - India, HIKAL LIMITED TALOJA PLANT (FABRICANTE) - India, IBC Manufacturing Company (FORMULADOR) - Estados Unidos, ISHIHARA SANGYO KAISHA, LTD. (FABRICANTE Y FORMULADOR) - Japón</t>
  </si>
  <si>
    <t>197–H2/NA</t>
  </si>
  <si>
    <t>0992913118001</t>
  </si>
  <si>
    <t>JEBSEN &amp; JESSEN ECUADOR S.A.</t>
  </si>
  <si>
    <t>HALOXISEN</t>
  </si>
  <si>
    <t>Caminadora: 0.35; Paja de burro: 0.15 L/HA</t>
  </si>
  <si>
    <t>107-I6/NA</t>
  </si>
  <si>
    <t>HOPROLE 300</t>
  </si>
  <si>
    <t>170 GR/HA</t>
  </si>
  <si>
    <t>SHANDONG RAINBOW INTERNATIONAL CO., LTD. (FABRICANTE Y FORMULADOR) - China</t>
  </si>
  <si>
    <t>49-I3/NA</t>
  </si>
  <si>
    <t>0,45 L/HA</t>
  </si>
  <si>
    <t>ANASAC CHILE S.A. (FORMULADOR) - Chile, HANGZHOU MARCH CHEMICALS CO., LTD. (FABRICANTE) - China, ZHEJIANG LONGYOU EAST ANASAC CROP SCIENCE Co. Ltd. (FORMULADOR) - China</t>
  </si>
  <si>
    <t>66-H5/NA</t>
  </si>
  <si>
    <t>NAVAJA 240</t>
  </si>
  <si>
    <t>143-F6/NA</t>
  </si>
  <si>
    <t>RANKING</t>
  </si>
  <si>
    <t>NINGBO YIHWEI CHEMICALS CO., LTD. (FABRICANTE Y FORMULADOR) - China</t>
  </si>
  <si>
    <t>94-H2/NA</t>
  </si>
  <si>
    <t>LATITUDE</t>
  </si>
  <si>
    <t>0,4 KG/HA</t>
  </si>
  <si>
    <t>Cyperus iria Aplicado a Arroz, Euphorbia heterophylla Aplicado a Arroz, Fimbristylis miliacea Aplicado a Arroz, Ludwigia linifolia Aplicado a Arroz</t>
  </si>
  <si>
    <t>207-H1/NA</t>
  </si>
  <si>
    <t>CUÑO</t>
  </si>
  <si>
    <t>Arroz: 0.45 l/ha</t>
  </si>
  <si>
    <t>Eclipta alba Aplicado a Arroz, Ludwigia linifolia Aplicado a Arroz</t>
  </si>
  <si>
    <t>ANASAC CHILE S.A. (FORMULADOR) - Chile, HUALONG CHEMICAL INDUSTRY COMPANY LTD (FABRICANTE) - China, ZHEJIANG LONGYOU EAST ANASAC CROP SCIENCE CO. LTD. ( FORMULADOR) - China</t>
  </si>
  <si>
    <t>71-F24/NA</t>
  </si>
  <si>
    <t>FUNGIMASTER</t>
  </si>
  <si>
    <t>26-I58/NA</t>
  </si>
  <si>
    <t>COYOTE</t>
  </si>
  <si>
    <t>250 ML, 500 ML, 100 ML, 1 L, 3.785 L, 5 L, 10 L, 19 L</t>
  </si>
  <si>
    <t>0.90 PARA MAÍZ L/HA</t>
  </si>
  <si>
    <t>BEIJING BIOSEEN CROP SCIENCES CO., LTD. FABRICANTE - FORMULADOR - China</t>
  </si>
  <si>
    <t>35-I18/NA</t>
  </si>
  <si>
    <t>ASAFEIT</t>
  </si>
  <si>
    <t>10 GL, 19 GL, 20 GL, 200 L</t>
  </si>
  <si>
    <t>35-I16/NA-CL1</t>
  </si>
  <si>
    <t>ANBLICK</t>
  </si>
  <si>
    <t>1,25 g/l o 500 g/ha GR/HA</t>
  </si>
  <si>
    <t>ANHUI FENGLE AGROCHEMICAL CO., LTD. (Fabricante y Formulador) - China, HANGZHOU GREEN FIELD CHEMICAL CO., LTDA. (Formulador) - China, IPROCHEM COMPANY LIMITED (formulador) - China</t>
  </si>
  <si>
    <t>NATIVO</t>
  </si>
  <si>
    <t>0,6 PARA ARROZ, 1.1 PARA TOMATE DE ARBOL L/HA</t>
  </si>
  <si>
    <t>BAYER AG - FABRICANTE - Suiza, BAYER CROPSCIENCE LP - FABRICANTE - Estados Unidos, BAYER S. A. -FORMULADOR - Estados Unidos, BAYER S.A./FORMULADOR - Colombia</t>
  </si>
  <si>
    <t>193-F1/NA</t>
  </si>
  <si>
    <t>INFINITO</t>
  </si>
  <si>
    <t>1 L, 250 ML, 200 ML</t>
  </si>
  <si>
    <t>ROSA: 2l/ha; PAPA: 1.5l/ha L/HA</t>
  </si>
  <si>
    <t>200-FB1-U</t>
  </si>
  <si>
    <t>AUSOIL</t>
  </si>
  <si>
    <t>0,5 PARA BANANO; 2 Y 1.5 PARA ROSA; 1 PARA ARROZ; 2 PARA BRÓCOLI L/HA</t>
  </si>
  <si>
    <t>AUSOIL PTY.LTD. FABRICANTE - FORMULADOR - Australia</t>
  </si>
  <si>
    <t>13-F2/NA</t>
  </si>
  <si>
    <t>ALIETTE</t>
  </si>
  <si>
    <t>2.7 PARA ROSA KG/HA</t>
  </si>
  <si>
    <t>70-I1/NA</t>
  </si>
  <si>
    <t>MESUROL 500</t>
  </si>
  <si>
    <t>REVALUACIÓN 17 - 05 - 2013</t>
  </si>
  <si>
    <t>208-F1/NA</t>
  </si>
  <si>
    <t>PREVALOR</t>
  </si>
  <si>
    <t>BAYER AG / FABRICANTE - FORMULADOR - Alemania</t>
  </si>
  <si>
    <t>167-I1/NA</t>
  </si>
  <si>
    <t>SIVANTO PRIME</t>
  </si>
  <si>
    <t>163-F1/NA</t>
  </si>
  <si>
    <t>CONSENTO</t>
  </si>
  <si>
    <t>107-I3/NA</t>
  </si>
  <si>
    <t>AVAUNT 150</t>
  </si>
  <si>
    <t>300 ml , 200 ML</t>
  </si>
  <si>
    <t>Maíz: 0.3 l/ha en 200 litros de agua. Tomate riñón: 0.3 l/ha en 400 litros de agua. KG</t>
  </si>
  <si>
    <t>51-F33/NA-CL2</t>
  </si>
  <si>
    <t>SULFOPAC</t>
  </si>
  <si>
    <t>QUIMETAL INDUSTRIAL S.A. ( FABRICANTE-FORMULADOR) - Chile</t>
  </si>
  <si>
    <t>58-F12/NA</t>
  </si>
  <si>
    <t>CURALANCHA</t>
  </si>
  <si>
    <t>PAPA: 2,0; AJI, BERENJENA, NARANJILLA, PEPINO DULCE, PIMIENTO, TOMATE DE ÁRBOL Y UVILLA: 2,5 KG/HA</t>
  </si>
  <si>
    <t>GUANGDONG KEYWA CHEMICAL TRADING CENTER CO. LTD. (fabricante/formulador) - China, INTEROC S.A. (formulador) - Ecuador, IPROCHEM COMPANY LIMITED (fabricante) - China, NINGBO GENERIC CHEMICAL CO., LTD. (fabricante y formulador) - China</t>
  </si>
  <si>
    <t>ADICION DE NOMBRE COMERCIAL A CEROLANCHA (18/05/2011)</t>
  </si>
  <si>
    <t>1 KG, 125 G, 250 G, 500 G</t>
  </si>
  <si>
    <t>197-H2/NA</t>
  </si>
  <si>
    <t>ZERO</t>
  </si>
  <si>
    <t>200-FORG2-U</t>
  </si>
  <si>
    <t>0992287454001</t>
  </si>
  <si>
    <t>STOCKTON ECUADOR S.A.</t>
  </si>
  <si>
    <t>TIMOREX GOLD</t>
  </si>
  <si>
    <t>1 L, 5 L, 20 L, 500 ML, 250 ML</t>
  </si>
  <si>
    <t>CORBAN INTERNATIONAL LIMITED (Fabricante) - Australia, STOCKTON (ISRAEL) LTD. (Formulador) - Israel</t>
  </si>
  <si>
    <t>18-F38/NA-CL1</t>
  </si>
  <si>
    <t>ECHO</t>
  </si>
  <si>
    <t>INTEROC S.A.(FORMULADOR) - Ecuador, JIANGSU UNITED AGROCHEMICAL CO. LTD (FORMULADOR) - China, NINGBO GENERIC CHEMICAL CO., LTDA (FABRICANTE - FORMULADOR) - China</t>
  </si>
  <si>
    <t>1 L, 100 ML, 250 ML, 500 ML, 12 ML</t>
  </si>
  <si>
    <t>26-I31/NA-CL1</t>
  </si>
  <si>
    <t>CPF KONTROL</t>
  </si>
  <si>
    <t>18-F6/NA</t>
  </si>
  <si>
    <t>BRAVO 720</t>
  </si>
  <si>
    <t>1.50 banano, sandía, papa, tomate riñón, 1.0 brócoli, tomate de árbol, cebolla bulbo, cacao y 2 papa L/HA</t>
  </si>
  <si>
    <t>GB BIOSCIENCES CORP. - FABRICANTE - Estados Unidos, JIANGSU XINHE AGROCHEMICAL CO. LTD. - FABRICANTE - China, JIANGYIN SULI CHEMICAL CO. LTD. - FABRICANTE - China, SDS BIOTECH K.K. - FABRICANTE - Japón, SYNGENTA S.A. - FORMULADOR - Colombia</t>
  </si>
  <si>
    <t>72-H4/NA-CL1</t>
  </si>
  <si>
    <t>MAPKILL 60</t>
  </si>
  <si>
    <t>15 G, 1 KG</t>
  </si>
  <si>
    <t>10 g/ha (300 LITROS DE AGUA) GR/HA</t>
  </si>
  <si>
    <t>20 L, 100 ML, 400 ML, 500 ML, 1 L, 5 L, 5 GL</t>
  </si>
  <si>
    <t>clon</t>
  </si>
  <si>
    <t>55-I4/NA</t>
  </si>
  <si>
    <t>CERROJO</t>
  </si>
  <si>
    <t>6-I54/NA-CL1</t>
  </si>
  <si>
    <t>KRESSIDA</t>
  </si>
  <si>
    <t>0.5 ml/l</t>
  </si>
  <si>
    <t>73-I6/NA</t>
  </si>
  <si>
    <t>SHARACTIN</t>
  </si>
  <si>
    <t>1.5 l/ha PARA TOMATE RIÑÓN L/HA</t>
  </si>
  <si>
    <t>SHARDA CROPCHEM. LTD. FABRICANTE - FORMULADOR - India</t>
  </si>
  <si>
    <t>72-H4/NA</t>
  </si>
  <si>
    <t>NEWKILL 60</t>
  </si>
  <si>
    <t>15 g , 1 KG</t>
  </si>
  <si>
    <t>REGISTRO POR PRIMERA VEZ: 8/6/2001</t>
  </si>
  <si>
    <t>186-I1/NA</t>
  </si>
  <si>
    <t>CALANTHA</t>
  </si>
  <si>
    <t>ZHEJIANG HETIAN CHEMICALS CO., LTD. FABRICANTE - FORMULADOR - China</t>
  </si>
  <si>
    <t>39-H80/NA</t>
  </si>
  <si>
    <t>SICARIO</t>
  </si>
  <si>
    <t>100 g , 400 G, 900 G, 10 KG</t>
  </si>
  <si>
    <t>1,90 KG/HA</t>
  </si>
  <si>
    <t>Cynodon dactylon Aplicado a Bordes de areas agrícolas, Lolium perenne Aplicado a Bordes de areas agrícolas, Pennisetum clandestinum Aplicado a Bordes de areas agrícolas, Poa annua Aplicado a Bordes de areas agrícolas</t>
  </si>
  <si>
    <t>NANTONG FEITIAN CHEMICAL &amp; INDUSTRIAL CO., LTD. (fabricante y formulador) - China</t>
  </si>
  <si>
    <t>CONTIENE EL ADITIVO DE IMPORTANCIA TOXICOLÓGICA: FORMALDEHYDE 0,40 g/kg</t>
  </si>
  <si>
    <t>6-I77/NA</t>
  </si>
  <si>
    <t>FORWARD</t>
  </si>
  <si>
    <t>50 ml , 100 ml , 250 ml , 500 ml , 1 l , 20 L</t>
  </si>
  <si>
    <t>1.75 ml/l ROSA, 0.3 l/ha maiz ML/L</t>
  </si>
  <si>
    <t>ISAGRO (ASIA) AGROCHEMICALS PVT. LTD. (fabricante y formulador) - India</t>
  </si>
  <si>
    <t>CONTIENE EL ADITIVO DE IMPORTANCIA TOXICOLÓGICA: XYLENE 800 g/l</t>
  </si>
  <si>
    <t>194-F4/NA</t>
  </si>
  <si>
    <t>ZIGNAL</t>
  </si>
  <si>
    <t>0,750 L/HA</t>
  </si>
  <si>
    <t>CHEMINOVA A/S (fabricante) - Dinamarca, CHEMINOVA DEUTSCHLAND GmbH &amp; Co. KG (formulador) - Alemania, CHEMOTECNICA S.A. (formulador) - Argentina</t>
  </si>
  <si>
    <t>15-H32/NA</t>
  </si>
  <si>
    <t>AMETRALAQ 80</t>
  </si>
  <si>
    <t>3,00 KG/HA</t>
  </si>
  <si>
    <t>NORTHERN INTERNATIONAL (HOLDING) CO., LTD. (Fabricante y Formulador) - China</t>
  </si>
  <si>
    <t>128-F5/NA</t>
  </si>
  <si>
    <t>COMET TOP</t>
  </si>
  <si>
    <t>BASF CORPORATION (fabricante y formulador) - Estados Unidos</t>
  </si>
  <si>
    <t>39-H97/NA</t>
  </si>
  <si>
    <t>GLIFOROSSI</t>
  </si>
  <si>
    <t>2.5 l/ha PARA MAÍZ L/HA</t>
  </si>
  <si>
    <t>Eleusine indica Aplicado a Maíz, Hybanthus attenuatus Aplicado a Maíz, Peperomia pellucida Aplicado a Maíz</t>
  </si>
  <si>
    <t>TRUSTCHEM Co., Ltd. LTD. FABRICANTE - FORMULADOR - China</t>
  </si>
  <si>
    <t>73-H5/NA</t>
  </si>
  <si>
    <t>ZEUS</t>
  </si>
  <si>
    <t>0.8 l/ha PARA SOYA L/HA</t>
  </si>
  <si>
    <t>ADAMA ANDINA B.V., Sucursal Colombia - FORMULADOR - Colombia, SHANDONG CYNDA CHEMICAL CO. LTD. FABRICANTE - FORMULADOR - China</t>
  </si>
  <si>
    <t>143-F7/NA</t>
  </si>
  <si>
    <t>DURAB</t>
  </si>
  <si>
    <t>Pyricularia sp. Aplicado a Arroz</t>
  </si>
  <si>
    <t>SINO-AGRI LEADING BIOSCIENCES CO., LTD. (FAB.-FORM.) - China</t>
  </si>
  <si>
    <t>136-I1/NA-CL1</t>
  </si>
  <si>
    <t>SOLARIS</t>
  </si>
  <si>
    <t>BRÓCOLI 100 ml/ha; TOMATE 0,125 cc/l; TOMATE 75 ML/L; MAÍZ 100 ml/ha; SOYA 100 ml/ha; CEBOLLA 150 ml/ha; ARROZ 100 ml</t>
  </si>
  <si>
    <t>88-A3/NA</t>
  </si>
  <si>
    <t>RADAR</t>
  </si>
  <si>
    <t>1 L, 500 ML, 5 L, 100 ML, 250 ML, 50 ML</t>
  </si>
  <si>
    <t>ISAGRO (ASIA) AGROCHEMICALS PVT. LTD. (fabricante-formulador) - India</t>
  </si>
  <si>
    <t>15-F34/NA</t>
  </si>
  <si>
    <t>MICRA 80</t>
  </si>
  <si>
    <t>ARIS INDUSTRIAL S.A. (FAB. / FORM.) - Perú</t>
  </si>
  <si>
    <t>29-I14/NA</t>
  </si>
  <si>
    <t>CRISTHION</t>
  </si>
  <si>
    <t>15 ml/kg</t>
  </si>
  <si>
    <t>188-I1/NA</t>
  </si>
  <si>
    <t>FORCIS</t>
  </si>
  <si>
    <t>0,4 ml/l ML</t>
  </si>
  <si>
    <t>NINGBO SUNJOY AGROSCIENCE CO. LTD. (Fabricante y Formulador) - China</t>
  </si>
  <si>
    <t>64-H14/NA</t>
  </si>
  <si>
    <t>CAMINADOR 240</t>
  </si>
  <si>
    <t>0.8 l/ha PARA PALMA L/HA</t>
  </si>
  <si>
    <t>ADAMA AGAN LTD. FORMULADOR - Israel, ADAMA ANDINA B.V., Sucursal Colombia - FORMULADOR - Colombia, SHANDONG CYNDA CHEMICAL CO. LTD. FABRICANTE - China, YANCHENG SOUTH CHEMICALS Co., Ltd. FABRICANTE - China</t>
  </si>
  <si>
    <t>240-FB1-U</t>
  </si>
  <si>
    <t>XILOTROM</t>
  </si>
  <si>
    <t>NINGBO SUNJOY AGROSCIENCE CO., LTD. (FAB. FORM, - China</t>
  </si>
  <si>
    <t>239-F1/NA</t>
  </si>
  <si>
    <t>DISARM</t>
  </si>
  <si>
    <t>50 ML, 100 ML, 150 ML, 200 ML, 250 ML, 500 ML, 1 L, 4 L, 10 L, 20 L</t>
  </si>
  <si>
    <t>Fluoxastrobin 480 G/L</t>
  </si>
  <si>
    <t>ARYSTA LIFESCIENCE NORTH AMERICA, LLC. (FOR.) - Estados Unidos, Bayer CropScience AG. (FAB.) - Alemania</t>
  </si>
  <si>
    <t>160-F2/NA</t>
  </si>
  <si>
    <t>CARIAL OPTI</t>
  </si>
  <si>
    <t>100 ML, 250 ML, 500 ML, 1 L, 5 L</t>
  </si>
  <si>
    <t>3,0; 2,5; 2,5; 3,0; 2,5 L/HA</t>
  </si>
  <si>
    <t>JIANGYIN SULI CHEMICAL CO., LTD. FABRICANTE - China, SYNGENTA S.A. - Colombia</t>
  </si>
  <si>
    <t>137-F1/NA</t>
  </si>
  <si>
    <t>FOLIO GOLD 440 SC</t>
  </si>
  <si>
    <t>7-H45/NA-CL2</t>
  </si>
  <si>
    <t>PILARQUAT</t>
  </si>
  <si>
    <t>169-I2/NA</t>
  </si>
  <si>
    <t>MOVENTO SMART</t>
  </si>
  <si>
    <t>BAYER AG - FABRICANTE - FORMULADOR - Alemania, BAYER S. A.- FORMULADOR - Colombia</t>
  </si>
  <si>
    <t>117-F1/NA</t>
  </si>
  <si>
    <t>CALDO BORDELES</t>
  </si>
  <si>
    <t>Bordeaux mixture 810 G/KG</t>
  </si>
  <si>
    <t>51-F5/NA</t>
  </si>
  <si>
    <t>KETHER</t>
  </si>
  <si>
    <t>TRUSTCHEM CO., LTD. (Fbricante y formulador) - China</t>
  </si>
  <si>
    <t>128-F1/NA</t>
  </si>
  <si>
    <t>REGNUM</t>
  </si>
  <si>
    <t>MAIZ 0,5 ; CAFE 0,6 ; PAPA 0,5 ; CAÑA DE AZUCAR 0,5 ; CACAO 0,4 ; SOYA 0,5 L/HA</t>
  </si>
  <si>
    <t>BASF ESPAÑOLA S.L. (formulador) - España, BASF SE (fabricante) - Alemania</t>
  </si>
  <si>
    <t>FECHA DE REGISTRO INICIAL: 19/09/2004</t>
  </si>
  <si>
    <t>60-I7/NA-CL2</t>
  </si>
  <si>
    <t>MAZI</t>
  </si>
  <si>
    <t>gypsophila 0.45; maíz 0.45 KG/HA KG/HA</t>
  </si>
  <si>
    <t>90-H33/NA</t>
  </si>
  <si>
    <t>PYRIBASEN</t>
  </si>
  <si>
    <t>NANJING ESSENCE FINE-CHEMICAL CO., LTD.(fabricante-formulador) - China</t>
  </si>
  <si>
    <t>225-F1/NA</t>
  </si>
  <si>
    <t>PROFIMETH</t>
  </si>
  <si>
    <t>250 G, 500 G, 1 KG, 10 KG</t>
  </si>
  <si>
    <t>SHENZHEN YANCHENG CHEMICALS CO., LTD. (FAB.-FORM.) - China</t>
  </si>
  <si>
    <t>Spodoptera frugiperda Aplicado a Maíz, Tetranychus urticae Aplicado a rosa</t>
  </si>
  <si>
    <t>2-H59/NA</t>
  </si>
  <si>
    <t>ATRAPAC 900</t>
  </si>
  <si>
    <t>NORTHERN INTERNATIONAL (HOLDING) CO. LTD. (fabricante-formulador) - China</t>
  </si>
  <si>
    <t>85-F1/NA</t>
  </si>
  <si>
    <t>RALLY 40</t>
  </si>
  <si>
    <t>40 G, 50 G, 100 G, 400 G, 500 G, 15 G, 1 KG</t>
  </si>
  <si>
    <t>Deccan Fine Chemicals (fabricante) - India, Dow AgroSciences LLC (formulador) - Estados Unidos</t>
  </si>
  <si>
    <t>Producto registrado 16/7/2002; Producto revaluado</t>
  </si>
  <si>
    <t>111-F2/NA</t>
  </si>
  <si>
    <t>TROBOL</t>
  </si>
  <si>
    <t>150 ML, 250 ML, 500 ML, 1 L, 1 GL, 5 GL</t>
  </si>
  <si>
    <t>1 ml/l (volumen de agua 1500 l/ha)</t>
  </si>
  <si>
    <t>10-F6/NA</t>
  </si>
  <si>
    <t>ANTRACOL</t>
  </si>
  <si>
    <t>400 g</t>
  </si>
  <si>
    <t>BAYER AG - FABRICANTE - Alemania, BAYER S. A.- FORMULADOR - Guatemala, BAYER S. A.- FORMULADOR - Colombia, UNITED PHOSPHORUS LIMITED (fabricante) - India</t>
  </si>
  <si>
    <t>238-F1/NA</t>
  </si>
  <si>
    <t>DUPLEX</t>
  </si>
  <si>
    <t>TRUSTCHEM CO., LTD. (fabricante-formulador) - China</t>
  </si>
  <si>
    <t>6-I93/NA</t>
  </si>
  <si>
    <t>TECTRIN</t>
  </si>
  <si>
    <t>53-H3/NA-CL1</t>
  </si>
  <si>
    <t>GALANT R</t>
  </si>
  <si>
    <t>120-H2/NA</t>
  </si>
  <si>
    <t>CRYSTALPYR</t>
  </si>
  <si>
    <t>Cyperus ferax Aplicado a Arroz, Ludwigia octovalvis Aplicado a Arroz, Sorghum halepense Aplicado a Arroz</t>
  </si>
  <si>
    <t>CRYSTAL CHEMICAL DEL ECUADOR - DUPOCSA PROTECTORES QUÍMICOS PARA EL CAMPO S.A. (formulador) - Ecuador, CRYSTAL CHEMICAL INTER-AMERICA S.A. (fabricante)(Propanil) - China, HANGZHOU GILMORE CHEMICAL CO., LTD. (fabricante) (Triclopyr butoxyenthyl ester) - China, SHANDONG WEIFANG RAINBOW CHEMICAL CO., LTD. - FABRICANTE - China</t>
  </si>
  <si>
    <t>13-H9/NA.</t>
  </si>
  <si>
    <t>PILARSTAR</t>
  </si>
  <si>
    <t>PILARQUIM (SHANGHAI) Co., Ltd. (FAB-FOR.) - China</t>
  </si>
  <si>
    <t>13-H9/NA</t>
  </si>
  <si>
    <t>Cyperus ferax Aplicado a Maíz, Digitaria sanguinalis Aplicado a Maíz, Oryza sativa Aplicado a Maíz, Rottboellia cochinchinensis Aplicado a Maíz</t>
  </si>
  <si>
    <t>201-F1/NA</t>
  </si>
  <si>
    <t>NOBEL 525</t>
  </si>
  <si>
    <t>2,00 KG</t>
  </si>
  <si>
    <t>TRUSTCHEM CO.LTDA - China</t>
  </si>
  <si>
    <t>CAMBIO DE TITULAR APROBADO 02/5/2018 ANTES ROMERO GARCIA MARIANA DE JESUS (EL AGRO)</t>
  </si>
  <si>
    <t>ROSA: 0.3 l/ha; UVA: 0.3 l/ha; PAPA 0,35 L/HA</t>
  </si>
  <si>
    <t>68-I38/NA.</t>
  </si>
  <si>
    <t>DOW AGROSCIENCES DE COLOMBIA S.A. (FORM.) - Colombia, DOW AGROSCIENCES (NZ) LIMITED (Fabricante) - Nueva Zelanda, DOW AGROSCIENCES S. A. S. (Fabricante) - Francia</t>
  </si>
  <si>
    <t>17-F11/NA</t>
  </si>
  <si>
    <t>KOCTEL 720</t>
  </si>
  <si>
    <t>1 KG, 500 G, 250 G, 100 G, 50 G, 3.785 KG, 4 KG, 5 KG, 10 KG, 19 KG, 20 KG</t>
  </si>
  <si>
    <t>Contiene 6 g/kg de Ethylenethiourea (ETU)</t>
  </si>
  <si>
    <t>250 ML, 500 ML, 1 L, 4 L, 10 L, 20 L</t>
  </si>
  <si>
    <t>133-F5/NA-CL1</t>
  </si>
  <si>
    <t>SINDEL</t>
  </si>
  <si>
    <t>Rosa: 1.5 kg/ha, T. Riñón:0.8 kg/ha KG/HA</t>
  </si>
  <si>
    <t>FLAGCHEM INTERNATIONAL CO., LTD. (fabricante/formulador) - China, IPROCHEM COMPANY LIMITED (Fabricante-formulador) - China, NINGBO FREE TRADE ZONE FINECHEM IND.CO. (fabricante/formulador) - China, SHANGHAI E-TONG CHEMICAL CO.LTD (Fabricante-formulador) - China, TRUSTCHEM CO., LTD. (fabricante-formulador - China</t>
  </si>
  <si>
    <t>203-F1/NA-CL3</t>
  </si>
  <si>
    <t>DIMENSIONA</t>
  </si>
  <si>
    <t>203-F1/NA-CL2</t>
  </si>
  <si>
    <t>ELEFANTE</t>
  </si>
  <si>
    <t>99-I6/NA</t>
  </si>
  <si>
    <t>TALANTE</t>
  </si>
  <si>
    <t>1 KG, 100 G, 200 G, 250 G, 500 G, 4 KG, 5 KG, 10 KG, 20 KG</t>
  </si>
  <si>
    <t>0.25 G/L</t>
  </si>
  <si>
    <t>INVASOR</t>
  </si>
  <si>
    <t>1-F94/NA.</t>
  </si>
  <si>
    <t>30 g/punto de cebadura G</t>
  </si>
  <si>
    <t>79-F5/NA-CL1</t>
  </si>
  <si>
    <t>DOMATHRON</t>
  </si>
  <si>
    <t>750 G, 300 G</t>
  </si>
  <si>
    <t>GUANDONG KEYWA CHEMICAL TRADING CENTER CO., LTD. (Formulador) - China, LIMIN CHEMICAL CO., LTD. (Formulador) - China, NORTHERN INTERNACIONAL (HOLDING) CO., LTD. (Fabricante-Formulador) - China</t>
  </si>
  <si>
    <t>107-I4/NA-CL2</t>
  </si>
  <si>
    <t>58-F21/NA-CL4</t>
  </si>
  <si>
    <t>CEROTIZON</t>
  </si>
  <si>
    <t>250 G, 500 G, 900 G, 1 KG</t>
  </si>
  <si>
    <t>58-F21/NA-CL4.</t>
  </si>
  <si>
    <t>150-I9/NA-CL1</t>
  </si>
  <si>
    <t>OLIMPO</t>
  </si>
  <si>
    <t>100 G, 150 G, 250 G, 500 G, 1 KG</t>
  </si>
  <si>
    <t>133-F3/NA</t>
  </si>
  <si>
    <t>SUPREMO</t>
  </si>
  <si>
    <t>200 G, 400 G, 1 KG, 150 G, 300 G</t>
  </si>
  <si>
    <t>ZHEJIANG HEBEN PESTICIDE &amp; CHEMICALS CO. LTDA. (FAB./FORM.) - China</t>
  </si>
  <si>
    <t>70-F9/NA-CL1</t>
  </si>
  <si>
    <t>BERRU</t>
  </si>
  <si>
    <t>44-I8/NA-CL2</t>
  </si>
  <si>
    <t>ARQUERO</t>
  </si>
  <si>
    <t>79-F10/NA-CL1</t>
  </si>
  <si>
    <t>SHEMET</t>
  </si>
  <si>
    <t>6-H7/NA-CL1</t>
  </si>
  <si>
    <t>BLINDADO</t>
  </si>
  <si>
    <t>64-F12/NA–CL1</t>
  </si>
  <si>
    <t>SINTIZON</t>
  </si>
  <si>
    <t>35-I17/NA-CL3</t>
  </si>
  <si>
    <t>ARIZATO</t>
  </si>
  <si>
    <t>33-H7/NA-CL1</t>
  </si>
  <si>
    <t>METRIBOSS</t>
  </si>
  <si>
    <t>150 G, 750 G</t>
  </si>
  <si>
    <t>400 g/ha o 2g/l G/L</t>
  </si>
  <si>
    <t>CONTIENE SOLVENT NAPHTA PETROLEUM (365,7g/l)</t>
  </si>
  <si>
    <t>1 GL, 200 L</t>
  </si>
  <si>
    <t>AGROHAO COMPANY LTD.-FABRICANTE/FORMULADOR - China, FLAGCHEM INTERNATIONAL CO., LTD ( Fabricante - Formulador) - China, HONBOR INDUSTRIAL CO., LTD ( Fabricante -Formulador) - China, NANJING RED SUN INTERNATIONAL TRADING CO., LTD.- FABRICANTE/FORMULADOR - China</t>
  </si>
  <si>
    <t>194-F3/NA-CL1</t>
  </si>
  <si>
    <t>MERAK</t>
  </si>
  <si>
    <t>250 ML, 400 ML, 500 ML, 800 ML, 1 L</t>
  </si>
  <si>
    <t>ZENITH CROP SCIENCES BULGARIA - FABRICANTE/FORMULADOR - Bulgaria</t>
  </si>
  <si>
    <t>148-F4/NA-CL1</t>
  </si>
  <si>
    <t>TANGRA</t>
  </si>
  <si>
    <t>100 ML, 250 ML, 500 ML, 5 L, 1 L</t>
  </si>
  <si>
    <t>58-F16/NA-CL2</t>
  </si>
  <si>
    <t>ALIEN</t>
  </si>
  <si>
    <t>AGRIA S.A.- FABRICANTE/ FORMULADOR - Bulgaria, Zenith Crop Sciences Ltd.(formulador) - Bulgaria</t>
  </si>
  <si>
    <t>127–H1/NA–CL2</t>
  </si>
  <si>
    <t>3.0-4.0 L/HA L/HA</t>
  </si>
  <si>
    <t>DOW AGROSCIENCE DE COLOMBIA S.A. - FORMULADOR - Colombia, DOW AGROSCIENCE LLC - FABRICANTE I.A: 2,4 D y AMINOPYRALID - Estados Unidos, LIER CHEMICAL Co. Ltd. (fabricante, i.a. Aminopyralid) - China, POLAQUIMIA S.A. DE C.V. -FABRICANTE I.A: 2,4 D - México</t>
  </si>
  <si>
    <t>18-N1/NA</t>
  </si>
  <si>
    <t>0190426793001</t>
  </si>
  <si>
    <t>AGROCELHONE DEL ECUADOR CIA. LTDA.</t>
  </si>
  <si>
    <t>AGROCELHONE NE</t>
  </si>
  <si>
    <t>AGROQUIMICOS DE LEVANTE S.A. (Fabricante y Formulador) - España</t>
  </si>
  <si>
    <t>23,04 L, 46,08 L</t>
  </si>
  <si>
    <t>77-F7/NA-CL1</t>
  </si>
  <si>
    <t>MACRO</t>
  </si>
  <si>
    <t>131-F1/NA</t>
  </si>
  <si>
    <t>SUMIROBIN</t>
  </si>
  <si>
    <t>Rosa: 0.3; Arroz: 1.0; Maíz: 1.25; T.árbol, Aguacate, Papaya, Plátano,Mango, Naranjilla: 0.3 ML/L</t>
  </si>
  <si>
    <t>PI INDUSTRIES LTD. (FABRICANTE) - India, SUMMIT AGRO INTERNATIONAL LTD. FABRICANTE - FORMULADOR - Japón</t>
  </si>
  <si>
    <t>5/1/2005 FECHA DE REGSTRO</t>
  </si>
  <si>
    <t>ACIERTO</t>
  </si>
  <si>
    <t>23-H2/NA-CL1</t>
  </si>
  <si>
    <t>FORESYTE FLO</t>
  </si>
  <si>
    <t>15-F29-SESA-U</t>
  </si>
  <si>
    <t>58-F14/NA-CL1</t>
  </si>
  <si>
    <t>5-H74/NA</t>
  </si>
  <si>
    <t>INQUIARROZ</t>
  </si>
  <si>
    <t>INDUSTRIA QUIMICA DE PORTUGUESA, S.A. INQUIPORT (fabricante y formulador) - Venezuela</t>
  </si>
  <si>
    <t>CONTIENE LOS ADITIVOS DE IMPORTANCIA TOXICOLÓGICA: XILENO 100 g/l, ACEITE PARAFINICO 89,1 g/l e ISOFORONA 235,18 g/l. PRODUCTO INFLAMABLE</t>
  </si>
  <si>
    <t>189-I1/NA</t>
  </si>
  <si>
    <t>BELLAGIO</t>
  </si>
  <si>
    <t>HANSEASIA LIMITED (Formulador) - China, HEBEI VEYONG BIO-CHEMICAL CO., LTD. (Fabricante de emamectin benzoate) - China, HEBEI YETIAN AGROCHEMICALS CO., LTD. (Fabricante de acetamiprid) - China</t>
  </si>
  <si>
    <t>39-H6/NA-CL1</t>
  </si>
  <si>
    <t>1 L, 250 ML, 500 ML, 3.785 L, 5 L, 10 L, 19 L, 20 L, 4 L</t>
  </si>
  <si>
    <t>34-H8/NA</t>
  </si>
  <si>
    <t>PAROLI</t>
  </si>
  <si>
    <t>1 L, 9.5 L</t>
  </si>
  <si>
    <t>2-M3/NA</t>
  </si>
  <si>
    <t>TOBOSA</t>
  </si>
  <si>
    <t>BEIJING BIOSEEN CROP SCIENCES CO., LTD. (Fabricante y Formulador) - China</t>
  </si>
  <si>
    <t>39-H98/NA</t>
  </si>
  <si>
    <t>DURANGO</t>
  </si>
  <si>
    <t>200 L, 205 L</t>
  </si>
  <si>
    <t>Achyranthes indica Aplicado a Banano, Cyperus ferax Aplicado a Banano, Rottboellia cochinchinensis Aplicado a Banano</t>
  </si>
  <si>
    <t>DOW AGROSCIENCES DE COLOMBIA S.A. (FORM.) - Colombia, ZHEJIANG XINAN CHEMICAL INDUSTRIAL GROUP CO., LTD. (FAB.) - China</t>
  </si>
  <si>
    <t>96-F15/NA</t>
  </si>
  <si>
    <t>VALIDUS 250 SC</t>
  </si>
  <si>
    <t>0.38 L/HA</t>
  </si>
  <si>
    <t>1 L, 400 ML, 20 L, 5 L, 500 ML</t>
  </si>
  <si>
    <t>CONTIENE ETHYLENE GLYCOL 50 g/l</t>
  </si>
  <si>
    <t>1.25 l/ha banano, 1.0 l/ha tomate riñon L/HA</t>
  </si>
  <si>
    <t>39-H65/NA</t>
  </si>
  <si>
    <t>TOUCHDOWN IQ</t>
  </si>
  <si>
    <t>GRAMÍNEAS: 1.5; HOJA ANCHA: 2.0 L/HA</t>
  </si>
  <si>
    <t>REGISTRO POR PRIMERA VEZ: 13/6/2004</t>
  </si>
  <si>
    <t>107-I7/NA</t>
  </si>
  <si>
    <t>CRISAPON</t>
  </si>
  <si>
    <t>ATUL LIMITED (fabricante-formulador) - India</t>
  </si>
  <si>
    <t>124-H1/NA</t>
  </si>
  <si>
    <t>BENGALA 25</t>
  </si>
  <si>
    <t>1 l , 4 L, 5 L, 10 L, 20 L, 200 ML, 250 ML, 500 ML</t>
  </si>
  <si>
    <t>1,4 L/HA</t>
  </si>
  <si>
    <t>FECHA DE REGISTRO INICIAL: 21/03/2005</t>
  </si>
  <si>
    <t>187-I1/NA</t>
  </si>
  <si>
    <t>CONTIENE SOLVENTE NAFTA PETROLEO 110 g/l. PRODUCTO INFLAMABLE</t>
  </si>
  <si>
    <t>67-F24/NA</t>
  </si>
  <si>
    <t>SIGAZOL</t>
  </si>
  <si>
    <t>SHANGHAI FOREVER CHEMICAL CO., LTD. (fabricante-formulador) - China</t>
  </si>
  <si>
    <t>19-I16/NA</t>
  </si>
  <si>
    <t>SINON CORPORATION PILARQUIM CORP. - Taiwán</t>
  </si>
  <si>
    <t>1–F24/NA-CL2</t>
  </si>
  <si>
    <t>CRUCERO 75</t>
  </si>
  <si>
    <t>UNIPHOS COLOMBIA PLANT LIMITED ( Fabricante - Formulador) - Colombia, UPL LIMITED ( Fabricante - Formulador) - India</t>
  </si>
  <si>
    <t>MATADOR - CANCELADO</t>
  </si>
  <si>
    <t>1 l , 500 ML, 250 ML, 100 ML, 1 GL</t>
  </si>
  <si>
    <t>1–F24/NA-CL2.</t>
  </si>
  <si>
    <t>OLATE</t>
  </si>
  <si>
    <t>69-I</t>
  </si>
  <si>
    <t>ALGODON: 0.15l/ha; MAIZ: 0.1l/ha; SOYA: 0.15 l/ha; TOMATE: 0.15l/ha; PAPA: 0.5l/ha L/HA</t>
  </si>
  <si>
    <t>BAYER AG - Alemania, BAYER S.A - Colombia</t>
  </si>
  <si>
    <t>10-H1-SESA-U</t>
  </si>
  <si>
    <t>15-H23NA</t>
  </si>
  <si>
    <t>JUMBO</t>
  </si>
  <si>
    <t>MAÍZ - 2.5, CAÑA DE AZUCAR - 5.0, PIÑA - 4.0 l/ha L/HA</t>
  </si>
  <si>
    <t>FLAGCHEM INTERNATIONAL CO., LTD. (fabricante y formulador) - China, HONBOR INDUSTRIAL CO., LTD. (FABRICANTE/FORMULADOR) - China, SHANDONG WEIFANG RAINBOW CHEMICAL CO., LTD (FABRICANTE/FORMULADOR) - China, ZHEJIANG E-TONG CHEMICALS CO., LTD. (FABRICANTE/FORMULADOR) - China</t>
  </si>
  <si>
    <t>15-H23/NA</t>
  </si>
  <si>
    <t>MAÍZ - 2.5; CAÑA DE AZUCAR - 5.0; PIÑA - 4.0 l/ha L/HA</t>
  </si>
  <si>
    <t>35-I17/NA-CL4</t>
  </si>
  <si>
    <t>5-H73/NA-CL1</t>
  </si>
  <si>
    <t>MIRAYO</t>
  </si>
  <si>
    <t>CONTIENE XYLENE 52.7 g/l; ISOPHORONE 261 g/l</t>
  </si>
  <si>
    <t>35-H9/NA-CL1</t>
  </si>
  <si>
    <t>TUTENTA</t>
  </si>
  <si>
    <t>SHANDONG RAINBOW INTERNATIONAL CO. LTD. (FAB. - FORM.) - China</t>
  </si>
  <si>
    <t>ARPON</t>
  </si>
  <si>
    <t>60 ML, 100 ML, 1 L</t>
  </si>
  <si>
    <t>39-H57/NA-CL1</t>
  </si>
  <si>
    <t>GLIFOSAD</t>
  </si>
  <si>
    <t>BIESTERFELD SHANGHAI CO., LTD. (FAB. - FORM.) - China</t>
  </si>
  <si>
    <t>59-H7/NA</t>
  </si>
  <si>
    <t>RAINBOSAFEN</t>
  </si>
  <si>
    <t>5-H73/NA-CL2</t>
  </si>
  <si>
    <t>SEYAL</t>
  </si>
  <si>
    <t>6-I82/NA-CL1</t>
  </si>
  <si>
    <t>ARRIVAL</t>
  </si>
  <si>
    <t>100 ML, 200 ML, 500 ML, 10 L, 20 L, 1 GL</t>
  </si>
  <si>
    <t>1,5 ml/l (con gasto de 400 litros de agua por ha) ML</t>
  </si>
  <si>
    <t>006-A2/NA</t>
  </si>
  <si>
    <t>NEW MECTIN</t>
  </si>
  <si>
    <t>FECHA DE REGISTRO ORIGINAL 5/5/1998</t>
  </si>
  <si>
    <t>39-H90/NA-CL1</t>
  </si>
  <si>
    <t>TERMINEITOR</t>
  </si>
  <si>
    <t>1 GL, 2.5 GL, 20 L, 1 L</t>
  </si>
  <si>
    <t>Boerhavia decumbens Aplicado a Maíz, Fleuria aestuans Aplicado a Maíz, Peperomia pellucida Aplicado a Maíz, Portulaca oleracea Aplicado a Maíz, Sida rhombifolia Aplicado a Maíz</t>
  </si>
  <si>
    <t>NANJING BESTGREEN CHEMICAL CO. LTD. (FAB.-FORM.) - China</t>
  </si>
  <si>
    <t>106-H2/NA</t>
  </si>
  <si>
    <t>PAPYRUS ; SIPERUS ; PYRACEAS</t>
  </si>
  <si>
    <t>250 G, 350 G, 1 KG</t>
  </si>
  <si>
    <t>Cyperus ferax Aplicado a Arroz, Cyperus rotundus Aplicado a Arroz, Eclipta alba Aplicado a Arroz, Fimbristylis annua Aplicado a Arroz</t>
  </si>
  <si>
    <t>Inmovilización del lote 2017091581 del producto SIPERUS ; PYRACEAS; PAPYRUS con Memorando Nro. AGR-AGROCALIDAD/CRIA-2018-0384-M emitido el 15 de junio de 2018</t>
  </si>
  <si>
    <t>27-H3/NA-CL1</t>
  </si>
  <si>
    <t>GOLEX</t>
  </si>
  <si>
    <t>125 ML, 250 ML, 500 ML, 1 L</t>
  </si>
  <si>
    <t>ADAMA AGAN LTD. (FAB. - FORM.) - Israel</t>
  </si>
  <si>
    <t>Aditivos de importancia toxicologica (Cyclohexanone 120g/l y Xylene 559.9 g/l)</t>
  </si>
  <si>
    <t>92-I13/NA.</t>
  </si>
  <si>
    <t>TOMATE RIÑÓN: 300 g/ha GR/HA</t>
  </si>
  <si>
    <t>1. Enero-Junio</t>
  </si>
  <si>
    <t>2. Julio-Diciembre</t>
  </si>
  <si>
    <t>1.- Periodo del reporte</t>
  </si>
  <si>
    <t>Titular_GUIA</t>
  </si>
  <si>
    <t>Declaracion_venta_Vet</t>
  </si>
  <si>
    <t>UNIDAD</t>
  </si>
  <si>
    <t>OTRO</t>
  </si>
  <si>
    <t>Fecha de emisión</t>
  </si>
  <si>
    <t>(Plaguicida/Pecuario)</t>
  </si>
  <si>
    <t>Cantidad_total</t>
  </si>
  <si>
    <t>Dosis/Unidad_total</t>
  </si>
  <si>
    <t>Dosis/Unidades</t>
  </si>
  <si>
    <t>FORMATO DE CONTROL Y REGISTRO RECETAS ARCHIVADAS</t>
  </si>
  <si>
    <t>Cantidad por envase</t>
  </si>
  <si>
    <t>DISPOSITIVO</t>
  </si>
  <si>
    <t>Declaracion de venta</t>
  </si>
  <si>
    <t>Diazinon 600 G/L</t>
  </si>
  <si>
    <t>Epitrix cucumeris Aplicado a Papa, Hydrellia sp Aplicado a Arroz, Thecla basilides Aplicado a Piña</t>
  </si>
  <si>
    <t>IMPORTADORA INDUSTRIAL AGRICOLA DEL MONTE SOCIEDAD ANONIMA INMONTE</t>
  </si>
  <si>
    <t>Terbutryn 500 G/L</t>
  </si>
  <si>
    <t>Bidens pilosa Aplicado a Maíz, Chenopodium album Aplicado a Maíz, Malvastrum peruvianum Aplicado a Maíz, Polygonum aviculare Aplicado a Maíz, Rumex acetosella Aplicado a Maíz, Veronica persica Aplicado a Maíz</t>
  </si>
  <si>
    <t>Atrazine 500 G/L</t>
  </si>
  <si>
    <t>Amaranthus hybridus Aplicado a Maíz, Bidens pilosa Aplicado a Maíz, Brassica campestris l. Aplicado a Maíz, Chenopodium album Aplicado a Maíz, Rumex acetosella Aplicado a Maíz, Veronica persica Aplicado a Maíz</t>
  </si>
  <si>
    <t>QSI ECUADOR S.A.</t>
  </si>
  <si>
    <t>Alquil polioxietileno ether 900 G/L</t>
  </si>
  <si>
    <t>INDUSTRIAS LOVELAND INC fabricante formulador - Estados Unidos</t>
  </si>
  <si>
    <t>MIGRACIÓN PLAGUICI A SISTEMA GUÍA con fecha 27 de diciembre de 2019, se cambia denominaciòn de la empresa de Química Suiza Industrial del Ecuador a QSI Ecuador, cambio aprobado el 26 de noviembre del 2018 mediante oficio 7588-O</t>
  </si>
  <si>
    <t>Mancozeb 640 G/KG + Metalaxyl 80 G/KG</t>
  </si>
  <si>
    <t>Peronospora sparsa Aplicado a Tomate de árbol, Peronospora sparsa Aplicado a Uvilla, Peronospora sparsa Aplicado a Ají, Peronospora sparsa Aplicado a Berenjena, Peronospora sparsa Aplicado a Naranjilla, Peronospora sparsa Aplicado a Pepino dulce, Peronospora sparsa Aplicado a Pimiento, Phytophthora infestans Aplicado a Manzana, Phytophthora infestans Aplicado a Papa, Phytophthora infestans Aplicado a Capulí, Phytophthora infestans Aplicado a Cereza, Phytophthora infestans Aplicado a Ciruela, Phytophthora infestans Aplicado a Durazno, Phytophthora infestans Aplicado a Frambuesa negra, Phytophthora infestans Aplicado a Frambuesa roja, Phytophthora infestans Aplicado a Fresa, Phytophthora infestans Aplicado a Mora, Phytophthora infestans Aplicado a Pera, Phytophthora infestans Aplicado a Reina claudia, Pseudoperonospora cubensis Aplicado a Sandía</t>
  </si>
  <si>
    <t>Ametoctradin 120 G/KG + Metiram 440 G/KG</t>
  </si>
  <si>
    <t>Phytophthora infestans Aplicado a Papa</t>
  </si>
  <si>
    <t>Profenofos 500 G/L</t>
  </si>
  <si>
    <t>papa 1.2; arroz 1.0; maíz 0.6; ajo, ceb, ceb larga 0.5; espárrago 0.6 L/HA</t>
  </si>
  <si>
    <t>Frankliniella tuberosi Aplicado a Papa, Hydrellia sp Aplicado a Arroz, Spodoptera frugiperda Aplicado a Maíz, Thrips tabaci Aplicado a Espárrago, Thrips tabaci Aplicado a Cebolla blanca, Thrips tabaci Aplicado a Ajo, Thrips tabaci Aplicado a Cebolla</t>
  </si>
  <si>
    <t>BELIN INTERNATIONAL LTD.(Formulador) - China, PARIJAT INDUSTRIES PVT. LTD. (fabricante y formulador) - India</t>
  </si>
  <si>
    <t>Atrazine 900 G/KG</t>
  </si>
  <si>
    <t>Amaranthus hybridus Aplicado a Maíz, Eleusine indica Aplicado a Maíz, Ipomoea indica Aplicado a Maíz</t>
  </si>
  <si>
    <t>2,4-d dimethylamine salt 722,44 G/L</t>
  </si>
  <si>
    <t>750 cc/ha (vol de agua: 200 l/ha)</t>
  </si>
  <si>
    <t>Momordica charantia Aplicado a Maíz, Synedrella nodiflora Aplicado a Maíz</t>
  </si>
  <si>
    <t>DOW AGROSCIENCES DE COLOMBIA S.A. (formulador) - Colombia, DOW AGROSCIENCES LLC (Fabricante) - Estados Unidos</t>
  </si>
  <si>
    <t>Se soliciita y aprueba modificación de concentración de 720 a 722.44 22/10/2018.</t>
  </si>
  <si>
    <t>RELICAL- CANCELADO</t>
  </si>
  <si>
    <t>Cymoxanil 50 G/L + Dimethomorph 300 G/L</t>
  </si>
  <si>
    <t>Peronospora sparsa Aplicado a Rosa, Phytophthora infestans Aplicado a Papa</t>
  </si>
  <si>
    <t>SE CANCELA REGISTRO MEDIANTE PROCESO ADMINISTRATIVO Nº 002-2016-RP-6-CM,SE INMOVILIZA MEDIANTE MEMORANDO Nro. MAGAP-CRIA/AGROCALIDAD-2016-0372-M CON FECHA 22-06-16 LOTE N° 20150425</t>
  </si>
  <si>
    <t>Amaranthus hybridus Aplicado a Caña de azúcar, Amaranthus hybridus Aplicado a Maíz, Eleusine indica Aplicado a Caña de azúcar, Euphorbia hirta Aplicado a Maíz, Euphorbia hirta Aplicado a Caña de azúcar, Momordica charantia Aplicado a Caña de azúcar, Physalis angulata Aplicado a Caña de azúcar</t>
  </si>
  <si>
    <t>Ethephon 480 G/L</t>
  </si>
  <si>
    <t>2,4-d butyl ester 480 G/L</t>
  </si>
  <si>
    <t>Nicosulfuron 750 G/KG</t>
  </si>
  <si>
    <t>Digitaria sanguinalis Aplicado a Maíz, Echinochloa colonum Aplicado a Maíz, Eleusine indica Aplicado a Maíz, Euphorbia hirta Aplicado a Maíz, Ipomoea congesta Aplicado a Maíz, Justicia laevilinguis Aplicado a Maíz, Leptochloa filiformis Aplicado a Maíz, Momordica charantia Aplicado a Maíz, Portulaca oleracea Aplicado a Maíz</t>
  </si>
  <si>
    <t>Metalaxyl 150 G/KG + Propamocarb 100 G/KG</t>
  </si>
  <si>
    <t>Peronospora sparsa Aplicado a Rosa, Phytophthora infestans Aplicado a Tomate riñon</t>
  </si>
  <si>
    <t>DUPOCSA PROTECTORES QUIMICOS PARA EL CAMPO S.A. - Nombre Comercial Crystal Chemical del Ecuador</t>
  </si>
  <si>
    <t>250 ml , 500 ml , 1 l , 3.785 l , 5 l , 10 l , 20 l , 100 ML, 200 ML, 4 L, 19 L</t>
  </si>
  <si>
    <t>Fenpropimorph 880 G/L</t>
  </si>
  <si>
    <t>Chlorpyrifos 480 G/L</t>
  </si>
  <si>
    <t>Maíz 2.5 ml/l; Espárrago 0.6 l/ha ML</t>
  </si>
  <si>
    <t>Spodoptera frugiperda Aplicado a Espárrago, Spodoptera frugiperda Aplicado a Maíz</t>
  </si>
  <si>
    <t>COROMANDEL INTERNATIONAL LIMITED (fabricante y formulador) - India, SHANDONG RAINBOW INTERNATIONAL CO., LTD. (formulador) - China</t>
  </si>
  <si>
    <t>2,4-d dimethylammonium 860 G/L</t>
  </si>
  <si>
    <t>Amaranthus spinosus Aplicado a Pasto saboya, Desmodium incanum Aplicado a Pasto saboya, Drymaria cordata Aplicado a Pasto saboya, Panicum trichoides Aplicado a Pasto saboya, Peperomia pellucida Aplicado a Pasto saboya, Sida acuta Aplicado a Pasto saboya</t>
  </si>
  <si>
    <t>Quinclorac 250 G/L</t>
  </si>
  <si>
    <t>Ametryn 500 G/L</t>
  </si>
  <si>
    <t>Amaranthus hybridus Aplicado a Caña de azúcar, Chloris radiata Aplicado a Piña, Digitaria sanguinalis Aplicado a Piña, Digitaria sanguinalis Aplicado a Caña de azúcar, Eleusine indica Aplicado a Caña de azúcar, Eragrostis nigricans Aplicado a Piña, Euphorbia heterophylla Aplicado a Caña de azúcar, Leptochloa filiformis Aplicado a Caña de azúcar</t>
  </si>
  <si>
    <t>PILLARBEN OD 50% PM ( CANCELADO)</t>
  </si>
  <si>
    <t>Benomyl 500 G/KG</t>
  </si>
  <si>
    <t>CANCELADO BAJO RESOLUCIÓN 0146</t>
  </si>
  <si>
    <t>Abamectin 18 G/L</t>
  </si>
  <si>
    <t>Tetranychus urticae Aplicado a Rosa</t>
  </si>
  <si>
    <t>Imidacloprid 228 G/KG + Lambda-cyhalothrin 100 G/KG</t>
  </si>
  <si>
    <t>0.20 TOMATE RIÑÓN, 0.30 ARROZ; ROSA 1,25; MAÍZ 0.20 KG/HA</t>
  </si>
  <si>
    <t>Dalbulus maidis Aplicado a Maíz, Frankliniella occidentalis Aplicado a Rosa, Tagosodes oryzicolus Aplicado a Arroz, Trialeurodes vaporariorum Aplicado a Tomate riñon</t>
  </si>
  <si>
    <t>MATABABOSA (CANCELADO)</t>
  </si>
  <si>
    <t>Metaldehyde 50 G/KG</t>
  </si>
  <si>
    <t>Deroceras reticulatum Aplicado a Col, Deroceras reticulatum Aplicado a Coliflor, Deroceras reticulatum Aplicado a Papa, Pomacea canaliculata Aplicado a Arroz</t>
  </si>
  <si>
    <t>MIGRACIÓN PLAGUICI A SISTEMA GUÍA/ CANCELADO BAJO RESOLUCIÓN 0146</t>
  </si>
  <si>
    <t>Captan 200 G/KG + Carboxin 200 G/KG</t>
  </si>
  <si>
    <t>(Maíz)100 gr/100 kg de semilla; (PIña) 5 g/20 litros</t>
  </si>
  <si>
    <t>Phytophthora sp. Aplicado a Piña, Rhizoctonia solani Aplicado a Maíz</t>
  </si>
  <si>
    <t>EMPRESA FORMULADORA INTEROC S.A. - Ecuador, JIANGSU UNITED AGROCHEMICAL CO. LTD. - China, NINGBO SUNJOY AGROCIENCE CO. LTD. - China, SINOCHEM NINGBO LTD. - China</t>
  </si>
  <si>
    <t>AMP. FAB: (19/10/2010) PERIODO DE CARENCIA: No aplica para tratamiento de semillas</t>
  </si>
  <si>
    <t>Tridemorph 860 G/L</t>
  </si>
  <si>
    <t>0.5 BANANO L/HA</t>
  </si>
  <si>
    <t>HENAN JINPENG CHEMICALS Co., Ltd,. (FOR) - China, NANJING ESSENCE FINE-CHEMICAL CO.,LTD (FABRICANTE-FORMULADOR) - China, SHANGHAI KELION AGROCHEMICAL CO. LTD (FABRICANTE- FORMULADORA) - China</t>
  </si>
  <si>
    <t>EMPRESA MERCANTIL AGROVETERINARIA EMAGROVET CIA LTDA</t>
  </si>
  <si>
    <t>Propamocarb hydrochloride 722 G/L</t>
  </si>
  <si>
    <t>1,5 l/ha para papa, 2.0 ml/l para rosa</t>
  </si>
  <si>
    <t>Clethodim 240 G/L</t>
  </si>
  <si>
    <t>Eleusine indica Aplicado a Soya, Rottboellia cochinchinensis Aplicado a Soya</t>
  </si>
  <si>
    <t>Bispyribac - sodium 100 G/L</t>
  </si>
  <si>
    <t>2 m/l</t>
  </si>
  <si>
    <t>Metaldehyde 60 G/KG</t>
  </si>
  <si>
    <t>Deroceras reticulatum Aplicado a Lechuga, Pomacea canaliculata Aplicado a Arroz</t>
  </si>
  <si>
    <t>Reevaluación 18/4/2002; Se levanta inmovilización 24 noviembre 2015 mediante memorando MAGAP-DDATZ5/AGC-2015-005603-M-Inmovilizado el 19 de octubre de 2015 mediante oficio MAGAP-DDATZ5_AGC-2015-004815-M- LOTE No. 20140210</t>
  </si>
  <si>
    <t>Oxolinic acid 280 G/L</t>
  </si>
  <si>
    <t>Burkholderia glumae Aplicado a Rosa, Oryza sativa Aplicado a Arroz, Peronospora sparsa Aplicado a Rosa</t>
  </si>
  <si>
    <t>Boscalid 500 G/L</t>
  </si>
  <si>
    <t>Mycosphaerella fijiensis Aplicado a Banano, Mycosphaerella musicola Aplicado a Plátano</t>
  </si>
  <si>
    <t>Imidacloprid 250 G/KG + Thiram 200 G/KG</t>
  </si>
  <si>
    <t>Cypermethrin 250 G/L</t>
  </si>
  <si>
    <t>Spodoptera frugiperda Aplicado a arroz, Spodoptera frugiperda Aplicado a Maíz</t>
  </si>
  <si>
    <t>350 ml , 500 ml , 1 l , 19 l , 3.8 l , 100 ML</t>
  </si>
  <si>
    <t>Imidacloprid 105 G/L + Thiodicarb 300 G/L</t>
  </si>
  <si>
    <t>Paraquat dichloride 270 G/L</t>
  </si>
  <si>
    <t>Cyperus ferax Aplicado a Maíz, Eleusine indica Aplicado a Maíz, Rottboellia exaltata Aplicado a Maíz</t>
  </si>
  <si>
    <t>Difenoconazole 250 G/L</t>
  </si>
  <si>
    <t>Alternaria solani Aplicado a Papa, Mycosphaerella fijiensis Aplicado a Banano</t>
  </si>
  <si>
    <t>captan hydrochloride 500 G/KG</t>
  </si>
  <si>
    <t>Frankliniella occidentalis Aplicado a Rosa, Scrobipalpula absoluta Aplicado a Tomate de árbol</t>
  </si>
  <si>
    <t>Hexythiazox 100 G/L</t>
  </si>
  <si>
    <t>FLAGCHEM INTERNATIONAL CO. LTD. - China, JIANGSU QIAOJI BIOCHEM CO., LTD. - China, SHANGHAI E-TONG CHEMICAL CO., LTD. (Fabricante/Formulador) - China, WENZHOU FOREIGN TRADE INDUSTRIAL PRODUCT CO., LTD. - FABRICANTE/FORMULADOR - China</t>
  </si>
  <si>
    <t>Mancozeb 350 G/L</t>
  </si>
  <si>
    <t>MIMIC</t>
  </si>
  <si>
    <t>95-I1/NA</t>
  </si>
  <si>
    <t>Tebufenozide 240 G/L</t>
  </si>
  <si>
    <t>MAIZ 0.4 l/ha; BROCÓLI 0.4 l/ha; TOMATE: 0.3l/ha; soya 0.3l/ha L/HA</t>
  </si>
  <si>
    <t>Anticarsia sp. Aplicado a Soya, Plutella xylostella Aplicado a Brócoli, Spodoptera frugiperda Aplicado a Maíz, Tuta absoluta Aplicado a Tomate riñon</t>
  </si>
  <si>
    <t>NIPPON SODA CO. LTDA. (FABRICANTE) - Japón, SUMMIT AGRO COLOMBIA S.A.S. (FORMULADOR) - Colombia</t>
  </si>
  <si>
    <t>REGISTRO POR PRIMERA VEZ: 6/10/1998</t>
  </si>
  <si>
    <t>NOVAK 500</t>
  </si>
  <si>
    <t>33-F15/NA</t>
  </si>
  <si>
    <t>Thiophanate-methyl 500 G/L</t>
  </si>
  <si>
    <t>2.25 l/ha ó 1.5ml/l ROSA</t>
  </si>
  <si>
    <t>Botrytis cinerea Aplicado a Rosa</t>
  </si>
  <si>
    <t>HUIKWANG CORPORATION /FABRICANTE-FORMULADOR - Taiwán, JIANGSU INS-HOPE NEW MATERIALS TECHNOLOGY CO., LTD. (fabricante-formulador) - China, NINGBO AGROSKYRUN TRADING CO., LTD (fabricante- formulador) - China</t>
  </si>
  <si>
    <t>REVALUACION, migraciónANTES NOVAL 50 SC, 33-F15-SESAU. 18-3-2005</t>
  </si>
  <si>
    <t>Pendimethalin 400 G/L</t>
  </si>
  <si>
    <t>Amaranthus hybridus Aplicado a Caña de azúcar, Chenopodium paniculatum Aplicado a Caña de azúcar, Echinochloa colonum Aplicado a Arroz, Echinochloa colonum Aplicado a Maíz, Eclipta alba Aplicado a Arroz, Rottboellia exaltata Aplicado a Arroz, Rottboellia exaltata Aplicado a Maíz</t>
  </si>
  <si>
    <t>Glyphosate, isopropylamine salt 480 G/L</t>
  </si>
  <si>
    <t>Acetamiprid 200 G/KG</t>
  </si>
  <si>
    <t>Frankliniella occidentalis Aplicado a Rosa, Tagasodes orizicolus Aplicado a Arroz, Trialeurodes vaporariorum Aplicado a Tomate de árbol</t>
  </si>
  <si>
    <t>Paraquat dichloride 276 G/L</t>
  </si>
  <si>
    <t>Eleusine indica Aplicado a Cacao, Eleusine indica Aplicado a Banano, Euphorbia heterophylla Aplicado a Palma africana, Euphorbia heterophylla Aplicado a Banano, Euphorbia hirta Aplicado a Cacao, Fleurya aestuans Aplicado a Banano, Galinsoga ciliata Aplicado a Bordes de areas agrícolas, Ipomoea indica Aplicado a Palma africana, Momordica charantia Aplicado a Maíz, Momordica charantia Aplicado a Cacao, Rottboellia exaltata Aplicado a Banano, Rottboellia exaltata Aplicado a Palma africana, Rottboellia exaltata Aplicado a Cacao, Ruellia brevifolia Aplicado a Maíz, Sida acuta Aplicado a Palma africana, Stellaria media Aplicado a Papa, Taraxacum dens-leonis Aplicado a Papa, Urtica urens Aplicado a Papa, Veronica persica Aplicado a Bordes de areas agrícolas</t>
  </si>
  <si>
    <t>AGRIPAC S.A. - Ecuador, AGROTECH UNITED CORP (fabricante y formulador) - Taiwán, PILARQUIM (SHANGHAI) CO.LTD. (formulador) - China</t>
  </si>
  <si>
    <t>Mancozeb 500 G/L</t>
  </si>
  <si>
    <t>1 L, 500 ML, 250 ML, 4 L, 20 L</t>
  </si>
  <si>
    <t>Difenoconazole 250 G/L + Propiconazole 250 G/L</t>
  </si>
  <si>
    <t>NANJING ESSENCE FINE-CHEMICAL CO., LTD. / FABRICANTE - FORMULADOR - China, SHANGAI KELINON AGROCHEMICAL CO., LTD. - China</t>
  </si>
  <si>
    <t>Cymoxanil 80 G/KG + Mancozeb 640 G/KG</t>
  </si>
  <si>
    <t>Phytophthora infestans Aplicado a Papa, Pseudoperonospora cubensis Aplicado a Melón</t>
  </si>
  <si>
    <t>Cymoxanil 50 G/L + Propamocarb 400 G/L</t>
  </si>
  <si>
    <t>Peronospora sparsa Aplicado a Rosa, Phytophthora infestans Aplicado a Papa, Pseudoperonospora cubensis Aplicado a Melón</t>
  </si>
  <si>
    <t>Chlorothalonil 750 G/L</t>
  </si>
  <si>
    <t>Thiram 420 G/L</t>
  </si>
  <si>
    <t>Flumetralin 250 G/L</t>
  </si>
  <si>
    <t>Brotes axilares Aplicado a Tabaco</t>
  </si>
  <si>
    <t>2,4 d 720 G/L</t>
  </si>
  <si>
    <t>Drymaria cordata Aplicado a Pasto saboya, Euphorbia hirta Aplicado a Pasto saboya, Justicia laevilinguis Aplicado a Pasto saboya, Sida acuta Aplicado a Pasto saboya</t>
  </si>
  <si>
    <t>3 l/ha ROSA, 1.5l/ha PAPA L/HA</t>
  </si>
  <si>
    <t>SOLAGRO S.A. SOLAGREMSA - NC: SOLAGRO S.A.</t>
  </si>
  <si>
    <t>BANANO: 1.5; PAPA: 1,2 L/HA</t>
  </si>
  <si>
    <t>Mycosphaerella fijiensis Aplicado a Banano, Phytophthora infestans Aplicado a Papa</t>
  </si>
  <si>
    <t>JIANGYIN SULI CHEMICAL CO., LTD. (Formulador) - China, LIMIN CHEMICAL CO., LTD. (Formulador) - China, NORTHERN INTERNATIONAL (HOLDING) Co., Ltd.(FABRICANTE Y FORMULADOR) - China, SHANDONG RAINBOW INTERNATIONAL CO., LTD. (Formulador) - China</t>
  </si>
  <si>
    <t>2,4 d 240 G/L + Picloram 64 G/L</t>
  </si>
  <si>
    <t>Taraxacum officinale Aplicado a Potrero de kikuyo, Trifolium repens Aplicado a Potrero de kikuyo</t>
  </si>
  <si>
    <t>ARIS ECUADOR ARISIN S.A.</t>
  </si>
  <si>
    <t>Fosetyl - aluminium 800 G/KG</t>
  </si>
  <si>
    <t>BIESTERFELD SHANGHAI, Co. Ltd. (Fabricante y Formulador) - China, FARMEX S.A. (Formulador) - Perú</t>
  </si>
  <si>
    <t>Cambio de titular antes BIESTERFELD ECUADOR S.A.</t>
  </si>
  <si>
    <t>Cyazofamid 400 G/L</t>
  </si>
  <si>
    <t>Peronospora sparsa Aplicado a Rosa, Phytophthora infestans Aplicado a Papa, Phytophthora infestans Aplicado a Tomate riñon, Plasmodiophora brassicae Aplicado a Brócoli, Pseusperonospora cubensis Aplicado a Melón</t>
  </si>
  <si>
    <t>PILARQUIM (Shanghai) CO. LTD. (FAB.-FORM.) - China</t>
  </si>
  <si>
    <t>1MELON,2(MORA-PIMIEN), 0,5(CACAO-FREJOL), 0,4MAIZ,1,2(T. RIÑON), 1,75 (CBLLA R); 0,75 SANDIA,2,5PAPA KG/HA</t>
  </si>
  <si>
    <t>Alternaria sp. Aplicado a Sandía, Colletotrichum sp. Aplicado a Fréjol, Helminthosporium maydis Aplicado a Maíz, Moniliophthora roreri Aplicado a Cacao, Peronospora destructor Aplicado a Cebolla roja, Peronospora sparsa Aplicado a Mora, Phytophthora infestans Aplicado a Papa, Phytophthora infestans Aplicado a Tomate riñon, Phytophthora infestans Aplicado a Pimiento, Pseudoperonospora cubensis Aplicado a Melón</t>
  </si>
  <si>
    <t>Se levanta la inmovilizacion mediante Memorando Nro. MAGAP-CRIA/AGROCALIDAD-2017-0141-M con fecha 17-03-17</t>
  </si>
  <si>
    <t>Pendimethalin 500 G/L</t>
  </si>
  <si>
    <t>Amaranthus dubius Aplicado a Arroz, Amaranthus spinosus Aplicado a Arroz, Echinochloa colonum Aplicado a Maíz, Eleusine indica Aplicado a Maíz, Eleusine indica Aplicado a Arroz, Leptochloa scabra Aplicado a Caña de azúcar, Lindernia crustaceae Aplicado a Arroz, Ludwigia octovalvis Aplicado a Arroz, Paspalum fasciculatum Aplicado a Caña de azúcar, Peperomia pellucida Aplicado a Arroz, Physalis angulata Aplicado a Caña de azúcar, Portulaca oleracea Aplicado a Arroz, Rottboellia cochinchinensis Aplicado a Maíz</t>
  </si>
  <si>
    <t>BELIN INTERNATIONAL LTD. FORMULADOR - China, PARIJAT INDUSTRIES PVT. LTD. - India</t>
  </si>
  <si>
    <t>Mancozeb 600 G/L</t>
  </si>
  <si>
    <t>1,5 banano L/HA</t>
  </si>
  <si>
    <t>CONTIENE ETU 0.024 g/L</t>
  </si>
  <si>
    <t>migración del PLAGUICI AL GUIA; paraquat dichloride 276 g/l, ion paraquat 200 g/l</t>
  </si>
  <si>
    <t>1-F24/NA-CL1</t>
  </si>
  <si>
    <t>Mancozeb 750 G/KG</t>
  </si>
  <si>
    <t>UNIPHOS COLOMBIA PLANT LIMITED / FARICANTE - FORMULADOR (CAMBIO 30/09/2011) - Colombia, UPL LIMITED / FABRICANTE- FORMULADOR - India</t>
  </si>
  <si>
    <t>Permethrin 384 G/L</t>
  </si>
  <si>
    <t>tomate riñón: 0,325; espárrago: 0.6 L/HA</t>
  </si>
  <si>
    <t>Spodoptera frugiperda Aplicado a Espárrago, Trialeurodes vaporariorum Aplicado a Tomate riñon</t>
  </si>
  <si>
    <t>TAGROS CHEMICALS INDIA LIMITED S.A. (fabricante-formulador) - India</t>
  </si>
  <si>
    <t>Butachlor 600 G/L</t>
  </si>
  <si>
    <t>Clomazone 482 G/L</t>
  </si>
  <si>
    <t>Echinochloa colonum Aplicado a Tabaco, Eleusine indica Aplicado a Tabaco, Ischaemum rugosum Aplicado a Tabaco, Leptochloa filiformis Aplicado a Tabaco, Rottboellia cochinchinensis Aplicado a Tabaco</t>
  </si>
  <si>
    <t>Amaranthus hybridus Aplicado a Bordes de areas agrícolas, Anagallis arvensis Aplicado a Bordes de areas agrícolas, Bidens andicola Aplicado a Bordes de areas agrícolas, Poa annua Aplicado a Bordes de areas agrícolas, Rumex acetosella Aplicado a Bordes de areas agrícolas, Taraxacum dens-leonis Aplicado a Bordes de areas agrícolas</t>
  </si>
  <si>
    <t>Spodoptera frugiperda Aplicado a Arroz, Spodoptera frugiperda Aplicado a Maíz</t>
  </si>
  <si>
    <t>Quizalofop-p-tefuril 120 G/L</t>
  </si>
  <si>
    <t>Alternaria solani Aplicado a Tomate riñon, Moniliophthora roreri Aplicado a Cacao, Mycosphaerella fijiensis var. Difformis Aplicado a Banano</t>
  </si>
  <si>
    <t>NANJING RED SUN INTERNATIONAL TRADING CO., LTD. fabricante-formulador - China, NINGBO SUNJOY AGROSCIENCE Co. Ltd. (fab y for) - China, SHANGHAI MIO CHEMICAL CO, LTD. (fabri y form) - China</t>
  </si>
  <si>
    <t>Fomesafen 250 G/L</t>
  </si>
  <si>
    <t>Amaranthus spinosus Aplicado a Soya, Euphorbia nutans Aplicado a Soya, Ludwigia octovalvis Aplicado a Soya, Portulaca oleracea Aplicado a Soya</t>
  </si>
  <si>
    <t>Pyrimethanil 600 G/L</t>
  </si>
  <si>
    <t>Imazethapyr 100 G/L</t>
  </si>
  <si>
    <t>Aneilema umbrosum Aplicado a Soya, Cyperus esculentus Aplicado a Soya, Eleusine indica Aplicado a Soya, Hybanthus attenuatus Aplicado a Soya, Ipomoea alba Aplicado a Soya, Lindernia crustaceae Aplicado a Soya, Rottboellia exaltata Aplicado a Soya</t>
  </si>
  <si>
    <t>Teflubenzuron 150 G/L</t>
  </si>
  <si>
    <t>Stenoma cecropia Aplicado a Palma africana</t>
  </si>
  <si>
    <t>Fipronil 70 G/L + Profenofos 500 G/L</t>
  </si>
  <si>
    <t>Hydrellia sp Aplicado a Arroz, Premnotrypes vorax Aplicado a Papa</t>
  </si>
  <si>
    <t>Paraquat 200 G/L</t>
  </si>
  <si>
    <t>Amaranthus spinosus Aplicado a Maíz, Digitaria sanguinalis Aplicado a Maíz, Eleusine indica Aplicado a Maíz, Euphorbia heterophylla Aplicado a Maíz, Ipomoea congesta Aplicado a Maíz, Justicia laevilinguis Aplicado a Maíz, Leptochloa filiformis Aplicado a Maíz, Momordica charantia Aplicado a Maíz</t>
  </si>
  <si>
    <t>Prochloraz 450 G/L</t>
  </si>
  <si>
    <t>1,2 l/ha ROSAL; 0,6 l/ha C. BULBO; PIÑA: 0,25 l/450 cajas ó 2,5 ml/l; PAPAYA: 225ml/200 l/ha L/HA</t>
  </si>
  <si>
    <t>Alternaria porri Aplicado a Cebolla bulbo, Alternaria spp. Aplicado a Papaya, Botrytis cinerea Aplicado a Rosa, Cladosporium spp. Aplicado a Papaya, Colletotrichum spp. Aplicado a Papaya, Fusarium spp. Aplicado a Papaya, Penicillium sp. Aplicado a Piña</t>
  </si>
  <si>
    <t>KINGTAI CHEMICALS CO.LIMITED (FAB. FORM) - China</t>
  </si>
  <si>
    <t>Dichlorvos 480 G/L</t>
  </si>
  <si>
    <t>CHEMOTECNICA S.A. (fabricante - formulador) - Argentina, PARIJAT INDUSTRIES PVT.LTD. (fabricante) - India</t>
  </si>
  <si>
    <t>Erysiphe polygoni Aplicado a Fréjol, Oidium sp. Aplicado a Rosa</t>
  </si>
  <si>
    <t>Bispyribac - sodium 200 G/L + Pyrazosulfuron-ethyl 175 G/L</t>
  </si>
  <si>
    <t>Copper sulphate pentahydrate 270 G/L</t>
  </si>
  <si>
    <t>Curvularia lunata Aplicado a Maíz, Pyricularia oryzae Aplicado a Arroz</t>
  </si>
  <si>
    <t>Lambda-cyhalothrin 50 G/L</t>
  </si>
  <si>
    <t>FLAGCHEM INTERNATIONAL CO., LTD. FABRICANTE - FORMULADOR - China, IPROCHEM COMPANY LIMITED. FABRICANTE - FORMULADOR - China, NANJING BESTGREEN BIOTECH CO.,LTD. (fabricante-formulador) - China, NINGBO FREE TRADE ZONE FINECHEM IND.,CO.,LTD. (fabricante-formulador) - China, RED SUN GROUP CORPORATION - China</t>
  </si>
  <si>
    <t>Metalaxyl 150 G/L + Propamocarb 100 G/L</t>
  </si>
  <si>
    <t>NINGBO AGROSKYRUN TRADING CO., LTD. (fabricante y formulador) - China, ZHEJIANG HEBEN PESTICIDE &amp; CHEMICAL CO., LTD. / FABRICANTE - FORMULADOR - China</t>
  </si>
  <si>
    <t>Ageratum conyzoides Aplicado a Caña de azúcar, Commelina diffusa Aplicado a Caña de azúcar, Eleusine indica Aplicado a Caña de azúcar, Eleusine indica Aplicado a Piña, Ipomoea congesta Aplicado a Caña de azúcar, Leptochloa filiformis Aplicado a Caña de azúcar, Momordica charantia Aplicado a Caña de azúcar, Panicum trichoides Aplicado a Caña de azúcar, Paspalum conjugatum Aplicado a Caña de azúcar</t>
  </si>
  <si>
    <t>1 l , 4 l , 20 l , 100 ML, 250 ML, 500 ML</t>
  </si>
  <si>
    <t>Pyrimethanil 400 G/L</t>
  </si>
  <si>
    <t>Botrytis cinerea Aplicado a Rosa, Mycosphaerella fijiensis Aplicado a Banano</t>
  </si>
  <si>
    <t>MIGRACION DEL PLAGUICI AL GUIA; CLON</t>
  </si>
  <si>
    <t>Penconazole 200 G/L</t>
  </si>
  <si>
    <t>0.2ml/l para rosa</t>
  </si>
  <si>
    <t>Oidium sp. Aplicado a Rosa</t>
  </si>
  <si>
    <t>JIANGSU SEVENCONTINENT GREEN CHEMICAL CO. LTD - China, JIANGSU UNITED AGROCHEMICAL CO. LTD. - China, NINGBO SUNJOY AGROCIENCE CO. LTD. (formulador) - China, SINOCHEM NINGBO LTD. - China</t>
  </si>
  <si>
    <t>Quizalofop - p - ethyl 108 G/L</t>
  </si>
  <si>
    <t>0.5l/ha piñas / 0.75l/ha soya</t>
  </si>
  <si>
    <t>Eleusine indica Aplicado a Piña, Oryza sativa Aplicado a Soya, Rottboellia exaltata Aplicado a Piña</t>
  </si>
  <si>
    <t>Bispyribac - sodium 400 G/L</t>
  </si>
  <si>
    <t>CAMBIO DE NOMBRE COMERCIAL ANTES ECTRAN (05/04/2010); AMP. FAB. (11/02/2010)</t>
  </si>
  <si>
    <t>Imidacloprid 350 G/L</t>
  </si>
  <si>
    <t>TOMATE RIÑÓN 0.45; BRÓCOLI 0.40 L/HA</t>
  </si>
  <si>
    <t>Frankliniella tuberosi Aplicado a Papa, Oebalus sp. Aplicado a Arroz, Plutella xylostella Aplicado a Brócoli, Spodoptera frugiperda Aplicado a Maíz, Trialeurodes vaporariorum Aplicado a Tomate riñon</t>
  </si>
  <si>
    <t>Acephate 450 G/KG + Imidacloprid 250 G/KG</t>
  </si>
  <si>
    <t>Bemisia tabaci Aplicado a Tabaco, Epitrix similaris Aplicado a Papa, Hydrellia sp Aplicado a Arroz, Thrips sp. Aplicado a Rosa, Trialeurodes vaporariorum Aplicado a Tomate de árbol</t>
  </si>
  <si>
    <t>CAMBIO DE NOMBRE COMERCIAL (13/01/2009); ANTES CRUCIAL AMP. NOMBRE COMERCIAL (28/01/2009)</t>
  </si>
  <si>
    <t>Procymidone 500 G/L</t>
  </si>
  <si>
    <t>Botrytis cinerea Aplicado a Tomate riñon, Botrytis cinerea Aplicado a Rosa</t>
  </si>
  <si>
    <t>HAILIR PESTICIDES AND CHEMICALS GROUP CO. LTD. (FAB.-FORM) - China, NINGBO AGROSKYRUN TRADING CO. LTD. (Fab-Form) - China, SHANGHAI ETONG CHEMICAL CO.LTD. - China, ZHEJIANG E-TONG CHEMICALS CO. LTD. - China</t>
  </si>
  <si>
    <t>THIOFIN</t>
  </si>
  <si>
    <t>33-F10/NA</t>
  </si>
  <si>
    <t>0.9 PARA ROSA; 300 ml/ha PARA TOMATE RIÑÓN; 300 ml/ha PARA ARROZ</t>
  </si>
  <si>
    <t>Botrytis cinerea Aplicado a Rosa, Botrytis cinerea Aplicado a Tomate de árbol, Sarocladium oryzae Aplicado a Arroz</t>
  </si>
  <si>
    <t>NIPPON SODA CO. LTD. FABRICANTE -FORMULADOR - Japón</t>
  </si>
  <si>
    <t>Abamectin 36 G/L</t>
  </si>
  <si>
    <t>Chlorothalonil 400 G/L + Mandipropamid 40 G/L</t>
  </si>
  <si>
    <t>Peronospora sparsa Aplicado a Rosa, Peronospora sparsa Aplicado a Cebolla roja, Peronospora sparsa Aplicado a Sandía, Phytophthora infestans Aplicado a tomate, Phytophthora infestans Aplicado a Papa</t>
  </si>
  <si>
    <t>Paraquat dichloride 256 G/L</t>
  </si>
  <si>
    <t>Eleusine indica Aplicado a Cacao, Euphorbia heterophylla Aplicado a Maíz, Euphorbia hirta Aplicado a Cacao, Euphorbia hirta Aplicado a Maíz, Ipomoea variabilis Aplicado a Maíz, Rottboellia cochinchinensis Aplicado a Maíz, Rottboellia exaltata Aplicado a Cacao</t>
  </si>
  <si>
    <t>DUPOCSA PROTECTORES QUIMICOS PARA EL CAMPO S.A. - Ecuador, HANGZHOU GILMORE CHEMICAL CO. LTD.(FABRICANTE) - China, KINGTAI CHEMICALS Co. Limited (fabricante) - China, NANJING RED SUN CO., LTD (FABRICANTE ING. ACT.) - China, NORTHERN INTERNATIONAL (HOLDING) CO., LTD (FABRICANTE) - China</t>
  </si>
  <si>
    <t>Cyhalofop-butyl 180 G/L</t>
  </si>
  <si>
    <t>Tuta absoluta Aplicado a Tomate de árbol</t>
  </si>
  <si>
    <t>2,4 d amine 720 G/L</t>
  </si>
  <si>
    <t>Euphorbia heterophylla Aplicado a Arroz, Fimbristylis annua Aplicado a Arroz, Ludwigia octovalvis Aplicado a Arroz, Urena lobata Aplicado a Pasto marandu</t>
  </si>
  <si>
    <t>Agrow Allied Ventures Pvt. Ltd. (fabricante 2,4 D ácido) - India, ATUL LIMITED - FABRICANTE - India, DUPOCSA PROTECTORES QUIMICOS PARA EL CAMPO S.A.-FORMULADOR - Ecuador, HANGZHOU GILMORE CHEMICAL CO. LTD.-FORMULADOR - China, NANJING RED SUN CO., LTD. - FABRICANTE - China, SHANDONG WEIFANG RAINBOW CHEMICAL CO.,LTD.-FABRICANTE - China</t>
  </si>
  <si>
    <t>Pyridalyl 500 G/L</t>
  </si>
  <si>
    <t>Frankliniella occidentalis Aplicado a Rosa, Plutella xylostella Aplicado a Brócoli, Sagalassa valida Aplicado a Palma africana, Spodoptera frugiperda Aplicado a Maíz</t>
  </si>
  <si>
    <t>Cyperus ferax Aplicado a Palma africana, Drymaria cordata Aplicado a Palma africana, Euphorbia heterophylla Aplicado a Palma africana, Fleurya aestuans Aplicado a Palma africana, Laportea aestuans Aplicado a Palma africana, Panicum trichoides Aplicado a Palma africana, Paspalum paniculatum Aplicado a Palma africana, Urena lobata Aplicado a Palma africana</t>
  </si>
  <si>
    <t>Isopyrazam 125 G/L</t>
  </si>
  <si>
    <t>Metconazole 80 G/L + Pyraclostrobin 130 G/L</t>
  </si>
  <si>
    <t>Echinochloa colonum Aplicado a Maíz, Eleusine indica Aplicado a Maíz, Euphorbia hirta Aplicado a Maíz, Portulaca oleracea Aplicado a Maíz, Rottboellia exaltata Aplicado a Maíz, Sida acuta Aplicado a Maíz</t>
  </si>
  <si>
    <t>Hexythiazox 100 G/KG</t>
  </si>
  <si>
    <t>Colletotrichum sp. Aplicado a Fréjol, Phytophthora infestans Aplicado a Papa</t>
  </si>
  <si>
    <t>Chlorothalonil 720 G/KG + Cymoxanil 80 G/KG</t>
  </si>
  <si>
    <t>Crinipellis perniciosa Aplicado a Cacao, Peronospora sparsa Aplicado a Rosa, Phytophthora infestans Aplicado a Papa</t>
  </si>
  <si>
    <t>HENAN JINPENG CHEMICALS CO., LTD. (fabricante y formulador) - China, NANJING ESSENCE FINE-CHEMICAL CO.,LTD. - FABRICANTE &amp; FORMULADOR - China, SHANGHAI KELINON AGROCHEMICAL CO,. LTD - FABRICANTE &amp; FORMULADOR - China</t>
  </si>
  <si>
    <t>Cypermethrin 200 G/L</t>
  </si>
  <si>
    <t>Acephate 750 G/KG</t>
  </si>
  <si>
    <t>Trialeurodes vaporariorum Aplicado a Tomate riñon</t>
  </si>
  <si>
    <t>Alpha - cypermethrin 100 G/L</t>
  </si>
  <si>
    <t>Scrobipalpula absoluta Aplicado a Tomate de árbol, Spodoptera frugiperda Aplicado a Arroz, Spodoptera frugiperda Aplicado a Maíz</t>
  </si>
  <si>
    <t>2,4-d dimethylamine salt 720 G/L</t>
  </si>
  <si>
    <t>Cuphea racemosa Aplicado a Pasto saboya, Drymaria cordata Aplicado a Pasto saboya, Hydrocotyle leucocephala Aplicado a Pasto saboya, Justicia laevilinguis Aplicado a Pasto saboya, Lindernia crustaceae Aplicado a Pasto saboya, Piper cinereum Aplicado a Pasto saboya, Sida acuta Aplicado a Pasto saboya</t>
  </si>
  <si>
    <t>Tetradifon 80 G/L</t>
  </si>
  <si>
    <t>CRYSMARON 600 (CANCELADO)</t>
  </si>
  <si>
    <t>Methamidophos 600 G/L</t>
  </si>
  <si>
    <t>Liriomyza huidobrensis Aplicado a Papa</t>
  </si>
  <si>
    <t>Colletotrichum gloeosporioides Aplicado a Mango, Mycosphaerella fijiensis Aplicado a Banano</t>
  </si>
  <si>
    <t>JIANGSU UNITED AGROCHEMICAL Co., Ltd ( fabricante - formulador) - China, NANJING RED SUN INTERNATIONAL TRADING CO.,LTD (fabricante-formulador) - China</t>
  </si>
  <si>
    <t>FECHA DE REGISTRO 24/3/2004</t>
  </si>
  <si>
    <t>BANANO 2, TOMATE RIÑÓN 0.8, PAPAYA, T. ARBOL, MANGO, PLATANO: 600 ml/200 litros de agua/ha L/HA</t>
  </si>
  <si>
    <t>Colletotrichum gloeosporioides Aplicado a Papaya, Colletotrichum gloeosporioides Aplicado a Mango, Colletotrichum gloeosporioides Aplicado a Plátano, Colletotrichum gloeosporioides Aplicado a Tomate de árbol, Mycosphaerella fijiensis Aplicado a Banano, Phytophthora infestans Aplicado a Tomate riñon</t>
  </si>
  <si>
    <t>FLAGCHEM INTERNATIONAL CO. LTD. - FABRICANTE/FORMULADOR - China, HONBOR INDUSTRIAL CO., LTD. FABRICANTE/FORMULADOR - China, IPROCHEM COMPANY LIMITED FABRICANTE - FORMULADOR - China, NANJING RED SUN INTERNATIONAL TRADING CO. LTD. FABRICANTE/FORMULADOR - China, NINGBO FREE TRADE ZONE FINECHEM IND. CO. LTD. FABRICANTE/FORMULADOR - China, SHANDONG WEIFANG RAINBOW CHEMICAL CO., LTD. FABRICANTE/FORMULADOR - China, SHANGHAI E-TONG CHEMICAL CO.,LTD. FABRICANTE/FORMULADOR - China</t>
  </si>
  <si>
    <t>CHACAL</t>
  </si>
  <si>
    <t>35-H6/NA</t>
  </si>
  <si>
    <t>3.0 L/HA CAÑA DE AZÚCAR L/HA</t>
  </si>
  <si>
    <t>Digitaria sanguinalis Aplicado a Caña de azúcar, Echinochloa colona Aplicado a Caña de azúcar, Eleusine indica Aplicado a Caña de azúcar, Rottboellia cochinchinensis Aplicado a Caña de azúcar</t>
  </si>
  <si>
    <t>ADAMA AGAN LTD/FORMULADOR - Israel, ADAMA ANDINA B.V. SUCURSAL COLOMBIA/ formulador - Colombia, ANHUL ZHONGSHAN CHEMICAL INDUSTRY CO., LTD. /FABRICANTE - China, SHANDONG BINNONG TECHNOLOGY CO., LTD / fabricante - China</t>
  </si>
  <si>
    <t>MIGRACIÓN PLAGUICI A SISTEMA GUÍA; ESTE PRODUCTO ES REVALUADO; ANTES 35-H6/SESAU CON FECHA 18/3/2005</t>
  </si>
  <si>
    <t>Panicum maximum Aplicado a Maíz, Rottboellia cochinchinensis Aplicado a Maíz</t>
  </si>
  <si>
    <t>HENAN JINPENG CHEMICALS Co., LTD (FORMULADOR) - China, NANJING ESSENCE FINE-CHEMICAL CO.,LTD. (FABRICANTE/FORMULADOR) - China, SHANGHAI KELINON AGROCHEMICAL CO., LTD. (FABRICANTE/FORMULADOR) - China</t>
  </si>
  <si>
    <t>Clomazone 360 G/L</t>
  </si>
  <si>
    <t>1.25 l/ha</t>
  </si>
  <si>
    <t>1.0 cc/l ROSAS; 08 l/ha ARROZ</t>
  </si>
  <si>
    <t>Macrophomina phaseolina Aplicado a Rosa, Tagosodes oryzicolus Aplicado a Arroz</t>
  </si>
  <si>
    <t>FUNGITEX INMONTE (CANCELADO)</t>
  </si>
  <si>
    <t>900 g/h ROSAS/ 0.5 kg/ha CAFÉ ROBUSTA/ 0.4 kg/ha ARROZ</t>
  </si>
  <si>
    <t>Cercospora coffeicola Aplicado a Café robusta, Oidium sp. Aplicado a Rosa, Pyricularia oryzae Aplicado a Arroz</t>
  </si>
  <si>
    <t>FLAGCHEM INTERNATIONAL CO., LTD - China, HONBOR INDUSTRIAL CO., LTD. FABRICANTE-FORMULADOR - China, JIANGSU QIAOJI BIOCHEM CO. LTDA. FORMULADOR - China, NINGBO GENERIC CHEMICAL CO., LTD - China</t>
  </si>
  <si>
    <t>CANCELADO BAJO RESOLUCIÓN 0223</t>
  </si>
  <si>
    <t>Oryza sativa Aplicado a Soya, Rottboellia cochinchinensis Aplicado a Arroz</t>
  </si>
  <si>
    <t>Chlorothalonil 500 G/L + Dimethomorph 100 G/L</t>
  </si>
  <si>
    <t>Spiroxamine 800 G/L</t>
  </si>
  <si>
    <t>Epoxiconazole 125 G/L</t>
  </si>
  <si>
    <t>2,4 d 300 G/L + Mcpa 180 G/L</t>
  </si>
  <si>
    <t>Piña 0.25 ml/l; Rosas 0.56; Arroz 0.3; papaya: 225 ml/200 litros de agua L/HA</t>
  </si>
  <si>
    <t>Alternaria spp. Aplicado a Papaya, Botrytis cinerea Aplicado a Rosa, Cladosporium spp. Aplicado a Papaya, Colletotrichum spp. Aplicado a Papaya, Fusarium spp. Aplicado a Papaya, Penicillium sp. Aplicado a Piña, Rhizoctonia solani Aplicado a Arroz</t>
  </si>
  <si>
    <t>JIANGSU ROTAM CHEMISTRY CO. LTDA . (FAB.- FORM.) - China, ROTAM AGRO COLOMBIA LTDA (Formulador) - Colombia</t>
  </si>
  <si>
    <t>Mancozeb 800 G/KG</t>
  </si>
  <si>
    <t>2.0 - 3.0 (Papa); 2.0 (Banano) KG/HA</t>
  </si>
  <si>
    <t>UPL LIMITED (fabricante y formulador) - India</t>
  </si>
  <si>
    <t>Agrow Allied Ventures Pvt. Ltd. (fabricante 2,4 D ácido) - India, ATUL LIMITED - FABRICANTE - India, DUPOCSA PROTECTORES QUIMICOS PARA EL CAMPO S.A.-FORMULADOR - Ecuador, HANGZHOU GILMORE CHEMICAL CO. LTD.-FORMULADOR - China, NANJING RED SUN CO., LTD (FABRICANTE) - China, SHANDONG WEIFANG RAINBOW CHEMICAL CO.,LTD.-FABRICANTE - China</t>
  </si>
  <si>
    <t>Glyphosate 480 G/L</t>
  </si>
  <si>
    <t>Acalypha arvensis Aplicado a Maíz, Cyperus esculentus Aplicado a Arroz, Cyperus virens Aplicado a Arroz, Echinochloa colonum Aplicado a Maíz, Echinochloa colonum Aplicado a Arroz, Eclipta prostrata Aplicado a Arroz, Panicum maximum Aplicado a Banano, Physalis cordata Aplicado a Maíz, Rottboellia cochinchinensis Aplicado a Maíz, Rottboellia exaltata Aplicado a Banano</t>
  </si>
  <si>
    <t>Thiamethoxam 750 G/KG</t>
  </si>
  <si>
    <t>Bromus catharticus Aplicado a Tomate de árbol, Bromus catharticus Aplicado a Cebolla, Holcus lanatus Aplicado a Cebolla, Poa annua Aplicado a Cebolla</t>
  </si>
  <si>
    <t>Glyphosate 620 G/L</t>
  </si>
  <si>
    <t>Avena sativa Aplicado a Papa, Digitaria sanguinalis Aplicado a Banano, Digitaria sanguinalis Aplicado a Palma africana, Eleusine indica Aplicado a Banano, Eleusine indica Aplicado a Palma africana, Panicum maximum Aplicado a Banano, Paspalum fasciculatum Aplicado a Palma africana, Pennisetum clandestinum Aplicado a Papa, Plantago lanceolata Aplicado a Papa, Rottboellia exaltata Aplicado a Palma africana, Rumex crispus Aplicado a Papa, Taraxacum dens-leonis Aplicado a Papa</t>
  </si>
  <si>
    <t>FLAGCHEM INTERNATIONAL CO., LTD. FABRICANTE - FORMULADOR - China, IMPORTADORA INDUSTRIAL AGRÍCOLA DEL MONTE S.A. (formulador) - Ecuador, IPROCHEM COMPANY LIMITED (fabricante) - China, IPROCHEM COMPANY LIMITED (fabricante y formulador) - China, YANGHZHOU PIONEER CHEMICAL CO. LTD. - China</t>
  </si>
  <si>
    <t>NANJING BIOAGRILAND CROP CARE CO. LTD. (FAB.) - China, SHANDONG WEIFANG RAINBOW CHEMICAL CO.,LTD. (FAB.- FORM) - China</t>
  </si>
  <si>
    <t>Frankliniella tuberosi Aplicado a Papa, Oebalus ornatus Aplicado a Arroz, Spodoptera frugiperda Aplicado a Maíz</t>
  </si>
  <si>
    <t>Imazapic 262.5 G/L + Imazapyr 87.5 G/L</t>
  </si>
  <si>
    <t>CAÑA DE AZUCAR: 0.6 L/HA, PALMA AFRICANA 0.5 L/HA L/HA</t>
  </si>
  <si>
    <t>Cyperus rotundus Aplicado a Caña de azúcar, Drymaria cordata Aplicado a Palma africana, Echinochloa colonum Aplicado a Caña de azúcar, Echinochloa crus-galli Aplicado a Caña de azúcar, Euphorbia heterophylla Aplicado a Caña de azúcar, Laportea aestuans Aplicado a Palma africana, Momordica charantia Aplicado a Palma africana, Oryza sativa Aplicado a Caña de azúcar, Panicum maximum Aplicado a Palma africana, Panicum polygonatum Aplicado a Palma africana, Panicum trichoides Aplicado a Palma africana, Rottboellia exaltata Aplicado a Caña de azúcar, Sesbania exaltata Aplicado a Caña de azúcar</t>
  </si>
  <si>
    <t>ADAMA AGAN LTD. - Israel, ADAMA ANDINA B.V. SUCURSAL COLOMBIA-FORMULADOR - Colombia</t>
  </si>
  <si>
    <t>Glyphosate 707 G/L</t>
  </si>
  <si>
    <t>Deltamethrin 25 G/L</t>
  </si>
  <si>
    <t>Drosophila immigrants Aplicado a Piña, Drosophila melanogaster Aplicado a Piña, Spodoptera frugiperda Aplicado a Maíz, Spodoptera frugiperda Aplicado a Arroz</t>
  </si>
  <si>
    <t>NINGBO SUNJOY AGROSCIENCE CO.LTD. - China, SINOCHEM NINGBO LTD. - China</t>
  </si>
  <si>
    <t>2,0 (Potrero kikuyo) 1,5 (bordes agrícolas) L/HA L/HA</t>
  </si>
  <si>
    <t>Amaranthus hybridus Aplicado a Bordes de areas agrícolas, Ipomoea indica Aplicado a Bordes de areas agrícolas, Portulaca oleracea Aplicado a Bordes de areas agrícolas, Rumex crispus Aplicado a Potrero de kikuyo</t>
  </si>
  <si>
    <t>SHANDONG RAINBOW INTERNATIONAL CO., LTD. (Fabricante y Formulador) - China</t>
  </si>
  <si>
    <t>500 ml , 1 l , 250 ML, 4 GL, 1 GL, 5 GL</t>
  </si>
  <si>
    <t>0.75 PARA SOYA, 0.50 PARA FRÉJOL L/HA</t>
  </si>
  <si>
    <t>Amaranthus hybridus Aplicado a Fréjol, Chenopodium album Aplicado a Fréjol, Euphorbia heterophylla Aplicado a Soya, Fuertesimalva limensis Aplicado a Fréjol, Ipomoea indica Aplicado a Soya, Jussiaea linifolia Aplicado a Soya</t>
  </si>
  <si>
    <t>SHANDONG RAINBOW INTERNATIONAL CO., LTDA. /FORMULADOR - China</t>
  </si>
  <si>
    <t>Tebuconazole 430 G/L</t>
  </si>
  <si>
    <t>0.30 ml/l ROSA, 0.25 l/ha banano</t>
  </si>
  <si>
    <t>JIANGSU SEVENCONTINENT GREEN CHEMICAL Co. Ltd. (FABRICANTE-FORMULADOR) - China</t>
  </si>
  <si>
    <t>Cambio de titularidad de MARIANA DE JESUS ROMERO-EL AGRO a COMALGRO 28/8/2018</t>
  </si>
  <si>
    <t>Spodoptera frugiperda Aplicado a Tomate de árbol, Tuta absoluta Aplicado a Tomate de árbol</t>
  </si>
  <si>
    <t>Bemisia tabaci Aplicado a Tomate riñon, Frankliniella tuberosi Aplicado a Papa, Tagosodes oryzicolus Aplicado a Arroz</t>
  </si>
  <si>
    <t>Paclobutrazol 250 G/L</t>
  </si>
  <si>
    <t>Kasugamycin 20 G/L</t>
  </si>
  <si>
    <t>TOMATE RIÑON: 1,5 l/ha; ARROZ: 1.25l/ha L/HA</t>
  </si>
  <si>
    <t>Erwinia carotovora Aplicado a Tomate riñon, Pyricularia oryzae Aplicado a Arroz</t>
  </si>
  <si>
    <t>SHANXI XINYUAN HUAKANG CHEMICAL CO., LTD. (FAB y FORM) - China, SHARDA CROPCHEM LIMITED (Fabricante y Formulador) - India</t>
  </si>
  <si>
    <t>RATOLI CEBO FRESCO (CANCELADO))</t>
  </si>
  <si>
    <t>Bromadiolone 0.05 G/KG</t>
  </si>
  <si>
    <t>MIGRACION/ CANCELADO BAJO RESOLUCIÓN 0146</t>
  </si>
  <si>
    <t>Abamectin 84 G/L</t>
  </si>
  <si>
    <t>0.08 ml/L</t>
  </si>
  <si>
    <t>Tetranychus urticae Aplicado a Clavellin, Tetranychus urticae Aplicado a Clavel, Tetranychus urticae Aplicado a Rosa</t>
  </si>
  <si>
    <t>Picoxystrobin 250 G/L</t>
  </si>
  <si>
    <t>0,50 ml para cebolla perl, 2 ml/l para quemazón en arroz y 1067 ml/l para tizón de la vaina en arroz KG</t>
  </si>
  <si>
    <t>Alternaria porri Aplicado a Cebolla perla, Pyricularia oryzae Aplicado a Arroz, Rhizoctonia solani Aplicado a Arroz</t>
  </si>
  <si>
    <t>Copper oxide 100 G/L + Mancozeb 150 G/L</t>
  </si>
  <si>
    <t>4.0 -5.0 TOMATE DE ARBOL L/HA</t>
  </si>
  <si>
    <t>Alternaria solani Aplicado a Tomate de árbol</t>
  </si>
  <si>
    <t>1MELON,2(MORA-PIMIEN), 0,5(CACAO-FREJOL), 0,4MAIZ,1,2(T. RIÑON), 1,75 (CBLLA ROJ); 0,75 SAND,2,5PAPA KG/HA</t>
  </si>
  <si>
    <t>Liriomyza huidobrensis Aplicado a gypsophila</t>
  </si>
  <si>
    <t>FLAGCHEM INTERNATIONAL CO. LTD. FABRICANTE Y FORMULADOR - China, HONBOR INDUSTRIAL CO.,LTD - FABRICANTE Y FORMULADOR - China, NANJING RED SUN INTERNATIONAL TRADING CO.,LTD. - FABRICANTE Y FORMULADOR - China, SHANDONG WEIFANG RAINBOW CHEMICAL CO., LTD.(Fabricante-Formulador) - China, ZHEJIANG E-TONG CHEMICAL CO. LTD FABRICANTE Y FORMULADOR - China</t>
  </si>
  <si>
    <t>Epoxiconazole 75 G/L</t>
  </si>
  <si>
    <t>MIGRACIÓN PLAGUICI A GUÍA; NUEVO</t>
  </si>
  <si>
    <t>Metribuzin 480 G/L</t>
  </si>
  <si>
    <t>Plantago major Aplicado a Zanahoria, Taraxacum officinale Aplicado a Zanahoria</t>
  </si>
  <si>
    <t>22/12/1999/// PRODUCTO AUTORIZADO PARA SU COMERCIALIZACIÓN CON ETIQUETA NORMA NACIONAL HASTA EL 25 DE JUNIO DEL 2020 (NOMBRE CON EL QUE SE COMERCIALIZA: SENCOR, CODIGO 33-H3-SESA-U)</t>
  </si>
  <si>
    <t>SOLVENDAZIM (CANCELADO)</t>
  </si>
  <si>
    <t>Carbendazim 500 G/L</t>
  </si>
  <si>
    <t>Colletotrichum gloeosporioides Aplicado a Mango, Helminthosporium maydis Aplicado a Maíz, Oidium sp. Aplicado a Pimiento, Rhizoctonia solani Aplicado a Arroz</t>
  </si>
  <si>
    <t>MIGRACION DEL PLAGUICI AL GUIA; CANCELADO BAJO RESOLUCIÓN 0223</t>
  </si>
  <si>
    <t>FUNGIROZZO (CANCELADO)</t>
  </si>
  <si>
    <t>1 L, 100 ML, 250 ML, 500 ML, 20 L, 50 ML</t>
  </si>
  <si>
    <t>Carbendazim 200 G/L + Tebuconazole 100 G/L</t>
  </si>
  <si>
    <t>0.5 ARROZ, 0.5 PAPA, 0.5 ROSA L/HA</t>
  </si>
  <si>
    <t>Botrytis cinerea Aplicado a Rosa, Rhizoctonia sp. Aplicado a Papa, Sarocladium oryzae Aplicado a Arroz</t>
  </si>
  <si>
    <t>FLAGCHEM INTERNATIONAL CO. LTD. FABRICANTE Y FORMULADOR - China, IPROCHEM COMPANY LIMITED (Fabricante y Formulador) - China, NANJING RED SUN INTERNATIONAL TRADING CO., LTD. - FABRICANTE Y FORMULADOR - China, NINGBO FREE TRADE ZONE FINECHEM IND.CO.LTD (FABRICANTE -FORMULADOR) - China, SHANDONG WEIFANG RAINBOW CHEMICAL CO.LTD (FAB-FOR) - China, ZHEJIANG E-TONG CHEMICALS CO., LTD - China</t>
  </si>
  <si>
    <t>VIENTO (CANCELADO)</t>
  </si>
  <si>
    <t>1 L, 20 L, 100 ML, 250 ML, 500 ML, 50 ML</t>
  </si>
  <si>
    <t>FLAGCHEM INTERNATIONAL CO., LTD. - China, IPROCHEM COMPANY LIMITED (Fabricante y Formulador) - China, Nanjing Red Sun International Trading Co.,Ltd. - China, NINGBO FREE TRADE ZONE FINECHEM IND.CO.LTD (FABRICANTE -FORMULADOR) - China, SHANDONG WEIFANG RAINBOW CHEMICAL CO.LTD (FAB-FOR) - China, ZHEJIAN E-TONG CHEMICAL CO., LTD. (fab/for) - China</t>
  </si>
  <si>
    <t>CARBENPAC 500 (CANCELADO)</t>
  </si>
  <si>
    <t>0.5(PIMIENTO); 0.4(MANGO) ARROZ: 0.5; MAIZ : 0.5 L/HA</t>
  </si>
  <si>
    <t>Colletotrichum sp. Aplicado a Mango, Helminthosporium maydis Aplicado a Maíz, Oidium sp. Aplicado a Pimiento, Oidium sp. Aplicado a Arroz, Rhizoctonia solani Aplicado a Arroz</t>
  </si>
  <si>
    <t>Amaranthus hybridus Aplicado a Maíz</t>
  </si>
  <si>
    <t>Pyrazosulfuron-ethyl 100 G/KG</t>
  </si>
  <si>
    <t>Amaranthus hybridus Aplicado a Arroz, Amaranthus spinosus Aplicado a Arroz, Cyperus rotundus Aplicado a Arroz, Ipomoea indica Aplicado a Arroz</t>
  </si>
  <si>
    <t>Maleic hydrazide 217 G/L</t>
  </si>
  <si>
    <t>Phytophthora infestans Aplicado a papa, Phytophthora infestans Aplicado a Papa</t>
  </si>
  <si>
    <t>COROMANDEL INTERNATIONAL LIMITED (FABRICANTE DE MANCOZEB) - India, HONBOR INDUSTRIAL CO.,LTD. (FAB./FORM.) - China, IMPORTADORA INDUSTRIAL AGRÍCOLA DEL MONTE S.A. (FORM.) - Ecuador, IPROCHEM COMPANY LIMITED (FABRICANTE DE CYMOXANIL) - China, LIMIN CHEMICAL CO., LTD. (FAB./FORM.) - China, NANJING RED SUN INTERNATIONAL TRADING CO., LTD. (FAB./FORM.) - China, SHANDONG WEIFANG RAINBOW CHEMICAL CO., LTD. (FAB-FOR) - China, SINOCHEM NINGBO AGROCHEMICAL DIVISION (FAB./FORM.) - China, UPL LIMITED (FAB./FORM.) - India</t>
  </si>
  <si>
    <t>Dimethomorph 90 G/KG + Mancozeb 600 G/KG</t>
  </si>
  <si>
    <t>Phyllachora maydis Aplicado a Maíz, Phytophthora infestans Aplicado a Papa</t>
  </si>
  <si>
    <t>N-phosphonomethylglycine 98 %</t>
  </si>
  <si>
    <t>Ametryn 96 %</t>
  </si>
  <si>
    <t>157-F1/NA</t>
  </si>
  <si>
    <t>Metiram 550 G/KG + Pyraclostrobin 50 G/KG</t>
  </si>
  <si>
    <t>Botrytis sp. Aplicado a tomate, Oidium sp. Aplicado a Rosa, Phytophthora infestans Aplicado a Papa, Uromyces phaseoli Aplicado a Fréjol</t>
  </si>
  <si>
    <t>Acide benzene sulfonique linear 10.2 % + Sodium sulphate lauryl 6.25 %</t>
  </si>
  <si>
    <t>1-decanol n-octanol 850 G/L</t>
  </si>
  <si>
    <t>Colletotrichum gloeosporioides Aplicado a Mango</t>
  </si>
  <si>
    <t>Por solicitud de la Empresa se cancela el registro del producto el 15/03/2016.</t>
  </si>
  <si>
    <t>Paraquat dichloride 216 G/L</t>
  </si>
  <si>
    <t>Eleusine indica Aplicado a Banano, Eleusine indica Aplicado a Maíz, Rottboellia exaltata Aplicado a Banano, Rottboellia exaltata Aplicado a Maíz</t>
  </si>
  <si>
    <t>Lufenuron 50 G/L</t>
  </si>
  <si>
    <t>Epitrix cucumeris Aplicado a Papa, Epitrix sp. Aplicado a papa</t>
  </si>
  <si>
    <t>EDWIN JAMIL DAUL ORTEGA</t>
  </si>
  <si>
    <t>Captan 92 %</t>
  </si>
  <si>
    <t>VERDUGO (CANCELADO)</t>
  </si>
  <si>
    <t>D amina 240 G/L + Picloram 64 G/L</t>
  </si>
  <si>
    <t>AGROCHEMICALS DEL ECUADOR(AGROCHESA) - Ecuador, IPROCHEM COMPANY LIMITED. FABRICANTE - China</t>
  </si>
  <si>
    <t>MIGRACIÒN PLAGUICI A SISTEMA GUÌA / CANCELADO BAJO RESOLUCIÓN 0146</t>
  </si>
  <si>
    <t>REGISTRO: 17/07/2000; REVALUACIÓN: 25/11/2016; CONTIENE XYLENE 295 g/l; EMPRESA ASUME LA RESPONSABILIDAD DEL PAIS DE ORIGEN COMO CHINA Y TAIWAN ES PARTE DE CHINA</t>
  </si>
  <si>
    <t>DACONIL 2787. (CANCELADO)</t>
  </si>
  <si>
    <t>Chlorothalonil 0.75 G/L</t>
  </si>
  <si>
    <t>MIGRACIÓN PLAGUICI A SISTEMA GUÍA / CANCELADO BAJO RESOLUCIÓN 0146</t>
  </si>
  <si>
    <t>TRIMANGOL (CANCELADO)</t>
  </si>
  <si>
    <t>Maneb 80 G/KG</t>
  </si>
  <si>
    <t>PROPARGITE TECNICO 90 % (CANCELADO)</t>
  </si>
  <si>
    <t>Propargite 90 %</t>
  </si>
  <si>
    <t>BANDITO ; BUTANIL (CANCELADO)</t>
  </si>
  <si>
    <t>Butachlor + propanil 550 G/L</t>
  </si>
  <si>
    <t>MIGRACION DEL PLAGUICI AL GUIA / CANCELADO BAJO RESOLUCION 0146</t>
  </si>
  <si>
    <t>PROPANIL TECNICO (CANCELADO)</t>
  </si>
  <si>
    <t>Propanil 95 %</t>
  </si>
  <si>
    <t>MIGRACIÓN / CANCELADO BAJO RESOLUCION 0146</t>
  </si>
  <si>
    <t>ULTRA PLUS (CANCELADO)</t>
  </si>
  <si>
    <t>Brodifacoum 0.05 G/KG</t>
  </si>
  <si>
    <t>ESTELAR 480LS ; GLIFOSATO 480 LS ; GLIFOREY* 480 LS (CANCELADO)</t>
  </si>
  <si>
    <t>Glyphosate 48 %</t>
  </si>
  <si>
    <t>CAMBIO DE TITULAR; ANTES BERMEO (09/03/2007) / CANCELADO BAJO RESOLUCION 0146</t>
  </si>
  <si>
    <t>KYRO RAT (CANCELADO)</t>
  </si>
  <si>
    <t>MIGRACION PLAGUICI A SISTEMA GUÍA / CANCELADO BAJO RESOLUCIÓN 0146</t>
  </si>
  <si>
    <t>Paraquat 240 G/L</t>
  </si>
  <si>
    <t>Amaranthus hybridus Aplicado a Banano, Avena sativa Aplicado a Papa, Brassica napus Aplicado a Papa, Cyperus rotundus Aplicado a Papa, Eleusine indica Aplicado a Banano, Euphorbia heterophylla Aplicado a Banano, Galinsoga ciliata Aplicado a Papa, Paspalum conjugatum Aplicado a Bordes de areas agrícolas, Paspalum fasciculatum Aplicado a Banano, Pennisetum clandestinum Aplicado a Papa, Poa annua Aplicado a Papa, Pseudelephantopus spicatus Aplicado a Bordes de areas agrícolas, Rumex acetosella Aplicado a Papa, Spergula arvensis Aplicado a Papa, Sporobolus indicus Aplicado a Bordes de areas agrícolas</t>
  </si>
  <si>
    <t>IMPORTADORA INDUSTRIAL AGRÍCOLA DEL MONTE S.A. (Formulador) - Ecuador, NANJING BESTGREEN BIOTECH CO., LTD. - FABRICANTE - China, NANJING RED SUN INTERNATIONAL TRADING CO., LTD. (Fabricante) - China, SHANDONG WEIFANG RAINBOW CHEMICAL CO., LTD. (Fabricante) - China, TRUSTCHEN CO. LTD. - China</t>
  </si>
  <si>
    <t>Fipronil 200 G/L</t>
  </si>
  <si>
    <t>Aphis maidis Aplicado a Maíz, Frankliniella occidentalis Aplicado a Rosa, Frankliniella parvula Aplicado a Orito, Frankliniella sp. Aplicado a Orito, Premnotrypes vorax Aplicado a Papa, Sogatodes oryzicola Aplicado a Arroz</t>
  </si>
  <si>
    <t>Cyromazine 750 G/KG</t>
  </si>
  <si>
    <t>0.18 kg/ha o 0.30 g/l PARA GYPSO; 0.15 kg/ha o 0.25 g/l PARA TOMATE RIÑÓN</t>
  </si>
  <si>
    <t>Liriomyza huidobrensis Aplicado a Gypsophila paniculata, Liriomyza huidobrensis Aplicado a Tomate riñon</t>
  </si>
  <si>
    <t>HANGZHOU KINGTAI CHEMICALS CO., LIMITED FABRICANTE - FORMULADOR - China, JIANGSU INS-HOPE NEW MATERIALS TECHNOLOGY CO., LTD (Fabricante-Formulador) - China, NINGBO AGROSKYRUN TRADING CO. LTD. (FAB-FOR) - China</t>
  </si>
  <si>
    <t>Premnotrypes vorax Aplicado a Papa</t>
  </si>
  <si>
    <t>GSP CROP SCIENCE PRIVATE LIMITED / FABRICANTE - FORMULADOR - India, HAILIR PESTICIDES AND CHEMICALS GROUP CO., LTD (Fabricante/formulador) - China, HANGZHOU KAIYI CHEMICAL CO., LTD. (fabricante y formulador) - China, HUIKWANG CORPORATION (fabricante y formulador) - Taiwán, NINGBO AGROSKYRUN TRADING CO., LTD. (fabricante y formulador) - China</t>
  </si>
  <si>
    <t>Brodifacoum 0,05 G/KG</t>
  </si>
  <si>
    <t>CAÑA: 2 KG/HA</t>
  </si>
  <si>
    <t>Sigmodom hispidus Aplicado a Caña de azúcar</t>
  </si>
  <si>
    <t>FECHA DE REEVALUACIÓN: 20-01-2017</t>
  </si>
  <si>
    <t>Polyoxin b 100 G/KG</t>
  </si>
  <si>
    <t>Oidium sp. Aplicado a Rosa, Oidium sp. Aplicado a Tomate riñon</t>
  </si>
  <si>
    <t>Glyphosate 750 G/KG</t>
  </si>
  <si>
    <t>Oidium sp. Aplicado a Rosa, Oidium sp. Aplicado a Tomate de árbol</t>
  </si>
  <si>
    <t>Difenoconazole 60 G/L + Metalaxil - m 6 G/L</t>
  </si>
  <si>
    <t>AWKAN</t>
  </si>
  <si>
    <t>Byspiribac sodio 400 G/L</t>
  </si>
  <si>
    <t>ANASAC CHILE S.A. (Formulador) - Chile, SINOCHEM NINGBO LTD. (Fabricante). - China, ZHEJIANG LONGYOU EAST ANASAC CROP SCIENCE CO. LTD. (Formulador) - China</t>
  </si>
  <si>
    <t>MIGRACION; Cambio del nombre LEGEND SC por AWKAN bajo mandato judicial (17/10/2018).Mediante hoja de ruta 2019-0199-E se solicita el retiro del nombre comercial CAMPERO</t>
  </si>
  <si>
    <t>Amaranthus dubius Aplicado a Mango, Cyperus iria Aplicado a Mango, Echinochloa colonum Aplicado a Maíz, Echinochloa colonum Aplicado a Mango, Eleusine indica Aplicado a Banano, Euphorbia hirta Aplicado a Maíz, Ischaemum rugosum Aplicado a Mango, Leptochloa scabra Aplicado a Mango, Paspalum paniculatum Aplicado a Maíz, Portulaca oleracea Aplicado a Maíz, Rottboellia cochinchinensis Aplicado a Banano, Rottboellia cochinchinensis Aplicado a Maíz</t>
  </si>
  <si>
    <t>HANGZHOU GREEN FIELD CHEMICAL CO., LTD. (FAB-FORM) - China, INTEROC S.A. (FORM) - Ecuador, Jiangsu United Agrochemical Co., LTD. (fabricante-formulador) - China, NANJING LEADING CHEMICAL CO. LTDA. (FAB.) - China, NANJING LEADING CHEMICAL CO., LTD. (Form.) - China, SICHUAN LESHAN FUHUA TONGDA AGRO-CHEMICAL TECHNOLOGY CO., LTD. (FAB./FORM.) - China</t>
  </si>
  <si>
    <t>1792008034001</t>
  </si>
  <si>
    <t>AGROQUIMICOS SEMILLAS Y EQUIPOS DE RIEGO DEL ECUADOR AGSEREC CIA. LTDA.</t>
  </si>
  <si>
    <t>5,0 PARA ARROZ L/HA</t>
  </si>
  <si>
    <t>AGROQUÍMICOS, SEMILLAS Y EQUIPOS DE RIEGO S.A. - AGROSER (FORM.) - Colombia, SHANDONG BINNONG TECHNOLOGY CO. LTD. FABRICANTE - FORMULADOR - China, ZHEJIAN E-TONG CHEMICAL CO. LTD. FABRICANTE - China</t>
  </si>
  <si>
    <t>CONTIENE SOLVENT NAPHTHA 33.30 g/l</t>
  </si>
  <si>
    <t>COMORAN SUPRA (CANCELADO)</t>
  </si>
  <si>
    <t>Sulphur 51</t>
  </si>
  <si>
    <t>Pedido de la empresa la cancelación 6154-O, 25-10-2017 / CANCELADO BAJO RESOLUCIÓN 0146</t>
  </si>
  <si>
    <t>Metiram 700 G/KG</t>
  </si>
  <si>
    <t>Isariopsis griseola Aplicado a Fréjol, Moniliophthora roreri Aplicado a Cacao, Mycosphaerella fijiensis Aplicado a Banano, Peronospora destructor Aplicado a Cebolla, Phytophthora infestans Aplicado a Tomate riñon</t>
  </si>
  <si>
    <t>Propanil 480 G/L</t>
  </si>
  <si>
    <t>UPL COLOMBIA SAS FORMULADOR - Colombia, UPL LIMITED FABRICANTE - India, UPL LIMITED (formulador) - India, UPL VIETNAM Co., Ltd. (formulador) - Vietnam</t>
  </si>
  <si>
    <t>Isophorone 160 g/l, xylene 85 g/l, Methyl isobutyl ketone 106 G/L</t>
  </si>
  <si>
    <t>KEMPRO (CANCELADO)</t>
  </si>
  <si>
    <t>Carbendazim 125 G/L + Propiconazole 125 G/L</t>
  </si>
  <si>
    <t>arroz: 1 l/ha. rosas: 1 cc/l. papa: 1,25 cc/l ó 0,75 l/ha; MAIZ 1L/HA</t>
  </si>
  <si>
    <t>Alternaria solani Aplicado a Papa, Botrytis cinerea Aplicado a Rosa, Phyllachora maydis Aplicado a Maíz, Pyricularia oryzae Aplicado a Arroz</t>
  </si>
  <si>
    <t>CAMBIO DE NOMBRE COMERCIAL, ANTES BENPROX (25/10/2010) AMP. NOMB COM. (19/11/2010) ; CANCELADO BAJO RESOLUCIÓN 0223</t>
  </si>
  <si>
    <t>Acephate 95 %</t>
  </si>
  <si>
    <t>MARKAR</t>
  </si>
  <si>
    <t>110-F3/NA</t>
  </si>
  <si>
    <t>Fludioxonil 250 G/L</t>
  </si>
  <si>
    <t>0.80 papa L/HA</t>
  </si>
  <si>
    <t>Spongospora subterranea Aplicado a Papa</t>
  </si>
  <si>
    <t>IMPORTADORA INDUSTRIAL AGRÍCOLA DEL MONTE S.A. - FORMULADOR - Ecuador, NANJING BESTGREEN CHEMICAL CO. LTD. / FABRICANTE - FORMULADOR - China, SHANDONG WEIFANG RAINBOW CHEMICAL CO., LTD. (Fabricante-Formulador) - China</t>
  </si>
  <si>
    <t>1500 GR/HA</t>
  </si>
  <si>
    <t>Ipomoea quamoclit Aplicado a Maíz, Momordica charantia Aplicado a Maíz</t>
  </si>
  <si>
    <t>ANHUI ZHONGSHAN CHEMICAL INDUSTRY CO. LTD (FABRICANTE) - China, SYGENTA CROP PROTECTION, INC. (FABRICANTE - FORMULADOR) - Estados Unidos</t>
  </si>
  <si>
    <t>Chlorothalonil 500 G/L + Dimethomorph 108 G/L</t>
  </si>
  <si>
    <t>1.5 papa; 1.35 rosa; tomate riñón: 1 L/HA</t>
  </si>
  <si>
    <t>Peronospora sparsa Aplicado a Rosa, Phytophthora infestans Aplicado a Tomate riñon, Phytophthora infestans Aplicado a Papa</t>
  </si>
  <si>
    <t>ANASAC CHILE S.A. (fabricante-formulador) - Chile, HUALONG CHEMICAL INDUSTRY COMPANY LTD. (fabricante) - China, Zhejiang Longyou East Anasac Crop Science Co., Ltd. (FORM) - China</t>
  </si>
  <si>
    <t>MIGRACIÓN PLAGUICI A GUÍA; Formaldehyde solución acuosa 37% 1 g/l</t>
  </si>
  <si>
    <t>750 cc/Ha</t>
  </si>
  <si>
    <t>Pyriproxyfen 100 G/L</t>
  </si>
  <si>
    <t>Frankliniella occidentalis Aplicado a Rosa</t>
  </si>
  <si>
    <t>Clofentezine 500 G/L</t>
  </si>
  <si>
    <t>NANJING LANDSCAPE AGROSCIENCE LTD. (fabricante-formulador) - China, NINGBO SUNJOY AGROSCIENCE CO.LTD. (fabricante-formulador) - China</t>
  </si>
  <si>
    <t>BANANO 0.4l/ha; PAPA 0.25 l/ha; TOMATE RIÑÓN 0.45 l/ha</t>
  </si>
  <si>
    <t>Alternaria solani Aplicado a Papa, Alternaria solani Aplicado a Tomate riñon, Mycosphaerella fijiensis Aplicado a Banano</t>
  </si>
  <si>
    <t>ANASAC CHILE S.A./ Formulador - Chile, HUALONG CHEMICAL INDUSTRY CO. LTD. / Fabricante - China, ZHEIJIANG LONGYOU EAST ANASAC CROP SCIENCE CO., LTD. / Formulador - China</t>
  </si>
  <si>
    <t>Lambda-cyhalothrin 106 G/L + Thiamethoxam 141 G/L</t>
  </si>
  <si>
    <t>Arroz0,1-T.riñón0,125-P.africana0,4-Papa0,25-Rosa1,2-Brasicaseas0,15-Espárrago0,6</t>
  </si>
  <si>
    <t>Brevicoryne brassicae Aplicado a Coliflor, Brevicoryne brassicae Aplicado a Rábano, Brevicoryne brassicae Aplicado a Nabo, Brevicoryne brassicae Aplicado a Brócoli, Brevicoryne brassicae Aplicado a Col, Brevicoryne brassicae Aplicado a Col china, Brevicoryne brassicae Aplicado a Col de bruselas, Frankliniella occidentalis Aplicado a Rosa, Oebalus ornatus Aplicado a Arroz, Premnotrypes vorax Aplicado a Papa, Prodiplosis longifilia Aplicado a Espárrago, Sagalassa valida Aplicado a Palma africana, Trialeurodes vaporariorum Aplicado a Tomate riñon</t>
  </si>
  <si>
    <t>PARIJAT INDUSTRIES PVT. LTD. (fabricante y formulador) - India</t>
  </si>
  <si>
    <t>Borreria laevis Aplicado a Pasto saboya, Cuphea racemosa Aplicado a Pasto saboya, Desmodium incanum Aplicado a Pasto saboya, Drymaria cordata Aplicado a Pasto saboya, Euphorbia hirta Aplicado a Pasto saboya, Geophila macropoda Aplicado a Pasto saboya, Peperomia pellucida Aplicado a Pasto saboya, Sida acuta Aplicado a Pasto saboya</t>
  </si>
  <si>
    <t>Alcohol ethoxylate 100 G/L + Synthetic latex 450 G/L</t>
  </si>
  <si>
    <t>Bacillus thuringiensis var.thuringiensis 9 %</t>
  </si>
  <si>
    <t>Cyperus rotundus Aplicado a Piña, Cyperus rotundus Aplicado a Maíz, Eleusine indica Aplicado a Maíz, Eleusine indica Aplicado a Piña, Panicum maximum Aplicado a Piña, Panicum maximum Aplicado a Maíz, Portulaca oleracea Aplicado a Piña, Portulaca oleracea Aplicado a Maíz, Rottboellia cochinchinensis Aplicado a Piña</t>
  </si>
  <si>
    <t>Lambda-cyhalothrin 25 G/L</t>
  </si>
  <si>
    <t>Frankliniella tuberosi Aplicado a Papa, Spodoptera frugiperda Aplicado a Arroz</t>
  </si>
  <si>
    <t>Byspiribac sodio 100 G/L</t>
  </si>
  <si>
    <t>Tebuconazole 250 G/L</t>
  </si>
  <si>
    <t>Helminthosporium maydis Aplicado a Maíz, Mycosphaerella fijiensis Aplicado a Banano, Phakopsora pachyrhizi Aplicado a Banano, Phakopsora pachyrhizi Aplicado a Soya</t>
  </si>
  <si>
    <t>Cyperus ferax Aplicado a Palma africana, Eleusine indica Aplicado a Palma africana, Euphorbia heterophylla Aplicado a Palma africana, Fleurya aestuans Aplicado a Palma africana, Justicia laevilinguis Aplicado a Bordes de areas agrícolas, Leptochloa uninervia Aplicado a Bordes de areas agrícolas, Panicum trichoides Aplicado a Palma africana, Paspalum paniculatum Aplicado a Palma africana</t>
  </si>
  <si>
    <t>Alternaria sp. Aplicado a Sandía, Colletotrichum sp. Aplicado a Fréjol, Helminthosporium maydis Aplicado a Maíz, Moniliophthora roreri Aplicado a Cacao, Peronospora destructor Aplicado a Cebolla, Peronospora sparsa Aplicado a Mora, Phytophthora infestans Aplicado a Papa, Phytophthora infestans Aplicado a Tomate riñon, Phytophthora infestans Aplicado a Pimiento, Pseudoperonospora cubensis Aplicado a Melón</t>
  </si>
  <si>
    <t>Dosis melón: 1 kg/ha; periodo de carencia: 5 días</t>
  </si>
  <si>
    <t>Diuron 80 %</t>
  </si>
  <si>
    <t>Frankliniella tuberosi Aplicado a Tabaco</t>
  </si>
  <si>
    <t>Gibberellic acid 900 G/L</t>
  </si>
  <si>
    <t>Polyexitilenic eter 80 G/L</t>
  </si>
  <si>
    <t>Gibberellic acid 12.5 G/KG</t>
  </si>
  <si>
    <t>Ametryn 800 G/KG</t>
  </si>
  <si>
    <t>Ametryn 98 %</t>
  </si>
  <si>
    <t>Alquilaril poliglicol 20 G/L</t>
  </si>
  <si>
    <t>Atrazine 800 G/KG</t>
  </si>
  <si>
    <t>Amaranthus hybridus Aplicado a Caña de azúcar, Amaranthus hybridus Aplicado a Maíz, Eleusine indica Aplicado a Caña de azúcar, Euphorbia hirta Aplicado a Caña de azúcar, Momordica charantia Aplicado a Caña de azúcar, Physalis angulata Aplicado a Caña de azúcar</t>
  </si>
  <si>
    <t>Isooctilfenoxypolyetoxyetanol+ d 60 G/L</t>
  </si>
  <si>
    <t>Azoxystrobin 60 G/L + Chlorothalonil 600 G/L</t>
  </si>
  <si>
    <t>GB BIOSCIENCES CORP. - Estados Unidos, JIANGSU XINHE AGROCHEMICAL CO., LTD. (FAB. CHLOROTHALONIL) - China, JIANGYIN SULI CHEMICAL CO., LTD. (FAB. CHLOROTHALONIL) - China, SDS BIOTECH K.K. (FAB. CHLOROTHALONIL) - Japón</t>
  </si>
  <si>
    <t>Echinochloa crus-galli Aplicado a Maíz, Oryza sativa Aplicado a Maíz, Rottboellia cochinchinensis Aplicado a Maíz</t>
  </si>
  <si>
    <t>Gibberellic acid 900 G/KG</t>
  </si>
  <si>
    <t>Gentamycin sulfate 100 G/KG + Oxitetracicline clorhidrate 300 G/KG</t>
  </si>
  <si>
    <t>Erwinia sp. Aplicado a Gypsophila paniculata</t>
  </si>
  <si>
    <t>Tetranychus urticae Aplicado a Rosa, Tuta absoluta Aplicado a Tomate riñon</t>
  </si>
  <si>
    <t>MIGRACION DEL PLAGUICI AL GUIA/ USO ADICIONAL AUTORIZADO INSECTICIDA</t>
  </si>
  <si>
    <t>BANSY 25 EW ; TEBUMAX 250 EC (CANCELADO)</t>
  </si>
  <si>
    <t>Tebuconazole 250 G/KG</t>
  </si>
  <si>
    <t>MIGRACION / CANCELADO BAJO RESOLUCIÓN 0146</t>
  </si>
  <si>
    <t>ARBEX 180 CS (CANCELADO)</t>
  </si>
  <si>
    <t>Glyphosate 180 G/L</t>
  </si>
  <si>
    <t>CANCELADO BAJO RESOLUCION 0146</t>
  </si>
  <si>
    <t>AGROXONE (CANCELADO)</t>
  </si>
  <si>
    <t>Mcpa 720 G/L</t>
  </si>
  <si>
    <t>AGIL 100 CE (CANCELADO)</t>
  </si>
  <si>
    <t>Propaquizafop 100 G/L</t>
  </si>
  <si>
    <t>MIGRACION / CANCELADO BAJO RESOLUCION 0146</t>
  </si>
  <si>
    <t>A 1629 - 287 EC ; PLANTPRO SUELO (CANCELADO)</t>
  </si>
  <si>
    <t>Yodo 287 G/L</t>
  </si>
  <si>
    <t>Meloidogyne sp. Aplicado a Tomate de árbol</t>
  </si>
  <si>
    <t>NO SE ENCUENTRA EN EL SISTEMA GUIA LA EMPRESA/ CORRAL &amp; ROSALES CIA. LTDA / CANCELADO BAJO LA RESOLUCIÓN 0146</t>
  </si>
  <si>
    <t>Cymoxanil 80 G/KG + Mancozeb 460 G/KG</t>
  </si>
  <si>
    <t>papa: 1.5; sandía: 0.75; t. riñón: 2.0 KG/HA</t>
  </si>
  <si>
    <t>Phytophthora infestans Aplicado a Papa, Phytophthora infestans Aplicado a Tomate riñon, Pseudoperonospora cubensis Aplicado a Sandía</t>
  </si>
  <si>
    <t>Dimethomorph 500 G/KG</t>
  </si>
  <si>
    <t>Phytophthora infestans Aplicado a Papa, Phytophthora infestans Aplicado a Tomate riñon, Phytophthora sp. Aplicado a Piña</t>
  </si>
  <si>
    <t>ARROZ: 0.3 KG/HA</t>
  </si>
  <si>
    <t>PAPA: 1 L/HA; TOMATE RIÑON: 0.4 L/HA L/HA</t>
  </si>
  <si>
    <t>Bidens pilosa Aplicado a Tomate riñon, Brassica napus Aplicado a Papa, Chenopodium paniculatum Aplicado a Papa, Galinsoga ciliata Aplicado a Tomate riñon, Holcus lanatus Aplicado a Papa, Pennisetum clandestinum Aplicado a Papa, Portulaca oleracea Aplicado a Tomate riñon, Rumex acetosella Aplicado a Papa, Scleranthus annuus Aplicado a Papa, Sonchus oleraceus Aplicado a Papa, Spergula arvensis Aplicado a Papa, Stellaria media Aplicado a Papa</t>
  </si>
  <si>
    <t>2,4 d 600 G/L</t>
  </si>
  <si>
    <t>1 l/ha en 200 litros de agua</t>
  </si>
  <si>
    <t>Cuphea racemosa Aplicado a Arroz, Desmodium incanum Aplicado a Pasto saboya, Drymaria cordata Aplicado a Pasto saboya, Eclipta alba Aplicado a Arroz, Lindernia crustaceae Aplicado a Arroz, Ludwigia octovalvis Aplicado a Arroz, Sida acuta Aplicado a Pasto saboya, Urena lobata Aplicado a Pasto saboya</t>
  </si>
  <si>
    <t>4.40 l/ha (24cm3/arbol) G/L</t>
  </si>
  <si>
    <t>Regulador de crecimiento Aplicado a Mango</t>
  </si>
  <si>
    <t>BEIJING STRONG TECH - TRADING CORPORATION - China, SHANGHAI AGROCHINA CHEMICAL CO.,LTD. - China, ZHEJIANG CHANGXING ZHONGSHAN IMPORT &amp; EXPORT CO., LTD (FORMULADOR) - China</t>
  </si>
  <si>
    <t>Echinochloa colonum Aplicado a Caña de azúcar, Eleusine indica Aplicado a Piña, Eleusine indica Aplicado a Caña de azúcar, Phyllanthus niruri Aplicado a Caña de azúcar, Rottboellia cochinchinensis Aplicado a Caña de azúcar</t>
  </si>
  <si>
    <t>Flumorph 50 G/L + Fosetyl - aluminium 450 G/L</t>
  </si>
  <si>
    <t>Peronospora sparsa Aplicado a Rosa</t>
  </si>
  <si>
    <t>Achyranthes aspera Aplicado a Maíz, Jussiaea linifolia Aplicado a Maíz</t>
  </si>
  <si>
    <t>Acephate 97 %</t>
  </si>
  <si>
    <t>Docecilbencensulfonato de sodio 100 G/L</t>
  </si>
  <si>
    <t>Acide benzene sulfonique linear 5 % + Sodium sulphate lauryl 6.3 %</t>
  </si>
  <si>
    <t>1 l , 1 GL, 2,5 GL, 5 GL, 500 ML</t>
  </si>
  <si>
    <t>2,4-d amine salt 720 G/L</t>
  </si>
  <si>
    <t>SYNGENTA LIMITED - Reino Unido, Syngenta S.A. (formulador) - Colombia, Syngenta South Africa (Pty) Limited - formulador - Sudáfrica</t>
  </si>
  <si>
    <t>MIGRACIÓN PLAGUICI A SISTEMA GUÍA, formulación liquida (L)</t>
  </si>
  <si>
    <t>Digitaria sanguinalis Aplicado a Maíz, Eleusine indica Aplicado a Maíz, Euphorbia heterophylla Aplicado a Maíz, Fleurya aestuans Aplicado a Maíz, Paspalum paniculatum Aplicado a Maíz, Peperomia pellucida Aplicado a Maíz, Ruellia brevifolia Aplicado a Maíz, Sida acuta Aplicado a Maíz</t>
  </si>
  <si>
    <t>SHARDA CROPCHE LIMITED / FORMULADOR - India</t>
  </si>
  <si>
    <t>Benzene sulfonic acid 10.5 % + Sodium laureth ulfate 6.8 %</t>
  </si>
  <si>
    <t>Monopotassium phosphite 458 G/L</t>
  </si>
  <si>
    <t>Bispyribac - sodium 200 G/KG</t>
  </si>
  <si>
    <t>Control de maleza Aplicado a Arroz</t>
  </si>
  <si>
    <t>Propanil 380 G/L + Triclopyr 40 G/L</t>
  </si>
  <si>
    <t>Amaranthus dubius Aplicado a Maíz, Digitaria ciliaris Aplicado a Maíz, Echinochloa colonum Aplicado a Maíz, Eleusine indica Aplicado a Maíz, Euphorbia hirta Aplicado a Maíz</t>
  </si>
  <si>
    <t>Sulphur 800 G/L</t>
  </si>
  <si>
    <t>AZUFRE 80% W.G. (CANCELADO)</t>
  </si>
  <si>
    <t>Sulphur 80 %</t>
  </si>
  <si>
    <t>Oidium sp. Aplicado a Papa</t>
  </si>
  <si>
    <t>BAVISTIN FL (CANCELADO)</t>
  </si>
  <si>
    <t>Carbendazim 0.5 %</t>
  </si>
  <si>
    <t>AZUFRE MICRONIZADO (CANCELADO)</t>
  </si>
  <si>
    <t>ALANOX 480 CE ; ALAPAC 480 CE (CANCELADO)</t>
  </si>
  <si>
    <t>Alachlor 480 G/L</t>
  </si>
  <si>
    <t>Control de maleza Aplicado a Brócoli</t>
  </si>
  <si>
    <t>ALANEX (CANCELADO)</t>
  </si>
  <si>
    <t>AMIGAN (CANCELADO)</t>
  </si>
  <si>
    <t>Ametryn 40 % + Terbutryn 25 %</t>
  </si>
  <si>
    <t>MIGRACIÓN PLAGUICI A SISTEMA GUÍA / CANCELADO BAJO RESOLUCION 0146</t>
  </si>
  <si>
    <t>BAYLETON 250 CE (CANCELADO)</t>
  </si>
  <si>
    <t>Triadimefon 250 G/L</t>
  </si>
  <si>
    <t>Fusarium oxysporum f. Lycopersici Aplicado a Maíz</t>
  </si>
  <si>
    <t>BAYFIDAN 250 CE/OL (CANCELADO)</t>
  </si>
  <si>
    <t>Triadimenol 250 G/L</t>
  </si>
  <si>
    <t>BENOMILO 50 % PM (CANCELADO)</t>
  </si>
  <si>
    <t>Benomyl 50 %</t>
  </si>
  <si>
    <t>CAMBIO TITULAR ANTES JORGE TRUJILLO (19/11/2002) CAMBIO DE FABRICANTE Y PAIS DE ORIGEN (13/10/2003) ; ANTES (FAB. HELM AG-- PAIS ALEMANIA) AMP. FABRICANTE Y PAIS DE ORIGEN (19/12/2007) / CANCELADO BAJO RESOLUCIÓN 0146</t>
  </si>
  <si>
    <t>BAYLETON 25 PM (CANCELADO)</t>
  </si>
  <si>
    <t>Triadimefon 25 %</t>
  </si>
  <si>
    <t>AMEFLOW (CANCELADO)</t>
  </si>
  <si>
    <t>Propanil 360 G/L</t>
  </si>
  <si>
    <t>ATRAZINA TECNICA (CANCELADO)</t>
  </si>
  <si>
    <t>Atrazine 97,50 %</t>
  </si>
  <si>
    <t>CAMBIO DE TITULARIDAD 25/09/2012/ CANCELADO BAJO RESOLUCION 0146</t>
  </si>
  <si>
    <t>ATRAZINA SHELL 80 PM (CANCELADO)</t>
  </si>
  <si>
    <t>Atrazine 80 %</t>
  </si>
  <si>
    <t>CAMBIO DE TITULAR DE REGISTRO Y FABRICANTE / CANCELADO BAJO RESOLUCION 0146</t>
  </si>
  <si>
    <t>ATRANEX 80 PM (CANCELADO)</t>
  </si>
  <si>
    <t>AMIGAN 50 CS (CANCELADO)</t>
  </si>
  <si>
    <t>Ametryn 25 % + Terbutryn 25 %</t>
  </si>
  <si>
    <t>ARROZNOX (CANCELADO)</t>
  </si>
  <si>
    <t>Molinate 33 % + Propanil 33 %</t>
  </si>
  <si>
    <t>ATRAZINA 80 (CANCELADO)</t>
  </si>
  <si>
    <t>MIGRACIÓN PLAGUICI A GUÍA / CANCELADO BAJO RESOLUCION 0146</t>
  </si>
  <si>
    <t>ATRAZINA 80 WP (CANCELADO)</t>
  </si>
  <si>
    <t>ARSENAL 240 (CANCELADO)</t>
  </si>
  <si>
    <t>Imazapyr 24 %</t>
  </si>
  <si>
    <t>ATRANEX 50 SC (CANCELADO)</t>
  </si>
  <si>
    <t>Atrazine 50 %</t>
  </si>
  <si>
    <t>ATRAMET COMBI 80 PM (CANCELADO)</t>
  </si>
  <si>
    <t>Ametryn 400 G/KG + Atrazine 400 G/KG</t>
  </si>
  <si>
    <t>ASSURE (CANCELADO)</t>
  </si>
  <si>
    <t>Quizalofop - p - ethyl 9.6 %</t>
  </si>
  <si>
    <t>100 ml , 20 l , 1 L, 500 ML</t>
  </si>
  <si>
    <t>Drosophila immigrants Aplicado a Piña, Drosophila melanogaster Aplicado a Piña, Spodoptera frugiperda Aplicado a Arroz, Spodoptera frugiperda Aplicado a Maíz</t>
  </si>
  <si>
    <t>BAVISTIN DF (CANCELADO)</t>
  </si>
  <si>
    <t>Botrytis sp. Aplicado a Rosa</t>
  </si>
  <si>
    <t>Amaranthus hybridus Aplicado a Maíz, Amaranthus hybridus Aplicado a Bordes de areas agrícolas, Echinochloa colonum Aplicado a Maíz, Eleusine indica Aplicado a Maíz, Eleusine indica Aplicado a Bordes de areas agrícolas, Portulaca oleracea Aplicado a Maíz, Portulaca oleracea Aplicado a Bordes de areas agrícolas, Rottboellia cochinchinensis Aplicado a Bordes de areas agrícolas</t>
  </si>
  <si>
    <t>Glyphosate 360 G/L</t>
  </si>
  <si>
    <t>Cymoxanil 48 G/KG + Metiram 570 G/KG</t>
  </si>
  <si>
    <t>Boscalid 252 G/KG + Pyraclostrobin 128 G/KG</t>
  </si>
  <si>
    <t>Alternaria solani Aplicado a Tomate de árbol, Botrytis cinerea Aplicado a Rosa, Peronospora sparsa Aplicado a Rosa, Rhizoctonia solani Aplicado a Fréjol</t>
  </si>
  <si>
    <t>ELIMINAR;BIOSBAN 15 G</t>
  </si>
  <si>
    <t>011-IN17-SESAU</t>
  </si>
  <si>
    <t>Terbufos 150 G/L</t>
  </si>
  <si>
    <t>INDISTRIAS BIOQUIM CENTROAMERICANA S.A. - Costa Rica</t>
  </si>
  <si>
    <t>Acido 1,2 etanodioico 250 G/L</t>
  </si>
  <si>
    <t>1 KG, 20 KG, 500 KG</t>
  </si>
  <si>
    <t>Digitaria sanguinalis Aplicado a Piña, Eleusine indica Aplicado a Piña, Jussiaea linifolia Aplicado a Piña, Rottboellia cochinchinensis Aplicado a Piña</t>
  </si>
  <si>
    <t>Chlorothalonil 97 %</t>
  </si>
  <si>
    <t>Clomazone 480 G/L</t>
  </si>
  <si>
    <t>Chlorothalonil 75 %</t>
  </si>
  <si>
    <t>Copper oxide 50 %</t>
  </si>
  <si>
    <t>BUTACLOR (CANCELADO)</t>
  </si>
  <si>
    <t>Butachlor 0,9 %</t>
  </si>
  <si>
    <t>MIGRACION DEL PLAGUICI AL GUIA / CANCELADO BAJO RESOLUCIÓN 0146</t>
  </si>
  <si>
    <t>ATERBUTOX 50 SC (CANCELADO)</t>
  </si>
  <si>
    <t>Atrazine 229 G/L + Terbutryn 229 G/L</t>
  </si>
  <si>
    <t>BENOMIL OD (CANCELADO)</t>
  </si>
  <si>
    <t>NO SE ENCUENTRA EN EL SISTEMA GUIA LA EMPRESA/ RECECTRIL S.A./ SUSPENDIDO / CANCELADO BAJO RESOLUCIÓN 0146</t>
  </si>
  <si>
    <t>ATRAZINA 50% CS (CANCELADO)</t>
  </si>
  <si>
    <t>Pedido de la empresa la cancelación 6154-O, 25-10-2017 / CANCELADO BAJO RESOLUCION 0146</t>
  </si>
  <si>
    <t>BUTACLOR TECNICO 92% (CANCELADO)</t>
  </si>
  <si>
    <t>Butachlor 92 %</t>
  </si>
  <si>
    <t>CAMBIO DE TITULARIDAD 25/09/2012 / CANCELADO BAJO RESOLUCIÓN 0146</t>
  </si>
  <si>
    <t>BLITZ (CANCELADO)</t>
  </si>
  <si>
    <t>Fipronil 0.003 %</t>
  </si>
  <si>
    <t>MIGRACIÓN / CANCELADO BAJO RESOLUCIÓN 0146</t>
  </si>
  <si>
    <t>BLAZER 2L (CANCELADO)</t>
  </si>
  <si>
    <t>Acifluorfen 20.17 %</t>
  </si>
  <si>
    <t>NO SE ENCUENTRA EN EL SISTEMA GUIA/ COMERCIALIZADORA UNITED PHOSPHORUS/ MIGRACIÓN PLAGUICI A SISTEMA GUÍA / CANCELADO BAJO RESOLUCION 0146</t>
  </si>
  <si>
    <t>ATRAZIN (CANCELADO)</t>
  </si>
  <si>
    <t>NO SE ENCUENTRA EN EL SISTEMA GUIA/ C.A. INDUSTRIAL Y AGRICOLA INDIA / CANCELADO BAJO RESOLUCION 0146</t>
  </si>
  <si>
    <t>ATRAZINA 800 PM (CANCELADO)</t>
  </si>
  <si>
    <t>Pedido de la empresa la cancelación 6154-O, 25-10-2017/ CANCELADO BAJO RESOLUCION 0146</t>
  </si>
  <si>
    <t>BUTACHLOR (CANCELADO)</t>
  </si>
  <si>
    <t>BLISTER (CANCELADO)</t>
  </si>
  <si>
    <t>Acifluorfen-sodium 240 G/L</t>
  </si>
  <si>
    <t>MIGRACION/ CANCELADO BAJO RESOLUCION 0146</t>
  </si>
  <si>
    <t>BUTACLOR 60 CE (CANCELADO)</t>
  </si>
  <si>
    <t>Butachlor 60 %</t>
  </si>
  <si>
    <t>CAMBIO TITULAR ANTES JORGE TRUJILLO (08/11/2002) / AMP. DE FABRICANTE (03/02/2004) AMP. DE PAIS DE ORIGEN (03/02/2004) / CANCELADO BAJO RESOLUCIÓN 0146</t>
  </si>
  <si>
    <t>Carfentrazone-ethyl 400 G/L</t>
  </si>
  <si>
    <t>0.5 l/ha ARROZ; 150 ml/ha BANANO</t>
  </si>
  <si>
    <t>Amaranthus spinosus Aplicado a Arroz, Amaranthus spinosus Aplicado a Banano, Commelina diffusa Aplicado a Banano, Cyperus odoratus Aplicado a Banano, Ipomea acuminata Aplicado a Arroz, Laportea aestuans Aplicado a Banano, Laportea aestuans Aplicado a Arroz</t>
  </si>
  <si>
    <t>ATRAZINA 80 PM (CANCELADO)</t>
  </si>
  <si>
    <t>Acalypha alopecuroides Aplicado a Arroz, Agrostis montevidensis Aplicado a Arroz, Amaranthus spinosus Aplicado a Arroz, Commelina diffusa Aplicado a Arroz, Drymaria cordata Aplicado a Arroz, Eleusine indica Aplicado a Arroz, Emilia sonchifolia Aplicado a Arroz, Euphorbia hirta Aplicado a Arroz, Fleuria aestuans Aplicado a Arroz, Mecardonia miniuta Aplicado a Arroz, Panicum fasciculatum Aplicado a Arroz, Panicum trichoides Aplicado a Arroz, Peperomia pellucida Aplicado a Arroz, Sida acuta Aplicado a Arroz</t>
  </si>
  <si>
    <t>Bensulfuron methyl 600 g/kg G</t>
  </si>
  <si>
    <t>100 g/ha</t>
  </si>
  <si>
    <t>Control de maleza Aplicado a Arroz, Cyperus ferax Aplicado a Arroz, Cyperus rotundus Aplicado a Arroz, Eclipta alba Aplicado a Arroz, Fimbristylis annua Aplicado a Arroz</t>
  </si>
  <si>
    <t>ATRAZINA 90 WG (CANCELADO)</t>
  </si>
  <si>
    <t>NO SE ENCUENTRA REGISTRADO EN EL GUIA LA EMPRESA/ (UNITED AGRY PRODUCTS ECUADOR (UAP-ECU)/MIGRACION DEL PLAGUICI AL GUIA / CANCELADO BAJO RESOLUCION 0146</t>
  </si>
  <si>
    <t>BISAX ; GRAMMYA 200 WP (CANCELADO)</t>
  </si>
  <si>
    <t>BRIGADE 100 (&lt;300 ml)</t>
  </si>
  <si>
    <t>Bifenthrin 100 G/L</t>
  </si>
  <si>
    <t>1 cc/l</t>
  </si>
  <si>
    <t>Tagosodes oryzicolus Aplicado a Arroz, Trialeurodes vaporariorum Aplicado a Tomate de árbol</t>
  </si>
  <si>
    <t>BENOMIL TECNICO (CANCELADO)</t>
  </si>
  <si>
    <t>Benomyl 90 %</t>
  </si>
  <si>
    <t>CARBELAQ 500 (CANCELADO)</t>
  </si>
  <si>
    <t>Pimiento: 0.5 l/ha; Mango: 0.4 l/ha; ARROZ: 0,5 l/ha; Maiz: 0.5 l/ha</t>
  </si>
  <si>
    <t>MIGRACIÓN DE DATOS; CANCELADO BAJO RESOLUCIÓN 0223</t>
  </si>
  <si>
    <t>Gibberellins 5 %</t>
  </si>
  <si>
    <t>Amaranthus spinosus Aplicado a Arroz, Cyperus ferax Aplicado a Arroz, Echinochloa colona Aplicado a Arroz, Eleusine indica Aplicado a Arroz, Leptochloa filiformis Aplicado a Arroz, Lindernia crustaceae Aplicado a Arroz, Ludwigia erecta Aplicado a Arroz, Portulaca oleracea Aplicado a Arroz</t>
  </si>
  <si>
    <t>15/11/2019 cabió de titular.</t>
  </si>
  <si>
    <t>CRISATRINA 50 SC ; CRYSTAL AMETRINA (CANCELADO)</t>
  </si>
  <si>
    <t>Ametryn 480 G/L</t>
  </si>
  <si>
    <t>MIGRACION DEL PLAGUICI AL GUIA (CORREGIR EL TIPO DE FORMULACIÓN A FL) / CANCELADO BAJO RESOLUCION 0146 / PRODUCTO AUTORIZADO PARA SU COMERCIALIZACIÓN CON ETIQUETA NORMA NACIONAL HASTA EL 25 DE JUNIO DEL 2020 (NOMBRE CON EL QUE SE COMERCIALIZA: CRISATRINA 50 SC)</t>
  </si>
  <si>
    <t>Alcohol tridecilico-polio 20 %</t>
  </si>
  <si>
    <t>Boscalid 500 G/KG</t>
  </si>
  <si>
    <t>Alternaria brassicae Aplicado a Brócoli, Alternaria solani Aplicado a Papa, Botrytis cinerea Aplicado a Rosa, Botrytis cinerea Aplicado a Tomate riñon</t>
  </si>
  <si>
    <t>Metconazole 90 G/L</t>
  </si>
  <si>
    <t>1 L, 200 ML, 5 L, 10 L, 20 L, 100 ML</t>
  </si>
  <si>
    <t>AVGUST COLOMBIA S.A.S (For) - Colombia, CHANGZOU AUGUST AGROCHEM CO.LTD - China, CJSC-AUGUST-BEL (For) - Bielorrusia, JSC AUGUST, INC.(fab-for) - Rusia</t>
  </si>
  <si>
    <t>(3/06/2014) Agroambiente da a Avgust la titularidad del registro. (9/01/2019) Avgust da la titularidad del registro a SOLAGRO</t>
  </si>
  <si>
    <t>Mesotrione 480 G/L</t>
  </si>
  <si>
    <t>Anhui Zhongshan Chemical Industry Co.Ltd.-FAB - China, Shenyang Sciencreat Chemicals Co.,Ltd.-FAB - China, SYNGENTA CROP. PROTECTION INC - Estados Unidos, Syngenta Crop Protection Monthey S.A-FAB - Suiza, SYNGENTA PRODUCTION FRANCE S.A.S - Francia</t>
  </si>
  <si>
    <t>Gibberellic acid 9 %</t>
  </si>
  <si>
    <t>Captan 800 G/KG</t>
  </si>
  <si>
    <t>Alternaria solani Aplicado a Tomate de árbol, Oidium sp. Aplicado a Rosa</t>
  </si>
  <si>
    <t>ELIMINAR;CUPROFIX 30 PM</t>
  </si>
  <si>
    <t>001-F35</t>
  </si>
  <si>
    <t>AEROSOL (AE)</t>
  </si>
  <si>
    <t>Agrow Allied Ventures Pvt. Ltd. (fabricante 2,4 D ácido) - India, ATUL LIMITED - FABRICANTE - India, DUPOCSA PROTECTORES QUIMICOS PARA EL CAMPO S.A.-FORMULADOR - Ecuador, HANGZHOU GILMORE CHEMICAL CO., LTD. (fabricante) - China, HANGZHOU GILMORE CHEMICAL CO. LTD.-FORMULADOR - China, NANJING RED SUN CO., LTD. - FABRICANTE - China, SHANDONG WEIFANG RAINBOW CHEMICAL CO.,LTD.-FABRICANTE - China</t>
  </si>
  <si>
    <t>Fenhexamid 500 G/L</t>
  </si>
  <si>
    <t>Diuron 100 G/L + Paraquat 200 G/L</t>
  </si>
  <si>
    <t>Azoxystrobin 120 G/L + Tebuconazole 200 G/L</t>
  </si>
  <si>
    <t>Alternaria solani Aplicado a Tomate de árbol, Botrytis cinerea Aplicado a Rosa, Colletotrichum gloeosporioides Aplicado a Mango, Hemileia vastatrix Aplicado a Café, Oidium sp. Aplicado a Rosa, Phakopsora pachyrhizi Aplicado a Soya, Phyllachora sp. Aplicado a Maíz, Pyricularia oryzae Aplicado a Arroz, Rhizoctonia solani Aplicado a Arroz, Rhizoctonia sp. Aplicado a Papa</t>
  </si>
  <si>
    <t>CALDON 120 CS (CANCELADO)</t>
  </si>
  <si>
    <t>Glyphosate 120 G/L</t>
  </si>
  <si>
    <t>COBRA (CANCELADO)</t>
  </si>
  <si>
    <t>Lactofen 23.2 %</t>
  </si>
  <si>
    <t>ANTES AVENTIS CHEVRON CHEMICAL AVENTIS 21/11/2002 / CANCELADO BAJO RESOLUCION 0146</t>
  </si>
  <si>
    <t>COBOX 35% (CANCELADO)</t>
  </si>
  <si>
    <t>Copper oxychloride 35 %</t>
  </si>
  <si>
    <t>CLASSIC (CANCELADO)</t>
  </si>
  <si>
    <t>Ethyl clorinuron 25 %</t>
  </si>
  <si>
    <t>MIGRACIÓN PLAGUICI A SISTEMA GUÍA/ CANCELADO BAJO RESOLUCION 0146</t>
  </si>
  <si>
    <t>CRIS-MANEX 480 PM (CANCELADO)</t>
  </si>
  <si>
    <t>Maneb 480 G/KG</t>
  </si>
  <si>
    <t>CRISAZINA 800 (CANCELADO)</t>
  </si>
  <si>
    <t>MIGRACION DEL PLAGUICI AL GUIA/ CANCELADO BAJO RESOLUCION 0146</t>
  </si>
  <si>
    <t>CUPRASOL (CANCELADO)</t>
  </si>
  <si>
    <t>Copper oxychloride 840 G/KG</t>
  </si>
  <si>
    <t>Claudisporium echinulatum Aplicado a Clavel, Oidium sp. Aplicado a Rosa</t>
  </si>
  <si>
    <t>Cambio de titular de AGROCHESA a DEL MONTE (2013-07-12) / CANCELADO BAJO RESOLUCIÓN 0146</t>
  </si>
  <si>
    <t>DELTAMETRINA 2.5% EC (CANCELADO)</t>
  </si>
  <si>
    <t>CRIS-MANEX 800 PM (CANCELADO)</t>
  </si>
  <si>
    <t>Maneb 800 G/KG</t>
  </si>
  <si>
    <t>BUTANOX (CANCELADO)</t>
  </si>
  <si>
    <t>Butachlor 480 G/L</t>
  </si>
  <si>
    <t>Malezas gramíneas anuales Aplicado a Arroz</t>
  </si>
  <si>
    <t>CRISTAL PROPANIL 500 (CANCELADO)</t>
  </si>
  <si>
    <t>COLOSO (CANCELADO)</t>
  </si>
  <si>
    <t>Sulfostato 480 G/L</t>
  </si>
  <si>
    <t>CLOMAZONE 48 % EC (CANCELADO)</t>
  </si>
  <si>
    <t>CHEVY (CANCELADO)</t>
  </si>
  <si>
    <t>Acifluorfen-sodium 214 G/L</t>
  </si>
  <si>
    <t>1 l/ha para arroz y tabaco</t>
  </si>
  <si>
    <t>Digitaria sanguinalis Aplicado a Tabaco, Echinochloa colonum Aplicado a Arroz, Echinochloa colonum Aplicado a Tabaco, Echinochloa crus-galli Aplicado a Arroz, Eleusine indica Aplicado a Tabaco, Jussiaea linifolia Aplicado a Arroz, Leptochloa filiformis Aplicado a Arroz, Rottboellia exaltata Aplicado a Tabaco, Sesbania exaltata Aplicado a Arroz</t>
  </si>
  <si>
    <t>1.8 KG/HA PAPA; 1.33 G/L ROSAS; 2.5 G/L TOMATE RIÑÓN</t>
  </si>
  <si>
    <t>100 ML, 250 ML, 500 ML, 1 L, 4 L, 5 L, 10 L, 19 L, 20 L, 3.785 L</t>
  </si>
  <si>
    <t>CACIQUE (CANCELADO)</t>
  </si>
  <si>
    <t>NO SE ENCUENTRA REGISTRADO EN EL GUIA LA EMPRESA/ (UNITED AGRY PRODUCTS ECUADOR (UAP-ECU)/MIGRACION DEL PLAGUICI AL GUIA/MIGRACIÓN / CANCELADO BAJO RESOLUCION 0146</t>
  </si>
  <si>
    <t>CANDELA SUPER (CANCELADO)</t>
  </si>
  <si>
    <t>Glyphosate 0.105 %</t>
  </si>
  <si>
    <t>CLETHODIM 240 EC (CANCELADO)</t>
  </si>
  <si>
    <t>CRISAZINA 500 PF (CANCELADO)</t>
  </si>
  <si>
    <t>Atrazine 480 G/L</t>
  </si>
  <si>
    <t>CANCELADO BAJO RESOLUCION 0146/ PRODUCTO AUTORIZADO PARA SU COMERCIALIZACIÓN CON ETIQUETA NORMA NACIONAL HASTA EL 25 DE JUNIO DEL 2020 (NOMBRE CON EL QUE SE COMERCIALIZA: CRISAZINA 500 PF)</t>
  </si>
  <si>
    <t>Amaranthus hybridus Aplicado a Soya, Bidens pilosa Aplicado a Soya, Commelina diffusa Aplicado a Soya, Emilia sonchifolia Aplicado a Soya, Euphorbia heterophylla Aplicado a Soya, Euphorbia hirta Aplicado a Soya, Portulaca oleracea Aplicado a Soya, Sesbania exaltata Aplicado a Soya</t>
  </si>
  <si>
    <t>Copper oxychloride 190 G/KG + Mancozeb 500 G/KG</t>
  </si>
  <si>
    <t>Dow AgroSciences de Colombia S.A. (Formulador) - Colombia, DOW AGROSCIENCES INDUSTRIAL LTDA. (Fabricante i.a. mancozeb) - Brasil, PRODUCTOS QUÍMICOS PANAMERICANOS S.A. (Fabricante i.a. copper oxychloride) - Colombia, UNIPHOS COLOMBIA PLANT LIMITED (Fabricante mancozeb) - Colombia</t>
  </si>
  <si>
    <t>Nonilfenol heptaglicoleter 33.3 %</t>
  </si>
  <si>
    <t>Thrips tabaci Aplicado a Cebolla, Tuta absoluta Aplicado a Tomate de árbol</t>
  </si>
  <si>
    <t>NINGBO SUNJOY AGROSCIENCE CO., LTD. (fabricante y formulador) - China, SHANGHAI MIO CHEMICAL CO, LTD. (fabricante y formulador) - China, ZHEJIANG RAYFULL CHEMICALS CO., LTD (fabricante-formulador) - China</t>
  </si>
  <si>
    <t>Cypermethrin 500 G/L</t>
  </si>
  <si>
    <t>Cymoxanil 98 %</t>
  </si>
  <si>
    <t>Foramsulfuron 300 G/KG + Iodosulfuron-methyl-sodium 20 G/KG</t>
  </si>
  <si>
    <t>Mepanipyrim 400 G/L</t>
  </si>
  <si>
    <t>Glyphosate 410 G/L</t>
  </si>
  <si>
    <t>IMPORTADORA INDUSTRIAL AGRÍCOLA DEL MONTE - Ecuador, IPROCHEM COMPANY LIMITED-FABRICANTE - China, SINOCHEM AGRO CO., LTD. (fabricante) - China</t>
  </si>
  <si>
    <t>Chlorothalonil 500 G/L + Dimethomorph 250 G/L</t>
  </si>
  <si>
    <t>Peronospora parasitica Aplicado a Brócoli, Peronospora parasitica Aplicado a Col, Peronospora parasitica Aplicado a Col china, Peronospora parasitica Aplicado a Col de bruselas, Peronospora parasitica Aplicado a Coliflor, Peronospora parasitica Aplicado a Nabo, Peronospora parasitica Aplicado a Rábano, Phytophthora infestans Aplicado a Papa</t>
  </si>
  <si>
    <t>Myzus persicae Aplicado a Lechuga</t>
  </si>
  <si>
    <t>ADAMA ANDINA B.V. SUCURSAL COLOMBIA - Colombia, NINGBO GENERIC CHEMICAL CO.,LTD. - China, PROFICOL ANDINA B.V. SUCURSAL COLOMBIA - Colombia</t>
  </si>
  <si>
    <t>1792787157001</t>
  </si>
  <si>
    <t>SAIBAI</t>
  </si>
  <si>
    <t>Extracto de citrico no comestible 967 G/L</t>
  </si>
  <si>
    <t>Rosa:1-2 ml/l; Banano 0.6 l/ha</t>
  </si>
  <si>
    <t>Mycosphaerella fijiensis Aplicado a Banano, Oidium sp. Aplicado a Rosa</t>
  </si>
  <si>
    <t>MIGRACION DEL PLAGUICI AL GUIA; titularidad anterior FARMAGRO S.A.; Actualización en Guia: Cambio de Titularidad a: SAIBAI anterior HORTIFLORA ANDINA S.A.</t>
  </si>
  <si>
    <t>COMMPLOT (CANCELADO)</t>
  </si>
  <si>
    <t>NO SE ENCUENTRA REGISTRADO EN EL GUIA LA EMPRESA/ UNITED AGRY PRODUCTS ECUADOR (UAP-ECU)/ MIGRACION / CANCELADO BAJO RESOLUCION 0146</t>
  </si>
  <si>
    <t>FLAME PLUS 360 (CANCELADO)</t>
  </si>
  <si>
    <t>Glyphosate 324 G/L</t>
  </si>
  <si>
    <t>Brachiaria mutica Aplicado a Café, Brachiaria mutica Aplicado a Fréjol, Brachiaria mutica Aplicado a Sorgo, Brachiaria mutica Aplicado a Maíz, Brachiaria mutica Aplicado a Palma africana, Chloris polydactyla Aplicado a Palma africana, Chloris polydactyla Aplicado a Maíz, Chloris polydactyla Aplicado a Fréjol, Chloris polydactyla Aplicado a Sorgo, Chloris polydactyla Aplicado a Café, Commelina diffusa Aplicado a Palma africana, Commelina diffusa Aplicado a Fréjol, Commelina diffusa Aplicado a Maíz, Commelina diffusa Aplicado a Sorgo, Commelina diffusa Aplicado a Café, Cyperus rotundus Aplicado a Maíz, Cyperus rotundus Aplicado a Palma africana, Cyperus rotundus Aplicado a Café, Cyperus rotundus Aplicado a Sorgo, Cyperus rotundus Aplicado a Fréjol, Digitaria sanguinalis Aplicado a Maíz, Digitaria sanguinalis Aplicado a Fréjol, Digitaria sanguinalis Aplicado a Café, Digitaria sanguinalis Aplicado a Sorgo, Digitaria sanguinalis Aplicado a Palma africana, Echinochloa colonum Aplicado a Fréjol, Echinochloa colonum Aplicado a Maíz, Echinochloa colonum Aplicado a Café, Echinochloa colonum Aplicado a Palma africana, Echinochloa colonum Aplicado a Sorgo, Eclipta alba Aplicado a Sorgo, Eclipta alba Aplicado a Maíz, Eclipta alba Aplicado a Café, Eclipta alba Aplicado a Fréjol, Eclipta alba Aplicado a Palma africana, Eleusine indica Aplicado a Sorgo, Eleusine indica Aplicado a Fréjol, Eleusine indica Aplicado a Maíz, Eleusine indica Aplicado a Palma africana, Eleusine indica Aplicado a Café, Euphorbia hirta Aplicado a Maíz, Euphorbia hirta Aplicado a Café, Euphorbia hirta Aplicado a Fréjol, Euphorbia hirta Aplicado a Palma africana, Euphorbia hirta Aplicado a Sorgo, Leptochloa filiformis Aplicado a Maíz, Leptochloa filiformis Aplicado a Fréjol, Leptochloa filiformis Aplicado a Palma africana, Leptochloa filiformis Aplicado a Sorgo, Leptochloa filiformis Aplicado a Café, Paspalum conjugatum Aplicado a Café, Paspalum conjugatum Aplicado a Maíz, Paspalum conjugatum Aplicado a Fréjol, Paspalum conjugatum Aplicado a Palma africana, Paspalum conjugatum Aplicado a Sorgo, Paspalum fasciculatum Aplicado a Café, Paspalum fasciculatum Aplicado a Fréjol, Paspalum fasciculatum Aplicado a Sorgo, Paspalum fasciculatum Aplicado a Maíz, Paspalum paniculatum Aplicado a Palma africana, Pennisetum clandestinum Aplicado a Sorgo, Pennisetum clandestinum Aplicado a Palma africana, Pennisetum clandestinum Aplicado a Fréjol, Pennisetum clandestinum Aplicado a Café, Pennisetum clandestinum Aplicado a Maíz, Portulaca oleracea Aplicado a Sorgo, Portulaca oleracea Aplicado a Café, Portulaca oleracea Aplicado a Fréjol, Portulaca oleracea Aplicado a Palma africana, Portulaca oleracea Aplicado a Maíz, Rottboellia exaltata Aplicado a Fréjol, Rottboellia exaltata Aplicado a Sorgo, Rottboellia exaltata Aplicado a Palma africana, Rottboellia exaltata Aplicado a Maíz, Rottboellia exaltata Aplicado a Café, Sorghum halepense Aplicado a Sorgo, Sorghum halepense Aplicado a Palma africana, Sorghum halepense Aplicado a Fréjol, Sorghum halepense Aplicado a Maíz, Sorghum halepense Aplicado a Café</t>
  </si>
  <si>
    <t>EL PAPA (CANCELADO)</t>
  </si>
  <si>
    <t>PUNTOQUIMICA S.A.</t>
  </si>
  <si>
    <t>Examethyl pararosanilina 1.3 %</t>
  </si>
  <si>
    <t>FUNG BACTER (CANCELADO)</t>
  </si>
  <si>
    <t>Amonium cuaternario 500 G/L</t>
  </si>
  <si>
    <t>DECIS TAB (CANCELADO)</t>
  </si>
  <si>
    <t>Deltamethrin 250 G/KG</t>
  </si>
  <si>
    <t>Aphis gossypii Aplicado a Maíz</t>
  </si>
  <si>
    <t>MIGRACIÓN PLAGUICI A GUÍA / CANCELADO BAJO RESOLUCIÓN 0146</t>
  </si>
  <si>
    <t>CRYSTAL DIURON 500 (CANCELADO)</t>
  </si>
  <si>
    <t>Diuron 480 G/L</t>
  </si>
  <si>
    <t>ELOSAL (CANCELADO)</t>
  </si>
  <si>
    <t>DIURON 80 PM (CANCELADO)</t>
  </si>
  <si>
    <t>DIURON 80% PM (CANCELADO)</t>
  </si>
  <si>
    <t>CRYSTAL PROPANIL 300 (CANCELADO)</t>
  </si>
  <si>
    <t>DERBY 10.6 SL (CANCELADO)</t>
  </si>
  <si>
    <t>Imazethapyr 10.6 %</t>
  </si>
  <si>
    <t>MIGRACION/ CANCELADO BAJO RESOLUCION 0146 / PRODUCTO AUTORIZADO PARA SU COMERCIALIZACIÓN CON ETIQUETA NORMA NACIONAL HASTA EL 25 DE JUNIO DEL 2020 (NOMBRE CON EL QUE SE COMERCIALIZA: DERBY 10.6 SL)</t>
  </si>
  <si>
    <t>DURTOK 540 G/L CE (CANCELADO)</t>
  </si>
  <si>
    <t>CRYSTAL GLIFOSATO 360 (CANCELADO)</t>
  </si>
  <si>
    <t>DREXEL ATRAZINA 90 WG (CANCELADO)</t>
  </si>
  <si>
    <t>DIUREX 80 PM (CANCELADO)</t>
  </si>
  <si>
    <t>Diuron 80 G/KG</t>
  </si>
  <si>
    <t>DIMETRIN 80 PM (CANCELADO)</t>
  </si>
  <si>
    <t>Ametryn 400 G/KG + Diuron 480 G/KG</t>
  </si>
  <si>
    <t>Agrotis ipsilon Aplicado a Banano, Control de maleza Aplicado a Caña de azúcar</t>
  </si>
  <si>
    <t>58-F6/NA-CL1</t>
  </si>
  <si>
    <t>Alternaria sp. Aplicado a Sandía, Colletotrichum sp. Aplicado a Fréjol, Helminthosporium maydis Aplicado a Maíz, Moniliophthora roreri Aplicado a Cacao, Peronospora destructor Aplicado a Cebolla, Peronospora destructor Aplicado a Cebolla perla, Peronospora destructor Aplicado a Cebolla roja, Peronospora sparsa Aplicado a Mora, Phytophthora infestans Aplicado a Papa, Phytophthora infestans Aplicado a Pimiento, Phytophthora infestans Aplicado a Tomate riñon, Pseudoperonospora cubensis Aplicado a Melón</t>
  </si>
  <si>
    <t>CRYSTAL CHEMICAL INTER-AMERICA S.A. (FABRICANTE) - China, DUPOCSA PROTECTORES QUIMICOS PARA EL CAMPO S.A. (Formulador) - Ecuador, INDOFIL INDUSTRIES LIMITED (FABRICANTE) - India, INDOFIL INDUSTRIES LIMITED (Fabricante i.a cymoxanil) - India, SHANDONG WEIFANG RAINBOW CHEMICAL CO. LTD. (FABRICANTE) - China</t>
  </si>
  <si>
    <t>Cymoxanil 300 G/KG + Famoxadone 225 G/KG</t>
  </si>
  <si>
    <t>0.6 PARA PAPA, 0.4 PARA TOMATE RIÑON KG/HA</t>
  </si>
  <si>
    <t>Phytophthora infestans Aplicado a Papa, Phytophthora infestans Aplicado a Tomate riñon</t>
  </si>
  <si>
    <t>Anhui Guangxin Agrochemical Co. Ltd (fabricante ingrediente activo Fomaxodone) - China, DuPont Asturias S.L. FABRICANTE - China, DUPONT DE NEMOURS (FRANCE) S.A.S - FORMULADOR - Francia, E.I DU PONT DE NEMOURS AND COMPANY MOBILE MANUFACTURING CENTER (FABRICANTE) - Estados Unidos, LIMIN CHEMICAL CO, LTD FABRICANTE - China</t>
  </si>
  <si>
    <t>DREXEL AMETRINA 50 SC (CANCELADO)</t>
  </si>
  <si>
    <t>1 l , 100 ML, 250 ML, 500 ML, 1 GL, 5 GL</t>
  </si>
  <si>
    <t>Metalaxil - m 250 G/L</t>
  </si>
  <si>
    <t>4 L, 1 L, 19 L</t>
  </si>
  <si>
    <t>Diquat dibromide 200 G/L</t>
  </si>
  <si>
    <t>Ageratum conyzoides Aplicado a Cacao, Drymaria cordata Aplicado a Cacao, Eleusine indica Aplicado a Banano, Euphorbia hirta Aplicado a Palma africana, Euphorbia hirta Aplicado a Banano, Fleurya aestuans Aplicado a Palma africana, Geophila macropoda Aplicado a Palma africana, Justicia laevilinguis Aplicado a Palma africana, Justicia laevilinguis Aplicado a Banano, Paspalum notatum Aplicado a Cacao, Sida acuta Aplicado a Palma africana</t>
  </si>
  <si>
    <t>Pyraclostrobin 250 G/L</t>
  </si>
  <si>
    <t>500 ml , 1 l , 5 l , 100 ML</t>
  </si>
  <si>
    <t>Mezcla de surfactante 42.5 %</t>
  </si>
  <si>
    <t>SUMITOMOCHEMICAL ECUADOR S.A.</t>
  </si>
  <si>
    <t>Myrothecium verrucaria 950 G/KG</t>
  </si>
  <si>
    <t>Amaranthus dubius Aplicado a Palma africana, Amaranthus hybridus Aplicado a Maíz, Brassica campestris l. Aplicado a Maíz, Chenopodium album Aplicado a Maíz, Cyperus ferax Aplicado a Palma africana, Drymaria cordata Aplicado a Palma africana, Fleurya aestuans Aplicado a Palma africana, Justicia laevilinguis Aplicado a Palma africana, Malva parviflora Aplicado a Maíz, Panicum trichoides Aplicado a Palma africana, Paspalum paniculatum Aplicado a Palma africana, Phyllantus stipulatus Aplicado a Palma africana</t>
  </si>
  <si>
    <t>Alternaria porri Aplicado a Cebolla roja, Alternaria porri Aplicado a Cebolla perla, Alternaria porri Aplicado a Ajo, Colletotrichum gloeosporioides Aplicado a Ají, Colletotrichum gloeosporioides Aplicado a Tomate de árbol, Colletotrichum gloeosporioides Aplicado a Berenjena, Colletotrichum gloeosporioides Aplicado a Pepino dulce, Mycosphaerella fijiensis Aplicado a Banano</t>
  </si>
  <si>
    <t>2,4 d 400 G/L</t>
  </si>
  <si>
    <t>Ageratum conyzoides Aplicado a Maíz</t>
  </si>
  <si>
    <t>Dow AgroSciences de Colombia S.A/FORMULADOR - Colombia, Dow Agrosciences LLC/fabricante - Estados Unidos</t>
  </si>
  <si>
    <t>Glyphosate 62 %</t>
  </si>
  <si>
    <t>Fenoxaprop-p 110 G/L</t>
  </si>
  <si>
    <t>Sorbitan monooleato+sorbitan trioleato 800 200 G/L</t>
  </si>
  <si>
    <t>Imazalil sulfate 750 G/KG</t>
  </si>
  <si>
    <t>Cuphea racemosa Aplicado a Banano, Eleusine indica Aplicado a Banano, Euphorbia hypericifolia Aplicado a Banano, Fleurya aestuans Aplicado a Banano, Impatiens balsamina Aplicado a Banano, Justicia laevilinguis Aplicado a Banano, Panicum polygonatum Aplicado a Maíz, Paspalum paniculatum Aplicado a Banano</t>
  </si>
  <si>
    <t>Borreria laevis Aplicado a Palma africana, Cyperus ferax Aplicado a Palma africana, Drymaria cordata Aplicado a Palma africana, Fleurya aestuans Aplicado a Palma africana, Justicia laevilinguis Aplicado a Palma africana, Paspalum paniculatum Aplicado a Palma africana, Phyllantus stipulatus Aplicado a Palma africana</t>
  </si>
  <si>
    <t>Malezas dicotiledóneas, gramíneas y ciperáceas Aplicado a Piña, Malezas dicotiledóneas, gramíneas y ciperáceas Aplicado a Caña de azúcar</t>
  </si>
  <si>
    <t>Glyphosate 95 %</t>
  </si>
  <si>
    <t>GESAPAX ; MEGAPAX (CANCELADO)</t>
  </si>
  <si>
    <t>FOCUS ULTRA (CANCELADO)</t>
  </si>
  <si>
    <t>Cycloxydim 21 %</t>
  </si>
  <si>
    <t>FUNGAFLOR 100 SL (CANCELADO)</t>
  </si>
  <si>
    <t>Imazalil 100 G/L</t>
  </si>
  <si>
    <t>FUNGI-BAC 222 (CANCELADO)</t>
  </si>
  <si>
    <t>Benzalkonium chloride 200 G/L</t>
  </si>
  <si>
    <t>FUNGITEX (CANCELADO)</t>
  </si>
  <si>
    <t>Benomyl 50 G/KG</t>
  </si>
  <si>
    <t>Cercospora coffeicola Aplicado a Café, Oidium sp. Aplicado a Rosa, Pyricularia oryzae Aplicado a Arroz</t>
  </si>
  <si>
    <t>DIURON 80% CS (CANCELADO)</t>
  </si>
  <si>
    <t>PAPA: 2 kg/ha</t>
  </si>
  <si>
    <t>Cymoxanil: OXON /FABRICANTE - China, Dow AgroSciences de Colombia S.A/FORMULADOR - Colombia, LIMIN CHEMICAL CO. LTD. (FABRICANTE CYMOXANIL) - China, Mancozeb:Dow AgroSciences Industrial ltda/fabricante - Brasil, Mancozeb: Uniphos Colombia Plant Limited/Fabricante - Colombia</t>
  </si>
  <si>
    <t>GLIFOSATO 480 LS (CANCELADO)</t>
  </si>
  <si>
    <t>NO SE ENCUENTRA EN EL SISTEMA GUIA/ QUIMICA AGRICOLA FALCONI QUIFAL- SUSPENDIDA / CANCELADO BAJO RESOLUCION 0146</t>
  </si>
  <si>
    <t>FACET 50% PM (CANCELADO)</t>
  </si>
  <si>
    <t>Quinclorac 50 %</t>
  </si>
  <si>
    <t>GLIFOSATO 480 SL ; CORTADOR (CANCELADO)</t>
  </si>
  <si>
    <t>GLIFOLAQ 35.6 SL; GLIFOTEX (CANCELADO)</t>
  </si>
  <si>
    <t>FEROZ (CANCELADO)</t>
  </si>
  <si>
    <t>GLIFOMAT 500 (CANCELADO)</t>
  </si>
  <si>
    <t>250 ML, 500 ML, 1 L, 4 L, 10 L, 20 L, 1 GL, 5 GL, 100 ML</t>
  </si>
  <si>
    <t>Glyphosate isopropylamine salt 480 G/L</t>
  </si>
  <si>
    <t>Acalypha arvensis Aplicado a Maíz, Amaranthus hybridus Aplicado a Caña de azúcar, Caperonia palustris Aplicado a Arroz, Cyperus rotundus Aplicado a Arroz, Digitaria sanguinalis Aplicado a Maíz, Echinochloa colonum Aplicado a Caña de azúcar, Echinochloa colonum Aplicado a Maíz, Echinochloa colonum Aplicado a Arroz, Echinochloa colonum Aplicado a Mango, Eclipta prostrata Aplicado a Maíz, Eleusine indica Aplicado a Caña de azúcar, Leptochloa uninervia Aplicado a Mango, Ludwigia linifolia Aplicado a Mango, Panicum fasciculatum Aplicado a Caña de azúcar, Phyllanthus niruri Aplicado a Maíz, Physalis angulata Aplicado a Caña de azúcar, Rottboellia cochinchinensis Aplicado a Caña de azúcar, Rottboellia cochinchinensis Aplicado a Maíz, Rottboellia cochinchinensis Aplicado a Mango, Synedrella nodiflora Aplicado a Caña de azúcar</t>
  </si>
  <si>
    <t>1 L, 250 ML, 500 ML, 1 GL, 5 L, 10 L, 20 L</t>
  </si>
  <si>
    <t>Linuron 500 G/L</t>
  </si>
  <si>
    <t>Amaranthus retroflexus Aplicado a Zanahoria, Poa annua Aplicado a Zanahoria, Urtica urens Aplicado a Zanahoria, Veronica persica Aplicado a Zanahoria</t>
  </si>
  <si>
    <t>GESAPRIM ; MEGAPRIM (CANCELADO)</t>
  </si>
  <si>
    <t>H 1 SUPER (CANCELADO)</t>
  </si>
  <si>
    <t>Fluazifop-p-butyl 35 G/L</t>
  </si>
  <si>
    <t>Imazalil 500 G/L</t>
  </si>
  <si>
    <t>FENIX 600 (CANCELADO)</t>
  </si>
  <si>
    <t>900 G, 500 G, 1 KG</t>
  </si>
  <si>
    <t>Propineb 700 G/KG</t>
  </si>
  <si>
    <t>Phytophthora infestans Aplicado a Tomate riñon, Phytophthora infestans Aplicado a Papa</t>
  </si>
  <si>
    <t>70 g/ha GR/HA</t>
  </si>
  <si>
    <t>Amaranthus hybridus Aplicado a Maíz, Datura stramonium Aplicado a Maíz, Echinochloa colona Aplicado a Maíz, Ipomoea purpurea Aplicado a Maíz, Lolium multiflorum Aplicado a Maíz, Sorghum halepense Aplicado a Maíz</t>
  </si>
  <si>
    <t>ANASAC CHILE S. A. (Formulador) - Chile, HUALONG CHEMICAL INDUSTRY CO. LTD (Fabricante) - China, ZHEJIANG LONGYOU EAST ANASAC CROP SCIENCE CO. LTD. (Formulardor) - China</t>
  </si>
  <si>
    <t>2.0 g/l vol agua: 1500l/ha ROSAS; 600 g/200 l agua/ha PAPAYA, 1 KG/HA PARA TOMATE RIÑON</t>
  </si>
  <si>
    <t>Peronospora sparsa Aplicado a Rosa, Phytophthora infestans Aplicado a Tomate riñon, Phytophthora palmivora Aplicado a Papaya</t>
  </si>
  <si>
    <t>FLAGCHEM INTERNATIONAL CO., LTD. (Fabricante y Formulador) - China, HONBOR INDUSTRIAL CO., LTD. (Fabricante y Formulador) - China, IPROCHEM COMPANY LIMITED (fabricante y formulador) - China, LIMIN CHEMICAL CO., LTD. (Fabricante y Formulador ) - China</t>
  </si>
  <si>
    <t>Fosetyl - aluminium 350 G/KG + Mancozeb 350 G/KG</t>
  </si>
  <si>
    <t>Fenoxaprop -p-ethyl 69 G/L</t>
  </si>
  <si>
    <t>Ethoxylated tallow amine 825 G/L</t>
  </si>
  <si>
    <t>Imazalil 200 G/L + Thiabendazole 200 G/L</t>
  </si>
  <si>
    <t>2,4-D ester 400 G/L</t>
  </si>
  <si>
    <t>Iprodione 500 G/L</t>
  </si>
  <si>
    <t>FLAGCHEM INTERNATIONAL CO. LTD. (FAB/FORM) - China, HONBOR INDUSTRIAL CO.,LTD. (FAB/FORM) - China, KINGTAI CHEMICALS Co., LIMITED (FAB/FORM) - China, NINGBO FREE TRADE ZONE FINECHEM IND. CO. LTD. (FAB/FORM) - China, SHANGHAI E – TONG CHEMICAL CO., LTD. (FAB-FORM) - China</t>
  </si>
  <si>
    <t>Phytophthora infestans Aplicado a papa, Phytophthora infestans Aplicado a Tomate riñon</t>
  </si>
  <si>
    <t>ANHUI FENGLE AGROCHEMICAL CO., LTD (fab-for) - China, Hangzhou Green Field Chemical Co., Ltd. (fab-for) - China, IPROCHEM COMPANY LIMITED. (fab-for) - China, LIMIN CHEMICAL CO., LTD (fab-for) - China, NANJING BESTGREEN CHEMICAL CO. LTD. (fab-for) - China, SHANDONG WEIFANG RAINBOW CHEMICAL CO.,LTD (FAB-FOR) - China</t>
  </si>
  <si>
    <t>4 l , 1 L, 5 L</t>
  </si>
  <si>
    <t>BAYER S.A - Colombia, BAYER S. A. (formulador) - Guatemala</t>
  </si>
  <si>
    <t>Alternaria sp. Aplicado a Sandía, Colletotrichum sp. Aplicado a Fréjol, Helminthosporium maydis Aplicado a Maíz, Moniliophthora roreri Aplicado a Cacao, Peronospora destructor Aplicado a Cebolla, Peronospora sparsa Aplicado a Mora, Phytophthora infestans Aplicado a Pimiento, Phytophthora infestans Aplicado a Tomate riñon, Phytophthora infestans Aplicado a Papa, Pseudoperonospora cubensis Aplicado a Melón</t>
  </si>
  <si>
    <t>Cyperus ferax Aplicado a Palma africana, Drymaria cordata Aplicado a Palma africana, Paspalum paniculatum Aplicado a Palma africana, Phyllanthus niruri Aplicado a Palma africana</t>
  </si>
  <si>
    <t>Mesosulfuron-methyl 600 G/KG</t>
  </si>
  <si>
    <t>Tridemorph 865 G/L</t>
  </si>
  <si>
    <t>Methoprene 5 %</t>
  </si>
  <si>
    <t>Phytophthora infestans Aplicado a Tomate riñon, Phytophthora infestans Aplicado a Papa, Phytophthora sp. Aplicado a Piña</t>
  </si>
  <si>
    <t>MCPA (CANCELADO)</t>
  </si>
  <si>
    <t>Mcpa 480 G/L</t>
  </si>
  <si>
    <t>HIDROXIDO DE COBRE (CANCELADO)</t>
  </si>
  <si>
    <t>GLIFOSATO 480 SL (CANCELADO) - INMOVILIZADO LOTE No. 20180910</t>
  </si>
  <si>
    <t>EMPRESA DUAJA DEL ECUADOR / CANCELADO BAJO RESOLUCION 0146 / / Se inmoviliza el lote No. 20180910 mediante Memorando Nro. AGR-AGC/Z7/LOJA-2019-001354-M de 12 de agosto</t>
  </si>
  <si>
    <t>GLIFONOX BIO (CANCELADO)</t>
  </si>
  <si>
    <t>GLIFOGAN (CANCELADO)</t>
  </si>
  <si>
    <t>NO SE ENCUENTRA EN EL SISTEMA GUIA/ C.A. INDUSTRIAL Y AGRICOLA INDIA/ EMPRESA SUSPENDIDA / CANCELADO BAJO RESOLUCION 0146</t>
  </si>
  <si>
    <t>GARRA 330 CE (CANCELADO)</t>
  </si>
  <si>
    <t>Pendimethalin 330 G/L</t>
  </si>
  <si>
    <t>KURON M ; TORNADO (CANCELADO)</t>
  </si>
  <si>
    <t>2,4 d 40 G/L + Picloram 120 G/L</t>
  </si>
  <si>
    <t>CAMBIO TITULAR ANTES DOW CHEMICAL (17/09/2002) CAMBIO DE TITULAR (09/03/2007); ANTES BERMEO / CANCELADO BAJO RESOLUCION 0146</t>
  </si>
  <si>
    <t>FURORE I (CANCELADO)</t>
  </si>
  <si>
    <t>MIGRACIÓN/ CANCELADO BAJO RESOLUCION 0146</t>
  </si>
  <si>
    <t>LAKILLER 50 SC (CANCELADO)</t>
  </si>
  <si>
    <t>Terbuthylazine 500 G/L</t>
  </si>
  <si>
    <t>CAMBIO TITULAR ANTES HOLANDA 22/11/2002 SOLICITA AMP. DE PAIS DE ORIGEN A ECUADOR (20 /06/2003): CAMBIO DE TITULARIDAD 24/09/2012 / CANCELADO BAJO RESOLUCION 0146</t>
  </si>
  <si>
    <t>Flutriafol 250 G/L</t>
  </si>
  <si>
    <t>SOYA: 0,3 l/ha; ROSAS: 0,3 l/ha; CAFE:0.4l/ha L/HA</t>
  </si>
  <si>
    <t>Hemileia vastatrix Aplicado a Café, Oidium sp. Aplicado a Rosa, Phakopsora pachyrhizi Aplicado a Soya</t>
  </si>
  <si>
    <t>NINGBO SUNJOY AGROSCIENCE CO.,LTD (fab-for) - China, SINOCHEM NINGBO LTD. - China</t>
  </si>
  <si>
    <t>Migración del Plaguici a GUIA DHEF-EN(adicion fab-for)</t>
  </si>
  <si>
    <t>LONDAX (CANCELADO)</t>
  </si>
  <si>
    <t>Bensulfuron methyl 600 G/KG</t>
  </si>
  <si>
    <t>1 L, 5 GL, 1 GL</t>
  </si>
  <si>
    <t>ADAMA ANDINA B.V., Sucursal Colombia - FORMULADOR - Colombia, ADAMA LTD. FABRICANTE - FORMULADOR - China</t>
  </si>
  <si>
    <t>KLERAT (CANCELADO)</t>
  </si>
  <si>
    <t>Brodifacoum 0.05 g/kg G/KG</t>
  </si>
  <si>
    <t>MIGRACION DEL PLAGUICI AL GUIA/ CANCELADO BAJO RESOLUCIÓN 0146</t>
  </si>
  <si>
    <t>1 l , 0.5 L, 10 L</t>
  </si>
  <si>
    <t>Epoxiconazole 125 G/L + Kresoxim-methyl 125 G/L</t>
  </si>
  <si>
    <t>0,75 l/ha arroz; maíz 0.5 l/ha</t>
  </si>
  <si>
    <t>Phyllachora maydis Aplicado a Maíz, Rhizoctonia solani Aplicado a Arroz</t>
  </si>
  <si>
    <t>Alternaria solani Aplicado a Papa, Mycosphaerella fijiensis var. difformis Aplicado a Banano, Oidium sp. Aplicado a Rosa</t>
  </si>
  <si>
    <t>FLAGCHEM INTERNATIONAL CO., LTD. / FABRICANTE - FORMULADOR - China, HONBOR INDUSTRIAL CO., LTD. (FABRICANTE/FORMULADOR) - China, INDOFIL INDUSTRIES LIMITED (FABRICANTE Y FORMULADOR) - India, IPROCHEM COMPANY LIMITED / FABRICANTE - FORMULADOR - China, LIMIN CHEMICAL CO., LTD. / FABRICANTE - FORMULADOR - China, NANJING BESTGREEN BIOTECH CO., LTD / FABRICANTE-FORMULADOR - China, NANJING RED SUN INTERNATIONAL TRADING CO., LTD. / FABRICANTE - FORMULADOR - China, NINGBO FREE TRADE ZONE FINECHEM IND. CO., LTD. (Adición de fabricante y formulador) - China, ZHEJIANG E-TONG CHEMICAL CO. LTD. / FABRICANTE - FORMULADOR - China</t>
  </si>
  <si>
    <t>Gibberellins 5 G/L</t>
  </si>
  <si>
    <t>Azoxystrobin 500 G/KG</t>
  </si>
  <si>
    <t>NINGBO SUNJOY AGROSCIENCE CO., LTD. / FABRICANTE - FORMULADOR - China, SHARDA CROPCHEM LIMITED / FABRICANTE - FORMULADOR - India</t>
  </si>
  <si>
    <t>Chlorpyrifos 500 G/L + Cypermethrin 50 G/L</t>
  </si>
  <si>
    <t>Papa 0.5 l/ha; Brócoli 0.63 ml/lagua; Arroz 300 ml/ha KG</t>
  </si>
  <si>
    <t>Epitrix cucumeris Aplicado a Papa, Plutella xylostella Aplicado a brócoli, Spodoptera frugiperda Aplicado a Arroz</t>
  </si>
  <si>
    <t>DOW AGROSCIENCES DE COLOMBIA S.A. (fabricante y formulador) - Colombia</t>
  </si>
  <si>
    <t>FERTISA, FERTILIZANTES, TERMINALES I SERVICIOS</t>
  </si>
  <si>
    <t>DUPOCSA PROTECTORES QUÍMICOS PARA EL CAMPO S.A. - N.C. CRYSTAL CHEMICAL DEL ECUADOR (formulador) - Ecuador, NINGBO SUNJOY AGROSCIENCE CO., LTD. (formulador) - China, SINOCHEM NINGBO LTD. (fabricante) - China</t>
  </si>
  <si>
    <t>Iprodione 500 G/KG</t>
  </si>
  <si>
    <t>FLAGCHEM INTERNATIONAL CO., LTD. / FABRICANTE - FORMULADOR - China, HONBOR INDUSTRIAL CO. LTD. (FAB.- FORM.) - China</t>
  </si>
  <si>
    <t>Docecilbencensulfonato de sodio 259 G/L</t>
  </si>
  <si>
    <t>Amaranthus spinosus Aplicado a Maíz, Digitaria sanguinalis Aplicado a Maíz, Eleusine indica Aplicado a Maíz, Euphorbia heterophylla Aplicado a Maíz, Justicia laevilinguis Aplicado a Maíz, Leptochloa filiformis Aplicado a Maíz, Portulaca oleracea Aplicado a Maíz</t>
  </si>
  <si>
    <t>2,4 d 180 G/L + Aminopyralid 9 G/L</t>
  </si>
  <si>
    <t>Senna obtusifolia Aplicado a Pasto brachiaria</t>
  </si>
  <si>
    <t>DOW AGROSCIENCES DE COLOMBIA S. A. (fabricante y formulador) - Colombia, LIER CHEMICAL Co. Ltd. (fabricante, i.a. Aminopyralid) - China, POLAQUIMIA (fabricante) - México</t>
  </si>
  <si>
    <t>5 KG, 1 KG</t>
  </si>
  <si>
    <t>Ametryn 731,5 G/L + Trifloxysulfuron - sodium 18,5 G/L</t>
  </si>
  <si>
    <t>Glyphosate 950 G/KG</t>
  </si>
  <si>
    <t>Carbosulfan 200 G/L</t>
  </si>
  <si>
    <t>Difenoconazole 250 G/L + Mandipropamid 250 G/L</t>
  </si>
  <si>
    <t>Metalaxyl 98 %</t>
  </si>
  <si>
    <t>Metsulfuron-methyl 600 G/KG</t>
  </si>
  <si>
    <t>Cyperus diffusus Aplicado a Arroz, Echinochloa colonum Aplicado a Arroz, Eclipta alba Aplicado a Arroz</t>
  </si>
  <si>
    <t>Fenoxaprop-p 145 G/L</t>
  </si>
  <si>
    <t>Commelina diffusa Aplicado a Arroz, Digitaria sanguinalis Aplicado a Arroz, Echinochloa colona Aplicado a Arroz, Eleusine indica Aplicado a Arroz, Rottboellia exaltata Aplicado a Arroz</t>
  </si>
  <si>
    <t>Digitaria sanguinalis Aplicado a Maíz, Echinochloa colonum Aplicado a Maíz, Eleusine indica Aplicado a Maíz, Ipomoea congesta Aplicado a Maíz, Leptochloa filiformis Aplicado a Maíz, Portulaca oleracea Aplicado a Maíz</t>
  </si>
  <si>
    <t>LINURON 50 (CANCELADO)</t>
  </si>
  <si>
    <t>AGROQUIMICOS, SEMILLAS Y EQUIPOS DE RIEGO S.A. AGROSER (FORMULADOR) - Colombia, INICA INSECTICIDAS INTERNACIONALES C.A.(FABRICANTE) - Venezuela</t>
  </si>
  <si>
    <t>Cambio de titularidad antes: INCOAGRO CIA.LTDA/ CANCELADO BAJO RESOLUCION 0146</t>
  </si>
  <si>
    <t>NUCILATE 50 SC (CANCELADO)</t>
  </si>
  <si>
    <t>CAMBIO TITULAR ANTES HOLANDA 22/11/2002 AMP. A PAIS DE ORIGEN (20/06/2003); CAMBIO DE TITULARIDAD 25/09/2012 / CANCELADO BAJO RESOLUCIÓN 0146</t>
  </si>
  <si>
    <t>LINUREX 50 SC (CANCELADO)</t>
  </si>
  <si>
    <t>Linuron 50 %</t>
  </si>
  <si>
    <t>Amaranthus hybridus Aplicado a Maíz, Bidens pilosa Aplicado a Papa, Bidens pilosa Aplicado a Soya, Bidens pilosa Aplicado a Zanahoria, Bidens pilosa Aplicado a Cebolla, Bidens pilosa Aplicado a Fréjol, Bidens pilosa Aplicado a Maní, Digitaria sanguinalis Aplicado a Zanahoria, Digitaria sanguinalis Aplicado a Maní, Digitaria sanguinalis Aplicado a Soya, Digitaria sanguinalis Aplicado a Papa, Digitaria sanguinalis Aplicado a Fréjol, Echinochloa colonum Aplicado a Maní, Echinochloa colonum Aplicado a Papa, Echinochloa colonum Aplicado a Zanahoria, Echinochloa colonum Aplicado a Soya, Echinochloa colonum Aplicado a Fréjol, Eleusine indica Aplicado a Zanahoria, Eleusine indica Aplicado a Cebolla, Eleusine indica Aplicado a Soya, Eleusine indica Aplicado a Fréjol, Eleusine indica Aplicado a Maní, Eleusine indica Aplicado a Papa, Eleusine indica Aplicado a Maíz, Ipomoea congesta Aplicado a Cebolla, Portulaca oleracea Aplicado a Maní, Portulaca oleracea Aplicado a Soya, Portulaca oleracea Aplicado a Zanahoria, Portulaca oleracea Aplicado a Fréjol, Portulaca oleracea Aplicado a Cebolla, Portulaca oleracea Aplicado a Papa, Rottboellia cochinchinensis Aplicado a Maíz, Rumex crispus Aplicado a Papa, Rumex crispus Aplicado a Zanahoria, Rumex crispus Aplicado a Fréjol, Rumex crispus Aplicado a Soya, Rumex crispus Aplicado a Maní, Solanum nigrum Aplicado a Papa, Solanum nigrum Aplicado a Zanahoria, Solanum nigrum Aplicado a Soya, Solanum nigrum Aplicado a Maní, Solanum nigrum Aplicado a Fréjol, Urtica urens Aplicado a Zanahoria, Urtica urens Aplicado a Soya, Urtica urens Aplicado a Papa, Urtica urens Aplicado a Fréjol, Urtica urens Aplicado a Maní</t>
  </si>
  <si>
    <t>OCTAVE (CANCELADO)</t>
  </si>
  <si>
    <t>Prochloraz 500 G/KG</t>
  </si>
  <si>
    <t>Botrytis cinerea Aplicado a Rosa, Oidium sp. Aplicado a Rosa</t>
  </si>
  <si>
    <t>CAMBIO DE TITULAR 25/02/2014 ANTES ADRIANTEC / CANCELADO BAJO RESOLUCIÓN 0146</t>
  </si>
  <si>
    <t>LEOPARD 1.8 EC (CANCELADO)</t>
  </si>
  <si>
    <t>Quizalofop - p - ethyl 18 G/L</t>
  </si>
  <si>
    <t>KARMEX WP (CANCELADO)</t>
  </si>
  <si>
    <t>Diuron 800 G/KG</t>
  </si>
  <si>
    <t>MIGRACIÓN PLAGUICI A SISTEMA GUÍA /CANCELADO BAJO RESOLUCION 0146</t>
  </si>
  <si>
    <t>MON-0139 (CANCELADO)</t>
  </si>
  <si>
    <t>METSULFURON 60 TREMI (CANCELADO)</t>
  </si>
  <si>
    <t>NO SE ENCUENTRA EN EL SISTEMA GUIA LA EMPRESA/ FERNANDO PETROCHE LUZCANDO / CANCELADO BAJO RESOLUCION 0146</t>
  </si>
  <si>
    <t>IGRAN 500-FW (CANCELADO)</t>
  </si>
  <si>
    <t>20 L, 1 L, 500 ML</t>
  </si>
  <si>
    <t>CAMBIO TITULAR ANTES NOVARTIS 12/12/2002 / CANCELADO BAJO RESOLUCION 0146</t>
  </si>
  <si>
    <t>MASARROZ (CANCELADO)</t>
  </si>
  <si>
    <t>Pendimethalin 330 G/L + Propanil 330 G/L</t>
  </si>
  <si>
    <t>suspendido--NO SE ENCUENTRA EN EL SISTEMA GUIA/ CYANMIND DE COLOMBIA SUC ECUADOR / CANCELADO BAJO RESOLUCION 0146</t>
  </si>
  <si>
    <t>HERBAX - LV 30 (CANCELADO)</t>
  </si>
  <si>
    <t>Propanil 36 G/L</t>
  </si>
  <si>
    <t>NOX 80% FS (CANCELADO)</t>
  </si>
  <si>
    <t>Propanil 800 G/KG</t>
  </si>
  <si>
    <t>LEOPARD 10 EC (CANCELADO)</t>
  </si>
  <si>
    <t>Quizalofop - p - ethyl 100 G/L</t>
  </si>
  <si>
    <t>METREX ; MATRIX (CANCELADO)</t>
  </si>
  <si>
    <t>Fludioxonil 25 G/L + Metalaxil - m 10 G/L</t>
  </si>
  <si>
    <t>MAIZ: 2 ml/kg de semilla. BRÓCOLI: 3 ml/litro de agua</t>
  </si>
  <si>
    <t>Fusarium moniliforme Aplicado a Maíz, Fusarium sp. Aplicado a Brócoli</t>
  </si>
  <si>
    <t>MERTECT 20 S (CANCELADO)</t>
  </si>
  <si>
    <t>Thiabendazole 220 G/L</t>
  </si>
  <si>
    <t>MIGRACION DEL PLAGUICI AL GUIA / CANCELADO BAJO RESOLUCIÓN 0146 / PRODUCTO AUTORIZADO PARA SU COMERCIALIZACIÓN CON ETIQUETA NORMA NACIONAL HASTA EL 25 DE JUNIO DEL 2020 (NOMBRE CON EL QUE SE COMERCIALIZA: MERTECT 20 S)</t>
  </si>
  <si>
    <t>2.00 (TOMATE RIÑÓN, PAPA, BANANO) KG/HA</t>
  </si>
  <si>
    <t>Mycosphaerella fijiensis Aplicado a Banano, Phytophthora infestans Aplicado a Papa, Phytophthora infestans Aplicado a Tomate riñon</t>
  </si>
  <si>
    <t>200 g , 400 g , 1 KG</t>
  </si>
  <si>
    <t>Copper hydroxide 538 G/KG</t>
  </si>
  <si>
    <t>café: 2 kg/ha; tomate riñón 0,80 kg/ha KG/HA</t>
  </si>
  <si>
    <t>Erwinia sp. Aplicado a Tomate riñon, Hemileia vastatrix Aplicado a Café</t>
  </si>
  <si>
    <t>Azoxystrobin 250 G/L</t>
  </si>
  <si>
    <t>banano sigatoka 0.4 l/ha, banano pudrición de la corona 2.0 ml/l en poscosecha</t>
  </si>
  <si>
    <t>Mycosphaerella fijiensis Aplicado a Banano, Verticillium theobromae Aplicado a Banano</t>
  </si>
  <si>
    <t>ADAMA ANDINA B.V. SUCURSAL COLOMBIA/ FORMULADOR - Colombia, ADAMA MAKHTESHIM LTD/FABRICANTE - Israel, SYGENTA/ FABRICANTE - Reino Unido</t>
  </si>
  <si>
    <t>ELIMINAR;NEMACUR 15 G</t>
  </si>
  <si>
    <t>005-N3</t>
  </si>
  <si>
    <t>2,4 d 800 G/KG</t>
  </si>
  <si>
    <t>Desmodium incanum Aplicado a Pasto saboya, Drymaria cordata Aplicado a Pasto saboya, Euphorbia heterophylla Aplicado a Pasto saboya, Sida acuta Aplicado a Pasto saboya, Urena lobata Aplicado a Pasto saboya</t>
  </si>
  <si>
    <t>Coromandel International Limited - India, INDOFIL CHEMICALS COMPANY - India, IPROCHEM COMPANY LIMITED. FABRICANTE - FORMULADOR - China, LIMIN CHEMICAL CO., LTD. FABRICANTE - FORMULADOR - China, NANJING RED SUN INTERNATIONAL TRADING CO., LTD. FABRICANTE - FORMULADOR - China, Ningbo Generic Chemical Co.Ltd - China, SABERO ORGANICS GUJARAT LIMITED-FABRICANTE - India, SHANDONG WEIFANG RAINBOW CHEMICAL CO., LTD. - China, UNIPHOS COLOMBIA PLANT LIMITED (FORMULADOR) - Colombia, UPL LIMITED (FABRICANTE) - India</t>
  </si>
  <si>
    <t>Mcpa 60 G/L + Propanil 480 G/L</t>
  </si>
  <si>
    <t>Lufenuron 50 G/L + Profenofos 500 G/L</t>
  </si>
  <si>
    <t>Hydrellia sp Aplicado a Arroz, Liriomyza huidobrensis Aplicado a Papa</t>
  </si>
  <si>
    <t>Famoxadone 62.5 G/KG + Mancozeb 625.0 G/KG</t>
  </si>
  <si>
    <t>Phytophthora infestans Aplicado a tomate, Phytophthora infestans Aplicado a Papa</t>
  </si>
  <si>
    <t>Pinolene sinónimo de di-1-p-menteno 960 ML/L</t>
  </si>
  <si>
    <t>Captan 500 G/KG</t>
  </si>
  <si>
    <t>Control de maleza Aplicado a Banano</t>
  </si>
  <si>
    <t>Copper sulphate pentahydrate 240 G/L</t>
  </si>
  <si>
    <t>Alternaria brassicae Aplicado a Brócoli, Botrytis cinerea Aplicado a Rosa, Burkholderia gladioli Aplicado a Arroz, Colletotrichum gloeosporioides Aplicado a Mango, Erwinia carotovora Aplicado a Papa, Erwinia carotovora Aplicado a Maíz, Moniliophthora roreri Aplicado a Cacao, Pseudomonas solanacearum Aplicado a Tomate riñon</t>
  </si>
  <si>
    <t>250 ML, 500 ML, 1 L, 50 ML</t>
  </si>
  <si>
    <t>Myclobutanil 125 G/L</t>
  </si>
  <si>
    <t>Copper sulphate pentahydrate 244 G/L</t>
  </si>
  <si>
    <t>Alternaria brassicae Aplicado a Brócoli, Mycosphaerella fijiensis Aplicado a Banano, Pseudomonas solanacearum Aplicado a Tomate riñon</t>
  </si>
  <si>
    <t>1 l , 0.25 L, 0.5 L, 5 L</t>
  </si>
  <si>
    <t>Dimethoate 400 G/L</t>
  </si>
  <si>
    <t>Frankliniella occidentalis Aplicado a Rosa, Leptoglossus zonatus Aplicado a Tomate de árbol, Liriomyza quadrata Aplicado a Papa, Scrobipalpula absoluta Aplicado a Tomate riñon</t>
  </si>
  <si>
    <t>Epitrix cucumeris Aplicado a Papa</t>
  </si>
  <si>
    <t>Bilag Industries Private Ltd. / FABRICANTE - India, Dow AgroSciences de Colombia S.A/FORMULADOR - Colombia</t>
  </si>
  <si>
    <t>MIGRACIÓN/Revaluado 20/01/2014; antes 13/02/1990</t>
  </si>
  <si>
    <t>Fluroxypyr 80 G/L + Picloram 80 G/L</t>
  </si>
  <si>
    <t>Achyranthes indica Aplicado a Potreros, Borreria laevis Aplicado a Potreros, Desmodium tortuosum Aplicado a Potreros, Drymaria cordata Aplicado a Potreros, Fleuria aestuans Aplicado a Potreros, Mecardonia miniuta Aplicado a Potreros, Peperomia pellucida Aplicado a Potreros, Sida acuta Aplicado a Potreros, Sida rhombifolia Aplicado a Potreros, Solanum nigrum Aplicado a Potreros, Synedrella nodiflora Aplicado a Potreros, Verbena litoralis Aplicado a Potreros</t>
  </si>
  <si>
    <t>Digitaria sanguinalis Aplicado a Maíz, Euphorbia hirta Aplicado a Maíz, Fleuria aestuans Aplicado a Maíz, Panicum trichoides Aplicado a Maíz, Paspalum paniculatum Aplicado a Maíz, Peperomia pellucida Aplicado a Maíz, Ruellia brevifolia Aplicado a Maíz, Sida acuta Aplicado a Maíz</t>
  </si>
  <si>
    <t>OIDIOMIL</t>
  </si>
  <si>
    <t>102-F1/NA</t>
  </si>
  <si>
    <t>Polisulfuro de calcio (azufre total) 170.5 G/L + Polisulfuro de calcio (calcio total) 43.6 G/L</t>
  </si>
  <si>
    <t>BANANO 2.0 l/ha ROSA 2.5 l/ha L/HA</t>
  </si>
  <si>
    <t>CÓDIGO DEL TIPO DE FORMULACIÓN: LS. Fecha de registro27/12/2000,(registro 102-F1-SESA-U)</t>
  </si>
  <si>
    <t>Pendimethalin 90 %</t>
  </si>
  <si>
    <t>MOLINATO (CANCELADO)</t>
  </si>
  <si>
    <t>Molinate 95 %</t>
  </si>
  <si>
    <t>MIRAGE 45 CE( CANCELADO)</t>
  </si>
  <si>
    <t>Oidium sp. Aplicado a rosa, Penicillium sp. Aplicado a Piña</t>
  </si>
  <si>
    <t>PENTACLOR 600 F (CANCELADO)</t>
  </si>
  <si>
    <t>Quintozene 463 G/L</t>
  </si>
  <si>
    <t>PENDIMETALINA COLJAP 330 EC (CANCELADO)</t>
  </si>
  <si>
    <t>Digitaria sanguinalis Aplicado a Arroz, Echinochloa colonum Aplicado a Arroz, Rottboellia exaltata Aplicado a Maíz</t>
  </si>
  <si>
    <t>DOSIS: ARROZ, CAÑA DE AZUCAR, ALGODON 3-3.5 L/HA, MAIZ, SOYA 2.5-3 L/HA, TABACO 3.5 L/HA /(CANCELADO BAJO RESOLUCION 0146</t>
  </si>
  <si>
    <t>PHYSAN 20 (CANCELADO)</t>
  </si>
  <si>
    <t>Quaternary ammonium 200 G/L</t>
  </si>
  <si>
    <t>NO SE ENCUENTRA EN EL SISTEMA GUIA/ C.A. INDUSTRIAL Y AGRICOLA INDIA / CANCELADO BAJO RESOLUCIÓN 0146</t>
  </si>
  <si>
    <t>POLYRAM COMBI (CANCELADO)</t>
  </si>
  <si>
    <t>Metiram 80 G/KG</t>
  </si>
  <si>
    <t>OMITE CR (CANCELADO)</t>
  </si>
  <si>
    <t>Propargite 300 G/KG</t>
  </si>
  <si>
    <t>ANTES ECUAQUIMICA CAMBIO TITULAR 22/11/2000 CAMBIO DE FABRICANTE ANTES UNIROYAL CHEMICAL COMPANY INC. (10/12/2001) CAMBIO DE TITUAR (20/07/2005); ANTES REP. DE UNIROYAL CHEMICAL COMPANY INC. CAMBIO DE DE FABRICANTE (28/09/2006); ANTES CROMPTON MANUFACTURIN COMPANY BAMBIO TITULAR (18/06/2007); ANTES BERMEO REP CROMPTON CAMBIO DE FABRICANTE (10/09/2007) / CANCELADO BAJO RESOLUCIÓN 0146</t>
  </si>
  <si>
    <t>NABU (CANCELADO)</t>
  </si>
  <si>
    <t>Sethoxydim 12,5 G/L</t>
  </si>
  <si>
    <t>NEXTRA (CANCELADO)</t>
  </si>
  <si>
    <t>PENDANIL (CANCELADO)</t>
  </si>
  <si>
    <t>Pendimethalin 120 G/L + Propanil 360 G/L</t>
  </si>
  <si>
    <t>MULTIGUARD (CANCELADO)</t>
  </si>
  <si>
    <t>Oxido de hierro 60 G/KG</t>
  </si>
  <si>
    <t>NO SE ENCUENTRA EN EL SISTEMA GUIA LA EMPRESA/ UNITED AGRY PRODUCTS ECUADOR (UAP-ECU)/ NO EXISTE LA EMPRESA UNITED AGRI / CANCELADO BAJO RESOLUCIÓN 0146</t>
  </si>
  <si>
    <t>MONDOWN 4F (CANCELADO)</t>
  </si>
  <si>
    <t>NO SE ENCUENTRA EN EL SISTEMA GUIA/ RHONE POULENC ECUATORIANA / CANCELADO BAJO RESOLUCION 0146</t>
  </si>
  <si>
    <t>ORDRAM 6 72% E (CANCELADO)</t>
  </si>
  <si>
    <t>Molinate 720 G/L</t>
  </si>
  <si>
    <t>0.1 l /ha 200 l AGUA</t>
  </si>
  <si>
    <t>Gamma cyhalothrin 60 G/L</t>
  </si>
  <si>
    <t>Frankliniella occidentalis Aplicado a Rosa, Spodoptera frugiperda Aplicado a Arroz</t>
  </si>
  <si>
    <t>PAPA: 3 KG/HA</t>
  </si>
  <si>
    <t>.) AGRIA S.A. - FORMULADOR - Bulgaria, ANASAC CHILE S.A - FORMULADOR - Chile, COROMANDEL INTERNATIONAL LIMITED - FORMULADOR - India, HANGZHOU MARCH CHEMICALS CO., LTD. - FABRICANTE CYMOXANIL - China, HUALONG CHEMICAL INDUSTRY COMPANY LTD. FABRICANTE MANCOZEB - China, UNITED PHOSPHORUS LTD. FABRICANTE MANCOZEB - India, ZHEJIANG LONGYON EAST ANASAC CROP SCIENCE CO. LTD. - FORMULADOR - China</t>
  </si>
  <si>
    <t>ANHUI FENGLE AGROCHEMICAL CO. LTD. (Fabricante-formulador) - China, HANGZHOU GREEN FIELD CHEMICAL CO., LTD. - FORMULADOR - China, IPROCHEM COMPANY LIMITED. (Formulador) - China, LIMIN CHEMICAL CO., LTD(FABRICANTE-FORMULADOR) - China, Nanjing Bestgreen Chemical Co. Ltd. (fab-for) - China, SHANDONG WEIFANG RAINBOW CHEMICAL CO.,LTD. - China</t>
  </si>
  <si>
    <t>Pendimethalin 94 %</t>
  </si>
  <si>
    <t>Picloram 92 %</t>
  </si>
  <si>
    <t>Alternaria sp. Aplicado a Sandía, Colletotrichum sp. Aplicado a Fréjol, Helminthosporium maydis Aplicado a Maíz, Moniliophthora roreri Aplicado a Cacao, Peronospora destructor Aplicado a Cebolla, Peronospora sparsa Aplicado a Mora, Phytophthora infestans Aplicado a Tomate riñon, Phytophthora infestans Aplicado a Pimiento, Phytophthora infestans Aplicado a Papa, Pseudoperonospora cubensis Aplicado a Melón</t>
  </si>
  <si>
    <t>Mycosphaerella fijiensis var. Difformis Aplicado a Banano</t>
  </si>
  <si>
    <t>Spiroxamine 500 G/L</t>
  </si>
  <si>
    <t>0.4 PARA ROSA Y UVA L/HA</t>
  </si>
  <si>
    <t>Oidium sp. Aplicado a Rosa, Uncinula necator Aplicado a Uva</t>
  </si>
  <si>
    <t>BAYER AG - FABRICANTE - Alemania, BAYER S.A. (formulador) - Colombia, BAYER S. A.- FORMULADOR - Guatemala</t>
  </si>
  <si>
    <t>Mancozeb 250 G/L</t>
  </si>
  <si>
    <t>Ageratum conyzoides Aplicado a Maíz, Amaranthus spinosus Aplicado a Maíz, Digitaria sanguinalis Aplicado a Maíz, Echinochloa colonum Aplicado a Maíz, Eleusine indica Aplicado a Maíz, Euphorbia hirta Aplicado a Maíz, Ipomoea congesta Aplicado a Maíz, Leptochloa filiformis Aplicado a Maíz, Lindernia crustaceae Aplicado a Maíz, Momordica charantia Aplicado a Maíz</t>
  </si>
  <si>
    <t>PROBAN 25 EC ; PROLIT (CANCELADO)</t>
  </si>
  <si>
    <t>Propiconazole 250 G/L</t>
  </si>
  <si>
    <t>PROPIICC 25 CE ; OPTIMUS ; VELOZ (CANCELADO)</t>
  </si>
  <si>
    <t>PROPANILO 360 CE (CANCELADO)</t>
  </si>
  <si>
    <t>PROPICONAZOL 250 CE; CORNER ( CANCELADO)</t>
  </si>
  <si>
    <t>Mancozeb 400 G/L</t>
  </si>
  <si>
    <t>2.5 (tomate de árbol); 2 (banano) L/HA</t>
  </si>
  <si>
    <t>Alternaria solani Aplicado a Tomate de árbol, Mycosphaerella fijiensis Aplicado a Banano</t>
  </si>
  <si>
    <t>PROPANIL 48% CE (CANCELADO)</t>
  </si>
  <si>
    <t>AMP. FAB Y PAI ORIGEN (30/03/11) / CANCELADO BAJO RESOLUCION 0146</t>
  </si>
  <si>
    <t>PROPANIL SURCOPUR (CANCELADO)</t>
  </si>
  <si>
    <t>48 g/ha maíz</t>
  </si>
  <si>
    <t>Cyperus rotundus Aplicado a Maíz, Echinochloa colonum Aplicado a Maíz, Leptochloa filiformis Aplicado a Maíz, Rottboellia cochinchinensis Aplicado a Maíz</t>
  </si>
  <si>
    <t>AGROFINA S.A. - Argentina, HANGZHOU GREEN FIELD CHEMICAL CO., LTDA., - China, INTEROC S.A - Ecuador, JIANGSU UNITED AGROCHEMICAL CO. LTD. - China</t>
  </si>
  <si>
    <t>Tuta absoluta Aplicado a Tomate riñon</t>
  </si>
  <si>
    <t>NISSORUN (Cambio) (CANCELADO)</t>
  </si>
  <si>
    <t>Producto de Revaluación- revaluado como acaricida / CANCELADO BAJO RESOLUCIÓN 0146</t>
  </si>
  <si>
    <t>PROPANIL (CANCELADO)</t>
  </si>
  <si>
    <t>Propanil 360 G/KG</t>
  </si>
  <si>
    <t>NO SE ENCUENTRA EN EL SISTEMA GUIA LA EMPRESA/ C.A. INDUSTRIAL Y AGRICOLA INDIA / CANCELADO BAJO RESOLUCION 0146</t>
  </si>
  <si>
    <t>PROPANIL 50 (CANCELADO)</t>
  </si>
  <si>
    <t>PROPANIL 36% EC (CANCELADO)</t>
  </si>
  <si>
    <t>PROPANIL 36 EC (CANCELADO)</t>
  </si>
  <si>
    <t>PROPANILO 500 CE (CANCELADO)</t>
  </si>
  <si>
    <t>PROPANIL AGRONIL (CANCELADO)</t>
  </si>
  <si>
    <t>PROPANAC 500 CE (CANCELADO)</t>
  </si>
  <si>
    <t>PROPANIL 36 CE (CANCELADO)</t>
  </si>
  <si>
    <t>PROPANIL 80 EDF (CANCELADO)</t>
  </si>
  <si>
    <t>Propanil 824.7 G/KG</t>
  </si>
  <si>
    <t>RAFT 400 SC ; TOP STAR (CANCELADO)</t>
  </si>
  <si>
    <t>Oxadiargyl 400 G/L</t>
  </si>
  <si>
    <t>ANTES AVENTIS AVENTIS 19/09/2002/ CANCELADO BAJO RESOLUCION 0146</t>
  </si>
  <si>
    <t>PROPANEX 300 CE (CANCELADO)</t>
  </si>
  <si>
    <t>PROMETREX 50 SC (CANCELADO)</t>
  </si>
  <si>
    <t>Prometryn 500 G/L</t>
  </si>
  <si>
    <t>PROWL A 500 E (CANCELADO)</t>
  </si>
  <si>
    <t>Pendimethalin 49 %</t>
  </si>
  <si>
    <t>PROPANIN CNDA 36 CE (CANCELADO)</t>
  </si>
  <si>
    <t>CAMBI TITULAR Y FABRICANTE ANTES AVENTIS AVENTIS 2 / CANCELADO BAJO RESOLUCION 0146</t>
  </si>
  <si>
    <t>PROPASINT 3E (CANCELADO)</t>
  </si>
  <si>
    <t>PROPANEX LV-10 (CANCELADO)</t>
  </si>
  <si>
    <t>PINSATO (CANCELADO)</t>
  </si>
  <si>
    <t>MIGRACIÓN PLAGUICI A GUÍA/ CANCELADO BAJO RESOLUCION 0146</t>
  </si>
  <si>
    <t>PROPACET (CANCELADO)</t>
  </si>
  <si>
    <t>PAPA: 2.0 kg/ha en 400 l agua</t>
  </si>
  <si>
    <t>Amaranthus hybridus Aplicado a Arroz, Cyperus rotundus Aplicado a Arroz, Ipomoea indica Aplicado a Arroz</t>
  </si>
  <si>
    <t>Fenoxaprop-p 67,5 G/L + Fluazifop-p-butyl 241,5 G/L</t>
  </si>
  <si>
    <t>0,75 en 275 l/ha</t>
  </si>
  <si>
    <t>Rottboellia cochinchinensis Aplicado a Soya</t>
  </si>
  <si>
    <t>Epitrix cucumeris Aplicado a Papa, Spodoptera frugiperda Aplicado a Arroz, Spodoptera frugiperda Aplicado a Maíz</t>
  </si>
  <si>
    <t>MIGRACION: CAMBIO DE TITULAR DE ADRIANTEC A FMC 20/5/2013. PERIODO DE CARENCIA 21 DIAS ANTES DE LA COSECHA.</t>
  </si>
  <si>
    <t>PARCERO (CANCELADO)</t>
  </si>
  <si>
    <t>Carbendazim 200 G/KG + Mancozeb 500 G/KG</t>
  </si>
  <si>
    <t>Cercospora oryzae Aplicado a Arroz, Peronospora destructor Aplicado a Cebolla perla, Phytophthora infestans Aplicado a Papa</t>
  </si>
  <si>
    <t>SHANDONG WEIFANG RAINBOW CHEMICAL CO.LTD (FAB-FOR) - China, ZHEJIANG HEBEN PESTICIDE &amp; CHEMICALS CO. LTD ( Fabricante - Formulador) - China</t>
  </si>
  <si>
    <t>Dimethomorph 250 G/L</t>
  </si>
  <si>
    <t>Oxadiazon 380 G/L</t>
  </si>
  <si>
    <t>Phosphoric acid 250 G/L</t>
  </si>
  <si>
    <t>Amaranthus hybridus Aplicado a Caña de azúcar, Chenopodium paniculatum Aplicado a Caña de azúcar, Echinochloa colonum Aplicado a Arroz, Echinochloa colonum Aplicado a Maíz, Eclipta alba Aplicado a Arroz, Rottboellia exaltata Aplicado a Maíz, Rottboellia exaltata Aplicado a Arroz</t>
  </si>
  <si>
    <t>Plutella xylostella Aplicado a Brócoli, Spodoptera frugiperda Aplicado a Maíz</t>
  </si>
  <si>
    <t>Mancozeb 640 G/KG + Metalaxil - m 40 G/KG</t>
  </si>
  <si>
    <t>Peronospora sparsa Aplicado a Sandía, Peronospora sparsa Aplicado a Rosa, Peronospora sparsa Aplicado a Cebolla roja, Phytophthora infestans Aplicado a tomate, Phytophthora infestans Aplicado a Papa</t>
  </si>
  <si>
    <t>INDOFIL INDUSTRIES LIMITED (FABRICANTE de I.A. Mancozeb) - India, SYNGENTA PRODUCTION FRANCA S.A.S. - Francia</t>
  </si>
  <si>
    <t>Diquat (ion diquat) 200 G/L</t>
  </si>
  <si>
    <t>Cleome spinosa Aplicado a Maíz, Eclipta alba Aplicado a Palma africana, Fleurya aestuans Aplicado a Banano, Geophila macropoda Aplicado a Banano, Heliotropium indicum Aplicado a Maíz, Hydrocotyle bonariensis Aplicado a Banano, Hyptis brevipes Aplicado a Palma africana, Hyptis brevipes Aplicado a Maíz, Physalis angulata Aplicado a Palma africana, Piper arboreum Aplicado a Banano</t>
  </si>
  <si>
    <t>Phytophthora infestans Aplicado a Tomate de árbol, Phytophthora infestans Aplicado a Papa</t>
  </si>
  <si>
    <t>CRYSTAL CHEMICAL INTER – AMERICA S.A. / PANAMA manufacturado por NORTHERN INTERNATIONAL (HOLDING) CO. LTD (FABRICANTE) - China, DUPOCSA PROTECTORES QUÍMICOS PARA EL CAMPO S.A. (formulador) - Ecuador, JIANGSU ROTAM CHEMISTRY CO. Ltd. (Fabricante - Formulador) - China, ZHEJIANG HENGDIAN IMP.&amp; EXP. CO.,LTD (FAB) - China</t>
  </si>
  <si>
    <t>Glyphosate 757 G/KG</t>
  </si>
  <si>
    <t>Achyranthes aspera Aplicado a Palma africana, Borreria laevis Aplicado a Palma africana, Cyperus rotundus Aplicado a Caña de azúcar, Cyperus rotundus Aplicado a Palma africana, Digitaria sanguinalis Aplicado a Banano, Drymaria cordata Aplicado a Palma africana, Euphorbia hirta Aplicado a Palma africana, Fleurya aestuans Aplicado a Palma africana, Geophila macropoda Aplicado a Palma africana, Leptochloa filiformis Aplicado a Palma africana, Panicum trichoides Aplicado a Palma africana, Peperomia pellucida Aplicado a Palma africana, Rottboellia cochinchinensis Aplicado a Banano, Rottboellia cochinchinensis Aplicado a Caña de azúcar</t>
  </si>
  <si>
    <t>Metalaxil - m 350 G/L</t>
  </si>
  <si>
    <t>Phytophthora nicotianae var. Parasitica Aplicado a Piña</t>
  </si>
  <si>
    <t>Fenarimol 121.7 G/L</t>
  </si>
  <si>
    <t>RANGO 480 SL (CANCELADO)</t>
  </si>
  <si>
    <t>RUBIGAN 12 EC (CANCELADO)</t>
  </si>
  <si>
    <t>Fenarimol 120 G/L</t>
  </si>
  <si>
    <t>PUNTO 50.3 PM (CANCELADO)</t>
  </si>
  <si>
    <t>Oxicloruro de cobre 103 G/KG + Propineb 400 G/KG</t>
  </si>
  <si>
    <t>SANMITE (CANCELADO)</t>
  </si>
  <si>
    <t>Pyridaben 200 G/L</t>
  </si>
  <si>
    <t>MIGRACION /CANCELADO BAJO RESOLUCIÓN 0146</t>
  </si>
  <si>
    <t>RONSTAR 12 L (CANCELADO)</t>
  </si>
  <si>
    <t>Oxadiazon 120 %</t>
  </si>
  <si>
    <t>QUINCLORAC (CANCELADO)</t>
  </si>
  <si>
    <t>Quinclorac 97 %</t>
  </si>
  <si>
    <t>PYANCHOR 5% EC ; PYANCOR 5% EC (CANCELADO)</t>
  </si>
  <si>
    <t>Pyribenzoxim 50 G/L</t>
  </si>
  <si>
    <t>RECOVER ; CELEBRITY (CANCELADO)</t>
  </si>
  <si>
    <t>RODEO (CANCELADO)</t>
  </si>
  <si>
    <t>RILAX ; ZAFIRO (CANCELADO)</t>
  </si>
  <si>
    <t>PROVEEDOR : JIANGSU AGROCHEMICAL CO. LTD. (04/02/2004) AMP. NOMBRE COMERCIAL (02/08/2006) / CANCELADO BAJO RESOLUCION 0146</t>
  </si>
  <si>
    <t>SENCOR 70 PM ( CANCELADO)</t>
  </si>
  <si>
    <t>RONSTAR 25 CE (CANCELADO)</t>
  </si>
  <si>
    <t>Oxadiazon 250 G/L</t>
  </si>
  <si>
    <t>TITULAR Y FABRICANTE ANTES AVENTIS AVENTIS 28/11/2 / CANCELADO BAJO RESOLUCION 0146</t>
  </si>
  <si>
    <t>RATIGEN (CANCELADO)</t>
  </si>
  <si>
    <t>Brodifacoum 0.005 %</t>
  </si>
  <si>
    <t>RICEFOS 48 EC (CANCELADO)</t>
  </si>
  <si>
    <t>Anilophos 40 G/L + Propanil 440 G/L</t>
  </si>
  <si>
    <t>ROMAX 38% SC ; OXATOP 38% SC (CANCELADO)</t>
  </si>
  <si>
    <t>Rosa 1,0 ml ; Tomate riñon 0,6 l/ha L/HA</t>
  </si>
  <si>
    <t>SINOTRAZINE (CANCELADO)</t>
  </si>
  <si>
    <t>Atrazine 8 G/KG</t>
  </si>
  <si>
    <t>RASTOP (CANCELADO)</t>
  </si>
  <si>
    <t>Bromadiolone 0.1 G/KG</t>
  </si>
  <si>
    <t>RATOLI GRANOS CEREALES (CANCELADO)</t>
  </si>
  <si>
    <t>RASTOP PELLETS (CANCELADO)</t>
  </si>
  <si>
    <t>Bromadiolone 0,05 G/KG</t>
  </si>
  <si>
    <t>1 l , 4 L, 20 L, 5 L</t>
  </si>
  <si>
    <t>Propiconazole 500 G/L</t>
  </si>
  <si>
    <t>1.5 kg/ha tomate riñon y banano.</t>
  </si>
  <si>
    <t>Alternaria solani Aplicado a Tomate riñon, Mycosphaerella fijiensis Aplicado a Banano</t>
  </si>
  <si>
    <t>AGRIPAC S.A(09/07/2014) (Form) - Ecuador, NORTHERN INTERNATIONAL(HOLDING) CO. LTDA. (Fab y Form) - China</t>
  </si>
  <si>
    <t>2.0 l/ha banano y 2.0 l/ha palma africana</t>
  </si>
  <si>
    <t>Cyperus rotundus Aplicado a Palma africana, Euphorbia heterophylla Aplicado a Banano, Ischaemum rugosum Aplicado a Banano, Momordica charantia Aplicado a Palma africana, Panicum maximum Aplicado a Palma africana, Rottboellia exaltata Aplicado a Palma africana</t>
  </si>
  <si>
    <t>2,4-d amine salt 240 G/L + Picloram 64 G/L</t>
  </si>
  <si>
    <t>POTRERO DE KIKUYO: 3.0 L/HA EN 400 LITROS DE AGUA ; BORDES AGRÍCOLAS: 0.5 L/HA EN 300L DE AGUA</t>
  </si>
  <si>
    <t>Amaranthus hybridus Aplicado a Bordes de areas agrícolas, Ipomoea indica Aplicado a Bordes de areas agrícolas, Portulaca oleracea Aplicado a Bordes de areas agrícolas, Raphanus raphanistrum Aplicado a Potrero de kikuyo, Rumex crispus Aplicado a Potrero de kikuyo, Sida acuta Aplicado a Bordes de areas agrícolas, Taraxacum officinale Aplicado a Potrero de kikuyo</t>
  </si>
  <si>
    <t>Byspiribac sodio 200 KG</t>
  </si>
  <si>
    <t>200 g/ha</t>
  </si>
  <si>
    <t>Flocoumafen 0.005 %</t>
  </si>
  <si>
    <t>Propanil 600 G/KG</t>
  </si>
  <si>
    <t>Peronospora sparsa Aplicado a Tomate de árbol, Peronospora sparsa Aplicado a Uvilla, Peronospora sparsa Aplicado a Ají, Peronospora sparsa Aplicado a Berenjena, Peronospora sparsa Aplicado a Naranjilla, Peronospora sparsa Aplicado a Pepino dulce, Peronospora sparsa Aplicado a Pimiento, Phytophthora infestans Aplicado a Manzana, Phytophthora infestans Aplicado a Papa, Phytophthora infestans Aplicado a Capulí, Phytophthora infestans Aplicado a Cereza, Phytophthora infestans Aplicado a Ciruela, Phytophthora infestans Aplicado a Durazno, Phytophthora infestans Aplicado a Frambuesa roja, Phytophthora infestans Aplicado a Frambuesa negra, Phytophthora infestans Aplicado a Fresa, Phytophthora infestans Aplicado a Mora, Phytophthora infestans Aplicado a Pera, Phytophthora infestans Aplicado a Reina claudia, Pseudoperonospora cubensis Aplicado a Sandía</t>
  </si>
  <si>
    <t>Helminthosporium maydis Aplicado a Maíz, Mycosphaerella fijiensis var. Difformis Aplicado a Banano</t>
  </si>
  <si>
    <t>IPROCHEM CO., LTD. (formulador) - China, NANJING RED SUN INTERNATIONAL TRADING CO., LTD. fabricante-formulador - China, NINGBO SUNJOY AGROSCIENCE CO., LTD. FABRICANTE - FORMULADOR - China</t>
  </si>
  <si>
    <t>1 l , 20 L, 5 L, 10 L, 4 L, 100 ML, 250 ML, 500 ML</t>
  </si>
  <si>
    <t>Mycosphaerella fijiensis var. Difformis Aplicado a Banano, Penicillium sp. Aplicado a Piña, Uromyces phaseoli Aplicado a Fréjol</t>
  </si>
  <si>
    <t>banano: 0,6 ; arroz: (Añublo de la vaina 0.45, Complejo fúngico0.50 l/ha, Pudrición vaina 0.475l/ha) L/HA</t>
  </si>
  <si>
    <t>Gaeumannomyces sp. Aplicado a Arroz, Mycosphaerella fijiensis Aplicado a Banano, Nigrospora sp. Aplicado a Arroz, Rhizoctonia solani Aplicado a Arroz, Sarocladium sp. Aplicado a Arroz</t>
  </si>
  <si>
    <t>100 ML, 150 ML, 200 ML, 250 ML, 500 ML, 1 L</t>
  </si>
  <si>
    <t>Alquil sulfosuccinato 250 G/L + Octilfenoxipolietoxietanol 250 G/L + Polialquilheptametiltrisiloxano 250 G/L</t>
  </si>
  <si>
    <t>(OCTYLPHENOXYPOLYETHOXYETHANOL + ALQUILSULFOSUCCINATO + POLIALQUILHEPTAMETILTRISILOXANO) 250 g/l</t>
  </si>
  <si>
    <t>Kresoxim-methyl 500 G/KG</t>
  </si>
  <si>
    <t>Peronospora destructor Aplicado a Ajo, Peronospora destructor Aplicado a Cebolla perla, Peronospora destructor Aplicado a Cebolla roja, Phytophthora infestans Aplicado a Papa, Pseudoperonospora cubensis Aplicado a Sandía</t>
  </si>
  <si>
    <t>Octilfenoxipolietoxietanol 250 G/L</t>
  </si>
  <si>
    <t>Difenoconazole 100 G/L + Fenpropidin 375 G/L</t>
  </si>
  <si>
    <t>SCHIRM GMBH (Schonebeck) - FORMULADOR - Alemania, SYNGENTA CROP PROTECTION MONTHEY S.A. - Suiza</t>
  </si>
  <si>
    <t>Mycosphaerella fijiensis Aplicado a Banano, Oidium sp. Aplicado a Tomate de árbol</t>
  </si>
  <si>
    <t>Alquilariletoxilato 850 G/L + Trioleato de sorbitol 10 G/L + White mineral oil 140 G/L</t>
  </si>
  <si>
    <t>TEGA 075 EC ; TWIST 075 WC (CANCELADO)</t>
  </si>
  <si>
    <t>Trifloxystrobin 75 G/L</t>
  </si>
  <si>
    <t>SULFLOX 600 F ; CRISAZUFRE 600 ; ASUFIX 720 (CANCELADO)</t>
  </si>
  <si>
    <t>Sulphur 600 G/L</t>
  </si>
  <si>
    <t>SKOL (CANCELADO)</t>
  </si>
  <si>
    <t>Ethoxysulfuron 600 G/KG</t>
  </si>
  <si>
    <t>Dimethomorph 500 G/L</t>
  </si>
  <si>
    <t>PAPA: 400 cc/ha 0.8 l/ha en 400 litros de agua. MELÓN: .0.8 l/ha en 200 litros de agua</t>
  </si>
  <si>
    <t>ADAMA Andina B.V. Sucursal Colombia - Colombia, PROFICOL ANDINA B.V. SUCURSAL COLOMBIA - Colombia</t>
  </si>
  <si>
    <t>SUPERNOX 300 (CANCELADO)</t>
  </si>
  <si>
    <t>SUPERNOX 500 (CANCELADO)</t>
  </si>
  <si>
    <t>SIPERTRIN 5% (CANCELADO)</t>
  </si>
  <si>
    <t>Beta - cypermethrin 50 G/L</t>
  </si>
  <si>
    <t>SURCOPUR B (CANCELADO)</t>
  </si>
  <si>
    <t>Propanil 500 G/L</t>
  </si>
  <si>
    <t>SUPEX 240 CS (CANCELADO)</t>
  </si>
  <si>
    <t>Glyphosate 240 G/L</t>
  </si>
  <si>
    <t>TERBUTREX 50 PM (CANCELADO)</t>
  </si>
  <si>
    <t>Terbutryn 500 G/KG</t>
  </si>
  <si>
    <t>STAM LV-10 (CANCELADO)</t>
  </si>
  <si>
    <t>Propanil 350 G/L</t>
  </si>
  <si>
    <t>NO SE ENCUENTRA EN EL SISTEMA GUIA LA EMPRESA/ COMERCIALIZADORA UNITED PHOSPHORUS*MIGRACIÓN PLAGUICI A SISTEMA GUÍA/ CANCELADO BAJO RESOLUCION 0146</t>
  </si>
  <si>
    <t>TAMAR 150 EC (CANCELADO)</t>
  </si>
  <si>
    <t>Fluazifop-p-butyl 15.4 %</t>
  </si>
  <si>
    <t>TORAM 101 SL (CANCELADO)</t>
  </si>
  <si>
    <t>SETHOXYDIM (CANCELADO)</t>
  </si>
  <si>
    <t>Sethoxydim 125 G/L</t>
  </si>
  <si>
    <t>TORMENTA (CANCELADO)</t>
  </si>
  <si>
    <t>Acifluorfen 39.6 G/L + Bentazone 39.6 G/L</t>
  </si>
  <si>
    <t>TRIFLUREX (CANCELADO)</t>
  </si>
  <si>
    <t>Trifluralina 480 G/L</t>
  </si>
  <si>
    <t>TERBUTREX 80 WG (CANCELADO)</t>
  </si>
  <si>
    <t>Terbutryn 800 G/KG</t>
  </si>
  <si>
    <t>Cercospora sojina Aplicado a Soya, Mycosphaerella fijiensis Aplicado a Banano, Panicum fasciculatum Aplicado a Maíz, Rhizoctonia solani Aplicado a Arroz</t>
  </si>
  <si>
    <t>DUPOCSA PROTECTORES QUIMICOS PARA EL CAMPO S.A. - formulador - Ecuador, NOTHERN INTERNATIONAL (HOLDING) CO., LTD. CRYSTAL CHEMICAL INTER AMERICA - FABRICANTE - China, SHANDONG WEIFANG RAINBOW CHEMICAL CO., LTD. - FABRICANTE - China</t>
  </si>
  <si>
    <t>TILLER-S (CANCELADO)</t>
  </si>
  <si>
    <t>2,4 d 70 G/L + Fenoxaprop-p 45 G/L + Mcpa 210 G/L</t>
  </si>
  <si>
    <t>IMPORTACIÓN, REEVALUADO EL 18/9/2002, ANTERIOR NOMBRE DELCUT / PRODUCTO AUTORIZADO PARA SU COMERCIALIZACIÓN CON ETIQUETA NORMA NACIONAL HASTA EL 25 DE JUNIO DEL 2020 (NOMBRE CON EL QUE SE COMERCIALIZA: SIGANEX, CODIGO 83-F2-SESA-U)</t>
  </si>
  <si>
    <t>0.6 L/HA BANANO (40 LITROS AGUA)</t>
  </si>
  <si>
    <t>NINGBO SUNJOY AGROCIENCE CO. LTD. - China</t>
  </si>
  <si>
    <t>Thiophanate-methyl 700 G/KG</t>
  </si>
  <si>
    <t>0.60 TOMATE DE ÁRBOL; 1.5 ROSAS KG/HA</t>
  </si>
  <si>
    <t>TACORA</t>
  </si>
  <si>
    <t>71-F5/NA</t>
  </si>
  <si>
    <t>100 ml , 250 ml , 500 ml , 1 l , 5 L, 10 L, 20 L</t>
  </si>
  <si>
    <t>banano 0,40 l/ha; tomate riñón 0,75 l/ha L/HA</t>
  </si>
  <si>
    <t>Botrytis cinerea Aplicado a Tomate riñon, Mycosphaerella fijiensis Aplicado a Banano</t>
  </si>
  <si>
    <t>ANASAC CHILE S.A. (Formulador) - Chile, HANGZHOU MARCH CHEMICAL COMPANY, LTD. (Fabricante) - China, ZHEJIANG LONGYOU EAST ANASAC CROP SCIENCE CO. LTD. (Formulador) - China</t>
  </si>
  <si>
    <t>PRODUCTO REGISTRADO (24/3/2004); PRODUCTO REVALUADO. AMP. EMBARCADOR A AID (ANASAC INTERNACIONAL CORPORATION) 27/11/2008) CAMBIO DE TITULAR ANTES HORTIFLORA (27-NOV-2013)</t>
  </si>
  <si>
    <t>2,4-d amine salt 396 G/L + Picloram 102 G/L</t>
  </si>
  <si>
    <t>PARA ARROZ 0.25 l/ha PARA CAÑA DE AZUCAR 1.5 l/ha PARA MAIZ 0.5 l/ha PARA PASTO 1.25 l/ha</t>
  </si>
  <si>
    <t>Amaranthus hybridus Aplicado a Caña de azúcar, Amaranthus hybridus Aplicado a Maíz, Fleurya aestuans Aplicado a Caña de azúcar, Ipomoea tiliacea Aplicado a Caña de azúcar, Ipomoea tiliacea Aplicado a Maíz, Ipomoea tiliacea Aplicado a Arroz, Jussiaea linifolia Aplicado a Arroz, Melochia pyramidata Aplicado a Pasto saboya, Petiveria alliacea Aplicado a Pasto saboya, Physalis angulata Aplicado a Maíz, Saccharum officinarum Aplicado a Maíz, Sesbania exaltata Aplicado a Arroz, Sida acuta Aplicado a Pasto saboya, Solanum nigrum Aplicado a Caña de azúcar</t>
  </si>
  <si>
    <t>1.5 PARA BORDES DE ÁREAS AGRÍCOLAS L/HA</t>
  </si>
  <si>
    <t>Trifloxystrobin 500 G/L</t>
  </si>
  <si>
    <t>Fluopicolide 60 G/KG + Propineb 667 G/KG</t>
  </si>
  <si>
    <t>Phytophthora infestans Aplicado a Papa, Plasmopara viticola Aplicado a Uva</t>
  </si>
  <si>
    <t>1 KG, 30 G, 2.5 G, 62.5 G, 2.8 KG, 219 G</t>
  </si>
  <si>
    <t>Gibberellic acid 400 G/KG</t>
  </si>
  <si>
    <t>Regulador de crecimiento Aplicado a Banano, Regulador de crecimiento Aplicado a Plátano, Regulador de crecimiento Aplicado a Arroz, Regulador de crecimiento Aplicado a Papa</t>
  </si>
  <si>
    <t>Bacillus pumilus strain qst 2808 1.38 %</t>
  </si>
  <si>
    <t>BAYER DE MEXICO S.A. DE C.V. - Estados Unidos, BAYER DE MEXICO S.A. DE C.V. - México</t>
  </si>
  <si>
    <t>ingrediente activo es Bacillus pumilus raza Q S T 2808 / PRODUCTO RENOVADO BAJO R.3609 24-10-2018.</t>
  </si>
  <si>
    <t>Soya: 1 l/ha L/HA</t>
  </si>
  <si>
    <t>Ipomoea carnea Aplicado a Soya</t>
  </si>
  <si>
    <t>ANHUI FENGLE AGROCHEMICAL CO., LTD. (Fabricante - formulador) - China, HANGZHOU GREEN FIELD CHEMICAL CO.,LTD- FORMULADOR - China, IPROCHEM COMPANY LIMITED - FORMULADOR - China</t>
  </si>
  <si>
    <t>REGISTRO INCIAL 10/12/2004</t>
  </si>
  <si>
    <t>Metalaxyl 70 G/L + Potassium phosphonate 240 G/L</t>
  </si>
  <si>
    <t>Peroxido de hidrogeno 270 G/L</t>
  </si>
  <si>
    <t>TIOFANATO METILICO (CANCELADO)</t>
  </si>
  <si>
    <t>Thiophanate-methyl 70 G/KG</t>
  </si>
  <si>
    <t>NO SE ENCUENTRA EN EL SISTEMA GUIA LA EMPRESA/ TOLVAGRO CIA./ MIGRACION DEL PLAGUICI AL GUIA / CANCELADO BAJO RESOLUCIÓN 0146</t>
  </si>
  <si>
    <t>THALONEX 750 PM (CANCELADO)</t>
  </si>
  <si>
    <t>WHAM EZ 42,12% CE (CANCELADO)</t>
  </si>
  <si>
    <t>Propanil 421.2 G/L</t>
  </si>
  <si>
    <t>TORDON</t>
  </si>
  <si>
    <t>29-H2/NA</t>
  </si>
  <si>
    <t>20 l , 4 l , 1 l , 500 ML</t>
  </si>
  <si>
    <t>2,4 d 239,9 G/L + Picloram 63,9 G/L</t>
  </si>
  <si>
    <t>10 ml/litro de agua PARA PASTOS SABOYA</t>
  </si>
  <si>
    <t>Sida acuta Aplicado a Pasto saboya</t>
  </si>
  <si>
    <t>DOW AGROSCIENCES DE COLOMBIA S. A. FORMULADOR - Colombia, DOW AGROSCIENCES LLC - FABRICANTE (2,4 - D, PICLORAM) - Estados Unidos, LIER CHEMICAL CO. LTDA. FABRICANTE - China, LIER CHEMICAL CO. LTDA. FABRICANTE (2, 4 -D) - China, POLAQUIMIA - FABRICANTE (PICLORAM) - México</t>
  </si>
  <si>
    <t>XENOR (CANCELADO)</t>
  </si>
  <si>
    <t>Triadimefon 500 G/L</t>
  </si>
  <si>
    <t>MIGRACION DEL PLAGUICIDA AL GUIA / CANCELADO BAJO RESOLUCIÓN 0146</t>
  </si>
  <si>
    <t>VEZIR 100 SL (CANCELADO)</t>
  </si>
  <si>
    <t>TEMPO (CANCELADO)</t>
  </si>
  <si>
    <t>YODOVAC 100 Y (CANCELADO)</t>
  </si>
  <si>
    <t>Iodine 144.60 G/L</t>
  </si>
  <si>
    <t>NO SE ENCUENTRA REGISTRADO EN EL GUIA LA EMPRESA/ SQM ECUADOR S.A./ EMPRESA TITULAR SUSPENDIDA / CANCELADO BAJO RESOLUCIÓN 0146</t>
  </si>
  <si>
    <t>WHAM EZ; NOX 480 F (CANCELADO)</t>
  </si>
  <si>
    <t>Propanil 412 G/L</t>
  </si>
  <si>
    <t>VELPAR 75 WG (CANCELADO)</t>
  </si>
  <si>
    <t>Hexazinone 750 G/L</t>
  </si>
  <si>
    <t>VELPAR L (CANCELADO)</t>
  </si>
  <si>
    <t>Hexazinone 25 G/L</t>
  </si>
  <si>
    <t>VEROSIL ; KAISER (CANCELADO)</t>
  </si>
  <si>
    <t>VELPAR K-4 (CANCELADO)</t>
  </si>
  <si>
    <t>Diuron 468 G/KG + Hexazinone 132 G/KG</t>
  </si>
  <si>
    <t>TRIAFLOW (CANCELADO)</t>
  </si>
  <si>
    <t>Atrazine 455 G/L</t>
  </si>
  <si>
    <t>AMP. DE FAB Y PAIS DE ORIGEN (30/11/2009)/ CANCELADO BAJO RESOLUCION 0146</t>
  </si>
  <si>
    <t>TANDEM (CANCELADO)</t>
  </si>
  <si>
    <t>Carbendazim 125 G/L + Tebuconazole 125 G/L</t>
  </si>
  <si>
    <t>Adiciòn de nombre el 04/04/2011 con certificado No. 1240; CANCELADO BAJO RESOLUCIÓN 0223</t>
  </si>
  <si>
    <t>YOKE (CANCELADO)</t>
  </si>
  <si>
    <t>Botrytis cinerea Aplicado a Rosa, Phyllachora sp. Aplicado a Maíz, Rhizoctonia solani Aplicado a Arroz</t>
  </si>
  <si>
    <t>1 L, 1 GL, 3.785 L</t>
  </si>
  <si>
    <t>Oxamyl 235.2 G/L</t>
  </si>
  <si>
    <t>MIGRACIÓN PLAGUICI A SISTEMA GUÍA. Ampliación de vida útil a tres años mediante Oficio Nro. AGR-AGROCALIDAD/CRIA-2018-7508-O de 16-11-2018.</t>
  </si>
  <si>
    <t>Mcpa 80 %</t>
  </si>
  <si>
    <t>AGROCHEMICALS DEL ECUADOR AGROCHEM S.A</t>
  </si>
  <si>
    <t>Pendimethalin 970 G/KG</t>
  </si>
  <si>
    <t>Diuron 97 %</t>
  </si>
  <si>
    <t>Butachlor 95 %</t>
  </si>
  <si>
    <t>Atrazine 95 %</t>
  </si>
  <si>
    <t>ALIADO (&lt; = 300 ml)</t>
  </si>
  <si>
    <t>Malathion 604 G/L</t>
  </si>
  <si>
    <t>Aulacaspis tubercularis Aplicado a Mango</t>
  </si>
  <si>
    <t>Amaranthus spinosus Aplicado a Arroz, Emilia sonchifolia Aplicado a Arroz, Euphorbia heterophylla Aplicado a Arroz, Justicia laevilinguis Aplicado a Maíz, Lindernia crustaceae Aplicado a Arroz, Momordica charantia Aplicado a Maíz, Portulaca oleracea Aplicado a Arroz</t>
  </si>
  <si>
    <t>Chenopodium album Aplicado a Maíz, Euphorbia heterophylla Aplicado a Arroz, Euphorbia hirta Aplicado a Arroz, Portulaca oleracea Aplicado a Arroz, Raphanus raphanistrum Aplicado a Maíz, Rottboellia cochinchinensis Aplicado a Arroz, Rumex acetosella Aplicado a Maíz, Silene gallica Aplicado a Maíz, Tagetes minuta Aplicado a Maíz, Taraxacum officinale Aplicado a Maíz</t>
  </si>
  <si>
    <t>Pyrimidine nucleotide 50 G/L</t>
  </si>
  <si>
    <t>rosa: 2 l/ha; banano: 1.40 l/ha; arroz: 800 ml/ha; t. riñón: 1 l/ha L/HA</t>
  </si>
  <si>
    <t>Alternaria solani Aplicado a Tomate riñon, Mycosphaerella fijiensis Aplicado a banano , Oidium sp. Aplicado a rosa, Rhizoctonia solani Aplicado a Arroz</t>
  </si>
  <si>
    <t>MARKETING ARM INTERNATIONAL INC. (FAB.) - Estados Unidos, MARKETING ARM PANAMA (FORM) - Panamá</t>
  </si>
  <si>
    <t>Proteína hidrolizada de maíz 0.395 %</t>
  </si>
  <si>
    <t>Dimethomorph 95 %</t>
  </si>
  <si>
    <t>Dysmicoccus sp. Aplicado a Banano, Frankliniella occidentalis Aplicado a Rosa, Pseudococcus elisae Aplicado a Banano</t>
  </si>
  <si>
    <t>Cyperus virens Aplicado a Arroz, Echinochloa colonum Aplicado a Arroz, Echinochloa crus-galli Aplicado a Arroz, Fimbristylis annua Aplicado a Arroz</t>
  </si>
  <si>
    <t>Agrotis ipsilon Aplicado a Brócoli, Alabama argillacea Aplicado a Algodón, Cerotoma sp. Aplicado a Soya, Epitrix cucumeris Aplicado a Papa, Hypothenemus hampei Aplicado a Café, Rhynchophorus palmarum Aplicado a Coco, Spodoptera frugiperda Aplicado a Arroz, Spodoptera frugiperda Aplicado a Maíz, Tuta absoluta Aplicado a Tomate de árbol</t>
  </si>
  <si>
    <t>Carbaryl 850 G/KG</t>
  </si>
  <si>
    <t>Thecla basilides Aplicado a Piña</t>
  </si>
  <si>
    <t>ADAMA ANDINA B.V SUCURSAL COLOMBIA - Colombia, PROFICOL ANDINA B.V. SUCURSAL COLOMBIA - Colombia</t>
  </si>
  <si>
    <t>Polibuteno 100 %</t>
  </si>
  <si>
    <t>Asystasia gangetica Aplicado a Banano, Cyperus ferax Aplicado a Palma africana, Drymaria cordata Aplicado a Palma africana, Euphorbia gramineae Aplicado a Banano, Justicia laevilinguis Aplicado a Palma africana, Laportea aestuans Aplicado a Palma africana, Paspalum conjugatum Aplicado a Palma africana, Paspalum paniculatum Aplicado a Maíz, Urena lobata Aplicado a Palma africana</t>
  </si>
  <si>
    <t>Copper hydroxide 770 G/KG</t>
  </si>
  <si>
    <t>Phytophthora infestans Aplicado a Tomate de árbol</t>
  </si>
  <si>
    <t>1 l , 10 l , 18 l , 20 l , 5 L</t>
  </si>
  <si>
    <t>Proteína hidrolizada 390 G/L</t>
  </si>
  <si>
    <t>Diafenthiuron 312.5 G/L + Tetradifon 160 G/L</t>
  </si>
  <si>
    <t>Paecilomyces lilacinus 95 %</t>
  </si>
  <si>
    <t>Benfuracarb 208 G/L</t>
  </si>
  <si>
    <t>T. RIÑÓN: 4 l/ha ; P. AFRICANA: 1,5 l/ha; PAPA: 1 l/ha; ROSA 1,2 l/ha; banano: 6.0 l/ha L/HA</t>
  </si>
  <si>
    <t>Frankliniella occidentalis Aplicado a Rosa, Nacobbus aberrans Aplicado a Tomate de árbol, Premnotrypes vorax Aplicado a Papa, Radopholus similis Aplicado a Banano, Sagalassa valida Aplicado a Palma africana</t>
  </si>
  <si>
    <t>OAT AGRIO CO.,LTD. (fabricante y formulador) - Japón</t>
  </si>
  <si>
    <t>REGISTRO POR PRIMERA VEZ: 20/6/2002 CAMBIO DE TITULARIDAD DE SUMITOMO A SUMMITAGRO (2016-03-07)/AIT naphta petroleum distillates 680g/</t>
  </si>
  <si>
    <t>Thiabendazole 98 %</t>
  </si>
  <si>
    <t>Trifloxystrobin 500 G/KG</t>
  </si>
  <si>
    <t>Emamectin benzoate 50 G/KG</t>
  </si>
  <si>
    <t>Fenpropidin 750 G/L</t>
  </si>
  <si>
    <t>Aromatic solvent naphtha 682 G/L + Difenoconazole 250 G/L</t>
  </si>
  <si>
    <t>Rosa: 0.6 ml/l; Papa: 0.2 l/ha; Mango 0.5 l/ha</t>
  </si>
  <si>
    <t>Alternaria solani Aplicado a Papa, Botrytis cinerea Aplicado a Rosa, Colletotrichum gloeosporioides Aplicado a Mango</t>
  </si>
  <si>
    <t>ADAMA ANDINA B.V/ FORMULADOR - Colombia, DECCAN FINE CHEMICAL (INDIA) PRIVATE LTD (FABRICANTE) - India, NUTRICHEM COMPANY LIMITED / FABRICANTE - China, SYNGENTA CROP PROTECTION MONTHEY S.A (FABRICANTE) - Suiza</t>
  </si>
  <si>
    <t>BENOMYL 50 PM ; BENOLAQ 500 WP ( CANCELADO)</t>
  </si>
  <si>
    <t>Mycosphaerella fijiensis Aplicado a Maíz, Phytophthora infestans Aplicado a Maíz</t>
  </si>
  <si>
    <t>CANCELADO BAJO RESOLUCIÓN 0146/ PRODUCTO AUTORIZADO PARA SU COMERCIALIZACIÓN CON ETIQUETA NORMA NACIONAL HASTA EL 25 DE JUNIO DEL 2020 (NOMBRE CON EL QUE SE COMERCIALIZA: BENOMYL 50 PM ; BENOLAQ 500 WP)</t>
  </si>
  <si>
    <t>GLIFOSATO NUFARM 480 CS ; CREDIT (CANCELADO)</t>
  </si>
  <si>
    <t>MIGRACION DEL PLAGUICI AL GUIA - EMPRESA NUFARM DEL ECUADOR S.A. / CANCELADO BAJO RESOLUCION 0146</t>
  </si>
  <si>
    <t>NO SE ENCUENTRA REGISTRADO EN EL GUIA LA EMPRESA/ (UNITED AGRY PRODUCTS ECUADOR (UAP-ECU)/ MIGRACION / CANCELADO BAJO RESOLUCIÓN 0146</t>
  </si>
  <si>
    <t>SANGLIFO 48% LS ; GLIFOIN (CANCELADO)</t>
  </si>
  <si>
    <t>200 L, 15 GL</t>
  </si>
  <si>
    <t>2,4-d dimethylammonium 600 G/L</t>
  </si>
  <si>
    <t>BORDE DE ÁREAS AGRÍCOLAS: 8.0 ml/l o 2.5 l/ha; ARROZ: 0.5 l/ha L/HA</t>
  </si>
  <si>
    <t>Amaranthus hybridus Aplicado a Bordes de areas agrícolas, Cyperus difformis Aplicado a Arroz, Cyperus virens Aplicado a Arroz, Fimbristylis miliacea Aplicado a Arroz, Ludwigia hyssopifolia Aplicado a Arroz, Trifolium repens Aplicado a Bordes de areas agrícolas, Urtica urens Aplicado a Bordes de areas agrícolas</t>
  </si>
  <si>
    <t>ATUL LIMITED - India, FLAGCHEM INTERNATIONAL CO., LTD. - FABRICANTE Y FORMULADOR - China, Honbor Industrial Co. Ltd.(Fabricante y Formulador) - China, IMPORTADORA INDUSTRIAL AGRÍCOLA DEL MONTE - FORMULADOR - Ecuador, NANJING RED SUN INTERNATIONAL TRADING CO., LTD. - FABRICANTE Y FORMULADOR - China</t>
  </si>
  <si>
    <t>Malathion 500 G/KG</t>
  </si>
  <si>
    <t>MANDARINA: 0.6 g/kg; Papa: 1 kg/ha KG/HA</t>
  </si>
  <si>
    <t>Frankliniella tuberosi Aplicado a Papa, Toxoptera aurantii Aplicado a Mandarina</t>
  </si>
  <si>
    <t>Hymexazol 360 G/L</t>
  </si>
  <si>
    <t>TOMATE RIÑON 1.5 l/ha; PAPA 0.3 l/ha; ARROZ 0,3 l/ha L/HA</t>
  </si>
  <si>
    <t>Fusarium oxysporum Aplicado a Tomate riñon, Rhizoctonia solani Aplicado a Papa, Rhizoctonia sp. Aplicado a Arroz</t>
  </si>
  <si>
    <t>Frankliniella occidentalis Aplicado a rosa, Frankliniella occidentalis Aplicado a Rosa</t>
  </si>
  <si>
    <t>1 L, 5 L, 20 L, 500 ML, 1 GL</t>
  </si>
  <si>
    <t>Amaranthus hybridus Aplicado a Maíz, Amaranthus hybridus Aplicado a Papa, Commelina diffusa Aplicado a Maíz, Echinochloa colonum Aplicado a Maíz, Euphorbia heterophylla Aplicado a Cacao, Fimbristylis annua Aplicado a Banano, Fimbristylis annua Aplicado a Cacao, Fleurya aestuans Aplicado a Banano, Ipomoea indica Aplicado a Maíz, Momordica charantia Aplicado a Cacao, Panicum trichoides Aplicado a Banano, Pennisetum clandestinum Aplicado a Maíz, Rottboellia cochinchinensis Aplicado a Banano</t>
  </si>
  <si>
    <t>Bacillus subtilis gb03 35-40 G/KG</t>
  </si>
  <si>
    <t>Plutella xylostella Aplicado a brócoli, Premnotrypes vorax Aplicado a Papa</t>
  </si>
  <si>
    <t>Fipronil 800 G/KG</t>
  </si>
  <si>
    <t>Glufosinate - ammonium 150 G/L</t>
  </si>
  <si>
    <t>Acalypha alopecuroides Aplicado a Caña de azúcar, Amaranthus hybridus Aplicado a Maíz, Asystasia gangetica Aplicado a Palma africana, Commelina diffusa Aplicado a Banano, Cynodon dactylon Aplicado a Maíz, Cyperus rotundus Aplicado a Caña de azúcar, Digitaria sanguinalis Aplicado a Palma africana, Echinochloa colona Aplicado a Banano, Echinochloa colonum Aplicado a Caña de azúcar, Echinochloa colonum Aplicado a Maíz, Eclipta alba Aplicado a Maíz, Eleusine indica Aplicado a Caña de azúcar, Eleusine indica Aplicado a Banano, Eleusine indica Aplicado a Maíz, Fleuria aestuans Aplicado a Banano, Ipomoea tiliacea Aplicado a Banano, Ipomoea tiliacea Aplicado a Caña de azúcar, Mikania micrantha Aplicado a Palma africana, Panicum maximum Aplicado a Maíz, Panicum maximum Aplicado a Palma africana, Paspalum conjugatum Aplicado a Palma africana, Petiveria alliacea Aplicado a Palma africana, Rottboellia cochinchinensis Aplicado a Banano, Rottboellia cochinchinensis Aplicado a Caña de azúcar, Rottboellia cochinchinensis Aplicado a Maíz, Rottboellia cochinchinensis Aplicado a Palma africana, Sida acuta Aplicado a Palma africana</t>
  </si>
  <si>
    <t>Malathion 250 G/KG</t>
  </si>
  <si>
    <t>mandarina: 1.6 kg/ha; papa: 2 kg/ha</t>
  </si>
  <si>
    <t>Epitrix cucumeris Aplicado a Papa, Toxoptera aurantii Aplicado a Mandarina</t>
  </si>
  <si>
    <t>0.50 l/ha en 400 litros de agua para banano L/HA</t>
  </si>
  <si>
    <t>AMIGAN 65 WG (CANCELADO)</t>
  </si>
  <si>
    <t>Ametryn 400 G/KG + Terbutryn 250 G/KG</t>
  </si>
  <si>
    <t>MIGRACION PLAGUICI A SISTEMA GUIA; PRODUCTO OXIDANTE</t>
  </si>
  <si>
    <t>3.0 PARA POTREROS DE KIKUYO; 0.5 BORDES DE ÁREAS AGRÍCOLAS L/HA</t>
  </si>
  <si>
    <t>SHANDONG RAINBOW INTERNATIONAL CO., LTD. - China, SHANDONG RAINBOW INTERNATIONAL CO., LTD. /FORMULADOR - China</t>
  </si>
  <si>
    <t>Methomyl 900 G/KG</t>
  </si>
  <si>
    <t>Spodoptera frugiperda Aplicado a Maíz, Spodoptera frugiperda Aplicado a Arroz</t>
  </si>
  <si>
    <t>MIGRACION DEL PLAGUICI AL GUIA; Se levanta suspensión mediante Memorando Nro. AGR-AGROCALIDAD/CRIA-2018-0087-M del 06-02-18; Suspendido mediante los oficios MAG-DE/AGROCALIDAD-2017-001230-OF, MAG-DE/AGROCALIDAD-2017-001231-OF, MAG-DE/AGROCALIDAD-2017-001232-OF emitidos con fecha 13 de octubre de 2017.</t>
  </si>
  <si>
    <t>ARIDIONE</t>
  </si>
  <si>
    <t>11-F5/NA</t>
  </si>
  <si>
    <t>1.2 PARA ROSA KG/HA</t>
  </si>
  <si>
    <t>JIANGSU KUAIDA AGROCHEMICAL CO. LTD. FABRICANTE - FORMULADOR - China</t>
  </si>
  <si>
    <t>Sulphur 850 G/L</t>
  </si>
  <si>
    <t>0.4 L/HA L/HA</t>
  </si>
  <si>
    <t>Oidium sp. Aplicado a Fréjol</t>
  </si>
  <si>
    <t>AGROSTULLN GmbH (FAB.-FORM.) - Alemania</t>
  </si>
  <si>
    <t>REGISTRO POR PRIMERA VEZ: 30/12/2003</t>
  </si>
  <si>
    <t>ANHUI FENGLE AGROCHEMICAL CO. LTD. Nanjing Bestgreen Chemical Co. Ltd.(Fabricante-formulador) - China, Hangzhou Green Field Chemical Co., Ltd. (fab-for) - China, IPROCHEM COMPANY LIMITED.(fab-for) - China, LIMIN CHEMICAL CO., LTD (FABRICANTE-FORMULADOR) - China, SHANDONG WEIFANG RAINBOW CHEMICAL CO.,LTD (FAB-FOR) - China</t>
  </si>
  <si>
    <t>Pirimiphos-methyl 500 G/L</t>
  </si>
  <si>
    <t>CHEMINOVA A/S - Dinamarca, HUNAN HAILI CHEMICAL INDUSTRY CO., LTD. (FAB.) - China, SYNGENTA S.A. COLOMBIA - FORMULADOR - Colombia</t>
  </si>
  <si>
    <t>Atrazine 97,5 %</t>
  </si>
  <si>
    <t>Digitaria sanguinalis Aplicado a Maíz, Echinochloa colonum Aplicado a Arroz, Echinochloa colonum Aplicado a Maíz, Echinochloa crus-galli Aplicado a Arroz, Eleusine indica Aplicado a Maíz, Rottboellia cochinchinensis Aplicado a Maíz</t>
  </si>
  <si>
    <t>0,40 PARA ROSA L/HA</t>
  </si>
  <si>
    <t>FLAGCHEM INTERNATIONAL CO. LTD. / FABRICANTE FORMULADOR - China, HOMBOR INDUSTRIAL CO., LTD / FABRICANTE FORMULADOR - China, NANJING ESSENCES FINE-CHEMICAL CO. LTD. / FABRICANTE FORMULADOR - China, SHANDONG RAINBOW INTERNATIONAL CO.,LTD. / FABRICANTE FORMULADOR - China, SHANGHAI BOSMAN INDUSTRIAL CO., LTD. FABRICANTE - FORMULADOR - China</t>
  </si>
  <si>
    <t>banano 0,4 l/ha: soya 0,6 l/ha; piña 1,0 ml/l L/HA</t>
  </si>
  <si>
    <t>Mycosphaerella fijiensis Aplicado a Banano, Penicillium sp. Aplicado a Piña, Phakopsora pachyrhizi Aplicado a Soya</t>
  </si>
  <si>
    <t>FLAGCHEM INTERNATIONAL CO., LTD. (Fabricante y Formulador) - China, HONBOR INDUSTRIAL CO., LTD. (Fabricante y Formulador) - China, INDOFIL INDUSTRIES LIMITED (FABRICANTE Y FORMULADOR) - India, NANJING RED SUN INTERNATIONAL TRADING CO. LTD. (Fabricante y Formulador) - China, TRUSTCHEM CO. LTD. (Fabricante y Formulador) - China, WENZHOU FOREIGN TRADE INDUSTRIAL PRODUCT CO., LTD. (Fabricante y Formulador) - China</t>
  </si>
  <si>
    <t>Mycosphaerella fijiensis Aplicado a Banano, Penicillium sp. Aplicado a Piña</t>
  </si>
  <si>
    <t>METSULFURON 60 AGM ; ERRASIN 60% ( CANCELADO)</t>
  </si>
  <si>
    <t>Tetranychus sp. Aplicado a Papaya, Tetranychus urticae Aplicado a Rosa</t>
  </si>
  <si>
    <t>Registro inicial 16/07/2002</t>
  </si>
  <si>
    <t>AMITRAZ 20 % EC (CANCELADO)</t>
  </si>
  <si>
    <t>Amitraz 200 G/L</t>
  </si>
  <si>
    <t>ACETAMIPRID 20 SP (CANCELADO)</t>
  </si>
  <si>
    <t>MIGRACIÓN PLAGUCI A SISTEMA GUÍA / CANCELADO BAJO RESOLUCIÓN 0146</t>
  </si>
  <si>
    <t>PAPA: 3.50 G/L</t>
  </si>
  <si>
    <t>MIGRACION; CONTIENE IMPUREZA: ETHYLENE THYOUREA (ETU) 0.94 g/kg</t>
  </si>
  <si>
    <t>0,3 kg/ha PARA ARROZ</t>
  </si>
  <si>
    <t>ANHUI AGROCHEMICAL, CO., LTD. (FORM.) - China, HANGZHOU GREEN FIELD CHEMICAL CO., LTD. - FORMULADOR - China, IPROCHEM COMPANY LIMITED (FORM) - China, WANGS LTDA - China</t>
  </si>
  <si>
    <t>0.3 kg/ha en 300 litros de agua</t>
  </si>
  <si>
    <t>0,5 PAPA , BROCOLI, 0.6 ESPARRAGO Y 1 PARA MAIZ L/HA</t>
  </si>
  <si>
    <t>Epitrix cucumeris Aplicado a Papa, Epitrix cucumeris Aplicado a Brócoli, Spodoptera frugiperda Aplicado a Maíz, Spodoptera frugiperda Aplicado a Espárrago</t>
  </si>
  <si>
    <t>DOW AGROSCIENCES DE COLOMBIA LLC (FABRICANTE) - Estados Unidos, DOW AGROSCIENCES DE COLOMBIA S.A. FORMULADOR - Colombia</t>
  </si>
  <si>
    <t>0,3 COL; 0,4 COLIFLOR, 0,2 TOMATE RIÑÓN; 0,17 FREJOL; 1,0 SOYA KG/HA</t>
  </si>
  <si>
    <t>Plutella xylostella Aplicado a Coliflor, Pseudoplusia includens Aplicado a Soya, Spodoptera frugiperda Aplicado a Soya</t>
  </si>
  <si>
    <t>0.5 BANANO; 1.0 A 0.75 PIÑA L/HA</t>
  </si>
  <si>
    <t>Ceramidia viridis Aplicado a Banano, Spodoptera frugiperda Aplicado a Piña, Thecla basilides Aplicado a Piña</t>
  </si>
  <si>
    <t>LAMCY(&gt;20 L)</t>
  </si>
  <si>
    <t>ANHUI FENGLE AGROCHEMICAL Co. Ltd. (Fabricante y formulador) - China, HANGZHOU GREEN FIELD CHEMICAL CO., LTD (FORMULADOR) - China, IPROCHEM COMPANY LIMITED. (FORMULADOR) - China, PARIJAT INDUSTRIES (INDIA) PVT. LTD. (FAB-FOR) - India</t>
  </si>
  <si>
    <t>palma: 2.5; bordes agrícolas y caminos:2.0 L/HA</t>
  </si>
  <si>
    <t>Cyperus ferax Aplicado a Palma africana, Eleusine indica Aplicado a Palma africana, Euphorbia heterophylla Aplicado a Palma africana, Fleurya aestuans Aplicado a Palma africana, Justicia laevilinguis Aplicado a Palma africana, Justicia laevilinguis Aplicado a Bordes de areas agrícolas, Paspalum notatum Aplicado a Bordes de areas agrícolas, Paspalum paniculatum Aplicado a Palma africana, Polypodium caceresii Aplicado a Bordes de areas agrícolas, Sida acuta Aplicado a Palma africana, Sida acuta Aplicado a Bordes de areas agrícolas</t>
  </si>
  <si>
    <t>SE LEVANTA LA SUSPENSIÓN DEL REGISTRO MEDIANTE DECRETO DE 30/06/16 COMUNICADO MEDIANTE Memorando Nro. MAGAP-DAJ/AGROCALIDAD-2016-000246-M; PRODUCTO SUSPENDIDO (Contramuestra no satisfactoria) - MEDIANTE EXPEDIENTE ADMINISTRATIVO N 068/IA/2013/IMB/AGROCALIDAD</t>
  </si>
  <si>
    <t>IPROCHEM COMPANY LIMITED-FABRICANTE - China, JIANGSU QIAOJI BIOCHEM CO. LTDA-FABRICANTE - China, : NANJING RED SUN INTERNATIONAL TRADING CO., LTD.-FABRICANTE - China, NINGBO FREE TRADE ZONE FINECHEM IND. CO., LTD., - FABRICANTE/FORMULADOR - China, NINGBO GENERIC CHEMICAL CO., LTD/FABRICANTE - FORMULADOR - China</t>
  </si>
  <si>
    <t>Amaranthus spinosus Aplicado a Maíz, Bidens andicola Aplicado a Maíz, Bidens odorata Aplicado a Maíz, Brassica napus Aplicado a Maíz, Euphorbia heterophylla Aplicado a Maíz, Lolium perenne Aplicado a Maíz, Polygonum nepalense Aplicado a Maíz, Rottboellia exaltata Aplicado a Maíz, Rumex acetosella Aplicado a Maíz</t>
  </si>
  <si>
    <t>Flagchem International Co., Ltd. - China, HONBOR INDUSTRIAL CO. LTD. - China, Jingma Chemicals Co., Ltd - China, NANJING RED SUN INTERNATIONAL TRADING CO. LTD., FABRICANTE - FORMULADOR - China, Ningbo Generic Chemical Co.Ltd. - China, SHANDONG WEIFANG RAINBOW CHEMICAL CO., LTD - China</t>
  </si>
  <si>
    <t>Liriomyza huidobrensis Aplicado a Gypsophila paniculata, Prodiplosis longifilia Aplicado a Tomate de árbol</t>
  </si>
  <si>
    <t>Malathion 570 G/L</t>
  </si>
  <si>
    <t>Botrytis cinerea Aplicado a Tomate riñon, Mycosphaerella fijiensis Aplicado a Banano, Oidium sp. Aplicado a Rosa, Pyricularia oryzae Aplicado a Arroz</t>
  </si>
  <si>
    <t>FLAGCHEM INTERNATIONAL CO. LTD.- FABRICANTE - China, HONBOR INDUSTRIAL CO., LTD. FABRICANTE - FORMULADOR - China, IPROCHEM COMPANY LIMITED (fabricante y formulador) - China, NINGBO FREE TRADE ZONE FINECHEM IND. CO., LTD. FABRICANTE - FORMULADOR - China, NINGBO GENERIC CHEMICAL Co. Ltd. (FABRICANTE) - China, SHANDONG WEIFANG RAINBOWN CHEMICAL CO.LTD.-FABRICANTE - China, ZHEJIANG E-TONG CHEMICAL CO., LTD.- FABRICANTE - China</t>
  </si>
  <si>
    <t>Spodoptera frugiperda Aplicado a Maíz, Tuta absoluta Aplicado a tomate</t>
  </si>
  <si>
    <t>Agrotis ipsilon Aplicado a Brócoli, Alabama argillacea Aplicado a Algodón, Cerotoma sp. Aplicado a Soya, Epitrix cucumeris Aplicado a Papa, Hypothenemus hampei Aplicado a Café, Rhynchophorus palmarum Aplicado a Coco, Spodoptera frugiperda Aplicado a Maíz, Spodoptera frugiperda Aplicado a Arroz, Tuta absoluta Aplicado a Tomate de árbol</t>
  </si>
  <si>
    <t>GPS CROP SCIENCE PRIVATE LIMITED - India, GUANGDONG KEYWA CHEMICAL TRADING CENTER CO., LTD. - China, NORTHERN INTERNATIONAL (HOLDING) CO., LTD. - China, PARIJAT INDUSTRIES PVT. LTD. - India, SHANDONG RAINBOW INTERNATIONAL CO., LTD.(formulador) - China</t>
  </si>
  <si>
    <t>3.50 para bordes agrícolas, 3 l/ha para papaya, aguacate, mango, platano L/HA</t>
  </si>
  <si>
    <t>Amaranthus spinosus Aplicado a Papaya, Amaranthus spinosus Aplicado a Aguacate, Amaranthus spinosus Aplicado a Mango, Amaranthus spinosus Aplicado a Plátano, Cynodon dactylon Aplicado a Bordes de areas agrícolas, Pennisetum clandestinum Aplicado a Bordes de areas agrícolas, Rumex acetosella Aplicado a Bordes de areas agrícolas</t>
  </si>
  <si>
    <t>FLAGCHEM INTERNATIONAL CO., LTD. FABRICANTE - China, HONBOR INDUSTRIAL CO. LTD/ FABRICANTE Y FORMULADOR - China, IMPORTADORA INDUSTRIAL AGRÍCOLA DEL MONTE S.A./FORMULADOR - Ecuador, IPROCHEM COMPANY LIMITED /FABRICANTE FORMULADOR - China, Jingma Chemical Co.Ltd./FABRICANTE Y FORMULADOR - China, Ningbo Generic Chemical Co.Ltd/FABRICANTE Y FORMULADOR - China, SHANDONG WEIFANG RAINBOW CHEMICAL CO., LTD., (FABRICANTE - FORMULADOR) - China</t>
  </si>
  <si>
    <t>Aulacaspis tubercularis Aplicado a Mango, Brevicoryne brassicae Aplicado a Brócoli</t>
  </si>
  <si>
    <t>0.52 L/HA ROSA, 2.5 ML/L PIÑA, 225 ML/200L DE AGUA PAPAYA, AGUACATE, MANGO, PLÁTANO, TOMATE ARBOL</t>
  </si>
  <si>
    <t>Alternaria spp. Aplicado a Tomate de árbol, Alternaria spp. Aplicado a Papaya, Alternaria spp. Aplicado a Aguacate, Alternaria spp. Aplicado a Mango, Alternaria spp. Aplicado a Plátano, Cladosporium spp. Aplicado a Papaya, Cladosporium spp. Aplicado a Tomate de árbol, Cladosporium spp. Aplicado a Plátano, Cladosporium spp. Aplicado a Mango, Cladosporium spp. Aplicado a Aguacate, Colletotrichum spp. Aplicado a Plátano, Colletotrichum spp. Aplicado a Papaya, Colletotrichum spp. Aplicado a Aguacate, Colletotrichum spp. Aplicado a Mango, Colletotrichum spp. Aplicado a Tomate de árbol, Fusarium spp. Aplicado a Papaya, Fusarium spp. Aplicado a Tomate de árbol, Fusarium spp. Aplicado a Plátano, Fusarium spp. Aplicado a Mango, Fusarium spp. Aplicado a Aguacate, Oidium sp. Aplicado a Rosa, Penicillium sp. Aplicado a Piña</t>
  </si>
  <si>
    <t>INTREPID</t>
  </si>
  <si>
    <t>105-I1/NA</t>
  </si>
  <si>
    <t>30 L, 40 L, 50 L, 60 L, 100 L, 185 L, 200 L, 205 L</t>
  </si>
  <si>
    <t>Methoxyfenozide 240 G/L</t>
  </si>
  <si>
    <t>300ml mang., 0.4l broc., 200ml soy., (mel.,samb.,sand.,zucch.,zapal.,pepin.150-250ml),citric.20-30ml</t>
  </si>
  <si>
    <t>Diaphania spp. Aplicado a Melón, Diaphania spp. Aplicado a Pepinillo, Diaphania spp. Aplicado a Zucchini, Diaphania spp. Aplicado a Zapallo, Diaphania spp. Aplicado a Sambo, Diaphania spp. Aplicado a Sandía, Hedylepta indicata Aplicado a Soya, phyllocnistis cifrella Aplicado a Cítricos, Pleuroprucha asthenaria Aplicado a Mango, Plutella xylostella Aplicado a Brócoli</t>
  </si>
  <si>
    <t>DOW AGROSCIENCES DE COLOMBIA S.A. - FORMULADOR - Colombia, DOW AGROSCIENCES ITALIA SRL - FABRICANTE - Italia</t>
  </si>
  <si>
    <t>Avena sativa Aplicado a Papa, Brassica napus Aplicado a Papa, Digitaria sanguinalis Aplicado a Cacao, Drymaria cordata Aplicado a Cacao, Echinochloa crus-galli Aplicado a Cacao, Eleusine indica Aplicado a Cacao, Geophila macropoda Aplicado a Cacao, Oryza grandiglumis Aplicado a Cacao, Pennisetum clandestinum Aplicado a Papa, Plantago lanceolata Aplicado a Papa, Rumex acetosella Aplicado a Papa, Spergula arvensis Aplicado a Papa, Taraxacum dens-leonis Aplicado a Papa, Vigna sp. Aplicado a Cacao</t>
  </si>
  <si>
    <t>HONBOR INDUSTRIAL CO. LTD. / FABRICANTE - FORMULADOR - China, IMPORTADORA INDUSTRIAL AGRÍCOLA DEL MONTE - FORMULADOR - Ecuador, NANJING BESTGREEN BIOTECH CO.,LTD. (fabricante) - China, NANJING RED SUN INTERNATIONAL TRADING CO., LTD. FABRICANTE - FORMULADOR - China, SHANDONG WEIFANG RAINBOW CHEMICAL CO., LTD. - FABRICANTE - China</t>
  </si>
  <si>
    <t>Cyhalofop-butyl 50 G/L + Penoxsulam 10 G/L</t>
  </si>
  <si>
    <t>LOTO (CANCELADO)</t>
  </si>
  <si>
    <t>Diafenthiuron 500 G/KG</t>
  </si>
  <si>
    <t>COMITE R (CANCELADO)</t>
  </si>
  <si>
    <t>Propargite 73 %</t>
  </si>
  <si>
    <t>ATABRON 5% EC (CANCELADO)</t>
  </si>
  <si>
    <t>Chlorfluazuron 50 G/L</t>
  </si>
  <si>
    <t>MIGRACIÒN PLAGUICI A SISTEMA GUÌA, CAMBIO DE TITULAR APROBADO CON Oficio Nro. MAGAP-CRIA/AGROCALIDAD-2015-4509-O DEL 19/11/2015 / CANCELADO BAJO RESOLUCIÓN 0146</t>
  </si>
  <si>
    <t>DIUROLAQ 50 SC (CANCELADO)</t>
  </si>
  <si>
    <t>Diuron 500 G/L</t>
  </si>
  <si>
    <t>MIGRACIÒN PLAGUICI A SISTEMA GUÌA/ CANCELADO BAJO RESOLUCION 0146</t>
  </si>
  <si>
    <t>50 ML, 100 ML, 250 ML, 1 L, 200 ML, 400 ML, 1 GL, 500 ML</t>
  </si>
  <si>
    <t>2 PARA ROSAS, 2 PARA FRÉJOL ML/L</t>
  </si>
  <si>
    <t>Tetranychus urticae Aplicado a Fréjol, Tetranychus urticae Aplicado a Rosa</t>
  </si>
  <si>
    <t>Rosas: 0,70 ml/l (1500 litros de agua/ha); tomate riñon: 0.40 l/ha; arroz: 0.4 l/ha; banana:0.4l/ha L/HA</t>
  </si>
  <si>
    <t>Botrytis cinerea Aplicado a Tomate riñon, Helminthosporium oryzae Aplicado a Arroz, Mycosphaerella fijiensis Aplicado a Banano, Oidium sp. Aplicado a Rosa</t>
  </si>
  <si>
    <t>PROPICONAZOL 25% EC (CANCELADO)</t>
  </si>
  <si>
    <t>Alternaria brassicae Aplicado a Brócoli, Phytophthora infestans Aplicado a Tomate riñon, Phytophthora infestans Aplicado a Papa</t>
  </si>
  <si>
    <t>FLAGCHEM INTERNATIONAL CO., LTD. (FABRICANTE/FORMULADOR) - China, INDOFIL INDUSTRIES LIMITED (FABRICANTE Y FORMULADOR) - India, IPROCHEM COMPANY LIMITED (FABRICANTE Y FORMULADOR) - China, LIMIN CHEMICAL CO. LTD (FAB.FORM.) - China, NANJING RED SUN INTERNATIONAL TRADING CO., LTD. (FABRICANTE Y FORMULADOR) - China, SHANDONG WEIFANG RAINBOW CHEMICAL CO. LTD. (FAB./FORM.) - China, SINOCHEM NINGBO AGROCHEMICAL DIVISION (FAB.FORM.) - China</t>
  </si>
  <si>
    <t>MIGRACIÒN PLAGUICI A SISTEMA GUÌA; CONTIENE EL ADITIVO DE IMPORTANCIA TOXICOLÓGICA: ETHYLENE THIOUREA 14.90 g/kg</t>
  </si>
  <si>
    <t>Bromacil 800 G/KG</t>
  </si>
  <si>
    <t>BORDES DE ÁREAS AGRÍCOLAS 1.05 kg/ha; PIÑA 1.5 KG/HA</t>
  </si>
  <si>
    <t>Cyperus odoratus Aplicado a Piña, Pennisetum clandestinum Aplicado a Bordes de areas agrícolas, Plantago lanceolata Aplicado a Bordes de areas agrícolas, Rumex acetosella Aplicado a Bordes de areas agrícolas</t>
  </si>
  <si>
    <t>Flagchem International CO., Ltd (fabricante-formulador) - China, NANJING CHIVALRY CHEMICAL Co. LTD. (fabricante-formulador) - China</t>
  </si>
  <si>
    <t>Abamectin 2,3 G/L + Acephate 205 G/L</t>
  </si>
  <si>
    <t>0.25 cc/l en un volumen de 600 litros de agua/hectarea.</t>
  </si>
  <si>
    <t>PORTERO (CANCELADO)</t>
  </si>
  <si>
    <t>FLAGCHEM INTERNATIONAL CO., LTD. (fabricante/formulador) - China, IPROCHEM COMPANY LIMITED (fabricante/formulador) - China, NANJING RED SUN INTERNATIONAL TRADING CO., LTD. (fabricante/formulador) - China, NINGBO FREE TRADE ZONE FINECHEM IND.CO.LTD (FABRICANTE -FORMULADOR) - China, SHANDONG WEIFANG RAINBOW CHEMICAL CO.LTD (FAB-FOR) - China, ZHEJIANG E-TONG CHEMICAL CO., LTD (fabricante/formulador) - China</t>
  </si>
  <si>
    <t>MIGRACIÒN PLAGUICI A SISTEMA GUÌA; CANCELADO BAJO RESOLUCIÓN 0223</t>
  </si>
  <si>
    <t>ROSA: 2 g/l(peronospora sparsa), 0.5 kg/200l PARA TOMATE RIÑON (Phytophthora infestans)</t>
  </si>
  <si>
    <t>2.5 (PAPA), 0.75 (tomate),2 (melón, kiwano, sandía, sambo, FRÉJOL) KG/HA</t>
  </si>
  <si>
    <t>Fusarium sp. Aplicado a Kiwano, Fusarium sp. Aplicado a Melón, Fusarium sp. Aplicado a Sandía, Fusarium sp. Aplicado a Sambo, Rhizoctonia solani Aplicado a Tomate riñon, Rhizoctonia solani Aplicado a Fréjol, Rhizoctonia solani Aplicado a Papa</t>
  </si>
  <si>
    <t>Brassica napus Aplicado a Maíz, Leptochloa scabra Aplicado a Arroz, Lolium perenne Aplicado a Maíz, Malva sylvestris Aplicado a Maíz, Plantago lanceolata Aplicado a Maíz, Polygonum nepalense Aplicado a Maíz, Rumex acetosella Aplicado a Maíz</t>
  </si>
  <si>
    <t>FLAGCHEM INTERNATIONAL CO., LTD. (FAB/FORM) - China, HEMANI INDUSTRIES LIMITED (fabricante y formulador) - India, HONBOR INDUSTRIAL CO.,LTD (FAB y FORM) - China, IMPORTADORA INDUSTRIAL AGRÍCOLA DEL MONTE S.A. (FORMULADOR) - Ecuador, JIANGSU YONGAN CHEMICAL CO.,LTD (FAB-FOR) - China, NANJING RED SUN INTERNATIONAL TRADING CO.,LTD. (FAB y FORM) - China, NINGBO FREE TRADE ZONE FINECHEM IND. CO., LTD. (FAB y FORM) - China, NINGBO GENERIC CHEMICAL CO.LTD. (FAB y FORM) - China, RALLIS INDIA LIMITED (FAB y FORM) - India, SHANDONG WEIFANG RAINBOW CHEMICAL CO. LTD. (FAB y FORM) - China, UPL LIMITED (FAB y FORM) - India</t>
  </si>
  <si>
    <t>Peronospora sparsa Aplicado a Fresa, Peronospora sparsa Aplicado a Mora, Peronospora sparsa Aplicado a Pera, Peronospora sparsa Aplicado a Manzana, Peronospora sparsa Aplicado a Cereza, Peronospora sparsa Aplicado a Ciruela, Peronospora sparsa Aplicado a Durazno, Peronospora sparsa Aplicado a Frambuesa, Phytophthora infestans Aplicado a Uvilla, Phytophthora infestans Aplicado a Papa, Phytophthora infestans Aplicado a Pepino, Phytophthora infestans Aplicado a Pimiento, Phytophthora infestans Aplicado a Naranjilla, Phytophthora infestans Aplicado a Berenjena, Phytophthora infestans Aplicado a Ají, Phytophthora infestans Aplicado a Tomate de árbol, Pseudoperonospora cubensis Aplicado a Sandía</t>
  </si>
  <si>
    <t>COROMANDEL INTERNATIONAL LIMITED (FABRICANTE-FORMULADOR) - India, SABERO ORGANICS GUJARAT LIMITED - India</t>
  </si>
  <si>
    <t>Imidacloprid 700 G/L</t>
  </si>
  <si>
    <t>Aleurothrixus floccosus Aplicado a Banano, Brevicoryne brassicae Aplicado a Brócoli, Dalbulus maidis Aplicado a Maíz, Frankliniella occidentalis Aplicado a Fréjol, Hydrellia sp Aplicado a Arroz, Macrosiphum rosae Aplicado a Rosa, Oebalus ornatus Aplicado a Arroz, Tagasodes orizicolus Aplicado a Arroz, Thrips tabaci Aplicado a Sandía, Thrips tabaci Aplicado a Cebolla roja, Trialeurodes vaporariorum Aplicado a Hypericum, Trialeurodes vaporariorum Aplicado a Tomate riñon</t>
  </si>
  <si>
    <t>2.5 PARA BANANO, 1.5 PARA BORDES AGRÍCOLAS 3 PARA PAPAYA L/HA</t>
  </si>
  <si>
    <t>Amaranthus spinosus Aplicado a Papaya, Cyperus odoratus Aplicado a Banano, Echinochloa colonum Aplicado a Banano, Eleusine indica Aplicado a Banano, Euphorbia heterophylla Aplicado a Bordes de areas agrícolas, Laportea aestuans Aplicado a Banano, Portulaca oleracea Aplicado a Bordes de areas agrícolas, Rottboellia cochinchinensis Aplicado a Bordes de areas agrícolas</t>
  </si>
  <si>
    <t>AGROHAO COMPANY LTD. (fabricante y formulador; PERIODO DE VALIDEZ: 5 AÑOS, HASTA EL 2023-03-01, de acuerdo a la información de las cartas de autorización) - China, CAMFALL CORPORATION FABRICANTE - FORMULADOR - China, PILARQUIM (SHANGHAI) CO., LTD. (Fabricante y Formulador) - China</t>
  </si>
  <si>
    <t>1,5 PARA BANANO Y PAPA, 0.6 L/HA PARA CACAO, 600 ML EN 200 L DE AGUA/HA, 1,25 ML/L PARA ROSA</t>
  </si>
  <si>
    <t>Colletotrichum gloeosporioides Aplicado a Papaya, Mycosphaerella fijiensis Aplicado a Banano, Peronospora sparsa Aplicado a Rosa, Phytophthora infestans Aplicado a Papa, Phytophthora sp. Aplicado a Cacao</t>
  </si>
  <si>
    <t>DUPOCSA PROTECTORES QUIMICOS PARA EL CAMPO (FORM.) - Ecuador, IANGSU ROTAM CHEMISTRY CO., LTD. - FABRICANTE - FORMULADOR - China</t>
  </si>
  <si>
    <t>032-F1/NA</t>
  </si>
  <si>
    <t>Triforine 190 G/L</t>
  </si>
  <si>
    <t>1,0 ml/l ML</t>
  </si>
  <si>
    <t>ZEN-NOH GREEN RESOURCES CORPORATION (fabricante y formulador) - Japón</t>
  </si>
  <si>
    <t>FECHA DE REGISTRO ORIGINAL: 1985/4/9</t>
  </si>
  <si>
    <t>Spodoptera frugiperda Aplicado a Maíz, Thrips tabaci Aplicado a Espárrago</t>
  </si>
  <si>
    <t>Pyrazosulfuron-ethyl 300 G/L</t>
  </si>
  <si>
    <t>ANASAC CHILE S. A. (Formulador) - Chile, HUALONG CHEMICAL INDUSTRY CO. LTD (Fabricante) - China, ZHEJIANG LONGYOU EAST ANASAC CROP SCIENCE CO., LTD. - FORMULADOR - China</t>
  </si>
  <si>
    <t>GLIFOSATO 62% MATERIAL TECNICO (CANCELADO)</t>
  </si>
  <si>
    <t>1.5 (Tomate riñon, banano) L/HA</t>
  </si>
  <si>
    <t>AGRIPAC S.A (Formulador) - Ecuador, LIMIN CHEMICAL CO.LTD (Fabricante) - China</t>
  </si>
  <si>
    <t>migración del sistema 4 de abril de 2004</t>
  </si>
  <si>
    <t>BANANO: 0,4 l/ha o 1 ml/l; FREJOL: 0.4l/ha, 0.8ml/l</t>
  </si>
  <si>
    <t>Mycosphaerella fijiensis Aplicado a Banano, Uromyces phaseoli Aplicado a Fréjol</t>
  </si>
  <si>
    <t>0.4 l/ha para banano; 0.5 l/ha para papa</t>
  </si>
  <si>
    <t>Oxyfluorfen 240 G/L</t>
  </si>
  <si>
    <t>DOW AGROSCIENCES DE COLOMBIA S.A. (FORM.) - Colombia, DOW AGROSCIENCES LLC. (FAB.- FORM,) - Estados Unidos, HANGZHOU NUTRICHEM CO., LTD. (formulador) - China</t>
  </si>
  <si>
    <t>REGISTRO POR PRIMERA VEZ: 24/8/1989; CONTIENE SOLVENT NAPHTHA (PETROLEUM), HEAVY AROMATIC 612 g/l</t>
  </si>
  <si>
    <t>12.5 ml/l</t>
  </si>
  <si>
    <t>Desmodium incanum Aplicado a Pasto saboya, Drymaria cordata Aplicado a Pasto saboya, Sida acuta Aplicado a Pasto saboya, Urena lobata Aplicado a Pasto saboya</t>
  </si>
  <si>
    <t>Spinetoram 60 G/L</t>
  </si>
  <si>
    <t>BRÓCOLI 100 ml/ha; T. RIÑ 0,125 cc/l MAÍZ 100 ml/ha; SOYA 100 ml/ha; CEBOLLA 150 ml/ha; ARROZ 100 ml</t>
  </si>
  <si>
    <t>Diaphorina citri Aplicado a Mandarina, Diaphorina citri Aplicado a Lima, Diaphorina citri Aplicado a Limón, Diaphorina citri Aplicado a Naranja, Diaphorina citri Aplicado a Toronja, Frankliniella occidentalis Aplicado a Granadilla, Frankliniella occidentalis Aplicado a Aguacate, Frankliniella occidentalis Aplicado a Taxo, Frankliniella occidentalis Aplicado a Maracuyá, Hedylepta indicata Aplicado a Soya, Liriomyza huidobrensis Aplicado a Tomate riñon, Plutella xylostella Aplicado a Brócoli, Prodiplosis longifilia Aplicado a Tomate riñon, Scrobipalpula absoluta Aplicado a Tomate riñon, Spodoptera frugiperda Aplicado a Pimiento, Spodoptera frugiperda Aplicado a Berenjena, Spodoptera frugiperda Aplicado a Naranjilla, Spodoptera frugiperda Aplicado a Pepino dulce, Spodoptera frugiperda Aplicado a Tomate de árbol, Spodoptera frugiperda Aplicado a Ají, Spodoptera frugiperda Aplicado a Uvilla, Spodoptera frugiperda Aplicado a Arroz, Spodoptera frugiperda Aplicado a Maíz, Thrips palmi Aplicado a Sambo, Thrips palmi Aplicado a Pepinillo, Thrips palmi Aplicado a Melón, Thrips palmi Aplicado a Zapallo, Thrips palmi Aplicado a Zucchini, Thrips palmi Aplicado a Fréjol, Thrips palmi Aplicado a Arveja, Thrips palmi Aplicado a Caupi, Thrips palmi Aplicado a Chocho, Thrips palmi Aplicado a Garbanzo, Thrips palmi Aplicado a Haba, Thrips palmi Aplicado a Lenteja, Thrips palmi Aplicado a Sandía, Thrips tabaci Aplicado a Cebolla</t>
  </si>
  <si>
    <t>Dosis; Aguacate 100 ml/200 l; melón, sambo, sandía, zucchini, zapallo, pepinillo 100 – 150 ml/200 l; maracuyá, granadilla, taxo 75 ml/200 l; Fréjol, Arveja, Caupi, Chocho, Garbanzo, Haba, Lenteja 100 – 150 ml/200 l; Naranja, Limón, Lima, Mandarina y Toronja 50 ml/100 l de agua; Berenjena, Naranjilla, Pepino dulce, Pimiento, Tomate de árbol, Ají y Uvilla 0,15 l/ha; tomate para liriomyza 200 ml/ha.</t>
  </si>
  <si>
    <t>KEMDAPEN (CANCELADO)</t>
  </si>
  <si>
    <t>Amaranthus spinosus Aplicado a Maíz, Control de maleza Aplicado a Maíz, Digitaria sanguinalis Aplicado a Maíz, Eleusine indica Aplicado a Maíz, Euphorbia heterophylla Aplicado a Maíz, Ipomoea congesta Aplicado a Maíz, Justicia laevilinguis Aplicado a Maíz, Leptochloa filiformis Aplicado a Maíz, Momordica charantia Aplicado a Maíz</t>
  </si>
  <si>
    <t>Difenoconazole 250 G/L + Pyraclostrobin 78,7 G/L</t>
  </si>
  <si>
    <t>Botrytis cinerea Aplicado a Rosa, Rhizoctonia solani Aplicado a Arroz</t>
  </si>
  <si>
    <t>Commelina diffusa Aplicado a Palma africana, Cyperus rotundus Aplicado a Banano, Eleusine indica Aplicado a Cacao, Euphorbia heterophylla Aplicado a Maíz, Euphorbia hirta Aplicado a Maíz, Euphorbia hirta Aplicado a Cacao, Ipomoea variabilis Aplicado a Maíz, Pityrogramma calomelanos Aplicado a Palma africana, Polypodium virginianum Aplicado a Banano, Rottboellia cochinchinensis Aplicado a Banano, Rottboellia cochinchinensis Aplicado a Maíz, Rottboellia exaltata Aplicado a Cacao</t>
  </si>
  <si>
    <t>Dupocsa Protectores Quimicos Para El Campo S. A. - Ecuador, HANGZHOU GILMORE CHEMICAL CO. LTD.(FABRICANTE) - China, KINGTAI CHEMICALS Co. Limited (fabricante) - China, NANJING RED SUN CO., LTD (FABRICANTE ING. ACT.) - China, NORTHERN INTERNATIONAL (HOLDING) CO., LTD (FABRICANTE) - China</t>
  </si>
  <si>
    <t>Copper sulphate pentahydrate 247 G/L</t>
  </si>
  <si>
    <t>Isariopsis griseola Aplicado a Fréjol, Mycosphaerella fijiensis Aplicado a Banano</t>
  </si>
  <si>
    <t>Liriomyza huidobrensis Aplicado a Maíz, Liriomyza trifolii Aplicado a Gypsophila paniculata</t>
  </si>
  <si>
    <t>Hydrellia wirthi Aplicado a Arroz, Premnotrypes vorax Aplicado a Papa, Spodoptera frugiperda Aplicado a Maíz</t>
  </si>
  <si>
    <t>Diaphania nitidalis Aplicado a Pepino, Empoasca kraemeri Aplicado a Fréjol, Frankliniella occidentalis Aplicado a Rosa, Frankliniella occidentalis Aplicado a Arveja, Frankliniella parvula Aplicado a Orito, Frankliniella sp. Aplicado a Orito, Hydrellia sp Aplicado a Arroz, Liriomyza huidobrensis Aplicado a Gypsophila paniculata, Premnotrypes vorax Aplicado a Papa, Thrips tabaci Aplicado a Cebolla, Trialeurodes vaporariorum Aplicado a Tomate riñon, Zulia pubescens Aplicado a Pasto brachiaria</t>
  </si>
  <si>
    <t>JIANGSU ROTAM CHEMISTRY, Co., Ltd. - Fabricante - China, ROTAM AGRO COLOMBIA LTDA. (Formulador) - Colombia</t>
  </si>
  <si>
    <t>SHANDONG RAINBOW INTERNATIONAL CO., LTD. (FAB/FORM) - China</t>
  </si>
  <si>
    <t>BIESTERFELD SHANGHAI CO., LTD. (fabricante) - China, HEMANI INDUSTRIES LIMITED (formulador) - India</t>
  </si>
  <si>
    <t>Oxyfluorfen 480 G/L</t>
  </si>
  <si>
    <t>Chenopodium quinoa var. Melanospermun Aplicado a Brócoli, Stellaria media Aplicado a Brócoli, Urtica urens Aplicado a Brócoli</t>
  </si>
  <si>
    <t>DOW AGROSCIENCE DE COLOMBIA S.A. - FORMULADOR - Colombia, DOW AGROSCIENCES LLC (FABRICANTE) - Estados Unidos, HANGZHOU NUTRICHEM CO., LTD. (FORMULADOR) - China, SHANGYU NUTRICHEM LIMITED (FABRICANTE) - China</t>
  </si>
  <si>
    <t>Copper sulphate pentahydrate 260 G/L</t>
  </si>
  <si>
    <t>Triclopyr-butotyl 665 G/L</t>
  </si>
  <si>
    <t>1792579848001</t>
  </si>
  <si>
    <t>JORDACYCORP CIA. LTDA</t>
  </si>
  <si>
    <t>125 g/ha ó 0.156 g/l (volum de agua 800 l/ha) GR/HA</t>
  </si>
  <si>
    <t>EXCELAG, CORP. (Fabricante-formulador) - Estados Unidos</t>
  </si>
  <si>
    <t>anterior titular AGROAMBIENTE</t>
  </si>
  <si>
    <t>Diflubenzuron 480 G/L</t>
  </si>
  <si>
    <t>EN PAPA (175 ml/200l DE AGUA) EN PALMA (1.00 ml/PALMA EN 2 LITROS DE AGUA); MAÍZ 0,20 l/ha ML</t>
  </si>
  <si>
    <t>Premnotrypes vorax Aplicado a Papa, Sagalassa valida Aplicado a Palma africana, Spodoptera frugiperda Aplicado a Maíz</t>
  </si>
  <si>
    <t>AGRIA S.A. (Fabricante y Formulador) - Bulgaria, ZENITH CROP SCIENCES BULGARIA LTD. (Fabricante y Formulador) - Bulgaria</t>
  </si>
  <si>
    <t>1 KG, 500 G, 20 KG, 250 G, 5 KG, 10 KG</t>
  </si>
  <si>
    <t>MITIGAN (CANCELADO)</t>
  </si>
  <si>
    <t>Dicofol  250 G/L</t>
  </si>
  <si>
    <t>ATRAZINA (CANCELADO)</t>
  </si>
  <si>
    <t>NO SE ENCUENTRA EN EL SISTEMA GUIA/ C.A. INDUSTRIAL Y AGRICOLA INDIA SUSPENDIDA / CANCELADO BAJO RESOLUCION 0146</t>
  </si>
  <si>
    <t>2.5 Papa; 2.0 Plátano KG/HA</t>
  </si>
  <si>
    <t>AGRIA S.A. Formulador - Bulgaria, ZENITH CROP SCIENCE BULGARIA LTD. (Fab y Form) - Bulgaria</t>
  </si>
  <si>
    <t>IMAZETHAPYR TECNICO 98% (CANCELADO)</t>
  </si>
  <si>
    <t>Benalaxyl 80 G/KG + Mancozeb 650 G/KG</t>
  </si>
  <si>
    <t>Peronospora sparsa Aplicado a Rosa, Phytophthora infestans Aplicado a Papa, Phytophthora infestans Aplicado a Tomate de árbol</t>
  </si>
  <si>
    <t>DOW AGROSCIENCES COLOMBIA S.A. (fabricante de Mancozeb) - Colombia, ISAGRO S.P.A. (fabricante de Benataxyl) - Italia, ISAGRO S. P. A. FORMULADOR - Italia</t>
  </si>
  <si>
    <t>MIGRACION DEL PLAGUICI AL GUIA; CONTINE IMPUREZA: ETHYLENE THYOUREA (ETU) 3.2 g/kg</t>
  </si>
  <si>
    <t>0.35 ml/l</t>
  </si>
  <si>
    <t>Contiene Cyclohexanone 151,2 g/l; MIGRACION DEL PLAGUICI AL GUIA-INMOVILIZADO MEDIANTE MEMORANDO 938-M con fecha 22 de julio de 2015/ SE LEVANTA LA INMOVILIZACIÓN DEL PRODUCTO SEGUN MEMORANDO Nro. MAGAP-SSAI/AGC-2016-000034-M CON FECHA 13/01/2016</t>
  </si>
  <si>
    <t>2,4 d amine 240 G/L + Picloram 64 G/L</t>
  </si>
  <si>
    <t>Buprofezin 440 G/L</t>
  </si>
  <si>
    <t>Bemisia tabaci Aplicado a Tomate de árbol</t>
  </si>
  <si>
    <t>Bitertanol 500 G/L</t>
  </si>
  <si>
    <t>NANJING ESSENCE FINE-CHEMICAL CO. LTDA.(FABRICANTE) - China, SHANGHAI KELINON AGROCHEMICAL CO. LTD. - China</t>
  </si>
  <si>
    <t>NANJING ESSENCE FINE - CHEMICAL CO. LTD. ( FABRICANTE - FORMULADOR) - China, SHANGHAI KELINON AGROCHEMICAL CO. LTD. - China</t>
  </si>
  <si>
    <t>CRYSTAL CHEMICAL INTER-AMERICA - FABRICANTE - Panamá, DUPOCSA PROTECTORES QUIMICOS PARA EL CAMPO S.A. FORMULADOR - Ecuador, NANJING RED SUN INTERNATIONAL TRADING CO. LTD. FABRICANTE - China, SHANDONG WEIFANG RAINBOW CHEMICAL CO.,LTD. FABRICANTE - China</t>
  </si>
  <si>
    <t>Flutriafol 500 G/L</t>
  </si>
  <si>
    <t>FMC LATINOAMERICA S.A. - Colombia, JIANGSU HUIFENG BIO AGRICULTURE CO.,LTD/ FABRICANTE ia flutriafol technical - China</t>
  </si>
  <si>
    <t>ANASAC CHILE S. A. (Formulador) - Chile, HUALONG CHEMICAL INDUSTRY CO. LTD (Fabricante) - China, ZHEJIANG LONGYOU EAST ANASAC CROP SCIENCE CO. LTD (formulador) - China</t>
  </si>
  <si>
    <t>CAMBIO DE TITULAR (21/11/2005); ANTES PAPLO GÓMEZ NEVAREZ RECT. NOM. COM. (15/06/2010) CAMBIO DE TITULAR DE ADRIANTEC A FMC 20/5/2013; MIGRACION DEL PLAGUICI AL GUIA</t>
  </si>
  <si>
    <t>0,8 G/L; ROSA; 0.75 KG/HA ARROZ</t>
  </si>
  <si>
    <t>GSP CROP SCIENCE PRIVATE LIMITED FABRICANTE - FORMULADOR - India, NINGBO SUNJOY AGROSCIENCE CO. LTDA. - China, SHANGHAI E-TONG CHEMICAL Co. LTD - China</t>
  </si>
  <si>
    <t>GASTO DE AGUA EN ROSAS: 1000 l/Ha. FECHA DE REVALUACIÓN 23 DE SEPTIEMBRE 2016 / PRODUCTO AUTORIZADO PARA SU COMERCIALIZACIÓN CON ETIQUETA NORMA NACIONAL HASTA EL 25 DE JUNIO DEL 2020 (NOMBRE CON EL QUE SE COMERCIALIZA: ORTRAN, CODIGO 35-I7-SESA U)</t>
  </si>
  <si>
    <t>FERTILIZANTES Y QUIMICOS PARA EL AGRO FERTICHEMICAL CIA. LTDA.</t>
  </si>
  <si>
    <t>Cymoxanil 50 G/L + Propamocarb hydrochloride 400 G/L</t>
  </si>
  <si>
    <t>Bemisia tabaci Aplicado a Tomate riñon</t>
  </si>
  <si>
    <t>TRANSFERENCIA DE TITULARIDAD 22-10-2018 ANTES AGROAMBIENTE CIA. LTDA.</t>
  </si>
  <si>
    <t>Glufosinate - ammonium 200 G/L</t>
  </si>
  <si>
    <t>1.5 BANANO ; 1.5 L/HA MAÍZ, MANGO Y PALMA AFRICANA L/HA</t>
  </si>
  <si>
    <t>Amaranthus spinosus Aplicado a Palma africana, Bidens pilosa Aplicado a Banano, Commelina diffusa Aplicado a Banano, Cyperus iria Aplicado a Maíz, Cyperus sp. Aplicado a Mango, Echinochloa colona Aplicado a Mango, Echinochloa colona Aplicado a Maíz, Echinochloa colonum Aplicado a Banano, Echinochloa colonum Aplicado a Palma africana, Eleusine indica Aplicado a Banano, Eleusine indica Aplicado a Maíz, Eleusine indica Aplicado a Mango, Peperomia pellucida Aplicado a Banano, Piper marginatum Aplicado a Maíz, Piper marginatum Aplicado a Mango, Rottboellia cochinchinensis Aplicado a Banano, Rottboellia cochinchinensis Aplicado a Maíz, Rottboellia cochinchinensis Aplicado a Mango</t>
  </si>
  <si>
    <t>Amaranthus hybridus Aplicado a Maíz, Digitaria sanguinalis Aplicado a Maíz, Echinochloa colonum Aplicado a Maíz, Eleusine indica Aplicado a Maíz, Euphorbia hirta Aplicado a Maíz, Fleurya aestuans Aplicado a Maíz, Ipomoea congesta Aplicado a Maíz, Leptochloa filiformis Aplicado a Maíz, Momordica charantia Aplicado a Maíz, Panicum trichoides Aplicado a Maíz</t>
  </si>
  <si>
    <t>Pseudoperonospora cubensis Aplicado a Sandía</t>
  </si>
  <si>
    <t>NINGBO SUNJOY AGROSCIENCE CO., LTD (FABRICANTE- FORMULADOR) - China, SINOCHEM NINGBO LTD - China</t>
  </si>
  <si>
    <t>Thiabendazole 200 G/L</t>
  </si>
  <si>
    <t>Colletotrichum musae Aplicado a Banano, Fusarium sp. Aplicado a Banano</t>
  </si>
  <si>
    <t>Thiodicarb 350 G/L</t>
  </si>
  <si>
    <t>20 ml/Kg de semilla</t>
  </si>
  <si>
    <t>SHENZHEN GUOMENG INDUSTRY CO. LTDA. (Fab-For) - China</t>
  </si>
  <si>
    <t>MIGRACION DEL PLAGUICIDA AL GUIA; CAMBIO DE TITULARIDAD ANTES AGROAMBIENTE CIA. LTDA. AHORA JORDACYCORP CÍA LTDA</t>
  </si>
  <si>
    <t>Cyperus iria Aplicado a Arroz, Eclipta prostrata Aplicado a Arroz, Oxalis medicaginea Aplicado a Pasto brachiaria, Petiveria alliacea Aplicado a Pasto brachiaria, Tridax procumbens Aplicado a Pasto brachiaria</t>
  </si>
  <si>
    <t>NORTHERN INTERNATIONAL (HOLDING) CO., LTD (Fabricante-Formulador) - China</t>
  </si>
  <si>
    <t>PRESENTACIÓN CREADA POR SOLICITUD DE LA EMPRESA; AMP. DE PAIS DE ORIGEN (13/07/2004) AMP. NOMBRE COMERCIAL (04/06/2009) AMP. NOMBRE COMERCIAL (19/08/2009) AMP. FAB. Y PAIS DE ORIGEN (06/01/2010) CAMBIO DE TITULARIDAD 25/09/2012 Fecha de registro 28/11/2003</t>
  </si>
  <si>
    <t>Bemisia tabaci Aplicado a Melón</t>
  </si>
  <si>
    <t>OCCIBAX 480</t>
  </si>
  <si>
    <t>005-H71/NA</t>
  </si>
  <si>
    <t>5.0 L/HA</t>
  </si>
  <si>
    <t>Amaranthus dubius Aplicado a Arroz, Caperonia palustris Aplicado a Arroz, Echinochloa colona Aplicado a Arroz, Leptochloa fusca Aplicado a Arroz</t>
  </si>
  <si>
    <t>ADAMA ANDINA B.V. SUCURSAL COLOMBIA (FAB.) - Colombia, AGRIPAC S.A. (FORM.) - Ecuador</t>
  </si>
  <si>
    <t>Extracto de aji 4 G/L + Extracto de ajo 30 G/L</t>
  </si>
  <si>
    <t>1.8 - 2,4 l/ha</t>
  </si>
  <si>
    <t>ECOFLORA AGRO S.A.S (FABRICANTE - FORMULADOR) - Colombia</t>
  </si>
  <si>
    <t>MIGRACION DEL PLAGUICI AL GUIA, titularidad anterior FARMAGRO S.A.; titularidad anterior HORTIFLORA ANDINA SA; Actual Titularidad SABAI</t>
  </si>
  <si>
    <t>Diuron 800 G/L</t>
  </si>
  <si>
    <t>Pennisetum clandestinum Aplicado a Potrero de kikuyo</t>
  </si>
  <si>
    <t>Pseudoplusia includens Aplicado a Soya, Spodoptera frugiperda Aplicado a Maíz, Thrips tabaci Aplicado a Ajo, Thrips tabaci Aplicado a Cebolla perla, Thrips tabaci Aplicado a Cebolla roja</t>
  </si>
  <si>
    <t>Tetranychus urticae Aplicado a rosa, Tetranychus urticae Aplicado a Tomate de árbol</t>
  </si>
  <si>
    <t>Dimethoate 40 G/L</t>
  </si>
  <si>
    <t>Trichlorfon 80 %</t>
  </si>
  <si>
    <t>Lycopersicon esculentum Aplicado a Tomate de árbol</t>
  </si>
  <si>
    <t>Frankliniella tuberosi Aplicado a Papa, Trialeurodes vaporariorum Aplicado a Tomate riñon</t>
  </si>
  <si>
    <t>Spodoptera frugiperda Aplicado a Maíz, Trialeurodes vaporariorum Aplicado a Tomate de árbol</t>
  </si>
  <si>
    <t>NINGBO AGROSKYRUN TRADING CO. LTD. (FAB-FOR) - China, SHENZHEN YACHENG CHEMICALS CO., LTD. (FAB-FOR) - China</t>
  </si>
  <si>
    <t>PALMA AFRICANA: 0.5; FRÉJOL: 0.4 L/HA L/HA</t>
  </si>
  <si>
    <t>Cynodon dactylon Aplicado a Fréjol, Digitaria sanguinalis Aplicado a Palma africana, Eleusine indica Aplicado a Palma africana, Eragrostis nigricans Aplicado a Fréjol, Paspalum peruvianum Aplicado a Fréjol, Rottboellia exaltata Aplicado a Palma africana</t>
  </si>
  <si>
    <t>0.2 PARA MAÍZ; 0.1 PARA PAPA KG/HA</t>
  </si>
  <si>
    <t>Frankliniella tuberosi Aplicado a Papa, Spodoptera frugiperda Aplicado a Maíz</t>
  </si>
  <si>
    <t>Cyperus rotundus Aplicado a Palma africana, Momordica charantia Aplicado a Palma africana, Rottboellia exaltata Aplicado a Palma africana</t>
  </si>
  <si>
    <t>Thiobencarb o benthiocarb 1048 G/L</t>
  </si>
  <si>
    <t>2 l/ha Palma africana y Banano L/HA</t>
  </si>
  <si>
    <t>Polyether - polymethylsiloxane 100 %</t>
  </si>
  <si>
    <t>2 PARA MAÍZ, 1,5 PARA BORDES DE ÁREAS AGRÍCOLAS L/HA</t>
  </si>
  <si>
    <t>Amaranthus hybridus Aplicado a Bordes de areas agrícolas, Amaranthus hybridus Aplicado a Maíz, Echinochloa colonum Aplicado a Maíz, Eleusine indica Aplicado a Bordes de areas agrícolas, Eleusine indica Aplicado a Maíz, Portulaca oleracea Aplicado a Bordes de areas agrícolas, Portulaca oleracea Aplicado a Maíz, Rottboellia cochinchinensis Aplicado a Bordes de areas agrícolas</t>
  </si>
  <si>
    <t>SHANDONG RAINBOW INTERNATIONAL CO. LTD. - FABRICANTE - FORMULADOR - China</t>
  </si>
  <si>
    <t>Frankliniella occidentalis Aplicado a Rosa, Hydrellia sp Aplicado a Arroz, Premnotrypes vorax Aplicado a Papa</t>
  </si>
  <si>
    <t>HENAN JINPENG CHEMICALS CO., LTD (Formulador) - China, NANJING ESSENCE FINE-CHEMICAL CO.,LTD. - China, SHANGHAI KELINON AGROCHEMICAL CO. LTD - China</t>
  </si>
  <si>
    <t>0.25gyp,arroz,t.riñón,fréjol;0.24brach.;0.30arv;0.20ceb;0.30pep;0.50papa;0.35rosa L/HA</t>
  </si>
  <si>
    <t>Diaphania nitidalis Aplicado a Pepinillo, Empoasca kraemeri Aplicado a Fréjol, Frankliniella occidentalis Aplicado a Rosa, Frankliniella occidentalis Aplicado a Arveja, Hydrellia sp Aplicado a Arroz, Liriomyza huidobrensis Aplicado a Gypsophila paniculata, Premnotrypes vorax Aplicado a Papa, Thrips tabaci Aplicado a Cebolla, Trialeurodes vaporariorum Aplicado a Tomate riñon, Zulia pubescens Aplicado a Pasto brachiaria</t>
  </si>
  <si>
    <t>Dupocsa Protectores Químicos para el Campo S.A. (formulador) - Ecuador, HANGZHOU GILMORE CHEMICAL CO., LTD. FORMULADOR - China</t>
  </si>
  <si>
    <t>Imidacloprid 700 G/KG</t>
  </si>
  <si>
    <t>Carbosulfan 480 G/L</t>
  </si>
  <si>
    <t>900 L, 200 L</t>
  </si>
  <si>
    <t>CHEMINOVA A/S-FABRICANTE - Dinamarca, CHEMINOVA DEUTSCHLAND - Alemania, Chemotecnica S.A. (Formulador) - Argentina, JIANGSU HUIFENG BIO AGRICULTURE CO.,LTD/ FABRICANTE ia flutriafol technical - China, PHYTEUROP - Francia, PROQUIMUR S.A. - Uruguay</t>
  </si>
  <si>
    <t>Amaranthus hybridus Aplicado a Bordes de areas agrícolas, Chenopodium quinoa var. Melanospermun Aplicado a Bordes de areas agrícolas, Dactyloctenium aegyptium Aplicado a Bordes de areas agrícolas, Taraxacum dens-leonis Aplicado a Bordes de areas agrícolas, Veronica persica Aplicado a Bordes de areas agrícolas</t>
  </si>
  <si>
    <t>1 L, 4 L, 5 L, 20 L, 200 ML</t>
  </si>
  <si>
    <t>SHARDA CROPCHEM LTD. (Fabricante y Formulador) - India</t>
  </si>
  <si>
    <t>Bispyribac - sodium 200 G/L + Pyrazosulfuron 175 G/L</t>
  </si>
  <si>
    <t>Trialeurodes vaporariorum Aplicado a Tomate de árbol</t>
  </si>
  <si>
    <t>1 L, 100 ML, 250 ML, 500 ML, 4 L, 5 L, 20 L</t>
  </si>
  <si>
    <t>Liriomyza huidobrensis Aplicado a Papa, Tetranychus cinnabarinus Aplicado a Papaya</t>
  </si>
  <si>
    <t>AGRIPAC (formulador) - Ecuador, NORTHEN INTERNATIONAL (HOLDING) LTD fabricante - China</t>
  </si>
  <si>
    <t>CLON SE ELIMINÓ EL PICTOGRAMA DE INFLAMACIÓN, SOLVENT NAPHTHA LIGTH AROMATIC 687 g/l (en base al quipux del 20-05-2019)</t>
  </si>
  <si>
    <t>2,4 d amine 320 G/L + Aminopyralid 40 G/L</t>
  </si>
  <si>
    <t>Pasto Saboya (Escoba dura )3-4; dormidera- frijolillo-malva: 2 ; Torito: 3 L/HA</t>
  </si>
  <si>
    <t>Melochia pyramidata Aplicado a Pasto saboya, Mimosa pudica Aplicado a Pasto saboya, Senna obtusifolia Aplicado a Pasto saboya, Sida acuta Aplicado a Pasto saboya, Urena lobata Aplicado a Pasto saboya</t>
  </si>
  <si>
    <t>DOW AGROSCIENCE DE COLOMBIA S.A.(formulador) - Colombia, Dow AgroSciences LLC (Fabricante: 2,4 d Amina; Aminopyralid) - Estados Unidos, LIER CHEMICAL Co. Ltd. (fabricante: i.a. Aminopyralid) - China, POLAQUIMIA S.A. (fabricante: 2,4 D Amina) - México</t>
  </si>
  <si>
    <t>Bifenthrin 1 G/KG</t>
  </si>
  <si>
    <t>1 FUNDA/RACIMO (CONTINE 0,03 g)</t>
  </si>
  <si>
    <t>INDUSTRIA DE PLASTICOS PALACIOS MARQUEZ PALMAPLAST CIA. LTDA/FORMULADOR - Ecuador, IPROCHEM COMPANY LIMITED- FABRICANTE DEL I. A. - China, MAGREB S.A. (FORMULADOR) - Ecuador, PICKUEL S.A. FORMULADOR - Ecuador, PLASCA S.A. - FORMULADOR - Ecuador, PLASTIVILL S.A. (FORM) - Ecuador, PRODUCTOS PARAISO DEL ECUADOR S. A. FORMULADOR - Ecuador, THAR S.A. (FORMULADOR) - Ecuador</t>
  </si>
  <si>
    <t>1-F85/NA-CL1</t>
  </si>
  <si>
    <t>Mancozeb 620 G/L</t>
  </si>
  <si>
    <t>Cyhalofop-butyl 214 G/L + Penoxsulam 30 G/L</t>
  </si>
  <si>
    <t>PAPA: 1,50; BANANO: 2,0 L/HA</t>
  </si>
  <si>
    <t>Mycosphaerella fijiensis var. Difformis Aplicado a Banano, Phytophthora infestans Aplicado a Papa</t>
  </si>
  <si>
    <t>4,0 CAÑA DE AZUCAR, 3.0 PIÑA L/HA</t>
  </si>
  <si>
    <t>SHANDONG RAINBOW INTERNATIONAL CO. LTD (FAB Y FOR) - China</t>
  </si>
  <si>
    <t>0,3 PARA ROSA Y 0,4 PARA TOMATE RIÑÓN L/HA</t>
  </si>
  <si>
    <t>Myzus persicae Aplicado a Rosa, Trialeurodes vaporariorum Aplicado a Tomate riñon</t>
  </si>
  <si>
    <t>Plutella xylostella Aplicado a Col, Spodoptera frugiperda Aplicado a Tomate de árbol, Spodoptera frugiperda Aplicado a Maíz, Tuta absoluta Aplicado a Tomate de árbol</t>
  </si>
  <si>
    <t>Zeta-cypermethrin 400 G/L</t>
  </si>
  <si>
    <t>Epitrix cucumeris Aplicado a Papa, Spodoptera frugiperda Aplicado a Arroz</t>
  </si>
  <si>
    <t>rosa: 0,3 ; tomate riñón: 0.4 L/HA</t>
  </si>
  <si>
    <t>SHANDONG RAINBOW INTERNATIONAL CO,. LTD (fabricante-formulador) - China</t>
  </si>
  <si>
    <t>SYMBIOSIS (CANCELADO)</t>
  </si>
  <si>
    <t>Carbendazim 125 G/L + Tebuconazole 250 G/L</t>
  </si>
  <si>
    <t>0,75 (arroz y maíz) 0,60 (tomate de riñón) L/HA</t>
  </si>
  <si>
    <t>Botrytis cinerea Aplicado a Tomate de árbol, Phyllachora maydis Aplicado a Maíz, Pyricularia oryzae Aplicado a Arroz</t>
  </si>
  <si>
    <t>CONTIENE EL ADITIVO FORMALDEHYDE 2 g/l ; CANCELADO BAJO RESOLUCIÓN 0223</t>
  </si>
  <si>
    <t>RIDONATE 50 SC (CANCELADO)</t>
  </si>
  <si>
    <t>Chlorothalonil 500 G/L</t>
  </si>
  <si>
    <t>MIGRACIÓN DE DATOS / CANCELADO BAJO RESOLUCIÓN 0146</t>
  </si>
  <si>
    <t>2,4 d 30 G/L + Picloram 240 G/L</t>
  </si>
  <si>
    <t>ROSA 0,53 l/ha; BANANO 0,40 l/ha ; PAPA 0,20 l/ha L/HA</t>
  </si>
  <si>
    <t>FLAGCHEM INTERNATIONAL CO., LTD. (Fabricante y Formulador) - China, HONBOR INDUSTRIAL CO., LTD. (Fabricante y Formulador) - China, INDOFIL INDUSTRIES LIMITED (fabricante y formulador) - India, IPROCHEM COMPANY LIMITED. (Fabricante y Formulador) - China, LIMIN CHEMICAL CO., LTD. (Fabricante y Formulador) - China, NANJING BESTGREEN BIOTECH CO., LTD (FABRICANTE Y FORMULADOR) - China, NANJING RED SUN INTERNATIONAL TRADING CO., LTD. (Fabricante y Formulador) - China, NINGBO FREE TRADE ZONE FINECHEM IND. CO., LTD. (Fabricante y Formulador) - China, ZHEJIANG E-TONG CHEMICAL CO. LTD. (Fabricante y Formulador) - China</t>
  </si>
  <si>
    <t>INVENTO 66.8 WP (CANCELADO)</t>
  </si>
  <si>
    <t>Iprovalicarb 5.5 % + Propineb 61.3 %</t>
  </si>
  <si>
    <t>BAYCOR 300 CE (CANCELADO)</t>
  </si>
  <si>
    <t>Bitertanol 300 G/L</t>
  </si>
  <si>
    <t>COBOX 50% (CANCELADO)</t>
  </si>
  <si>
    <t>Copper oxychloride 50 %</t>
  </si>
  <si>
    <t>PROPANIL SHELL 360 EC (CANCELADO)</t>
  </si>
  <si>
    <t>RONILAN ( CANCELADO)</t>
  </si>
  <si>
    <t>Vinclozolin 50 %</t>
  </si>
  <si>
    <t>SULCOX (CANCELADO)</t>
  </si>
  <si>
    <t>Oxicloruro de cobre 85 G/KG</t>
  </si>
  <si>
    <t>NO SE ENCUENTRA EN EL SISTEMA GUIA LA EMPRESA/ BRENNTAG ECUADOR S.A. / CANCELADO BAJO RESOLUCIÓN 0146</t>
  </si>
  <si>
    <t>1.5l/ha (tomate riñón, banano) L/HA</t>
  </si>
  <si>
    <t>NOMINEE 400 SC; NOMINEE PLATINUM 400 SC (CANCELADO)</t>
  </si>
  <si>
    <t>Bispyribac - sodium 36 %</t>
  </si>
  <si>
    <t>TERRAGUARD 50 W (CANCELADO)</t>
  </si>
  <si>
    <t>Triflumizole 500 G/KG</t>
  </si>
  <si>
    <t>CAMBIO DE FABRICANTE (20/09/20069, ANTES CROMPTON MANUFACTURIN CO CAMBIO DE TITULAR (18/06/2007); ANTES BERMEO REP. CROMPTON CAMBIO DE FABRICANTE (10/09/2007) / CANCELADO BAJO RESOLUCIÓN 0146</t>
  </si>
  <si>
    <t>ILOXAN 28 CE (CANCELADO)</t>
  </si>
  <si>
    <t>Diclofop-methyl 28 %</t>
  </si>
  <si>
    <t>PROPANIL SHELL 500 EC (CANCELADO)</t>
  </si>
  <si>
    <t>AZOTE (CANCELADO)</t>
  </si>
  <si>
    <t>DUPLOSAN DP 60% CS (CANCELADO)</t>
  </si>
  <si>
    <t>Dichlorprop-p 60 %</t>
  </si>
  <si>
    <t>TIARA 500 SC ; FOE 500 SC (CANCELADO)</t>
  </si>
  <si>
    <t>Flufenacet 500 G/L</t>
  </si>
  <si>
    <t>2,0 L/HA PARA RYEGRASS</t>
  </si>
  <si>
    <t>Amaranthus hybridus Aplicado a Ryegrass, Raphanus sativus Aplicado a Ryegrass</t>
  </si>
  <si>
    <t>SHANDONG RAIINBOW INTERNATIONAL CO,. LTD. (FABRICANTE - FORMULADOR) - China</t>
  </si>
  <si>
    <t>CLON EQUIVALENTE A DICUAT DIBROMIDE 374 G/L</t>
  </si>
  <si>
    <t>Imidacloprid 250 G/KG</t>
  </si>
  <si>
    <t>Commelina diffusa Aplicado a Palma africana, Cyperus rotundus Aplicado a Banano, Eleusine indica Aplicado a Cacao, Euphorbia heterophylla Aplicado a Maíz, Euphorbia hirta Aplicado a Maíz, Euphorbia hirta Aplicado a Cacao, Ipomoea variabilis Aplicado a Maíz, Pityrogramma calomelanos Aplicado a Palma africana, Polypodium virginianum Aplicado a Banano, Rottboellia cochinchinensis Aplicado a Maíz, Rottboellia cochinchinensis Aplicado a Banano, Rottboellia exaltata Aplicado a Cacao</t>
  </si>
  <si>
    <t>DUPOCSA PROTECTORES QUIMICOS PARA EL CAMPO S.A. - Ecuador, HANGZHOU GILMORE CHEMICAL CO. LTD.(FABRICANTE) - China, KINGTAI CHEMICALS Co. Limited (fabricante) - China, NANJING RED SUN CO., LTD (FABRICANTE ING. ACT.) - China, NORTHERN INTERNATIONAL (HOLDING) CO., LTD (FABRICANTE ING.ACT.) - China</t>
  </si>
  <si>
    <t>Colletotrichum gloeosporioides Aplicado a Tomate de árbol</t>
  </si>
  <si>
    <t>Imazalil 750 G/KG</t>
  </si>
  <si>
    <t>Diuron 250 G/L + Glyphosate 250 G/L</t>
  </si>
  <si>
    <t>Digitaria sp. Aplicado a Palma africana, Panicum trichoides Aplicado a Palma africana, Piper marginatum Aplicado a Palma africana, Pityrogramma sp. Aplicado a Palma africana, Solanum nigrum Aplicado a Palma africana</t>
  </si>
  <si>
    <t>Aleurothrixus floccosus Aplicado a Banano, Brevicoryne brassicae Aplicado a Brócoli, Dalbulus maidis Aplicado a Maíz, Frankliniella occidentalis Aplicado a Fréjol, Hydrellia sp Aplicado a Arroz, Macrosiphum rosae Aplicado a Rosa, Oebalus ornatus Aplicado a Arroz, Tagosodes oryzicolus Aplicado a Arroz, Thrips tabaci Aplicado a Sandía, Thrips tabaci Aplicado a Cebolla, Trialeurodes vaporariorum Aplicado a Tomate riñon, Trialeurodes vaporariorum Aplicado a Hypericum</t>
  </si>
  <si>
    <t>DIURON 800 SC (CANCELADO)</t>
  </si>
  <si>
    <t>Pedido de la empresa la cancelación 6304-O, 06-11-2017 / CANCELADO BAJO RESOLUCION 0146</t>
  </si>
  <si>
    <t>METSULFURON METIL (CANCELADO)</t>
  </si>
  <si>
    <t>PROPANIL 3 360 CE (CANCELADO)</t>
  </si>
  <si>
    <t>HYVAR X (CANCELADO)</t>
  </si>
  <si>
    <t>1 L, 4 L, 10 L, 20 L, 250 ML, 100 ML, 400 ML</t>
  </si>
  <si>
    <t>Haloxifop-r methyl ester 108 G/L</t>
  </si>
  <si>
    <t>palma african 0.4 soya 0.25;fréjol,arveja, caupi, chocho, garbanzo, haba y lenteja 0.3-0.4;piña 0.75 L/HA</t>
  </si>
  <si>
    <t>Cynodon dactylon Aplicado a Palma africana, Dactyloctenium aegyptium Aplicado a Palma africana, Panicum maximum Aplicado a Palma africana, Paspalum fasciculatum Aplicado a Caupi, Paspalum fasciculatum Aplicado a Fréjol, Paspalum fasciculatum Aplicado a Arveja, Paspalum fasciculatum Aplicado a Lenteja, Paspalum fasciculatum Aplicado a Piña, Paspalum fasciculatum Aplicado a Chocho, Paspalum fasciculatum Aplicado a Garbanzo, Paspalum fasciculatum Aplicado a Haba, Rottboellia cochinchinensis Aplicado a Palma africana, Rottboellia exaltata Aplicado a Soya</t>
  </si>
  <si>
    <t>DOW AGROSCIENCES DE COLOMBIA S.A. (formulador) - Colombia, DOW AGROSCIENCES (NZ) LIMITED (Fabricante) - Nueva Zelanda, DOW AGROSCIENCES S. A. S. (Fabricante) - Francia</t>
  </si>
  <si>
    <t>producto inflamable, solvent naphtha (petroleum),heavy aromatic 228 g/l</t>
  </si>
  <si>
    <t>1 l , 0.25 L, 0.5 L</t>
  </si>
  <si>
    <t>Dodemorph acetate 385 G/L</t>
  </si>
  <si>
    <t>AGROHAO COMPANY LTD. Periodo de validez: 5 años, hasta el 2021-07-13, de acuerdo a la información de la carta de autorización. (Fabricante y Formulador). - China</t>
  </si>
  <si>
    <t>1 l , 5 l , 3.8 L</t>
  </si>
  <si>
    <t>Bupirimate 126.7 G/L + Sulphur 400 G/L</t>
  </si>
  <si>
    <t>BANKO</t>
  </si>
  <si>
    <t>18-F29/NA-CL1</t>
  </si>
  <si>
    <t>1 L, 200 ML, 250 ML, 400 ML, 500 ML, 20 L, 1 GL</t>
  </si>
  <si>
    <t>brócoli: 1 ; banano: 1.5 ; papaya 0,6 L/HA</t>
  </si>
  <si>
    <t>Alternaria brassicae Aplicado a Brócoli, Colletotrichum gloeosporioides Aplicado a Papaya, Mycosphaerella fijiensis Aplicado a Banano</t>
  </si>
  <si>
    <t>Linuron 500 G/KG</t>
  </si>
  <si>
    <t>Amaranthus hybridus Aplicado a Maíz, Bidens pilosa Aplicado a Cebolla, Cyperus esculentus Aplicado a Cebolla, Echinochloa colona Aplicado a Cebolla, Eleusine indica Aplicado a Maíz, Eleusine indica Aplicado a Cebolla, Ipomoea congesta Aplicado a Cebolla, Portulaca oleracea Aplicado a Cebolla, Rottboellia cochinchinensis Aplicado a Maíz</t>
  </si>
  <si>
    <t>Mancozeb 430 G/L</t>
  </si>
  <si>
    <t>Rhizoctonia solani Aplicado a Arroz, Sarocladium oryzae Aplicado a Arroz</t>
  </si>
  <si>
    <t>Fluroxypyr 200 G/L</t>
  </si>
  <si>
    <t>Amaranthus hybridus Aplicado a Pasto saboya, Geophila macropoda Aplicado a Pasto saboya, Petiveria alliacea Aplicado a Pasto saboya, Sida acuta Aplicado a Pasto saboya</t>
  </si>
  <si>
    <t>Colletotrichum gloeosporioides Aplicado a Mango, Mycosphaerella fijiensis Aplicado a Banano, Rhizoctonia sp. Aplicado a Arroz</t>
  </si>
  <si>
    <t>Bacillus thuringiensis var. Kurstaki 64 G/KG</t>
  </si>
  <si>
    <t>Oleatos vegetales a base de palma africana 800 G/L</t>
  </si>
  <si>
    <t>WOPRO FOSETIL ALUMINIO (CANCELADO)</t>
  </si>
  <si>
    <t>MIGRACIÓN PLAGUICIDA GUÍA / CANCELADO BAJO RESOLUCIÓN 0146</t>
  </si>
  <si>
    <t>OXICLORURO DE COBRE 50% (CANCELADO)</t>
  </si>
  <si>
    <t>Copper oxychloride 50 G/KG</t>
  </si>
  <si>
    <t>PROTRACOL (CANCELADO)</t>
  </si>
  <si>
    <t>DIURON 80 LS (CANCELADO)</t>
  </si>
  <si>
    <t>Diuron 80 G/L</t>
  </si>
  <si>
    <t>CAMBIO TITULAR (25/02/2008) AMP. FABRICANTE Y PAIS DE ORIGEN (25/02/2008) / CANCELADO BAJO RESOLUCION 0146</t>
  </si>
  <si>
    <t>AMETREX 80 PM (CANCELADO)</t>
  </si>
  <si>
    <t>TAMAR 125 EC (CANCELADO)</t>
  </si>
  <si>
    <t>Fluazifop-p-butyl 13.2 %</t>
  </si>
  <si>
    <t>DIUREX 50 CS (CANCELADO)</t>
  </si>
  <si>
    <t>Diuron 50 %</t>
  </si>
  <si>
    <t>AFALON 500 DISPERSION 480 G/L (CANCELADO)</t>
  </si>
  <si>
    <t>Ametryn 731,5 G/KG + Trifloxysulfuron - sodium 18,5 G/KG</t>
  </si>
  <si>
    <t>4.0 l/ha para caña de azúcar; 3.0 l/ha para piña L/HA</t>
  </si>
  <si>
    <t>Amaranthus hybridus Aplicado a Caña de azúcar, Chloris radiata Aplicado a Piña, Digitaria sanguinalis Aplicado a Caña de azúcar, Eleusine indica Aplicado a Caña de azúcar, Eleusine indica Aplicado a Piña, Euphorbia heterophylla Aplicado a Caña de azúcar, Leptochloa filiformis Aplicado a Caña de azúcar</t>
  </si>
  <si>
    <t>SHANDONG RAIINBOW INTERNATIONAL CO,. LTD. (fabricante y formulador) - China</t>
  </si>
  <si>
    <t>NOWEED 10 WP (CANCELADO)</t>
  </si>
  <si>
    <t>Cyprodinil 230 G/L + Prochloraz 360 G/L</t>
  </si>
  <si>
    <t>2 l/ha maíz, banano, cacao, palma africana L/HA</t>
  </si>
  <si>
    <t>Amaranthus dubius Aplicado a Maíz, Cissus sicyoides Aplicado a Cacao, Desmodium tortuosum Aplicado a Maíz, Eclipta alba Aplicado a Cacao, Fleurya aestuans Aplicado a Palma africana, Fleurya aestuans Aplicado a Banano, Geophila macropoda Aplicado a Banano, Ipomoea grandifolia Aplicado a Cacao, Peperomia pellucida Aplicado a Cacao, Phyllanthus niruri Aplicado a Cacao, Phyllanthus niruri Aplicado a Maíz, Phyllanthus niruri Aplicado a Banano, Phyllanthus niruri Aplicado a Palma africana, Piper aduncum Aplicado a Banano</t>
  </si>
  <si>
    <t>SYNGENTA - Reino Unido, SYNGENTA AGRO de C.V. (FORMULADOR) - México, SYNGENTA CHEMICALS B.V. (FORMULADOR) - Bélgica, SYNGENTA PROTEÇÃO DE CULTIVOS LTDA. - FORMULADOR - Brasil</t>
  </si>
  <si>
    <t>Botrytis cinerea Aplicado a Rosa, Botrytis cinerea Aplicado a Tomate de árbol</t>
  </si>
  <si>
    <t>CAMBIO TITULAR 03/05/2016 DE CROPTECH S.A. A FMC LATINOAMERICA S.A</t>
  </si>
  <si>
    <t>SHANDONG RAINBOW INTERNATIONAL CO.,LTD. (FAB-FOR) - China</t>
  </si>
  <si>
    <t>ADAMA ANDINA B.V SUCURSAL COLOMBIA (FORMULADOR) - Colombia, NUTRICHEM CO., LTD. FABRICANTE - China</t>
  </si>
  <si>
    <t>Amaranthus hybridus Aplicado a Raygrass perenne, Euphorbia heterophylla Aplicado a Banano, Ischaemum rugosum Aplicado a Banano, Raphanus sativus Aplicado a Raygrass perenne</t>
  </si>
  <si>
    <t>0,75 ´PARA ROSA Y 0.75 PARA TOMATE RIÑON L/HA</t>
  </si>
  <si>
    <t>SHANDONG RAINBOW INTERNATIONAL CO, LTD (FAB-FOR) - China</t>
  </si>
  <si>
    <t>1 KG, 250 G, 500 G, 5 KG, 10 KG, 20 KG</t>
  </si>
  <si>
    <t>Chenopodium album Aplicado a Maíz, Cuphea microphylla hbk Aplicado a Maíz, Rumex acetosella Aplicado a Maíz, Scleranthus annuus Aplicado a Maíz, Veronica persica Aplicado a Maíz</t>
  </si>
  <si>
    <t>HAILIR PESTICIDES AND CHEMICALS GROUP Co., Ltd. (fabricante-formulador) - China, JIANGSU INS-HOPE NEW MATERIALS TECHNOLOGY CO., LTD (Fabricante- Formulador) - China, KINGTAI CHEMICALS CO, LIMITED (FAB-FOR) - China, NINGBO AGROSKYRUN TRADING CO. LTD. FABRICANTE - FORMULADOR - China</t>
  </si>
  <si>
    <t>Imidacloprid 600 G/L</t>
  </si>
  <si>
    <t>SOPRANO C (CANCELADO)</t>
  </si>
  <si>
    <t>Carbendazim 125 G/L + Epoxiconazole 125 G/L</t>
  </si>
  <si>
    <t>ESPAGROTEC ESPECIALIDADES AGRICOLAS CIA.LTDA.</t>
  </si>
  <si>
    <t>2,5 PARA MAÍZ L/HA</t>
  </si>
  <si>
    <t>Boerhavia decumbens Aplicado a Maíz, Fleurya aestuans Aplicado a Maíz, Peperomia pellucida Aplicado a Maíz, Portulaca oleracea Aplicado a Maíz, Sida rhombifolia Aplicado a Maíz</t>
  </si>
  <si>
    <t>NANJING BESTGREEN CHEMICAL CO. LTD. (Fabricante-Formulador) - China, NANJING BIOAGRILAND CROP CARE Co., Ltd. (fabricante-formulador) - China, QINGDAO HISIGMA CHEMICALS CO., LTD. FABRICANTE - FORMULADOR - China</t>
  </si>
  <si>
    <t>Bentazone 400 G/L + Mcpa 60 G/L</t>
  </si>
  <si>
    <t>1 KG, 25 KG, 250 G, 500 G, 5 KG, 10 KG</t>
  </si>
  <si>
    <t>Bifenthrin 112,5 G/L + Zeta-cypermethrin 37,5 G/L</t>
  </si>
  <si>
    <t>ARROZ 1 L/HA, ARROZ 0.4 L/HA, PAPA 1 L/HA, ROSA 1 ML/L</t>
  </si>
  <si>
    <t>Frankliniella occidentalis Aplicado a Rosa, Oebalus ornatus Aplicado a Arroz, Premnotrypes vorax Aplicado a Papa</t>
  </si>
  <si>
    <t>Amaranthus hybridus Aplicado a Maíz, Boerhavia decumbens Aplicado a Maíz, Fleurya aestuans Aplicado a Maíz, Peperomia pellucida Aplicado a Maíz</t>
  </si>
  <si>
    <t>NANJING BESTGREEN CHEMICAL CO., LTD. - China, NANJING BIOAGRILAND CROP CARE Co., Ltd. (Fabricante y Formulador) - China</t>
  </si>
  <si>
    <t>Trimedlure 700 G/KG</t>
  </si>
  <si>
    <t>Raphanus raphanistrum Aplicado a Potrero de kikuyo, Rumex crispus Aplicado a Potrero de kikuyo, Taraxacum officinale Aplicado a Potrero de kikuyo</t>
  </si>
  <si>
    <t>1 L, 500 ML, 250 ML, 1 GL, 4 GL</t>
  </si>
  <si>
    <t>0.75 PARA SOYA Y FREJOL 0.5 L/HA</t>
  </si>
  <si>
    <t>SHANDONG RAINBOW INTERNATIONAL CO., LTD. - China, SHANDONG RAINBOW INTERNATIONAL CO., LTD./ FORMULADOR - China</t>
  </si>
  <si>
    <t>GSP CROP SCIENCE PRIVATE LIMITED (fabricante y formulador) - India, HEMANI INDUSTRIES LIMITED (fab-for) - India, KINGTAI CHEMICALS CO., LIMITED (fabricante y formulador) - China, SHANGHAI E-TONG CHEMICAL CO. LTD. (fabricante y formulador) - China</t>
  </si>
  <si>
    <t>CAMBIO DE RAZON SOCIAL DEL FABRICANTE Y FORMULADOR DE Zhejiang E-Tong Chemical Co. Ltd. A Shanghai E- Tong Chemical Co. Ltd. Contiene Xylene 400 g/l, Toluene 150 g/l. Inflamable, explosivo y corrosivo</t>
  </si>
  <si>
    <t>Diflubenzuron 250 G/KG + Lambda-cyhalothrin 100 G/KG</t>
  </si>
  <si>
    <t>MAÍZ: 300G/HA; ARROZ: 150G/HA; ROSA: 0.5 G/L; PAPA 150 G/200L; TOMATE DE ÁRBOL: 0.375G/L</t>
  </si>
  <si>
    <t>Frankliniella occidentalis Aplicado a Rosa, Premnotrypes vorax Aplicado a Papa, Spodoptera frugiperda Aplicado a Arroz, Spodoptera frugiperda Aplicado a Maíz, Trialeurodes vaporariorum Aplicado a Tomate de árbol</t>
  </si>
  <si>
    <t>Mycosphaerella fijiensis Aplicado a Banano, Penicillium spp. Aplicado a Piña, Penicillium spp. Aplicado a Banano</t>
  </si>
  <si>
    <t>1 L, 250 ML, 100 ML, 500 ML, 1 GL, 20 L</t>
  </si>
  <si>
    <t>NORTHERN INTERNATIONAL(HOLDING) CO. LTDA. (Fab y Form) - Chile, SINOCHEM TIANJIN CORPORATION (Fabricante/Formulador) - China</t>
  </si>
  <si>
    <t>0.75 PARA ROSAS Y TOMATE RIÑÓN L/HA</t>
  </si>
  <si>
    <t>SHANDONG RAINBOW INTERNATIONAL CO., LTD. (FAB-FOR) - China</t>
  </si>
  <si>
    <t>Diafenthiuron 250 G/L</t>
  </si>
  <si>
    <t>Quinclorac 350 G/L</t>
  </si>
  <si>
    <t>Cambio de titular de CONAGRI a SHARDA DEL ECUADOR / ADITIVO DE IMPORTANCIA TOXICOLÓGICA PROPYLENE GLYCOL 50 g/l</t>
  </si>
  <si>
    <t>Pennisetum clandestinum Aplicado a Potreros</t>
  </si>
  <si>
    <t>Novaluron 100 G/L</t>
  </si>
  <si>
    <t>FMC LATINOAMERICA S. A. (FORMULADOR) - Colombia, JIANGSU FLAG INDUSTRY CO. LTD. (FABRICANTE) - China</t>
  </si>
  <si>
    <t>ADAMA ANDINA B.V. SUCURSAL COLOMBIA (FORMULADOR) - Colombia, Deccan Fine Chemicals (India) Private Ltd. (FABRICANTE DIFENOCONAZOLE) - India, NUTRICHEM LABORATORY CO. LTDA (FABRICANTE) - China, Syngenta Crop Protection Monthey S.A. (Fabricante - Difenoconazole) - Suiza</t>
  </si>
  <si>
    <t>Bentazone 480 G/L</t>
  </si>
  <si>
    <t>Cyperus rotundus Aplicado a Arroz, Cyperus rotundus Aplicado a Alfalfa, Cyperus rotundus Aplicado a Fréjol, Fimbristylis littoralis Aplicado a Arroz, Malvastrum peruvianum Aplicado a Alfalfa</t>
  </si>
  <si>
    <t>1 KG, 100 G, 200 G, 250 G, 20 KG, 500 G</t>
  </si>
  <si>
    <t>Epoxiconazole 84 G/L + Fenpropimorph 250 G/L</t>
  </si>
  <si>
    <t>1.25 l/ha banano L/HA</t>
  </si>
  <si>
    <t>BASF Española S.L/formulador - España, BASF SE - FABRICANTE - Alemania</t>
  </si>
  <si>
    <t>Gibberellic acid 100 G/KG</t>
  </si>
  <si>
    <t>COSMOSUL (CANCELADO)</t>
  </si>
  <si>
    <t>Sulphur 750 G/L</t>
  </si>
  <si>
    <t>Sordidin 6.94 G/L</t>
  </si>
  <si>
    <t>Mycosphaerella fijiensis Aplicado a Banano, Oidium sp. Aplicado a Rosa, Sarocladium sp. Aplicado a Arroz</t>
  </si>
  <si>
    <t>Myrothecium verrucaria 600 G/KG</t>
  </si>
  <si>
    <t>Flutriafol 125 G/L</t>
  </si>
  <si>
    <t>Alternaria solani Aplicado a Tomate riñon, Helminthosporium maydis Aplicado a Maíz, Helminthosporium oryzae Aplicado a Arroz, Oidium sp. Aplicado a Rosa, Phakopsora pachyrhizi Aplicado a Soya</t>
  </si>
  <si>
    <t>Chemotecnica S.A. (Formulador) - Argentina, JIANGSU HUIFENG BIO AGRICULTURE CO.,LTD/ FABRICANTE ia flutriafol technical - China, KEMFIBE UK LTD - FABRICANTE - Reino Unido, PHYTEUROP - FORMULADOR - Francia, PROQUIMUR - FORMULADOR - Uruguay</t>
  </si>
  <si>
    <t>Mandipropamid 250 G/L</t>
  </si>
  <si>
    <t>Peronospora sparsa Aplicado a Rosa, Peronospora sparsa Aplicado a Cebolla roja, Peronospora sparsa Aplicado a Brócoli, Peronospora sparsa Aplicado a Sandía, Phytophthora infestans Aplicado a tomate, Phytophthora infestans Aplicado a Papa</t>
  </si>
  <si>
    <t>Thiamethoxam 350 G/L</t>
  </si>
  <si>
    <t>Dalbulus maidis Aplicado a Maíz, Diabrotica viridula Aplicado a Soya, Hydrellia sp Aplicado a arroz</t>
  </si>
  <si>
    <t>900 G, 25 LB, 250 G, 500 G, 1 KG, 5 KG, 10 KG, 20 KG</t>
  </si>
  <si>
    <t>Justicia laevilinguis Aplicado a Maíz, Leptochloa filiformis Aplicado a Maíz, Priva lappulacea Aplicado a Maíz, Rottboellia exaltata Aplicado a Maíz</t>
  </si>
  <si>
    <t>Permethrin 500 G/L</t>
  </si>
  <si>
    <t>AGRODRAGON CO.,LTD (Fab) - China, ASCOT PRO G LTD (FORM.) - Reino Unido, HOCKLEY INTERNATIONAL LIMITED (FORM.) - Reino Unido, SERVICIOS Y FORMULACIONES INDUSTRIALES S.A.-SERFI (For) - Perú, TAGROS CHEMICALS INDIA LIMITED (FAB.) - India</t>
  </si>
  <si>
    <t>Vitavax 300 PM -CANCELADO</t>
  </si>
  <si>
    <t>CHEMTURA CORPORATION Y CHEMTURA CANADA CO;CIE (FAB.) - Canadá, CHEMTURA USA CORPORATION (FAB./FORM.) - Estados Unidos</t>
  </si>
  <si>
    <t>Se ordena cancelación mediante memorando 0369-M del 09-06-18;Se Inmoviliza, Memorando 2017-000429-M _05/06/2017; LOTE: 0716-608//CAMBIO DE FABRICANTE ANTES UNIROYAL CHEMICAL COMPANY INC. (07/12/2001) CAMBIO DE TITULAR; ANTES BERMEO BERMEO REP. (UNIROYAL CHEMICAL CO. (21/04/2005) CAMBIO DE FABRICANTE (28/09/2006); ANTES CROMTON MANUFACTURIN C CAMBIO TITULAR (18/06/2007); ANTES CROMTON REP. BERMEO CAMBIO FABRICANTE (10/09/2007)</t>
  </si>
  <si>
    <t>Chlorfenapyr 240 G/L</t>
  </si>
  <si>
    <t>0.3 cc/L</t>
  </si>
  <si>
    <t>PENDIMETALIN 40 EC (CANCELADO)</t>
  </si>
  <si>
    <t>TIOFANATO METIL 40 ULV (CANCELADO)</t>
  </si>
  <si>
    <t>Thiophanate-methyl 40 G/L</t>
  </si>
  <si>
    <t>SIMANEX 80 PM (CANCELADO)</t>
  </si>
  <si>
    <t>Simazine 800 G/KG</t>
  </si>
  <si>
    <t>PHASE 480 SL (CANCELADO)</t>
  </si>
  <si>
    <t>PIVOT 100 A (CANCELADO)</t>
  </si>
  <si>
    <t>Imazethapyr 10 %</t>
  </si>
  <si>
    <t>1 l , 200 ML, 500 ML, 4 L, 100 ML, 250 ML, 1 GL</t>
  </si>
  <si>
    <t>Metalaxyl 250 G/L</t>
  </si>
  <si>
    <t>Flagchem International CO., Ltd. - China, IPROCHEM COMPANY LIMITED - China, NINGBO FREE TRADE ZONE FINECHEM IND. CO. LTD. - China</t>
  </si>
  <si>
    <t>LOROX DF (CANCELADO)</t>
  </si>
  <si>
    <t>Linuron 50 G/KG</t>
  </si>
  <si>
    <t>BANANO 0.4;TOMATE DE ARBOL 0.15 L/HA</t>
  </si>
  <si>
    <t>Cynodon dactylon Aplicado a Palma africana, Dactyloctenium aegyptium Aplicado a Palma africana, Panicum fasciculatum Aplicado a Piña, Panicum fasciculatum Aplicado a Garbanzo, Panicum fasciculatum Aplicado a Haba, Panicum fasciculatum Aplicado a Lenteja, Panicum fasciculatum Aplicado a Fréjol, Panicum fasciculatum Aplicado a Arveja, Panicum fasciculatum Aplicado a Caupi, Panicum fasciculatum Aplicado a Chocho, Panicum maximum Aplicado a Palma africana, Rottboellia cochinchinensis Aplicado a Palma africana, Rottboellia exaltata Aplicado a Soya</t>
  </si>
  <si>
    <t>Scrobipalpula absoluta Aplicado a Tomate de árbol</t>
  </si>
  <si>
    <t>Phytophthora infestans Aplicado a Papa, Phytophthora parasitica var. Nicotianae Aplicado a Piña</t>
  </si>
  <si>
    <t>Etofenprox 287,5 G/L</t>
  </si>
  <si>
    <t>Anastrepha striata Aplicado a Guayaba, Ceratitis capitata Aplicado a Guayaba, Spodoptera frugiperda Aplicado a Arroz</t>
  </si>
  <si>
    <t>Picloram 95 %</t>
  </si>
  <si>
    <t>Flagchem International CO., Ltd. - China, Flagchem International CO., Ltd.-FABRICANTE - China, HONBOR INDUSTRIAL CO., LTD. FABRICANTE - FORMULADOR - China, NINGBO FREE TRADE ZONE FINECHEM IND. CO., LTD. - China, NINGBO FREE TRADE ZONE FINECHEM IND. CO. LTD-FABRICANTE - China, SHANDONG WEIFANG RAINBOW CHEMICAL CO., LTD - China</t>
  </si>
  <si>
    <t>Buprofezin 250 G/KG</t>
  </si>
  <si>
    <t>Aleurothrixus floccosus Aplicado a Banano, Tagosodes oryzicolus Aplicado a Arroz, Trialeurodes vaporariorum Aplicado a Tomate riñon</t>
  </si>
  <si>
    <t>Copper oxychloride 290 G/KG + Cymoxanil 40 G/KG + Mancozeb 120 G/KG</t>
  </si>
  <si>
    <t>papa: 2.75; cacao: 3; rosa: 1.50 KG/HA</t>
  </si>
  <si>
    <t>Peronospora sparsa Aplicado a Rosa, Phytophthora infestans Aplicado a Papa, Phytophthora sp. Aplicado a Cacao</t>
  </si>
  <si>
    <t>AGRIA S.A. (fabricante-formulador) - Bulgaria, Zenith Crop Sciences Ltd. (formulador) - Bulgaria</t>
  </si>
  <si>
    <t>Thifluzamide 240 G/L</t>
  </si>
  <si>
    <t>Rhizoctonia solani Aplicado a Arroz, Rhizoctonia solani Aplicado a Papa</t>
  </si>
  <si>
    <t>NISSAN CHEMICAL CORPORATION.(fabricante) - Japón, SUMMIT AGRO COLOMBIA S.A.S. (Formulador) - Colombia</t>
  </si>
  <si>
    <t>Control de maleza Aplicado a Fréjol</t>
  </si>
  <si>
    <t>Terbufos 150 G/KG</t>
  </si>
  <si>
    <t>Radopholus similis Aplicado a Banano, Sagalassa valida Aplicado a Palma africana</t>
  </si>
  <si>
    <t>Chlorpyrifos 750 G/KG</t>
  </si>
  <si>
    <t>1 g/l tomate riñon G/L</t>
  </si>
  <si>
    <t>1 L, 500 ML, 1 GL, 2.5 GL</t>
  </si>
  <si>
    <t>Anagallis arvensis Aplicado a Maíz, Brassica campestris l. Aplicado a Maíz, Galinsoga ciliata Aplicado a Maíz, Malvastrum peruvianum Aplicado a Maíz, Taraxacum officinale Aplicado a Maíz, Veronica persica Aplicado a Maíz</t>
  </si>
  <si>
    <t>Chlorothalonil 400 G/KG + Dimethomorph 80 G/KG</t>
  </si>
  <si>
    <t>3 (PAPA); 1,5 (CEBOLLA); 2 (TOMATE DE ARBOL) KG/HA</t>
  </si>
  <si>
    <t>Peronospora destructor Aplicado a Cebolla, Peronospora sparsa Aplicado a Rosa, Phytophthora infestans Aplicado a Tomate de árbol, Phytophthora infestans Aplicado a Papa</t>
  </si>
  <si>
    <t>ADAMA ANDINA B.V. SUCURSAL COLOMBIA-FORMULADOR - Colombia, ADAMA MAKHTESHIM - FABRICANTE - Israel</t>
  </si>
  <si>
    <t>PIN UP (CANCELADO)</t>
  </si>
  <si>
    <t>NO SE ENCUENTRA EN EL SISTEMA GUIA/ QUIMICA AGRICOLA FALCONI QUIFAL/ MIGRACION / CANCELADO BAJO RESOLUCION 0146</t>
  </si>
  <si>
    <t>Furalaxyl- m 125 G/L</t>
  </si>
  <si>
    <t>2 ml/l en 2000 L/HA ROSA</t>
  </si>
  <si>
    <t>AGROFINA S.A. (Fab./Form.) - Argentina, HANGZHOU GILMORE CHEMICAL CO., LTD. (Fab.) - China, INTEROC S.A. (Form.) - Ecuador, JIANGSU BAOLING CHEMICAL CO. LTD (FAB-FOR) - China</t>
  </si>
  <si>
    <t>Penconazole 100 G/L</t>
  </si>
  <si>
    <t>Leveillula sp. Aplicado a Tomate de árbol, Oidium sp. Aplicado a Rosa</t>
  </si>
  <si>
    <t>TRIFMINE</t>
  </si>
  <si>
    <t>82-F1/NA</t>
  </si>
  <si>
    <t>Triflumizole 150 G/L</t>
  </si>
  <si>
    <t>ROSAS 2.4 L/HA; TOMATE 0.30 L/HA; ARROZ 0.4 l/ha</t>
  </si>
  <si>
    <t>Helminthosporium oryzae Aplicado a Arroz, Oidium sp. Aplicado a Rosa, Oidium sp. Aplicado a Tomate de árbol</t>
  </si>
  <si>
    <t>FECHA DE REGISTRO INICIAL: 1/7/1998</t>
  </si>
  <si>
    <t>Rosa:1.2 ; tomate riñón: 1.2 L/HA L/HA</t>
  </si>
  <si>
    <t>Tetranychus urticae Aplicado a Rosa, Trialeurodes vaporariorum Aplicado a Tomate riñon</t>
  </si>
  <si>
    <t>GOLDEN HARVEST CHEMICAL CO. LTD. (FABRICANTE-FORMULADOR) - China, GSP Crop Science Private Limited (Fabricante-formulador) - India, HAILIR PESTICIDES AND CHEMICALS GROUP CO. LTD. (FAB-FOR) - China, HANGZHOU KAIYI CHEMICAL CO. LTD. (Fabricante/formulador) - China, JIANGSU INS-HOPE NEW MATERIALS TECHNOLOGY CO.,LTD.(FAB-FOR) - China, NINGBO AGROSKYRUN TRADING CO.LTD (FAB-FOR) - China</t>
  </si>
  <si>
    <t>contienen propylene glycol 53 g/l como aditivo de importancia toxicológica</t>
  </si>
  <si>
    <t>250 G, 375 G, 500 G, 1 KG, 20 KG</t>
  </si>
  <si>
    <t>Benalaxyl 80 G/KG + Chlorothalonil 400 G/KG</t>
  </si>
  <si>
    <t>Styrene-butadiene copolymer 100 G/L</t>
  </si>
  <si>
    <t>1 L, 500 ML, 250 ML, 100 ML, 1 GL, 5 L, 10 L, 20 L</t>
  </si>
  <si>
    <t>Dimethomorph 150 G/L</t>
  </si>
  <si>
    <t>Paraffinic oil 999 G/L</t>
  </si>
  <si>
    <t>Amaranthus hybridus Aplicado a Caña de azúcar, Amaranthus hybridus Aplicado a Maíz, Ipomoea indica Aplicado a Caña de azúcar, Ipomoea indica Aplicado a Maíz</t>
  </si>
  <si>
    <t>Amaranthus hybridus Aplicado a Caña de azúcar, Amaranthus hybridus Aplicado a Maíz, Ipomoea indica Aplicado a Maíz, Rottboellia cochinchinensis Aplicado a Caña de azúcar</t>
  </si>
  <si>
    <t>SHARDA CROPCHEM LTD (fabricante-formulador) - India</t>
  </si>
  <si>
    <t>banano 0.5 l/ha; rosa 0,9 ml/l L/HA</t>
  </si>
  <si>
    <t>Azoxystrobin 80 G/L + Tebuconazole 160 G/L</t>
  </si>
  <si>
    <t>Alternaria solani Aplicado a Tomate riñon, Helminthosporium turcicum Aplicado a Maíz, Moniliophthora roreri Aplicado a Cacao, Peronospora sparsa Aplicado a Rosa, Rhizoctonia solani Aplicado a Arroz</t>
  </si>
  <si>
    <t>JIANGSU ROTAM CHEMISTRY CO. LTD. (Fabricante-Formulador) - China, ROTAM AGRO COLOMBIA SAS (FORMULADOR) - Colombia</t>
  </si>
  <si>
    <t>Cyperus ferax Aplicado a Banano, Cyperus rotundus Aplicado a Palma africana, Cyperus rotundus Aplicado a Maíz, Echinochloa colonum Aplicado a Banano, Eleusine indica Aplicado a Banano, Momordica charantia Aplicado a Maíz, Murdannia nudiflora Aplicado a Palma africana, Paspalum fasciculatum Aplicado a Maíz, Peperomia pellucida Aplicado a Banano, Pueraria phaseoloides Aplicado a Palma africana, Rottboellia cochinchinensis Aplicado a Banano, Rottboellia exaltata Aplicado a Maíz, Scleria pterota Aplicado a Palma africana</t>
  </si>
  <si>
    <t>Dodine 400 G/L</t>
  </si>
  <si>
    <t>1 l/ha en Banano y 1 ml/l en rosas L/HA</t>
  </si>
  <si>
    <t>AGRIPHAR S.A. (Fabricante y Formulador) - Bélgica, ARYSTA LIFESCIENCE COLOMBIA S.A.S (formulador) - Colombia, ARYSTA LIFESCIENCE OUGREE PRODUCTION SPRL (forumulador) - Bélgica</t>
  </si>
  <si>
    <t>Cambio de titularidad antes FEBRES CORDERO COMPANIA DE COMERCIO S.A. (26/12/2018)</t>
  </si>
  <si>
    <t>Chlorothalonil 500 G/KG + Dimethomorph 90 G/KG</t>
  </si>
  <si>
    <t>HAILIR PESTICIDES AND CHEMICALS GROUP Co., Ltd. (fabricante-formulador) - China, JIANGSU INS-HOPE NEW MATERIALS TECHNOLOGY CO., LTD. FABRICANTE - FORMULADOR - China, NINGBO AGROSKYRUN TRADING CO. LTD. FABRICANTE - FORMULADOR - China, SHANGHAI E- TONG CHEMICAL CO., LTD. -FABRICANTE - FORMULADOR - China</t>
  </si>
  <si>
    <t>0.24 g/l o 0,36 rosa; 0.60 tomate riñon KG/HA</t>
  </si>
  <si>
    <t>Alternaria solani Aplicado a Tomate riñon, Peronospora sparsa Aplicado a Rosa</t>
  </si>
  <si>
    <t>Coromandel International Ltd. (fabricante &amp; formulador) - India, INDOFIL INDUSTRIES LIMITED (FAB.-FORM.) - India</t>
  </si>
  <si>
    <t>ETU 0,07 g/kg</t>
  </si>
  <si>
    <t>Premnotrypes vorax Aplicado a Papa, Tagasodes orizicolus Aplicado a Arroz</t>
  </si>
  <si>
    <t>Bupirimate 200 G/L + Penconazole 50 G/L</t>
  </si>
  <si>
    <t>Oidium sp. Aplicado a Tomate riñon, Oidium sp. Aplicado a Rosa</t>
  </si>
  <si>
    <t>HAILIR PESTICIDES AND CHEMICALS GROUP CO. LTD. (fabricante-formulador) - China, NINGBO AGROSKYRUN TRADING CO., LTD (FAB-FOR) - China</t>
  </si>
  <si>
    <t>Amaranthus hybridus Aplicado a Maíz, Chenopodium album Aplicado a Maíz</t>
  </si>
  <si>
    <t>1.25 ml/l Tomate Riñón; Arroz 0.3 l/ha ML</t>
  </si>
  <si>
    <t>Bemisia tabaci Aplicado a Tomate riñon, Tagasodes orizicolus Aplicado a Arroz</t>
  </si>
  <si>
    <t>ARIS INDUSTRIAL S.A. (FORMULADOR) - Perú, BIESTERFELD SHANGHAI CO., LTD. (FORMULADOR) - China, FARMEX S.A. (FORMULADOR) - Perú, NINGBO GENERIC CHEMICAL CO., LTD. (FABRICANTE) - China, RED SUN GROUP CORPORATION (FABRICANTE) - China</t>
  </si>
  <si>
    <t>0.30 PARA MAÍZ, 0.25 PARA PAPA, 0.50 PARA ARROZ, 1 ML/L PARA ORITO L/HA</t>
  </si>
  <si>
    <t>Frankliniella occidentalis Aplicado a Papa, Frankliniella parvula Aplicado a Orito, Frankliniella sp. Aplicado a Orito, Frankliniella tuberosi Aplicado a Papa, Spodoptera frugiperda Aplicado a Arroz, Spodoptera frugiperda Aplicado a Maíz</t>
  </si>
  <si>
    <t>CRYSTAL CHEMICAL INTER - AMERICA - - China, DUPOCSA PROTECTORES QUÍMICOS PARA EL CAMPO S. A. - FORMULADOR - Ecuador, NANJING RED SUN CO., LTD - China</t>
  </si>
  <si>
    <t>Metsulfuron-methyl 500 G/KG</t>
  </si>
  <si>
    <t>PAPA: 175 ml/ha; PALMA AFRICANA: 1 ml/palma en 2 litros de agua; MAIZ: 0.2 lha ML</t>
  </si>
  <si>
    <t>AGRIA S.A. (Fabricante y Formulador) - Bulgaria, ZENITH CROP SCIENCES BULGARIA LTD. (Formulador) - Bulgaria</t>
  </si>
  <si>
    <t>PAPA: 500 g/ha; PIÑA: 2,5 g/l</t>
  </si>
  <si>
    <t>SKFUNKA (CANCELADO)</t>
  </si>
  <si>
    <t>Botrytis cinerea Aplicado a Fresa</t>
  </si>
  <si>
    <t>El sistema no permite ingresar el nombre con apóstrofe; CANCELADO BAJO RESOLUCIÓN 0223</t>
  </si>
  <si>
    <t>DEFFENDER (CANCELADO)</t>
  </si>
  <si>
    <t>Carbendazim 500 G/KG</t>
  </si>
  <si>
    <t>Alternaria solani Aplicado a Tomate riñon, Pyricularia oryzae Aplicado a Arroz</t>
  </si>
  <si>
    <t>SHANGHAI E-TONG CHEMICAL CO. LTD. - China, ZHEJIANG E-TONG CHEMICAL CO.LTD. - China</t>
  </si>
  <si>
    <t>1 L, 250 ML, 500 ML, 4 L, 5 L, 10 L, 20 L, 100 ML</t>
  </si>
  <si>
    <t>Chlorothalonil 375 G/L + Cymoxanil 50 G/L</t>
  </si>
  <si>
    <t>Phytophthora infestans Aplicado a Tomate riñon</t>
  </si>
  <si>
    <t>25 KG, 600 KG, 450 KG</t>
  </si>
  <si>
    <t>Propanil 98 %</t>
  </si>
  <si>
    <t>ADAMA ANDINA B.V. SUCURSAL COLOMBIA (Fabricante propanil) - Colombia, ADAMA ANDINA B.V. SUCURSAL COLOMBIA (Formulador) - Colombia, UPL LIMITED (Fabricante de Triclopyr) - India, UPL LIMITED (formulador) - India</t>
  </si>
  <si>
    <t>Pyrimethanil 215 G/L + Thiram 345 G/L</t>
  </si>
  <si>
    <t>Botrytis cinerea Aplicado a Rosa, Botrytis cinerea Aplicado a Ají, Botrytis cinerea Aplicado a Berenjena, Botrytis cinerea Aplicado a Naranjilla, Botrytis cinerea Aplicado a Pepino dulce, Botrytis cinerea Aplicado a Pimiento, Botrytis cinerea Aplicado a Tomate de árbol, Botrytis cinerea Aplicado a Uvilla</t>
  </si>
  <si>
    <t>papa:2,75; cacao: 3; rosa: 1.5 KG/HA</t>
  </si>
  <si>
    <t>AGRIA S.A. (fabricante y formulador) - Bulgaria, ZENITH CROP SCIENCES LTD. (Formulado) - Bulgaria</t>
  </si>
  <si>
    <t>Propamocarb 722 G/L</t>
  </si>
  <si>
    <t>PAPA: 2,5 ML/L</t>
  </si>
  <si>
    <t>DOW AGROSCIENCES DE COLOMBIA S.A. (FORM.) - Colombia, DOW AGROSCIENCES LLC. (FAB.) - Estados Unidos, DOW CHEMICAL COMPANY (fabricante) - Estados Unidos, JIANGSU LIANHE CHEMICAL TECHNOLOGY CO., LTD. (fabricante) - China</t>
  </si>
  <si>
    <t>CAMBIO DE TITULAR (24/07/2002) ; ANTES DOW CHEMICAL INTERNATIONAL CAMBIO TITULAR (14/03/2007); ANTES BERMEO; ; FECHA DE REGISTRO POR PRIMERA VEZ: 5/2/1998</t>
  </si>
  <si>
    <t>Digitaria sanguinalis Aplicado a Maíz, Euphorbia hirta Aplicado a Maíz, Fleurya aestuans Aplicado a Maíz, Panicum trichoides Aplicado a Maíz, Paspalum paniculatum Aplicado a Maíz, Peperomia pellucida Aplicado a Maíz, Ruellia brevifolia Aplicado a Maíz, Sida acuta Aplicado a Maíz</t>
  </si>
  <si>
    <t>Imidacloprid 150 G/L + Thiodicarb 450 G/L</t>
  </si>
  <si>
    <t>papa 0,75;arroz mosca 0,125 y chinche 0,1;brócoli 0,15; palma 0,6; tomate 0,125; cacao 0,1; soya 0,2 L/HA</t>
  </si>
  <si>
    <t>Bactericera cockerelli Aplicado a Papa, Bemisia tabaci Aplicado a Soya, Brevicoryne brassicae Aplicado a Brócoli, Hydrellia sp Aplicado a Arroz, Leptoglossus zonatus Aplicado a Tomate de árbol, Oebalus ornatus Aplicado a Arroz, Premnotrypes vorax Aplicado a Papa, Sagalassa valida Aplicado a Palma africana, Toxoptera aurantii Aplicado a Cacao</t>
  </si>
  <si>
    <t>ALZCHEM TROSTBERG GMBH FAB. I.A. THIAMETHOXAM - Alemania, ESIM CHEMICALS GMBH/ FAB. I.A. THIAMETHOXAM - Austria, SYNGENTA CHEMICALS B.V. FORM. - Bélgica, SYNGENTA CROP PROTECTION, LLC. (FORM) - Estados Unidos, SYNGENTA HUDDERSFIELD MANUFACTURING CENTRE FAB. I.A. LAMBDACYHALOTHRIN - Reino Unido, SYNGENTA INDIA LIMITED (FORM.) - India, SYNGENTA INDIA LTD. FAB. I.A. THIAMETHOXAM - India, SYNGENTA PRODUCTION FRANCE S.A.S. (FORM.) - Francia, SYNGENTA PROTEÇÃO DE CULTIVOS LTDA. (FORM.) - Brasil, VIAKEM, S.A. DE C.V. FAB. I.A. THIAMETHOXAM - México, YOUTH CHEMICAL CO., LTD. FAB. I.A. LAMBDACYHALOTHRIN - China</t>
  </si>
  <si>
    <t>Digitaria sanguinalis Aplicado a Piña, Justicia laevilinguis Aplicado a Piña</t>
  </si>
  <si>
    <t>SHANDONG RAIINBOW INTERNATIONAL CO,. LTD (FAB-FORM) - China</t>
  </si>
  <si>
    <t>0.3tomatriñón;0.25-0.3arroz;0.2maíz;0.14rosa;0.25sand;0.3bróc;0.5fréj;0.12ceb;0.41hypericum;0.2banan L/HA</t>
  </si>
  <si>
    <t>Aleurothrixus floccosus Aplicado a Banano, Brevicoryne brassicae Aplicado a Brócoli, Dalbulus maidis Aplicado a Maíz, Frankliniella occidentalis Aplicado a Fréjol, Hydrellia sp Aplicado a Arroz, Macrosiphum rosae Aplicado a Rosa, Oebalus ornatus Aplicado a Arroz, Tagasodes orizicolus Aplicado a Arroz, Thrips tabaci Aplicado a Cebolla roja, Thrips tabaci Aplicado a Sandía, Trialeurodes vaporariorum Aplicado a Hypericum, Trialeurodes vaporariorum Aplicado a Tomate riñon</t>
  </si>
  <si>
    <t>ARROZ: 1 L/HA</t>
  </si>
  <si>
    <t>CONTIENE SOLVENT NAPHTHA PETROLEUM 440.3 g/l</t>
  </si>
  <si>
    <t>NANJIN BIOAGRILAND CROP CARE CO., LTD. (fab-for) - China, NANJING BESTGREEN CHEMICAL CO. LTD. - China</t>
  </si>
  <si>
    <t>KONZIM (CANCELADO)</t>
  </si>
  <si>
    <t>20 ml/kg de semilla de maíz; 0.75 l/ha en papa</t>
  </si>
  <si>
    <t>Beauveria bassiana 100 UFC/G U + Metarhizium anisopliae 100 UFC/G U + Paecilomyces lilacinus 200 UFC/G U</t>
  </si>
  <si>
    <t>Frankliniella occidentalis Aplicado a Gypsophila paniculata</t>
  </si>
  <si>
    <t>500 ml/ha, con un gasto de 600 l de agua por Ha, palma africana; 0.4 l/ha para fréjol en 200 l/ha ML</t>
  </si>
  <si>
    <t>2 kg/ha maíz, 1.5 kg/ha caña de azúcar KG/HA</t>
  </si>
  <si>
    <t>SHANDONG RAINBOW INTERNATIONAL CO. LTD. (fabricante y formulador) - China</t>
  </si>
  <si>
    <t>bananno: 1,5; bordes agrícolas: 1 ; palma africana: 1 L/HA</t>
  </si>
  <si>
    <t>Drymaria cordata Aplicado a Banano, Euphorbia hypericifolia Aplicado a Banano, Hydrocotyle bonariensis Aplicado a Palma africana, Hydrocotyle bonariensis Aplicado a Bordes de areas agrícolas, Justicia laevilinguis Aplicado a Banano, Justicia laevilinguis Aplicado a Bordes de areas agrícolas, Justicia laevilinguis Aplicado a Palma africana, Panicum trichoides Aplicado a Palma africana, Paspalum notatum Aplicado a Banano, Paspalum notatum Aplicado a Palma africana, Polypodium caceresii Aplicado a Bordes de areas agrícolas</t>
  </si>
  <si>
    <t>Bromus catharticus Aplicado a Cebolla, Digitaria sanguinalis Aplicado a Cebolla, Pennisetum clandestinum Aplicado a Cebolla</t>
  </si>
  <si>
    <t>0.5-0.6 BANANO L/HA</t>
  </si>
  <si>
    <t>Mycosphaerella fijiensis Aplicado a Banano, Mycosphaerella sp. Aplicado a Banano</t>
  </si>
  <si>
    <t>AGROHAO COMPANY LTDA - China, FLAGCHEM INTERNATIONAL CO., TLD. (FABRICANTE/FORMULADOR) - China, HONBOR INDUSTRIAL CO.,LTD/ FABRICANTE FORMULADOR - China, OASIS AGROSCIENCE LIMITED (fabricante formulador) - China</t>
  </si>
  <si>
    <t>Sulfentrazone 480 G/L</t>
  </si>
  <si>
    <t>Tetranychus urticae Aplicado a Fresa</t>
  </si>
  <si>
    <t>Amaranthus hybridus Aplicado a Maíz, Ipomoea indica Aplicado a Maíz</t>
  </si>
  <si>
    <t>FLAGCHEM INTERNATIONAL CO., LTD. - FABRICANTE - China, IMPORTADORA INDUSTRIAL AGRÍCOLA DEL MONTE - FORMULADOR - Ecuador, SHANDONG WEIFANG RAINBOW CHEMICAL CO.LTD (FAB-FOR) - China, TRUSTCHEM CO. LTD. - China</t>
  </si>
  <si>
    <t>Acalypha arvensis Aplicado a Maíz, Amaranthus hybridus Aplicado a Caña de azúcar, Caperonia palustris Aplicado a Arroz, Cyperus rotundus Aplicado a Arroz, Digitaria sanguinalis Aplicado a Maíz, Echinochloa colonum Aplicado a Mango, Echinochloa colonum Aplicado a Arroz, Echinochloa colonum Aplicado a Maíz, Echinochloa colonum Aplicado a Caña de azúcar, Eclipta prostrata Aplicado a Maíz, Eleusine indica Aplicado a Caña de azúcar, Leptochloa uninervia Aplicado a Mango, Ludwigia linifolia Aplicado a Mango, Panicum fasciculatum Aplicado a Caña de azúcar, Phyllanthus niruri Aplicado a Maíz, Physalis angulata Aplicado a Caña de azúcar, Rottboellia cochinchinensis Aplicado a Maíz, Rottboellia cochinchinensis Aplicado a Caña de azúcar, Rottboellia cochinchinensis Aplicado a Mango, Synedrella nodiflora Aplicado a Caña de azúcar</t>
  </si>
  <si>
    <t>Kresoxim-methyl 300 G/L</t>
  </si>
  <si>
    <t>67–F10/NA-CL1</t>
  </si>
  <si>
    <t>Mycosphaerella fijiensis Aplicado a Banano, Phytophthora infestans Aplicado a Tomate de árbol</t>
  </si>
  <si>
    <t>Botrytis cinerea Aplicado a Rosa, Botrytis cinerea Aplicado a Tomate riñon</t>
  </si>
  <si>
    <t>NINGBO AGROSKYRUN TRADING CO. LTD. FABRICANTE - FORMULADOR - China, SHANGHAI E-TONG CHEMICAL CO. LTD. - FABRICANTE/FORMULADOR - China</t>
  </si>
  <si>
    <t>Imazalil 7850 G/KG</t>
  </si>
  <si>
    <t>500 ML, 1 L, 250 ML, 20 L</t>
  </si>
  <si>
    <t>Fipronil 75 G/L + Lambda-cyhalothrin 25 G/L</t>
  </si>
  <si>
    <t>0.25 (papa); 0.25 (maíz) L/HA</t>
  </si>
  <si>
    <t>Premnotrypes vorax Aplicado a Papa, Spodoptera frugiperda Aplicado a Maíz</t>
  </si>
  <si>
    <t>CANOPY (CANCELADO)</t>
  </si>
  <si>
    <t>0,15 MAÍZ; 0.25 T. RIÑÓN; 0.25 BRÓCOLI, COL AREPOLLADA, C. CHINA, C. BRUCELA, COLIFLOR, NABO, RABANO KG/HA</t>
  </si>
  <si>
    <t>Plutella xylostella Aplicado a Col arrepollada, Plutella xylostella Aplicado a Brócoli, Plutella xylostella Aplicado a Col china, Plutella xylostella Aplicado a Col de bruselas, Plutella xylostella Aplicado a Coliflor, Plutella xylostella Aplicado a Nabo, Spodoptera frugiperda Aplicado a Maíz, Tuta absoluta Aplicado a Tomate de árbol</t>
  </si>
  <si>
    <t>IPROCHEM COMPANY LIMITED (formulador) - China, TRUSTCHEM CO. LTD. (fabricante y formulador) - China</t>
  </si>
  <si>
    <t>Etoxazole 88 G/L + Tebufenpyrad 120 G/L</t>
  </si>
  <si>
    <t>Acalypha arvensis Aplicado a Maíz, Amaranthus hybridus Aplicado a Caña de azúcar, Caperonia palustris Aplicado a Arroz, Cyperus rotundus Aplicado a Arroz, Digitaria sanguinalis Aplicado a Maíz, Echinochloa colonum Aplicado a Maíz, Echinochloa colonum Aplicado a Mango, Echinochloa colonum Aplicado a Caña de azúcar, Echinochloa colonum Aplicado a Arroz, Eclipta prostrata Aplicado a Maíz, Eleusine indica Aplicado a Caña de azúcar, Leptochloa uninervia Aplicado a Mango, Ludwigia linifolia Aplicado a Mango, Panicum fasciculatum Aplicado a Caña de azúcar, Phyllanthus niruri Aplicado a Maíz, Physalis angulata Aplicado a Caña de azúcar, Rottboellia cochinchinensis Aplicado a Maíz, Rottboellia cochinchinensis Aplicado a Mango, Rottboellia cochinchinensis Aplicado a Caña de azúcar, Synedrella nodiflora Aplicado a Caña de azúcar</t>
  </si>
  <si>
    <t>White mineral oil 100 %</t>
  </si>
  <si>
    <t>Acalypha arvensis Aplicado a Maíz, Amaranthus hybridus Aplicado a Caña de azúcar, Caperonia palustris Aplicado a Arroz, Cyperus rotundus Aplicado a Arroz, Digitaria sanguinalis Aplicado a Maíz, Echinochloa colona Aplicado a Maíz, Echinochloa colona Aplicado a Mango, Echinochloa colona Aplicado a Caña de azúcar, Echinochloa colonum Aplicado a Arroz, Eclipta prostrata Aplicado a Maíz, Eleusine indica Aplicado a Caña de azúcar, Leptochloa uninervia Aplicado a Mango, Ludwigia linifolia Aplicado a Mango, Panicum fasciculatum Aplicado a Caña de azúcar, Phyllanthus niruri Aplicado a Maíz, Physalis angulata Aplicado a Caña de azúcar, Rottboellia cochinchinensis Aplicado a Mango, Rottboellia cochinchinensis Aplicado a Maíz, Rottboellia cochinchinensis Aplicado a Caña de azúcar, Synedrella nodiflora Aplicado a Caña de azúcar</t>
  </si>
  <si>
    <t>ADAMA LTD. (FAB) - China, LIER CHEMICAL CO., LTD/fabricante formulador - China</t>
  </si>
  <si>
    <t>Se cambia la razon social del fabricante HUBEI SANONDA CO. LTD. a ADAMA LTD</t>
  </si>
  <si>
    <t>HERBITAN 480</t>
  </si>
  <si>
    <t>Acalypha arvensis Aplicado a Maíz, Amaranthus hybridus Aplicado a Caña de azúcar, Caperonia palustris Aplicado a Arroz, Cyperus rotundus Aplicado a Arroz, Digitaria sanguinalis Aplicado a Maíz, Echinochloa colonum Aplicado a Maíz, Echinochloa colonum Aplicado a Arroz, Echinochloa colonum Aplicado a Caña de azúcar, Echinochloa colonum Aplicado a Mango, Eclipta prostrata Aplicado a Maíz, Eleusine indica Aplicado a Caña de azúcar, Leptochloa uninervia Aplicado a Mango, Ludwigia linifolia Aplicado a Mango, Panicum fasciculatum Aplicado a Caña de azúcar, Phyllanthus niruri Aplicado a Maíz, Physalis angulata Aplicado a Caña de azúcar, Rottboellia cochinchinensis Aplicado a Caña de azúcar, Rottboellia cochinchinensis Aplicado a Mango, Rottboellia cochinchinensis Aplicado a Maíz, Synedrella nodiflora Aplicado a Caña de azúcar</t>
  </si>
  <si>
    <t>CAMBIO DE NOMBRE DE THUNDER 480 A HERBITAN 480 03-10-18</t>
  </si>
  <si>
    <t>Spirotetramat 120 G/L + Thiacloprid 240 G/L</t>
  </si>
  <si>
    <t>2,4-d dimethylamine salt 960 G/KG</t>
  </si>
  <si>
    <t>Epoxiconazole 62,5 G/L + Fluxapyroxad 62,5 G/L</t>
  </si>
  <si>
    <t>Mycosphaerella fijiensis var. Difformis Aplicado a Banano, Rhizoctonia solani Aplicado a Arroz</t>
  </si>
  <si>
    <t>Arroz (0,70 l/ha,), Rosas (1.88 l/ha), Tomate riñon (0.35 l/ha) L/HA</t>
  </si>
  <si>
    <t>Alternaria solani Aplicado a Tomate riñon, Oidium sp. Aplicado a Rosa, Rhizoctonia solani Aplicado a Arroz</t>
  </si>
  <si>
    <t>ANASAC CHILE S.A.(FORMULADOR) - Chile, HANGZHOU MARCH CHEMICALS CO. LTD. (FABRICANTE TEBUCONAZOLE) - China, HUALONG CHEMICAL INDUSTRY COMPANY LTD.(FABRICANTE AZOXYSTROBIN) - China</t>
  </si>
  <si>
    <t>Se realiza ampliación de uso con hoja de ruta 10604-E, ingresado el 23 de nov de 2018. El gasto de agua para arroz y tomate riñon es de 400 l/ha, para rosa es de 1500 l/ha</t>
  </si>
  <si>
    <t>Pendimethalin 455 G/L</t>
  </si>
  <si>
    <t>Amaranthus hybridus Aplicado a Caña de azúcar, Chenopodium paniculatum Aplicado a Caña de azúcar, Cyperus rotundus Aplicado a Caña de azúcar, Digitaria sanguinalis Aplicado a Arroz, Echinochloa colonum Aplicado a Arroz, Eleusine indica Aplicado a Arroz, Eleusine indica Aplicado a Maíz, Leptochloa filiformis Aplicado a Maíz, Rottboellia exaltata Aplicado a Arroz, Rottboellia exaltata Aplicado a Maíz, Rottboellia exaltata Aplicado a Caña de azúcar</t>
  </si>
  <si>
    <t>2 ARROZ; 4 PAPA KG/HA</t>
  </si>
  <si>
    <t>Phytophthora infestans Aplicado a Papa, Rhizoctonia solani Aplicado a Arroz</t>
  </si>
  <si>
    <t>Fluazinam 500 G/L</t>
  </si>
  <si>
    <t>KRISHI RASAYAN EXPORTS PRIVATE LIMITED FABRICANTE - FORMULADOR - India, LIMIN CHEMICAL CO., LTD - FABRICANTE-FORMULADOR - China</t>
  </si>
  <si>
    <t>1 L, 250 ML, 100 ML, 200 ML, 500 ML</t>
  </si>
  <si>
    <t>Tetranychus urticae Aplicado a rosa, Tuta absoluta Aplicado a Tomate riñon</t>
  </si>
  <si>
    <t>8.5 arroz y 2.5 tomate riñon</t>
  </si>
  <si>
    <t>Regulador de crecimiento Aplicado a Arroz, Regulador de crecimiento Aplicado a Tomate riñon</t>
  </si>
  <si>
    <t>Premnotrypes vorax Aplicado a Papa, Tagosodes oryzicolus Aplicado a Arroz</t>
  </si>
  <si>
    <t>Pseudoplusia includens Aplicado a Soya, Spodoptera frugiperda Aplicado a Maíz, Thrips tabaci Aplicado a Ajo, Thrips tabaci Aplicado a Cebolla roja, Thrips tabaci Aplicado a Cebolla perla</t>
  </si>
  <si>
    <t>AGRIPAC S.A. (Formulador) - Ecuador, RED SUN GROUP CORPORATION/FABRICANTE - China</t>
  </si>
  <si>
    <t>Pendimethalin 456 G/L</t>
  </si>
  <si>
    <t>Metamifop 100 G/L</t>
  </si>
  <si>
    <t>FARMHANNONG CO. LTD. / FABRICANTE - FORMULADOR - Corea del Sur</t>
  </si>
  <si>
    <t>PRODUCTO NUEVO; AIT SOLVENT NAPHTHA (PETROLEUM) 234g/L</t>
  </si>
  <si>
    <t>Botrytis cinerea Aplicado a Rosa, Colletotrichum sp. Aplicado a Mango, Penicillium sp. Aplicado a Piña</t>
  </si>
  <si>
    <t>FECHA DE REGISTRO POR PRIMERA VEZ: 1/12/2004 / MIGRACION DEL PLAGUICI AL GUIA/ PRODUCTO AUTORIZADO PARA SU COMERCIALIZACIÓN CON ETIQUETA NORMA NACIONAL HASTA EL 25 DE JUNIO DEL 2020 (NOMBRE CON EL QUE SE COMERCIALIZA: SPONSOR, CODIGO 70-F6-SESA U)</t>
  </si>
  <si>
    <t>Azadirachtin 4 G/L</t>
  </si>
  <si>
    <t>Bemisia tabaci Aplicado a Algodón, Frankliniella occidentalis Aplicado a Musáceas ornamentales, Liriomyza huidobrensis Aplicado a Fresa, Liriomyza huidobrensis Aplicado a Musáceas ornamentales, Plutella xylostella Aplicado a Brócoli, Trialeurodes vaporariorum Aplicado a Musáceas ornamentales, Trialeurodes vaporariorum Aplicado a Tomate de árbol, Trialeurodes vaporariorum Aplicado a Fresa</t>
  </si>
  <si>
    <t>NANJING BIOAGRILAND CROP CARE CO. LTD. (FAB.) - China</t>
  </si>
  <si>
    <t>Chlorothalonil 575 G/L + Difenoconazole 60 G/L</t>
  </si>
  <si>
    <t>Hydrogen peroxide 350 G/L</t>
  </si>
  <si>
    <t>0.250 PARA CACAO, BANANO Y ARROZ L/HA</t>
  </si>
  <si>
    <t>Moniliophthora roreri Aplicado a Cacao, Mycosphaerella fijiensis Aplicado a Banano, Rhizoctonia solani Aplicado a Arroz</t>
  </si>
  <si>
    <t>Bupirimate 116 G/L + Tebuconazole 47 G/L</t>
  </si>
  <si>
    <t>Amaranthus hybridus Aplicado a Maíz, Brassica campestris l. Aplicado a Maíz, Capsella bursa-pastoris Aplicado a Maíz, Malvastrum peruvianum Aplicado a Maíz, Rumex acetosella Aplicado a Maíz, Veronica persica Aplicado a Maíz</t>
  </si>
  <si>
    <t>FLAGCHEM INTERNATIONAL CO., LTD. (FAB.FORM) - China, HONBOR INDUSTRIAL CO., LTD. (FABRICANTE Y FORMULADOR) - China, IPROCHEM COMPANY LIMITED (FABRICANTE Y FORMULADOR) - China, NANJING RED SUN INTERNATIONAL TRADING CO., LTD. (FABRICANTE Y FORMULADOR) - China, NINGO FREE TRADE ZONE FINECHEM IND. CO., LTD. (FABRICANTE Y FORMULADOR) - China, SHANDONG WEIFANG RAINBOW CHEMICAL CO.,LTD/fabricante formulador - China</t>
  </si>
  <si>
    <t>PAPAYA: 0.2; TOMATE RIÑON: 0.40 L/HA</t>
  </si>
  <si>
    <t>Liriomyza sp. Aplicado a Tomate riñon, Tetranychus cinnabarinus Aplicado a Papaya</t>
  </si>
  <si>
    <t>DMF 124G/L</t>
  </si>
  <si>
    <t>Commelina erecta Aplicado a Banano, Cyperus ferax Aplicado a Maíz, Cyperus rotundus Aplicado a Maíz, Echinochloa colona Aplicado a Maíz, Eleusine indica Aplicado a Banano, Euphorbia heterophylla Aplicado a Maíz, Euphorbia hirta Aplicado a Maíz, Heliotropium indicum Aplicado a Maíz, Leptochloa uninervia Aplicado a Maíz, Rottboellia cochinchinensis Aplicado a Maíz</t>
  </si>
  <si>
    <t>Diflubenzuron 250 G/KG</t>
  </si>
  <si>
    <t>Demotispa pallida Aplicado a Palma africana, Spodoptera frugiperda Aplicado a Maíz</t>
  </si>
  <si>
    <t>Metribuzin 700 G/KG</t>
  </si>
  <si>
    <t>Chenopodium album Aplicado a Papa, Galinsoga ciliata Aplicado a Papa, Poa annua Aplicado a Papa, Rumex acetosella Aplicado a Papa</t>
  </si>
  <si>
    <t>FELIZ CAMPESINO FELCAMPESINO S.A.</t>
  </si>
  <si>
    <t>1 L, 4 L, 5 L, 20 L, 60 L, 100 ML, 250 ML, 400 ML, 500 ML, 1 GL, 2.5 GL, 5 GL</t>
  </si>
  <si>
    <t>0.5 cacao, 0,6 papaya, 1.50 banano L/HA</t>
  </si>
  <si>
    <t>Colletotrichum gloeosporioides Aplicado a Papaya, Moniliophthora roreri Aplicado a Cacao, Mycosphaerella fijiensis Aplicado a Banano</t>
  </si>
  <si>
    <t>Frankliniella occidentalis Aplicado a Rosa, Liriomyza huidobrensis Aplicado a Tomate riñon</t>
  </si>
  <si>
    <t>HAILIR PESTICIDES AND CHEMICALS GROUP CO. LTD. (FAB-FOR) - China, HANGZHOU KAIYI CHEMICAL CO., LTD. (fabricante y formulador) - China, JIANGSU INS-HOPE NEW MATERIALS TECHNOLOGY CO.,LTD (FAB-FOR) - China, KINGTAI CHEMICALS CO., LIMITED / FABRICANTE - FORMULADOR - China, NINGBO AGROSKYRUN TRADING CO. LTD. (FAB.-FORM) - China</t>
  </si>
  <si>
    <t>Brassica napus Aplicado a Papa, Chenopodium album Aplicado a Papa, Pennisetum clandestinum Aplicado a Papa, Rumex crispus Aplicado a Papa</t>
  </si>
  <si>
    <t>Liriomyza huidobrensis Aplicado a Arveja, Tetranychus cinnabarinus Aplicado a Papaya, Tetranychus urticae Aplicado a Rosa</t>
  </si>
  <si>
    <t>AGRIPHAR S.A. (fabricante-formulador) - Bélgica, ARYSTA LIFESCIENCE OUGRÉE PRODUCTIO SPRL (formulador) - Bélgica</t>
  </si>
  <si>
    <t>1 L, 150 ML, 250 ML, 500 ML, 10 L, 20 L, 1 GL, 5 GL, 100 ML</t>
  </si>
  <si>
    <t>Tebuconazole 250 G/L + Trifloxystrobin 250 G/L</t>
  </si>
  <si>
    <t>300 ml/ha Banano, 0.50 l/ha tomate riñón l/ha</t>
  </si>
  <si>
    <t>FLAGCHEM INTERNATIONAL CO. LTD. (fabricante y formulador) - China, IPROCHEM COMPANY LIMITED (Fabricante-formulador) - China, NANJING BESTGREEN CHEMICAL CO., LTD. (Adición Fabricante y Formulador) - China, NINGBO FREE TRADE ZONE FINECHEM IND. CO. LTD (fabricante y formulador) - China, OASIS AGROSCIENCE LIMITED (Fabricante - Formulador) - China</t>
  </si>
  <si>
    <t>Ampliación de uso tomate riñón 7124-E 16-08-2019</t>
  </si>
  <si>
    <t>Mycosphaerella fijiensis var. Difformis Aplicado a Banano, Phytophthora infestans Aplicado a Tomate de árbol</t>
  </si>
  <si>
    <t>Bemisia tabaci Aplicado a Tomate riñon, Frankliniella tuberosi Aplicado a Papa, Tagasodes orizicolus Aplicado a Arroz</t>
  </si>
  <si>
    <t>1 KG, 20 KG, 100 G, 250 G, 500 G, 60 G, 120 G, 10 KG</t>
  </si>
  <si>
    <t>Azoxystrobin 200 G/KG + Difenoconazole 125 G/KG</t>
  </si>
  <si>
    <t>banano y maíz: 0.25; rosa : 1.25 KG/HA</t>
  </si>
  <si>
    <t>Mycosphaerella fijiensis Aplicado a Banano, Oidium sp. Aplicado a Rosa, Phyllachora maydis Aplicado a Maíz</t>
  </si>
  <si>
    <t>TOMATE RIÑÓN: 0.6; ARROZ Y PAPA: 0.4 KG/HA</t>
  </si>
  <si>
    <t>Bemisia tabaci Aplicado a Tomate riñon, Frankliniella tuberosi Aplicado a Papa, Togasodes orizicolus Aplicado a Arroz</t>
  </si>
  <si>
    <t>45 G/HA</t>
  </si>
  <si>
    <t>CARBENAG (CANCELADO)</t>
  </si>
  <si>
    <t>Botrytis cinerea Aplicado a Rosa, Oidium sp. Aplicado a Pimiento, Oidium sp. Aplicado a Berenjena, Oidium sp. Aplicado a Naranjilla, Oidium sp. Aplicado a Pepino dulce, Oidium sp. Aplicado a Tomate de árbol, Oidium sp. Aplicado a Uvilla, Oidium sp. Aplicado a Ají, Pyricularia oryzae Aplicado a Arroz</t>
  </si>
  <si>
    <t>FLAGCHEM INTERNATIONAL CO., LTD/FABRICANTE FORMULADOR - China, LIMIN CHEMICAL CO., LTD./FABRICANTE FORMULADOR - China, NANJING RED SUN INTERNATIONAL TRADING CO.,LTD./FABRICANTE FORMULADOR - China, SHANDONG WEIFANG RAINBOW CHEMICAL CO., LTD./ FABRICANTE - FORMULADOR - China, ZHEJIANG E-TONG CHEMICAL CO., LTD. /fabricante formulador - China</t>
  </si>
  <si>
    <t>maíz:0.12; rosa: 0.70 L/HA</t>
  </si>
  <si>
    <t>Frankliniella occidentalis Aplicado a Rosa, Spodoptera frugiperda Aplicado a Maíz</t>
  </si>
  <si>
    <t>matriz Thala</t>
  </si>
  <si>
    <t>0.75 (arveja y soya) L/HA</t>
  </si>
  <si>
    <t>Amaranthus hybridus Aplicado a Soya, Chenopodium album Aplicado a Arveja, Eleusine indica Aplicado a Arveja, Euphorbia heterophylla Aplicado a Soya, Fuertesimalva limensis Aplicado a Arveja, Portulaca oleracea Aplicado a Soya</t>
  </si>
  <si>
    <t>2 PARA MAÍZ, CAÑA DE AZUCAR 4.0 L/HA</t>
  </si>
  <si>
    <t>Azoxystrobin 600 G/KG + Cyproconazole 240 G/KG</t>
  </si>
  <si>
    <t>Tetranychus cinnabarinus Aplicado a Papaya, Tetranychus urticae Aplicado a Rosa</t>
  </si>
  <si>
    <t>HENAN JINPENG CHEMICALS CO.LTD (FORMULADOR) - China, NANJING ESSENCE FINE-CHEMICAL CO., LTD. / FABRICANTE - FORMULADOR - China, SHANGHAI KELINON AGROCHEMICAL CO., LTD (FABRICANTE Y FORMULADOR) - China</t>
  </si>
  <si>
    <t>Aditivo de importancia toxicológica : Xylene (684.07 g/l)</t>
  </si>
  <si>
    <t>250 ml , 1 l , 5 l , 0.15 L, 0.25 L, 0.10 L, 10 L</t>
  </si>
  <si>
    <t>Epoxiconazole 50 G/L + Pyraclostrobin 133 G/L</t>
  </si>
  <si>
    <t>Colletotrichum gloeosporioides Aplicado a Tomate de árbol, Helminthosporium maydis Aplicado a Maíz, Oidium sp. Aplicado a Papa, Phakopsora pachyrhizi Aplicado a Soya, Phyllachora maydis Aplicado a Maíz</t>
  </si>
  <si>
    <t>palma; 1; bordes agrícolas: 0.5 KG/HA</t>
  </si>
  <si>
    <t>Cyperus rotundus Aplicado a Bordes de areas agrícolas, Cyperus rotundus Aplicado a Palma africana, Momordica charantia Aplicado a Bordes de areas agrícolas, Momordica charantia Aplicado a Palma africana, Panicum maximum Aplicado a Bordes de areas agrícolas, Panicum maximum Aplicado a Palma africana, Rottboellia exaltata Aplicado a Bordes de areas agrícolas, Rottboellia exaltata Aplicado a Palma africana</t>
  </si>
  <si>
    <t>Agrotis ipsilon Aplicado a Maíz, Premnotrypes vorax Aplicado a Papa, Sagalassa valida Aplicado a Palma africana</t>
  </si>
  <si>
    <t>SHARDA CROPCHEM LIMITED (FAB. - FOR.) - India</t>
  </si>
  <si>
    <t>0.6 kg/ha para tomate riñón, 0.4 kg/ha para arroz y papa KG/HA</t>
  </si>
  <si>
    <t>0.50 kg/ha PALMA AFRICANA, 250 g/ha maíz DOSIS</t>
  </si>
  <si>
    <t>Beta-cyfluthrin 25 G/L + Imidacloprid 75 G/L</t>
  </si>
  <si>
    <t>Cercospora sojina Aplicado a Soya, Mycosphaerella fijiensis Aplicado a Banano, Phyllachora sp. Aplicado a Maíz, Rhizoctonia solani Aplicado a Arroz</t>
  </si>
  <si>
    <t>Frankliniella occidentalis Aplicado a Rosa, Tagosodes oryzicolus Aplicado a Arroz, Trialeurodes vaporariorum Aplicado a Tomate de árbol</t>
  </si>
  <si>
    <t>250 ML, 500 ML, 1 L, 4 L, 9.5 L, 19 L, 3.8 L, 25 ML, 100 ML, 200 ML, 5 L, 10 L, 20 L</t>
  </si>
  <si>
    <t>0.75 (arveja y soya)</t>
  </si>
  <si>
    <t>Niclosamide 700 G/KG</t>
  </si>
  <si>
    <t>Phakopsora pachyrhizi Aplicado a Soya</t>
  </si>
  <si>
    <t>FLAGCHEM INTERNATIONAL CO. LTD. (fabricante y formulador) - China, HONBOR INDUSTRIAL CO., LTD ( Fabricante -Formulador) - China, IMPORTADORA INDUSTRIAL AGRÍCOLA DEL MONTE S.A. (formulador) - Ecuador, IPROCHEM COMPANY LIMITED (Fabricante - Formulador) - China, NINGBO FREE TRADE ZONE FINECHEM IND. CO. LTD ( Fabricante - Formulador) - China</t>
  </si>
  <si>
    <t>Flufenoxuron 100 G/L</t>
  </si>
  <si>
    <t>AMBAGRO S.A.</t>
  </si>
  <si>
    <t>Cymoxanil 80 G/KG + Folpet 500 G/KG</t>
  </si>
  <si>
    <t>Digitaria sanguinalis Aplicado a Maíz, Eleusine indica Aplicado a Maíz, Euphorbia heterophylla Aplicado a Maíz, Rottboellia exaltata Aplicado a Maíz</t>
  </si>
  <si>
    <t>Flagchem International CO., Ltd (fabricante-formulador) - China, HONBOR INDUSTRIAL CO.,LTD. (FAB/FORM) - China, IPROCHEM COMPANY LIMITED / FABRICANTE Y FORMULADOR - China, NANJING BESTGREEN CHEMICAL CO., LTD. / FABRICANTE - FORMULADOR - China, Ningbo Free Trade Zone Finechem Ind Co., Ltd. (Fabricante y Formulador ) - China, SHANDONG WEIFANG RAINBOW CHEMICAL CO., LTD.(Fabricante-Formulador) - China</t>
  </si>
  <si>
    <t>Boscalid 333 G/L + Iprodione 333 G/L</t>
  </si>
  <si>
    <t>Alternaria brassicae Aplicado a Brócoli, Botrytis cinerea Aplicado a Rosa</t>
  </si>
  <si>
    <t>Verticillium lecanii 1 X 10 9 UFC/ML ML</t>
  </si>
  <si>
    <t>0,5papa y coco;0,6 maíz y espárrago;0,75 arroz,soya y algodón;1,0 brócoli y café;1,25 tomate riñón L/HA</t>
  </si>
  <si>
    <t>Agrotis ipsilon Aplicado a Brócoli, Alabama argillacea Aplicado a Algodón, Cerotoma sp. Aplicado a Soya, Epitrix cucumeris Aplicado a Papa, Hypothenemus hampei Aplicado a Café, Rhynchophorus palmarum Aplicado a Coco, Spodoptera frugiperda Aplicado a Maíz, Spodoptera frugiperda Aplicado a Espárrago, Spodoptera frugiperda Aplicado a Arroz, Tuta absoluta Aplicado a Tomate riñon</t>
  </si>
  <si>
    <t>CRYSTAL CHEMICAL INTER-AMERICA - Fabricante - China, DUPOCSA PROTECTORES QUIMICOS PARA EL CAMPO S.A. (Formulador) - Ecuador, MEGHMANI ORGANICS LIMITED (Fabricante) - India, NANJING RED SUN CO. LTD. - Fabricante - China, NORTHERN INTERNATIONAL (HOLDING) CO. LTD. - Formulador - China, PARIJAT INDUSTRIES PVT. LTD. - Fabricante - India, SHANDONG WEIFANG RAINBOW CHEMICAL CO., LTD. - Fabricante - China</t>
  </si>
  <si>
    <t>Metrafenone 500 G/L</t>
  </si>
  <si>
    <t>Erysiphe polygoni Aplicado a Fréjol, Oidium sp. Aplicado a Tomate riñon, Oidium sp. Aplicado a Rosa, Uncinula necator Aplicado a Uva</t>
  </si>
  <si>
    <t>Chlorfenapyr 60 G/L + Profenofos 540 G/L</t>
  </si>
  <si>
    <t>Premnotrypes vorax Aplicado a Papa, Spodoptera frugiperda Aplicado a Arroz</t>
  </si>
  <si>
    <t>Curvularia lunata Aplicado a Maíz, Mycosphaerella fijiensis Aplicado a Banano, Mycosphaerella fijiensis var. Difformis Aplicado a Banano, Phakopsora pachyrhizi Aplicado a Soya, Rhizoctonia solani Aplicado a Arroz</t>
  </si>
  <si>
    <t>Boscalid 252 G/L + Pyraclostrobin 128 G/L</t>
  </si>
  <si>
    <t>1 cc/litro (1200 litros de agua/ha)para rosas, 200 ml/ha para tomate riñon</t>
  </si>
  <si>
    <t>Botrytis cinerea Aplicado a Rosa, Oidium sp. Aplicado a Tomate riñon</t>
  </si>
  <si>
    <t>FLAGCHEM INTERNATIONAL CO. LTD. (FAB/FORM) - China, IPROCHEM COMPANY LIMITED (FAB/FORM) - China, NINGBO FREE TRADE ZONE FINECHEM IND. CO. LTD. / FABRICANTE - FORMULADOR - China, OASIS AGROSCIENCE LIMITED (FAB/FORM) - China</t>
  </si>
  <si>
    <t>2.0 ML/L PARA ROSA Y FRÉJOL ML/L</t>
  </si>
  <si>
    <t>Tetranychus urticae Aplicado a Rosa, Tetranychus urticae Aplicado a Fréjol</t>
  </si>
  <si>
    <t>Malathion 440 G/L</t>
  </si>
  <si>
    <t>Toxoptera aurantii Aplicado a Mandarina</t>
  </si>
  <si>
    <t>cambio de titular 20/02/2016</t>
  </si>
  <si>
    <t>Boscalid 200 G/L + Kresoxim-methyl 100 G/L</t>
  </si>
  <si>
    <t>Alternaria pasiflora Aplicado a Maracuyá, Alternaria porri Aplicado a Cebolla, Botrytis cinerea Aplicado a Tomate de árbol, Botrytis cinerea Aplicado a Fresa, Botrytis cinerea Aplicado a Kiwi, Oidiopsis taurica Aplicado a Pimiento, Oidium manguiferae Aplicado a Mango, Oidium sp. Aplicado a Rosa, Oidium sp. Aplicado a Tomate de árbol, Sphaerotheca fulginea Aplicado a Pepino, Sphaerotheca fulginea Aplicado a Melón, Uncinula necator Aplicado a Uva</t>
  </si>
  <si>
    <t>Hydrellia sp Aplicado a Papa</t>
  </si>
  <si>
    <t>Chlorpyrifos 480 G/L + Cypermethrin 50 G/L</t>
  </si>
  <si>
    <t>Agrotis ipsilon Aplicado a Arroz, Epitrix cucumeris Aplicado a Papa</t>
  </si>
  <si>
    <t>0.50 PARA PAPA, 0.75 PARA ARROZ Y MAÍZ, 0.60 PARA ESPÁRRAGO L/HA</t>
  </si>
  <si>
    <t>Frankliniella tuberosi Aplicado a Papa, Oebalus ornatus Aplicado a Arroz, Spodoptera frugiperda Aplicado a Maíz, Spodoptera frugiperda Aplicado a Espárrago</t>
  </si>
  <si>
    <t>JIANGSU SEVENCONTINENT GREEN CHEMICAL CO. LTD. FABRICANTE - FORMULADOR - China, SHARDA CROPCHEM LIMITED FABRICANTE FORMULADOR - India</t>
  </si>
  <si>
    <t>Copper 120 G/KG + Mancozeb 300 G/KG</t>
  </si>
  <si>
    <t>Alternaria alternata Aplicado a Tomate de árbol, Phytophthora infestans Aplicado a Papa</t>
  </si>
  <si>
    <t>T. RIÑON: 0.45 l/ha; BROCOLI Y ARROZ: 0.40 l/ha; PAPA Y MAIZ:,0.30 l/ha</t>
  </si>
  <si>
    <t>2.5kg/400l de agua en papa: 2.0 kg/90 L de agua en plátano</t>
  </si>
  <si>
    <t>Mycosphaerella fijiensis Aplicado a Banano, Mycosphaerella fijiensis Aplicado a Plátano, Phytophthora infestans Aplicado a Papa</t>
  </si>
  <si>
    <t>LEGION (CANCELADO)</t>
  </si>
  <si>
    <t>CANCELADO BAJO RESOLUCIÓN 0223, CAMBIO DE TITULAR APROBADO (ANTES BIESTERFELD ECUADOR S.A.);</t>
  </si>
  <si>
    <t>Mycosphaerella fijiensis Aplicado a Banano, Oidium sp. Aplicado a Rosa, Phytophthora infestans Aplicado a Papa, Rhizoctonia solani Aplicado a Arroz</t>
  </si>
  <si>
    <t>NINGBO SUNJOY AGROSCIENCE CO. LTD/FABRICANTE-FORMULADOR - China, SHARDA CROPCHEM LIMITED (fabricante y formulador) - India</t>
  </si>
  <si>
    <t>1 l , 250 ML, 500 ML, 3,785 L, 4 L, 10 L, 20 L, 100 ML</t>
  </si>
  <si>
    <t>papa: 300 ml/ha; arroz: 250 ml/ha</t>
  </si>
  <si>
    <t>ARIS INDUSTRIAL S.A. -FORMULADOR - Perú, BIESTERFELD SHANGHAI CO., LTD FORMULADOR - China, FARMEX S. A. - FORMULADOR - Perú, JIANGSU SEVENCONTINENT GREEN CHEMICAL CO., LTD. FABRICANTE - China, NINGBO GENERIC CHEMICAL CO., LTD. (fabricante) - China</t>
  </si>
  <si>
    <t>Acido oleico 50 G/L + Oleatos vegetales a base de palma africana 800 G/L</t>
  </si>
  <si>
    <t>Isoxaflutole 750 G/KG</t>
  </si>
  <si>
    <t>Anagallis arvensis Aplicado a Maíz, Bidens pilosa Aplicado a Maíz, Eleusine indica Aplicado a Maíz, Galinsoga ciliata Aplicado a Maíz, Lolium multiflorum Aplicado a Maíz, Malvastrum peruvianum Aplicado a Maíz, Raphanus raphanistrum Aplicado a Maíz, Veronica persica Aplicado a Maíz</t>
  </si>
  <si>
    <t>Bifenazate 125 G/L</t>
  </si>
  <si>
    <t>1 PARA ROSAS ML/L</t>
  </si>
  <si>
    <t>HENAN JINPENG CHEMICALS CO. LTD. (FAB. - FORM.) - China, NANJING ESSENCE FINE-CHEMICAL CO.,LTD. - China, SHANGAI KELINON AGROCHEMICAL CO., LTD. - China, SHANGHAI KELINON AGROCHEMICAL CO., LTD - China, SHANGHAI KELINON AGROCHEMICAL CO., LTD (FABRICANTE) - China</t>
  </si>
  <si>
    <t>207 L, 50 L</t>
  </si>
  <si>
    <t>0.5 l/ha PAPA Y COCO 1.2 l/ha MAÍZ, 1.0 l/ha BRÓCOLI Y CAFÉ, 0.75 l/ha ALGODÓN, ARROZ, SOYA, L/HA</t>
  </si>
  <si>
    <t>Agrotis ipsilon Aplicado a Brócoli, Alabama argillacea Aplicado a Algodón, Cerotoma sp. Aplicado a Soya, Epitrix cucumeris Aplicado a Papa, Frankliniella occidentalis Aplicado a Algodón, Hypothenemus hampei Aplicado a Café, Myzus persicae Aplicado a Zapote, Myzus persicae Aplicado a Aguacate, Myzus persicae Aplicado a Papaya, Myzus persicae Aplicado a Tomate de árbol, Myzus persicae Aplicado a Naranjilla, Myzus persicae Aplicado a Mango, Myzus persicae Aplicado a Plátano, Rhynchophorus palmarum Aplicado a Coco, Spodoptera frugiperda Aplicado a Maíz, Spodoptera frugiperda Aplicado a Arroz, Tuta absoluta Aplicado a Tomate riñon</t>
  </si>
  <si>
    <t>0.75 l/ha PAPAYA, ZAPOTE, AGUACATE, MANGO, PLÁTANO, TOMATE DE ÀRBOL, NARANJILLA, 1.25 l/ha TOMATE RIÑÓN</t>
  </si>
  <si>
    <t>Penoxsulam 240 G/L</t>
  </si>
  <si>
    <t>Bifenthrin 50 G/L + Novaluron 50 G/L</t>
  </si>
  <si>
    <t>Anticarsia gemmatalis Aplicado a Soya, Spodoptera frugiperda Aplicado a Maíz, Tuta absoluta Aplicado a Tomate de árbol</t>
  </si>
  <si>
    <t>Oidium sp. Aplicado a Tomate riñon, Pseudoperonospora cubensis Aplicado a Sandía, Rhizoctonia solani Aplicado a Arroz</t>
  </si>
  <si>
    <t>Botrytis cinerea Aplicado a Rosa, Colletotrichum gloeosporioides Aplicado a Mango, Mycosphaerella fijiensis Aplicado a Banano, Phytophthora infestans Aplicado a Papa</t>
  </si>
  <si>
    <t>Fipronil 100 G/L + Thiamethoxam 200 G/L</t>
  </si>
  <si>
    <t>ARROZ y PAPA(gusa blanc) 0.3 l/ha; PAPA(paratri) 400 ml/ha; MAÍZ0.25 L/HA; ROSA0.40ml/l(1100 L agua)</t>
  </si>
  <si>
    <t>Bactericera cockerelli Aplicado a Papa, Diatraea saccharalis Aplicado a Maíz, Frankliniella occidentalis Aplicado a Rosa, Premnotrypes vorax Aplicado a Papa, Tagosodes oryzicolus Aplicado a Arroz</t>
  </si>
  <si>
    <t>IPROCHEM COMPANY LIMITED (FAB y FORM) - China, NINGBO FREE TRADE ZONE FINECHEM IND. CO., LTD. (FAB y FORM) - China, OASIS AGROSCIENCE LIMITED (FAB y FORM) - China</t>
  </si>
  <si>
    <t>200 ML, 500 ML, 1 L, 150 ML</t>
  </si>
  <si>
    <t>Ethaboxam 100 G/L</t>
  </si>
  <si>
    <t>1 ml/l papa; 1.50 ml/l rosa; cebolla bulbo,cebolla perla, cebollin y ajo: 2.5 l/ha</t>
  </si>
  <si>
    <t>Peronospora destructor Aplicado a Cebolla bulbo, Peronospora destructor Aplicado a Cebolla perla, Peronospora destructor Aplicado a Cebollin, Peronospora destructor Aplicado a Ajo, Peronospora sparsa Aplicado a Rosa, Phytophthora infestans Aplicado a Papa</t>
  </si>
  <si>
    <t>3.0 papa, 1.5 tomate riñón, 1.5 cacao KG/HA</t>
  </si>
  <si>
    <t>Peronospora sparsa Aplicado a Tomate riñon, Phytophthora infestans Aplicado a Papa, Phytophthora infestans Aplicado a Cacao</t>
  </si>
  <si>
    <t>BIESTERFELD SHANGHAI CO. LTD. (fabricante-formulador) - China, FARMEX S.A. (formulador) - Perú, SABERO ORGANICS GUJARAT LIMITED (fabricante) - India</t>
  </si>
  <si>
    <t>350 ML, 1 L, 125 ML, 5 L, 700 ML, 100 ML, 250 ML, 500 ML, 1 GL, 10 L, 20 L</t>
  </si>
  <si>
    <t>1 l/ha, 1ml/l (tomate riñon en 1000 lt/ha); 2.5 l/ha, 1.25ml/l (rosa en 2000 l/ha)</t>
  </si>
  <si>
    <t>HAILIR PESTICIDES AND CHEMICALS GROUP CO. LTD. (Fabricante / Formulador) - China, NINGBO AGROSKYRUN TRADING CO., LTD (Fabricante/Formulador) - China</t>
  </si>
  <si>
    <t>PAP 750 g/200 l de agua; T.RIÑ. 1 kg/ 200 l de agua; UV. 1,8 - 2,25 kg/ha; 750 g/ 200 l MEL Y SAND.</t>
  </si>
  <si>
    <t>Phytophthora infestans Aplicado a Tomate de árbol, Phytophthora infestans Aplicado a Papa, Plasmopara viticola Aplicado a Uva</t>
  </si>
  <si>
    <t>Glyphosate 234 G/L + Mcpa 83 G/L</t>
  </si>
  <si>
    <t>3.5 PARA BORDES DE AREAS AGRÍCOLAS L/HA</t>
  </si>
  <si>
    <t>Abamectin 28 G/L + Imidacloprid 300 G/L</t>
  </si>
  <si>
    <t>0.1 ML/L PARA TOMATE RIÑÓN</t>
  </si>
  <si>
    <t>0.75 ml/l en 200 l/agua MAÍZ, 0.20 ml/l en 300 l/agua ARROZ y 0.4 ml/l PARA PAPA</t>
  </si>
  <si>
    <t>CONQUER (CANCELADO)</t>
  </si>
  <si>
    <t>Clomazone 114 G/L + Propanil 456 G/L</t>
  </si>
  <si>
    <t>100 ML, 250 ML, 500 ML, 1 L, 1 GL, 5 L, 10 L, 20 L</t>
  </si>
  <si>
    <t>2.4 d potassium salt 720 G/KG + picloram potassium salt 180 G/KG</t>
  </si>
  <si>
    <t>Amaranthus dubius Aplicado a Pasto saboya, Asystasia gangetica Aplicado a Pasto saboya, Sida acuta Aplicado a Pasto saboya, Urena lobata Aplicado a Pasto saboya</t>
  </si>
  <si>
    <t>Triflumizole 480 G/L</t>
  </si>
  <si>
    <t>Proteína hidrolizada 450 G/KG</t>
  </si>
  <si>
    <t>Anastrepha striata Aplicado a Mango</t>
  </si>
  <si>
    <t>Thiocyclam hidrogen oxalate 500 G/KG</t>
  </si>
  <si>
    <t>TOMATE: 0,30 kg/ha y 0,48 kg/ha; ROSA: 0,75 g/l; PAPA: 0,45 kg/ha y 0.7 Kg/ha; FREJOL: 0.45 kg/ha</t>
  </si>
  <si>
    <t>Bactericera cockerelli Aplicado a Papa, Bemisia tabaci Aplicado a Fréjol, Frankliniella occidentalis Aplicado a Rosa, Liriomyza huidobrensis Aplicado a Papa, Trialeurodes vaporariorum Aplicado a Tomate riñon, Tuta absoluta Aplicado a Tomate riñon, Tuta absoluta Aplicado a Papa</t>
  </si>
  <si>
    <t>Bacillus thuringiensis var. Kurstaki 35 G/L</t>
  </si>
  <si>
    <t>palma africana: 2,5; bordes y caminos: 2 L/HA</t>
  </si>
  <si>
    <t>Cyperus ferax Aplicado a Palma africana, Eleusine indica Aplicado a Palma africana, Euphorbia heterophylla Aplicado a Palma africana, Fleurya aestuans Aplicado a Palma africana, Justicia laevilinguis Aplicado a Bordes de areas agrícolas, Justicia laevilinguis Aplicado a Palma africana, Paspalum notatum Aplicado a Bordes de areas agrícolas, Paspalum paniculatum Aplicado a Palma africana, Polypodium caceresii Aplicado a Bordes de areas agrícolas, Sida acuta Aplicado a Palma africana, Sida acuta Aplicado a Bordes de areas agrícolas</t>
  </si>
  <si>
    <t>Beta-cyfluthrin 90 G/L + Imidacloprid 210 G/L</t>
  </si>
  <si>
    <t>0.20 PARA ARROZ; 0.40 PARA PAPA, 0.40 l/ha ROSAS L/HA</t>
  </si>
  <si>
    <t>Frankliniella occidentalis Aplicado a Rosa, Oebalus poecilus Aplicado a Arroz, Premnotrypes vorax Aplicado a Papa</t>
  </si>
  <si>
    <t>Ampliación de vida útil 30 meses, aprobado el 10 de mayo 2019</t>
  </si>
  <si>
    <t>Frankliniella occidentalis Aplicado a Rosa, Hydrellia sp Aplicado a Arroz</t>
  </si>
  <si>
    <t>Imidacloprid 105 G/KG + Thiodicarb 300 G/KG</t>
  </si>
  <si>
    <t>Dimethomorph 113 G/KG + Folpet 600 G/KG</t>
  </si>
  <si>
    <t>papa: 3.0 g/l; rosa: 1.25 kg/ha, t. RIÑÓN: 1.25 kg/ha</t>
  </si>
  <si>
    <t>Botrytis cinerea Aplicado a Rosa, Botrytis cinerea Aplicado a Tomate riñon, Phytophthora infestans Aplicado a Papa</t>
  </si>
  <si>
    <t>Flagchem International Co., Ltd. (fabricante-formulador) - China, HONBOR INDUSTRIAL CO.,LTD. (Fabricante-Formulador) - China, IMPORTADORA INDUSTRIAL AGRÍCOLA DEL MONTE - FORMULADOR - Ecuador, IPROCHEM COMPANY LIMITED-FABRICANTE - China, NANJING RED SUN INTERNATIONAL TRADING CO. LTD., FABRICANTE - FORMULADOR - China, SHANDONG WEIFANG RAINBOW CHEMICAL CO. LTD. (fabricante-formulador) - China</t>
  </si>
  <si>
    <t>Abamectin 12 G/L + Pyridaben 90 G/L</t>
  </si>
  <si>
    <t>1 galón , 1 L</t>
  </si>
  <si>
    <t>2,4-d dimethylammonium 480 G/L</t>
  </si>
  <si>
    <t>ATUL LIMITED. FORMULADOR - India, FLAGCHEM INTERNATIONAL CO. LTD. FABRICANTE - China, HONBOR INDUSTRIAL CO., LTD. FABRICANTE - FORMULADOR - China, IMPORTADORA INDUSTRIAL AGRICOLA DEL MONTE S.A. FORMULADOR - Ecuador, NANJING RED SUN INTERNATIONAL TRADING CO., LTD. FABRICANTE - FORMULADOR - China, SHANDONG WEIFANG RAINBOW CHEMICAL CO., LTD. - FABRICANTE - China</t>
  </si>
  <si>
    <t>Amitraz 100 G/L + Bifenthrin 25 G/L</t>
  </si>
  <si>
    <t>Polyoxin b 30 G/L</t>
  </si>
  <si>
    <t>1,5 L/HA BANANO, 1,0 L/HA PAPA, PLATANO 0.60 L/HA, PAPAYA 0.60 L/HA, MANGO Y NARANJILLA 0.60 L/HA L/HA</t>
  </si>
  <si>
    <t>Colletotrichum gloeosporioides Aplicado a Plátano, Colletotrichum gloeosporioides Aplicado a Papaya, Colletotrichum gloeosporioides Aplicado a Mango, Colletotrichum gloeosporioides Aplicado a Naranjilla, Mycosphaerella fijiensis Aplicado a Banano, Phytophthora infestans Aplicado a Papa</t>
  </si>
  <si>
    <t>CRYSTAL CHEMICAL INTER-AMERICA S.A. / panama manufacturado NORTHERN INTERNATIONAL (HOLDING) CO., LTD. - China, DUPOCSA PROTECTORES QUIMICOS PARA EL CAMPO S.A. (Formulador) - Ecuador, HANGZHOU GILMORE CHEMICAL CO., LTD. (fabricante) - China, NANJING AGROCHEMICAL CO., LTD, manofacturado por JIANGSU UNITED AGROCHEMICAL CO. LTD. (fab-for) - China, NANJING BIOAGRILAND CROP CARE CO. LTD (fab-for) - China, NORTHERN INTERNATIONAL (HOLDING) CO., LTD. (FORMULADOR) - China, SHANDONG WEIFANG RAINBOW CHEMICAL CO., LTD. (fabricante y formulador) - China, SHANGAI E-TONG CHEMICAL CO., LTD/fabricante y formulador - China, THAI HARVEST LTD., manufacturado por JIANGSU XINHE AGROCHEMICAL CO., LTD. (Fabricante) - China</t>
  </si>
  <si>
    <t>FECHA DE REGISTRO: 05/11/1998; REVALUACIÓN: 24/02/2017. PRODUCTO AUTORIZADO PARA SU COMERCIALIZACIÓN CON ETIQUETA NORMA NACIONAL HASTA EL 25 DE JUNIO DEL 2020 (NOMBRE CON EL QUE SE COMERCIALIZA: THALONEX 720 F, CODIGO 18 - F 18-SESAU)</t>
  </si>
  <si>
    <t>Fenoxaprop-p 69 G/L</t>
  </si>
  <si>
    <t>Liriomyza huidobrensis Aplicado a Gypsophila paniculata</t>
  </si>
  <si>
    <t>FECHA DE REGISTRO: 28/11/2003; REVALUACIÓN: 19/08/2016-/ PRODUCTO AUTORIZADO PARA SU COMERCIALIZACIÓN CON ETIQUETA NORMA NACIONAL HASTA EL 25 DE JUNIO DEL 2020 (NOMBRE CON EL QUE SE COMERCIALIZA: TRAFFIC, CODIGO 60-I4-SESA-U)</t>
  </si>
  <si>
    <t>MARKETING ARM INTERNATIONAL, INC. - Estados Unidos</t>
  </si>
  <si>
    <t>1 L, 20 L, 1 GL, 4 L</t>
  </si>
  <si>
    <t>FLAGCHEM INTERNATIONAL CO.LTD. (FAB y FORM) - China, HONBOR INDUSTRIAL CO., LTD. (FAB y FORM) - China, IPROCHEM COMPANY LIMITED (FAB y FORM) - China, NINGBO FREE TRADE ZONE FINECHEM IND. CO., LTD. (FAB y FORM) - China, NINGBO GENERIC CHEMICAL CO.LTD. (FAB y FORM) - China, SHANDONG WEIFANG RAINBOW CHEMICAL CO., LTD. (FAB y FORM) - China, ZHEJIANG E-TONG CHEMICALS CO., LTD. (FAB y FORM) - China</t>
  </si>
  <si>
    <t>Cyperus ferax Aplicado a Arroz, Cyperus rotundus Aplicado a Arroz, Scirpus juncoides Aplicado a Arroz</t>
  </si>
  <si>
    <t>Difenoconazole 125 G/L + Kresoxim-methyl 250 G/L</t>
  </si>
  <si>
    <t>100 CM3, 120 CM3, 250 CM3, 500 CM3, 1 L, 20 L, 1 GL</t>
  </si>
  <si>
    <t>100 CM3, 120 CM3, 250 CM3, 500 CM3, 20 L, 1 L, 10 L, 19 L, 1 GL</t>
  </si>
  <si>
    <t>Imidacloprid 150 G/L + Lambda-cyhalothrin 100 G/L</t>
  </si>
  <si>
    <t>MAÍZ Y ARROZ: 250 ml/ha ML</t>
  </si>
  <si>
    <t>Hydrellia wirthi Aplicado a Arroz, Spodoptera frugiperda Aplicado a Maíz</t>
  </si>
  <si>
    <t>1,5 PARA CEBOLLA, 0.8 PARA ARROZ L/HA</t>
  </si>
  <si>
    <t>Botrytis allii Aplicado a Cebolla, Botrytis cinerea Aplicado a Rosa</t>
  </si>
  <si>
    <t>NINGBO SUNJOY AGROSCIENCE CO.LTD.(fab.-form.) - China, SINOCHEM NINGBO LTD (fabricante y formulador) - China</t>
  </si>
  <si>
    <t>CAMBIO DE TITULARIDAD 23/09/2012, Lote No. SJHT170615-027410 SE LEVANTA INMOVILIZACIÓN mediante Memorando Nro. AGR-AGC/Z5/GUAYAS-2019-003187-M del 01/08/2019</t>
  </si>
  <si>
    <t>Trisiloxano modificado con polieter 900 G/L</t>
  </si>
  <si>
    <t>ADITIVO DE IMPORTANCIA TOXICOLÓGICA PROPYLENE GLYCOL 50 g/l</t>
  </si>
  <si>
    <t>Fenamidone 44,4 G/KG + Fosetyl - aluminium 667 G/KG</t>
  </si>
  <si>
    <t>BAYER S.A.S. - BAYER CROPSCIENCE INDUSTRIAL OPERATIONS (formulador) - Francia, HIKAL LDT.(FAB-Fenamidone) - India, LIMIN CHEMICAL CO. LTD.(FAB- Fosetyl aluminium) - China, ZHEJIANG JIAHUA CHEMICAL CO. LTD. (FAB- Fosetyl-aluminium) - China</t>
  </si>
  <si>
    <t>PRODUCTO AUTORIZADO PARA SU COMERCIALIZACIÓN CON ETIQUETA NORMA NACIONAL HASTA EL 25 DE JUNIO DEL 2020 (NOMBRE CON EL QUE SE COMERCIALIZA: MILDEX, CODIGO 126-F1-SESA-U)</t>
  </si>
  <si>
    <t>REGISTRO POR PRIMERA VEZ: 16/9/2003</t>
  </si>
  <si>
    <t>1 L, 4 L, 5 L, 10 L, 20 L, 100 ML, 250 ML, 500 ML, 1 GL, 2.5 GL, 5 GL</t>
  </si>
  <si>
    <t>Erwinia carotovora Aplicado a Tomate de árbol, Pyricularia oryzae Aplicado a Arroz</t>
  </si>
  <si>
    <t>SHANXI XINYUAN HUAKANG CHEMICAL CO., LTD/FABRICANTE-FORMULADOR - China, SHARDA CROPCHEM LIMITED (Fabricante y Formulador) - India</t>
  </si>
  <si>
    <t>Triazophos 400 G/L</t>
  </si>
  <si>
    <t>NINGBO SUNJOY AGROSCIENCE CO., LTD. (fabricante y formulador) - China, SHARDA CROPCHEM LIMITED (fabricante y formulador) - India</t>
  </si>
  <si>
    <t>Alternaria solani Aplicado a Tomate riñon, Oidium sp. Aplicado a Rosa</t>
  </si>
  <si>
    <t>NINGBO SUNJOY AGROSCIENCE CO., LTD (Fabricante y formulador) - China, SHARDA CROPECHEM LIMITED (Fabricante y Formulador) - India</t>
  </si>
  <si>
    <t>banano: 1,5 l/ha; bordes y caminos: 1 l/ha; palma africana: 1 l/ha L/HA</t>
  </si>
  <si>
    <t>Drymaria cordata Aplicado a Banano, Euphorbia hypericifolia Aplicado a Banano, Hydrocotyle bonariensis Aplicado a Palma africana, Hydrocotyle bonariensis Aplicado a Bordes de areas agrícolas, Justicia laevilinguis Aplicado a Palma africana, Justicia laevilinguis Aplicado a Banano, Justicia laevilinguis Aplicado a Bordes de areas agrícolas, Panicum trichoides Aplicado a Palma africana, Paspalum notatum Aplicado a Palma africana, Paspalum notatum Aplicado a Banano, Polypodium caceresii Aplicado a Bordes de areas agrícolas</t>
  </si>
  <si>
    <t>Paraffinic oil 1000 G/L</t>
  </si>
  <si>
    <t>JIANGSU ROTAM CHEMISTRY, Co. LTD. - Fabricante - China, ROTAM AGRO COLOMBIA LTDA (Formulador) - Colombia</t>
  </si>
  <si>
    <t>Ethoxylated alcohol 170 G/L</t>
  </si>
  <si>
    <t>Capsella bursa-pastoris Aplicado a Papa, Poa annua Aplicado a Papa, Raphanus raphanistrum Aplicado a Papa, Rumex acetosella Aplicado a Papa, Scleranthus annuus Aplicado a Papa, Veronica persica Aplicado a Papa</t>
  </si>
  <si>
    <t>Glufosinate - ammonium 280 G/L</t>
  </si>
  <si>
    <t>Bupirimate 40 G/L</t>
  </si>
  <si>
    <t>60-COAD1-U</t>
  </si>
  <si>
    <t>Aceite vegetal de palma africana 1000 G/L</t>
  </si>
  <si>
    <t>LA FABRIL S.A. (Fab y Form) - Ecuador</t>
  </si>
  <si>
    <t>REGISTRO PROVISIONAL, VIGENTE HASTA EL 10 DE ABRIL DE 2017. SUSPENDIDO. LEVANTAMIENTO DE SUSPENCIÓN EN BASE AL OFICIO Nro. MAG-CRIA/AGROCALIDAD-2017-5141-O - Certif. del registro el 14-11-2018</t>
  </si>
  <si>
    <t>2,4-d dimethylamine salt 240 G/L + Picloram 64 G/L</t>
  </si>
  <si>
    <t>IMPORTADORA AGRICOLA DEL MONTE S.A. (fabricante - formulador) - Ecuador</t>
  </si>
  <si>
    <t>KRISHI RASAYAN EXPORTS PVT.LTDA FABRICANTE - FORMULADOR - India, OASIS AGROSCIENCE LIMITED - FABRICANTE - FORMULADOR - China, PARIJAT INDUSTRIES (INDIA) PVT. LTD. FABRICANTE - FORMULADOR - India</t>
  </si>
  <si>
    <t>Clothianidin 500 G/KG</t>
  </si>
  <si>
    <t>TOMATE RIÑON (0.30 g/l),ROSA (0.30 g/l),ARROZ (125 g/ha) S/U</t>
  </si>
  <si>
    <t>Frankliniella occidentalis Aplicado a Rosa, Tagasodes orizicolus Aplicado a Arroz, Trialeurodes vaporariorum Aplicado a Tomate riñon</t>
  </si>
  <si>
    <t>1 L, 500 ML, 250 ML, 3,8 L, 9,5 L, 19 L, 20 L, 200 L</t>
  </si>
  <si>
    <t>Chlorbenzuron 245 G/L + Emamectin benzoate 5 G/L</t>
  </si>
  <si>
    <t>Tecia solanivora Aplicado a Papa</t>
  </si>
  <si>
    <t>Azoxystrobin 50 G/KG + Mancozeb 700 G/KG</t>
  </si>
  <si>
    <t>papa 1.5 kg/ha, arroz 1.5 kg/ha, arroz 1.2 kg/ha, maiz : 2 Kg/ha KG/HA</t>
  </si>
  <si>
    <t>Helminthosporium oryzae Aplicado a Arroz, Phyllachora maydis Aplicado a Maíz, Phytophthora infestans Aplicado a Papa, Rhizoctonia sp. Aplicado a Arroz</t>
  </si>
  <si>
    <t>Benfuracarb 400 G/L</t>
  </si>
  <si>
    <t>PARA ROSAS 0.75 L/HA, PARA MAÍZ 400 ML/HA L/HA</t>
  </si>
  <si>
    <t>Amaranthus hybridus Aplicado a Maíz, Capsella bursa-pastoris Aplicado a Maíz, Chenopodium album Aplicado a Maíz, Cuphea racemosa Aplicado a Maíz, Scleranthus annuus Aplicado a Maíz, Veronica persica Aplicado a Maíz</t>
  </si>
  <si>
    <t>400 ml/ha rosa, 0.30 l/ha arroz, 0.40 l/ha banano L/HA</t>
  </si>
  <si>
    <t>Mycosphaerella fijiensis Aplicado a Banano, Oidium sp. Aplicado a Rosa, Pyricularia oryzae Aplicado a Arroz</t>
  </si>
  <si>
    <t>BIESTERFELD SHANGHAI Co. Ltd. - FORMULADOR - China, FARMEX S.A. - FORMULADOR - Perú, NINGBO GENERIC CHEMICAL Co., Ltd. (fabricante-formulador) - China, SINOWAY INTERNATIONAL (JIANGSU) COMPANY LIMITED - FABRICANTE - China</t>
  </si>
  <si>
    <t>1 l , 500 ML, 1 GL, 19 L, 2.5 GL, 5 GL</t>
  </si>
  <si>
    <t>Bifenazate 500 G/KG</t>
  </si>
  <si>
    <t>ROSA: 1.5 l/ha; babano: 0.4 ml/l</t>
  </si>
  <si>
    <t>Colletotrichum musae Aplicado a Banano, Peronospora sparsa Aplicado a Rosa</t>
  </si>
  <si>
    <t>Acetamiprid 200 G/L</t>
  </si>
  <si>
    <t>Hydrellia sp Aplicado a Arroz, Macrosiphum euphorbiae Aplicado a Berenjena, Macrosiphum euphorbiae Aplicado a Naranjilla, Macrosiphum euphorbiae Aplicado a Pimiento, Macrosiphum euphorbiae Aplicado a Uvilla, Macrosiphum euphorbiae Aplicado a Tomate de árbol, Macrosiphum euphorbiae Aplicado a Ají, Macrosiphum euphorbiae Aplicado a Pepino, Thrips tabaci Aplicado a Ajo, Thrips tabaci Aplicado a Cebolla roja, Thrips tabaci Aplicado a Cebolla blanca, Trialeurodes vaporariorum Aplicado a Tomate de árbol</t>
  </si>
  <si>
    <t>ROSA 0.30 ml/l</t>
  </si>
  <si>
    <t>palma africana 0.5 l/ha; fréjol 0.4 l/ha</t>
  </si>
  <si>
    <t>PAPA: 2,0; BANANO: 1.5 KG/HA</t>
  </si>
  <si>
    <t>Banano: 1.50 l/ha Uva: 2 l/ha L/HA</t>
  </si>
  <si>
    <t>Cyperus rotundus Aplicado a Uva, Digitaria sanguinalis Aplicado a Uva, Digitaria sanguinalis Aplicado a Banano, Echinochloa colona Aplicado a Banano, Eleusine indica Aplicado a Banano, Eleusine indica Aplicado a Uva, Euphorbia heterophylla Aplicado a Uva, Fimbristylis littoralis Aplicado a Banano, Leptochloa filiformis Aplicado a Banano, Portulaca oleracea Aplicado a Uva, Rottboellia cochinchinensis Aplicado a Uva, Rottboellia cochinchinensis Aplicado a Banano, Taraxacum officinale Aplicado a Uva</t>
  </si>
  <si>
    <t>BASF Agricultural Solutions GmbH (FABRICANTE) - ANTES BAYER AG - Alemania, BAYER CropScience Inc. (fab.) - Estados Unidos, BAYER S.A. (FORM.) - Guatemala, BAYER S.A.(FORM.) - Colombia</t>
  </si>
  <si>
    <t>28/6/1995 PRODUCTO REVALUADO; CAMBIO DE TITULARIDAD (ANTES BAYER S.A.) APROBADO 21/03/2019; CAMBIO DE FABRICANTE DE BAYER AG a BASF Agricultural Solutions GmbH (Alemania) APROBADO 21/03/2019; ANTES AVENTIS Y AVENTIS AMP. DEL USO (05/07/2005)</t>
  </si>
  <si>
    <t>Oidium sp. Aplicado a tomate, Penicillium sp. Aplicado a Piña</t>
  </si>
  <si>
    <t>1 KG, 20 KG, 250 G, 500 G, 900 G, 450 G</t>
  </si>
  <si>
    <t>Amaranthus dubius Aplicado a Maíz, Euphorbia heterophylla Aplicado a Maíz</t>
  </si>
  <si>
    <t>1 L, 20 L, 250 ML, 500 ML, 100 ML</t>
  </si>
  <si>
    <t>0.6 PARA BANANO; 0,5 PARA MAÍZ L/HA</t>
  </si>
  <si>
    <t>Dimethomorph 120 G/KG + Pyraclostrobin 67 G/KG</t>
  </si>
  <si>
    <t>Oidium sp. Aplicado a Rosa, Peronospora sparsa Aplicado a Rosa, Phytophthora infestans Aplicado a Papa</t>
  </si>
  <si>
    <t>BIESTERFELD SHANGHAI Co. Ltd. (FABRICANTE / FORMULADOR ) - China, FARMEX S.A. (Formulador) - Perú</t>
  </si>
  <si>
    <t>1 l , 250 ML, 500 ML, 1 GL, 10 L, 20 L, 100 ML</t>
  </si>
  <si>
    <t>1 PARA TOMATE RIÑÓN, 9 PARA PIÑA, 0.6 PARA ESPARRAGO, 0.75 PARA ARROZ L/HA</t>
  </si>
  <si>
    <t>Scrobipalpula absoluta Aplicado a Tomate riñon, Scutigerella sp. Aplicado a Piña, Spodoptera frugiperda Aplicado a Espárrago, Spodoptera frugiperda Aplicado a Arroz</t>
  </si>
  <si>
    <t>Alcohol polivinilo 4.24 % + Monilfen 4.24 %</t>
  </si>
  <si>
    <t>Imidacloprid 350 G/L + Lufenuron 70 G/L</t>
  </si>
  <si>
    <t>Tomate riñón (0,4 l/ha); Maíz (0.3 l/ha) L/HA</t>
  </si>
  <si>
    <t>Spodoptera frugiperda Aplicado a Maíz, Tuta absoluta Aplicado a Tomate riñon</t>
  </si>
  <si>
    <t>1.25 PARA ARROZ, 0.6 l/ha para tomate riñon L/HA</t>
  </si>
  <si>
    <t>Botrytis cinerea Aplicado a Tomate riñon, Helminthosporium oryzae Aplicado a Arroz</t>
  </si>
  <si>
    <t>arroz 1; t. riñón: 1 KG/HA</t>
  </si>
  <si>
    <t>Bemisia tabaci Aplicado a Tomate riñon, Spodoptera frugiperda Aplicado a Arroz</t>
  </si>
  <si>
    <t>ADAMA LTD. - China</t>
  </si>
  <si>
    <t>cambio de razón social antes: HUBEI SANONDA CO. LTD, actual: ADAMA LTD</t>
  </si>
  <si>
    <t>191-F2/NA-CL1</t>
  </si>
  <si>
    <t>1 GL, 1 L, 160 ML, 500 ML, 100 ML, 250 ML</t>
  </si>
  <si>
    <t>Azoxystrobin 250 G/L + Flutriafol 250 G/L</t>
  </si>
  <si>
    <t>0.30 ROSA (2200 l/ha) ; MAÍZ 0.25 l/ha ; ARROZ 1.25 ml/l (volum. Agua 200 l/ha), BANANO 0.40 L/HA</t>
  </si>
  <si>
    <t>Helminthosporium maydis Aplicado a Arroz, Mycosphaerella fijiensis Aplicado a Banano, Oidium sp. Aplicado a Rosa, Phyllachora maydis Aplicado a Maíz</t>
  </si>
  <si>
    <t>FLAGCHEM INTERNATIONAL CO., LTD. (FAB./FORM.) - China, HONBOR INDUSTRIAL CO.,LTD. (FAB/FORM) - China, IPROCHEM COMPANY LIMITED (FAB/FORM) - China, JIANGSU SEVENCONTINENT GREEN CHEMICAL CO. LTDA. (FAB./FORM) - China, NANJING BESTGREEN BIOTECH CO., LTD (FAB/FORM) - China, NINGBO FREE TRADE ZONE FINECHEM IND. CO., LTD. (fabricante y formulador) - China</t>
  </si>
  <si>
    <t>1.0 PALMA AFRICANA; BORDES DE ÁREAS AGRÍCOLAS 0.5 KG/HA</t>
  </si>
  <si>
    <t>Cyperus rotundus Aplicado a Bordes de areas agrícolas, Cyperus rotundus Aplicado a Palma africana, Momordica charantia Aplicado a Bordes de areas agrícolas, Momordica charantia Aplicado a Palma africana, Panicum maximum Aplicado a Palma africana, Panicum maximum Aplicado a Bordes de areas agrícolas, Rottboellia exaltata Aplicado a Bordes de areas agrícolas, Rottboellia exaltata Aplicado a Palma africana</t>
  </si>
  <si>
    <t>maíz 15;café 7;coco 60; T arbo 28; arroz 20; papa 7; brócoli 30;algodón 20; soya 21;piña:esparrago:1 L/HA</t>
  </si>
  <si>
    <t>Agrotis ipsilon Aplicado a Brócoli, Alabama argillacea Aplicado a Algodón, Cerotoma sp. Aplicado a Soya, Epitrix cucumeris Aplicado a Papa, Hypothenemus hampei Aplicado a Café, Rhynchophorus palmarum Aplicado a Coco, Scutigerella sp. Aplicado a Piña, Spodoptera frugiperda Aplicado a Arroz, Spodoptera frugiperda Aplicado a Espárrago, Spodoptera frugiperda Aplicado a Maíz, Tuta absoluta Aplicado a Tomate de árbol</t>
  </si>
  <si>
    <t>FLAGCHEM INTERNATIONAL CO., LTD. (fabricante/formulador) - China, HONBOR INDUSTRIAL CO.,LTD. (fabricante/formulador) - China, IPROCHEM COMPANY LIMITED (fabricante/formulador) - China, NANJING BESTGREEN CHEMICAL CO., LTD. FABRICANTE - FORMULADOR - China, NINGBO FREE TRADE ZONE FINECHEM IND CO., LTD (fabricante/formulador) - China, SHANDONG WEIFANG RAINBOW CHEMICAL CO., LTD.(Fabricante-Formulador - China</t>
  </si>
  <si>
    <t>Rhyncopherol (e)-(6-methylhept-2-en-4-ol) 398.9 G/KG</t>
  </si>
  <si>
    <t>Rhynchophorus palmarum Aplicado a Palma africana</t>
  </si>
  <si>
    <t>Dimethoate 40 %</t>
  </si>
  <si>
    <t>Justicia laevilinguis Aplicado a Pasto saboya, Sida acuta Aplicado a Pasto saboya, Urena lobata Aplicado a Pasto saboya</t>
  </si>
  <si>
    <t>Azoxystrobin 200 G/L + Difenoconazole 125 G/L</t>
  </si>
  <si>
    <t>Glyphosate 95.98 %</t>
  </si>
  <si>
    <t>Allyl isothiocyanate 5,63 G/L + Capsaicin 0.3 G/L</t>
  </si>
  <si>
    <t>Frankliniella occidentalis Aplicado a Papa, Frankliniella parvula Aplicado a Orito, Frankliniella sp. Aplicado a Orito, Frankliniella tuberosi Aplicado a Papa, Spodoptera frugiperda Aplicado a maíz, Spodoptera frugiperda Aplicado a Arroz</t>
  </si>
  <si>
    <t>CRYSTAL CHEMICAL INTER-AMERICA- FABRICANTE - China, DUPOCSA PROTECTORES QUIMICOS PARA EL CAMPO S.A - FORMULADOR - Ecuador, NANJING RED SUN CO., LTD. FABRICANTE - China, ZHEJIANG HENGDIAN IMP.&amp; EXP.CO., LTD. (FABRICANTE "Chlorpyrifos") - China</t>
  </si>
  <si>
    <t>Epitrix similaris Aplicado a Papa, Spodoptera frugiperda Aplicado a maíz</t>
  </si>
  <si>
    <t>BANANO: 1.75 L/HA</t>
  </si>
  <si>
    <t>Helminthosporium oryzae Aplicado a Arroz, Mycosphaerella fijiensis Aplicado a Banano, Oidium sp. Aplicado a Rosa, Phyllachora maydis Aplicado a Maíz</t>
  </si>
  <si>
    <t>FLAGCHEM INTERNATIONAL CO., LTD. (FAB./FORM.) - China, HONBOR INDUSTRIAL CO.,LTD. (FAB/FORM) - China, IPROCHEM COMPANY LIMITED (FAB/FORM) - China, JIANGSU SEVENCONTINENT GREEN CHEMICAL CO. LTDA. / FABRICANTE - FORMULADOR - China, NANJING BESTGREEN BIOTECH CO., LTD (FAB/FORM) - China, NINGBO FREE TRADE ZONE FINECHEM IND. CO., LTD. (fabricante y formulador) - China</t>
  </si>
  <si>
    <t>RAINBOCARB (CANCELADO)</t>
  </si>
  <si>
    <t>SUKO (&lt; = 300 ml)</t>
  </si>
  <si>
    <t>Mancozeb 80 %</t>
  </si>
  <si>
    <t>Frankliniella tuberosi Aplicado a Papa, Oebalus insularis Aplicado a Arroz, Spodoptera frugiperda Aplicado a Maíz</t>
  </si>
  <si>
    <t>0.25 ARROZ, 0.8 PAPA L/HA</t>
  </si>
  <si>
    <t>IPROCHEM CO., LTD. (formulador) - China, NANJING RED SUN INTERNATIONAL TRADING CO., LTD. FABRICANTE FORMULADOR - China, NINGBO SUNJOY AGROSCIENCE CO. LTD. - FABRICANTE - FORMULADOR - China</t>
  </si>
  <si>
    <t>Fipronil 250 G/L + Imidacloprid 250 G/L</t>
  </si>
  <si>
    <t>0.75 l/ha Tomate riñón, 0,25 - 0,30 l/ha Arroz; 1,0 l/ha Rosa L/HA</t>
  </si>
  <si>
    <t>Tetranychus urticae Aplicado a Rosa, Tetranychus urticae Aplicado a Arroz, Tuta absoluta Aplicado a Tomate riñon</t>
  </si>
  <si>
    <t>CRYSTAL CHEMICAL INTER - AMÉRICA FABRICANTE - China, DUPOCSA PROTECTORES QUÍMICOS PARA EL CAMPO S.A. - Ecuador, SHANDONG WEIFANG RAINBOW CHEMICAL CO. LTD. - FABRICANTE - China</t>
  </si>
  <si>
    <t>Bifenazate 480 G/L</t>
  </si>
  <si>
    <t>Deltamethrin 25 % + Piperonyl butoxide 25 %</t>
  </si>
  <si>
    <t>Thiodicarb 340 G/L</t>
  </si>
  <si>
    <t>100 BLS, 300 BLS, 400 BLS, 500 BLS</t>
  </si>
  <si>
    <t>BANACOR S.A. (formulador) - Ecuador, CONSTRUCCIONES Y ARQUITECTURA RABE S.A. (formulador) - Ecuador, INDUSTRIAL Y COMERCIAL TRILEX C.A. (formulador) - Ecuador, INDUSTRIA PLÁSTICA BANANERA S.A. INPLASBAN (Formulador) - Ecuador, PLASCA S. A. (formulador) - Ecuador, PLASTICOS PARA BANANO BANAPLAST S.A. (formulador) - Ecuador, SUPRALIVE S.A. (formulador) - Ecuador, VIAKEM S.A. DE C.V. (fabricante) - México</t>
  </si>
  <si>
    <t>MAÍZ: 0.4 l/ha</t>
  </si>
  <si>
    <t>1 L, 10 L, 20 L, 100 ML, 200 ML, 250 ML, 500 ML, 1 GL</t>
  </si>
  <si>
    <t>1 PARA BRÓCOLI, ROSA, PAPA L/HA</t>
  </si>
  <si>
    <t>Alternaria brassicae Aplicado a Brócoli, Botrytis cinerea Aplicado a Rosa, Rhizoctonia solani Aplicado a Papa</t>
  </si>
  <si>
    <t>AMDRO ; SIEGE PRO (CANCELADO)</t>
  </si>
  <si>
    <t>Hydramethylnon 7.3 G/KG</t>
  </si>
  <si>
    <t>MATRIC 5% SC (CANCELADO)</t>
  </si>
  <si>
    <t>Chromafenozide 50 G/L</t>
  </si>
  <si>
    <t>Agrotis ipsilon Aplicado a Tomate de árbol</t>
  </si>
  <si>
    <t>GAUCHO 600 FS ; ESCOCET FE (CANCELADO)</t>
  </si>
  <si>
    <t>Gryllotalpa hexadactyla Aplicado a Maíz</t>
  </si>
  <si>
    <t>TRASLADO A GAUCHO AÑO 2002 AMP. NOMBRE COOMERCIAL /CANCELADO BAJO RESOLUCIÓN 0146</t>
  </si>
  <si>
    <t>ENVIDOR 240 SC (CANCELADO)</t>
  </si>
  <si>
    <t>Spirodiclofen 240 G/L</t>
  </si>
  <si>
    <t>IMPORTACION / CANCELADO BAJO RESOLUCIÓN 0146</t>
  </si>
  <si>
    <t>Chlorpyrifos 500 g/l G/L + Cypermethrin 50 G/L</t>
  </si>
  <si>
    <t>ver observación</t>
  </si>
  <si>
    <t>Agrotis ipsilon Aplicado a Algodón, Agrotis ipsilon Aplicado a Mango, Agrotis ipsilon Aplicado a Naranjilla, Agrotis ipsilon Aplicado a Papaya, Agrotis ipsilon Aplicado a Aguacate, Agrotis ipsilon Aplicado a Zapote, Agrotis ipsilon Aplicado a Plátano, Agrotis ipsilon Aplicado a Fréjol, Agrotis ipsilon Aplicado a Fréjol pallar, Agrotis ipsilon Aplicado a Soya, Agrotis ipsilon Aplicado a Arveja, Agrotis ipsilon Aplicado a Lenteja, Agrotis ipsilon Aplicado a Caupi, Agrotis ipsilon Aplicado a Haba, Agrotis ipsilon Aplicado a Garbanzo, Agrotis ipsilon Aplicado a Gandul, Agrotis ipsilon Aplicado a Chocho, Agrotis ipsilon Aplicado a Fresa, Agrotis ipsilon Aplicado a Frambuesa negra, Agrotis ipsilon Aplicado a Frambuesa roja, Agrotis ipsilon Aplicado a Mora, Agrotis ipsilon Aplicado a arándano, Agrotis ipsilon Aplicado a Cebolla bulbo, Agrotis ipsilon Aplicado a Tomate de árbol, Dione juno Aplicado a Taxo, Dione juno Aplicado a Kiwi, Dione juno Aplicado a badea, Dione juno Aplicado a Maracuyá, Dione juno Aplicado a Granadilla, Spodoptera frugiperda Aplicado a Maíz</t>
  </si>
  <si>
    <t>SULPHUR MILLS LTD.(FAB-FOR) - India</t>
  </si>
  <si>
    <t>Dosis: 0.8 l/ha (Algodón); 0.6 l/ha (Cebolla de bulbo); 0.8 l/ha (Maíz) ;500 ml/ha ( fréjol, soya, arveja, lenteja, fréjol pallar, caupi, haba, garbanzo, gandul, chocho); 0.5 l/ha (fresa, frambruesa roja, frambruesa negra, mora, arándano,maracuya,granadilla, taxo,kiwi, badea), 0.75 l/ha (platano, tomate de árbol,mango, naranjilla,papaya, aguacate y zapote) Periodo de carencia: 15 días (Maíz), 21 días (Algodón); 20 días (Cebolla de bulbo); 25 días ( fréjol, soya, arveja, lenteja, fréjol pallar, caupi, haba, garbanzo, gandul, chocho); 7 días (fresa, frambruesa roja, frambruesa negra, mora, arándano),21 dias (plátano, tomate de árbol,mango, naranjilla,papaya, aguacate, zapote, maracuya,granadilla,taxo,kiwi,badea)aditivo de importancia toxicológica: xylene</t>
  </si>
  <si>
    <t>SHARDA CROPCHEM LIMITED (fabricante-formulador) - India</t>
  </si>
  <si>
    <t>1 L, 4 L, 20 L, 1 GL, 4 GL, 150 ML, 250 ML, 500 ML, 100 ML</t>
  </si>
  <si>
    <t>IPROCHEM COMPANY LIMITED FABRICANTE - FORMULADOR - China, NINGBO FREE TRADE ZONE FINECHEM IND. CO., LTD. FABRICANTE - FORMULADOR - China, OASIS AGROSCIENCE LIMITED (FABRICANTE Y FORMULADOR) - China</t>
  </si>
  <si>
    <t>matriz Esbow</t>
  </si>
  <si>
    <t>Chlorpyrifos 40.8 %</t>
  </si>
  <si>
    <t>Spinosad 800 G/KG</t>
  </si>
  <si>
    <t>CHEMINOVA A/S /FABRICANTE - FORMULADOR - Dinamarca, INNER MONGOLIA NEW VEYONG BIO-CHEMICAL CO., LTD/FABRICANTE (ia grado tecnico abamectin technical) - China</t>
  </si>
  <si>
    <t>Chlorpyrifos 1.25 G/KG</t>
  </si>
  <si>
    <t>Sales de potasio de acidos grasos 490 G/L</t>
  </si>
  <si>
    <t>A.T. H.</t>
  </si>
  <si>
    <t>TOMATE RIÑÓN 0.27 ML/L, ROSAS 0.30 ML/L, GYPSOPHILA 0.8 L/HA, ARROZ 0.15 L/HA, PAPA 500 ML/HA</t>
  </si>
  <si>
    <t>Bactericera cockerelli Aplicado a Papa, Frankliniella occidentalis Aplicado a Rosa, Hydrellia sp Aplicado a Arroz, Liriomyza huidobrensis Aplicado a Gypsophila paniculata, Trialeurodes vaporariorum Aplicado a tomate</t>
  </si>
  <si>
    <t>ELIMINAR;NEMAT</t>
  </si>
  <si>
    <t>145-I1/NA</t>
  </si>
  <si>
    <t>TRUSTCHEM CO., LTDA - China</t>
  </si>
  <si>
    <t>ELIMINAR;PINDOFOS</t>
  </si>
  <si>
    <t>019-I27SESAU</t>
  </si>
  <si>
    <t>AGROHAO Company LTD. (FAB/FOR) - China, NANTONG PEST AGROCHEMICAL CO. LTD. FABRICANTE - FORMULADOR - China</t>
  </si>
  <si>
    <t>Extracto de ajo 100 G/KG</t>
  </si>
  <si>
    <t>250 ML, 1 L, 100 ML</t>
  </si>
  <si>
    <t>ANHUI FENGLE AGROCHEMICAL CO. LTD /FABRICANTE FORMULADOR - China, HANGZHOU GREEN FIELD CHEMICAL CO.,LTD. - FORMULADOR - China, IPROCHEM COMPANY LIMITED. - FORMULADOR - China, PARIJAT INDUSTRIES (INDIA) PVT. LTD. (FAB-FOR) - India</t>
  </si>
  <si>
    <t>TRIONA L.M.E 80 LIQ (CANCELADO)</t>
  </si>
  <si>
    <t>Aceite agricola 80 %</t>
  </si>
  <si>
    <t>ACEPHATE 75% SP (CANCELADO)</t>
  </si>
  <si>
    <t>ROSA: 500 g/ha; TOMATE DE ÁRBOL: 175 g/ha</t>
  </si>
  <si>
    <t>MALATHION 600 (CANCELADO)</t>
  </si>
  <si>
    <t>Malathion 57 %</t>
  </si>
  <si>
    <t>NO SE ENCUENTRA EN EL SISTEMA GUIA LA EMPRESA/ EL CAMPO/ MIGRACION / CANCELADO BAJO RESOLUCIÓN 0146</t>
  </si>
  <si>
    <t>CATOMBE 1.8% CE (CANCELADO)</t>
  </si>
  <si>
    <t>TIENE A SU FAVOR $40 PORQUE ESTÁN PAGADOS CATOMBE Y CLORTOPEN / CANCELADO BAJO RESOLUCIÓN 0146</t>
  </si>
  <si>
    <t>RUFAST EW 75 (CANCELADO)</t>
  </si>
  <si>
    <t>Acrinathrin 75 G/L</t>
  </si>
  <si>
    <t>PRODUCTO REVALUADO 25/07/2016 PODRA IMPORTAR COMO INSECTICIDA HASTA 25/01/2017 / CANCELADO BAJO RESOLUCIÓN 0146</t>
  </si>
  <si>
    <t>LAMBDA CYHALOTHRIN TECNICAL 95% (CANCELADO)</t>
  </si>
  <si>
    <t>Lambda-cyhalothrin 950 G/KG</t>
  </si>
  <si>
    <t>ACEITE DE NIM (CANCELADO)</t>
  </si>
  <si>
    <t>Azadirachtin 0.5 %</t>
  </si>
  <si>
    <t>NO SE ENCUENTRA EN EL SISTEMA GUIA LA EMPRESA/ IMPORTACIONES Y REPRESENTACIONES ECUATORIANA COLOMBIANA - IREC S.A. / CANCELADO BAJO RESOLUCIÓN 0146</t>
  </si>
  <si>
    <t>cartap hydrochloride 500 G/KG</t>
  </si>
  <si>
    <t>HAILIR PESTICIDES AND CHEMICALS GROUP CO., LTD. (fabricante y formulador) - China, HANGZHOU KAIYI CHEMICAL CO., LTD. (fabricante y formulador) - China, JIANGSU INS-HOPE NEW MATERIALS TECHNOLOGY CO.,LTD (FAB-FOR) - China, KINGTAI CHEMICALS CO., LIMITED / FABRICANTE - FORMULADOR - China, NINGBO AGROSKYRUN TRADING CO. LTD. (FAB.-FORM) - China</t>
  </si>
  <si>
    <t>ONCOL (CANCELADO)</t>
  </si>
  <si>
    <t>Benfuracarb 40 G/L</t>
  </si>
  <si>
    <t>NO SE ENCUENTRA EN EL SISTEMA GUIA LA EMPRESA/ EL CAMPO S.A/ MIGRACIÓN PLAGUICI A SISTEMA GUÍA / CANCELADO BAJO RESOLUCIÓN 0146</t>
  </si>
  <si>
    <t>CYHEXATIN 600 F (CANCELADO)</t>
  </si>
  <si>
    <t>Cyhexatin 600 G/L</t>
  </si>
  <si>
    <t>TATU (CANCELADO)</t>
  </si>
  <si>
    <t>INITHION 50 PM (CANCELADO)</t>
  </si>
  <si>
    <t>Malathion 50 %</t>
  </si>
  <si>
    <t>Pedido de la empresa la cancelación 6304-O, 06-11-2017 / CANCELADO BAJO RESOLUCIÓN 0146</t>
  </si>
  <si>
    <t>ALSYSTIN 25 PM (CANCELADO)</t>
  </si>
  <si>
    <t>Triflumuron 250 G/KG</t>
  </si>
  <si>
    <t>CANCELADO BAJO RESOLUCIÓN 0146/ PRODUCTO AUTORIZADO PARA SU COMERCIALIZACIÓN CON ETIQUETA NORMA NACIONAL HASTA EL 25 DE JUNIO DEL 2020 (NOMBRE CON EL QUE SE COMERCIALIZA: ALSYSTIN 25 PM)</t>
  </si>
  <si>
    <t>MALATHION 25 PM ( CANCELADO)</t>
  </si>
  <si>
    <t>Malathion 25 %</t>
  </si>
  <si>
    <t>BRUZLI (CANCELADO)</t>
  </si>
  <si>
    <t>CANCELADO BAJO RESOLUCIÓN 0146 / PRODUCTO AUTORIZADO PARA SU COMERCIALIZACIÓN CON ETIQUETA NORMA NACIONAL HASTA EL 25 DE JUNIO DEL 2020 (NOMBRE CON EL QUE SE COMERCIALIZA: BRUZLI)</t>
  </si>
  <si>
    <t>METAFOS 600 CS (CANCELADO)</t>
  </si>
  <si>
    <t>0.75 Tomate riñón, 0,25 - 0,30 Arroz; 1,0 Rosa L/HA</t>
  </si>
  <si>
    <t>Diaphania nitidalis Aplicado a Pepino, Empoasca kraemeri Aplicado a Fréjol, Frankliniella occidentalis Aplicado a Rosa, Frankliniella occidentalis Aplicado a Arveja, Hydrellia sp Aplicado a arroz, Liriomyza huidobrensis Aplicado a Gypsophila paniculata, Thrips sp. Aplicado a papa, Thrips tabaci Aplicado a Cebolla, Trialeurodes vaporariorum Aplicado a Tomate de árbol, Zulia pubescens Aplicado a Pasto brachiaria</t>
  </si>
  <si>
    <t>Aleuritrachelus socialis Aplicado a tabaco, Bemisia tabaci Aplicado a arroz, Bemisia tabaci Aplicado a Melón, Bemisia tabaci Aplicado a Tomate riñon, Frankliniella occidentalis Aplicado a mango, Macrosiphum rosae Aplicado a rosa</t>
  </si>
  <si>
    <t>Azadirachtin 50 G/L</t>
  </si>
  <si>
    <t>Spodoptera frugiperda Aplicado a Arroz, Spodoptera frugiperda Aplicado a Maíz, Thrips sp. Aplicado a Papa</t>
  </si>
  <si>
    <t>Azadirachtin 0,30 G/L</t>
  </si>
  <si>
    <t>Ceramidia viridis Aplicado a Banano, Plutella xylostella Aplicado a Brócoli, Spodoptera frugiperda Aplicado a Tabaco, Spodoptera frugiperda Aplicado a Piña, Thecla basilides Aplicado a Piña</t>
  </si>
  <si>
    <t>Aleurothrixus floccosus Aplicado a Banano, Brevicoryne brassicae Aplicado a Brócoli, Dalbulus maidis Aplicado a Maíz, Frankliniella occidentalis Aplicado a Fréjol, Hydrellia sp Aplicado a Arroz, Macrosiphum rosae Aplicado a rosa, Oebalus ornatus Aplicado a Arroz, Tagosodes oryzicolus Aplicado a Arroz, Thrips tabaci Aplicado a Cebolla, Thrips tabaci Aplicado a Sandía, Trialeurodes vaporariorum Aplicado a Hypericum, Trialeurodes vaporariorum Aplicado a Tomate riñon</t>
  </si>
  <si>
    <t>CURAFENO</t>
  </si>
  <si>
    <t>Oebalus ornatus Aplicado a Arroz, Spodoptera frugiperda Aplicado a Maíz</t>
  </si>
  <si>
    <t>INMOVILIZADO (LOTE N°AD16111182), inmovilización levantada mediante AGR-AGC/Z5/GUAYAS-2018-002072-M</t>
  </si>
  <si>
    <t>DANEX 80 PS (CANCELADO)</t>
  </si>
  <si>
    <t>NUTATO 75 PS (CANCELADO)</t>
  </si>
  <si>
    <t>ROFEZIN 25% WP (CANCELADO)</t>
  </si>
  <si>
    <t>Buprofezin 25 G/KG</t>
  </si>
  <si>
    <t>CAMBIO DE TITULAR DEL REGISTRO; ANTES BERMEO &amp; BERMEO (07/11/2003) / CANCELADO BAJO RESOLUCIÓN 0146</t>
  </si>
  <si>
    <t>Thiodicarb 800 G/KG</t>
  </si>
  <si>
    <t>Premnotrypes vorax Aplicado a Papa, Rupela albinella Aplicado a Arroz, Spodoptera frugiperda Aplicado a Maíz</t>
  </si>
  <si>
    <t>Imidacloprid 175 G/L + Novaluron 30 G/L</t>
  </si>
  <si>
    <t>Bemisia tabaci Aplicado a Soya, Prodiplosis longifilia Aplicado a Tomate de árbol</t>
  </si>
  <si>
    <t>Dalbulus maidis Aplicado a Maíz, Gryllotalpa hexadactyla Aplicado a arroz</t>
  </si>
  <si>
    <t>AGROTOXAM</t>
  </si>
  <si>
    <t>Thiamethoxam 250 G/KG</t>
  </si>
  <si>
    <t>Frankliniella occidentalis Aplicado a Rosa, Tagosodes oryzicolus Aplicado a Arroz, Trialeurodes vaporariorum Aplicado a Tomate riñon</t>
  </si>
  <si>
    <t>CAMBIO DE NOMBRE COMERCIAL APROBADO (15-ENE-2019) EN BASE AL ACUERDO TRANSACCIONAL ENTRE LAS COMPAÑÍAS SHARDA DEL ECUADOR CIA. LTDA. E INTEROC S.A.</t>
  </si>
  <si>
    <t>Myzus persicae Aplicado a Rosa, Rupela albinella Aplicado a arroz, Trialeurodes vaporariorum Aplicado a Tomate de árbol</t>
  </si>
  <si>
    <t>Bemisia tabaci Aplicado a Arroz, Bemisia tabaci Aplicado a Algodón, Frankliniella occidentalis Aplicado a Rosa, Sogatodes oryzicola Aplicado a Tomate de árbol</t>
  </si>
  <si>
    <t>1 L, 100 ML, 200 ML, 250 ML, 500 ML, 1 GL, 20 L</t>
  </si>
  <si>
    <t>Agrotis ipsilon Aplicado a Brócoli, Alabama argillacea Aplicado a Algodón, Cerotoma sp. Aplicado a Soya, Epitrix cucumeris Aplicado a Papa, Hypothenemus hampei Aplicado a Café, Rhynchophorus palmarum Aplicado a Coco, Spodoptera frugiperda Aplicado a Arroz, Spodoptera frugiperda Aplicado a Espárrago, Spodoptera frugiperda Aplicado a Maíz, Tuta absoluta Aplicado a Tomate riñon</t>
  </si>
  <si>
    <t>0.5 papa, coco; 0.6 maíz, espárrago; 0.75 arroz, soya, algodón; 1.0 brócoli, café; 1.25 tomate riñón L/HA</t>
  </si>
  <si>
    <t>CRYSTAL CHEMICAL INTER-AMERICA - Fabricante - China, DUPOCSA PROTECTORES QUÍMICOS PARA EL CAMPO S.A. / FORMULADOR - Ecuador, MEGHMANI ORGANICS LIMITED (Fabricante) - India, NANJING RED SUN CO., LTD. / FABRICANTE - China, NORTHERN INTERNATIONAL (HOLDING) CO. LTD. - Formulador - China, PARIJAT INDUSTRIES PVT. LTD. - Fabricante - India, SHANDONG WEIFANG RAINBOW CHEMICAL CO., LTD. - Fabricante - China</t>
  </si>
  <si>
    <t>Acetamiprid 80 G/L + Novaluron 100 G/L</t>
  </si>
  <si>
    <t>Bemisia tabaci Aplicado a Tomate de árbol, Plutella xylostella Aplicado a Col</t>
  </si>
  <si>
    <t>Máiz: 1.33; Arroz: 0.5l/ha ML/L</t>
  </si>
  <si>
    <t>ARIS INDUSTRIAL S.A. (Formulador) - Perú, BIESTERFELD SHANGHAI CO., LTD. (FAB. - FORM.) - China, FARMEX S.A (FORMULADOR) - Perú, NANJING CHIVALRY CHEMICAL CO.LTD (FABRICANTE) - China, NINGBO GENERIC CHEMICAL CO., LTDA (Fabricante) - China</t>
  </si>
  <si>
    <t>(17/06/2014) Farmex da la titularidad del registro; cambio de titularidad antes BIESTERFELD ECUADOR S.A.</t>
  </si>
  <si>
    <t>Abamectin 10 G/L + Lambda-cyhalothrin 25 G/L</t>
  </si>
  <si>
    <t>Myzus persicae Aplicado a Pimiento</t>
  </si>
  <si>
    <t>Dinotefuran 500 G/KG</t>
  </si>
  <si>
    <t>1 L, 200 L</t>
  </si>
  <si>
    <t>T. RIÑON: 0,36; ARROZ: 0.125 L/HA</t>
  </si>
  <si>
    <t>Hydrellia sp Aplicado a Arroz, Trialeurodes vaporariorum Aplicado a Tomate riñon</t>
  </si>
  <si>
    <t>PARIJAT INDUSTRIES (INDIA)PVT.LTD (FAB. - FORM.) - India, WILLOWOOD CHEMICALS (PVT)LIMITED (FORM.) - India</t>
  </si>
  <si>
    <t>CAMBIO DE TITULAR: 8/1/2019 ANTES ROMERO GARCIA MARIANA DE JESUS (EL AGRO)</t>
  </si>
  <si>
    <t>0.75 g/l en 1100 l de agua /ha</t>
  </si>
  <si>
    <t>Benfuracarb 212 G/L</t>
  </si>
  <si>
    <t>PALMA AFRICANA: 8 ml/l; PAPA: 5 ml/l; TOMATE RIÑÓN: 3,125 ml/l , ARROZ 7000 ML/HA, Piña 0.5 L/HA</t>
  </si>
  <si>
    <t>Premnotrypes vorax Aplicado a Papa, Prodiplosis longifilia Aplicado a Tomate de árbol, Sagalassa valida Aplicado a Palma africana</t>
  </si>
  <si>
    <t>ANHUI FENGLE AGROCHEMICAL CO., LTD (fab-for) - China, HANGZHOU GREEN FIELD CHEMICAL CO., LTD (for) - China, IPROCHEM CO. LTD (for) - China, NANJING BESTGREEN CHEMICAL CO., LTD - FORMULADOR - China, SHANDONG WEIFANG RAINBOW CHEMICAL CO. LTD. (FAB-FOR) - China</t>
  </si>
  <si>
    <t>MIGRACION DEL PLAGUICIDA AL GUIA, ADITIVO DE IMPORTANCIA TOXICOLOGICA Solvent Naphtha 623 G/L</t>
  </si>
  <si>
    <t>Spinosad 360 G/KG</t>
  </si>
  <si>
    <t>BROCOLÍ 0.150 (GASTO DE AGUA 400l/ha), T. RIÑÓN 0.05 KG/HA, ROSA 45 G/HA, CEBOLLA 0.100 KG/HA</t>
  </si>
  <si>
    <t>Frankliniella occidentalis Aplicado a Rosa, Plutella xylostella Aplicado a Brócoli, Thrips tabaci Aplicado a Cebolla, Tuta absoluta Aplicado a Tomate riñon</t>
  </si>
  <si>
    <t>Diaphorina citri Aplicado a Naranja, Diaphorina citri Aplicado a Toronja, Diaphorina citri Aplicado a Mandarina, Diaphorina citri Aplicado a Lima, Diaphorina citri Aplicado a Limón, Frankliniella occidentalis Aplicado a Taxo, Frankliniella occidentalis Aplicado a Aguacate, Frankliniella occidentalis Aplicado a Maracuyá, Frankliniella occidentalis Aplicado a Granadilla, Hedylepta indicata Aplicado a Soya, Liriomyza huidobrensis Aplicado a Tomate riñon, Plutella xylostella Aplicado a Brócoli, Scrobipalpula absoluta Aplicado a Tomate de árbol, Spodoptera frugiperda Aplicado a Pimiento, Spodoptera frugiperda Aplicado a Maíz, Spodoptera frugiperda Aplicado a Arroz, Spodoptera frugiperda Aplicado a Berenjena, Spodoptera frugiperda Aplicado a Naranjilla, Spodoptera frugiperda Aplicado a Pepino dulce, Spodoptera frugiperda Aplicado a Tomate de árbol, Spodoptera frugiperda Aplicado a Ají, Spodoptera frugiperda Aplicado a Uvilla, Thrips palmi Aplicado a Arveja, Thrips palmi Aplicado a Fréjol, Thrips palmi Aplicado a Melón, Thrips palmi Aplicado a Sambo, Thrips palmi Aplicado a Zapallo, Thrips palmi Aplicado a Sandía, Thrips palmi Aplicado a Chocho, Thrips palmi Aplicado a Garbanzo, Thrips palmi Aplicado a Haba, Thrips palmi Aplicado a Lenteja, Thrips palmi Aplicado a Pepinillo, Thrips palmi Aplicado a Zucchini, Thrips palmi Aplicado a Caupi, Thrips tabaci Aplicado a Cebolla roja</t>
  </si>
  <si>
    <t>Aguacate 100ml/200l;Melon+agrup 100-150 ml/200l; Maracuya+Agrup 75 ml/200l; Arveja+agrup 100-150/200 l;; citrico 50ml/100 l; Pimiento+agrup 0.15l/ha</t>
  </si>
  <si>
    <t>Diaphorina citri Aplicado a Mandarina, Diaphorina citri Aplicado a Toronja, Diaphorina citri Aplicado a Naranja, Diaphorina citri Aplicado a Limón, Diaphorina citri Aplicado a Lima, Frankliniella occidentalis Aplicado a Taxo, Frankliniella occidentalis Aplicado a Aguacate, Frankliniella occidentalis Aplicado a Maracuyá, Frankliniella occidentalis Aplicado a Granadilla, Hedylepta indicata Aplicado a Soya, Liriomyza huidobrensis Aplicado a Tomate riñon, Plutella xylostella Aplicado a Brócoli, Scrobipalpula absoluta Aplicado a Tomate de árbol, Spodoptera frugiperda Aplicado a Arroz, Spodoptera frugiperda Aplicado a Pimiento, Spodoptera frugiperda Aplicado a Berenjena, Spodoptera frugiperda Aplicado a Naranjilla, Spodoptera frugiperda Aplicado a Pepino dulce, Spodoptera frugiperda Aplicado a Tomate de árbol, Spodoptera frugiperda Aplicado a Ají, Spodoptera frugiperda Aplicado a Uvilla, Spodoptera frugiperda Aplicado a Maíz, Thrips palmi Aplicado a Pepinillo, Thrips palmi Aplicado a Melón, Thrips palmi Aplicado a Sambo, Thrips palmi Aplicado a Zapallo, Thrips palmi Aplicado a Sandía, Thrips palmi Aplicado a Zucchini, Thrips palmi Aplicado a Fréjol, Thrips palmi Aplicado a Arveja, Thrips palmi Aplicado a Caupi, Thrips palmi Aplicado a Chocho, Thrips palmi Aplicado a Garbanzo, Thrips palmi Aplicado a Haba, Thrips palmi Aplicado a Lenteja, Thrips tabaci Aplicado a Cebolla roja</t>
  </si>
  <si>
    <t>Imidacloprid 727 G/L</t>
  </si>
  <si>
    <t>ANHUI FENGLE AGROCHEMICAL CO. LTD. / FABRICANTE - FORMULADOR - China, EASTCHEM CO., LTD (FAB/FORM) - China, HANGZHOU GREEN FIELD CHEMICAL CO., LTDA - China, IPROCHEM COMPANY LIMITED (formulador) - China</t>
  </si>
  <si>
    <t>Thiodicarb 375 G/L</t>
  </si>
  <si>
    <t>PARIJAT INDUSTRIES (INDIA)PVT.LTD (FAB-FORM) - India, WILLOWOOD CHEMICALS (PVT)LIMITED (FORM) - India</t>
  </si>
  <si>
    <t>Botrytis cinerea Aplicado a Brócoli, Colletotrichum gloeosporioides Aplicado a Mango</t>
  </si>
  <si>
    <t>Flagchem International Co., Ltd. (fabricante-formulador) - China, HONBOR INDUSTRIAL CO.,LTD. (Fabricante-Formulador) - China, IMPORTADORA INDUSTRIAL AGRÍCOLA DEL MONTE - FORMULADOR - Ecuador, IPROCHEM COMPANY LIMITED-FABRICANTE - China, NANJING RED SUN INTERNATIONAL TRADING CO. LTD., FABRICANTE - FORMULADOR - China, SHANDONG WEIFANG RAINBOW CHEMICAL CO. LTD. (fabricante-formulador - China</t>
  </si>
  <si>
    <t>PILLAREN (CANCELADO)</t>
  </si>
  <si>
    <t>Benomyl 500 G/L</t>
  </si>
  <si>
    <t>1 l , 100 ML, 250 ML, 500 ML, 1 GL, 5 L, 10 L, 20 L</t>
  </si>
  <si>
    <t>0.50 TOMATE DE ÁRBOL Y PAPA L/HA</t>
  </si>
  <si>
    <t>Bemisia tabaci Aplicado a Tomate de árbol, Liriomyza huidobrensis Aplicado a Papa, Oebalus ornatus Aplicado a Arroz</t>
  </si>
  <si>
    <t>1 L, 100 ML, 250 ML, 500 ML, 20 ML, 20 L</t>
  </si>
  <si>
    <t>115 ml/ha</t>
  </si>
  <si>
    <t>1 KG, 100 G, 500 G, 200 G, 250 G, 300 G, 350 G, 150 G</t>
  </si>
  <si>
    <t>150 G /HA PARA MAÍZ</t>
  </si>
  <si>
    <t>gasto de agua 200 l/ha</t>
  </si>
  <si>
    <t>REGISTRO INICIAL 12/02/2004, REVALUACIÓN 15/07/2016/ /// PRODUCTO AUTORIZADO PARA SU COMERCIALIZACIÓN CON ETIQUETA NORMA NACIONAL HASTA EL 25 DE JUNIO DEL 2020 (NOMBRE CON EL QUE SE COMERCIALIZA: RANSOM, CODIGO 92-I3-SESA U)</t>
  </si>
  <si>
    <t>1 kg , 150 G, 300 G, 75 G</t>
  </si>
  <si>
    <t>Imidacloprid 420 G/KG + Lambda-cyhalothrin 60 G/KG</t>
  </si>
  <si>
    <t>150 g/ha arroz y maíz; 750 g/ha rosas; 600 g/ha papa 150 g/ha cacao G</t>
  </si>
  <si>
    <t>Frankliniella occidentalis Aplicado a Rosa, Premnotrypes vorax Aplicado a Papa, Spodoptera frugiperda Aplicado a Arroz, Spodoptera frugiperda Aplicado a Maíz, Toxoptera aurantii Aplicado a Cacao</t>
  </si>
  <si>
    <t>Migración del Plaguici a GUIA; Partida arancelaria y TNAN correspondiente a Sustituto de Piretro</t>
  </si>
  <si>
    <t>Imidacloprid 200 G/L + Lambda-cyhalothrin 100 G/L</t>
  </si>
  <si>
    <t>0.10 para arroz, 0.15 para pimiento y tomate riñón L/HA</t>
  </si>
  <si>
    <t>Bemisia tabaci Aplicado a Pimiento, Tagasodes orizicolus Aplicado a Arroz, Trialeurodes vaporariorum Aplicado a Tomate riñon</t>
  </si>
  <si>
    <t>21-I15/NA</t>
  </si>
  <si>
    <t>visualizar en observaciones L/HA</t>
  </si>
  <si>
    <t>Drosophila immigrants Aplicado a Piña, Drosophila melanogaster Aplicado a Piña, Frankliniella tuberosi Aplicado a Papa, Liriomyza huidobrensis Aplicado a gypsophila, Spodoptera frugiperda Aplicado a Arroz, Spodoptera frugiperda Aplicado a Maíz, Stenoma cecropia Aplicado a Cacao, Tagosodes sp. Aplicado a Arroz, Thrips tabaci Aplicado a Cebolla, Trialeurodes vaporariorum Aplicado a Pimiento</t>
  </si>
  <si>
    <t>HEMANI INDUSTRIES LIMITED (fabricante-formulador) - India, HERANBA INDUSTRIES LIMITED. (FAB.- FORM) - India, HONBOR INDUSTRIAL CO.,LTD. (FAB. - FORM.) - China, IPROCHEM COMPANY LIMITED (FAB. - FORM.) - China</t>
  </si>
  <si>
    <t>papa:0.60l/ha; gypsophila:0.60ml/l; arroz: (sogata:0.80;cogollero:0.20l/ha);piña:1ml/l;maíz:0.40l/ha;cacao:200ml/ha;cebolla:0.50l/ha;pimiento: 0.20lha</t>
  </si>
  <si>
    <t>Benalaxyl 80 G/KG + Mancozeb 640 G/KG</t>
  </si>
  <si>
    <t>Succinea sp. Aplicado a Piña</t>
  </si>
  <si>
    <t>Alternaria solani Aplicado a Tomate riñon, Colletotrichum gloeosporioides Aplicado a Tomate de árbol, Plasmodiophora brassicae Aplicado a Brócoli, Pseudoperonospora cubensis Aplicado a Sandía</t>
  </si>
  <si>
    <t>Lambda-cyhalothrin 240 G/KG</t>
  </si>
  <si>
    <t>Haloxifop-r methyl ester 40 G/L</t>
  </si>
  <si>
    <t>Rottboellia exaltata Aplicado a Palma africana</t>
  </si>
  <si>
    <t>NUEVO; REGISTRO POR PRIMERA VEZ: 28/04/1995; CAMBIO TITULAR ANTES DOW CHEMICAL (17/09/2002) CAMBIO TITULAR (09/03/2007); solvent naphtha petroleum 150g/l, nonyl phenol 113 g/l</t>
  </si>
  <si>
    <t>120 ML</t>
  </si>
  <si>
    <t>ROSAS: 0,30 cc/l en 1200 l de agua, TOMATE RIÑÓN: 120 cc/200 l de agua</t>
  </si>
  <si>
    <t>Frankliniella occidentalis Aplicado a Rosa, Scrobipalpula absoluta Aplicado a Tomate de árbol, Tetranychus urticae Aplicado a Rosa</t>
  </si>
  <si>
    <t>BASF CORPORATION FABRICANTE - Estados Unidos, BASF S.A. - FORMULADOR - Brasil, JIANGSU BAOZONG &amp; BAODA PHARMACHEM CO., LTD / FABRICANTE - China</t>
  </si>
  <si>
    <t>1 L, 250 ML, 500 ML, 3.785 L, 4 L, 5 L, 10 L, 19 L, 20 L</t>
  </si>
  <si>
    <t>Amaranthus spinosus Aplicado a Maíz, Eleusine indica Aplicado a Maíz, Euphorbia heterophylla Aplicado a Maíz, Rottboellia cochinchinensis Aplicado a Maíz</t>
  </si>
  <si>
    <t>CRYSTAL CHEMICAL INTER-AMERICA S.A. (FABRICANTE) - Panamá, DUPOCSA PROTECTORES QUIMICOS PARA EL CAMPO S.A. (FORMULADOR) - Ecuador, SHANDONG WEIFANG RAINBOW CHEMICAL CO., LTD., (FABRICANTE - FORMULADOR) - China, ZHEJIANG ZHONGSHAN CHEMICAL INDUSTRY GROUP Co. Ltd. (FAB-FOR) - China</t>
  </si>
  <si>
    <t>ADITIVO DE IMPORTANCIA TOXICOLOGICA: FORMALDEHYDE 0.55 g/l</t>
  </si>
  <si>
    <t>DECIS (&gt;300 ml - 7,5 L)</t>
  </si>
  <si>
    <t>Epitrix cucumeris Aplicado a Papa, Frankliniella occidentalis Aplicado a Rosa, Thrips tabaci Aplicado a Uva</t>
  </si>
  <si>
    <t>GALIL (&gt;300 ml-7,5 L)</t>
  </si>
  <si>
    <t>Bifenthrin 50 G/L + Imidacloprid 250 G/L</t>
  </si>
  <si>
    <t>Anticarsia gemmatalis Aplicado a Soya, Bemisia tabaci Aplicado a Tomate riñon, Epitrix cucumeris Aplicado a Papa, Frankliniella occidentalis Aplicado a Rosa, Hydrellia sp Aplicado a Arroz, Macrosiphum euphorbiae Aplicado a Rosa, Oebalus ornatus Aplicado a Arroz, Premnotrypes vorax Aplicado a Papa, Prodiplosis longifilia Aplicado a Tomate riñon, Sagalassa valida Aplicado a Palma africana, Tagosodes oryzicolus Aplicado a Arroz</t>
  </si>
  <si>
    <t>METASTAR 60 (CANCELADO)</t>
  </si>
  <si>
    <t>150 ML, 250 ML, 500 ML, 1 L, 1 GL, 5 GL, 10 L, 20 L, 100 ML</t>
  </si>
  <si>
    <t>300 ml/ha banano; 0.50 l/ha tomate riñon</t>
  </si>
  <si>
    <t>Chlorantraniliprole 100 G/L + Thiamethoxam 200 G/L</t>
  </si>
  <si>
    <t>100 ML/HA BROCOLI; 200, 225 Y 175 ML/HA ARROZ, 700 ML/HA TOMATE</t>
  </si>
  <si>
    <t>Brevicoryne brassicae Aplicado a Brócoli, Diatraea saccharalis Aplicado a Arroz, Hydrellia sp Aplicado a Arroz, Spodoptera frugiperda Aplicado a Arroz, Tagosodes oryzicolus Aplicado a Arroz, Tuta absoluta Aplicado a Tomate riñon</t>
  </si>
  <si>
    <t>AlzChem AG . FABRICANTE THIAMETHOXAM - Alemania, DECCAN FINE CHEMICALS (INDIA) PRIVATE LTD. - FABRICANTE PARA EL I. A. Thiamethoxam - India, DuPont Agricultural Chemicals Ltd. FABRICANTE CHLORANTRANILIPROLE - Estados Unidos, DuPont Agricultural Chemicals Ltd., Shanghai (fabricante, i.a. Chlorantraniliprole) - China, ESIM Chemicals GmbH - FABRICANTE THIAMETHOXAM - Austria, FMC Corporation (fabricante, i.a. Chlorantraniliprole) - Estados Unidos, Jiangsu Changqing Agrochemical Co., Ltd (fabricante i.a. Thiamethoxam) - China, Jiangsu Flag Chemical Industry Co., Ltd (fabricante i.a. Thiamethoxam) - China, Syngenta Crop Protection, LLC- FORMULADOR - Estados Unidos, Syngenta India Ltd. - FABRICANTE THIAMETHOXAM - India, Syngenta Production France S. A. S. FORMULADOR - Francia, Syngenta Proteção de Cultivos Ltda. - FORMULADOR - Brasil, Viakem, S.A. de C.V FABRICANTE THIAMETHOXAM - México</t>
  </si>
  <si>
    <t>1 cc/litro (1200 litros de agua/ha)para rosas, 200 ml/ha para tomate riñon ML</t>
  </si>
  <si>
    <t>FLAGCHEM INTERNATIONAL CO. LTD. / FABRICANTE - FORMULADOR - China, IPROCHEM COMPANY LIMITED (FAB/FORM) - China, NINGBO FREE TRADE ZONE FINECHEM IND. CO. LTD. / FABRICANTE - FORMULADOR - China, OASIS AGROSCIENCE LIMITED (FAB/FORM) - China</t>
  </si>
  <si>
    <t>NANJING BESTGREEN CHEMICAL CO. LTD. - China, NANJING BIOAGRILAND CROP. CARE CO. LTD. (FAB.-FORM.) - China</t>
  </si>
  <si>
    <t>S-metolachlor 960 G/L</t>
  </si>
  <si>
    <t>Amaranthus hybridus Aplicado a Maíz, Bidens pilosa Aplicado a Maíz, Bromus catharticus Aplicado a Maíz, Chenopodium album Aplicado a Maíz, Lepidium bipinnatifidum Aplicado a Maíz, Raphanus raphanistrum Aplicado a Maíz</t>
  </si>
  <si>
    <t>2,0 g/l rosa ; 1.5 kg/ha arroz: 1.5 kg/ha banano</t>
  </si>
  <si>
    <t>Mycosphaerella fijiensis Aplicado a Banano, Nigrospora sp. Aplicado a Arroz, Oidium sp. Aplicado a Rosa</t>
  </si>
  <si>
    <t>Paspalum conjugatum Aplicado a Maní, Rottboellia cochinchinensis Aplicado a Maní</t>
  </si>
  <si>
    <t>Fluxapyroxad 300 G/L</t>
  </si>
  <si>
    <t>0.5 banano, 0.75 rosa L/HA</t>
  </si>
  <si>
    <t>BASF Agri-Production SAS / FORMULADOR - Francia, BASF ESPAÑOLA / FABRICANTE - FORMULADOR - España</t>
  </si>
  <si>
    <t>Estabilidad de almacenamiento 3 años.</t>
  </si>
  <si>
    <t>Folpet 500 G/L</t>
  </si>
  <si>
    <t>Botrytis cinerea Aplicado a Rosa, Phytophthora infestans Aplicado a Papa, Phytophthora infestans Aplicado a Tomate riñon</t>
  </si>
  <si>
    <t>Fipronil 200 G/L + Thiamethoxam 175 G/L</t>
  </si>
  <si>
    <t>Nicosulfuron 600 G/KG + Thifensulfuron-methyl 150 G/KG</t>
  </si>
  <si>
    <t>Amaranthus dubius Aplicado a Maíz, Digitaria sanguinalis Aplicado a Maíz, Drymaria cordata Aplicado a Maíz, Echinochloa colonum Aplicado a Maíz, Eleusine indica Aplicado a Maíz, Euphorbia heterophylla Aplicado a Maíz, Ipomoea congesta Aplicado a Maíz, Justicia laevilinguis Aplicado a Maíz, Leptochloa filiformis Aplicado a Maíz</t>
  </si>
  <si>
    <t>(3/06/2014)cambia titular de registro de Agroambiente a AVGUST (15/09/2014) Aprobación de la presentación de 7 kilos; cambio de titularidad aprobado a Solagro (19/3/2019), se aprueba cambio de vida útil a 3 años</t>
  </si>
  <si>
    <t>BAYER S.A. - Colombia, BAYER S. A. (formulador) - Guatemala</t>
  </si>
  <si>
    <t>1 cc/litro (1200 litros de agua/ha)para rosas, 200 ml/ha para tomate riñon CM</t>
  </si>
  <si>
    <t>FLAGCHEM INTERNATIONAL CO. LTD (FAB/FOR) - China, IPROCHEM COMPANY LIMITED (FAB/FORM) - China, NINGBO FREE TRADE ZONE FINECHEM IND. CO. LTD. / FABRICANTE - FORMULADOR - China, OASIS AGROSCIENCE LIMITED (FAB/FORM) - China</t>
  </si>
  <si>
    <t>Banano: 1; Maiz: 0.75 L/HA</t>
  </si>
  <si>
    <t>FLAGCHEM INTERNATIONAL CO. LTD. (fabricante y formulador) - China, HONBOR INDUSTRIAL CO., LTD (fab-for) - China, IMPORTADORA INDUSTRIAL AGRÍCOLA DEL MONTE S.A (for) - Ecuador, IPROCHEM COMPANY LIMITED (fab-for) - China, , NINGBO FREE TRADE ZONE FINECHEM IND. CO. LTD (fab-for) - China</t>
  </si>
  <si>
    <t>1 L, 5 L, 10 L, 250 ML, 500 ML, 125 ML</t>
  </si>
  <si>
    <t>Diethofencarb 350 G/L</t>
  </si>
  <si>
    <t>Ethoxylated alcohol 250 G/L</t>
  </si>
  <si>
    <t>500 ML, 1 L, 400 ML</t>
  </si>
  <si>
    <t>Metominostrobin 150 G/L + Tebuconazole 300 G/L</t>
  </si>
  <si>
    <t>PI INDUSTRIES (FAB.) - India, SHANYU NUTRICHEM CO. LTD. (FAB.) - China, SUMMIT AGRO ARGENTINA S.A. (FORM.) - Argentina, SUMMIT AGRO COLOMBIA S.A.S. (formulador) - Colombia</t>
  </si>
  <si>
    <t>Pyraclostrobin 100 G/L</t>
  </si>
  <si>
    <t>Cyhalofop-butyl 187 G/L + Fluroxypir meptyl 234 G/L</t>
  </si>
  <si>
    <t>Moniliophthora roreri Aplicado a Cacao, Phytophthora infestans Aplicado a Papa</t>
  </si>
  <si>
    <t>ELIMINAR;PROFENOFOS 500 EC COLJAP</t>
  </si>
  <si>
    <t>047-I3-SESAU</t>
  </si>
  <si>
    <t>1 l , 500 ml , 250 ml , 100 ml , 50 ml</t>
  </si>
  <si>
    <t>COLJAP INDUSTRIA AGROQUIMICA S.A. - Colombia</t>
  </si>
  <si>
    <t>Diethofencarb 250 G/L</t>
  </si>
  <si>
    <t>ROSA: 0.16; TOMATE RIÑON,ARROZ, T.ARBOL, PAPAYA, NARANJILLA., MANGO, AGUACATE; PLÁTANO Y ZAPOTE: 0.4 L/HA</t>
  </si>
  <si>
    <t>Alternaria solani Aplicado a Tomate riñon, Botrytis cinerea Aplicado a Rosa, Colletotrichum gloeosporioides Aplicado a Naranjilla, Colletotrichum gloeosporioides Aplicado a Aguacate, Colletotrichum gloeosporioides Aplicado a Mango, Colletotrichum gloeosporioides Aplicado a Plátano, Colletotrichum gloeosporioides Aplicado a Tomate de árbol, Colletotrichum gloeosporioides Aplicado a Zapote, Colletotrichum gloeosporioides Aplicado a Papaya, Pyricularia oryzae Aplicado a Arroz</t>
  </si>
  <si>
    <t>NINGBO SUNJOY AGROSCIENCE CO.LTD. (FAB./FORM.) - China, SHANGAI MIO CHEMICAL CO, LTD. (FAB. - FORM.) - China</t>
  </si>
  <si>
    <t>Brevicoryne brassicae Aplicado a Brócoli, Hanseniella sp Aplicado a Piña, Oebalus ornatus Aplicado a Arroz</t>
  </si>
  <si>
    <t>Azoxystrobin 321,71 G/L + Metalaxil - m 123,69 G/L</t>
  </si>
  <si>
    <t>Cyhalofop-butyl 200 G/L</t>
  </si>
  <si>
    <t>Mancozeb 480 G/L + Metalaxyl 100 G/L</t>
  </si>
  <si>
    <t>2 PARA PAPA Y ROSA, 1 PARA TOMATE RIÑÓN KG/HA</t>
  </si>
  <si>
    <t>Alternaria solani Aplicado a Tomate riñon, Peronospora sparsa Aplicado a Rosa, Phytophthora infestans Aplicado a Papa</t>
  </si>
  <si>
    <t>solvent naphtha 381.80 cambio de titular (INCOAGRO) 28-05-2019</t>
  </si>
  <si>
    <t>Iminoctadine tris(albesilate) 300 G/L</t>
  </si>
  <si>
    <t>Botrytis cinerea Aplicado a Rosa, Botrytis cinerea Aplicado a Tomate riñon, Helminthosporium oryzae Aplicado a Arroz</t>
  </si>
  <si>
    <t>Flubendiamide 480 G/L</t>
  </si>
  <si>
    <t>0.10 PARA TOMATE RIÑÓN, 0.05 PARA MAÍZ L/HA</t>
  </si>
  <si>
    <t>BAYER AG - FABRICANTE - FORMULADOR - Alemania, BAYER S.A. (FOR) - Brasil, BAYER S.A. (Formulador) - Guatemala, BAYER S. A.- FORMULADOR - Colombia</t>
  </si>
  <si>
    <t>MIGRACIÓN/ Ampliación de vida útil 36 meses</t>
  </si>
  <si>
    <t>5 G, 900 G, 100 G</t>
  </si>
  <si>
    <t>Indoxacarb 300 G/KG</t>
  </si>
  <si>
    <t>Fenhexamid 300 G/L + Fludioxonil 125 G/L</t>
  </si>
  <si>
    <t>0.75 PARA ROSA L/HA</t>
  </si>
  <si>
    <t>Thiamethoxam 175 G/L + Thiodicarb 250 G/L</t>
  </si>
  <si>
    <t>Liriomyza trifolii Aplicado a Tomate riñon</t>
  </si>
  <si>
    <t>HENAN JINPENG CHEMICALS CO., LTD (Formulador) - China, NANJING ESSENCE FINE-CHEMICAL CO., LTD. (Fabricante y Formulador) - China</t>
  </si>
  <si>
    <t>Mcpa 75 G/KG + Propanil 600 G/KG</t>
  </si>
  <si>
    <t>Epoxiconazole 400 G/KG + Kresoxim-methyl 400 G/KG</t>
  </si>
  <si>
    <t>Cyhalofop-butyl 100 G/L + Quinclorac 200 G/L</t>
  </si>
  <si>
    <t>1 L, 4 L, 5 L, 20 L, 200 ML, 500 ML</t>
  </si>
  <si>
    <t>banano: 1; rosa: 0.33; t. riñón: 0.5 L/HA</t>
  </si>
  <si>
    <t>Botrytis cinerea Aplicado a Rosa, Botrytis cinerea Aplicado a Tomate riñon, Mycosphaerella fijiensis Aplicado a Banano</t>
  </si>
  <si>
    <t>Matriz PHOENIX</t>
  </si>
  <si>
    <t>Clomazone 120 G/L + Propanil 270 G/L</t>
  </si>
  <si>
    <t>ADAMA ANDINA B.V. SUCURSAL COLOMBIA (FORM) - Colombia, JIANGSU UNITED AGROCHEMICAL CO., LTD. (Fabricante y Formulador) - China</t>
  </si>
  <si>
    <t>solvent naphtha 490 g/l</t>
  </si>
  <si>
    <t>1 KG, 500 G, 10 KG, 5 KG</t>
  </si>
  <si>
    <t>Copper (i) oxide 860 G/KG</t>
  </si>
  <si>
    <t>Alternaria brassicae Aplicado a Brócoli, Alternaria porri Aplicado a Cebolla roja, Alternaria solani Aplicado a Papa, Alternaria solani Aplicado a Tomate riñon, Colletotrichum gloeosporioides Aplicado a Tomate de árbol, Moniliophthora roreri Aplicado a Cacao, Mycosphaerella fijiensis Aplicado a Banano, Peronospora sparsa Aplicado a Rosa, Phytophthora infestans Aplicado a Tomate riñon, Phytophthora infestans Aplicado a Papa, Pseudoperonospora cubensis Aplicado a Sandía</t>
  </si>
  <si>
    <t>TOMATE RIÑON: 1.5 l/ha; PAPA 0,3 l/h; ARROZ 0,3 l/ha L/HA</t>
  </si>
  <si>
    <t>HENAN JINPENG CHEMICALS CO., LTD (Formulador) - China, NANJING ESSENCE FINE-CHEMICAL CO., LTD FABRICANTE - FORMULADOR - China</t>
  </si>
  <si>
    <t>HENAN JINPENG CHEMICALS Co., Ltd,. (FAB-FOR) - China, NANJING ESSENCE FINE-CHEMICAL CO., LTD FABRICANTE - FORMULADOR - China</t>
  </si>
  <si>
    <t>Cinnamaldehyde 60 G/L</t>
  </si>
  <si>
    <t>1 L, 50 ML, 100 ML, 250 ML, 500 ML, 1 GL, 5 GL, 10 L</t>
  </si>
  <si>
    <t>10 kg , 1 KG, 250 G, 500 G, 5 KG, 10 KG, 20 KG</t>
  </si>
  <si>
    <t>Hexazinone 750 G/KG</t>
  </si>
  <si>
    <t>Bifenthrin 60 G/L + Thiodicarb 320 G/L</t>
  </si>
  <si>
    <t>CRYSTAL CHEMICAL INTER-AMERICA S.A. (FABRICANTE) – PANAMÀ; manufacturado por NORTHERN INTERNATIONAL (HOLDING) CO., LTD. - CHINA - Panamá, DUPOCSA PROTECTORES QUIMICOS PARA EL CAMPO S.A. ( FORMULADOR) - Ecuador, HANGZHOU GILMORE CHEMICAL CO., LTD. (fabricante) - China, SHANDONG WEIFANG RAINBOW CHEMICAL CO.LTD. (fabricante-formulador) - China</t>
  </si>
  <si>
    <t>Solvent naphtha (petroleum) heavy aromatic 346.15 g/l</t>
  </si>
  <si>
    <t>Azoxystrobin 490 G/KG + Tebuconazole 360 G/KG</t>
  </si>
  <si>
    <t>ROSA: 0.60 ; ARROZ: 0.2 KG/HA</t>
  </si>
  <si>
    <t>Oidium sp. Aplicado a Rosa, Rhizoctonia solani Aplicado a Arroz</t>
  </si>
  <si>
    <t>Chamaesyce hirta Aplicado a Banano, Digitaria sanguinalis Aplicado a Banano, Fleurya aestuans Aplicado a Banano, Ipomoea grandifolia Aplicado a Cacao, Momordica charantia Aplicado a Banano, Priva lappulacea Aplicado a Cacao, Rottboellia cochinchinensis Aplicado a Cacao, Rottboellia cochinchinensis Aplicado a Banano, Urtica dioica Aplicado a Banano</t>
  </si>
  <si>
    <t>Pimiento-banano: 1.5; arroz - brócoli: 2.5; cebolla roja-melón: 2.0; maíz: 0.75; papa:1.0 KG/HA</t>
  </si>
  <si>
    <t>Alternaria brassicae Aplicado a Brócoli, Helminthosporium maydis Aplicado a Maíz, Mycosphaerella fijiensis Aplicado a Banano, Oidium sp. Aplicado a Pimiento, Peronospora destructor Aplicado a Cebolla roja, Phytophthora infestans Aplicado a Papa, Pseudoperonospora cubensis Aplicado a Melón, Rhizoctonia sp. Aplicado a Arroz</t>
  </si>
  <si>
    <t>BELIN INTERNATIONAL LTD. (FABRICANTE Y FORMULADOR) - China, GUANGDONG KEYWA CHEMICAL TRADING CENTER CO. LTD. (FABRICANTE Y FORMULADOR) - China, INDOFIL INDUSTRIES LIMITED (FABRICANTE Y FORMULADOR) - India, LIMIN CHEMICAL CO. LTD. (FABRICANTE Y FORMULADOR) - China, NORTHERN INTERNACIONAL (HOLDING) CO. LTD (FABRICANTE Y FORMULADOR) - China, PARIJAT INDUSTRIES (INDIA) PVT. LTD. (FABRICANTE Y FORMULADOR) - India, SHANDONG RAINBOW INTERNATIONAL CO. LTD. (FABRICANTE Y FORMULADOR) - China, UNIPHOS COLOMBIA PLANT LIMITED/ FORMULADOR - Colombia</t>
  </si>
  <si>
    <t>Amaranthus dubius Aplicado a Pasto saboya, Justicia laevilinguis Aplicado a Pasto saboya, Sida acuta Aplicado a Pasto saboya, Urena lobata Aplicado a Pasto saboya</t>
  </si>
  <si>
    <t>AGROW ALLIED VENTURES Pvt. Ltd. FABRICANTE - FORMULADOR - India, NANJING BESTGREEN CHEMICAL CO., LTD. - China, NANJING BIOAGRILAND CROP CARE CO., LTD. (fabricante y formulador) - China</t>
  </si>
  <si>
    <t>PRETO (CANCELADO)</t>
  </si>
  <si>
    <t>CANCELADO BAJO RESOLUCIÓN 0223; CLON</t>
  </si>
  <si>
    <t>DVA (SHANGHAI) CHEMICALS CO., LTDA. (Fabricante y Formulador) - China, NANJING RED SUN CO., LTD/FABRICANTE-FORMULADOR - China</t>
  </si>
  <si>
    <t>CRYSTAL CHEMICAL INTER-AMÉRICA S.A.(manufacturado por NORTHERN INTENATIONAL (HOLDING) Co., Ltd. / China) (Fabricante) - Panamá, DUPOCSA PROTECTORES QUÍMICOS PARA EL CAMPO S.A. (Formulador) - Ecuador</t>
  </si>
  <si>
    <t>0,048 KG/HA</t>
  </si>
  <si>
    <t>Cyperus rotundus Aplicado a Maíz, Echinochloa colonum Aplicado a Maíz, Rottboellia cochinchinensis Aplicado a Maíz</t>
  </si>
  <si>
    <t>Epitrix similaris Aplicado a Papa, Spodoptera frugiperda Aplicado a Maíz</t>
  </si>
  <si>
    <t>Diuron 100 G/L + Paraquat dichloride 200 G/L</t>
  </si>
  <si>
    <t>Trimedlure 0.95 %</t>
  </si>
  <si>
    <t>Ceratitis capitata Aplicado a Chirimoya, Ceratitis capitata Aplicado a Guayaba, Ceratitis capitata Aplicado a Papaya, Ceratitis capitata Aplicado a Cítricos, Ceratitis capitata Aplicado a Ciruela</t>
  </si>
  <si>
    <t>200 L, 113.50 L</t>
  </si>
  <si>
    <t>Hydrogen peroxide 270 G/L</t>
  </si>
  <si>
    <t>1 L/HA PARA ARROZ, 2.5 ML/L PARA BANANO (volumen de agua 240 l/960 cajas)</t>
  </si>
  <si>
    <t>Colletotrichum musae Aplicado a Banano, Rhizoctonia solani Aplicado a Arroz</t>
  </si>
  <si>
    <t>1,50 PARA PALMA AFRICANA, 1 PARA BANANO L/HA</t>
  </si>
  <si>
    <t>Amaranthus spinosus Aplicado a Banano, Commelina diffusa Aplicado a Palma africana, Conyza bonariensis Aplicado a Banano, Fleurya aestuans Aplicado a Palma africana, Momordica charantia Aplicado a Palma africana, Spermacoce latifolia Aplicado a Palma africana</t>
  </si>
  <si>
    <t>cambio de titularidad de AVGUST CROP PROTECCION ECUADOR S.A. A SOLAGRO 24-01-19</t>
  </si>
  <si>
    <t>Bupirimate 250 G/L</t>
  </si>
  <si>
    <t>1 ml/l rosa</t>
  </si>
  <si>
    <t>0.2 PARA ROSA; 1,5 l/ha (drench) o 100 ml/tanque (foliar) uva; 1,5 l/ha uva; fréjol 0,16 l/ha L/HA</t>
  </si>
  <si>
    <t>Empoasca fabae Aplicado a Fréjol, Myzus persicae Aplicado a Rosa, Phylloxera vitifoliae Aplicado a Uva, Planococcus citri Aplicado a Uva</t>
  </si>
  <si>
    <t>PRODUCTO AUTORIZADO PARA SU COMERCIALIZACIÓN CON ETIQUETA NORMA NACIONAL HASTA EL 25 DE JUNIO DEL 2020 (NOMBRE CON EL QUE SE COMERCIALIZA: CONFIDOR 350, CODIGO 68-I2)</t>
  </si>
  <si>
    <t>Fenpropatrim 100 G/L</t>
  </si>
  <si>
    <t>Hydrellia sp Aplicado a Arroz, Tetranychus urticae Aplicado a Rosa</t>
  </si>
  <si>
    <t>1 L, 5 L, 10 L, 20 L, 350 ML, 700 ML</t>
  </si>
  <si>
    <t>Chlorothalonil 250 G/L + Dimethomorph 80 G/L + Potassium phosphite 480 G/L</t>
  </si>
  <si>
    <t>Tetranychus urticae Aplicado a Rosa, Tetranychus urticae Aplicado a Papaya, Tetranychus urticae Aplicado a Fréjol, Tetranychus urticae Aplicado a Arveja, Tetranychus urticae Aplicado a Chocho, Tetranychus urticae Aplicado a Garbanzo, Tetranychus urticae Aplicado a Haba, Tetranychus urticae Aplicado a Lenteja, Tetranychus urticae Aplicado a Tamarindo, Tetranychus urticae Aplicado a Caupi, Tetranychus urticae Aplicado a Guaba</t>
  </si>
  <si>
    <t>ARYSTA LIFESCIENCE NORTH AMERICA, LLC. (FABRICANTE Y FORMULADOR) - Estados Unidos, YINGDE GREATCHEM CHEMICALS CO., LTD. (formulador) - China</t>
  </si>
  <si>
    <t>250 G, 500 G, 1 KG, 450 G, 900 G</t>
  </si>
  <si>
    <t>Alternaria brassicae Aplicado a Brócoli, Phytophthora infestans Aplicado a Papa, Phytophthora infestans Aplicado a Tomate riñon</t>
  </si>
  <si>
    <t>FLAGCHEM INTERNATIONAL CO., LTD. (FAB-FOR) - China, INDOFIL INDUSTRIES LIMITED (FABRICANTE Y FORMULADOR) - India, IPROCHEM COMPANY LIMITED (FAB. - FORM.) - China, LIMIN CHEMICAL CO. LTD. (FAB. - FORM) - China, NANJING RED SUN INTERNATIONAL TRADING CO. LTD. (FAB. - FORM.) - China, SHANDONG WEIFANG RAINBOW CHEMICAL CO. LTD. (FAB./FORM.) - China, SINOCHEM NINGBO AGROCHEMICAL DIVISION. (FAB. - FORM.) - China</t>
  </si>
  <si>
    <t>AGRIPHAR S.A. (fabricante-formulador) - Bélgica, ARYSTA LIFESCIENCE OUGRÉE PRODUCTIO SPRL (formulador) - Bélgica, YIFAN BIOTECNOLOGY GROUP CO., LTD. (Formulador) - China</t>
  </si>
  <si>
    <t>Cyperus ferax Aplicado a Maíz, Cyperus odoratus Aplicado a Banano, Desmodium incanum Aplicado a Maíz, Digitaria sanguinalis Aplicado a Maíz, Drymaria cordata Aplicado a Banano, Paspalum decumbens Aplicado a Banano, Paspalum fasciculatum Aplicado a Maíz, Peperomia pellucida Aplicado a Maíz, Portulaca oleracea Aplicado a Maíz, Rottboellia cochinchinensis Aplicado a Banano, Rottboellia exaltata Aplicado a Maíz, Sida rhombifolia Aplicado a Maíz</t>
  </si>
  <si>
    <t>FLAGCHEM INTERNATIONAL CO., LTD. FABRICANTE - FORMULADOR - China, HONBOR INDUSTRIAL CO., LTD. (FABRICANTE/FORMULADOR) - China, IPROCHEM COMPANY LIMITED. FABRICANTE - FORMULADOR - China, NINGBO FREE TRADE ZONE FINECHEM IND. CO., LTD. (FABRICANTE/FORMULADOR) - China, SICHUAN LESHAN FUHUA TONGDA AGRO-CHEMICAL TECHNOLOGY CO., LTDA. (FABRICANTE/FORMULADOR) - China</t>
  </si>
  <si>
    <t>HENAN JINPENG CHEMICALS Co., Ltd,. (FOR) - China, Nanjing Essence Fine-Chemical Co., Ltd. FABRICANTE - FORMULADOR - China</t>
  </si>
  <si>
    <t>Hexythiazox 50 G/L</t>
  </si>
  <si>
    <t>1,08 PARA ROSA Y ARROZ; 0.9 PARA FRESA, FRAMBUESA ROJA Y NEGRA, MORA ARÁNDANO L/HA</t>
  </si>
  <si>
    <t>Schizotetranychus oryzae Aplicado a Arroz, Tetranychus urticae Aplicado a Fresa, Tetranychus urticae Aplicado a Rosa, Tetranychus urticae Aplicado a Frambuesa roja, Tetranychus urticae Aplicado a Mora, Tetranychus urticae Aplicado a arándano, Tetranychus urticae Aplicado a Frambuesa negra</t>
  </si>
  <si>
    <t>NANJING LANDSCAPE AGROSCIENCE LTD. FABRICANTE - FORMULADOR - China, NINGBO SUNJOY AGROSCIENCE CO., LTD. (Fabricante - Formulador) - China</t>
  </si>
  <si>
    <t>Bensulfuron methyl 46 G/L + Propanil 600 G/L</t>
  </si>
  <si>
    <t>Oidium sp. Aplicado a Melón, Oidium sp. Aplicado a Papa</t>
  </si>
  <si>
    <t>Spodoptera frugiperda Aplicado a Arroz, Tuta absoluta Aplicado a Tomate riñon</t>
  </si>
  <si>
    <t>ARYSTA LIFESCIENCE OUGREE PRODUCTION SPRL (for) - Bélgica, HEMANI INDUSTRIES LIMITED (fab) - India</t>
  </si>
  <si>
    <t>MIGRACION, Registro inicial 13/06/2000; anterior titular FEBRES CORDERO COMPANIA DE COMERCIO S.ACONTIENE SOLVENT NAPHTHA (PETROLEUM) 748.2 g/l. PRODUCTO INFLAMABLE..Cambio de fabricante-formulador antes:AGRIPHAR S.A. (Bélgica)</t>
  </si>
  <si>
    <t>MAGNIFIC (CANCELADO)</t>
  </si>
  <si>
    <t>Botrytis cinerea Aplicado a Rosa, Oidium sp. Aplicado a Berenjena, Oidium sp. Aplicado a Naranjilla, Oidium sp. Aplicado a Pepino dulce, Oidium sp. Aplicado a Pimiento, Oidium sp. Aplicado a Uvilla, Oidium sp. Aplicado a Ají, Oidium sp. Aplicado a Tomate de árbol, Pyricularia oryzae Aplicado a Arroz</t>
  </si>
  <si>
    <t>CANCELADO BAJO RESOLUCIÓN 0223; MIGRACIÒN PLAGUICI A SISTEMA GUÌA</t>
  </si>
  <si>
    <t>1 L, 100 ML, 150 ML, 250 ML, 500 ML, 1 GL, 2.5 GL, 5 GL, 20 L</t>
  </si>
  <si>
    <t>Carbosulfan 250 G/L</t>
  </si>
  <si>
    <t>papa:2,4 ; arroz: 1.0 papa paratrioza 1 l/ha</t>
  </si>
  <si>
    <t>Bactericera cockerelli Aplicado a Papa, Premnotrypes vorax Aplicado a Papa, Syngamia sp. Aplicado a Arroz</t>
  </si>
  <si>
    <t>NUEVO; Solvent naptha petroleum 670 g/l, producto inflamable</t>
  </si>
  <si>
    <t>Tebuconazole 225 G/L + Triadimenol 75 G/L</t>
  </si>
  <si>
    <t>Ascorbic acid 12 G/L + Citric acid 28 G/L</t>
  </si>
  <si>
    <t>PAPA: 1.2 l/ha; BANANO: 0.75 l/ha; TOMATE RIÑÓN: 1,0 l/ha L/HA</t>
  </si>
  <si>
    <t>Erwinia carotovora Aplicado a Tomate riñon, Mycosphaerella fijiensis Aplicado a banano , Phytophthora infestans Aplicado a papa</t>
  </si>
  <si>
    <t>MARKETING ARM INTERNATIONAL (fabricante-formulador) - Estados Unidos, MARKETING ARM PANAMA (formulador) - Panamá</t>
  </si>
  <si>
    <t>Propanil 460 G/L</t>
  </si>
  <si>
    <t>Thiamethoxam 600 G/L</t>
  </si>
  <si>
    <t>Dalbulus maidis Aplicado a Maíz</t>
  </si>
  <si>
    <t>250 G, 1 KG, 100 G, 500 G, 125 G, 200 G</t>
  </si>
  <si>
    <t>16 G, 20 G, 32 G, 40 G, 100 G, 125 G, 1 KG, 250 G, 500 G, 5 KG, 10 KG, 20 KG</t>
  </si>
  <si>
    <t>1 L, 9.5 L, 1 GL</t>
  </si>
  <si>
    <t>maíz y arroz 2,0 L/HA</t>
  </si>
  <si>
    <t>Echinochloa colona Aplicado a Maíz, Echinochloa colona Aplicado a Arroz, Echinochloa crusgalli Aplicado a Arroz, Leptochloa filiformis Aplicado a Arroz, Rottboellia cochinchinensis Aplicado a Maíz</t>
  </si>
  <si>
    <t>AGRIPAC S.A. (Formulador) - Ecuador, NINGBO GENERIC CHEMICAL CO., LTD. (Fabricante) - China</t>
  </si>
  <si>
    <t>Fluxapyroxad 333 G/L</t>
  </si>
  <si>
    <t>Azoxystrobin 200 G/L + Isopyrazam 125 G/L</t>
  </si>
  <si>
    <t>Fipronil 100 G/L + Imidacloprid 350 G/L</t>
  </si>
  <si>
    <t>Prodiplosis longifilia Aplicado a Tomate riñon</t>
  </si>
  <si>
    <t>Bifenthrin 360 G/L + Fipronil 120 G/L</t>
  </si>
  <si>
    <t>Fenpropidin 125 G/L + Penconazole 50 G/L</t>
  </si>
  <si>
    <t>DSM NUTRITIONAL PRODUCTS AG. (FENPROPIDIN) FAB - Suiza, NIPPON KAYAKU CO. LTD. (PENCONAZOLE) FAB. - Japón, PHYTEUROP (FORMULADOR) - Francia, SYNGENTA CROP PROTECTION MUNCHWILEN AG. FORM. - Suiza, Zhejiang Bosst CropScience Co., Ltd. (Fabricante i.a. penconazole) - China</t>
  </si>
  <si>
    <t>4 kg/ha PARA PAPA, 4.5 g/l PARA PITAHAYA</t>
  </si>
  <si>
    <t>Colletotrichum sp. Aplicado a Pitahaya , Phytophthora infestans Aplicado a Papa</t>
  </si>
  <si>
    <t>BIESTERFELD SHANGHAI CO. LTD. FABRICANTE - FORMULADOR - China, COROMANDEL INTERNATIONAL LIMITED - FORMULADOR - India</t>
  </si>
  <si>
    <t>1 L, 400 ML, 800 ML, 250 ML, 500 ML, 100 ML, 150 ML</t>
  </si>
  <si>
    <t>PAPA: 2.5 l/ha; ROSAS: 0.75 ml/l (vol. agua 1000 l/ha)</t>
  </si>
  <si>
    <t>Botrytis cinerea Aplicado a Rosa, Rhizoctonia solani Aplicado a Papa</t>
  </si>
  <si>
    <t>ZENITH CROP SCIENCES BULGARIA LTD. (fabricante - formulador) - Bulgaria</t>
  </si>
  <si>
    <t>FULON CHEMICAL INDUSTRIAL CO.,LTD/FORMULADOR - China, JIANGSU ROTAM CHEMISTRY CO. LTD. - China, LANLIX CROP SCIENCE CO., LTD. - Taiwán, Rotam Biotechnology Limited - FORMULADOR - Taiwán</t>
  </si>
  <si>
    <t>Liriomyza huidobrensis Aplicado a Papa, Spodoptera frugiperda Aplicado a Maíz, Tuta absoluta Aplicado a Tomate riñon</t>
  </si>
  <si>
    <t>FLAGCHEM INTERNATIONAL CO., LTD. (Fabricante-Formulador) - China, HONBOR INDUSTRIAL CO.,LTD (Fabricante-Formulador) - China, JIANGSU INS-HOPE NEW MATERIALS TECHNOLOGY CO., LTD. (fabricante y formulador) - China, NANJING BIOAGRILAND CROP CARE CO., LTD. (fabricante y formulador) - China, NINGBO FREE TRADE ZONE FINECHEM IND., CO., LTD. (Fabricante-Formulador) - China, OASIS AGROSCIENCE LIMITED (fabricante y formulador) - China, WENZHOU FOREING TRADE INDUSTRIAL PRODUCT CO. LTD. (fabricante-formulador) - China</t>
  </si>
  <si>
    <t>Methomyl 216 G/L</t>
  </si>
  <si>
    <t>Liriomyza huidobrensis Aplicado a Papa, Tuta absoluta Aplicado a Tomate de árbol</t>
  </si>
  <si>
    <t>Milbemectin 9.3 G/L</t>
  </si>
  <si>
    <t>REGISTRO - 5/5/1998; CONTINE SOLVENT NAPHTA 186 g/L. CONTIENE CYCLOHEXANONE 290.51 g/L</t>
  </si>
  <si>
    <t>BALEAR (Inmovilizado lote No. L.R.I. 43460)</t>
  </si>
  <si>
    <t>brócoli: 1 ; banano: 1.5; papaya 0,6 L/HA</t>
  </si>
  <si>
    <t>Methomyl 400 G/KG</t>
  </si>
  <si>
    <t>Liriomyza huidobrensis Aplicado a Papa, Plutella xylostella Aplicado a Brócoli, Sogatodes oryzicola Aplicado a Arroz, Spodoptera frugiperda Aplicado a Maíz, Tuta absoluta Aplicado a Tomate de árbol</t>
  </si>
  <si>
    <t>Epoxiconazole 125 G/L + Tebuconazole 125 G/L</t>
  </si>
  <si>
    <t>NANJING BESTGREEN CHEMICAL CO., LTD. (fabricante y formulador) - China, NANJING ESSENCE FINE - CHEMICAL CO., LTD. (fabricante y formulador) - China, NINGBO SYNAGROCHEM CO., LTD. /CHINA (fabricante-formulador) - China</t>
  </si>
  <si>
    <t>106-H8/NA-CL1</t>
  </si>
  <si>
    <t>FLAGCHEM INTERNATIONAL CO., LTD ( Fabricante - Formulador) - China, HANBOR INDUSTRIAL CO., LTD ( Fabricante -Formulador) - China, IPROCHEM COMPANY LIMITED ( Fabricante- Formulador) - China, JIANGSU SEVEN CONTINENT GREEN CHEMICAL CO., LTD (fABRICANTE - FORMULADOR - China, NINGBO FREE TRADE ZONE FINECHEM IND.CO.LTD (FABRICANTE -FORMULADOR) - China</t>
  </si>
  <si>
    <t>Lote N° 1803H001 INMOVILIZADO mediante Memorando Nro. AGR-AGROCALIDAD/CRIA-2018-0860-M de 20/11/2018.</t>
  </si>
  <si>
    <t>500 ML, 1 L, 250 ML, 5 L</t>
  </si>
  <si>
    <t>1-1.5 PARA MAIZ, 0.5 PARA TOMATE RIÑÓN L/HA</t>
  </si>
  <si>
    <t>Spodoptera frugiperda Aplicado a Maíz, Trialeurodes vaporariorum Aplicado a Tomate riñon</t>
  </si>
  <si>
    <t>FULON CHEMICAL INDUSTRIAL CO., LTD. (formulador) - Taiwán, JIANGSU ROTAM CHEMISTRY CO. LTD. FABRICANTE - FORMULADOR - China, LANLIX CROP SCIENCE CO., LTD. FORMULADOR - Taiwán, ROTAM AGRO CHEMICAL COLOMBIA (Formulador) - Colombia, ROTAM BIOTECHNOLOGY LIMITED FORMULADOR - Taiwán</t>
  </si>
  <si>
    <t>250 ML, 500 ML, 4 L, 5 L, 10 L, 20 L, 1 GL, 2.5 GL, 5 GL, 1 L</t>
  </si>
  <si>
    <t>Amaranthus hybridus Aplicado a Maíz, Eleusine indica Aplicado a Piña</t>
  </si>
  <si>
    <t>tomate riñón: 275 ml/ha; arroz: 100 ml/ha; papa: 100 ml/200 l(volumen de agua 400 l/ha)</t>
  </si>
  <si>
    <t>Epitrix cucumeris Aplicado a Papa, Oebalus ornatus Aplicado a Arroz, Tuta absoluta Aplicado a Tomate riñon</t>
  </si>
  <si>
    <t>HANSEASIA LIMITED.(formulador) - China, SHIJIAZHUANG RICHEM CO., LTD. (FAB.) - China</t>
  </si>
  <si>
    <t>106-H8/NA–CL1</t>
  </si>
  <si>
    <t>FLAGCHEM INTERNATIONAL CO., LTD ( Fabricante - Formulador) - China, HONBOR INDUSTRIAL CO., LTD ( Fabricante -Formulador) - China, IPROCHEM COMPANY LIMITED ( Fabricante- Formulador) - China, JIANGSU SEVEN CONTINENT GREEN CHEMICAL CO., LTD (Fabricante - Formulador) - China, NINGBO FREE TRADE ZONE FINECHEM IND.CO.LTD (FABRICANTE -FORMULADOR) - China</t>
  </si>
  <si>
    <t>Lote Nro. 1803H001 INMOVILIZADO mediante Memorando Nro. AGR-AGROCALIDAD/CRIA-2018-0860-M de 20/11/2018</t>
  </si>
  <si>
    <t>ANHUI FENGLE AGROCHEMICAL CO., LTD. FABRICANTE - FORMULADOR - China, HANGZHOU GREEN FIELD CHEMICAL CO. LTD. (FAB. FORM.) - China, IPROCHEM COMPANY LIMITED (FAB.- FORM) - China, PARIJAT INDUSTRIES (INDIA) PVT. LTD. (FAB-FOR) - India</t>
  </si>
  <si>
    <t>BAYER S. A.- FORMULADOR - Brasil, BAYER S.A.- FORMULADOR - Guatemala, IMIDACLOPRID:BAYER AG FABRICANTE - Alemania, THIODICARB: BAYER CROPSIENCE INC. FABRICANTE - Estados Unidos, THIODICARB: HUNAN HAILI CHEMICAL INDUSTRY CO., LTD. FABRICANTE - China, THIODICARB: JIANGSU CHANGLONG AGROCHEMICAL CO., LTD. FABRICANTE - China, THIODICARB: SINON CORPORATION FABRICANTE - Taiwán</t>
  </si>
  <si>
    <t>50 ML, 100 ML, 120 ML, 125 ML, 200 ML, 250 ML, 500 ML, 1 L, 4 L, 10 L, 20 L, 400 ML, 150 ML, 220 ML</t>
  </si>
  <si>
    <t>Fluoxastrobin 125 G/L + Tebuconazole 325 G/L</t>
  </si>
  <si>
    <t>T.RIÑON:0.30; T.ARBOL:0.40, CEBOLLA BULBO:0.40; ARROZ:0.40: MAÍZ:0.40 L/HA</t>
  </si>
  <si>
    <t>Alternaria porri Aplicado a Cebolla roja, Alternaria solani Aplicado a Tomate riñon, Colletotrichum gloeosporioides Aplicado a Tomate de árbol, Phyllachora maydis Aplicado a Maíz, Rhizoctonia sp. Aplicado a Arroz</t>
  </si>
  <si>
    <t>Isoxaflutole 225 G/L + Thiencarbazone-methyl 90 G/L</t>
  </si>
  <si>
    <t>Acalypha alopecuroides Aplicado a Maíz, Eleusine indica Aplicado a Maíz</t>
  </si>
  <si>
    <t>BAYER AG (Fabricante) - Alemania, BAYER S.A.S (Formulador) - Francia, CABB OY ( Fabricante) - Finlandia</t>
  </si>
  <si>
    <t>0.35 TOMATE RIÑÓN, 0,60 ESPÁRRAGO L/HA</t>
  </si>
  <si>
    <t>Prodiplosis longifilia Aplicado a Espárrago, Tuta absoluta Aplicado a Tomate riñon</t>
  </si>
  <si>
    <t>Thiodicarb 360 G/L + Triflumuron 120 G/L</t>
  </si>
  <si>
    <t>Etoxazole 110 G/L</t>
  </si>
  <si>
    <t>1 KG, 300 G, 200 G, 250 G, 350 G, 500 G, 1000 G, 150 G</t>
  </si>
  <si>
    <t>Metalaxyl 150 G/KG + Propamocarb hydrochloride 100 G/KG</t>
  </si>
  <si>
    <t>tomate riñón 0.35; papa 0.30 KG/HA</t>
  </si>
  <si>
    <t>Fenhexamid 350 G/L + Tebuconazole 66.7 G/L</t>
  </si>
  <si>
    <t>Botrytis cinerea Aplicado a Rosa, Botrytis cinerea Aplicado a Uva, Uncinula necator Aplicado a Uva</t>
  </si>
  <si>
    <t>BAYER AG - (FABRICANTE I.A. Fenhexamid) - Alemania, Bayer CropScience Inc. ( FABRICANTE I.A. TEBUCONAZOLE) - Estados Unidos, BAYER S.A. / FORMULADOR - Colombia, BAYER S.A. / FORMULADOR - Guatemala, Jiangsu Sword Agrochemicals Co., Ltd ( FABRICANTE I.A. TEBUCONAZOLE) - China</t>
  </si>
  <si>
    <t>REGISTRO POR PRIMERA VEZ: 14/9/2001 / PRODUCTO AUTORIZADO PARA SU COMERCIALIZACIÓN CON ETIQUETA NORMA NACIONAL HASTA EL 25 DE JUNIO DEL 2020 (NOMBRE CON EL QUE SE COMERCIALIZA: TELDOR COMBI, CODIGO 111-F1-SESA-U)</t>
  </si>
  <si>
    <t>ROZZO (CANCELADO)</t>
  </si>
  <si>
    <t>500 ML, 1 L, 50 ML, 100 ML, 250 ML, 20 L</t>
  </si>
  <si>
    <t>CANCELADO BAJO RESOLUCIÓN 0223; AMPLIACIÓN DE USO PARA PAPA (13-07-2017)</t>
  </si>
  <si>
    <t>SOLDADO (CANCELADO)</t>
  </si>
  <si>
    <t>Cercospora oryzae Aplicado a Arroz, Peronospora destructor Aplicado a Cebolla roja, Phytophthora infestans Aplicado a Papa</t>
  </si>
  <si>
    <t>20 cm3/kilogramo de semilla</t>
  </si>
  <si>
    <t>BAYER CROPSCIENCE LP (FABRICANTE) - Estados Unidos, BAYER S.A. (FORMULADOR) - Guatemala, BAYER S.A. (FORMULADOR) - Colombia, BAYER S.A. (FORMULADOR) - Brasil, HUNAN HAILI CHEMICAL INDUSTRY CO., LTD. (FABRICANTE) - China, JIANGSU CHANGLONG AGROCHEMICAL CO., LTD. (FABRICANTE) - China, SINON CORPORATION (FABRICANTE) - Taiwán</t>
  </si>
  <si>
    <t>Cynodon dactylon Aplicado a Fréjol, Eleusine indica Aplicado a Soya, Rottboellia exaltata Aplicado a Soya</t>
  </si>
  <si>
    <t>ARYSTA LIFESCIENCE NORTH AMERICA LLC - FABRICANTE - FORMULADOR - Estados Unidos, UPL LIMITED. (FABRICANTE / FORMULADOR) - India</t>
  </si>
  <si>
    <t>Aleurothrixus floccosus Aplicado a Banano, Brevicoryne brassicae Aplicado a Fréjol, Dalbulus maidis Aplicado a Maíz, Hydrellia sp Aplicado a Arroz, Macrosiphum rosae Aplicado a rosa, Oebalus ornatus Aplicado a Arroz, Tagosodes oryzicolus Aplicado a Arroz, Thrips tabaci Aplicado a Cebolla roja, Thrips tabaci Aplicado a Sandía, Trialeurodes vaporariorum Aplicado a Hypericum, Trialeurodes vaporariorum Aplicado a Tomate riñon</t>
  </si>
  <si>
    <t>Spiromesifen 240 G/L</t>
  </si>
  <si>
    <t>Tetranychus urticae Aplicado a Fresa, Trialeurodes variabilis Aplicado a Papaya</t>
  </si>
  <si>
    <t>Tetraconazole 250 G/L</t>
  </si>
  <si>
    <t>0,4-0,5 BANANO; 0,4 PLATANOY MAÍZ; 0,5 ARROZ; 0,3 TOMATE HORTICOLA; 0,4 MANGO, AGUACATE,</t>
  </si>
  <si>
    <t>Colletotrichum gloeosporioides Aplicado a Tomate de árbol, Colletotrichum gloeosporioides Aplicado a Mango, Colletotrichum gloeosporioides Aplicado a Aguacate, Colletotrichum gloeosporioides Aplicado a Papaya, Colletotrichum gloeosporioides Aplicado a Naranjilla, Helminthosporium maydis Aplicado a Maíz, Mycosphaerella fijiensis Aplicado a Banano, Mycosphaerella fijiensis Aplicado a Plátano, Phytophthora infestans Aplicado a Tomate riñon, Sarocladium oryzae Aplicado a Arroz</t>
  </si>
  <si>
    <t>DUPOCSA PROTECTORES QUIMICOS PARA EL CAMPO - Ecuador, JIANGSU ROTAM CHEMISTRY CO., LTDA - FABRICANTE - China, JIANGSU ROTAM CHEMISTRY CO., LTDA - FORMULADOR - China</t>
  </si>
  <si>
    <t>DOSIS: 0,4 NARANJILLA Y TOMATE DE ÁRBOL</t>
  </si>
  <si>
    <t>CARBENEX (CANCELADO)</t>
  </si>
  <si>
    <t>Botrytis cinerea Aplicado a Rosa, Rhizoctonia solani Aplicado a Arroz, Rhizoctonia sp. Aplicado a Pimiento</t>
  </si>
  <si>
    <t>CANCELADO BAJO RESOLUCIÓN 0223; MIGRACIÓN PLAGUICI A GUÍA</t>
  </si>
  <si>
    <t>100 ML, 250 ML, 500 ML, 1 L, 3.785 L, 5 L, 10 L, 19 L</t>
  </si>
  <si>
    <t>banano 0.80 L/HA</t>
  </si>
  <si>
    <t>DUPOCSA PROTECTORES QUÍMICOS PARA EL CAMPO S. A. - CRYSTAL CHEMICAL DEL ECUADOR (formulador) - Ecuador, JIANGSU FLAG CHEMICAL INDUSTRY CO., LTD. (fab y form) - China, LIER CHEMICAL CO.LTD. (FAB. IA. EPOXICONAZOLE 97%) - China, NANJING ESSENCE FINE – CHEMICAL CO. LTD FABRICANTE - FORMULADOR - China, SHANDONG WEIFANG CHEMICAL CO., LTD (fab y form) - China</t>
  </si>
  <si>
    <t>Difenoconazole 200 G/L + Metalaxyl 60 G/L</t>
  </si>
  <si>
    <t>Maiz:7.5 l/100kgsemilla; gyps., cartuc., garden., giras., antur., clav., crisant., tulip.:500 ml/ha</t>
  </si>
  <si>
    <t>Fusarium moniliforme Aplicado a Maíz, Fusarium sp. Aplicado a Gypsophila, Fusarium sp. Aplicado a cartuchos, Fusarium sp. Aplicado a gardenia , Fusarium sp. Aplicado a girasol, Fusarium sp. Aplicado a Anturio, Fusarium sp. Aplicado a Clavel, Fusarium sp. Aplicado a crisantemo, Fusarium sp. Aplicado a tulipan, Rhizoctonia sp. Aplicado a tulipan, Rhizoctonia sp. Aplicado a Gypsophila, Rhizoctonia sp. Aplicado a cartuchos, Rhizoctonia sp. Aplicado a gardenia , Rhizoctonia sp. Aplicado a girasol, Rhizoctonia sp. Aplicado a Anturio, Rhizoctonia sp. Aplicado a Clavel, Rhizoctonia sp. Aplicado a crisantemo</t>
  </si>
  <si>
    <t>IPROCHEM COMPANY LIMITED FABRICANTE - FORMULADOR - China, NINGBO FREE TRADE ZONE FINECHEM IND. CO., LTD/FABRICANTE-FORMULADOR - China, SHANDONG WEIFANG RAINBOW CHEMICAL CO., LTD FABRICANTE - FORMULADOR - China, TRUSTCHEM CO., LTD. FABRICANTE - FORMULADOR - China</t>
  </si>
  <si>
    <t>Aditivo: Xylene 590 g/l</t>
  </si>
  <si>
    <t>PAPA: 3g/l; ROSA - TOMATE RIÑÓN: 1.25 kg/ha</t>
  </si>
  <si>
    <t>0.50 TOMATE RIÑÓN- CAFE, 8 ml/l PIÑA L/HA</t>
  </si>
  <si>
    <t>Hemileia vastatrix Aplicado a Café, Oidium sp. Aplicado a Tomate riñon, Penicillium spp. Aplicado a Piña</t>
  </si>
  <si>
    <t>Echinochloa colona Aplicado a Arroz, Eleusine indica Aplicado a Arroz, Fimbristylis annua Aplicado a Arroz</t>
  </si>
  <si>
    <t>35 G, 70 G, 150 G, 1 KG, 100 G</t>
  </si>
  <si>
    <t>1 KG, 10 G, 15 G, 450 G</t>
  </si>
  <si>
    <t>1 L, 100 ML, 250 ML, 500 ML, 5 L, 10 L, 20 L</t>
  </si>
  <si>
    <t>Diflufenican 500 G/L</t>
  </si>
  <si>
    <t>Chlorpyrifos 339 G/L</t>
  </si>
  <si>
    <t>Methiocarb 500 G/L</t>
  </si>
  <si>
    <t>Frankliniella occidentalis Aplicado a Rosa, Thrips sp. Aplicado a rosa</t>
  </si>
  <si>
    <t>1 L, 600 ML, 120 ML, 200 ML</t>
  </si>
  <si>
    <t>Tebuconazole 200 G/L + Trifloxystrobin 100 G/L</t>
  </si>
  <si>
    <t>Colletotrichum gloeosporioides Aplicado a Tomate de árbol, Sarocladium oryzae Aplicado a Arroz</t>
  </si>
  <si>
    <t>Fluopicolide 62.5 G/L + Propamocarb hydrochloride 625 G/L</t>
  </si>
  <si>
    <t>BAYER AG - FABRICANTE (PROPAMOCARB HYDROCHLORIDE) - Alemania, BAYER CROPSCIENCE - FABRICANTE (FLUOPICOLIDE) - Suiza, BAYER CROPSCIENCE LIMITED - FABRICANTE (FLUOPICOLIDE) - India, BAYER CROPSCIENCE LP - FABRICANTE (PROPAMOCARB HYDROCHLORIDE) - Estados Unidos, BAYER S.A. (Formulador) - Brasil, BAYER S.A. (Formulador) - Colombia, BAYER S.A. (Formulador) - Guatemala, BAYER S.A.S. (formulador) - Francia, DECCAN FINE CHEMICALS PVT LTD. - FABRICANTE (FLUOPICOLIDE) - India</t>
  </si>
  <si>
    <t>Bremia lactucae Aplicado a Lechuga, Bremia lactucae Aplicado a Stevia, Bremia lactucae Aplicado a Alcachofa, Phytophthora infestans Aplicado a Uvilla, Phytophthora infestans Aplicado a Pepino, Phytophthora infestans Aplicado a Tomate de árbol, Phytophthora infestans Aplicado a Ají, Phytophthora infestans Aplicado a Tomate riñon, Phytophthora infestans Aplicado a Berenjena, Phytophthora infestans Aplicado a Papa, Phytophthora infestans Aplicado a Naranjilla, Phytophthora infestans Aplicado a Pimiento</t>
  </si>
  <si>
    <t>Fosetyl - aluminium 310 G/L + Propamocarb hydrochloride 530 G/L</t>
  </si>
  <si>
    <t>Frankliniella occidentalis Aplicado a Papa</t>
  </si>
  <si>
    <t>Indoxacarb 150 G/L</t>
  </si>
  <si>
    <t>E.I. DU PONT DE NEMOURS AND COMPANY VALDOSTA MANUFACTURING CENTER (formulador) - Estados Unidos, FMC CORPORATION MOBILE MANUFACTURING CENTER (fabricante) - Estados Unidos, PLATTE CHEMICAL CO. FORMULADOR - Estados Unidos</t>
  </si>
  <si>
    <t>CAMBIO DE FABRICANTE: 2018-06-28</t>
  </si>
  <si>
    <t>Aceite del árbol de té (melaleuca alternifolia) 230 G/L</t>
  </si>
  <si>
    <t>Alternaria brassicae Aplicado a Brócoli, Botrytis cinerea Aplicado a Rosa, Burkholderia gladioli Aplicado a Arroz, Mycosphaerella fijiensis Aplicado a Banano, Oidium sp. Aplicado a Rosa</t>
  </si>
  <si>
    <t>Acephate 300 G/L</t>
  </si>
  <si>
    <t>1.5 PARA ARROZ y MAIZ L/HA</t>
  </si>
  <si>
    <t>Rupela albinella Aplicado a Arroz, Spodoptera frugiperda Aplicado a Maíz</t>
  </si>
  <si>
    <t>CRYSTAL CHEMICAL INTER-AMERICA S.A. / PANAMÁ, manufacturado por NORTHERN INTERNATIONAL (HOLDING) CO., LTD FABRICANTE - China, DUPOCSA PROTECTORES QUÍMICOS PARA EL CAMPO S.A. - N.C. CRYSTAL CHEMICAL DEL ECUADOR. FORMULADO - Ecuador, HANGZHOU GILMORE CHEMICAL CO., LTD. (fabricante) - China, SHANDONG WEIFANG RAINBOW CHEMICAL CO.LTD (FAB) - China</t>
  </si>
  <si>
    <t>Chlorothalonil 720 G/KG + Metalaxyl 90 G/KG</t>
  </si>
  <si>
    <t>tomate riñón: 0.5; brocoli-coliflor-romanesco: 0.5 KG/HA</t>
  </si>
  <si>
    <t>Peronospora parasitica Aplicado a Brócoli, Peronospora parasitica Aplicado a Coliflor, Peronospora parasitica Aplicado a romanesco, Phytophthora infestans Aplicado a Tomate riñon</t>
  </si>
  <si>
    <t>Haloxyfop-r-methyl 108 G/L</t>
  </si>
  <si>
    <t>Eleusine indica Aplicado a Palma africana, Rottboellia cochinchinensis Aplicado a Palma africana</t>
  </si>
  <si>
    <t>NANJING ESSENCE FINE-CHEMICAL CO., LTD. (Fabricante y Formulador) - China, NANJING RED SUN CO. LTD. (FAB.-FORM) - China</t>
  </si>
  <si>
    <t>ADITIVO DE IMPORTANCIA XYLENE 622 g/l</t>
  </si>
  <si>
    <t>Flupyradifurone 200 G/L</t>
  </si>
  <si>
    <t>rosa: 1; tomate riñon: 1; papa: 1 L/HA</t>
  </si>
  <si>
    <t>Bactericera cockerelli Aplicado a Papa, Frankliniella occidentalis Aplicado a Rosa, Trialeurodes vaporariorum Aplicado a Tomate riñon</t>
  </si>
  <si>
    <t>BAYER AG - FABRICANTE - FORMULADOR - Alemania, BAYER S.A./FORMULADOR - Guatemala</t>
  </si>
  <si>
    <t>Myclobutanil 250 G/L</t>
  </si>
  <si>
    <t>0,30 ml/l rosas; 0.6 ml/l banano</t>
  </si>
  <si>
    <t>Colletotrichum musae Aplicado a Banano, Oidium sp. Aplicado a Rosa</t>
  </si>
  <si>
    <t>1 L, 250 ML, 1 GL, 100 ML, 20 L, 5 L</t>
  </si>
  <si>
    <t>Chlorantraniliprole 150 G/L + Clothianidin 150 G/L</t>
  </si>
  <si>
    <t>3 ml/kg de semilla PARA ARROZ, 15 ml/kg semilla PARA MAIZ</t>
  </si>
  <si>
    <t>Glyphosate-ammonium 880 G/KG</t>
  </si>
  <si>
    <t>Ageratina pichinchensis Aplicado a Caña de azúcar, Amaranthus spinosus Aplicado a Caña de azúcar, Browallia americana Aplicado a Caña de azúcar, Echinochloa colona Aplicado a Caña de azúcar, Eleusine indica Aplicado a Caña de azúcar, Leptochloa filiformis Aplicado a Caña de azúcar, Paspalum notatum Aplicado a Caña de azúcar</t>
  </si>
  <si>
    <t>Cyperus ferax Aplicado a Soya, Eclipta alba Aplicado a Soya, Euphorbia heterophylla Aplicado a Soya, Heliotropium indicum Aplicado a Soya, Solanum nigrum Aplicado a Soya</t>
  </si>
  <si>
    <t>Folpet 500 G/KG</t>
  </si>
  <si>
    <t>Fenpyroximate 50 G/L</t>
  </si>
  <si>
    <t>Cyhalodiamide 200 G/L</t>
  </si>
  <si>
    <t>SCALA</t>
  </si>
  <si>
    <t>83-F1/NA</t>
  </si>
  <si>
    <t>Rosa: 1.5 1/ha; Uva: 200ml/tanque L/HA</t>
  </si>
  <si>
    <t>Botrytis cinerea Aplicado a Rosa, Botrytis cinerea Aplicado a Uva</t>
  </si>
  <si>
    <t>BAYER AG. (FABRICANTE) - Alemania, BAYER AG. - FORMULADOR - Alemania, BAYER S.A. / FORMULADOR - Colombia, BAYER S.A. / FORMULADOR - Guatemala, LIMIN CHEMICAL CO.,LTD/FABRICANTE - China</t>
  </si>
  <si>
    <t>REGISTRO POR PRIMERA VEZ: 10/5/1999 / PRODUCTO AUTORIZADO PARA SU COMERCIALIZACIÓN CON ETIQUETA NORMA NACIONAL HASTA EL 25 DE JUNIO DEL 2020 (NOMBRE CON EL QUE SE COMERCIALIZA: SCALA, CODIGO 83-F1-SESA-U)</t>
  </si>
  <si>
    <t>2,4 d amine 160 G/L + Picloram 80 G/L</t>
  </si>
  <si>
    <t>PASTO BRACHIARIA: 6; arroz: 0.3 L/HA</t>
  </si>
  <si>
    <t>Bidens pilosa Aplicado a Pasto brachiaria, Caperonia palustris Aplicado a Arroz, Euphorbia heterophylla Aplicado a Pasto brachiaria, Ludwigia hyssopifolia Aplicado a Arroz, Mimosa pudica Aplicado a Pasto brachiaria, Parthenium hysterophorus Aplicado a Arroz</t>
  </si>
  <si>
    <t>Agrow Allied Ventures Pvt. Ltd. (fabricante 2,4 D ácido) - India, CRYSTAL CHEMICAL INTER-AMERICA S.A. / PANAMÁ, manufacturado por NORTHERN INTERNATIONAL (HOLDING) CO., LTD FABRICANTE - China, DUPOCSA PROTECTORES QUÍMICOS PARA EL CAMPO S.A. - N.C. CRYSTAL CHEMICAL DEL ECUADOR. FORMULADO - Ecuador, HANGZHOU GILMORE CHEMICAL CO., LTD. (fabricante) (Picloram) - China, ZHEJIANG HENGDIAN IMP.&amp; EXP. CO., LTD. (fabricante i.a. Picloram) - China</t>
  </si>
  <si>
    <t>PRODUCTO AUTORIZADO PARA SU COMERCIALIZACIÓN CON ETIQUETA NORMA NACIONAL HASTA EL 25 DE JUNIO DEL 2020 (NOMBRE CON EL QUE SE COMERCIALIZA: NAVAJA, CODIGO 60-I4-SESA-U)</t>
  </si>
  <si>
    <t>Tomate riñón: 1: Piña: 9; Espárrago: 0.6 L/HA</t>
  </si>
  <si>
    <t>Scrobipalpula absoluta Aplicado a Tomate riñon, Scutigerella sp. Aplicado a Piña, Spodoptera frugiperda Aplicado a Espárrago</t>
  </si>
  <si>
    <t>Eleusine indica Aplicado a Palma africana, Paspalum conjugatum Aplicado a Palma africana, Rottboellia cochinchinensis Aplicado a Palma africana</t>
  </si>
  <si>
    <t>1 L, 200 L, 5 GL, 1 GL</t>
  </si>
  <si>
    <t>Diaphorina citri Aplicado a Limón, Diaphorina citri Aplicado a Naranja, Diaphorina citri Aplicado a Toronja, Diaphorina citri Aplicado a Mandarina, Diaphorina citri Aplicado a Lima, Frankliniella occidentalis Aplicado a Granadilla, Frankliniella occidentalis Aplicado a Taxo, Frankliniella occidentalis Aplicado a Maracuyá, Frankliniella occidentalis Aplicado a Aguacate, Hedylepta indicata Aplicado a Soya, Liriomyza huidobrensis Aplicado a Tomate riñon, Plutella xylostella Aplicado a Brócoli, Prodiplosis longifilia Aplicado a Tomate riñon, Scrobipalpula absoluta Aplicado a Tomate riñon, Spodoptera frugiperda Aplicado a Maíz, Spodoptera frugiperda Aplicado a Pimiento, Spodoptera frugiperda Aplicado a Berenjena, Spodoptera frugiperda Aplicado a Naranjilla, Spodoptera frugiperda Aplicado a Pepino dulce, Spodoptera frugiperda Aplicado a Tomate de árbol, Spodoptera frugiperda Aplicado a Ají, Spodoptera frugiperda Aplicado a Uvilla, Spodoptera frugiperda Aplicado a Arroz, Thrips palmi Aplicado a Melón, Thrips palmi Aplicado a Zapallo, Thrips palmi Aplicado a Pepinillo, Thrips palmi Aplicado a Arveja, Thrips palmi Aplicado a Caupi, Thrips palmi Aplicado a Chocho, Thrips palmi Aplicado a Garbanzo, Thrips palmi Aplicado a Haba, Thrips palmi Aplicado a Lenteja, Thrips palmi Aplicado a Zucchini, Thrips palmi Aplicado a Sandía, Thrips palmi Aplicado a Sambo, Thrips tabaci Aplicado a Cebolla</t>
  </si>
  <si>
    <t>Imidacloprid 280 G/L + Thiodicarb 280 G/L</t>
  </si>
  <si>
    <t>Peronospora destructor Aplicado a Cebolla, Peronospora sparsa Aplicado a Rosa, Phytophthora infestans Aplicado a tomate, Phytophthora infestans Aplicado a Papa, Pseudoperonospora cubensis Aplicado a Sandía</t>
  </si>
  <si>
    <t>1,8 cineole 10 G/L</t>
  </si>
  <si>
    <t>Metalaxyl 40 G/KG + Propineb 640 G/KG</t>
  </si>
  <si>
    <t>Acalypha arvensis Aplicado a Maíz, Bidens pilosa Aplicado a Maíz, Euphorbia hirta Aplicado a Maíz, Heliotropium indicum Aplicado a Maíz, Jussiaea linifolia Aplicado a Maíz, Momordica charantia Aplicado a Maíz, Physalis cordata Aplicado a Maíz</t>
  </si>
  <si>
    <t>Brócoli 0.20; Rosas: 0.30; Melón: 0.20; papa 0.20 L/HA</t>
  </si>
  <si>
    <t>Alternaria brassicae Aplicado a Brócoli, Oidium sp. Aplicado a Rosa, Oidium sp. Aplicado a Melón, Puccinia pittieriana Aplicado a Papa</t>
  </si>
  <si>
    <t>Flagchem International Co., Ltd. (fabricante-formulador) - China, Importadora Industrial Agrícola Del Monte S.A. (formulador) - Ecuador, SHANDONG WEIFANG RAINBOW CHEMICAL CO.,LTD (FAB-FOR) - China</t>
  </si>
  <si>
    <t>Copper oxychloride 128 G/KG + Folpet 250 G/KG</t>
  </si>
  <si>
    <t>Iprodione 350 G/KG + Thiophanate-methyl 175 G/KG</t>
  </si>
  <si>
    <t>Botrytis cinerea Aplicado a Tomate riñon</t>
  </si>
  <si>
    <t>1,5 PARA PAPA, 1,5-2,5 PARA AJO CEBOLLA BULBO, CEBOLLA PERLA, CEBOLLÍN KG/HA</t>
  </si>
  <si>
    <t>Alternaria porri Aplicado a Cebollin, Alternaria porri Aplicado a Ajo, Alternaria porri Aplicado a Cebolla bulbo, Alternaria porri Aplicado a Cebolla perla, Botrytis allii Aplicado a Cebollin, Botrytis allii Aplicado a Cebolla perla, Botrytis allii Aplicado a Cebolla bulbo, Botrytis allii Aplicado a Ajo, Botrytis cinerea Aplicado a Uva, Oidium sp. Aplicado a Ajo, Oidium sp. Aplicado a Cebollin, Oidium sp. Aplicado a Cebolla bulbo, Oidium sp. Aplicado a Cebolla perla, Peronospora destructor Aplicado a Cebollin, Peronospora destructor Aplicado a Cebolla bulbo, Peronospora destructor Aplicado a Cebolla perla, Peronospora destructor Aplicado a Ajo, Phytophthora infestans Aplicado a Papa, Plasmopara viticola Aplicado a Uva</t>
  </si>
  <si>
    <t>0,5 KG/TANQUE (200 L) PARA MOHO GRIS EN UVA; 2 KG/HA PARA MILDIU EN UVA / PRODUCTO AUTORIZADO PARA SU COMERCIALIZACIÓN CON ETIQUETA NORMA NACIONAL HASTA EL 25 DE JUNIO DEL 2020 (NOMBRE CON EL QUE SE COMERCIALIZA: ANTRACOL, CODIGO 10 - F)</t>
  </si>
  <si>
    <t>0.220 PAPA, 0.15 PARA MAÍZ L/HA</t>
  </si>
  <si>
    <t>Epitrix cucumeris Aplicado a Papa, Spodoptera frugiperda Aplicado a Maíz</t>
  </si>
  <si>
    <t>Agrow Allied Ventures Pvt. Ltd. (FABRICANTE-FORMULADOR) - India, MODERN INSECTICIDES LIMITED / FABRICANTE - FORMULADOR - India</t>
  </si>
  <si>
    <t>Solvent naptha (petroleum), light aromatic 540 g/l, O-cresol 45 g/l</t>
  </si>
  <si>
    <t>PARA PAPA 500 g/ha; PARA PIÑA 2.5 g/l G/L</t>
  </si>
  <si>
    <t>Copper oxychloride 350 G/KG + Metalaxyl 150 G/KG</t>
  </si>
  <si>
    <t>PAPA:1,5 kg/ha; BRÓCOLI: 0,8 kg/ha; ROSA:1.5 kg/ha; PITAHAYA 1.5 kg/ha; TABACO: 1kg/ha</t>
  </si>
  <si>
    <t>Alternaria brassicae Aplicado a Brócoli, Colletotrichum sp. Aplicado a Pitahaya , Peronospora sparsa Aplicado a Rosa, Phytophthora infestans Aplicado a Papa, Phytophthora nicotianae Aplicado a Tabaco</t>
  </si>
  <si>
    <t>Rhizoctonia solani Aplicado a Papa</t>
  </si>
  <si>
    <t>Metominostrobin 200 G/L</t>
  </si>
  <si>
    <t>Colletotrichum gloeosporioides Aplicado a Aguacate, Colletotrichum gloeosporioides Aplicado a Tomate de árbol, Colletotrichum gloeosporioides Aplicado a Papaya, Colletotrichum gloeosporioides Aplicado a Plátano, Colletotrichum gloeosporioides Aplicado a Mango, Colletotrichum gloeosporioides Aplicado a Naranjilla, Helminthosporium oryzae Aplicado a Arroz, Oidium sp. Aplicado a Rosa, Phyllachora maydis Aplicado a Maíz</t>
  </si>
  <si>
    <t>25 L, 60 L, 200 L, 1000 L</t>
  </si>
  <si>
    <t>1 PARA BANANO, 1 PARA MAÍZ L/HA</t>
  </si>
  <si>
    <t>Amaranthus dubius Aplicado a Banano, Asystasia gangetica Aplicado a Banano, Cyperus odoratus Aplicado a Banano, Cyperus rotundus Aplicado a Banano, Eleusine indica Aplicado a Banano, Euphorbia gramineae Aplicado a Banano, Rumex acetosella Aplicado a Maíz, Rumex crispus Aplicado a Maíz, Senencio vulgaris Aplicado a Maíz</t>
  </si>
  <si>
    <t>con GLPI 130149 se crea la presentación de 1000 l</t>
  </si>
  <si>
    <t>Alternaria spp. Aplicado a Plátano, Alternaria spp. Aplicado a Tomate de árbol, Alternaria spp. Aplicado a Papaya, Alternaria spp. Aplicado a Aguacate, Alternaria spp. Aplicado a Mango, Cladosporium spp. Aplicado a Papaya, Cladosporium spp. Aplicado a Tomate de árbol, Cladosporium spp. Aplicado a Plátano, Cladosporium spp. Aplicado a Mango, Cladosporium spp. Aplicado a Aguacate, Colletotrichum spp. Aplicado a Tomate de árbol, Colletotrichum spp. Aplicado a Papaya, Colletotrichum spp. Aplicado a Aguacate, Colletotrichum spp. Aplicado a Mango, Colletotrichum spp. Aplicado a Plátano, Fusarium spp. Aplicado a Tomate de árbol, Fusarium spp. Aplicado a Mango, Fusarium spp. Aplicado a Aguacate, Fusarium spp. Aplicado a Papaya, Fusarium spp. Aplicado a Plátano, Oidium sp. Aplicado a Rosa, Penicillium sp. Aplicado a Piña</t>
  </si>
  <si>
    <t>2.25kg/ha</t>
  </si>
  <si>
    <t>1.5 l/ha para rosa y tomate riñon</t>
  </si>
  <si>
    <t>0.75 l/ha Rosa, 400 ml/ha maíz</t>
  </si>
  <si>
    <t>1 L, 5 L, 20 L, 250 ML</t>
  </si>
  <si>
    <t>Abamectin 36 G/L + Thiamethoxam 72 G/L</t>
  </si>
  <si>
    <t>rosa:200 ml/ha; banano:2 l/ha (picudo,cochinilla);1.8 l/ha (nemátodo),T.riñón:1.8 l/ha;papa:1.6 l/ha</t>
  </si>
  <si>
    <t>Cosmopolites sordidus Aplicado a Banano, Dysmicoccus brevipes Aplicado a Banano, Frankliniella occidentalis Aplicado a Rosa, Globodera pallida Aplicado a Papa, Nacobbus aberrans Aplicado a Tomate riñon, Radopholus similis Aplicado a Banano</t>
  </si>
  <si>
    <t>1 L, 75 ML, 250 ML, 500 ML, 3.785 L, 4 L, 5 L, 10 L, 19 L</t>
  </si>
  <si>
    <t>0.50 PARA ARROZ Y CACAO L/HA</t>
  </si>
  <si>
    <t>Fleurya aestuans Aplicado a Cacao, Ipomoea grandifolia Aplicado a Cacao, Ludwigia octovalvis Aplicado a Arroz, Priva lappulacea Aplicado a Cacao</t>
  </si>
  <si>
    <t>CRYSTAL CHEMICAL INTER-AMERICA S.A. / PANAMA manufacturado por NORTHERN INTERNATIONAL (HOLDING) CO., LTD. - FABRICANTE - China, DUPOCSA PROTECTORES QUIMICOS PARA EL CAMPO S.A. - FORMULADOR - Ecuador, HANGZHOU GILMORE CHEMICAL CO., LTD. (fabricante) - China, SHANDONG WEIFANG RAINBOW CHEMICAL CO., LTD. - FABRICANTE - China, ZHEJIANG ZHONGSHAN CHEMICAL INDUSTRY GROUP CO., LTD. (fabricante) - China</t>
  </si>
  <si>
    <t>100 ML, 250 ML, 500 ML, 1 L, 3.785 L, 4 L, 5 L, 10 L, 19 L, 20 L, 300 ML</t>
  </si>
  <si>
    <t>250 G, 500 G, 1 KG, 20 KG, 300 G, 100 G</t>
  </si>
  <si>
    <t>Alternaria sp. Aplicado a Sandía, Colletotrichum sp. Aplicado a Fréjol, Helminthosporium maydis Aplicado a Maíz, Moniliophthora roreri Aplicado a Cacao, Peronospora destructor Aplicado a Cebolla, Peronospora sparsa Aplicado a Rosa, Peronospora sparsa Aplicado a Mora, Peronospora viciae Aplicado a Fréjol pallar, Peronospora viciae Aplicado a Fréjol, Peronospora viciae Aplicado a Soya, Peronospora viciae Aplicado a Arveja, Peronospora viciae Aplicado a Lenteja, Peronospora viciae Aplicado a Caupi, Peronospora viciae Aplicado a Haba, Peronospora viciae Aplicado a Garbanzo, Peronospora viciae Aplicado a Gandul, Peronospora viciae Aplicado a Chocho, Phytophthora infestans Aplicado a Mango, Phytophthora infestans Aplicado a Tomate de árbol, Phytophthora infestans Aplicado a Pimiento, Phytophthora infestans Aplicado a Naranjilla, Phytophthora infestans Aplicado a Tomate riñon, Phytophthora infestans Aplicado a Aguacate, Phytophthora infestans Aplicado a Papaya, Phytophthora infestans Aplicado a Zapote, Phytophthora infestans Aplicado a Papa, Phytophthora infestans Aplicado a Plátano, Pseudoperonospora cubensis Aplicado a Melón</t>
  </si>
  <si>
    <t>CONTIENE ETU 0,4 g/kg. DOSIS:rosa: 2kg/ha; 0.75 kg/ha Fréjol (Mildiu velloso), 0,75 kg/ha (soya, arveja, lenteja, fréjol pallar, caupi, haba, garbanzo, gandul, chocho) y periodo de carencia 20 días; 2 kg/ha (aguacate, papaya, zapote, plátano, mango, naranjilla, tomate de árbol) y período de carencia 21 días;</t>
  </si>
  <si>
    <t>Cyperus esculentus Aplicado a Arroz, Echinochloa colonum Aplicado a Arroz, Ludwigia linifolia Aplicado a Arroz</t>
  </si>
  <si>
    <t>Glyphosate 500 G/L</t>
  </si>
  <si>
    <t>Commelina diffusa Aplicado a Banano, Commelina diffusa Aplicado a Palma africana, Echinochloa colona Aplicado a Palma africana, Echinochloa colonum Aplicado a Maíz, Fleuria aestuans Aplicado a Banano, Ipomoea hirta Aplicado a Banano, Jatropha urens Aplicado a Banano, Momordica charantia Aplicado a Banano, Momordica charantia Aplicado a Palma africana, Paspalum sp. Aplicado a Banano, Rottboellia cochinchinensis Aplicado a Palma africana, Scleria pterota Aplicado a Maíz</t>
  </si>
  <si>
    <t>NANTONG JIANGSHAN AGROCHEMICAL &amp; CHEMICALS LIMITED LIABILITY CO. (FAB.) - China, SYNGENTA CHEMICALS BV (FORM) - Bélgica, SYNGENTA S.A (FORM.) - Colombia, YOUTH CHEMICAL CO., LTD. (FAB.) - China</t>
  </si>
  <si>
    <t>Arroz; T. riñón: 1 KG/HA</t>
  </si>
  <si>
    <t>ADAMA LTD (fabricante - formulador) - China</t>
  </si>
  <si>
    <t>Cambio de razon social de fabricante - formulador (antes HUBEI SANONDA CO., LTD /CHINA.</t>
  </si>
  <si>
    <t>Glyphosate 608 G/L</t>
  </si>
  <si>
    <t>Penoxsulam 25 G/L</t>
  </si>
  <si>
    <t>Cyperus iria Aplicado a Arroz, Echinochloa colonum Aplicado a Arroz, Fimbristylis miliacea Aplicado a Arroz, Ludwigia linifolia Aplicado a Arroz</t>
  </si>
  <si>
    <t>DOW AGROSCIENCES LLC (fabricante y formulador) - Estados Unidos, Huaian Glory Chemical Co., LTD. (fabricante) - China</t>
  </si>
  <si>
    <t>Epoxiconazole 250 G/L</t>
  </si>
  <si>
    <t>INTEROC S.A. (FORM.) - Ecuador, JIANGSU UNITED AGROCHEMICAL CO. LTD. (FAB. FORM.) - China</t>
  </si>
  <si>
    <t>ELIMINAR;FURADAN 4 F</t>
  </si>
  <si>
    <t>001-N12</t>
  </si>
  <si>
    <t>ELIMINAR;FURADAN 5 G</t>
  </si>
  <si>
    <t>001-N11</t>
  </si>
  <si>
    <t>1 L, 20 L, 5 GL</t>
  </si>
  <si>
    <t>Bidens andicola Aplicado a Maíz, Bidens odorata Aplicado a Maíz, Eleusine indica Aplicado a Caña de azúcar, Eleusine indica Aplicado a Piña, Momordica charantia Aplicado a Caña de azúcar, Polygonum nepalense Aplicado a Maíz, Rottboellia exaltata Aplicado a Caña de azúcar, Rumex acetosella Aplicado a Maíz</t>
  </si>
  <si>
    <t>SYCAMORE</t>
  </si>
  <si>
    <t>100 ML, 250 ML, 200 ML</t>
  </si>
  <si>
    <t>Lambda-cyhalothrin 100 G/L + Lufenuron 100 G/L</t>
  </si>
  <si>
    <t>Azoxystrobin 175 G/L + Difenoconazole 150 G/L</t>
  </si>
  <si>
    <t>JIANGSU ROTAM CHEMISTRY CO, LTD. (fabricante-formulador) - China</t>
  </si>
  <si>
    <t>KLYUCH</t>
  </si>
  <si>
    <t>85-I6/NA-CL1</t>
  </si>
  <si>
    <t>ARROZ: 1; PAPA: 0.5 L/HA</t>
  </si>
  <si>
    <t>0.60 (ROSA); 0,35 (NARANJA); 0,25 (TOMATE RIÑON); 0,25 (CEBOLLA BULBO Y BLANCA) L/HA</t>
  </si>
  <si>
    <t>Liriomyza huidobrensis Aplicado a Tomate riñon, Tetranychus urticae Aplicado a Naranja, Tetranychus urticae Aplicado a Rosa, Thrips tabaci Aplicado a Cebolla bulbo, Thrips tabaci Aplicado a Cebolla blanca</t>
  </si>
  <si>
    <t>59-H7/NA-CL1.</t>
  </si>
  <si>
    <t>0.75 PARA SOYA , 0.50 para frejol L/HA</t>
  </si>
  <si>
    <t>3.0 KIKUYO, BORDES AGRICOLAS 0.5 L/HA</t>
  </si>
  <si>
    <t>arroz y piña 1.0 l/ha; cebolla, ajo y cebolla perla 0,5 l/ha L/HA</t>
  </si>
  <si>
    <t>Amaranthus hybridus Aplicado a Ajo, Amaranthus hybridus Aplicado a Piña, Amaranthus hybridus Aplicado a Cebolla perla, Amaranthus hybridus Aplicado a cebolla , Cyperus esculentus Aplicado a Arroz, Echinochloa colona Aplicado a Arroz, Eclipta alba Aplicado a Arroz, Panicum maximum Aplicado a Piña, Rottboellia cochinchinensis Aplicado a Arroz, Taraxacum officinale Aplicado a Ajo, Taraxacum officinale Aplicado a cebolla , Taraxacum officinale Aplicado a Cebolla perla, Urtica dioica Aplicado a cebolla , Urtica dioica Aplicado a Ajo, Urtica dioica Aplicado a Cebolla perla</t>
  </si>
  <si>
    <t>Ipomoea congesta Aplicado a Soya</t>
  </si>
  <si>
    <t>ANHUI FENGLE AGROCHEMICAL CO., LTD. FABRICANTE - FORMULADOR - China, HANGZHOU GREEN FIELD CHEMICAL CO., LTD/ FABRICANTE- FORMULADOR - China, IPROCHEM COMPANY LIMITED (FORMULADOR) - China</t>
  </si>
  <si>
    <t>Se elimina el uso para control de Rottboellia exaltata por pedido de PUNTOVERDES.A. 15-10-2018.</t>
  </si>
  <si>
    <t>AKIRA 480</t>
  </si>
  <si>
    <t>39-H99/NA</t>
  </si>
  <si>
    <t>1792379563001</t>
  </si>
  <si>
    <t>ACTIVA DISTRIAGROLEAD ECUADOR S.A.</t>
  </si>
  <si>
    <t>3,50 L/HA</t>
  </si>
  <si>
    <t>Pennisetum clandestinum Aplicado a Bordes de areas agrícolas</t>
  </si>
  <si>
    <t>NINGBO AGROSKYRUN TRADING CO., LTD. (fabricante y formulador) - China, SHANDONG UNITED PESTICIDE INDUSTRY CO., LTD. (Fabricante y Formulador) - China</t>
  </si>
  <si>
    <t>BRILLADOR</t>
  </si>
  <si>
    <t>110-F2/NA</t>
  </si>
  <si>
    <t>Fludioxonil 230 G/L</t>
  </si>
  <si>
    <t>500cc/ha PARA TOMATE RIÑÓN; PIÑA 3 cc/l</t>
  </si>
  <si>
    <t>Botrytis cinerea Aplicado a Tomate riñon, Penicillium funiculosum Aplicado a Piña</t>
  </si>
  <si>
    <t>AGROHAO Co., Ltd._ FABRICANTE - FORMULADOR - China</t>
  </si>
  <si>
    <t>CRYSTAL RAIKO</t>
  </si>
  <si>
    <t>47-I14/NA</t>
  </si>
  <si>
    <t>Maíz; espárrago: 0.60 L/HA</t>
  </si>
  <si>
    <t>HANGZHOU GILMORE CHEMICAL CO., LTD. (FAB. - FORM.) - China</t>
  </si>
  <si>
    <t>50 g , 100 g , 250 G, 500 G, 1 KG</t>
  </si>
  <si>
    <t>0.24 T. RIÑÓN; 0.30 BANANO; PIMIENTO 0.08; MAIZ 0.094; 0.1 PAPA KG/HA</t>
  </si>
  <si>
    <t>Aleurothrixus floccosus Aplicado a Banano, Dalbulus maidis Aplicado a Maíz, Frankliniella occidentalis Aplicado a Pimiento, Premnotrypes vorax Aplicado a Papa, Trialeurodes vaporariorum Aplicado a tomate</t>
  </si>
  <si>
    <t>FLAGCHEM INTERNATIONAL CO. LTD. / FABRICANTE - FORMULADOR - China, HONBOR INDUSTRIAL CO. LTD. / FABRICANTE - FORMULADOR - China, IPROCHEM COMPANY LIMITED (FABRICANTE Y FORMULADOR) - China, NANJING RED SUN INTERNATIONAL TRADING CO., LTD. (FABRICANTE Y FORMULADOR) - China, ZHEJIANG YONGNONG CHEMICALS IND. CO., LTD. / FABRICANTE - FORMULADOR - China</t>
  </si>
  <si>
    <t>BENTAR</t>
  </si>
  <si>
    <t>115-A2/NA</t>
  </si>
  <si>
    <t>0,60 ml/l ML</t>
  </si>
  <si>
    <t>HEBEI BESTAR COMMERCE AND TRADE CO., LTD. (Fabricante y Formulador) - China</t>
  </si>
  <si>
    <t>CONTROLUP</t>
  </si>
  <si>
    <t>150-I9/NA-CL2</t>
  </si>
  <si>
    <t>150 g/ha</t>
  </si>
  <si>
    <t>MATACOL</t>
  </si>
  <si>
    <t>2-M2/NA-CL1</t>
  </si>
  <si>
    <t>360 GR/HA</t>
  </si>
  <si>
    <t>rosa (oidio:0.52l/ha, moho:0.80l/ha); piña:2.5ml/l; papay., aguact, mang, plát., t.árbol: 225ml/200l L/HA</t>
  </si>
  <si>
    <t>Alternaria spp. Aplicado a Tomate de árbol, Alternaria spp. Aplicado a Aguacate, Alternaria spp. Aplicado a Mango, Alternaria spp. Aplicado a Plátano, Alternaria spp. Aplicado a Papaya, Botrytis cinerea Aplicado a Rosa, Cladosporium spp. Aplicado a Tomate de árbol, Cladosporium spp. Aplicado a Papaya, Cladosporium spp. Aplicado a Aguacate, Cladosporium spp. Aplicado a Plátano, Cladosporium spp. Aplicado a Mango, Colletotrichum spp. Aplicado a Tomate de árbol, Colletotrichum spp. Aplicado a Aguacate, Colletotrichum spp. Aplicado a Mango, Colletotrichum spp. Aplicado a Plátano, Colletotrichum spp. Aplicado a Papaya, Fusarium spp. Aplicado a Plátano, Fusarium spp. Aplicado a Papaya, Fusarium spp. Aplicado a Mango, Fusarium spp. Aplicado a Tomate de árbol, Fusarium spp. Aplicado a Aguacate, Oidium sp. Aplicado a Rosa, Penicillium sp. Aplicado a Piña</t>
  </si>
  <si>
    <t>FLAGCHEM INTERNATIONAL CO., LTD. - FABRICANTE Y FORMULADOR - China, HONBOR INDUSTRIAL CO. LTD. / FABRICANTE - FORMULADOR - China, IPROCHEM COMPANY LIMITED/FABRICANTE-FORMULADOR - China, NANJING RED SUN INTERNATIONAL TRADING CO. LTD.- FABRICANTE Y FORMULADOR - China, NINGBO GENERIC CHEMICAL CO., LTD/FABRICANTE FORMULADOR - China, TRUSTCHEM CO. LTD /FABRICANTE-FORMULADOR - China</t>
  </si>
  <si>
    <t>SCULPTOR</t>
  </si>
  <si>
    <t>178-F2/NA</t>
  </si>
  <si>
    <t>Metconazole 250 G/L</t>
  </si>
  <si>
    <t>INTEROC S. A. (formulador) - Ecuador, SUNJOY AGRO. Ningbo Sunjoy Agroscience Co., Ltd. (fabricante y formulador) - China</t>
  </si>
  <si>
    <t>49-I18/NA-CL1</t>
  </si>
  <si>
    <t>FLAGCHEM INTERNATIONAL CO. LTD. (fabricante-formulador) - China, HONBOR INDUSTRIAL CO., LTD. FABRICANTE - FORMULADOR - China, IPROCHEM COMPANY LIMITED FABRICANTE - FORMULADOR - China, NANJING RED SUN INTERNATIONAL TRADING CO.,LTD. - FABRICANTE - FORMULADOR - China, NINGBO FREE TRADE ZONE FINECHEM IND. CO., LTD. - FABRICANTE - FORMULADOR - China</t>
  </si>
  <si>
    <t>80 ML/HA PARA ARROZ</t>
  </si>
  <si>
    <t>NANJING LANDSCAPE AGROSCIENCE LTD. FABRICANTE - FORMULADOR - China, NINGBO SUNJOY AGROSCIENCE CO. LTD. - FABRICANTE - FORMULADOR - China</t>
  </si>
  <si>
    <t>CLIO 400</t>
  </si>
  <si>
    <t>90-H34/NA</t>
  </si>
  <si>
    <t>NINGBO AGROSKYRUN TRADING CO. LTD. (FAB-FOR) - China, SHANDONG UNITED PESTICIDE INDUSTRY CO., LTD. (fabricante y formulador) - China</t>
  </si>
  <si>
    <t>BISAXON</t>
  </si>
  <si>
    <t>7-H42/NA-CL1</t>
  </si>
  <si>
    <t>250 L, 250 ML, 500 ML, 1 L, 3.785 L, 4 L, 20 L, 10 L</t>
  </si>
  <si>
    <t>Ageratum conyzoides Aplicado a Maíz, Amaranthus spinosus Aplicado a Maíz, Digitaria sanguinalis Aplicado a Maíz, Echinochloa colona Aplicado a Maíz, Eleusine indica Aplicado a Maíz, Euphorbia hirta Aplicado a Maíz, Ipomoea congesta Aplicado a Maíz, Leptochloa filiformis Aplicado a Maíz, Lindernia crustaceae Aplicado a Maíz, Momordica charantia Aplicado a Maíz</t>
  </si>
  <si>
    <t>BIESTERFELD SHANGHAI CO., LTD. (FAB. - FORM.) - China, FARMEX S.A. (FAB.) - Perú</t>
  </si>
  <si>
    <t>1 (PAPA-SANDIA-KIWANO-MELON-PEPINILLO-SAMBO-ZAPALLO-ZUCCHINI); 1,5 ROSA; 2,5 UVA. KG/HA</t>
  </si>
  <si>
    <t>Cercospora sp. Aplicado a Sandía, Cercospora sp. Aplicado a Kiwano, Cercospora sp. Aplicado a Melón, Cercospora sp. Aplicado a Pepinillo, Cercospora sp. Aplicado a Sambo, Cercospora sp. Aplicado a Zapallo, Cercospora sp. Aplicado a Zucchini, Peronospora sparsa Aplicado a Rosa, Phytophthora infestans Aplicado a Papa, Plasmopara viticola Aplicado a Uva</t>
  </si>
  <si>
    <t>CRYSTAL CHEMICAL INTER AMERICA - FABRICANTE (Mancozeb y Metalaxyl) - China, DUPOCSA PROTEC.QUIM. PARA ELCAMPO S.A. (FORMULADOR) - Ecuador, INDOFIL - FABRICANTE (Metalaxyl) - India, SHANDONG WEIFANG RAINBOW CHEMICAL CO., LTD. - FABRICANTE (Mancozeb) - China</t>
  </si>
  <si>
    <t>HERBISATO</t>
  </si>
  <si>
    <t>39-H57/NA-CL2</t>
  </si>
  <si>
    <t>100 ML, 250 ML, 500 ML, 1 GL, 2.5 GL, 5 GL, 1 L, 10 L, 19 L, 20 L</t>
  </si>
  <si>
    <t>PALMA AFRICANA: 2.0 l/ha; BORDES DE ÁREAS AGRÍCOLAS: 1.5 l/ha; PAPAYA: 3l/ha L/HA</t>
  </si>
  <si>
    <t>Amaranthus spinosus Aplicado a Papaya, Euphorbia heterophylla Aplicado a Bordes de areas agrícolas, Justicia laevilinguis Aplicado a Palma africana, Laportea aestuans Aplicado a Palma africana, Paspalum fasciculatum Aplicado a Bordes de areas agrícolas, Paspalum paniculatum Aplicado a Palma africana</t>
  </si>
  <si>
    <t>0.65 ml/litro EN ROSA, PIÑA 2.5 ml/l, PAPAYA, AGUACATE, MANGO, PLATANO, : 225 ml en 200 l de agua/ha ML</t>
  </si>
  <si>
    <t>Alternaria spp. Aplicado a Mango, Alternaria spp. Aplicado a Aguacate, Alternaria spp. Aplicado a Papaya, Alternaria spp. Aplicado a Tomate de árbol, Alternaria spp. Aplicado a Plátano, Cladosporium spp. Aplicado a Tomate de árbol, Cladosporium spp. Aplicado a Papaya, Cladosporium spp. Aplicado a Aguacate, Cladosporium spp. Aplicado a Mango, Cladosporium spp. Aplicado a Plátano, Colletotrichum spp. Aplicado a Mango, Colletotrichum spp. Aplicado a Papaya, Colletotrichum spp. Aplicado a Plátano, Colletotrichum spp. Aplicado a Tomate de árbol, Colletotrichum spp. Aplicado a Aguacate, Fusarium spp. Aplicado a Mango, Fusarium spp. Aplicado a Aguacate, Fusarium spp. Aplicado a Tomate de árbol, Fusarium spp. Aplicado a Papaya, Fusarium spp. Aplicado a Plátano, Oidium sp. Aplicado a Rosa, Penicillium sp. Aplicado a Piña</t>
  </si>
  <si>
    <t>MIGRACIÓN PLAGUICI A GUÍA Contiene Aditivo Xylene 470 g/l; Inflamable 0.65 ml/litro EN ROSA, PIÑA 2.5 ml/l, PAPAYA, AGUACATE, MANGO, PLATANO, TOMATE DE ARBOL : 225 ml en 200 l de agua/ha</t>
  </si>
  <si>
    <t>Pyrimidifen 104 G/L</t>
  </si>
  <si>
    <t>0.6l/ha para rosa, 0.2 ml/ll para citricos</t>
  </si>
  <si>
    <t>Phyllocoptruta oleivora Aplicado a Naranja, Phyllocoptruta oleivora Aplicado a Limón, Phyllocoptruta oleivora Aplicado a limón tahití, Phyllocoptruta oleivora Aplicado a Lima, Phyllocoptruta oleivora Aplicado a Toronja, Tetranychus urticae Aplicado a Rosa</t>
  </si>
  <si>
    <t>TEMPURA</t>
  </si>
  <si>
    <t>66-H8/NA-CL1</t>
  </si>
  <si>
    <t>COSTAZOLE</t>
  </si>
  <si>
    <t>71-F10/NA-CL2</t>
  </si>
  <si>
    <t>BANANO Y MAÍZ 0.4 L/HA</t>
  </si>
  <si>
    <t>Helminthosporium maydis Aplicado a Maíz, Mycosphaerella fijiensis Aplicado a Banano</t>
  </si>
  <si>
    <t>BURÁN</t>
  </si>
  <si>
    <t>39-H86/NA-CL1</t>
  </si>
  <si>
    <t>2.50 l/ha L/HA</t>
  </si>
  <si>
    <t>Bidens pilosa Aplicado a Maíz, Eleusine indica Aplicado a Maíz, Malvastrum peruvianum Aplicado a Maíz, Malva sylvestris Aplicado a Maíz, Rumex crispus Aplicado a Maíz, Solanum nigrum Aplicado a Maíz, Verbena litoralis Aplicado a Maíz</t>
  </si>
  <si>
    <t>MAISTER POWER</t>
  </si>
  <si>
    <t>137-H1/NA</t>
  </si>
  <si>
    <t>Foramsulfuron 30 G/L + Iodosulfuron-methyl-sodium 1 G/L + Thiencarbazone-methyl 10 G/L</t>
  </si>
  <si>
    <t>Cyperus rotundus Aplicado a Maíz, Digitaria sanguinalis Aplicado a Maíz, Echinochloa colona Aplicado a Maíz, Fimbristylis littoralis Aplicado a Maíz, Leptochloa filiformis Aplicado a Maíz, Rottboellia cochinchinensis Aplicado a Maíz</t>
  </si>
  <si>
    <t>BAYER A.G. (Fabricante de Thiencarbazone-methyl) - Alemania, BAYER A.G. (FORMULADOR) - Alemania, BAYER SAS (FORMULADOR) - Francia, LONZA AG (Fabricante de Foramsulfuron y Iodosulfuron-methyl-sodium) - Suiza</t>
  </si>
  <si>
    <t>CONTIENE SOLVENT NAPHTHA (PETROLEUM), LIGTH AROMATIC 250 g/l</t>
  </si>
  <si>
    <t>DIVIXTON NEO</t>
  </si>
  <si>
    <t>136-H1/NA-CL1</t>
  </si>
  <si>
    <t>30 L, 60 L, 200 L, 205 L, 100 L</t>
  </si>
  <si>
    <t>Florpyrauxifen-benzyl 25 G/L</t>
  </si>
  <si>
    <t>Cyperus difformis Aplicado a Arroz, Cyperus esculentus Aplicado a Arroz, Cyperus iria Aplicado a Arroz, Echinochloa colona Aplicado a Arroz, Echinochloa crus-galli Aplicado a Arroz, Eclipta alba Aplicado a Arroz, Leptochloa filiformis Aplicado a Arroz, Ludwigia linifolia Aplicado a Arroz</t>
  </si>
  <si>
    <t>ALBEMARLE CORPORATION (FAB.) - Estados Unidos, DOW AGROSCIENCES LLC . (FAB.- FORM.) - Estados Unidos, JIANGSU LIANHE CHEMICAL TECHNOLOGY CO. LTD. (FAB.) - China</t>
  </si>
  <si>
    <t>FAVORIT</t>
  </si>
  <si>
    <t>188-F1/NA-CL2</t>
  </si>
  <si>
    <t>AGRIA S.A. (fabricante-formulador) - Bulgaria, Zenith Crop Sciences Bulgaria Ltd. (formulador) - Bulgaria</t>
  </si>
  <si>
    <t>Aditivos de importancia toxicológica Ethylenethiourea (ETU) 0,14 g/kg y Lignosulfonato de calcio 25 g/kg</t>
  </si>
  <si>
    <t>0.60 l/ha o 0.40ml/l PARA ROSA; 0.30 l/ha PARA TOMATE RIÑÓN L/HA</t>
  </si>
  <si>
    <t>XEEMA</t>
  </si>
  <si>
    <t>73-I6/NA-CL1</t>
  </si>
  <si>
    <t>MANZIN 620</t>
  </si>
  <si>
    <t>1-F95/NA-CL1</t>
  </si>
  <si>
    <t>CAYON (≥7.5 L - 20 L)</t>
  </si>
  <si>
    <t>123-I12/NA</t>
  </si>
  <si>
    <t>NANJING ESSENCE FINE CHEMICAL CO.,LTD. (fabricante y formulador) - China</t>
  </si>
  <si>
    <t>PEHUEN</t>
  </si>
  <si>
    <t>174-I3/NA</t>
  </si>
  <si>
    <t>Fipronil 190 G/L + Thiamethoxam 350 G/L</t>
  </si>
  <si>
    <t>ANASAC CHILE S.A. (formulador) - Chile, HUALONG CHEMICAL INDUSTRY COMPANY LIMITED (fabricante) - China, ZHEJIANG LONGYOU EAST ANASAC CROP SCIENCE CO., LTD. (formulador) - China</t>
  </si>
  <si>
    <t>COVER ADVANCE</t>
  </si>
  <si>
    <t>138-H1/NA</t>
  </si>
  <si>
    <t>1 L, 4 L, 5 L, 20 L, 3 L</t>
  </si>
  <si>
    <t>Thiobencarb o benthiocarb 400 G/L</t>
  </si>
  <si>
    <t>Cyperus rotundus Aplicado a Arroz, Echinochloa colonum Aplicado a Arroz, Portulaca oleracea Aplicado a Arroz</t>
  </si>
  <si>
    <t>HANSEASIA LIMITED (FORM.) - China, HIGH HOPE ZHONGTAIN CORPORATION (FAB) - China</t>
  </si>
  <si>
    <t>SEYDON (&gt;7,5 L - 20 L)</t>
  </si>
  <si>
    <t>49-I24/NA</t>
  </si>
  <si>
    <t>0,2 PARA ARROZ L/HA</t>
  </si>
  <si>
    <t>PASTISHA</t>
  </si>
  <si>
    <t>66-H12/NA</t>
  </si>
  <si>
    <t>0.25 PARA ARROZ, 2.0 l/ha Bordes y Caminos agrícolas. L/HA</t>
  </si>
  <si>
    <t>Amaranthus dubius Aplicado a Arroz, Leptochloa filiformis Aplicado a Arroz, Portulaca oleracea Aplicado a Arroz, Verbena litoralis Aplicado a Bordes de areas agrícolas</t>
  </si>
  <si>
    <t>TANDAERO</t>
  </si>
  <si>
    <t>194-F5/NA</t>
  </si>
  <si>
    <t>250 ML, 500 ML, 1 L, 5 L, 20 L</t>
  </si>
  <si>
    <t>JIANGSU ROTAM CHEMISTRY Co. Ltd. (Fabricante y Formulador) - China</t>
  </si>
  <si>
    <t>BOREAS</t>
  </si>
  <si>
    <t>150-I10/NA</t>
  </si>
  <si>
    <t>HEBEI VEYONG BIO-CHEMICAL CO., LTD. (fabricante y formulador) - China, NANJING ESSENCE FINE-Chemical Co. Ltd. (fabricante-formulador) - China</t>
  </si>
  <si>
    <t>80-I8/NA</t>
  </si>
  <si>
    <t>0.25 GYPSO, TOMATE RIÑÓN, FRÉJOL, ARROZ; 0.35 ROSA L/HA</t>
  </si>
  <si>
    <t>Diaphania nitidalis Aplicado a Pepinillo, Empoasca kraemeri Aplicado a Fréjol, Frankliniella occidentalis Aplicado a Arveja, Frankliniella occidentalis Aplicado a Rosa, Frankliniella parvula Aplicado a Orito, Frankliniella sp. Aplicado a Orito, Hydrellia sp Aplicado a Arroz, Liriomyza huidobrensis Aplicado a gypsophila, Premnotrypes vorax Aplicado a Papa, Tagosodes oryzicolus Aplicado a Arroz, Thrips tabaci Aplicado a Cebolla, Trialeurodes vaporariorum Aplicado a Tomate de árbol, Zulia pubescens Aplicado a Pasto brachiaria</t>
  </si>
  <si>
    <t>0.25 GYPSO, TOMATE RIÑÓN, FRÉJOL, ARROZ; 0.35 ROSA; 0.24 PASTO; 0.20 CEBOLLA; 0.50 PAPA; 0.60 PEPINILLO; 0.30 ARVEJA; 1 ML/L ORITO</t>
  </si>
  <si>
    <t>TERBUPRIM</t>
  </si>
  <si>
    <t>35-H10/NA</t>
  </si>
  <si>
    <t>1 L, 200 L, 20 L, 1 GL</t>
  </si>
  <si>
    <t>Amaranthus spinosus Aplicado a Caña de azúcar, Eleusine indica Aplicado a Caña de azúcar, Leptochloa filiformis Aplicado a Caña de azúcar</t>
  </si>
  <si>
    <t>JOC GREAT WALL CORP. (fabricante y formulador) - China</t>
  </si>
  <si>
    <t>SHARTHIO</t>
  </si>
  <si>
    <t>33-F19/NA</t>
  </si>
  <si>
    <t>25 KG, 1 KG, 250 G, 50 G, 100 G, 200 G, 500 G</t>
  </si>
  <si>
    <t>SHARDA CROPCHEM Ltd. (Fabricante y Formulador) - India</t>
  </si>
  <si>
    <t>IMIDAFARM</t>
  </si>
  <si>
    <t>68-I39/NA</t>
  </si>
  <si>
    <t>JOC GREAT WALL CORP (fabricante-formulador) - China</t>
  </si>
  <si>
    <t>MANCUERNA</t>
  </si>
  <si>
    <t>215-F3/NA</t>
  </si>
  <si>
    <t>250 ML, 1 L, 5 L, 20 L, 100 ML, 500 ML, 1 GL, 10 L</t>
  </si>
  <si>
    <t>Azoxystrobin 200 G/L + Cyproconazole 80 G/L</t>
  </si>
  <si>
    <t>CROSSER</t>
  </si>
  <si>
    <t>29-H81/NA</t>
  </si>
  <si>
    <t>3.8 L, 19 L, 1 L, 20 L</t>
  </si>
  <si>
    <t>2,4 d 150 G/L + Picloram 15 G/L</t>
  </si>
  <si>
    <t>5 ml/l ML</t>
  </si>
  <si>
    <t>Senna obtusifolia Aplicado a Pasto saboya</t>
  </si>
  <si>
    <t>Dow AgroScience LLC Fabricante del i.a 2,4-D y picloram - Estados Unidos, Dow AgroSciences de Colombia S.A. (Formulador) - Colombia, LIER CHEMICAL CO.,LTD (fab picloram) - China, Polaquimia S.A. de C.V. Fabricante del i.a 2,4-D - México</t>
  </si>
  <si>
    <t>Cambio de número de registro aprobado de 29-H8/NA a 29-H81/NA (09-04-20)</t>
  </si>
  <si>
    <t>TENAZ</t>
  </si>
  <si>
    <t>35-H11/NA</t>
  </si>
  <si>
    <t>500 ML, 1 L, 1 GL, 19 L</t>
  </si>
  <si>
    <t>Eleusine indica Aplicado a Caña de azúcar, Leptochloa filiformis Aplicado a Caña de azúcar, Paspalum fasciculatum Aplicado a Caña de azúcar, Rottboellia cochinchinensis Aplicado a Caña de azúcar</t>
  </si>
  <si>
    <t>TRUSTCHEM CO., LTD. (Fabricante y Formulador) - China</t>
  </si>
  <si>
    <t>Paraquat dichloride 240 G/L</t>
  </si>
  <si>
    <t>DUPOCSA PROTECTORES QUÍMICOS PARA EL CAMPO S.A. - N.C. CRYSTAL CHEMICAL DEL ECUADOR (formulador) - Ecuador, NINGBO SUNJOY AGROSCIENCE CO., LTD. (fabricante y formulador) - China</t>
  </si>
  <si>
    <t>83-F7/NA-CL1</t>
  </si>
  <si>
    <t>JIANGSU ROTAM CHEMISTRY, CO., LTD (fabricante-formulador) - China</t>
  </si>
  <si>
    <t>FORNAX 480</t>
  </si>
  <si>
    <t>26-I55/NA-CL2</t>
  </si>
  <si>
    <t>maíz 1,0; soya 0,75; ajo, cebolla de bulbo, cebolla perla 1,0 L/HA</t>
  </si>
  <si>
    <t>Pseudoplusia includens Aplicado a Soya, Spodoptera frugiperda Aplicado a Maíz, Thrips tabaci Aplicado a Ajo, Thrips tabaci Aplicado a Cebolla bulbo, Thrips tabaci Aplicado a Cebolla perla</t>
  </si>
  <si>
    <t>AGRIPAC S.A. (Formulador) - Ecuador, RED SUN GROUP CORPORATION (Fabricante) - China</t>
  </si>
  <si>
    <t>ESTRELLA</t>
  </si>
  <si>
    <t>39-H81/NA-CL1</t>
  </si>
  <si>
    <t>1 L, 4 L, 9.5 L, 20 L, 500 ML</t>
  </si>
  <si>
    <t>MAÍZ 1; PALMA AFRICANA 2 L/HA</t>
  </si>
  <si>
    <t>OASIS AGROSCIENCE LIMITED (fabricante-formulador) - China, TRUSTCHEM CO. LTD. (fabricante-formulador) - China</t>
  </si>
  <si>
    <t>PRODUCTO CLON DE GLIFONED</t>
  </si>
  <si>
    <t>0.50 PAPA en 400 litros; 0.75 MAÍZ en 200 litros; 0.75 ARROZ en 300 litros, 0.6 ESPÁRRAGOS en 800 li L/HA</t>
  </si>
  <si>
    <t>Frankliniella tuberosi Aplicado a Papa, Oebalus ornatus Aplicado a Arroz, Spodoptera frugiperda Aplicado a Espárrago, Spodoptera frugiperda Aplicado a Maíz</t>
  </si>
  <si>
    <t>JIANGSU SEVENCONTINENT GREEN CHEMICAL CO. LTD. - FORMULADOR - China, SHARDA CROPCHEM LIMITED (Fabricante y Formulador) - India</t>
  </si>
  <si>
    <t>2-H48/NA-CL4.</t>
  </si>
  <si>
    <t>SHANDONG RAINBOW INTERNATIONAL CO LTD (FORMULADOR) - China</t>
  </si>
  <si>
    <t>Aphis gossypii Aplicado a Melón</t>
  </si>
  <si>
    <t>10 G, 15 G</t>
  </si>
  <si>
    <t>Eclipta alba Aplicado a Arroz, Momordica charantia Aplicado a Arroz</t>
  </si>
  <si>
    <t>4 L, 20 L, 1 L</t>
  </si>
  <si>
    <t>0.5 l/ha en 60 litros de agua para banano</t>
  </si>
  <si>
    <t>Adama Andina BV Sucursal Colombia (formulador - Colombia, TRUSTCHEM Co. Ltd. (FABRICANTE) - China</t>
  </si>
  <si>
    <t>0.75 para banano, 1.0 para rosas, 2 para tomate riñon L/HA</t>
  </si>
  <si>
    <t>1 GL, 20 L, 1 L, 19 L, 3.8 L</t>
  </si>
  <si>
    <t>AIT(naphthalene sulfonate formaldehyde condensate sodium salt 45 g/L, ethylene glycol 28g/L)</t>
  </si>
  <si>
    <t>1.5 Tomate riñón; 1.25 Arroz L/HA</t>
  </si>
  <si>
    <t>SHANXI XINYUAN HUAKANG CHEMICAL CO., LTD. (FAB y FORM) - China, SHARDA CROPCHEM LIMITED (FAB y FORM) - India</t>
  </si>
  <si>
    <t>Chlorothalonil 400 G/L + Metalaxil - m 40 G/L</t>
  </si>
  <si>
    <t>Alternaria brassicae Aplicado a Brócoli, Peronospora destructor Aplicado a Cebolla, Peronospora sparsa Aplicado a Rosa, Phytophthora infestans Aplicado a Papa, Phytophthora infestans Aplicado a Tomate de árbol, Pseudoperonospora cubensis Aplicado a Sandía</t>
  </si>
  <si>
    <t>JIANGSU XINHE AGROCHEMICAL CO., LTD. FABRICANTE - China, JIANGYIN SULI CHEMICAL CO., LTD. FABRICANTE - China, SDS BIOTECH K.K. (FABRICANTE: CHLOROTHALONIL) - Japón, SYNGENTA COLOMBIA - Colombia, SYNGENTA PROTECAO DE CULTIVOS LTDA - Brasil</t>
  </si>
  <si>
    <t>Sulfoxaflor 240 G/L</t>
  </si>
  <si>
    <t>Tomate R: 450 Brócoli 25 Frejol 400 (ml/ha) Sandia melon 0.30 Soya 0.20 Arroz 0.10 Frejol 0.40(l/ha) ML</t>
  </si>
  <si>
    <t>Aphis gossypii Aplicado a Zucchini, Aphis gossypii Aplicado a Zapallo, Aphis gossypii Aplicado a Pepinillo, Aphis gossypii Aplicado a Melón, Aphis gossypii Aplicado a Sandía, Bemisia tabaci Aplicado a Melón, Bemisia tabaci Aplicado a Soya, Bemisia tabaci Aplicado a Sandía, Brevicoryne brassicae Aplicado a Brócoli, Diaphorina citri Aplicado a Limón, Diaphorina citri Aplicado a Toronja, Diaphorina citri Aplicado a Mandarina, Diaphorina citri Aplicado a Lima, Diaphorina citri Aplicado a Naranja, Empoasca kraemeri Aplicado a Chocho, Empoasca kraemeri Aplicado a Garbanzo, Empoasca kraemeri Aplicado a Haba, Empoasca kraemeri Aplicado a Lenteja, Empoasca kraemeri Aplicado a Fréjol, Empoasca kraemeri Aplicado a Arveja, Empoasca kraemeri Aplicado a Caupi, Eriosoma lanigerum Aplicado a Frambuesa roja, Eriosoma lanigerum Aplicado a Pera, Eriosoma lanigerum Aplicado a Cereza, Eriosoma lanigerum Aplicado a Ciruela, Eriosoma lanigerum Aplicado a Reina claudia, Eriosoma lanigerum Aplicado a Durazno, Eriosoma lanigerum Aplicado a Frambuesa negra, Eriosoma lanigerum Aplicado a Fresa, Eriosoma lanigerum Aplicado a Mora, Eriosoma lanigerum Aplicado a Capulí, Eriosoma lanigerum Aplicado a Manzana, Myzus persicae Aplicado a Tomate de árbol, Myzus persicae Aplicado a Uvilla, Myzus persicae Aplicado a Berenjena, Myzus persicae Aplicado a Naranjilla, Myzus persicae Aplicado a Pepino dulce, Myzus persicae Aplicado a Pimiento, Myzus persicae Aplicado a Ají, Rhopalosiphum maidis Aplicado a Trigo, Rhopalosiphum maidis Aplicado a Avena, Rhopalosiphum maidis Aplicado a Cebada, Rhopalosiphum rufiabdominalis Aplicado a Cebada, Rhopalosiphum rufiabdominalis Aplicado a Trigo, Rhopalosiphum rufiabdominalis Aplicado a Avena, Tagasodes orizicolus Aplicado a Arroz, Trialeurodes vaporariorum Aplicado a Tomate riñon, Trialeurodes vaporariorum Aplicado a Fréjol</t>
  </si>
  <si>
    <t>Dosis; melón, sambo, sandía, zucchini, zapallo, pepinillo 60 – 80 ml/ha; Arveja, Caupi, Chocho, Garbanzo, Haba, Lenteja 300 ml/ha equivalente a 150 ml/200 l de agua; Manzana, Pera, Capulí, Cereza, Ciruela, Reina, Claudia, Durazno, Frambuesa roja, Frambuesa negra, Fresa y Mora 65 – 75 m l/ha; Trigo, Cebada, Avena 50 ml/ha; Naranja, Limón, Lima, Mandarina y Toronja 150 ml/ha; Berenjena, Naranjilla, Pepino dulce, Pimiento, Tomate de árbol, Ají y Uvilla 60 – 80 ml/ha</t>
  </si>
  <si>
    <t>FEGADAZIN (CANCELADO)</t>
  </si>
  <si>
    <t>0,250 l/ha para arroz, 0.20 l/ha para tomate riñón KG</t>
  </si>
  <si>
    <t>Botrytis cinerea Aplicado a Tomate riñon, Pyricularia oryzae Aplicado a arroz</t>
  </si>
  <si>
    <t>ANHUI GUANGXIN AGROCHEMICAL CO., LTD/FABRICANTE- FORMULADOR - China, DVA (SHANGAI) CHEMICALS CO., LTD/FABRICANTE- FORMULADOR - China</t>
  </si>
  <si>
    <t>CANCELADO BAJO RESOLUCIÓN 0223; Inmovilizado el 8 de octubre de 2015 mediante memorando 1764-M/ Se levanta Inmovilización mediante memorando Nro. MAGAP-DD9Z4/AGC-2016-000269-M con fecha 24-02-2016</t>
  </si>
  <si>
    <t>TERMINUS</t>
  </si>
  <si>
    <t>18-F29/NA-CL2</t>
  </si>
  <si>
    <t>200 ML, 400 ML, 1 L, 20 L</t>
  </si>
  <si>
    <t>1 l/ha brócoli, 1.5 l/ha para banano; papaya 0,6 L/HA</t>
  </si>
  <si>
    <t>Paraffinic hydrocarbon 98 %</t>
  </si>
  <si>
    <t>Paraffinic hydrocarbon 840 G/L</t>
  </si>
  <si>
    <t>Aceite mineral 95 %</t>
  </si>
  <si>
    <t>Fluxapyroxad 250 G/L + Pyraclostrobin 250 G/L</t>
  </si>
  <si>
    <t>PRODUCTO NUEVO - Ampliación de vida útil a tres (3) años.</t>
  </si>
  <si>
    <t>S/P S/U, 1000 GLL</t>
  </si>
  <si>
    <t>White mineral oil 1000 G/L</t>
  </si>
  <si>
    <t>Liquido (L)</t>
  </si>
  <si>
    <t>CALUMET REFINING, LLC (fabricante) - Estados Unidos, FLINT HILLS RESOURCES LP, (FHR) - Estados Unidos, HOLLYFRONTIER REFINING &amp; MARKETING LLC (fabricante) - Estados Unidos, MOTIVA ENTERPRISES LLC - FABRICANTE - Estados Unidos, PETRO-CANADA LUBRICANTS INC. (fabricante) - Canadá</t>
  </si>
  <si>
    <t>White mineral oil 850 G/L</t>
  </si>
  <si>
    <t>7,5 cc/l con descargo de agua de 1500 l/ha</t>
  </si>
  <si>
    <t>PETRO-CANADÁ LUBRICANTS INC. (FABRICANTE - FORMULADOR) - Canadá</t>
  </si>
  <si>
    <t>RITTENER</t>
  </si>
  <si>
    <t>242-F1/NA</t>
  </si>
  <si>
    <t>Azoxystrobin 69 G/L + Dodemorph acetate 333 G/L</t>
  </si>
  <si>
    <t>1.8 ml/l (agua 2000 l/ha)</t>
  </si>
  <si>
    <t>INTEROC S.A. (Formulador) - Ecuador, Jiangsu United Agrochemical Co., Ltd. (Fabricante, I.A. dodemorph acetate) - China, Ningbo Sunjoy Agroscience Co., Ltd. (Fabricante, I.A. azoxystrobin) - China</t>
  </si>
  <si>
    <t>Solvent naptha petroleum 150 g/l</t>
  </si>
  <si>
    <t>EXASIN</t>
  </si>
  <si>
    <t>241-F1/NA</t>
  </si>
  <si>
    <t>100 ML, 250 ML, 500 ML, 1 L, 4 L, 5 L</t>
  </si>
  <si>
    <t>Hexaconazole 50 G/L</t>
  </si>
  <si>
    <t>ATRAGOAL</t>
  </si>
  <si>
    <t>2-H61/NA</t>
  </si>
  <si>
    <t>0.75 KG/HA</t>
  </si>
  <si>
    <t>Crocosmia x crocosmiiflora Aplicado a Maíz, Drymaria cordata Aplicado a Maíz, Ischaemum rugosum Aplicado a Maíz</t>
  </si>
  <si>
    <t>ELEMENT</t>
  </si>
  <si>
    <t>162-F3/NA–CL1</t>
  </si>
  <si>
    <t>2.4 ml/l rosas (vol agua: 1500l/ha); 2.0 l/ha papa</t>
  </si>
  <si>
    <t>ZENITH CROP SCIENCES BULGARIA LTD. (Fab y Form) - Bulgaria</t>
  </si>
  <si>
    <t>UTHANE 75</t>
  </si>
  <si>
    <t>1-F24/NA-CL3</t>
  </si>
  <si>
    <t>UNIPHOS COLOMBIA PLANT LIMITED (Fab y Form) - Colombia, UPL LIMITED (Fab y Form) - India</t>
  </si>
  <si>
    <t>0.75Algodón;1.0Brócoli;1.0Café;0.5/200lagCoco 0.5Papa;0.75Soya;1.25T.riñón;0.75Arroz;0.75Maíz;0.6Esp L/HA</t>
  </si>
  <si>
    <t>Agrotis ipsilon Aplicado a Brócoli, Alabama argillacea Aplicado a Algodón, Cerotoma sp. Aplicado a Soya, Epitrix cucumeris Aplicado a Papa, Hypothenemus hampei Aplicado a Café, Rhynchophorus palmarum Aplicado a Coco, Spodoptera frugiperda Aplicado a Maíz, Spodoptera frugiperda Aplicado a Arroz, Spodoptera frugiperda Aplicado a Espárrago, Tuta absoluta Aplicado a Tomate riñon</t>
  </si>
  <si>
    <t>LONGBAY</t>
  </si>
  <si>
    <t>23-H7/NA</t>
  </si>
  <si>
    <t>1 L, 4 L, 5 L</t>
  </si>
  <si>
    <t>Fimbristylis annua Aplicado a Arroz, Ludwigia linifolia Aplicado a Arroz</t>
  </si>
  <si>
    <t>MEZOR</t>
  </si>
  <si>
    <t>165-I2/NA</t>
  </si>
  <si>
    <t>Lufenuron 70 G/L + Thiodicarb 300 G/L</t>
  </si>
  <si>
    <t>NINGBO SUNJOY AGROSCIENCE CO., LTD. (Fab y Form) - China</t>
  </si>
  <si>
    <t>CUBIERTA 830</t>
  </si>
  <si>
    <t>47-F10/NA</t>
  </si>
  <si>
    <t>Captan 830 G/KG</t>
  </si>
  <si>
    <t>2,0 G/L</t>
  </si>
  <si>
    <t>ADAMA MAKHTESHIM LTD. (Fabricante y Formulador) - Israel</t>
  </si>
  <si>
    <t>300 ml/ha banano; 0.25 l/ha para maíz</t>
  </si>
  <si>
    <t>GARBO</t>
  </si>
  <si>
    <t>77-I8/NA</t>
  </si>
  <si>
    <t>100 ML, 250 ML, 500 ML, 1 L, 20 L, 1 GL</t>
  </si>
  <si>
    <t>0.5 tomate riñon, 0,4 l/ha maíz L/HA</t>
  </si>
  <si>
    <t>Iprochem Company Limited (Fabricante - Formulador) - China</t>
  </si>
  <si>
    <t>Solvent naptha petroleum 650 g/l, Cyclohexanone 200 g/l; producto inflamable</t>
  </si>
  <si>
    <t>PROGRESS</t>
  </si>
  <si>
    <t>64-F8/NA-CL1</t>
  </si>
  <si>
    <t>3.0 rosas; 1.5 papa L/HA</t>
  </si>
  <si>
    <t>AGRIA S.A. (Fab y Form) - Bulgaria</t>
  </si>
  <si>
    <t>MARS</t>
  </si>
  <si>
    <t>1-F75/NA-CL2</t>
  </si>
  <si>
    <t>Mycosphaerella fijiensis Aplicado a Plátano, Phytophthora infestans Aplicado a Papa</t>
  </si>
  <si>
    <t>AGRIA S.A. Fabricante - Bulgaria, ZENITH CROP SCIENCES BULGARIA LTD. (Fab y Form) - Bulgaria</t>
  </si>
  <si>
    <t>CLEANER</t>
  </si>
  <si>
    <t>87-H1/NA-CL1</t>
  </si>
  <si>
    <t>Echinochloa colonum Aplicado a Arroz, Leptochloa filiformis Aplicado a Arroz</t>
  </si>
  <si>
    <t>SULFOLAC</t>
  </si>
  <si>
    <t>15-F31/NA</t>
  </si>
  <si>
    <t>250 ML, 1 L, 10 L</t>
  </si>
  <si>
    <t>ABACUS HC</t>
  </si>
  <si>
    <t>139-F2/NA</t>
  </si>
  <si>
    <t>Epoxiconazole 160 G/L + Pyraclostrobin 260 G/L</t>
  </si>
  <si>
    <t>café:0.4; maíz: 0.4 L/HA</t>
  </si>
  <si>
    <t>Hemileia vastatrix Aplicado a Café, Phyllachora maydis Aplicado a Maíz</t>
  </si>
  <si>
    <t>BASF Agri Production. (FORM.) - Francia, BASF S.A. (FORM.) - Brasil, BASF Schwarwheide GmbH (FAB.) - Alemania</t>
  </si>
  <si>
    <t>pimiento: 1.5; arroz - brócoli - papa: 2.5; cebolla roja-melón: 2.0; maíz: 0.75 KG/HA</t>
  </si>
  <si>
    <t>Alternaria brassicae Aplicado a Brócoli, Helminthosporium maydis Aplicado a Maíz, Oidium sp. Aplicado a Pimiento, Peronospora destructor Aplicado a Cebolla roja, Phytophthora infestans Aplicado a Papa, Pseudoperonospora cubensis Aplicado a Melón, Rhizoctonia sp. Aplicado a Arroz</t>
  </si>
  <si>
    <t>ADAMA ANDINA B.V. (FORM) - Colombia, INDOFIL INDUSTRIES LIMITED (FAB.) - India</t>
  </si>
  <si>
    <t>COSACO</t>
  </si>
  <si>
    <t>143-F8/NA</t>
  </si>
  <si>
    <t>100 ML, 250 ML, 500 ML, 1 L, 3.8 L, 20 L</t>
  </si>
  <si>
    <t>ROSAS: 1.0 ml/L; ARROZ: 350 ml/200 litros de agua</t>
  </si>
  <si>
    <t>HAILIR PESTICIDES AND CHEMICALS GROUP CO., LTD. (Fab y Form) - China, IMPORTADORA INDUSTRIAL AGRÍCOLA DEL MONTE S.A. (formulador) - Ecuador, SHANDONG WEIFANG RAINBOW CHEMICAL CO., LTD. (Fab y Form) - China</t>
  </si>
  <si>
    <t>100 ML, 250 ML, 500 ML, 1 L, 1 GL, 20 L</t>
  </si>
  <si>
    <t>Cyenopyrafen 314 G/L</t>
  </si>
  <si>
    <t>NISSAN CHEMICAL CORPORATION (FAB- FOR) - Japón</t>
  </si>
  <si>
    <t>0.45l/ha o 0.75ml/lTriñón; 0.45l/ha o 0.75ml/lGypso(600lagua/ha);000.1l/ha o 1.0ml/lOrito(1lagua/ha)</t>
  </si>
  <si>
    <t>Frankliniella occidentalis Aplicado a Gypsophila paniculata, Frankliniella parvula Aplicado a Orito, Frankliniella sp. Aplicado a Orito, Tuta absoluta Aplicado a Tomate riñon</t>
  </si>
  <si>
    <t>GSP CROP SCIENCE PRIVATE LIMITED (Fab y Form) - India, HEMANI INDUSTRIES LIMITED (fabricante-formulador) - India, JIANGSU INS-HOPE NEW MATERIALS TECHNOLOGY Co. Ltd. (fabricante-formulador) - China, KINGTAI CHEMICALS CO. LIMITED (Fab y Form) - China, SHANGHAI E-TONG CHEMICAL CO., LTD. (Fab y Form) - China</t>
  </si>
  <si>
    <t>36-H25/NA</t>
  </si>
  <si>
    <t>Echinochloa colona Aplicado a Arroz, Fimbristylis miliacea Aplicado a Arroz, Heteranthera reniformis Aplicado a Arroz, Ludwigia erecta Aplicado a Arroz</t>
  </si>
  <si>
    <t>ADAMA ANDINA B.V., Sucursal Colombia (formulador) - Colombia, Shandong Binnong Technology Co., Ltd. (fabricante) - China</t>
  </si>
  <si>
    <t>Nicosulfuron 40 G/L</t>
  </si>
  <si>
    <t>Cuphea strigulosa Aplicado a Maíz, Cyperus rotundus Aplicado a Maíz, Hyptis atrorubens Aplicado a Maíz, Sorghum halepense Aplicado a Maíz</t>
  </si>
  <si>
    <t>ANASAC CHILE S. A. (Formulador) - Chile, HUALONG CHEMICAL INDUSTRY CO. LTD (Fabricante) - China, ZHEJIANG LONGYOU EAST ANASAC CROP SCIENCE CO.,LTD. (Formulador) - China</t>
  </si>
  <si>
    <t>1 l , 0.25 L</t>
  </si>
  <si>
    <t>Ametoctradin 300 G/L + Dimethomorph 225 G/L</t>
  </si>
  <si>
    <t>Mycosphaerella fijiensis var. Difformis Aplicado a Banano, Phytophthora infestans Aplicado a Tomate riñon</t>
  </si>
  <si>
    <t>SHARDA CROPCHEM LIMITED. (FAB. - FORM.) - India</t>
  </si>
  <si>
    <t>Alternaria solani Aplicado a Tomate riñon, Botrytis cinerea Aplicado a Rosa, Colletotrichum gloeosporioides Aplicado a Naranjilla, Colletotrichum gloeosporioides Aplicado a Mango, Colletotrichum gloeosporioides Aplicado a Plátano, Colletotrichum gloeosporioides Aplicado a Zapote, Colletotrichum gloeosporioides Aplicado a Aguacate, Colletotrichum gloeosporioides Aplicado a Tomate de árbol, Colletotrichum gloeosporioides Aplicado a Papaya, Pyricularia oryzae Aplicado a Arroz</t>
  </si>
  <si>
    <t>0,24 PARA GYPSOPHILA L/HA</t>
  </si>
  <si>
    <t>HAILIR PESTICIDES AND CHEMICALS GROUP CO., LTD. FABRICANTE - FORMULADOR - China, KINGTAI CHEMICALS CO., LIMITED. (Fabricante y Formulador) - China, NINGBO AGROSKYRUN TRADING CO. LTD. (FAB. - FORM.) - China</t>
  </si>
  <si>
    <t>SHARFENT</t>
  </si>
  <si>
    <t>243-F1/NA</t>
  </si>
  <si>
    <t>1 KG, 100 G, 200 G, 250 G, 500 G, 300 G</t>
  </si>
  <si>
    <t>Fentin hydroxide 200 G/KG</t>
  </si>
  <si>
    <t>0.30 kg/ha para papa KG/HA</t>
  </si>
  <si>
    <t>94-I1/NA</t>
  </si>
  <si>
    <t>1KG , 500 g , 250 G</t>
  </si>
  <si>
    <t>Sulfluramid 3 G/KG</t>
  </si>
  <si>
    <t>35 g/m2 en punto de cebadura KG</t>
  </si>
  <si>
    <t>Atta. Sp Aplicado a Maracuyá</t>
  </si>
  <si>
    <t>ATTA-KILL INDÚSTRIA E COMÉRCIO DE DEFENSIVOS AGRÍCOLAS LTDA (fabricante y formulador) - Brasil</t>
  </si>
  <si>
    <t>MIGRACIÓN PLAGUICI A SISTEMA GUÍA, REGISTRO OBTENIDO 17/7/1998</t>
  </si>
  <si>
    <t>BRIOSO 800</t>
  </si>
  <si>
    <t>5-H68/NA</t>
  </si>
  <si>
    <t>ADAMA ANDINA B.V. SUCURSAL COLOMBIA (FORM) - Colombia, RICECO INTERNATIONAL COLOMBIA S.A.S. (FAB.) - Colombia</t>
  </si>
  <si>
    <t>CAMBIO DE TITULAR: 2016-10-05/REGISTRO POR PRIMERA VEZ:24/6/2001</t>
  </si>
  <si>
    <t>INQUI CLORPHOS</t>
  </si>
  <si>
    <t>26-I59/NA</t>
  </si>
  <si>
    <t>FARMCOCHEM SDN. BHD. (FAB. - FORM.) - Malasia, GHARDA CHEMICAL LTD. (FAB.- FORM.) - India</t>
  </si>
  <si>
    <t>NOX</t>
  </si>
  <si>
    <t>5-H75/NA</t>
  </si>
  <si>
    <t>250 ML, 500 ML, 1 L, 4 L, 5 L, 10 L, 19 L, 20 L, 1 GL</t>
  </si>
  <si>
    <t>Cyperus ferax Aplicado a Arroz, Echinochloa colona Aplicado a Arroz, Fimbristylis miliacea Aplicado a Arroz, Jussiaea linifolia Aplicado a Arroz</t>
  </si>
  <si>
    <t>CRYSTAL CHEMICAL INTER-AMERICA (Fab) - China, DUPOCSA PROTECTORES QUÍMICOS PARA EL CAMPO S.A. - N.C. CRYSTAL CHEMICAL DEL ECUADOR (Form) - Ecuador</t>
  </si>
  <si>
    <t>TRAZZO 90</t>
  </si>
  <si>
    <t>2-H62/NA</t>
  </si>
  <si>
    <t>Rottboellia cochinchinensis Aplicado a Maíz</t>
  </si>
  <si>
    <t>IPROCHEM CO., LTD. (Fab y Form) - China</t>
  </si>
  <si>
    <t>5-H75/NA.</t>
  </si>
  <si>
    <t>SHAROZ</t>
  </si>
  <si>
    <t>208-H1/NA</t>
  </si>
  <si>
    <t>Cyperus esculentus Aplicado a Arroz, Eichhornia azurea Aplicado a Arroz, Jussiaea linifolia Aplicado a Arroz, Rottboellia cochinchinensis Aplicado a Arroz</t>
  </si>
  <si>
    <t>arroz 0.5; piña 1 cc/l o 4 cc/l PC; Penicillium 2.5 ml/l; papaya: 225ml/200l, arveja+agrup 0.25 l/ha L/HA</t>
  </si>
  <si>
    <t>Alternaria spp. Aplicado a Papaya, Ascochyta sp. Aplicado a Fréjol pallar, Ascochyta sp. Aplicado a Lenteja, Ascochyta sp. Aplicado a Caupi, Ascochyta sp. Aplicado a Haba, Ascochyta sp. Aplicado a Garbanzo, Ascochyta sp. Aplicado a Chocho, Ascochyta sp. Aplicado a Gandul, Ascochyta sp. Aplicado a Arveja, Ascochyta sp. Aplicado a Fréjol, Ascochyta sp. Aplicado a Soya, Cladosporium spp. Aplicado a Papaya, Colletotrichum spp. Aplicado a Papaya, Fusarium spp. Aplicado a Papaya, Penicillium sp. Aplicado a Piña, Pyricularia sp. Aplicado a Arroz, Thielaviopsis paradoxa Aplicado a Piña</t>
  </si>
  <si>
    <t>FECHA DE REGISTRO POR PRIMERA VEZ: 19/3/2003/AMP. NOMBRE COMERCIAL (19/04/2007) CAMBIO DE TITULAR (07/01/2008) AMP. NOMBRE COMERCIAL (19/02/2009) CAMBIO DE TITULARIDAD ANTES FARMAGRO (15/03/2012)/arroz 0.5 l/ha; piña 1 cc/l en el sist de cascada y 4 cc/l al pédunculo; (Penicillium) 2.5 ml/l; papaya: 225ml/200l + un removedor de látex colocado a la corona del fruto por inmersión</t>
  </si>
  <si>
    <t>ULTRA BLOCKS (CANCELADO)</t>
  </si>
  <si>
    <t>EPINGLE</t>
  </si>
  <si>
    <t>110-I1/NA</t>
  </si>
  <si>
    <t>Tom riñón:0.5 ML/L(vol agua 600 L/HA); Rosas:0.5 ML/L(agua 1200 L/HA);Banano 0.4 L/HA(agua 120 L/HA)</t>
  </si>
  <si>
    <t>Aleurothrixus floccosus Aplicado a Banano, Frankliniella occidentalis Aplicado a Rosa, Trialeurodes vaporariorum Aplicado a Tomate riñon</t>
  </si>
  <si>
    <t>SUMITOMO CHEMICAL CO. LTD. (Fabricante y Formulador) - Japón</t>
  </si>
  <si>
    <t>CAMBIO DE TITULARIDAD; FECHA DE REGISTRO 19/2/2002 ADITIVO DE IMPORTACIA TOXICOLOGICA SOLVENT NAPHTHA 485 G/L</t>
  </si>
  <si>
    <t>SHARFENTIURON</t>
  </si>
  <si>
    <t>13-IA4/NA</t>
  </si>
  <si>
    <t>1.25 ml/l o 0.5 l/ha para tomate riñón</t>
  </si>
  <si>
    <t>AMITRUST</t>
  </si>
  <si>
    <t>41-IA8/NA</t>
  </si>
  <si>
    <t>1 l/ha o 2.50 ml/l para tomate riñón L/HA</t>
  </si>
  <si>
    <t>Aditivos de Importancia Toxicológica Solvent naphtha 400 g/L</t>
  </si>
  <si>
    <t>1 L, 0.5 L, 0.2 L, 0.25 L, 5 L, 0.10 L</t>
  </si>
  <si>
    <t>Hemileia vastatrix Aplicado a Café, Moniliophthora roreri Aplicado a Cacao, Phakopsora pachyrhizi Aplicado a Soya, Phyllachora maydis Aplicado a Maíz, Pythium sp. Aplicado a Caña de azúcar, Rhizoctonia sp. Aplicado a Papa</t>
  </si>
  <si>
    <t>QL AGRI</t>
  </si>
  <si>
    <t>16-AB1-U</t>
  </si>
  <si>
    <t>Extracto de quillay 350 G/L</t>
  </si>
  <si>
    <t>1.5 ml/ha (2200 l/ha)</t>
  </si>
  <si>
    <t>BASF CHILE S.A. (formulador) - Chile, BASF S.A. (Fabricante) - Chile</t>
  </si>
  <si>
    <t>Chlorpyrifos 10 G/KG</t>
  </si>
  <si>
    <t>PLÁSTICOS PARA BANANO BANAPLAST S.A.; SUPRALIVE - Ecuador, THAR S.A/FORMULADOR - Ecuador</t>
  </si>
  <si>
    <t>SHALATION 25</t>
  </si>
  <si>
    <t>37-I34/NA</t>
  </si>
  <si>
    <t>1 KG, 250 G, 100 G, 500 G</t>
  </si>
  <si>
    <t>ARCANGEL 250</t>
  </si>
  <si>
    <t>122-F9/NA</t>
  </si>
  <si>
    <t>Phytophthora parasitica Aplicado a Piña</t>
  </si>
  <si>
    <t>Beta Chemicals Ltd.(fabricante-formulador) - China, IMPORTADORA INDUSTRIAL AGRÍCOLA DEL MONTE S.A. (FORM.) - Ecuador, SHANDONG WEIFANG RAINBOW CHEMICAL CO.LTD (FAB-FOR) - China</t>
  </si>
  <si>
    <t>MOLUSTIC</t>
  </si>
  <si>
    <t>3-M1-U</t>
  </si>
  <si>
    <t>1 KG, 4 KG, 250 G, 10 KG, 100 G</t>
  </si>
  <si>
    <t>Tea saponin 600 G/KG</t>
  </si>
  <si>
    <t>HANGZHOU CHOISUN BIO-TECH CO., LTD.(fabricante-formulador) - China</t>
  </si>
  <si>
    <t>PRYDE</t>
  </si>
  <si>
    <t>44-F5/NA</t>
  </si>
  <si>
    <t>1,3 L/HA</t>
  </si>
  <si>
    <t>FLAGCHEM INTERNATIONAL CO., LTD. (Fabricante y Formulador) - China, MPORTADORA INDUSTRIAL AGRÍCOLA DEL MONTE S.A. (Formulador) - Ecuador, SHANDONG WEIFANG RAINBOW CHEMICAL CO., LTD (Fabricante y Formulador) - China</t>
  </si>
  <si>
    <t>BANANA FILM</t>
  </si>
  <si>
    <t>61-COAD1-U</t>
  </si>
  <si>
    <t>Carbamide resin mixture polymethylene, carbamide nitrogen, surfactants 461,1 G/L</t>
  </si>
  <si>
    <t>HELENA CHEMICAL COMPANY (Fabricante y Formulador) - Estados Unidos</t>
  </si>
  <si>
    <t>USO AUTORIZADO: COADYUVANTE EN COMBINACIÓN CON EL FUNGICIDA; TIPO DE FORMULACIÓN: ACEITE FORMADOR DE PELÍCULA (AFP)</t>
  </si>
  <si>
    <t>Malváceas</t>
  </si>
  <si>
    <t>12A</t>
  </si>
  <si>
    <t>001</t>
  </si>
  <si>
    <t>1 L, 100 ML, 250 ML, 4 L</t>
  </si>
  <si>
    <t>Fipronil 250 G/L</t>
  </si>
  <si>
    <t>PARA ARROZ: 2 ML/KG DE SEMILLA; PARA MAÍZ 4 ML/KG DE SEMILLA ML</t>
  </si>
  <si>
    <t>Gryllotalpa hexadactyla Aplicado a Arroz, Phyllophaga sp. Aplicado a Maíz</t>
  </si>
  <si>
    <t>ADITIVOS DE IMPORTANCIA TOXICOLOGICA ETHYLEN GLYCOL 40 G/L, RHODAMINE BEXTRA 5 G/L ADICIÓN DE USO 02/10/2018</t>
  </si>
  <si>
    <t>KABUKI</t>
  </si>
  <si>
    <t>64-F2/NA-CL1</t>
  </si>
  <si>
    <t>150 ML, 300 ML, 1 L, 10 L, 20 L, 1 GL</t>
  </si>
  <si>
    <t>tomate riñón: 1 l/ha; rosa: 2.5 ml/l (1500 l/ha volumen de agua)</t>
  </si>
  <si>
    <t>ARYSTA LIFESCIENCES COLOMBIA S.A.S (Formulador) - Colombia, ZHEJIANG HEBEN PESTICIDE &amp; CHEMlCALS CO. LTD. (fabricante) - China</t>
  </si>
  <si>
    <t>CLARIN</t>
  </si>
  <si>
    <t>2-B1/NA-CL3</t>
  </si>
  <si>
    <t>tomate riñón: 1.5; arroz: 1.25 L/HA</t>
  </si>
  <si>
    <t>SHANXI XINYUAN HUAKANG CHEMICAL CO., LTD. (fabricante - formulador) - China, SHARDA CROPCHEM LIMITED (fabricante - formulador) - India</t>
  </si>
  <si>
    <t>Helminthosporium oryzae Aplicado a Arroz, Mycosphaerella fijiensis Aplicado a Banano, Phytophthora infestans Aplicado a Papa, Phytophthora infestans Aplicado a Tomate riñon</t>
  </si>
  <si>
    <t>BOINA (&lt;= 300 ml)</t>
  </si>
  <si>
    <t>123-I7/NA-CL1</t>
  </si>
  <si>
    <t>arroz:0.125 l/ha; papa 0.500 L/HA</t>
  </si>
  <si>
    <t>Frankliniella tuberosi Aplicado a Papa, Hydrellia sp Aplicado a Arroz</t>
  </si>
  <si>
    <t>aditivo de importancia toxicologica NAPTHELENE SULFONATE 30 G/L, NOMBRE COMERCIAL SOLO BOINA POR PARTIDAS ARANCELARIAS SE AUMENTO EL (&lt;= 300ml)</t>
  </si>
  <si>
    <t>1 l , 250 ML, 5 L, 20 L, 125 ML, 4 L, 10 L, 500 ML, 1 GL, 5 GL</t>
  </si>
  <si>
    <t>Forchlorfenuron 0.200 %</t>
  </si>
  <si>
    <t>Regulador de crecimiento Aplicado a Arroz, Regulador de crecimiento Aplicado a Rosa, Regulador de crecimiento Aplicado a Piña, Regulador de crecimiento Aplicado a Banano, Regulador de crecimiento Aplicado a Café, Regulador de crecimiento Aplicado a Cacao</t>
  </si>
  <si>
    <t>RENOVACIÓN 03-10-2018</t>
  </si>
  <si>
    <t>1 KG, 15 G, 10 G, 450 G</t>
  </si>
  <si>
    <t>0.4 MELÓN, 0.2 MAÍZ, 0.3 PAPA, 0.4 BRÓCOLI, 0,4 KALE L/HA</t>
  </si>
  <si>
    <t>Aphis gossypii Aplicado a melón, Brevicoryne brassicae Aplicado a Kale, Brevicoryne brassicae Aplicado a Brócoli, Dalbulus maidis Aplicado a Maíz, Liriomyza huidobrensis Aplicado a Papa, Myzus persicae Aplicado a Acelga, Myzus persicae Aplicado a Amaranto, Myzus persicae Aplicado a Quinua, Myzus persicae Aplicado a Remolacha, Myzus persicae Aplicado a Espinaca</t>
  </si>
  <si>
    <t>NINGBO SUNJOY AGROSCIENCE CO., LTD. FABRICANTE - FORMULADOR - China, SINOCHEM NINGBO LTD. (FAB.FORM.) - China</t>
  </si>
  <si>
    <t>Dosis: 0,4 l/ha para espinaca acelga, amaranto, quinua y remolacha.</t>
  </si>
  <si>
    <t>Glyphosate-ammonium 757 G/KG</t>
  </si>
  <si>
    <t>PAPAYA: 1 kg/ha BANANO: 1,5 kg/ha KG/HA</t>
  </si>
  <si>
    <t>Eleusine indica Aplicado a Papaya, Momordica charantia Aplicado a Banano, Portulaca oleracea Aplicado a Papaya, Rottboellia cochinchinensis Aplicado a Banano</t>
  </si>
  <si>
    <t>64-F2/NA-CL1.</t>
  </si>
  <si>
    <t>ARYSTA LIFESCIENCES COLOMBIA S.A.S. (Formulador) - Colombia, ZHEJIANG HEBEN PESTICIDE &amp; CHEMlCALS CO. LTD. (FABRICANTE) - China</t>
  </si>
  <si>
    <t>150-I7/NA.</t>
  </si>
  <si>
    <t>0,75 TOMATE RIÑÓN, 1 ARROZ G/L</t>
  </si>
  <si>
    <t>Bemisia tabaci Aplicado a Tomate riñon, Tagosodes oryzicolus Aplicado a Arroz</t>
  </si>
  <si>
    <t>IPROCHEM CO., LTD. (formulador) - China, NANJING RED SUN INTERNATIONAL TRADING CO., LTD. FABRICANTE - FORMULADOR - China, NINGBO SUNJOY AGROSCIENCE CO. LTD. - FABRICANTE - FORMULADOR - China</t>
  </si>
  <si>
    <t>2.5 PARA PAPA, PALMA AFRICANA, MAÍZ L/HA</t>
  </si>
  <si>
    <t>ORACULO</t>
  </si>
  <si>
    <t>156-I6/NA</t>
  </si>
  <si>
    <t>Fipronil 150 G/L + Imidacloprid 300 G/L</t>
  </si>
  <si>
    <t>rosa y maíz 0.3 L/HA</t>
  </si>
  <si>
    <t>HAILIR PESTICIDES AND CHEMICALS GROUP CO., LTD. (Fab y Form) - China, IMPORTADORA INDUSTRIAL AGRICOLA DEL MONTE S.A.(Form.) - Ecuador</t>
  </si>
  <si>
    <t>1 KG, 100 G, 250 G, 500 G, 200 G, 25 G</t>
  </si>
  <si>
    <t>tomate riñón 0. 50 g/l; rosa 0.75 kg/ha; banano: 0.4 kg/ha</t>
  </si>
  <si>
    <t>Alternaria solani Aplicado a Tomate riñon, Botrytis cinerea Aplicado a Rosa, Mycosphaerella fijiensis Aplicado a Banano</t>
  </si>
  <si>
    <t>MAÍZ: 0,75 ml/l; ARROZ: 0.50 l/ha ML</t>
  </si>
  <si>
    <t>TSAR (&gt;300 ml-7,5 L)</t>
  </si>
  <si>
    <t>0.125 PARA ARROZ, 0,500 PARA PAPA, 0.150 PARA BRÓCOLI, COLFLOR, NABO, RABANO, COLES, 0.8 ml/l ROSA L/HA</t>
  </si>
  <si>
    <t>Brevicoryne brassicae Aplicado a Rábano, Brevicoryne brassicae Aplicado a Coliflor, Brevicoryne brassicae Aplicado a Nabo, Brevicoryne brassicae Aplicado a Brócoli, Brevicoryne brassicae Aplicado a Col arrepollada, Brevicoryne brassicae Aplicado a Col china, Brevicoryne brassicae Aplicado a Col de bruselas, Frankliniella tuberosi Aplicado a Papa, Hydrellia sp Aplicado a Arroz</t>
  </si>
  <si>
    <t>ZENITH CROP SCIENCES BULGARIA LTD. FABRICANTE - FORMULADOR - Bulgaria</t>
  </si>
  <si>
    <t>COLES: ARREPOLLADA, CHINA, DE BRUSELAS</t>
  </si>
  <si>
    <t>1.8 banano; 3.0 bordes agrícolas L/HA</t>
  </si>
  <si>
    <t>DUPOCSA PROTECTORES QUÍMICOS PARA EL CAMPO S.A. - CRYSTAL CHEMICAL DEL ECUADOR (formulador) - Ecuador, NINGBO SUNJOY AGROSCIENCE CO., LTD. (fabricante y formulador) - China, SINOCHEM NINGBO LTD. - China, TRUSTCHEM CO., LTD. (fabricante y formulador) - China</t>
  </si>
  <si>
    <t>JUDO</t>
  </si>
  <si>
    <t>44-IN5/NA-CL1</t>
  </si>
  <si>
    <t>250 ML, 500 ML, 1 L, 4 L, 20 L, 5 L</t>
  </si>
  <si>
    <t>Benfuracarb 200 G/L</t>
  </si>
  <si>
    <t>OAT AGRIO CO.,LTD. (FAB.-FORM.) - Japón</t>
  </si>
  <si>
    <t>AIT naphta petroleum distillates 680g/l</t>
  </si>
  <si>
    <t>1.0 PARA MANGO, 1.5 PARA BRÓCOLI, 0.5 PARA MAÍZ, 0.75 PARA ARROZ, 1 PARA ROSA, 0.75 PARA CAFE, L/HA</t>
  </si>
  <si>
    <t>Botrytis cinerea Aplicado a Brócoli, Colletotrichum gloeosporioides Aplicado a Mango, Helminthosporium maydis Aplicado a Maíz, Hemileia vastatrix Aplicado a Café, Moniliophthora roreri Aplicado a Cacao, Mycosphaerella fijiensis Aplicado a Banano, Oidium sp. Aplicado a Rosa, Pyricularia sp. Aplicado a Arroz</t>
  </si>
  <si>
    <t>0.60 PARA BANANO, 0.35 PARA CACAO</t>
  </si>
  <si>
    <t>LAKAN</t>
  </si>
  <si>
    <t>15-H25/NA-CL1</t>
  </si>
  <si>
    <t>NANJING LEADING CHEMICAL CO., LTD. FABRICANTE - FORMULADOR - China, SINOCHEM TIAJIN CORP. FABRICANTE - FORMULADOR - China</t>
  </si>
  <si>
    <t>1.5 PARA ROSA, 1 PARA MAÍZ KG/HA</t>
  </si>
  <si>
    <t>Botrytis cinerea Aplicado a Rosa, Cercospora sp. Aplicado a Maíz</t>
  </si>
  <si>
    <t>2/6/2004 FECHA DE REGISTRO / Cambio de Titular antes AGROAMBIENTE CIA LTDA. (25/10/2018)</t>
  </si>
  <si>
    <t>TRANSFORM</t>
  </si>
  <si>
    <t>160-I1/NA-CL1</t>
  </si>
  <si>
    <t>tomate riñón 450 ml/l; brócoli 25 ml/ha; fréjol mosca 400 ml/ha y salta hoja 0,4 l/ha; melón 0,30 l/ha; soya 0,20 l/ha; arroz 0,10 l/ha L/HA</t>
  </si>
  <si>
    <t>Aphis gossypii Aplicado a Zucchini, Aphis gossypii Aplicado a Zapallo, Aphis gossypii Aplicado a Melón, Aphis gossypii Aplicado a Sambo, Aphis gossypii Aplicado a Sandía, Aphis gossypii Aplicado a Pepinillo, Bemisia tabaci Aplicado a Melón, Bemisia tabaci Aplicado a Sandía, Brevicoryne brassicae Aplicado a Brócoli, Diaphorina citri Aplicado a Limón, Diaphorina citri Aplicado a Toronja, Diaphorina citri Aplicado a Mandarina, Diaphorina citri Aplicado a Lima, Diaphorina citri Aplicado a Naranja, Empoasca kraemeri Aplicado a Chocho, Empoasca kraemeri Aplicado a Garbanzo, Empoasca kraemeri Aplicado a Haba, Empoasca kraemeri Aplicado a Lenteja, Empoasca kraemeri Aplicado a Fréjol, Empoasca kraemeri Aplicado a Arveja, Empoasca kraemeri Aplicado a Caupi, Eriosoma lanigerum Aplicado a Frambuesa roja, Eriosoma lanigerum Aplicado a Pera, Eriosoma lanigerum Aplicado a Capulí, Eriosoma lanigerum Aplicado a Cereza, Eriosoma lanigerum Aplicado a Ciruela, Eriosoma lanigerum Aplicado a Reina claudia, Eriosoma lanigerum Aplicado a Durazno, Eriosoma lanigerum Aplicado a Frambuesa negra, Eriosoma lanigerum Aplicado a Fresa, Eriosoma lanigerum Aplicado a Mora, Eriosoma lanigerum Aplicado a Manzana, Myzus persicae Aplicado a Ají, Myzus persicae Aplicado a Uvilla, Myzus persicae Aplicado a Berenjena, Myzus persicae Aplicado a Naranjilla, Myzus persicae Aplicado a Pepino dulce, Myzus persicae Aplicado a Pimiento, Myzus persicae Aplicado a Tomate de árbol, Rhopalosiphum maidis Aplicado a Avena, Rhopalosiphum maidis Aplicado a Trigo, Rhopalosiphum maidis Aplicado a Cebada, Rhopalosiphum rufiabdominalis Aplicado a Cebada, Rhopalosiphum rufiabdominalis Aplicado a Trigo, Rhopalosiphum rufiabdominalis Aplicado a Avena, Tagosodes oryzicolus Aplicado a Arroz, Trialeurodes vaporariorum Aplicado a Fréjol, Trialeurodes vaporariorum Aplicado a Tomate riñon</t>
  </si>
  <si>
    <t>DOW AGROSCIENCES LLC. (Fabricante y formulador) - Estados Unidos</t>
  </si>
  <si>
    <t>Dosis: melón, sambo, sandía, zucchini, zapallo, pepinillo 60 – 80 ml/ha; Arveja, Caupi, Chocho, Garbanzo, Haba, Lenteja 300 ml/ha equivalente a 150 ml/200 l de agua; Manzana, Pera, Capulí, Cereza, Ciruela, Reina, Claudia, Durazno, Frambuesa roja, Frambuesa negra, Fresa y Mora 65 – 75 m l/ha; Trigo, Cebada, Avena 50 ml/ha; Naranja, Limón, Lima, Mandarina y Toronja 150 ml/ha; Berenjena, Naranjilla, Pepino dulce, Pimiento, Tomate de árbol, Ají y Uvilla 60 – 80 ml/ha</t>
  </si>
  <si>
    <t>Kustominsect</t>
  </si>
  <si>
    <t>RIA-F-NA-1</t>
  </si>
  <si>
    <t>1804694691001</t>
  </si>
  <si>
    <t>ONIX</t>
  </si>
  <si>
    <t>250.00 ML, 300.00 ML</t>
  </si>
  <si>
    <t>5.000 para Sandia ML/L</t>
  </si>
  <si>
    <t>Xanthomonas albilineans Aplicado a Sandía</t>
  </si>
  <si>
    <t>FabOnix - Japón, Onix internacional - China</t>
  </si>
  <si>
    <t>PAPA; PALMA; MAÍZ: 2.5 L/HA</t>
  </si>
  <si>
    <t>Spirotetramat 120 G/L + Thiacloprid 120 G/L</t>
  </si>
  <si>
    <t>TOMATE RIÑÓN, ROSA: 0.6 L/HA</t>
  </si>
  <si>
    <t>Frankliniella occidentalis Aplicado a Rosa, Prodiplosis longifilia Aplicado a Tomate riñon</t>
  </si>
  <si>
    <t>Plutella xylostella Aplicado a Brócoli, Premnotrypes vorax Aplicado a Papa, Tagosodes oryzicolus Aplicado a Arroz, Trialeurodes vaporariorum Aplicado a Tomate riñon</t>
  </si>
  <si>
    <t>CIPLA LTD. - India, Flagchem International CO., Ltd. - China, HONBOR INDUSTRIAL CO.,LTD - China, IMPORTADORA INDUSTRIAL AGRICOLA DEL MONTE S.A. (formulador) - Ecuador, IPROCHEM COMPANY LIMITED - China, NINGBO FREE TRADE ZONE FINECHEM IND. CO. LTDA - China</t>
  </si>
  <si>
    <t>Propamocarb clorhidrate 722 G/L</t>
  </si>
  <si>
    <t>1,5 PARA TOMATE RIÑÓN Y ROSAS L/HA</t>
  </si>
  <si>
    <t>AGROHAO COMPANY LTD. FABRICANTE - FORMULADOR - China, FLAGCHEM INTERNATIONAL CO., LTD. FABRICANTE - FORMULADOR - China, HONBOR INDUSTRIAL CO., LTD. FABRICANTE - FORMULADOR - China, NANJING RED SUN INTERNATIONAL TRADING CO., LTD. FABRICANTE - FORMULADOR - China</t>
  </si>
  <si>
    <t>Chlorothalonil 750 G/KG</t>
  </si>
  <si>
    <t>1 PARA BANANO, 0.50 PARA PAPA, 1.70 PARA ROSA KG/HA</t>
  </si>
  <si>
    <t>Mycosphaerella fijiensis Aplicado a Banano, Peronospora sparsa Aplicado a Rosa, Phytophthora infestans Aplicado a Papa</t>
  </si>
  <si>
    <t>AGRODRAGON Co. Ltd. (fabricante) - China, ASCOT PRO-G LTD - FORMULADOR - Reino Unido, HOCKLEY INTERNATIONAL LIMITED (FORMULADOR) - Reino Unido, LIMIN CHEMICAL CO., LTD ( FABRICANTE) - China, Servicios y Formulaciones Industriales S.A. (formulador) - Perú, THAI HARVEST LTD - FABRICANTE - China</t>
  </si>
  <si>
    <t>SHANGHAI HANFU BIOTECHNOLOGY CO., LTD. (fabricante y formulador) - China, SHARDA CROPCHEM LTD. - India</t>
  </si>
  <si>
    <t>3 PARA PALMA AFRICANA; 2,5 PARA BORDES DE ÁREAS AGRÍCOLAS L/HA</t>
  </si>
  <si>
    <t>Cyperus rotundus Aplicado a Palma africana, Digitaria sanguinalis Aplicado a Bordes de areas agrícolas, Echinochloa colonum Aplicado a Bordes de areas agrícolas, Momordica charantia Aplicado a Palma africana, Rottboellia cochinchinensis Aplicado a Palma africana, Sida acuta Aplicado a Bordes de areas agrícolas</t>
  </si>
  <si>
    <t>HAOYUAN INDUSTRIES (SHANGHAI) CO., LTD. FABRICANTE - FORMULADOR - China, NORTHERN INTERNATIONAL (HOLDING) CO. LTD. FABRICANTE - FORMULADOR - China, SHANDONG RAINBOW INTERNATIONAL CO., LTDA. /FORMULADOR - China</t>
  </si>
  <si>
    <t>NINGBO SUNJOY AGROSCIENCE CO. LTD. / FABRICANTE - FORMULADOR - China, ZHEJIANG RAYFULL CHEMICALS CO., LTD. (FABRICANTE - FORMULADOR) - China</t>
  </si>
  <si>
    <t>12-F6/NA</t>
  </si>
  <si>
    <t>Mancozeb 500 G/KG + Oxicloruro de cobre 190 G/KG</t>
  </si>
  <si>
    <t>DOW AGROSCIENCES DE COLOMBIA S.A. (formulador) - Colombia, DOW AGROSCIENCES INDUSTRIAL LTDA.(FABRICANTE I.A. MANCOZEB) - Brasil, UNIPHOS COLOMBIA PLANT LIMITED (Fabricante mancozeb) - Colombia</t>
  </si>
  <si>
    <t>1 l , 100 ml , 250 ml , 50 ML, 125 ML, 4 L, 20 L, 500 ML</t>
  </si>
  <si>
    <t>Frankliniella tuberosi Aplicado a Papa, Oebalus sp. Aplicado a Arroz, Plutella xylostella Aplicado a brócoli, Spodoptera frugiperda Aplicado a Maíz, Trialeurodes vaporariorum Aplicado a tomate</t>
  </si>
  <si>
    <t>100 G, 1 KG, 50 G, 200 G</t>
  </si>
  <si>
    <t>SHANGHAI HANFU BIOTECHNOLOGY CO., LTD. (fabricante y formulador) - China, SHARDA CROPCHEM LTD - India</t>
  </si>
  <si>
    <t>STAVRON 80</t>
  </si>
  <si>
    <t>8-H32/NA-CL1</t>
  </si>
  <si>
    <t>100 G, 200 G, 250 G, 500 G, 1 KG, 25 G</t>
  </si>
  <si>
    <t>0.5 G/L PARA TOMATE RIÑÓN; 0.75 KG/HA PARA ROSA; 0.4 KG/HA PARA BANANO</t>
  </si>
  <si>
    <t>Alternaria solani Aplicado a Tomate riñon, Botrytis cinerea Aplicado a Rosa, Mycosphaerella fijiensis var. Difformis Aplicado a Banano</t>
  </si>
  <si>
    <t>NIKOMAX 75 WG</t>
  </si>
  <si>
    <t>80-H2/NA-CL1</t>
  </si>
  <si>
    <t>32 PARA MAÍZ GR/HA</t>
  </si>
  <si>
    <t>MARKETING ARM INTERNATIONAL FABRICANTE - FORMULADOR - Estados Unidos</t>
  </si>
  <si>
    <t>TALBOT 720</t>
  </si>
  <si>
    <t>18-F46/NA</t>
  </si>
  <si>
    <t>INSIGNO</t>
  </si>
  <si>
    <t>145-F8/NA</t>
  </si>
  <si>
    <t>1 L, 20 L, 120 ML, 250 ML, 500 ML</t>
  </si>
  <si>
    <t>Chlorothalonil 450 G/L + Dimethomorph 90 G/L</t>
  </si>
  <si>
    <t>NANJING ESSENCE FINE-CHEMICAL CO., LTD. (fabricante y formulador) - China</t>
  </si>
  <si>
    <t>BANANO 2, TOMATE RIÑÓN 0.8, PAPAYA; T. ÁRBOL; MANGO; PLÁTANO: 600 ml/200 litros de agua/ha L/HA</t>
  </si>
  <si>
    <t>Colletotrichum gloeosporioides Aplicado a Papaya, Colletotrichum gloeosporioides Aplicado a Tomate de árbol, Colletotrichum gloeosporioides Aplicado a Mango, Colletotrichum gloeosporioides Aplicado a Plátano, Mycosphaerella fijiensis Aplicado a Banano, Phytophthora infestans Aplicado a Tomate riñon</t>
  </si>
  <si>
    <t>FLAGCHEM INTERNATIONAL CO. LTD. - FABRICANTE/FORMULADOR - China, HONBOR INDUSTRIAL CO., LTD. FABRICANTE/FORMULADOR - China, IPROCHEM COMPANY LIMITED CO. LTD. (FAB.- FORM.) - China, NANJING RED SUN INTERNATIONAL TRADING CO. LTD. FABRICANTE/FORMULADOR - China, NINGBO FREE TRADE ZONE FINECHEM IND. CO. LTD. FABRICANTE/FORMULADOR - China, SHANDONG WEIFANG RAINBOW CHEMICAL CO., LTD. FABRICANTE/FORMULADOR - China, SHANGHAI E-TONG CHEMICAL CO.,LTD. FABRICANTE/FORMULADOR - China</t>
  </si>
  <si>
    <t>KEEPER</t>
  </si>
  <si>
    <t>44-I10/NA-CL1</t>
  </si>
  <si>
    <t>Sagalassa valida Aplicado a Palma africana</t>
  </si>
  <si>
    <t>ADITIVOS DE IMPORTANCIA TOXICOLÓGICA: Solvent naphtha (petroleum), heavy aromatic 642,5 y Epichlorohydrin 10 g/l</t>
  </si>
  <si>
    <t>2/6/2004 (PRIMER REGISTRO) PRODUCTO REVALUADO, titular anterior AGROAMBIENTE CIA. LTDA</t>
  </si>
  <si>
    <t>IGUAL</t>
  </si>
  <si>
    <t>193-I1/NA</t>
  </si>
  <si>
    <t>150 ML, 250 ML, 500 ML, 1 L, 20 L, 1 GL, 4 GL</t>
  </si>
  <si>
    <t>Cyfluthrin 25 G/L + Imidacloprid 75 G/L</t>
  </si>
  <si>
    <t>VIRTUD</t>
  </si>
  <si>
    <t>67-F25/NA</t>
  </si>
  <si>
    <t>100 ML, 125 ML, 250 ML, 500 ML, 20 L</t>
  </si>
  <si>
    <t>banano 0.4 l/ha L/HA</t>
  </si>
  <si>
    <t>NANJING ESSENCE FINE-CHEMICAL CO., LTD (FAB-FOR) - China</t>
  </si>
  <si>
    <t>UNIX</t>
  </si>
  <si>
    <t>244-F1/NA</t>
  </si>
  <si>
    <t>AZOXYSTROBIN 200 G/L + DIMETHOMORPH 100 G/L</t>
  </si>
  <si>
    <t>rosa y papa 1,2 L/HA</t>
  </si>
  <si>
    <t>HAILIR PESTICIDES AND CHEMICALS GROUP CO., LTD (Fabricante y Formulador) - China, IMPORTADORA INDUSTRIAL AGRICOLA DEL MONTE SOCIEDAD ANONIMA INMONTE (for) - Ecuador, SHANDONG WEIFANG RAINBOW CHEMICAL CO., LTD (Fabricante y Formulador) - China</t>
  </si>
  <si>
    <t>IMAZATOP</t>
  </si>
  <si>
    <t>54-F8/NA</t>
  </si>
  <si>
    <t>0.6 PARA BANANO G/L</t>
  </si>
  <si>
    <t>SERIFEL</t>
  </si>
  <si>
    <t>136-FB4-U</t>
  </si>
  <si>
    <t>500 G, 1 L</t>
  </si>
  <si>
    <t>Bacillus amyloliquefaciens cepa MBI 600 100 G/L</t>
  </si>
  <si>
    <t>rosa 2,0; tomate 1,0 KG/HA</t>
  </si>
  <si>
    <t>BASF Corporation (Fabricante y formulador) - Estados Unidos</t>
  </si>
  <si>
    <t>IMAZAFOR</t>
  </si>
  <si>
    <t>209-H1/NA</t>
  </si>
  <si>
    <t>70 G, 700 G, 100 G, 1 KG, 250 G, 500 G, 5 KG, 10 KG, 20 KG</t>
  </si>
  <si>
    <t>IMAZAPIC 700 G/KG</t>
  </si>
  <si>
    <t>0.14 KG/HA</t>
  </si>
  <si>
    <t>Cyperus rotundus Aplicado a Caña de azúcar</t>
  </si>
  <si>
    <t>FORAGRO S.A. (fabricante-formulador) - Guatemala</t>
  </si>
  <si>
    <t>AZUFRIN</t>
  </si>
  <si>
    <t>15-F35/NA</t>
  </si>
  <si>
    <t>Oidium sp. Aplicado a Tomate riñon</t>
  </si>
  <si>
    <t>VERTIGO</t>
  </si>
  <si>
    <t>143-F9/NA</t>
  </si>
  <si>
    <t>1 L, 125 ML, 250 ML, 500 ML, 1 GL, 5 L, 10 L, 20 L</t>
  </si>
  <si>
    <t>Azoxystrobin 200 G/L + DIFENOCONAZOLE 125.0 G/L</t>
  </si>
  <si>
    <t>FORAGRO S.A. (Fabricante-Formulador) - Guatemala</t>
  </si>
  <si>
    <t>ADITIVOS C.S.P. 1 L</t>
  </si>
  <si>
    <t>ROOSMATA</t>
  </si>
  <si>
    <t>13-IA5/NA</t>
  </si>
  <si>
    <t>0.90 L/HA</t>
  </si>
  <si>
    <t>67-F25/NA.</t>
  </si>
  <si>
    <t>ASIAL</t>
  </si>
  <si>
    <t>133–F7/NA</t>
  </si>
  <si>
    <t>1 KG, 300 G, 150 G</t>
  </si>
  <si>
    <t>1.4 kg/ha KG/HA</t>
  </si>
  <si>
    <t>NANJING BESTGREEN CHEMICAL CO., LTD (FAB-FOR) - China</t>
  </si>
  <si>
    <t>SHUFFLE</t>
  </si>
  <si>
    <t>90-H35/NA</t>
  </si>
  <si>
    <t>1 L, 4 L, 5 L, 100 ML, 250 ML, 500 ML</t>
  </si>
  <si>
    <t>0.4 PARA ARROZ L/HA</t>
  </si>
  <si>
    <t>Cyperus rotundus Aplicado a Arroz, Echinochloa colona Aplicado a Arroz</t>
  </si>
  <si>
    <t>SINO-AGRI LEADING BIOSCIENCES CO., LTD FABRICANTE - FORMULADOR - China</t>
  </si>
  <si>
    <t>LINA</t>
  </si>
  <si>
    <t>11-H21/NA</t>
  </si>
  <si>
    <t>1.5 PARA FRÉJOL KG/HA</t>
  </si>
  <si>
    <t>Chenopodium paniculatum Aplicado a Fréjol, Eichhornia crassipes Aplicado a Fréjol, Galinsoga ciliata Aplicado a Fréjol, Lepidium bipinnatifidum Aplicado a Fréjol, Malva sylvestris Aplicado a Fréjol, Pennisetum clandestinum Aplicado a Fréjol, Veronica persica Aplicado a Fréjol</t>
  </si>
  <si>
    <t>SHALOM</t>
  </si>
  <si>
    <t>197-H3/NA</t>
  </si>
  <si>
    <t>Haloxyfop-P-Methyl 400 G/L</t>
  </si>
  <si>
    <t>0.73 l/ha ó 3.75 ml (volumen de agua 200 l/ha) L/HA</t>
  </si>
  <si>
    <t>Leptochloa filiformis Aplicado a Palma africana, Panicum trichoides Aplicado a Palma africana, Paspalum paspalodes Aplicado a Palma africana</t>
  </si>
  <si>
    <t>Sharda Cropchem Limited (fabricante - formulador) - India</t>
  </si>
  <si>
    <t>HACHA-ROSS</t>
  </si>
  <si>
    <t>13-H11/NA</t>
  </si>
  <si>
    <t>100 ML, 250 ML, 1 L, 19 L, 20 L</t>
  </si>
  <si>
    <t>Euphorbia hirta Aplicado a Banano, Jussiaea linifolia Aplicado a Banano, Merremia umbellata Aplicado a Banano</t>
  </si>
  <si>
    <t>NANJING BESTGREEN CHEMICAL CO., LTD. (Fabricante y Formulador) - China, NANJING ESSENCE FINE-CHEMICAL CO., LTD (FOR) - China</t>
  </si>
  <si>
    <t>IPROTEX</t>
  </si>
  <si>
    <t>11-F13/NA</t>
  </si>
  <si>
    <t>IPRODIONE 255 G/L</t>
  </si>
  <si>
    <t>5.1 PARA ROSA L/HA</t>
  </si>
  <si>
    <t>HOCKLEY INTERNATIONAL LIMITED FORMULADOR - Reino Unido, JIANGXI HEYI CHEMICAL CO., LTD FABRICANTE - China</t>
  </si>
  <si>
    <t>100 ml , 250 ml , 350 ml , 500 ml , 1 l , 200 ML</t>
  </si>
  <si>
    <t>Fipronil 157 G/L + Imidacloprid 100 G/L</t>
  </si>
  <si>
    <t>MIGRACION DEL PLAGUICI AL GUIA; contiene copolimero hidrofílico de metilmetacrilato 45 g/l</t>
  </si>
  <si>
    <t>20 cm3/kg de semilla CM3</t>
  </si>
  <si>
    <t>Bayer CropScience Inc./FABRICANTE - Estados Unidos, BAYER S.A. (FORMULADOR) - Guatemala, BAYER S.A. (FORMULADOR) - Colombia, BAYER S.A. (FORMULADOR) - Brasil, HUNAN HAILI CHEMICAL INDUSTRY CO., LTD. - FABRICANTE - China, JIANGSU CHANGLONG AGROCHEMICAL CO., LTD. - FABRICANTE - China, SINON CORPORATION - FABRICANTE - Taiwán</t>
  </si>
  <si>
    <t>COMANCHE</t>
  </si>
  <si>
    <t>192-I1/NA</t>
  </si>
  <si>
    <t>ACETAMIPRID 40 G/L + FIPRONIL 40 G/L</t>
  </si>
  <si>
    <t>1.25 l/ha papa</t>
  </si>
  <si>
    <t>PARIJAT INDUSTRIES PVT. LTD (FAB-FOR) - India</t>
  </si>
  <si>
    <t>Aditivo de importancia toxicologica Formaldehyde 5 g/l</t>
  </si>
  <si>
    <t>MOJAVE 247</t>
  </si>
  <si>
    <t>123-I13/NA</t>
  </si>
  <si>
    <t>700 ML, 800 ML, 1 L, 2 L, 4 L, 5 L, 20 L, 10 L</t>
  </si>
  <si>
    <t>NINGBO AGROSKYRUN TRADING Co. Ltd.(fabricante-formulador) - China, SHANDONG UNITED PESTICIDE INDUSTRY CO.,LTDA (fabricante-formulador) - China</t>
  </si>
  <si>
    <t>registro con diferente partida arancelarias por ingrediente activo</t>
  </si>
  <si>
    <t>20 l , 1 L, 100 ML, 200 ML</t>
  </si>
  <si>
    <t>Bayer CropScience Inc./FABRICANTE - Estados Unidos, BAYER S.A. (formulador) - Guatemala, BAYER S.A. (Formulador) - Colombia, BAYER S.A. (FORMULADOR) - Brasil, HUNAN HAILI CHEMICAL INDUSTRY CO., LTD. - FABRICANTE - China, JIANGSU CHANGLONG AGROCHEMICAL CO., LTD. - FABRICANTE - China, SINON CORPORATION - FABRICANTE - Taiwán</t>
  </si>
  <si>
    <t>SIGAMAC</t>
  </si>
  <si>
    <t>67-F19/NA-CL2</t>
  </si>
  <si>
    <t>0.35 L/HA L/HA</t>
  </si>
  <si>
    <t>MAC-GMBH AGRICULTURAL PRODUCTS (FAB-FOR) - Alemania</t>
  </si>
  <si>
    <t>PRODUCTO MATRIZ DIMAC</t>
  </si>
  <si>
    <t>Diatraea saccharalis Aplicado a Arroz, Premnotrypes vorax Aplicado a Papa, Prodiplosis longifilia Aplicado a Tomate riñon, Sagalassa valida Aplicado a Palma africana, Scutigerella sp. Aplicado a Piña</t>
  </si>
  <si>
    <t>ANHUI FENGLE AGROCHEMICAL CO. LTD. (FAB-FOR) - China, / HANGZHOU GREEN FIELD CHEMICAL CO., LTD (FOR) - China, IPROCHEM CO. LTD (for) - China, NANJING BEST GREEN CHEMICAL CO., LTD (FOR) - China, SHANDONG WEIFANG RAINBOW CHEMICAL CO LTD (FAB-FOR) - China</t>
  </si>
  <si>
    <t>ADITIVO DE IMPORTANCIA TOXICOLOGICA Solvent Naphtha 623 G/L</t>
  </si>
  <si>
    <t>Digitaria sanguinalis Aplicado a Piña, Euphorbia hirta Aplicado a Piña, Leptochloa filiformis Aplicado a Piña, Rottboellia cochinchinensis Aplicado a Piña, Sida acuta Aplicado a Piña</t>
  </si>
  <si>
    <t>1.50 para papa, 1.50 l/ha para banano; 0,60 l/ha para papaya L/HA</t>
  </si>
  <si>
    <t>Colletotrichum gloeosporioides Aplicado a Papaya, Mycosphaerella fijiensis Aplicado a Banano, Phytophthora infestans Aplicado a Papa</t>
  </si>
  <si>
    <t>KINGTAI CHEMICALS CO. LIMITED (fabricante y formulador) - China</t>
  </si>
  <si>
    <t>gasto de agua para papa 600 l/ha y para banano 80 l/ha</t>
  </si>
  <si>
    <t>DINOMAC</t>
  </si>
  <si>
    <t>67-F19/NA-CL1</t>
  </si>
  <si>
    <t>67-F19/NA-CL1.</t>
  </si>
  <si>
    <t>250 L, 200 L</t>
  </si>
  <si>
    <t>67-F19/NA-CL2.</t>
  </si>
  <si>
    <t>AGORA</t>
  </si>
  <si>
    <t>35-I16/NA-CL2</t>
  </si>
  <si>
    <t>1.25 G/L PARA TOMATE RIÑÓN</t>
  </si>
  <si>
    <t>ANHUI FENGLE AGROCHEMICAL CO. LTD. FABRICANTE - FORMULADOR - China</t>
  </si>
  <si>
    <t>ZAFRINA</t>
  </si>
  <si>
    <t>35-H12/NA</t>
  </si>
  <si>
    <t>1 L, 10 L, 250 ML, 500 ML, 1 GL, 5 L, 20 L</t>
  </si>
  <si>
    <t>Rottboellia cochinchinensis Aplicado a Caña de azúcar</t>
  </si>
  <si>
    <t>DREXEL CHEMICAL COMPANY (FAB.-FORM) - Estados Unidos</t>
  </si>
  <si>
    <t>CLOROFARM</t>
  </si>
  <si>
    <t>18-F47/NA</t>
  </si>
  <si>
    <t>PROCEED</t>
  </si>
  <si>
    <t>245-F1/NA</t>
  </si>
  <si>
    <t>Chlorothalonil 375 G/L + Cyproconazole 40 G/L</t>
  </si>
  <si>
    <t>Sharda Cropchem Ltda. (fabricante/formulador) - India</t>
  </si>
  <si>
    <t>aditivos c.s.p. 1 l; Registro nuevo, bajo norma andina</t>
  </si>
  <si>
    <t>Gibberellic acid 10 %</t>
  </si>
  <si>
    <t>15 g/l para banano</t>
  </si>
  <si>
    <t>Regulador de crecimiento Aplicado a Banano</t>
  </si>
  <si>
    <t>DOW AGROSCIENCES DE COLOMBIA S. A. (fabricante y formulador) - Colombia, LIER CHEMICAL Co. Ltd.- FABRICANTE PARA EL I.A. Aminopyralid - China, POLAQUIMIA (fabricante) - México</t>
  </si>
  <si>
    <t>GASTO DE AGUA: 100 l/ha</t>
  </si>
  <si>
    <t>Justicia laevilinguis Aplicado a Palma africana, Laportea aestuans Aplicado a Palma africana, Paspalum notatum Aplicado a Palma africana</t>
  </si>
  <si>
    <t>1.5l/ha para papa( phtophthora infestans), 0.5l/200l en tomate riñón ( phtophthora infestans) L/HA</t>
  </si>
  <si>
    <t>NORTHERN INTERNATIONAL (HOLDING) CO., LTD. (fabricante-formulador) - China, SHANDONG WEIFANG RAINBOW CHEMICAL CO. LTD. FORMULADOR - China</t>
  </si>
  <si>
    <t>Diaphania nitidalis Aplicado a Pepinillo, Empoasca kraemeri Aplicado a Fréjol, Frankliniella occidentalis Aplicado a Arveja, Frankliniella occidentalis Aplicado a Rosa, Hydrellia sp Aplicado a Arroz, Liriomyza huidobrensis Aplicado a Gypsophila paniculata, Premnotrypes vorax Aplicado a papa, Thrips tabaci Aplicado a Cebolla, Trialeurodes vaporariorum Aplicado a Tomate riñon, Zulia pubescens Aplicado a Pasto brachiaria</t>
  </si>
  <si>
    <t>GUANGDONG KEYWA CHEMICAL TRADING CENTER CO. LTD. (FORM.) - China, PARIJAT INDUSTRIES (INDIA) PVT LTD - India, SHANDONG WEIFANG RAINBOW CHEMICAL CO. LTD. FORMULADOR - China</t>
  </si>
  <si>
    <t>GSP CROP SCIENCE PRIVATE LIMITED - India, SHANDONG WEIFANG RAINBOW CHEMICAL CO. LTD. FORMULADOR - China</t>
  </si>
  <si>
    <t>GUANGDONG KEYWA CHEMICAL TRADING CENTER CO. LTD - FORMULADOR - China, NORTHERN INTERNACIONAL (HOLDING) CO. LTD. - China, PARIJAT INDUSTRIES PVT. LTD. - India, SHANDONG WEIFANG RAINBOW CHEMICAL CO. LTD. FORMULADOR - China</t>
  </si>
  <si>
    <t>ATRAFLOW</t>
  </si>
  <si>
    <t>2-H60/NA</t>
  </si>
  <si>
    <t>MAÍZ: 2.0 L/HA</t>
  </si>
  <si>
    <t>Amaranthus hybridus Aplicado a Maíz, Chenopodium album Aplicado a Maíz, Euphorbia heterophylla Aplicado a Maíz, Rottboellia cochinchinensis Aplicado a Maíz</t>
  </si>
  <si>
    <t>INQUIPORT S.A. (FORM.) - Venezuela, ZHEJIANG ZHONGSHAN CHEMICAL INDUSTRY GROUP CO., LTD. (FAB.) - China</t>
  </si>
  <si>
    <t>BELIN INTERNATIONAL LTD. (fab./form.) - China, GSP CROP SCIENCE PRIVATE LIMITED (FABRICANTE/FORMULADOR) - India, GSP SCIENCE PRIVATE LIMITED (form.) - India, NORTHERN INTERNATIONAL (HOLDING) CO., LTD. (fab./form.) - China, PARIJAT INDUSTRIES PVT. LTD. (form.) - India, SHANDONG WEIFANG RAINBOW CHEMICAL CO. LTD. FORMULADOR - China, SUMITOMO CHEMICAL INDIA LIMITED (Fab/form) - India</t>
  </si>
  <si>
    <t>Cymoxanil 63.4 G/L + Mancozeb 462 G/L</t>
  </si>
  <si>
    <t>PARA PAPA Y TOMATE RIÑÓN 500 cc/ha, PARA ROSA 1200 cc/ha</t>
  </si>
  <si>
    <t>Peronospora sparsa Aplicado a Rosa, Phytophthora infestans Aplicado a Papa, Phytophthora infestans Aplicado a Tomate riñon</t>
  </si>
  <si>
    <t>DOW AGROSCIENCES COLOMBIA S. A. FABRICANTE MANCOZEB - Colombia, DOW AGROSCIENCES DE COLOMBIA S. A. FORMULADOR - Colombia, DOW AGROSCIENCES INDUSTRIAL LTDA. FORMULADOR - Brasil, LIMIN CHEMICAL CO. LTD. FABRICANTE CYMOXANIL - China, TAIZHOU BAILLY CHEMICAL CO., LTD. FABRICANTE CYMOXANIL - China, UNIPHOS COLOMBIA PLANT LIMITED FABRICANTE MANCOZEB - Colombia</t>
  </si>
  <si>
    <t>brocoli, papa, piña y rosa 2,00 KG/HA</t>
  </si>
  <si>
    <t>Peronospora parasitica Aplicado a Brócoli, Peronospora sparsa Aplicado a Rosa, Phytophthora infestans Aplicado a Papa, Phytophthora parasitica Aplicado a Piña</t>
  </si>
  <si>
    <t>13/8/2001 (PRIMER REGISTRO) PRODUCTO REEVALUADO; CAMBIO TITULAR ANTES FEBRES CORDERO COMPANIA DE COMERCIO S.A.</t>
  </si>
  <si>
    <t>CHANGZHOU AUGUST AGROCHEM COMPANY LIMITED-FABRICANTE - China, GUANGDONG KEYWA CHEMICAL TRADING CENTER CO., LTD. - China, JSC AUGUST, INC. - Rusia, SHANDONG WEIFANG RAINBOW CHEMICAL CO. LTD. FORMULADOR - China, ZHEJIANG SEGA SCIENCE AND TECHNOLOGY CO. LTD. (FAB. - FORM.) - China</t>
  </si>
  <si>
    <t>(3/06/2014) Agroambiente da titularidad de registro a Avgust. August da la titularidad a Solagro abril 2016. CON GLPI 121395.; actualiza PC de 42 a 1 día 6/3/2019</t>
  </si>
  <si>
    <t>500 ML, 100 ML, 250 ML, 1 L, 1 GL, 200 ML, 400 ML, 50 ML</t>
  </si>
  <si>
    <t>2 mL/L PARA ROSA Y FRÉJOL</t>
  </si>
  <si>
    <t>SHARDA CROPCHEM LIMITED FABRICANTE .- FORMULADOR - India</t>
  </si>
  <si>
    <t>HAXE</t>
  </si>
  <si>
    <t>80-H8/NA-CL1</t>
  </si>
  <si>
    <t>1 KG, 16 G</t>
  </si>
  <si>
    <t>0.20 G/L PARA MAÍZ</t>
  </si>
  <si>
    <t>OASIS AGROSCIENCE LIMITED FABRICANTE - FORMULADOR - China, SINOCHEM SHANGAI CO., LTD. FABRICANTE - FORMMULADOR - China</t>
  </si>
  <si>
    <t>Carbaryl 800 G/KG</t>
  </si>
  <si>
    <t>PAP-T.RIÑ:1.3; MAÍZ: 1.0; BAN:0.6,ARR:1.25 KG/HA</t>
  </si>
  <si>
    <t>Dysmicoccus sp. Aplicado a Banano, Premnotrypes vorax Aplicado a Papa, Spodoptera frugiperda Aplicado a Maíz, Tagasodes orizicolus Aplicado a Arroz, Tuta absoluta Aplicado a Tomate riñon</t>
  </si>
  <si>
    <t>HAILI GIUXI CHEMICAL PESTICIDE CO. LTD. (FABRICANTE) - China, MAX (RUDONG) CHEMICAL CO., LTD(FORMULADOR) - China, TESSENDERLO KERLEY (FORMULADOR) - Estados Unidos</t>
  </si>
  <si>
    <t>MIGRACION DEL PLAGUICIDA AL GUIA POR REEVALUACION CON FECHA 2014-08-13; CAMBIO DE TITULARIDAD DE AGROAMBIENTE A FARMAGRO 13/11/2015</t>
  </si>
  <si>
    <t>BANANO: 1.50 l/ha; bordes agrícolas y palma africana: 1 L/HA</t>
  </si>
  <si>
    <t>ROSAS 1,2 l/ha; CEBOLLA DE BULBO 0,6 l/ha; 0.25 l/450 cajas ó 2.5 ml/l;PAPYA:225ml/200ldeagua/ha L/HA</t>
  </si>
  <si>
    <t>Alternaria porri Aplicado a Cebolla perla, Alternaria spp. Aplicado a Papaya, Botrytis cinerea Aplicado a Rosa, Cladosporium spp. Aplicado a Papaya, Colletotrichum spp. Aplicado a Papaya, Fusarium spp. Aplicado a Papaya, Penicillium sp. Aplicado a Piña</t>
  </si>
  <si>
    <t>CRYSTAL CHEMICAL INTERAMERICA fabricante - China, DUPOCSA PROTECTORES QUIMICOS PARA EL CAMPO S.A formulador - Ecuador, HEMANI INDUSTRIES LIMITED fabricante - India, PARIJAT fabricante - India, PARIJAT INDUSTRIES (INDIA) PVT LTD (formulador) - India, SHANDONG WEIFANG RAINBOW CHEMICAL CO., LTD. (FAB) - China</t>
  </si>
  <si>
    <t>T. RIÑON: 0.40; MAÍZ: 0.20 KG/HA</t>
  </si>
  <si>
    <t>ANCHENG LIMIN CHEMICAL CO. LTD. (FAB. FORM.) - China</t>
  </si>
  <si>
    <t>CAMBIO DE TITULARIDAD: 04/01/2019 ANTES ROMERO GARCIA MARIANA DE JESUS (EL AGRO) Se levanta suspensión mediante Memorando Nro. AGR-AGROCALIDAD/CRIA-2018-0087-M 06-02-18; Suspendido mediante los oficios MAG-DE/AGROCALIDAD-2017-001230-OF, MAG-DE/AGROCALIDAD-2017-001231-OF, MAG-DE/AGROCALIDAD-2017-001232-OF emitidos con fecha 13 de octubre de 2017MIGRACION DEL PLAGUICI AL GUIA</t>
  </si>
  <si>
    <t>NATSURE</t>
  </si>
  <si>
    <t>243-F1-U</t>
  </si>
  <si>
    <t>Natamycin 300 G/KG</t>
  </si>
  <si>
    <t>Fusarium sp. Aplicado a Banano</t>
  </si>
  <si>
    <t>AGROINDUSTRIA Y REPRESENTACIONES-AGROREPRAIN S.A. (formulador) - Ecuador, Luo Yang Chihon Biotechnology Co., Ltd. (fabricante) - China</t>
  </si>
  <si>
    <t>7,5 ml/l PARA MAÍZ, 4 L/HA PARA PIÑA, 2,5 l/ha para Caña de azúcar</t>
  </si>
  <si>
    <t>Amaranthus hybridus Aplicado a Maíz, Echinochloa colonum Aplicado a Caña de azúcar, Eleusine indica Aplicado a Piña, Rottboellia cochinchinensis Aplicado a Caña de azúcar</t>
  </si>
  <si>
    <t>Clethodim 120 G/L</t>
  </si>
  <si>
    <t>fréjol: 0.75; soya: 1 L/HA</t>
  </si>
  <si>
    <t>Cynodon dactylon Aplicado a Fréjol, Echinochloa colonum Aplicado a Soya, Eleusine indica Aplicado a Soya, Rottboellia exaltata Aplicado a Soya</t>
  </si>
  <si>
    <t>ARYSTA LIFESCIENCE COLOMBIA S.A.S. (formulador) - Colombia, ARYSTA LIFESCIENCE NORTH AMERICA LLC (fabricante -formulador) - Estados Unidos, ARYSTA LIFESCIENCE S.A.S. (formulador) - Francia, UPL LIMITED. (FABRICANTE / FORMULADOR) - India</t>
  </si>
  <si>
    <t>400 G, 280 G</t>
  </si>
  <si>
    <t>Ethoxysulfuron 150 G/KG</t>
  </si>
  <si>
    <t>HAILIR PESTICIDES AND CHEMICALS GROUP CO. LTD. (FORMULADOR) - China, NINGBO SUNJOY AGROSCIENCE CO. LTD. (FABRICANTE Y FORMULADOR) - China</t>
  </si>
  <si>
    <t>VALSPRAY B</t>
  </si>
  <si>
    <t>20-COAD6-U</t>
  </si>
  <si>
    <t>0991316868001</t>
  </si>
  <si>
    <t>LUBRIVAL S.A.</t>
  </si>
  <si>
    <t>8000 GL</t>
  </si>
  <si>
    <t>7.50 L/HA</t>
  </si>
  <si>
    <t>RENKERT OIL / FABRICANTE - FORMULADOR - Estados Unidos</t>
  </si>
  <si>
    <t>REGISTRO NUEVO, IMPORTACIÓN A GRANEL CON TIPO DE FORMULACIÓN LÍQUIDO - L</t>
  </si>
  <si>
    <t>tomate riñón y papa 0.4 L/HA</t>
  </si>
  <si>
    <t>Amaranthus hybridus Aplicado a Tomate riñon, Galinsoga ciliata Aplicado a Tomate riñon, Polygonum nepalense Aplicado a Papa, Stellaria media Aplicado a Papa, Veronica persica Aplicado a Tomate riñon</t>
  </si>
  <si>
    <t>NEDCORE</t>
  </si>
  <si>
    <t>67-F26/NA</t>
  </si>
  <si>
    <t>100 ML, 250 ML, 1 L, 4 L, 10 L, 20 L</t>
  </si>
  <si>
    <t>0.40 banano L/HA</t>
  </si>
  <si>
    <t>Epitrix cucumeris Aplicado a Papa, Plutella xylostella Aplicado a Brócoli, Spodoptera frugiperda Aplicado a Espárrago, Spodoptera frugiperda Aplicado a Maíz</t>
  </si>
  <si>
    <t>DOW AGROSCIENCES DE COLOMBIA S.A. FORMULADOR - Colombia, DOW AGROSCIENCES LLC ( Fabricante ) - Estados Unidos</t>
  </si>
  <si>
    <t>INTARA</t>
  </si>
  <si>
    <t>99-I10/NA</t>
  </si>
  <si>
    <t>75 GR/HA</t>
  </si>
  <si>
    <t>NANJING ESSENCE FINE - CHEMICAL CO., LTD. (fabricante y formulador) - China</t>
  </si>
  <si>
    <t>Amaranthus hybridus Aplicado a Piña, Amaranthus hybridus Aplicado a Ajo, Amaranthus hybridus Aplicado a Cebolla perla, Amaranthus hybridus Aplicado a cebolla , Cyperus esculentus Aplicado a Arroz, Echinochloa colona Aplicado a Arroz, Eclipta alba Aplicado a Arroz, Panicum maximum Aplicado a Piña, Rottboellia cochinchinensis Aplicado a Arroz, Taraxacum officinale Aplicado a Ajo, Taraxacum officinale Aplicado a cebolla , Taraxacum officinale Aplicado a Cebolla perla, Urtica dioica Aplicado a Ajo, Urtica dioica Aplicado a cebolla , Urtica dioica Aplicado a Cebolla perla</t>
  </si>
  <si>
    <t>MAIX</t>
  </si>
  <si>
    <t>2-H64/NA</t>
  </si>
  <si>
    <t>Amaranthus dubius Aplicado a Maíz, Chenopodium album Aplicado a Maíz, Galinsoga parviflora Aplicado a Maíz, Raphanus sativus Aplicado a Maíz</t>
  </si>
  <si>
    <t>SINO AGRO – CHEMICAL INDUSTRY LTD. (FAB. - FORM.) - China</t>
  </si>
  <si>
    <t>SAFEX</t>
  </si>
  <si>
    <t>194-I1/NA</t>
  </si>
  <si>
    <t>800 GR/HA</t>
  </si>
  <si>
    <t>NANJING ESSENCE FINE-CHEMICAL CO., LTD. (FAB.-FORM.) - China</t>
  </si>
  <si>
    <t>MAIZPRIM</t>
  </si>
  <si>
    <t>2-H63/NA</t>
  </si>
  <si>
    <t>Amaranthus hybridus Aplicado a Piña, Digitaria sanguinalis Aplicado a Piña, Portulaca oleracea Aplicado a Piña</t>
  </si>
  <si>
    <t>NANJING ESSENCE FINE-CHEMICAL CO. LTD. ( FABRICANTE-FORMULADOR) - China</t>
  </si>
  <si>
    <t>PINK</t>
  </si>
  <si>
    <t>99-I9/NA</t>
  </si>
  <si>
    <t>0.2 PARA TOMATE KG/HA</t>
  </si>
  <si>
    <t>NANJING ESSENCE FINE -CHEMICAL CO., LTD. FABRICANTE - FORMULADOR - China</t>
  </si>
  <si>
    <t>SERCADIS DUO</t>
  </si>
  <si>
    <t>247-F1/NA</t>
  </si>
  <si>
    <t>0.25 L, 0.5 L, 1 L</t>
  </si>
  <si>
    <t>Difenoconazole 50 G/L + Fluxapyroxad 75 G/L</t>
  </si>
  <si>
    <t>BASF ESPAÑOLA S.L. (FORMULADOR) - España, FABRICANTE DIFENOCONAZOLE: Syngenta Crop Protection AG - Suiza, FABRICANTE DIFENOCONAZOLE:Syngenta Crop -Protection Monthey SA - Suiza, FABRICANTE FLUXAPYROXAD: BASF SE - Alemania</t>
  </si>
  <si>
    <t>DITOX</t>
  </si>
  <si>
    <t>18-F48/NA</t>
  </si>
  <si>
    <t>IBRIDEX</t>
  </si>
  <si>
    <t>215-F4/NA</t>
  </si>
  <si>
    <t>500 ml/ha o 1,25 ml/l ML</t>
  </si>
  <si>
    <t>NANJING BESTGREEN CHEMICAL CO., LTD. (Fabricante y formulador) - China, NINGBO SYNAGROCHEM CO., LTD. (Fabricante y Formulador) - China</t>
  </si>
  <si>
    <t>ORONIL</t>
  </si>
  <si>
    <t>18-F49/NA</t>
  </si>
  <si>
    <t>100 ML, 120 ML, 250 ML, 500 ML, 1 L, 20 L, 400 ML</t>
  </si>
  <si>
    <t>1.5 l/ha para banano L/HA</t>
  </si>
  <si>
    <t>18-F49/NA.</t>
  </si>
  <si>
    <t>1.50 l/ha para banano</t>
  </si>
  <si>
    <t>MAYOROOS</t>
  </si>
  <si>
    <t>132–H2/NA</t>
  </si>
  <si>
    <t>2.2 L/HA</t>
  </si>
  <si>
    <t>Amaranthus spinosus Aplicado a Caña de azúcar, Drymaria cordata Aplicado a Caña de azúcar, Echinochloa colona Aplicado a Caña de azúcar, Eleusine indica Aplicado a Caña de azúcar, Hydrocotyle bonariensis Aplicado a Caña de azúcar, Leptochloa filiformis Aplicado a Caña de azúcar, Panicum maximum Aplicado a Caña de azúcar</t>
  </si>
  <si>
    <t>NANJING BESTGREEN CHEMICAL Co., Ltd. (fabricante-formulador) - China</t>
  </si>
  <si>
    <t>0.40 tomate riñon; 0.20 arroz; 0.20 maiz L/HA</t>
  </si>
  <si>
    <t>Scrobipalpula absoluta Aplicado a Tomate riñon, Spodoptera frugiperda Aplicado a Arroz, Spodoptera frugiperda Aplicado a Maíz</t>
  </si>
  <si>
    <t>CRYSTAL CHEMICAL INTER-AMERICA (FAB.) - China, DUPOCSA PROTECTORES QUÍMICOS PARA EL CAMPO S. A. -FORMULADOR - Ecuador, HEMANI INDUSTRIES LIMITED. (FAB. IA. DELTAMETHRIN) - India, NANJING RED SUN CO., LTD. (FAB. I.A. ALPHA - CYPERMETHRIN) - China, PARIJAT INDUSTRIES PVT. LTD. (FAB. I.A. ALPHA - CYPERMETHRIN) - India</t>
  </si>
  <si>
    <t>BUSHIDO</t>
  </si>
  <si>
    <t>110-I5/NA</t>
  </si>
  <si>
    <t>1 L, 100 ML, 250 ML, 500 ML, 3.8 L, 9.5 L, 19 L</t>
  </si>
  <si>
    <t>0.25 ML/L PARA ROSA</t>
  </si>
  <si>
    <t>LEEDS LIFESCIENCES PRIVATE LIMITED FABRICANTE - FORMULADOR - India</t>
  </si>
  <si>
    <t>UTHANE 80</t>
  </si>
  <si>
    <t>1-F11/NA-CL1</t>
  </si>
  <si>
    <t>2 PARA BANANO, 2-3 PARA PAPA KG/HA</t>
  </si>
  <si>
    <t>UPL LIMITED - FABRICANTE - FORMULADOR - India</t>
  </si>
  <si>
    <t>DUPOCSA PROTECTORES QUÍMICOS PARA EL CAMPO S.A. - Ecuador, GSP CROP SCIENCE PRIVATE LIMITED FABRICANTE - FORMULADOR - India, HAILIR PESTICIDES AND CHEMICALS GROUP CO. LTD. / FABRICANTE - FORMULADOR - China, HANGZHOU KAIYI CHEMICAL CO. LTD. (FAB.-FORM) - China, HUIKWANG CORPORATION FABRICANTE - FORMULADOR - Taiwán, JIANGSU INS-HOPE NEW MATERIALS TECHNOLOGY CO.,LTD.(FAB-FOR) - China, NINGBO AGROSKYRUN TRADING CO., LTD. (FABRICANTE-FORMULADOR) - China</t>
  </si>
  <si>
    <t>ETU 9.00 g/kg - exipientes c.s.p 1 kg</t>
  </si>
  <si>
    <t>rosa: 0,75 l/ha; bana 0,40 l/ha; bana: 0.375 ml/l (pudrición coron); cacao:0,40 l/ha; arroz:0.5 l/ha</t>
  </si>
  <si>
    <t>Fusarium sp. Aplicado a Banano, Moniliophthora roreri Aplicado a Cacao, Mycosphaerella fijiensis var. Difformis Aplicado a Banano, Peronospora sparsa Aplicado a Rosa, Rhizoctonia sp. Aplicado a Arroz</t>
  </si>
  <si>
    <t>INTEROC S.A. - FORMULADOR - Ecuador, JIANGSU ROTAM CHEMESTRY CO., LTD. - FABRICANTE Y FORMULADOR - China, LANLIX CROP SCIENCE CO. LTD. - FORMULADOR - Taiwán, ROTAM AGRO COLOMBIA SAS (formulador) - Colombia</t>
  </si>
  <si>
    <t>BANANO: 0.4; ARROZ: 0.5; TOMATE RIÑÓN: 0.45; CAFÉ: 0.5 L/HA</t>
  </si>
  <si>
    <t>Hemileia vastatrix Aplicado a Café, Mycosphaerella fijiensis Aplicado a Banano, Oidium sp. Aplicado a Tomate riñon, Rhizoctonia solani Aplicado a Arroz</t>
  </si>
  <si>
    <t>RICESOLO</t>
  </si>
  <si>
    <t>5-H37/NA-CL3</t>
  </si>
  <si>
    <t>30 GL, 60 L, 200 L</t>
  </si>
  <si>
    <t>UPL COLOMBIA SAS (FORMULADOR) - Colombia, UPL LIMITED (FABRICANTE) - India, UPL LIMITED (formulador) - India, UPL VIETNAM Co., Ltd. (formulador) - Vietnam</t>
  </si>
  <si>
    <t>1 L, 20 L, 1 GL, 500 ML, 250 ML, 100 ML, 5 GL, 4 L</t>
  </si>
  <si>
    <t>Bromus catharticus Aplicado a Bordes de areas agrícolas, Capsella bursa-pastoris Aplicado a Bordes de areas agrícolas, Pennisetum clandestinum Aplicado a Bordes de areas agrícolas, Sonchus asper Aplicado a Bordes de areas agrícolas, Trifolium repens Aplicado a Bordes de areas agrícolas</t>
  </si>
  <si>
    <t>HANGZHOU KAIYI CHEMICAL CO. LTD. (FAB.-FORM) - China, JIANGSU INS-HOPE NEW MATERIALS TECHNOLOGY CO. LTD. (FAB.- FORM.) - China, ZHEJIANG E-TONG CHEMICAL CO., LTD. / FABRICANTE - FORMULADOR - China</t>
  </si>
  <si>
    <t>0,60 kg/ha gypsophila, 250 g/ha tomate riñón KG/HA</t>
  </si>
  <si>
    <t>NINGBO SUNJOY AGROSCIENCE CO., LTD. (fabricante y formulador) - China, ZHEJIANG RAYFULL CHEMICALS CO., LTD (FABRICANTE-FORMULADOR) - China</t>
  </si>
  <si>
    <t>HANGZHOU KAIYI CHEMICAL CO. LTD. / FABRICANTE - FORMULADOR - China, ZHEJIANG HEBEN PESTICIDE &amp; CHEMICALS CO., LTD. / FABRICANTE - FORMULADOR - China</t>
  </si>
  <si>
    <t>REGISTRO INICIAL 09/07/1991; CAMBIO RAZON SOCIAL FABRICANTE (24/02/2003), ANTES AGTROL INTERNACIONAL</t>
  </si>
  <si>
    <t>250 ML, 20 L, 1 L, 100 ML, 60 ML, 75 ML</t>
  </si>
  <si>
    <t>ROSAS: 1,5 l/ha; TOMATE RIÑÓN: 0,25 l/ha; BANANO 0,375 ml/l</t>
  </si>
  <si>
    <t>Alternaria solani Aplicado a Tomate riñon, Fusarium sp. Aplicado a Banano, Peronospora sparsa Aplicado a Rosa</t>
  </si>
  <si>
    <t>JIANGSU ROTAM CHEMISTRY CO., LTDA - FABRICANTE - FORMULADOR - China, ROTAM AGRO COLOMBIA LTDA. (formulador) - Colombia</t>
  </si>
  <si>
    <t>Arroz: 12,5 g/ha; Pasto brachiaria: 10,0 g/ha</t>
  </si>
  <si>
    <t>Cuphea carthagenensis Aplicado a Pasto brachiaria, Heteranthera limosa Aplicado a Arroz, Heteranthera reniformis Aplicado a Arroz, Jussiaea linifolia Aplicado a Arroz, Pseudelephantopus spicatus Aplicado a Pasto brachiaria, Urena lobata Aplicado a Pasto brachiaria</t>
  </si>
  <si>
    <t>ADAMA ANDINA B.V. SUCURSAL COLOMBIA (formulador) - Colombia, JIANGSU INSTITUTE OF ECONOMES CO., LTD. (fabricante y formulador) - China</t>
  </si>
  <si>
    <t>BANANO, MAIZ: 2.5; PAPAYA 3 L/HA</t>
  </si>
  <si>
    <t>Amaranthus hybridus Aplicado a Maíz, Amaranthus spinosus Aplicado a Papaya, Fuertesimalva limensis Aplicado a Maíz, Galinsoga parviflora Aplicado a Maíz, Panicum maximum Aplicado a Banano, Rottboellia cochinchinensis Aplicado a Banano</t>
  </si>
  <si>
    <t>HENAN JINPENG CHEMICALS CO. LTD.( FORM.) - China, NANJING ESSENCE FINE-CHEMICAL CO.,LTD. (FAB.- FORM) - China, SHANGHAI KELINON AGROCHEMICAL CO., LTD. (FAB. - FORM) - China</t>
  </si>
  <si>
    <t>Profoxydim 200 G/L</t>
  </si>
  <si>
    <t>Echinochloa colona Aplicado a Arroz, Rottboellia exaltata Aplicado a Arroz</t>
  </si>
  <si>
    <t>Registrado 11/12/1998; producto reevaluado</t>
  </si>
  <si>
    <t>0,7 kg/ha tomate riñón,0.5 y 0.70Kg/ha trips y paratrioza papa , 0,75 kg/ha arroz, 0,75 kg/ha maíz, KG/HA</t>
  </si>
  <si>
    <t>Bactericera cockerelli Aplicado a Papa, Frankliniella tuberosi Aplicado a Papa, Spodoptera frugiperda Aplicado a Maíz, Tagosodes oryzicolus Aplicado a Arroz, Tuta absoluta Aplicado a Tomate riñon</t>
  </si>
  <si>
    <t>ARYSTA LIFE SCIENCE NORTH AMERICA LLC (FORMULADOR) - Estados Unidos, EASTCHEM COMPANY (formulador); MANUFACTURADO POR: NANTONG WEILIKE CHEMICAL CO., LTD. - China, EASTCHEM COMPANY manufacturado por NANTONG WEILIKE CHEMICAL CO.,LTD(FABRICANTE) - China</t>
  </si>
  <si>
    <t>FECHA DE REGISTRO POR PRIMERA VEZ: 08/07/1988. CAMBIO DE FABRICANTE ANTES: ARYSTA LIFE SCIENCE NORTH AMERICA LLC, ACTUALMENTE EASTCHEM COMPÀNY</t>
  </si>
  <si>
    <t>INVOT-Inmovilizado Lote 018ES0309</t>
  </si>
  <si>
    <t>Imazethapyr 200 G/L</t>
  </si>
  <si>
    <t>Paspalum conjugatum Aplicado a Maní, Rottboellia cochinchinensis Aplicado a Maní, Rottboellia cochinchinensis Aplicado a Maíz</t>
  </si>
  <si>
    <t>Lote Nro. 2018ES0309 INMOVILIZADO mediante Memorando Nro. AGR-AGROCALIDAD/CRIA-2018-0858-M de 20/11/2018.</t>
  </si>
  <si>
    <t>Cyanamide 520 G/L</t>
  </si>
  <si>
    <t>AlzChem Trostberg GmbH FABRICANTE - FORMULADOR - Alemania</t>
  </si>
  <si>
    <t>0.5 L, 0.75 L, 5 L, 1 L, 0.25 L, 1000 L</t>
  </si>
  <si>
    <t>ARROZ 0,75 l/ha MAÍZ 0,5 l/ha</t>
  </si>
  <si>
    <t>50 G, 100 G, 1 KG, 500 G</t>
  </si>
  <si>
    <t>SHARDA CROPCHEM LIMITED FAB.- FORM. - India</t>
  </si>
  <si>
    <t>Aluminium phosphide 560 G/KG</t>
  </si>
  <si>
    <t>Cadra cautella Aplicado a Cacao, Sitophilus granarius Aplicado a Maíz, Sitophilus oryzae Aplicado a Arroz</t>
  </si>
  <si>
    <t>VENTA APLICADA - PARA CACAO DE EXPORTACION</t>
  </si>
  <si>
    <t>PAPA Y ROSA 0,75; ARROZ MOSCA 0,125 Y CHINCHE 0,1 L/HA</t>
  </si>
  <si>
    <t>Bactericera cockerelli Aplicado a Papa, Bemisia tabaci Aplicado a Soya, Brevicoryne brassicae Aplicado a Brócoli, Frankliniella occidentalis Aplicado a Rosa, Hydrellia sp Aplicado a Arroz, Leptoglossus zonatus Aplicado a Tomate de árbol, Oebalus ornatus Aplicado a Arroz, Premnotrypes vorax Aplicado a Papa, Sagalassa valida Aplicado a Palma africana, Toxoptera aurantii Aplicado a Cacao</t>
  </si>
  <si>
    <t>AlzChem Trostberg GmbH (Fabricante thiamethoxam) - Alemania, BHARAT RASAYAN LTD ( fabricante :Lambda-cyhalothrin) - India, ESIM Chemicals GmbH (Fabricante thiamethoxam) - Austria, Syngenta Chemicals B.V. (Formulador) - Bélgica, Syngenta Crop Protection, LLC. (Formulador) - Estados Unidos, Syngenta Huddersfield Manufacturing Centre (Fabricante i.a. lambda-cyhalothrin) - Reino Unido, Syngenta India Limited (Formulador) - India, Syngenta India Ltd. (Fabricante thiamethoxam) - India, Syngenta Production France S.A.S. (Formulador) - Francia, Syngenta Proteção de Cultivos Ltda. (Formulador) - Brasil, Viakem, S.A. de C.V. (Fabricante thiamethoxam) - México, Youth Chemical Co., Ltd. (Fabricante i.a. lambda-cyhalothrin) - China</t>
  </si>
  <si>
    <t>BRÓCOLI 0,15; PALMA 0,6; TOMATE DE ÁRBOL 0,125; CACAO 0,1; SOYA 0,2</t>
  </si>
  <si>
    <t>SANAFOL</t>
  </si>
  <si>
    <t>83-F3/NA</t>
  </si>
  <si>
    <t>ARYSTA LIFESCIENCE OUGRÉE PRODUCTION SPRL (formulador) - Bélgica, ARYSTA LIFESCIENCES COLOMBIA S.A.S. - FORMULADOR - Colombia, YANTAI KEDA CHEMICAL CO. LTD. - FABRICANTE - China</t>
  </si>
  <si>
    <t>MIGRACÓN, CAMBIO DE TITULARIDAD APROBADO 28-12-2017,Registrado 19-03-2003/ PRODUCTO AUTORIZADO PARA SU COMERCIALIZACIÓN CON ETIQUETA NORMA NACIONAL HASTA EL 25 DE JUNIO DEL 2020 (NOMBRE CON EL QUE SE COMERCIALIZA: PYRUS )</t>
  </si>
  <si>
    <t>20 L, 1 L, 250 ML, 5 L</t>
  </si>
  <si>
    <t>Mycosphaerella fijiensis Aplicado a Banano, Phyllachora maydis Aplicado a Maíz, Rhizoctonia solani Aplicado a Arroz, Sarocladium oryzae Aplicado a Arroz</t>
  </si>
  <si>
    <t>ROOSLITO</t>
  </si>
  <si>
    <t>123-I15/NA</t>
  </si>
  <si>
    <t>NINGBO SYNAGROCHEM CO., LTD. (Fabricante y Formulador) - China</t>
  </si>
  <si>
    <t>1.5 PARA ROSA; 0.2 PARA PAPA L/HA</t>
  </si>
  <si>
    <t>Oidium sp. Aplicado a Rosa, Phytophthora infestans Aplicado a Papa</t>
  </si>
  <si>
    <t>HENAN JINPENG CHEMICALS Co., LTD (FORMULADOR) - China, NANJING ESSENCE FINE-CHEMICAL CO., LTD. FABRICANTE - FORMULADOR - China</t>
  </si>
  <si>
    <t>RAK</t>
  </si>
  <si>
    <t>116-F6/NA</t>
  </si>
  <si>
    <t>BETA CHEMICALS. LTD. (FAB.-FORM) - China, IMPORTADORA INDUSTRIAL AGRÍCOLA DEL MONTE S.A.(FORM.) - Ecuador, SHANDONG WEIFANG RAINBOW CHEMICAL CO., LTD (FABRICANTE FORMULADOR) - China</t>
  </si>
  <si>
    <t>VIRKON</t>
  </si>
  <si>
    <t>34-H34/NA</t>
  </si>
  <si>
    <t>Pendimethalin 318 G/L</t>
  </si>
  <si>
    <t>3,0 L/HA</t>
  </si>
  <si>
    <t>Echinochloa colona Aplicado a Arroz, Fimbristylis miliacea Aplicado a Arroz, Jussiaea linifolia Aplicado a Arroz</t>
  </si>
  <si>
    <t>Sino-Agri Leading Biosciences Co., Ltd (Fabricante y Formulador) - China</t>
  </si>
  <si>
    <t>15-H33/NA</t>
  </si>
  <si>
    <t>5 L, 10 L</t>
  </si>
  <si>
    <t>Ametryn 460 G/L</t>
  </si>
  <si>
    <t>Amaranthus spinosus Aplicado a Caña de azúcar, Cyperus iria Aplicado a Caña de azúcar, Echinochloa colonum Aplicado a Caña de azúcar, Eleusine indica Aplicado a Caña de azúcar, Portulaca oleracea Aplicado a Caña de azúcar</t>
  </si>
  <si>
    <t>INQUIPORT INDUSTRIA QUIMICA PORTUGUEZA S.A - Venezuela, ZHEJIANG ZHONGSHAN CHEMICAL INDUSTRY GROUP CO., LTD. (FAB.) - China</t>
  </si>
  <si>
    <t>PROSIN</t>
  </si>
  <si>
    <t>5-H76/NA</t>
  </si>
  <si>
    <t>Cyperus rotundus Aplicado a Arroz, Jussiaea linifolia Aplicado a Arroz, Rottboellia cochinchinensis Aplicado a Arroz</t>
  </si>
  <si>
    <t>SINO-AGRI LEADING BIOSCIENCES CO., LTD. (FAB. FORM.) - China</t>
  </si>
  <si>
    <t>SOLVENT NAPHTA: 427g/l</t>
  </si>
  <si>
    <t>QUIMITROBIN</t>
  </si>
  <si>
    <t>77-F14/NA</t>
  </si>
  <si>
    <t>HOCKLEY INTERNATIONAL LIMITED (FOR) - Reino Unido, SHAOXING SHANGYU YINGXIN CHEMICAL CO. LTD. (fab) - China</t>
  </si>
  <si>
    <t>Registro nuevo, bajo norma andina</t>
  </si>
  <si>
    <t>TROBONIL</t>
  </si>
  <si>
    <t>183-F2/NA</t>
  </si>
  <si>
    <t>Azoxystrobin 46 G/L + Chlorothalonil 460 G/L</t>
  </si>
  <si>
    <t>1.20 L/HA</t>
  </si>
  <si>
    <t>NANJING ESSENCE FINE-CHEMICAL CO., LTD. / FABRICANTE - FORMULADOR - China</t>
  </si>
  <si>
    <t>2,4 d 500 G/L + Metsulfuron-methyl 6 G/L</t>
  </si>
  <si>
    <t>Agrow Allied Ventures Pvt. Ltd. (fabricante 2,4 D ácido) - India, DUPOCSA PROTECTORES QUIMICOS PARA EL CAMPO S.A. - Ecuador</t>
  </si>
  <si>
    <t>Lote N° 1803H001 SE LEVANTA INMOVILIZACIÓN mediante Memorando Nro. AGR-AGC/Z5/GUAYAS-2019-003186-M del 01/08/2019</t>
  </si>
  <si>
    <t>TRIPRO</t>
  </si>
  <si>
    <t>249-F1/NA</t>
  </si>
  <si>
    <t>PROTHIOCONAZOLE 175 G/L + Trifloxystrobin 150 G/L</t>
  </si>
  <si>
    <t>SHARDA CROPCHEM LTD. (fabricante y formulador) - India</t>
  </si>
  <si>
    <t>SHARDIMETHLIN</t>
  </si>
  <si>
    <t>34-H36/NA</t>
  </si>
  <si>
    <t>3.00 L/HA</t>
  </si>
  <si>
    <t>Cyperus esculentus Aplicado a Arroz, Eclipta alba Aplicado a Arroz, Ixophorus unisetus Aplicado a Arroz, Jussiaea linifolia Aplicado a Arroz, Portulaca oleracea Aplicado a Arroz</t>
  </si>
  <si>
    <t>CASCABEL</t>
  </si>
  <si>
    <t>123-I14/NA</t>
  </si>
  <si>
    <t>POINT AGRO-CHINA LIMITED. (fab-for) - China</t>
  </si>
  <si>
    <t>VOLATIN</t>
  </si>
  <si>
    <t>116-F5/NA</t>
  </si>
  <si>
    <t>120 ML, 250 ML, 500 ML, 1 L, 20 L</t>
  </si>
  <si>
    <t>KRUGA</t>
  </si>
  <si>
    <t>248-F1/NA</t>
  </si>
  <si>
    <t>100 ML, 125 ML, 150 ML, 250 ML, 500 ML, 1 L, 4 L, 5 L, 10 L, 20 L, 200 ML</t>
  </si>
  <si>
    <t>Fenbuconazole 240 G/L</t>
  </si>
  <si>
    <t>Tomate, Banano y Maíz: 0,5 L/HA</t>
  </si>
  <si>
    <t>Alternaria solani Aplicado a Tomate riñon, Mycosphaerella fijiensis Aplicado a Banano, Phyllachora maydis Aplicado a Maíz</t>
  </si>
  <si>
    <t>Deccan Fine Chemicals (India) Private Limited (Fabricante) - India, Dow AgroSciences LLC. (Formulador) - Estados Unidos</t>
  </si>
  <si>
    <t>LIEBRE</t>
  </si>
  <si>
    <t>202-H3/NA</t>
  </si>
  <si>
    <t>100 CM3, 250 CM3, 500 CM3, 1 L, 4 L, 5 L</t>
  </si>
  <si>
    <t>2.5 PARA ARROZ L/HA</t>
  </si>
  <si>
    <t>Echinochloa colona Aplicado a Arroz, Fimbristylis annua Aplicado a Arroz, Jussiaea linifolia Aplicado a Arroz</t>
  </si>
  <si>
    <t>SINO-AGRI LEADING BIOSCIENCES CO., LTD (FABRICANTE-FORMULADOR) - China</t>
  </si>
  <si>
    <t>Solvent naphtha (petroleum) 540 g/l</t>
  </si>
  <si>
    <t>KALADOR</t>
  </si>
  <si>
    <t>34-H35/NA</t>
  </si>
  <si>
    <t>Registro nuevo, bajo norma andina CNTIENE ADITIVO DE IMPORTANCIA TOXICOLOGICA SOLVENT NAPHTHA (PETROLEUM)</t>
  </si>
  <si>
    <t>QUIMIDAZOLE</t>
  </si>
  <si>
    <t>67-F27/NA</t>
  </si>
  <si>
    <t>0.3 l/ha banano L/HA</t>
  </si>
  <si>
    <t>HOCKEY LNTERNATIONAL LIMITED (FORMULADOR) - Reino Unido, YIFAN BIOTECHNOLOGY GROUP CO., LTD (fabricante) - China</t>
  </si>
  <si>
    <t>Solvent naphtha (petroleum), heavy Aromatic 553.5 g/l</t>
  </si>
  <si>
    <t>EMUFON</t>
  </si>
  <si>
    <t>195-I1/NA</t>
  </si>
  <si>
    <t>Emamectin benzoate 100 G/KG + Lufenuron 400 G/KG</t>
  </si>
  <si>
    <t>0.2 PARA MAÍZ KG/HA</t>
  </si>
  <si>
    <t>AGROLID 50</t>
  </si>
  <si>
    <t>129-F5/NA</t>
  </si>
  <si>
    <t>1792436036001</t>
  </si>
  <si>
    <t>AGROFIELD CIA LTDA</t>
  </si>
  <si>
    <t>PARA TOMATE RIÑÓN 0.5 g/l o 0.3 kg/ha</t>
  </si>
  <si>
    <t>Alternaria solani Aplicado a Tomate riñon</t>
  </si>
  <si>
    <t>NINGBO SYNAGROCHEM CO., LTD. FABRICANTE - FORMULADOR - China</t>
  </si>
  <si>
    <t>CORBEL</t>
  </si>
  <si>
    <t>97-F7/NA</t>
  </si>
  <si>
    <t>220 L, 50 L</t>
  </si>
  <si>
    <t>Fenpropimorph 750 G/L</t>
  </si>
  <si>
    <t>0.7 L/HA</t>
  </si>
  <si>
    <t>BASF AGRI PRODUCTION ( (formulador) - Francia, BASF S.A. (formulador) - Brasil, BASF SE (fabricante - formulador) - Alemania</t>
  </si>
  <si>
    <t>Cyclohexalone 100 g/l (comp. de importancia toxicológica)</t>
  </si>
  <si>
    <t>Imidacloprid 500 G/L</t>
  </si>
  <si>
    <t>MAIZ 3,3 ml/kg de semilla; ARROZ 3,5 ml/kg de semilla; ARROZ 0,2 l/ha; TOMATE RIÑÓN 0,2 l/ha</t>
  </si>
  <si>
    <t>Bemisia tabaci Aplicado a Tomate riñon, Spodoptera frugiperda Aplicado a Maíz, Spodoptera frugiperda Aplicado a Arroz, Tagosodes oryzicolus Aplicado a Arroz</t>
  </si>
  <si>
    <t>CJSC AUGUST - BEL (FAB. - FORM.) - Bielorrusia, JSC AUGUST, INC. (FAB. - FORM.) - Rusia</t>
  </si>
  <si>
    <t>CAMBIO DE TITULARIDAD ANTES AVGUST</t>
  </si>
  <si>
    <t>STROBISEN</t>
  </si>
  <si>
    <t>191-F2/NA</t>
  </si>
  <si>
    <t>Azoxystrobin 125 G/L + Flutriafol 125 G/L</t>
  </si>
  <si>
    <t>NANJING ESSENCE FINE-CHEMICAL CO., LTD.(fabricante - formulador) - China</t>
  </si>
  <si>
    <t>ROBUST</t>
  </si>
  <si>
    <t>03-PGR6/NA</t>
  </si>
  <si>
    <t>200 ppm/ha PPM</t>
  </si>
  <si>
    <t>Regulador de crecimiento Aplicado a Gypsophila paniculata</t>
  </si>
  <si>
    <t>HONBOR INDUSTRIAL CO., LTD. (fabricante y formulador) - China, IMPORTADORA INDUSTRIAL AGRÍCOLA DEL MONTE S. A. (formulador) - Ecuador</t>
  </si>
  <si>
    <t>GHAZA</t>
  </si>
  <si>
    <t>13-H12/NA</t>
  </si>
  <si>
    <t>Amaranthus dubius Aplicado a Banano, Cyperus odoratus Aplicado a Banano, Fleurya aestuans Aplicado a Banano, Rottboellia cochinchinensis Aplicado a Banano</t>
  </si>
  <si>
    <t>SINO-AGRI LEADING BIOSCIENCES CO., LTD. (fabricante - formulador) - China</t>
  </si>
  <si>
    <t>Citric acid 1 G/L</t>
  </si>
  <si>
    <t>ACP CHEMICALS (FABRICANTE) - Canadá, SYNBIONIC EVOLUTION INC - Canadá</t>
  </si>
  <si>
    <t>Formulación es GH refiere a Gel Hidrosoluble</t>
  </si>
  <si>
    <t>CETAMISEN</t>
  </si>
  <si>
    <t>92-I15/NA</t>
  </si>
  <si>
    <t>500 G, 1 KG, 80 G, 100 G</t>
  </si>
  <si>
    <t>Acetamiprid 250 G/KG</t>
  </si>
  <si>
    <t>0.2 PARA TOMATE RIÑÓN KG/HA</t>
  </si>
  <si>
    <t>LUPUS</t>
  </si>
  <si>
    <t>96-F16/NA</t>
  </si>
  <si>
    <t>HELMSTAR DUO 360</t>
  </si>
  <si>
    <t>179-F6/NA</t>
  </si>
  <si>
    <t>Azoxystrobin 120 G/L + Tebuconazole 240 G/L</t>
  </si>
  <si>
    <t>0.3 l/ha TOMATE RIÑÓN, 0.70 l/ha ARROZ</t>
  </si>
  <si>
    <t>Alternaria solani Aplicado a Tomate riñon, Rhizoctonia sp. Aplicado a Arroz</t>
  </si>
  <si>
    <t>JIANGSU SEVEN CONTINENT GREEN CHEMICAL CO., LTD. PARA EL I.A. TEBUCONAZOLE (FABRICANTE) - China, SCHIRM GMBH. (FORMULADO) - Alemania, TAIZHOU BAILLY CHEMICAL CO., LTD. PARA EL I.A. AZOXYSTROBIN (FABRICANTE) - China</t>
  </si>
  <si>
    <t>PROCICLAM</t>
  </si>
  <si>
    <t>246-F1/NA</t>
  </si>
  <si>
    <t>Procymidone 500 G/KG</t>
  </si>
  <si>
    <t>1 ROSA KG/HA</t>
  </si>
  <si>
    <t>NANJING ESSENCE FINE-CHEMICAL Co., LTD. (FABRICANTE - FORMULADOR) - China</t>
  </si>
  <si>
    <t>con GLPI 132296 se crea la presentación de 25 KG</t>
  </si>
  <si>
    <t>CARBOVAX</t>
  </si>
  <si>
    <t>Carboxin 200 G/L + Thiram 200 G/L</t>
  </si>
  <si>
    <t>Alternaria solani Aplicado a Papa, Botrytis cinerea Aplicado a Rosa</t>
  </si>
  <si>
    <t>Se realiza la inmovilización de acuerdo al Memorando Nro. MAGAP-CRIA/AGROCALIDAD-2016-0562-M del 07 de octubre de 2016;ADICION DE FABRICANTE Y PAIS DE ORIGEN: CHEMTURA CANADA DE CANADA (21/06/2011)Envasado por Ecuaquímica 18/03/2014. Se realiza el levantamiento de la medida de suspención de registro por el LOTE INMOVILIZADO 114-787 mediante Memorando Nro. AGR-AGROCALIDAD/CRIA-2019-0119-M de 7-02-2019.</t>
  </si>
  <si>
    <t>100 ML, 120 ML, 250 ML, 500 ML, 1 L</t>
  </si>
  <si>
    <t>500 KG, 25 KG</t>
  </si>
  <si>
    <t>3.0 PARA CAÑA DE AZÚCAR, 1.5 PARA PIÑA, 2.0 PARA PALMA AFRICANA KG/HA</t>
  </si>
  <si>
    <t>Cyperus odoratus Aplicado a Piña, Echinochloa colonum Aplicado a Caña de azúcar, Fimbristylis littoralis Aplicado a Piña, Rottboellia cochinchinensis Aplicado a Palma africana, Rottboellia cochinchinensis Aplicado a Caña de azúcar, Sida acuta Aplicado a Palma africana, Sida acuta Aplicado a Caña de azúcar, Sorghum halepense Aplicado a Palma africana, Vigna vexillata Aplicado a Caña de azúcar</t>
  </si>
  <si>
    <t>papa,melón 1.5; mora,pimien 2; maíz 0.40; cacao,fréjol 0.50; T. riñon 1.20; cebolla 1.75; sandi 0.75 KG/HA</t>
  </si>
  <si>
    <t>COROMANDEL INTERNATIONAL LIMITED (FABRICANTE – FORMULADOR) - India, FLAGCHEM INTERNATIONAL CO., LTD. (FABRICANTE – FORMULADOR) - China, HONBOR INDUSTRIAL CO., LTD. (FABRICANTE – FORMULADOR) - China, INDOFIL INDUSTRIES LIMITED (FABRICANTE Y FORMULADOR) - India, IPROCHEM COMPANY LIMITED (FABRICANTE – FORMULADOR) - China, LIMIN CHEMICAL CO., LTD. (FABRICANTE – FORMULADOR) - China, NINGBO FREE TRADE ZONE FINECHEM IND. CO., LTD. (FABRICANTE – FORMULADOR) - China, NINGBO GENERIC CHEMICAL CO., LTD. (FABRICANTE – FORMULADOR) - China</t>
  </si>
  <si>
    <t>CONTIENE ETU 1 g/kg</t>
  </si>
  <si>
    <t>1 kg , 500 G, 900 G, 250 G</t>
  </si>
  <si>
    <t>Cymoxanil 80 G/L + Mancozeb 640 G/L</t>
  </si>
  <si>
    <t>papa,melón 1.5; mora,pimien 2; maíz 0.40; cacao,fréjol 0.50; T. riñón 1.20; cebolla 1.75; sandi 0.75 KG/HA</t>
  </si>
  <si>
    <t>COROMANDEL INTERNATIONAL LIMITED (fabricante y formulador) - India, FLAGCHEM INTERNATIONAL CO. LTD. (fabricante y formulador) - China, HONBOR INDUSTRIAL CO., LTD. (fabricante y formulador) - China, INDOFIL INDUSTRIES LIMITED (fabricante y formulador) - India, IPROCHEM COMPANY LIMITED (fabricante y formulador) - China, LIMIN CHEMICAL CO. LTD. (fabricante y formulador) - China, NINGBO FREE TRADE ZONE FINECHEM IND. CO. LTD. (fabricante y formulador) - China, NINGBO GENERIC CHEMICAL CO. LTD. (fabricante y formulador) - China</t>
  </si>
  <si>
    <t>COROMANDEL INTERNATIONAL LIMITED (fab-for) - India, FLAGCHEM INTERNATIONAL CO.LTD (fab- for) - China, HONBOR INDUSTRIAL CO., LTD ( Fabricante -Formulador) - China, INDOFIL INDUSTRIES LIMITED (fabricante y formulador) - India, IPROCHEM COMPANY LIMITED (FABRICANTE Y FORMULADOR) - China, LIMIN CHEMICAL CO. LTD. (FAB-FOR) - China, NINGBO FREE TRADE ZONE FINECHEM IND. CO., LTD. (FABRICANTE Y FORMULADOR) - China, NINGBO GENERIC CHEMICAL CO.LTD (FAB-FOR) - China</t>
  </si>
  <si>
    <t>Alternaria sp. Aplicado a Sandía, Colletotrichum sp. Aplicado a Fréjol, Helminthosporium maydis Aplicado a Maíz, Moniliophthora roreri Aplicado a Cacao, Peronospora destructor Aplicado a Cebolla, Peronospora sparsa Aplicado a Mora, Phytophthora infestans Aplicado a Papa, Phytophthora infestans Aplicado a Tomate riñon, Phytophthora infestans Aplicado a Pimiento, Pseusperonospora cubensis Aplicado a Melón</t>
  </si>
  <si>
    <t>COROMANDEL INTERNATIONAL LIMITED/fabricante-formulador - India, FLAGCHEM INTERNATIONAL CO., LTD/fabricante-formulador - China, HONBOR INDUSTRIAL CO., LTD. FABRICANTE - FORMULADOR - China, INDOFIL INDUSTRIES LIMITED (fabricante y formulador) - India, IPROCHEM COMPANY LIMITED/fabricante-formulador - China, LIMIN CHEMICAL CO., LTD/fabricante-formulador - China, NINGBO FREE TRADE ZONE FINECHEM IND. CO., LTD/Fabricante-formulador - China, NINGBO GENERIC CHEMICAL CO., LTDA/Fabricante-formulador - China</t>
  </si>
  <si>
    <t>COROMANDEL INTERNATIONAL LIMITED (FABRICANTE – FORMULADOR) - India, FLAGCHEM INTERNATIONAL CO., LTD. (FABRICANTE – FORMULADOR) - China, HONBOR INDUSTRIAL CO., LTD. (FABRICANTE – FORMULADOR) - China, INDOFIL INDUSTRIES LIMITED (fabricante y formulador) - India, IPROCHEM COMPANY LIMITED (FABRICANTE – FORMULADOR) - China, LIMIN CHEMICAL CO., LTD. (FABRICANTE – FORMULADOR) - China, NINGBO FREE TRADE ZONE FINECHEM IND. CO., LTD. (FABRICANTE – FORMULADOR) - China, NINGBO GENERIC CHEMICAL CO., LTD. (FABRICANTE – FORMULADOR) - China</t>
  </si>
  <si>
    <t>Alternaria sp. Aplicado a Sandía, Colletotrichum sp. Aplicado a Fréjol, Helminthosporium maydis Aplicado a Maíz, Moniliophthora roreri Aplicado a Cacao, Peronospora destructor Aplicado a Cebolla, Phytophthora infestans Aplicado a Tomate riñon, Phytophthora infestans Aplicado a Papa, Phytophthora infestans Aplicado a Pimiento, Pseudoperonospora cubensis Aplicado a Melón</t>
  </si>
  <si>
    <t>1 KG, 450 G, 225 G, 200 G, 400 G</t>
  </si>
  <si>
    <t>0.45 PARA MAÍZ, 0.40 PARA ARROZ, 0.45 PARA TOMATE RIÑÓN KG/HA</t>
  </si>
  <si>
    <t>Sogatodes oryzicola Aplicado a Arroz, Spodoptera frugiperda Aplicado a Maíz, Trialeurodes vaporariorum Aplicado a Tomate riñon</t>
  </si>
  <si>
    <t>FULON CHEMICAL INDUSTRIAL CO., LTD. (formulador) - Taiwán, JIANGSU ROTAM CHEMISTRY CO, LTD. / FABRICANTE - FORMULADOR - China, LANLIX CROP SCIENCE CO., LTD. - FORMULADOR - Taiwán, Rotam Agrochemical Colombia SAS (formulador) - Colombia, ROTAM BIOTECHNOLOGY LIMITED (Formulador) - Taiwán</t>
  </si>
  <si>
    <t>Amaranthus spinosus Aplicado a Aguacate, Amaranthus spinosus Aplicado a Papaya, Amaranthus spinosus Aplicado a Mango, Amaranthus spinosus Aplicado a Plátano, Cynodon dactylon Aplicado a Bordes de areas agrícolas, Pennisetum clandestinum Aplicado a Bordes de areas agrícolas, Rumex acetosella Aplicado a Bordes de areas agrícolas</t>
  </si>
  <si>
    <t>FLAGCHEM INTERNATIONAL CO., LTD. (FAB.) - China, HONBOR INDUSTRIAL CO. LTD/ FABRICANTE Y FORMULADOR - China, IMPORTADORA INDUSTRIAL AGRÍCOLA DEL MONTE S.A./FORMULADOR - Ecuador, IPROCHEM COMPANY LIMITED /FABRICANTE FORMULADOR - China, Jingma Chemical Co.Ltd./FABRICANTE Y FORMULADOR - China, Ningbo Generic Chemical Co.Ltd/FABRICANTE Y FORMULADOR - China, SHANDONG WEIFANG RAINBOW CHEMICAL CO., LTD. - (FABRICANTE Y FORMULADOR) - China</t>
  </si>
  <si>
    <t>FLAGCHEM INTERNATIONAL CO., LTD. (FAB.) - China, HONBOR INDUSTRIAL CO., LTD/FABRICANTE FORMULADOR - China, IMPORTADORA INDUSTRIAL AGRÍCOLA DEL MONTE S.A/FORMULADOR - Ecuador, IPROCHEM COMPANY LIMITED/FABRICANTE FORMULADOR - China, JINGMA CHEMICAL CO., LTD./FABRICANTE FORMULADOR - China, NINGBO GENERIC CHEMICAL CO., LTD/FABRICANTE FORMULADOR - China, SHANDONG WEIFANG RAINBOW CHEMICAL CO., LTD., (FABRICANTE - FORMULADOR) - China</t>
  </si>
  <si>
    <t>2,4-d dimethylammonium 720 G/L</t>
  </si>
  <si>
    <t>1.2 PARA MAÍZ, 2 PARA PASTO SABOYA L/HA</t>
  </si>
  <si>
    <t>Amaranthus spinosus Aplicado a Pasto saboya, Brassica napus Aplicado a Maíz, Galinsoga ciliata Aplicado a Maíz, Jussiaea linifolia Aplicado a Pasto saboya, Medicago hispida Aplicado a Maíz, Momordica charantia Aplicado a Pasto saboya, Raphanus raphanistrum Aplicado a Maíz, Veronica persica Aplicado a Maíz</t>
  </si>
  <si>
    <t>JIANSU HUIFENG AGROCHEMICAL CO., LTD FABRICANTE - FORMULADOR - China</t>
  </si>
  <si>
    <t>AMINAPOT 720</t>
  </si>
  <si>
    <t>3-H73/NA-CL1</t>
  </si>
  <si>
    <t>1 L, 1 GL, 5 GL, 500 ML</t>
  </si>
  <si>
    <t>Bacillus subtilis cepa qst 713 13.4 G/L</t>
  </si>
  <si>
    <t>banano 1.0 - 1.5 l/ha; rosa 3 - 5 ml/ha; arroz 1.0 l/ha; uva 1 - 1.5 l / 200 l(oidio)</t>
  </si>
  <si>
    <t>Botrytis cinerea Aplicado a Fresa, Botrytis cinerea Aplicado a Rosa, Colletotrichum gloeosporioides Aplicado a Mango, Mycosphaerella fijiensis Aplicado a Banano, Pythium ultimum Aplicado a Pitahaya , Pythium ultimum Aplicado a Uva, Pythium ultimum Aplicado a Cacao, Rhizoctonia solani Aplicado a Arroz, Rhizoctonia solani Aplicado a Pimiento, Sclerotinia sclerotiorum Aplicado a cebolla , Uncinula necator Aplicado a Uva</t>
  </si>
  <si>
    <t>CAMBIO DE TITULARIDAD (03/12/2013)ANTES BASF ECUAT (SE AGREGA BAYER DE MEXICO, 00785-OF DE 23/01/2014)/ PRODUCTO RENOVADO BAJO R.3609 24-10-2018.cacao, pitahaya, uva(pudrición):2 l/ha; fresa, mango, cebolla:2-4 l/ha; pimiento 4-6 l/ha</t>
  </si>
  <si>
    <t>136-F2-B-SESA-U</t>
  </si>
  <si>
    <t>Bacillus subtilis cepa qst 713 13,4 G/L</t>
  </si>
  <si>
    <t>Botrytis cinerea Aplicado a Rosa, Mycosphaerella fijiensis Aplicado a Banano, Rhizoctonia solani Aplicado a Arroz</t>
  </si>
  <si>
    <t>BAYER DE MEXICO S. A. DE C.V. (fabricante y formulador) - México</t>
  </si>
  <si>
    <t>EMPRESAS PESTICIDES INDUSTRIES INC Y GLYPHOCORP IN/ SERA EMBARCADO POR BASF QUIMICA COLOMBIANA, usos aprobados BANANO Y ARROZ, realizado en la Distrital 3/ PRODUCTO RENOVADO BAJO R.3609 24-10-2018.</t>
  </si>
  <si>
    <t>Octil fenoxylpolietaxil + etanol 100 %</t>
  </si>
  <si>
    <t>20 g/planta banano, 8.40 kg/ha palma africana G</t>
  </si>
  <si>
    <t>AMVAC CHEMICAL CORPORATION - FABRICANTE - Estados Unidos, AMVAC MÉXICO, S. DE R.L. DE C.V. - FORMULADOR - México</t>
  </si>
  <si>
    <t>REGISTRO INICIAL 18/02/1992; CAMBIO TITULAR Y RAZON SOC IAL DEL FABRICANTE 11/09/2000 ; ANTES CYANAMID. AMP. DE PAIS DE ORIGEN A COSTA RICA (01/04/2002) AMP. EMBARCADOR A AMVAC CHEMICAL DE USA (09/01/2007) AMP. FABRICANTE Y PAISD DE ORIGEN (29/05/2008) CAMBIO DE TITULAR (07/04/2009)</t>
  </si>
  <si>
    <t>INDONEX 80</t>
  </si>
  <si>
    <t>1-F11/NA-CL2</t>
  </si>
  <si>
    <t>PAPA: 2-3; BANANO: 2 KG/HA</t>
  </si>
  <si>
    <t>GALIBIER 80</t>
  </si>
  <si>
    <t>1-F11/NA-CL3</t>
  </si>
  <si>
    <t>Mancozeb 500 G/KG</t>
  </si>
  <si>
    <t>2.0 - 3.0 (Papa); 2.0 (Banano)</t>
  </si>
  <si>
    <t>TILT</t>
  </si>
  <si>
    <t>8-F1/NA</t>
  </si>
  <si>
    <t>5 L, 1 L, 50 ML, 100 ML, 250 ML</t>
  </si>
  <si>
    <t>0.4 BANANO; 0.5 ARROZ Y CEBADA L/HA</t>
  </si>
  <si>
    <t>Helminthosporium oryzae Aplicado a Arroz, Mycosphaerella fijiensis Aplicado a Banano, Puccinia sp Aplicado a Cebada</t>
  </si>
  <si>
    <t>NACL INDUSTRIES LIMITED (fabricante) - India, SYNGENTA CROP PROTECTION MONTHEY S.A (FAB.) - Suiza, SYNGENTA S.A. (FORM.) - Colombia</t>
  </si>
  <si>
    <t>REGISTRO POR PRIMERA VEZ: 17/8/1989 (Aditivo de importancia toxicologica: Solvent naphtha (petroleum), heavy aromatic 627 g/l). PRODUCTO INFLAMABLE</t>
  </si>
  <si>
    <t>POLICIA (CANCELADO)</t>
  </si>
  <si>
    <t>100 ML, 500 ML, 250 ML, 1 L, 20 L, 50 ML</t>
  </si>
  <si>
    <t>FLAGCHEM INTERNATIONAL CO., LTD. - China, IPROCHEM COMPANY LIMITED (Fabricante y Formulador) - China, NANJING RED SUN INTERNATIONAL TRADING CO. LTD. - China, NINGBO FREE TRADE ZONE FINECHEM IND.CO.LTD (FABRICANTE -FORMULADOR) - China, SHANDONG WEIFANG RAINBOW CHEMICAL CO.LTD (FAB-FOR) - China, ZHEJIANG E-TONG CHEMICAL - China</t>
  </si>
  <si>
    <t>500 G, 1 KG, 5 KG, 10 KG, 250 G</t>
  </si>
  <si>
    <t>4/6/1999 fecha del registro original</t>
  </si>
  <si>
    <t>Myclobutanil 400 G/KG</t>
  </si>
  <si>
    <t>Cebolla: 40 ; soya: 80; arroz: 80, melon, sambo, sandia, zucchini, zapallo, pepinillo: 25-30 g/100 GR/HA</t>
  </si>
  <si>
    <t>Alternaria porri Aplicado a Cebolla, Colletotrichum lindemuthianum Aplicado a Lenteja, Colletotrichum lindemuthianum Aplicado a Fréjol, Colletotrichum lindemuthianum Aplicado a Arveja, Colletotrichum lindemuthianum Aplicado a Caupi, Colletotrichum lindemuthianum Aplicado a Chocho, Colletotrichum lindemuthianum Aplicado a Garbanzo, Colletotrichum lindemuthianum Aplicado a Haba, Erysiphe cichoracearum Aplicado a Pepinillo, Erysiphe cichoracearum Aplicado a Sandía, Erysiphe cichoracearum Aplicado a Zapallo, Erysiphe cichoracearum Aplicado a Melón, Erysiphe cichoracearum Aplicado a Sambo, Erysiphe cichoracearum Aplicado a Zucchini, Fusarium sp. Aplicado a Banano, Phakopsora pachyrhizi Aplicado a Soya, Podosphaera leucotricha Aplicado a Ciruela, Podosphaera leucotricha Aplicado a Durazno, Podosphaera leucotricha Aplicado a Frambuesa roja, Podosphaera leucotricha Aplicado a Frambuesa negra, Podosphaera leucotricha Aplicado a Fresa, Podosphaera leucotricha Aplicado a Mora, Podosphaera leucotricha Aplicado a Reina claudia, Podosphaera leucotricha Aplicado a Manzana, Podosphaera leucotricha Aplicado a Pera, Podosphaera leucotricha Aplicado a Capulí, Podosphaera leucotricha Aplicado a Cereza, Sarocladium oryzae Aplicado a Arroz, Venturia inaequalis Aplicado a Ciruela, Venturia inaequalis Aplicado a Manzana, Venturia inaequalis Aplicado a Pera, Venturia inaequalis Aplicado a Capulí, Venturia inaequalis Aplicado a Cereza, Venturia inaequalis Aplicado a Reina claudia, Venturia inaequalis Aplicado a Durazno, Venturia inaequalis Aplicado a Frambuesa roja, Venturia inaequalis Aplicado a Frambuesa negra, Venturia inaequalis Aplicado a Fresa, Venturia inaequalis Aplicado a Mora, Verticillium sp Aplicado a Banano</t>
  </si>
  <si>
    <t>Creado el 8/10/1999, Cebolla: 40 ; soya: 80; arroz: 80, melon, sambo, sandia, zucchini, zapallo, pepinillo: 25-30 g/100 litros de agua, frejol, arveja, caupi, chocho, garbanzo, haba, lenteja 40 g/ 200 litros de agua, manzana, pera, capuli, cereza, ciruela, reina claudia, durazno 12-15 g/ 100 l de agua, frambueza roja, frambuesa negra, mora, fresa 12-15 g/100 l de agua, banano 0.125 g/l</t>
  </si>
  <si>
    <t>Cymoxanil 60 G/KG + Propineb 700 G/KG</t>
  </si>
  <si>
    <t>Botrytis cinerea Aplicado a Tomate riñon, Phytophthora infestans Aplicado a Papa, Phytophthora sp. Aplicado a Piña</t>
  </si>
  <si>
    <t>HAILIR PESTICIDES AND CHEMICALS GROUP CO. LTD. (FAB.-FORM.) - China, HANGZHOU KAIYI CHEMICAL CO. LTD. FABRICANTE - FORMULADOR - China, JIANGSU INS - HOPE NEW MATERIALS TECHNOLOGY CO., LTD. (Fabricante y Formulador) - China, KINGTAI CHEMICALS CO., LIMITED (fabricante y formulador) - China, NANJING ESSENCE FINE-CHEMICAL CO. LTD. (fabricante y formulador) - China, NINGBO AGROSKYRUN TRADING CO. LTD. (FABRICANTE Y FORMULADOR) - China</t>
  </si>
  <si>
    <t>UTHANE 62</t>
  </si>
  <si>
    <t>1-F85/NA-CL3</t>
  </si>
  <si>
    <t>PAMONA</t>
  </si>
  <si>
    <t>8-F1/NA-CL1</t>
  </si>
  <si>
    <t>0,4 BANANO, 0.5 CEBADA Y ARROZ L/HA</t>
  </si>
  <si>
    <t>NACL INDUSTRIES LIMITED (fabricante) - India, SYNGENTA CROP PROTECTION MONTHEY S. A. (fabricante) - Suiza, SYNGENTA S. A. (formulador) - Colombia</t>
  </si>
  <si>
    <t>CLON. CONTIENE SOLVENT NAPHTHA (PETROLEUM) HEAVY AROMATIC 627 g/l. PRODUCTO INFLAMABLE</t>
  </si>
  <si>
    <t>Tomate Riñón: 250 g/ha; banano: 0.44kg/ka o 0.36g/pl KG/HA</t>
  </si>
  <si>
    <t>Cosmopolites sordidus Aplicado a Banano, Trialeurodes vaporariorum Aplicado a Tomate riñon</t>
  </si>
  <si>
    <t>COLOMBIA (17/07/2002) AMP. DE USO (31/05/2005): 14/3/2002 / PRODUCTO AUTORIZADO PARA SU COMERCIALIZACIÓN CON ETIQUETA NORMA NACIONAL HASTA EL 25 DE JUNIO DEL 2020 (NOMBRE CON EL QUE SE COMERCIALIZA: CONFIDOR 700, CODIGO 68-I5-SESAU)</t>
  </si>
  <si>
    <t>KARATE ZEON (&gt;300 litros-7,5litros)</t>
  </si>
  <si>
    <t>49-I4/NA</t>
  </si>
  <si>
    <t>brócoli:250ml/ha;cebolla:300ml/ha;papa pulguilla:300ml/ha,trips:500ml/ha;rosa:800ml/ha,maíz 250ml/ha</t>
  </si>
  <si>
    <t>Brevicoryne brassicae Aplicado a Brócoli, Epitrix cucumeris Aplicado a Papa, Frankliniella occidentalis Aplicado a Rosa, Frankliniella tuberosi Aplicado a Papa, Plutella xylostella Aplicado a Brócoli, Spodoptera frugiperda Aplicado a Maíz, Thrips tabaci Aplicado a Cebolla</t>
  </si>
  <si>
    <t>BHARAT RASAYAN LTD. FABRICANTE - India, SYNGENTA CHEMICAL BV. (FORMULADOR) - Bélgica, SYNGENTA HUDDERSFIELD MANUFACTURING CENTRE (FAB.) - Reino Unido, SYNGENTA PROTECAO DE CULTIVOS LTDA. FORMULADOR - Brasil, YOUJIA CROP PROTECTION CO., LTD. FABRICANTE - China, YOUTH CHEMICAL CO., LTD. FABRICANTE - China</t>
  </si>
  <si>
    <t>REGISTRO POR PRIMERA VEZ: 4/6/2003</t>
  </si>
  <si>
    <t>VASSA BSO</t>
  </si>
  <si>
    <t>20-COAD7-U</t>
  </si>
  <si>
    <t>0992204206001</t>
  </si>
  <si>
    <t>PDV ECUADOR S.A.</t>
  </si>
  <si>
    <t>2000 L</t>
  </si>
  <si>
    <t>Aceite Mineral parafínico 1000 G/L</t>
  </si>
  <si>
    <t>1.5 GALONES/Ha U</t>
  </si>
  <si>
    <t>Aceites y Solventes Venezolanos VASSA, S.A - Venezuela</t>
  </si>
  <si>
    <t>aPROBADO EN TIPO DE FORMULACIÓN COMO LÍQUIDO, AL NO EXISTIR SE COLOCA OTROS (xx)</t>
  </si>
  <si>
    <t>1 L, 0,10 L, 0,12 L</t>
  </si>
  <si>
    <t>varias CM3</t>
  </si>
  <si>
    <t>PLACA DEGESCH</t>
  </si>
  <si>
    <t>196-I1/NA</t>
  </si>
  <si>
    <t>117 G</t>
  </si>
  <si>
    <t>Magnesium phosphide 560 G/KG</t>
  </si>
  <si>
    <t>GENERADOR DE GAS (GE)</t>
  </si>
  <si>
    <t>2 g/m3 G</t>
  </si>
  <si>
    <t>Cadra cautella Aplicado a Cacao</t>
  </si>
  <si>
    <t>DEGESCH DE CHILE LTDA. FAB. - Chile, DETIA FREYBERG GmbH. FORM. - Alemania</t>
  </si>
  <si>
    <t>FLOXBEN</t>
  </si>
  <si>
    <t>59-H9/NA.</t>
  </si>
  <si>
    <t>1 l/ha soya L/HA</t>
  </si>
  <si>
    <t>Amaranthus hybridus Aplicado a Soya, Raphanus raphanistrum Aplicado a Soya</t>
  </si>
  <si>
    <t>59-H9/NA</t>
  </si>
  <si>
    <t>120 CM3, 250 CM3, 500 CM3, 1 L, 20 L</t>
  </si>
  <si>
    <t>EJECUTOR</t>
  </si>
  <si>
    <t>30-H5/NA</t>
  </si>
  <si>
    <t>Amaranthus dubius Aplicado a Arroz, Ammannia coccinea Aplicado a Arroz, Cyperus rotundus Aplicado a Arroz, Mecardonia procumbens Aplicado a Arroz, Panicum fasciculatum Aplicado a Arroz, Portulaca oleracea Aplicado a Arroz, Rottboellia cochinchinensis Aplicado a Arroz</t>
  </si>
  <si>
    <t>NINGBO SYNAGROCHEM CO., LTD. (FAB. FORM.) - China</t>
  </si>
  <si>
    <t>AGROXICO 125</t>
  </si>
  <si>
    <t>96-F17/NA</t>
  </si>
  <si>
    <t>NINGBO SYNAGROCHEM CO., LTD. / FABRICANTE - FORMULADOR - China</t>
  </si>
  <si>
    <t>MINARDI</t>
  </si>
  <si>
    <t>251-F1/NA</t>
  </si>
  <si>
    <t>100 G, 250 G, 1 KG, 10 KG</t>
  </si>
  <si>
    <t>Boscalid 300 G/KG + Cyprodinil 300 G/KG</t>
  </si>
  <si>
    <t>0.80 g/l rosas, 0.60 kg/ha tomate riñón KG/HA</t>
  </si>
  <si>
    <t>Alternaria solani Aplicado a Tomate riñon, Botrytis cinerea Aplicado a Rosa</t>
  </si>
  <si>
    <t>HANSEASIA LIMITED - FORMULADOR - Hong Kong, IPROCHEM COMPANY LIMITED - FABRICANTE BOSCALID Y CYPRODINIL - China</t>
  </si>
  <si>
    <t>QUICKPHOS</t>
  </si>
  <si>
    <t>146-I3/NA</t>
  </si>
  <si>
    <t>1 KG, 1,5 KG, 500 G, 300 G, 90 G</t>
  </si>
  <si>
    <t>1 tableta/metro cúbico TABL</t>
  </si>
  <si>
    <t>Sitophilus zeamais Aplicado a Maíz</t>
  </si>
  <si>
    <t>PRODUCTO INFLAMABLE Y CORROSIVO</t>
  </si>
  <si>
    <t>CERES</t>
  </si>
  <si>
    <t>15-H34/NA</t>
  </si>
  <si>
    <t>900 G, 1 KG</t>
  </si>
  <si>
    <t>Amaranthus spinosus Aplicado a Caña de azúcar, Cyperus rotundus Aplicado a Caña de azúcar, Digitaria sanguinalis Aplicado a Caña de azúcar, Eleusine indica Aplicado a Caña de azúcar, Leptochloa filiformis Aplicado a Caña de azúcar</t>
  </si>
  <si>
    <t>IPROCHEM Co Ltd (FAB-FOR) - China</t>
  </si>
  <si>
    <t>TROMBA</t>
  </si>
  <si>
    <t>10-F7/NA</t>
  </si>
  <si>
    <t>NINGBO SUNJOY AGROSCIENCE CO., LTD.(FAB-FOR) - China</t>
  </si>
  <si>
    <t>METRISIN</t>
  </si>
  <si>
    <t>33-H9/NA</t>
  </si>
  <si>
    <t>1 PARA PAPA L/HA</t>
  </si>
  <si>
    <t>Chenopodium album Aplicado a Papa, Cynodon dactylon Aplicado a Papa, Paspalum conjugatum Aplicado a Papa</t>
  </si>
  <si>
    <t>BELANTY</t>
  </si>
  <si>
    <t>252-F1/NA</t>
  </si>
  <si>
    <t>0.5 L, 1 L, 5 L</t>
  </si>
  <si>
    <t>Mefentrifluconazole 400 G/L</t>
  </si>
  <si>
    <t>BASF Corporation (fabricante) - Estados Unidos, BASF Española, S.L. (formulador) - España, BASF S.A. (formulador) - Brasil</t>
  </si>
  <si>
    <t>ZIGATOP</t>
  </si>
  <si>
    <t>18-F50/NA</t>
  </si>
  <si>
    <t>1.5 PARA ARROZ Y BANANO L/HA</t>
  </si>
  <si>
    <t>BIESTERFELD SHANGAI CO., LTD. FABRICANTE - FORMULADOR - China</t>
  </si>
  <si>
    <t>TRUPER</t>
  </si>
  <si>
    <t>29-H2/NA-CL1</t>
  </si>
  <si>
    <t>20 L, 4 L, 1 L, 500 ML</t>
  </si>
  <si>
    <t>2,4 d 239,9 G/L + Picloram 63.9 G/L</t>
  </si>
  <si>
    <t>DOW AGROSCIENCES DE COLOMBIA S. A. FORMULADOR - Colombia, DOW AGROSCIENCES LLC - FABRICANTE (2,4 - D, PICLORAM) - Estados Unidos, LIER CHEMICAL CO. LTDA. FABRICANTE (2, 4 -D) - China, POLAQUIMIA - FABRICANTE (PICLORAM) - México</t>
  </si>
  <si>
    <t>29-H2/NA-CL1.</t>
  </si>
  <si>
    <t>DOW AGROSCIENCES DE COLOMBIA S.A. FORMULADOR - Colombia, DOW AGROSCIENCES LLC - FABRICANTE (2,4 - D, PICLORAM) - Estados Unidos, LIER CHEMICAL CO. LTDA. FABRICANTE (2, 4 -D) - China, POLAQUIMIA - FABRICANTE (PICLORAM) - México</t>
  </si>
  <si>
    <t>ORQUESTA GOLD</t>
  </si>
  <si>
    <t>250-F1/NA</t>
  </si>
  <si>
    <t>0,25 L, 0,50 L, 1 L, 5 L</t>
  </si>
  <si>
    <t>Epoxiconazole 50 G/L + Fluxapyroxad 50 G/L + Pyraclostrobin 81 G/L</t>
  </si>
  <si>
    <t>Phyllachora maydis Aplicado a Maíz</t>
  </si>
  <si>
    <t>BASF AGRI PRODUCTION SAS (formulador) - Francia, BASF S.A. (formulador) - Brasil, BASF SCHWARZHEIDE GMBH (fabricante de Epicoxiconazole y Pyraclostrobin) - Alemania, BASF SE (fabricante de Fluxapyroxad) - Alemania</t>
  </si>
  <si>
    <t>500 ML, 150 ML</t>
  </si>
  <si>
    <t>Cyflumetofen 200 G/L</t>
  </si>
  <si>
    <t>0.45 ML/L PARA ROSA, 0.6 ML/L PARA AGUACATE</t>
  </si>
  <si>
    <t>Oligonychus yothersi Aplicado a Aguacate, Tetranychus urticae Aplicado a Rosa</t>
  </si>
  <si>
    <t>ROSA: 0.4-0.5(oidio),0.75(botritis);TOMATE: 75g/200l G/L</t>
  </si>
  <si>
    <t>Alternaria solani Aplicado a Tomate de árbol, Botrytis cinerea Aplicado a Rosa, Oidium sp. Aplicado a rosa</t>
  </si>
  <si>
    <t>NIHON NOHYAKU CIA. LTDA. (fab-for) - Japón</t>
  </si>
  <si>
    <t>CAMBIO DE TITULARIDAD APROBADO 07/03/2016,con quipux 1639-O del 05/05/16 se aprueba PC para tomate de 1 día</t>
  </si>
  <si>
    <t>5 KG, 300 G, 100 G, 600 G</t>
  </si>
  <si>
    <t>180 g/ha tomate riñón, 0.16 kg/ha brócoli, 160 g/ha rosa KG/HA</t>
  </si>
  <si>
    <t>Myzus persicae Aplicado a Rosa, Plutella xylostella Aplicado a Brócoli, Trialeurodes vaporariorum Aplicado a Tomate riñon</t>
  </si>
  <si>
    <t>BOWLER</t>
  </si>
  <si>
    <t>6-A18/NA</t>
  </si>
  <si>
    <t>0.3 l/ha L/HA</t>
  </si>
  <si>
    <t>Steneotarsonemus spinki Aplicado a Arroz</t>
  </si>
  <si>
    <t>Cyclohexanone: 400 g/l, N,N-Dimethylformamide ( DMF): 80 g/l, Solvent naphtha (petroleum): 242 g/l</t>
  </si>
  <si>
    <t>HELMOQUAT 200</t>
  </si>
  <si>
    <t>69-H6/NA</t>
  </si>
  <si>
    <t>DIQUAT 200 G/L</t>
  </si>
  <si>
    <t>2,25 L/HA</t>
  </si>
  <si>
    <t>Euphorbia heterophylla Aplicado a Banano, Fleurya aestuans Aplicado a Banano, Jussiaea linifolia Aplicado a Banano, Momordica charantia Aplicado a Banano</t>
  </si>
  <si>
    <t>NANJING HUAZHOU PHARMACEUTICAL CO., LTD. (fabricante y formulador) - China</t>
  </si>
  <si>
    <t>SILNY</t>
  </si>
  <si>
    <t>58–F27/NA</t>
  </si>
  <si>
    <t>ZHEJIANG RAYFULL CHEMICALS CO., LTD. (fabricante-formulador) - China</t>
  </si>
  <si>
    <t>Posee Ethylene thiourea (ETU) 3 g/kg</t>
  </si>
  <si>
    <t>FIPROSIN</t>
  </si>
  <si>
    <t>80-I26/NA</t>
  </si>
  <si>
    <t>Sino-Agri Leading Biosciences Co., Ltd. (fabricante - formulador) - China</t>
  </si>
  <si>
    <t>Arroz; T. riñón: 1 GR/HA</t>
  </si>
  <si>
    <t>50 G, 100 G, 200 G, 250 G, 500 G, 1 KG, 4 KG, 5 KG, 20 KG</t>
  </si>
  <si>
    <t>FOLICUR</t>
  </si>
  <si>
    <t>71-F1/NA</t>
  </si>
  <si>
    <t>1 L, 5 L, 100 ML</t>
  </si>
  <si>
    <t>BAYER CROPSCIENCE LP FABRICANTE - Estados Unidos, BAYER S.A. (FOR) - Colombia, JIANGSU SWORD AGROCHEMICALS FABRICANTE - China</t>
  </si>
  <si>
    <t>FECHA DE REGISTRO: 26/4/1994; REVALUACIÓN: 10/01/2019. / PRODUCTO AUTORIZADO PARA SU COMERCIALIZACIÓN CON ETIQUETA NORMA NACIONAL HASTA EL 25 DE JUNIO DEL 2020 (NOMBRE CON EL QUE SE COMERCIALIZA: FOLICUR, CODIGO 71-F)</t>
  </si>
  <si>
    <t>MELISTRO</t>
  </si>
  <si>
    <t>253-F1/NA</t>
  </si>
  <si>
    <t>Spiroxamine 400 G/L + Tebuconazole 100 G/L</t>
  </si>
  <si>
    <t>1 BANANO L/HA</t>
  </si>
  <si>
    <t>Bayer AG (formulador) - Alemania, Bayer AG (i.a. Spiroxamine) fabricante - Alemania, Bayer CropScience LP (i.a. Tebucanazole) fabricante - Estados Unidos, Bayer S.A. (formulador) - Colombia, Bayer S.A. (formulador) - Guatemala, Jiangsu Sword Agrochemicals Co., Ltd. (i.a. Tebuconazole) fabricante - China</t>
  </si>
  <si>
    <t>BUCANER WP</t>
  </si>
  <si>
    <t>14-F19/NA</t>
  </si>
  <si>
    <t>Copper oxychloride 850 G/KG</t>
  </si>
  <si>
    <t>PAPA: 1.0 KG/HA</t>
  </si>
  <si>
    <t>NINGBO SUNJOY AGROSCIENCE CO., LTD. (FAB.-FORM) - China</t>
  </si>
  <si>
    <t>EKIFIN</t>
  </si>
  <si>
    <t>5-H37/NA-CL2</t>
  </si>
  <si>
    <t>RICELINK</t>
  </si>
  <si>
    <t>5-H37/NA-CL1</t>
  </si>
  <si>
    <t>VOLAR</t>
  </si>
  <si>
    <t>122-F4/NA-CL1</t>
  </si>
  <si>
    <t>0.15 Kg/ha papa; 0.2 Kg/ha tomate; 1 Kg/ha piña KG/HA</t>
  </si>
  <si>
    <t>JIANGSU ROTAM CHEMISTRY CO. LTD.(Fab-for) - China</t>
  </si>
  <si>
    <t>CLON DEL PRODUCTO IMPETU</t>
  </si>
  <si>
    <t>Frankliniella occidentalis Aplicado a Rosa, Scrobipalpula absoluta Aplicado a Tomate riñon, Tetranychus urticae Aplicado a Rosa</t>
  </si>
  <si>
    <t>BASF CORPORATION FABRICANTE - Estados Unidos, BASF S.A. - FORMULADOR - Brasil, JIANGSU BAOZONG BAODA PHARMACHEM CO., LTD / FABRICANTE - China</t>
  </si>
  <si>
    <t>143-F8/NA.</t>
  </si>
  <si>
    <t>ROSAS: 1.0 ml/l; ARROZ: 350 ml/200 litros de agua</t>
  </si>
  <si>
    <t>HAILIR PESTICIDES AND CHEMICALS GROUP CO., LTD. (Fab y Form) - China, IMPORTADORA INDUSTRIAL AGRÍCOLA DEL MONTE S.A. (formulador) - Ecuador, SHANDONG WEIFANG RAINBOW CHEMICAL CO., LTD. ( Fab y Form) - China</t>
  </si>
  <si>
    <t>CERONE 720 E</t>
  </si>
  <si>
    <t>Ethephon 72 %</t>
  </si>
  <si>
    <t>tom1.3-2;caf:2-2.6;cañ0.65-2;manz0.65-1.3;arr,trig,ceb,maí,sorg,soy,frej0.35-0.5; ban 2.5-3 cc/l;cau L/HA</t>
  </si>
  <si>
    <t>Regulador de crecimiento Aplicado a Tomate riñon, Regulador de crecimiento Aplicado a Café, Regulador de crecimiento Aplicado a Caña de azúcar, Regulador de crecimiento Aplicado a Manzana, Regulador de crecimiento Aplicado a Arroz, Regulador de crecimiento Aplicado a Trigo, Regulador de crecimiento Aplicado a Cebada, Regulador de crecimiento Aplicado a Maíz, Regulador de crecimiento Aplicado a Sorgo, Regulador de crecimiento Aplicado a Soya, Regulador de crecimiento Aplicado a Fréjol, Regulador de crecimiento Aplicado a Banano, Regulador de crecimiento Aplicado a caucho</t>
  </si>
  <si>
    <t>BAYER CROPSCIENCE (formulador) - Estados Unidos, BAYER S. A. (formulador) - Colombia, SOLVAY INCORPORATION - FABRICANTE - Estados Unidos</t>
  </si>
  <si>
    <t>Actualizado con la 3609: 16-11-2018. Dosis para caucho: 3.5 cc/70 cc de aceite de coco por árbol. La dosis para banano cubre a 6 racimos</t>
  </si>
  <si>
    <t>HERBIZONA</t>
  </si>
  <si>
    <t>43-H2/NA</t>
  </si>
  <si>
    <t>Ammannia coccinea Aplicado a Arroz, Cyperus odoratus Aplicado a Arroz, Cyperus rotundus Aplicado a Arroz, Jussiaea linifolia Aplicado a Arroz, Justicia laevilinguis Aplicado a Arroz</t>
  </si>
  <si>
    <t>SHAROXY</t>
  </si>
  <si>
    <t>27-H6/NA</t>
  </si>
  <si>
    <t>Bromus catharticus Aplicado a Cebolla, Chenopodium paniculatum Aplicado a Cebolla, Galinsoga ciliata Aplicado a Cebolla, Lepidium bipinnatifidum Aplicado a Cebolla, Veronica persica Aplicado a Cebolla</t>
  </si>
  <si>
    <t>FORMAIZE</t>
  </si>
  <si>
    <t>80-H15/NA</t>
  </si>
  <si>
    <t>50 PARA MAÍZ GR/HA</t>
  </si>
  <si>
    <t>Amaranthus spinosus Aplicado a Maíz, Eleusine indica Aplicado a Maíz, Euphorbia heterophylla Aplicado a Maíz, Euphorbia hirta Aplicado a Maíz</t>
  </si>
  <si>
    <t>QINGDAO RAINBOW CHEMICAL CO., LTD. FORMULADOR - China, RAINBOW AGROSCIENCES (PANAMÁ), S.A. FORMULADOR - Panamá, SHANDONG RAINBOW INTERNATIONAL CO., LTD. FORMULADOR - China, SHANDONG WEIFANG RAINBOW CHEMICAL CO., LTD FABRICANTE - China, SHANDONG WEIFANG RAINBOW CHEMICAL CO., LTD FORMULADOR - China</t>
  </si>
  <si>
    <t>SYDBAR</t>
  </si>
  <si>
    <t>177-I1/NA-CL1</t>
  </si>
  <si>
    <t>0.1 ml/l o 0.1 l/ha L/HA</t>
  </si>
  <si>
    <t>200 g/ha ó 0,2 g/l GYPSOPHILA; 80 g/tanque de 200 l de agua PAPA Y CEBOLLLA; 60 g/ha MELON Y SANDIA</t>
  </si>
  <si>
    <t>Liriomyza huidobrensis Aplicado a Gypsophila paniculata, Liriomyza huidobrensis Aplicado a Papa, Liriomyza huidobrensis Aplicado a Cebolla, Liriomyza sp. Aplicado a Melón, Liriomyza sp. Aplicado a Sandía</t>
  </si>
  <si>
    <t>ChemDesign Products Inc.(FAB) - Estados Unidos, ELANCO (SHANGHAI) ANIMAL HEALTH CO. LTD. (FAB.) - China, SYNGENTA S.A. (FORM.) - Colombia</t>
  </si>
  <si>
    <t>Amaranthus hybridus Aplicado a Caña de azúcar, Amaranthus hybridus Aplicado a Maíz, Ipomoea indica Aplicado a Maíz</t>
  </si>
  <si>
    <t>INDICATE - 5 ; PH-PLUS ; CORRECT PLUS</t>
  </si>
  <si>
    <t>Ortho phosphoric acid 250 G/KG</t>
  </si>
  <si>
    <t>TIPO DE FORMULACIÓN: LIQUIDO (L). Se elimina el nombre comercial BB-5 a pedido del titular (abril de 2019)</t>
  </si>
  <si>
    <t>TOMATE RIÑON : 0.3 ; MAIZ: 0.01 KG/HA</t>
  </si>
  <si>
    <t>Helminthosporium maydis Aplicado a Maíz, Oidium sp. Aplicado a Tomate riñon</t>
  </si>
  <si>
    <t>NORTHERN INTERNATIONAL (HOLDING) CO. LTD ( FABRICANTE - FORMULADOR) - China, SHANDONG WEIFANG RAINBOW CHEMICAL CO. LTD. FORMULADOR - China</t>
  </si>
  <si>
    <t>Fludioxonil 25 G/L + Metalaxil - m 20 G/L + Thiabendazole 150 G/L + Thiamethoxam 350 G/L</t>
  </si>
  <si>
    <t>Maíz: 100 ml/100 kg de semilla de maíz Papa: (para costra negra 30 ml/100 kg de semill) (Ver Observ</t>
  </si>
  <si>
    <t>Bactericera cockerelli Aplicado a Papa, Fusarium moniliforme Aplicado a Maíz, Rhizoctonia sp. Aplicado a Papa</t>
  </si>
  <si>
    <t>FLUDIOXONIL: FINE ORGANICS LIMITED (Fabricante) - Reino Unido, FLUDIOXONIL: SYNGENTA CROP PROTECTION MONTHEY S.A (Fabricante) - Suiza, JIANGSU CHANGQING AGROCHEMICAL CO., LTD. (Fabricante Thiamethoxam) - China, JIANGSU FLAG CHEMICAL INDUSTRY CO.,LTD. (Fabricante Thiamethoxam) - China, METALAXYL-M: CABB AG ( Fabricante) - Suiza, SYNGENTA ESPAÑA S.A. (FOR) - España, Syngenta Proteção de cultivos Ltda (formulador) - Brasil, THIABENDAZOLE: HIKAL LIMITED ( Fabricante) - India, THIABENDAZOLE: JIANGSU NOON CROP SCIENCE CO., LTD. - China, THIAMETHOXAM: ALZCHEM AG ( Fabricante) - Alemania, THIAMETHOXAM: DECCAN FINE CHEMICALS (INDIA) PRIVATE LIMITED. (FABRICANTE) - India, THIAMETHOXAM ESIM CHEMICALS GMBH (Fabricante) - Austria, THIAMETHOXAM: SYNGENTA INDIA LTD. (Fabricante) - India, THIAMETHOXAM: VIAKEM S.A. DE C.V ( Fabricante) - México</t>
  </si>
  <si>
    <t>Se aprueba el suptipo de producto como un INSETICIDA-FUNGICIDA, DOSIS: (Papa: Paratrioza 35 ml/100 kg de semilla) ,cambio de razón social de formulador, antes:SYNGENTA AGRO S.A., ahora: SYNGENTA ESPAÑA S.A.</t>
  </si>
  <si>
    <t>2 KG/HA PAPA; 1,65 KG/HA BANANO KG/HA</t>
  </si>
  <si>
    <t>Bremia lactucae Aplicado a Lechuga, Cercospora coffeicola Aplicado a Café, Cercospora musae Aplicado a Plátano, Cladosporium cucumerinum Aplicado a Zucchini, Cladosporium cucumerinum Aplicado a Sandía, Cladosporium cucumerinum Aplicado a Melón, Cladosporium cucumerinum Aplicado a Sambo, Cladosporium cucumerinum Aplicado a Pepinillo, Cladosporium cucumerinum Aplicado a Zapallo, Colletotrichum lagenarium Aplicado a Sambo, Colletotrichum lagenarium Aplicado a Melón, Colletotrichum lagenarium Aplicado a Sandía, Colletotrichum lagenarium Aplicado a Zucchini, Colletotrichum lagenarium Aplicado a Zapallo, Colletotrichum lagenarium Aplicado a Pepinillo, Colletotrichum lindemuthianum Aplicado a Lenteja, Colletotrichum lindemuthianum Aplicado a Arveja, Colletotrichum lindemuthianum Aplicado a Caupi, Colletotrichum lindemuthianum Aplicado a Chocho, Colletotrichum lindemuthianum Aplicado a Fréjol, Colletotrichum lindemuthianum Aplicado a Garbanzo, Colletotrichum lindemuthianum Aplicado a Haba, Colletotrichum sp. Aplicado a Pitahaya , Gloeosporium piperatum Aplicado a Naranjilla, Gloeosporium piperatum Aplicado a Berenjena, Gloeosporium piperatum Aplicado a Pepino dulce, Gloeosporium piperatum Aplicado a Pimiento, Gloeosporium piperatum Aplicado a Tomate de árbol, Gloeosporium piperatum Aplicado a Ají, Gloeosporium piperatum Aplicado a Uvilla, Glomerella cingulata Aplicado a Pera, Glomerella cingulata Aplicado a Capulí, Glomerella cingulata Aplicado a Cereza, Glomerella cingulata Aplicado a Ciruela, Glomerella cingulata Aplicado a Reina claudia, Glomerella cingulata Aplicado a Durazno, Glomerella cingulata Aplicado a Mango, Glomerella cingulata Aplicado a Frambuesa roja, Glomerella cingulata Aplicado a Manzana, Glomerella cingulata Aplicado a Frambuesa negra, Glomerella cingulata Aplicado a Ovo, Glomerella cingulata Aplicado a Mora, Glomerella cingulata Aplicado a Fresa, Mycosphaerella fijiensis Aplicado a Banano, Mycosphaerella pomi Aplicado a Reina claudia, Mycosphaerella pomi Aplicado a Manzana, Mycosphaerella pomi Aplicado a Mora, Mycosphaerella pomi Aplicado a Fresa, Mycosphaerella pomi Aplicado a Frambuesa roja, Mycosphaerella pomi Aplicado a Frambuesa negra, Mycosphaerella pomi Aplicado a Pera, Mycosphaerella pomi Aplicado a Capulí, Mycosphaerella pomi Aplicado a Cereza, Mycosphaerella pomi Aplicado a Ciruela, Mycosphaerella pomi Aplicado a Durazno, Peronospora destructor Aplicado a Cebolla perla, Peronospora destructor Aplicado a Ajo, Peronospora destructor Aplicado a Cebolla bulbo, Phoma citricarpa Aplicado a Limón, Phoma citricarpa Aplicado a Lima, Phoma citricarpa Aplicado a Mandarina, Phoma citricarpa Aplicado a Toronja, Phoma citricarpa Aplicado a Naranja, Physalospora mitila Aplicado a Mora, Physalospora mitila Aplicado a Frambuesa negra, Physalospora mitila Aplicado a Durazno, Physalospora mitila Aplicado a Reina claudia, Physalospora mitila Aplicado a Ciruela, Physalospora mitila Aplicado a Cereza, Physalospora mitila Aplicado a Capulí, Physalospora mitila Aplicado a Pera, Physalospora mitila Aplicado a Frambuesa roja, Physalospora mitila Aplicado a Fresa, Physalospora mitila Aplicado a Manzana, Physalospora obtusa Aplicado a Frambuesa roja, Physalospora obtusa Aplicado a Mora, Physalospora obtusa Aplicado a Frambuesa negra, Physalospora obtusa Aplicado a Durazno, Physalospora obtusa Aplicado a Reina claudia, Physalospora obtusa Aplicado a Ciruela, Physalospora obtusa Aplicado a Cereza, Physalospora obtusa Aplicado a Capulí, Physalospora obtusa Aplicado a Manzana, Physalospora obtusa Aplicado a Pera, Physalospora obtusa Aplicado a Fresa, Phytophthora infestans Aplicado a Papa, Phytophthora spp. Aplicado a Piña, Pseudoperonospora cubensis Aplicado a Pepinillo, Pseudoperonospora cubensis Aplicado a Zapallo, Pseudoperonospora cubensis Aplicado a Melón, Pseudoperonospora cubensis Aplicado a Sandía, Pseudoperonospora cubensis Aplicado a Zucchini, Pseudoperonospora cubensis Aplicado a Sambo</t>
  </si>
  <si>
    <t>500 g/200 l de agua CEBOLLA, BULBO, PERLA, AJO, MANZANA, PERA, CAPULÍ, CEREZA, CIRUELA, REINA CLAUDIA, DURAZNO, FRAMBUESA ROJA, NEGRA, FRESA, MORA; 450 g/200 l de agua MELÓN SAMBO, SANDÍA, ZUCCHINI, ZAPALLO, PEPINILLO, FRÉJOL, ARVEJA, CAUPI, CHOCHO, GARBANZO, HABA, LENTEJA, LECHUGA, BERENJENA, NARANJILLA, PEPINO DULCE, PIMIENTO, TOMATE DE ÁRBOL, AJÍ, UVILLA; 2 KG EN 5 GALONES DE AGUA/HA PLÁTANO; 500 A 1000 G/200 L DE AGUA PIÑA, 250 g/100 l de agua CAFÉ; 550 A 750 g/ 200 l de agua MANGO, OVO; 250 g/200 l de agua NARANJA, LIMÓN, LIMA, MANDARINA, TORONJA; 450 g/200 l de agua LECHUGA; 4.5 G/L PITAHAYA.</t>
  </si>
  <si>
    <t>Bifenthrin 1 G/KG + Buprofezin 20 G/KG</t>
  </si>
  <si>
    <t>FMC CORPORATION (fabricante de Bifenthrin) - Estados Unidos, NIHON NOHYAKU (Fabricante de Buprofezin) - Japón, SUPRALIVE S.A. - FORMULADOR - Ecuador, TRILEX - Ecuador</t>
  </si>
  <si>
    <t>SINOCLOM</t>
  </si>
  <si>
    <t>85-H9/NA</t>
  </si>
  <si>
    <t>Echinochloa colonum Aplicado a Arroz, Jussiaea linifolia Aplicado a Arroz</t>
  </si>
  <si>
    <t>SINO-AGRI LEADING BIOSCIENCES CO., LTD. (fabricante-formulador) - China</t>
  </si>
  <si>
    <t>Xylene 379 g/l</t>
  </si>
  <si>
    <t>JIANGSU ROTAM CHEMISTRY CO., LTD. FABRICANTE - FORMULADOR - China</t>
  </si>
  <si>
    <t>MYPOX</t>
  </si>
  <si>
    <t>96-F11/NA-CL1</t>
  </si>
  <si>
    <t>LEPIDOCIDE</t>
  </si>
  <si>
    <t>30-IB25-U</t>
  </si>
  <si>
    <t>Bacillus thuringiensis var. Kurstaki 80000 U/mg S/U</t>
  </si>
  <si>
    <t>1,0 KG/HA</t>
  </si>
  <si>
    <t>SIBBIOPHARM (Fabricante y Formulador) - Rusia</t>
  </si>
  <si>
    <t>USO AUTORIZADO: INSECTICIDA BILÓGICO</t>
  </si>
  <si>
    <t>231-F1/NA.</t>
  </si>
  <si>
    <t>Pyriofenone 300 G/L</t>
  </si>
  <si>
    <t>Glyphosate isopropylammonium salt 480 G/L</t>
  </si>
  <si>
    <t>CAJA DE 1 KILO CON 100 SOBRES DE 100 G, 500 G</t>
  </si>
  <si>
    <t>Polyoxin b 500 G/KG</t>
  </si>
  <si>
    <t>238-F1/NA.</t>
  </si>
  <si>
    <t>Bifenthrin 25 G/L</t>
  </si>
  <si>
    <t>Steneotarsonemus spinki Aplicado a Arroz, Tetranychus urticae Aplicado a Rosa</t>
  </si>
  <si>
    <t>CONTIENE XYLENE 850 g/l</t>
  </si>
  <si>
    <t>CORKILL 200</t>
  </si>
  <si>
    <t>31-F7/NA-CL1</t>
  </si>
  <si>
    <t>Alternaria sp. Aplicado a Sandía, Colletotrichum sp. Aplicado a Fréjol, Helminthosporium maydis Aplicado a Maíz, Moniliophthora roreri Aplicado a Cacao, Peronospora destructor Aplicado a Cebolla, Peronospora sparsa Aplicado a Mora, Peronospora sparsa Aplicado a Rosa, Peronospora viciae Aplicado a Caupi, Peronospora viciae Aplicado a Soya, Peronospora viciae Aplicado a Arveja, Peronospora viciae Aplicado a Lenteja, Peronospora viciae Aplicado a Fréjol pallar, Peronospora viciae Aplicado a Haba, Peronospora viciae Aplicado a Garbanzo, Peronospora viciae Aplicado a Gandul, Peronospora viciae Aplicado a Chocho, Peronospora viciae Aplicado a Fréjol, Phytophthora infestans Aplicado a Mango, Phytophthora infestans Aplicado a Tomate de árbol, Phytophthora infestans Aplicado a Pimiento, Phytophthora infestans Aplicado a Tomate riñon, Phytophthora infestans Aplicado a Naranjilla, Phytophthora infestans Aplicado a Aguacate, Phytophthora infestans Aplicado a Papaya, Phytophthora infestans Aplicado a Zapote, Phytophthora infestans Aplicado a papa, Phytophthora infestans Aplicado a Plátano, Pseudoperonospora cubensis Aplicado a Melón</t>
  </si>
  <si>
    <t>CONTIENE ETU 0,4 g/kg. DOSIS: 0.75 kg/ha Fréjol (Mildiu velloso), 0,75 kg/ha (soya, arveja, lenteja, fréjol pallar, caupi, haba, garbanzo, gandul, chocho) y periodo de carencia 20 días; 2 kg/ha (aguacate, papaya, zapote, plátano, mango, naranjilla, tomate de árbol) y período de carencia 21 días.</t>
  </si>
  <si>
    <t>200 ml/ha banano ML</t>
  </si>
  <si>
    <t>LIPO CHEMICALS ARGENTINA S.A / FABRICANTE - Argentina, SPEEDAGRO S.R.L. / FORMULADOR - Argentina</t>
  </si>
  <si>
    <t>Deltamethrin 100 G/L</t>
  </si>
  <si>
    <t>ARROZ: 75 - 100 cc/ha; MAIZ: 100 - 150 cc/ha CM3</t>
  </si>
  <si>
    <t>BAYER S. A. (fabricante y formulador) - Colombia, BAYER S. A. (formulador) - Guatemala</t>
  </si>
  <si>
    <t>CONTIENE: SOLVENT NAPHTHA (PETROLEUM), LIGHT AROMATIC 419 g/l; CYCLOHEXANONE 349 g/l. PRODUCTO INFLAMABLE</t>
  </si>
  <si>
    <t>SHANGHAI HANFU BIOTECHNOLOGY CO., LTD. (fabricante y formulador) - China, SHARDA CROPCHEM LIMITED (Fabricante y Formulador) - India</t>
  </si>
  <si>
    <t>100 ML, 250 ML, 1 L, 300 ML, 200 ML</t>
  </si>
  <si>
    <t>3 PARA ARROZ, 1 PAPA PIÑA KG/HA</t>
  </si>
  <si>
    <t>Lissachatina fulica Aplicado a Piña, Pomacea canaliculata Aplicado a Arroz</t>
  </si>
  <si>
    <t>Penoxsulam 30 G/L + Triclopyr triethylamine salt 250 G/L</t>
  </si>
  <si>
    <t>DOW AGROSCIENCES LLC (fabricante y formulador) - Estados Unidos, HUAIAN GLORY CHEMICAL CO. LTD. (FAB. ING.ACT. PENOXULAM) - China</t>
  </si>
  <si>
    <t>A LA DOSIS RECOMENDADA PUEDE PRESENTAR LEVE FITOTOXICIDAD AL CULTIVO</t>
  </si>
  <si>
    <t>0991424482001</t>
  </si>
  <si>
    <t>Oleatos vegetales de soja 95 %</t>
  </si>
  <si>
    <t>Rosa 0,50; Brocoli: 3.0 L/HA</t>
  </si>
  <si>
    <t>Botrytis cinerea Aplicado a Rosa, Plasmodiophora brassicae Aplicado a Brócoli</t>
  </si>
  <si>
    <t>FARMHANNONG CO., LTD. - FABRICANTE - Corea del Sur, ISK BIOSCIENCES CORPORATION (FAB. - FORM) - Estados Unidos, UNION CHEMICAL CORPORATION - FABRICANTE - Corea del Sur</t>
  </si>
  <si>
    <t>Cambio de dosis de 0.70 l/ha a 0.50 l/ha en rosa 14/1/2019/ el producto registra una estabilidad de almacenamiento de 3 años</t>
  </si>
  <si>
    <t>Azoxystrobin 200 G/L + Tebuconazole 125 G/L</t>
  </si>
  <si>
    <t>0.3 l/ha ARROZ, 0.35 l/ha TOMATE RIÑÓN, 1.88 l/ha ROSA; 0.50 l/ha MAIZ L/HA</t>
  </si>
  <si>
    <t>Alternaria solani Aplicado a Tomate de árbol, Oidium sp. Aplicado a Rosa, Phyllachora maydis Aplicado a Maíz, Rhizoctonia oryzae Aplicado a Arroz</t>
  </si>
  <si>
    <t>58-F27/NA</t>
  </si>
  <si>
    <t>BISONTE (suspendido)</t>
  </si>
  <si>
    <t>1 L, 150 ML, 250 ML, 500 ML, 5 L</t>
  </si>
  <si>
    <t>INDUSTRIAL QUIMICA KEY, S.A. (FABRICANTE) - España, INDUSTRIAL QUIMICA KEY, S.A. (FORMULADOR) - España, SAN ALF QUIMICAS S.A. (fabricante-formulador) - España, SAN ALF QUIMICAS S.A. (fabricante-formulador) INACTIVO - España</t>
  </si>
  <si>
    <t>Anterior titular AGRITOP S.A. INACTIVACION DEL FABRICANTE Y FORMULADOR SAN ALF QUIMICAS S.A. 06-05-2019 / suspendido por proceso administrativo 006-2019</t>
  </si>
  <si>
    <t>TOMATE RIÑÓN 0.45 l/ha; PAPA 250 ml/ha</t>
  </si>
  <si>
    <t>Bactericera cockerelli Aplicado a Papa, Trialeurodes vaporariorum Aplicado a Tomate de árbol</t>
  </si>
  <si>
    <t>FLAGCHEM INTERNATIONAL CO., LTD. (fabricante y formulador) - China, HONBOR INDUSTRIAL CO. LTD. (fabricante y formulador) - China</t>
  </si>
  <si>
    <t>5 L, 1 L, 150 ML</t>
  </si>
  <si>
    <t>Fluopyram 125 G/L + Pyrimethanil 375 G/L</t>
  </si>
  <si>
    <t>BAYER AG (FAB.Fluopyram-Pyrimethanil / FOR) - Alemania, BAYER CROPSCIENCE (FOR) - Estados Unidos, BAYER CROPSCIENCE LP (FAB.Fluopyram) - Estados Unidos, BAYER S.A.(FORM.) - Colombia, BAYER S.A.(FORM.) - Guatemala, BAYER S.A.S.(FOR) - Francia, LIMIN CHEMICAL CO. LTD.(FAB. Pyrimethanil) - China</t>
  </si>
  <si>
    <t>Ampliación de vida útil 36 meses, aprobado el 10 de mayo 2019</t>
  </si>
  <si>
    <t>Fipronil 400 G/KG + Imidacloprid 400 G/KG</t>
  </si>
  <si>
    <t>PRODUCTO NUEVO_ (Ampliación de vida útil 36 meses, aprobado el 10 de mayo 2019)</t>
  </si>
  <si>
    <t>Café 0,5; papa 2,5; cacao 1,0 KG/HA</t>
  </si>
  <si>
    <t>Hemileia vastatrix Aplicado a Café, Moniliophthora roreri Aplicado a Cacao, Phytophthora infestans Aplicado a Papa</t>
  </si>
  <si>
    <t>QUANTUM</t>
  </si>
  <si>
    <t>96-F19/NA</t>
  </si>
  <si>
    <t>1 L, 4 L, 10 L, 20 L, 100 ML, 250 ML</t>
  </si>
  <si>
    <t>IPROCHEM CO., LTD. (fabricante y formulador) - China</t>
  </si>
  <si>
    <t>CONTIENE CYCLOHEXANONE 146.5 g/l; XYLENE 844.3 g/l. PRODUCTO INFLAMABLE</t>
  </si>
  <si>
    <t>SINOBAN</t>
  </si>
  <si>
    <t>96-F18/NA</t>
  </si>
  <si>
    <t>100 ML, 250 ML, 1 L, 4 L, 5 L</t>
  </si>
  <si>
    <t>MAGMA DUPLO</t>
  </si>
  <si>
    <t>89-F2/NA</t>
  </si>
  <si>
    <t>1792101484001</t>
  </si>
  <si>
    <t>AGRINOVA SCIENCE ECUADOR S.A</t>
  </si>
  <si>
    <t>2.5 g/l o 2.75 kg/ha G/L</t>
  </si>
  <si>
    <t>KROVALAC</t>
  </si>
  <si>
    <t>137-F3/NA</t>
  </si>
  <si>
    <t>Chlorothalonil 375 G/L + Metalaxyl 50 G/L</t>
  </si>
  <si>
    <t>Rosa: 0.80 kg/ha; Maíz (0.2 Kg/ha) KG/HA</t>
  </si>
  <si>
    <t>Tetranychus urticae Aplicado a Rosa, Tetranychus urticae Aplicado a Maíz</t>
  </si>
  <si>
    <t>PIRAMIDE</t>
  </si>
  <si>
    <t>27-H5/NA</t>
  </si>
  <si>
    <t>1 L, 120 ML, 250 ML, 500 ML</t>
  </si>
  <si>
    <t>Chenopodium murale Aplicado a Cebolla bulbo, Galinsoga parviflora Aplicado a Cebolla bulbo, Galinsoga quadriradiata Aplicado a Cebolla bulbo, Malva parviflora Aplicado a Cebolla bulbo, Rumex crispus Aplicado a Cebolla bulbo, Taraxacum officinale Aplicado a Cebolla bulbo, Urtica urens Aplicado a Cebolla bulbo</t>
  </si>
  <si>
    <t>POINT AGRO-CHINA LIMITED (FAB.-FORM) - China</t>
  </si>
  <si>
    <t>SOLVENT NAPHTA: 572 g p/p</t>
  </si>
  <si>
    <t>PLANSIN</t>
  </si>
  <si>
    <t>212-F2/NA</t>
  </si>
  <si>
    <t>1 L, 4 L, 5 L, 100 ML, 200 ML, 500 ML</t>
  </si>
  <si>
    <t>solvent naphtha 100 g/l</t>
  </si>
  <si>
    <t>AGROKRETHYL 50</t>
  </si>
  <si>
    <t>76-F5/NA</t>
  </si>
  <si>
    <t>1 KG, 100 G, 250 G, 10 KG</t>
  </si>
  <si>
    <t>275 GR/HA</t>
  </si>
  <si>
    <t>rosa: 0,28 l/ha; tomate riñón: 075 l/ha; papa: 250 ml/ha</t>
  </si>
  <si>
    <t>Bactericera cockerelli Aplicado a Papa, Tetranychus urticae Aplicado a Rosa, Tuta absoluta Aplicado a Tomate riñon</t>
  </si>
  <si>
    <t>FLAGCHEM INTERNATIONAL CO. LTD. (fabricante y formulador) - China, IPROCHEM COMPANY LIMITED ( Fabricante- Formulador) - China, SHANGHAI E – TONG CHEMICAL CO., LTD. (fabricante-formulador) - China, TRUSTCHEM CO. LTD. (fabricante-formulador) - China</t>
  </si>
  <si>
    <t>DINAMIC</t>
  </si>
  <si>
    <t>210-H1/NA</t>
  </si>
  <si>
    <t>AMICARBAZONE 700 G/KG</t>
  </si>
  <si>
    <t>CAÑA DE AZÚCAR 1,60 kg/ha; MAÍZ 0,50 kg/ha KG/HA</t>
  </si>
  <si>
    <t>Amaranthus hybridus Aplicado a Caña de azúcar, Amaranthus spinosus Aplicado a Maíz, Eleusine indica Aplicado a Maíz, Euphorbia heterophylla Aplicado a Caña de azúcar, Portulaca oleracea Aplicado a Maíz, Portulaca oleracea Aplicado a Caña de azúcar, Rottboellia cochinchinensis Aplicado a Maíz, Rottboellia cochinchinensis Aplicado a Caña de azúcar</t>
  </si>
  <si>
    <t>ARYSTA-LIFESCIENCE BRAZIL (formulador) - Brasil, KPX LIFE SCIENCE CO., LTD. (fabricante) - Corea del Sur</t>
  </si>
  <si>
    <t>CYCLOPE 200</t>
  </si>
  <si>
    <t>80-I27/NA</t>
  </si>
  <si>
    <t>0.60 PARA PAPA L/HA</t>
  </si>
  <si>
    <t>RICEKILL</t>
  </si>
  <si>
    <t>106-H9/NA.</t>
  </si>
  <si>
    <t>Pyrazosulfuron-ethyl 200 G/KG</t>
  </si>
  <si>
    <t>NANJING ESSENCE FINE – CHEMICAL CO., LTD. (fabricante-formulador) - China</t>
  </si>
  <si>
    <t>BLACKJACK 500</t>
  </si>
  <si>
    <t>35-H13/NA</t>
  </si>
  <si>
    <t>500 ML, 1 L, 4 L, 10 L, 1 GL, 5 GL</t>
  </si>
  <si>
    <t>Cyperus iria Aplicado a Caña de azúcar, Cyperus rotundus Aplicado a Caña de azúcar, Eclipta prostrata Aplicado a Caña de azúcar, Ludwigia erecta Aplicado a Caña de azúcar, Phyllanthus niruri Aplicado a Caña de azúcar, Rottboellia cochinchinensis Aplicado a Caña de azúcar</t>
  </si>
  <si>
    <t>NORTHERN INTERNATIONAL (HOLDING) CO. LTD. (FAB. - FORM) - China</t>
  </si>
  <si>
    <t>1 FUNDA/RACIMO</t>
  </si>
  <si>
    <t>BIESTERFELD US INC. (fabricante) - Estados Unidos, INDUSTRIAL Y COMERCIAL TRILEX C.A. (Formulador) - Ecuador, Industria Plástica Bananera S. A. (INPLASBAN) - FORMULADOR - Ecuador, PLÁSTICOS PARA BANANO BANAPLAST S.A. (formulador) - Ecuador, SUPRALIVE S.A. (formulador) - Ecuador</t>
  </si>
  <si>
    <t>FUNDA PLÁSTICA IMPREGNADA CON INSECTICIDA. CADA FUNDA CONTIENE 0.3145 gramos de ingrediente activo</t>
  </si>
  <si>
    <t>FROST (suspendido)</t>
  </si>
  <si>
    <t>INDUSTRIAL QUIMICA KEY S.A. (FABRICANTE - FORMULADOR) - España, SAN ALF QUIMICAS S.A. - fabricante y formulador (INACTIVO) - España</t>
  </si>
  <si>
    <t>a peticion de la empresa SAN ALF QUIMICAS S.A. - fabricante y formulador se coloca INACTIVO / suspendido por proceso administrativo 006-2019</t>
  </si>
  <si>
    <t>Butralin 360 G/L</t>
  </si>
  <si>
    <t>Regulador de crecimiento Aplicado a Tabaco</t>
  </si>
  <si>
    <t>DEBE CUMPLIR EL PROCESO DE REVALUACIÓN A NORMA ANDINA</t>
  </si>
  <si>
    <t>PARA ROSA:1.5; ARROZ 0.50 Y 0.35; CEBOLLA/TOMATE DE ÁRBOL 0.30; L/HA</t>
  </si>
  <si>
    <t>Alternaria brassicae Aplicado a Brócoli, Alternaria porri Aplicado a Cebolla, Alternaria solani Aplicado a Tomate riñon, Botrytis cinerea Aplicado a Uva, Cladosporium echinulatum Aplicado a Clavel, Colletotrichum gloeosporioides Aplicado a Tomate de árbol, Oidium sp. Aplicado a Rosa, Phyllachora maydis Aplicado a Maíz, Rhizoctonia solani Aplicado a Arroz, Rhizoctonia sp. Aplicado a Papa, Sarocladium oryzae Aplicado a Arroz, Uncinula necator Aplicado a Uva</t>
  </si>
  <si>
    <t>DECCAN FINE CHEMICALS (INDIA) PRIVATE, LTD. FABRICANTE DIFENOCONAZOLE - India, SALTIGO GMBH - FABRICANTE AZOXYSTROBIN - Alemania, SYNGENTA CROP PROTECTION MONTHEY S.A FABRICANTE DIFENOCONAZOLE - Suiza, SYNGENTA GRAGEMOUNT MANUFACTURING CENTER FABRICANTE AZOXYSTROBIN - Reino Unido, SYNGENTA GRAGEMOUNT MANUFACTURING CENTER - FORMULADOR - Reino Unido, SYNGENTA GRANGEMOUTH WORKS - FORMULADOR - Escocia, SYNGENTA PROTECAO DE CULTIVOS LTDA. - FORMULADOR - Brasil</t>
  </si>
  <si>
    <t>CLAVEL/PAPA 1; TOMATE RIÑÓN 0.35; BROCOLI 0.25; MAÍZ 0.4; UVA 0.3 Y 0.5</t>
  </si>
  <si>
    <t>106-H9/NA</t>
  </si>
  <si>
    <t>1 KG, 500 G, 125 G, 200 G</t>
  </si>
  <si>
    <t>NANJING ESSENCE FINE – CHEMICAL CO., LTD. (fabricante - formulador) - China</t>
  </si>
  <si>
    <t>SINOPYR</t>
  </si>
  <si>
    <t>83-F14/NA</t>
  </si>
  <si>
    <t>Sino-Agri Leading Biosciences Co., Ltd.(fabricante-formulador) - China</t>
  </si>
  <si>
    <t>1 KG, 125 G, 250 G</t>
  </si>
  <si>
    <t>1 KG, 100 G, 250 G</t>
  </si>
  <si>
    <t>ROSA: 0,6; ARROZ: 0,3 KG/HA</t>
  </si>
  <si>
    <t>Oidium sp. Aplicado a Rosa, Sarocladium oryzae Aplicado a Arroz</t>
  </si>
  <si>
    <t>Drosophila immigrants Aplicado a Piña, Drosophila melanogaster Aplicado a Piña, Frankliniella tuberosi Aplicado a Papa, Liriomyza huidobrensis Aplicado a Gypsophila paniculata, Spodoptera frugiperda Aplicado a Arroz, Spodoptera frugiperda Aplicado a Maíz, Stenoma cecropia Aplicado a Cacao, Tagosodes sp. Aplicado a Arroz, Thrips tabaci Aplicado a Cebolla, Trialeurodes vaporariorum Aplicado a Pimiento</t>
  </si>
  <si>
    <t>500 ML/HA PARA PIMIENTO Y 400 ML/HA PARATOMATE RIÑÓN, 500 ML/HA PARA SANDIA</t>
  </si>
  <si>
    <t>Fusarium sp. Aplicado a Tomate riñon, Phytophthora sp. Aplicado a Pimiento, Pythium sp. Aplicado a Pimiento, Pythium sp. Aplicado a Sandía, Rhizoctonia solani Aplicado a Pimiento, Rhizoctonia solani Aplicado a Tomate riñon, Rhizoctonia solani Aplicado a Sandía</t>
  </si>
  <si>
    <t>PARA ROSA 800 ML/HA, MARACUYÁ 300 ML/HA, BRÓCOLI 400 ML/HA</t>
  </si>
  <si>
    <t>Alternaria alternata Aplicado a Arveja, Alternaria brassicae Aplicado a Brócoli, Alternaria brassicae Aplicado a Col, Alternaria solani Aplicado a Tomate riñon, Alternaria solani Aplicado a Papa, Ascochyta pisi Aplicado a Arveja, Cercospora asparagi Aplicado a Espárrago, Cercospora sp. Aplicado a Pimiento, Cladosporium echinulatum Aplicado a Clavel, Colletotrichum gloeosporioides Aplicado a Maracuyá, Colletotrichum gloeosporioides Aplicado a Mango, Colletotrichum gloeosporioides Aplicado a Tomate de árbol, Colletotrichum spp. Aplicado a Fréjol, Erysiphe necator Aplicado a Uva, Erysiphe polygoni Aplicado a Arveja, Oidium sp. Aplicado a Rosa, Phoma exigua Aplicado a Fréjol, Stemphylium versicarium Aplicado a Espárrago</t>
  </si>
  <si>
    <t>TOMATE DE ÁRBOL 500 ML/HA, TOMATE RIÑÓN 300 ML/HA, PAPA 200 ML/HA, COL 400 ML/HA, CLAVEL 500 ML/HA, PIMIENTO 400 ML/HA, ARVEJA 500 ML/HA, 400 ML/HA, 150 – 200 ML/200 L, FRÉJOL 500 ML/HA, MANGO 125 ML/200L, ESPÁRRAGO 350-500 ML/HA, 150-250 ML/200L, UVA 15-20 ML/100 L. CONTIENE SOLVENT NAPHTHA (PETROLEUM), HEAVY AROMATIC 624 g/l</t>
  </si>
  <si>
    <t>Glyphosate (Ipa salt)</t>
  </si>
  <si>
    <t>38-H87/NA</t>
  </si>
  <si>
    <t>Glyphosate isopropylamine salt 95 %</t>
  </si>
  <si>
    <t>SHARMET</t>
  </si>
  <si>
    <t>21-M8/NA</t>
  </si>
  <si>
    <t>1 KG, 500 G, 5 KG</t>
  </si>
  <si>
    <t>6 PARA ARROZ KG/HA</t>
  </si>
  <si>
    <t>caña de azúcar, piña: 3.0 L/HA</t>
  </si>
  <si>
    <t>Amaranthus spinosus Aplicado a Caña de azúcar, Amaranthus spinosus Aplicado a Piña, Cyperus ferax Aplicado a Piña, Ixophorus unisetus Aplicado a Piña, Momordica charantia Aplicado a Caña de azúcar, Rottboellia cochinchinensis Aplicado a Caña de azúcar</t>
  </si>
  <si>
    <t>CRYSTAL CHEMICAL INTER-AMERICA S.A. / PANAMA manufacturado___ por NORTHERN INTERNATIONAL (HOLDING) CO., LTD. - FABRICANTE - China, DUPOCSA PROTECTORES QUIMICOS PARA EL CAMPO S.A. (FORM.) - Ecuador, SHANDONG WEIFANG RAINBOW CHEMICAL CO., LTD (FABRICANTE FORMULADOR) - China</t>
  </si>
  <si>
    <t>ADITIVO DE IMPORTANCIA TOXICOLOGICA: FORMALDEHYDE 0.54 g/l</t>
  </si>
  <si>
    <t>SHALATION 50</t>
  </si>
  <si>
    <t>37-I35/NA</t>
  </si>
  <si>
    <t>50 G, 100 G, 500 G, 1 KG, 250 G</t>
  </si>
  <si>
    <t>FULGOR</t>
  </si>
  <si>
    <t>44-I10/NA</t>
  </si>
  <si>
    <t>MEPIMIL</t>
  </si>
  <si>
    <t>99-I6/NA-CL1</t>
  </si>
  <si>
    <t>1 KG, 100 G, 200 G, 250 G, 500 G</t>
  </si>
  <si>
    <t>0.25 (volumen de agua 400 l/ha) G/L</t>
  </si>
  <si>
    <t>JIANGSU ROTAM CHEMISTRY CO., LTD. (fabricante - formulador) - China</t>
  </si>
  <si>
    <t>100 G, 500 G, 200 G, 150 G</t>
  </si>
  <si>
    <t>Dinotefuran 200 G/KG</t>
  </si>
  <si>
    <t>ARROZ: 0.2 kg/ha; TOMATE RIÑON: 0.3 Kg/ha; UVA 1-1.5 kg/ha y 0.75 g/l; PIMIENTO 1.25 g/l</t>
  </si>
  <si>
    <t>Bemisia tabaci Aplicado a Pimiento, Frankliniella occidentalis Aplicado a Uva, Hydrellia sp Aplicado a Arroz, Planococcus citri Aplicado a Uva, Prodiplosis longifilia Aplicado a Pimiento, Trialeurodes vaporariorum Aplicado a Tomate riñon</t>
  </si>
  <si>
    <t>ZHEJIANG E- TONG CHEMICALS CO. LTD. (FAB.-FORM.) - China</t>
  </si>
  <si>
    <t>CAMBIO DE TITULARIDAD ANTES AGROQUIM</t>
  </si>
  <si>
    <t>0.30 ROSA (2200 l/ha) ; MAÍZ 0.25 l/ha ; ARROZ 1.25 ml/l, BANANO 0.40 L/HA</t>
  </si>
  <si>
    <t>FLAGCHEM INTERNATIONAL CO., LTD. (FAB./FORM.) - China, HONBOR INDUSTRIAL CO.,LTD. (FAB/FORM) - China, IPROCHEM COMPANY LIMITED (FAB/FORM) - China, JIANGSU SEVENCONTINENT GREEN CHEMICAL CO., LTDA. (FAB./FORM.) - China, NANJING BESTGREEN BIOTECH CO., LTD / FABRICANTE-FORMULADOR - China, NINGBO FREE TRADE ZONE FINECHEM IND. CO., LTD. (fabricante y formulador) - China</t>
  </si>
  <si>
    <t>Dosis modificada mediante un nuevo ensayo de efiacia, antes 0.80 ROSA (1500 l/ha)</t>
  </si>
  <si>
    <t>Amaranthus hybridus Aplicado a Banano, Cyperus odoratus Aplicado a Piña, Eleusine indica Aplicado a Banano, Euphorbia heterophylla Aplicado a Banano, Fimbristylis litoralis Aplicado a Piña</t>
  </si>
  <si>
    <t>AGROSER S.A. – AGROQUÍMICOS, SEMILLAS Y EQUIPOS DE RIEGO (FORMULADOR) - Colombia, SHANDONG BINNONG TECHNOLOGY CO.,LTD (fab-for) - China, ZHEJIANG E-TONG CHEMICAL CO., LTD. (Fabricante) - China</t>
  </si>
  <si>
    <t>MIGRACION, Fecha inicial:7/4/2003 cambio de titular (INCOAGRO) 28-05-2018</t>
  </si>
  <si>
    <t>migracion; HORTIFLORA PASA A INCOAGRO EL REGISTRO (FECHA DE REVALUACION 23/09/2016) CAMBIO DE TITULAR (INCOAGRO) 28-05-2019 PROPYLENE GLYCOL 87 G/L</t>
  </si>
  <si>
    <t>ESPECTRUM (suspendido)</t>
  </si>
  <si>
    <t>250 ml , 1 l , 150 ML, 500 ML, 5 L</t>
  </si>
  <si>
    <t>PARA PAPA 1.25 , ESPÁRRAGO 0.75 ML/L</t>
  </si>
  <si>
    <t>Frankliniella occidentalis Aplicado a Papa, Spodoptera frugiperda Aplicado a Espárrago</t>
  </si>
  <si>
    <t>COMPAÑIA MERCANTIL SAN ALF QUIMICAS S.A. FABRICANTE - FORMULADOR - INACTIVO - España, INDUSTRIAL QUIMICA KEY S.A. FABRICANTE - FORMULADOR - España</t>
  </si>
  <si>
    <t>CAMBIO DE TITULAR: 2017-12-19 (ANTES AGRITOP S.A.) / suspendido por proceso administrativo 006-2019</t>
  </si>
  <si>
    <t>Chlorantraniliprole 200 G/L</t>
  </si>
  <si>
    <t>papa minador 150, gusano blanco 300, polilla 250, tomate riñón 150, arroz 50, maíz 100 ml/ha MM</t>
  </si>
  <si>
    <t>Liriomyza huidobrensis Aplicado a Papa, Premnotrypes vorax Aplicado a Papa, Spodoptera frugiperda Aplicado a Arroz, Spodoptera frugiperda Aplicado a Maíz, Tecia solanivora Aplicado a Papa, Tuta absoluta Aplicado a Tomate riñon</t>
  </si>
  <si>
    <t>CAMBIO DE TITULARIDAD 23-03-2018 (ANTES DUPONT). ESTABILIDAD EN EL ALMACENAMIENTO: 3 AÑOS.</t>
  </si>
  <si>
    <t>papa: minador 150, gusano blanco 300, polilla 250, tomate riñón 150, arroz 50, maíz 100 ml/ha CM3</t>
  </si>
  <si>
    <t>CAMBIO DE TITULARIDAD 23-03-2018 (ANTES DUPONT). ESTABILIDAD EN EL ALMACENAMIENTO: 3 AÑOS</t>
  </si>
  <si>
    <t>500 G, 250 G, 1 KG</t>
  </si>
  <si>
    <t>LIMIN CHEMICAL CO., LTD (FAB/FOR) - China, ZHEJIANG E-TONG CHEMICAL CO., LTD. - China</t>
  </si>
  <si>
    <t>POINT AGRO-CHINA LIMITED - China, POINT INTERNATIONAL LTD. / FABRICANTE - FORMULADOR - Reino Unido</t>
  </si>
  <si>
    <t>MIGRACIÓN PLAGUICI A GUÍA, REGISTRO NUEVO 02/09/1994</t>
  </si>
  <si>
    <t>SHARDURON</t>
  </si>
  <si>
    <t>77-I9/NA</t>
  </si>
  <si>
    <t>1,5 ml/l o 0,30 l/ha L/HA</t>
  </si>
  <si>
    <t>Solvent naphtha 650 g/l; Cyclohexanone 200 g/l</t>
  </si>
  <si>
    <t>500 G, 700 G, 900 G, 1 KG, 5 KG, 20 KG, 10 KG</t>
  </si>
  <si>
    <t>2.0 kg/ha papa, 4.5 g/l pitahaya KG/HA</t>
  </si>
  <si>
    <t>DOW AGROSCIENCE DE COLOMBIA S.A. (FORMULADOR) - Colombia, DOW AGROSCIENCE INDUSTRIAL LTDA. (FABRICANTE) - Brasil, DOW AGROSCIENCE LLC (FABRICANTE) - Estados Unidos, UNIPHOS COLOMBIA PLANT LIMITED (Fabricante) - Colombia</t>
  </si>
  <si>
    <t>Indolylbutyric acid 980 G/KG</t>
  </si>
  <si>
    <t>PARA ROSA 7 G/500 ML DE ALCOHOL ; 7 G/400 ML DE ALCOHOL PARA ARROZ</t>
  </si>
  <si>
    <t>Cyantraniliprole 200 G/L</t>
  </si>
  <si>
    <t>Agrotis ipsilon Aplicado a tomate, Agrotis ipsilon Aplicado a Pimiento, Brevicoryne brassicae Aplicado a Brócoli, Liriomyza huidobrensis Aplicado a tomate, Plutella xylostella Aplicado a Brócoli, Tuta absoluta Aplicado a tomate</t>
  </si>
  <si>
    <t>E.I du Pont de Nemours and Company - Estados Unidos, WeylChem US Inc. (Fabricante) - Estados Unidos</t>
  </si>
  <si>
    <t>NUEVO, CAMBIO DE TITULAR ANTES DUPONT DEL ECUADOR S.A. 250ml/ha para gusano tierrero(agrotis ipsilon), 200ml/ha minados de jojas(liriomyza huidobrensis), 400 ml/ha gusano enrollador de la hoja (tuta absoluta) en tomate riñon, 350 ml/ha gusano tierreo( agotis ipsilon) en pimineto; 500 ml/haafidos (brevicoryne brassicae), 250 ml/ha plutella (Plutella xylostela) en brócoli., PERIODO DE VIDA UTIL 3 AÑOS</t>
  </si>
  <si>
    <t>250 ML, 500 ML, 1 L, 5 L</t>
  </si>
  <si>
    <t>Ampliación de vida útil a 3 años 22-04-2019</t>
  </si>
  <si>
    <t>1 L, 5 L, 750 ML, 500 ML</t>
  </si>
  <si>
    <t>Ampliación de vida útil del producto PROPERTY (Pyriofenone 300 g/l, SC) para el formulador ISHIHARA SANGYO KAISHA. LTD. tiene tres años contados a partir de su fecha de fabricación.</t>
  </si>
  <si>
    <t>MEGAGIBB 10</t>
  </si>
  <si>
    <t>03-PGR4-U</t>
  </si>
  <si>
    <t>arroz: 10 GR/HA</t>
  </si>
  <si>
    <t>Regulador de crecimiento Aplicado a Arroz</t>
  </si>
  <si>
    <t>IPROCHEM COMPANY LIMITED - FORMULADOR - China, JIANGXI NEW REYPHON BIOCHEMICAL CO., LTD. (Fabricante - formulador) - China</t>
  </si>
  <si>
    <t>Cyperus esculentus Aplicado a Arroz, Echinochloa colona Aplicado a Arroz</t>
  </si>
  <si>
    <t>GSP CROP SCIENCE PRIVATE LIMITED (fabricante y formulador) - India, JIANGSU YONGAN CHEMICAL CO. LTD. FABRICANTE - FORMULADOR - China, NOTHERN INTERNATIONAL (HOLDING) CO. LTD. (fabricante y formulador) - China</t>
  </si>
  <si>
    <t>FECHA DE REGISTRO INICIAL: 18/09/2002. CONTIENE SOLVENT NAPHTHA (PETROLEUM) HEAVY AROMATIC 497 g/l. PRODUCTO INFLAMABLE. 28-9-2018 Diego Pozo solicita incluir presentaciòn 200 l para reenvasar</t>
  </si>
  <si>
    <t>rosa:0.35;aguac, naran, lima,toronja,limón,mandar, limón tai,fruti,mora,framb roja y negra,arand:0.3 ML/L</t>
  </si>
  <si>
    <t>Oligonychus yothersi Aplicado a Aguacate, Phyllocoptruta oleivora Aplicado a Lima, Phyllocoptruta oleivora Aplicado a Toronja, Phyllocoptruta oleivora Aplicado a Naranja, Phyllocoptruta oleivora Aplicado a Mandarina, Phyllocoptruta oleivora Aplicado a limón tahití, Phyllocoptruta oleivora Aplicado a Limón, Polyphagotarsonemus latus Aplicado a Naranja, Polyphagotarsonemus latus Aplicado a Toronja, Polyphagotarsonemus latus Aplicado a Limón, Polyphagotarsonemus latus Aplicado a limón tahití, Polyphagotarsonemus latus Aplicado a Mandarina, Polyphagotarsonemus latus Aplicado a Lima, Tetranychus urticae Aplicado a Rosa, Tetranychus urticae Aplicado a Frutilla, Tetranychus urticae Aplicado a Mora, Tetranychus urticae Aplicado a Frambuesa negra, Tetranychus urticae Aplicado a Frambuesa roja, Tetranychus urticae Aplicado a arándano</t>
  </si>
  <si>
    <t>SUMITOMO CHEMICAL AGRO EUROPE S.A.S./FORMULADOR - Francia, SUMITOMO CHEMICAL CO. LTDA. (Fabricante y Formulador) - Japón</t>
  </si>
  <si>
    <t>SILVACUR COMBI</t>
  </si>
  <si>
    <t>109-F1/NA</t>
  </si>
  <si>
    <t>750 ML, 5 L, 100 ML</t>
  </si>
  <si>
    <t>banano 0,5 l/ha; uva 0.75 l/ha L/HA</t>
  </si>
  <si>
    <t>Mycosphaerella fijiensis Aplicado a Banano, Uncinula necator Aplicado a Uva</t>
  </si>
  <si>
    <t>BAYER CROPSCIENCE AG / Fabricante del ingrediente activo tebuconazole - Estados Unidos, BAYER S.A. (Formulador) - Colombia, BAYER S.A. (Formulador) - Guatemala, JIANGSU SWORD AGROCHEMICALS CO. LTD. / Fabricante de los ingredientes activos tebuconazole y triadimenol. - China</t>
  </si>
  <si>
    <t>Registrado 08/06/2001. Producto revaluado. (Ampliación de vida útil 42 meses, aprobado el 10 junio 2019) / PRODUCTO AUTORIZADO PARA SU COMERCIALIZACIÓN CON ETIQUETA NORMA NACIONAL HASTA EL 25 DE JUNIO DEL 2020 (NOMBRE CON EL QUE SE COMERCIALIZA: SILVACUR COMBI, CODIGO 109-F1-SESA-U)</t>
  </si>
  <si>
    <t>1 KG, 100 G, 500 G, 200 G, 250 G</t>
  </si>
  <si>
    <t>Epitrix cucumeris Aplicado a Papa, Hydrellia sp Aplicado a Arroz</t>
  </si>
  <si>
    <t>IPROCHEM CO., LTD. / FABRICANTE - FORMULADOR - China, SINON CORPORATION - China</t>
  </si>
  <si>
    <t>HERBIPAX</t>
  </si>
  <si>
    <t>15-H28/NA-CL2</t>
  </si>
  <si>
    <t>1 L, 4 L, 5 L, 10 L, 20 L, 250 ML, 500 ML, 1 GL, 2.5 GL, 5 GL</t>
  </si>
  <si>
    <t>3 L/HA PARA MAÍZ, 4 L/HA PARA PIÑA, 2,5 l/ha para Caña de azúcar</t>
  </si>
  <si>
    <t>BIESTERFELD SHANGAI CO.,LTD (FABRICANTE-FORMULADOR) - China</t>
  </si>
  <si>
    <t>15-H28/NA-CL2.</t>
  </si>
  <si>
    <t>DIQUEEN</t>
  </si>
  <si>
    <t>69-H3/NA-CL2</t>
  </si>
  <si>
    <t>1 L, 2.5 GL, 5 GL, 1 GL</t>
  </si>
  <si>
    <t>Amaranthus hybridus Aplicado a Ryegrass, Euphorbia heterophylla Aplicado a Banano, Ischaemum rugosum Aplicado a Banano, Raphanus sativus Aplicado a Ryegrass</t>
  </si>
  <si>
    <t>69-H3/NA-CL2.</t>
  </si>
  <si>
    <t>GLIFOSAGRO</t>
  </si>
  <si>
    <t>39-H100/NA</t>
  </si>
  <si>
    <t>500 ML, 1 L, 3.8 L, 20 L</t>
  </si>
  <si>
    <t>Capsella bursa-pastoris Aplicado a Bordes de areas agrícolas, Chenopodium album Aplicado a Bordes de areas agrícolas, Galinsoga ciliata Aplicado a Bordes de areas agrícolas, Malva sylvestris Aplicado a Bordes de areas agrícolas, Pennisetum clandestinum Aplicado a Bordes de areas agrícolas, Trifolium repens Aplicado a Bordes de areas agrícolas, Veronica persica Aplicado a Bordes de areas agrícolas</t>
  </si>
  <si>
    <t>ZHEJIANG JINFANDA BIOCHEMICAL CO., LTD. (FAB. - FORM.) - China</t>
  </si>
  <si>
    <t>VOLUMEN DE AGUA: 200 l/ha</t>
  </si>
  <si>
    <t>AGROCYBIN 280</t>
  </si>
  <si>
    <t>215-F5/NA</t>
  </si>
  <si>
    <t>1.0 ml/l; 0.4l/ha L/HA</t>
  </si>
  <si>
    <t>PRATICO</t>
  </si>
  <si>
    <t>254-FI1/NA</t>
  </si>
  <si>
    <t>500 ML, 1 L, 1 GL</t>
  </si>
  <si>
    <t>Flutriafol 200 G/L + Imidacloprid 250 G/L</t>
  </si>
  <si>
    <t>Rhizoctonia sp. Aplicado a Arroz, Tagosodes oryzicolus Aplicado a Arroz</t>
  </si>
  <si>
    <t>ADAMA ANDINA B.V., Sucursal Colombia (FORM.) - Colombia, ADAMA BRASIL S/A. (FORM.) - Brasil, JIANGSU YANGNONG CHEMICAL CO., LTD. (FAB. I.A. IMIDACLOPRID) - China, RUDONG ZHONGYI CHEMICAL CO., LTD. (FAB. I.A. FLUTRIAFOL) - China</t>
  </si>
  <si>
    <t>USO AUTORIZADO PARA EL PRODUCTO FUNGICIDA/INSECTICIDA</t>
  </si>
  <si>
    <t>ZEOL</t>
  </si>
  <si>
    <t>15-F37/NA</t>
  </si>
  <si>
    <t>1 kg/ha tomate riñón KG/HA</t>
  </si>
  <si>
    <t>MOXIMATE</t>
  </si>
  <si>
    <t>58–F28/NA</t>
  </si>
  <si>
    <t>100 G, 250 G, 500 G, 1 KG</t>
  </si>
  <si>
    <t>1.50 kg/ha para papa KG/HA</t>
  </si>
  <si>
    <t>INDOFIL INDUSTRIES LIMITED (FABRICANTE Y FORMULADOR) - India</t>
  </si>
  <si>
    <t>ETU: 5 g/kg</t>
  </si>
  <si>
    <t>036-COAD2/U</t>
  </si>
  <si>
    <t>Polyether polymethyl siloxano copolymer 992 G/L</t>
  </si>
  <si>
    <t>GLIALKA</t>
  </si>
  <si>
    <t>39-H101/NA</t>
  </si>
  <si>
    <t>2,5 PARA BANANO, 3 PARA ARROZ, 2 PARA CAFÉ L/HA</t>
  </si>
  <si>
    <t>Eleusine indica Aplicado a Arroz, Eleusine indica Aplicado a Banano, Euphorbia heterophylla Aplicado a Banano, Euphorbia heterophylla Aplicado a Café, Euphorbia hirta Aplicado a Café, Jussiaea linifolia Aplicado a Banano, Portulaca oleracea Aplicado a Arroz, Rottboellia cochinchinensis Aplicado a Arroz, Rottboellia cochinchinensis Aplicado a Café, Rottboellia cochinchinensis Aplicado a Banano</t>
  </si>
  <si>
    <t>ZHEJIANG XINAN CHEMICAL INDUSTRIAL GROUP CO., LTD._ FABRICANTE - FORMULADOR - China</t>
  </si>
  <si>
    <t>FELIMAX 38</t>
  </si>
  <si>
    <t>158-F3/NA</t>
  </si>
  <si>
    <t>450 GR/HA</t>
  </si>
  <si>
    <t>Ningbo Generic Chemical Co., Ltd. (i.a. Pyraclostrobin; i.a. Boscalid)(fabricante-formulador) - China</t>
  </si>
  <si>
    <t>RICEDOCTOR</t>
  </si>
  <si>
    <t>194-H3/NA</t>
  </si>
  <si>
    <t>Cyperus rotundus Aplicado a Arroz, Echinochloa colonum Aplicado a Arroz, Eleusine indica Aplicado a Arroz, Euphorbia heterophylla Aplicado a Arroz, Ischaemum rugosum Aplicado a Arroz</t>
  </si>
  <si>
    <t>QINGDAO RAINBOW CHEMICAL CO., LTD. - FPRMULADOR - China, RAINBOW AGROSCIENCES (PANAMÁ) S.A - FORMULADOR - Panamá, SHANDONG RAINBOW INTERNATIONAL CO., LTD. - FORMULADOR - China, SHANDONG WEIFANG RAINBOW CHEMICAL CO., LTD - FABRICANTE - FORMULADOR - China</t>
  </si>
  <si>
    <t>TIPO DE FORMULACIÓN: DISPERSIÓN OLEOSA</t>
  </si>
  <si>
    <t>VOGEL</t>
  </si>
  <si>
    <t>64-F14/NA</t>
  </si>
  <si>
    <t>1 L, 20 L, 500 ML, 250 ML</t>
  </si>
  <si>
    <t>1 l/ha tomate riñon L/HA</t>
  </si>
  <si>
    <t>JIANGSU BAOLING CHEMICAL CO. LTD. (FAB-FOR) - China</t>
  </si>
  <si>
    <t>1 l , 150 ml , 500 ML, 300 ML, 250 ML, 50 ML</t>
  </si>
  <si>
    <t>Azoxystrobin 125 G/L + Tridemorph 215 G/L</t>
  </si>
  <si>
    <t>rosas 1,25 ml/l; arroz 1,66 ml/l; T. riñón 0,6 ml/l; papa-roya 0,75 ml/l; piña, soya y maíz 0,5 l/ha</t>
  </si>
  <si>
    <t>Oidium sp. Aplicado a Rosa, Oidium sp. Aplicado a Tomate riñon, Phakopsora pachyrhizi Aplicado a Soya, Phyllachora maydis Aplicado a Maíz, Phytophthora sp. Aplicado a Piña, Puccinia pittieriana Aplicado a Papa, Rhizoctonia solani Aplicado a Arroz, Rhizoctonia solani Aplicado a Papa</t>
  </si>
  <si>
    <t>dosis: papa-rhizoctonia 1.25 ml/l</t>
  </si>
  <si>
    <t>INVADERS</t>
  </si>
  <si>
    <t>85-I8/NA</t>
  </si>
  <si>
    <t>Shanghai E-Tong Chemical Co., LTD. (Cypermethrin; Chlorpyrifos) (fabricante-formulador) - China</t>
  </si>
  <si>
    <t>Solvent naphtha (petroleum), heavy aromatic 360 g/l</t>
  </si>
  <si>
    <t>PATALORI 700</t>
  </si>
  <si>
    <t>211-H1/NA</t>
  </si>
  <si>
    <t>Butachlor 350 G/L + Propanil 350 G/L</t>
  </si>
  <si>
    <t>Echinochloa colonum Aplicado a Arroz, Eleusine indica Aplicado a Arroz, Euphorbia heterophylla Aplicado a Arroz, Euphorbia hirta Aplicado a Arroz, Portulaca oleracea Aplicado a Arroz, Rottboellia cochinchinensis Aplicado a Arroz</t>
  </si>
  <si>
    <t>QINGDAO RAINBOW CHEMICAL CO., LTD. - FORMULADOR - China, RAINBOW AGROSCIENCES (PANAMA) S.A. - FORMULADOR - Panamá, SHANDONG RAINBOW INTERNATIONAL CO., LTD. - FORMULADOR - China, SHANDONG WIEIFANG RAINBOW CHEMICAL CO., LTD. FABRICANTE - China, SHANDONG WIEIFANG RAINBOW CHEMICAL CO., LTD. - FORMULADOR - China</t>
  </si>
  <si>
    <t>Aditivo de importacia toxicologica, Solvent Naphtha 260g/l (Número CAS: 64742-94-5)</t>
  </si>
  <si>
    <t>EMINENT 100</t>
  </si>
  <si>
    <t>120-F3/NA</t>
  </si>
  <si>
    <t>1 L, 50 ML, 100 ML, 250 ML, 500 ML, 5 L, 20 L</t>
  </si>
  <si>
    <t>Tetraconazole 100 G/L</t>
  </si>
  <si>
    <t>500 ML/HA</t>
  </si>
  <si>
    <t>ISAGRO S.p.A. (fabricante-formulador) - Italia</t>
  </si>
  <si>
    <t>Solvent naphtha (petroleum), heavy aromatic 763.8 g/l</t>
  </si>
  <si>
    <t>ZOLFOR 80</t>
  </si>
  <si>
    <t>15-F34/NA–CL1</t>
  </si>
  <si>
    <t>2 PARA TOMATE RIÑÓN KG/HA</t>
  </si>
  <si>
    <t>ARIS INDUSTRIAL S.A. - FABRICANTE - FORMULADOR - Perú</t>
  </si>
  <si>
    <t>clon del producto MICRA 80</t>
  </si>
  <si>
    <t>BIKTOP</t>
  </si>
  <si>
    <t>115-A3/NA</t>
  </si>
  <si>
    <t>0.60 ml/l en 400 l/ha agua ML/L</t>
  </si>
  <si>
    <t>Tetranychus urticae Aplicado a Maracuyá</t>
  </si>
  <si>
    <t>NANJING BESTGREEN CHEMICAL CO., LTD. / FABRICANTE - FORMULADOR - China</t>
  </si>
  <si>
    <t>BURZA</t>
  </si>
  <si>
    <t>Cambio de dosis de 0.50kg/ha a 150g/ha en maiz 27/6/2019</t>
  </si>
  <si>
    <t>ETHREL 480</t>
  </si>
  <si>
    <t>4 CC/L PARA BANANO; 2-3 L/HA PARATABACO DE HORNO; 3-4 L/HA PARA CAFÉ</t>
  </si>
  <si>
    <t>BAYER S.A. / FORMULADOR - Colombia, BAYER SAS - FORMULADOR - Francia, CJB INDUSTRIES INC. - FORMULADOR - Estados Unidos, LANXESS CORPORATION - FABRICANTE - Estados Unidos, SOLVAY USA INC. / FABRICANTE - Estados Unidos</t>
  </si>
  <si>
    <t>MIGRACIÓN PLAGUICI A GUÍA. Actualización en base a la 3609 16-11-2018.</t>
  </si>
  <si>
    <t>SULMATHION 57</t>
  </si>
  <si>
    <t>37-I31/NA</t>
  </si>
  <si>
    <t>2 PARA MAÍZ, 1 PARA GYPSO, ASTER, CLAVEL, DELPHINIUM L/HA</t>
  </si>
  <si>
    <t>Frankliniella occidentalis Aplicado a aster, Frankliniella occidentalis Aplicado a Clavel, Frankliniella occidentalis Aplicado a delphinium, Frankliniella occidentalis Aplicado a Gypsophila, Spodoptera frugiperda Aplicado a Maíz</t>
  </si>
  <si>
    <t>SULPHUR MILLS LTD. FABRICANTE - FORMULADOR - India</t>
  </si>
  <si>
    <t>1 L, 400 ML</t>
  </si>
  <si>
    <t>arroz 0.50; rosa 1.50; tomate riñón 0.40, maíz 0.40 L/HA</t>
  </si>
  <si>
    <t>Alternaria solani Aplicado a Tomate riñon, Oidium sp. Aplicado a Rosa, Phyllachora maydis Aplicado a Maíz, Sarocladium oryzae Aplicado a Arroz</t>
  </si>
  <si>
    <t>CABB Ag. (FAB.) - Suiza, CABB Oy (FAB.) - Finlandia, DAS KING´S LYNN DOW AGROSCIENCES LIMITED (FORM.) - Reino Unido, DOW AGROSCIENCES DE COLOMBIA S.A.(FORM.) - Colombia, DuPont de Nemours (France) S.A.S (FORM.) - Francia</t>
  </si>
  <si>
    <t>POR UN ERROR EN LAS ETIQUETAS SE COLOCÓ 2 AÑOS DE VIDA ÚTIL EN LOS LOTES: F479K36002 y F479K3L001 siendo lo correcto 3 años para que lo tomen en cuenta en el momento de un postregistro</t>
  </si>
  <si>
    <t>1 KG, 0,5 KG, 0.25 KG</t>
  </si>
  <si>
    <t>Pyraclostrobin 200 G/KG</t>
  </si>
  <si>
    <t>maiz, cebolla, papa, fréjol: 0,5 KG/HA</t>
  </si>
  <si>
    <t>Alternaria sp. Aplicado a Cebolla, Colletotrichum lindemuthianum Aplicado a Fréjol, Phytophthora infestans Aplicado a Papa, Puccinia sorghi Aplicado a Maíz</t>
  </si>
  <si>
    <t>Cebolla (Allium cepa)</t>
  </si>
  <si>
    <t>1 l , 100 ML, 500 ML, 250 ML</t>
  </si>
  <si>
    <t>Nonilfenol polyglicol eter 300 G/L</t>
  </si>
  <si>
    <t>TRIUMPH</t>
  </si>
  <si>
    <t>203-H1/NA-CL1</t>
  </si>
  <si>
    <t>CLON DEL PRODUCTO BENGALA POST - A LA DOSIS RECOMENDADA PUEDE PRESENTAR LEVE FITOTOXICIDAD AL CULTIVO</t>
  </si>
  <si>
    <t>FUTUR 300 MICRO</t>
  </si>
  <si>
    <t>029-I5-SESAU</t>
  </si>
  <si>
    <t>Thiodicarb 300 G/L</t>
  </si>
  <si>
    <t>BAYER CROPSCIENCE S.A - Brasil</t>
  </si>
  <si>
    <t>58-I3/NA</t>
  </si>
  <si>
    <t>TOMATE RIÑÓN: 0.85 l/ha: PAPA: 500 ml/ha</t>
  </si>
  <si>
    <t>Bactericera cockerelli Aplicado a Papa, Trialeurodes vaporariorum Aplicado a Tomate riñon</t>
  </si>
  <si>
    <t>FLAGCHEM INTERNATIONAL CO., LTD. (fabricante y formulador) - China, HONBOR INDUSTRIAL CO.,LTD (fabricante y formulador) - China, IPROCHEM COMPANY LIMITED (fabricante y formulador) - China, LIMIN CHEMICAL CO., LTD. (fabricante y formulador) - China, NINGBO FREE TRADE ZONE FINECHEM IND. CO. LTD. (fabricante y formulador) - China, ZHEJIANG YONGNONG CHEM. IND. CO., LTD. (fabricante y formulador) - China</t>
  </si>
  <si>
    <t>S- MASPOR</t>
  </si>
  <si>
    <t>17-H4/NA–CL1</t>
  </si>
  <si>
    <t>250 ML, 1 L, 1 GL</t>
  </si>
  <si>
    <t>1.35 PARA MAIZ L/HA</t>
  </si>
  <si>
    <t>SHANDONG RAINBOW INTERNATIONAL CO., LTD. - FABRICANTE - FORMULADOR - China</t>
  </si>
  <si>
    <t>Acetamiprid 100 G/L + Pyriproxyfen 100 G/L</t>
  </si>
  <si>
    <t>0,4 TOMATE RIÑÓN; 0,25 ROSA, 0.20 PAPA L/HA</t>
  </si>
  <si>
    <t>Bactericera cockerelli Aplicado a Papa, Bemisia tabaci Aplicado a Tomate riñon, Frankliniella occidentalis Aplicado a Rosa</t>
  </si>
  <si>
    <t>Bifenthrin 40 G/L + Imidacloprid 200 G/L + Lambda-cyhalothrin 20 G/L</t>
  </si>
  <si>
    <t>0.4 ARROZ, 0.4 TOMATE RIÑÓN, 0.20 PAPA L/HA</t>
  </si>
  <si>
    <t>Bactericera cockerelli Aplicado a Papa, Oebalus ornatus Aplicado a Arroz, Trialeurodes vaporariorum Aplicado a Tomate riñon</t>
  </si>
  <si>
    <t>LEDOMIX</t>
  </si>
  <si>
    <t>123-I16/NA.</t>
  </si>
  <si>
    <t>500 ML, 1 L, 4 L, 5 L</t>
  </si>
  <si>
    <t>SINO-AGRI LEADING BIOSCIENCES Co., Ltd.(fabricante - formulador) - China</t>
  </si>
  <si>
    <t>123-I16/NA</t>
  </si>
  <si>
    <t>SINO-AGRI LEADING BIOSCIENCES Co., Ltd.(fabricante-formulador) - China</t>
  </si>
  <si>
    <t>ZZ 720</t>
  </si>
  <si>
    <t>15-F36/NA</t>
  </si>
  <si>
    <t>Sulphur 720 G/L</t>
  </si>
  <si>
    <t>2 l/ha para tomate L/HA</t>
  </si>
  <si>
    <t>ARIS INDUSTRIAL S.A. (fab-form) - Perú</t>
  </si>
  <si>
    <t>Cambio de titularidad antes: LARRIVA DUEÑAS Y ASOCIADOS CIA. LTDA</t>
  </si>
  <si>
    <t>75g/ha (maiz); 200 g/ha(brócoli, tomate riñón)</t>
  </si>
  <si>
    <t>Plutella xylostella Aplicado a Brócoli, Spodoptera frugiperda Aplicado a Maíz, Tuta absoluta Aplicado a Tomate riñon</t>
  </si>
  <si>
    <t>KWIZDA AGRO GmbH (formulador) - Austria, SYNGENTA NANTONG CROP PROTECTION CO.LTDA (fabricante) - China</t>
  </si>
  <si>
    <t>Triñon 0,50; Rosa 0.75 g/l; banano 0,40; arroz 0,40; maiz 0,40; papa(trips): 0.6, (paratrioza) 0.50 KG/HA</t>
  </si>
  <si>
    <t>Aleurothrixus floccosus Aplicado a Banano, Bactericera cockerelli Aplicado a Papa, Frankliniella occidentalis Aplicado a Rosa, Frankliniella tuberosi Aplicado a Papa, Hydrellia sp Aplicado a Arroz, Scrobipalpula absoluta Aplicado a Tomate riñon, Spodoptera frugiperda Aplicado a Maíz</t>
  </si>
  <si>
    <t>papa trips: 1.5 ml/l (400 l/ha agua); papa paratrioza 0.5 l/ha;sandia,melón, kiwano, sambo:0.5 l/ha</t>
  </si>
  <si>
    <t>Bactericera cockerelli Aplicado a Papa, Bemisia tabaci Aplicado a Sandía, Bemisia tabaci Aplicado a Melón, Bemisia tabaci Aplicado a Kiwano, Bemisia tabaci Aplicado a Sambo, Frankliniella tuberosi Aplicado a Papa</t>
  </si>
  <si>
    <t>SUNDAT (S) PTE. LTD. (fabricante-formulador) - Singapore</t>
  </si>
  <si>
    <t>BENAPA</t>
  </si>
  <si>
    <t>43-H3/NA</t>
  </si>
  <si>
    <t>Euphorbia heterophylla Aplicado a Arroz, Fimbristylis miliacea Aplicado a Arroz, Ludwigia erecta Aplicado a Arroz, Portulaca oleracea Aplicado a Arroz, Rottboellia cochinchinensis Aplicado a Arroz</t>
  </si>
  <si>
    <t>Qingdao Rainbow Chemical Co. LTD. (formulador) - China, Rainbow Agrosciences (Panama) S.A (formulador) - Panamá, Shandong Rainbow International Co., LTD. (formulador) - China, Shandong Weifang Rainbow Chemical Co. LTD.(fabricante - formulador) - China</t>
  </si>
  <si>
    <t>COSMOPOL</t>
  </si>
  <si>
    <t>191-F3/NA</t>
  </si>
  <si>
    <t>100 ML, 250 ML, 500 ML, 1 L, 4 L, 5 L, 20 L</t>
  </si>
  <si>
    <t>Azoxystrobin 200 G/L + Flutriafol 125 G/L</t>
  </si>
  <si>
    <t>ANHUI GUANGXIN AGROCHEMICAL CO., LTD. (a.i. Azoxystrobin-fabricante). - China, HANSEASIA LIMITED.(formulador) - China, RUGONG ZHONGYI CHEMICAL CO., LTD. (a.i. Futriafol-fabricante). - China</t>
  </si>
  <si>
    <t>VEGEGUARDA</t>
  </si>
  <si>
    <t>107-F2/NA</t>
  </si>
  <si>
    <t>1 KG, 100 G, 500 G, 200 G</t>
  </si>
  <si>
    <t>Cyprodinil 375 G/KG + Fludioxonil 250 G/KG</t>
  </si>
  <si>
    <t>0.55 G/L</t>
  </si>
  <si>
    <t>QINGDAO RAINBOW CHEMICAL CO.LTD (FOR) - China, RAINBOW AGROSCIENCES (PANAMA) S.A. (FOR) - Panamá, SHANDONG RAINBOW INTERNATIONAL CO.,LTD (FOR) - China, SHANDONG WEIFANG RAINBOW CHEMICAL CO.LTD (FAB-FOR) - China</t>
  </si>
  <si>
    <t>BIO-TTOL</t>
  </si>
  <si>
    <t>255-FORG1-U</t>
  </si>
  <si>
    <t>Aceite de clavo (Syzygium aromaticum oil) 4 G/KG + Aceite del árbol de té (melaleuca alternifolia) 108 G/KG</t>
  </si>
  <si>
    <t>6.0 G/L</t>
  </si>
  <si>
    <t>Colletotrichum sp. Aplicado a Banano</t>
  </si>
  <si>
    <t>AGROINDUSTRIA Y REPRESENTACIONES AGROREPRAIN S.A. (formulador) - Ecuador, DISTILLERIE FLORIHANA / JE INTERNATIONAL (fabricante del aceite de clavo) - Francia, DOWN UNDER ENTERPRISES INTERNATIONAL PTY LTD. (fabricante del aceite del árbol de té) - Australia</t>
  </si>
  <si>
    <t>MUDRA</t>
  </si>
  <si>
    <t>99-I11/NA</t>
  </si>
  <si>
    <t>NANJING BESTGREEN CHEMICAL CO., LTD.(FAB. FOR.) - China, PARIJAT INDUSTRIES (INDIA) PVT. LTD. (FAB-FOR) - India</t>
  </si>
  <si>
    <t>100 g , 200 g , 1 kg , 0.5 KG, 285 G, 150 G</t>
  </si>
  <si>
    <t>Saflufenacil 700 G/KG</t>
  </si>
  <si>
    <t>36 g/ha PALMA, 75 G/HA ARROZ, 50 G/HA MAÍZ, 35 G/HA KIKUYO, 50 G/HA BANANO</t>
  </si>
  <si>
    <t>Amaranthus hybridus Aplicado a Maíz, Arenaria lanuginosa Aplicado a Palma africana, Cyperus rotundus Aplicado a Banano, Cyperus rotundus Aplicado a Arroz, Echinochloa colonum Aplicado a Arroz, Eclipta alba Aplicado a Arroz, Eclipta alba Aplicado a Banano, Fimbristylis litoralis Aplicado a Banano, Galinsoga parviflora Aplicado a Maíz, Geophila macropoda Aplicado a Palma africana, Geophila repens Aplicado a Palma africana, Polygonum nepalense Aplicado a Maíz, Tridax procumbens Aplicado a Palma africana, Trifolium repens Aplicado a Potrero de kikuyo</t>
  </si>
  <si>
    <t>SICO</t>
  </si>
  <si>
    <t>67-F2/NA</t>
  </si>
  <si>
    <t>DECCAN FINE CHEMICALS (INDIA) PRIVATE LTD. (fabricante) - India, SYNGENTA CROP PROTECTION MONTHEY S.A. (fabricante) - Suiza, SYNGENTA S.A. (formulador) - Colombia</t>
  </si>
  <si>
    <t>REGISTRADO POR PRIMERA VEZ: 1998-03-09/ PRODUCTO AUTORIZADO PARA SU COMERCIALIZACIÓN CON ETIQUETA NORMA NACIONAL HASTA EL 25 DE JUNIO DEL 2020 (NOMBRE CON EL QUE SE COMERCIALIZA: TUNIC Y SICO 250 EC, CODIGO 67-F2-SESAU)</t>
  </si>
  <si>
    <t>papa (pulguilla): 0.80; papa (paratrioza: 0.75; cebolla: 0.50; arroz: 0.60; maíz: 0.60 L/HA</t>
  </si>
  <si>
    <t>Bactericera cockerelli Aplicado a Papa, Epitrix cucumeris Aplicado a Papa, Spodoptera frugiperda Aplicado a Arroz, Spodoptera frugiperda Aplicado a Maíz, Thrips tabaci Aplicado a Cebolla</t>
  </si>
  <si>
    <t>FABRICANTE/QUINGDAO SHUANGSHOU AGROCHEMICAL COMPANY, LTD - China, FABRICANTE/SHANDONG KEYUAN CHEMICAL CO., LTD. - China, Nagarjuna Agrichem Limited (Fabricante) - India, SYNGENTA INDIA Ltd. (fabricante) - India, SYNGENTA S.A.(formulador) - Colombia</t>
  </si>
  <si>
    <t>NANJING LANDSCAPE AGROSCIENCE LTD. (FAB. - FORM.) - China, NINGBO SUNJOY AGROSCIENCE CO., LTD. (fabricante y formulador) - China</t>
  </si>
  <si>
    <t>RAMBO</t>
  </si>
  <si>
    <t>96-H1/NA</t>
  </si>
  <si>
    <t>Triclopyr 480 G/L</t>
  </si>
  <si>
    <t>2 l/ha en 440 l de agua L/HA</t>
  </si>
  <si>
    <t>Cuphea racemosa Aplicado a Potreros, Phyla nodiflora Aplicado a Potreros, Sida rhombifolia Aplicado a Potreros</t>
  </si>
  <si>
    <t>ARYSTA LIFESCIENCE OUGREE PRODUCTION SPRL (formulador) - Bélgica, ARYSTA LIFESCIENCES COLOMBIA S.A.S.(FOR) - Colombia, LIER CHEMICAL CO. UD. (FAB) - China</t>
  </si>
  <si>
    <t>MIGRACION/ REGISTRO POR PRIMERA VEZ EL 8/3/1999 CON NUMERO DE REGISTRO 96-H1-SESAU / Aditivo: Distillates(petroleum),hydrotreated light;</t>
  </si>
  <si>
    <t>CELEST</t>
  </si>
  <si>
    <t>110-F1/NA</t>
  </si>
  <si>
    <t>Fludioxonil 25 G/L</t>
  </si>
  <si>
    <t>3 ML/L PARA BRÓCOLI, 200ml/100kg de semilla para arroz, 1.5-3 ml/kg de semilla fréjol</t>
  </si>
  <si>
    <t>Fusarium sp. Aplicado a Brócoli, Fusarium sp. Aplicado a Fréjol, Rhizoctonia solani Aplicado a Fréjol, Rhizoctonia sp. Aplicado a Arroz, Rhizoctonia sp. Aplicado a Fréjol</t>
  </si>
  <si>
    <t>FINE ORGANICS LIMITED - FABRICANTE - Reino Unido, SYNGENTA CROP PROTECTION MONTHEY S. A. - FABRICANTE - Suiza, SYNGENTA ESPAÑA S. A. - FORMULADOR - España, SYNGENTA PRODUCTION FRANCE S.A.S - FORMULADOR - Francia</t>
  </si>
  <si>
    <t>PRODUCTO AUTORIZADO PARA SU COMERCIALIZACIÓN CON ETIQUETA NORMA NACIONAL HASTA EL 25 DE JUNIO DEL 2020 (NOMBRE CON EL QUE SE COMERCIALIZA: CELEST 025 FS, CODIGO 107-F1-SESA-U)</t>
  </si>
  <si>
    <t>20 KG, 500 G, 250 G, 100 G, 1 KG, 60 G, 120 G, 10 KG</t>
  </si>
  <si>
    <t>0.25 banano y maíz; 1.25 rosas KG/HA</t>
  </si>
  <si>
    <t>0.4 PARA MAÍZ, 1 ML/L PARA PIÑA L/HA</t>
  </si>
  <si>
    <t>Helminthosporium maydis Aplicado a Maíz, Penicillium sp. Aplicado a Piña</t>
  </si>
  <si>
    <t>ANHUI FENGLE AGROCHEMICAL CO. LTD. / FABRICANTE - FORMULADOR - China, HANGZHOU GREEN FIELD CHEMICAL CO. LTD.(FAB.-FORM) - China, IPROCHEM CO. LTD. (FABRICANTE Y FORMULADOR) - China, PARIJAT INDUSTRIES (INDIA) PVT. LTD (FORM) - China</t>
  </si>
  <si>
    <t>NOVAK 700</t>
  </si>
  <si>
    <t>33-F11/NA</t>
  </si>
  <si>
    <t>1.5 kg/ha ó 1 g/l ROSA</t>
  </si>
  <si>
    <t>HUIKWANG CORPORATION /FABRICANTE-FORMULADOR - Taiwán, JIANGSU INS-HOPE NEW MATERIALS TECHNOLOGY CO., LTD. FABRICANTE - FORMULADOR - China, NINGBO AGROSKYRUN TRADING CO.LTD. (FAB. FORM) - China</t>
  </si>
  <si>
    <t>AMIROSSI</t>
  </si>
  <si>
    <t>3-H76/NA</t>
  </si>
  <si>
    <t>1 L, 20 L, 5 L, 500 ML, 1 GL</t>
  </si>
  <si>
    <t>Amaranthus hybridus Aplicado a Caña de azúcar, Jussiaea linifolia Aplicado a Caña de azúcar, Portulaca oleracea Aplicado a Caña de azúcar</t>
  </si>
  <si>
    <t>equivalente a 597.9 g/l de 2-4 dichlorophenoxy acetic acid</t>
  </si>
  <si>
    <t>1 kg , 600 g , 100 g , 8 G, 15 G, 30 G, 60 G, 84 G</t>
  </si>
  <si>
    <t>Rosal (0.35 g/l); fréjol (0.30 g/l); piña (0.25 g/l), banan0 (0.30 g/l) G/L</t>
  </si>
  <si>
    <t>Fusarium sp. Aplicado a Banano, Oidium sp. Aplicado a Rosa, Phytophthora sp. Aplicado a Piña, Uromyces appendiculatus Aplicado a Fréjol</t>
  </si>
  <si>
    <t>GSP CROP SCIENCE PRIVATE LIMITED (FAB-FOR) - India, HAILIR PESTICIDES AND CHEMICALS GROUP CO., LTD. FABRICANTE - FORMULADOR - China, JIANGSU INS-HOPE NEW MATERIALS TECHNOLOGY Co. Ltd. (FAB.-FORM) - China, KINGTAI CHEMICALS CO.,LIMITED - China, NINGBO AGROSKYRUN TRADING CO.LTD. (FAB. FORM) - China</t>
  </si>
  <si>
    <t>Propiconazole 300 G/L + Tebuconazole 200 G/L</t>
  </si>
  <si>
    <t>Helminthosporium maydis Aplicado a Maíz, Hemileia vastatrix Aplicado a Café, Moniliophthora roreri Aplicado a Cacao, Mycosphaerella fijiensis Aplicado a Banano, Pyricularia oryzae Aplicado a Arroz</t>
  </si>
  <si>
    <t>CJSC AUGUST (fabricante - formulador) - Bielorrusia, JSC AUGUST INC (Fabricante - Formulador) - Rusia</t>
  </si>
  <si>
    <t>CAMBIO NOMBRE COMERCIAL 10/12/2012. (3/06/2013) Agroambiente da a Avgust la titularidad del registro; cambio de titularidad de AVGUST CROP PROTECCION ECUADOR S.A. a SOLAGRO S.A.(23/07/2019)</t>
  </si>
  <si>
    <t>LIMPIAMAÍZ</t>
  </si>
  <si>
    <t>Amaranthus hybridus Aplicado a Maíz, Portulaca oleracea Aplicado a Maíz, Rottboellia cochinchinensis Aplicado a Maíz</t>
  </si>
  <si>
    <t>CAMBIO DE TITULARIDAD APROBADO 22/7/2019; REGISTRO POR PRIMERA VEZ: 10/2/2003</t>
  </si>
  <si>
    <t>1-F82/NA-CL1</t>
  </si>
  <si>
    <t>2 L/HA PARA PAPA; 2.5 L/HA PARA BANANO 1 ML/L PARA ROSAS, 5ml/l UVA L/HA</t>
  </si>
  <si>
    <t>Mycosphaerella fijiensis Aplicado a Banano, Peronospora sparsa Aplicado a Rosa, Phytophthora infestans Aplicado a Papa, Plasmopara viticola Aplicado a Uva</t>
  </si>
  <si>
    <t>CRYSTAL CHEMICAL INTER-AMERICA S.A. - FABRICANTE - China, DUPOCSA PROTECTORES QUÍMICOS PARA EL CAMPO S. A. - FORMULADOR - Ecuador, SHANDONG WEIFANG RAINBOW CHEMICAL CO., LTD. - FABRICANTE - China, UPL LIMITED - FABRICANTE - India</t>
  </si>
  <si>
    <t>ETU 4 g/l; MIGRACIÓN</t>
  </si>
  <si>
    <t>FUMITAM</t>
  </si>
  <si>
    <t>6-I54/NA-CL2</t>
  </si>
  <si>
    <t>0.50 ml/l en 400 l/ha agua ML/L</t>
  </si>
  <si>
    <t>BIESTERFELD SHANGHAI CO. LTD. / FABRICANTE - FORMULADOR - China</t>
  </si>
  <si>
    <t>CLON DEL PRODUCTO RAZORMIN 10, ADITIVO DE IMPORTANCIA TOXICOLÓGICA XYLENE 82.9 g/l</t>
  </si>
  <si>
    <t>AGRIPAC S.A. formulador - Ecuador, NORTHEN INTERNATIONAL (HOLDING) LTD fabricante - China</t>
  </si>
  <si>
    <t>SE ELIMINÓ EL PICTOGRAMA DE INFLAMACIÓN, SOLVENT NAPHTHA LIGTH AROMATIC 687 g/l;CAMBIO TITULAR ANTES AGRIPAC S.A. ( 15/04/2003) AMP. DE PAIS DE ORIGEN (21/06/2003) AMP. NOMBRE COMERCIAL (23/11/2007); CAMBIO DE TITULARIDAD 25/09/2012</t>
  </si>
  <si>
    <t>1 l , 1 GL, 2,5 GL, 5 GL, 20 L</t>
  </si>
  <si>
    <t>99-I2/NA</t>
  </si>
  <si>
    <t>rosa 0,3 g/l; maíz 0,2 kg/ha G/L</t>
  </si>
  <si>
    <t>Frankliniella occidentalis Aplicado a Rosa, Rhopalosiphum maidis Aplicado a Maíz</t>
  </si>
  <si>
    <t>GUANGDONG KEYWA CHEMICAL TRADING CENTER CO. LTD. (fabricante y formulador) - China, INTEROC S. A. (formulador) - Ecuador, JIANGSU UNITED AGROCHEMICAL CO. LTD. (fabricante y formulador) - China, NINGBO SUNJOY AGROSCIENCE CO. LTD. (fabricante y formulador) - China</t>
  </si>
  <si>
    <t>REGISTRO INICIAL: 02/08/2005</t>
  </si>
  <si>
    <t>MAÍZ: 0.6 ml/ha (en 400 l agua); FRAMBUESA ROJA, FRAMBUESA NEGRA, FRESA, MORA, ARÁNDANO: 500 ml/ha</t>
  </si>
  <si>
    <t>Macrosiphum euphorbiae Aplicado a Frambuesa roja, Macrosiphum euphorbiae Aplicado a Frambuesa negra, Macrosiphum euphorbiae Aplicado a Fresa, Macrosiphum euphorbiae Aplicado a Mora, Macrosiphum euphorbiae Aplicado a arándano, Spodoptera frugiperda Aplicado a maíz</t>
  </si>
  <si>
    <t>ANGULAR 70 PM; PROPINEB 700 (CANCELADO)</t>
  </si>
  <si>
    <t>Propineb 700 G/L</t>
  </si>
  <si>
    <t>AFIN 500 SC (CANCELADO)</t>
  </si>
  <si>
    <t>CANCELADO BAJO LA RESOLUCIÓN 0146/ NO SE ENCUENTRA EN EL SISTEMA GUIA/ UNITED AGRY PRODUCTS/MIGRACION</t>
  </si>
  <si>
    <t>AGRITIL ; PROPICONAZOLE 250 CE (CANCELADO)</t>
  </si>
  <si>
    <t>ATOLON 70 (CANCELADO)</t>
  </si>
  <si>
    <t>AZUFRE 80% WP ; AZULAQ 80 WP (CANCELADO)</t>
  </si>
  <si>
    <t>AZUCO ( CANCELADO)</t>
  </si>
  <si>
    <t>0992992093001</t>
  </si>
  <si>
    <t>CAMPOINDUSTRIAL S.A.</t>
  </si>
  <si>
    <t>Oidium sp. Aplicado a Rosa, Oidium sp. Aplicado a Fréjol</t>
  </si>
  <si>
    <t>CANCELADO BAJO RESOLUCIÓN 0146/ PRODUCTO AUTORIZADO PARA SU COMERCIALIZACIÓN CON ETIQUETA NORMA NACIONAL HASTA EL 25 DE JUNIO DEL 2020 (NOMBRE CON EL QUE SE COMERCIALIZA: AZUCO)</t>
  </si>
  <si>
    <t>DREXEL SULFA 80 WP (CANCELADO)</t>
  </si>
  <si>
    <t>CANCELADO BAJO LA RESOLUCIÓN 0146</t>
  </si>
  <si>
    <t>GOLDAZIM 500 FL (CANCELADO)</t>
  </si>
  <si>
    <t>Colletotrichum sp. Aplicado a Mango, Mycosphaerella fijiensis Aplicado a Banano, Pyricularia oryzae Aplicado a Arroz</t>
  </si>
  <si>
    <t>CANCELADO BAJO RESOLUCIÓN 0146 / PRODUCTO AUTORIZADO PARA SU COMERCIALIZACIÓN CON ETIQUETA NORMA NACIONAL HASTA EL 25 DE JUNIO DEL 2020 (NOMBRE CON EL QUE SE COMERCIALIZA: GOLDAZIM 500 FL)</t>
  </si>
  <si>
    <t>EMINENT 100 CE (CANCELADO)</t>
  </si>
  <si>
    <t>FOSETIICC ; FOSETYL ; VAIVEN (CANCELADO)</t>
  </si>
  <si>
    <t>MIGRACION DEL PLAGUICI AL GUIA/ CANCELADO BAJO RESOLUCIÓN 0146/ PRODUCTO AUTORIZADO PARA SU COMERCIALIZACIÓN CON ETIQUETA NORMA NACIONAL HASTA EL 25 DE JUNIO DEL 2020 (NOMBRE CON EL QUE SE COMERCIALIZA: FOSETIICC ; FOSETYL ; VAIVEN)</t>
  </si>
  <si>
    <t>BANKO 720 SC (CANCELADO)</t>
  </si>
  <si>
    <t>PRESENTACIÓN SOLICITADA POR LA EMPRESA / CANCELADO BAJO RESOLUCIÓN 0146</t>
  </si>
  <si>
    <t>PILLARBEN ; BENOCOR WP (CANCELADO)</t>
  </si>
  <si>
    <t>CANCELADO BAJO RESOLUCIÓN 0146/ PRODUCTO AUTORIZADO PARA SU COMERCIALIZACIÓN CON ETIQUETA NORMA NACIONAL HASTA EL 25 DE JUNIO DEL 2020 (NOMBRE CON EL QUE SE COMERCIALIZA: BENOCOR WP)</t>
  </si>
  <si>
    <t>OXICLORURO DE COBRE 50 PM (CANCELADO)</t>
  </si>
  <si>
    <t>Oxicloruro de cobre 50 G/KG</t>
  </si>
  <si>
    <t>PRESENTACIÓN SOLICITADA POR LA EMPRESA/ CANCELADO BAJO RESOLUCIÓN 0146</t>
  </si>
  <si>
    <t>CLOROTALONIL 72 SC ; KURDOX 720 SC ( CANCELADO)</t>
  </si>
  <si>
    <t>CLOROTALONIL 72 SC, KURDOX 720 SC LEVANTAMIENTO DE LA INMOVILIZACIÓN APROBADA CON Memorando Nro. MAGAP-CRIA/AGROCALIDAD-2015-0982-M DEL 28 DE OCTUBRE DE 2015, ((Suspendido) Contramuestra no satisfactoria) / CANCELADO BAJO RESOLUCIÓN 0146</t>
  </si>
  <si>
    <t>BENOMYL 50 WP (CANCELADO)</t>
  </si>
  <si>
    <t>PRESENTACIÓN SOLICITADA POR LA EMPRESA ( CANCELADO BAJO RESOLUCIÓN 0146)</t>
  </si>
  <si>
    <t>BENOPOINT ; PROTECTOR 50 PM ; BENOMAS (CANCELADO)</t>
  </si>
  <si>
    <t>Benomyl 500 G</t>
  </si>
  <si>
    <t>LUXAZIM 50 SC (CANCELADO)</t>
  </si>
  <si>
    <t>Botrytis cinerea Aplicado a Tomate de árbol, Colletotrichum musae Aplicado a Mango, Pyricularia grisea Aplicado a Arroz</t>
  </si>
  <si>
    <t>CARBENDAZIN 500 SC (CANCELADO)</t>
  </si>
  <si>
    <t>PILARSTIN 50% W/W W/P (CANCELADO)</t>
  </si>
  <si>
    <t>MIGRACION PLAGUICI A SISTEMA GUIA/ CANCELADO BAJO RESOLUCIÓN 0146 / PRODUCTO AUTORIZADO PARA SU COMERCIALIZACIÓN CON ETIQUETA NORMA NACIONAL HASTA EL 25 DE JUNIO DEL 2020 (NOMBRE CON EL QUE SE COMERCIALIZA: PILARSTIN 50% W/W WP)</t>
  </si>
  <si>
    <t>COSAVET DF (CANCELADO)</t>
  </si>
  <si>
    <t>Retiro de la marca SULFOPAC con Nro. MAGAP- CRIA/AGROCALIDAD-2016-2774-O con fecha 03 de agosto de 2016 / CANCELADO BAJO RESOLUCIÓN 0146</t>
  </si>
  <si>
    <t>FOSETYL - AL 80 WP ; FOSETILAQ 80 WP (CANCELADO)</t>
  </si>
  <si>
    <t>FOSTAR ; FOSTOP (CANCELADO)</t>
  </si>
  <si>
    <t>GARDNER ; DIFECONAZOLE 250 CE (CANCELADO)</t>
  </si>
  <si>
    <t>ECHO 720 (CANCELADO)</t>
  </si>
  <si>
    <t>Thiophanate-methyl 95 %</t>
  </si>
  <si>
    <t>FOLPAN WP ; FOLPEX FORTE (CANCELADO)</t>
  </si>
  <si>
    <t>CANCELADO BAJO RESOLUCIÓN 0146/PRODUCTO AUTORIZADO PARA SU COMERCIALIZACIÓN CON ETIQUETA NORMA NACIONAL HASTA EL 25 DE JUNIO DEL 2020 (NOMBRE CON EL QUE SE COMERCIALIZA: FOLPAN WP ; FOLPEX FORTE)</t>
  </si>
  <si>
    <t>OPAL 7.5 EC ; TANGO CASH/ CANCELADO</t>
  </si>
  <si>
    <t>MIGRACION DEL PLAGUICI AL GUIA/ CANCELADO BAJO RESOLUCIÓN 0146/ PRODUCTO AUTORIZADO PARA SU COMERCIALIZACIÓN CON ETIQUETA NORMA NACIONAL HASTA EL 25 DE JUNIO DEL 2020 (NOMBRE CON EL QUE SE COMERCIALIZA: PAL 7.5 EC,)</t>
  </si>
  <si>
    <t>MAÍZ: 0.25 l/ha; gypsphila 0.35 ml/l (agua: 1000 l/ha)</t>
  </si>
  <si>
    <t>Liriomyza sp. Aplicado a Gypsophila, Spodoptera frugiperda Aplicado a Maíz</t>
  </si>
  <si>
    <t>FLAGCHEM INTERNATIONAL CO., LTD. (FABRICANTE/FORMULADOR) - China, HAILIR PESTICIDES AND CHEMICALS GROUP CO. LTD. (FABRICANTE/FORMULADOR) - China, HONBOR INDUSTRIAL CO. LTD. (FAB.- FORM.) - China, IPROCHEM COMPANY LIMITED (FABRICANTE/FORMULADOR) - China, NANJING BESTGREEN CHEMICAL BIOTECH CO., LTD (FAB/FORM) - China, NINGBO FREE TRADE ZONE FINECHEM IND. CO., LTD. (FABRICANTE/FORMULADOR) - China, OASIS AGROSCIENCE LIMITED (FABRICANTE/FORMULADOR) - China</t>
  </si>
  <si>
    <t>POLYTHION 720 SC (CANCELADO)</t>
  </si>
  <si>
    <t>CANCELADO BAJO RESOLUCIÓN 0146/ PRODUCTO AUTORIZADO PARA SU COMERCIALIZACIÓN CON ETIQUETA NORMA NACIONAL HASTA EL 25 DE JUNIO DEL 2020 (NOMBRE CON EL QUE SE COMERCIALIZA: POLYTHION 720 SC)</t>
  </si>
  <si>
    <t>PROPAMOCARB HIDROCLORIDE 72,2 CS (CANCELADO)</t>
  </si>
  <si>
    <t>MIGRACIÒN PLAGUICI A SISTEMA GUÌA/ CANCELADO BAJO RESOLUCIÓN 0146</t>
  </si>
  <si>
    <t>Epitrix cucumeris Aplicado a Papa, Epitrix similaris Aplicado a Papa</t>
  </si>
  <si>
    <t>HANGZHOU KAIYI CHEMICAL Co. Ltd. (Fabricante y formulador) adición - China, JIANGSU INS-HOPE NEW MATERIALS TECHNOLOGY CO.,LTD.(FAB-FOR) - China, NINGBO AGROSKYRUN TRADING CO. LTD. FABRICANTE - FORMULADOR - China, SHANGHAI E-TONG CHEMICAL CO.,LTD/fabricante formulador - China</t>
  </si>
  <si>
    <t>PROPICONAZOLE 25 CE (CANCELADO)</t>
  </si>
  <si>
    <t>TOP - SUL (CANCELADO)</t>
  </si>
  <si>
    <t>015-F29-SESAU</t>
  </si>
  <si>
    <t>PROVIDE ; PREVITOP (CANCELADO)</t>
  </si>
  <si>
    <t>migración del PLAGUICI AL GUIA / CANCELADO BAJO RESOLUCIÓN 0146</t>
  </si>
  <si>
    <t>SINOZIM ; SKEKURA ; CARBENCURA (CANCELADO)</t>
  </si>
  <si>
    <t>CANCELADO BAJO RESOLUCIÓN 0146 / PRODUCTO AUTORIZADO PARA SU COMERCIALIZACIÓN CON ETIQUETA NORMA NACIONAL HASTA EL 25 DE JUNIO DEL 2020 (NOMBRE CON EL QUE SE COMERCIALIZA: SKEKURA)</t>
  </si>
  <si>
    <t>SYLVERS ; FIJIN-X ; PYRIDAL ; PROXY (CANCELADO)</t>
  </si>
  <si>
    <t>TEBUCONAZOLE 250 EA (CANCELADO)</t>
  </si>
  <si>
    <t>THIABENDAZOLE 45 SC (CANCELADO)</t>
  </si>
  <si>
    <t>Thiabendazole 450 G/L</t>
  </si>
  <si>
    <t>MIGRACIÒN PLAGUICI A SISTEMA GUÌA / CANCELADO BAJO RESOLUCIÓN 0146/ PRODUCTO AUTORIZADO PARA SU COMERCIALIZACIÓN CON ETIQUETA NORMA NACIONAL HASTA EL 25 DE JUNIO DEL 2020 (NOMBRE CON EL QUE SE COMERCIALIZA: THIABENDAZOLE 45 SC)</t>
  </si>
  <si>
    <t>ROVRAL 50 SC (CANCELADO)</t>
  </si>
  <si>
    <t>MIGRACION DEL PLAGUICI AL GUIA / CANCELADO BAJO RESOLUCIÓN 0146 / PRODUCTO AUTORIZADO PARA SU COMERCIALIZACIÓN CON ETIQUETA NORMA NACIONAL HASTA EL 25 DE JUNIO DEL 2020 (NOMBRE CON EL QUE SE COMERCIALIZA: ROVRAL 50 SC)</t>
  </si>
  <si>
    <t>ROVRAL 50 PM ; IPRODIAL ( CANCELADO)</t>
  </si>
  <si>
    <t>Botrytis cinerea Aplicado a Rosa, Fusarium moniliforme Aplicado a Rosa, Fusarium oxysporum Aplicado a Rosa, Rhizoctonia solani Aplicado a Rosa, Sclerotium rolfsii Aplicado a Rosa</t>
  </si>
  <si>
    <t>MIGRACION DEL PLAGUICI AL GUIA / CANCELADO BAJO RESOLUCIÓN 0146 / PRODUCTO AUTORIZADO PARA SU COMERCIALIZACIÓN CON ETIQUETA NORMA NACIONAL HASTA EL 25 DE JUNIO DEL 2020 (NOMBRE CON EL QUE SE COMERCIALIZA: ROVRAL 50 PM)</t>
  </si>
  <si>
    <t>TOPSIN M OD (CANCELADO)</t>
  </si>
  <si>
    <t>MIGRACION DE PLAGUICI A SISTEMA GUIA / CANCELADO BAJO RESOLUCIÓN 0146 / PRODUCTO AUTORIZADO PARA SU COMERCIALIZACIÓN CON ETIQUETA NORMA NACIONAL HASTA EL 25 DE JUNIO DEL 2020 (NOMBRE CON EL QUE SE COMERCIALIZA: TOPSIN M OD, CODIGO 33-F7)</t>
  </si>
  <si>
    <t>BENOMYL OD 50 (CANCELADO)</t>
  </si>
  <si>
    <t>AZUFRE HUMECTABLE 80% PS ( CANCELADO)</t>
  </si>
  <si>
    <t>BALEAR 500 SC (CANCELADO)</t>
  </si>
  <si>
    <t>BAVISTIN 50 PM (CANCELADO)</t>
  </si>
  <si>
    <t>ALIETTE 80 PM (CANCELADO)</t>
  </si>
  <si>
    <t>Fosetyl - aluminium 80 %</t>
  </si>
  <si>
    <t>CAMBIO TITULAR Y FABRICANTE 28/11/2002 ANTES AVENT / CANCELADO BAJO RESOLUCIÓN 0146 / PRODUCTO AUTORIZADO PARA SU COMERCIALIZACIÓN CON ETIQUETA NORMA NACIONAL HASTA EL 25 DE JUNIO DEL 2020 (NOMBRE CON EL QUE SE COMERCIALIZA: ALIETTE 80 PM, CODIGO 13-F2-SESAU )</t>
  </si>
  <si>
    <t>BC-1000 (CANCELADO)</t>
  </si>
  <si>
    <t>2- aminothiathizole 20 G/L + Ascorbic acid 165 G/L</t>
  </si>
  <si>
    <t>LA EMPRESA CHEMIE NO CONSTA AQUI EN EL SISTEMA GUIA / CANCELADO BAJO RESOLUCIÓN 0146</t>
  </si>
  <si>
    <t>ARDENT 50 SC (CANCELADO)</t>
  </si>
  <si>
    <t>Kresoxim-methyl 500 G/L</t>
  </si>
  <si>
    <t>BENEX 50 OD.( CANCELADO)</t>
  </si>
  <si>
    <t>BENEX 500 PM ; FENOCYL 500 PM (CANCELADO)</t>
  </si>
  <si>
    <t>AUBEN 50% WP (CANCELADO)</t>
  </si>
  <si>
    <t>BENOMIL 500 SHELL 50 PM (CANCELADO)</t>
  </si>
  <si>
    <t>BENOMIL 50 WP (CANCELADO)</t>
  </si>
  <si>
    <t>MIGRACION DEL PLAGUICI AL GUIA, CAMBIO DE TITULAR APROBADO / CANCELADO BAJO RESOLUCIÓN 0146</t>
  </si>
  <si>
    <t>AZUFRE 90% PM (CANCELADO)</t>
  </si>
  <si>
    <t>Sulphur 900 G/KG</t>
  </si>
  <si>
    <t>CAMBIO DE TITULAR (02/04/2009); ANTES CHEMIFERT CAMBIOMDE TITULAR (10/02/2010) , ANTES AGROAMBIENTE / CANCELADO BAJO RESOLUCIÓN 0146</t>
  </si>
  <si>
    <t>BENOMILO OD (CANCELADO)</t>
  </si>
  <si>
    <t>ALCAPONE ; CUBIERTA (CANCELADO)</t>
  </si>
  <si>
    <t>MIGRACIÓN PLAGUICI A SISTEMA GUÍA / CANCELADO BAJO RESOLUCIÓN 0146 / PRODUCTO AUTORIZADO PARA SU COMERCIALIZACIÓN CON ETIQUETA NORMA NACIONAL HASTA EL 25 DE JUNIO DEL 2020 (NOMBRE CON EL QUE SE COMERCIALIZA: ALCAPONE ; CUBIERTA)</t>
  </si>
  <si>
    <t>BENOPOINT 50 OD (CANCELADO)</t>
  </si>
  <si>
    <t>BEZIL 50 WP (CANCELADO)</t>
  </si>
  <si>
    <t>BIOFACT (CANCELADO)</t>
  </si>
  <si>
    <t>N alkil dimetil benzil amonio clorado 200 G/KG + N alkil dimetil etilbenzil amonio clorado 200 G/KG</t>
  </si>
  <si>
    <t>BIOMIL 72 SC (CANCELADO9</t>
  </si>
  <si>
    <t>NO SE ENCUENTRA EN EL SISTEMA GUIA LA EMPRESA/ CORPORACION ALIANZA S.A CORALSA / CANCELADO BAJO RESOLUCIÓN 0146</t>
  </si>
  <si>
    <t>BOTRIZZIN 50 FW (CANCELADO)</t>
  </si>
  <si>
    <t>MIGRACIÓN PLAGUICI A SISTEMA GUÍA / CANCELADO BAJO RESOLUCIÓN 0146/ PRODUCTO AUTORIZADO PARA SU COMERCIALIZACIÓN CON ETIQUETA NORMA NACIONAL HASTA EL 25 DE JUNIO DEL 2020 (NOMBRE CON EL QUE SE COMERCIALIZA: BOTRIZZIN 50 FW)</t>
  </si>
  <si>
    <t>BITEROL ( CANCELADO)</t>
  </si>
  <si>
    <t>BITERTANOL ; REYCOR ; BITERCOR (CANCELADO)</t>
  </si>
  <si>
    <t>BRAVO 500 (CANCELADO)</t>
  </si>
  <si>
    <t>Chlorothalonil 40.4/500 G/L</t>
  </si>
  <si>
    <t>BREMA (CANCELADO)</t>
  </si>
  <si>
    <t>Maneb + triphenyltin acetate 780 G/KG</t>
  </si>
  <si>
    <t>BRESTAN 60 (CANCELADO)</t>
  </si>
  <si>
    <t>Fentin acetate 600 G/KG</t>
  </si>
  <si>
    <t>BRESTANID 500 SC (CANCELADO)</t>
  </si>
  <si>
    <t>Fentin hydroxide 500 G/L</t>
  </si>
  <si>
    <t>BRONCO (CANCELADO)</t>
  </si>
  <si>
    <t>Chlorothalonil 0,5 G/L</t>
  </si>
  <si>
    <t>CAPTAN 50 % PM (CANCELADO)</t>
  </si>
  <si>
    <t>Captan 50 %</t>
  </si>
  <si>
    <t>CAPTAN 80 (CANCELADO)</t>
  </si>
  <si>
    <t>Captan 80 %</t>
  </si>
  <si>
    <t>CARBESTIN 50% SC ; CARBENPAC ; CARBENZAZIN (CANCELADO)</t>
  </si>
  <si>
    <t>CARGO ; CARBENDAZIM ; CARBEMEX SC (CANCELADO)</t>
  </si>
  <si>
    <t>AMP. DE NOMBRE COMERCIAL (04/10/2004) AMP. NOMBRE COMERCIAL (27/03/2009) AMP. FAB (06/01/2011) AMPLIACION DE PAIS DE ORIGEN 17/03/2011; ADICIÓN DE FABRICANTE, FORMULADOR Y PAÍS DE ORIGEN APROBADO CON OFICIO 0114-O 11/01/2016 / CANCELADO BAJO RESOLUCIÓN 0146 / PRODUCTO AUTORIZADO PARA SU COMERCIALIZACIÓN CON ETIQUETA NORMA NACIONAL HASTA EL 25 DE JUNIO DEL 2020 (NOMBRE CON EL QUE SE COMERCIALIZA: CARGO; CARBENDAZIM; CARBEMEX SC)</t>
  </si>
  <si>
    <t>CARBENDAZIN 50% WP ; KORSO 50 PM (CANCELADO)</t>
  </si>
  <si>
    <t>AMP. NOMBRE COMERCIAL A KORSO (25/02/2002) CAMBIO DE FABRICANTE (29/11/2004)/ CANCELADO BAJO RESOLUCIÓN 0146 / PRODUCTO AUTORIZADO PARA SU COMERCIALIZACIÓN CON ETIQUETA NORMA NACIONAL HASTA EL 25 DE JUNIO DEL 2020 (NOMBRE CON EL QUE SE COMERCIALIZA: KORSO 50 PM)</t>
  </si>
  <si>
    <t>CEKUDAZIM 50 P.M. (CANCELADO)</t>
  </si>
  <si>
    <t>COUGAR (CANCELADO)</t>
  </si>
  <si>
    <t>Ceratocistys paradoxa Aplicado a Piña, Puccinia sp Aplicado a Trigo</t>
  </si>
  <si>
    <t>CRYSTEK 220 S ; CENTRIC 220 SL ( CANCELADO)</t>
  </si>
  <si>
    <t>MIGRACIÓN PLAGUICI A SISTEMA GUÍA /CANCELADO BAJO RESOLUCIÓN 0146</t>
  </si>
  <si>
    <t>CICATRIZANTE HORMONAL (CANCELADO)</t>
  </si>
  <si>
    <t>Chlorpyrifos 0,1 G/KG + Copper oxychloride 1 G/KG + Naftalenacetic acid 0,08 G/KG</t>
  </si>
  <si>
    <t>Cicatrizante hormonal Aplicado a Limón</t>
  </si>
  <si>
    <t>COBRE T.N. (CANCELADO)</t>
  </si>
  <si>
    <t>Copper tetraminonitrato 70 G/L</t>
  </si>
  <si>
    <t>MIGRACION / CANCELADO BAJO RESOLUCIÓN 0146 / PRODUCTO AUTORIZADO PARA SU COMERCIALIZACIÓN CON ETIQUETA NORMA NACIONAL HASTA EL 25 DE JUNIO DEL 2020 (NOMBRE CON EL QUE SE COMERCIALIZA: COBRE T.N.)</t>
  </si>
  <si>
    <t>CITREX 100 (CANCELADO)</t>
  </si>
  <si>
    <t>Ascorbic acid 0.025 G/KG</t>
  </si>
  <si>
    <t>Botrytis cinerea Aplicado a Frutilla</t>
  </si>
  <si>
    <t>CUDROX ; HIDROXCU (CANCELADO)</t>
  </si>
  <si>
    <t>Copper hydroxide 500 G/KG</t>
  </si>
  <si>
    <t>CLOROTALONIL 50 SC (CANCELADO)</t>
  </si>
  <si>
    <t>Chlorothalonil 403 G/L</t>
  </si>
  <si>
    <t>CUDROX 720 F (CANCELADO)</t>
  </si>
  <si>
    <t>Copper hydroxide 558 G/L</t>
  </si>
  <si>
    <t>CLOROTALONIL 500 FW (CANCELADO)</t>
  </si>
  <si>
    <t>Chlorothalonil 5 %</t>
  </si>
  <si>
    <t>CAMBIO DE FABRICANTE Y PAIS DE ORIGEN (02/12/2003) CAMBIO DE CONCENTRACION (07/12/2007) AMP. FABRICANTE Y PAIS DE ORIGEN (07/12/2007) / CANCELADO BAJO RESOLUCIÓN 0146</t>
  </si>
  <si>
    <t>CUPROZATE ;CUPROCYM (CANCELADO)</t>
  </si>
  <si>
    <t>Copper oxychloride 350 G/KG + Cymoxanil 40 G/KG</t>
  </si>
  <si>
    <t>DODETOX 40% EC ; OIDIOTOX (CANCELADO)</t>
  </si>
  <si>
    <t>Dodemorph acetate 400 G/L</t>
  </si>
  <si>
    <t>MIGRACIÓN PLAGUICI A SISTEMA GUÍA / CANCELADO BAJO RESOLUCIÓN 0146 / PRODUCTO AUTORIZADO PARA SU COMERCIALIZACIÓN CON ETIQUETA NORMA NACIONAL HASTA EL 25 DE JUNIO DEL 2020 (NOMBRE CON EL QUE SE COMERCIALIZA: DODETOX 40% EC)</t>
  </si>
  <si>
    <t>CLOROTALONIL 720 (CANCELADO)</t>
  </si>
  <si>
    <t>CAMBIO TITULAR (10/12/2007); ANTES ECONAGRO S.A. / CANCELADO BAJO RESOLUCIÓN 0146</t>
  </si>
  <si>
    <t>DACONIL 2787 (CANCELADO)</t>
  </si>
  <si>
    <t>CLORTOPEN 500 SC (CANCELADO)</t>
  </si>
  <si>
    <t>DACONIL S (CANCELADO)</t>
  </si>
  <si>
    <t>DEROSAL (CANCELADO)</t>
  </si>
  <si>
    <t>Carbendazim 60 %</t>
  </si>
  <si>
    <t>COSAN 80% PM (CANCELADO)</t>
  </si>
  <si>
    <t>MIGRACIÓN PLAGUICI A SISTEMA GUÍA / CANCELADO BAJO RESOLUCIÓN 0146/ PRODUCTO AUTORIZADO PARA SU COMERCIALIZACIÓN CON ETIQUETA NORMA NACIONAL HASTA EL 25 DE JUNIO DEL 2020 (NOMBRE CON EL QUE SE COMERCIALIZA: COSAN 80% PM)</t>
  </si>
  <si>
    <t>DEROSAL 500 DISP ; TEMA (CANCELADO)</t>
  </si>
  <si>
    <t>Carbendazim 50 %</t>
  </si>
  <si>
    <t>DIFENOCONAZOL TECNICO 93% (CANCELADO)</t>
  </si>
  <si>
    <t>Difenoconazole 0.93 %</t>
  </si>
  <si>
    <t>FONGARID 25 WP (CANCELADO)</t>
  </si>
  <si>
    <t>Furalaxyl- m 25 %</t>
  </si>
  <si>
    <t>CAMBIO TITULAR ANTES NOVARTIS 12/12/2002 A PARTIR DE DICIEMBRE DEL 2003 SERA FORMULADO EN BASILEA -SUIZA Y REEMPACADO EN COLOMBIA; NUESTRO PROVEEDOR SEGUIRA SIENDO SYNGENTA COLOMBIA (03/12/2003)AMP. FABRICANTE Y PAIS DE ORIGEN (15/11/2007 / CANCELADO BAJO RESOLUCIÓN 0146</t>
  </si>
  <si>
    <t>DODINE 65% PM (CANCELADO)</t>
  </si>
  <si>
    <t>Dodine 65 %</t>
  </si>
  <si>
    <t>NO SE ENCUENTRA EN EL SISTEMA GUIA LA EMPRESA/ BERMEO &amp; BERMEO / CANCELADO BAJO RESOLUCIÓN 0146</t>
  </si>
  <si>
    <t>INDAR 50 OF (CANCELADO)</t>
  </si>
  <si>
    <t>Fenbuconazole 500 G/L</t>
  </si>
  <si>
    <t>ECOMIL C (CANCELADO)</t>
  </si>
  <si>
    <t>Hydrogen sulfanos 500 G/L</t>
  </si>
  <si>
    <t>KRYPTHON (CANCELADO)</t>
  </si>
  <si>
    <t>Metalsulfoxilate 200 G/L</t>
  </si>
  <si>
    <t>Ramularia sp Aplicado a Frutilla</t>
  </si>
  <si>
    <t>MIGRACION / CANCELADO BAJO RESOLUCIÓN 0146/ PRODUCTO AUTORIZADO PARA SU COMERCIALIZACIÓN CON ETIQUETA NORMA NACIONAL HASTA EL 25 DE JUNIO DEL 2020 (NOMBRE CON EL QUE SE COMERCIALIZA: KRYPTHON)</t>
  </si>
  <si>
    <t>EVOLUTION (CANCELADO)</t>
  </si>
  <si>
    <t>Oidium sp. Aplicado a Melón, Oidium sp. Aplicado a Pepino, Oidium sp. Aplicado a Sandía, Pyricularia oryzae Aplicado a Arroz</t>
  </si>
  <si>
    <t>EXOTHERM TERMIL (CANCELADO)</t>
  </si>
  <si>
    <t>Chlorothalonil 20 %</t>
  </si>
  <si>
    <t>FUNGIGOLD M ; YAPAXYL MZ (CANCELADO)</t>
  </si>
  <si>
    <t>Mancozeb 600 G/KG + Metalaxyl 200 G/KG</t>
  </si>
  <si>
    <t>FITOROC (CANCELADO)</t>
  </si>
  <si>
    <t>KALIGREEN (CANCELADO)</t>
  </si>
  <si>
    <t>Potassium bicarbonate 820 G/KG</t>
  </si>
  <si>
    <t>TOAGOSEI CO. LTD. SUPLE DE KALIGREEN A DORLIAGRO A TRAVES DE ARYSTA LIFESCIENCE CORPORATION / CANCELADO BAJO RESOLUCIÓN 0146</t>
  </si>
  <si>
    <t>FUNGIRAL 50 WP ; SKAPE (CANCELADO)</t>
  </si>
  <si>
    <t>Botrytis cinerea Aplicado a Frutilla, Botrytis sp. Aplicado a Pepino, Botrytis sp. Aplicado a Ajo, Botrytis sp. Aplicado a Melón, Botrytis sp. Aplicado a Cebolla perla, Lycopersicon esculentum Aplicado a Tomate de árbol, Rhizoctonia sp. Aplicado a Frutilla</t>
  </si>
  <si>
    <t>FOLPAN (CANCELADO)</t>
  </si>
  <si>
    <t>Folpet 480 G/L</t>
  </si>
  <si>
    <t>EXCELLENT (CANCELADO)</t>
  </si>
  <si>
    <t>Hidrometal alguil dimetiln ( amonio cuaternario) 156 G/L</t>
  </si>
  <si>
    <t>MIGRACION / CANCELADO BAJO RESOLUCIÓN 0146/ PRODUCTO AUTORIZADO PARA SU COMERCIALIZACIÓN CON ETIQUETA NORMA NACIONAL HASTA EL 25 DE JUNIO DEL 2020 (NOMBRE CON EL QUE SE COMERCIALIZA: EXCELLENT)</t>
  </si>
  <si>
    <t>INDAR 2 OF (CANCELADO)</t>
  </si>
  <si>
    <t>Fenbuconazole 250 G/L</t>
  </si>
  <si>
    <t>KOCIDE 101 (CANCELADO)</t>
  </si>
  <si>
    <t>Copper hydroxide 77 G/KG</t>
  </si>
  <si>
    <t>KOP HIDROXIDE 50 WP (CANCELADO)</t>
  </si>
  <si>
    <t>KRESOBY ; YAKREXIM (CANCELADO)</t>
  </si>
  <si>
    <t>ECOFUS (CANCELADO)</t>
  </si>
  <si>
    <t>Sal sodica de acido hidroximetano sulfinico 500 G/L</t>
  </si>
  <si>
    <t>MIGRACION / CANCELADO BAJO RESOLUCIÓN 0146 / PRODUCTO AUTORIZADO PARA SU COMERCIALIZACIÓN CON ETIQUETA NORMA NACIONAL HASTA EL 25 DE JUNIO DEL 2020 (NOMBRE CON EL QUE SE COMERCIALIZA: ECOFUS)</t>
  </si>
  <si>
    <t>LOBYTO ; STOP ; TOBY (CANCELADO)</t>
  </si>
  <si>
    <t>MIGRACION /CANCELADO BAJO RESOLUCIÓN 146 / PRODUCTO AUTORIZADO PARA SU COMERCIALIZACIÓN CON ETIQUETA NORMA NACIONAL HASTA EL 25 DE JUNIO DEL 2020 (NOMBRE CON EL QUE SE COMERCIALIZA: LOBYTO ; STOP ; TOBY)</t>
  </si>
  <si>
    <t>OXICUP (CANCELADO)</t>
  </si>
  <si>
    <t>NO SE ENCUENTRA REGISTRADO EN EL GUIA LA EMPRESA COMERCIAL MEJIA CEPEDA / CANCELADO BAJO RESOLUCIÓN 0146</t>
  </si>
  <si>
    <t>MANAGE (CANCELADO)</t>
  </si>
  <si>
    <t>Imibenconazole 150 G/KG</t>
  </si>
  <si>
    <t>PROFITO ; FITO STAR (CANCELADO)</t>
  </si>
  <si>
    <t>MIGRACION / CANCELADO BAJO RESOLUCIÓN 0146 // PRODUCTO AUTORIZADO PARA SU COMERCIALIZACIÓN CON ETIQUETA NORMA NACIONAL HASTA EL 25 DE JUNIO DEL 2020 (NOMBRE CON EL QUE SE COMERCIALIZA: PROFITO ; FITO STAR)</t>
  </si>
  <si>
    <t>MANEB (CANCELADO)</t>
  </si>
  <si>
    <t>Maneb 80 %</t>
  </si>
  <si>
    <t>MIGRACION PLAGUICI AL GUIA / CANCELADO BAJO RESOLUCIÓN 0146</t>
  </si>
  <si>
    <t>PROPAMOCARB 722 SL ; DOVEX ; PROPAMOLAQ 722 SL ; PREVENTOR (CANCELADO)</t>
  </si>
  <si>
    <t>Phytophthora infestans Aplicado a Papa, Phytophthora infestans Aplicado a Tomate de árbol, Pseudoperonospora cubensis Aplicado a Pepino, Pseudoperonospora cubensis Aplicado a Melón</t>
  </si>
  <si>
    <t>AMP. NOMB COMERCIAL (04/08/2005) AMP. NOMBRE COMERCIAL (09/11/2006) AMP. NOMBRE COMERCIAL (29/06/2007) RECTIFICACION DE LA COMP.DECLARADA (08/06/2007) / CANCELADO BAJO RESOLUCIÓN 0146</t>
  </si>
  <si>
    <t>MANEB 80 (CANCELADO)</t>
  </si>
  <si>
    <t>ANTES AVENTIS PROCIDA BIESTERFELD 28/11/2002 / CANCELADO BAJO RESOLUCIÓN 0146</t>
  </si>
  <si>
    <t>MANEB TECNICO (CANCELADO)</t>
  </si>
  <si>
    <t>Maneb 87 %</t>
  </si>
  <si>
    <t>PENTA COBRE 24 % (CANCELADO)</t>
  </si>
  <si>
    <t>Alternaria solani Aplicado a Papa, Alternaria solani Aplicado a Tomate de árbol, Erwinia sp. Aplicado a Papa, Erwinia sp. Aplicado a Tomate de árbol, Helminthosporium oryzae Aplicado a Arroz, Phytophthora infestans Aplicado a Papa, Phytophthora infestans Aplicado a Tomate de árbol, Pseudomonas sp. Aplicado a Tomate de árbol, Pseudomonas sp. Aplicado a Papa, Rhizoctonia sp. Aplicado a Arroz</t>
  </si>
  <si>
    <t>DOSIS: TOMATE, PAPA, PIMIENTO 1-1,5 L/HA, CEBOLLA 0.3-0.4 L/HA, ORNAMENTALES 2.5.3 L/HA / CANCELADO BAJO RESOLUCIÓN 0146</t>
  </si>
  <si>
    <t>MANGOL (CANCELADO)</t>
  </si>
  <si>
    <t>Maneb 800 G/L</t>
  </si>
  <si>
    <t>METACID 400 TS (CANCELADO)</t>
  </si>
  <si>
    <t>Thiram 34.78 %</t>
  </si>
  <si>
    <t>METASAN MZ 72 (CANCELADO)</t>
  </si>
  <si>
    <t>METIL TIOFANATO TECNICO (CANCELADO)</t>
  </si>
  <si>
    <t>Thiophanate-methyl 97 %</t>
  </si>
  <si>
    <t>PLANTVAX (CANCELADO)</t>
  </si>
  <si>
    <t>Oxycarboxin 750 G/KG</t>
  </si>
  <si>
    <t>CAMBIO DE FABRICANTE ANTES UNIROYAL CHEMICAL COMPANY INC. (07/12/2001) CAMBIO DE TITULAR; ANTES BERMEO BERMEO REP. DE UNIROYAL CHEMICAL (21/04/2005) CAMBIO DE FABRICANTE (28/09/2006); ANTES CROMPTON MANUFACTURING COMPANY CAMBIO DE TITULAR (18/06/2007); ANTES BERMEO REP. CROMTON CAMBIO DE FABRICANTE (10/09/2007) / CANCELADO BAJO RESOLUCIÓN 0146</t>
  </si>
  <si>
    <t>PREVICUR-N ; ASTER ; GENIO (CANCELADO)</t>
  </si>
  <si>
    <t>Propamocarb 700 G/L</t>
  </si>
  <si>
    <t>AMP. NOMBRE COMERCIAL (06/05/2009)/ CANCELADO BAJO RESOLUCIÓN 0146 / PRODUCTO AUTORIZADO PARA SU COMERCIALIZACIÓN CON ETIQUETA NORMA NACIONAL HASTA EL 25 DE JUNIO DEL 2020 (NOMBRE CON EL QUE SE COMERCIALIZA: PREVICUR-N)</t>
  </si>
  <si>
    <t>OXICLORURO DE COBRE (CANCELADO)</t>
  </si>
  <si>
    <t>Oxicloruro de cobre 35 %</t>
  </si>
  <si>
    <t>POSITRON 69 WP ( CANCELADO)</t>
  </si>
  <si>
    <t>Iprovalicarb 90 G/KG + Propineb 600 G/KG</t>
  </si>
  <si>
    <t>MIGRACIÓN /CANCELADO BAJO RESOLUCIÓN 0146</t>
  </si>
  <si>
    <t>PROPICAL 250 EC COLJAP (CANCELADO)</t>
  </si>
  <si>
    <t>Cercospora oryzae Aplicado a Arroz, Helminthosporium oryzae Aplicado a Arroz, Puccinia sp Aplicado a Trigo</t>
  </si>
  <si>
    <t>PREMIER ; CENTRIC (CANCELADO)</t>
  </si>
  <si>
    <t>Thiabendazole 500 G/L</t>
  </si>
  <si>
    <t>MIL-AGRO (CANCELADO)</t>
  </si>
  <si>
    <t>MIGRACION / CANCELADO BAJO RESOLUCIÓN 0146/ PRODUCTO AUTORIZADO PARA SU COMERCIALIZACIÓN CON ETIQUETA NORMA NACIONAL HASTA EL 25 DE JUNIO DEL 2020 (NOMBRE CON EL QUE SE COMERCIALIZA: MIL-AGRO)</t>
  </si>
  <si>
    <t>PROPICON 25 % EC (CANCELADO)</t>
  </si>
  <si>
    <t>NO SE ENCUENTRA EN EL SISTEMA GUIA/ CORPORACION ALIANZA S.A. (CORALSA) / V</t>
  </si>
  <si>
    <t>TECNOMIL 50 WP (CANCELADO)</t>
  </si>
  <si>
    <t>PROPICONAZOL 250 CE (CANCELADO)</t>
  </si>
  <si>
    <t>PROPICONAZOLE 250 CE ; STRIKE* 250 CE (CANCELADO)</t>
  </si>
  <si>
    <t>CAMBIO DE TITULAR (24/07/2002) ANTES DOW CHEMICAL INTERNATIONAL CAMBIO TITULAR (30/01/2007); ANTES BERMEO / CANCELADO BAJO RESOLUCIÓN 0146</t>
  </si>
  <si>
    <t>CLEAN CROP MALATION 57 EC (CANCELADO)</t>
  </si>
  <si>
    <t>Malathion 600 G/L</t>
  </si>
  <si>
    <t>NO SE ENCUENTRA EN EL SISTEMA GUIA/ COMERCIALIZADORA UNITED PHOSPHORUS / CANCELADO BAJO RESOLUCIÓN 0146</t>
  </si>
  <si>
    <t>PUNCH 40 (CANCELADO)</t>
  </si>
  <si>
    <t>Flusilazole 40 G/L</t>
  </si>
  <si>
    <t>TECNOMYL 500 SC (CANCELADO)</t>
  </si>
  <si>
    <t>VAXIM ; SEMILLERO ; SEMIVAX 400 (CANCELADO)</t>
  </si>
  <si>
    <t>Pythium sp. Aplicado a Maíz</t>
  </si>
  <si>
    <t>ZOLTEC ; APLANADOR ; OZONAL (CANCELADO)</t>
  </si>
  <si>
    <t>SHIGATIN M 50 ; 40% ULV (CANCELADO)</t>
  </si>
  <si>
    <t>THALONEX 500 (CANCELADO)</t>
  </si>
  <si>
    <t>MIGRACION DEL PLAGUICI AL GUIA / V</t>
  </si>
  <si>
    <t>SINOCARZIM 500 WP (CANCELADO)</t>
  </si>
  <si>
    <t>SULFLOX 720 F ; KIPPER (CANCELADO)</t>
  </si>
  <si>
    <t>SUPERTIN 48 SC (CANCELADO)</t>
  </si>
  <si>
    <t>Fentin hydroxide 480 G/L</t>
  </si>
  <si>
    <t>el producto pertenecia a griffin de colombia / CANCELADO BAJO RESOLUCIÓN 0146</t>
  </si>
  <si>
    <t>TEBUCONAZOL TECNICO 92% (CANCELADO)</t>
  </si>
  <si>
    <t>Tebuconazole 92 %</t>
  </si>
  <si>
    <t>THIOPIICC ; ELITE (CANCELADO)</t>
  </si>
  <si>
    <t>TIMSEN (CANCELADO)</t>
  </si>
  <si>
    <t>Quaternary ammonium 400 G/KG</t>
  </si>
  <si>
    <t>NO SE ENCUENTRA EN EL SISTEMA GUIACORRAL &amp; ROSALES CIA. LTDA/ Cambio de razón social del formulador antes (Barpen Internacional SAS). 26-mayo-2014 / CANCELADO BAJO RESOLUCIÓN 0146</t>
  </si>
  <si>
    <t>VENTUROL (CANCELADO)</t>
  </si>
  <si>
    <t>Dodine 650 G/KG</t>
  </si>
  <si>
    <t>NO SE ENCUENTRA EN EL SISTEMA GUIA LA EMPRESA/ CYANMIND DE COLOMBIA SUC ECUADOR/ CAMBIO DE TITULAR DE SHELL A CYANAMID VERIFICAR / CANCELADO BAJO RESOLUCIÓN 0146</t>
  </si>
  <si>
    <t>TRIUNFO PM (CANCELADO)</t>
  </si>
  <si>
    <t>Buprofezin 250 G/L</t>
  </si>
  <si>
    <t>KENDO (CANCELADO)</t>
  </si>
  <si>
    <t>Fenpyroximate 53,4 G/L</t>
  </si>
  <si>
    <t>ACARIN T ( CANCELADO)</t>
  </si>
  <si>
    <t>Dicofol  210 G/L + Tetradifon 75 G/L</t>
  </si>
  <si>
    <t>PIRIMIPHOS METHYL ; ATLETIC 50 EC ; PLANETA 50 EC (CANCELADO)</t>
  </si>
  <si>
    <t>FLURAMIN (CANCELADO)</t>
  </si>
  <si>
    <t>CAMBIO DE TITULAR (25 02/2008); ANTES ARILEC AMP. FABRICANTE Y PAIS DE ORIGEN (25/02/2008) / CANCELADO BAJO RESOLUCIÓN 0146</t>
  </si>
  <si>
    <t>PROPIZOLE 25 CE (CANCELADO)</t>
  </si>
  <si>
    <t>CAMBIO DE TITULAR EL 2019-12-13: ANTES INCOAGRO CIA. LTDA/MIGRACION / CANCELADO BAJO RESOLUCIÓN 0146</t>
  </si>
  <si>
    <t>ACEFATO 75 SP / OLATE 75 (CANCELADO)</t>
  </si>
  <si>
    <t>MATERIA TECNICA (CANCELADO)</t>
  </si>
  <si>
    <t>Malathion 950 G/L</t>
  </si>
  <si>
    <t>NO SE ENCUENTRA EN EL SISTEMA GUIA LA EMPRESA/ QUIAGREC S.A. / CANCELADO BAJO RESOLUCIÓN 0146</t>
  </si>
  <si>
    <t>CIROMEX 75% PM (CANCELADO)</t>
  </si>
  <si>
    <t>YUDOKA (CANCELADO)</t>
  </si>
  <si>
    <t>AVAUNT 30 WG (CANCELADO)</t>
  </si>
  <si>
    <t>IMIDACLOPRID 95 TEC. (CANCELADO)</t>
  </si>
  <si>
    <t>MALATHION (CANCELADO)</t>
  </si>
  <si>
    <t>NO SE ENCUENTRA EN EL SISTEMA GUIA LA EMPRESA/ EL CAMPO/ MIGRACIÓN PLAGUICI A SISTEMA GUÍA / CANCELADO BAJO RESOLUCIÓN 0146</t>
  </si>
  <si>
    <t>AZATIN (CANCELADO)</t>
  </si>
  <si>
    <t>Azadirachtin 30 G/L</t>
  </si>
  <si>
    <t>EN EL CERTIFICADO SE MANTIENE CON LA RAZÓN SOCIAL ANTERIOR CHEMTURA SPECIALITIES ECUADOR S.A.,CAMBIO TITULAR DEL REGISTRO, ANTES CROMPTON SPECIALTIES (09/05/2007) / CANCELADO BAJO RESOLUCIÓN 0146</t>
  </si>
  <si>
    <t>MALATHION 50 PM (CANCELADO)</t>
  </si>
  <si>
    <t>MALATHION TECN (CANCELADO)</t>
  </si>
  <si>
    <t>Malathion 96 %</t>
  </si>
  <si>
    <t>AMITRAZ 21% LABITECH (CANCELADO)</t>
  </si>
  <si>
    <t>Amitraz 21 %</t>
  </si>
  <si>
    <t>CONCORD (CANCELADO)</t>
  </si>
  <si>
    <t>Imidacloprid 200 G/L</t>
  </si>
  <si>
    <t>Bemisia tabaci Aplicado a Tabaco, Trialeurodes vaporariorum Aplicado a Tabaco</t>
  </si>
  <si>
    <t>AVAUNT 150 SC (CANCELADO)</t>
  </si>
  <si>
    <t>NIFEREX 2.5 DP (CANCELADO)</t>
  </si>
  <si>
    <t>RAPTOR 200 PS (CANCELADO)</t>
  </si>
  <si>
    <t>MALATHION 57 EC (CANCELADO)</t>
  </si>
  <si>
    <t>TAYO ; TEDION V-18 (CANCELADO)</t>
  </si>
  <si>
    <t>Tetradifon 0.8 %</t>
  </si>
  <si>
    <t>1.5 - 2 ML/L PARA ORNAMENTALES; 2,5 m/l para papa ML</t>
  </si>
  <si>
    <t>Bactericera cockerelli Aplicado a Papa</t>
  </si>
  <si>
    <t>ADAMA ANDINA B.V. Sucursal Colombia (Formulador) - Colombia, NANJING AGROCHEMICAL CO., LTD. (Fabricante) - China</t>
  </si>
  <si>
    <t>AVERMECTINA 1.8 (CANCELADO)</t>
  </si>
  <si>
    <t>Abamectin 1.8 %</t>
  </si>
  <si>
    <t>MITRAX ; PARSEC (CANCELADO)</t>
  </si>
  <si>
    <t>MIGRACIÓN PLAGUICI A SISTEMA GUÍA / V</t>
  </si>
  <si>
    <t>MAVRIK 2F (CANCELADO)</t>
  </si>
  <si>
    <t>Tau-fluvalinate 25 G/L</t>
  </si>
  <si>
    <t>CAMBIO DE TITULAR ANTES NOVARTIS (19/06/2001). CAMBIO FABRICANTE Y PAIS DE ORIGEN ANTES NOVARTIS ESPAÃ‘A (19/09/2002) SE RECTIFICA LA CONCENTRACION A 240 G/L (ING NAVAS) (16/10/2002)/CAMBIO CONCENTRACION A 25% Y TIPO DE FORMUL. EA (15/11/2002) ANTES 240 G/L CE / CANCELADO BAJO RESOLUCIÓN 0146</t>
  </si>
  <si>
    <t>SANMITE PM (CANCELADO)</t>
  </si>
  <si>
    <t>Pyridaben 750 G/KG</t>
  </si>
  <si>
    <t>GAUCHO 70 WS (CANCELADO)</t>
  </si>
  <si>
    <t>Imidacloprid 70 G/KG</t>
  </si>
  <si>
    <t>PYRIMITE ; LAYO ; DINAMITA (CANCELADO)</t>
  </si>
  <si>
    <t>MIGRACION PLAGUICI A SISTEMA GUÍA / CANCELADO BAJO RESOLUCIÓN 0146/// PRODUCTO AUTORIZADO PARA SU COMERCIALIZACIÓN CON ETIQUETA NORMA NACIONAL HASTA EL 25 DE JUNIO DEL 2020 (NOMBRE CON EL QUE SE COMERCIALIZA: PYRIMITE ; LAYO ; DINAMITA)</t>
  </si>
  <si>
    <t>CIHEXANUT 60 SC (CANCELADO)</t>
  </si>
  <si>
    <t>Cihexaestan 600 G/L</t>
  </si>
  <si>
    <t>OMITE (CANCELADO)</t>
  </si>
  <si>
    <t>CAMBIO DE FABRICANTE ANTES UNIROYAL CHEMICAL COMPANY INC. (07/12/2001) CAMBIO DE TITULAR; ANTES BERMEO BERMEO REP (UNIROYAL CHEMICAL (21/04/2005). CAMBIO DE FABRICANTE (28/09/2006); ANTES CROMPTON MANUFACTURING COMPANY CAMBIO TITULAR (18/06/2007); ANTES BERMEO REP. CROMPTON CAMBIO DE FABRICANTE (10/09/2007) / CANCELADO BAJO RESOLUCIÓN 0146/ PRODUCTO AUTORIZADO PARA SU COMERCIALIZACIÓN CON ETIQUETA NORMA NACIONAL HASTA EL 25 DE JUNIO DEL 2020 (NOMBRE CON EL QUE SE COMERCIALIZA: OMITE)</t>
  </si>
  <si>
    <t>C - 500 (CANCELADO)</t>
  </si>
  <si>
    <t>Malathion 20 % + Trichlorfon 27 %</t>
  </si>
  <si>
    <t>JJETA (CANCELADO)</t>
  </si>
  <si>
    <t>CANCELADO BAJO RESOLUCIÓN 0146/ PRODUCTO AUTORIZADO PARA SU COMERCIALIZACIÓN CON ETIQUETA NORMA NACIONAL HASTA EL 25 DE JUNIO DEL 2020 (NOMBRE CON EL QUE SE COMERCIALIZA: JJETA)</t>
  </si>
  <si>
    <t>BULLDOCK 25 SC (CANCELADO)</t>
  </si>
  <si>
    <t>Beta-cyfluthrin 250 G/L</t>
  </si>
  <si>
    <t>Spodoptera frugiperda Aplicado a Papa</t>
  </si>
  <si>
    <t>INITHION 95 UB (CANCELADO)</t>
  </si>
  <si>
    <t>Malathion 95 G/L</t>
  </si>
  <si>
    <t>MURALLA (CANCELADO)</t>
  </si>
  <si>
    <t>Brevicoryne brassicae Aplicado a Maíz</t>
  </si>
  <si>
    <t>AMP. USO (07/08/2006) AMP. USO (07/08/2006) / CANCELADO BAJO RESOLUCIÓN 0146</t>
  </si>
  <si>
    <t>DEFURIA ; FASTER ; TALUD (CANCELADO)</t>
  </si>
  <si>
    <t>CANCELADO BAJO RESOLUCIÓN 0146/ PRODUCTO AUTORIZADO PARA SU COMERCIALIZACIÓN CON ETIQUETA NORMA NACIONAL HASTA EL 25 DE JUNIO DEL 2020 (NOMBRE CON EL QUE SE COMERCIALIZA: DEFURIA ; FASTER ; TALUD)</t>
  </si>
  <si>
    <t>POWER 500 CE (CANCELADO)</t>
  </si>
  <si>
    <t>ALSYSTIN 480 CS (CANCELADO)</t>
  </si>
  <si>
    <t>Triflumuron 480 G/L</t>
  </si>
  <si>
    <t>Hedylepta indicata Aplicado a Soya, Premnotrypes vorax Aplicado a Papa, Scrobipalpula absoluta Aplicado a Tomate de árbol, Spodoptera frugiperda Aplicado a Maíz</t>
  </si>
  <si>
    <t>CANCELADO BAJO RESOLUCIÓN 0146 / PRODUCTO AUTORIZADO PARA SU COMERCIALIZACIÓN CON ETIQUETA NORMA NACIONAL HASTA EL 25 DE JUNIO DEL 2020 (NOMBRE CON EL QUE SE COMERCIALIZA: ALSYSTIN 480 CS)</t>
  </si>
  <si>
    <t>AMETRINA 500 SC ; AMETOP (CANCELADO)</t>
  </si>
  <si>
    <t>CELTIC 25 SC (CANCELADO)</t>
  </si>
  <si>
    <t>cambio de titulirad aprobado antes INCOAGRO CIA. LTDA. / CANCELADO BAJO RESOLUCIÓN 0146</t>
  </si>
  <si>
    <t>ACIFAT ; ASAFEIT (CANCELADO)</t>
  </si>
  <si>
    <t>35-I11-SESA-U</t>
  </si>
  <si>
    <t>Se otorga el plazo de 1 año para agotar existencias del material de empaque e inventario de producto terminado del producto asafeit bajo norma nacional / CANCELADO BAJO RESOLUCIÓN 0146/// PRODUCTO AUTORIZADO PARA SU COMERCIALIZACIÓN CON ETIQUETA NORMA NACIONAL HASTA EL 25 DE JUNIO DEL 2020 (NOMBRE CON EL QUE SE COMERCIALIZA: ASAFEIT, CODIGO 35 - I 11-SESAU)</t>
  </si>
  <si>
    <t>COMBATRAN ; ARBUSKIP (CANCELADO)</t>
  </si>
  <si>
    <t>2,4 d 160 G/L + Picloram 80 G/L</t>
  </si>
  <si>
    <t>CANCELADO BAJO RESOLUCIÓN 0146 / PRODUCTO AUTORIZADO PARA SU COMERCIALIZACIÓN CON ETIQUETA NORMA NACIONAL HASTA EL 25 DE JUNIO DEL 2020 (NOMBRE CON EL QUE SE COMERCIALIZA: COMBATRAN)</t>
  </si>
  <si>
    <t>CENTURION 125 EC (CANCELADO)</t>
  </si>
  <si>
    <t>Clethodim 125 G/L</t>
  </si>
  <si>
    <t>Control de maleza Aplicado a Soya, Digitaria sanguinalis Aplicado a Soya, Echinochloa colonum Aplicado a Soya, Eleusine indica Aplicado a Soya, Ischaemum rugosum Aplicado a Soya, Rottboellia exaltata Aplicado a Soya</t>
  </si>
  <si>
    <t>CANCELADO BAJO RESOLUCIÓN 0146/ PRODUCTO AUTORIZADO PARA SU COMERCIALIZACIÓN CON ETIQUETA NORMA NACIONAL HASTA EL 25 DE JUNIO DEL 2020 (NOMBRE CON EL QUE SE COMERCIALIZA: CENTURION 125 EC)</t>
  </si>
  <si>
    <t>BASAMID GRANULADO (CANCELADO)</t>
  </si>
  <si>
    <t>Dazomet 98 %</t>
  </si>
  <si>
    <t>cambio de titular aprobado 21-04-2016 / CANCELADO BAJO RESOLUCIÓN 0146 / PRODUCTO AUTORIZADO PARA SU COMERCIALIZACIÓN CON ETIQUETA NORMA NACIONAL HASTA EL 25 DE JUNIO DEL 2020 (NOMBRE CON EL QUE SE COMERCIALIZA: BASAMID GRANULADO)</t>
  </si>
  <si>
    <t>AMETROL FACIL (CANCELADO)</t>
  </si>
  <si>
    <t>CANCELADO BAJO RESOLUCIÓN 0146. CAMBIO DE TITULAR EL 2019-11-05, ANTES INCOAGRO</t>
  </si>
  <si>
    <t>CANCELADO BAJO RESOLUCIÓN 0146 / PRODUCTO AUTORIZADO PARA SU COMERCIALIZACIÓN CON ETIQUETA NORMA NACIONAL HASTA EL 25 DE JUNIO DEL 2020 (NOMBRE CON EL QUE SE COMERCIALIZA: DERBY 10.6 SL)</t>
  </si>
  <si>
    <t>AFALON 50 PM (CANCELADO)</t>
  </si>
  <si>
    <t>MIGRACIÓN PLAGUICI A SISTEMA GUÍA / CANCELADO BAJO RESOLUCIÓN 0146// PRODUCTO AUTORIZADO PARA SU COMERCIALIZACIÓN CON ETIQUETA NORMA NACIONAL HASTA EL 25 DE JUNIO DEL 2020 (NOMBRE CON EL QUE SE COMERCIALIZA: AFALON 50 PM)</t>
  </si>
  <si>
    <t>FLOSIL 250 CS (CANCELADO)</t>
  </si>
  <si>
    <t>FLEX (CANCELADO)</t>
  </si>
  <si>
    <t>Fomesafen 25 %</t>
  </si>
  <si>
    <t>MIGRACION DEL PLAGUICI AL GUIA / CANCELADO BAJO RESOLUCIÓN 0146/ PRODUCTO AUTORIZADO PARA SU COMERCIALIZACIÓN CON ETIQUETA NORMA NACIONAL HASTA EL 25 DE JUNIO DEL 2020 (NOMBRE CON EL QUE SE COMERCIALIZA: FLEX)</t>
  </si>
  <si>
    <t>KALACH 480 SL (CANCELADO)</t>
  </si>
  <si>
    <t>KARMEX WG (CANCELADO)</t>
  </si>
  <si>
    <t>MIGRACION DEL PLAGUICI AL GUIA / CANCELADO BAJO RESOLUCIÓN 0146/ PRODUCTO AUTORIZADO PARA SU COMERCIALIZACIÓN CON ETIQUETA NORMA NACIONAL HASTA EL 25 DE JUNIO DEL 2020 (NOMBRE CON EL QUE SE COMERCIALIZA: KARMEX WG)</t>
  </si>
  <si>
    <t>GARRA 400 E (CANCELADO)</t>
  </si>
  <si>
    <t>CAMBIO DE TITULAR EL 2019-11-05: ANTES INCOAGRO CIA. LTDA. PRODUCTO CANCELADO BAJO RESOLUCIÓN 0146</t>
  </si>
  <si>
    <t>OCCIBAX 360 CE (CANCELADO)</t>
  </si>
  <si>
    <t>PRESENTACIÓN CREADA POR SOLICITUD DE LA EMPRESA / CANCELADO BAJO RESOLUCIÓN 0146</t>
  </si>
  <si>
    <t>PROPANIL 41 (CANCELADO)</t>
  </si>
  <si>
    <t>Propanil 41 G/L</t>
  </si>
  <si>
    <t>BONGO (CANCELADO)</t>
  </si>
  <si>
    <t>MIGRACIÓN PLAGUICI A SISTEMA GUÍA / CANCELADO BAJO RESOLUCIÓN 0146// PRODUCTO AUTORIZADO PARA SU COMERCIALIZACIÓN CON ETIQUETA NORMA NACIONAL HASTA EL 25 DE JUNIO DEL 2020 (NOMBRE CON EL QUE SE COMERCIALIZA: BONGO)</t>
  </si>
  <si>
    <t>PANTERA (CANCELADO)</t>
  </si>
  <si>
    <t>Quizalofop-p-tefuril 36 G/L</t>
  </si>
  <si>
    <t>SONIC (CANCELADO)</t>
  </si>
  <si>
    <t>Quizalofop - p - ethyl 99 G/L</t>
  </si>
  <si>
    <t>CAMBIO DE TITULAR EL 2019-10-30: ANTES INCOAGRO CIA. LTDA. PRODUCTO CANCELADO BAJO RESOLUCIÓN 0146</t>
  </si>
  <si>
    <t>FLAME PLUS 48% (CANCELADO)</t>
  </si>
  <si>
    <t>Glyphosate 480 G/L + Glyphosate, isopropylamine salt 480 G/L</t>
  </si>
  <si>
    <t>DIURON HOECHST (CANCELADO)</t>
  </si>
  <si>
    <t>NO SE ENCUENTRA EN EL SISTEMA GUIA LA EMPRESA/ AGREVO ECUADOR S.A./ EMPRESA SUSPENDIADA / CANCELADO BAJO RESOLUCIÓN 0146</t>
  </si>
  <si>
    <t>MACHETE 58,9 CE ; ESCUADRON ; POTRO (CANCELADO)</t>
  </si>
  <si>
    <t>Butachlor 589 G/L</t>
  </si>
  <si>
    <t>CANCELADO BAJO RESOLUCIÓN 0146/ PRODUCTO AUTORIZADO PARA SU COMERCIALIZACIÓN CON ETIQUETA NORMA NACIONAL HASTA EL 25 DE JUNIO DEL 2020 (NOMBRE CON EL QUE SE COMERCIALIZA: MACHETE 58,9 CE)</t>
  </si>
  <si>
    <t>CONSUL</t>
  </si>
  <si>
    <t>190-I1/NA</t>
  </si>
  <si>
    <t>250 G, 500 G, 1 KG, 50 G, 100 G, 150 G, 20 KG</t>
  </si>
  <si>
    <t>Chlorantraniliprole 200 G/KG + Thiamethoxam 200 G/KG</t>
  </si>
  <si>
    <t>0.10 PARA MAÍZ KG/HA</t>
  </si>
  <si>
    <t>VLEISER (CANCELADO)</t>
  </si>
  <si>
    <t>DALIAN RAZER PESTICIDES CO. LTDA. FABRICANTE - FORMULADOR - China, HANGZHOU TOPAGRO BIOSCIENCE CO., LTD FABRICANTE - FORMULADOR - China</t>
  </si>
  <si>
    <t>CANCELADO BAJO RESOLUCIÓN 0146 / PRODUCTO AUTORIZADO PARA SU COMERCIALIZACIÓN CON ETIQUETA NORMA NACIONAL HASTA EL 25 DE JUNIO DEL 2020 (NOMBRE CON EL QUE SE COMERCIALIZA: VLEISER)</t>
  </si>
  <si>
    <t>CLETHO;CAMINADOR-INMOVILIZADO (LOTE N°B15108664OP:592) (CANCELADO)</t>
  </si>
  <si>
    <t>Clethodim 250 G/L</t>
  </si>
  <si>
    <t>Se Inmoviliza, Memorando 2017-001421-M _05/06/2017; LOTE B-15108664 OP:592//MIGRACION DEL PLAGUICI AL GUIA /CANCELADO BAJO RESOLUCIÓN 0146// PRODUCTO AUTORIZADO PARA SU COMERCIALIZACIÓN CON ETIQUETA NORMA NACIONAL HASTA EL 25 DE JUNIO DEL 2020 (NOMBRE CON EL QUE SE COMERCIALIZA: CLETHO;CAMINADOR)</t>
  </si>
  <si>
    <t>GLIALKA / GLIFOSATO 480 (CANCELADO)</t>
  </si>
  <si>
    <t>Malezas dicotiledóneas, gramíneas y ciperáceas Aplicado a Banano, Malezas dicotiledóneas, gramíneas y ciperáceas Aplicado a Mango, Malezas dicotiledóneas, gramíneas y ciperáceas Aplicado a Café, Malezas dicotiledóneas, gramíneas y ciperáceas Aplicado a Cítricos, Malezas dicotiledóneas, gramíneas y ciperáceas Aplicado a Plátano</t>
  </si>
  <si>
    <t>PRESENTACIÓN SOLICITADA POR LA EMPRESA (CAMBIAR EL TIPO DE FORMULACION A SL) / CANCELADO BAJO RESOLUCIÓN 0146</t>
  </si>
  <si>
    <t>INQUIRON FLOW (CANCELADO)</t>
  </si>
  <si>
    <t>RINDER ( CANCELADO)</t>
  </si>
  <si>
    <t>BUTALAQ 60 EC ; BUTAROSSI (CANCELADO)</t>
  </si>
  <si>
    <t>ARROW 9,6 EC (CANCELADO)</t>
  </si>
  <si>
    <t>Quizalofop - p - ethyl 96 G/L</t>
  </si>
  <si>
    <t>CAMBIO DE TITUL.AR (19/04/2004); ANTES INDUSTRIAL Y AGRICOLA INDIA AMP. DE NOMBRE COMERCIAL (10/05/2005) AMP. EMBARCADOR A AID (ANASAC INTERNACIONAL CORPORATION) (27/11/2008) CAMBIO DE TITULARIDAD 29-01-2015 A AGROCHILE / CANCELADO BAJO RESOLUCIÓN 0146</t>
  </si>
  <si>
    <t>PROPASINT 4E ; PROPANIL 48% EC (CANCELADO)</t>
  </si>
  <si>
    <t>MIGRACION DE PLAGUICI A SISTEMA GUIA / CANCELADO BAJO RESOLUCIÓN 0146</t>
  </si>
  <si>
    <t>PICLODON ; TORO 101 ; DON TORO (CANCELADO)</t>
  </si>
  <si>
    <t>CANCELADO BAJO RESOLUCIÓN 0146/ PRODUCTO AUTORIZADO PARA SU COMERCIALIZACIÓN CON ETIQUETA NORMA NACIONAL HASTA EL 25 DE JUNIO DEL 2020 (NOMBRE CON EL QUE SE COMERCIALIZA: PICLODON ; TORO 101 ; DON TORO)</t>
  </si>
  <si>
    <t>DUPOCSA PROPANIL 500 CE (CANCELADO)</t>
  </si>
  <si>
    <t>OXSYTE ; TRUENO ; VALERO 300 (CANCELADO)</t>
  </si>
  <si>
    <t>SUPER NOX FL (CANCELADO)</t>
  </si>
  <si>
    <t>Propanil 41.2 %</t>
  </si>
  <si>
    <t>BUTACHLOR 60 EC (CANCELADO)</t>
  </si>
  <si>
    <t>DIURON 80 WP DORAC CENTHION 80 (CANCELADO)</t>
  </si>
  <si>
    <t>DIURON 80 WP (CANCELADO)</t>
  </si>
  <si>
    <t>Diuron 0.8 %</t>
  </si>
  <si>
    <t>CRYSTAL PROPANIL 500 (CANCELADO)</t>
  </si>
  <si>
    <t>PENTALIICC ; OMEGA 400 (CANCELADO)</t>
  </si>
  <si>
    <t>DUPOCSA PROPANIL 360 CE (CANCELADO)</t>
  </si>
  <si>
    <t>GLIFOSATO (CANCELADO)</t>
  </si>
  <si>
    <t>GLIFOSATO 480 CE; GLIFOSATO (CANCELADO)</t>
  </si>
  <si>
    <t>CANCELADO BAJO RESOLUCION 0146 / PRODUCTO AUTORIZADO PARA SU COMERCIALIZACIÓN CON ETIQUETA NORMA NACIONAL HASTA EL 25 DE JUNIO DEL 2020 (NOMBRE CON EL QUE SE COMERCIALIZA: GLIFOSATO 480 CE)</t>
  </si>
  <si>
    <t>GLIFOSATO 480 (CANCELADO)</t>
  </si>
  <si>
    <t>ARROSOLO 3-3 E (CANCELADO)</t>
  </si>
  <si>
    <t>Molinate 33.1 % + Propanil 33.3 %</t>
  </si>
  <si>
    <t>CRISATRINA COMBI 500 SC ; CRYSTAL AMETRINA+ATRAZINE (CANCELADO)</t>
  </si>
  <si>
    <t>Ametryn 250 G/L + Atrazine 250 G/L</t>
  </si>
  <si>
    <t>BUTACHLOR 60 E.C. (CANCELADO)</t>
  </si>
  <si>
    <t>CANCELADO BAJO RESOLUCION 0146 / PRODUCTO AUTORIZADO PARA SU COMERCIALIZACIÓN CON ETIQUETA NORMA NACIONAL HASTA EL 25 DE JUNIO DEL 2020 (NOMBRE CON EL QUE SE COMERCIALIZA: BUTACHLOR 60 E.C)</t>
  </si>
  <si>
    <t>ATILA 35.6 SL ; GLIFOSATO ; ATILA (CANCELADO)</t>
  </si>
  <si>
    <t>CORCEL (CANCELADO)</t>
  </si>
  <si>
    <t>1 L, 250 CM3, 200 L</t>
  </si>
  <si>
    <t>Digitaria sanguinalis Aplicado a Soya, Echinochloa colonum Aplicado a Soya, Eleusine indica Aplicado a Soya, Rottboellia exaltata Aplicado a Soya</t>
  </si>
  <si>
    <t>MIGRACION / CANCELADO BAJO RESOLUCIÓN 0146 / PRODUCTO AUTORIZADO PARA SU COMERCIALIZACIÓN CON ETIQUETA NORMA NACIONAL HASTA EL 25 DE JUNIO DEL 2020 (NOMBRE CON EL QUE SE COMERCIALIZA: CORCEL)</t>
  </si>
  <si>
    <t>ATRAPEN ; PEN ATRA (CANCELADO)</t>
  </si>
  <si>
    <t>Atrazine 320 G/L + Pendimethalin 220 G/L</t>
  </si>
  <si>
    <t>Control de maleza Aplicado a Caña de azúcar, Control de maleza Aplicado a Maíz</t>
  </si>
  <si>
    <t>BANVEL 4S (CANCELADO)</t>
  </si>
  <si>
    <t>NO SE ENCUENTRA REGISTRADO EN EL GUIA LA EMPRESA NO HAY EMPRESA/ MIGRACION DEL PLAGUICI AL GUIA / CANCELADO BAJO RESOLUCION 0146</t>
  </si>
  <si>
    <t>Digitaria sanguinalis Aplicado a Soya, Echinochloa colonum Aplicado a Soya, Eleusine indica Aplicado a Soya, Ischaemum rugosum Aplicado a Soya, Oryza sativa Aplicado a Soya, Rottboellia exaltata Aplicado a Soya</t>
  </si>
  <si>
    <t>AKILA (CANCELADO)</t>
  </si>
  <si>
    <t>PROVEEDOR : ZHUHAI QIAOJI OVER-SEAS STRADE CO. LTD. AMP. NOMBRE COMERCIAL (02/08/2006) / CANCELADO BAJO RESOLUCION 0146</t>
  </si>
  <si>
    <t>1 l , 20 l , 1 GL</t>
  </si>
  <si>
    <t>1.75 l/ha arroz L/HA</t>
  </si>
  <si>
    <t>Cyperus rotundus Aplicado a Arroz, Echinochloa colonum Aplicado a Arroz, Eclipta alba Aplicado a Arroz, Leptochloa filiformis Aplicado a Arroz, Rottboellia cochinchinensis Aplicado a Arroz</t>
  </si>
  <si>
    <t>Anhui Kelihua Chemical Co.Ltd. (FAB) - China, BAYER S.A. (FORM.) - Colombia, BAYER S.A.S- BAYER CropScience/FORMULADOR - Francia, LIANYUNGAG JIMDUN AGROCHEMICAL CO. LTD. (FABR.) - China</t>
  </si>
  <si>
    <t>REGISTRO POR PRIMERA VEZ: 30/12/1987/ PRODUCTO AUTORIZADO PARA SU COMERCIALIZACIÓN CON ETIQUETA NORMA NACIONAL HASTA EL 25 DE JUNIO DEL 2020 (NOMBRE CON EL QUE SE COMERCIALIZA: RONSTAR, CODIGO 23-H2)</t>
  </si>
  <si>
    <t>Arroz: 0.50l/ha; banano: 0.60l/ha; cacao: 0.50l/ha L/HA</t>
  </si>
  <si>
    <t>Helminthosporium oryzae Aplicado a Arroz, Moniliophthora roreri Aplicado a Cacao, Mycosphaerella fijiensis Aplicado a Banano</t>
  </si>
  <si>
    <t>CHEMINOVA A/S-FABRICANTE - FORMULADOR - Dinamarca, CHEMINOVA INDIA-FABRICANTE - India, Chemotecnica S.A. (Formulador) - Argentina, JIANGSU HUIFENG BIO AGRICULTURE CO.,LTD/ FABRICANTE ia flutriafol technical - China, PHYTEUROP (FORMULADOR) - Francia, PROQUIMUR LTDA. (FORMULADOR) - Uruguay, SYNGENTA CROP PROTECTION AG - FABRICANTE (para el ingrediente activo Azoxystrobin) - Suiza</t>
  </si>
  <si>
    <t>Cambio de titular de Croptech a FMC/ propylene glycol 70 g/l</t>
  </si>
  <si>
    <t>RANGER (CANCELADO)</t>
  </si>
  <si>
    <t>Glyphosate 286 G/L</t>
  </si>
  <si>
    <t>INQUIPORT AMEFLOW ; AMETRALAQ 500 SC (CANCELADO)</t>
  </si>
  <si>
    <t>Amaranthus hybridus Aplicado a Maíz, Bidens pilosa Aplicado a Maíz, Cenchrus echinatus Aplicado a Maíz, Digitaria sanguinalis Aplicado a Maíz, Eleusine indica Aplicado a Maíz, Leptochloa filiformis Aplicado a Maíz, Lolium temulentum Aplicado a Maíz, Poa annua Aplicado a Maíz</t>
  </si>
  <si>
    <t>SE INCLUYE COMO PROVEEDOR A BIESTERFELD U. INC. DE E.E.U.U. (10/07/2003) AMP. NOMBRE COMERCIAL (19/09/2006) AMP. FAB Y PAIS DE ORIGEN (24/02/2010)/ CANCELADO BAJO RESOLUCION 0146</t>
  </si>
  <si>
    <t>SENCOR 35 PM (CANCELADO)</t>
  </si>
  <si>
    <t>HERBSATE ; ROTUNDO ; SUPER GLIF ; FORAJIDO; DEMOLEDOR (CANCELADO)</t>
  </si>
  <si>
    <t>SE ELIMINA DE LA BASE DE DATOS EL NOMBRE COMERCIAL / CANCELADO BAJO RESOLUCION 0146</t>
  </si>
  <si>
    <t>GLIFOSAN 41 CE (CANCELADO)</t>
  </si>
  <si>
    <t>Glyphosate 41 G/L</t>
  </si>
  <si>
    <t>PROWL 330 G/L CE (CANCELADO)</t>
  </si>
  <si>
    <t>Pendimethalin 33 %</t>
  </si>
  <si>
    <t>SELECT (CANCELADO)</t>
  </si>
  <si>
    <t>Clethodim 25 %</t>
  </si>
  <si>
    <t>Anterior titular ARYSTA LIFESCIENCE ECUADOR S.A / CANCELADO BAJO RESOLUCION 0146</t>
  </si>
  <si>
    <t>SURCOPUR (CANCELADO)</t>
  </si>
  <si>
    <t>PROPAX 500 CE (CANCELADO)</t>
  </si>
  <si>
    <t>VISOR (CANCELADO)</t>
  </si>
  <si>
    <t>Thiazopyr 240 G/L</t>
  </si>
  <si>
    <t>Pedido de la empresa la cancelación 6154-O, 25-10-2017 /CAMBIO TITULAR ANTES BERMEO Y BERMEO (ROHM AND HAAS) (14/09/2001), CAMBIO DE FABRICANTE ANTES ROHM AND HASS (13/11/2001). CAMBIO TITULAR (24/07/2002) ANTES DOW CARLOS D. MADRID CAMBIO DE TITULAR (09/03/2007) ; ANTES BERMEO / CANCELADO BAJO RESOLUCION 0146</t>
  </si>
  <si>
    <t>STAMFOS (CANCELADO)</t>
  </si>
  <si>
    <t>Piperophos 40 G/L + Propanil 440 G/L</t>
  </si>
  <si>
    <t>SULFONIL ; PROPALAI (CANCELADO)</t>
  </si>
  <si>
    <t>Metsulfuron propanil 48.5 %</t>
  </si>
  <si>
    <t>CONTAIN 240 SL (CANCELADO)</t>
  </si>
  <si>
    <t>Imazapyr 240 G/L</t>
  </si>
  <si>
    <t>PAMEX 72 CS (CANCELADO)</t>
  </si>
  <si>
    <t>BUTANOX 600 CE ; ZEYO 600 CE ; BUTACRYS 600 CE ; BUTIL 600 CE (CANCELADO)</t>
  </si>
  <si>
    <t>MARCA COMERCIAL VENDAVAL DADA DE BAJA MEDIANTE Oficio Nro. MAGAP-DIA/AGROCALIDAD-2014-004193-OF, EMITIDO EL 27 de mayo de 2014. / CANCELADO BAJO RESOLUCION 0146 / PRODUCTO AUTORIZADO PARA SU COMERCIALIZACIÓN CON ETIQUETA NORMA NACIONAL HASTA EL 25 DE JUNIO DEL 2020 (NOMBRE CON EL QUE SE COMERCIALIZA: BUTANOX 600 CE)</t>
  </si>
  <si>
    <t>FLASH SL (CANCELADO)</t>
  </si>
  <si>
    <t>Pedido de la empresa la cancelación 6304-O, 06-11-2017/ CANCELADO BAJO RESOLUCION 0146</t>
  </si>
  <si>
    <t>VERTOX TM PELLETS (CANCELADO)</t>
  </si>
  <si>
    <t>MIGRACION DEL PLAGUICI AL GUIA, cambio de titularidad antes Mariana de Jesús Romero El Agro, ahora Comercial Agrícola Alvarez Romero - Comalgro / CANCELADO BAJO RESOLUCIÓN 0146</t>
  </si>
  <si>
    <t>HIERBATOX 80 PM (CANCELADO)</t>
  </si>
  <si>
    <t>MAIZIRAL 80 WP (CANCELADO)</t>
  </si>
  <si>
    <t>AUROUND 41% W/W SL (CANCELADO)</t>
  </si>
  <si>
    <t>GRAMMYA ; GOLAN ; ELIMINEE PRODUCTO INMOVILIZADO MUESTRA NO SATISFACTORIA (POSTREGISTRO - CALIDAD DE LA FORMULACION) (CANCELADO)</t>
  </si>
  <si>
    <t>BASTA 20 (CANCELADO)</t>
  </si>
  <si>
    <t>013-H</t>
  </si>
  <si>
    <t>Control de maleza Aplicado a palma aceitera</t>
  </si>
  <si>
    <t>Se ingresa por solicitud de la empresa debido a que por error fue eliminado de la base de datos (sustento ingresado certificado de registro de producto). El código de la formulación es LS norma nacional. / CANCELADO BAJO RESOLUCION 0146</t>
  </si>
  <si>
    <t>ORYSA 70 DG (CANCELADO)</t>
  </si>
  <si>
    <t>Cyclosulfamuron 700 G/KG</t>
  </si>
  <si>
    <t>CAMBIO TITULAR 11/09/2000 AMP. FABRICANTE (14/02/2) / CANCELADO BAJO RESOLUCION 0146</t>
  </si>
  <si>
    <t>ASULOX 40% (CANCELADO)</t>
  </si>
  <si>
    <t>Asulam 40 %</t>
  </si>
  <si>
    <t>SEMPRA (CANCELADO)</t>
  </si>
  <si>
    <t>NO SE ENCUENTRA REGISTRADO EN EL GUIA LA EMPRESA/ MONSANTO ECUATORIANA S.A./ EMPRESA TITULAR SUSPENDIDA / CANCELADO BAJO RESOLUCION 0146</t>
  </si>
  <si>
    <t>MERLIN 750 GDA (CANCELADO)</t>
  </si>
  <si>
    <t>caña de azúcar 150-180 g/ha, maíz 75-100 g/ha G/KG</t>
  </si>
  <si>
    <t>Malezas dicotiledóneas, gramíneas y ciperáceas Aplicado a Caña de azúcar, Malezas dicotiledóneas, gramíneas y ciperáceas Aplicado a Maíz</t>
  </si>
  <si>
    <t>BAYER CROPSCIENCE LP /FORMULADOR - Estados Unidos, BAYER S.A./FORMULADOR - Brasil, RHONE-POLENC AG. COMPANY/FABRICANTE - Estados Unidos, SCHIRM GmbH/formulador - Alemania</t>
  </si>
  <si>
    <t>FABRICANTE ANTES AVENTIS AVENTIS 01/10/20027 7 CANCELADO BAJO RESOLUCION 0146 / PRODUCTO AUTORIZADO PARA SU COMERCIALIZACIÓN CON ETIQUETA NORMA NACIONAL HASTA EL 25 DE JUNIO DEL 2020 (NOMBRE CON EL QUE SE COMERCIALIZA: MERLIN 750 GDA)</t>
  </si>
  <si>
    <t>TALSTAR 80 SC / BRIGADA 80 SC (CANCELADO)</t>
  </si>
  <si>
    <t>Bifenthrin 80 G/L G/L</t>
  </si>
  <si>
    <t>CAMBIO DE TITULAR (21/11/2005); ANTES PABLO GOMEZ NEVAREZ RECTIF. DE NO DE REGISTRO Y AMP. NOMB. COM. (15/06/2010) CAMBIO DE TITULAR DE ADRIANTEC A FMC 20/5/2013 / CANCELADO BAJO RESOLUCIÓN 0146</t>
  </si>
  <si>
    <t>VORAZ (CANCELADO)</t>
  </si>
  <si>
    <t>MIGRACIÓN PLAGUICI A GUÍA/ CANCELADO BAJO RESOLUCIÓN 0146</t>
  </si>
  <si>
    <t>PRODUCTO AUTORIZADO PARA SU COMERCIALIZACIÓN CON ETIQUETA NORMA NACIONAL HASTA EL 25 DE JUNIO DEL 2020 (NOMBRE CON EL QUE SE COMERCIALIZA: PROPICONAZOLE 25 CE)</t>
  </si>
  <si>
    <t>FOLEX (CANCELADO)</t>
  </si>
  <si>
    <t>MIGRACION/CANCELADO BAJO RESOLUCION 0146/// PRODUCTO AUTORIZADO PARA SU COMERCIALIZACIÓN CON ETIQUETA NORMA NACIONAL HASTA EL 25 DE JUNIO DEL 2020 (NOMBRE CON EL QUE SE COMERCIALIZA: FOLEX)</t>
  </si>
  <si>
    <t>BIOINSUMOS</t>
  </si>
  <si>
    <t>001-CP</t>
  </si>
  <si>
    <t>000000</t>
  </si>
  <si>
    <t>PLAGUICIDA QUIMICO</t>
  </si>
  <si>
    <t>002-CP</t>
  </si>
  <si>
    <t>PLAGUICIDA QUÍMICO</t>
  </si>
  <si>
    <t>PRODUCTOS AFINES</t>
  </si>
  <si>
    <t>003-CP</t>
  </si>
  <si>
    <t>500 g , 250 G, 1 KG</t>
  </si>
  <si>
    <t>TOMATE RIÑÓN: 1.50 kg/ha; PAPA 1.50 kg/ha ó 2.5 g/l con un gasto de 600 litros por hectárea</t>
  </si>
  <si>
    <t>NINGBO AGROSKYRUN TRADING CO., LTD. (fabricante y formulador) - China, SHENZHEN YANCHENG CHEMICALS CO., LIMITED - China</t>
  </si>
  <si>
    <t>CONTIENE ETHYLENETHIOUREA 5 g/kg</t>
  </si>
  <si>
    <t>Deroceras reticulatum Aplicado a Col</t>
  </si>
  <si>
    <t>NO SE ENCUENTRA EN EL SISTEMA GUIA LA EMPRESA/ UNITED AGRY PRODUCTS ECUADOR (UAP-ECU)/ NO EXISTE LA EMPRESA UNITED AGRI / CANCELADO BAJO LA RESOLUCION 0146</t>
  </si>
  <si>
    <t>0.9 g/l (transplante) y 400 g/ha en drench HERNIA-BRÓCOLI; KG/HA</t>
  </si>
  <si>
    <t>Alternaria brassicae Aplicado a Brócoli, Alternaria porri Aplicado a Cebolla, Alternaria solani Aplicado a Tomate riñon, Colletotrichum gloeosporioides Aplicado a Tomate de árbol, Colletotrichum sp. Aplicado a Mango, Erysiphe sp. Aplicado a Zapallo, Erysiphe sp. Aplicado a Sandía, Erysiphe sp. Aplicado a Melón, Erysiphe sp. Aplicado a Pepinillo, Erysiphe sp. Aplicado a Zucchini, Peronospora sparsa Aplicado a Rosa, Phoma sp. Aplicado a Brócoli, Plasmodiophora brassicae Aplicado a Brócoli, Pseudoperonospora cubensis Aplicado a Melón, Pseudoperonospora cubensis Aplicado a Sandía, Stemphylium versicarium Aplicado a Cebolla</t>
  </si>
  <si>
    <t>GOWAN MILLING LLC - FORMULADOR - Estados Unidos, SALTIGO GMBH - FABRICANTE - Alemania, SYNGENTA GRANGEMOUTH MANUFACTURING CENTRE - FABRICANTE - Reino Unido</t>
  </si>
  <si>
    <t>150 g/ha LANCHA TARDÍA Y PIE NEGRO-BRÓCOLI; 200 g/ha MILDIU VELLOSO-SANDÍA Y MELÓN; 200 g/ha MILDIU POLVOSO-SANDÍA, MELÓN, PEPINILLO, ZUCCHINI, ZAPALLO; 150 g/ha TIZON TEMPRANO-TOMATE RIÑÓN; 250 g/ha ANTRACNOSIS-TOMATE DE ÁRBOL; 0.3 g/l con un volumen de agua de 300-500 l/ha ANTRACNOSIS-MANGO; 40-100 g/200 l TIZÓN FOLIAR-CEBOLLA; 75-100 g/ha MANCHA PÚRPURA-CEBOLLA, 750g/ha (0.5 g/l cuando se usen 1500 l/ha de mezcla) en rosa</t>
  </si>
  <si>
    <t>TRIGARD 75 WP ; CITATION (CANCELADO)</t>
  </si>
  <si>
    <t>MIGRACIÓN DEL PLAGUICI AL SISTEMA GUIA/ CANCELADO BAJO RESULUCION 0146</t>
  </si>
  <si>
    <t>PIRAKILL</t>
  </si>
  <si>
    <t>6-A4/NA-CL2</t>
  </si>
  <si>
    <t>papaya: 0.1; papa: 0.45 L/HA</t>
  </si>
  <si>
    <t>AGRIPAC S.A. formulador - Ecuador, NORTHERN INTERNATIONAL (HOLDING) Co., LTD. (fabricante) - China</t>
  </si>
  <si>
    <t>SOLVENT NAPHTHA LIGTH AROMATIC 687 g/l</t>
  </si>
  <si>
    <t>Maíz: 0.25 l/ha; gypsophila 0.35 ml/l (agua: 1000 l/ha)</t>
  </si>
  <si>
    <t>FLAGCHEM INTERNATIONAL CO., LTD. (FABRICANTE/FORMULADOR) - China, HAILIR PESTICIDES and CHEMICALS Group Co., Ltd. (FABRICANTE Y FORMULADOR) - China, HONBOR INDUSTRIAL CO. LTD. (FAB.- FORM.) - China, IPROCHEM COMPANY LIMITED (FABRICANTE Y FORMULADOR) - China, NANJING BESTGREEN CHEMICAL BIOTECH CO., LTD (FABRICANTE Y FORMULADOR) - China, NINGBO FREE TRADE ZONE FINECHEM IND. CO., LTD. (FABRICANTE/FORMULADOR) - China, OASIS AGROSCIENCE LIMITED (FABRICANTE/FORMULADOR - China</t>
  </si>
  <si>
    <t>TAISON</t>
  </si>
  <si>
    <t>35-I19/NA</t>
  </si>
  <si>
    <t>50 G, 100 G, 200 G, 500 G, 1 KG</t>
  </si>
  <si>
    <t>PAPA 0.20 kg/ha ó 1.0 g/l; ARROZ 0.75 KG/HA</t>
  </si>
  <si>
    <t>Epitrix cucumeris Aplicado a Papa, Epitrix similaris Aplicado a Papa, Rupela albinella Aplicado a Arroz</t>
  </si>
  <si>
    <t>HAOYUAN INDUSTRIES (SHANGHAI) CO. LTD. (FAB. FOR) - China, PARIJAT INDUSTRIES (INDIA) PVT. LTD. (FAB.- FORM.) - India, SHANDONG WEIFANG RAINBOW CHEMICAL CO., LTD. (fabricante y formulador) - China</t>
  </si>
  <si>
    <t>500 ML, 1 L, 5 L, 10 L, 19 L, 20 L, 1 GL</t>
  </si>
  <si>
    <t>PROPARROZ</t>
  </si>
  <si>
    <t>5-H45/NA</t>
  </si>
  <si>
    <t>1 L, 1 GL, 2,5 GL, 5 GL, 20 L</t>
  </si>
  <si>
    <t>7.70 L/HA</t>
  </si>
  <si>
    <t>Amaranthus hybridus Aplicado a Arroz, Eleusine indica Aplicado a Arroz, Rottboellia cochinchinensis Aplicado a Arroz</t>
  </si>
  <si>
    <t>AGROQUÍMICOS SEMILLAS Y EQUIPOS DE RIESGO S. A. - AGROSER S. A. - FORMULADOR - Colombia, NANJING ESSENCE FINE-CHEMICAL CO.LTD. (FABRICANTE) - China, ZHEJIANG E-TONG CHEMICAL CO., LTD (FABRICANTE) - China</t>
  </si>
  <si>
    <t>Cambio de titularidad de HORTIFLORA a INCOAGRO (15/09/2016) FECHA REGISTRO INICIAL 20/10/1992 ADITIVO DE IMPORTACIA TOXICOLOGICA SOLVENT NAPHTHA 159.6 G/, CAMBIO DE TITULARIDAD AGROQUIMICOS SEMILLAS Y EQUIPOS DE RIEGO DEL ECUADOR AGSEREC CIA. LTDA. 06-08-19</t>
  </si>
  <si>
    <t>0.40 ROSAS, 0.30 ARROZ KG/HA</t>
  </si>
  <si>
    <t>Schizotetranychus oryzae Aplicado a Arroz, Tetranychus urticae Aplicado a Rosa</t>
  </si>
  <si>
    <t>HAILIR PESTICIDES AND CHEMICALS GROUP CO. LTD. / FABRICANTE - FORMULADOR - China, NINGBO AGROSKYRUN TRADING CO. LTD. (FABRICANTE - FORMULADOR) - China, SHANGHAI E-TONG CHEMICAL CO.LTD. / FABRICANTE-FORMULADOR - China</t>
  </si>
  <si>
    <t>Con oficio MAGAP-CEIA/AGROCALIDAD-2015-2886-O se aprueba el cambio de razón social de ZHEJIAMG E-TONG CHEMICALS CO. LTD. a SHANGAI E-TONG CHEMICALS CO. LTD.</t>
  </si>
  <si>
    <t>INSETHIAZOX</t>
  </si>
  <si>
    <t>5-A3/NA-CL2</t>
  </si>
  <si>
    <t>0,5 PARA ROSA G/L</t>
  </si>
  <si>
    <t>CRYSTAL KONVO - PRODUCTO CANCELADO</t>
  </si>
  <si>
    <t>Metsulfuron-methyl 4 G/L + Picloram 64 G/L</t>
  </si>
  <si>
    <t>Bidens pilosa Aplicado a Pasto marandu, Euphorbia heterophylla Aplicado a Pasto marandu, Mimosa pudica Aplicado a Pasto marandu</t>
  </si>
  <si>
    <t>CRYSTAL CHEMICAL INTER-AMERICA S.A. (FABRICANTE) - Panamá, DUPOCSA PROTECTORES QUÍMICOS PARA EL CAMPO S.A. - Ecuador, manufacturado por NORTHERN INTERNATIONAL (HOLDING) CO. LTD. (FAB.) - China, SHANDONG WEIFANG RAINBOW CHEMICAL CO., LTD. (FABRICANTE I.A. PICLORAM 95%) - China, ZHEJIANG ZHONGSHAN CHEMICAL INDUSTRY GROUP CO., LTD. (fabricante) - China</t>
  </si>
  <si>
    <t>Mediante Memorando Nro. AGR-AGC/Z5/GUAYAS-2019-003185 del 1 agosto de 2019 se cancela el producto. -INMOVILIZADO LOTE Nº1807H004 mediante memorando Nro. AGR-AGROCALIDAD/CRIA-2018-0912-M del 11/12/18 FECHA REGISTRO PRIMERA VEZ 18/3/2005</t>
  </si>
  <si>
    <t>OXIDATE</t>
  </si>
  <si>
    <t>98-F3/NA-CL1</t>
  </si>
  <si>
    <t>arroz: 1 l/ha; banano: 2.5 ml/l (volumen de agua 240 l/960 cajas)</t>
  </si>
  <si>
    <t>BIOSAFE SYSTEMS, LLC. (FAB./FORM.) - Estados Unidos</t>
  </si>
  <si>
    <t>Fenamidone 75 G/L + Propamocarb hydrochloride 375 G/L</t>
  </si>
  <si>
    <t>2 l/ha para rosa y papa L/HA</t>
  </si>
  <si>
    <t>BAYER AG (FAB DE PROPAMOCARB HIDROCHLORIDE) - Alemania, BAYER CROPSCIENCE LP (FAB DE PROPAMOCARB HIDROCHLORIDE) - Estados Unidos, BAYER S.A. - Brasil, BAYER S.A. (FOR) - Colombia, BAYER S.A. (FOR) - Guatemala, BAYER SAS (Formulador) - Francia, HIKAL LTD. (FAB DE FENAMIDONE) - India</t>
  </si>
  <si>
    <t>Alternaria porri Aplicado a Ajo, Alternaria porri Aplicado a Cebolla perla, Alternaria solani Aplicado a Cebolla bulbo, Botrytis allii Aplicado a Cebolla perla, Botrytis allii Aplicado a Ajo, Botrytis allii Aplicado a Cebolla bulbo, Cercospora capsici Aplicado a Pepino dulce, Cercospora capsici Aplicado a Berenjena, Cercospora capsici Aplicado a Ají, Cercospora capsici Aplicado a Tomate de árbol, Cercospora capsici Aplicado a Naranjilla, Cercospora capsici Aplicado a Pimiento, Cercospora musae Aplicado a Plátano, Colletotrichum gloeosporioides Aplicado a Ovo, Colletotrichum gloeosporioides Aplicado a Mango, Colletotrichum lindemuthianum Aplicado a Fréjol, Colletotrichum lindemuthianum Aplicado a Lenteja, Colletotrichum lindemuthianum Aplicado a Haba, Colletotrichum lindemuthianum Aplicado a Garbanzo, Colletotrichum lindemuthianum Aplicado a Chocho, Colletotrichum lindemuthianum Aplicado a Caupi, Colletotrichum lindemuthianum Aplicado a Arveja, Glomerella cingulata Aplicado a Frambuesa roja, Glomerella cingulata Aplicado a Pera, Glomerella cingulata Aplicado a Capulí, Glomerella cingulata Aplicado a Cereza, Glomerella cingulata Aplicado a Ciruela, Glomerella cingulata Aplicado a Reina claudia, Glomerella cingulata Aplicado a Durazno, Glomerella cingulata Aplicado a Frambuesa negra, Glomerella cingulata Aplicado a Fresa, Glomerella cingulata Aplicado a Mora, Glomerella cingulata Aplicado a Manzana, Helminthosporium sativum Aplicado a Trigo, Helminthosporium sativum Aplicado a Cebada, Helminthosporium sativum Aplicado a Avena, Helminthosporium teres Aplicado a Trigo, Helminthosporium teres Aplicado a Avena, Helminthosporium teres Aplicado a Cebada, Mycosphaerella fijiensis var. Difformis Aplicado a Plátano, Oidium sp. Aplicado a Cebada, Oidium sp. Aplicado a Trigo, Oidium sp. Aplicado a Avena, Peronospora destructor Aplicado a Cebolla bulbo, Peronospora destructor Aplicado a Ajo, Peronospora destructor Aplicado a Cebolla perla, Peronospora sparsa Aplicado a Rosa, Phytophthora phaseoli Aplicado a Haba, Phytophthora phaseoli Aplicado a Lenteja, Phytophthora phaseoli Aplicado a Chocho, Phytophthora phaseoli Aplicado a Garbanzo, Phytophthora phaseoli Aplicado a Caupi, Phytophthora phaseoli Aplicado a Fréjol, Phytophthora phaseoli Aplicado a Arveja, Rhynchosporium secalis Aplicado a Cebada, Rhynchosporium secalis Aplicado a Avena, Rhynchosporium secalis Aplicado a Trigo, Venturia inaequalis Aplicado a Mora, Venturia inaequalis Aplicado a Fresa, Venturia inaequalis Aplicado a Manzana, Venturia inaequalis Aplicado a Frambuesa negra, Venturia inaequalis Aplicado a Frambuesa roja, Venturia inaequalis Aplicado a Durazno, Venturia inaequalis Aplicado a Reina claudia, Venturia inaequalis Aplicado a Ciruela, Venturia inaequalis Aplicado a Cereza, Venturia inaequalis Aplicado a Pera, Venturia inaequalis Aplicado a Capulí</t>
  </si>
  <si>
    <t>FLAGCHEM INTERNATIONAL CO., LTD.(fabricante-formulador) - China, HAILIR PESTICIDES AND CHEMICALS GROUP CO. LTD. (fabricante-formulador) - China, HONBOR INDUSTRIAL CO. LTD. (FAB.- FORM.) - China, IPROCHEM COMPANY LIMITED (fabricante-formulador) - China, NANJING BESTGREEN BIOTECH CO., Ltd. FABRICANTE - FORMAULADOR - China, NINGBO FREE TRADE ZONE FINECHEM IND. CO., LTD. (fabricante-formulador) - China, OASIS AGROSCIENCE LIMITED (FABRICANTE/FORMULADOR) - China</t>
  </si>
  <si>
    <t>FELIEPICO 247</t>
  </si>
  <si>
    <t>123-I17/NA</t>
  </si>
  <si>
    <t>1 L, 100 ML, 250 ML, 500 ML, 4 L, 5 L, 20 L, 1 GL, 2.5 GL, 5 GL</t>
  </si>
  <si>
    <t>375 ml/ha</t>
  </si>
  <si>
    <t>NINGBO GENERIC CHEMICAL CO. LTD.(FAB -FOR) - China</t>
  </si>
  <si>
    <t>NINGBO GENERIC CHEMICAL CO. LTD ES FABRICANTE DE LOS 2 I.A.</t>
  </si>
  <si>
    <t>GARDFLEX</t>
  </si>
  <si>
    <t>Bifenthrin 1 G/KG + Imidacloprid 2 G/KG</t>
  </si>
  <si>
    <t>1 funda/racimo PARA BANANO</t>
  </si>
  <si>
    <t>BAYER CROP SCIENCE (fabricante: Imidacloprid) - Alemania, FMC CORPORATION (fabricante: Bifenthrin) - Estados Unidos, INDUSTRIAL Y COMERCIAL TRILEX C.A. FORMULADOR - Ecuador</t>
  </si>
  <si>
    <t>MIGRACIÓN PLAGUICI A GUÍA/</t>
  </si>
  <si>
    <t>Spinosad 240 G/L</t>
  </si>
  <si>
    <t>banano 75 ml/ha; tomate 100 ml/ha; aguacate, mango, ovo 12,5-15 ml/100 l de agua; brócoli 0,075 l/ha ML</t>
  </si>
  <si>
    <t>Chaetanaphothrips orchidii Aplicado a Banano, Frankliniella occidentalis Aplicado a Mango, Frankliniella occidentalis Aplicado a Aguacate, Frankliniella occidentalis Aplicado a Ovo, Plutella xylostella Aplicado a Brócoli, Trichoplusia ni Aplicado a Col china, Trichoplusia ni Aplicado a Col de bruselas, Trichoplusia ni Aplicado a Coliflor, Trichoplusia ni Aplicado a Nabo, Trichoplusia ni Aplicado a Rábano, Trichoplusia ni Aplicado a Col arrepollada, Trichoplusia ni Aplicado a Brócoli, Tuta absoluta Aplicado a Tomate riñon</t>
  </si>
  <si>
    <t>Dosis: brócoli (gusano falso medidor), col arrepollada, col china, col de bruselas, coliflor, nabo y rábano 100 – 150 ml/ha. Retiro del uso en rosa: 2019-08-15. Período de reingreso: 4 horas</t>
  </si>
  <si>
    <t>Forchlorfenuron 0.045 G/L + Indolylbutyric acid 1.2 G/L</t>
  </si>
  <si>
    <t>rosas: 1.5; piña, cacao, café: 2; banano: 1.55; arroz: 1 L/HA</t>
  </si>
  <si>
    <t>Regulador de crecimiento Aplicado a Rosa, Regulador de crecimiento Aplicado a Piña, Regulador de crecimiento Aplicado a Arroz, Regulador de crecimiento Aplicado a Banano, Regulador de crecimiento Aplicado a Cacao, Regulador de crecimiento Aplicado a Café</t>
  </si>
  <si>
    <t>LOCKED DUO</t>
  </si>
  <si>
    <t>173-I2/NA</t>
  </si>
  <si>
    <t>1 L, 500 ML, 4 L, 5 L, 20 L, 200 ML</t>
  </si>
  <si>
    <t>ACETAMIPRID 100.0 G/L + Pyriproxyfen 125.0 G/L</t>
  </si>
  <si>
    <t>0.5 PARA TOMATE RIÑÓN Y ARROZ L/HA</t>
  </si>
  <si>
    <t>Tagosodes orizicolus Aplicado a Arroz, Trialeurodes vaporariorum Aplicado a Tomate riñon</t>
  </si>
  <si>
    <t>HANSEASIA LIMITED (Formulador) - China, HEBEI YETIAN AGROCHEMICALS CO. LTD (Fabricante) - China, RUDONG ZHONGYI CHEMICAL CO.,LTD (Fabricante) - China</t>
  </si>
  <si>
    <t>Dimethylformamide (DMF) 455g/L</t>
  </si>
  <si>
    <t>GOLDEN HARVEST CHEMICAL CO. LTD. (FABRICANTE-FORMULADOR) - China, GSP Crop Science Private Limited (Fabricante-formulador) - India, HAILIR PESTICIDES AND CHEMICALS GROUP CO., LTD. (fabricante y formulador) - China, HANGZHOU KAIYI CHEMICAL CO. LTD. (Fabricante/formulador) - China, JIANGSU INS-HOPE NEW MATERIALS TECHNOLOGY Co. Ltd. (FAB.-FORM) - China, NINGBO AGROSKYRUN TRADING CO., LTD. (fabricante y formulador) - China</t>
  </si>
  <si>
    <t>contiene propylene glycol 53 g/l como aditivo de importancia toxicológica</t>
  </si>
  <si>
    <t>1 l , 5 L, 100 ML, 500 ML, 250 ML, 1 GL, 10 L, 20 L</t>
  </si>
  <si>
    <t>Metalaxyl 240 G/L</t>
  </si>
  <si>
    <t>Rosa: 0.5 ml/l; ajo, cebolla bulbo 0.45 l/ha; piña 125 ml/100 l de agua; melón, sandía 0.45 l/ha</t>
  </si>
  <si>
    <t>Peronospora destructor Aplicado a Ajo, Peronospora destructor Aplicado a Cebolla bulbo, Peronospora sparsa Aplicado a Rosa, Phytophthora spp. Aplicado a Piña, Pseudoperonospora cubensis Aplicado a Melón, Pseudoperonospora cubensis Aplicado a Sandía</t>
  </si>
  <si>
    <t>Acetamiprid 200 G/KG + Buprofezin 200 G/KG</t>
  </si>
  <si>
    <t>Trialeurodes vaporariorum Aplicado a Fréjol</t>
  </si>
  <si>
    <t>HAILIR PESTICIDES AND CHEMICALS GROUP CO. LTD. (FAB.-FORM) - China, JIANGSU INS-HOPE NEW MATERIALS TECHNOLOGY CO., LTD (FAB-FOR) - China, NINGBO AGROSKYRUN TRADING CO.LTD. (FAB.-FORM.) - China, SHANGHAI E-TONG CHEMICAL CO.LTD - China</t>
  </si>
  <si>
    <t>METKILL 600</t>
  </si>
  <si>
    <t>72-H7/NA-CL1</t>
  </si>
  <si>
    <t>CLON DEL PRODUCTO MATANCHA 600</t>
  </si>
  <si>
    <t>rosa 1.25 ml/l; gypsophila 1.0 ml/l; tomate riñón 0.4 l/ha</t>
  </si>
  <si>
    <t>Oidium sp. Aplicado a Rosa, Oidium sp. Aplicado a Gypsophila, Oidium sp. Aplicado a Tomate riñon</t>
  </si>
  <si>
    <t>FECHA DE REGISTRO POR PRIMERA VEZ: 30/4/1991. Contiene Solvent naphtha (petroleum), heavy aromatic 250 g/l. Producto inflamable</t>
  </si>
  <si>
    <t>FLONAZOL</t>
  </si>
  <si>
    <t>195-F3/NA</t>
  </si>
  <si>
    <t>120 ML, 200 ML, 500 ML, 1 L, 100 ML</t>
  </si>
  <si>
    <t>OASIS AGROSCIENCE LIMITED (FAB.-FOR) - China</t>
  </si>
  <si>
    <t>Cyperus rotundus Aplicado a Caña de azúcar, Digitaria sanguinalis Aplicado a Caña de azúcar, Eleusine indica Aplicado a Piña, Panicum maximum Aplicado a Caña de azúcar</t>
  </si>
  <si>
    <t>HANGZHOU GREEN FIELD CHEMICAL CO., LTD. (fabricante y formulador) - China, JIANGSU UNITED AGROCHEMICAL CO., LTD. FABRICANTE - FORMULADOR - China, ZHEJIANG ZHONGSHAN CHEMICAL INDUSTRY GROUP CO. LTD.; JIANGSU UNITED AGROCHEMICAL CO., LTD. FABRICANTE Y FORMULADOR - China</t>
  </si>
  <si>
    <t>200 G, 500 G, 1 KG, 10 KG, 50 G</t>
  </si>
  <si>
    <t>Acetamiprid 240 G/KG + Emamectin benzoate 50 G/KG</t>
  </si>
  <si>
    <t>0,15 (tomate, maíz, arroz) KG/HA</t>
  </si>
  <si>
    <t>Spodoptera frugiperda Aplicado a Maíz, Spodoptera frugiperda Aplicado a Arroz, Trialeurodes vaporariorum Aplicado a Tomate riñon</t>
  </si>
  <si>
    <t>1 L, 4 L, 10 L, 20 L, 250 ML, 500 ML</t>
  </si>
  <si>
    <t>ALBEMARLE CORPORATION - FABRICANTE - Estados Unidos, Dow AgroSciences LLC (fabricante-formulador) - Estados Unidos, JIANGSU LIANHE CHEMICAL TECHNOLOGY CO. LTD. - FABRICANTE - China</t>
  </si>
  <si>
    <t>200 L, 1040 L, 60 L, 208 L</t>
  </si>
  <si>
    <t>Cinnamaldehyde 400 G/L + Eugenol 100 G/L</t>
  </si>
  <si>
    <t>0.25 BANANO, 0.375 ROSA, PAPA, ARROZ, CACAO, MAÍZ, 0.25 BRÓCOLI L/HA</t>
  </si>
  <si>
    <t>Alternaria brassicae Aplicado a Brócoli, Botrytis cinerea Aplicado a Rosa, Cercospora sp. Aplicado a Maíz, Moniliophthora roreri Aplicado a Cacao, Mycosphaerella fijiensis var. Difformis Aplicado a Banano, Phytophthora infestans Aplicado a Papa, Rhizoctonia solani Aplicado a Arroz</t>
  </si>
  <si>
    <t>EXCELAG CORP. FABRICANTE - FORMULADOR - Estados Unidos</t>
  </si>
  <si>
    <t>FELIGLUFO 200</t>
  </si>
  <si>
    <t>13-H13/NA</t>
  </si>
  <si>
    <t>1 L, 100 ML, 250 ML, 500 ML, 3.8 L, 4 L, 5 L, 10 L, 19 L, 20 L, 1 GL, 2.5 GL, 5 GL</t>
  </si>
  <si>
    <t>750 ml/ha L/HA</t>
  </si>
  <si>
    <t>Drymaria cordata Aplicado a Banano, Justicia laevilinguis Aplicado a Banano, Merremia umbellata Aplicado a Banano, Panicum polygonatum Aplicado a Banano, Panicum trichoides Aplicado a Banano</t>
  </si>
  <si>
    <t>NINGBO GENERIC CHEMICAL CO., LTD. / FABRICANTE - FORMULADOR - China</t>
  </si>
  <si>
    <t>EPOXETIL</t>
  </si>
  <si>
    <t>146-F4/NA</t>
  </si>
  <si>
    <t>NANJING ESSENCE FINE-CHEMICAL CO., LTD. (FAB. FORM.) - China</t>
  </si>
  <si>
    <t>WORTHIDE</t>
  </si>
  <si>
    <t>197-I1/NA</t>
  </si>
  <si>
    <t>1 KG, 50 G, 100 G, 200 G, 500 G</t>
  </si>
  <si>
    <t>Pymetrozine 500 G/KG</t>
  </si>
  <si>
    <t>0.08 KG/HA</t>
  </si>
  <si>
    <t>QINGDAO RAINBOW CHEMICAL CO., LTD.(formulador) - China, RAINBOW AGROSCIENCES (PANAMA) S.A. (formulador) - Panamá, SHANDONG RAINBOW INTERNATIONAL CO., LTD. (formulador) - China, SHANDONG WEIFANG RAINBOW CHEMICAL CO., LTD. (fabricante-formulador) - China</t>
  </si>
  <si>
    <t>ZORVEC ENCANTIA</t>
  </si>
  <si>
    <t>256-F1/NA</t>
  </si>
  <si>
    <t>1 L, 50 ML, 100 ML, 200 ML, 400 ML, 500 ML, 250 ML</t>
  </si>
  <si>
    <t>Famoxadone 300 G/L + Oxathiapiprolin 30 G/L</t>
  </si>
  <si>
    <t>papa 0.5; tomate riñón 0.5; tomate de árbol 0.5; cebolla 1.0 L/HA</t>
  </si>
  <si>
    <t>Peronospora destructor Aplicado a Cebolla, Phytophthora infestans Aplicado a Papa, Phytophthora infestans Aplicado a Tomate riñon, Phytophthora infestans Aplicado a Tomate de árbol</t>
  </si>
  <si>
    <t>Anhui Guangxin Agrochemical Co. Ltd (fabricante Famoxadone) - China, DUPONT ASTURIAS S.L. (fabricante de Famoxadone) - España, DUPONT DE NEMOURS (FRANCE) S.A.S. (formulador) - Francia, E. I. DU PONT DE NEMOURS AND COMPANY (fabricante de Famoxadone) - Estados Unidos, SALTIGO GMBH (fabricante de Oxathiapiprolin) - Alemania</t>
  </si>
  <si>
    <t>REGEV</t>
  </si>
  <si>
    <t>257-F1/NA</t>
  </si>
  <si>
    <t>Aceite del árbol de té (melaleuca alternifolia) 400 G/L + Difenoconazole 200 G/L</t>
  </si>
  <si>
    <t>0.5 PARA BANANO, 0,35 PARA ARROZ, 0,8 PARA ROSA L/HA</t>
  </si>
  <si>
    <t>Helminthosporium oryzae Aplicado a Arroz, Mycosphaerella fijiensis Aplicado a Banano, Oidium sp. Aplicado a Rosa</t>
  </si>
  <si>
    <t>CORBAN INTERNATIONAL PTY LIMITED FABRICANTE DE ACEITE DEL ÁRBOL DEL TÉ (Melaleuca alternifolia) - Australia, SHANDONG WEIFANG SHUANGXING PESTICIDE CO. LTD. FABRICANTE DE DIFENOCONAZOLE - China, STOCKTON (Israel) Ltd. FORMULADOR - Israel</t>
  </si>
  <si>
    <t>150 ML, 250 ML, 500 ML, 1 L, 1 GL, 100 ML</t>
  </si>
  <si>
    <t>0.75 l/ha Rosa, 400 ml/ha maíz L/HA</t>
  </si>
  <si>
    <t>MEGAGIBB 40</t>
  </si>
  <si>
    <t>03-PGR5-U</t>
  </si>
  <si>
    <t>6 G, 10 G, 100 G, 62,5 G</t>
  </si>
  <si>
    <t>0.6 GR/HA</t>
  </si>
  <si>
    <t>Regulador de crecimiento Aplicado a Tomate riñon</t>
  </si>
  <si>
    <t>IPROCHEM COMPANY LIMITED - FORMULADOR - China, JIANGXI NEW REYPHON BIOCHEMICAL CO., LTD. (FAB.- FORM.) - China</t>
  </si>
  <si>
    <t>FLAGCHEM INTERNATIONAL CO., LTD/FABRICANTE FORMULADOR - China, HONBOR INDUSTRIAL CO., LTD /FABRICANTE FORMULADOR - China, NANJING ESSENCE FINE-CHEMICAL CO. LTD/FABRICANTE FORMULADOR - China, SHANDONG RAINBOW INTERNATIONAL CO.,LTD. /FABRICANTE FORMULADOR - China, SHANGHAI BOSMAN INDUSTRIAL CO., LTD. (fabricante - formulador) - China</t>
  </si>
  <si>
    <t>6-A13/NA-CL1</t>
  </si>
  <si>
    <t>Tetranychus urticae Aplicado a Rosa, Tetranychus urticae Aplicado a Papaya</t>
  </si>
  <si>
    <t>BABOSTOP</t>
  </si>
  <si>
    <t>21-M7/NA</t>
  </si>
  <si>
    <t>0992625287001</t>
  </si>
  <si>
    <t>ACKFOR INVESTIGACION AGRICOLA S.A. ACKFORSA</t>
  </si>
  <si>
    <t>Metaldehyde 800 G/KG</t>
  </si>
  <si>
    <t>0.25 kg/ha para arroz KG/HA</t>
  </si>
  <si>
    <t>NANJING BIOAGRILAND CROP CARE CO. LTD. (FORMULADOR) - China, NANJING ESSENCE FINE-CHEMICAL CO.LTD (fab-for) - China</t>
  </si>
  <si>
    <t>Ethoprophos 150 G/KG</t>
  </si>
  <si>
    <t>Carvacrol 20 G/L</t>
  </si>
  <si>
    <t>Meloidogyne spp Aplicado a Rosa, Radopholus similis Aplicado a Banano</t>
  </si>
  <si>
    <t>1,08 PARA ARROZ Y ROSA; 0,9 PARA FRESA, FRAMBUESA ROJA Y NEGRA, MORA, ARÁNDANO L/HA</t>
  </si>
  <si>
    <t>Schizotetranychus oryzae Aplicado a Arroz, Tetranychus urticae Aplicado a Frambuesa negra, Tetranychus urticae Aplicado a Rosa, Tetranychus urticae Aplicado a Fresa, Tetranychus urticae Aplicado a Mora, Tetranychus urticae Aplicado a arándano, Tetranychus urticae Aplicado a Frambuesa roja</t>
  </si>
  <si>
    <t>IPROCHEM CO., LTD.(for) - India, NANJING LANDSCAPE AGROSCIENCE LTD. (fabricante-formulador) - China, NINGBO SUNJOY AGROSCIENCE CO., LTD (FABRICANTE Y FORMULADOR) - China</t>
  </si>
  <si>
    <t>DHEF-EN ADICIÓN DE FORMULADOR</t>
  </si>
  <si>
    <t>ZZ 80</t>
  </si>
  <si>
    <t>15-F34/NA-CL2</t>
  </si>
  <si>
    <t>2 TOMATE RIÑON KG/HA</t>
  </si>
  <si>
    <t>ARIS INDUSTRIAL S.A (FAB-FOR) - Perú</t>
  </si>
  <si>
    <t>PROID</t>
  </si>
  <si>
    <t>44-I7/NA-CL1</t>
  </si>
  <si>
    <t>1 L, 3.8 L, 19 L, 100 ML, 200 ML, 250 ML, 500 ML</t>
  </si>
  <si>
    <t>HANGZHOU KAIYI CHEMICAL Co. Ltd. (Fabricante y formulador) - China, JIANGSU INS-HOPE NEW MATERIALS TECHNOLOGY CO.,LTD.(Fabricante y formulador) - China, NINGBO AGROSKYRUN TRADING CO. LTD.(fabricante-formulador) - China, SHANGHAI E-TONG CHEMICAL CO.,LTD (fabricante formulador) - China</t>
  </si>
  <si>
    <t>SOLVENT NAPHTHA (petroleum) HEAVY AROMATIC 680 g/l. Producto inflamable</t>
  </si>
  <si>
    <t>banano y maiz: 0.25, rosa:1.25 KG/HA</t>
  </si>
  <si>
    <t>0,4cc/l ó 0.12 l/ha para maíz; 0.70 l/ha para rosa ML</t>
  </si>
  <si>
    <t>PENDIHER 400</t>
  </si>
  <si>
    <t>34-H13/NA-CL1</t>
  </si>
  <si>
    <t>maíz y arroz: 2 L/HA</t>
  </si>
  <si>
    <t>Echinochloa colona Aplicado a Maíz, Echinochloa colonum Aplicado a Arroz, Echinochloa crusgalli Aplicado a Arroz, Leptochloa filiformis Aplicado a Arroz, Rottboellia cochinchinensis Aplicado a Maíz</t>
  </si>
  <si>
    <t>AGRIPAC S.A.(formulador) - Ecuador, NINGBO GENERIC CHEMICAL CO., LTD. (Fabricante) - China</t>
  </si>
  <si>
    <t>SOLVENT NAPHTHA (petroleum) LIGTH AROMATIC 516 g/l</t>
  </si>
  <si>
    <t>ALTITUD GOLD</t>
  </si>
  <si>
    <t>179-F3/NA-CL1</t>
  </si>
  <si>
    <t>JIANGSU ROTAM CHEMISTRY CO. Ltd. (Fabricante-Formulador - China, ROTAM AGRO COLOMBIA SAS (Formulador) - Colombia</t>
  </si>
  <si>
    <t>PRIDE 23EC</t>
  </si>
  <si>
    <t>200-FORG3-U</t>
  </si>
  <si>
    <t>0992728329001</t>
  </si>
  <si>
    <t>IMPORTADORA MONTESANO MONSANO S.A.</t>
  </si>
  <si>
    <t>AUSOIL PTY. LTD. / FABRICANTE-FORMULADOR - Australia</t>
  </si>
  <si>
    <t>PRODUCTO NUEVO; Extracto Vegetal</t>
  </si>
  <si>
    <t>SAMAR</t>
  </si>
  <si>
    <t>44-F4/NA-CL1</t>
  </si>
  <si>
    <t>1 ml/l (volumen de agua 2000 l)</t>
  </si>
  <si>
    <t>SHENYANG TONGXIANG AGROCHEMICAL CO. LTDA. (fabricante - formulador) - China</t>
  </si>
  <si>
    <t>SOLVENT NAPHTHA (petroleum) LIGTH AROMATIC 619 g/l. Producto inflamable</t>
  </si>
  <si>
    <t>SULFER 80</t>
  </si>
  <si>
    <t>15-F34/NA-CL3</t>
  </si>
  <si>
    <t>ARIS INDUSTRIAL S.A.(fabricante-formulador) - Perú</t>
  </si>
  <si>
    <t>ZARIVA</t>
  </si>
  <si>
    <t>156-I1/NA–CL1</t>
  </si>
  <si>
    <t>Chlorantraniliprole 100 G/L + Lambda-cyhalothrin 50 G/L</t>
  </si>
  <si>
    <t>250 ML/HA PARA BRÓCOLI Y TOMATE RIÑÓN; 150 ML/HA MAÍZ</t>
  </si>
  <si>
    <t>CHLORANTRANILIPROLE: __DU PONT AGRICULTURAL CHEMICALS LTD. SHANGHAI - FABRICANTE - China, CHLORANTRANILIPROLE: __ E.I. DU PONT DE NEMOURS AND COMPANY - FABRICANTE - Estados Unidos, CHLORANTRANILIPROLE: __ FMC CORPORATION - FABRICANTE - Estados Unidos, Lambda-cyhalothrin : BHARAT RASAYAN LIMITED- FAB - India, LAMBDA-CYHALOTHRIN: SYNGENTA HUDDERSFIELD MANUFACTURING CENTRE - FABRICANTE - Reino Unido, Lambda-cyhalothrin : YOUTH CHEMICAL CO., LTD - FAB - China, SYNGENTA PRODUCTION FRANCE S.A.S. - FORMULADOR - Francia, SYNGENTA PROTEÇÃO DE CULTIVOS LTDA - FORMULADOR - Brasil</t>
  </si>
  <si>
    <t>Aditivo Importancia Toxicologica: dimethylsiloxane: 2.3g/l; NOMBRE COMERCIAL DE LA EMPRESA CONAGRI, PRODUCTO NUEVO; CAMBIO DE TITULARIDAD</t>
  </si>
  <si>
    <t>BAN0,2MAIZ0,4ARZ(0,3-0,2-0,25)T.RÑ0,3ROS0,14HYPE0,41BROC0,3FREJ0,5CEB0,12SAN0,25KWNOSAMBMELO1,PAP0.3 L/HA</t>
  </si>
  <si>
    <t>Aleurothrixus floccosus Aplicado a Banano, Bactericera cockerelli Aplicado a Papa, Brevicoryne brassicae Aplicado a Brócoli, Dalbulus maidis Aplicado a Maíz, Frankliniella occidentalis Aplicado a Melón, Frankliniella occidentalis Aplicado a Kiwano, Frankliniella occidentalis Aplicado a Sambo, Frankliniella occidentalis Aplicado a Fréjol, Hydrellia sp Aplicado a Arroz, Macrosiphum euphorbiae Aplicado a Frambuesa negra, Macrosiphum euphorbiae Aplicado a Mora, Macrosiphum euphorbiae Aplicado a Fresa, Macrosiphum euphorbiae Aplicado a arándano, Macrosiphum euphorbiae Aplicado a Frambuesa roja, Macrosiphum rosae Aplicado a Rosa, Oebalus ornatus Aplicado a Arroz, Tagosodes oryzicolus Aplicado a Arroz, Thrips tabaci Aplicado a Cebolla, Thrips tabaci Aplicado a Sandía, Trialeurodes vaporariorum Aplicado a Hypericum, Trialeurodes vaporariorum Aplicado a Tomate riñon</t>
  </si>
  <si>
    <t>SULPHUR MILLS LIMITED (FAB.-FORM) - India</t>
  </si>
  <si>
    <t>DOSIS: Mora, fresa, arándano frambuesa roja y frambuesa negra: 0.3 l/ha.</t>
  </si>
  <si>
    <t>1 l , 100 ML, 250 ML, 500 ML, 4 L, 20 L</t>
  </si>
  <si>
    <t>ABAMECTIN B1A + B1B 18 G/L</t>
  </si>
  <si>
    <t>Palma africana: 0.50 kg/ha; maíz: 250 g/ha</t>
  </si>
  <si>
    <t>MITERRA (&gt;7,5 l)</t>
  </si>
  <si>
    <t>ARROZ: 0.125; TOMATE RIÑÓN: 0.240; PAPA: 0.20; MAÍZ: 0.20 L/HA</t>
  </si>
  <si>
    <t>Bactericera cockerelli Aplicado a Papa, Dalbulus maidis Aplicado a Maíz, Hydrellia sp Aplicado a Arroz, Trialeurodes vaporariorum Aplicado a Tomate riñon</t>
  </si>
  <si>
    <t>VOLATON AG</t>
  </si>
  <si>
    <t>37-I23/NA-CL1</t>
  </si>
  <si>
    <t>BIESTERFELD SHANGHAI CO., LTD. (fabricante y formulador) - China, COROMANDEL INTERNATIONAL LIMITED (formulador) - India</t>
  </si>
  <si>
    <t>maiz: 2.40 ; papaya: 3 L/HA</t>
  </si>
  <si>
    <t>Amaranthus spinosus Aplicado a Papaya, Bidens pilosa Aplicado a Maíz, Eleusine indica Aplicado a Maíz, Malvastrum peruvianum Aplicado a Maíz, Malva sylvestris Aplicado a Maíz, Rumex crispus Aplicado a Maíz, Solanum nigrum Aplicado a Maíz, Verbena litoralis Aplicado a Maíz</t>
  </si>
  <si>
    <t>1 L, 750 ML, 100 ML, 500 ML, 5 L, 10 L, 20 L, 250 ML, 1 GL</t>
  </si>
  <si>
    <t>Tebuconazole 225 G/L + Triadimefon 75 G/L</t>
  </si>
  <si>
    <t>arroz: 0.75; ajo - cebolla bulbo: 0.50; café: 0.50; plátano: 0.4; Banano 0.50 L/HA</t>
  </si>
  <si>
    <t>Alternaria porri Aplicado a Cebolla bulbo, Alternaria porri Aplicado a Ajo, Botrytis sp. Aplicado a Ajo, Botrytis sp. Aplicado a Cebolla bulbo, Hemileia vastatrix Aplicado a Café, Mycosphaerella fijiensis Aplicado a Banano, Mycosphaerella fijiensis Aplicado a Plátano, Sarocladium oryzae Aplicado a Arroz, Sclerotinum sp. Aplicado a Cebolla bulbo, Sclerotinum sp. Aplicado a Ajo</t>
  </si>
  <si>
    <t>Solvent naphtha (petroleum), light aromatic 55 g/l; Dimetilformamida 220 g/l</t>
  </si>
  <si>
    <t>VOLATION</t>
  </si>
  <si>
    <t>37-I24/NA-CL1</t>
  </si>
  <si>
    <t>Mandarina 0.6; Papa 1.0 KG/HA</t>
  </si>
  <si>
    <t>FORATO DUPLO</t>
  </si>
  <si>
    <t>143-F10/NA</t>
  </si>
  <si>
    <t>2.5 L, 1 L, 500 ML, 250 ML, 100 ML</t>
  </si>
  <si>
    <t>Carbaryl 480 G/L</t>
  </si>
  <si>
    <t>2 PARA PAPA,ARROZ /(1.6 para caracol manzana) y (1 para mosca min); 1 (o 2 ml/L) para TOMATE RIÑON L/HA</t>
  </si>
  <si>
    <t>Hydrellia sp Aplicado a Arroz, Pomacea canaliculata Aplicado a Arroz, Premnotrypes vorax Aplicado a Papa, Tuta absoluta Aplicado a Tomate riñon</t>
  </si>
  <si>
    <t>BENTAGRAN 48 SL</t>
  </si>
  <si>
    <t>30-H6/NA</t>
  </si>
  <si>
    <t>Cyperus rotundus Aplicado a Arroz, Euphorbia heterophylla Aplicado a Arroz, Euphorbia hirta Aplicado a Arroz</t>
  </si>
  <si>
    <t>AGROQUIMICOS, SEMILLAS Y EQUIPOS DE RIEGO S.A. (AGSEREC) (FOR) - Colombia, SHANDONG BINNONG TECHNOLOGY CO., LTD (FAB) - China</t>
  </si>
  <si>
    <t>30-H6/NA..</t>
  </si>
  <si>
    <t>GANESH</t>
  </si>
  <si>
    <t>221-F3/NA</t>
  </si>
  <si>
    <t>300 G</t>
  </si>
  <si>
    <t>Diethofencarb 350 G/KG</t>
  </si>
  <si>
    <t>NANJING LANDSCAPE AGROSCIENCE LTD. (fabricante y formulador) - China</t>
  </si>
  <si>
    <t>FLUBE</t>
  </si>
  <si>
    <t>133-I2/NA</t>
  </si>
  <si>
    <t>100 CM3, 120 CM, 480 CM, 500 CM, 1 L, 20 L</t>
  </si>
  <si>
    <t>30 ml/ha</t>
  </si>
  <si>
    <t>Anticarsia gemmatalis Aplicado a Soya</t>
  </si>
  <si>
    <t>Nanjing Essence Fine-Chemical Co., Ltd. (fabricante - formulador) - China</t>
  </si>
  <si>
    <t>ROSA: 0.5 g/l ó 0.4 kg/ha; ARROZ: 0.30 kg/ha ó 1.50 g/l G/L</t>
  </si>
  <si>
    <t>HAILIR PESTICIDES AND CHEMICALS GROUP CO. LTD. (fabricante -formulador) - China, NINGBO AGROSKYRUN TRADING CO. LTD. (Fab-Form) - China, SHANGHAI E-TONG CHEMICAL CO.,LTD/fabricante formulador - China</t>
  </si>
  <si>
    <t>SOREXA</t>
  </si>
  <si>
    <t>190-I2/NA</t>
  </si>
  <si>
    <t>1 KG, 10 KG, 100 G, 200 G, 500 G</t>
  </si>
  <si>
    <t>CHAKRAN</t>
  </si>
  <si>
    <t>129-F6/NA</t>
  </si>
  <si>
    <t>0.4 KG/HA</t>
  </si>
  <si>
    <t>IMPORTADORA INDUSTRIAL AGRICOLA DEL MONTE S.A. INMONTE (FOR) - Ecuador, SHANGHAI E-TONG CHEMICAL CO., LTD. (FAB-FOR) - China</t>
  </si>
  <si>
    <t>ERRADICATOR</t>
  </si>
  <si>
    <t>33-H10/NA</t>
  </si>
  <si>
    <t>1 L, 20 L, 100 ML, 250 ML, 500 ML, 1 GL</t>
  </si>
  <si>
    <t>Ageratum conyzoides Aplicado a Tomate riñon, Amaranthus dubius Aplicado a Tomate riñon, Leptochloa uninervia Aplicado a Tomate riñon, Portulaca oleracea Aplicado a Tomate riñon</t>
  </si>
  <si>
    <t>JIANGSU SEVENCONTINENT GREEN CHEMICAL Co., Ltd. (FAB- FOR) - China</t>
  </si>
  <si>
    <t>NOWEED</t>
  </si>
  <si>
    <t>106-H10/NA</t>
  </si>
  <si>
    <t>25 G, 250 G, 1 KG</t>
  </si>
  <si>
    <t>Cyperus esculentus Aplicado a Arroz, Cyperus rotundus Aplicado a Arroz</t>
  </si>
  <si>
    <t>MARKETING ARM PANAMA (FAB.-FORM.)) - Panamá</t>
  </si>
  <si>
    <t>ANUBIS</t>
  </si>
  <si>
    <t>87-A4/NA</t>
  </si>
  <si>
    <t>0.80 L/HA</t>
  </si>
  <si>
    <t>FLUASTAR</t>
  </si>
  <si>
    <t>194-F6/NA</t>
  </si>
  <si>
    <t>1 L, 500 ML, 150 ML</t>
  </si>
  <si>
    <t>Plasmodiophora brassicae Aplicado a Brócoli</t>
  </si>
  <si>
    <t>ZHEJIANG HETIAN CHEMICAL CO.,LTD (Fab-Form) - China</t>
  </si>
  <si>
    <t>Aditivo de Importancia toxicológica: Tributyl phosphate 4 g/l</t>
  </si>
  <si>
    <t>Iminoctadine tris(albesilate) 400 G/KG</t>
  </si>
  <si>
    <t>Alternaria porri Aplicado a Cebolla, Alternaria solani Aplicado a Tomate riñon, Helminthosporium oryzae Aplicado a Arroz, Oidium sp. Aplicado a Rosa</t>
  </si>
  <si>
    <t>PRODUCTO AUTORIZADO PARA SU COMERCIALIZACIÓN CON ETIQUETA NORMA NACIONAL HASTA EL 25 DE JUNIO DEL 2020 (NOMBRE CON EL QUE SE COMERCIALIZA: BELLKUTE 40 %; codigo 05-F1-SESAU)</t>
  </si>
  <si>
    <t>TERRAZOLE 35 WP (CANCELADO)</t>
  </si>
  <si>
    <t>Etridiazole 350 G/KG</t>
  </si>
  <si>
    <t>PAGADO 2002 CAMBIO DE FABRICANTE (06/09/2006) CAMBIO TITULAR (18/06/2007); ANTES BERMEO REP. CROMPTOM CAMBIO DE FABRICANTE (10/09/2007) / CANCELADO BAJO RESOLUCIÓN 0146/ PRODUCTO AUTORIZADO PARA SU COMERCIALIZACIÓN CON ETIQUETA NORMA NACIONAL HASTA EL 25 DE JUNIO DEL 2020 (NOMBRE CON EL QUE SE COMERCIALIZA: TERRAZOLE 35 WP)</t>
  </si>
  <si>
    <t>MALATHION 25%PM (cancelado)</t>
  </si>
  <si>
    <t>MIGRACION / CANCELADO BAJO RESOLUCIÓN 0146/ PRODUCTO AUTORIZADO PARA SU COMERCIALIZACIÓN CON ETIQUETA NORMA NACIONAL HASTA EL 25 DE JUNIO DEL 2020 (NOMBRE CON EL QUE SE COMERCIALIZA: MALATHION 25% PM)</t>
  </si>
  <si>
    <t>SWITCH</t>
  </si>
  <si>
    <t>107-F1/NA</t>
  </si>
  <si>
    <t>400 g/ha brócoli, 500 g/ha tomate riñón y rosas, 800-1000g/ha GR/HA</t>
  </si>
  <si>
    <t>Botrytis cinerea Aplicado a Brócoli, Botrytis cinerea Aplicado a Tomate riñon, Botrytis cinerea Aplicado a Rosa, Botrytis cinerea Aplicado a Uva</t>
  </si>
  <si>
    <t>EXWOLD TECHNOLOGY LIMITED. (FORMULADOR) - Reino Unido, FINE ORGANICS LIMITED / FABRICANTE FLUDIOXONIL - Reino Unido, GOWAN MILLING LLC. / FORMULADOR - Estados Unidos, SYNGENTA CROP PROTECTION MONTHEY S.A. / FABRICANTE FLUDIOXONIL Y CYPRODINIL - Suiza</t>
  </si>
  <si>
    <t>MIGRACION DEL PLAGUICI AL GUIA, FECHA DE REGISTRO POR PRIMERA VEZ: 15/05/2001 / PRODUCTO AUTORIZADO PARA SU COMERCIALIZACIÓN CON ETIQUETA NORMA NACIONAL HASTA EL 25 DE JUNIO DEL 2020 (NOMBRE CON EL QUE SE COMERCIALIZA: SWITCH 62.5 WG; CODIGO 107-F1-SESA-U)</t>
  </si>
  <si>
    <t>MIGRACION DEL PLAGUICI AL GUIA; CAMBIO DE TITULARIDAD SUMMIT AGRO SOUTH AMERICA SPA, CAMBIO DE TITULARIDAD SUMMIT AGRO SOUTH AMERICA SPA (31-07-2017)/ PRODUCTO AUTORIZADO PARA SU COMERCIALIZACIÓN CON ETIQUETA NORMA NACIONAL HASTA EL 25 DE JUNIO DEL 2020 (NOMBRE CON EL QUE SE COMERCIALIZA: PADAN 50 SP, CON NUMERO DE REGISTRO: 71-I1-SESAU)</t>
  </si>
  <si>
    <t>Ischaemum rugosum Aplicado a Soya, Rottboellia cochinchinensis Aplicado a Soya</t>
  </si>
  <si>
    <t>TOPAS 100 EC (CANCELADO)</t>
  </si>
  <si>
    <t>MIGRACION DEL PLAGUICI AL GUIA / CANCELADO BAJO RESOLUCIÓN 0146 / PRODUCTO AUTORIZADO PARA SU COMERCIALIZACIÓN CON ETIQUETA NORMA NACIONAL HASTA EL 25 DE JUNIO DEL 2020 (NOMBRE CON EL QUE SE COMERCIALIZA: TOPAS 100 EC)</t>
  </si>
  <si>
    <t>13-AI3/NA</t>
  </si>
  <si>
    <t>1 L, 500 CM3, 100 ML, 250 ML</t>
  </si>
  <si>
    <t>Diafenthiuron 500 G/L</t>
  </si>
  <si>
    <t>VIOLENTO (CANCELADO)</t>
  </si>
  <si>
    <t>Metilrosanilina 20 G/KG</t>
  </si>
  <si>
    <t>Ramularia collo-cygni Aplicado a Rosa</t>
  </si>
  <si>
    <t>MIGRACION / CANCELADO BAJO RESOLUCIÓN 0146/ PRODUCTO AUTORIZADO PARA SU COMERCIALIZACIÓN CON ETIQUETA NORMA NACIONAL HASTA EL 25 DE JUNIO DEL 2020 (NOMBRE CON EL QUE SE COMERCIALIZA: VIOLENTO)</t>
  </si>
  <si>
    <t>DOMARK</t>
  </si>
  <si>
    <t>120-F1/NA</t>
  </si>
  <si>
    <t>Tetraconazole 40 G/L</t>
  </si>
  <si>
    <t>1,25 ml/l ML</t>
  </si>
  <si>
    <t>ISAGRO S.p.A. (fabricante y formulador) - Italia</t>
  </si>
  <si>
    <t>FECHA DE REGISTRO ORIGINAL: 2003/06/06 / PRODUCTO AUTORIZADO PARA SU COMERCIALIZACIÓN CON ETIQUETA NORMA NACIONAL HASTA EL 25 DE JUNIO DEL 2020 (NOMBRE CON EL QUE SE COMERCIALIZA: DOMARK 40 EA, CODIGO 120 - F1-SESAU)</t>
  </si>
  <si>
    <t>1.50 g/l rosa, 1.25 g/l papa, 1.33 g/l Tomate riñon G/L</t>
  </si>
  <si>
    <t>GUANGDONG KEYWA CHEMICAL TRADING CENTER CO., LTD. (Form) - China, JIANGSU BAOLING CHEMICAL COMPANY LIMITED (Fab y Form) - China, SUNJOY AGRO. NINGBO SUNJOY AGROSCIENCE CO., LTD. (Fab y Form) - China</t>
  </si>
  <si>
    <t>PRODUCTO REGISTRADO 18/3/2005; PRODUCTO REVALUADO / PRODUCTO AUTORIZADO PARA SU COMERCIALIZACIÓN CON ETIQUETA NORMA NACIONAL HASTA EL 25 DE JUNIO DEL 2020 (NOMBRE CON EL QUE SE COMERCIALIZA: PREDOSTAR, CODIGO 133 - F 1-SESAU)</t>
  </si>
  <si>
    <t>ADICIÓN DE FABRICANTE, FORMULADOR Y PAÍS DE ORIGEN APROBADO CON OFICIO 0114-O 11/01/2016 / CANCELADO BAJO RESOLUCIÓN 0146 / PRODUCTO AUTORIZADO PARA SU COMERCIALIZACIÓN CON ETIQUETA NORMA NACIONAL HASTA EL 25 DE JUNIO DEL 2020 (NOMBRE CON EL QUE SE COMERCIALIZA: CARGO; CARBENDAZIM; CARBEMEX SC)</t>
  </si>
  <si>
    <t>DUAL GOLD</t>
  </si>
  <si>
    <t>17-H3/NA</t>
  </si>
  <si>
    <t>1 l , 5 l , 500 ML</t>
  </si>
  <si>
    <t>1(maíz, sandía),1.25(caña de azucar),2 (brócoli) L/HA</t>
  </si>
  <si>
    <t>Amaranthus spinosus Aplicado a Caña de azúcar, Amaranthus spinosus Aplicado a Sandía, Cyperus rotundus Aplicado a Caña de azúcar, Digitaria sanguinalis Aplicado a Brócoli, Echinochloa colonum Aplicado a Sandía, Eleusine indica Aplicado a Sandía, Eleusine indica Aplicado a Maíz, Fimbristylis miliacea Aplicado a Maíz, Leptochloa filiformis Aplicado a Sandía, Pennisetum clandestinum Aplicado a Brócoli, Portulaca oleracea Aplicado a Sandía, Urtica urens Aplicado a Brócoli</t>
  </si>
  <si>
    <t>CABB AG (FAB) - Suiza, Monsanto Company (FAB) - Estados Unidos, SYNGENTA S.A. (FOR) - Colombia</t>
  </si>
  <si>
    <t>AMP. DE PAIS DE ORIGEN A COLOMBIA 26/12/2001. CAMBIO TITULAR ANTES NOVARTIS (09/08/2002) AMP. PAIS DE ORIGEN (01/08/2008). AMPLIACIÓN DE PRESENTACION COMERCIAL 5 DE ABRIL DE 2012 / PRODUCTO AUTORIZADO PARA SU COMERCIALIZACIÓN CON ETIQUETA NORMA NACIONAL HASTA EL 25 DE JUNIO DEL 2020 (NOMBRE CON EL QUE SE COMERCIALIZA: DUAL GOLD 960 EC, CODIGO 17-H3-SESAU)/ Reevaluación antes DUAL GOLD 960 EC (17-H3-SESAU) con fecha de registro 19/01/2000, aditivo solvent naphtha(petroleum) heavy aromatic (30 g/l)</t>
  </si>
  <si>
    <t>Diflovidazin 200 G/L</t>
  </si>
  <si>
    <t>REVALUACIÓN / PRODUCTO AUTORIZADO PARA SU COMERCIALIZACIÓN CON ETIQUETA NORMA NACIONAL HASTA EL 25 DE JUNIO DEL 2020 (NOMBRE CON EL QUE SE COMERCIALIZA: FLUMITE 200, CODIGO 113 - IA 1 SESA U)</t>
  </si>
  <si>
    <t>TOPSIN M</t>
  </si>
  <si>
    <t>33-F1/NA</t>
  </si>
  <si>
    <t>0.6 KG/HA</t>
  </si>
  <si>
    <t>NIPPON SODA CO. LTD. (fabricante - formulador) - Japón</t>
  </si>
  <si>
    <t>REGISTRO POR PRIMERA VEZ: 13/10/1987 / PRODUCTO AUTORIZADO PARA SU COMERCIALIZACIÓN CON ETIQUETA NORMA NACIONAL HASTA EL 25 DE JUNIO DEL 2020 (NOMBRE CON EL QUE SE COMERCIALIZA: TOPSIN M OD, CODIGO 33-F7)</t>
  </si>
  <si>
    <t>SPORTAK 45 EC (CANCELADO)</t>
  </si>
  <si>
    <t>Botrytis cinerea Aplicado a Rosa, Penicillium sp. Aplicado a Piña, Pyricularia oryzae Aplicado a Arroz</t>
  </si>
  <si>
    <t>MIGRACION DEL PLAGUICI AL GUIA / CANCELADO BAJO RESOLUCIÓN 0146 / PRODUCTO AUTORIZADO PARA SU COMERCIALIZACIÓN CON ETIQUETA NORMA NACIONAL HASTA EL 25 DE JUNIO DEL 2020 (NOMBRE CON EL QUE SE COMERCIALIZA: SPORTAK 45 EC)</t>
  </si>
  <si>
    <t>8: ARROZ 18: PASTO SABOYA GR/HA</t>
  </si>
  <si>
    <t>Desmodium adscendens Aplicado a Pasto saboya, Dichondra repens Aplicado a Pasto saboya, Eclipta alba Aplicado a Arroz, Fimbristylis littoralis Aplicado a Arroz, Geophila macropoda Aplicado a Pasto saboya, Pueraria phaseoloides Aplicado a Pasto saboya, Sida rhombifolia Aplicado a Pasto saboya</t>
  </si>
  <si>
    <t>MATCH</t>
  </si>
  <si>
    <t>77-I1/NA</t>
  </si>
  <si>
    <t>brocoli: 300ml/ha, col, tomate: 500ml/ha, maiz:400 ml/ha, soya: 200 ml/ha</t>
  </si>
  <si>
    <t>Anticarsia gemmatalis Aplicado a Soya, Helicoverpa zea Aplicado a Maíz, Plutella xylostella Aplicado a Brócoli, Plutella xylostella Aplicado a Col, Spodoptera frugiperda Aplicado a Maíz, Tuta absoluta Aplicado a Tomate riñon</t>
  </si>
  <si>
    <t>HUAIAN GLORY CHEMICAL CO., LTD (FABRICANTE) - China, SYNGENTA CROP PROTECTION MONTHEY S.A. (FAB.) - Suiza, SYNGENTA S.A. (FORM.) - Colombia</t>
  </si>
  <si>
    <t>CYCLOHEXANONE 200g/l, mixture of aromatic hydrocarbons 588.98g/l/ REGISTRO POR PRIMERA VEZ:26/10/1994 / PRODUCTO AUTORIZADO PARA SU COMERCIALIZACIÓN CON ETIQUETA NORMA NACIONAL HASTA EL 25 DE JUNIO DEL 2020 (NOMBRE CON EL QUE SE COMERCIALIZA: MATCH 050 EC, CODIGO 77-I)</t>
  </si>
  <si>
    <t>DIONIFER</t>
  </si>
  <si>
    <t>13-F3/NA-CL1</t>
  </si>
  <si>
    <t>brócoli, papa, piña y rosa 2,00 KG/HA</t>
  </si>
  <si>
    <t>SHANGHAI PSYCHE CHEMICALS Co. Ltd. (FAB. - FORM) - China</t>
  </si>
  <si>
    <t>100 ML, 1 L, 1 GL, 20 L, 250 ML</t>
  </si>
  <si>
    <t>banano; t. arbol: 0.4 L/HA</t>
  </si>
  <si>
    <t>Colletotrichum gloeosporioides Aplicado a Tomate de árbol, Mycosphaerella fijiensis Aplicado a Banano</t>
  </si>
  <si>
    <t>IPROCHEM CO., LTD. (formulador) - China, NINGBO SUNJOY AGROSCIENCE CO., LTD. (Fabricante y Formulador) - China</t>
  </si>
  <si>
    <t>123-I17/NA222</t>
  </si>
  <si>
    <t>NINGBO GENERIC CHEMICAL CO. LTD - China</t>
  </si>
  <si>
    <t>Proteína hidrolizada 55 ML</t>
  </si>
  <si>
    <t>Ceratitis capitata Aplicado a Mango</t>
  </si>
  <si>
    <t>BIOIBERICA S. A.U. (FAB.- FOR.) - España</t>
  </si>
  <si>
    <t>1 L, 4 L, 20 L, 250 ML, 500 ML, 150 ML, 1 GL, 4 GL, 100 ML</t>
  </si>
  <si>
    <t>0.30 PARA PAPA Y ARROZ; 0.25 PARA MAÍZ ; 0.40 ml/l Rosa L/HA</t>
  </si>
  <si>
    <t>IPROCHEM COMPANY LIMITED (FABRICANTE Y FORMULADOR) - China, NINGBO FREE TRADE ZONE FINECHEM IND. CO., LTD. FABRICANTE - FORMULADOR - China, OASIS AGROSCIENCE LIMITED - FABRICANTE - FORMULADOR - China</t>
  </si>
  <si>
    <t>250 ML, 1 L, 500 ML, 100 ML</t>
  </si>
  <si>
    <t>TOMATE RIÑÓN 0.60 ML/L, ARROZ 0.25, 0.20 0.30; 0.20 L/HA L/HA</t>
  </si>
  <si>
    <t>Aleurothrixus floccosus Aplicado a Banano, Bactericera cockerelli Aplicado a Papa, Brevicoryne brassicae Aplicado a Brócoli, Dalbulus maidis Aplicado a Maíz, Frankliniella occidentalis Aplicado a Fréjol, Hydrellia sp Aplicado a Arroz, Macrosiphum rosae Aplicado a Rosa, Oebalus ornatus Aplicado a Arroz, Tagosodes oryzicolus Aplicado a Arroz, Thrips tabaci Aplicado a Sandía, Thrips tabaci Aplicado a Cebolla bulbo, Trialeurodes vaporariorum Aplicado a Tomate riñon, Trialeurodes vaporariorum Aplicado a Hypericum</t>
  </si>
  <si>
    <t>MAÍZ Y BANANO 0.20 L/HA, ROSA 0.14 L/HA, HYPERICUM 0.41 L/HA, BRÓCOLI 0.30 L/HA, FRÉJOL 0.50 L/HA, CEBOLLA BULBO 120 ml/HA, PAPA 200 ML/HA, SANDIA 1.25 ML/L</t>
  </si>
  <si>
    <t>NINJA</t>
  </si>
  <si>
    <t>49-I1/NA</t>
  </si>
  <si>
    <t>300 ML/HA PARA ARROZ, 200-250 ML/HA PARA BRÓCOLI, 400 ML/HA PARA MAÍZ, 0.8 ML/L PARA ROSA</t>
  </si>
  <si>
    <t>Brevicoryne brassicae Aplicado a Brócoli, Frankliniella occidentalis Aplicado a Rosa, Spodoptera frugiperda Aplicado a Arroz, Spodoptera frugiperda Aplicado a Maíz</t>
  </si>
  <si>
    <t>BHARAT RASAYAN LTD. - FABRICANTE - India, _SYNGENTA HUDDERSFIELD MANUFACTURING CENTRE - FABRICANTE - Reino Unido, SYNGENTA PRODUCTION FRANCE S.A.S. - FORMULADOR - Francia, YOUTH CHEMICAL CO., LTD. - FABRICANTE - China</t>
  </si>
  <si>
    <t>PRODUCTO AUTORIZADO PARA SU COMERCIALIZACIÓN CON ETIQUETA NORMA NACIONAL HASTA EL 25 DE JUNIO DEL 2020 (NOMBRE CON EL QUE SE COMERCIALIZA: KARATE 5 EC ; NINJA EC, CODIGO 49-I) Información de Partida Arancelaria (&gt;300g-7,5kg)</t>
  </si>
  <si>
    <t>DOSIS: 0.7 ML/L PARA ROSA, periodo de carencia no aplica /PRODUCTO AUTORIZADO PARA SU COMERCIALIZACIÓN CON ETIQUETA NORMA NACIONAL HASTA EL 25 DE JUNIO DEL 2020 (NOMBRE CON EL QUE SE COMERCIALIZA: BRAVO 720 NUM REG 18-F6)</t>
  </si>
  <si>
    <t>GF - 120 CB; SUCCESS GF-120 0,02 CB</t>
  </si>
  <si>
    <t>Spinosad 0.24 G/L</t>
  </si>
  <si>
    <t>1,6 PARA MANGO, ZAPOTE, MANZANA, PERA, CAPULÍ, CEREZA, CIRUELA, REINA CLAUDIA. DURAZNO L/HA</t>
  </si>
  <si>
    <t>Anastrepha fraterculus Aplicado a Mango, Anastrepha obliqua Aplicado a Durazno, Anastrepha obliqua Aplicado a Capulí, Anastrepha obliqua Aplicado a Frambuesa roja, Anastrepha obliqua Aplicado a Manzana, Anastrepha obliqua Aplicado a Frambuesa negra, Anastrepha obliqua Aplicado a Cereza, Anastrepha obliqua Aplicado a Fresa, Anastrepha obliqua Aplicado a Zapote, Anastrepha obliqua Aplicado a Mora, Anastrepha obliqua Aplicado a Pera, Anastrepha obliqua Aplicado a Reina claudia, Anastrepha obliqua Aplicado a Mango, Anastrepha obliqua Aplicado a Ciruela, Anastrepha sp. Aplicado a Guayaba, Ceratitis capitata Aplicado a Uva, Ceratitis capitata Aplicado a Zapote, Ceratitis capitata Aplicado a Manzana, Ceratitis capitata Aplicado a Pera, Ceratitis capitata Aplicado a Capulí, Ceratitis capitata Aplicado a Cereza, Ceratitis capitata Aplicado a Ciruela, Ceratitis capitata Aplicado a Reina claudia, Ceratitis capitata Aplicado a Durazno, Ceratitis capitata Aplicado a Frambuesa roja, Ceratitis capitata Aplicado a Frambuesa negra, Ceratitis capitata Aplicado a Fresa, Ceratitis capitata Aplicado a Mora</t>
  </si>
  <si>
    <t>DOW AGROSCIENCES LLC FABRICANTE - FORMULADOR - Estados Unidos</t>
  </si>
  <si>
    <t>DOSIS: 1.6 L/HA FRAMBUESA ROJA Y NEGRA, FRESA, MORA, CIRUELO, GUABA SERRANA, GUAYABA, UVA; CULTIVOS: CIRUELO (Spondias purpurea) PLAGA: Mosca de la fruta (Anastrepha oblicua), (Anastrepha punensis); CULTIVO: GUABA SERRANA (Inga insgnis) PLAGA: Mosca de la fruta (Anastrepha distincta), (Anastrepha fraterculus)</t>
  </si>
  <si>
    <t>1 g/l o 300 g/ha</t>
  </si>
  <si>
    <t>AGROCHLOR 480</t>
  </si>
  <si>
    <t>26-I60/NA</t>
  </si>
  <si>
    <t>2.5 ML/L O 1 L/ha cafe</t>
  </si>
  <si>
    <t>Hypothenemus hampei Aplicado a Café</t>
  </si>
  <si>
    <t>NINGBO SYNAGROCHEM CO., LTD. (FAB-FOR) - China</t>
  </si>
  <si>
    <t>PRODUCTO NUEVO- Aditivo de importancia toxicológica Nonyl-phenol ethoxylated 100 g/l</t>
  </si>
  <si>
    <t>FELIFULL 72</t>
  </si>
  <si>
    <t>58-F29/NA</t>
  </si>
  <si>
    <t>`papa 0.50 KG/HA</t>
  </si>
  <si>
    <t>NINGBO GENERIC CHEMICAL CO., LTD.. (FAB-FOR) - China</t>
  </si>
  <si>
    <t>PRODUCTO NUEVO, CONTIENE Etilentiourea – ETU 3 g/kg</t>
  </si>
  <si>
    <t>OPTILUX</t>
  </si>
  <si>
    <t>07-PGR1/NA</t>
  </si>
  <si>
    <t>PIÑA 2 L/HA</t>
  </si>
  <si>
    <t>FORAGRO S.A. (FAB-FOR) - Guatemala</t>
  </si>
  <si>
    <t>PRODUCTO NUEVO; INDUCCIÓN FLORAL</t>
  </si>
  <si>
    <t>120-F3/NA1</t>
  </si>
  <si>
    <t>PICATINA FLORA</t>
  </si>
  <si>
    <t>259-F1/NA</t>
  </si>
  <si>
    <t>Fludioxonil 150 G/L + Pydiflumetofen 100 G/L</t>
  </si>
  <si>
    <t>1 ml/l (1000 l/ha agua) ML/L</t>
  </si>
  <si>
    <t>FINE ORGANICS LIMITED (FABRICANTE FLUDIOXONIL) - Reino Unido, SYNGENTA CROP PROTECTION AG (FORMULADOR) - Suiza, SYNGENTA CROP PROTECTION LLC (FORMULADOR) - Estados Unidos, SYNGENTA CROP PROTECTION MONTHEY S.A. (FABRICANTE PYDIFLUMETOFEN Y FLUDIOXONIL) - Suiza</t>
  </si>
  <si>
    <t>MELYRA</t>
  </si>
  <si>
    <t>258-F1/NA</t>
  </si>
  <si>
    <t>Mefentrifluconazole 200 G/L + Pyraclostrobin 200 G/L</t>
  </si>
  <si>
    <t>0.8 PARA CAFE, 0.4 PARA ROYA L/HA</t>
  </si>
  <si>
    <t>Hemileia vastatrix Aplicado a Café, Puccinia pittieriana Aplicado a Papa</t>
  </si>
  <si>
    <t>BASF CORPORATION (FABRICANTE MEFENTRIFLUCONAZOLE) - Estados Unidos, BASF ESPAÑOLA S.L. (FORMULADOR) - España, BASF S.A. (FORMULADOR) - Brasil, BASF SCHWARZHEIDE GMBH (FABRICANTE DE PYRACLOSTROBIN) - Alemania</t>
  </si>
  <si>
    <t>TORO 101</t>
  </si>
  <si>
    <t>66-H13/NA</t>
  </si>
  <si>
    <t>Desmodium canum Aplicado a Pasto brachiaria</t>
  </si>
  <si>
    <t>ADAMA ANDINA B.V., Sucursal Colombia (formulador) - Colombia, Adama Manufacturing Poland S.A. (fabricante i.a. 2, 4 D) - Polonia, Lier Chemical Co., Ltd. (fabricante i.a. Picloram) - China</t>
  </si>
  <si>
    <t>MIRAGE</t>
  </si>
  <si>
    <t>70-F14/NA</t>
  </si>
  <si>
    <t>ADAMA ANDINA B.V. SUCURSAL COLOMBIA (formulador) - Colombia, ADAMA MAKHTESHIM LTD. (formulador) - Israel, JIANGSU HUIFENG AGROCHEMICAL CO., LTD. (fabricante) - China</t>
  </si>
  <si>
    <t>Spodoptera frugiperda Aplicado a Brócoli, Spodoptera frugiperda Aplicado a Maíz, Thrips sp. Aplicado a Rosa</t>
  </si>
  <si>
    <t>PRODUCTO AUTORIZADO PARA SU COMERCIALIZACIÓN CON ETIQUETA NORMA NACIONAL HASTA EL 25 DE JUNIO DEL 2020 (NOMBRE CON EL QUE SE COMERCIALIZA: KARATE 5 EC ; NINJA EC, CODIGO 49-I)</t>
  </si>
  <si>
    <t>ALIANS</t>
  </si>
  <si>
    <t>110-F4/NA</t>
  </si>
  <si>
    <t>1 L, 400 ML, 200 ML, 100 ML</t>
  </si>
  <si>
    <t>Fludioxonil 300 G/L</t>
  </si>
  <si>
    <t>1.0 ML/L</t>
  </si>
  <si>
    <t>Penicillium sp. Aplicado a Piña</t>
  </si>
  <si>
    <t>HAILIR PESTICIDES AND CHEMICALS GROUP CO., LTD. (Fab/form) - China</t>
  </si>
  <si>
    <t>MIRAVIS DUO</t>
  </si>
  <si>
    <t>260-F1/NA</t>
  </si>
  <si>
    <t>Difenoconazole 125 G/L + Pydiflumetofen 75 G/L</t>
  </si>
  <si>
    <t>Mancha purpura (Alternaria sp.): 1000 ml/ha Quemazón foliar (Stemphylium botryosum): 1100 ml/ha Cenicilla (Oidium sp.): 1000 ml/ha Tizón temprano (Alternaria solani): 1000 ml/ha. Nedrosis foliar (Alternaria alternata): 1100 ml/ha ML</t>
  </si>
  <si>
    <t>Alternaria alternata Aplicado a Pimiento, Alternaria solani Aplicado a Tomate riñon, Alternaria sp. Aplicado a Cebolla, Oidium sp. Aplicado a Tomate riñon, Stemphylium botryosum Aplicado a Cebolla</t>
  </si>
  <si>
    <t>FAB. IA. Difenoconazole: Deccan Fine Chemicals (India) Private Limited - India, FAB. IA. Difenoconazole: Syngenta Crop. Protection Monthey - Suiza, FAB. IA. Pydiflumetofen: Syngenta Crop. Protection Monthey - Suiza, SYNGENTA CROP PROTECTION, LLC. - FORM. - Estados Unidos, Syngenta Limited, Grangemouth Manufacturing Centre (FORM.) - Reino Unido</t>
  </si>
  <si>
    <t>2-H55/NA1</t>
  </si>
  <si>
    <t>71-F1/NA.</t>
  </si>
  <si>
    <t>Imidacloprid 10 G/KG</t>
  </si>
  <si>
    <t>BANANO Y PLÁTANO: 40; MAÍZ: 12; ARVEJA Y FRÉJOL: 13 kg/ha KG/HA</t>
  </si>
  <si>
    <t>Agriotes spp. Aplicado a Fréjol, Agriotes spp. Aplicado a Arveja, Agrotis spp. Aplicado a Arveja, Agrotis spp. Aplicado a Fréjol, Aphis spp. Aplicado a Arveja, Aphis spp. Aplicado a Fréjol, Cosmopolites sordidus Aplicado a Plátano, Cosmopolites sordidus Aplicado a Banano, Empoasca spp. Aplicado a Arveja, Empoasca spp. Aplicado a Fréjol, Myzus spp. Aplicado a Arveja, Myzus spp. Aplicado a Fréjol, Spodoptera frugiperda Aplicado a Maíz, Thrips spp. Aplicado a Fréjol, Thrips spp. Aplicado a Arveja</t>
  </si>
  <si>
    <t>CONTIENE DIMETILFORMAMIDA 50 g/kg</t>
  </si>
  <si>
    <t>Meptyldinocap 350 G/L</t>
  </si>
  <si>
    <t>0,6 cc/l</t>
  </si>
  <si>
    <t>BAYER S.A.S. – BAYER CROPSCIENCE. INDUSTRIAL OPERATIONS FORMULADOR - Francia, LIMIN CHEMICAL Co., LTD -FABRICANTE - China, ZHEJIANG JIAHUA CHEMICAL CO., LTD. FABRICANTE - China</t>
  </si>
  <si>
    <t>PRODUCTO AUTORIZADO PARA SU COMERCIALIZACIÓN CON ETIQUETA NORMA NACIONAL HASTA EL 25 DE JUNIO DEL 2020 (NOMBRE CON EL QUE SE COMERCIALIZA: ALIETTE 80 PM, CODIGO 13-F2-SESAU )</t>
  </si>
  <si>
    <t>COMBO ; GRAZON (CANCELADO)</t>
  </si>
  <si>
    <t>Metsulfuron-methyl 60 G/L + Picloram 240 G/L</t>
  </si>
  <si>
    <t>CAMBIO DE CATEGORÍA TOXICOLÓGICA DE ACUERDO A Memorando Nro. MAGAP-CRIA/AGROCALIDAD-2017-0003-M CON FECHA 05/01/17;CAMBIO TITULAR 17/09/2002. ANTES DOW CHEMICAL CAMBIO TITULAR (09/03/2007)/ CANCELADO BAJO RESOLUCION 0146 / PRODUCTO AUTORIZADO PARA SU COMERCIALIZACIÓN CON ETIQUETA NORMA NACIONAL HASTA EL 25 DE JUNIO DEL 2020 (NOMBRES CON EL QUE SE COMERCIALIZA: GRAZON Y COMBO,)</t>
  </si>
  <si>
    <t>PRODUCTO AUTORIZADO PARA SU COMERCIALIZACIÓN CON ETIQUETA NORMA NACIONAL HASTA EL 25 DE JUNIO DEL 2020 (NOMBRE CON EL QUE SE COMERCIALIZA: FORESYTE FLO, MATRIZ RONSTAR, CODIGO 23-H2)</t>
  </si>
  <si>
    <t>MERTECT 500</t>
  </si>
  <si>
    <t>31-F6/NA</t>
  </si>
  <si>
    <t>1 L, 50 ML, 250 ML, 100 ML, 20 L</t>
  </si>
  <si>
    <t>PAPA 400 ml/ha Rosa 1l/ha</t>
  </si>
  <si>
    <t>Botrytis sp. Aplicado a Rosa, Rhizoctonia solani Aplicado a Papa</t>
  </si>
  <si>
    <t>HIKAL Limited (fabricante) - India, JIANGSU NOON CROP SCIENCE CO., LTD. FABRICANTE - China, SYNGENTA S.A. (Formulador) - Colombia</t>
  </si>
  <si>
    <t>CAMBIO TITULAR (09/08/2002) ANTES NOVARTIS ECUADOR AMP. PAIS DE ORIGEN (10/11/2009). fecha de inscripción 5/10/2000 con Registro 31-F6-SESAU, EN LA REEVALUACIÓN SE ELIMINA COMO FABRICANTE/FORMULADOR SYNGENTA BRASIL</t>
  </si>
  <si>
    <t>MIGRACION DEL PLAGUICI AL GUIA / PRODUCTO AUTORIZADO PARA SU COMERCIALIZACIÓN CON ETIQUETA NORMA NACIONAL HASTA EL 25 DE JUNIO DEL 2020 (NOMBRE CON EL QUE SE COMERCIALIZA: PROMINENT 50 WP, CODIGO011-F4-SESA-U)</t>
  </si>
  <si>
    <t>PRODUCTO AUTORIZADO PARA SU COMERCIALIZACIÓN CON ETIQUETA NORMA NACIONAL HASTA EL 25 DE JUNIO DEL 2020 (NOMBRE CON EL QUE SE COMERCIALIZA: PROMINENT 50 WP, CODIGO011-F4-SESA-U)</t>
  </si>
  <si>
    <t>GLIPHOSATE 41% SL (CANCELADO)</t>
  </si>
  <si>
    <t>CAMBIO DE FABRICANTE (29/11/2004) / CANCELADO BAJO RESOLUCION 0146 / PRODUCTO AUTORIZADO PARA SU COMERCIALIZACIÓN CON ETIQUETA NORMA NACIONAL HASTA EL 25 DE JUNIO DEL 2020 (NOMBRE CON EL QUE SE COMERCIALIZA: GLIPHOSATE 41% SL,)</t>
  </si>
  <si>
    <t>DOMADOR</t>
  </si>
  <si>
    <t>66-H8/NA-CL2</t>
  </si>
  <si>
    <t>20 L, 10 L, 1 L, 5 GL, 500 ML, 250 ML</t>
  </si>
  <si>
    <t>BIESTERFELD SHANGHAI CO., LTD (fab-for) - China</t>
  </si>
  <si>
    <t>0,5 BANANO L/HA</t>
  </si>
  <si>
    <t>MALEKILL</t>
  </si>
  <si>
    <t>66-H12/NA-CL1</t>
  </si>
  <si>
    <t>Amaranthus dubius Aplicado a Arroz, Leptochloa filiformis Aplicado a Arroz, Portulaca oleracea Aplicado a Arroz</t>
  </si>
  <si>
    <t>SHARDA CROPCHEM. LTD (FAB/FORM) - India</t>
  </si>
  <si>
    <t>Clon PASTISHA</t>
  </si>
  <si>
    <t>MIXTAN</t>
  </si>
  <si>
    <t>145-F7/NA-CL1</t>
  </si>
  <si>
    <t>JIANGSU ROTAM CHEMISTRY, CO., LTD. (FAB-FORM) - China</t>
  </si>
  <si>
    <t>Clon IMPETU CT</t>
  </si>
  <si>
    <t>1,3-dichloropropene 803 G/L + Chloropicrin 440 G/L</t>
  </si>
  <si>
    <t>HYPERICUM 400, TOMATE RIÑON 300; GYSOPHILA 500; ROSA 225; TABACO 356 L/HA</t>
  </si>
  <si>
    <t>Fusarium oxysporum Aplicado a Gypsophila paniculata, Meloidogyne incognita Aplicado a Hypericum, Meloidogyne incognita Aplicado a Rosa, Meloidogyne incognita Aplicado a Tabaco, Nacobbus aberrans Aplicado a Tomate riñon</t>
  </si>
  <si>
    <t>ADITIVO DE IMPORTANCIA XYLENE 2 G/L / VENTA SOLO POR PRESCRIPCIÓN DE UN INGENIERO AGRÓNOMO / PRODUCTO DE USO RESTRINGIDO / MIGRACION DEL PLAGUICI AL GUIA</t>
  </si>
  <si>
    <t>2 PARA ROSA(Oidium sp.) Y ARROZ ( Rhizoctonia solani) L/HA</t>
  </si>
  <si>
    <t>CRYSTAL CHEMICAL INTER- AMERICA S. A/ PANAMA manufacturado por NORTHERN INTERNATIONAL (HOLDING) CO., LTD. FABRICANT - China, DUPOCSA PROTECTORES QUÍMICOS PARA EL CAMPO S.A. FORMULADOR - Ecuador</t>
  </si>
  <si>
    <t>MIGRACION DEL PLAGUICI AL GUIA/ PRODUCTO AUTORIZADO PARA SU COMERCIALIZACIÓN CON ETIQUETA NORMA NACIONAL HASTA EL 25 DE JUNIO DEL 2020 (NOMBRE CON EL QUE SE COMERCIALIZA: SULFLOX 720 F ; AZUFIX 720; CRISAZUFRE 720, CODIGO 15 - F 20)</t>
  </si>
  <si>
    <t>METALIICC ; YAPAXIL PURO (CANCELADO)</t>
  </si>
  <si>
    <t>MIGRACION / CANCELADO BAJO RESOLUCIÓN 0146 / PRODUCTO AUTORIZADO PARA SU COMERCIALIZACIÓN CON ETIQUETA NORMA NACIONAL HASTA EL 25 DE JUNIO DEL 2020 (NOMBRE CON EL QUE SE COMERCIALIZA: METALIICC ; YAPAXIL PURO)</t>
  </si>
  <si>
    <t>PROPAMECURE ; PROCARB ; COMBATE LANCHA (CANCELADO)</t>
  </si>
  <si>
    <t>MIGRACION /CANCELADO BAJO RESOLUCIÓN 0146// PRODUCTO AUTORIZADO PARA SU COMERCIALIZACIÓN CON ETIQUETA NORMA NACIONAL HASTA EL 25 DE JUNIO DEL 2020 (NOMBRE CON EL QUE SE COMERCIALIZA: PROPAMECURE ; PROCARB ; COMBATE LANCHA)</t>
  </si>
  <si>
    <t>KAFFIR ; MAGIC (CANCELADO)</t>
  </si>
  <si>
    <t>MIGRACION / CANCELADO BAJO RESOLUCIÓN 0146 / PRODUCTO AUTORIZADO PARA SU COMERCIALIZACIÓN CON ETIQUETA NORMA NACIONAL HASTA EL 25 DE JUNIO DEL 2020 (NOMBRE CON EL QUE SE COMERCIALIZA: KAFFIR ; MAGI)</t>
  </si>
  <si>
    <t>CRYSTEK</t>
  </si>
  <si>
    <t>31-F9/NA</t>
  </si>
  <si>
    <t>0.35 papa; 0.5 mango L/HA</t>
  </si>
  <si>
    <t>Colletotrichum gloeosporioides Aplicado a Mango, Rhizoctonia solani Aplicado a Papa</t>
  </si>
  <si>
    <t>CRYSTAL CHEMICAL INTER-AMÉRICA S.A.; manufacturado por NORTHERN INTENATIONAL (HOLDING) Co., Ltd.(FAB.) - China, DUPOCSA PROTECTORES QUIMICOS PARA EL CAMPO S.A.(FORM.) - Ecuador, SHANDONG WEIFANG RAINBOW CHEMICAL Co., Ltd ( Fabricante) - China</t>
  </si>
  <si>
    <t>REGISTRO POR PRIMERA VEZ: 15/7/2003 /// PRODUCTO AUTORIZADO PARA SU COMERCIALIZACIÓN CON ETIQUETA NORMA NACIONAL HASTA EL 25 DE JUNIO DEL 2020 (NOMBRE CON EL QUE SE COMERCIALIZA: CRYSTEK 500 SC, CODIGO 31 - F 9-SESAU)</t>
  </si>
  <si>
    <t>Glyphosate 355 G/L + Metsulfuron-methyl 6 G/L</t>
  </si>
  <si>
    <t>: CRYSTAL CHEMICAL INTER-AMERICA S.A. / PANAMÁ, _manufacturado__ por NORTHERN INTERNATIONAL (HOLDING) CO., LTD. ( Fabricante) - China, DUPOCSA PROTECTORES QUÍMICOS PARA EL CAMPO S.A. (Formulador) - Ecuador, SHANDONG WEIFANG RAINBOW CHEMICAL Co. Ltd. ( Fabricante) - China</t>
  </si>
  <si>
    <t>Se inmoviliza el lote 1804H001 mediante memorando Nro. AGR-AGROCALIDAD/CRIA-2019-0073-M DEL 23 DE ENERO 2019 5/6/2003/// PRODUCTO AUTORIZADO PARA SU COMERCIALIZACIÓN CON ETIQUETA NORMA NACIONAL HASTA EL 25 DE JUNIO DEL 2020 (NOMBRE CON EL QUE SE COMERCIALIZA: GLIFOLAI, CODIGO 117 - H 1-SESAU)</t>
  </si>
  <si>
    <t>REVALUACIÓN 20 DE ENERO 2017/ PRODUCTO AUTORIZADO PARA SU COMERCIALIZACIÓN CON ETIQUETA NORMA NACIONAL HASTA EL 25 DE JUNIO DEL 2020 (NOMBRE CON EL QUE SE COMERCIALIZA: CRISURON 500 F, CODIGO 8 - H 23)</t>
  </si>
  <si>
    <t>2,4 d amine 60 G/L + Propanil 480 G/L</t>
  </si>
  <si>
    <t>Registrado 27/9/1994; Producto revaluado./ PRODUCTO AUTORIZADO PARA SU COMERCIALIZACIÓN CON ETIQUETA NORMA NACIONAL HASTA EL 25 DE JUNIO DEL 2020 (NOMBRE CON EL QUE SE COMERCIALIZA: CRYSTAL COMPUESTO ARROCERO 540, CODIGO84 - H)</t>
  </si>
  <si>
    <t>BASF CORPORATION AGRICULTURAL PRODUCTS - FABRICANTE - Estados Unidos, CRYSTAL CHEMICAL INTER-AMERICA S.A. (FABRICANTE) - Panamá, DUPOCSA PROTECTORES QUIMICOS PARA EL CAMPO S.A. (FORMULADOR) - Ecuador, JIANGSU YONGAN CHEMICAL CO., LTD (fabricante-formulador) - China, manufacturado por NORTHERN INTERNATIONAL (HOLDING) CO. LTD. (FAB.) - China, PARIJAT INDUSTRIES (INDIA) PVT. LTD (FAB) - India, PARIJAT INDUSTRIES (INDIA) PVT.LTD. (formulador) - India, SHANDONG WEIFANG RAINBOW CHEMICAL Co. Ltd. (Adición Fabricante) - China, UPL Limited (Fabricante) adición - India</t>
  </si>
  <si>
    <t>17/5/2000 (PRIMER REGISTRO) PRODUCTO REVALUADO // PRODUCTO AUTORIZADO PARA SU COMERCIALIZACIÓN CON ETIQUETA NORMA NACIONAL HASTA EL 25 DE JUNIO DEL 2020 (NOMBRE CON EL QUE SE COMERCIALIZA: CRYSTAL PENDIMETALIN 400, CODIGO34 - H 5-SESAU)</t>
  </si>
  <si>
    <t>Propanil 380 G/L + Triclopyr butoxyethyl ester 40 G/L</t>
  </si>
  <si>
    <t>16/02/2004/// PRODUCTO AUTORIZADO PARA SU COMERCIALIZACIÓN CON ETIQUETA NORMA NACIONAL HASTA EL 25 DE JUNIO DEL 2020 (NOMBRE CON EL QUE SE COMERCIALIZA: CRYSTALPYR 420 EC, CODIGO 120 - H 2-SESAU)</t>
  </si>
  <si>
    <t>REVALUACIÓN/ PRODUCTO AUTORIZADO PARA SU COMERCIALIZACIÓN CON ETIQUETA NORMA NACIONAL HASTA EL 25 DE JUNIO DEL 2020 (NOMBRE CON EL QUE SE COMERCIALIZA: GLIFONOX 480 CS, CODIGO 39 - H 6)</t>
  </si>
  <si>
    <t>0.50 PARA ARROZ y CACAO L/HA</t>
  </si>
  <si>
    <t>20/10/1997 FECHA DE REGISTRO/// PRODUCTO AUTORIZADO PARA SU COMERCIALIZACIÓN CON ETIQUETA NORMA NACIONAL HASTA EL 25 DE JUNIO DEL 2020 (NOMBRE CON EL QUE SE COMERCIALIZA: PAMEX, CODIGO 6 - H 7 U)</t>
  </si>
  <si>
    <t>Cyperus iria Aplicado a Arroz, Jussiaea linifolia Aplicado a Arroz</t>
  </si>
  <si>
    <t>CRYSTAL CHEMICAL INTER-AMERICA S.A. / Panamá (Fabricante) Manufacturado por NORTHERN INTENATIONAL (HOLDING) Co., Ltd. / China - Panamá, DUPOCSA PROTECTORES QUÍMICOS PARA EL CAMPO S.A. (Formulador) - Ecuador, INQUIPORT S.A.(fabricante) - Venezuela, SHANDONG WEIFANG RAINBOW CHEMICAL CO.LTD (FAB) - China, UPL LIMITED fabricante - India</t>
  </si>
  <si>
    <t>Migración del Plaguici a GUIA/ PRODUCTO REGISTRADO 21/8/1990 / PRODUCTO REVALUADO. POSEE ADITIVOS DE IMPORTANCIA TOXICOLÓGICA: isophorone 289 g/l y xylene 152 g/l //// PRODUCTO AUTORIZADO PARA SU COMERCIALIZACIÓN CON ETIQUETA NORMA NACIONAL HASTA EL 25 DE JUNIO DEL 2020 (NOMBRE CON EL QUE SE COMERCIALIZA: PROPANEX 500 CE, CODIGO 5 - H 13)</t>
  </si>
  <si>
    <t>palma africana: 2,50; bordes agrícolas: 2 L/HA</t>
  </si>
  <si>
    <t>Eleusine indica Aplicado a Palma africana, Justicia laevilinguis Aplicado a Palma africana, Paspalum paniculatum Aplicado a Bordes de areas agrícolas, Rottboellia cochinchinensis Aplicado a Bordes de areas agrícolas, Rottboellia exaltata Aplicado a Palma africana</t>
  </si>
  <si>
    <t>CRYSTAL CHEMICAL INTER-AMERICA S.A. / PANAMÁ, manufacturado por NORTHERN INTERNATIONAL (HOLDING) CO., LTD.(fabricante) - China, DUPOCSA PROTEC.QUIM. PARA ELCAMPO S.A. (FORMULADOR) - Ecuador</t>
  </si>
  <si>
    <t>27/4/1993 (PRIMER REGISTRO) PRODUCTO REVALUADO/ PRODUCTO AUTORIZADO PARA SU COMERCIALIZACIÓN CON ETIQUETA NORMA NACIONAL HASTA EL 25 DE JUNIO DEL 2020 (NOMBRE CON EL QUE SE COMERCIALIZA: RONDO 480, CODIGO 39 - H 20)</t>
  </si>
  <si>
    <t>MIGRACIÓN PLAGUICI A SISTEMA GUÍA/ CANCELADO BAJO RESOLUCION 0146// PRODUCTO AUTORIZADO PARA SU COMERCIALIZACIÓN CON ETIQUETA NORMA NACIONAL HASTA EL 25 DE JUNIO DEL 2020 (NOMBRE CON EL QUE SE COMERCIALIZA: BONGO)</t>
  </si>
  <si>
    <t>PRODUCTO AUTORIZADO PARA SU COMERCIALIZACIÓN CON ETIQUETA NORMA NACIONAL HASTA EL 25 DE JUNIO DEL 2020 (NOMBRE CON EL QUE SE COMERCIALIZA: Ranger 480 Y ROUNDUP)</t>
  </si>
  <si>
    <t>ROCKET ; ROUNDUP 747 (CANCELADO)</t>
  </si>
  <si>
    <t>Glyphosate 747 G/KG</t>
  </si>
  <si>
    <t>Madurante Aplicado a Caña de azúcar</t>
  </si>
  <si>
    <t>LA EMPRESA NO SE ENCUENTRA REGISTRADA/ CANCELADO BAJO RESOLUCION 0146/// PRODUCTO AUTORIZADO PARA SU COMERCIALIZACIÓN CON ETIQUETA NORMA NACIONAL HASTA EL 25 DE JUNIO DEL 2020 (NOMBRE CON EL QUE SE COMERCIALIZA: ROUNDUP 747)</t>
  </si>
  <si>
    <t>MEGGAN ; SHUT DOWN (CANCELADO)</t>
  </si>
  <si>
    <t>AMP. NOMBRE COMERCIAL (17/11/2005) AMP. NOMBRE COMERCIAL (18/07/2006) SE ELIMINA EL NOMBRE DE ESTAMPIDA AL PRODUCTO MEGGAN (21/09/2006) CAMBIO TITULAR (24/07/2007); ANTES AGROPROTECCION AMP. FABRICANTE Y PAIS DE ORIGEN (24/08/2007) AMP. NOMB. COM. (17/05/2008) ELIM. FAB. (01/08/2008) SABLE ELIM. (09/09/2009 / CANCELADO BAJO RESOLUCIÓN 0146// PRODUCTO AUTORIZADO PARA SU COMERCIALIZACIÓN CON ETIQUETA NORMA NACIONAL HASTA EL 25 DE JUNIO DEL 2020 (NOMBRE CON EL QUE SE COMERCIALIZA: MEGGAN; SHUT DOWN)</t>
  </si>
  <si>
    <t>Permethrin 300 G/L</t>
  </si>
  <si>
    <t>CRYSTAL CHEMICAL INTER-AMERICA S.A. / PANAMÁ, manufacturado por NORTHERN INTERNATIONAL (HOLDING) CO., LTD. - China, DUPOCSA PROTECTORES QUÍMICOS PARA EL CAMPO S.A. - FORMULADOR - Ecuador, HEMANI INDUSTRIES LIMITED (FABRICANTE) - India, PARIJAT INDUSTRIES (INDIA) PVT. LTD. - FORMULADOR - India</t>
  </si>
  <si>
    <t>REGISTRO POR PRIMERA VEZ: 29/3/2004/ PRODUCTO AUTORIZADO PARA SU COMERCIALIZACIÓN CON ETIQUETA NORMA NACIONAL HASTA EL 25 DE JUNIO DEL 2020 (NOMBRE CON EL QUE SE COMERCIALIZA: PERMETOX 300 EC, CODIGO14 - I 8-SESAU)</t>
  </si>
  <si>
    <t>Copper hydroxide 690 G/KG + Cymoxanil 80 G/KG</t>
  </si>
  <si>
    <t>PAPA: 1.5 Kg/ha ó 2.5 g/l</t>
  </si>
  <si>
    <t>DUPOCSA PROTECTORES QUÍMICOS PARA EL CAMPO S.A.- N.C. CRYSTAL CHEMICAL DEL ECUADOR (formulador) - Ecuador, HANGZHOU KAIYI CHEMICAL CO. LTD. (Fabricante/formulador) - China, HANGZHOU KINGTAI CHEMICALS CO., LIMITED (fabricante/formulador) - China, NINGBO AGROSKYRUN TRADING CO. LTD. (FAB. - FORM.) - China</t>
  </si>
  <si>
    <t>CYROMAZINA ; FUSSIL (CANCELADO)</t>
  </si>
  <si>
    <t>MIGRACIÓN PLAGUICI A SISTEMA GUÍA / CANCELADO BAJO RESOLUCIÓN 0146// PRODUCTO AUTORIZADO PARA SU COMERCIALIZACIÓN CON ETIQUETA NORMA NACIONAL HASTA EL 25 DE JUNIO DEL 2020 (NOMBRE CON EL QUE SE COMERCIALIZA: CYROMAZINA Y FUSSIL)</t>
  </si>
  <si>
    <t>FAS-NOX</t>
  </si>
  <si>
    <t>CRYSTAL CHEMICAL INTER-AMERICA S.A. / PANAMA manufacturado___ por NORTHERN INTERNATIONAL (HOLDING) CO., LTD. - FABRICANTE - China, DUPOCSA PROTECTORES PARA EL CAMPO S.A.. - Ecuador, SHANDONG WEIFANG RAINBOW CHEMICAL CO., LTD. (fabricante y formulador) - China</t>
  </si>
  <si>
    <t>PRODUCTO AUTORIZADO PARA SU COMERCIALIZACIÓN CON ETIQUETA NORMA NACIONAL HASTA EL 25 DE JUNIO DEL 2020 (NOMBRE CON EL QUE SE COMERCIALIZA: FAS NOX, CODIGO 61 - H 4-SESAU)</t>
  </si>
  <si>
    <t>Fluopyram 500 G/L</t>
  </si>
  <si>
    <t>BAYER AG - FABRICANTE - FORMULADOR - Alemania, BAYER CROPSCIENCE LP - FABRICANTE - FORMULADOR - Estados Unidos, BAYER S. A. - FORMULADOR - Guatemala, BAYER S. A. - FORMULADOR - Colombia, BAYER S. A. S. - FORMULADOR - Francia</t>
  </si>
  <si>
    <t>110-I5/NA1</t>
  </si>
  <si>
    <t>Diflubenzuron 400 G/L + Lambda-cyhalothrin 100 G/L</t>
  </si>
  <si>
    <t>arroz 125 ml/ha</t>
  </si>
  <si>
    <t>HANSEASIA LIMITED (formulador) - China, HEBEI VEYONG BIO-CHEMICAL CO., LTD. (Fabricante de Diflubenzuron ) - China, SHIJIAZHUANG RICHEM CO., LTD. (Fabricante de Lambda-cyhalothrin) - China</t>
  </si>
  <si>
    <t>ANTIGUO TITULAR AGRISEC ECUADOR. S.A (FECHA DE CAMBIO 08/11/2019)</t>
  </si>
  <si>
    <t>AFFIRM OPTI</t>
  </si>
  <si>
    <t>150-I6/NA-CL1</t>
  </si>
  <si>
    <t>35 KG, 55 KG</t>
  </si>
  <si>
    <t>75g/ha (maiz); 200 g/ha(brócoli, tomate riñón) GR/HA</t>
  </si>
  <si>
    <t>Lycopersicon esculentum Aplicado a Tomate riñon, Plutella xylostella Aplicado a Brócoli, Spodoptera frugiperda Aplicado a Maíz</t>
  </si>
  <si>
    <t>KWIZDA AGRO GmbH - FORMULADOR - Austria, SYNGENTA NANTONG CROP PROTECTION CO. LTDA - FABRICANTE - China</t>
  </si>
  <si>
    <t>26-I10/NA-CL1.</t>
  </si>
  <si>
    <t>237-F1/NA..</t>
  </si>
  <si>
    <t>HIKAL LIMITED MAHAD PLANT (FABRICANTE - India, HIKAL LIMITED TALOJA PLANT (FABRICANTE) - India, IBC Manufacturing Company (FORMULADOR) - Estados Unidos, ISHIHARA SANGYO KAISHA, LTD. (FABRICANTE Y FORMULADOR) - Japón</t>
  </si>
  <si>
    <t>1 L, 500 ML, 200 ML, 250 ML, 20 L, 100 ML</t>
  </si>
  <si>
    <t>Botrytis cinerea Aplicado a Rosa, Oidium sp. Aplicado a Pimiento, Oidium sp. Aplicado a Berenjena, Oidium sp. Aplicado a Naranjilla, Oidium sp. Aplicado a Pepino dulce, Oidium sp. Aplicado a Tomate de árbol, Oidium sp. Aplicado a Uvilla, Oidium sp. Aplicado a Ají, Pyricularia grisea Aplicado a Arroz</t>
  </si>
  <si>
    <t>CINETIS</t>
  </si>
  <si>
    <t>11-F2/NA-CL1</t>
  </si>
  <si>
    <t>Rosa; brócoli; papa: 1 L/HA</t>
  </si>
  <si>
    <t>CHIMAC SPRL (FORMULADOR) - Bélgica, JIANGSU KUAIDA AGROCHEMICAL CO., LTD. (FABRICANTE) - China</t>
  </si>
  <si>
    <t>Gibberellic acid 10 G/KG</t>
  </si>
  <si>
    <t>TOP-SUL (CANCELADO)</t>
  </si>
  <si>
    <t>CAMBIO DE TITULARIDAD IMPORTADORA ALASKA IMPORALASKA S.A. A CAMPOINDUSTRIAL S.A. 22/8/2018 / CANCELADO BAJO RESOLUCIÓN 0146// PRODUCTO AUTORIZADO PARA SU COMERCIALIZACIÓN CON ETIQUETA NORMA NACIONAL HASTA EL 25 DE JUNIO DEL 2020 (NOMBRE CON EL QUE SE COMERCIALIZA: TOP - SUL</t>
  </si>
  <si>
    <t>TOP COP (CANCELADO)</t>
  </si>
  <si>
    <t>1 L, 4 L, 20 L, 200 L</t>
  </si>
  <si>
    <t>Copper 696 G/L + Sulphur 60 G/L</t>
  </si>
  <si>
    <t>CAMBIO DE TITULAR APROBADO 24/07/2018 ANTES IMPORTADORA ALASKA IMPORALASKA S.A. / CANCELADO BAJO RESOLUCIÓN 0146// PRODUCTO AUTORIZADO PARA SU COMERCIALIZACIÓN CON ETIQUETA NORMA NACIONAL HASTA EL 25 DE JUNIO DEL 2020 (NOMBRE CON EL QUE SE COMERCIALIZA: TOP COP)</t>
  </si>
  <si>
    <t>Volumen de agua: 400 l/ha</t>
  </si>
  <si>
    <t>PALMA AFRICANA: 1.0; BORDES DE ÁREAS AGRÍCOLAS: 0.5 KG/HA</t>
  </si>
  <si>
    <t>CAMBIO DE TITULARIDAD APROBADO 6-11-2019</t>
  </si>
  <si>
    <t>133–F7/NA1</t>
  </si>
  <si>
    <t>Fabricante: TAGROS CHEMICALS INDIA LTD INDIA - India, Formulador: IMPORTADORA INDUSTRIAL AGRICOLA DEL MONTE S.A. - Ecuador, HEMANI INDUSTRIES LIMITED (fabricante y formulador) - India, SHARDA WORLWIDE EXPORTS PVT. LTD. - India</t>
  </si>
  <si>
    <t>CONTIENE: SOLVENT NAPHTHA (PETROLEUM), HEAVY AROMATIC 103 g/l; CYCLOHEXANONE 152 g/l</t>
  </si>
  <si>
    <t>COROMANDEL INTERNATIONAL LIMITED - FABRICANTE/FORMULADOR - India, FLAGCHEM INTERNATIONAL CO. LTD - China, Flagchem International CO., Ltd.-FABRICANTE - China, HEMANI INDUSTRIES LIMITED (fabricante y formulador) - India, HERANBA INDUSTRIES LIMITED - India, HERANBA INDUSTRIES LIMITED-FABRICANTE - India, IPROCHEM COMPANY LIMITED- FABRICANTE/FORMULADOR - China</t>
  </si>
  <si>
    <t>Difenoconazole 25 G/L + Fludioxonil 25 G/L + Thiamethoxam 262,5 G/L</t>
  </si>
  <si>
    <t>Deccan Fine Chemicals (India) Private Ltd. (FABRICANTE DIFENOCONAZOLE Y THIAMETHOXAM)) - India, ESIM Chemicals GmbH (FABRICANTE THIAMETHOXAM) - Austria, Fine Organics Limited (FABRICANTE FLUDIOXONIL) - Reino Unido, JIANGSU CHANGQING AGROCHEMICAL CO., LTD. (Fabricante Thiamethoxam) - China, JIANGSU FLAG CHEMICAL INDUSTRY Co., Ltd. (Fabricante Thiamethoxam) - China, Syngenta Crop Protection Monthey S.A. (FABRICANTE FLUDIOXONIL y DIFENOCONAZOLE)) - Suiza, Syngenta India Ltd. (FABRICANTE THIAMETHOXAM) - India, SYNGENTA PRODUCTION FRANCE S.A.S. (FORMULADOR) - Francia, Viakem S.A. de C.V.(FABRICANTE THIAMETHOXAM) - México</t>
  </si>
  <si>
    <t>CURDA</t>
  </si>
  <si>
    <t>129-F7/NA</t>
  </si>
  <si>
    <t>1 L, 250 ML, 500 ML, 20 L, 4 L</t>
  </si>
  <si>
    <t>HANGZHOU GILMORE CHEMICAL CO., LTD (Fab/Form) - China</t>
  </si>
  <si>
    <t>SNIPER</t>
  </si>
  <si>
    <t>10-H4/NA</t>
  </si>
  <si>
    <t>0.08 maíz KG/HA</t>
  </si>
  <si>
    <t>Eleusine indica Aplicado a Maíz, Rottboellia cochinchinensis Aplicado a Maíz</t>
  </si>
  <si>
    <t>JIANGSU FLAG CHEMICAL INDUSTRY CO., LTD. / FABRICANTE - FORMULADOR - China</t>
  </si>
  <si>
    <t>CLORPIBAG</t>
  </si>
  <si>
    <t>26-I61/NA</t>
  </si>
  <si>
    <t>2 corbatines/racimo U</t>
  </si>
  <si>
    <t>Chaetanaphothrips signipennis Aplicado a Banano</t>
  </si>
  <si>
    <t>FORAGRO S.A. / FABRICANTE - FORMULADOR - Guatemala</t>
  </si>
  <si>
    <t>REGISTRO NUEVO, TIPO DE FORMULACIÓN: CORBATÍN PLÁSTICO EXTRUIDO CON INSECTICIDAS - OTROS XX; PERIODO DE ESTABILIDAD: 6 MESES</t>
  </si>
  <si>
    <t>8-H38/NA</t>
  </si>
  <si>
    <t>Amaranthus dubius Aplicado a Maíz, Cyperus iria Aplicado a Maíz, Echinochloa colonum Aplicado a Maíz, Eleusine indica Aplicado a Maíz, Rottboellia cochinchinensis Aplicado a Maíz</t>
  </si>
  <si>
    <t>JINGMA CHEMICALS CO., LTD. (FAB. FORM.) - China</t>
  </si>
  <si>
    <t>KEMDOR 270</t>
  </si>
  <si>
    <t>7-H47/NA</t>
  </si>
  <si>
    <t>500 ML, 1 L, 3.75 L, 19 L</t>
  </si>
  <si>
    <t>2(caminadora, paja de patillo,arroz voluntario) L/HA</t>
  </si>
  <si>
    <t>Echinochloa colonum Aplicado a Maíz, Oryza sativa Aplicado a Maíz, Rottboellia cochinchinensis Aplicado a Maíz</t>
  </si>
  <si>
    <t>JOC GREAT WALL CORP(FAB-FOR) - China</t>
  </si>
  <si>
    <t>GLUFOSIN</t>
  </si>
  <si>
    <t>13-H7/NA-CL1</t>
  </si>
  <si>
    <t>1 l/ha banano, 1l/ha maíz L/HA</t>
  </si>
  <si>
    <t>Amaranthus dubius Aplicado a Banano, Asystasia gangetica Aplicado a Banano, Cyperus odoratus Aplicado a Banano, Cyperus rotundus Aplicado a Banano, Eleusine indica Aplicado a Banano, Euphorbia gramineae Aplicado a Banano, Rumex crispus Aplicado a Maíz, Senencio vulgaris Aplicado a Maíz</t>
  </si>
  <si>
    <t>Clon ROTAM ZIBO</t>
  </si>
  <si>
    <t>13-H7/NA-CL1.</t>
  </si>
  <si>
    <t>LUMIVIA</t>
  </si>
  <si>
    <t>139-I2/NA</t>
  </si>
  <si>
    <t>Chlorantraniliprole 625 G/L</t>
  </si>
  <si>
    <t>3,37 ml/Kg semilla</t>
  </si>
  <si>
    <t>DUPONT DE NEMOURS S.A.S (FAB) - Francia, DUPONTE IBERICA S.A (FAB) - España, EDUPONT AGRICULTURAL CHEMICALS LTD, SHANGAI (FAB) - China, E.I DU PONT DE NEMOURS AND COMPANY (FAB- FOR) - Estados Unidos, FMC CORPORATION MOBILE MANUFACTURING CENTER (FAB) - Estados Unidos</t>
  </si>
  <si>
    <t>MALEZANCHA</t>
  </si>
  <si>
    <t>3-H77/NA</t>
  </si>
  <si>
    <t>1 L, 20 L, 100 ML, 200 ML, 500 ML</t>
  </si>
  <si>
    <t>Cyperus esculentus Aplicado a Arroz, Fimbristylis miliacea Aplicado a Arroz, Ludwigia linnifolia Aplicado a Arroz</t>
  </si>
  <si>
    <t>JIANGSU HUIFENG AGROCHEMICAL CO., LTD. (fabricante y formulador) - China</t>
  </si>
  <si>
    <t>OPAL 7.5</t>
  </si>
  <si>
    <t>96-F20/NA</t>
  </si>
  <si>
    <t>50 L, 200 L, 120 L</t>
  </si>
  <si>
    <t>BASF AGRI-PRODUCTION SAS. FORM. - Francia, BASF SHWARZHEIDE GMBH. FAB. - Alemania</t>
  </si>
  <si>
    <t>CONTIENE SOLVENT NAPHTHA (PETROLEUM), HEAVY AROMATIC 508.8 g/l</t>
  </si>
  <si>
    <t>SANFOSATO</t>
  </si>
  <si>
    <t>39-H103/NA</t>
  </si>
  <si>
    <t>Amaranthus spinosus Aplicado a Banano, Euphorbia heterophylla Aplicado a Banano, Rottboellia cochinchinensis Aplicado a Banano</t>
  </si>
  <si>
    <t>SICHUAN LESHAN FUHUA TONGDA AGRO-CHEMICAL TECHNOLOGY CO., LTD. (FAB.-FORM.) - China</t>
  </si>
  <si>
    <t>(Anterior titular: AGRICULTURA SEGURA S.A. AGROSURE)</t>
  </si>
  <si>
    <t>49-I20/NA.</t>
  </si>
  <si>
    <t>para maíz 0.2 L/HA</t>
  </si>
  <si>
    <t>2.0 l/ha papa; 2.5 l/ha banano 1.0 ml/l rosa 5ml/l uva L/HA</t>
  </si>
  <si>
    <t>CRYSTAL CHEMICAL INTER-AMERICA /FABRICANTE - China, DUPOCSA PROTECTORES QUIMICOS PARA EL CAMPO S.A. - FORMULADOR - Ecuador, SHANDONG WEIFANG RAINBOW CHEMICAL CO., LTD./fabricante - China, UPL LIMITED - FABRICANTE - India</t>
  </si>
  <si>
    <t>JUGLAR D (CANCELADO)</t>
  </si>
  <si>
    <t>2,4 d 320 G/L + Aminopyralid 40 G/L</t>
  </si>
  <si>
    <t>CANCELADO POR SOLICITUD DE LA EMPRESA</t>
  </si>
  <si>
    <t>ALCHEMY 200</t>
  </si>
  <si>
    <t>80-I25/NA</t>
  </si>
  <si>
    <t>100 ML, 250 ML, 500 ML, 1 L, 4 L, 5 L, 20 L, 10 L</t>
  </si>
  <si>
    <t>600 ml/ha ML</t>
  </si>
  <si>
    <t>NINGBO AGROSKYRUN TRADING CO., LTD. (fabricante y formulador) - China, SHANDONG UNITED PESTICIDE INDUSTRY CO., LTD. (FAB. FORM) - China</t>
  </si>
  <si>
    <t>PIMIENTO: 1.5; ARROZ - PAPA - BRÓCOLI: 2.5; CEBOLLA ROJA-MELÓN: 2.0; MAÍZ: 0.75; PITAHAYA Y TUNA 2.7 KG/HA</t>
  </si>
  <si>
    <t>Alternaria brassicae Aplicado a Brócoli, Colletotrichum sp. Aplicado a Tuna , Colletotrichum sp. Aplicado a Pitahaya , Helminthosporium maydis Aplicado a Maíz, Oidium sp. Aplicado a Pimiento, Peronospora destructor Aplicado a Cebolla roja, Phytophthora infestans Aplicado a Papa, Plasmopara viticola Aplicado a Uva, Pseudoperonospora cubensis Aplicado a Melón, Rhizoctonia sp. Aplicado a Arroz</t>
  </si>
  <si>
    <t>CRYSTAL CHEMICAL INTER-AMERICA S.A. - FABRICANTE MANCOZEB - China, DUPOCSA PROTECTORES QUIMICOS PARA EL CAMPO S.A. - FORMULADOR - Ecuador, SHANDONG WEIFANG RAINBOW CHEMICAL CO., LTD. - FABRICANTE MANCOZEB - China</t>
  </si>
  <si>
    <t>Contiene 9 g/kg de Ethylenethiourea (ETU), DOSIS: 2.5 G/L UVA</t>
  </si>
  <si>
    <t>POTRERON 101 (CANCELADO)</t>
  </si>
  <si>
    <t>CAMBIO DE TITULAR EL 2019-11-25: ANTES INCOAGRO CIA. LTDA. PRODUCTO CANCELADO BAJO RESOLUCIÓN 0146</t>
  </si>
  <si>
    <t>INIMECTIN (CANCELADO)</t>
  </si>
  <si>
    <t>RODAZIM 500 SC ; CROPZIM 500 SC (CANCELADO)</t>
  </si>
  <si>
    <t>MIGRACIÓN PLAGUICI A SISTEMA GUÍA / CANCELADO BAJO RESOLUCIÓN 0146// PRODUCTO AUTORIZADO PARA SU COMERCIALIZACIÓN CON ETIQUETA NORMA NACIONAL HASTA EL 25 DE JUNIO DEL 2020 (NOMBRE CON EL QUE SE COMERCIALIZA: RODAZIM 500 SC ; CROPZIM 500)</t>
  </si>
  <si>
    <t>1 (PAPA-SANDIA-KIWANO-MELON-PEPINILLO-SAMBO-ZAPALLO-ZUCCHINI); 1,5 ROSA KG/HA</t>
  </si>
  <si>
    <t>CRYSTAL CHEMICAL INTER-AMERICA S.A. - FABRICANTE MANCOZEB - China, CRYSTAL CHEMICAL INTER-AMERICA S.A. - FABRICANTE METALAXYL - China, DUPOCSA PROTECTORES QUIMICOS PARA EL CAMPO S.A. (FORMULADOR) - Ecuador, INDOFIL - FABRICANTE METALAXYL - India, SHANDONG WEIFANG RAINBOW CHEMICAL CO., LTD. - FABRICANTE MANCOZEB - China</t>
  </si>
  <si>
    <t>Contiene 6 g/kg de Ethylenethiourea (ETU) DOSIS: 2.5 G/L UVA</t>
  </si>
  <si>
    <t>4-H24/NA**</t>
  </si>
  <si>
    <t>ARROZ: 3 kg/ha o 1.5 g/trampa, PAPA: 4 kg/ha, PIÑA: 1 kg/ha KG/HA</t>
  </si>
  <si>
    <t>Deroceras reticulatum Aplicado a Papa, Lissachatina fulica Aplicado a Piña, Pomacea canaliculata Aplicado a Arroz</t>
  </si>
  <si>
    <t>tomate riñón, maíz: 1; arroz: 0.75 L/HA</t>
  </si>
  <si>
    <t>Alternaria solani Aplicado a Tomate riñon, Pseudomonas sp. Aplicado a Maíz, Xanthomonas oryzae Aplicado a Arroz</t>
  </si>
  <si>
    <t>EPIK</t>
  </si>
  <si>
    <t>4-V4/U</t>
  </si>
  <si>
    <t>Ethephon 720 G/L</t>
  </si>
  <si>
    <t>210 ml/ha para tomate riñon</t>
  </si>
  <si>
    <t>IPROCHEM COMPANY LIMITED (FORM) - China, SHAOXING EASTLAKE HIGH-TECH CO., LTD - China</t>
  </si>
  <si>
    <t>SHARCHLOR</t>
  </si>
  <si>
    <t>PAPA: 0.50 l en 400 l; MAIZ 0.75 l en 200 l; ARROZ 0.75 l en 300 l ; ESPARRAGO 0.6 a 800 l L/HA</t>
  </si>
  <si>
    <t>FUNGIMAX</t>
  </si>
  <si>
    <t>1-F43/NA-CL2</t>
  </si>
  <si>
    <t>4 KG/HA PAPA, 4.5 G/L PITAHAYA</t>
  </si>
  <si>
    <t>BIESTERFELD SHANGHAI CO. LTD (FABRICANTE/FORMULADOR) - China, COROMANDEL INTERNATIONAL LIMITED (FORMULADOR) - India</t>
  </si>
  <si>
    <t>Clon MAJESTIC,, Aditivo de Importancia Toxicológica: ETHYLENE THIOUREA (ETU) 2 G/KG</t>
  </si>
  <si>
    <t>DUSTIN 720</t>
  </si>
  <si>
    <t>18-F45/NA</t>
  </si>
  <si>
    <t>250 ML, 500 ML, 1 L, 5 L, 20 L, 10 L, 400 ML</t>
  </si>
  <si>
    <t>NINGBO AGROSKYRUN TRADING CO., LTD. FABRICANTE - FORMULADOR - China, SHANDONG UNITED PESTICIDE INDUSTRY CO., LTD. (FAB. FORM) - China</t>
  </si>
  <si>
    <t>ALACLOR NUDOX (CANCELADO)</t>
  </si>
  <si>
    <t>DONNER</t>
  </si>
  <si>
    <t>58-F26/NA-CL1</t>
  </si>
  <si>
    <t>Clon de producto CYMODIN</t>
  </si>
  <si>
    <t>LAZO 45,1 CE (CANCELADO)</t>
  </si>
  <si>
    <t>Alachlor 451 G/L</t>
  </si>
  <si>
    <t>ALACLOR TECNICO (CANCELADO)</t>
  </si>
  <si>
    <t>Alachlor 95 %</t>
  </si>
  <si>
    <t>Galinsoga parviflora Aplicado a Potrero de kikuyo, Malvastrum peruvianum Aplicado a Potrero de kikuyo, Rumex acetosella Aplicado a Potrero de kikuyo, Rumex crispus Aplicado a Potrero de kikuyo, Taraxacum officinale Aplicado a Potrero de kikuyo</t>
  </si>
  <si>
    <t>JIANGSU INS-HOPE NEW MATERIALS TECHNOLOGY Co. Ltd. (fabricante-formulador - China, KINGTAI CHEMICALS CO.,LIMITED FABRICANTE - FORMULADOR - China, NINGBO AGROSKYRUN TRADING CO. LTD. (Fab-Form) - China, SHANGHAI E-TONG CHEMICAL CO.LTD (FAB/FORM) - China</t>
  </si>
  <si>
    <t>Acalypha alopecuroides Aplicado a Caña de azúcar, Amaranthus spinosus Aplicado a Caña de azúcar, Crotalaria mucronata Aplicado a Caña de azúcar, Echinochloa colonum Aplicado a Caña de azúcar, Eleusine indica Aplicado a Caña de azúcar, Jussiaea linifolia Aplicado a Caña de azúcar, Leptochloa uninervia Aplicado a Caña de azúcar, Rottboellia cochinchinensis Aplicado a Caña de azúcar</t>
  </si>
  <si>
    <t>NANJING LEADING CHEMICAL CO., LTDA FABRICANTE - FORMULADOR - China, NORTHERN INTERNATIONAL (Holding) CO., LTD._ FABRICANTE - FORMULADOR - China, SINOCHEM TIANJIN CORP. FABRICANTE - FORMULADOR - China</t>
  </si>
  <si>
    <t>Indaziflam 500 G/L</t>
  </si>
  <si>
    <t>banano: 0.10; palma africana: 0.15; caña de azúcar: 0.2 l/ha L/HA</t>
  </si>
  <si>
    <t>Cyperus rotundus Aplicado a Banano, Digitaria sanguinalis Aplicado a Banano, Drymaria cordata Aplicado a Palma africana, Eleusine indica Aplicado a Banano, Euphorbia heterophylla Aplicado a Banano, Justicia comata Aplicado a Palma africana, Leptochloa filiformis Aplicado a Caña de azúcar, Panicum polygonatum Aplicado a Palma africana, Rottboellia cochinchinensis Aplicado a Caña de azúcar, Rottboellia exaltata Aplicado a Banano</t>
  </si>
  <si>
    <t>Drosophila melanogaster Aplicado a Piña, Spodoptera frugiperda Aplicado a Arroz, Spodoptera frugiperda Aplicado a Maíz</t>
  </si>
  <si>
    <t>AGRIPHAR S.A. ( formulador) - Bélgica, HEMANI INDUSTRIES LIMITED (Fabricante) - India</t>
  </si>
  <si>
    <t>Aditivo de Importancia. ( SOLVENT NAPHTHA PETROLEUM LIGHT AROMATIC 797 G/L), Se cambia al fabricante AGRIPHAR S.A - Bélgica por HEMANI INDUSTRIES LIMITED - India</t>
  </si>
  <si>
    <t>banano y arroz 0,4 L/HA</t>
  </si>
  <si>
    <t>NANJING ESSENCE FINE - CHEMICAL CO. LTD. / FABRICANTE - FORMULADOR - China, SHANGAI KELINON AGROCHEMICAL CO. LTD. fab-for - China</t>
  </si>
  <si>
    <t>Lufenuron 50 G/L + Thiodicarb 400 G/L</t>
  </si>
  <si>
    <t>0.5 PARA MAÍZ; 0.45 PARA TOMATE RIÑÓN; 0.40 PARA ARROZ L/HA</t>
  </si>
  <si>
    <t>Diatraea saccharalis Aplicado a Arroz, Spodoptera frugiperda Aplicado a Maíz, Tuta absoluta Aplicado a Tomate riñon</t>
  </si>
  <si>
    <t>ANASAC CHILE S.A. - FORMULADOR - Chile, HUALONG CHEMICAL INDUSTRY COMPANY LTD. (fabricante) - China, ZHEJIANG LONGYOU EAST ANASAC CROP SCIENCE CO., LTD. - FORMULADOR - China</t>
  </si>
  <si>
    <t>0.5 PARA MAIZ; 0.45 PARA TOMATE RIÑÓN; 0.40 PARA ARROZ L/HA</t>
  </si>
  <si>
    <t>0.4 l/ha BANANO, 0.5 l/ha PAPA, 0.5 ml/l ROSA</t>
  </si>
  <si>
    <t>Alternaria solani Aplicado a Papa, Mycosphaerella fijiensis Aplicado a Banano, Oidium sp. Aplicado a Rosa</t>
  </si>
  <si>
    <t>CRYSTAL CHEMICAL INTER – AMERICA S.A. / PANAMA manufacturado por NORTHERN INTERNATIONAL (HOLDING) CO. LTD (FABRICANTE) - China, DUPOCSA PROTECTORES QUÍMICOS PARA EL CAMPO S.A. (FORMULADOR) - Ecuador, INDOFIL INDUSTRIES LIMITED (FABRICANTE) - India, ZHEJIANG HENGDIAN IMP.&amp; EXP. CO.,LTD (FAB) - China</t>
  </si>
  <si>
    <t>solvent naphtha 585.10 g/l</t>
  </si>
  <si>
    <t>TUROXI</t>
  </si>
  <si>
    <t>27-H6/NA-CL1</t>
  </si>
  <si>
    <t>Aditivo Importancia Toxicologica: Xylene 750g/l</t>
  </si>
  <si>
    <t>RAINICO</t>
  </si>
  <si>
    <t>80-H15/NA-CL2</t>
  </si>
  <si>
    <t>QINGDAO RAINBOW CHEMICAL CO., LTD. FORMULADOR - China, RAINBOW AGROSCIENCES (PANAMÁ), S.A. FORMULADOR - Panamá, SHANDONG RAINBOW INTERNATIONAL CO., LTD. FORMULADOR - China, SHANDONG WEIFANG RAINBOW CHEMICAL CO., LTD (FABRICANTE FORMULADOR) - China</t>
  </si>
  <si>
    <t>CLON DEL PRODUCTO FORMAIZE</t>
  </si>
  <si>
    <t>KARMEX</t>
  </si>
  <si>
    <t>8-H28/NA-CL1</t>
  </si>
  <si>
    <t>1 KG, 500 G, 15 KG</t>
  </si>
  <si>
    <t>CAÑA DE AZUCAR 3.0; PIÑA 1.5; PALMA AFRICANA 2.0 KG/HA</t>
  </si>
  <si>
    <t>Cyperus odoratus Aplicado a Piña, Echinochloa colonum Aplicado a Caña de azúcar, Fimbristylis littoralis Aplicado a Piña, Rottboellia cochinchinensis Aplicado a Caña de azúcar, Rottboellia cochinchinensis Aplicado a Palma africana, Sida acuta Aplicado a Palma africana, Sida acuta Aplicado a Caña de azúcar, Sorghum halepense Aplicado a Palma africana, Vigna vexillata Aplicado a Caña de azúcar</t>
  </si>
  <si>
    <t>ADAMA AGAN LTD. (fabricante y formulador) - Israel</t>
  </si>
  <si>
    <t>CLON DE DIUREX 80</t>
  </si>
  <si>
    <t>NICORONY</t>
  </si>
  <si>
    <t>80-H15/NA-CL1</t>
  </si>
  <si>
    <t>QINGDAO RAINBOW CHEMICAL CO., LTD. FORMULADOR - China, RAINBOW AGROSCIENCES (PANAMÁ), S.A. FORMULADOR - Panamá, SHANDONG RAINBOW INTERNATIONAL CO., LTD. FORMULADOR - China, SHANDONG WEIFANG RAINBOW CHEMICAL CO., LTD., (FABRICANTE - FORMULADOR) - China</t>
  </si>
  <si>
    <t>GALERNA</t>
  </si>
  <si>
    <t>39-H102/NA</t>
  </si>
  <si>
    <t>Amaranthus spinosus Aplicado a Banano, Euphorbia heterophylla Aplicado a Banano, Momordica charantia Aplicado a Banano, Rottboellia cochinchinensis Aplicado a Banano</t>
  </si>
  <si>
    <t>SICHUAN LESHAN FUHUA TONGDA AGRO-CHEMICAL TECHNOLOGY CO., LTD. (FAB-FOR) - China</t>
  </si>
  <si>
    <t>REGISTRO NUEVO, se realiza el cambio de titular, titular anterior ( AGRICULTURA SEGURA S.A. AGROSURE).</t>
  </si>
  <si>
    <t>21-M6/NA</t>
  </si>
  <si>
    <t>arroz:6 kg/ha ; piña, jack fruit, guanábana,chirimoya,mamey: 1 kg/ha; papa: 3 kg/ha</t>
  </si>
  <si>
    <t>Achatina fulica Aplicado a badea, Achatina fulica Aplicado a Maracuyá, Achatina fulica Aplicado a Kiwi, Achatina fulica Aplicado a Taxo, Achatina fulica Aplicado a Granadilla, Deroceras reticulatum Aplicado a romanesco, Deroceras reticulatum Aplicado a Papa, Deroceras reticulatum Aplicado a Frambuesa roja, Deroceras reticulatum Aplicado a Mora, Deroceras reticulatum Aplicado a arándano, Deroceras reticulatum Aplicado a Brócoli, Deroceras reticulatum Aplicado a Coliflor, Deroceras reticulatum Aplicado a Fresa, Deroceras reticulatum Aplicado a Frambuesa negra, Lissachatina fulica Aplicado a mamey , Lissachatina fulica Aplicado a Chirimoya, Lissachatina fulica Aplicado a Guanábana, Lissachatina fulica Aplicado a Piña, Pomacea canaliculata Aplicado a Arroz</t>
  </si>
  <si>
    <t>LÉRIDA UNIÓN QUÍMICA S.A. (LUQSA) (Formulador) - España, XUZHOU NUOTE CHEMICAL CO., LTD. (Fabricante) - China</t>
  </si>
  <si>
    <t>maracuyá-granadilla-taxo-wiki-badea:3 kg; fresa-frambuesa roja- frambuesa negra- mora y arándano: 4 kg- brocoli, coliflor, romanesco 3kg/ha</t>
  </si>
  <si>
    <t>0.375 maiz, 0.50 arroz G/L</t>
  </si>
  <si>
    <t>AHUI FENGLE AGROCHEMICAL, CO., LTD. - China, HANGZHOU GREEN FIELD CHEMICAL CO. LTD. - FORMULADOR - China, IPOCHEM CO., LTD. formulador - China, NANJING BESTGREEN CHEMICAL CO. LTD. - China, SAERFU (HENAN) AGROCHEMICAL CO., LTD (FAB-FOR) - China</t>
  </si>
  <si>
    <t>0.4 BANANO, 0.4 SOYA, 0.3 PAPA, 0.6 AJO, CEBOLLA BULBO, CEBOLLA PERLA, 0.4 MAÍZ L/HA</t>
  </si>
  <si>
    <t>Alternaria solani Aplicado a Papa, Alternaria sp. Aplicado a Ajo, Alternaria sp. Aplicado a Cebolla perla, Alternaria sp. Aplicado a Cebolla bulbo, Helminthosporium maydis Aplicado a Maíz, Mycosphaerella fijiensis Aplicado a Banano, Phakopsora pachyrhizi Aplicado a Soya</t>
  </si>
  <si>
    <t>CONCENTRACIÓN: 475,87 g/l Solvent naphtha (petroleum), heavy aromatic. PRODUCTO INFLAMABLE</t>
  </si>
  <si>
    <t>CLARINED</t>
  </si>
  <si>
    <t>39-F4/NA-CL2</t>
  </si>
  <si>
    <t>Botrytis cinerea Aplicado a Tomate riñon, Botrytis cinerea Aplicado a Rosa, Mycosphaerella fijiensis Aplicado a Banano</t>
  </si>
  <si>
    <t>Aditivo Importancia Toxicologica: dimethylsiloxane: 2.3g/l</t>
  </si>
  <si>
    <t>1.5 para rosas, 1.2 para papa; 0.9 para tomate riñon KG/HA</t>
  </si>
  <si>
    <t>Jiangsu Ins-Hope New Materials Technology Co., Ltd. (fabricante-formulador) - China, KINGTAI CHEMICALS CO. LIMITED (fabricante-formulador) - China, NINGBO AGROSKYRUN TRADING CO., LTD (fabricante- formulador) - China, ZHEJIANG HEBEN PESTICIDE &amp; CHEMICALS CO.LTD (fabricante-formulador) - China</t>
  </si>
  <si>
    <t>fabricante de metalaxyl y procamocarb</t>
  </si>
  <si>
    <t>PRADEMIX</t>
  </si>
  <si>
    <t>212-H1/NA</t>
  </si>
  <si>
    <t>Picloram 240 G/L</t>
  </si>
  <si>
    <t>PARA PASTO 1.5 L/HA</t>
  </si>
  <si>
    <t>Desmodium incanum Aplicado a Pasto brachiaria, Pseudelephantopus spicatus Aplicado a Pasto brachiaria, Sida rhombifolia Aplicado a Pasto brachiaria</t>
  </si>
  <si>
    <t>ADAMA ANDINA B.V., Sucursal Colombia (FORMULADOR) - Colombia, LIER CHEMICAL CO., LTD. (FABRICANTE) - China</t>
  </si>
  <si>
    <t>1 L, 4 L, 5 L, 10 L, 19 L, 20 L, 100 ML, 250 ML, 500 ML, 1 GL, 2.5 GL, 5 GL</t>
  </si>
  <si>
    <t>PALMA: 1.5: PAPAYA: 3 L/HA</t>
  </si>
  <si>
    <t>Amaranthus spinosus Aplicado a Papaya, Justicia laevilinguis Aplicado a Palma africana, Laportea aestuans Aplicado a Palma africana, Panicum trichoides Aplicado a Palma africana, Paspalum notatum Aplicado a Palma africana</t>
  </si>
  <si>
    <t>100 ML, 250 ML, 500 ML, 1 GL, 2.5 GL, 5 GL, 10 L, 19 L, 1 L, 20 L</t>
  </si>
  <si>
    <t>Se levanta suspensión de registro mediante Memorando Nro. AGR-AGC/Z3/PASTAZA-2019-000754-M con fecha 26 de agosto del 2019</t>
  </si>
  <si>
    <t>QUEMAQUAT 200</t>
  </si>
  <si>
    <t>7-H48/NA</t>
  </si>
  <si>
    <t>1 L, 100 ML, 250 ML, 500 ML, 4 L, 5 L, 10 L, 20 L, 1 GL, 2.5 GL, 5 GL</t>
  </si>
  <si>
    <t>PARA BANANO 1 L/HA</t>
  </si>
  <si>
    <t>Brachiaria decumbens Aplicado a Banano, Drymaria cordata Aplicado a Banano, Justicia laevilinguis Aplicado a Banano, Panicum polygonatum Aplicado a Banano, Panicum trichoides Aplicado a Banano</t>
  </si>
  <si>
    <t>XILOX</t>
  </si>
  <si>
    <t>27-H7/NA</t>
  </si>
  <si>
    <t>Oxyfluorfen 250 G/L</t>
  </si>
  <si>
    <t>Echinochloa crusgalli Aplicado a Banano, Peperomia pellucida Aplicado a Banano</t>
  </si>
  <si>
    <t>PT. BIOWORED BIOSCIENCES MANUFACTURING INDUSTRIES FABRICANTE - FORMULADOR - Indonesia</t>
  </si>
  <si>
    <t>BANANO: 1.25 L/HA</t>
  </si>
  <si>
    <t>FLAGCHEM INTERNATIONAL CO.,LTD/FABRICANTE Y FORMULADOR - China, IPROCHEM COMPANY LIMITED/FABRICANTE Y FORMULADOR - China, SHANDONG WEIFANG RAINBOW CHEMICAL CO., LTD. (FAB. FORM) - China, TRUSTCHEM CO. LTD./fabricante y formulador - China</t>
  </si>
  <si>
    <t>125 ML/HA PARA ARROZ Y PAPA</t>
  </si>
  <si>
    <t>25 KG, 50 KG, 20 KG</t>
  </si>
  <si>
    <t>Deltamethrin 98 %</t>
  </si>
  <si>
    <t>CRYSTAL CHEMICAL INTER-AMERICA S.A. - FABRICANTE manufacturado por NORTHERN INTERNATIONAL (HOLDING) CO., LTD. - Panamá, HEMANI INDUSTRIES LIMITED - India, MEGHMANI ORGANICS LIMITED - India, SHANDONG WEIFANG RAINBOW CHEMICAL CO. LTD. - China</t>
  </si>
  <si>
    <t>4 papa; 2 banano KG/HA</t>
  </si>
  <si>
    <t>REGISTRADO POR PRIMERA VEZ EL 5/11/1998, CONTIENE ETHYLENE THIOUREA (ETU) 6 g/kg</t>
  </si>
  <si>
    <t>THIOFIN WP</t>
  </si>
  <si>
    <t>33-F1/NA-CL1</t>
  </si>
  <si>
    <t>Clon de TOPSIN M.</t>
  </si>
  <si>
    <t>1 L, 50 ML, 100 ML, 250 ML, 500 ML, 3.785 L, 4 L, 5 L, 10 L, 19 L, 20 L</t>
  </si>
  <si>
    <t>Para banano: 0.4 l/ha , para papa 0.5 l/ha, rosa 0.5 ml/l</t>
  </si>
  <si>
    <t>CRYSTAL CHEMICAL INTER-AMERICA S.A./Panamá manufacturado por NORTHERN INTERNATIONAL (HOLDING) CO., LTD - China, DUPOCSA PROTECTORES QUIMICOS PARA EL CAMPO S.A. ( FORMULADOR) - Ecuador, INDOFIL INDUSTRIES LIMITED (FAB) - India, ZHEJIANG HENGDIAN IMP.&amp; EXP. CO.,LTD (FAB) - China</t>
  </si>
  <si>
    <t>solvent naphtha (petroleum) heavy aromatic 585.10 g/l / PRODUCTO AUTORIZADO PARA SU COMERCIALIZACIÓN CON ETIQUETA NORMA NACIONAL HASTA EL 25 DE JUNIO DEL 2020 (NOMBRE CON EL QUE SE COMERCIALIZA: ACORD, CODIGO 67 - F 5-SESAU)</t>
  </si>
  <si>
    <t>1 L, 200 ML, 400 ML, 4 L, 20 L</t>
  </si>
  <si>
    <t>CAMBIO DE TITULARIDAD APROBADO12-12-2019</t>
  </si>
  <si>
    <t>HUAIAN GLORY CHEMICAL CO. LTD. (FAB. I.A. LUFENURON)) - China</t>
  </si>
  <si>
    <t>2 PARA MAIZ, 1.5 PARA BORDES DE AREAS AGRICOLAS. L/HA</t>
  </si>
  <si>
    <t>Amaranthus hybridus Aplicado a Maíz, Amaranthus hybridus Aplicado a Bordes de areas agrícolas, Echinochloa colonum Aplicado a Maíz, Eleusine indica Aplicado a Bordes de areas agrícolas, Eleusine indica Aplicado a Maíz, Portulaca oleracea Aplicado a Bordes de areas agrícolas, Portulaca oleracea Aplicado a Maíz, Rottboellia cochinchinensis Aplicado a Bordes de areas agrícolas</t>
  </si>
  <si>
    <t>1 L, 5 L, 10 L, 20 L, 250 ML, 500 ML</t>
  </si>
  <si>
    <t>Chlorothalonil 258 G/L + Fosfito de potasio 589 G/L</t>
  </si>
  <si>
    <t>LUXEMBOURG INDUSTRIES LTD. (Fab/form) - Israel</t>
  </si>
  <si>
    <t>Chlorpyrifos 400 G/L</t>
  </si>
  <si>
    <t>ARIS INDUSTRIAL S.A. (Formulador) - Perú, DUPOCSA PROTECTORES QUÍMICOS PARA EL CAMPO S.A. - N.C. CRYSTAL CHEMICAL DEL ECUADOR (formulador) - Ecuador, HANGZHOU KAIYI CHEMICAL CO., LTD (fab-for) - China, HUIKWANG CORPORATION (Fabricante y Formulador) - Taiwán, JIANGSU INS-HOPE NEW MATERIALS TECHNOLOGY Co. Ltd. (fabricante-formulador) - China, KINGTAI CHEMICALS CO., LIMITED (Fabricante y Formulador) - China, NINGBO GENERIC CHEMICAL CO., LTD. (Fabricante) - China</t>
  </si>
  <si>
    <t>solvent naphtha 560 g/l / fecha de registro por primera vez: 06/06/2003</t>
  </si>
  <si>
    <t>MATASEC</t>
  </si>
  <si>
    <t>21-M8/NA-CL1</t>
  </si>
  <si>
    <t>CRYSTAL CHEMICAL - Estados Unidos, DUPOCSA PROTECTORES QUIMICOS PARA EL CAMPO S.A - Ecuador, PARIJAT INDUSTRIES (INDIA) PVT LTD (FORM.) - India, SHANDONG WEIFANG RAINBOW CHEMICAL CO. LTD. (FAB.) - China, UPL LIMITED (FAB. IA CYPERMETHRIN TECH) - India</t>
  </si>
  <si>
    <t>MEME</t>
  </si>
  <si>
    <t>73-I6/NA-CL2</t>
  </si>
  <si>
    <t>1 L, 20 L, 5 L, 1 GL, 100 ML, 250 ML</t>
  </si>
  <si>
    <t>1.5 PARA TOMATE RIÑON L/HA</t>
  </si>
  <si>
    <t>clon de SHARACTIN</t>
  </si>
  <si>
    <t>1 l , 500 ml , 100 ML, 250 ML</t>
  </si>
  <si>
    <t>Alternaria spp. Aplicado a Papaya, Botrytis cinerea Aplicado a Rosa, Cladosporium spp. Aplicado a Papaya, Colletotrichum gloeosporioides Aplicado a Tomate de árbol, Colletotrichum gloeosporioides Aplicado a Mango, Colletotrichum gloeosporioides Aplicado a Zapote, Colletotrichum gloeosporioides Aplicado a Plátano, Colletotrichum gloeosporioides Aplicado a Naranjilla, Colletotrichum gloeosporioides Aplicado a Aguacate, Colletotrichum spp. Aplicado a Papaya, Fusarium spp. Aplicado a Papaya, Penicillium sp. Aplicado a Piña, Rhizoctonia solani Aplicado a Arroz</t>
  </si>
  <si>
    <t>aguacate, mango, zapote, platano, naranjilla, tomate de arbol:0.3 l/ha</t>
  </si>
  <si>
    <t>1 L, 100 ML, 200 ML, 250 ML, 50 ML</t>
  </si>
  <si>
    <t>0,90 rosas: tomate riñon: 0.40 L/HA</t>
  </si>
  <si>
    <t>IPROCHEM COMPANY LIMITED (fabricante y formulador) - China, NANJING RED SUN INTERNATIONAL TRADING CO., LTD. (FABRICANTE/FORMULADOR) - China, SHANGHAI MIO CHEMICAL CO., LTD. (Fab y Form) con el que se registra el producto. - China</t>
  </si>
  <si>
    <t>CONTIENE XYLENE 670 g/l ( OJO - VERIFICAR Se solicita corrección, las etiquetas de los formuladores NANJING RED SUN INTERNATIONAL TRADING CO. / China e IPROCHEM COMPANY LIMITED / China,el aditivo de importancia toxicológica (Xylene 670 g/l) no está presente.)</t>
  </si>
  <si>
    <t>Abamectin 18 G/L + Acetamiprid 50 G/L</t>
  </si>
  <si>
    <t>Tomate riñón: 1.0 l/ha L/HA</t>
  </si>
  <si>
    <t>Aleurothrixus floccosus Aplicado a Banano, Bactericera cockerelli Aplicado a Papa, Brevicoryne brassicae Aplicado a Brócoli, Dalbulus maidis Aplicado a Maíz, Frankliniella occidentalis Aplicado a Fréjol, Hydrellia sp Aplicado a Arroz, Macrosiphum rosae Aplicado a Rosa, Oebalus ornatus Aplicado a Arroz, Tagasodes orizicolus Aplicado a Arroz, Thrips tabaci Aplicado a Sandía, Thrips tabaci Aplicado a Cebolla roja, Trialeurodes vaporariorum Aplicado a Tomate riñon, Trialeurodes vaporariorum Aplicado a Hypericum</t>
  </si>
  <si>
    <t>lote No. 2017081 INMOVILIZADO en base al Memorando Nro. AGR-AGC/Z7/LOJA-2019-001540-M (proceso administrativo de fecha 05 de agosto de 2019), DOSIS: papa 200 ml/ha</t>
  </si>
  <si>
    <t>1 L, 250 CM3, 500 CM3, 3,785 L, 4 L, 10 L, 20 L, 100 ML</t>
  </si>
  <si>
    <t>0.25 ml/l PARA ROSA; 0.25 l/ha para tomate riñón ML/L</t>
  </si>
  <si>
    <t>Liriomyza huidobrensis Aplicado a Tomate riñon, Tetranychus urticae Aplicado a Rosa</t>
  </si>
  <si>
    <t>SHARTOP</t>
  </si>
  <si>
    <t>33-F19/NA-CL1</t>
  </si>
  <si>
    <t>50 G, 100 G, 200 G, 250 G, 500 G, 1 KG</t>
  </si>
  <si>
    <t>0.40 KG/HA KG/HA</t>
  </si>
  <si>
    <t>Peronospora destructor Aplicado a Cebolla, Phytophthora infestans Aplicado a Papa</t>
  </si>
  <si>
    <t>BAYER AG (FABRICANTE) - Alemania, BAYER S.A./FORMULADOR - Colombia, DUPONT ASTURIAS, S.L. FABRICANTE - España, OXON ITALIA SpA (fabricante ingrediente activo Cymoxanil) - China, SIPCAM OXON S.p.A (fabricante ingrediente activo Cymoxanil) - Italia, UPL LIMITED FABRICANTE - India</t>
  </si>
  <si>
    <t>MIGRACIÓN / PRODUCTO AUTORIZADO PARA SU COMERCIALIZACIÓN CON ETIQUETA NORMA NACIONAL HASTA EL 25 DE JUNIO DEL 2020 (NOMBRE CON EL QUE SE COMERCIALIZA: FITORAZ, CODIGO 55-F), cambio de razón social antes OXON ITALIA SpA - Italia</t>
  </si>
  <si>
    <t>Fospatidilcolina+acido metilacetico + alquil polioxietileno eter 800 G/L</t>
  </si>
  <si>
    <t>MIGRACION DEL PLAGUICI AL GUIA, 27/12/2019 Actualiza la razón social. (Antes Química Suiza Industrial del Ecuador QSI S.A, Ahora QSI ECUADOR S.A.)</t>
  </si>
  <si>
    <t>Mezcla sales de poliacrilico, hidroxi carboxilic, porpionic acid, amoniun posphate ester 500 G/L</t>
  </si>
  <si>
    <t>MIGRACION, 27/12/2019 Actualiza la razón social. (Antes Química Suiza Industrial del Ecuador QSI S.A, Ahora QSI ECUADOR S.A.)</t>
  </si>
  <si>
    <t>100 ML, 250 ML, 500 ML, 1 L, 1 GL, 20 L, 4 L</t>
  </si>
  <si>
    <t>AGRIPHAR S.A. - FABRICANTE - Bélgica, ARYSTA LIFESCIENCE OUGREE PRODUCTION SPRL - FORMULADOR - Bélgica</t>
  </si>
  <si>
    <t>MIGRACION, CAMBIO DE RAZÓN SOCIAL 28-12-2017 DE FEBRES CORDERO A ARYSTA LIFESCIENCE ECUADOR S.A.</t>
  </si>
  <si>
    <t>NARVAL</t>
  </si>
  <si>
    <t>80-H7/NA-CL1</t>
  </si>
  <si>
    <t>Clon del producto PRIMERO</t>
  </si>
  <si>
    <t>PAPA: 2.4 KG/HA</t>
  </si>
  <si>
    <t>Peronospora destructor Aplicado a Cebolla, Phyllachora maydis Aplicado a Maíz, Phytophthora infestans Aplicado a Papa, Phytophthora infestans Aplicado a Tomate riñon, Phytophthora parasitica Aplicado a Piña, Pseudoperonospora sp. Aplicado a Pepinillo, Pseudoperonospora sp. Aplicado a Sambo, Pseudoperonospora sp. Aplicado a Sandía, Pseudoperonospora sp. Aplicado a Melón, Pseudoperonospora sp. Aplicado a Kiwano, Pseudoperonospora sp. Aplicado a Zucchini, Pseudoperonospora sp. Aplicado a Zapallo</t>
  </si>
  <si>
    <t>maiz:0.75kg/200l; tomate: 1.25kg/ha; piña:0.75kg/ha; cebolla:0.5kg/ha; kiwano, melon, zapallo, sambo, zucchini, pepinillo: 0.5 en 200l; (Contiene Ethylene thiourea (ETU) 0,1 g/kg)</t>
  </si>
  <si>
    <t>Peronospora destructor Aplicado a Cebolla, Phyllachora maydis Aplicado a Maíz, Phytophthora infestans Aplicado a Tomate riñon, Phytophthora infestans Aplicado a Papa, Phytophthora parasitica Aplicado a Piña, Pseudoperonospora sp. Aplicado a Pepinillo, Pseudoperonospora sp. Aplicado a Sambo, Pseudoperonospora sp. Aplicado a Sandía, Pseudoperonospora sp. Aplicado a Kiwano, Pseudoperonospora sp. Aplicado a Melón, Pseudoperonospora sp. Aplicado a Zapallo, Pseudoperonospora sp. Aplicado a Zucchini</t>
  </si>
  <si>
    <t>maiz:0.75kg/200l; tomate:1.25kg/ha; piña:750g/ha; cebolla:0.5kg/ha;kiwano, melon, zapallo, sambo, zucchini, pepinillo: 0.5 en 200l; (Contiene Ethylene thiourea (ETU) 2 g/kg)</t>
  </si>
  <si>
    <t>VAUATE</t>
  </si>
  <si>
    <t>143-F9/NA-CL1</t>
  </si>
  <si>
    <t>VALUATE</t>
  </si>
  <si>
    <t>143-F6/NA-CL1</t>
  </si>
  <si>
    <t>50 ML, 125 ML, 250 ML, 400 ML, 500 ML, 1 L</t>
  </si>
  <si>
    <t>Peronospora destructor Aplicado a Cebolla, Phyllachora maydis Aplicado a Maíz, Phytophthora infestans Aplicado a Papa, Phytophthora infestans Aplicado a Tomate riñon, Phytophthora parasitica Aplicado a Piña, Pseudoperonospora sp. Aplicado a Pepinillo, Pseudoperonospora sp. Aplicado a Sandía, Pseudoperonospora sp. Aplicado a Zucchini, Pseudoperonospora sp. Aplicado a Kiwano, Pseudoperonospora sp. Aplicado a Melón, Pseudoperonospora sp. Aplicado a Zapallo, Pseudoperonospora sp. Aplicado a Sambo</t>
  </si>
  <si>
    <t>tomate:1.25kg/ha; piña:0.75kg/ha; cebolla:0.5kg/ha;kiwano, melon, zapallo, sambo, zucchini, pepinillo: 0.5 en 200l; (Contiene Ethylene thiourea (ETU) 0,035 g/kg)</t>
  </si>
  <si>
    <t>MISTRAL</t>
  </si>
  <si>
    <t>59-H4/NA-CL1</t>
  </si>
  <si>
    <t>ANHUI FENGLE AGROCHEMICAL CO., LTD. / FABRICANTE - FORMULADOR - China, HANGZHOU GREEN FIELD CHEMICAL CO., LTD. / FABRICANTE - FORMULADOR - China, IPROCHEM COMPANY LIMITED - FORMULADOR - China</t>
  </si>
  <si>
    <t>CLON DEL PRODUCTO DARMA</t>
  </si>
  <si>
    <t>LINUSHAR</t>
  </si>
  <si>
    <t>11-H21/NA-CL1</t>
  </si>
  <si>
    <t>1 KG, 125 G, 250 G, 500 G, 5 KG</t>
  </si>
  <si>
    <t>68-F2/NA</t>
  </si>
  <si>
    <t>60 L, 100 L, 200 L, 205 L</t>
  </si>
  <si>
    <t>150 ML/HA PARA ARROZ</t>
  </si>
  <si>
    <t>Fusarium sp. Aplicado a Arroz</t>
  </si>
  <si>
    <t>CJB INDUSTRIES INC- FORMULADOR - Estados Unidos, MICRO CHEM COMPANY, LLC - FORMULADOR - Estados Unidos, TAMINCO BVBA – THIRAM FABRICANTE - China, YINGDE GREATCHEM CHEMICALS CO., LTD – CARBOXIM FABRICANTE - China</t>
  </si>
  <si>
    <t>Cambio de número de registro 68-F2/NA aprobado con Oficio Nro. AGR-AGROCALIDAD/CRIA-2020-1423-O del 08/04/2020, número de registro anterior 68-F1/NA, tiempo de coexistencia 27/02/2021.</t>
  </si>
  <si>
    <t>Copolimeros de silicon polieter + alcohol etoxilado 1000 G/L</t>
  </si>
  <si>
    <t>CAMBIO DE TITULAR (01/02/2008); ANTES UNITED AGRI PRODUCTS DEL ECUADORCambio de razón social antes Química Industrial Suiza del Ecuador, actualmente QSI ECUADOR S.A.</t>
  </si>
  <si>
    <t>MIGRACION Cambio de razón social antes Química Industrial Suiza del Ecuador, actualmente QSI ECUADOR S.A.</t>
  </si>
  <si>
    <t>450 G, 500 G, 225 G, 1 KG</t>
  </si>
  <si>
    <t>Chlorothalonil 825 G/KG</t>
  </si>
  <si>
    <t>Brócoli: (altern:1250; peronos.:1600; mycosph.:1900); tomate: 1400; papa:1200) GR/HA</t>
  </si>
  <si>
    <t>Alternaria brassicae Aplicado a Brócoli, Alternaria solani Aplicado a Tomate riñon, Mycosphaerella brassicola Aplicado a Brócoli, Peronospora parasitica Aplicado a Brócoli, Phytophthora infestans Aplicado a Tomate riñon, Phytophthora infestans Aplicado a Papa</t>
  </si>
  <si>
    <t>GB BIOSCIENCES CORP (Fabricante y Formulador) - Estados Unidos, JIANGSU XINHE AGROCHEMICAL CO.LTD FABRICANTE - China, JIANGYIN SULI CHEMICAL CO. LTD. FABRICANTE - China, SDS BIOTECH K.K. (FABRICANTE: CHLOROTHALONIL) - Japón</t>
  </si>
  <si>
    <t>9/5/1995 / Acido naphthalenesulfonic, sal de sodio condensado con formladehyde: &lt;0.02g/kg</t>
  </si>
  <si>
    <t>91-H2/NA1</t>
  </si>
  <si>
    <t>HELIXARROZ</t>
  </si>
  <si>
    <t>224-F1/NA-CL1</t>
  </si>
  <si>
    <t>Difenoconazole 25 G/L + Fludioxonil 25 G/L + Thiamethoxam 262.5 G/L</t>
  </si>
  <si>
    <t>Deccan Fine Chemicals (India) Private Ltd. (FABRICANTE DIFENOCONAZOLE Y THIAMETHOXAM) - India, ESIM Chemicals GmbH (FABRICANTE THIAMETHOXAM) - Austria, Fine Organics Limited (FABRICANTE FLUDIOXONIL) - Reino Unido, JIANGSU CHANGQING AGROCHEMICAL CO., LTD. (Fabricante Thiamethoxam) - China, JIANGSU FLAG CHEMICAL INDUSTRY Co., Ltd. (Fabricante Thiamethoxam) - China, Syngenta Crop Protection Monthey S.A. (FABRICANTE FLUDIOXONIL y DIFENOCONAZOLE) - Suiza, Syngenta India Ltd. (FABRICANTE THIAMETHOXAM) - India, SYNGENTA PRODUCTION FRANCE S.A.S. (FORMULADOR) - Francia, Viakem S.A. de C.V.(FABRICANTE THIAMETHOXAM) - México</t>
  </si>
  <si>
    <t>DELROS</t>
  </si>
  <si>
    <t>21-I18/NA</t>
  </si>
  <si>
    <t>1.5 ml/l (vol. de agua 200 l/ha)</t>
  </si>
  <si>
    <t>TAGROS CHEMICALS INDIA LIMITED (fabricante-formulador) - India</t>
  </si>
  <si>
    <t>Solvent naphtha (petroleum), light aromatic 890 g/l, producto inflamable</t>
  </si>
  <si>
    <t>MELÓN: 0.6 l/ha rosa 1.25</t>
  </si>
  <si>
    <t>Oidium sp. Aplicado a Melón, Oidium sp. Aplicado a Rosa</t>
  </si>
  <si>
    <t>PROMITOP (suspendido)</t>
  </si>
  <si>
    <t>0.40 TOMATE RIÑÓN L/HA</t>
  </si>
  <si>
    <t>COMPAÑIA MERCANTIL SAN ALF QUIMICAS S.A. (Inactivo) (FABRICANTE Y FORMULADOR) - España, INDUSTRIAL QUIMICA KEY, S.A. (FABRICANTE) - España, INDUSTRIAL QUIMICA KEY, S.A. (FORMULADOR) - España</t>
  </si>
  <si>
    <t>CAMBIO DE TITULAR ANTES AGRITOP S.A. 05-12-17/ suspendido por proceso administrativo 006-2019</t>
  </si>
  <si>
    <t>CUMBRE (suspendido)</t>
  </si>
  <si>
    <t>Bacillus thuringiensis var. Kurstaki 16 G/KG</t>
  </si>
  <si>
    <t>Agrotis ipsilon Aplicado a Col</t>
  </si>
  <si>
    <t>INDUSTRIAL QUIMICA KEY S.A. (fabricante-formulador) - España, SAN ALF QUIMICAS S.A (SALQUISA-AGROCIENCIAS) - España</t>
  </si>
  <si>
    <t>anterior titular AGRITOP S.A. / suspendido por proceso administrativo 006-2019</t>
  </si>
  <si>
    <t>NEOX (suspendido)</t>
  </si>
  <si>
    <t>1 l , 5 L, 150 ML, 250 ML, 500 ML</t>
  </si>
  <si>
    <t>500 cc/l PARA TOMATE RIÑÓN</t>
  </si>
  <si>
    <t>/ suspendido por proceso administrativo 006-2019</t>
  </si>
  <si>
    <t>2 TOMATE RIÑON; BANANO 1 KG/HA</t>
  </si>
  <si>
    <t>Mycosphaerella fijiensis Aplicado a Banano, Oidium sp. Aplicado a Tomate riñon</t>
  </si>
  <si>
    <t>PROBYLOR</t>
  </si>
  <si>
    <t>211-H1/NA-CL1</t>
  </si>
  <si>
    <t>1.0 L, 500 ML, 5 L, 20 L, 1 GL, 2.5 GL</t>
  </si>
  <si>
    <t>4.0 para arroz; L/HA</t>
  </si>
  <si>
    <t>QINGDAO RAINBOW CHEMICAL CO., LTD -Formulador - China, RAINBOW AGROSCIENCES (PANAMÁ) S.A - Formulador - Panamá, SHANDONG RAINBOW INTERNATIONAL CO., LTD - Formulador - China, SHANDONG WEIFANG RAINBOW CHEMICAL CO., LTD. - Fabricador - China, SHANDONG WEIFANG RAINBOW CHEMICAL CO., LTD. - Formulador - China</t>
  </si>
  <si>
    <t>Aditivo de importacia toxicologica, Solvent Naphtha 260g/l (Número CAS: 64742-94-5), clon del producto matriz PATALORI 700</t>
  </si>
  <si>
    <t>ESCURI</t>
  </si>
  <si>
    <t>67-F5/NA-CL2</t>
  </si>
  <si>
    <t>50 ML, 100 ML, 250 ML, 500 ML, 1 L, 4 L, 10 L, 20 L, 3.785 L, 5 L, 19 L</t>
  </si>
  <si>
    <t>BANANO: 0.40 l/ha PARA PAPA 0.5 L/HA; ROSA 0,5 ml/l L/HA</t>
  </si>
  <si>
    <t>CRYSTAL CHEMICAL INTER-AMÉRICA S.A. (manufacturado por NORTHERN INTENATIONAL (HOLDING) Co., Ltd. / China) (Fabricante) - Panamá, DUPOCSA PROTECTORES QUÍMICOS PARA EL CAMPO S.A. (Formulador) - Ecuador, INDOFIL INDUSTRIES LIMITED (FABRICANTE) - India, ZHEJIANG HENGDIAN IMP.&amp; EXP. CO.,LTD (FAB) - China</t>
  </si>
  <si>
    <t>solvent naphtha (petroleum) heavy aromatic 585.10 g/l</t>
  </si>
  <si>
    <t>500 G, 250 G, 150 G, 1 KG</t>
  </si>
  <si>
    <t>0.50 PARA ARROZ, 0.45 PARA TOMATE RINÓN KG/HA</t>
  </si>
  <si>
    <t>CHEMARK LTD. (FORMULADOR) - Hungría, CHEMTURA NETHERLANDS B.V. holanda (FABRICANTE/FORMULADOR - Paises Bajos, TAIZHOU BAILY CHEMICAL CO., LTD. FABRICANTE - China</t>
  </si>
  <si>
    <t>Cyperus ferax Aplicado a Banano, Cyperus rotundus Aplicado a Maíz, Cyperus rotundus Aplicado a Palma africana, Echinochloa colonum Aplicado a Banano, Eleusine indica Aplicado a Banano, Momordica charantia Aplicado a Maíz, Murdannia nudiflora Aplicado a Palma africana, Paspalum fasciculatum Aplicado a Maíz, Peperomia pellucida Aplicado a Banano, Pueraria phaseoloides Aplicado a Palma africana, Rottboellia cochinchinensis Aplicado a Banano, Rottboellia exaltata Aplicado a Maíz, Scleria pterota Aplicado a Palma africana</t>
  </si>
  <si>
    <t>ADAMA AGAN LTD. - FABRICANTE - Israel, SYNGENTA AGRO S.A. de C.V.-FORMULADOR - México, SYNGENTA HUDDERSFIELD MANUFACTURING CENTRE - FABRICANTE - Reino Unido, SYNGENTA PROTEҪÃO DE CULTIVOS LTDA. - FORMULADOR - Brasil, WESTRADE GUATEMALA S.A. - FORMULADOR - Guatemala</t>
  </si>
  <si>
    <t>maiz: 0.12l/ha; rosa: 0.70l/ha ML/L</t>
  </si>
  <si>
    <t>LAKSH</t>
  </si>
  <si>
    <t>77-I9/NA-CL1</t>
  </si>
  <si>
    <t>77-I9/NA–CL1</t>
  </si>
  <si>
    <t>1 l , 120 ml , 60 ML, 20 L</t>
  </si>
  <si>
    <t>0.28 l/ha ó 035 m/l en rosa / 0.25 l/ha ó 0.30 ml/l tomate riñón</t>
  </si>
  <si>
    <t>HANGZHOU KAIYI CHEMICAL CO. LTD. (Fabricante/formulador) - China, JIANGSU INS-HOPE NEW MATERIALS TECHNOLOGY CO.LTD (fab-for) - China, JIANGSU QIAOJI BIOCHEM CO., LTD / FABRICANTE - FORMULADOR - China, KINGTAI CHEMICALS CO., LIMITED / FABRICANTE - FORMULADOR - China, NINGBO AGROSKYRUN TRADING CO., LTD. FABRICANTE - FORMULADOR - China</t>
  </si>
  <si>
    <t>aditivo de importancia toxicológica: Propylene glicol 70 g/l</t>
  </si>
  <si>
    <t>9 G, 90 G, 1,5 KG, 1350 G</t>
  </si>
  <si>
    <t>Aluminium phosphide 570 G/KG</t>
  </si>
  <si>
    <t>2 tabletas de 3 g por m3 de infraestructura</t>
  </si>
  <si>
    <t>Acanthoscelides obtectus Aplicado a Haba, Acanthoscelides obtectus Aplicado a Lenteja, Acanthoscelides obtectus Aplicado a Guaba, Acanthoscelides obtectus Aplicado a Tamarindo, Acanthoscelides obtectus Aplicado a Arveja, Acanthoscelides obtectus Aplicado a Caupi, Acanthoscelides obtectus Aplicado a Chocho, Acanthoscelides obtectus Aplicado a Fréjol, Acanthoscelides obtectus Aplicado a Garbanzo, Araecerus fasciculatus Aplicado a Café, Cadra cautella Aplicado a Cacao, Cryptolestes ferrugineus Aplicado a Cacao, Ephestia kuehniella Aplicado a Cacao, Lasioderma serricorne Aplicado a Tabaco, Neotermes castaneus Aplicado a Teca, Pectinophora gossypiella Aplicado a Algodón, Rhizopertha dominica Aplicado a Sorgo, Sitophilus granarius Aplicado a Maíz, Sitophilus granarius Aplicado a Trigo, Sitophilus granarius Aplicado a Cebada, Sitophilus granarius Aplicado a Avena, Sitophilus oryzae Aplicado a Arroz</t>
  </si>
  <si>
    <t>Explosivo al contacto con el agua. Corrosivo e inflamable. Para todos los usos se aplica bajo condiciones de almacenamiento</t>
  </si>
  <si>
    <t>1,25 banano; 1 tomate riñón L/HA</t>
  </si>
  <si>
    <t>Mycosphaerella fijiensis Aplicado a Banano, Phytophthora infestans Aplicado a Tomate riñon</t>
  </si>
  <si>
    <t>CONTIENE SOLVENT NAPTHA (PETROLEUM) 860 g/l. PRODUCTO INFLAMABLE</t>
  </si>
  <si>
    <t>1.25 banano, 1 tomate riñón L/HA</t>
  </si>
  <si>
    <t>SHARDA CROPCHEM LIMITED /FARICANTE - FORMULADOR - India</t>
  </si>
  <si>
    <t>CONTIENE SOLVENT NAPHTHA (PETROLEUM) 860 g(l. PRODUCTO INFLAMABLE</t>
  </si>
  <si>
    <t>CONTIENE SOLVENT NAPHTHA (PETROLEUM) 860 g/l. PRODUCTO INFLAMABLE</t>
  </si>
  <si>
    <t>SUELTO</t>
  </si>
  <si>
    <t>34-H37/NA</t>
  </si>
  <si>
    <t>3.25 L/HA</t>
  </si>
  <si>
    <t>Eleusine indica Aplicado a Maíz, Portulaca oleracea Aplicado a Maíz, Rottboellia cochinchinensis Aplicado a Maíz</t>
  </si>
  <si>
    <t>SUNDAT (S) PTE LTD. (FAB.-FORM) - Singapore</t>
  </si>
  <si>
    <t>Solvent naphtha (petroleum), light aromatic:491g/l</t>
  </si>
  <si>
    <t>FELITODIM 240</t>
  </si>
  <si>
    <t>64-H15/NA</t>
  </si>
  <si>
    <t>1.0 L</t>
  </si>
  <si>
    <t>Eleusine indica Aplicado a Soya</t>
  </si>
  <si>
    <t>NINGBO GENERIC CHEMICAL CO.,LTD. (Fabricante- Formulador) - China</t>
  </si>
  <si>
    <t>Solvent naphta (petroleum), heavy aromatic 629.96 g/l; N-methylpyrrolidone 0.04 g/l</t>
  </si>
  <si>
    <t>1 L, 20 L, 10 L, 150 ML, 250 ML, 500 ML, 1 GL, 5 GL, 100 ML</t>
  </si>
  <si>
    <t>BANANO 300 ml/ha TOMATE RIÑÓN 0.50 L/HA</t>
  </si>
  <si>
    <t>HERBIX GOLD</t>
  </si>
  <si>
    <t>43-H4/NA</t>
  </si>
  <si>
    <t>1.75 PARA MALEZAS EN ARROZ L/HA</t>
  </si>
  <si>
    <t>Amaranthus hybridus Aplicado a Arroz, Eleusine indica Aplicado a Arroz, Euphorbia heterophylla Aplicado a Arroz</t>
  </si>
  <si>
    <t>HANGZHOU GILMORE CHEMICAL CO., LTD. (FAB-FOR) - China</t>
  </si>
  <si>
    <t>SURANO</t>
  </si>
  <si>
    <t>261-F1/NA</t>
  </si>
  <si>
    <t>100 ML, 250 ML, 500 ML, 1 L, 5 L, 10 L, 20 L</t>
  </si>
  <si>
    <t>Difenoconazole 100 G/L + Pyrimethanil 400 G/L</t>
  </si>
  <si>
    <t>ANASAC CHILE S.A. (FAB) - Chile, Difenoconazole: HUALONG CHEMICAL INDUSTRY COMPANY LIMITED (FAB) - China, Pyrimethanil: HANGZHOU KANIS PESTICIDE AND CHEMICALS Co., LTD. (FAB) - China, ZHEJIANG LONGYOU EAST ANASAC CROP SCIENCE Co., LTD. (FAB) - China</t>
  </si>
  <si>
    <t>ACEFIN</t>
  </si>
  <si>
    <t>35-I20/NA</t>
  </si>
  <si>
    <t>RALLIS INDIA LIMITED (FAB.-FORM.)) - India</t>
  </si>
  <si>
    <t>BANACOVER</t>
  </si>
  <si>
    <t>158-I2/NA</t>
  </si>
  <si>
    <t>1 funda/racimo U</t>
  </si>
  <si>
    <t>REGISTRO NUEVO, TIPO DE FORMULACIÓN: FUNDA PLÁSTICA EXTRUIDA CON INSECTICIDAS - OTROS XX; PERIODO DE ESTABILIDAD: 6 MESES</t>
  </si>
  <si>
    <t>ETSA</t>
  </si>
  <si>
    <t>190-I3/NA</t>
  </si>
  <si>
    <t>0992846631001</t>
  </si>
  <si>
    <t>AGRICULTURA SEGURA S.A. AGROSURE</t>
  </si>
  <si>
    <t>SHANGHAI E-TONG CHEMICAL CO. LTD. (fabricante y formulador) - China</t>
  </si>
  <si>
    <t>CONTIENE WHITE CARBON BLACK 510.6 g/kg</t>
  </si>
  <si>
    <t>BRAVERY</t>
  </si>
  <si>
    <t>145-F9/NA</t>
  </si>
  <si>
    <t>JOC GREAT WALL CORP (FAB-FOR) - China</t>
  </si>
  <si>
    <t>FELIBAC 400</t>
  </si>
  <si>
    <t>90-H36/NA</t>
  </si>
  <si>
    <t>100 ML, 250 ML, 500 ML, 1 L, 3.5 L, 4 L, 5 L, 20 L</t>
  </si>
  <si>
    <t>0.05 L/HA</t>
  </si>
  <si>
    <t>Echinochloa colonum Aplicado a Arroz, Fimbristylis miliacea Aplicado a Arroz, Kyllinga odorata Aplicado a Arroz, Loxphorus unisetus Aplicado a Arroz, Ludwigia leptocarpa Aplicado a Arroz, Pistia stratiotes Aplicado a Arroz</t>
  </si>
  <si>
    <t>NINGBO GENERIC CHEMICAL CO., LTD. (FAB-FORM) - China</t>
  </si>
  <si>
    <t>SOFION 20 SC</t>
  </si>
  <si>
    <t>80-I28/NA</t>
  </si>
  <si>
    <t>Tagosodes orizicolus Aplicado a Arroz</t>
  </si>
  <si>
    <t>AGROQUÍMICOS, SEMILLAS Y EQUIPOS DE RIEGO - AGROSER S.A. - FORMULADOR - Colombia, NANJING ESSENCE FINE-CHEMICAL CO., LTD. - FABRICANTE - China</t>
  </si>
  <si>
    <t>1 PARA ARROZ, 2 PARA BRACHIARIA; 1.4 PARA MAÍZ L/HA</t>
  </si>
  <si>
    <t>Amaranthus dubius Aplicado a Arroz, Asclepias curassavica Aplicado a Pasto brachiaria, Asystasia gangetica Aplicado a Maíz, Conyza canadensis Aplicado a Maíz, Desmodium incanum Aplicado a Pasto brachiaria, Fleurya aestuans Aplicado a Maíz, Jussiaea linifolia Aplicado a Arroz, Sida rhombifolia Aplicado a Pasto brachiaria</t>
  </si>
  <si>
    <t>Nonylphenoxypoly(ethyleneoxy)ethanol: 1 g/l</t>
  </si>
  <si>
    <t>ENIGMA</t>
  </si>
  <si>
    <t>194-F7/NA</t>
  </si>
  <si>
    <t>BETA CHEMICALS LTD. (fabricante y formulador) - China, IMPORTADORA INDUSTRIAL AGRÍCOLA DEL MONTE SOCIEDAD ANONIMA INMONTE (formulador) - Ecuador</t>
  </si>
  <si>
    <t>CONTIENE TRIBUTYL PHOSPHATE 5 g/l</t>
  </si>
  <si>
    <t>FUSILANTE</t>
  </si>
  <si>
    <t>67-F12/NA-CL1.</t>
  </si>
  <si>
    <t>100 ML, 250 ML, 1 L, 4 L, 5 L, 10 L, 20 L, 500 ML</t>
  </si>
  <si>
    <t>JIXI AGROSINO BIOTECH CO. LTD. (FAB.-FORM.) - China</t>
  </si>
  <si>
    <t>CLON DE DIFECOLAQ 250</t>
  </si>
  <si>
    <t>67-F12/NA-CL1</t>
  </si>
  <si>
    <t>Alternaria solani Aplicado a Papa, Alternaria sp. Aplicado a Cebolla bulbo, Alternaria sp. Aplicado a Cebolla perla, Alternaria sp. Aplicado a Ajo, Helminthosporium maydis Aplicado a Maíz, Mycosphaerella fijiensis Aplicado a Banano, Phakopsora pachyrhizi Aplicado a Soya</t>
  </si>
  <si>
    <t>INTEGRITY</t>
  </si>
  <si>
    <t>213-H1/NA</t>
  </si>
  <si>
    <t>DIMETHENAMID - P 600 G/L + Saflufenacil 68 G/L</t>
  </si>
  <si>
    <t>1.5 PARA MAÍZ L/HA</t>
  </si>
  <si>
    <t>Echinochloa colonum Aplicado a Maíz, Eleusine indica Aplicado a Maíz, Portulaca oleracea Aplicado a Maíz, Rottboellia cochinchinensis Aplicado a Maíz</t>
  </si>
  <si>
    <t>BASF CORPORATION FABRICANTE - FORMULADOR - Estados Unidos</t>
  </si>
  <si>
    <t>8-H31/NA</t>
  </si>
  <si>
    <t>5.0 ml/l ML/L</t>
  </si>
  <si>
    <t>NORTHERN INTERNATIONAL (HOLDING) CO., LTD FABRICANTE Y FORMULADOR - China, SINOCHEM TIANJIN CORP. - China</t>
  </si>
  <si>
    <t>SE CORRIGE CERTIFICADO 06-01-2014</t>
  </si>
  <si>
    <t>A</t>
  </si>
  <si>
    <t>2,4-D 720 (PRODUCTO CANCELADO)</t>
  </si>
  <si>
    <t>migración del PLAGUICI AL GUIA / NOMBRE COMERCIAL INICIAL 2,4-D 720 ; VERDAGRO 720 (SE DA DE BAJA VERDAGRO 720 OFICIO 4955-O 25/08/2017)</t>
  </si>
  <si>
    <t>melón 1.50 kg/ha; papa 2 g/l; banano 1.75 kg/ha KG/HA</t>
  </si>
  <si>
    <t>Mycosphaerella fijiensis Aplicado a Banano, Oidium sp. Aplicado a Melón, Oidium sp. Aplicado a Papa</t>
  </si>
  <si>
    <t>Aceite del arbol del te (melaleuca alternifolia) 223 G/L</t>
  </si>
  <si>
    <t>cafe 1,6; bana 0,5; tomate r. 1,25 m/l; melón,sandía,pepino,calabaza,calabacita,vid 1-2 L/HA</t>
  </si>
  <si>
    <t>Alternaria brassicae Aplicado a Col de bruselas, Alternaria brassicae Aplicado a Col, Alternaria brassicae Aplicado a Nabo, Alternaria brassicae Aplicado a Brócoli, Alternaria brassicae Aplicado a Coliflor, Alternaria brassicae Aplicado a canola, Alternaria brassicae Aplicado a mostaza, Alternaria porri Aplicado a Cebollin, Alternaria porri Aplicado a Ajo, Alternaria porri Aplicado a cebolla , Botrytis cinerea Aplicado a Uva, Botrytis sp. Aplicado a Cebollin, Botrytis sp. Aplicado a cebolla , Botrytis sp. Aplicado a Ajo, Colletotrichum gloeosporioides Aplicado a Papaya, Colletotrichum sp. Aplicado a Aguacate, Erysiphe cichoracearum Aplicado a calabaza, Erysiphe cichoracearum Aplicado a Pepino, Erysiphe cichoracearum Aplicado a Sandía, Erysiphe cichoracearum Aplicado a Melón, Erysiphe cichoracearum Aplicado a Zucchini, Erysiphe necator Aplicado a Uva, Gaeumannomyces sp. Aplicado a Arroz, Helminthosporium oryzae Aplicado a Arroz, Hemileia vastatrix Aplicado a Café, Moniliophthora roreri Aplicado a Cacao, Mycosphaerella fijiensis Aplicado a Banano, Oidium manguiferae Aplicado a Mango, Oidium sp. Aplicado a Tomate riñon, Phoma sp. Aplicado a mostaza, Phoma sp. Aplicado a Nabo, Phoma sp. Aplicado a canola, Phoma sp. Aplicado a Brócoli, Phoma sp. Aplicado a Col, Phoma sp. Aplicado a Col de bruselas, Phoma sp. Aplicado a Coliflor, Phytophthora parasitica Aplicado a Piña, Rhizoctonia solani Aplicado a Arroz</t>
  </si>
  <si>
    <t>PRODUCTO INFLAMABLE. CONTIENE ETHANOL 37,4 g/l. ESTABILIDAD EN ALMACENAMIENTO: 3 AÑOS. DOSIS: papaya 1-2 l/ha; brócoli,col, colza o canola,col de bruselas, coliflor, mostaza, nabo, ajo, cebolla, cebollin, aguacate 0.75-1.5; cacao 0.5-1.0; piña 1.5-2.5; mango 1.5-3.0; arroz 0,75(manchado del grano), 0.6 (pudrición negra del pie y tizón de la vaina);</t>
  </si>
  <si>
    <t>FAKYR (&lt;= 300 ml)</t>
  </si>
  <si>
    <t>191-I1/NA</t>
  </si>
  <si>
    <t>Abamectin 18 G/L + Bifenthrin 75 G/L</t>
  </si>
  <si>
    <t>papa (0.5l/ha); rosas (0.40 l/ha), Tomate riñón (0.25 l/ha).</t>
  </si>
  <si>
    <t>Frankliniella tuberosi Aplicado a Papa, Liriomyza huidobrensis Aplicado a Tomate riñon, Tetranychus urticae Aplicado a Rosa</t>
  </si>
  <si>
    <t>ANASAC CHILE S.A. (FORM) - Chile, GLEBA S.A. (FORM.) - Argentina, HUALONG CHEMICAL INDUSTRY CO., LTD. (FAB.) - China, ZHEJIANG LONGYOU EAST ANASAC CROP SCIENCE CO. LTD. (FORM.) - China</t>
  </si>
  <si>
    <t>EL NOMBRE COMERCIAL DEL PRODUCTO ES FAKYR, Aditivo de Imp. Toxic: (Solvent naphtha petroleum c.s.p 760.9 g/l)</t>
  </si>
  <si>
    <t>TUNIC</t>
  </si>
  <si>
    <t>67-F2/NA-CL1</t>
  </si>
  <si>
    <t>1 L, 5 L, 20 L, 50 L</t>
  </si>
  <si>
    <t>EL TITULAR ES RESPONSABLE DE NO COMERCIALIZAR PRODUCTOS CON IGUAL NOMBRE COMERCIAL, Y CON DIFERENTES NÚMEROS DE REGISTROS. CLON DEL PRODUCTO SICO</t>
  </si>
  <si>
    <t>ROSA: 0.3 l/ha; BROCOLI: 0.1l/ha; MAÍZ: 0.075l/ha; PALMA AFRICANA: 0.1l/ha L/HA L/HA</t>
  </si>
  <si>
    <t>Frankliniella occidentalis Aplicado a rosa, Plutella xylostella Aplicado a Brócoli, Sagalassa valida Aplicado a Palma africana, Spodoptera frugiperda Aplicado a Maíz</t>
  </si>
  <si>
    <t>DICAMPO 800</t>
  </si>
  <si>
    <t>8-H30/NA-CL1</t>
  </si>
  <si>
    <t>TRACER</t>
  </si>
  <si>
    <t>98-I1/NA</t>
  </si>
  <si>
    <t>1 L, 250 ML, 50 ML</t>
  </si>
  <si>
    <t>Spinosad 120 G/L</t>
  </si>
  <si>
    <t>0.2 L/HA: ROSA, 100 ML/HA: BRÓCOLI; 150 ml/ha: TOMATE RIÑÓN</t>
  </si>
  <si>
    <t>Cydia pomonelia Aplicado a Cereza, Cydia pomonelia Aplicado a Mora, Cydia pomonelia Aplicado a Fresa, Cydia pomonelia Aplicado a Frambuesa roja, Cydia pomonelia Aplicado a Frambuesa negra, Cydia pomonelia Aplicado a Durazno, Cydia pomonelia Aplicado a Reina claudia, Cydia pomonelia Aplicado a Ciruela, Cydia pomonelia Aplicado a Manzana, Cydia pomonelia Aplicado a Pera, Cydia pomonelia Aplicado a Capulí, Frankliniella occidentalis Aplicado a rosa, Frankliniella occidentalis Aplicado a Aguacate, Neohydatothrips signifer Aplicado a Aguacate, Plutella xylostella Aplicado a Coliflor, Plutella xylostella Aplicado a Col de bruselas, Plutella xylostella Aplicado a Col china, Plutella xylostella Aplicado a Col arrepollada, Plutella xylostella Aplicado a Brócoli, Plutella xylostella Aplicado a Rábano, Plutella xylostella Aplicado a Nabo, Scirtothrips perseae Aplicado a Aguacate, Spodoptera ochrea Aplicado a Lechuga, Tuta absoluta Aplicado a Tomate riñon</t>
  </si>
  <si>
    <t>100 ml/ha: COL ARREPOLLADA, COL CHINA, COL DE BRUSELAS, COLIFLOR, NABO, RÁBANO, 30 - 40 ML/100 L DE AGUA MANZANA, PERA, CAPULÍ, CEREZA, CIRUELA, REINA CLAUDIA, DURAZNO, FRAMBUESA ROJA, FRAMBUESA NEGRA, FRESA, MORA, 10 - 20 ML/100 L DE AGUA AGUACATE, 150 ML/HA LECHUGA</t>
  </si>
  <si>
    <t>400 ml , 1 l , 0.1 L, 0.2 L, 0.25 L, 10 L, 1000 L, 500 ML</t>
  </si>
  <si>
    <t>Alpha - cypermethrin 75 G/L + Teflubenzuron 75 G/L</t>
  </si>
  <si>
    <t>Diatraea saccharalis Aplicado a Arroz, Spodoptera frugiperda Aplicado a Maíz, Tuta absoluta Aplicado a Tomate de árbol</t>
  </si>
  <si>
    <t>0.10 L, 0.15 L, 0.25 L, 0.5 L, 1 L, 10 L, 5 L</t>
  </si>
  <si>
    <t>SOYA 0,5 l/ha; TOMATE DE ARBOL Y PAPA 0,15 l/200 litros; MAÍZ 0,5 l/ha</t>
  </si>
  <si>
    <t>MAP-MECTIN</t>
  </si>
  <si>
    <t>6-A2/NA-CL1</t>
  </si>
  <si>
    <t>Liriomyza huidobrensis Aplicado a Tomate riñon, Tetranychus urticae Aplicado a Rosa, Tetranychus urticae Aplicado a Naranja, Thrips tabaci Aplicado a Cebolla blanca, Thrips tabaci Aplicado a Cebolla bulbo</t>
  </si>
  <si>
    <t>BASF SA (FABRICANTE/FORMULADOR) - Brasil, BASF SE - FABRICANTE - Alemania, S.T.I. SOLFOTECNICA ITALIANA SpA (Formulador) - Italia</t>
  </si>
  <si>
    <t>SERA EMBARCADO DESDE COLOMBIA POR BASF QUIMICA COLOMBIANA; Se acepta Ampliación de vida útil del producto a 3 años.</t>
  </si>
  <si>
    <t>FUNGIZEB 80</t>
  </si>
  <si>
    <t>001-F83/NA-CL1</t>
  </si>
  <si>
    <t>pimiento: 1.5; arroz - brócoli: 2.5; cebolla roja -melón-papa: 2.0; maíz: 0.75 KG/HA</t>
  </si>
  <si>
    <t>Alternaria brassicae Aplicado a Brócoli, Helminthosporium maydis Aplicado a Maíz, Oidium sp. Aplicado a Pimiento, Peronospora destructor Aplicado a Cebolla bulbo, Phytophthora infestans Aplicado a Papa, Pseudoperonospora cubensis Aplicado a Melón, Rhizoctonia sp. Aplicado a Arroz</t>
  </si>
  <si>
    <t>ETU (0.02 g/kg)</t>
  </si>
  <si>
    <t>1 L, 4 L, 5 L, 10 L, 125 ML, 150 ML, 200 ML, 250 ML, 500 ML, 100 ML</t>
  </si>
  <si>
    <t>Myclobutanil 240 G/L</t>
  </si>
  <si>
    <t>Alternaria porri Aplicado a Cebolla perla</t>
  </si>
  <si>
    <t>PALMA AFRICANA: 8 ml/l; PAPA: 5 ml/l; TOMATE RIÑÓN 3.125 ML/L, ARROZ 700 ML/HA, PIÑA 0.5 L / HA ML</t>
  </si>
  <si>
    <t>ANHUI FENGLE AGROCHEMICAL CO., LTD. (fabricante y formulador) - China, HANGZHOU GREEN FIELD CHEMICAL CO., LTD (Formulador) - China, IPROCHEM CO. LTD - FORMULADOR - China, NANJING BEST GREEN CHEMICAL CO., LTD. FORMULADOR - China, SHANDONG WEIFANG RAINBOW CHEMICAL CO., LTD (FABRICANTE FORMULADOR) - China</t>
  </si>
  <si>
    <t>BACTICIDE</t>
  </si>
  <si>
    <t>009-A1-B/U-CL1</t>
  </si>
  <si>
    <t>5 KG, 20 KG</t>
  </si>
  <si>
    <t>7 KG/HA</t>
  </si>
  <si>
    <t>SIBBIOPHARM LTD. FAB-FOR - Rusia</t>
  </si>
  <si>
    <t>APROBADO BAJO RESOLUCIÓN 143, SUJETO A MODIFICACIONES UNA VEZ QUE EL PRODUCTO MATRIZ SE REEVALUE/ADICION DE EMBARCADOR CAMIRA GROUP CORP DE PANAMA</t>
  </si>
  <si>
    <t>Frankliniella occidentalis Aplicado a Melón</t>
  </si>
  <si>
    <t>Solvent naphtha (petroleum), light aromatic 356 g/l</t>
  </si>
  <si>
    <t>FRENO</t>
  </si>
  <si>
    <t>ADAMA ANDINA B.V. SUCURSAL COLOMBIA (formulador) - Colombia, ADAMA MAKHTESHIM LTD. (fabricante) - Israel</t>
  </si>
  <si>
    <t>CONTIENE NONYLPHENOL 12.42 g/l; ETILENGLICOL 7.50 g/l. CAMBIA EL NOMBRE COMERCIAL POR MANDATO JUDICIAL DE BATAZO A FRENO EN FEBRERO DE 2020</t>
  </si>
  <si>
    <t>18 g , 6 G, 12 G</t>
  </si>
  <si>
    <t>18 PARA ARROZ GR/HA</t>
  </si>
  <si>
    <t>Amaranthus hybridus Aplicado a Arroz, Caperonia palustris Aplicado a Arroz, Cyperus ferax Aplicado a Arroz, Cyperus rotundus Aplicado a Arroz, Echinochloa colonum Aplicado a arroz, Eclipta alba Aplicado a Arroz, Eleusine indica Aplicado a Arroz, Euphorbia heterophylla Aplicado a Arroz, Fimbristylis miliacea Aplicado a Arroz, Heteranthera reniformis Aplicado a Arroz, Jussiaea linifolia Aplicado a Arroz, Paspalum paniculatum Aplicado a Arroz</t>
  </si>
  <si>
    <t>AGROFINA S.A. FABRICANTE - FORMULADOR - China, HANGZHOU GREEN FIELD CHEMICAL CO., LTD. FABRICANTE - FORMULADOR - China, JIANGSU UNITED AGROCHEMICAL CO. LTD. FABRICANTE - FORMULADOR - China</t>
  </si>
  <si>
    <t>CAPTIVA</t>
  </si>
  <si>
    <t>133-F3/NA-CL1</t>
  </si>
  <si>
    <t>150 G, 200 G, 300 G, 400 G, 1 KG</t>
  </si>
  <si>
    <t>ZHEJIANG HEBEN PESTICIDE &amp; CHEMICALS CO. LTDA. (FAB.-FORM.) - China</t>
  </si>
  <si>
    <t>SINOZOX (cancelado)</t>
  </si>
  <si>
    <t>Cancelado ya que en la reevaluación se asignó nuevo número de registro 5-A6/NA, y el subtipo es acaricida</t>
  </si>
  <si>
    <t>Gamma cyhalothrin 30 G/L + Imidacloprid 430 G/L</t>
  </si>
  <si>
    <t>MEZCLA DE CÁPSULAS EN SUSPENSIÓN Y SUSPENSIÓN CONCENTRADA (ZC)</t>
  </si>
  <si>
    <t>1 L, 20 L, 500 ML, 400 ML, 200 ML, 150 ML, 300 ML, 100 ML</t>
  </si>
  <si>
    <t>Rosas: 0,70 ml/l (1500 litros de agua/ha); tomate riñon: 0.40 l/ha; arroz: 0.4 l/ha; banano: 0.4l/ha</t>
  </si>
  <si>
    <t>250 ML, 500 ML, 1 L, 20 L</t>
  </si>
  <si>
    <t>NINGBO SUNJOY AGROSCIENCE CO., LTD (FAB-FOR) - China, SINOCHEM NINGBO LTD - China</t>
  </si>
  <si>
    <t>ESBELTO</t>
  </si>
  <si>
    <t>122-F7/NA-CL1</t>
  </si>
  <si>
    <t>0.24 G/L ó 0.36 KG/HA PARA ROSA, 0.60 KG/HA DE TOMATE RIÑON KG/HA</t>
  </si>
  <si>
    <t>NINGBO YIHWEI CHEMICALS CO., LTD. (FABRICANTE- FORMULADOR) - China</t>
  </si>
  <si>
    <t>1 L, 100 ML, 250 ML, 500 ML, 3.785 L, 4 L, 5 L, 10 L, 19 L, 20 L</t>
  </si>
  <si>
    <t>0.4 l/ha para banano; PIÑA 1ML/L; TOMATE RIÑON 0.40 L/HA</t>
  </si>
  <si>
    <t>Alternaria solani Aplicado a Tomate riñon, Mycosphaerella fijiensis Aplicado a Banano, Penicillium sp. Aplicado a Piña</t>
  </si>
  <si>
    <t>CRYSTAL CHEMICAL DEL ECUADOR - DUPOCSA PROTECTORES QUÍMICOS PARA EL CAMPO S.A. (FORM.) - Ecuador, CRYSTAL CHEMICAL INTER-AMERICA S.A. (MANUFACTURADO POR: NORTHERN INTERNATIONAL (HOLDING) CO., LTD.) (FAB.) - Panamá, INDOFIL INDUSTRIES LIMITED (Fabricante) - India, ZHEJIANG HENGDIAN IMP. &amp; EXP.CO. LTD. (FAB. I.A. PROPICONAZOLE) - China</t>
  </si>
  <si>
    <t>(DHEF – LR) Solvent naphtha (petroleum) 471.81 g/l /registro inicial con fecha: 10/1/2003//PRODUCTO AUTORIZADO PARA SU COMERCIALIZACIÓN CON ETIQUETA NORMA NACIONAL HASTA EL 25 DE JUNIO DEL 2020 (NOMBRE CON EL QUE SE COMERCIALIZA: CRYSCONAZOL 250 EC, CODIGO 8 - F 8-SESAU)</t>
  </si>
  <si>
    <t>ROCINANTE</t>
  </si>
  <si>
    <t>132-I2/NA</t>
  </si>
  <si>
    <t>250 ML, 1 L, 5 L, 20 L, 100 ML, 500 ML</t>
  </si>
  <si>
    <t>0.75 ml/l</t>
  </si>
  <si>
    <t>HANGZHOU GILMORE CHEMICAL CO., LTD. (FAB. - FORM) - China</t>
  </si>
  <si>
    <t>1 l , 250 ML, 500 ML, 3.785 L, 4 L, 10 L, 20 L, 100 ML</t>
  </si>
  <si>
    <t>Rosa 0.6 l/ha; Arroz 0.4 l/ha; banano 0.4 l/ha L/HA</t>
  </si>
  <si>
    <t>ARIS INDUSTRIAL S.A. (FOR) - Perú, BIESTERFELD SHANGHAI, Co. Ltd. (Formulador) - China, FARMEX S.A. (Formulador) - Perú, FLAG CHEMICAL INDUSTRY CO. LTD/FABRICANTE - China, NINGBO GENERIC CHEMICAL CO. LTD. (FAB) - China</t>
  </si>
  <si>
    <t>BIESTERFELD OTORGA LA TITULARIDAD 13/07/17/FARMEX DA LA TITULARIDAD DEL REGISTRO A BIESTERFEL. (Solvent Naphtha (Petroleum) 588G/L) aditivo de importacia toxicológica</t>
  </si>
  <si>
    <t>20 L, 1 L, 500 ML, 208 ML</t>
  </si>
  <si>
    <t>Triacilgliceroles 61 G/L</t>
  </si>
  <si>
    <t>DANOL 60 EC</t>
  </si>
  <si>
    <t>22-I18/NA</t>
  </si>
  <si>
    <t>ARROZ: 1.0 L/HA</t>
  </si>
  <si>
    <t>AGROQUIMICOS, SEMILLAS Y EQUIPOS DE RIEGO S.A (Formulador) - Colombia, NANJING ESSENCE FINE-CHEMICAL CO., LTD (fabricante) - China</t>
  </si>
  <si>
    <t>Solvent naphtha (petroleum). Producto inflamable.light aromatic 344 g/L</t>
  </si>
  <si>
    <t>500 G, 1 KG, 900 G</t>
  </si>
  <si>
    <t>DUPOCSA PROTECTORES QUÍMICOS PARA EL CAMPO S. A. – CRYSTAL CHEMICAL DEL ECUADOR - FORMULADOR - Ecuador, KRISHI RASYAN EXPORTS PVT. LTD. - FABRICANTE - FORMULADOR - India, SHANGHAI E- TONG CHEMICALS CO., LTD. -FABRICANTE - FORMULADOR - China</t>
  </si>
  <si>
    <t>NANJING ESSENCE FINE-CHEMICAL CO.,LTD. (FABRICANTE/FORMULADOR) - China, SHANGHAI KELINON AGROCHEMICAL CO., LTD. (FABRICANTE/FORMULADOR) - China</t>
  </si>
  <si>
    <t>Aditivo de Importancia Ciclohexanone 10 g/l.</t>
  </si>
  <si>
    <t>ATAJA BROCA</t>
  </si>
  <si>
    <t>001-001/SQ</t>
  </si>
  <si>
    <t>Carbinol 49 % + Ethyl hydroxide 49 %</t>
  </si>
  <si>
    <t>30 ml/trampa U</t>
  </si>
  <si>
    <t>BIO RESEARCH S.A. - FORMULADOR - Ecuador, PETROCHEM MIDDLE EAST FZE - FABRICANTE CARBINOL - Emiratos Árabes Unidos, SOCIEDAD DE DESTILACIÓN DE ALCOHOLES S.A. SODERAL - FABRICANTE ETHYL HYDROXIDE - Ecuador</t>
  </si>
  <si>
    <t>SEMIOQUÍMICO DE USO AGRÍCOLA, RES 0143</t>
  </si>
  <si>
    <t>HYPERON</t>
  </si>
  <si>
    <t>150-I7/NA–CL2</t>
  </si>
  <si>
    <t>150 PARA MAÍZ GR/HA</t>
  </si>
  <si>
    <t>JIANGSU ROTAM CHEMISTRY CO., LTDA FABRICANTE - FORMULADOR - China</t>
  </si>
  <si>
    <t>Cyproconazole 100 G/L</t>
  </si>
  <si>
    <t>Arroz:500 ml/ha; cebada-trigo:400-600ml/ha;fréjol 160ml/ha;cafe:250ml/ha(roya),300ml/ha(mancha)</t>
  </si>
  <si>
    <t>Cercospora coffeicola Aplicado a Café, Cercospora sp. Aplicado a Fréjol, Hemileia vastatrix Aplicado a Café, Puccinia graminis Aplicado a Trigo, Puccinia striiformis Aplicado a Trigo, Puccinia striiformis Aplicado a Cebada, Rhizoctonia solani Aplicado a Arroz</t>
  </si>
  <si>
    <t>0.5 banano, 0,4 tomate riñón L/HA</t>
  </si>
  <si>
    <t>Aditivo de importancia Toxicológico: Ethylene glycol 4 g/l</t>
  </si>
  <si>
    <t>17-F11/NA-CL1..</t>
  </si>
  <si>
    <t>Cercospora sp. Aplicado a Pepinillo, Cercospora sp. Aplicado a Zucchini, Cercospora sp. Aplicado a Kiwano, Cercospora sp. Aplicado a Melón, Cercospora sp. Aplicado a Zapallo, Cercospora sp. Aplicado a Sambo, Cercospora sp. Aplicado a Sandía, Peronospora sparsa Aplicado a Rosa, Phytophthora infestans Aplicado a Papa, Plasmopara viticola Aplicado a Uva</t>
  </si>
  <si>
    <t>Formetanate 620 G/KG</t>
  </si>
  <si>
    <t>0,6 g/kg G/KG</t>
  </si>
  <si>
    <t>Frankliniella occidentalis Aplicado a Rosa, Tetranychus urticae Aplicado a Rosa</t>
  </si>
  <si>
    <t>GOWAN MILLING COMPANY (FABRICANTE/FORMULADOR) - Estados Unidos, SBM FORMULATION (FABRICANTE FORMULADOR) - Francia</t>
  </si>
  <si>
    <t>MIGRACION; anterior titular HORTIFLORA ANDINA S.A</t>
  </si>
  <si>
    <t>Extracto de aji 43,4 % + Extracto de ajo 54,2 %</t>
  </si>
  <si>
    <t>Thrips sp. Aplicado a Rosa</t>
  </si>
  <si>
    <t>CAMBIO DE TITULAR CON OFICIO DE AGROCALIDAD NÚMERO 1163-O; Anterior titular: HORTIFLORA ANDINA S.A</t>
  </si>
  <si>
    <t>0.75 (200 l/ha) L/HA (arveja y soya) L/HA</t>
  </si>
  <si>
    <t>Amaranthus hybridus Aplicado a Soya, Chenopodium album Aplicado a Arveja, Eleusine indica Aplicado a Arveja, Euphorbia hirta Aplicado a Soya, Fuertesimalva limensis Aplicado a Arveja, Portulaca oleracea Aplicado a Soya</t>
  </si>
  <si>
    <t>AGROTHANE</t>
  </si>
  <si>
    <t>79-F11/NA</t>
  </si>
  <si>
    <t>Tomate riñon: 1,5 KG/HA</t>
  </si>
  <si>
    <t>NINGBO SUNJOY AGROSCIENCE. CO., LTD (Formulador- fabricante) - China</t>
  </si>
  <si>
    <t>A.I.T: Etilentiourea-ETU 3g/kg</t>
  </si>
  <si>
    <t>BIFECOVER</t>
  </si>
  <si>
    <t>117-I8/NA</t>
  </si>
  <si>
    <t>FORAGRO S.A. (FAB. FORM.) - Guatemala, SUPRALIVE S.A (Formulador) - Ecuador</t>
  </si>
  <si>
    <t>POLYTHION</t>
  </si>
  <si>
    <t>15-F38/NA</t>
  </si>
  <si>
    <t>4 L, 1 L, 100 ML, 250 ML, 500 ML, 20 L</t>
  </si>
  <si>
    <t>Tomate riñon: 0,75 l/ha; Fréjol: 0,50 l/ha; Rosa: 1.88l/ha ó 1,25 m/l</t>
  </si>
  <si>
    <t>Oidium sp. Aplicado a Tomate riñon, Oidium sp. Aplicado a Fréjol, Oidium sp. Aplicado a Rosa</t>
  </si>
  <si>
    <t>ARYSTA LIFESCIENCE COLOMBIA S.A.S (Formulador) - Colombia, JL QUÍMICOS S.A.S (fabricante) - Colombia</t>
  </si>
  <si>
    <t>BASTNATE 200</t>
  </si>
  <si>
    <t>13-H16/NA</t>
  </si>
  <si>
    <t>Palma africana: 1.5 l/ha</t>
  </si>
  <si>
    <t>Cynodon dactylon Aplicado a Palma africana, Ipomoea sp. Aplicado a Palma africana, Justicia laevilinguis Aplicado a Palma africana, Panicum polygonatum Aplicado a Palma africana, Polypodium caceresii Aplicado a Palma africana, Pteridium aquilinum Aplicado a Palma africana</t>
  </si>
  <si>
    <t>QINGDAO RAINBOW CHEMICAL CO. LTD. - China, RAINBOW AGROSCIENCES (PANAMÁ), S.A. - Panamá, SHANDONG RAINBOW INTERNATIONAL CO., LTD. - China, SHANDONG WEIFANG RAINBOW CHEMICAL CO., LTD. (fabricante- formulador) - China</t>
  </si>
  <si>
    <t>ZULU 15 SL</t>
  </si>
  <si>
    <t>13-H14/NA</t>
  </si>
  <si>
    <t>Banano:1,7 l/ha L/HA</t>
  </si>
  <si>
    <t>Echinochloa colonum Aplicado a Banano, Euphorbia heterophylla Aplicado a Banano, Jussiaea linifolia Aplicado a Banano, Rottboellia cochinchinensis Aplicado a Banano</t>
  </si>
  <si>
    <t>AGROQUIMICOS, SEMILLAS Y EQUIPOS DE RIEGO S.A (Formulador) - Colombia, LIER CHEMICAL CO., LTD. (fabricante) - China</t>
  </si>
  <si>
    <t>Producto corrosivo.</t>
  </si>
  <si>
    <t>1 L, 250 ML, 500 ML, 3,785 L, 4 L, 10 L, 20 L, 100 ML</t>
  </si>
  <si>
    <t>0,3 PARA MAÍZ, 0,25 PARA PARA ARROZ L/HA</t>
  </si>
  <si>
    <t>ARIS INDUSTRIAL S. A. FORMULADOR - Perú, BIESTERFELD SHANGHAI CO., LTD FORMULADOR - China, FARMEX S. A. - FORMULADOR - Perú, NINGBO GENERIC CHEMICAL CO., LTD. FABRICANTE - China, TAGROS CHEMICAL INDIA LTD. FABRICANTE - India</t>
  </si>
  <si>
    <t>VENUS 350</t>
  </si>
  <si>
    <t>61-H9/NA</t>
  </si>
  <si>
    <t>Arroz: 1 l/ha</t>
  </si>
  <si>
    <t>Echinochloa colonum Aplicado a Arroz, Echinochloa crusgalli Aplicado a Arroz, Eclipta prostrata Aplicado a Arroz, Jussiaea linifolia Aplicado a Arroz</t>
  </si>
  <si>
    <t>EASTCHEM CO., LTD (fabricante y formulador) - China</t>
  </si>
  <si>
    <t>TANCAP 80</t>
  </si>
  <si>
    <t>47-F11/NA</t>
  </si>
  <si>
    <t>Tomate riñon: 1,50 kg/ha</t>
  </si>
  <si>
    <t>QINGDAO RAINBOW CHEMICAL CO. LTD. (formulador) - China, RAINBOW AGROSCIENCES (PANAMÁ), S.A. (formulador) - Panamá, SHANDONG WEIFANG RAINBOW CHEMICAL CO., LTD (fabricante -formulador) - China, SHANDONG WEIFANG RAINBOW CHEMICAL CO., LTD (fabricnte) - China</t>
  </si>
  <si>
    <t>ESCUDO</t>
  </si>
  <si>
    <t>263-F1/NA</t>
  </si>
  <si>
    <t>1 KG, 500 G, 50 G, 100 G</t>
  </si>
  <si>
    <t>Cyprodinil 750 G/KG</t>
  </si>
  <si>
    <t>Rosa:0,50 G/L</t>
  </si>
  <si>
    <t>TRUSTCHEM CO., LTD (Formulador / fabricante) - China</t>
  </si>
  <si>
    <t>COMESTAR</t>
  </si>
  <si>
    <t>18-F51/NA</t>
  </si>
  <si>
    <t>Banano: 1,5 L/HA</t>
  </si>
  <si>
    <t>KODIAK</t>
  </si>
  <si>
    <t>198-I1/NA</t>
  </si>
  <si>
    <t>Acetamiprid 100 G/L + Bifenthrin 100 G/L</t>
  </si>
  <si>
    <t>Toamte riñón 0,40l/ha</t>
  </si>
  <si>
    <t>FORAGRO S.A (fabricante -formulador) - Guatemala</t>
  </si>
  <si>
    <t>Aditivos I:T.: Pirrolidona. 300 g/l; Solvent naphtha 340 g/l</t>
  </si>
  <si>
    <t>SAMURAI</t>
  </si>
  <si>
    <t>68-F3/NA</t>
  </si>
  <si>
    <t>Rosa: 1l/ha</t>
  </si>
  <si>
    <t>NANJING ESSENCE FINE-CHEMICAL Co. , Ltd. (Formulador - fabricante) - China</t>
  </si>
  <si>
    <t>FELISTAR 280</t>
  </si>
  <si>
    <t>215-F6/NA</t>
  </si>
  <si>
    <t>Arroz: 625 ml/ha</t>
  </si>
  <si>
    <t>Ningbo Generic Chemical Co., ltd. (fabricante - formulador) - China</t>
  </si>
  <si>
    <t>MANTRA</t>
  </si>
  <si>
    <t>107-I8/NA</t>
  </si>
  <si>
    <t>Maíz: 150g/ha</t>
  </si>
  <si>
    <t>NANJING BESTGREEN CHEMICAL CO., LTD. (fabricante/ formulador) - China</t>
  </si>
  <si>
    <t>ESIOM</t>
  </si>
  <si>
    <t>199-I1/NA</t>
  </si>
  <si>
    <t>Acetamiprid 100 G/L + Cypermethrin 50 G/L</t>
  </si>
  <si>
    <t>Tomate riñon: 0,60; Papa: 0,45; Arroz 0,20 L/HA</t>
  </si>
  <si>
    <t>Epitrix cucumeris Aplicado a Papa, Spodoptera frugiperda Aplicado a Arroz, Trialeurodes vaporariorum Aplicado a Tomate riñon</t>
  </si>
  <si>
    <t>ACETAMIPRID : RUDONG HUASHENG CHEMICAL CO., LTD (Fabricante) - China, ARYSTA LIFESCIENCE COLOMBIA S.A.S (Formulador) - Colombia, CYPERMETHRIN: HEMANI INDUSTRIES LIMITED (fabricante) - India</t>
  </si>
  <si>
    <t>AVION</t>
  </si>
  <si>
    <t>80-H16/NA</t>
  </si>
  <si>
    <t>Maíz: 0,8 L/HA</t>
  </si>
  <si>
    <t>SHANDONG CYNDA CHEMICAL CO., LTDA( fabricante - formulador - China</t>
  </si>
  <si>
    <t>77-I8/NA.</t>
  </si>
  <si>
    <t>DELUXE</t>
  </si>
  <si>
    <t>31-F18/NA</t>
  </si>
  <si>
    <t>1 L, 5 L, 250 ML</t>
  </si>
  <si>
    <t>Banano: 2,5 ML/L</t>
  </si>
  <si>
    <t>HANGZHOU GILMORE CHEMICAL CO., LTD (Formulador) - China</t>
  </si>
  <si>
    <t>Volumen de agua: 20 litros para 120 cajas ó 1 litro para 6 cajas.</t>
  </si>
  <si>
    <t>TOPAS</t>
  </si>
  <si>
    <t>50-F6/NA</t>
  </si>
  <si>
    <t>1 L, 50 ML, 100 ML, 250 ML</t>
  </si>
  <si>
    <t>Rosa: 600ml/ha</t>
  </si>
  <si>
    <t>Nippon Kayaku Co., Ltd. (fabricnte) - Japón, Syngenta S.A (Formulador) - Colombia, Zhejiang Bosst CropScience Co., Ltd. (fabricante) - China</t>
  </si>
  <si>
    <t>Aditivos de I.T: Mixture of aromatic hydrocarbons 625 g/l, Cyclohexanone 150 g/</t>
  </si>
  <si>
    <t>POLYBI</t>
  </si>
  <si>
    <t>147-I3/NA</t>
  </si>
  <si>
    <t>500 U, 100 U</t>
  </si>
  <si>
    <t>Bifenthrin 1 G/KG + Imidacloprid 0,5 G/KG</t>
  </si>
  <si>
    <t>1 funda por racimo</t>
  </si>
  <si>
    <t>IPROCHEM COMPANY LIMITED / CHINA (FABRICANTE) - China, THAR S.A (formulador) - Ecuador</t>
  </si>
  <si>
    <t>UNIDADES (FUNDAS)</t>
  </si>
  <si>
    <t>KLORSIMAX</t>
  </si>
  <si>
    <t>26-I31/NA-CL2</t>
  </si>
  <si>
    <t>100 ML, 250 ML, 500 ML, 1 L, 10 L, 20 L, 1 GL</t>
  </si>
  <si>
    <t>OFEK</t>
  </si>
  <si>
    <t>200-FORG2-U-CL1</t>
  </si>
  <si>
    <t>Aceite del árbol de té (melaleuca alternifolia) 223 G/L</t>
  </si>
  <si>
    <t>café1.6; banano0,5; tomate r.1,25 ml/l; melón,sandía,pepino,calabaza,calabacita,papaya1-2 L/HA</t>
  </si>
  <si>
    <t>Alternaria brassicae Aplicado a Brócoli, Alternaria brassicae Aplicado a Nabo, Alternaria brassicae Aplicado a mostaza, Alternaria brassicae Aplicado a Coliflor, Alternaria brassicae Aplicado a Col de bruselas, Alternaria porri Aplicado a Ajo, Alternaria porri Aplicado a Cebollin, Alternaria porri Aplicado a cebolla , Botrytis cinerea Aplicado a Uva, Botrytis sp. Aplicado a cebolla , Botrytis sp. Aplicado a Cebollin, Botrytis sp. Aplicado a Ajo, Colletotrichum gloeosporioides Aplicado a Papaya, Colletotrichum sp. Aplicado a Aguacate, Erysiphe cichoracearum Aplicado a Sandía, Erysiphe cichoracearum Aplicado a calabaza, Erysiphe cichoracearum Aplicado a Zucchini, Erysiphe cichoracearum Aplicado a Melón, Erysiphe cichoracearum Aplicado a Pepino, Erysiphe necator Aplicado a Uva, Gaeumannomyces sp. Aplicado a Arroz, Helminthosporium oryzae Aplicado a Arroz, Hemileia vastatrix Aplicado a Café, Moniliophthora roreri Aplicado a Cacao, Mycosphaerella fijiensis Aplicado a Banano, Oidium manguiferae Aplicado a Mango, Oidium sp. Aplicado a Tomate riñon, Phoma sp. Aplicado a Brócoli, Phoma sp. Aplicado a Nabo, Phoma sp. Aplicado a mostaza, Phoma sp. Aplicado a Coliflor, Phoma sp. Aplicado a Col de bruselas, Phytophthora parasitica Aplicado a Piña, Rhizoctonia solani Aplicado a Arroz</t>
  </si>
  <si>
    <t>PRODUCTO INFLAMABLE. CONTIENE ETHANOL 37,4 g/l. ESTABILIDAD EN ALMACENAMIENTO: 3 AÑOS. DOSIS: vid 1-2 l/ha; brócoli,col,colza o canola,col de bruselas,coliflor,mostaza,nabo,ajo,cebolla,cebollin,aguacate 0,75-1.5 l/ha; cacao 0.5-1.0 l/ha; piña 1.5-2.5 l/ha; mango 1.5-3.0 l/ha ; arroz: 0,75 l/ha(manchado del grano)- arroz 0.6 l/ha (Tizón de la vaina y Pudrición negra del pie)</t>
  </si>
  <si>
    <t>KALACH 480</t>
  </si>
  <si>
    <t>39-H104/NA</t>
  </si>
  <si>
    <t>1 L, 4 L, 20 L, 500 ML</t>
  </si>
  <si>
    <t>Banano: 2.5 l/ha</t>
  </si>
  <si>
    <t>Amaranthus hybridus Aplicado a Banano, Amaranthus spinosus Aplicado a Banano, Digitaria sanguinalis Aplicado a Banano, Eleusine indica Aplicado a Banano, Euphorbia heterophylla Aplicado a Banano, Jussiaea linifolia Aplicado a Banano</t>
  </si>
  <si>
    <t>ARYSTA LIFESCIENCE COLOMBIA S.A.S (formulador) - Colombia, SICHUAN LESHAN FUHUA TONGDA AGRO- CHEMICAL TECHNOLOGY CO., LTD.(fabricante) - China</t>
  </si>
  <si>
    <t>SAFARI</t>
  </si>
  <si>
    <t>13-H15/NA</t>
  </si>
  <si>
    <t>1 L, 3.75l L, 10 L, 20 L, 250 ML, 500 ML</t>
  </si>
  <si>
    <t>Banano: 1.4 l/ha</t>
  </si>
  <si>
    <t>Commelina diffusa Aplicado a Banano, Jussiaea linifolia Aplicado a Banano, Momordica charantia Aplicado a Banano, Rottboellia cochinchinensis Aplicado a Banano</t>
  </si>
  <si>
    <t>YONGNONG BIOSCIENCES CO., LTD. (fabricante - formulador) - China</t>
  </si>
  <si>
    <t>COMBATRANXT</t>
  </si>
  <si>
    <t>139-H1/NA</t>
  </si>
  <si>
    <t>100 L, 60 L, 30 L</t>
  </si>
  <si>
    <t>2,4- D 150 G/L + Aminopyralid 25 G/L + Fluroxypyr 50 G/L</t>
  </si>
  <si>
    <t>Pasto saboya: 6.0 L/HA</t>
  </si>
  <si>
    <t>Acnistus arborescenns Aplicado a Pasto saboya, Baccharis latifolia Aplicado a Pasto saboya, Sida acuta Aplicado a Pasto saboya</t>
  </si>
  <si>
    <t>2,4D: (Dow AgroSciences LLC - Fabricante) - Estados Unidos, 2,4D: (Polaquimia S.A. de C.V. - Fabricante) - México, Aminopyralid: (Dow AgroSciences LLC - Fabricante) - Estados Unidos, Aminopyralid: (Lier Chemical Co., Ltd.- Fabricante) - China, DOW AGROSCIENCES DE COLOMBIA S.A (Formulador) - Colombia, DOW AGROSCIENCES DE MÉXICO S.A. DE C.V (Formulador) - México, Fluroxypyr: (Dow AgroSciences LLC - Fabricante) - Estados Unidos, Fluroxypyr: (Dow AgroSciences S.A.S.- Fabricante) - Francia</t>
  </si>
  <si>
    <t>PROPAPAC</t>
  </si>
  <si>
    <t>5-H77/NA</t>
  </si>
  <si>
    <t>5 GL, 200 L</t>
  </si>
  <si>
    <t>Arroz: 5 l/ha</t>
  </si>
  <si>
    <t>Cyperus ferax Aplicado a Arroz, Cyperus iria Aplicado a Arroz, Echinochloa colona Aplicado a Arroz, Leptochloa fusca Aplicado a Arroz, Ludwigia erecta Aplicado a Arroz</t>
  </si>
  <si>
    <t>AGRIPAC S.A (formulador) - Ecuador, INQUIPORT, S.A (fabricante) - Venezuela</t>
  </si>
  <si>
    <t>Isophorone 132.2 Solvent Naphta (petroleum), light aromatic 133.6 Methyl isobutyl ketone (MIBK) 108.4 Diethanolamine 38.3</t>
  </si>
  <si>
    <t>REGALIA 20</t>
  </si>
  <si>
    <t>118-F2-U</t>
  </si>
  <si>
    <t>Extracto de reynoutria sachalinensis 200 G/L</t>
  </si>
  <si>
    <t>Rosa: 1.5 l/ha</t>
  </si>
  <si>
    <t>MARRONE BIO INNOVATIONS (fabricante - formulador) - Estados Unidos</t>
  </si>
  <si>
    <t>Reynoutria sachalinensis extract 200.0 g/l</t>
  </si>
  <si>
    <t>TROYA</t>
  </si>
  <si>
    <t>72H-15/NA</t>
  </si>
  <si>
    <t>Pasto saboya: 30 g/ha</t>
  </si>
  <si>
    <t>Malachra alceifolia Jacq Aplicado a Pasto saboya, Pteridium aquilinum (L.) Kuhn Aplicado a Pasto saboya, Sida acuta Aplicado a Pasto saboya</t>
  </si>
  <si>
    <t>JIANGSU REPONT PESTICIDE FACTORY Co., Ltd (fabricante- formulador) - China</t>
  </si>
  <si>
    <t>72-H15/NA</t>
  </si>
  <si>
    <t>25 KG, 30 KG</t>
  </si>
  <si>
    <t>TORDONXT</t>
  </si>
  <si>
    <t>127-H3/NA</t>
  </si>
  <si>
    <t>1 L, 4 L, 10 L, 250 ML, 500 ML, 20 L</t>
  </si>
  <si>
    <t>2,4 d 240 G/L + Aminopyralid 20 G/L</t>
  </si>
  <si>
    <t>Pasto saboya: 3.0 l/ha</t>
  </si>
  <si>
    <t>Mimosa pudica Aplicado a Pasto saboya, Sida acuta Aplicado a Pasto saboya, Urena lobata Aplicado a Pasto saboya</t>
  </si>
  <si>
    <t>2,4D: (Dow AgroSciences LLC - Fabricante) - Estados Unidos, 2,4D: (Polaquimia S.A. de C.V. - Fabricante) - México, Aminopyralid: (Dow AgroSciences LLC - Fabricante) - Estados Unidos, Aminopyralid (Lier Chemical Co., Ltd.- Fabricante) - China, Dow AgroSciences de Colombia S.A (formulador) - Colombia, Dow AgroSciences de México S.A. de C.V (formulador) - México</t>
  </si>
  <si>
    <t>Aditivos de I.T. Polydimethylsiloxane 0.05 g/l Ethylenediamine tetraacetic acid</t>
  </si>
  <si>
    <t>PROMALINA</t>
  </si>
  <si>
    <t>8-PGR1-U</t>
  </si>
  <si>
    <t>Gibberellic acid 19 G/L</t>
  </si>
  <si>
    <t>Arroz: 125 ml/ha MG</t>
  </si>
  <si>
    <t>VALENT BIOSCIENCES LLC (fabricante - formulador) - Estados Unidos</t>
  </si>
  <si>
    <t>Gibberellic acid a4a7 19 g/L + 6-Benzyladenine 19 g/L</t>
  </si>
  <si>
    <t>ACTARA</t>
  </si>
  <si>
    <t>99-I1/NA</t>
  </si>
  <si>
    <t>100 G, 500 G, 5 KG</t>
  </si>
  <si>
    <t>rosa:(pulgones 75 g/ha); (trips 300 g/ha); brócoli 150 g/ha, papa y tomate 350 g/ha, Tomate árbol .. GR/HA</t>
  </si>
  <si>
    <t>Bactericera cockerelli Aplicado a Papa, Brevicoryne brassicae Aplicado a Brócoli, Frankliniella occidentalis Aplicado a Rosa, Macrosiphum euphorbiae Aplicado a Rosa, Myzus persicae Aplicado a Tomate de árbol, Prodiplosis longifilia Aplicado a Tomate riñon, Trialeurodes vaporariorum Aplicado a Tomate riñon</t>
  </si>
  <si>
    <t>DECCAN FINE CHEMICALS (India) PRIVATED LIMITED (Fabricante) - India, ESIM CHEMICALS GmbH (Fabricante) - Austria, GOWAN MILLING LLC (Formulador) - Estados Unidos, JIANGSU CHANGQING AGROCHEMICAL CO., LTD. (fabricante) - China, JIANGSU FLAG CHEMICAL INDUSTRY CO., LTD. (fabricante) - China, KWIZDA AGRO GmbH (Formulador) - Austria, VIAKEM S.A. de C.V. (Fabricante) - México</t>
  </si>
  <si>
    <t>Dosis: Tomate árbol 83-166 g/ha ó 0,1 g/l ; Producto registrado el 17/12/1999; Producto revaluado / PRODUCTO AUTORIZADO PARA SU COMERCIALIZACIÓN CON ETIQUETA NORMA NACIONAL HASTA EL 25 DE JUNIO DEL 2020 (NOMBRE CON EL QUE SE COMERCIALIZA: ACTARA 25 WG, CODIGO 99-I1-SESAU)</t>
  </si>
  <si>
    <t>1.20 papa, 1 tomate riñon KG/HA</t>
  </si>
  <si>
    <t>Alternaria solani Aplicado a Tomate riñon, Phytophthora infestans Aplicado a Papa</t>
  </si>
  <si>
    <t>MERTECT 220</t>
  </si>
  <si>
    <t>31-F19/NA</t>
  </si>
  <si>
    <t>1 L, 40 ML, 50 ML, 100 ML</t>
  </si>
  <si>
    <t>Aspergillus sp. Aplicado a Banano, Cladosporium spp. Aplicado a Banano, Colletotrichum sp. Aplicado a Banano, Fusarium sp. Aplicado a Banano, Verticillium sp Aplicado a Banano</t>
  </si>
  <si>
    <t>Hikal Ltd.(Fabricante) - India, Syngenta S.A (Formulador) - Colombia</t>
  </si>
  <si>
    <t>Phosphinic acid 177.65 g/l</t>
  </si>
  <si>
    <t>METSURAM</t>
  </si>
  <si>
    <t>72-H8/NA-CL2</t>
  </si>
  <si>
    <t>450 G, 1 KG, 15 G, 10 G</t>
  </si>
  <si>
    <t>CLON DEL PRODUCTO ROSULFURON</t>
  </si>
  <si>
    <t>pimiento: 1.5; arroz - brócoli: 2.5; cebolla roja-melón-papa: 2.0; maíz: 0.75; pitahaya: 2.7 kg/ha KG/HA</t>
  </si>
  <si>
    <t>Alternaria brassicae Aplicado a Brócoli, Colletotrichum sp. Aplicado a Pitahaya , Helminthosporium maydis Aplicado a Maíz, Oidium sp. Aplicado a Pimiento, Peronospora destructor Aplicado a Cebolla roja, Phytophthora infestans Aplicado a Papa, Pseudoperonospora cubensis Aplicado a Melón, Rhizoctonia sp. Aplicado a Arroz</t>
  </si>
  <si>
    <t>MIGRACION; Aditivo de importacia toxicológica: ETU 0.02g/kg</t>
  </si>
  <si>
    <t>ORTIVA FULL</t>
  </si>
  <si>
    <t>262-FI1/NA</t>
  </si>
  <si>
    <t>1 L, 5 L, 20 L, 250 ML, 400 ML</t>
  </si>
  <si>
    <t>Azoxystrobin 300 G/L + Difenoconazole 200 G/L + Thiamethoxam 100 G/L</t>
  </si>
  <si>
    <t>Arroz:Manchado de grano: 350 ml/ha Chinche de la espiga 300ml/ha</t>
  </si>
  <si>
    <t>Curvularia sp Aplicado a Arroz, Helminthosporium oryzae Aplicado a Arroz, Oebalus insularis Aplicado a Arroz, Oebalus ornatus Aplicado a Arroz, Oebalus poecilus Aplicado a Arroz</t>
  </si>
  <si>
    <t>AZOXYSTROBIN : Saltigo GmbH (fabricante) - Alemania, AZOXYSTROBIN : Syngenta Limited, Grangemouth Manufacturig Centre(fabricante) - Reino Unido, DIFENOCONAZOLE: Deccan Fine Chemicals (India) Private, Ltd. (fabricante) - India, DIFENOCONAZOLE: Syngenta Crop Protection Monthey S.A. (fabricante) - Suiza, Syngenta Crop Protection, LLC (formulador) - Estados Unidos, THIAMETHOXAM: Deccan Fine Chemicals (India) Private, Ltd. (fabricante) - India, THIAMETHOXAM: ESIM Chemicals GmbH (fabricante) - Austria, THIAMETHOXAM: Viakem S.A. de C.V. (fabricante) - México</t>
  </si>
  <si>
    <t>Kresoxim-methyl 250 G/L + Spiroxamine 250 G/L</t>
  </si>
  <si>
    <t>Flumioxazin 510 G/KG</t>
  </si>
  <si>
    <t>DURATEX M CROP SPRAY OIL</t>
  </si>
  <si>
    <t>001-001/COAD</t>
  </si>
  <si>
    <t>0993186120001</t>
  </si>
  <si>
    <t>Industrias Planeta INDUPLANETA S.A.</t>
  </si>
  <si>
    <t>6000 GL</t>
  </si>
  <si>
    <t>Distillates (petroleum), hydrotreated light paraffinic 1 000 G/L</t>
  </si>
  <si>
    <t>BANANO 8 L/HA</t>
  </si>
  <si>
    <t>PLANET INDUSTRIES INC. FAB-FOR - Estados Unidos</t>
  </si>
  <si>
    <t>NUEVO BAJO RES. 143 (CERT. No: 0002); uso: en mezcla con plaguicidas de uso agrícola.</t>
  </si>
  <si>
    <t>Acequinocyl 150 G/L</t>
  </si>
  <si>
    <t>Tetranychus urticae Aplicado a Rosa, Tetranychus urticae Aplicado a Naranja</t>
  </si>
  <si>
    <t>24/04/2020 se aprueba adición de planta de producción del formulador AGRO-KANESHO CO. LTD, en Yamaguchi Factory:2054-50, Shinden Tsukiji, Hofu, Japón. FECHA DE REGISTRO: 27/11/2003; REVALUACIÓN: 20/01/2017; 19 de abril 2018 cambio de titularidad</t>
  </si>
  <si>
    <t>DISPILAN</t>
  </si>
  <si>
    <t>92-I13/NA-CL1</t>
  </si>
  <si>
    <t>300 tomate riñon GR/HA</t>
  </si>
  <si>
    <t>HAILIR PESTICIDES AND CHEMICALS GROUP CO., LTD (fab-for) - China</t>
  </si>
  <si>
    <t>CLON DE DEVA- Z</t>
  </si>
  <si>
    <t>92-I13/NA-CL1.</t>
  </si>
  <si>
    <t>RUGBY 10</t>
  </si>
  <si>
    <t>13-N2/NA</t>
  </si>
  <si>
    <t>Cadusafos 100 G/KG</t>
  </si>
  <si>
    <t>Banano: 15 g/planta</t>
  </si>
  <si>
    <t>FMC CORPORATION (Formulador) - Estados Unidos, VIAKEM S.A. DE C.V. (fabricante) - México</t>
  </si>
  <si>
    <t>Registro inicial 17 /07/2020</t>
  </si>
  <si>
    <t>RUGBY (CANCELADO)</t>
  </si>
  <si>
    <t>Cadusafos 250 G/L</t>
  </si>
  <si>
    <t>GLIFO 500</t>
  </si>
  <si>
    <t>39-H90/NA-CL2</t>
  </si>
  <si>
    <t>1 L, 1 GL, 2,5 GL, 5 L</t>
  </si>
  <si>
    <t>MAÍZ: 2,5 L/HA</t>
  </si>
  <si>
    <t>NANJING BESTGREEN CHEMICAL CO. LTD. (fabricante y formulador) - China, NANJING BIOAGRILAND CROP CARE CO. LTD. (fabricante y formulador) - China, QINGDAO HISIGMA CHEMICALS CO. LTD. (fabricante y formulador) - China</t>
  </si>
  <si>
    <t>CLON DE GURKA 480</t>
  </si>
  <si>
    <t>39-H90/NA-CL</t>
  </si>
  <si>
    <t>KAILORD</t>
  </si>
  <si>
    <t>221-F1/NA-CL1.</t>
  </si>
  <si>
    <t>221-F1/NA-CL1</t>
  </si>
  <si>
    <t>BLEX</t>
  </si>
  <si>
    <t>44-I10/NA-CL2</t>
  </si>
  <si>
    <t>0,60 PARA PALMA AFRICANA L/HA</t>
  </si>
  <si>
    <t>SHARDA CROPCHEM LIMITED - FABRICANTE - FORMULADOR - India</t>
  </si>
  <si>
    <t>OXAFOR</t>
  </si>
  <si>
    <t>9-N3/NA</t>
  </si>
  <si>
    <t>500 ML, 250 ML, 125 ML, 100 ML, 20 L, 5 L, 1 L, 1 GL, 10 L</t>
  </si>
  <si>
    <t>Oxamyl 240 G/L</t>
  </si>
  <si>
    <t>8.0 l/ha L/HA</t>
  </si>
  <si>
    <t>FORAGRO S.A. (fab-for) - Guatemala</t>
  </si>
  <si>
    <t>PILARAFF</t>
  </si>
  <si>
    <t>150-I11/NA</t>
  </si>
  <si>
    <t>1 KG, 15 KG, 500 G, 250 G, 100 G</t>
  </si>
  <si>
    <t>0.150 kg/ha KG/HA</t>
  </si>
  <si>
    <t>Pilarquim (Shanghai)Co., Ltd. (Fab-For) - China</t>
  </si>
  <si>
    <t>STARVIC</t>
  </si>
  <si>
    <t>21-M9/NA</t>
  </si>
  <si>
    <t>1792569184001</t>
  </si>
  <si>
    <t>ALTEO AGRO S.A</t>
  </si>
  <si>
    <t>100 G, 250 G, 500 G, 700 G, 1 KG, 5 KG, 10 KG</t>
  </si>
  <si>
    <t>Arroz 6.0 kg/ha KG/HA</t>
  </si>
  <si>
    <t>ALTEO S.A.S (fab-for) - Colombia</t>
  </si>
  <si>
    <t>REDENTOR</t>
  </si>
  <si>
    <t>64-F15/NA</t>
  </si>
  <si>
    <t>500 ML, 250 ML, 1 L</t>
  </si>
  <si>
    <t>Propamocarb hydrochloride 720 G/L</t>
  </si>
  <si>
    <t>0.50 Papa, 1.50 ml/l Rosas Consumo de agua 1200l/ha. L/HA</t>
  </si>
  <si>
    <t>NINGBO SUNJOY AGROSCIENCE CO., LTD.(Fab- For) - China</t>
  </si>
  <si>
    <t>PROFICURA</t>
  </si>
  <si>
    <t>79-F12/NA</t>
  </si>
  <si>
    <t>SHENZHEN YANCHENG CHEMICALS CO., LIMITED (Fab- For) - China</t>
  </si>
  <si>
    <t>Aditivo (Metabolito) de importancia toxicológica: Ethylene thiourea (ETU) 1.8 g/kg</t>
  </si>
  <si>
    <t>INSPIRE GOLD</t>
  </si>
  <si>
    <t>264-F1/NA</t>
  </si>
  <si>
    <t>500 ML, 250 ML, 100 ML, 50 ML, 1 L</t>
  </si>
  <si>
    <t>Cyprodinil 251.1 G/L + Difenoconazole 87.2 G/L</t>
  </si>
  <si>
    <t>Alternaria solani Aplicado a Tomate riñon, Botrytis cinerea Aplicado a Tomate riñon</t>
  </si>
  <si>
    <t>AgraForm, LLc (Formulador) - Estados Unidos, Cyprodinil: Syngenta Crop Protection Monthey S.A (fabricante) - Suiza, Difenoconazole: Deccan Fine Chemical (India) Private Ltd (fabricante) - India, Difenoconazole: Syngenta Crop Protection Monthey S.A (fabricante) - Suiza</t>
  </si>
  <si>
    <t>STENONACLURE</t>
  </si>
  <si>
    <t>002-001/SQ</t>
  </si>
  <si>
    <t>25 U</t>
  </si>
  <si>
    <t>(9Z)-9,13-tetradecadien-11-ynal 1.2686 G/KG</t>
  </si>
  <si>
    <t>EMISOR DE VAPORES (VP)</t>
  </si>
  <si>
    <t>10 trampas /ha, un señuelo en una trampa</t>
  </si>
  <si>
    <t>Stenoma catenifer Aplicado a Aguacate, Stenoma catenifer Aplicado a Varios</t>
  </si>
  <si>
    <t>CHEMTICA INTERNATIONAL S.A.(fab-for) - Costa Rica</t>
  </si>
  <si>
    <t>DHEN-EN la ferhormona tambien registra su uso paravarios (Árbol de corazón verde (Chlorocardium rodiei),Árbol de alcanfor (Cinnamomum camphora),Laurel negro (Nectandra megapotamica))</t>
  </si>
  <si>
    <t>HELIXADVA</t>
  </si>
  <si>
    <t>220-F1/NA-CL1</t>
  </si>
  <si>
    <t>250 ML, 500 ML, 1 L, 100 ML</t>
  </si>
  <si>
    <t>FLUDIOXONIL: FINE ORGANICS LIMITED (Fabricante) - - Reino Unido, FLUDIOXONIL: SYNGENTA CROP PROTECTION MONTHEY S.A (Fabricante) - Suiza, JIANGSU CHANGQING AGROCHEMICAL CO., LTD. (Fabricante Thiamethoxam) - China, JIANGSU FLAG CHEMICAL INDUSTRY CO.,LTD. (Fabricante Thiamethoxam) - China, METALAXYL-M: CABB AG ( Fabricante) - Suiza, SYNGENTA ESPAÑA S.A. (FOR) - España, Syngenta Proteção de cultivos Ltda (formulador) - Brasil, THIABENDAZOLE: HIKAL LIMITED ( Fabricante) - India, THIABENDAZOLE: JIANGSU NOON CROP SCIENCE CO., LTD - China, THIAMETHOXAM: ALZCHEM AG ( Fabricante) - Alemania, THIAMETHOXAM: DECCAN FINE CHEMICALS (INDIA) PRIVATE LIMITED. (FABRICANTE) - India, THIAMETHOXAM ESIM CHEMICALS GMBH (Fabricante) - Austria, THIAMETHOXAM: SYNGENTA INDIA LTD. (Fabricante) - India, THIAMETHOXAM: VIAKEM S.A. DE C.V ( Fabricante) - México</t>
  </si>
  <si>
    <t>matriz CRUISERADVA.. Se aprueba el suptipo de producto como un INSETICIDA-FUNGICIDA, DOSIS: (Papa: Paratrioza 35 ml/100 kg de semilla)</t>
  </si>
  <si>
    <t>ROSA 2.5 ml/l , NARANJA 1 L/ha</t>
  </si>
  <si>
    <t>Phyllocoptruta oleivora Aplicado a Naranja, Tetranychus urticae Aplicado a Rosa</t>
  </si>
  <si>
    <t>ADITIVO DE IMPORTANCIA TOXICOLÓGICA: Nonylphenol Ethoxylated 228.1 g/l</t>
  </si>
  <si>
    <t>198-I1/NA.</t>
  </si>
  <si>
    <t>1 L, 500 ML, 750 ML, 5 L</t>
  </si>
  <si>
    <t>Tomate riñón: 0.40 l/ha</t>
  </si>
  <si>
    <t>FORAGRO S.A (fabricante-formulador) - Guatemala</t>
  </si>
  <si>
    <t>6-I89/NAF</t>
  </si>
  <si>
    <t>17-F19/NA-CL1</t>
  </si>
  <si>
    <t>CLIC</t>
  </si>
  <si>
    <t>70-F15/NA</t>
  </si>
  <si>
    <t>2,5 cc/l CM3</t>
  </si>
  <si>
    <t>Nanjing Essence Fine-chemical Co., Ltd / Fab/Form - China</t>
  </si>
  <si>
    <t>XYLENE 458 g/l Aditivos de importancia toxicológica.</t>
  </si>
  <si>
    <t>RIFIT</t>
  </si>
  <si>
    <t>214-H1/NA</t>
  </si>
  <si>
    <t>Pretilachlor 500 G/L</t>
  </si>
  <si>
    <t>2.0 l/ha L/HA</t>
  </si>
  <si>
    <t>Amaranthus dubius Aplicado a Arroz, Echinochloa colona Aplicado a Arroz, Fimbristylis miliacea Aplicado a Arroz, Ischaemum rugosum Aplicado a Arroz, Jussiaea erecta Aplicado a Arroz, Leptochloa filiformis Aplicado a Arroz</t>
  </si>
  <si>
    <t>Deccan Fine Chemicals (India) Private Ltd Santa Mónica Works (fabricante) - India, Syngenta S.A. (formulador) - Colombia</t>
  </si>
  <si>
    <t>Aditivo de importancia toxicológica: Mixture of aromatic hydrocarbons</t>
  </si>
  <si>
    <t>T-CURE</t>
  </si>
  <si>
    <t>145-F10/NA</t>
  </si>
  <si>
    <t>PAPA: 2,5 L/HA</t>
  </si>
  <si>
    <t>CICELIC</t>
  </si>
  <si>
    <t>71-H6/NA</t>
  </si>
  <si>
    <t>Eleusine indica Aplicado a Piña, Panicum maximum Aplicado a Piña, Rottboellia cochinchinensis Aplicado a Piña</t>
  </si>
  <si>
    <t>Nanjing Essence Fine-Chemical Co. Ltd. (FAB.FOR) - China</t>
  </si>
  <si>
    <t>Solvent naphtha (petroleum), light aromatic 645 G/L</t>
  </si>
  <si>
    <t>MAYRON TOP WG</t>
  </si>
  <si>
    <t>80-H17/NA</t>
  </si>
  <si>
    <t>40 GR/HA</t>
  </si>
  <si>
    <t>Amaranthus hybridus Aplicado a Maíz, Bidens pilosa Aplicado a Maíz, Polygonum nepalense Aplicado a Maíz, Rumex acetosella Aplicado a Maíz</t>
  </si>
  <si>
    <t>SHANGHAI E-TONG CHEMICAL CO., LTD (FAB-FOR) - China</t>
  </si>
  <si>
    <t>BELAMYL - R</t>
  </si>
  <si>
    <t>10A-0115-AGROCALIDAD</t>
  </si>
  <si>
    <t>FRASCO DE VIDRIO DE 10 ML , FRASCO DE VIDRIO DE 30 ML , FRASCO DE VIDRIO DE 50 ML , FRASCO DE VIDRIO DE 100 ML , FRASCO DE VIDRIO DE 250 ML , FRASCO DE VIDRIO DE 275 ML , FRASCO DE VIDRIO DE 500ML , CAJA POR 12 FRASCOS DE 10 ML , CAJA POR 10 FRASCOS DE 30 ML , CAJA DE 2 FRASCOS DE 500 ML</t>
  </si>
  <si>
    <t>AGUA DESTILADA C.S.P 1 ML + CARAMELO NF 0,0037 ML + Fenol 5 MG + HCl / NaOH (Ajuste Ph) - S/U + NICOTINAMIDA 100 MG + VITAMINA B1 10 MG + VITAMINA B12 50 UG + VITAMINA B2 3 MG</t>
  </si>
  <si>
    <t>Vitaminas Aplicado a Caninos, Vitaminas Aplicado a Bovinos, Vitaminas Aplicado a Ovinos, Vitaminas Aplicado a Equinos, Vitaminas Aplicado a Porcinos</t>
  </si>
  <si>
    <t>VITROFARMA S.A PARA ELI LILLY INTERAMERICA INC. - Colombia</t>
  </si>
  <si>
    <t>INYACOM ADE</t>
  </si>
  <si>
    <t>10A-0335-AGROCALIDAD</t>
  </si>
  <si>
    <t>EXCIPÍENTES C.P.S 1 ML + VITAMINA A 500000 U + VITAMINA D3 75000 U + VITAMINA E 50 U</t>
  </si>
  <si>
    <t>Multivitamínico Aplicado a Bovinos, Multivitamínico Aplicado a Ovinos, Multivitamínico Aplicado a Porcinos</t>
  </si>
  <si>
    <t>LABIANA LIFE SCIENCES S.A.U. - España</t>
  </si>
  <si>
    <t>BECOJET</t>
  </si>
  <si>
    <t>10A-10026-AGROCALIDAD</t>
  </si>
  <si>
    <t>ENVASES DE VIDRIO DE 10ML , ENVASES DE VIDRIO DE 20ML , ENVASES DE VIDRIO DE 100ML , ENVASES DE VIDRIO DE 250ML , ENVASES DE VIDRIO DE 10LITROS;</t>
  </si>
  <si>
    <t>Ácido ascórbico 40 MG + AGUA PARA INYECCION C.S.P 1 ML + AGUA PARA INYECCIÓN c.s.p. 1 ML + Cianocobalamina 140 UG + FOSFATO DE SODIO RIVOFLAVINA 500 UG + HIDROCLORURO DE TIAMINA 13 MG + Nicotinamida 26 MG + PARAHIDROXIBENZOATO METIL DE SODIO 1.14 MG + Propilenglicol 200 MG + PROPILENGLICOL 200 G</t>
  </si>
  <si>
    <t>Suplemento vitaminico Aplicado a Caninos, Suplemento vitaminico Aplicado a Bovinos, Suplemento vitaminico Aplicado a Ovinos, Suplemento vitaminico Aplicado a Equinos, Suplemento vitaminico Aplicado a Porcinos</t>
  </si>
  <si>
    <t>DUTCH FARM INTERNACIONAL B.v - Paises bajos</t>
  </si>
  <si>
    <t>ICOVITAL</t>
  </si>
  <si>
    <t>10A-10467-AGROCALIDAD</t>
  </si>
  <si>
    <t>FRASCO DE VIDRIO AMBAR DE 20 ML , FRASCO DE VIDRIO AMBAR DE 50 ML , FRASCO DE VIDRIO AMBAR DE 100 ML , FRASCO DE VIDRIO AMBAR DE 250 ML; , FRASCO DE VIDRIO AMBAR DE 500 ML</t>
  </si>
  <si>
    <t>Cianocobalamina 10 MG + EXCIPIENTE 100 ML + NICOTINAMIDA 10000 MG + Pantotenato de Calcio 500 MG + Piridoxina 500 MG + Rivoflavina 5 fosfato 500 MG + Tiamina 2000 MG + VITAMINA A 5000000 U + VITAMINA E 5000 U</t>
  </si>
  <si>
    <t>Multivitamínico Aplicado a Caninos, Multivitamínico Aplicado a Bovinos, Multivitamínico Aplicado a Ovinos, Multivitamínico Aplicado a Caprinos, Multivitamínico Aplicado a Equinos, Multivitamínico Aplicado a Porcinos</t>
  </si>
  <si>
    <t>CALPLUS</t>
  </si>
  <si>
    <t>10A-10526-AGROCALIDAD</t>
  </si>
  <si>
    <t>FRASCOS PLÁSTICOS CON 60 ML, FRASCOS PLÁSTICOS CON 120 ML, FRASCOS PLÁSTICOS CON 240 ML, FRASCOS PLÁSTICOS CON 500 ML, FRASCOS PLÁSTICOS CON 1000 ML</t>
  </si>
  <si>
    <t>FOSFATO BICÁLCICO 20833 MG + Nicotinamida 175 MG + Vitamina A 500 U + Vitamina B1 12.5 MG + Vitamina B12 30 UG + Vitamina B6 12.5 MG + VITAMINA D3 2000 U</t>
  </si>
  <si>
    <t>COMPLEJO MINERAL VITAMINIZADO Aplicado a Caninos, COMPLEJO MINERAL VITAMINIZADO Aplicado a Felinos, COMPLEJO MINERAL VITAMINIZADO Aplicado a Bovinos, COMPLEJO MINERAL VITAMINIZADO Aplicado a Equinos, COMPLEJO MINERAL VITAMINIZADO Aplicado a Porcinos</t>
  </si>
  <si>
    <t>TURBOMEC 3.15%</t>
  </si>
  <si>
    <t>10A-10577-AGROCALIDAD</t>
  </si>
  <si>
    <t>ENVASES DE POLIPROPILENO DE 50 ML, ENVASES DE POLIPROPILENO DE 100 ML</t>
  </si>
  <si>
    <t>IVERMECTINA EP 2000 31,50 MG + TRIACETIN C.S.P 1 ML</t>
  </si>
  <si>
    <t>VET BRANDS UK LTDA. - Estados Unidos</t>
  </si>
  <si>
    <t>APSA VIGORPOL</t>
  </si>
  <si>
    <t>10A-10720-AGROCALIDAD</t>
  </si>
  <si>
    <t>ENVASE DE 1 LITRO , ENVASE DE 5 LITROS , ENVASE DE 120 MILILITROS</t>
  </si>
  <si>
    <t>AGUA 1000 ML + AROMATIZANTES 10 G + L CARNITINA 50 G + Sorbitol 250 G + SULFATO DE MAGNESIO 250 G</t>
  </si>
  <si>
    <t>Vitaminas Aplicado a Bovinos, Vitaminas Aplicado a Ovinos, Vitaminas Aplicado a Caprinos, Vitaminas Aplicado a Equinos, Vitaminas Aplicado a Aves, Vitaminas Aplicado a Porcinos</t>
  </si>
  <si>
    <t>FORTAVES E</t>
  </si>
  <si>
    <t>10A-10808-AGROCALIDAD</t>
  </si>
  <si>
    <t>POTE DE PLASTICO DE 20 G, POTE DE PLASTICO DE 100 G</t>
  </si>
  <si>
    <t>Ácido Fólico 150 MG + Ácido pantoténico 5000 MG + Biotina 50 MG + CLORURO DE POTASIO 3.145 G + CLORURO DE SODIO 3.932 G + Niacina 15000 MG + PROPIONATO DE CALCIO 0.706 G + SULFATO DE MAGNESIO 0.593 G + VITAMINA A 6000.00 U + Vitamina B1 1000 MG + Vitamina B12 6000 UG + Vitamina B2 2500 MG + Vitamina B6 1500 MG + Vitamina C 20000 MG + VITAMINA D3 500000 U + VITAMINA E 60000 U + VITAMINA K3 3000 M6</t>
  </si>
  <si>
    <t>BECAFOR</t>
  </si>
  <si>
    <t>10A-10964-AGROCALIDAD</t>
  </si>
  <si>
    <t>0992588829001</t>
  </si>
  <si>
    <t>LABORATORIOS LABIOLAQUA ECUADOR S.A.</t>
  </si>
  <si>
    <t>ENVASE DE VIDRIO COLOR AMBAR 50ML , ENVASE DE VIDRIO COLOR AMBAR 100ML, , ENVASE DE VIDRIO COLOR AMBAR 500ML , ENVASES DE POLIETILENO DE ALTA DENSIDAD 250ML</t>
  </si>
  <si>
    <t>AGUA DESIONIZADA 1 ML + Selenito de sodio 2.2 MG + SOLUTOL 0.23 G + VITAMINA E 80 MG</t>
  </si>
  <si>
    <t>Vitaminas Aplicado a Caninos, Vitaminas Aplicado a Felinos, Vitaminas Aplicado a Bovinos, Vitaminas Aplicado a Caprinos, Vitaminas Aplicado a Equinos, Vitaminas Aplicado a Porcinos</t>
  </si>
  <si>
    <t>AVISTRESS</t>
  </si>
  <si>
    <t>10A-10971-AGROCALIDAD</t>
  </si>
  <si>
    <t>SOBRES DE 5G , SOBRES DE 10G , SOBRES DE 100G , SOBRES DE 1000G , CAJA DE 10 SOBRES , CAJA DE 25 SOBRES POR 100G , CAJA DE 50 SOBRES 5G; , CAJA DE 50 SOBRES 10G , CAJA DE 100 SOBRES POR 5G</t>
  </si>
  <si>
    <t>Ácido Fólico 500 MG + Biotina 40 MG + (BUTILHIDROXITOLUENO, BUTILHIDROXIANISOL, AEROSIL-200, AZUCAR) 100 G + Cloruro de Manganeso 6.250 MG + CLORURO DE POTASIO 6.250 MG + CLORURO DE SODIO 10.000 MG + Nicotinamida 7.500 MG + Vitamina A 8.000.000 U + Vitamina B1 600 MG + Vitamina B12 6.000 UG + Vitamina B2 2.500 MG + Vitamina B6 1.600 MG + Vitamina C 20.000 MG + VITAMINA D3 1.000.000 U + VITAMINA E 5.000 U + VITAMINA K3 3.000 U</t>
  </si>
  <si>
    <t>INTRADE+C+K</t>
  </si>
  <si>
    <t>10A-10973-AGROCALIDAD</t>
  </si>
  <si>
    <t>SOBRE DE ALUMINIO BILAMINADAS 20G (CAJAS DE 24 SOBRES) , SOBRE DE ALUMINIO BILAMINADAS 100G (CAJAS DE 120 SOBRES) , BOLSA MULTICAPA REVESTIDA DE PLÁSTICO INTERNO Y EXTERNO 25K</t>
  </si>
  <si>
    <t>VITAMINA A 625000 U + vitamina D3 125000 U</t>
  </si>
  <si>
    <t>EQUIFORMA ARTICULACIONES</t>
  </si>
  <si>
    <t>10A-10B-10335-AGROCALIDAD</t>
  </si>
  <si>
    <t>TARROS DE POLIETILENO POR 1 KG, TARROS DE POLIETILENO POR 2 KG, TARROS DE POLIETILENO POR 3 KG, TARROS DE POLIETILENO POR 10 KG, BOLSA DE POLIETILENO POR 10 KG</t>
  </si>
  <si>
    <t>COBRE MINIMO 0.18 % + CONDROITINA SULFATO MINIMO 4.29 % + DL-METIONINA MINIMO 3.57 % + GLICINA MINIMO 0.36 % + GLUCOSAMINA MINIMO 17.86 % + Humedad Max 10 % + L-LISINA MINIMO 0.71 % + METILSULFONILMETANO (MSN) MINIMO 5.36 % + Niacina MINIMO 0.18 % + Piridoxina MINIMO 0.14 % + Vitamina C Min 3.57 % + Zinc Min 0.71 %</t>
  </si>
  <si>
    <t>PREMEX S.A.S. - Colombia</t>
  </si>
  <si>
    <t>EQUIFORMA SEL-E-CAL</t>
  </si>
  <si>
    <t>10A-10B-10338-AGROCALIDAD</t>
  </si>
  <si>
    <t>CALCIO 315.000 MG + Humedad MAX 5 % + Magnesio 20.000 MG + Selenio 36 MG + Vehículo c.s.p. 1000 G + VITAMINA E 36.000 MG</t>
  </si>
  <si>
    <t>GLOBULIN FOSFORO</t>
  </si>
  <si>
    <t>10A-10B-10375-AGROCALIDAD</t>
  </si>
  <si>
    <t>FRASCO DE VIDRIO DE 50 ML, FRASCO DE VIDRIO DE 250 ML</t>
  </si>
  <si>
    <t>Nicotinamida 5 MG + SELENITO DE SODIO 0.33 MG + TOLDINFOS SÓDICO (EQUIVALENTE A 28.02 MG DE FÓSFORO) 200 MG</t>
  </si>
  <si>
    <t>Antianemicos Aplicado a Bovinos, Antianemicos Aplicado a Equinos</t>
  </si>
  <si>
    <t>actualización de direción del fabricante y titular de registro</t>
  </si>
  <si>
    <t>SELCOZINC</t>
  </si>
  <si>
    <t>10A-10B-10418-AGROCALIDAD</t>
  </si>
  <si>
    <t>FRASCOS(AMPOLLA) DE POLIPROPILENO DE 10 ML, FRASCOS(AMPOLLA) DE POLIPROPILENO DE 50 ML, FRASCOS(AMPOLLA) DE POLIPROPILENO DE 100 ML, FRASCOS(AMPOLLA) DE POLIPROPILENO DE 250 ML, FRASCOS(AMPOLLA) DE POLIPROPILENO DE 500 ML</t>
  </si>
  <si>
    <t>PET-TABS</t>
  </si>
  <si>
    <t>10A-10B-10517-AGROCALIDAD</t>
  </si>
  <si>
    <t>FRASCO DE POLIETILENO DE 60 TABLETAS , FRASCO DE POLIETILENO DE 180 TABLETAS , FRASCO DE POLIETILENO DE 365 TABLETAS.</t>
  </si>
  <si>
    <t>CALCIO 2.5 % + Cloruro 0.1 % + Cobre 0.10 MG + Fósforo 2.5 % + Hierro 3 MG + Magnesio 0.15 % + Manganeso 0.25 MG + NIACINAMIDA 10 MG + Nicotinamida 10 MG + Piridoxina 0.1 MG + Potasio 0.40 % + Riboflavina 1 MG + SAL 0.6 % + Tiamina 0.81 MG + Vitamina A 1.000 U + Vitamina B12 0.5 UG + VITAMINA D 100 U + VITAMINA E 2 U + ZINC 1.4 MG</t>
  </si>
  <si>
    <t>SELENIT-E</t>
  </si>
  <si>
    <t>10A-10B-10518-AGROCALIDAD</t>
  </si>
  <si>
    <t>Suplemento vitaminico Aplicado a Bovinos, Suplemento vitaminico Aplicado a Ovinos, Suplemento vitaminico Aplicado a Caprinos, Suplemento vitaminico Aplicado a Porcinos</t>
  </si>
  <si>
    <t>CA-AMINOPLEX</t>
  </si>
  <si>
    <t>10A-10B-10613-AGROCALIDAD</t>
  </si>
  <si>
    <t>ENVASES DESCARTABLES DE POLIETILENO DE COLOR BLANCO DE 250 ML , ENVASES DESCARTABLES DE POLIETILENO DE COLOR BLANCO DE 500 ML</t>
  </si>
  <si>
    <t>PREVENCIÓN DE LAS ANEMIAS EN GENERAL Aplicado a Bovinos, PREVENCIÓN DE LAS ANEMIAS EN GENERAL Aplicado a Ovinos, PREVENCIÓN DE LAS ANEMIAS EN GENERAL Aplicado a Caprinos, PREVENCIÓN DE LAS ANEMIAS EN GENERAL Aplicado a Equinos, PREVENCIÓN DE LAS ANEMIAS EN GENERAL Aplicado a Porcinos</t>
  </si>
  <si>
    <t>ECUAMIX INMUSHOT</t>
  </si>
  <si>
    <t>10A-10B-10899-AGROCALIDAD</t>
  </si>
  <si>
    <t>SACO DE POLIPROPILENO LAMINADO DE 10 KG , SACO DE POLIPROPILENO LAMINADO DE 20 KG</t>
  </si>
  <si>
    <t>Lisina 150 G + Metionina 75 G + Prebiótico 400 G + Saborizante? 200 G + Selenio Orgánico 20 G + Vehículo c.s.p. 2000 G + Vitamina C 250 G + VITAMINA E 100 G + Zinc Orgánico 50 G</t>
  </si>
  <si>
    <t>ECUADPREMEX - Ecuador</t>
  </si>
  <si>
    <t>SELEVIT E</t>
  </si>
  <si>
    <t>10A-10B-11202-AGROCALIDAD</t>
  </si>
  <si>
    <t>FRASCO DE VIDRIO COLOR AMBAR DE 50 ML , FRASCO DE VIDRIO COLOR AMBAR DE 100 ML , FRASCO DE VIDRIO COLOR AMBAR DE 250 ML</t>
  </si>
  <si>
    <t>AGUA DESTILADA C.S.P 100 MG + ALCOHOL BENCÍLICO 1 MG + Polietilenglicol 400 15 MG + Selenito de sodio 100 MG + Vitamina E Acetato 10 MG</t>
  </si>
  <si>
    <t>VITAMINAS CON MINERALES Aplicado a Bovinos, VITAMINAS CON MINERALES Aplicado a Ovinos, VITAMINAS CON MINERALES Aplicado a Caprinos, VITAMINAS CON MINERALES Aplicado a Porcinos</t>
  </si>
  <si>
    <t>V - MIX - E.L.</t>
  </si>
  <si>
    <t>10A-10B-11228-AGROCALIDAD</t>
  </si>
  <si>
    <t>BOLSA MULTICAPA, REVESTIMIENTO INTERNO Y EXTERNO DE PLASTICO PARA 25 KG , FUNDA PLATEADA DE 50 G, FUNDA PLATEADA DE 500 G</t>
  </si>
  <si>
    <t>ACIDO FOLICO 25 MG + ACIDO NICOTÍNICO 5000 MG + Biotina 1 MG + CALCIO 22 MG + Levamisol HCL 3000 MG + Magnesio 50 MG + PANTOTENATO CALCICO 1500 MG + Piridoxina 200 MG + Potasio 315 MG + Riboflavina 10000 MG + Sodio 475 MG + Tiamina 600 MG + Vitamina A 20000000 U + VITAMINA B12 8 MG + VITAMINA C 4000 MG/ML + VITAMINA D3 250000 U + VITAMINA E 1000 U + VITAMINA K3 1000 MG</t>
  </si>
  <si>
    <t>LACTONUCLEO TOP</t>
  </si>
  <si>
    <t>10A-10B-11572-AGROCALIDAD</t>
  </si>
  <si>
    <t>BOLSA DE POLIPROPILENO DE 20 KG, BOLSA DE POLIPROPILENO DE 25 KG, BOLSA DE POLIPROPILENO DE 30 KG</t>
  </si>
  <si>
    <t>Azufre (MIN) 40,00 G + BHT 0,0250 % + CALCIO (MIN) 170,00 G (MAX) 200,00 G + CARBO AMINO FOSFOQUELATO DE AZUFRE 4,1000 % + CARBO AMINO FOSFOQUELATO DE COBRE 0,3024 % + CARBO AMINO FOSFOQUELATO DE CROMO 0,0400 % + CARBO AMINO FOSFOQUELATO DE MAGNESIO 20.3000 % + CARBO AMINO FOSFOQUELATO DE MANGANESO 0,4495 % + CARBO AMINO FOSFOQUELATO DE SELENIO 0,0231 % + CARBO AMINO FOSFOQUELATO DE ZINC 1,2005 % + Carbonato de Calcio 26,5242 % + CASCARILLA DE ARROZ FILITO 3,4100 % + CASCARILLA DE ARROZ 0,1107 % + Cobalto (MIN) 30,00 MG + Cobre (MIN) 1400,00 MG + CROMO 20,00 MG + FLOR DE AZUFRE AZUFRE VENTILADO 4,3000 % + Flúor (MAX) 600,00 MG + FOSFATO DICÁLCICO 30,0000 % + FOSFORO (MIN) 60,00 G + Magnesio 50,00 G + Manganeso (MIN) 3200.00 MG + MONENSINA SÓDICA 1500,00 MG + Oxido de Magnesio 5,5000 % + OXIDO DE MANGANESO 0,4184 % + Selenio (MIN) 38,00 MG + Selenito de sodio 0,1131 % + Sulfato de cobalto 0,0300 % + Sulfato de Cobre MONOHIDRATADO 0,2374 % + Sulfato de Zinc 0,7426 % + Vitamina A (MIN) 400.000,00 UI U + VITAMINA D3 (MIN) 100.000,00 UI U + VITAMINA E (MIN) 3.000,00 UI U + Yodato de Calcio 0,0131 % + Yodo (MIN) 80,00 MG + ZINC (MIN) 5000,00 MG</t>
  </si>
  <si>
    <t>NUCLEO NOVO BOVIGOLD</t>
  </si>
  <si>
    <t>10A-10B-11573-AGROCALIDAD</t>
  </si>
  <si>
    <t>BOLSA DE POLIPROPILENO TRENZADO DE 20 KG , BOLSA DE POLIPROPILENO TRENZADO DE 25 KG , BOLSA DE POLIPROPILENO TRENZADO DE 30 KG</t>
  </si>
  <si>
    <t>Azufre 4.3750 % + AZUFRE MÍNIMO 40.00 G + BHT 0.0250 % S/U + Calcio Max 185.00 G + Calcio Min 145.00 G + CARBO AMINO FOSFOQUELATO DE AZUFRE 3.7200 % + CARBO AMINO FOSFOQUELATO DE HIERRO 0.7000 % + CARBO AMINO FOSFOQUELATO DE SELENIO 0.0380 % + CARBO AMINO FOSFOQUELATO DE ZINC 1.2500 % + Carbonato de Calcio 0.311 % + CASCARILLA DE ARROZ 0.1103 % S/U + CLORURO DE POTASIO 13.7300 % + COBALTO MÍNIMO 30.00 MG + COBRE MINIMO 1.400.00 MG + CROMO Min 20.00 MG + Flúor Max 1200.00 MG + FOSFATO BICÁLCICO 60.0000 % + Fósforo Min 120.00 G + Hierro Min 1400.00 MG + IODATO DE CALCIO 0.0140 % S/U + IODO Min 80.00 MG + Magnesio Min 40.00 G + MANGANESO (MIN) 3200.00 MG + OXIDO DE MANGANESO 0.2910 % S/U + POTASIO (MIN) 70.00 G + SELENIO MÍNIMO 38.00 G + Selenito de sodio 0.0810 % S/U + Sulfato de cobalto 0.0300 % S/U + Sulfato de Cobre 0.2090 % S/U + Sulfato de Zinc 0.7150 % S/U + Vitamina A 0.0400 % S/U + VITAMINA A MIN 400.000.00 U + vitamina D3 0.0200 % S/U + VITAMINA E 0.6000 % S/U + Zinc Min 5000.00 MG</t>
  </si>
  <si>
    <t>Tortuga CIA. - Brasil</t>
  </si>
  <si>
    <t>BOVIGOLD PRE PARTO</t>
  </si>
  <si>
    <t>10A-10B-11574-AGROCALIDAD</t>
  </si>
  <si>
    <t>BOLSA DE POLIETILENO TRENZADA DE 10KG , BOLSA DE POLIETILENO TRENZADA DE 30KG</t>
  </si>
  <si>
    <t>BHT 0.044 % + Carbonato de Calcio 8.5 % + CLORURO DE CALCIO 0.1 % + CLORURO DE SODIO 8.0 % + FOSFATO BICÁLCICO 15 % + IODATO DE CALCIO 0.0098 % + Sacarina de Sodio 0.12 % + SULFATO DE AMONIO 12.67 % + SULFATO DE CALCIO 24 % + SULFATO DE MAGNESIO 12.5 % + Vitamina A 0 % + VITAMINA D3 0.01 % + VITAMINA E 0.81 %</t>
  </si>
  <si>
    <t>DSM PRODUTOS NUTRICIONAIS BRASIL - Brasil</t>
  </si>
  <si>
    <t>B-COB12 PS</t>
  </si>
  <si>
    <t>10A-10B-12471-AGROCALIDAD</t>
  </si>
  <si>
    <t>SOBRES DE ALUMINIO DE 10 GR , SOBRES DE ALUMINIO DE 50 GR , SOBRES DE ALUMINIO DE 100 GR , SOBRES DE ALUMINIO DE 250 GR , SOBRES DE ALUMINIO DE 500 GRAMOS , ENVASE DE CARTÓN CON FORRO DE ALUMINIO INTERNO Y EXTERNO DE 1 KILO.</t>
  </si>
  <si>
    <t>Ácido Fólico 5 G + Biotina 120 MG + Maltodextrina 779,3 G + Nicotinamida 30 G + Óxido de Hierro(Como Hierro Dextrano) 0,5 G + Pantotenato de Calcio 30 G + Vitamina B1 10 G + Vitamina B12 80 MG + Vitamina B2 25 G + Vitamina B6 10 G + Vitamina C 50 G + VITAMINA K3 10 G</t>
  </si>
  <si>
    <t>VITAMINICO, ANTIANEMICO Y RECONSTITUYENTE Aplicado a Bovinos, VITAMINICO, ANTIANEMICO Y RECONSTITUYENTE Aplicado a Ovinos, VITAMINICO, ANTIANEMICO Y RECONSTITUYENTE Aplicado a Caprinos, VITAMINICO, ANTIANEMICO Y RECONSTITUYENTE Aplicado a Aves, VITAMINICO, ANTIANEMICO Y RECONSTITUYENTE Aplicado a Lagomorfos, VITAMINICO, ANTIANEMICO Y RECONSTITUYENTE Aplicado a Porcinos</t>
  </si>
  <si>
    <t>HEMOMIC FORTE</t>
  </si>
  <si>
    <t>10A-10B-13092-AGROCALIDAD</t>
  </si>
  <si>
    <t>FRASCO DE POLIETILENO PARA 30 ML, FRASCO DE POLIETILENO PARA 60 ML, FRASCO DE POLIETILENO PARA 250 ML, FRASCO DE POLIETILENO PARA 500 ML, FRASCO DE POLIETILENO PARA 1 L, FRASCO DE POLIETILENO PARA 5 L, FRASCO DE POLIETILENO PARA 200 L</t>
  </si>
  <si>
    <t>ÁCIDO CITRICO ANHIDRO 0.5 G + Ácido Fólico 0.64 G + ÁCIDO NICOTINICO 0.15 G + AGUA 100 ML + ANTIESPUMANTE 0.1 G + AROMA A MANZANA 1.5 G + Avicel 0.5 G + BENZOATO DE SODIO 0.14 G + Glucosa 20 G + Maltodextrina 15 G + MELAZA 4.33 G + NIPAGIN 0.2 G + NIPASOL 0.02 G + Pantotenato de Calcio 0.15 G + PROTEINATO DE COBALTO 1.51 G + Proteinato de Cobre 0.64 G + Proteinato de Hierro 5.7 G + Proteinato de Zinc 6.4 G + Vitamina B1 0.4 G + Vitamina B12 1.9 MG + Vitamina B2 0.2 G + Vitamina B6 0.15 G + VITAMINA K3 0.0636 G</t>
  </si>
  <si>
    <t>Antianemicos Aplicado a Bovinos, Antianemicos Aplicado a Ovinos, Antianemicos Aplicado a Caprinos, Antianemicos Aplicado a Equinos, Antianemicos Aplicado a Aves, Antianemicos Aplicado a Porcinos</t>
  </si>
  <si>
    <t>FERRAJET</t>
  </si>
  <si>
    <t>10A-10B-13310-AGROCALIDAD</t>
  </si>
  <si>
    <t>AGUA OSMOSIS INVERSA C.B.P 1.000 ML + CICLODEXTRINA 20.000 MG + Cloruro de Cobalto 0.005 MG + Cloruro de Zinc 1.000 MG + COMPLEJO DE HIERRO DEXTRANO 110.00 MG + METILHIDROXIETILCELULOSA 0.080 MG + Vitamina B12 0.002 MG + Vitamina B6 1.000 MG</t>
  </si>
  <si>
    <t>VITMIC MINERALES NF</t>
  </si>
  <si>
    <t>10A-10B-13662-AGROCALIDAD</t>
  </si>
  <si>
    <t>ENVASE DE VIDRIO COLOR AMBAR, PICO TIPO VACUNA CON TAPÓN TIPO BUTILO Y PRECINTO DE SEGURIDAD DE ALUMINIO EN 100 ML, ENVASE DE VIDRIO COLOR AMBAR, PICO TIPO VACUNA CON TAPÓN TIPO BUTILO Y PRECINTO DE SEGURIDAD DE ALUMINIO EN 250 ML, ENVASE DE VIDRIO COLOR AMBAR, PICO TIPO VACUNA CON TAPÓN TIPO BUTILO Y PRECINTO DE SEGURIDAD DE ALUMINIO EN 500 ML</t>
  </si>
  <si>
    <t>AGUA C.S.P 100 ML + Cloruro de Cobalto 60 MG + Maleato de clorfeniramina 1.5 G + SELENITO DE SODIO 15 MG + Sulfato de Cobre 1 G + Sulfato de Zinc 80 MG + VITAMINA A PALMITATO 2.000.000 U + vitamina D3 2.000.000 U</t>
  </si>
  <si>
    <t>VITAMIC MINERALES NF</t>
  </si>
  <si>
    <t>AGUA 100 ML + Cloruro de Cobalto 60 MG + Maleato de clorfeniramina 1.5 G + Selenito de sodio 15 MG + Sulfato de Cobre 1 G + Sulfato de Zinc 80 MG + Vitamina A 2.000.000 U + VITAMINA D3 2.000.000 U + VITAMINA E 1.000 U</t>
  </si>
  <si>
    <t>LABORATORIO MICROSULES S.A - Uruguay</t>
  </si>
  <si>
    <t>PREMEZCLA PONEDORAS</t>
  </si>
  <si>
    <t>10A-10B-13803-AGROCALIDAD</t>
  </si>
  <si>
    <t>BOLSAS DE PAPEL MULTICAPA DE 30 KG</t>
  </si>
  <si>
    <t>Ácido Fólico 750 MG + Antioxidante 40.000 MG + CALPÁN 10.000 MG + Cobre 10.000 MG + Colina 350.000 MG + Hierro 30.000 MG + Manganeso 60.000 MG + Niacina 40.000 MG + Selenio 270 MG + Vitamina A 10.000.000 U + Vitamina B1 2.000 MG + Vitamina B12 10 MG + Vitamina B2 4.000 MG + Vitamina B6 3.000 MG + VITAMINA D3 4.000.000 U + VITAMINA E 25.000 MG + VITAMINA K3 3.000 MG + Yodo 1.000 MG + ZINC 50.000 MG</t>
  </si>
  <si>
    <t>YODAMIC</t>
  </si>
  <si>
    <t>10A-10B-13871-AGROCALIDAD</t>
  </si>
  <si>
    <t>ENVASE DE POLIPROPILENO CONTENIENDO 25 ML, ENVASE DE POLIPROPILENO CONTENIENDO 50 ML, ENVASE DE POLIPROPILENO CONTENIENDO 100 ML, ENVASE DE POLIPROPILENO CONTENIENDO 250 ML, ENVASE DE POLIPROPILENO CONTENIENDO 500 ML</t>
  </si>
  <si>
    <t>Cloruro de Magnesio 0.534 G + EDETATO DE SODIO Y COBALTO 4H2O 1.25 G + EDETATO DE SODIO Y COBRE 1.5 G + EDETATO DE SODIO Y HIERRO 3H2O 1.25 G + EDETATO DE SODIO Y MAGNESIO 0.65 G + EDETATO DE SODIO Y ZINC 0.1 G + Gluconato de Calcio 1.87 G + Hipofosfito de calcio 0.5 G + IODURO POTASICO 0.1 G + Selenito de sodio 0.02 G + Vitamina B12 0.00015 G</t>
  </si>
  <si>
    <t>RECONSTITUYENTE PORCINO</t>
  </si>
  <si>
    <t>10A-10B-13929-AGROCALIDAD</t>
  </si>
  <si>
    <t>POTES Y POMOS GEL DE PVC CON TAPA MERMELADA Y TAPA POMO DE POLIPROPILENO CONTENIENDO 500 G</t>
  </si>
  <si>
    <t>ACIDO ASPARTICO 236.66 G + Ácido Fólico 66.833 G + ÁCIDO GLUTÁMICO 450.00 G + ÁCIDO NICOTINICO 93.33 G + ALANINA 230.00 G + AMINOÁCIDOS fuente de aminoácidos 3,57 KG + Arginina 220.00 G + Azufre 8.16 KG + BICARBONATO DE SODIO 4.33 KG + Biotina 100.00 G + CALCIO 100,36 KG + Cisteina 80.00 G + CLORURO DE POTASIO 43.33 G + CLORURO DE SODIO 29,96 KG + Fenilalanina 186.66 G + FOSFORO 50,24 KG + Glicina 243.33 G + Histidina 50.00 G + Isoleucina 176.66 G + Leucina 233.33 G + Lisina 243.33 G + Metionina 133.33 G + Óxido de Hierro(Como Hierro Dextrano) 200.00 G + Óxido de Zinc 1.67 KG + PROLINA 110.00 G + Selenito de sodio 0.67 G + SERINA 210.00 G + Sulfato de cobalto 86.67 G + Sulfato de Cobre 66.67 G + SULFATO DE MAGNESIO 600.00 G + SULFATO DE MANGANESO 5.00 G + TIROSINA 120.00 G + Treonina 130.00 G + Triptofano 326.66 G + Valina 186.66 G + Vitamina A 1.197.180.00 U + Vitamina B1 60.00 G + Vitamina B12 31.53 G + Vitamina B2 90.00 G + Vitamina B6 60.00 G + Vitamina C 9.8 G + VITAMINA D3 17.469.420.00 U + VITAMINA E 50.00 G + VITAMINA K3 90.00 G + Yodo 50.00 G</t>
  </si>
  <si>
    <t>C.C. LABORATORIOS PHARMAVITAL CIA. LTDA. PARA DRA. AMPARO CARRILLO. - Ecuador</t>
  </si>
  <si>
    <t>RECONSTITUYENTE COMPLETO</t>
  </si>
  <si>
    <t>10A-10B-13930-AGROCALIDAD</t>
  </si>
  <si>
    <t>POTES Y POMOS GEL DE PVC CON TAPA MERMELADA Y TAPA POMO DE POLIPROPILENO CONTENIENDO 250 G, POTES Y POMOS GEL DE PVC CON TAPA MERMELADA Y TAPA POMO DE POLIPROPILENO CONTENIENDO 500 G, POTES Y POMOS GEL DE PVC CON TAPA MERMELADA Y TAPA POMO DE POLIPROPILENO CONTENIENDO 1000 G</t>
  </si>
  <si>
    <t>ACIDO ASPARTICO 230.27 G + Ácido Fólico 69.98 G + ÁCIDO GLUTÁMICO 437.83 G + ÁCIDO NICOTINICO 64.87 G + ALANINA 223.80 G + Arginina 214.05 G + Azufre 24.32 KG + BICARBONATO DE SODIO 13.73 KG + Biotina 64.87 G + CALCIO 66.72 KG + Cisteina 77.84 G + Cloruro de calcio 144.95 KG + CLORURO DE POTASIO 64.00 G + Fenilalanina 181.62 G + Fósforo 42.93 KG + Glicina 236.76 G + Histidina 48.64 G + Isoleucina 171.90 G + Leucina 227.00 G + Lisina 236.76 G + Metionina 129.72 G + Óxido de Hierro(Como Hierro Dextrano) 292.00 G + Óxido de Zinc 1.460 KG + PROLINA 107.00 G + Selenito de sodio 0.649 G + SERINA 204.32 G + Sulfato de cobalto 130.00 G + Sulfato de Cobre 324.00 G + SULFATO DE MAGNESIO 900.00 G + SULFATO DE MANGANESO 7.00 G + TIROSINA 116.76 G + Treonina 126.49 G + Triptofano 317.83 G + Valina 181.62 G + Vitamina A 4.605.000 U + Vitamina B1 32.43 G + Vitamina B12 0.129 G + Vitamina B2 64.87 G + Vitamina B6 32.43 G + Vitamina C 127.17 G + VITAMINA D3 22.702.700 U + VITAMINA E 55.26 G + VITAMINA K3 24.33 G + Yodo 162.00 G</t>
  </si>
  <si>
    <t>BETA PRO 300</t>
  </si>
  <si>
    <t>10A-10B-14472-AGROCALIDAD</t>
  </si>
  <si>
    <t>SACO DE PAPEL MULTIPLEGADO PPE EN PRESENTACIONES DE 25 KG</t>
  </si>
  <si>
    <t>Acido salicilico PRECIPITADO Y SECO HASTA 1 G + Bacillus subtilis (DSM 17299) 2,7 x 109 UFC S/U + Betaína 778 MG</t>
  </si>
  <si>
    <t>BIOCHEM ZUSATZSTOFFE HANDELS – UND PRODUKTIONSGES. MGH. KUSTERMEYERSTR 16, D-49393 LOHNE / ALEMANIA - Alemania</t>
  </si>
  <si>
    <t>VITAMINOÁCIDO LÍQ.</t>
  </si>
  <si>
    <t>10A-10C-11832-AGROCALIDAD</t>
  </si>
  <si>
    <t>ENVASES DE POLIETILENO DE 1 LITRO , ENVASES DE POLIETILENO DE 5 LITRO</t>
  </si>
  <si>
    <t>AGUA 1000 ML + Cloruro de Colina 5 G + DL METIONINA 10 G + HIDROLIZADO DE TRIGO 80 G + L-Lisina 20 G + L-Treonina 10 G + L-TRIPTÓFANO 2 G + Nicotinamida 2 G + Pantotenato de Calcio 1 G + Vitamina A 10.000.000 U + Vitamina B1 0.4 G + Vitamina B12 2 MG + Vitamina B2 0.3 G + Vitamina B6 0.3 G + Vitamina C 5.5 G + VITAMINA D3 2.000.000 U + VITAMINA E 4000 U + VITAMINA K3 0.3 G</t>
  </si>
  <si>
    <t>Reconstituyente Aplicado a Bovinos, Reconstituyente Aplicado a Aves, Reconstituyente Aplicado a Lagomorfos, Reconstituyente Aplicado a Porcinos</t>
  </si>
  <si>
    <t>CHIKENVIT-PLUS</t>
  </si>
  <si>
    <t>10A-10C-11884-AGROCALIDAD</t>
  </si>
  <si>
    <t>FRASCOS DE POLIETILENO DE ALTA DENSIDAD DE GOTERO DE 15 ML , FRASCOS DE POLIETILENO DE ALTA DENSIDAD DE GOTERO DE 30 ML , FRASCOS DE 500ML , FRASCOS DE 100ML , FRASCOS DE 1L; , FRASCOS DE 5 L</t>
  </si>
  <si>
    <t>AGUA DESMINERALIZADA C.S.P. 1 L + CISTINA 0.15 G + Dexpantenol 15 G + Lisina 2.5 G + METHIONINA + CISTINA 5 G + Vitamina A 25.0000 UI S/U + VITAMINA B1 3.5 G + VITAMINA B12 0.01 G + VITAMINA B-2 4 G + VITAMINA B6 2 G + VITAMINA D3 50000 UI S/U + VITAMINA E TOCOFEROL 3.75 G + VITAMINA K3 0.25 G</t>
  </si>
  <si>
    <t>LIVISTO S.A. - El Salvador</t>
  </si>
  <si>
    <t>VITAMIL</t>
  </si>
  <si>
    <t>10A-10C-13810-AGROCALIDAD</t>
  </si>
  <si>
    <t>ENVASES DE VIDRIO TRATADO COLOR ÁMBAR Y CLASE HIDROLÍTICA II EN 10 ML, ENVASES DE VIDRIO TRATADO COLOR ÁMBAR Y CLASE HIDROLÍTICA II EN 20 ML, ENVASES DE VIDRIO TRATADO COLOR ÁMBAR Y CLASE HIDROLÍTICA II EN 50 ML, ENVASES DE VIDRIO TRATADO COLOR ÁMBAR Y CLASE HIDROLÍTICA II EN 100 ML, ENVASES DE VIDRIO TRATADO COLOR ÁMBAR Y CLASE HIDROLÍTICA II EN 250 ML, ENVASES DE VIDRIO TRATADO COLOR ÁMBAR Y CLASE HIDROLÍTICA II EN 500 ML</t>
  </si>
  <si>
    <t>Agua para inyección c.s.p 1 ML + Cacodilato sódico 30 MG + Citrato de Hierro Amoniacal 20 MG + Cloruro de Cobalto 20 MG + DL-METIONINA 10 MG + Glicerofosfato de sodio 10 MG + NIPAGÍN SÓDICO 1.8 MG + NIPASOL SÓDICO 0.2 MG + Propilenglicol 0,15 MG + Triptofano 2,50 MG + Vitamina B1 10 MG + Vitamina B12 0,05 MG + Vitamina B2 3,0 MG + Vitamina B6 10 MG</t>
  </si>
  <si>
    <t>MULTIVITAMINICO MINERAL Aplicado a Caninos, MULTIVITAMINICO MINERAL Aplicado a Felinos, MULTIVITAMINICO MINERAL Aplicado a Bovinos, MULTIVITAMINICO MINERAL Aplicado a Ovinos, MULTIVITAMINICO MINERAL Aplicado a Caprinos, MULTIVITAMINICO MINERAL Aplicado a Equinos, MULTIVITAMINICO MINERAL Aplicado a Camelidos, MULTIVITAMINICO MINERAL Aplicado a Porcinos</t>
  </si>
  <si>
    <t>GALLO K</t>
  </si>
  <si>
    <t>10A1–10216-SESA</t>
  </si>
  <si>
    <t>FASCO DE PLÁSTICO DE 100 TABLETAS</t>
  </si>
  <si>
    <t>ÁCIDO ESTEARICO 10.0 MG + CELULOSA MICROCRISTALINA 243 MG + Estearato de Magnesio 2.0 MG + FITONADIONA 3.0 MG + SILICA 2.0 MG</t>
  </si>
  <si>
    <t>SUPLEMENTO VITAMÍNICO NUTRICIONAL Aplicado a Aves</t>
  </si>
  <si>
    <t>NEURO B</t>
  </si>
  <si>
    <t>10A-11072-AGROCALIDAD</t>
  </si>
  <si>
    <t>FRASCO PLÁSTICO POR 50ML , FRASCO PLÁSTICO POR 100ML , FRASCO PLÁSTICO POR 250 ML , FRASCO PLÁSTICO POR 1 LT , FRASCO PLÁSTICO GALON DE 3.8 LT , FRASCO PLÁSTICO POR 4 LT , CANECA DE 20 LT. , FRASCO PLÁSTICO POR 500 ML</t>
  </si>
  <si>
    <t>Agua destilada 40.0 ML + Bicitrato de Colina 0.50 G + BIOTINA 9.60 MG + CARBOXIMETILCELULOSA 0.20 G + COLORANTE ROJO 40 0.003 G + D-PANTENOL 0.50 MG + FORMALDEHIDO 0.40 ML + METABISULFITO DE SODIO 0.12 G + Metilparabeno 0.18 G + NIACINAMIDA 5.80 MG + PROPILENGLICOL 47.0 ML + PROPILPARABENO 0.02 G + Riboflavina 0.01 G + SABOR VAINILLA 0.17 ML + SACARINA 0.33 G + TWEEN 80 2.15 ML + Vitamina B1 963.3 MG + VITAMINA B12 4.80 MG + Vitamina B6 192.7 MG + Vitamina C 1.60 MG</t>
  </si>
  <si>
    <t>Suplemento vitaminico Aplicado a Caninos, Suplemento vitaminico Aplicado a Felinos, Suplemento vitaminico Aplicado a Aves</t>
  </si>
  <si>
    <t>PRO PAC LARGE BREED ADULT</t>
  </si>
  <si>
    <t>10A1-10759-AGROCALIDAD</t>
  </si>
  <si>
    <t>CALCIO 0.88 % + COBRE COMO SULFATO 17 % + CONDROITINA 245 PPM + ENERGIA 3724 kcal/ KG + Fósforo 0.74 % + GLUCOSAMINA 325 PPM + Sal Max 0.38 % + Vitamina A 12875 U.I./ KG + VITAMINA D3 1896 U.I./ KG + VITAMINA E 136 U.I./ KG</t>
  </si>
  <si>
    <t>A-Z-5</t>
  </si>
  <si>
    <t>10A-11075-AGROCALIDAD</t>
  </si>
  <si>
    <t>ENVASES DE POLIETILENO DE 100 ML , ENVASES DE POLIETILENO DE 250 ML , ENVASES DE POLIETILENO DE 500 ML</t>
  </si>
  <si>
    <t>ACIDO FÉNICO 0,10 G + ÁCIDO LINOLEICO 2.62 G + AGUA CSP 100 ML + ALCOHOL 96% 6,12 G + CLORURO DE CALCIO 3, G + EDTA DISODICA 0,05 G + Gluconato de Cobalto 0,32 G + Gluconato de Cobre 0,44 G + HIDRÓXIDO DE SODIO 0,45 G + Hipofosfito de Magnesio 10 G + IODO 0,375 G + NIPAGIN 0,02 G + Propilenglicol 4,02 G + TWEEN 80 4,62 G + VITAMINA D 3,000.000 U</t>
  </si>
  <si>
    <t>MULTIVITAMINICO MINERAL Aplicado a Bovinos, MULTIVITAMINICO MINERAL Aplicado a Ovinos, MULTIVITAMINICO MINERAL Aplicado a Equinos, MULTIVITAMINICO MINERAL Aplicado a Porcinos</t>
  </si>
  <si>
    <t>ZOO - HEMATIN. N.F.</t>
  </si>
  <si>
    <t>10A-11081-AGROCALIDAD</t>
  </si>
  <si>
    <t>FRASCOS DE VIDRIO DE 20ML , FRASCOS DE VIDRIO DE 100ML , FRASCOS DE VIDRIO DE 250ML</t>
  </si>
  <si>
    <t>ACIDO FOLICO 2 mcg S/U + AGUA PURIFICADA C.S.P 1 ML + ALCOHOL BENCILICO 1 ML + Cianocobalamina 50 mcg S/U + D-PANTENOL 2.5 MG + E.D.T.A DISÓDICO C.S.P 1 ML + Nicotinamida 80 MG + Tiamina HCL USP 10 mcg S/U + VITAMINA B2 5 MG + Vitamina B6 5 MG</t>
  </si>
  <si>
    <t>Vitaminas Aplicado a Caninos, Vitaminas Aplicado a Felinos, Vitaminas Aplicado a Bovinos, Vitaminas Aplicado a Ovinos, Vitaminas Aplicado a Caprinos, Vitaminas Aplicado a Equinos, Vitaminas Aplicado a Porcinos</t>
  </si>
  <si>
    <t>S.F.C LABORATORIOS ZOO LTDA - Colombia</t>
  </si>
  <si>
    <t>ARTI PROTEC REFORZADO CANINOS</t>
  </si>
  <si>
    <t>10A-11095-AGROCALIDAD</t>
  </si>
  <si>
    <t>1792375975001</t>
  </si>
  <si>
    <t>MIRAMONT COMERCIALIZADORA DE INSUMOS AGRICOLAS MCI S.A.</t>
  </si>
  <si>
    <t>FRASCO CON 30 TABLETAS , FRASCO CON 60 TABLETAS , FRASCO CON 90 TABLETAS</t>
  </si>
  <si>
    <t>CONDROITINA SULFATO 110,0 MG + DL METIONINA 46 MG + Gluconato de Calcio 17,0 MG + GLUCOSAMINA HCL 200,0 MG + L-Lisina 1,100 MG + Selenito de sodio 0,00041 MG + Sulfato de Hierro 0,450 MG + SULFATO DE MAGNESIO 0,027 MG + Sulfato de Zinc 1,0 MG + Vitamina C 50,0 MG + VITAMINA D3 103,68 U.I U + VITAMINA E 36,0 MG</t>
  </si>
  <si>
    <t>ARTI PROTEC REFORZADO EQUINOS</t>
  </si>
  <si>
    <t>10A-11096-AGROCALIDAD</t>
  </si>
  <si>
    <t>POTE DE 1 KG , CUBETA DE 5KG</t>
  </si>
  <si>
    <t>CONDROITINA SULFATO 21,0 G + DL-METIONINA 2,70 G + Gluconato de Calcio 1.480 G + GLUCOSAMINA HCL 42,00 G + L-Lisina 11,500 MG + SELENITO DE SODIO 0,046 MG + Sulfato de Hierro 50,70 MG + SULFATO DE MANGANESO 3,00 MG + Sulfato de Zinc 115,0 G + Vitamina C 18,0 G + VITAMINA D3 11.520 U + VITAMINA E 3,80 G</t>
  </si>
  <si>
    <t>CONDROPROTECTOR PARA HUESOS Y ARTICULACIONES Aplicado a Equinos</t>
  </si>
  <si>
    <t>D´CANES MULTIVITAMÍNICO</t>
  </si>
  <si>
    <t>10A1-10B-11691-AGROCALIDAD</t>
  </si>
  <si>
    <t>FRASCO PASTILLERO DE POLIETILENO CON TAPA DE POLIETILENO DE BAJA DENSIDAD DE 30 TABLETAS , FRASCO PASTILLERO DE POLIETILENO CON TAPA DE POLIETILENO DE BAJA DENSIDAD DE 60 TABLETAS , FRASCO PASTILLERO DE POLIETILENO CON TAPA DE POLIETILENO DE BAJA DENSIDAD DE 90 TABLETAS , FRASCO PASTILLERO DE POLIETILENO CON TAPA DE POLIETILENO DE BAJA DENSIDAD DE 120 TABLETAS , CAJA CONTENIENDO BLÍSTER DE 7 U, CAJA CONTENIENDO BLÍSTER DE 14 U, CAJA CONTENIENDO BLÍSTER DE 21 U, CAJA CONTENIENDO BLÍSTER DE 28 U</t>
  </si>
  <si>
    <t>Cobre 0,1 MG + Fósforo 0,25 MG + Hierro 0,5 MG + Magnesio 1,5 MG + OLIGOELEMENTOS QUELADOS XXXX U + Sodio 0,5 MG + Vitamina A 5.000 U + Vitamina B1 0,5 MG + Vitamina B2 1,0 MG + Vitamina B6 1,0 MG + Vitamina C 1,0 MG + VITAMINA E 2,5 MG + VITAMINA K3 0,5 MG + Vitamina PP 1,0 MG</t>
  </si>
  <si>
    <t>COMPLEJO MINERAL VITAMINIZADO Aplicado a Caninos, COMPLEJO MINERAL VITAMINIZADO Aplicado a Felinos</t>
  </si>
  <si>
    <t>FERROCOB 12</t>
  </si>
  <si>
    <t>10A1-10B-11692-AGROCALIDAD</t>
  </si>
  <si>
    <t>VIAL DE VIDRIO AMBAR, CON TAPÓN DE CAUCHO Y CASQUILLO DE ALUMINIO DE 10 ML , VIAL DE VIDRIO AMBAR, CON TAPÓN DE CAUCHO Y CASQUILLO DE ALUMINIO DE 20 ML , VIAL DE PLÁSTICO BLANCO, CON TAPÓN DE CAUCHO Y CASQUILLO DE ALUMINIO DE 50 ML , VIAL DE PLÁSTICO BLANCO, CON TAPÓN DE CAUCHO Y CASQUILLO DE ALUMINIO DE 100 ML , VIAL DE PLÁSTICO BLANCO, CON TAPÓN DE CAUCHO Y CASQUILLO DE ALUMINIO DE 500 ML</t>
  </si>
  <si>
    <t>EXCIPIENTES C.S.P 100 ML + HIERRO DEXTRANO 10 G + Vitamina B12 0,1 G</t>
  </si>
  <si>
    <t>VIT AA COB</t>
  </si>
  <si>
    <t>10A1-10B-11696-AGROCALIDAD</t>
  </si>
  <si>
    <t>FRASCO DE POLIETILENO CON TAPA DE POLIETILENO DE BAJA DENSIDAD DE 100 ML , FRASCO DE POLIETILENO CON TAPA DE POLIETILENO DE BAJA DENSIDAD DE 250 ML , FRASCO PET CON TAPA DE POLIETILENO DE BAJA DENSIDAD DE 500ML , FRASCO PET CON TAPA DE POLIETILENO DE BAJA DENSIDAD DE 1000 ML , FRASCO PET CON TAPA DE POLIETILENO DE BAJA DENSIDAD DE 1 GALÓN</t>
  </si>
  <si>
    <t>ÁCIDO GLUTÁMICO 136 MG + AGUA C.S.P 100 ML + ALANINA 123 MG + CALCIO 40 MG + Cianocobalamina 5MG MG + Cisteina 50 MG + Dextrosa 5000 MG + Fenilalanina 102 MG + Glicina 69 MG + Histidina 100 MG + Isoleucina 85 MG + Leucina 136 MG + Lisina 170 MG + Magnesio 20 MG + Metionina 60 MG + Nicotinamida 150 MG + Pantotenato de Calcio 5 MG + Piridoxina 20 MG + Potasio 100 MG + PROLINA 55 MG + Riboflavina 4 MG + Sodio 50 MG + Tiamina 10 MG + TIROSINA 36 MG + Treonina 80 MG + Triptofano 60 MG + Valina 140 MG + Vitamina C 100 MG</t>
  </si>
  <si>
    <t>Reconstituyente vitamínico Aplicado a Caninos, Reconstituyente vitamínico Aplicado a Bovinos, Reconstituyente vitamínico Aplicado a Ovinos, Reconstituyente vitamínico Aplicado a Caprinos, Reconstituyente vitamínico Aplicado a Equinos, Reconstituyente vitamínico Aplicado a Aves, Reconstituyente vitamínico Aplicado a Porcinos</t>
  </si>
  <si>
    <t>AK- STRESS</t>
  </si>
  <si>
    <t>10A1-11232-AGROCALIDAD</t>
  </si>
  <si>
    <t>FRASCO PLASTICO DE POLIETILENO DE 100 ML , FRASCO PLASTICO DE POLIETILENO DE 1 LITRO</t>
  </si>
  <si>
    <t>Ácido ascórbico 25 G + AGUA C.S.P 1000 G + Dipirona 30 G + Vitamina A 12000000 UI S/U + VITAMINA K3 8 G</t>
  </si>
  <si>
    <t>Suplemento vitaminico Aplicado a Aves, Suplemento vitaminico Aplicado a Porcinos</t>
  </si>
  <si>
    <t>CALCIOMIC</t>
  </si>
  <si>
    <t>10A-11145-AGROCALIDAD</t>
  </si>
  <si>
    <t>FRASCO DE POLIPROPILENO 100 ML , FRASCO DE POLIPROPILENO 250 ML , FRASCO DE POLIPROPILENO 500 ML , FRASCO DE POLIPROPILENO DE 1000 ML.</t>
  </si>
  <si>
    <t>Energizante y estimulante Aplicado a Bovinos, Energizante y estimulante Aplicado a Ovinos</t>
  </si>
  <si>
    <t>CALCIO TADEC 50</t>
  </si>
  <si>
    <t>FRASCO DE VIDRIO DE 50 ML , FRASCO DE VIDRIO DE 100 ML , FRASCO DE VIDRIO DE 200 ML , FRASCO DE VIDRIO DE 1 L;</t>
  </si>
  <si>
    <t>2-AMINONOETIL-DIHIDROGENO FOSFATO 6.0 MG/ML + AGUA PARA INYECCION 692.4 MG/ML + BOROGLUCONATO DE CALCIO 429.0 MG/ML + Cloruro de Magnesio 65.0 MG/ML + Gluconato de Calcio 31.0 MG/ML + HIDRÓXIDO DE CALCIO 13.2 MG/ML + METIL 4 HIDROXIBENZOATO 1.0 MG/ML + POLIETILENGLICOL 22.4 MG/ML</t>
  </si>
  <si>
    <t>COMPLEJO MINERAL Aplicado a Caninos, COMPLEJO MINERAL Aplicado a Felinos, COMPLEJO MINERAL Aplicado a Bovinos, COMPLEJO MINERAL Aplicado a Ovinos, COMPLEJO MINERAL Aplicado a Caprinos, COMPLEJO MINERAL Aplicado a Equinos, COMPLEJO MINERAL Aplicado a Porcinos</t>
  </si>
  <si>
    <t>Ducht farm internacional B.V. - Paises bajos</t>
  </si>
  <si>
    <t>10A1-11809-AGROCALIDAD</t>
  </si>
  <si>
    <t>HIERRO DEXTRAN MK</t>
  </si>
  <si>
    <t>10A1-11973-AGROCALIDAD</t>
  </si>
  <si>
    <t>FRASCOS DE COLOR ÁMBAR TIPO II CONTENIENDO 10 ML , FRASCOS DE COLOR ÁMBAR TIPO II CONTENIENDO 50 ML , FRASCOS DE COLOR ÁMBAR TIPO II CONTENIENDO 100 ML</t>
  </si>
  <si>
    <t>AGUA PARA INYECCIÓN c.s.p. 1 MG + CLORURO DE SODIO 6 MG + FENOL 5 MG + Hidróxido de Sodio -0-25 MG + HIERRO ELEMENTAL COMO CONMPLEJO HIERRO DEXTRAN 100 MG</t>
  </si>
  <si>
    <t>KAVITAL</t>
  </si>
  <si>
    <t>10A1-12125-AGROCALIDAD</t>
  </si>
  <si>
    <t>1792850193001</t>
  </si>
  <si>
    <t>KYROVET LABORATORIES DE ECUADOR S.A.</t>
  </si>
  <si>
    <t>FRASCOS PLASTICOS PARA 20 ML</t>
  </si>
  <si>
    <t>AGUA INYECTABLE MAS SORBITAL C.S.P 1 ML + ALCOHOL BENCILICO C.S.P 1 ML + PIRROLIDONA CSP1 ML + SODIO SULFITO ANHIDRO CSP1 ML + Solutol HS 15 CSP1 ML + VITAMINA C 20 MG + VITAMINA K3 20 MG</t>
  </si>
  <si>
    <t>Antihemorrágicos Aplicado a Caninos, Antihemorrágicos Aplicado a Felinos, Antihemorrágicos Aplicado a Bovinos, Antihemorrágicos Aplicado a Ovinos, Antihemorrágicos Aplicado a Caprinos, Antihemorrágicos Aplicado a Equinos, Antihemorrágicos Aplicado a Porcinos</t>
  </si>
  <si>
    <t>LABORATORIOS DECNO PARA KYROVET LABORATORIES S.A. - Colombia</t>
  </si>
  <si>
    <t>transferencia de titularidad 26/07/2019</t>
  </si>
  <si>
    <t>DIAMASAL PLUS</t>
  </si>
  <si>
    <t>10A1-12130-AGROCALIDAD</t>
  </si>
  <si>
    <t>SACOS DE PLASTICO DE 1 KG , SACOS DE PLASTICO DE 5 KG , SACOS DE PLASTICO DE 20 KG.</t>
  </si>
  <si>
    <t>DI HEPTARINE S SOLUCIÓN</t>
  </si>
  <si>
    <t>BOTELLAS PLÁSTICAS POR 1 LT</t>
  </si>
  <si>
    <t>Aceite de Ricino 20 ML + PROPILENGLICOL C.S.P. 100 ML + Silimarina 16 G</t>
  </si>
  <si>
    <t>VETANCO SA - ARMENIA</t>
  </si>
  <si>
    <t>ROVIMIX D3-500</t>
  </si>
  <si>
    <t>10A-1121-AGROCALIDAD</t>
  </si>
  <si>
    <t>ACEITE DE MAIZ 37.5 MG + DIOXIDO DE SILICIO 5 MG + GRASA COMESTIBLE 12.5 MG + HIDROTOLUENO BUTILADO(BHT) 25 MG + MALTODEXTRINA 695 MG + PROTEINA DE PLANTA 225 MG + VITAMINA D3 12.5 MG</t>
  </si>
  <si>
    <t>INTRADE ORAL</t>
  </si>
  <si>
    <t>10A-11221-AGROCALIDAD</t>
  </si>
  <si>
    <t>ENVASES DE POLIETILENO DE ALTA DENSIDAD DE 20 L , ENVASES DE POLIETILENO DE ALTA DENSIDAD DE 30 L , ENVASES DE POLIETILENO DE ALTA DENSIDAD DE 200 L</t>
  </si>
  <si>
    <t>ACEITE DE MAIZ 1 ML + BHT 1.6 MG + COLOR ROJO 0.2 MG + Vitamina A 25000 U + VITAMINA D3 2000 U</t>
  </si>
  <si>
    <t>COMPLEJO VITAMINICO Aplicado a Bovinos, COMPLEJO VITAMINICO Aplicado a Ovinos, COMPLEJO VITAMINICO Aplicado a Caprinos, COMPLEJO VITAMINICO Aplicado a Equinos, COMPLEJO VITAMINICO Aplicado a Porcinos</t>
  </si>
  <si>
    <t>ITALCAN PLUS CARNE Y VERDURAS</t>
  </si>
  <si>
    <t>10A1-12340-AGROCALIDAD</t>
  </si>
  <si>
    <t>FUNDAS DE POLIPROPILENO DE 200 GRAMOS , FUNDAS DE POLIPROPILENO DE 500 GRAMOS , FUNDAS DE POLIPROPILENO DE 800 GRAMOS , FUNDAS DE POLIPROPILENO DE 2 KILOS , FUNDAS DE POLIPROPILENO DE 4 KILOS , FUNDAS DE POLIPROPILENO DE 15 KILOS , FUNDAS DE POLIPROPILENO DE 25 KILOS , FUNDAS DE POLIPROPILENO DE 30 KILOS</t>
  </si>
  <si>
    <t>CENIZA 8 % + ETOXIQUINA 5000 MG + FIBRA CRUDA (MAX) 5 % + GRASA CRUDA (MIN) 6 % + Humedad Max 11 % + PROTEÍNA BRUTA (MIN) 18 % + Vitamina A 11000000 U + VITAMINA B1 2200 MG + VITAMINA B12 44 MG + Vitamina B2 4900 MG + Vitamina B3 Niacina 25300 MG + Vitamina B5 22000 MG + VITAMINA B6 2200 MG + VITAMINA B9 400 MG + VITAMINA D3 1000000 U + VITAMINA E 11000000 U + VITAMINA H 156 MG + VITAMINA K 2200 MG</t>
  </si>
  <si>
    <t>COPROBALAN - Ecuador</t>
  </si>
  <si>
    <t>INTERMIX</t>
  </si>
  <si>
    <t>10A1-13335-AGROCALIDAD</t>
  </si>
  <si>
    <t>QUERCETOL VET</t>
  </si>
  <si>
    <t>10A1-15106-AGROCALIDAD</t>
  </si>
  <si>
    <t>FRASCOS POR 10 ML, FRASCO POR 50 ML</t>
  </si>
  <si>
    <t>AGUA PARA INYECCION c.s.p. 1 ML + ALCOHOL BENCILICO 0,01 ML + ETAMSILATO (CICLONAMINA) 125 MG + FOSFATO MONOBÁSICO DE POTASIO 7 MG + HIDRÓXIDO DE SODIO 0,58 MG + METABISULFITO DE SODIO 2 MG</t>
  </si>
  <si>
    <t>Antihemorrágicos Aplicado a Caninos, Antihemorrágicos Aplicado a Felinos, Antihemorrágicos Aplicado a Bovinos, Antihemorrágicos Aplicado a Equinos, Antihemorrágicos Aplicado a Porcinos</t>
  </si>
  <si>
    <t>ELABORADO POR LABORATORIOS APROFARM Ltda. PARA COMPAÑÍA CALIFORNIA S.A.A - Colombia</t>
  </si>
  <si>
    <t>MICROVIT A PROSOL 500</t>
  </si>
  <si>
    <t>10A-11660-AGROCALIDAD</t>
  </si>
  <si>
    <t>FUNDAS DE PAPEL 20 KG, FUNDAS DE PAPEL 25 KG</t>
  </si>
  <si>
    <t>ACETATO DE VITAMINA A 20 % + AGUA 3 % + ALMIDÓN DE MAÍZ 20 % + BHT 5 % + MALTODEXTRINA 50 % + SILICE 2 %</t>
  </si>
  <si>
    <t>Vitaminas Aplicado a Bovinos</t>
  </si>
  <si>
    <t>MICROVIT H PROMIX BIOTIN 10%</t>
  </si>
  <si>
    <t>10A-11661-AGROCALIDAD</t>
  </si>
  <si>
    <t>FUNDA DE PAPEL PARA 25KG , CAJA DE CARTÓN PARA 25KG</t>
  </si>
  <si>
    <t>ALMIDÓN DE MAÍZ 38 % + SILICE 2 %</t>
  </si>
  <si>
    <t>Vitaminas Aplicado a Caninos, Vitaminas Aplicado a Felinos, Vitaminas Aplicado a Ovinos, Vitaminas Aplicado a Caprinos</t>
  </si>
  <si>
    <t>BONGO VITA-B</t>
  </si>
  <si>
    <t>10A-11718-AGROCALIDAD</t>
  </si>
  <si>
    <t>FRASCOS DE VIDRIO ÁMBAR TIPO III DE 120 ML</t>
  </si>
  <si>
    <t>Ácido Benzoico 0.0240 MG/ ML + ACIDO FOLICO 0.0280 MG/ ML + AGUA PURIFICADA C.S.P 1.00 ML + Aroma de cítricos 0.2000 MG/ ML + AZUCAR GRANULADA 600.0000 MG/ ML + Biotina 0.0200 MG/ ML + Etanol 1.0000 MG/ ML + METILPARABEN 1.5000 MG/ ML + NIACINAMIDA 2.0820 MG/ ML + PANTOTENATO CALCICO 0.5000 MG/ ML + Piridoxina clorhidrato 0.1500 MG/ ML + Propilparabeno 0.3000 MG/ ML + Riboflavina fosfato sódica 0.1080 MG/ ML + SODIO FOSFATO VITAMINA B2 0.0823 MG/ ML + VITAMINA B1 0.3740 MG/ ML + Vitamina B12 0.0004 MG/ ML</t>
  </si>
  <si>
    <t>Vitaminas Aplicado a Caninos</t>
  </si>
  <si>
    <t>HIDRO VIT AD3E</t>
  </si>
  <si>
    <t>10A-11810-AGROCALIDAD</t>
  </si>
  <si>
    <t>VIALES DE PLASTICO DE 20ML , VIALES DE PLASTICO DE 50ML , VIALES DE PLASTICO DE 100ML , VIALES DE PLASTICO DE 250ML , VIALES DE PLASTICO DE 500ML</t>
  </si>
  <si>
    <t>ALCOHOL BENCILICO 0.01 ML + BHT 0.01 MG + CREMOPHOR 0.05 MG + Polisorbato 80 0.1 MG + Vitamina A 500.000 U + VITAMINA D3 75.000 U + VITAMINA E 50 U</t>
  </si>
  <si>
    <t>HEPAVIT LIQ.</t>
  </si>
  <si>
    <t>10A-11826-AGROCALIDAD</t>
  </si>
  <si>
    <t>ENVASES DE POLIETILENO DE 1L , ENVASES DE POLIETILENO DE 5L</t>
  </si>
  <si>
    <t>Cloruro de Colina 200 G + INOSITOL 60 G + Vitamina B1 5 G + Vitamina B12 10 MG + Vitamina B6 6 G + VITAMINA K3 3.5 G</t>
  </si>
  <si>
    <t>Protector hepático Aplicado a Caninos, Protector hepático Aplicado a Felinos, Protector hepático Aplicado a Bovinos, Protector hepático Aplicado a Ovinos, Protector hepático Aplicado a Caprinos, Protector hepático Aplicado a Equinos, Protector hepático Aplicado a Aves, Protector hepático Aplicado a Bufalos, Protector hepático Aplicado a Camelidos, Protector hepático Aplicado a Lagomorfos, Protector hepático Aplicado a Cobayos, Protector hepático Aplicado a Porcinos</t>
  </si>
  <si>
    <t>VITAMINA 1% INYECTABLE</t>
  </si>
  <si>
    <t>10A1-18441-AGROCALIDAD</t>
  </si>
  <si>
    <t>FRASCOS DE VIDRIO ÁMBAR CONTENIENDO 10 ML, FRASCOS DE VIDRIO ÁMBAR CONTENIENDO 20 ML</t>
  </si>
  <si>
    <t>ÁCIDO CLORHIDRICO 36% 0.02 G + AGUA PARA INYECTABLES 96.635 ML + ALCOHOL BENCÍLICO 2.05 G + BISULFITO DE MENADIONA DE SODIO 1.095 G + METABISULFITO DE SODIO 0.20 G</t>
  </si>
  <si>
    <t>AGENTE HEMOSTATICO SISTEMICO Aplicado a Caninos, AGENTE HEMOSTATICO SISTEMICO Aplicado a Felinos, AGENTE HEMOSTATICO SISTEMICO Aplicado a Bovinos, AGENTE HEMOSTATICO SISTEMICO Aplicado a Equinos, AGENTE HEMOSTATICO SISTEMICO Aplicado a Aves, AGENTE HEMOSTATICO SISTEMICO Aplicado a Porcinos</t>
  </si>
  <si>
    <t>LAVETEC CIA LTDA PARA SINTERNAC S.A. - Ecuador</t>
  </si>
  <si>
    <t>HEPATOPROTECTOR OVER</t>
  </si>
  <si>
    <t>10A-11980-AGROCALIDAD</t>
  </si>
  <si>
    <t>FRASCOS AMPOLLA DE VIDRIO NEUTRO CONTENIENDO 100 ML</t>
  </si>
  <si>
    <t>ÁCIDO TIÓCTICO 0.4 G + AGUA DESTILADA C.S.P 100 ML + BICARBONATO DE SODIO 1 G + NIPAGIN 0.10 G + NIPASOL 0.01 G</t>
  </si>
  <si>
    <t>Protector hepático Aplicado a Caninos, Protector hepático Aplicado a Felinos, Protector hepático Aplicado a Bovinos, Protector hepático Aplicado a Equinos</t>
  </si>
  <si>
    <t>AD3E COMPLEJO MULTIVITAMÍNICO ORAL</t>
  </si>
  <si>
    <t>10A-12070-AGROCALIDAD</t>
  </si>
  <si>
    <t>SACHET PLÁSTICOS DE 20ML , CAJA POR 280 SACHET DE 20ML , FRASCO PLÁSTICO DE 100ML Y 1L</t>
  </si>
  <si>
    <t>Vitamina A 25.000 UI S/U + VITAMINA D3 2.700 UI S/U + VITAMINA E 10 UI S/U</t>
  </si>
  <si>
    <t>ADEMAX</t>
  </si>
  <si>
    <t>10A-12094-AGROCALIDAD</t>
  </si>
  <si>
    <t>FRASCOS DE VIDRIO AMBAR CONTENIENDO 50 ML , FRASCOS DE VIDRIO AMBAR CONTENIENDO 100 ML , FRASCOS DE VIDRIO AMBAR CONTENIENDO 250 ML , FRASCOS DE VIDRIO AMBAR CONTENIENDO 500 ML</t>
  </si>
  <si>
    <t>Vitamina A 20.000 UI S/U + VITAMINA D3 50.000 UI S/U + VITAMINA E 50 MG</t>
  </si>
  <si>
    <t>INNOVA ANDINA - Perú</t>
  </si>
  <si>
    <t>DIAVIT AD3E</t>
  </si>
  <si>
    <t>10A-12097-AGROCALIDAD</t>
  </si>
  <si>
    <t>BOTELLAS DE 1 LITROS , BOTELLAS DE 5 LITROS</t>
  </si>
  <si>
    <t>Aceite de Ricino 200.000 MG + AGUA 1 L + Grasa 19 % + Humedad 75 % + Vitamina A 50.000.000 U + VITAMINA D3 10.000.000 U + VITAMINA E 20.000 MG</t>
  </si>
  <si>
    <t>COMPLEJO VITAMINICO Aplicado a Caninos, COMPLEJO VITAMINICO Aplicado a Felinos, COMPLEJO VITAMINICO Aplicado a Bovinos, COMPLEJO VITAMINICO Aplicado a Equinos, COMPLEJO VITAMINICO Aplicado a Aves, COMPLEJO VITAMINICO Aplicado a Camelidos, COMPLEJO VITAMINICO Aplicado a Cobayos, COMPLEJO VITAMINICO Aplicado a Porcinos</t>
  </si>
  <si>
    <t>BRIOVIT</t>
  </si>
  <si>
    <t>10A-12152-AGROCALIDAD</t>
  </si>
  <si>
    <t>BIOLOVET C.A.</t>
  </si>
  <si>
    <t>FRASCOS PLASTICOS DE POLIETILENO DE 15 ML , FRASCOS PLASTICOS DE POLIETILENO DE 60 ML , FRASCOS PLASTICOS DE POLIETILENO DE 120 ML , FRASCOS PLASTICOS DE POLIETILENO DE 250 ML , FRASCOS PLASTICOS DE POLIETILENO DE 500 ML , FRASCOS PLASTICOS DE POLIETILENO DE 1000 ML , FRASCOS PLASTICOS DE POLIETILENO DE 4000 ML , CANECA DE 20 L</t>
  </si>
  <si>
    <t>ÁCIDO FOSFÓRICO 5.20 % + ALCOHOL BENCILICO 0.45 % + Cafeína 0.002 % + D-PANTOTENATO DE CALCIO 1.50 % + Nicotinamida 2 % + PROPILENGLICOL 12.6 % + SABORIZANTE 0.15 % + Sorbitol 76 % + Vitamina B1 1 % + Vitamina B12 0.0016 % + Vitamina B2 0.60 % + Vitamina B6 0.50 %</t>
  </si>
  <si>
    <t>Multivitamínico Aplicado a Caninos, Multivitamínico Aplicado a Felinos, Multivitamínico Aplicado a Bovinos, Multivitamínico Aplicado a Ovinos, Multivitamínico Aplicado a Caprinos, Multivitamínico Aplicado a Equinos, Multivitamínico Aplicado a Aves, Multivitamínico Aplicado a Lagomorfos, Multivitamínico Aplicado a Cobayos, Multivitamínico Aplicado a Porcinos</t>
  </si>
  <si>
    <t>COMPLEJO B LIQUIDO</t>
  </si>
  <si>
    <t>10A-12159-AGROCALIDAD</t>
  </si>
  <si>
    <t>ENVASES DE POLIETILENO DE 5 LITROS , ENVASE DE POLIETILENO DE 1 L</t>
  </si>
  <si>
    <t>AGUA 100 ML + Vitamina B1 10 G + Vitamina B12 20 MG + Vitamina B2 10 G + Vitamina B6 12 G + VITAMINA K3 7 G</t>
  </si>
  <si>
    <t>COMPLEJO VITAMINICO Aplicado a Caninos, COMPLEJO VITAMINICO Aplicado a Felinos, COMPLEJO VITAMINICO Aplicado a Bovinos, COMPLEJO VITAMINICO Aplicado a Ovinos, COMPLEJO VITAMINICO Aplicado a Caprinos, COMPLEJO VITAMINICO Aplicado a Equinos, COMPLEJO VITAMINICO Aplicado a Aves, COMPLEJO VITAMINICO Aplicado a Bufalos, COMPLEJO VITAMINICO Aplicado a Camelidos, COMPLEJO VITAMINICO Aplicado a Lagomorfos, COMPLEJO VITAMINICO Aplicado a Cobayos, COMPLEJO VITAMINICO Aplicado a Porcinos</t>
  </si>
  <si>
    <t>SUPER VITAMINA B12 5500</t>
  </si>
  <si>
    <t>10A-12193-AGROCALIDAD</t>
  </si>
  <si>
    <t>FRASCOS DE VIDRIO CLARO TIPO II CONTENIENDO 5 ML , FRASCOS DE VIDRIO CLARO TIPO II CONTENIENDO 30 ML , FRASCOS DE VIDRIO CLARO TIPO II CONTENIENDO 100 ML</t>
  </si>
  <si>
    <t>Biotina 50 UG + Cianocobalamina 2,500 UG + EXTRACTO DE HÍGADO 4 % + HIDROXOCOBALAMINA 3,000 UG + Vehículo c.s.p. 1 ML + Vitamina B15 1,250 UG</t>
  </si>
  <si>
    <t>Vitaminas Aplicado a Caninos, Vitaminas Aplicado a Felinos, Vitaminas Aplicado a Bovinos, Vitaminas Aplicado a Equinos, Vitaminas Aplicado a Aves</t>
  </si>
  <si>
    <t>SUPER AMIN-TOPLEX GALLOS</t>
  </si>
  <si>
    <t>10A-12212-AGROCALIDAD</t>
  </si>
  <si>
    <t>POTE (FRASCO) CONTENIENDO 90 CÁPSULAS</t>
  </si>
  <si>
    <t>Ascorbato de Sodio 1,6 MG + Pantotenato de Calcio 0,5 MG + Vitamina A 500 UI + VITAMINA B1 0,3 MG + VITAMINA B12 0,25 MG + VITAMINA B2 0,250 MG + VITAMINA B6 0,15 MG + VITAMINA D 100 UI + VITAMINA E 3 MG</t>
  </si>
  <si>
    <t>VITACOB</t>
  </si>
  <si>
    <t>10A-12373-AGROCALIDAD</t>
  </si>
  <si>
    <t>SOBRE DE ALUMINIO POR 10 G, SOBRE DE ALUMINIO POR 50 G, SOBRE DE ALUMINIO POR 100 G, SOBRE DE ALUMINIO POR 250 G, SOBRE DE ALUMINIO POR 500 G, ENVASES DE CARTÓN CON FORRO DE ALUMINIO INTERNO Y EXTERNO POR 1 KG, BALDE PLÁSTICO POR 20 KG</t>
  </si>
  <si>
    <t>AEROSIL 0,5 G + LACTOSA 40,0 G + MALTODEXTRINA c.s.p. 100 G + OLIGO FRUCTOSA DEXTROSA 40 G + Vitamina A 2500.000 UL + VITAMINA D 1200.000 UL + VITAMINA E 230 UL</t>
  </si>
  <si>
    <t>VITA-MIN</t>
  </si>
  <si>
    <t>10A-12374-AGROCALIDAD</t>
  </si>
  <si>
    <t>Frascos Plásticos en Forma de Gotero 30 ML, Caja de Cartón por 12 U, Frascos Plásticos en Forma de Gotero 20 ML</t>
  </si>
  <si>
    <t>Ácido Fólico 11 M6 + Potasio 350 M6 + Sodio 180 M6 + Vitamina A 107 U + Vitamina B1 15.4 M6 + Vitamina B2 15.4 M6 + Vitamina B3 Niacina 371.31 M6 + Vitamina B6 13.6 M6 + Vitamina C 388.25 M6 + VITAMINA E 85 U</t>
  </si>
  <si>
    <t>GALLO-VIT</t>
  </si>
  <si>
    <t>10A-12375-AGROCALIDAD</t>
  </si>
  <si>
    <t>Cajas de Cartón con 10 sobres de polipropileno que contienen 10 U, FRASCO DE PLÁSTICO DE POLIETILENO TERFTALATO BLANCO CON TAPA ROSCA CONTENIENDO 100 TABLETAS S/U, FRASCO DE PLÁSTICO DE POLIETILENO TERFTALATO BLANCO CON TAPA ROSCA CONTENIENDO 50 TABLETAS S/U, FRASCO DE PLÁSTICO DE POLIETILENO TERFTALATO BLANCO CON TAPA ROSCA CONTENIENDO 10 TABLETAS S/U</t>
  </si>
  <si>
    <t>CALCIO 50.00 MG + Cobre 0.14 MG + Colina 4.00 MG + EXCIPIENTE 30 ML + FOSFORO 0.60 MG + Hierro 0.60 MG + Lisina 6.00 MG + Manganeso 80.00 MG + Metionina 2.00 MG + Selenio 2.65 MG + Vitamina A 500 U + VITAMINA B1 0.30 MG + Vitamina B12 4.00 MG + Vitamina B2 0.30 MG + Vitamina B5 2.00 MG + Vitamina B6 0.30 MG + VITAMINA D 100 S/U + VITAMINA E 4.0 MG + VITAMINA K 0.17 MG + ZINC 1.32 MG</t>
  </si>
  <si>
    <t>Reprosalud Cia. Ltda - Ecuador</t>
  </si>
  <si>
    <t>COMPLEX B</t>
  </si>
  <si>
    <t>10A-12578-AGROCALIDAD</t>
  </si>
  <si>
    <t>0993208086001</t>
  </si>
  <si>
    <t>FERTISA AGIF C.L</t>
  </si>
  <si>
    <t>FRASCO DE VIDRIO ÁMBAR DE 100 ML , FRASCO DE VIDRIO ÁMBAR DE 250 ML</t>
  </si>
  <si>
    <t>Multivitamínico Aplicado a Caninos, Multivitamínico Aplicado a Felinos, Multivitamínico Aplicado a Bovinos, Multivitamínico Aplicado a Ovinos, Multivitamínico Aplicado a Caprinos, Multivitamínico Aplicado a Equinos, Multivitamínico Aplicado a Aves, Multivitamínico Aplicado a Camelidos, Multivitamínico Aplicado a Porcinos</t>
  </si>
  <si>
    <t>ADEVET SOLUCIÓN INYECTABLE</t>
  </si>
  <si>
    <t>10A-12632-AGROCALIDAD</t>
  </si>
  <si>
    <t>FRASCO DE VIDRIO COLOR ÁMBAR CONTENIENDO 20 ML , FRASCO DE VIDRIO COLOR ÁMBAR CONTENIENDO 100 ML , FRASCO DE VIDRIO COLOR ÁMBAR CONTENIENDO 250 ML , FRASCO DE VIDRIO COLOR ÁMBAR CONTENIENDO 500 ML</t>
  </si>
  <si>
    <t>Aceite de Sesamo 0.4 ML + ALCOHOL BENCILICO 0.02 ML</t>
  </si>
  <si>
    <t>Suplemento vitaminico Aplicado a Bovinos, Suplemento vitaminico Aplicado a Ovinos, Suplemento vitaminico Aplicado a Caprinos, Suplemento vitaminico Aplicado a Equinos, Suplemento vitaminico Aplicado a Porcinos</t>
  </si>
  <si>
    <t>ORGANOVIT</t>
  </si>
  <si>
    <t>10A-12726-AGROCALIDAD</t>
  </si>
  <si>
    <t>JUAN EDUARDO OÑATE GARCES/NOVAVET</t>
  </si>
  <si>
    <t>FRASCO DE PLÁSTICO TRANSPARENTE DE 100 ML, FRASCO DE PLÁSTICO TRANSPARENTE DE 250 ML, FRASCO DE PLÁSTICO TRANSPARENTE DE 500 ML</t>
  </si>
  <si>
    <t>ÁCIDO OLEICO 375 MG + Clorhidrato de L-Arginina 200 MG + Clorhidrato de L-Histidina 210 MG + Clorhidrato de L-Lisina 1.000 MG + Cloruro de Cobalto 42 MG + Cloruro de Magnesio 210 MG + CLORURO DE SODIO 375 MG + Cloruro de Zinc 420 MG + DL METIONINA 15 MG + Glicina 10 MG + HIDROXIDO DE ALUMINIO 30 MG + Hipofosfito de calcio 1.500 MG + L-LEUCINA 210 MG + L TRIPTOFANO 13 MG + L-VALINA 2 MG + Monoglutamato de Sodio 420 MG + Sulfato de Cobre 1.500 MG + Vehículo c.s.p. 100.00 ML + VITAMINA B12 5.000 MG + Vitamina D2 2.000.000 UI S/U + VITAMINA E 100 UI S/U + YODUO DE POTASIO 210 MG</t>
  </si>
  <si>
    <t>ESTIMULANTE METABÓLICO Aplicado a Bovinos, ESTIMULANTE METABÓLICO Aplicado a Ovinos, ESTIMULANTE METABÓLICO Aplicado a Caprinos, Suplemento nutricional Aplicado a Bovinos, Suplemento nutricional Aplicado a Ovinos, Suplemento nutricional Aplicado a Caprinos</t>
  </si>
  <si>
    <t>BIOFARM QUIMICA E FARMACEÚTICA LTDA. - Brasil</t>
  </si>
  <si>
    <t>VETERVIT SOLUCION INYECTABLE</t>
  </si>
  <si>
    <t>10A-12750-AGROCALIDAD</t>
  </si>
  <si>
    <t>FRASCO DE 20 ML , FRASCO DE 100 ML, FRASCO DE 500 ML</t>
  </si>
  <si>
    <t>ACEITE DE CASTOR 20.0 MG + ALCOHOL BENCILICO 20.0 MG + BENZOATO DE BENCILO CSP 1 ML + BUTILHIDROXIANISOL 15.0 MG + Colecalciferol 75.000 UI S/U + D-L Alfa Tocoferol (Vitamina E ACETATO) Apirógeno USP 50.0 MG + Polisorbato 80 10.00 MG + Retinol 5000000 UI S/U + TRIGLICÉRIDOS CAPRÍLICO/CAPRICO (ODO) C.P.S 159.00 MG</t>
  </si>
  <si>
    <t>POLIVIT-G</t>
  </si>
  <si>
    <t>10A-13325-AGROCALIDAD</t>
  </si>
  <si>
    <t>CAJA COLECTIVA DE 10 SOBRES POR 25 G</t>
  </si>
  <si>
    <t>ALMIDÓN DE MAÍZ 174.80 MG + AZÚCAR GLASS 174.80 MG + AZUCAR REFINADA 636.98 MG + VITAMINA B1 9.88 MG + VITAMINA B3, NICOTINAMIDA 3.12 MG + Vitamina B6 0.42 MG</t>
  </si>
  <si>
    <t>ACUA ADE</t>
  </si>
  <si>
    <t>10-A-134303-AGROCALIDAD</t>
  </si>
  <si>
    <t>FRASCO DE VIDRIO ÁMBAR DE 20 ML, FRASCO DE VIDRIO ÁMBAR DE 100 ML, FRASCO DE VIDRIO ÁMBAR DE 500 ML</t>
  </si>
  <si>
    <t>ALCOHOL BENCILICO 0.03 ML + ALCOHOL ISOPROPILICO 0.10 ML + CREMOPHOR 294 MG + GLICERINFORMAL 216 MG + Propilenglicol 135.50 MG + Vitamina A 550.000 U + VITAMINA D 75.000 U + VITAMINA E 70 U</t>
  </si>
  <si>
    <t>DEXALAB FORTE VITAMINADO</t>
  </si>
  <si>
    <t>10A-13550-AGROCALIDAD</t>
  </si>
  <si>
    <t>FRASCO DE VIDRIO ÁMBAR CONTENIENDO 10 ML, FRASCO DE VIDRIO ÁMBAR CONTENIENDO 50 ML</t>
  </si>
  <si>
    <t>Agua destilada 10 ML + ALCOHOL BENCILICO 1 % + Dexametasona 20 MG + Metilparabeno 0.18 % + Propilparabeno 0.01 % + Vitamina B1 100 MG + Vitamina B12 10.000 UG + Vitamina B6 300 MG</t>
  </si>
  <si>
    <t>LABORATORIOS BIOLÓGICOS DE EL SALVADOR, S.A. DE C.V - El Salvador</t>
  </si>
  <si>
    <t>Cambio de razón social 27/05/2019 representante en Ecuador</t>
  </si>
  <si>
    <t>TERMOTEX-2</t>
  </si>
  <si>
    <t>10A-13666-AGROCALIDAD</t>
  </si>
  <si>
    <t>CAJA CONTENIENDO 40 SOBRES DE 25 G, CAJA CONTENIENDO 30 SOBRES DE 50 G, CAJA CONTENIENDO 12 SOBRES DE 1000 G, SOBRES GRANDES DE 1 KG</t>
  </si>
  <si>
    <t>Acido Acetil salicilico 14.4 G + AEROSIL 0.2 G + Colorante 0.05 G + Dipirona 5.36 G + SACAROSA 100 ML + VAINILLA POLVO 0.05 G</t>
  </si>
  <si>
    <t>AD3EC</t>
  </si>
  <si>
    <t>10A-13678-AGROCALIDAD</t>
  </si>
  <si>
    <t>SOBRES DE 50 G, SOBRES DE 500 G, SOBRES DE 1 KG, CAJA CONTENIENDO 40 SOBRES DE 25 G, CAJA CONTENIENDO 12 SOBRES DE 100 G</t>
  </si>
  <si>
    <t>AEROSIL 0,150 G + COLORANTE AMARILLO 0,150 G + SACAROSA 100,00 G + VITAMINA A 2´000.000 U + VITAMINA C 10 G + VITAMINA D3 500.000 U + VITAMINA E 1.500 U</t>
  </si>
  <si>
    <t>GRAM UP</t>
  </si>
  <si>
    <t>10A-13749-AGROCALIDAD</t>
  </si>
  <si>
    <t>BOLSA TRILAMINADA DE ALUMINIO POR 1 KG</t>
  </si>
  <si>
    <t>Acido Acetil salicilico 20 G + Ácido ascórbico 8 G + CLORURO DE SODIO 72 G</t>
  </si>
  <si>
    <t>ACTIVADOR DE DEFENSAS ORGÁNICAS Aplicado a Aves, ACTIVADOR DE DEFENSAS ORGÁNICAS Aplicado a Porcinos</t>
  </si>
  <si>
    <t>MODIFICACIÓN DE EMPAQUE COMERCIAL: 19/06/2018</t>
  </si>
  <si>
    <t>NOVACOMPLEX B</t>
  </si>
  <si>
    <t>10A-13754-AGROCALIDAD</t>
  </si>
  <si>
    <t>POTES DE POLIETILENO DE 1 L</t>
  </si>
  <si>
    <t>Ácido Fólico 0.51 G + AGUA IRRADIADA 64.8 G + BENZOATO DE SODIO 0.1 G + Biotina 0.75 G + Dextrosa 5.00 G + GLICERINA 5.17 G + Goma Xanthan 0.32 G + Metilparabeno 0.0035 G + MILKY PACK 10.00 G + Niacina 4.02 G + NISINA 0.006 G + Pantotenato de Calcio 2.55 G + Propilparabeno 0.075 G + PROPIONATO DE CALCIO 0.2 G + Vitamina B1 1.00 G + Vitamina B12 3.00 G + Vitamina B2 1.25 G + Vitamina B6 0.75 G + VITAMINA E 0.16 G + VITAMINA K3 0.23 G</t>
  </si>
  <si>
    <t>Vitaminas Aplicado a Aves, Vitaminas Aplicado a Porcinos</t>
  </si>
  <si>
    <t>SUPERVITEX</t>
  </si>
  <si>
    <t>10A-13790-AGROCALIDAD</t>
  </si>
  <si>
    <t>FUNDAS CON TRILAMINACIÓN DE POLIÉSTER, ALUMINIO Y POLIETILENO DE 25 G, FUNDAS CON TRILAMINACIÓN DE POLIÉSTER, ALUMINIO Y POLIETILENO DE 50 G, FUNDAS CON TRILAMINACIÓN DE POLIÉSTER, ALUMINIO Y POLIETILENO DE 100 G, FUNDAS CON TRILAMINACIÓN DE POLIÉSTER, ALUMINIO Y POLIETILENO DE 500 G, FUNDAS CON TRILAMINACIÓN DE POLIÉSTER, ALUMINIO Y POLIETILENO DE 1 KG</t>
  </si>
  <si>
    <t>Ácido Fólico 30 MG + Ácido pantoténico 300 MG + Biotina 5 MG + Nicotinamida 2500 MG + Vitamina A 1000000 U + Vitamina B1 300 MG + Vitamina B12 3 MG + Vitamina B2 150 MG + Vitamina B6 200 MG + Vitamina C 3000 MG + VITAMINA D3 250000 U + VITAMINA E 1000 U + VITAMINA K3 150 MG</t>
  </si>
  <si>
    <t>HEPAKET</t>
  </si>
  <si>
    <t>10A-13797-AGROCALIDAD</t>
  </si>
  <si>
    <t>TARRO DE POLIETILENO DE 1 GL, CANECA DE POLIETILENO DE 20 KG</t>
  </si>
  <si>
    <t>AGUA 15.984 G + Betaina 6.0 G + GLICERINA 6 G + Goma Xanthan 0.9 G + Niacina 1.00 G + Propilenglicol 70 G + Selenio Orgánico 0.0007 G + SORBATO DE POTASIO 0.1 G + Vitamina A 0.002 G + VITAMINA D3 0.001 G + VITAMINA E 0.012 G</t>
  </si>
  <si>
    <t>SUPER VIT 7500 GALLOS</t>
  </si>
  <si>
    <t>10A-13802-AGROCALIDAD</t>
  </si>
  <si>
    <t>VIALES DE VIDRIO ÁMBAR TIPO II, PARA LA PRESENTACIÓN DE 10 ML, VIALES DE VIDRIO ÁMBAR TIPO II, PARA LA PRESENTACIÓN DE 20 ML, VIALES DE VIDRIO ÁMBAR TIPO II, PARA LA PRESENTACIÓN DE 30 ML, VIALES DE VIDRIO ÁMBAR TIPO II, PARA LA PRESENTACIÓN DE 50 ML</t>
  </si>
  <si>
    <t>AGUA 100 ML + ALCOHOL BENCILICO 1500 MG + CLORURO DE SODIO 900 MG + EXTRACTO DE HÍGADO 12000 MG + HIDROXOCOBALAMINA 900 MG + METABISULFITO DE SODIO 80 MG + Monoetanolamina 2000 MG + Vitamina B12 750 MG + Vitamina B15 375 MG + Vitamina B3 Niacina 15 MG + Vitamina K 9000 MG</t>
  </si>
  <si>
    <t>B1+ B12 MICROSULES</t>
  </si>
  <si>
    <t>10A-13857-AGROCALIDAD</t>
  </si>
  <si>
    <t>envase de vidrio color ambar contenido 25 ML, envase de vidrio color ambar contemido 50 ML, nvase de vidrio color ambar contenido 1000 ML</t>
  </si>
  <si>
    <t>AGUA PARA INYECCION 100 ML + EDTA DISODICO 0,01 G + GLICERINA 10,0 G + Metilparabeno 0,066 G + PROPILGALATO 0,025 G + Propilparabeno 0,030 G + propilvinilpirrolidona 5,0 G + Solucion Acuosa de Hidroxido de sodio al 50% 0,05 G + Vitamina B1 10.0 G + Vitamina B12 0,1 G</t>
  </si>
  <si>
    <t>Vacuna Aplicado a Caninos, Vacuna Aplicado a Felinos, Vacuna Aplicado a Bovinos, Vacuna Aplicado a Ovinos, Vacuna Aplicado a Caprinos, Vacuna Aplicado a Equinos, Vacuna Aplicado a Porcinos</t>
  </si>
  <si>
    <t>VITAMINAS AD3E FARBIOVET</t>
  </si>
  <si>
    <t>10A-13933-AGROCALIDAD</t>
  </si>
  <si>
    <t>VIALES DE VIDRIO ÁMBAR TIPO II CONTENIENDO 20 ML, VIALES DE VIDRIO ÁMBAR TIPO II CONTENIENDO 50 ML, VIALES DE VIDRIO ÁMBAR TIPO II CONTENIENDO 100 ML, VIALES DE VIDRIO ÁMBAR TIPO II CONTENIENDO 250 ML, VIALES DE VIDRIO ÁMBAR TIPO II CONTENIENDO 500 ML</t>
  </si>
  <si>
    <t>ACEITE DE GIRASOL c.s.p 1 ML + ALCOHOL BENCILICO 20 MG + BENZOATO DE BENCILO 330 MG + TWEEN 80 10 MG + Vitamina A 500000 U + VITAMINA D3 75000 U + Vitamina E Acetato 50 U</t>
  </si>
  <si>
    <t>TROYANO COMBATE</t>
  </si>
  <si>
    <t>10A-13934-AGROCALIDAD</t>
  </si>
  <si>
    <t>VIALES DE VIDRIO ÁMBAR TIPO II, CONTENIENDO 10 ML, VIALES DE VIDRIO ÁMBAR TIPO II, CONTENIENDO 20 ML, VIALES DE VIDRIO ÁMBAR TIPO II, CONTENIENDO 50 ML, VIALES DE VIDRIO ÁMBAR TIPO II, CONTENIENDO 100 ML, VIALES DE VIDRIO ÁMBAR TIPO II, CONTENIENDO 250 ML, VIALES DE VIDRIO ÁMBAR TIPO II, CONTENIENDO 500 ML</t>
  </si>
  <si>
    <t>AGUA C.S.P 100 ML + ALCOHOL BENCILICO 1.5 G + ASPARTATO DE MAGNESIO 1.5 G + ASPARTATO DE POTASIO 1.5 G + CLORURO DE SODIO 0.9 G + DL-CARNITINA 0.01 G + DL-METIONINA 0.01 G + L-Lisina 0.01 G + METABISULFITO DE SODIO 0.08 G + Monoetanolamina 2 G + Selenito de sodio 0.1 G + TRIFOSFATO DE ADENOSINA 0.2 G + TRIFOSFATO DE URIDINA 0.1 G + Vitamina B12 0.05 G</t>
  </si>
  <si>
    <t>TYSON PELEA GALLOS</t>
  </si>
  <si>
    <t>VIALES DE VIDRIO AMBAR TIPO II CONTENIENDO 10 ML, VIALES DE VIDRIO AMBAR TIPO II CONTENIENDO 20 ML, VIALES DE VIDRIO AMBAR TIPO II CONTENIENDO 50 ML, VIALES DE VIDRIO AMBAR TIPO II CONTENIENDO 100 ML, VIALES DE VIDRIO AMBAR TIPO II CONTENIENDO 250 ML, VIALES DE VIDRIO AMBAR TIPO II CONTENIENDO 500 ML</t>
  </si>
  <si>
    <t>AGUA C.S.P 100 ML + ALCOHOL BENCÍLICO 1.5 G + ASPARTATO DE MAGNESIO 1.5 G + ASPARTATO DE POTASIO 1.5 G + CLORURO DE SODIO 0.9 G + DL-CARNITINA 0.01 G + DL-METIONINA 0.01 G + L-Lisina 0.01 G + METABISULFITO DE SODIO 0.08 G + Monoetanolamina 2 G + SELENITO DE SODIO 0.1 G + TRIFOSFATO DE ADENOSINA 0.2 G + TRIFOSFATO DE URIDINA 0.1 G + VITAMINA B12 0.05 G</t>
  </si>
  <si>
    <t>ALPHA D3 PREMIX 10</t>
  </si>
  <si>
    <t>10A-13974-AGROCALIDAD</t>
  </si>
  <si>
    <t>SACOS DE POLIPROPILENO CONTENIENDO 5 KG, SACOS DE POLIPROPILENO CONTENIENDO 10 KG, SACOS DE POLIPROPILENO CONTENIENDO 15 KG, SACOS DE POLIPROPILENO CONTENIENDO 20 KG, SACOS DE POLIPROPILENO CONTENIENDO 25 KG, SACOS DE POLIPROPILENO CONTENIENDO 30 KG</t>
  </si>
  <si>
    <t>VITAMINA D3 MINIMO 1.538.000 UI S/U</t>
  </si>
  <si>
    <t>FIPLEX B12</t>
  </si>
  <si>
    <t>10A-13997-AGROCALIDAD</t>
  </si>
  <si>
    <t>FRASCO DE VIDRIO ÁMBAR CONTENIENDO 10 ML, FRASCO DE VIDRIO ÁMBAR CONTENIENDO 20 ML, FRASCO DE VIDRIO ÁMBAR CONTENIENDO 50 ML, FRASCO DE VIDRIO ÁMBAR CONTENIENDO 100 ML, FRASCO DE VIDRIO ÁMBAR CONTENIENDO 250 ML</t>
  </si>
  <si>
    <t>AGUA ESTERIL 1.00 MG + ALCOHOL BENCILICO 20.0 MG + EDTA DISODICO 1.00 MG + NICOTINAMIDA 80.0 MG + Vitamina B1 10.0 MG + Vitamina B12 0.05 MG + Vitamina B2 6.0 MG + Vitamina B6 5.0 MG</t>
  </si>
  <si>
    <t>Solucion electrolitica Aplicado a Caninos, Solucion electrolitica Aplicado a Felinos, Solucion electrolitica Aplicado a Bovinos, Solucion electrolitica Aplicado a Ovinos, Solucion electrolitica Aplicado a Equinos, Solucion electrolitica Aplicado a Porcinos</t>
  </si>
  <si>
    <t>OLIGOVITAKEL</t>
  </si>
  <si>
    <t>10A-14108-AGROCALIDAD</t>
  </si>
  <si>
    <t>VIALES DE VIDRIO AMBAR, TIPO II, DE 100 ML, VIALES DE VIDRIO AMBAR, TIPO II DE 250 ML, ENVASES DE PET CONTENIENDO 500 ML</t>
  </si>
  <si>
    <t>Agua para inyección c.s.p 1 ML + ALCOHOL BENCILICO 15,0 MG + CLORURO DE COBALTO HEXAHIDRATO 0,020 MG + COLINA CITRATO 5,0 MG + DEXAPANTENOL 2,0 MG + DL METIONINA 5,0 MG + EDETATO DE SODIO 0,5 MG + MACROGOLGLYCEROL RICINOLEATE 200,0 MG + MESO INOSITOL 2,0 MG + SULFATO CÚPRICO PENTAHIDRATO 0,1 MG + SULFATO DE MAGNESIO HEPTAHIDRATO 1,0 MG + SULFATO DE MANGANESO MONOHIDRATO 0,1 MG + SULFATO DE ZINC HEPTAHIDRATO 0,1 MG + Vitamina A 50000 UI S/U + Vitamina B1 10,0 MG + Vitamina B12 0,010 MG + Vitamina B2 0,056 MG + VITAMINA B3, NICOTINAMIDA 5,0 MG + Vitamina B6 0,010 MG + VITAMINA D3 25000 UI S/U + VITAMINA E 4,0 MG</t>
  </si>
  <si>
    <t>Multivitamínico Aplicado a Caninos, Multivitamínico Aplicado a Bovinos, Multivitamínico Aplicado a Equinos, Multivitamínico Aplicado a Porcinos</t>
  </si>
  <si>
    <t>KELA N.V. - Bélgica</t>
  </si>
  <si>
    <t>SUPERVITEX-F</t>
  </si>
  <si>
    <t>10A-14124-AGROCALIDAD</t>
  </si>
  <si>
    <t>FUNDAS CON TRILAMINACIÓN DE POLIÉSTER, ALUMINIO Y POLIETILENO DE 25 G, FUNDAS CON TRILAMINACIÓN DE POLIÉSTER, ALUMINIO Y POLIETILENO DE 50 G, FUNDAS CON TRILAMINACIÓN DE POLIÉSTER, ALUMINIO Y POLIETILENO DE 100 G, FUNDAS CON TRILAMINACIÓN DE POLIÉSTER, ALUMINIO Y POLIETILENO DE 500 G, FUNDAS CON TRILAMINACIÓN DE POLIÉSTER, ALUMINIO Y POLIETILENO DE 1 KG, SOBRES IMPRESO DE ALUMINIO HERMETICO PARA 25 G, SOBRES IMPRESO DE ALUMINIO HERMETICO PARA 100 G</t>
  </si>
  <si>
    <t>ACIDO FOLICO 30 MG + AEROSIL 0,20 G + Biotina 5 MG + Nicotinamida 2.500 MG + Oxitetraciclina 5.000 MG + SACAROSA 100 MG + Vitamina A 1.000.000 U + VITAMINA B1 300 MG + VITAMINA B12 3 MG + VITAMINA B2 150 MG + Vitamina B6 200 MG + Vitamina C 3.000 MG + VITAMINA D3 250.000 U + VITAMINA E 1.000 U + VITAMINA K3 150 MG</t>
  </si>
  <si>
    <t>Registro de Producto nuevo</t>
  </si>
  <si>
    <t>PROMOTHOR</t>
  </si>
  <si>
    <t>10A-14172-AGROCALIDAD</t>
  </si>
  <si>
    <t>FRASCO APLICADOR PEMD PARA 100 ML, FRASCO APLICADOR PEAD PARA 250 ML, FRASCO PEAD PARA 500 ML, FRASCO PEAD PARA 1 L</t>
  </si>
  <si>
    <t>Aminoácidos 160 MG + BIOTINA 1 UG + Cianocobalamina 10 UG + Cobalto 20 UG + FOSFORO 45 MG + Magnesio 80 UG + VITAMINA A 10000 U + VITAMINA C 30 MG + VITAMINA E 6 U</t>
  </si>
  <si>
    <t>VITAMINAS CON MINERALES Aplicado a Caninos, VITAMINAS CON MINERALES Aplicado a Bovinos, VITAMINAS CON MINERALES Aplicado a Ovinos, VITAMINAS CON MINERALES Aplicado a Caprinos, VITAMINAS CON MINERALES Aplicado a Equinos, VITAMINAS CON MINERALES Aplicado a Aves, VITAMINAS CON MINERALES Aplicado a Camelidos, VITAMINAS CON MINERALES Aplicado a Porcinos</t>
  </si>
  <si>
    <t>COMPLEJO B-TEX MASCOTAS</t>
  </si>
  <si>
    <t>10A-14199-AGROCALIDAD</t>
  </si>
  <si>
    <t>Envase gotero de PEBD DE 20 ML, Envase gotero de PEBD DE 60 ML, Envases PET ámbar de 60 ML, Envases PET ámbar de 120 ML</t>
  </si>
  <si>
    <t>Agua Purificada 100.00 ML + ALCOHOL 0.35 G + BENZOATO DE SODIO 0.20 G + GOMA XANTHAN 70.00 MG + Nicotinamida 110.00 MG + PANTOTENATO DE CALCIO 165.00 MG + PROPILENGLICOL 12.00 G + SABORIZANTE DE NARANJA 0.025 G + SACAROSA 50.00 G + VITAMINA B12 250.00 UG + VITAMINA B2 (RIBOFLAMINA 5 FOSFATO) 60.00 MG + VITAMINA B6 (PIRIDOXINA CLORHIDRATO) 25.00 MG + VITAMINA B₁ (TIAMINA CLORHIDRATO) 18.00 MG</t>
  </si>
  <si>
    <t>CM3</t>
  </si>
  <si>
    <t>B-COB</t>
  </si>
  <si>
    <t>10A-14313-AGROCALIDAD</t>
  </si>
  <si>
    <t>VÍAL PLÁSTICO CON TAPÓN DE CAUCHO Y CAPACETE DE ALUMINIO DE 10 ML, VÍAL PLÁSTICO CON TAPÓN DE CAUCHO Y CAPACETE DE ALUMINIO DE 20 ML, VÍAL PLÁSTICO CON TAPÓN DE CAUCHO Y CAPACETE DE ALUMINIO DE 50 ML, VÍAL PLÁSTICO CON TAPÓN DE CAUCHO Y CAPACETE DE ALUMINIO DE 100 ML, VÍAL PLÁSTICO CON TAPÓN DE CAUCHO Y CAPACETE DE ALUMINIO DE 250 ML, VÍAL PLÁSTICO CON TAPÓN DE CAUCHO Y CAPACETE DE ALUMINIO DE 500 ML, VÍAL PLÁSTICO CON TAPÓN DE CAUCHO Y CAPACETE DE ALUMINIO DE 750 ML, VÍAL PLÁSTICO CON TAPÓN DE CAUCHO Y CAPACETE DE ALUMINIO DE 1000 ML</t>
  </si>
  <si>
    <t>AGUA C.S.P 100 ML + Antioxidante 100 MG + CONSERVANTES 500 MG + Vitamina B1 1 G + VITAMINA B12 50 MG + Vitamina B2 300 MG + VITAMINA B3 10 G + Vitamina B5 100 MG + Vitamina B6 300 MG</t>
  </si>
  <si>
    <t>COMPLEJO VITAMINICO Aplicado a Caninos, COMPLEJO VITAMINICO Aplicado a Felinos, COMPLEJO VITAMINICO Aplicado a Bovinos, COMPLEJO VITAMINICO Aplicado a Ovinos, COMPLEJO VITAMINICO Aplicado a Caprinos, COMPLEJO VITAMINICO Aplicado a Equinos, COMPLEJO VITAMINICO Aplicado a Camelidos, COMPLEJO VITAMINICO Aplicado a Porcinos</t>
  </si>
  <si>
    <t>PX MIX-TROUVIT VITAMINAS</t>
  </si>
  <si>
    <t>10A-14571-AGROCALIDAD</t>
  </si>
  <si>
    <t>SACO DE PAPEL KRAFT PARA 20 KG, SACO DE PAPEL KRAFT PARA 25 KG, BIG BAG DE POLIPROPILENO PARA 500 KG, BIG BAG DE POLIPROPILENO PARA 1000 KG</t>
  </si>
  <si>
    <t>ACIDO FÓLICO 3,500.00 MG KG + ACIDO PANTOTENICO 17,500.00 MG KG + Antioxidante 62,500.00 MG KG + BIOTINA 375.00 MG KG + CLORURO DE COLINA 200,000.00 MG KG + NIACINA 40,000.00 MG KG + VITAMINA A 12,000,000.00 IU KG + Vitamina B1 8,340.00 MG KG + VITAMINA B12 30.00 MG KG + VITAMINA B2 8,500.00 MG KG + VITAMINA B6 4,500.00 MG KG + VITAMINA D3 4,000,000.00 IU KG + VITAMINA E 100,000,000.00 IU KG + VITAMINA K3 2,500.00 MG KG</t>
  </si>
  <si>
    <t>Vitaminas Aplicado a Caninos, Vitaminas Aplicado a Felinos, Vitaminas Aplicado a Bovinos, Vitaminas Aplicado a Equinos, Vitaminas Aplicado a Aves, Vitaminas Aplicado a Porcinos</t>
  </si>
  <si>
    <t>TROUW NUTRITION GUATEMALA S.A. AVENIDA PETAPA 47-31 A, ZONA 12, GUATEMALA. - Guatemala</t>
  </si>
  <si>
    <t>RICO 12</t>
  </si>
  <si>
    <t>10A-14737-AGROCALIDAD</t>
  </si>
  <si>
    <t>FRASCO DE VIDRIO ÁMBAR TIPO I CONTENIENDO 50 ML, FRASCO DE VIDRIO ÁMBAR TIPO III CONTENIENDO 50 ML, FRASCO DE VIDRIO ÁMBAR TIPO III CONTENIENDO 250 ML, FRASCO DE VIDRIO ÁMBAR TIPO III CONTENIENDO 500 ML</t>
  </si>
  <si>
    <t>AGUA PARA INYECCIÓN 1.0 ML + ALCOHOL BENCILICO 11.88 MG + Cianocobalamina 550 UG + D-PANTENOL 10 MG + LIDOCAÍNA CLORHIDRATO 10 UG + Piridoxina clorhidrato 55 MG + Propilenglicol 176 UG + Riboflavina fosfato sódica 5 MG + Tiamina HCL USP 137.5 MG</t>
  </si>
  <si>
    <t>Multivitamínico Aplicado a Caninos, Multivitamínico Aplicado a Bovinos, Multivitamínico Aplicado a Ovinos, Multivitamínico Aplicado a Equinos, Multivitamínico Aplicado a Porcinos</t>
  </si>
  <si>
    <t>ELABORADO POR LABORATORIOS APROFARM LTDA PARA LABORATORIOS PROVET S.A.S - Colombia</t>
  </si>
  <si>
    <t>HEPAPET</t>
  </si>
  <si>
    <t>10A-14776-AGROCALIDAD</t>
  </si>
  <si>
    <t>FRASCO DE POLIETILENO DE ALTA DENSIDAD HDPE CONTENIENDO 6 U, FRASCO DE POLIETILENO DE ALTA DENSIDAD HDPE CONTENIENDO 10 U, FRASCO DE POLIETILENO DE ALTA DENSIDAD HDPE CONTENIENDO 30 U, FRASCO DE POLIETILENO DE ALTA DENSIDAD HDPE CONTENIENDO 40 U, FRASCO DE POLIETILENO DE ALTA DENSIDAD HDPE CONTENIENDO 50 U, FRASCO DE POLIETILENO DE ALTA DENSIDAD HDPE CONTENIENDO 60 U, FRASCO DE POLIETILENO DE ALTA DENSIDAD HDPE CONTENIENDO 80 U, FRASCO DE POLIETILENO DE ALTA DENSIDAD HDPE CONTENIENDO 100 U, CAJA BLISTER LAMINA DE ALUMINIO + PELICULA DE PVC NATURAL CONTENIENDO 2 U</t>
  </si>
  <si>
    <t>Tableta</t>
  </si>
  <si>
    <t>Vitaminas Aplicado a Caninos, Vitaminas Aplicado a Felinos</t>
  </si>
  <si>
    <t>COMPLEJO B-TEX 2</t>
  </si>
  <si>
    <t>10A-14835-AGROCALIDAD.</t>
  </si>
  <si>
    <t>GOTERO DE 20 ML, FRASCO VIAL PARA 20 ML, FRASCO VIAL PARA 60 ML, FRASCO VIAL PARA 120 ML, FRASCO PARA 1 L, FRASCO PARA 4 L, FRASCO PARA 20 L</t>
  </si>
  <si>
    <t>AGUA 100 ML + BENZOATO DE SODIO 0.2 G + Pantotenato de Calcio 300 MG + Propilenglicol 40 G + Vitamina B1 1100 MG + VITAMINA B12 3 MG + Vitamina B2 40 MG + VITAMINA B3, NICOTINAMIDA 5000 MG + VITAMINA B6 500 MG</t>
  </si>
  <si>
    <t>COMPLEJO VITAMINICO Aplicado a Bovinos, COMPLEJO VITAMINICO Aplicado a Aves, COMPLEJO VITAMINICO Aplicado a Porcinos</t>
  </si>
  <si>
    <t>PETAVIT</t>
  </si>
  <si>
    <t>10A-14864-AGROCALIDAD</t>
  </si>
  <si>
    <t>FRASCO PLÁSTICO DE HDPE PARA 60 U</t>
  </si>
  <si>
    <t>ÁCIDO ESTEARICO 46 MG + Ácido pantoténico 0.05 MG + CALCIO 100 MG + Cobalto 0.125 MG + Cobre 0.375 UG + Colina 15 MG + DL-METIONINA 15 MG + Fósforo 77.29 MG + Hierro 100 MG + IODO 0.50 MG + Manganeso 1 MG + Niacina 10 MG + Óxido de Zinc 1 MG + Piridoxina 0.10 MG + POLVO DE HIGADO DESECADO 200 MG + Riboflavina 1 MG + Tiamina 1 MG + VITAMINA A 1500 U + VITAMINA B12 3 UG + VITAMINA D 150 U + VITAMINA E 2 U</t>
  </si>
  <si>
    <t>ADITIVO NUTRICIONAL Aplicado a Caninos, ADITIVO NUTRICIONAL Aplicado a Felinos</t>
  </si>
  <si>
    <t>POWER PET</t>
  </si>
  <si>
    <t>10A-14904-AGROCALIDAD</t>
  </si>
  <si>
    <t>FRASCO DE PET DE COLOR AMBAR PARA 120 ML, FRASCO DE PET DE COLOR AMBAR PARA 250 ML</t>
  </si>
  <si>
    <t>ACIDO ASCORBICO 60 MG + AGUA C.S.P 100 ML + BENZOATO DE SODIO 200 MG + Cianocobalamina 0.008 MG + COLOR ROJO N°40 D.C 10.79 MG + GLICERINA 4,000.00 MG + Glucosa 7000 MG + GOMA XANTHAN 120 MG + Lecitina de Soya 2 MG + MORINDA CITROFILIA EXT. FLUIDO (NONI) (FRUTO) 5.000 MG + MORINGA 1000 MG + NIACINAMIDA 18 MG + Piridoxina clorhidrato 7 MG + POLISORBATO 80 100 MG + Rivoflavina 5 fosfato 7 MG + SABOR MORTADELA 151.2 MG + SACARINA SODICA 54 MG + SORBITOL 5000 MG + SULFATO DE MAGNESIO 100 MG + TAURINA 5 MG + Tiamina 11 MG</t>
  </si>
  <si>
    <t>Reconstituyente vitamínico Aplicado a Caninos, Reconstituyente vitamínico Aplicado a Felinos, Reconstituyente vitamínico Aplicado a Bovinos, Reconstituyente vitamínico Aplicado a Equinos, Reconstituyente vitamínico Aplicado a Aves, Reconstituyente vitamínico Aplicado a Lagomorfos, Reconstituyente vitamínico Aplicado a Cobayos</t>
  </si>
  <si>
    <t>HEPAPET SOLUCIÓN ORAL</t>
  </si>
  <si>
    <t>10A-14991-AGROCALIDAD</t>
  </si>
  <si>
    <t>ENVÁSES PET ÁMBAR PARA 30 ML, ENVÁSES PET ÁMBAR PARA 60 ML, ENVÁSES PET ÁMBAR PARA 120 ML, ENVÁSES PET ÁMBAR PARA 240 ML, ENVÁSES PET ÁMBAR PARA 500 ML, ENVÁSES PET ÁMBAR PARA 1 L</t>
  </si>
  <si>
    <t>ACEITE DE BACALAO 0,500 G + ÁCIDO CÍTRICO 0,066 G + AGUA PURIFICADA C.S.P 100 ML + ALCACHOFA EXTRACTO FLUIDO (Cynara scolymus) 0,500 G + ALCOHOL ETÍLICO 3,500 G + BENZOATO DE SODIO 0.020 G + Cianocobalamina 0.0001416 G + CLOR FD ROJO 40 0,0025 G + CLORURO DE SODIO 0,1000 G + GLICERINA 3,330 G + GOMA XANTHAN 0,352 G + Piridoxina clorhidrato 0.010 G + Polisorbato 80 0,500 G + PROPILENGLICOL 3500 G + RIVOFLAVINA 5 FOSFATO SODICO 0.010 G + Silimarina 0,750 G + Sorbitol 3,000 G + Tiamina CLH 0.010 G</t>
  </si>
  <si>
    <t>OMEGAVET</t>
  </si>
  <si>
    <t>10A-15072-AGROCALIDAD</t>
  </si>
  <si>
    <t>FRASCO PLASTICO DE HDPE PARA 60 COMPRIMIDOS TABL</t>
  </si>
  <si>
    <t>SOLADEC - A</t>
  </si>
  <si>
    <t>10A-1581-AGROCALIDAD</t>
  </si>
  <si>
    <t>FRASCOS DE 10 ML, FRASCO DE 50 ML, FRASCO DE 100 ML, FRASCO DE 250 ML</t>
  </si>
  <si>
    <t>TWEEN 80 (POLISORBATO), ACEITE DE AJONJOLÍ, BENZOATO DE BENCILO, ALFA TOCOFEROL ACETATO, ALCOHOL BENCÍLICO, BUTIL-HIDROXIANISOLE, BUTIL-HIDROXITOLUENO c.s.p 1 ML + VITAMINA A 500,000 U + VITAMINA E 50 U</t>
  </si>
  <si>
    <t>ELABORADO POR VITROFAMA S.A PARA ELI LILLY INTERAMERICA INC - Colombia</t>
  </si>
  <si>
    <t>SUVIT</t>
  </si>
  <si>
    <t>10A1-6367-AGROCALIDAD</t>
  </si>
  <si>
    <t>ENVASE PLASTICO DE 100 G , ENVASE PLASTICO DE 1 KG</t>
  </si>
  <si>
    <t>ACIDO ASCORBICO 1.5 MG + ACIDO FÓLICO 40 MG + ACIDO PANTOTENICO 600 MG + Biotina 0.5 MG + Cianocobalamina 1 MG + Colecalciferol 400 MG + Menadiona 250 MG + Nicotinamida 2 G + Piridoxina clorhidrato 300 MG + Riboflavina 350 MG + SACAROSA 100 G + Tiamina clorhidrato 200 MG + Vitamina A 3000 MG + VITAMINA E 200 MG</t>
  </si>
  <si>
    <t>Vitaminas Aplicado a Conejos, Vitaminas Aplicado a Aves</t>
  </si>
  <si>
    <t>10A1-8384-AGROCALIDAD</t>
  </si>
  <si>
    <t>BOLSA DE PAPEL DE 10 KG, BOLSA DE PAPEL DE 25 KG</t>
  </si>
  <si>
    <t>Humedad 1.5 % + LISINA HCL 78 %</t>
  </si>
  <si>
    <t>Aditivo Alimenticio Aplicado a Caninos, Aditivo Alimenticio Aplicado a Felinos, Aditivo Alimenticio Aplicado a Bovinos, Aditivo Alimenticio Aplicado a Ovinos, Aditivo Alimenticio Aplicado a Caprinos, Aditivo Alimenticio Aplicado a Equinos, Aditivo Alimenticio Aplicado a Aves, Aditivo Alimenticio Aplicado a Bufalos, Aditivo Alimenticio Aplicado a Camelidos, Aditivo Alimenticio Aplicado a Lagomorfos, Aditivo Alimenticio Aplicado a Cobayos, Aditivo Alimenticio Aplicado a Porcinos</t>
  </si>
  <si>
    <t>AJINOMOTO HEARTLAND. INC - Estados Unidos</t>
  </si>
  <si>
    <t>L - TREONINA 98,5%</t>
  </si>
  <si>
    <t>10A1-8385-AGROCALIDAD</t>
  </si>
  <si>
    <t>BOLSA DE 10 KILOS , BOLSA DE 500 KILOS</t>
  </si>
  <si>
    <t>Treonina 98.5 %</t>
  </si>
  <si>
    <t>Aditivo Alimenticio Aplicado a Bovinos, Aditivo Alimenticio Aplicado a Ovinos, Aditivo Alimenticio Aplicado a Caprinos, Aditivo Alimenticio Aplicado a Equinos, Aditivo Alimenticio Aplicado a Aves, Aditivo Alimenticio Aplicado a Lagomorfos, Aditivo Alimenticio Aplicado a Porcinos</t>
  </si>
  <si>
    <t>L -TRIPTOFANO 98%</t>
  </si>
  <si>
    <t>10A1-8386-AGROCALIDAD</t>
  </si>
  <si>
    <t>Triptofano 98 %</t>
  </si>
  <si>
    <t>Aditivo Alimenticio Aplicado a Caninos, Aditivo Alimenticio Aplicado a Felinos, Aditivo Alimenticio Aplicado a Bovinos, Aditivo Alimenticio Aplicado a Ovinos, Aditivo Alimenticio Aplicado a Caprinos, Aditivo Alimenticio Aplicado a Equinos, Aditivo Alimenticio Aplicado a Aves, Aditivo Alimenticio Aplicado a Camelidos, Aditivo Alimenticio Aplicado a Lagomorfos, Aditivo Alimenticio Aplicado a Cobayos, Aditivo Alimenticio Aplicado a Porcinos</t>
  </si>
  <si>
    <t>L-TREONINA 98.5%</t>
  </si>
  <si>
    <t>10A1-8395-AGROCALIDAD</t>
  </si>
  <si>
    <t>HEMOBULIN - Se</t>
  </si>
  <si>
    <t>10A1-8553-AGROCALIDAD</t>
  </si>
  <si>
    <t>FRASCO DE VIDRIO DE 50 ML , FRASCO DE VIDRIO DE 100 ML , FRASCO DE VIDRIO DE 250 ML , FRASCO DE VIDIRO DE 500 ML</t>
  </si>
  <si>
    <t>Cianocobalamina 0.04 G + L-HISTIDINA 0.5 G + L-LISINA HCL 1.250 G + L-METIONINA 1.0 G + L-TRIPTÓFANO 0.25 G + SELENITO DE SODIO 0.066 G</t>
  </si>
  <si>
    <t>ANTIANEMICO CON AMINOACIDOS Aplicado a Bovinos, ANTIANEMICO CON AMINOACIDOS Aplicado a Ovinos, ANTIANEMICO CON AMINOACIDOS Aplicado a Equinos, ANTIANEMICO CON AMINOACIDOS Aplicado a Porcinos</t>
  </si>
  <si>
    <t>APSA POLIHEPAVIT</t>
  </si>
  <si>
    <t>10A1-8599-AGROCALIDAD</t>
  </si>
  <si>
    <t>FRASCOS DE POLIETILENO DE ALTA DENSIDAD PEAD DE 30 ML , FRASCOS DE POLIETILENO DE ALTA DENSIDAD PEAD DE 120 ML , GARRAFAS DE 1 LT , GARRAFAS DE 5 LT</t>
  </si>
  <si>
    <t>Ácido pantoténico 8 G + CLORURO DE SODIO 0.1 % + D-METIONINA 10 G + HIDROLIZADO DE LEVADURA DESECADA 1 % + Nicotinamida 8 G + Vitamina B1 2.5 G + Vitamina B12 15 G + Vitamina B2 2 G + Vitamina B6 3 G</t>
  </si>
  <si>
    <t>Aminoacidos Aplicado a Porcinos, Aminoacidos Aplicado a Aves, Aminoacidos Aplicado a Lagomorfos, Aminoacidos Aplicado a Bovinos, Suplemento vitaminico Aplicado a Porcinos, Suplemento vitaminico Aplicado a Bovinos, Suplemento vitaminico Aplicado a Aves, Suplemento vitaminico Aplicado a Lagomorfos</t>
  </si>
  <si>
    <t>VITAMINAS AD3E</t>
  </si>
  <si>
    <t>10A1-8621-AGROCALIDAD</t>
  </si>
  <si>
    <t>VIALES DE VIDRIO ÁMBAR TIPO II CONTENIENDO 20 ML, VIALES DE VIDRIO ÁMBAR TIPO II CONTENIENDO 100 ML, VIALES DE VIDRIO ÁMBAR TIPO II CONTENIENDO 250 ML, VIALES DE VIDRIO ÁMBAR TIPO II CONTENIENDO 500 ML</t>
  </si>
  <si>
    <t>ALCOHOL BENCILICO 40 MG + BENZOATO DE BENCILO 330 MG + Etanol 150 MG + TWEEN 80 280 MG + Vitamina A 500000 U + Vitamina C 350 MG + VITAMINA D3 75000 U + VITAMINA E 50 U</t>
  </si>
  <si>
    <t>APSA AMINOVIT</t>
  </si>
  <si>
    <t>10A1-8710-AGROCALIDAD</t>
  </si>
  <si>
    <t>FRASCOS DE POLIETILENO DE ALTA DENSIDAD (PEAD) DE 10 ML , FRASCOS DE POLIETILENO DE ALTA DENSIDAD (PEAD) DE 120 ML , GARRAFAS DE 1 L , GARRAFAS DE 5 L , FRASCOS DE POLIETILENO DE ALTA DENSIDAD (PEAD) DE 30 ML, FRASCOS DE POLIETILENO DE ALTA DENSIDAD (PEAD) DE 100 ML</t>
  </si>
  <si>
    <t>ÁCIDO NICOTINICO 400 MG + AGUA PURIFICADA Y EMULGENTE 1000 MG + BHT 111 MG + CLORURO DE SODIO 0.1 % + DL-METIONINA 16000 MG + EDULCORANTE AROMATIZANTE 7000 MG + HIDROLIZADO DE LEVADURA DESECADA 27.2 % + L-Lisina 16000 MG + NIPAGÍN SÓDICO 2000 MG + NIPASOL SÓDICO 200 MG + Pantotenato de Calcio 8000 MG + PROPILENGLICOL 218 MG + Vitamina A 10900000 U + Vitamina B1 500 MG + Vitamina B12 24 MG + Vitamina B2 300 MG + Vitamina B6 300 MG + VITAMINA D3 3200000 U + VITAMINA E 80 MG + VITAMINA K3 5000 MG</t>
  </si>
  <si>
    <t>Suplemento vitaminico Aplicado a Bovinos, Suplemento vitaminico Aplicado a Aves, Suplemento vitaminico Aplicado a Porcinos</t>
  </si>
  <si>
    <t>INTRADE POLVO SOLUBLE</t>
  </si>
  <si>
    <t>10A-1879-AGROCALIDAD</t>
  </si>
  <si>
    <t>SOBRES DE ALUMINIO BILAMINADAS CON 20 G, AOBRES DE ALUMINIO BILAMINADAS CON 100 G, AOBRES DE ALUMINIO BILAMINADAS CON 500 G, BOLSA MULTICAPA REVESTIDA DE PLÁSTICO INTERNO Y EXTERNAMENTE DE 25 KG</t>
  </si>
  <si>
    <t>GLOMAX SOLUCION INYECTABLE</t>
  </si>
  <si>
    <t>10A1-8889-AGROCALIDAD</t>
  </si>
  <si>
    <t>FRASCO DE 10 ML , FRASCO DE 50 ML , FRASCO DE 100 ML , FRASCO DE 250 ML , MUESTRA MÉDICA FRASCO DE VIDRIO DE 5 ML</t>
  </si>
  <si>
    <t>CACODILATO DE SODIO 3 G + Cianocobalamina 0,004 G + Histidina 0,5 G + Metionina 1 G + TRITÓFANO 0,25 G</t>
  </si>
  <si>
    <t>CONCEVITE L &amp; M</t>
  </si>
  <si>
    <t>10A1-8978-AGROCALIDAD</t>
  </si>
  <si>
    <t>CAJA CON 10 DOBRES DE 100 G</t>
  </si>
  <si>
    <t>Ácido Fólico 150 MG + Lisina 14 G + Metionina 7 G + Vitamina A 5.000.000 UI U + Vitamina B12 5 MG + Vitamina B2 2 G + Vitamina C 20 G + VITAMINA D 500.000 UI U + VITAMINA E 5.000 UI U + Vitamina K 3 G</t>
  </si>
  <si>
    <t>LABORATORIOS DECNO PARA INVET - Colombia</t>
  </si>
  <si>
    <t>HEMO K3.</t>
  </si>
  <si>
    <t>10A1-9266-AGROCALIDAD</t>
  </si>
  <si>
    <t>FRASCOS DE VIDRIO ÁMBAR TIPO I CONTENIENDO 2 ML , FRASCOS DE VIDRIO ÁMBAR TIPO I CONTENIENDO 2 ML , FRASCOS DE VIDRIO ÁMBAR TIPO I CONTENIENDO 5 ML , FRASCOS DE VIDRIO ÁMBAR TIPO I CONTENIENDO 10 ML , FRASCOS DE VIDRIO ÁMBAR TIPO I CONTENIENDO 20 ML , FRASCOS DE VIDRIO ÁMBAR TIPO I CONTENIENDO 50 ML , FRASCOS DE VIDRIO ÁMBAR TIPO I CONTENIENDO 100 ML</t>
  </si>
  <si>
    <t>Agua destilada 1 ML + Metilparabeno 0.4 G + VITAMINA K3 10 MG</t>
  </si>
  <si>
    <t>Vitaminas Aplicado a Caninos, Vitaminas Aplicado a Felinos, Vitaminas Aplicado a Bovinos, Vitaminas Aplicado a Ovinos, Vitaminas Aplicado a Caprinos, Vitaminas Aplicado a Porcinos</t>
  </si>
  <si>
    <t>KURETOL</t>
  </si>
  <si>
    <t>10A-2022-AGROCALIDAD</t>
  </si>
  <si>
    <t>.099142891700</t>
  </si>
  <si>
    <t>FRASCO PP 120 TRANSPARENTE CON ATOMIZADOR PARA 100 ML , BOT PET F 500 ML , ENV GL RECTANGULAR PARA 1 GALON (3,8 LITROS)</t>
  </si>
  <si>
    <t>ACIDO FÉNICO 1.96 % + AGUA DESTILADA 14.95 % + ALCOHOL ETÍLICO 60.45 % + ESENCIA 0.16 % + GLICERINA 10 % + PROPILENGLICOL 10 % + Salicilato de Metilo 2 % + VIOLETA DE GEMSIANA 0.18 %</t>
  </si>
  <si>
    <t>ANTINFECCIOSO Aplicado a Caninos, ANTINFECCIOSO Aplicado a Felinos, ANTINFECCIOSO Aplicado a Bovinos, ANTINFECCIOSO Aplicado a Ovinos, ANTINFECCIOSO Aplicado a Caprinos, ANTINFECCIOSO Aplicado a Equinos, ANTINFECCIOSO Aplicado a Porcinos</t>
  </si>
  <si>
    <t>KRONI -VIT</t>
  </si>
  <si>
    <t>CAJA DE 100 CAPSULAS , CAJA DE 500 CAPSULAS , CAJA DE 1000 CAPSULAS , CAJA DE 2000 CAPSULAS</t>
  </si>
  <si>
    <t>Biotina 0.3 MG + Nicotinamida 3705 MG + Pantotenato de Calcio 15 MG + Selenio 0.2 MG + Vitamina A 2.000.00 U + Vitamina B1 9 MG + Vitamina B12 0.125 MG + Vitamina B2 20 MG + Vitamina B6 9 MG + Vitamina C 500 MG + VITAMINA D3 10.000 U + VITAMINA E 600 MG</t>
  </si>
  <si>
    <t>Suplemento vitaminico Aplicado a Bovinos, Suplemento vitaminico Aplicado a Ovinos, Suplemento vitaminico Aplicado a Equinos, Suplemento vitaminico Aplicado a Porcinos</t>
  </si>
  <si>
    <t>LOCHER+CO PRODUCTYOS MINERALES Y MINERALES CH - Suiza</t>
  </si>
  <si>
    <t>NUTRAVIT</t>
  </si>
  <si>
    <t>10A2-10062-AGROCALIDAD</t>
  </si>
  <si>
    <t>SOBRE DE 100 GRAMOS , POTE DE 1 KILO , CUBETA DE 10 KILOS</t>
  </si>
  <si>
    <t>Ácido Fólico 200 MG + ÁCIDO NICOTINICO 10.000 MG + Ácido pantoténico 7.000 MG + CLORURO DE POTASIO 80.000 MG + CLORURO DE SODIO 20.000 MG + Dextrosa QS U + Lisina 15.000 MG + Metionina 10.000 MG + SULFATO DE MAGNESIO 15.000 MG + SULFATO DE MANGANESO 15.000 MG + Sulfato de sodio 200.000 MG + Sulfato de Zinc 15.000 MG + Triptofano 1.000 MG + VITAMINA A 10.000.000 U + Vitamina B12 12.000 MG + Vitamina B2 4.000 MG + Vitamina B6 3.000 MG + VITAMINA D3 3.000.000 U + VITAMINA E 5.000 MG + VITAMINA K3 4.000 MG</t>
  </si>
  <si>
    <t>BIMEDA-MTC ANIMAL HEALTHE - Estados Unidos</t>
  </si>
  <si>
    <t>FERROCOZIN B</t>
  </si>
  <si>
    <t>10A2-10134-AGROCALIDAD</t>
  </si>
  <si>
    <t>FRASCO DE VIDRIO DE 2 ML, FRASCO DE VIDRIO DE 5 ML, FRASCO DE VIDRIO DE 10 ML, FRASCO DE VIDRIO DE 20 ML, FRASCO DE VIDRIO DE 50 ML, FRASCO DE VIDRIO DE 100 ML</t>
  </si>
  <si>
    <t>AGUA DESTILADA C.S.P 100 ML + ALCOHOL BENCILICO 2 % + Cianocobalamina 2.500 UG + Citrato de Hierro Amoniacal 10.5 % + COBALTO SULFATO 7H2O 12.5 MG + EDETATO SODICO 01 % + ZINC 50 MG</t>
  </si>
  <si>
    <t>GONZALO UVALDO LLAGUNO FIGUEROA - Ecuador</t>
  </si>
  <si>
    <t>VITAVICOLA</t>
  </si>
  <si>
    <t>10A2-10161-AGROCALIDAD</t>
  </si>
  <si>
    <t>SOBRE DE ALUMINIO DE 25 GR , ENVASE DE CARTON CON TAPA DE POLIETILENO DE 100 GR , ENVASE DE CARTON CON TAPA DE POLIETILENO DE 500 GR , ENVASE DE CARTON CON TAPA DE POLIETILENO DE 1000 GR , BALDE DE POLIETILENO DE 2500 GR</t>
  </si>
  <si>
    <t>FLEXUS</t>
  </si>
  <si>
    <t>10A2-10278-SESA</t>
  </si>
  <si>
    <t>BOLSA DE 1 KG</t>
  </si>
  <si>
    <t>Biotina 150 M6 + CONDROITINA SULFATO 7500 M6 + CROMO ORGÁNICO 83.50 M6 + FRUCTOOLIGOSACARIDO 25000 M6 + INULINA 25000 M6 + LEVADURA DE CERVEZA SECA 175000 M6 + MANANOOLIGOSACARIDO 25000 M6 + MANGANESO ORGÁNICO 1250 M6 + Sacarina de Sodio 125 M6 + Selenio Orgánico 20 M6 + Vitamina C 50000 M6 + VITAMINA E 20000 M6 + Zinc Orgánico 2250 M6</t>
  </si>
  <si>
    <t>MINERALIZANTE Aplicado a Equinos, PREMEZCLA VITAMINICA Aplicado a Equinos</t>
  </si>
  <si>
    <t>POSTURA BIOMIX</t>
  </si>
  <si>
    <t>10A2-10323-AGROCALIDAD</t>
  </si>
  <si>
    <t>BOLSAS DE POLIETILENO DE 5 KG, BOLSAS DE POLIETILENO DE 6 KG, BOLSAS DE POLIETILENO DE 7 KG, BOLSAS DE POLIETILENO DE 8 KG, BOLSAS DE POLIETILENO DE 9 KG, BOLSAS DE POLIETILENO DE 10 KG, BOLSAS DE POLIETILENO DE 12 KG, BOLSAS DE POLIETILENO DE 14 KG, BOLSAS DE POLIETILENO DE 15 KG, BOLSAS DE POLIETILENO DE 16 KG, BOLSAS DE POLIETILENO DE 18 KG, BOLSAS DE POLIETILENO DE 20 KG, BOLSAS DE POLIETILENO DE 21 KG, BOLSAS DE POLIETILENO DE 24 KG, BOLSAS DE POLIETILENO DE 25 KG, BOLSAS DE POLIETILENO DE 27 KG, BOLSAS DE POLIETILENO DE 30 KG, BOLSAS DE POLIETILENO DE 32 KG</t>
  </si>
  <si>
    <t>Antioxidante BHT 100.000.00 MG + APOCAROTENOICO ESTER 1.010.00 MG + CALCIO 1.620.000.00 MG + CITRANAXANTINA AL 10% 3.510.00 MG + Cobalto 101.20 MG + Cobre 5.025.00 MG + Colina 300.600.00 MG + FOSFORO 1.890.000.00 MG + Hierro 20.010.00 MG + Lisina 157.003.00 MG + Manganeso 65.010.00 MG + Metionina 1.386.000.00 MG + Selenio 301.50 MG + SILICA SINTETICA c.s.p 16.000.00 G + Tiamina vitamina b1 509.60 MG + Vitamina A 10000000 U + VITAMINA B12 (CIANOCOBALAMINA) 10.300.00 u G + VITAMINA B2 rivoflavina 4.560.00 MG + Vitamina B3 Niacina 20.097.00 MG + Vitamina B5 acido pantotenico 8.036.00 MG + Vitamina B6 piridoxina 607.60 MG + VITAMINA B9 ACIDO FOLICO 408.50 MG + VITAMINA D3 2500000 U + VITAMINA E 8.050.00 MG + VITAMINA H biotina 200.600.00 u G + Vitamina K 3.010.00 MG + Yodo 1.240.00 MG + ZINC 70.070.00 MG</t>
  </si>
  <si>
    <t>Aminoacidos Aplicado a Aves, PREMEZCLA VITAMINAS Y MINERALES Aplicado a Aves</t>
  </si>
  <si>
    <t>BROILER BIOMIX</t>
  </si>
  <si>
    <t>10A2-10324-AGROCALIDAD</t>
  </si>
  <si>
    <t>SALES MINERALES Y PREMEZCLAS</t>
  </si>
  <si>
    <t>BOLSAS DE POLIETILENO DE 5 KILOS , BOLSAS DE POLIETILENO DE 6 KILOS , BOLSAS DE POLIETILENO DE 7 KILOS , BOLSAS DE POLIETILENO DE 8 KILOS , BOLSAS DE POLIETILENO DE 9 KILOS , BOLSAS DE POLIETILENO DE 10 KILOS , BOLSAS DE POLIETILENO DE 12 KILOS , BOLSAS DE POLIETILENO DE 14 KILOS , BOLSAS DE POLIETILENO DE 15 KILOS , BOLSAS DE POLIETILENO DE 16 KILOS , BOLSAS DE POLIETILENO DE 18 KILOS , BOLSAS DE POLIETILENO DE 20 KILOS , BOLSAS DE POLIETILENO DE 21 KILOS , BOLSAS DE POLIETILENO DE 24 KILOS , BOLSAS DE POLIETILENO DE 25 KILOS , BOLSAS DE POLIETILENO DE 27 KILOS , BOLSAS DE POLIETILENO DE 30 KILOS , BOLSAS DE POLIETILENO DE 32 KILOS</t>
  </si>
  <si>
    <t>Antioxidante BHT 100000 M6 + CALCIO 1980000 M6 + Cobalto 100 M6 + Cobre 5000 M6 + Colina 300000 M6 + DL-METIONINA 1584000 M6 + Fósforo 2310000 M6 + Hierro 20000 M6 + Lisina 1298250 M6 + Manganeso 65000 M6 + Selenio 300 M6 + Yodo 1200 M6 + ZINC 70000 M6</t>
  </si>
  <si>
    <t>Aminoacidos Aplicado a Aves, MINERALIZANTE Aplicado a Aves, PREMEZCLA VITAMINICA Aplicado a Aves</t>
  </si>
  <si>
    <t>BIOMIX EQUINOS</t>
  </si>
  <si>
    <t>10A2-10326-SESA</t>
  </si>
  <si>
    <t>POLVO EN BOLSAS DE POLIETILENO DE 1 KG</t>
  </si>
  <si>
    <t>Ácido Fólico 1400 UG + ÁCIDO LINOLEICO 1100 M6 + BICARBONATO 70 M6 + Biotina 120 UG + CALCIO 12 G + Cloruro 75 M6 + Colina 800 M6 + DL-METIONINA 1400 M6 + Flúor 50 M6 + Fósforo 5 G + Hierro 500 M6 + LECITINA 450 M6 + Lisina 750 M6 + Magnesio 1350 UG + Manganeso 1125 M6 + Niacina 800 M6 + Pantotenato de Calcio 560 M6 + Potasio 18 M6 + Selenio Orgánico 45 UG + Sodio 30 M6 + Yodo 2300 UG + Zinc Orgánico 1300 M6</t>
  </si>
  <si>
    <t>Aminoacidos Aplicado a Equinos, MINERALIZANTE Aplicado a Equinos, PREMEZCLA VITAMINICA Aplicado a Equinos</t>
  </si>
  <si>
    <t>BIOMIX CERDOS</t>
  </si>
  <si>
    <t>10A2-10328-AGROCALIDAD</t>
  </si>
  <si>
    <t>PREMEZCLA VITAMINAS Y MINERALES Aplicado a Porcinos</t>
  </si>
  <si>
    <t>LEVANTE CERDOS BIOMIX</t>
  </si>
  <si>
    <t>10A2-10333-SESA</t>
  </si>
  <si>
    <t>BOLSA DE 5 KILOS , BOLSA DE 6 KILOS , BOLSA DE 7 KILOS , BOLSA DE 8 KILOS , BOLSA DE 9 KILOS , BOLSA DE 10 KILOS , BOLSA DE 12 KILOS , BOLSA DE 14 KILOS , BOLSA DE 15 KILOS , BOLSA DE 16 KILOS , BOLSA DE 18 KILOS , BOLSA DE 20 KILOS , BOLSA DE 21 KILOS , BOLSA DE 24 KILOS , BOLSA DE 25 KILOS , BOLSA DE 27 KILOS , BOLSA DE 30 KILOS , BOLSA DE 32 KILOS</t>
  </si>
  <si>
    <t>Aminoacidos Aplicado a Porcinos, PREMEZCLA VITAMINAS Y MINERALES Aplicado a Porcinos</t>
  </si>
  <si>
    <t>EQUIFORMA SAL MINERALIZADA</t>
  </si>
  <si>
    <t>10A2-10336-AGROCALIDAD</t>
  </si>
  <si>
    <t>EMPAQUE DE POLIPROPILENO DE 25 KG , EMPAQUE DE POLIPROPILENO DE 10 KG, TARROS DE POLIETILENO DE ALTA DENSIDAD DE 1 KG, TARROS DE POLIETILENO DE ALTA DENSIDAD DE 2 KG, TARROS DE POLIETILENO DE ALTA DENSIDAD DE 3 KG, TARROS DE POLIETILENO DE ALTA DENSIDAD DE 10 KG, BOLSA PLANA DE POLIETILENO DE BAJA DENSIDAD DE 10 KG</t>
  </si>
  <si>
    <t>Azufre 2 % + CALCIO 10 % + CLORURO DE SODIO 28 % + Cobalto 0.002 % + Cobre 0.2 % + CROMO 0.004 % + Flúor MAX 0.010 % + Fósforo 4 % + Humedad MAX 5 % + Magnesio 2 % + Selenio 0.002 % + Yodo 0.004 % + ZINC 0.4 %</t>
  </si>
  <si>
    <t>PREMEZCLA MINERALES Aplicado a Equinos</t>
  </si>
  <si>
    <t>PREMEX S.A.S - Colombia</t>
  </si>
  <si>
    <t>EQUIFORMA COMPETENCIA</t>
  </si>
  <si>
    <t>10A2-10337-AGROCALIDAD</t>
  </si>
  <si>
    <t>TARROS DE POLIETILENO DE ALTA DENSIDAD DE 1 KG, TARROS DE POLIETILENO DE ALTA DENSIDAD DE 2 KG, TARROS DE POLIETILENO DE ALTA DENSIDAD DE 3 KG, TARROS DE POLIETILENO DE ALTA DENSIDAD DE 10 KG, BOLSA PLANA DE POLIETILENO DE BAJA DENSIDAD DE 10 KG</t>
  </si>
  <si>
    <t>Ácido Fólico 28 MG + ACIDO OMEGA 6 MIN 165 MG + Ácido pantoténico 25 MG + Biotina MIN 700 UG + Cobre 80 MG + CROMO 2 MG + DL-METIONINA 600 MG + Glicina 300 MG + Humedad MAX 5 % + Lisina HCl 1200 MG + L-Treonina 300 MG + Niacina MIN 224 MG + Piridoxina MIN 23 MG + Selenio 1 MG + Tiamina MIN 80 MG + Vitamina B12 225 UG + VITAMINA D 10000 U + Vitamina K 11 MG + Yodo 70 MG + ZINC 700 MG</t>
  </si>
  <si>
    <t>Vitaminas Aplicado a Equinos</t>
  </si>
  <si>
    <t>10A2-10657-AGROCALIDAD</t>
  </si>
  <si>
    <t>HEMATOFOS B12</t>
  </si>
  <si>
    <t>10A2-10714-AGROCALIDAD</t>
  </si>
  <si>
    <t>CAJA X 5 AMPOLLAS DE 5 ML , FRASCO DE VIDRIO DE 10 ML , FRASCO DE VIDRIO DE 20 ML , FRASCO DE VIDRIO DE 50 ML , FRASCO DE VIDRIO DE 100 ML , FRASCO DE VIDRIO DE 250 ML , FRASCO DE VIDRIO DE 500 ML , FRASCO DE VIDRIO DE 1 LITRO , CAJA X 5 AMPOLLAS DE 10 ML</t>
  </si>
  <si>
    <t>ÁCIDO CÍTRICO 0.5 G + AGUA OSMOTIZADA ESTERIL CSP 100 ML + Cacodilato sódico 3 G + Citrato de Hierro Amoniacal 2 G + COBALTO ACETATO 0.05 G + EDETATO DISODICO 0.4 G + Glicerofosfato de sodio 1 G + Histidina 0.5 G + L-TRIPTÓFANO 0.25 G + METIONINA DL 1 G + Nicotinamida 5 G + Piridoxina clorhidrato 1 G + Rivoflavina 5 fosfato 0.2 G + Sulfonato de Sodio Alkibenceno 1 G + VITAMINA B12 0.0011 G</t>
  </si>
  <si>
    <t>ESTIMULANTE MULTIVITAMINADO Aplicado a Caninos, ESTIMULANTE MULTIVITAMINADO Aplicado a Bovinos, ESTIMULANTE MULTIVITAMINADO Aplicado a Ovinos, ESTIMULANTE MULTIVITAMINADO Aplicado a Equinos, ESTIMULANTE MULTIVITAMINADO Aplicado a Camelidos, ESTIMULANTE MULTIVITAMINADO Aplicado a Porcinos, Reconstituyente Aplicado a Equinos, Reconstituyente Aplicado a Caninos, Reconstituyente Aplicado a Bovinos, Reconstituyente Aplicado a Porcinos, Reconstituyente Aplicado a Ovinos, Reconstituyente Aplicado a Camelidos</t>
  </si>
  <si>
    <t>HOFARM S.A PARA AGROVET MARKET S.A - Perú, PHARMADIX CORP. S.A.C PARA AGROVET MARKET S.A - Perú</t>
  </si>
  <si>
    <t>GALLOMAX</t>
  </si>
  <si>
    <t>10A2-10727-AGROCALIDAD</t>
  </si>
  <si>
    <t>FRASCOS DE POLIETILENO CON 50 U, FRASCOS DE POLIETILENO CON 100 U, FRASCOS DE POLIETILENO CON 200 U</t>
  </si>
  <si>
    <t>ALMIDÓN PREGELATINADO 25 MG + ATP 0.06 MG + CARBONATO DE CALCIO PRECIPITADO USP 0.0406 MG + CELULOSA MICROCRISTALINA 100 MG + COBALTO COMO SULFATO 0.3 MG + CROSCARMELOSA SÓDICA 27 MG + DL-CARNITINA HCL 0.005 MG + DL FENILALANINA 0.004 MG + DL. ISOLEUCINA 0.004 MG + DL-METIONINA 0.002 MG + DL-VALINA 0.006 MG + GLUTAMATO MONOSODICO 0.0055 MG + HIGADO PORCINO 10 MG + LACTOSA 304.5091 MG + L-ARGININA HCL 0.005 MG + L-CISTEINA HCL 0.002 MG + L-LEUCINA 0.0065 MG + L-LISINA HCL 0.01 MG + L-Treonina 0.0035 MG + L-TRIPTÓFANO 0.002 MG + MAGNESIO ESTEARATO 2.6 MG + MAGNESIO SULFATO 0.25 MG + Pantotenato de Calcio 0.5 MG + POTASIO CLORURO 1.5 MG + SODIO CLORURO 2.5 MG + Sodio Glicerofosfato 15 MG + SULFATO DE MANGANESO 4.1666 MG + SULFATO FERROSO DESECADO 0.323 MG + Vitamina A 0.5 MG + Vitamina B1 0.3 MG + VITAMINA B12 0.25 MG + Vitamina B2 0.25 MG + Vitamina B3 Niacina 2 MG + VITAMINA B6 0.15 MG + Vitamina C 2.25 MG + VITAMINA D3 0.1 MG + VITAMINA E 3 MG + VITAMINA K3 0.06 MG + Yoduro de Potasio 0.021 MG + ZINC SULFATO HEPTAHIDRATADO 0.89 MG</t>
  </si>
  <si>
    <t>PHARMADIX CORP. S.A.C PARA AGROVET MARKET S.A. - Perú</t>
  </si>
  <si>
    <t>CAMBIO DIRECCIÓN TITULAR 17/12/2019</t>
  </si>
  <si>
    <t>ELECTRAVITE</t>
  </si>
  <si>
    <t>10A-2107-AGROCALIDAD</t>
  </si>
  <si>
    <t>FUNDA DE FOIL DE 20 GR , POMO DE POLIETILENO 100 GR , BALDE DE POLIETILENO DE 2500 GR</t>
  </si>
  <si>
    <t>Azúcar DEXTROSA C.S.P S/U + Citrato de sodio 12 G + CLORURO DE POTASIO 6 G + CLORURO DE SODIO 20 G + Vitamina A 220.000 I U + VITAMINA D3 110.000 I U</t>
  </si>
  <si>
    <t>Solucion electrolitica Aplicado a Caninos, Solucion electrolitica Aplicado a Bovinos, Solucion electrolitica Aplicado a Equinos, Solucion electrolitica Aplicado a Porcinos</t>
  </si>
  <si>
    <t>SUPER ENDURANCE</t>
  </si>
  <si>
    <t>10A2-11246-AGROCALIDAD</t>
  </si>
  <si>
    <t>FRASCO DE POLIETILENO DE ALTA DENSIDAD POR 500 ML , FRASCO DE POLIETILENO DE ALTA DENSIDAD POR 1 L , FRASCO DE POLIETILENO DE ALTA DENSIDAD POR 4 L</t>
  </si>
  <si>
    <t>ACIDO AMINOACETICO 0,8 MG + ACIDO ASCORBICO 0,010 MG + ACIDO ASPARTICO 1,2 MG + ACIDO FOLICO 0,65 MG + Biotina 0,33 UG + Cianocobalamina 0,02 MG + CITRATO DE HIERRO 1,5 MG + cloruro de colina 6,344 MG + Cobalto 0,062 MG + Cobre 1,111 MG + EXTRACTO DE GING SENG 200 MG + EXTRACTO DE YUCA 200 MG + Glicerofosfato de sodio 21,6 MG + Gluconato de Calcio 85 MG + GLUTAMATO MONOSÓDICO 0,85 MG + Magnesio 0,622 MG + Manganeso 1,2 MG + Menadiona 0,077 MG + Metionina 0,010 MG + Nicotinamida 0,6 MG + Piridoxina 0,2 MG + Potasio 3,111 MG + Rivoflavina 0,15 MG + Selenio 0,020 MG + Tiamina 0,3 MG + VEHICULO c.b.p 1 ML + Vitamina A 6 MG + VITAMINA D3 0,6 MG + VITAMINA E 2000 MG + ZINC 3,422 MG</t>
  </si>
  <si>
    <t>ESTIMULANTE DE APETITO Aplicado a Caninos, ESTIMULANTE DE APETITO Aplicado a Equinos, ESTIMULANTE DE APETITO Aplicado a Aves</t>
  </si>
  <si>
    <t>GLUCOCAL</t>
  </si>
  <si>
    <t>10A2-11582-AGROCALIDAD</t>
  </si>
  <si>
    <t>FRASCO PEAD DE 500 ML</t>
  </si>
  <si>
    <t>CANCELADO 28 MAYO DE 2019</t>
  </si>
  <si>
    <t>CALCITAD - EC</t>
  </si>
  <si>
    <t>10A2-12625-AGROCALIDAD</t>
  </si>
  <si>
    <t>FRASCO AMPOLLADA DE VIDRIO CONTENIENDO 100ML</t>
  </si>
  <si>
    <t>Ácido Bórico 10.00 G + AGUA PURIFICADA C.S.P 100.00 ML + Cloruro de Magnesio Hexahidratado 12.00 G + Fenol 0.50 G + Gluconato de Calcio 50.00 G + Hipofosfito de magnesio Hexahidratado 0.56 G</t>
  </si>
  <si>
    <t>TRATAMIENTO DE HIPOCALCEMIA Y/O HIPOMAGNESEMIA Aplicado a Bovinos, TRATAMIENTO DE HIPOCALCEMIA Y/O HIPOMAGNESEMIA Aplicado a Ovinos, TRATAMIENTO DE HIPOCALCEMIA Y/O HIPOMAGNESEMIA Aplicado a Porcinos</t>
  </si>
  <si>
    <t>Vetanco S.A, - Argentina</t>
  </si>
  <si>
    <t>MICROVIT E PROMIX 50</t>
  </si>
  <si>
    <t>10A-2126-AGROCALIDAD</t>
  </si>
  <si>
    <t>FUNDA DE 25 KILOS</t>
  </si>
  <si>
    <t>ADITIVO NUTRICIONAL Aplicado a Conejos, ADITIVO NUTRICIONAL Aplicado a Cuyes, ADITIVO NUTRICIONAL Aplicado a Abejas, ADITIVO NUTRICIONAL Aplicado a Anfibios, ADITIVO NUTRICIONAL Aplicado a Caninos, ADITIVO NUTRICIONAL Aplicado a Felinos, ADITIVO NUTRICIONAL Aplicado a Bovinos, ADITIVO NUTRICIONAL Aplicado a Caprinos, ADITIVO NUTRICIONAL Aplicado a Equinos, ADITIVO NUTRICIONAL Aplicado a Aves, ADITIVO NUTRICIONAL Aplicado a Bufalos, ADITIVO NUTRICIONAL Aplicado a Camelidos, ADITIVO NUTRICIONAL Aplicado a Lagomorfos, ADITIVO NUTRICIONAL Aplicado a Cobayos</t>
  </si>
  <si>
    <t>FOSCASAL LECHE MEDICADA</t>
  </si>
  <si>
    <t>10A2-12803-AGROCALIDAD</t>
  </si>
  <si>
    <t>FUNDA DE POLIETILENO PARA 20 KG, FUNDA DE POLIETILENO PARA 10 KG, FUNDA DE POLIETILENO PARA 5 KG, FUNDA DE POLIETILENO PARA 4 KG, FUNDA DE POLIETILENO PARA 1 KG</t>
  </si>
  <si>
    <t>Azufre 1.18 % + CALCIO 20 % + CLORURO DE SODIO 27 % + Cobalto 2.0 PPM + Cobre 27.5 PPM + CROMO 0.025 PPM + FOSFATO DE CALCIO 10 % + Magnesio 0.07 % + Manganeso 340 PPM + Monensina 0.12 % + Oxido de Magnesio 0.07 % + Selenio 0.8 PPM + Yodo 36 PPM + ZINC 180 PPM</t>
  </si>
  <si>
    <t>AGROMIXTOS CIA. LTDA. - Ecuador</t>
  </si>
  <si>
    <t>FOSFAMISOL M.V.</t>
  </si>
  <si>
    <t>FRASCO DE 100ML , FRASCO DE 250ML , FRASCO DE 500ML</t>
  </si>
  <si>
    <t>ACIDO CITRICO ANHIDRIDO 2.7 G + ÁCIDO CLORHIDRICO 0.65 G + AGUA INYECTABLE MAS SORBITAL C.S.P 100 ML + Citrato de sodio 1.8 G + EDETATO SODICO 0.3 G + METABISULFITO DE SODIO 0.36 G + Metilparabeno 0.2 G + Propilparabeno 0.02 G</t>
  </si>
  <si>
    <t>VITAFORCE - PROBIOTICO</t>
  </si>
  <si>
    <t>10A2-13467-AGROCALIDAD</t>
  </si>
  <si>
    <t>BOLSAS DE ALUMINIO 20 G, BOLSAS DE ALUMINIO 100 G, BOLSAS DE ALUMINIO 250 G, BOLSAS DE ALUMINIO 500 G, BOLSAS DE ALUMINIO 1 KG, BOLSAS DE ALUMINIO 5 KG, BOLSAS DE ALUMINIO 20 KG</t>
  </si>
  <si>
    <t>ÁCIDO CÍTRICO 20 G + Ácido Fólico 450 MG + ÁCIDO NICOTINICO 22.000 MG + Ácido pantoténico 6.000 MG + Biotina 5 MG + ELECTROLITOS 4 % + Prebiótico 400 X 10 A LA 6 UFC U + Vitamina A 20.000.000 U + Vitamina B1 1.500 MG + Vitamina B12 20 MG + Vitamina B2 2.500 MG + Vitamina B6 2.200 MG + Vitamina C 15 MG + VITAMINA D3 4.000.000 U + VITAMINA E 6.000 MG + VITAMINA K3 4.000 MG</t>
  </si>
  <si>
    <t>Multivitamínico Aplicado a Aves, Probiotico Aplicado a Aves</t>
  </si>
  <si>
    <t>PX MIX-TROUVIT VITAMINERALES</t>
  </si>
  <si>
    <t>10A2-14543-AGROCALIDAD</t>
  </si>
  <si>
    <t>SACO DE PAPEL KRAFT PARA 20 KG, SACO DE PAPEL KRAFT PARA 25 KG, ., BIG BAGS DE POLIETILENO PARA 500 KG, ., BIG BAGS DE POLIETILENO PARA 1000 KG</t>
  </si>
  <si>
    <t>ACIDO FOLICO 3500 MG + ACIDO PANTOTENICO 17500 MG + ANTIOXIDANTE 62500 MG + BIOTINA 375 MG + CLORURO DE COLINA 200000 MG + Cobre 6000 MG + Hierro 32000 MG + MANGANESO 38000 MG + Niacina 40000 MG + Selenio 140 MG + Vitamina A 12000000 U + Vitamina B1 8340 MG + VITAMINA B1 8340 U + VITAMINA B12 30 MG + Vitamina B2 8500 MG + VITAMINA B6 4500 MG + VITAMINA D3 4000000 U + VITAMINA E 10000000 U + VITAMINA K3 2500 MG + Yodo 720 MG + ZINC 50000 MG</t>
  </si>
  <si>
    <t>VITAMINAS CON MINERALES Aplicado a Caninos, VITAMINAS CON MINERALES Aplicado a Felinos, VITAMINAS CON MINERALES Aplicado a Bovinos, VITAMINAS CON MINERALES Aplicado a Equinos, VITAMINAS CON MINERALES Aplicado a Aves, VITAMINAS CON MINERALES Aplicado a Porcinos</t>
  </si>
  <si>
    <t>ELECTROWELL</t>
  </si>
  <si>
    <t>10A2-14682-AGROCALIDAD</t>
  </si>
  <si>
    <t>CAJAS DISPENSADORAS DE 25, 50 Y 75 SOBRES CONTENIENDO 20 G, SOBRES TRILAMINADOS DE ALUMINIO CONTENIENDO 30 G, SOBRES TRILAMINADOS DE ALUMINIO CONTENIENDO 100 G, SOBRES TRILAMINADOS DE ALUMINIO CONTENIENDO 1 KG</t>
  </si>
  <si>
    <t>CLORURO DE POTASIO 2.50 G + CLORURO DE SODIO 2.00 G + FITONADIONA 150.000 MG + Metionina 1.00 G + Sulfato de Cobre 0.60 G + SULFATO DE MAGNESIO 0.60 G + Sulfato de sodio 10.00 G + Sulfato de Zinc 0.60 G + VITAMINA A 1.000000 U + VITAMINA B12 500.00 UG + VITAMINA B2 200.00 MG + VITAMINA B6 100.00 MG + VITAMINA C 100.00 MG + VITAMINA D 100.000 U + VITAMINA E 100 U</t>
  </si>
  <si>
    <t>VITAMINAS Y ELECTROLITOS Aplicado a Aves, VITAMINAS Y ELECTROLITOS Aplicado a Porcinos</t>
  </si>
  <si>
    <t>LABORATORIOS WELLCO CORPORATION S.A. LOTE 14, BLOQUE B LLANOS DE ARRAZOLA, EDIFICIO TOSCANA, OFICINA 101, FRAIJANES –GUATEMALA. - Guatemala</t>
  </si>
  <si>
    <t>HYDROHEALTH</t>
  </si>
  <si>
    <t>10A2-14821-AGROCALIDAD</t>
  </si>
  <si>
    <t>FRASCO POR 500 ML</t>
  </si>
  <si>
    <t>ACETATO DE SODIO 1250 MG + ACIDO ASPARTICO 177,5 MG + ÁCIDO GLUTÁMICO 307,5 MG + ALANINA 130 MG + Arginina 107,5 MG + CIANOCOBALAMINA (VITAMINA B12) 25 MG + CISTINA 30 MG + CLORURO DE CALCIO 100 MG + CLORURO DE POTASIO 125 MG + Dextrosa Anhidra 25000 MG + D-PANTENOL 25 MG + EXCIPIENTE 500 ML + Fenilalanina 95 MG + Glicina 112,5 MG + GLUTAMATO MONOSODICO 25 MG + Histidina 42,5 MG + Isoleucina 92,5 MG + Leucina 157,5 MG + Lisina 155 MG + Metionina 37,5 MG + NICOTINAMIDA 750 MG + Piridoxina 750 MG + PROLINA 100 MG + Riboflavina 35 MG + SERINA 132,5 MG + SULFATO DE MAGNESIO 100 MG + Tiamina CLH 50 MG + TIROSINA 60 MG + Treonina 105 MG + TRIPTOFANO 25 MG + Valina 142,5 MG</t>
  </si>
  <si>
    <t>MULTIVITACTIVE</t>
  </si>
  <si>
    <t>10A2-15008-AGROCALIDAD</t>
  </si>
  <si>
    <t>FRASCOS DE POLIETILENO DE ALTA DENSIDAD EN PRESENTACIONES DE 1 L, FRASCOS DE POLIETILENO DE ALTA DENSIDAD EN PRESENTACIONES DE 5 L, FRASCOS DE POLIETILENO DE ALTA DENSIDAD EN PRESENTACIONES DE 25 L</t>
  </si>
  <si>
    <t>Vitamina A 2.500 U.I U + Vitamina B1 1,5 MG + Vitamina B12 0,01 MG + Vitamina B2 4,5 MG + Vitamina B6 2,5 MG + Vitamina C 30 MG + VITAMINA D3 2.250 UI MG + VITAMINA E 10 UL + VITAMINA K3 4,50 MG</t>
  </si>
  <si>
    <t>Multivitamínico Aplicado a Bovinos, Multivitamínico Aplicado a Ovinos, Multivitamínico Aplicado a Caprinos, Multivitamínico Aplicado a Equinos, Multivitamínico Aplicado a Aves, Multivitamínico Aplicado a Cobayos</t>
  </si>
  <si>
    <t>MPA VETERINARY MEDICINES AND ADDITIVES S.L. C/ MOGODA NO. 16-18 POLÍGONO INDUSTRIAL CAN SALVATELLA, BERBERÁ DEL VALLES 08210. BARCELONA / ESPAÑA - España</t>
  </si>
  <si>
    <t>FERMACTIVE CU</t>
  </si>
  <si>
    <t>10A2-15009-AGROCALIDAD</t>
  </si>
  <si>
    <t>Ácido Fórmico 422,11 G + ÁCIDO FOSFÓRICO 22,95 G + ÁCIDO PROPIONICO 38,16 G + Agua bidestilada hasta 1 L + Sulfato de Cobre pentahidratado 8,92 G</t>
  </si>
  <si>
    <t>MULTIVITAMINICO MINERAL Aplicado a Bovinos, MULTIVITAMINICO MINERAL Aplicado a Ovinos, MULTIVITAMINICO MINERAL Aplicado a Caprinos, MULTIVITAMINICO MINERAL Aplicado a Equinos, MULTIVITAMINICO MINERAL Aplicado a Aves, MULTIVITAMINICO MINERAL Aplicado a Cobayos</t>
  </si>
  <si>
    <t>MPA VETERINARY MEDICINES AND ADDITIVES S.L. C/ MOGODA No. 16-18 POLÍGONO INDUSTRIAL CAN SALVATELLA, BERBERÁ DEL VALLES 08210. - España</t>
  </si>
  <si>
    <t>PASTOLECHE</t>
  </si>
  <si>
    <t>10A2-15111-AGROCALIDAD</t>
  </si>
  <si>
    <t>0602081549001</t>
  </si>
  <si>
    <t>FALCONI CARDONA ROMULO RENAN</t>
  </si>
  <si>
    <t>SACOS DE POLIPROPILENO COSIDOS DISPONIBLES EN PRESENTACIONES DE 1 KG, SACOS DE POLIPROPILENO COSIDOS DISPONIBLES EN PRESENTACIONES DE 5 KG, SACOS DE POLIPROPILENO COSIDOS DISPONIBLES EN PRESENTACIONES DE 20 KG, SACOS DE POLIPROPILENO COSIDOS DISPONIBLES EN PRESENTACIONES DE 25 KG</t>
  </si>
  <si>
    <t>Azufre 0,521 % + CALCIO 18,003 % + Cobalto 0,002 % + Cobre 0,518 % + FOSFORO 11,750 % + Hierro 0,557 % + Magnesio 0,975 % + MANGANESO 0,568 % + Metionina 1000,00 % + Potasio 0,085 % + Selenio 0,004 % + Sodio 5,665 % + VITAMINA A 10000 % + VITAMINA D 5240 % + VITAMINA E 0,50 % + Yodo 0,009 % + ZINC 0,554 %</t>
  </si>
  <si>
    <t>ROMULO RENAN FALCONI CARDONA. PANAMERICANA NORTE Km 1, SECTOR SANTA ANA. RIOBAMBA/ECUADOR. - Ecuador</t>
  </si>
  <si>
    <t>MIGRACION DE DATOS AL SISTEMA GUIA</t>
  </si>
  <si>
    <t>HIERROVIT-B12</t>
  </si>
  <si>
    <t>10A2-15170-AGROCALIDAD</t>
  </si>
  <si>
    <t>FRASCO DE VIDRIO AMBAR EN 10 ML, FRASCO DE VIDRIO AMBAR EN 20 ML, FRASCO DE VIDRIO AMBAR EN 50 ML, FRASCO DE VIDRIO AMBAR EN 100 ML</t>
  </si>
  <si>
    <t>FENOL 0.25 G + GLICEROLFORMAL (SERVON) C.S.P 100 ML + HIERRO DEXTRANO 10 G + VITAMINA B12 0.1 G</t>
  </si>
  <si>
    <t>OVOMIN</t>
  </si>
  <si>
    <t>10A2-15171-AGROCALIDAD</t>
  </si>
  <si>
    <t>SACOS DE POLIPROPILENO COSIDOS DISPONIBLES EN PRESENTACIONES DE 1 KG, SACOS DE POLIPROPILENO COSIDOS DISPONIBLES EN PRESENTACIONES DE 5 KG, SACOS DE POLIPROPILENO COSIDOS DISPONIBLES EN PRESENTACIONES DE 25 KG</t>
  </si>
  <si>
    <t>Azufre 3,62 % + CALCIO 4,46 % + Cobre 0,60 % + FOSFORO 12,7 % + Hierro 0,81 % + Magnesio 0,07 % + MANGANESO 6 % + Potasio 0,021 % + Sodio 17,1 % + VITAMINA D 300008 UL + ZINC 6,00 %</t>
  </si>
  <si>
    <t>SAL MINERAL Aplicado a Aves</t>
  </si>
  <si>
    <t>ROMULO RENÁN FALCONÍ CARDONA. PANAMERICANA NORTE Km 1, SECTOR SANTA ANA. RIOBAMBA / ECUADOR - Ecuador</t>
  </si>
  <si>
    <t>ENERGEN</t>
  </si>
  <si>
    <t>10A2-18201-AGROCALIDAD</t>
  </si>
  <si>
    <t>ENVASE DE POLIPROPILENO CON BOMBA DOSIFICADORA DE POLIETILENO DE ALTA DENSIDAD DISPONIBLE EN PRESENTACIONES DE: 250 G, ENVASE DE POLIPROPILENO CON BOMBA DOSIFICADORA DE POLIETILENO DE ALTA DENSIDAD DISPONIBLE EN PRESENTACIONES DE:1000 G</t>
  </si>
  <si>
    <t>Ácido Butírico 0.05 % + Aroma 0.49 % + CARBOHIDRATOS 65.00 % + CENIZA MIN 0.3 % + ENERGIA 280 KCAL + ETOXIQUIN 0.005 % + Fibra 0.10 % + Grasa 0.5 % + Humedad minima 29 % + MEZCLA DE VITAMINAS 0.25 % + MONOPROPILENGLICOL GELIFICADO 98.127 % + Proteína 0.5 % + SACARINA 0.98 %</t>
  </si>
  <si>
    <t>ADITIVO Aplicado a Bovinos, ADITIVO Aplicado a Caprinos, ADITIVO Aplicado a Porcinos</t>
  </si>
  <si>
    <t>NOREL MÉXICO S.A. DE C.V. CIRCUITO EL MARQUÉS SUR NO. 0.1, FRACC. PARQUE INDUSTRIAL EL MARQUÉS. QUERÉTARO – MÉXICO - México</t>
  </si>
  <si>
    <t>R-MINVIT</t>
  </si>
  <si>
    <t>10A2-18277-AGROCALIDAD</t>
  </si>
  <si>
    <t>ENVASES DE POLIETILENO DE ALTA DENSIDAD EN PRESENTACIONES DE: 1 L, ENVASES DE POLIETILENO DE ALTA DENSIDAD EN PRESENTACIONES DE: 5 L, EVASES DE POLIETILENO DE ALTA DENSIDAD EN PRESENTACIONES DE: 30 L, ENVASES DE POLIETILENO DE ALTA DENSIDAD EN PRESENTACIONES DE: 200 L, ENVASES DE POLIETILENO DE ALTA DENSIDAD EN PRESENTACIONES DE: 30 ML, ENVASES DE POLIETILENO DE ALTA DENSIDAD EN PRESENTACIONES DE: 120 ML, ENVASES DE POLIETILENO DE ALTA DENSIDAD EN PRESENTACIONES DE: 500 ML</t>
  </si>
  <si>
    <t>BENZOATO DE SODIO 2,80 G + Biotina 0,05 MG + Cloruro de Cobalto 0,94 G + cloruro de colina -70% 188,00 G + FOSFATO ÁCIDO DE SODIO 2,26 G + L-Lisina 160,00 G + Niacina 7,12 G + SAL DE COBRE 1,25 G + SAL DE MAGNESIO 12,40 G + SAL FERROSA 2,28 G + Sulfato de Zinc 1,94 G + VITAMINA B1 0,75 G + Vitamina B12 1,20 MG + Vitamina B2 0,25 G + Vitamina B6 0,10 G</t>
  </si>
  <si>
    <t>QUADRAGEN VETHEALTH PVT. LTD. NO.1/1, 1ER PISO, COMPLEJO ‘AKKA’, 14TH CRUZ, QUINTO PRINCIPAL, R.M.V SEGUNDA ETAPA, DÓLARES COLONIA, BANGALORE 560 094, KARNATAKA, / INDIA - India</t>
  </si>
  <si>
    <t>MIGRACIÓN DE DATOS AL SISTEMA GUIA // ADITIVO PARA AGUA DE BEBIDA DE AVES DE CORRAL</t>
  </si>
  <si>
    <t>INTESTI-FLORA</t>
  </si>
  <si>
    <t>10A2-18334-AGROCALIDAD</t>
  </si>
  <si>
    <t>ENVASES HDPE EN PRESENTACIONES DE: 1 L, ENVASES HDPE EN PRESENTACIONES DE: 5 L, ENVASES HDPE EN PRESENTACIONES DE: 10 L, ENVASES HDPE EN PRESENTACIONES DE: 200 L</t>
  </si>
  <si>
    <t>Ácido Láctico 20 g/ KG + ÁCIDO PROPIONICO 2,5 g/ KG + ÁCIDO SÓRBICO 0,25 g/ KG + Cobre quelatado de glicina hidratado 827 g/ KG + OLIGO FRUCTOSA (raftilose) 1,0 g/ KG</t>
  </si>
  <si>
    <t>KANTERS SPECIAL PRODUCTS BV. DE STATER 37, 5737 RV, LIESHOUT, PAÍSES BAJOS. - Paises bajos</t>
  </si>
  <si>
    <t>MIGRACIÓN DE DATOS AL SISTEMA GUIA // aditivo para agua de bebida</t>
  </si>
  <si>
    <t>PROMOVIT AD3E</t>
  </si>
  <si>
    <t>10A2-7034-AGROCALIDAD</t>
  </si>
  <si>
    <t>Frascos de Plástico de Polietileno de 100 ML, Frascos de Plástico de Polietileno de 500 ML, Frascos de Plástico de Polietileno de 1000 ML, Frascos de Plástico de Polietileno de 5 L, Gotero de 15 ML, Gotero de 30 ML</t>
  </si>
  <si>
    <t>ACIDO ASPARTICO 12.1 MG + ÁCIDO GLUTÁMICO 27.4 MG + AGUA DESIONIZADA C.S.P 1000 ML + ALANINA 12.7 MG + Arginina 6.9 MG + CISTINA 2.2 MG + Fenilalanina 6.4 MG + Glicina 10.7 MG + Histidina 5.2 MG + Isoleucina 6.6 MG + Leucina 14.1 MG + Lisina 10.5 MG + Metionina 2.5 MG + PROLINA 12.0 MG + SERINA 8.1 MG + TIROSINA 5.9 MG + Treonina 5.7 MG + Triptofano 2.1 MG + Valina 7 MG + Vitamina A 15000000 MG + VITAMINA D3 3000000 MG + VITAMINA E 13800 MG</t>
  </si>
  <si>
    <t>SUPLEMENTO VITAMÍNICO NUTRICIONAL Aplicado a Caninos, SUPLEMENTO VITAMÍNICO NUTRICIONAL Aplicado a Bovinos, SUPLEMENTO VITAMÍNICO NUTRICIONAL Aplicado a Ovinos, SUPLEMENTO VITAMÍNICO NUTRICIONAL Aplicado a Aves, SUPLEMENTO VITAMÍNICO NUTRICIONAL Aplicado a Porcinos</t>
  </si>
  <si>
    <t>LIVISTO S.A. DE C.V. - El Salvador</t>
  </si>
  <si>
    <t>COMPLEJO DE VITAMINA B</t>
  </si>
  <si>
    <t>10A2-7161-AGROCALIDAD</t>
  </si>
  <si>
    <t>FRASCO DE VIDRIO DE 30 ML , FRASCO DE VIDRIO DE 50 ML , FRASCO DE VIDRIO DE 100 ML , FRASCO DE VIDRIO DE 250 ML , FRASCO DE VIDRIO DE 500 ML</t>
  </si>
  <si>
    <t>AGUA PARA INYECCIÓN c.s.p. 1 ML + Cianocobalamina 10 UG + CLORHIDRATO DE PIRIDOXINA 4 MG + CLORHIDRATO DE TIAMINA 10 MG + Dexpantenol 5 MG + FOSFATO DIHIDRATADO DISOSICO 2.5 MG + FOSFATO SODICO DIHIDRATO 5.4 MG + METILPARABEN 1.0 MG + Nicotinamida 25 MG</t>
  </si>
  <si>
    <t>Suplemento nutricional multivitamínico Aplicado a Caninos, Suplemento nutricional multivitamínico Aplicado a Felinos, Suplemento nutricional multivitamínico Aplicado a Bovinos, Suplemento nutricional multivitamínico Aplicado a Ovinos, Suplemento nutricional multivitamínico Aplicado a Equinos, Suplemento nutricional multivitamínico Aplicado a Aves, Suplemento nutricional multivitamínico Aplicado a Porcinos</t>
  </si>
  <si>
    <t>KELA LABORATORIOS S.A - Bélgica</t>
  </si>
  <si>
    <t>CALFOSTONIC</t>
  </si>
  <si>
    <t>10A2-7373-AGROCALIDAD</t>
  </si>
  <si>
    <t>SOBRE DE ALUMINIO DE 150 GR , BOLSA DE PAPEL DE 1 KG , BOLSA DE PAPEL DE 25 KG , BOLSA DE PAPEL DE 5 KG</t>
  </si>
  <si>
    <t>ÁCIDO GLUTÁMICO minimo 7.50 MG + ACIDO NICOTÍNICO 1.250 MG + Ácido pantoténico 500 MG + CALCIO mínimo 2.818 mg. máximo 3.444 MG + Carbonato de Calcio 1 KG + Carnitina 10.00 MG + Cobalto 190.1 MG + Cobre 199.1 MG + Colina 25.000 MG + EXCIPÍENTES C.P.S 1 KG + FOSFORO minimo 3.318 MG + Hierro 691.5 MG + Lisina mínimo 2.50 MG + Magnesio mínimo 5.00 MG + Manganeso 477.2 MG + Metionina mínimo 10.00 MG + Potasio minimo 0.18 MG + SAL mínimo 2.25 mg. máximo 2.25 MG + Vitamina A 600.000 U + Vitamina B1 100 MG + Vitamina B12 1.10 MG + Vitamina B2 200 MG + Vitamina B6 10 MG + VITAMINA D3 200.000 U + Vitamina E mínimo 75.000 UI + VITAMINA K3 25 MG + ZINC 227.4 MG</t>
  </si>
  <si>
    <t>Suplemento nutricional Aplicado a Caninos, Suplemento nutricional Aplicado a Felinos, Suplemento nutricional Aplicado a Bovinos, Suplemento nutricional Aplicado a Ovinos, Suplemento nutricional Aplicado a Caprinos, Suplemento nutricional Aplicado a Equinos</t>
  </si>
  <si>
    <t>STRESS FORTE</t>
  </si>
  <si>
    <t>10A2-7376-AGROCALIDAD</t>
  </si>
  <si>
    <t>BOTELLA PLÁSTICA DE 20 ML , BOTELLA PLÁSTICA DE 60 ML , BOTELLA PLÁSTICA DE 100 ML , BOTELLA PLÁSTICA DE 500 ML , BOTELLA PLÁSTICA DE 240 ML , BOTELLA PLÁSTICA DE 1 LT , BOTELLA PLÁSTICA DE 5 LT , BOTELLA PLÁSTICA DE 220 LT</t>
  </si>
  <si>
    <t>Ácido ascórbico 30 G + Ácido Fólico 250 M6 + ÁCIDO NICOTINICO 22 G + Ácido pantoténico 9 G + Arginina 10 G + Biotina 50 M6 + Cloruro de Colina 50 G + Fenilalanina 10 G + Histidina 12 G + Leucina 12 G + Lisina 50 G + Metionina 200 G + Treonina 8 G + TRITÓFANO 6 G + Valina 22 G</t>
  </si>
  <si>
    <t>SUPLEMENTO VITAMÍNICO CON AMINOÁCIDOS Aplicado a Caninos, SUPLEMENTO VITAMÍNICO CON AMINOÁCIDOS Aplicado a Felinos, SUPLEMENTO VITAMÍNICO CON AMINOÁCIDOS Aplicado a Bovinos, SUPLEMENTO VITAMÍNICO CON AMINOÁCIDOS Aplicado a Ovinos, SUPLEMENTO VITAMÍNICO CON AMINOÁCIDOS Aplicado a Caprinos, SUPLEMENTO VITAMÍNICO CON AMINOÁCIDOS Aplicado a Aves, SUPLEMENTO VITAMÍNICO CON AMINOÁCIDOS Aplicado a Porcinos</t>
  </si>
  <si>
    <t>HIPRAVIAR CLON</t>
  </si>
  <si>
    <t>10A2-7437-AGROCALIDAD</t>
  </si>
  <si>
    <t>DIHIDROGENOFOSFATO DE DIPOTASIO 0.00093 MG + DIHIDROGENOFOSFATO DE POTASIO 0.00018 MG + Gelatina 0.0400 MG + N-Z AMINA, TIPO AS 0.09000 MG + SACAROSA 0.15000 MG + VIRUS DE NEWCASTLE CEPA LASOTA CLONE30 10^6.5-10^7.7 DIE50 S/U</t>
  </si>
  <si>
    <t>BIO B COMPLEX</t>
  </si>
  <si>
    <t>10A2-7589-AGROCALIDAD</t>
  </si>
  <si>
    <t>ACIDO FÓLICO 5 G + Ácido pantoténico 50 MG + Biotina 50 MG + CARBONATO DE CALCIO C.S.P 1000 G + Colina 50 G + Nicotinamida 100 MG + Vitamina B1 10 G + VITAMINA B12 200 mcg S/U + VITAMINA B2 25 G + Vitamina B6 10 G + VITAMINA K3 10 G</t>
  </si>
  <si>
    <t>POLIVIT AMINOÁCIDOS LÍQUIDO</t>
  </si>
  <si>
    <t>10A2-7713-AGROCALIDAD</t>
  </si>
  <si>
    <t>FRASCOS DE POLIETILENO DE 10 ML, FRASCOS DE POLIETILENO DE 20 ML, FRASCOS DE POLIETILENO DE 50 ML, FRASCOS DE POLIETILENO DE 100 ML, FRASCOS DE POLIETILENO DE 1000 ML, FRASCOS DE POLIETILENO DE 5000 ML</t>
  </si>
  <si>
    <t>Ácido pantoténico 10 MG + AGUA PURIFICADA C.S.P 1 ML + Alcohol etílico 0.05 ML + CLORURO DE SODIO 30 MG + Edetato Sódico 1 MG + GLICERINA 270 MG + Nicotinamida 20 MG + PECUAROMA 0.002 ML + Propilenglicol 230 MG + SACARINA SODICA 2.244 MG + SORBITOL AL 70% 280 MG + VITAMINA B1 5 MG + VITAMINA B12 20 UG + Vitamina B2 0.2 MG + Vitamina B6 4 MG + Vitamina C 25 MG + VITAMINA K3 1.5 MG</t>
  </si>
  <si>
    <t>COMPLEJO VITAMINICO Aplicado a Conejos, COMPLEJO VITAMINICO Aplicado a Caninos, COMPLEJO VITAMINICO Aplicado a Felinos, COMPLEJO VITAMINICO Aplicado a Bovinos, COMPLEJO VITAMINICO Aplicado a Ovinos, COMPLEJO VITAMINICO Aplicado a Caprinos, COMPLEJO VITAMINICO Aplicado a Aves, COMPLEJO VITAMINICO Aplicado a Porcinos</t>
  </si>
  <si>
    <t>ROVIMIX HY. D 1.25 %</t>
  </si>
  <si>
    <t>10A2-7928-AGROCALIDAD</t>
  </si>
  <si>
    <t>FUNDA DE 25 KG , BOLSA DE PAPEL KRAFT+POLIETILENO DE BAJA DENSIDAD CON RECUBRIMIENTO INTERNO DE ALUMINIO DE 20 KG</t>
  </si>
  <si>
    <t>ACEITE DE COCO 50 MG + Almidón 715 MG + Ascorbato de Sodio 25 MG + Dióxido de Silicón 10 MG + ETHOXIQUIN 37.5 MG + Maltodextrina 150 MG + VITAMINA D3 12.5 MG</t>
  </si>
  <si>
    <t>DSM NUTRICIONAL PRODUCTS, INC, EN 206 MACKS ISLAND DRIVE,BELVIDERE,NJ 07823-1113 - Estados Unidos</t>
  </si>
  <si>
    <t>ROVIMIX ESPECIAL MONOGASTRICOS I</t>
  </si>
  <si>
    <t>10A2-7936-AGROCALIDAD</t>
  </si>
  <si>
    <t>ÁCIDO PROPIONICO 100 G + Cobalto 0.06 G + Cobre 0.6 G + CROMO 0.004 G + ETHOXIQUIN 24 G + Fósforo 9 G + Hierro 4 G + LECITINA 1 KG + Lisina 0.4 G + Magnesio 6 G + Manganeso 18 G + Metionina 6 G + Selenio 0.06 G + Treonina 0.2 G + Triptofano 0.2 G + Yodo 0.1 G + ZINC 6 G</t>
  </si>
  <si>
    <t>DSM NUTRITIONAL PRODUCTS ECUADOR S.A MANUEL ZAMBRANO Y AV. GALO PLAZA QUITO - Ecuador</t>
  </si>
  <si>
    <t>LINDOPEL</t>
  </si>
  <si>
    <t>10A2-7958-AGROCALIDAD</t>
  </si>
  <si>
    <t>FRASCO DE 120 ML , FRASCO DE 240 ML , FRASCO DE 360 ML , GARRAFA PLÁSTICA DE 500 ML , GARRAFA PLÁSTICA DE 1 LT , GARRAFA PLÁSTICA DE 2 LT , GARRAFA PLÁSTICA DE 4 LT</t>
  </si>
  <si>
    <t>ÁCIDO LINOLEICO 47.02 G + ÁCIDO LINOLENICO 4.83 G + ÁCIDO OLEICO 28.29 G + Vitamina A 35000 U + VITAMINA D3 10000 U + VITAMINA E 100 U</t>
  </si>
  <si>
    <t>Suplemento vitamínico mineral Aplicado a Caninos, Suplemento vitamínico mineral Aplicado a Felinos</t>
  </si>
  <si>
    <t>ENERGYVIT SOLUCION</t>
  </si>
  <si>
    <t>10A2-8235-AGROCALIDAD</t>
  </si>
  <si>
    <t>Alcohol etílico 2.50 ML + AZÚCARES FOSFORILADOS 8 G + EDTA 1.25 G + Glucosa 7.5 G + METABISULFITO DE SODIO 0.15 G + Nicotinamida 1 G + NIPAGÍN 0.15 G + NIPASOL 0.05 G + Pantotenato de Calcio 1 G + TWEEN 80 5 G + Vitamina A 1 G + Vitamina B1 0.10 G + Vitamina B2 0.18 G + Vitamina B6 0.2 G + VITAMINA D3 0.15 G + VITAMINA E 0.3 G + Vitamina K 0.2 G</t>
  </si>
  <si>
    <t>Multivitamínico Aplicado a Caninos, Multivitamínico Aplicado a Felinos, Multivitamínico Aplicado a Bovinos, Multivitamínico Aplicado a Aves, Multivitamínico Aplicado a Lagomorfos, Multivitamínico Aplicado a Porcinos</t>
  </si>
  <si>
    <t>10A2-8456-AGROCALIDAD</t>
  </si>
  <si>
    <t>HEMATOVIT</t>
  </si>
  <si>
    <t>10A2-8666-AGROCALIDAD</t>
  </si>
  <si>
    <t>FRASCO DE VIDRIO DE 50 ML , FRASCO DE VIDRIO DE 100 ML , FRASCO DE VIDRIO DE 250 ML , FRASCO DE VIDRIO DE 500 ML</t>
  </si>
  <si>
    <t>ACETATO COBALTO 500 UG + AGUA PARA INYECCION 1 ML + CACODILATO DE SODIO 30 MG + HIERRO CITRATO AMONICAL 20 MG + L HISTIDINA HCL 5 MG + L METIONINA 10 MG + L TRIPTOFANO 2.5 MG + METIL PARABENO 3 MG + Nicotinamida 10 MG + Propilparabeno 0.6 MG + Vitamina B12 10 UG</t>
  </si>
  <si>
    <t>Reconstituyente Aplicado a Caninos, Reconstituyente Aplicado a Felinos, Reconstituyente Aplicado a Bovinos, Reconstituyente Aplicado a Ovinos, Reconstituyente Aplicado a Caprinos, Reconstituyente Aplicado a Aves, Reconstituyente Aplicado a Camelidos, Reconstituyente Aplicado a Porcinos</t>
  </si>
  <si>
    <t>EURO PERFECTION</t>
  </si>
  <si>
    <t>10A2-8783-AGROCALIDAD</t>
  </si>
  <si>
    <t>FUNDAS DE PAPEL DE 1,5 KG , FUNDAS DE PLASTICO DE 25 KG.</t>
  </si>
  <si>
    <t>Ácido Fólico 300 MG + ÁCIDO NICOTINICO 200 MG + Ácido pantoténico 200 MG + Biotina 200 MG + CALCIO 2.000 MG + Cobalto 800 MG + Cobre 5.000 MG + Colina 280.000 MG + Fósforo 1.000 MG + Hierro 220.000 MG + Lisina 300.000 MG + Magnesio 72.000 MG + Manganeso 2.000 MG + Metionina 1.000 MG + PROTEINA MICRATIZADA C.S.P 262.000 MG + Vitamina A 12.000.000 U + Vitamina B12 2.200 MG + VITAMINA K3 200.000 MG + Yodo 122.000 MG + ZINC 3.000 MG</t>
  </si>
  <si>
    <t>CREIFORTE - Ecuador</t>
  </si>
  <si>
    <t>AMINO-VITAL</t>
  </si>
  <si>
    <t>10A2-8899-AGROCALIDAD</t>
  </si>
  <si>
    <t>FRASCOS PLASTICOS DE 100 ML, FRASCOS PLASTICOS DE 1 L, FRASCOS PLASTICOS DE 5 L, FRASCOS PLASTICOS DE 25 L</t>
  </si>
  <si>
    <t>ACIDO ASPARTICO 500 MG + Ácido Fólico 250 MG + ÁCIDO GLUTÁMICO 1000 MG + Ácido pantoténico 4.000 MG + AGUA PURIFICADA 1.000 UL + ALANINA 1000 MG + Arginina 480 MG + CALCIO 60 MG + Cisteina 10 MG + Cobre 33 UG + Fenilalanina 200 MG + Gelatina 100 MG + Glicina 2600 MG + Hierro 250 UG + Histidina 80 MG + Isoleucina 100 MG + Leucina 300 MG + Lisina 440 MG + Metionina 80 MG + Potasio 830 UG + PROLINA 1.700 MG + SERINA 100 MG + Sodio 60 MG + TIROSINA 50 MG + Treonina 80 MG + Triptofano 20 MG + Valina 260 MG + Vitamina A 12000.000 U + Vitamina B1 2.000 U + Vitamina B6 1250 MG + Vitamina C 3.500 MG + VITAMINA D3 9000.000 U + VITAMINA E 3.250 U + Vitamina K 1000 U + ZINC 100 UG</t>
  </si>
  <si>
    <t>SUPLEMENTO NUTRITIVO DE VITAMINAS, AMINOACIDOS Y MINERALES Aplicado a Bovinos, SUPLEMENTO NUTRITIVO DE VITAMINAS, AMINOACIDOS Y MINERALES Aplicado a Ovinos, SUPLEMENTO NUTRITIVO DE VITAMINAS, AMINOACIDOS Y MINERALES Aplicado a Caprinos, SUPLEMENTO NUTRITIVO DE VITAMINAS, AMINOACIDOS Y MINERALES Aplicado a Equinos, SUPLEMENTO NUTRITIVO DE VITAMINAS, AMINOACIDOS Y MINERALES Aplicado a Aves, SUPLEMENTO NUTRITIVO DE VITAMINAS, AMINOACIDOS Y MINERALES Aplicado a Porcinos</t>
  </si>
  <si>
    <t>ANUPCO, ANGLIAN NUTRITION PRODUCTS COMPANY - Reino Unido</t>
  </si>
  <si>
    <t>ULTRAVIT NF CON MINERALES + METIONINA</t>
  </si>
  <si>
    <t>10A2-9185-AGROCALIDAD</t>
  </si>
  <si>
    <t>SOBRES DE 200 GRAMOS , CAJA CON 50 SOBRES DE 10 GRAMOS CADA UNO , SOBRES DE 1 KILO</t>
  </si>
  <si>
    <t>Multivitamínico Aplicado a Bovinos, Multivitamínico Aplicado a Ovinos, Multivitamínico Aplicado a Caprinos, Multivitamínico Aplicado a Equinos, Multivitamínico Aplicado a Aves, Multivitamínico Aplicado a Camelidos, Multivitamínico Aplicado a Porcinos</t>
  </si>
  <si>
    <t>10A2-9211-AGROCALIDAD</t>
  </si>
  <si>
    <t>VMD-AMINOVIT</t>
  </si>
  <si>
    <t>10A2-9316-AGROCALIDAD</t>
  </si>
  <si>
    <t>SACHETS DE 100 GR , FRASOS DE 1 KG , FRASCOS DE 5 KG , BOLSA DE PAPEL PMF CONTENIENDO 25 KG</t>
  </si>
  <si>
    <t>Ácido Fólico 0.5mg KG + AEROSIL 10.0mg KG + BIOTINA 15.0ug KG + D-PANTOTENATO DE CALCIO 10.0mg KG + LACTOSA MONOHIDRATADA C.S.P. 1g KG + L-Lisina 50.0mg KG + Metionina 50.0mg KG + Nicotinamida 20.0mg KG + SOLPRO 508 445mg KG + VITAMINA A 10,000 UI KG + VITAMINA B1 2.0 mg KG + Vitamina B2 4.0mg KG + Vitamina B6 1.5mg KG + Vitamina C 25.0mg KG + VITAMINA D3 1,000UI KG + VITAMINA E 10,0mg KG + VITAMINA K3 1,5mg KG</t>
  </si>
  <si>
    <t>SUPLEMENTO VITAMÍNICO CON AMINOÁCIDOS Aplicado a Bovinos, SUPLEMENTO VITAMÍNICO CON AMINOÁCIDOS Aplicado a Ovinos, SUPLEMENTO VITAMÍNICO CON AMINOÁCIDOS Aplicado a Caprinos, SUPLEMENTO VITAMÍNICO CON AMINOÁCIDOS Aplicado a Equinos, SUPLEMENTO VITAMÍNICO CON AMINOÁCIDOS Aplicado a Aves</t>
  </si>
  <si>
    <t>V.M.D.N.V BERENDONIK - Bélgica</t>
  </si>
  <si>
    <t>V M D - ELECTROVIT TOTAL</t>
  </si>
  <si>
    <t>10A2-9317-AGROCALIDAD</t>
  </si>
  <si>
    <t>FRASCO DE 113.5 GR , FRASCO DE 1KG , FRASCO DE 5 KG</t>
  </si>
  <si>
    <t>ACIDO FÓLICO 0,5mg KG + AEROSIL 1,5mg KG + Biotina 10.0ug KG + CLORURO DE POTASIO 30.0mg KG + LACTOSA MONOHIDRATADA C.S.P. 1g KG + L-LISINA 5.0mg KG + Metionina 10.0mg KG + Nicotinamida 256mg KG + Pantotenato de Calcio 7,5mg KG + Sulfato de Cobre 2.0mg KG + Sulfato de Hierro 15.0mg KG + SULFATO DE MANGANESO 15.0mg KG + Sulfato de sodio 50.0mg KG + Sulfato de Zinc 15.0mg KG + Vitamina A 20,000UI KG + Vitamina B1 2,0mg KG + Vitamina B12 52,0ug KG + Vitamina B2 4,8mg KG + VITAMINA B6 2,5mg KG + VITAMINA C 25.0mg KG + VITAMINA D3 5,000UI KG + VITAMINA E 10.0mg KG + VITAMINA K3 3,5mg KG</t>
  </si>
  <si>
    <t>AMINOGUT</t>
  </si>
  <si>
    <t>10A2-9514-SESA-U</t>
  </si>
  <si>
    <t>Cancelado por Resolución 065</t>
  </si>
  <si>
    <t>CRECIPRON 56</t>
  </si>
  <si>
    <t>10A2-9591-AGROCALIDAD</t>
  </si>
  <si>
    <t>FRASCO DE 5 ML , FRASCO DE 10 ML , FRASCO DE 20 ML , FRASCO DE 50 ML , FRASCO DE 100 ML , FRASCO DE 250 ML , FRASCO DE 500 ML</t>
  </si>
  <si>
    <t>CRECEDOR</t>
  </si>
  <si>
    <t>FRASCO DE 2 ML , FRASCO DE 10 ML , FRASCO DE 20 ML , FRASCO DE 50 ML , FRASCO DE 100 ML , FRASCO DE 250 ML , FRASCO DE 500 ML</t>
  </si>
  <si>
    <t>AGUA ESTÉRIL C.S.P 100 ML + Clorhidrato de L-Arginina 200 MG + Clorhidrato de L-Histidina 210 MG + Clorhidrato de L-Lisina 1000 MG + Cloruro de Magnesio 210 MG + CLORURO DE SODIO 42 MG + Cloruro de Zinc 10 MG + DL-METIONINA 210 MG + Fenol 0,225 G + Glicina 420 MG + Hipofosfito de calcio 1500 MG + L-LEUCINA 210 MG + L-TRIPTÓFANO 210 MG + L-VALINA 200 MG + Metilparabeno 0.15 G + Monoglutamato de Sodio 0.490 MG + POLIVINILPIRROLIDONA 3 G + Solutol HS 15 5.50 G + Sulfato de Cobre 2 MG + VITAMINA B12 5000 UG + VITAMINA D 2000.000 U + VITAMINA E 9000 U + Yoduro de Potasio 15 MG</t>
  </si>
  <si>
    <t>Multivitamínico Aplicado a Bovinos, Multivitamínico Aplicado a Ovinos, Multivitamínico Aplicado a Caprinos, Multivitamínico Aplicado a Porcinos</t>
  </si>
  <si>
    <t>LABORATORIOS VETERLAND LTDA. PARA LAB. SERVINSUMOS S.A. - Colombia</t>
  </si>
  <si>
    <t>SUPLEMENTO VITAMINICO MINERAL VITAMIX</t>
  </si>
  <si>
    <t>10A2-9748-AGROCALIDAD</t>
  </si>
  <si>
    <t>FUNDA DE POLIETILENO , TACHO DE CARTON DE 500 GR</t>
  </si>
  <si>
    <t>ACIDO NICOTÍNICO 1000 MG + Cloruro de Colina 12000 MG + Cobalto 50 MG + Cobre 6000 MG + Fósforo 600 MG + Hierro 9000 MG + Magnesio 2500 MG + Metionina 12000 MG + Oxitetraciclina 800 MG + Saborizante 1 % + Selenio 25 MG + Vitamina A 8000000 U + Vitamina B1 100 U + Vitamina B12 400 MG + Vitamina C 600 U + VITAMINA D3 250000 U + VITAMINA E 100 MG + VITAMINA K3 32 MG + Yodo 180 MG + ZINC 6000 MG</t>
  </si>
  <si>
    <t>Suplemento vitaminico Aplicado a Lagomorfos, Suplemento vitaminico Aplicado a Cobayos, Suplemento vitaminico Aplicado a Porcinos</t>
  </si>
  <si>
    <t>FINAVES - Ecuador</t>
  </si>
  <si>
    <t>Matriz de productos 2014 indica como titular FINAVES S.A.</t>
  </si>
  <si>
    <t>HEPATOVEX</t>
  </si>
  <si>
    <t>10A2-9770-AGROCALIDAD</t>
  </si>
  <si>
    <t>BOTELLAS DE POLIETILENO DE 1 L, GARRAFA DE POLIETILENO DE 5 L</t>
  </si>
  <si>
    <t>Agua Purificada 100 ML + Colina 19 G + Lisina 10 G + Metionina 5 G + Sorbitol 10 G + VITAMINA B12 1 MG</t>
  </si>
  <si>
    <t>Reconstituyente Aplicado a Caninos, Reconstituyente Aplicado a Felinos, Reconstituyente Aplicado a Ovinos, Reconstituyente Aplicado a Caprinos</t>
  </si>
  <si>
    <t>S.P VETERINARIA S.A. - España</t>
  </si>
  <si>
    <t>RECONSTITUYENTE Y PROTECTOR HEPÁTICO PARA TODAS LAS ESPECIES</t>
  </si>
  <si>
    <t>HEPATONE E (ELIMINAR)</t>
  </si>
  <si>
    <t>10A2-9770-SESA-U</t>
  </si>
  <si>
    <t>FRASCOS AMPOLLA DE VIDRIO CONTENIENDO 50 ML , FRASCOS AMPOLLA DE VIDRIO CONTENIENDO 100 ML , FRASCOS AMPOLLA DE VIDRIO CONTENIENDO 250 ML;</t>
  </si>
  <si>
    <t>VIT SP ELECTROLITOS</t>
  </si>
  <si>
    <t>10A2-9771-AGROCALIDAD</t>
  </si>
  <si>
    <t>BOTELLA DE 1 LT , GARRAFA DE 5 LT</t>
  </si>
  <si>
    <t>Ácido Fólico 0.3 G + Ácido Láctico 200 mEq S/U + ÁCIDO NICOTINICO 12 G + AGUA PURIFICADA C.S.P 1000 ML + CALCIO 190 mEq S/U + Cloruro 1.980mEq S/U + Colina 20 mEq S/U + Lisina 20 mEq S/U + Metionina 10 mEq S/U + Pantotenato de Calcio 4 G + POLISORBATO 80 250 G + Potasio 100 mEq S/U + Selenio 33 MG + Sodio 1700 mEq S/U + Vitamina A 10.000.000 UI S/U + VITAMINA B1 1 G + VITAMINA B12 10 MG + Vitamina B2 2 G + Vitamina B6 1.6 G + VITAMINA D3 2.000.000 UI S/U + VITAMINA E 4.000 UI S/U + VITAMINA K3 2 G</t>
  </si>
  <si>
    <t>RECONSTITUYENTE VITAMINICOS Y ELECTROLITOS Aplicado a Bovinos, RECONSTITUYENTE VITAMINICOS Y ELECTROLITOS Aplicado a Ovinos, RECONSTITUYENTE VITAMINICOS Y ELECTROLITOS Aplicado a Caprinos, RECONSTITUYENTE VITAMINICOS Y ELECTROLITOS Aplicado a Aves, RECONSTITUYENTE VITAMINICOS Y ELECTROLITOS Aplicado a Lagomorfos, RECONSTITUYENTE VITAMINICOS Y ELECTROLITOS Aplicado a Porcinos</t>
  </si>
  <si>
    <t>VIT SP CHALEUR</t>
  </si>
  <si>
    <t>10A2-9772-AGROCALIDAD</t>
  </si>
  <si>
    <t>BOTELLA DE POLIETILENO DE 1 KG, GARRAFA DE POLIETILENO DE 5 KG</t>
  </si>
  <si>
    <t>ACIDO FÓLICO 5 MG + Lisina 600 MG + Metionina 1.500 MG + Nicotinamida 600 MG + Pantotenato de Calcio 400 MG + Treonina 250 MG + Triptofano 250 MG + VITAMINA A 800.000 UI S/U + VITAMINA B1 50 MG + VITAMINA B12 0.80 MG + Vitamina B2 50 MG + Vitamina B6 20 MG + VITAMINA C 5.000 MG + VITAMINA D3 150.000 UI S/U + VITAMINA E 100 MG + VITAMINA K3 200 MG</t>
  </si>
  <si>
    <t>PREMEZCLA VITAMINAS Y MINERALES Aplicado a Bovinos, PREMEZCLA VITAMINAS Y MINERALES Aplicado a Ovinos, PREMEZCLA VITAMINAS Y MINERALES Aplicado a Caprinos, PREMEZCLA VITAMINAS Y MINERALES Aplicado a Equinos, PREMEZCLA VITAMINAS Y MINERALES Aplicado a Aves</t>
  </si>
  <si>
    <t>ECUAMIX BROILER</t>
  </si>
  <si>
    <t>10A2-9802-AGROCALIDAD</t>
  </si>
  <si>
    <t>POLVO EN SACO DE POLIPROPILENO LAMINADO Y/O PAPEL CRAFT 5 KG, POLVO EN SACO DE POLIPROPILENO LAMINADO Y/O PAPEL CRAFT 10 KG, POLVO EN SACO DE POLIPROPILENO LAMINADO Y/O PAPEL CRAFT 15 KG, POLVO EN SACO DE POLIPROPILENO LAMINADO Y/O PAPEL CRAFT 20 KG, POLVO EN SACO DE POLIPROPILENO LAMINADO Y/O PAPEL CRAFT 25 KG, POLVO EN SACO DE POLIPROPILENO LAMINADO Y/O PAPEL CRAFT 40 KG</t>
  </si>
  <si>
    <t>Ácido Fólico 1800 MG + Ácido pantoténico 15000 MG + Aluminosilicato Hidratado 1500 G + Antioxidante 150 G + Biotina 100 MG + CARBONATO DE COBALTO 80 MG + Lisina 500 G + Metionina 500 G + Saborizante? 200 G + Selenito de sodio 200 MG + Sulfato de Cobre 8000 MG + Sulfato de Hierro 70000 MG + SULFATO DE MAGNESIO 75000 MG + Sulfato de Zinc 65000 MG + Vitamina A 12000000 U + Vitamina B1 2500 MG + Vitamina B12 16 G + Vitamina B2 6000 MG + Vitamina B3 Niacina 50000 MG + Vitamina B6 3500 MG + Vitamina C 250 G + VITAMINA D3 25000000 U + VITAMINA E 30000 U + Vitamina K 3000 MG + Yodato de Calcio 1200 MG</t>
  </si>
  <si>
    <t>ECUAMIX CERDOS</t>
  </si>
  <si>
    <t>10A2-9803-AGROCALIDAD</t>
  </si>
  <si>
    <t>POLVO EN SACOS DE POLIPROPILENO LAMINADO 5 U, POLVO EN SACOS DE POLIPROPILENO LAMINADO 10 U, POLVO EN SACOS DE POLIPROPILENO LAMINADO 15 U, POLVO EN SACOS DE POLIPROPILENO LAMINADO 20 U, POLVO EN SACOS DE POLIPROPILENO LAMINADO 25 U, POLVO EN SACOS DE POLIPROPILENO LAMINADO 40 U</t>
  </si>
  <si>
    <t>Ácido Fólico 300 MG + Ácido pantoténico 15000 MG + Aluminosilicato Hidratado 1500 G + Antioxidante 150 G + Biotina 200 MG + CARBONATO DE COBALTO 20 MG + Lisina 200 G + Metionina 500 G + Selenito de sodio 300 MG + Sulfato de Cobre 10000 MG + Sulfato de Hierro 80000 MG + SULFATO DE LISINA 30000 MG + SULFATO DE MANGANESO 30000 MG + Sulfato de Zinc 80000 MG + Treonina 50 G + Triptofano 25 G + Vitamina A 6000000 U + Vitamina B1 1500 MG + Vitamina B12 18 MG + Vitamina B2 4000 MG + Vitamina B3 Niacina 20000 MG + Vitamina B6 2000 MG + VITAMINA D3 1500000 U + VITAMINA E 10000 U + Vitamina K 2000 U + Yodato de Calcio 500 MG</t>
  </si>
  <si>
    <t>ECUAMIX POSTURA</t>
  </si>
  <si>
    <t>10A2-9804-AGROCALIDAD</t>
  </si>
  <si>
    <t>SACO DE 5 KILOS , SACO DE 10 KILOS , SACO DE 20 KILOS , SACO DE 25 KILOS , SACO DE 40 KILOS</t>
  </si>
  <si>
    <t>Ácido Fólico 800 MG + Ácido pantoténico 8000 MG + Aluminosilicato Hidratado 1500 G + Antioxidante 150 G + Biotina 50 MG + CARBONATO DE COBALTO 100 MG + Lisina 100 G + Metionina 500 G + Selenato de Sodio 250 MG + Sulfato de Cobre 5000 MG + SULFATO DE MANGANESO 75000 MG + Sulfato de Zinc 60000 MG + Vitamina A 10000 U + Vitamina B1 2000 MG + Vitamina B12 12 MG + Vitamina B2 4500 MG + Vitamina B3 Niacina 30000 MG + Vitamina B6 3000 MG + VITAMINA D3 2500000 U + VITAMINA E 15000 U + Vitamina K 4000 MG + Yodato de Calcio 800 MG</t>
  </si>
  <si>
    <t>AD3E</t>
  </si>
  <si>
    <t>10A-2983-AGROCALIDAD</t>
  </si>
  <si>
    <t>FRASCO DE VIDRIO DE 10 , FRASCO DE VIDRIO DE 100 , FRASCO DE VIDRIO DE 250 , FRASCO DE VIDRIO DE 500 ML</t>
  </si>
  <si>
    <t>VITAPEL P-G</t>
  </si>
  <si>
    <t>10A2-9916-AGROCALIDAD</t>
  </si>
  <si>
    <t>FRASCOS PLÁSTICOS CONTENIENDO 5 U, FRASCOS PLÁSTICOS CONTENIENDO 10 U, FRASCOS PLÁSTICOS CONTENIENDO 15 U, FRASCOS PLÁSTICOS CONTENIENDO 30 U, FRASCOS PLÁSTICOS CONTENIENDO 45 U, FRASCOS PLÁSTICOS CONTENIENDO 60 U, FRASCOS PLÁSTICOS CONTENIENDO 90 U, FRASCOS PLÁSTICOS CONTENIENDO 120 U</t>
  </si>
  <si>
    <t>Ácido pantoténico 3.300 MG + Biotina 0,033 MG + Metionina 405.000 MG + VITAMINA A 1650.000 UL + Vitamina B2 0,720 MG + Zinc Min 5.500 MG</t>
  </si>
  <si>
    <t>CRIA FORTE</t>
  </si>
  <si>
    <t>10A2-B-6594-AGROCALIDAD</t>
  </si>
  <si>
    <t>179143435800</t>
  </si>
  <si>
    <t>BOLSA DE ALUMINIO DE 120 G , BOLSA DE ALUMINIO DE 500 G , BOLSA DE ALUMINIO DE 1 KG , BOLSA DE ALUMINIO DE 1.5 KG</t>
  </si>
  <si>
    <t>Ácido Fólico 200 MG + Biotina 5 MG + Cobre 2.000 MG + Hierro 3.000 MG + Manganeso 200 MG + Niacina 20.000 MG + Potasio 8.000 MG + SACAROSA 110.000 MG + Sodio 1500 MG + Vehículo c.s.p. 1.000 G + Vitamina B12 10 MG + Vitamina B2 4.800 MG + Vitamina B5 10.000 MG + Vitamina B6 3.000 MG + Vitamina C 3.000 MG + VITAMINA D3 2.000.000 U + VITAMINA E 12.000 U + VITAMINA K3 4.000 MG + ZINC 250 MG</t>
  </si>
  <si>
    <t>BROILER FINALIZADOR</t>
  </si>
  <si>
    <t>10A3-10861-AGROCALIDAD</t>
  </si>
  <si>
    <t>SACOS DE POLIPROPILENO DE 5 KILOS , SACOS DE POLIPROPILENO DE 10 KILOS , SACOS DE POLIPROPILENO DE 20 KILOS , SACOS DE POLIPROPILENO DE 40 KILOS , SACOS DE POLIPROPILENO DE 25 KG</t>
  </si>
  <si>
    <t>CENIZA MAX 7 % + FIBRA CRUDA (MAX) 5 % + GRASA CRUDA (MIN) 5 % + Humedad Max 11 % + PROTEÍNA BRUTA (MIN) 18 %</t>
  </si>
  <si>
    <t>POLIVIT AD3E INYECTABLE</t>
  </si>
  <si>
    <t>10A-3277-AGROCALIDAD</t>
  </si>
  <si>
    <t>FRASCO DE VIDRIO NEUTRO 20ML , FRASCO DE VIDRIO NEUTRO 100ML</t>
  </si>
  <si>
    <t>Aceite de Cacahuate CSP 1 ML + ÁCIDO CÍTRICO 1 MG + ACIDO NORDIHIDROGUAYARETICO 1 MG + Vitamina A 500.000 UI S/U + VITAMINA D3 75.000 UI S/U + VITAMINA E 50 UI S/U</t>
  </si>
  <si>
    <t>10A-3389-AGROCALIDAD</t>
  </si>
  <si>
    <t>VIALES DE VIDRIO DE 20 ML, VIALES DE VIDRIO DE 50 ML, VIALES DE VIDRIO DE 100 ML, VIALES DE PLASTICO POLIPROPILENO DE 250 ML</t>
  </si>
  <si>
    <t>EXTRACTO DE HÍGADO VITAMINADO</t>
  </si>
  <si>
    <t>10A-3614-AGROCALIDAD</t>
  </si>
  <si>
    <t>AGUA 100 ML + Cianocobalamina 3,000 UG + Hidróxido de Sodio 0.17 G + Nicotinamida 10 G + Piridoxina 0.5 G + Riboflavina 0.5 G + Tiamina 5 G</t>
  </si>
  <si>
    <t>VIGOROL</t>
  </si>
  <si>
    <t>10A3-9942-AGROCALIDAD</t>
  </si>
  <si>
    <t>ENVASE DE POLIETILENO DE 250 ML</t>
  </si>
  <si>
    <t>ÁCIDO CAPRÍLICO 2 G + ÁCIDO LAÚRICO 50 G + ÁCIDO LINOLEICO 18.5 G + ÁCIDO LINOLENICO 2.5 G + ÁCIDO MIRÍSTICO 19 G + ÁCIDO OLEICO 14 G + ÁCIDO PALMÍTICO 11 G + BUTILHIDROXIANISOL (BHA) 93.75 MG + BUTILHIDROXITOLUENO 93.75 MG + Vitamina A 750000 UI S/U + VITAMINA D 12500 UI S/U + VITAMINA E 2.5 G</t>
  </si>
  <si>
    <t>SUPERGAN INYECTABLE</t>
  </si>
  <si>
    <t>10A-4018-AGROCALIDAD</t>
  </si>
  <si>
    <t>FRASCOS DE VIDRIO X 10 ML ( MUESTRAS MEDICA) , FRASCOS DE VIDRIO X 20 ML , FRASCOS DE VIDRIO X 50 ML , FRASCOS DE VIDRIO X 100 ML , FRASCOS DE VIDRIO X 250ML;</t>
  </si>
  <si>
    <t>VITAMINA A PALMITATO 600000 UI + VITAMINA D3 2000 UI</t>
  </si>
  <si>
    <t>COMPOL ADE</t>
  </si>
  <si>
    <t>10A-4164-AGROCALIDAD</t>
  </si>
  <si>
    <t>FRASCOS DE VIDRIO DE 100 ML, FRASCOS DE VIDRIO DE 250 ML</t>
  </si>
  <si>
    <t>COMPLEJO VITAMINICO Aplicado a Caninos, COMPLEJO VITAMINICO Aplicado a Ovinos, COMPLEJO VITAMINICO Aplicado a Equinos, COMPLEJO VITAMINICO Aplicado a Porcinos</t>
  </si>
  <si>
    <t>LAPISA, S.A. DE C.V. - México</t>
  </si>
  <si>
    <t>TRANSFERENCIA DE TITURALIDAD</t>
  </si>
  <si>
    <t>ROVIMIX B1</t>
  </si>
  <si>
    <t>10A-4398-AGROCALIDAD</t>
  </si>
  <si>
    <t>EXCIPIENTES C.S.P 1 G + Tiamina 980 MG</t>
  </si>
  <si>
    <t>Vitaminas Aplicado a Caninos, Vitaminas Aplicado a Felinos, Vitaminas Aplicado a Equinos, Vitaminas Aplicado a Bufalos, Vitaminas Aplicado a Lagomorfos</t>
  </si>
  <si>
    <t>DSM NUTRITIONAL PRODUCTS GMBH,EMIL-BARELL-STR.3,D-79639 GRENZACH-WYHLEN - Alemania</t>
  </si>
  <si>
    <t>ROVIMIX B2 80-SD</t>
  </si>
  <si>
    <t>10A-4399-AGROCALIDAD</t>
  </si>
  <si>
    <t>FUNDAS DE 20 KG.</t>
  </si>
  <si>
    <t>Dextrina 200 MG + Riboflavina 800 MG</t>
  </si>
  <si>
    <t>ADTITIVO VITAMÍNICO NUTRICIONAL Aplicado a Caninos, ADTITIVO VITAMÍNICO NUTRICIONAL Aplicado a Felinos, ADTITIVO VITAMÍNICO NUTRICIONAL Aplicado a Bovinos, ADTITIVO VITAMÍNICO NUTRICIONAL Aplicado a Ovinos, ADTITIVO VITAMÍNICO NUTRICIONAL Aplicado a Caprinos, ADTITIVO VITAMÍNICO NUTRICIONAL Aplicado a Equinos, ADTITIVO VITAMÍNICO NUTRICIONAL Aplicado a Aves</t>
  </si>
  <si>
    <t>MICROVIT B2 SUPRA 80</t>
  </si>
  <si>
    <t>10A-4434-AGROCALIDAD</t>
  </si>
  <si>
    <t>CAJA DE CARTÓN DE 25KG , BOLSA DE PAPEL 20 KG</t>
  </si>
  <si>
    <t>AGUA 5 % + BHT 4.6 % + Gelatina 10.4 % + VITAMINA B12 80 %</t>
  </si>
  <si>
    <t>ADISEO FRANCE - Francia</t>
  </si>
  <si>
    <t>MULTIVIT CH</t>
  </si>
  <si>
    <t>10A-4535-AGROCALIDAD</t>
  </si>
  <si>
    <t>FRASCOS Y BIDONES PLASTICOS DE 20 ML, FRASCOS Y BIDONES PLASTICOS DE 60 ML, FRASCOS Y BIDONES PLASTICOS DE 120 ML, FRASCOS Y BIDONES PLASTICOS DE 250 ML, FRASCOS Y BIDONES PLASTICOS DE 500 ML, FRASCOS Y BIDONES PLASTICOS DE 1 L, FRASCOS Y BIDONES PLASTICOS DE 2.5 L, FRASCOS Y BIDONES PLASTICOS DE 5 L, FRASCOS Y BIDONES PLASTICOS DE 20 L, FRASCOS Y BIDONES PLASTICOS DE 25 L</t>
  </si>
  <si>
    <t>COBALTO SULFATO 7H2O 3.2 MG + Cobre 3.5 MG + COLINA CITRATO 400 MG + D-PANTENOL 240 MG + Hierro 3.5 MG + LICINA CLORHIDRATO 400 MG + MAGNESIO CLORURO 23.5 MG + Manganeso 65 MG + Metionina 200 MG + Vitamina A 1000000 U + Vitamina B1 80 MG + Vitamina B2 200 MG + Vitamina B6 160 MG + VITAMINA D3 80000 U + VITAMINA E (ALFA-TOCOFEROL ACETATO) 400 MG + VITAMINA K3 60 MG + Vitamina PP 240 MG + ZINC 45 MG</t>
  </si>
  <si>
    <t>SUPLEMENTO NUTRICIONAL ORAL VITAMINICO- MINERAL ANTIBIOTICO Aplicado a Bovinos, SUPLEMENTO NUTRICIONAL ORAL VITAMINICO- MINERAL ANTIBIOTICO Aplicado a Ovinos, SUPLEMENTO NUTRICIONAL ORAL VITAMINICO- MINERAL ANTIBIOTICO Aplicado a Caprinos, SUPLEMENTO NUTRICIONAL ORAL VITAMINICO- MINERAL ANTIBIOTICO Aplicado a Equinos, SUPLEMENTO NUTRICIONAL ORAL VITAMINICO- MINERAL ANTIBIOTICO Aplicado a Aves, SUPLEMENTO NUTRICIONAL ORAL VITAMINICO- MINERAL ANTIBIOTICO Aplicado a Porcinos</t>
  </si>
  <si>
    <t>ZOODRY VM PONEDORAS PLUS</t>
  </si>
  <si>
    <t>10A-4545-AGROCALIDAD</t>
  </si>
  <si>
    <t>ACIDO FÓLICO 750 MG + ACIDO NICOTÍNICO 40000 MG + BIOTINA 50 MG + Cobre 10000 MG + COLINA 150000 MG + Hierro 50000 MG + Manganeso 80000 MG + Pantotenato de Calcio 10000 MG + VITAMINA A 10000000 U + VITAMINA B1 1000 MG + VITAMINA B12 12 MG + VITAMINA B2 5000 MG + VITAMINA B6 2000 MG + VITAMINA D3 2000000 U + VITAMINA E 15000 U + VITAMINA K3 2500 MG + Yodo 1500 MG + ZINC 60000 MG</t>
  </si>
  <si>
    <t>ROVIMIX ZOODRY VM PONEDORAS PLUS</t>
  </si>
  <si>
    <t>ACIDO FOLICO 750 MG + ÁCIDO NICOTINICO 40.000 MG + Biotina 50 MG + Cobre 10.000 MG + Colina 150.000 MG + D-PANTOTENATO DE CALCIO 10.000 MG + Hierro 50.000 MG + Manganeso 80.000 MG + MOYUELO DE TRIGO 1.5 KG + Selenio 200 MG + Vitamina A 10,000.000 U + Vitamina B1 1.000 MG + VITAMINA B12 12 MG + VITAMINA B2 5.000 MG + VITAMINA B6 2.000 MG + VITAMINA D3 2,000.000 U + VITAMINA E 15.000 U + VITAMINA K3 2.500 MG + Yodo 1.500 MG + ZINC 60.000 MG</t>
  </si>
  <si>
    <t>BETAFIN</t>
  </si>
  <si>
    <t>10A-4581-AGROCALIDAD</t>
  </si>
  <si>
    <t>BETAHINA ANHIDRA MINIMO 97 %</t>
  </si>
  <si>
    <t>Suplemento alimenticio Aplicado a Aves, Suplemento alimenticio Aplicado a Porcinos</t>
  </si>
  <si>
    <t>VITAMINAS A D3 E ORAL</t>
  </si>
  <si>
    <t>10A-4595-AGROCALIDAD</t>
  </si>
  <si>
    <t>FRASCO DE 15 ML, FRASCO DE 100 ML, FRASCO DE 1 L, FRASCO DE 5 L, FRASCO DE 25 L, FRASCO DE POLIETILENO DE BAJA DENSIDAD BLANCO 15 ML</t>
  </si>
  <si>
    <t>Vitamina A 100.000 UI/ ML + VITAMINA D3 20.000 UI/ ML + VITAMINA E 40 mg/ ML</t>
  </si>
  <si>
    <t>INVESA INDUSTRIAL VETERINARIA S.A - España</t>
  </si>
  <si>
    <t>VITAMINA ORAL</t>
  </si>
  <si>
    <t>COMPLEJO B</t>
  </si>
  <si>
    <t>10A-4600-AGROCALIDAD</t>
  </si>
  <si>
    <t>ENVASE DE 15 ML , ENVASE DE 100 ML , ENVASE DE 1 LT , ENVASE DE 15 ML , ENVASE DE 100 ML , ENVASE DE 5 LT , ENVASE DE 25 LT</t>
  </si>
  <si>
    <t>Agua Purificada 89 % + Biotina 20 MG + DEXAPANTENOL 50 G/L + Nicotinamida 50 G/L + Vitamina B1 10 G/L + Vitamina B12 2,5 M2 + Vitamina B2 10 G/L + VITAMINA B6 5 G/L</t>
  </si>
  <si>
    <t>Suplemento mineral Aplicado a Caninos, Suplemento mineral Aplicado a Felinos, Suplemento mineral Aplicado a Bovinos, Suplemento mineral Aplicado a Ovinos, Suplemento mineral Aplicado a Caprinos, Suplemento mineral Aplicado a Equinos, Suplemento mineral Aplicado a Aves, Suplemento mineral Aplicado a Cobayos, Suplemento mineral Aplicado a Porcinos</t>
  </si>
  <si>
    <t>NATU VIT AD3E 500</t>
  </si>
  <si>
    <t>10A-4671-AGROCALIDAD</t>
  </si>
  <si>
    <t>FRASCO DE VIDRIO AMBAR X 20 ML , FRASCO DE VIDRIO AMBAR X 100 ML , FRASCO DE VIDRIO AMBAR X 500 ML</t>
  </si>
  <si>
    <t>Vitamina A 500.000 UI U + VITAMINA D3 75.000 UI U + VITAMINA E TOCOFEROL 50 UI U</t>
  </si>
  <si>
    <t>MICROVIT H PROMIX 2000</t>
  </si>
  <si>
    <t>10A-4675-AGROCALIDAD</t>
  </si>
  <si>
    <t>CAJA DE 25 KILOS</t>
  </si>
  <si>
    <t>ALMIDÓN MAÍZ 37 % + BIOTINA 2 % + SILICE 1 %</t>
  </si>
  <si>
    <t>MICROVIT B6 PROMIX PYRIDOXINE</t>
  </si>
  <si>
    <t>10A-4676-AGROCALIDAD</t>
  </si>
  <si>
    <t>Aditivo Alimenticio Aplicado a Caninos, Aditivo Alimenticio Aplicado a Bovinos, Aditivo Alimenticio Aplicado a Equinos</t>
  </si>
  <si>
    <t>MICROVIT B12 PROMIX 10.000</t>
  </si>
  <si>
    <t>10A-4677-AGROCALIDAD</t>
  </si>
  <si>
    <t>CAJA DE CARTON DE 25 KILOS</t>
  </si>
  <si>
    <t>SILICE 0.5 - 1.5 %</t>
  </si>
  <si>
    <t>MICROVIT B3 PROMIX NIACIN</t>
  </si>
  <si>
    <t>10A-4679-AGROCALIDAD</t>
  </si>
  <si>
    <t>ACIDO NICOTÍNICO 99.5 %</t>
  </si>
  <si>
    <t>Suplemento vitaminico Aplicado a Caninos, Suplemento vitaminico Aplicado a Bovinos, Suplemento vitaminico Aplicado a Ovinos, Suplemento vitaminico Aplicado a Equinos</t>
  </si>
  <si>
    <t>MICROVIT D3 PROMIX 500</t>
  </si>
  <si>
    <t>10A-4682-AGROCALIDAD</t>
  </si>
  <si>
    <t>Aceite 18.5 % + Almidón 25.75 % + BHT 0.45 % + Gelatina 10.5 % + SILICE 1 % + Sucrosa 42.5 %</t>
  </si>
  <si>
    <t>MICROVIT B9 PROMIX ACIDO FOLICO</t>
  </si>
  <si>
    <t>10A-4684-AGROCALIDAD</t>
  </si>
  <si>
    <t>FUNDA DE 20 KILOS</t>
  </si>
  <si>
    <t>ACIDO FOLICO 95 %</t>
  </si>
  <si>
    <t>D-BIOTIN</t>
  </si>
  <si>
    <t>10A-4869-AGROCALIDAD</t>
  </si>
  <si>
    <t>BOLSAS DE 25 KG, BOLSAS DE 0.050 KG</t>
  </si>
  <si>
    <t>Biotina 20000000 UG/ KG</t>
  </si>
  <si>
    <t>Suplemento vitaminico Aplicado a Caninos, Suplemento vitaminico Aplicado a Felinos, Suplemento vitaminico Aplicado a Bovinos, Suplemento vitaminico Aplicado a Ovinos, Suplemento vitaminico Aplicado a Caprinos, Suplemento vitaminico Aplicado a Equinos, Suplemento vitaminico Aplicado a Aves, Suplemento vitaminico Aplicado a Porcinos</t>
  </si>
  <si>
    <t>ROVIMIX STAY C 35</t>
  </si>
  <si>
    <t>10A-5027-AGROCALIDAD</t>
  </si>
  <si>
    <t>VITAMINA C 350 MG</t>
  </si>
  <si>
    <t>DSM NUTRITIONAL PRODUCTS FRANCE ,1BOULEVARD D,ALSANCE,F68218 VILLAGE-NEUF - Francia</t>
  </si>
  <si>
    <t>A - VIBEN 600</t>
  </si>
  <si>
    <t>10A-5046-AGROCALIDAD</t>
  </si>
  <si>
    <t>FRASCO DE VIDRIO AMBAR TIPO I DE 50 ML , FRASCO DE VIDRIO AMBAR TIPO I DE 250 ML</t>
  </si>
  <si>
    <t>Aceite de girasol doblemente refinado 0,53 ML + ALCOHOL BENCÍLICO 0,04 ML + Propilparabeno puro 0,50 MG + Vitamina A (como palmitato) 600 000 UI S/U + VITAMINA E (COMO ACETATO) 60 MG</t>
  </si>
  <si>
    <t>06-05-2020 ACTUALIZACION DE DIRECCIÓN DE TITULAR, ELIMINACIÓN DE PRESENTACIONES</t>
  </si>
  <si>
    <t>HIPRAVIT-SE</t>
  </si>
  <si>
    <t>10A-5158-SESA</t>
  </si>
  <si>
    <t>AGUA 1 ML + BHT 0.5 MG + Propilenglicol 0.15 ML + SELENITO SÓDICO 1.5 MG + SIMUSOL-5100 211 MG + VITAMINA E 50 MG</t>
  </si>
  <si>
    <t>VITAMULT</t>
  </si>
  <si>
    <t>10A-5211-AGROCALIDAD</t>
  </si>
  <si>
    <t>ENVASE DE POLIETILENO DE 100 ML , ENVASE DE POLIETILENO DE 1 LT , ENVASE DE POLIETILENO DE 4 LT</t>
  </si>
  <si>
    <t>Cianocobalamina 0,0005 G + Glicerofosfato de calcio 1,0000 G + Glicerofosfato de Manganeso 0,1000 G + Glicerofosfato de sodio 0,0750 G + Nicotinamida 2,500 G + Piridoxina 0,075 G + Riboflavina fosfato sódica 0,075 G + Tiamina HCL USP 0,150 G</t>
  </si>
  <si>
    <t>GANAVITAN MK</t>
  </si>
  <si>
    <t>10A-5285-AGROCALIDAD</t>
  </si>
  <si>
    <t>FRASCO(TIPO I)DE 10 ML , FRASCO(TIPO II) DE 50 ML , FRASCO(TIPO II) DE 100 ML , FRASCO(TIPO II) DE 250 ML , FRASCO(TIPO II) DE 500 ML , CAJA CONTENIENDO 25 FRASCOS TIPO I POR 10 ML</t>
  </si>
  <si>
    <t>ÁCIDO CLORHIDRICO c.s.p 1 ML + AGUA ESTÉRIL C.S.P 1 ML + Fenol c.s.p 1 ML + Niacina 100 MG + PANTOTENATO CALCICO 5 MG + Vitamina B1 10 MG + VITAMINA B12 100 UG + Vitamina B2 3.0 MG + Vitamina B6 5.0 MG</t>
  </si>
  <si>
    <t>10A-5884-AGROCALIDAD</t>
  </si>
  <si>
    <t>VITAMINAS A D3 E</t>
  </si>
  <si>
    <t>FRASCOS DE 10 ML, FRASCOS DE 50 ML, FRASCOS DE 100 ML, FRASCOS DE 250 ML</t>
  </si>
  <si>
    <t>ACEITE DE COCO FRACCIONADO C.S.P 1 ML + ALCOHOL BENCILICO 15 MG + POLISORBATO 80 100 MG + TRIACETINA 460 MG + Vitamina A 500.000 UI S/U + VITAMINA D3 75.000 UI S/U + VITAMINA E 50 MG</t>
  </si>
  <si>
    <t>INVESA INDUSTRIAL VETERINARIA - España</t>
  </si>
  <si>
    <t>VITAMINA AD3E ORAL</t>
  </si>
  <si>
    <t>ENVASE DE 15 ML , ENVASE DE 100 ML , ENVASE DE 1 LT , ENVASE DE 5 LT , ENVASE DE 25 LT</t>
  </si>
  <si>
    <t>Vitamina A 100.000 UI/ ML + VITAMINA D3 20.000 UI/ ML + VITAMINA E 40MG/ ML</t>
  </si>
  <si>
    <t>INVESA - España</t>
  </si>
  <si>
    <t>COMPLEMIL 500</t>
  </si>
  <si>
    <t>10A-5936-AGROCALIDAD</t>
  </si>
  <si>
    <t>FRASCO DE 10 ML , FRASCO DE 100 ML , FRASCO DE 250 ML , FRASCO DE 500 ML , FRASCO DE 30 ML, FRASCO DE 50 ML, FRASCO DE 550 ML</t>
  </si>
  <si>
    <t>AGUA PARA INYECCION C.S.P 1 ML + ALCOHOL BENCILICO 0.015 ML + EDTA DISÓDICO DIHIDRATO 0.5 MG + HIDRÓXIDO DE SODIO 5.8 MG + LIDOCAÍNA CLORHIDRATO 10 MG + VITAMINA B1 125 MG + Vitamina B12 500 mcg S/U + VITAMINA B6 50 MG</t>
  </si>
  <si>
    <t>LABORATORIO APROFARM LTDA, PARA KYROVET LABORATORIES S.A. - Colombia</t>
  </si>
  <si>
    <t>28 DE ENERO DEL 2016. (TRANSFERENCIA DE TITULARIDAD) /Actualización de titular en sistema 18-04-2019</t>
  </si>
  <si>
    <t>VIGANTOL AD E FUERTE</t>
  </si>
  <si>
    <t>10A-605-AGROCALIDAD</t>
  </si>
  <si>
    <t>AMPOLLA DE 10 ML , FRASCO 25 ML , FRASCO 100 ML , FRASCO DE 250 ML , FRASCO DE 500 ML</t>
  </si>
  <si>
    <t>ALCOHOL BENCILICO 0.02 G + BENZOATO DE BENCILO 0.4 G + BUTILHIDROXIANISOL 0.015 G + CREMOPHOR EL (polietilenglicol-35) 0.02 G + DL-2TOCOFEROL 0.005 G + MIGLYOL 812 0.16 G + VITAMINA A 500.000 UI S/U + vitamina D3 75.000 U.I S/U + VITAMINA E 50 MG</t>
  </si>
  <si>
    <t>CONCENTRADO VITAMÍNICO Aplicado a Caninos, CONCENTRADO VITAMÍNICO Aplicado a Felinos, CONCENTRADO VITAMÍNICO Aplicado a Bovinos, CONCENTRADO VITAMÍNICO Aplicado a Ovinos, CONCENTRADO VITAMÍNICO Aplicado a Caprinos, CONCENTRADO VITAMÍNICO Aplicado a Equinos, CONCENTRADO VITAMÍNICO Aplicado a Aves, CONCENTRADO VITAMÍNICO Aplicado a Porcinos</t>
  </si>
  <si>
    <t>BAYER KOREA LTD - KOREA, DEMOCRATIC PEOPLE S REPUBLIC OF</t>
  </si>
  <si>
    <t>VITAMINA AD3E SOLUBLE</t>
  </si>
  <si>
    <t>10A-6165-AGROCALIDAD</t>
  </si>
  <si>
    <t>SOBRE DE 20 GR , FUNDAS DE 100 GR , FUNDAS DE 2.5 KG</t>
  </si>
  <si>
    <t>EXCIPIENTE 100 G</t>
  </si>
  <si>
    <t>Multivitamínico Aplicado a Bovinos, Multivitamínico Aplicado a Equinos, Multivitamínico Aplicado a Aves, Multivitamínico Aplicado a Porcinos</t>
  </si>
  <si>
    <t>INYAVIT AD3E 500</t>
  </si>
  <si>
    <t>10A-6177-AGROCALIDAD</t>
  </si>
  <si>
    <t>FRASCOS DE VIDRIO DE 10 ML, FRASCOS DE VIDRIO DE 20 ML, FRASCOS DE VIDRIO DE 50 ML, FRASCOS DE VIDRIO DE 100 ML, FRASCOS DE VIDRIO DE 250 ML, FRASCOS DE VIDRIO DE 500 ML, FRASCOS DE VIDRIO DE 1000 ML</t>
  </si>
  <si>
    <t>Vitamina A 500.000 UI U + vitamina D3 75.000 U.I U + VITAMINA E 50U.I U</t>
  </si>
  <si>
    <t>COMPLEJO VITAMINICO Aplicado a Bovinos, COMPLEJO VITAMINICO Aplicado a Ovinos, COMPLEJO VITAMINICO Aplicado a Equinos, COMPLEJO VITAMINICO Aplicado a Porcinos</t>
  </si>
  <si>
    <t>NATURALQUIMIC CIA. LTDA. - Ecuador</t>
  </si>
  <si>
    <t>COMPLEJO B INVESA</t>
  </si>
  <si>
    <t>10A-6243-AGROCALIDAD</t>
  </si>
  <si>
    <t>FRASCO DE VIDRIO COLOR TOPASIO DE 20 ML , FRASCO DE VIDRIO COLOR TOPASIO DE 50 ML , FRASCO DE VIDRIO COLOR TOPASIO DE 100 ML , FRASCO DE VIDRIO COLOR TOPASIO DE 250 ML</t>
  </si>
  <si>
    <t>Cianocobalamina 0,05 MG + Dexpantenol 10,00 MG + EXCIPIENTES CSP 1,00 MG + EXTRACTO HEPATICO 50,00 MG + Nicotinamida 12,5 MG + Piridoxina 5.0 MG + Tiamina 12,5 MG</t>
  </si>
  <si>
    <t>VITAFLUID</t>
  </si>
  <si>
    <t>10A-6501-AGROCALIDAD</t>
  </si>
  <si>
    <t>FRASCO DE VIDRIO DE 50 ML , FRASCO DE VIDRIO DE 100 ML , FRASCO DE VIDRIO DE 500 ML</t>
  </si>
  <si>
    <t>AGUA PARA PREPARADO DE INYECTABLES C.B.P. 1 ML + PARAHIDROXIBENZOATO DE PROPIL SODICO 0.001 ML + PARAHIDROXIBENZOATO METIL SÓDICO 0.009 ML + PROPILENGLICOL 0.3 ML</t>
  </si>
  <si>
    <t>FARMA - AD3E Sol. Iny</t>
  </si>
  <si>
    <t>10A-6609-AGROCALIDAD</t>
  </si>
  <si>
    <t>FRASCOS DE VIDRIO AMBAR CONTENIENDO 100 ML.</t>
  </si>
  <si>
    <t>AGUA PARA INYECCIÓN c.s.p. 1ml KG + ALFATOCOFEROL ACETATO 20mg KG + Colecalciferol 25000 UI KG + MACROGOLI RICINOLEAS 250mg KG + METIL PARAHIDROXIBENZOATO SÓDICO 1,14mg KG + PROPILENGLICOL 50mg KG + VITAMINA A DENSIDAD OLEOSA (+10) 50000 UI KG</t>
  </si>
  <si>
    <t>PREVENCION Y TRATAMIENTO DE DEFICIENCIAS DE VITAMINAS AD3 Y/O E Aplicado a Bovinos, PREVENCION Y TRATAMIENTO DE DEFICIENCIAS DE VITAMINAS AD3 Y/O E Aplicado a Ovinos, PREVENCION Y TRATAMIENTO DE DEFICIENCIAS DE VITAMINAS AD3 Y/O E Aplicado a Caprinos, PREVENCION Y TRATAMIENTO DE DEFICIENCIAS DE VITAMINAS AD3 Y/O E Aplicado a Equinos, PREVENCION Y TRATAMIENTO DE DEFICIENCIAS DE VITAMINAS AD3 Y/O E Aplicado a Aves, PREVENCION Y TRATAMIENTO DE DEFICIENCIAS DE VITAMINAS AD3 Y/O E Aplicado a Porcinos</t>
  </si>
  <si>
    <t>BIOVIT</t>
  </si>
  <si>
    <t>10A-6649-AGROCALIDAD</t>
  </si>
  <si>
    <t>SOBRES DE ALUMINIO DE 10 G , SOBRES DE ALUMINIO DE 20 G , SOBRES DE ALUMINIO DE 100 G , SOBRES DE ALUMINIO DE 1 KG , SOBRES DE ALUMINIO DE 5 KG.</t>
  </si>
  <si>
    <t>Ácido ascórbico 12000 MG + ÁCIDO D-PANTOTÉNICO 8000 MG + Ácido Fólico 300 MG + ELECTROLITOS 1000 MG + Lisina 1500 MG + Nicotinamida 1500 MG + Vitamina A 10.000.000 UI S/U + Vitamina B1 500 MG + Vitamina B12 6 UG + Vitamina B2 1000 MG + Vitamina B6 1200 MG + VITAMINA D3 1.500.000 UI S/U + VITAMINA E 5000 UI S/U + Vitamina K 4000 MG</t>
  </si>
  <si>
    <t>Vitaminas Aplicado a Bovinos, Vitaminas Aplicado a Ovinos, Vitaminas Aplicado a Caprinos, Vitaminas Aplicado a Equinos, Vitaminas Aplicado a Aves, Vitaminas Aplicado a Lagomorfos, Vitaminas Aplicado a Porcinos</t>
  </si>
  <si>
    <t>INSTAVIT</t>
  </si>
  <si>
    <t>10A-6722-AGROCALIDAD</t>
  </si>
  <si>
    <t>ENVASES PLÁSTICOS DE 100 CM3, ENVASES PLÁSTICOS DE 500 CM3</t>
  </si>
  <si>
    <t>Fosforilcolamina 2.5 G + Nicotinamida 10 G + Piridoxina 500 MG + Riboflavina 200 MG + Tiamina 500 MG + Vitamina A 1020000 UI U + Vitamina B12 4 MG + VITAMINA D3 15000 UI U + VITAMINA E 200 UI U</t>
  </si>
  <si>
    <t>Suplemento vitaminico Aplicado a Bovinos, Suplemento vitaminico Aplicado a Caprinos, Suplemento vitaminico Aplicado a Equinos, Suplemento vitaminico Aplicado a Porcinos</t>
  </si>
  <si>
    <t>FARMAVIT C</t>
  </si>
  <si>
    <t>10A-6725-AGROCALIDAD</t>
  </si>
  <si>
    <t>FUNDA DE PAPEL ALUMINIO DE 100 GR , FUNDA DE PAPEL ALUMINIO DE 500 GR , FUNDA DE PAPEL ALUMINIO DE 1000 GR</t>
  </si>
  <si>
    <t>POLISORBATO 80 C.S.P 1000 G + Vitamina C 80 G</t>
  </si>
  <si>
    <t>DEFIVIT</t>
  </si>
  <si>
    <t>10A-6790-AGROCALIDAD</t>
  </si>
  <si>
    <t>VITAMINA A 500.000 UL + VITAMINA E 50 UL</t>
  </si>
  <si>
    <t>B-PLEX</t>
  </si>
  <si>
    <t>10A-6914-AGROCALIDAD</t>
  </si>
  <si>
    <t>FRASCO DE VIDRIO TIPO II DE 10 ML , FRASCO DE VIDRIO TIPO II DE 20 ML , FRASCO DE VIDRIO TIPO II DE 100 ML , FRASCO DE VIDRIO TIPO II DE 250ML</t>
  </si>
  <si>
    <t>AGUA ESTERIL 1 ML + Biotina 0.1 MG + Cianocobalamina 0.05 MG + Nicotinamida B3 60 MG + Pantenol B5 5 MG + Piridoxina clorhidrato 4 MG + Riboflavina fosfato sódica 4 MG + TIAMINA B1 10 MG</t>
  </si>
  <si>
    <t>Multivitamínico Aplicado a Caninos, Multivitamínico Aplicado a Felinos, Multivitamínico Aplicado a Bovinos, Multivitamínico Aplicado a Ovinos, Multivitamínico Aplicado a Caprinos, Multivitamínico Aplicado a Equinos, Multivitamínico Aplicado a Aves, Multivitamínico Aplicado a Porcinos</t>
  </si>
  <si>
    <t>GANAE 650</t>
  </si>
  <si>
    <t>10A-7221-AGROCALIDAD</t>
  </si>
  <si>
    <t>ENVASE DE VIDRIO AMBAR DE 10 ML , ENVASE DE VIDRIO AMBARDE 50 ML , ENVASE DE VIDRIO AMBAR DE 100 ML , ENVASE DE VIDRIO AMBAR DE 250 ML , ENVASE DE VIDRIO AMBAR DE 500 ML</t>
  </si>
  <si>
    <t>ACEITE DE GIRASOL 1 ML + ALCOHOL BENCILICO 0.02 G + BENZOATO DE BENCILO 0.4253 G + BUTILHIDROXIANISOL (BHA) 0.0010 G + BUTILHIDROXITOLUENO 0.0034 G + Polisorbato 80 0.04 G + Vitamina A Propionato 6500000 UL + Vitamina E Acetato 130 UL</t>
  </si>
  <si>
    <t>FERROVET 100</t>
  </si>
  <si>
    <t>10A-7315-AGROCALIDAD</t>
  </si>
  <si>
    <t>FRASCO DE VIDRIO CONTENIENTO 100 ML</t>
  </si>
  <si>
    <t>AGUA PARA INYECCION C.S.P 1 ML + Fenol 5 MG + HIERRO DEXTRANO 100 MG</t>
  </si>
  <si>
    <t>MAX B1-B12 INYECTABLE</t>
  </si>
  <si>
    <t>10A-736-AGROCALIDAD</t>
  </si>
  <si>
    <t>FRASCO DE VIDRIO DE 2 ML</t>
  </si>
  <si>
    <t>Multivitamínico Aplicado a Caninos, Multivitamínico Aplicado a Aves</t>
  </si>
  <si>
    <t>AD3E MICROSULES</t>
  </si>
  <si>
    <t>10A-7528-AGROCALIDAD</t>
  </si>
  <si>
    <t>FRASCO VIDRIO DE 10 ML , FRASCO VIDRIO DE 20 ML , FRASCO VIDRIO DE 50 ML , FRASCO VIDRIO DE 100 ML , FRASCO VIDRIO DE 150 ML , FRASCO VIDRIO DE 200 ML , FRASCO VIDRIO DE 250 ML , FRASCO VIDRIO DE 500 ML</t>
  </si>
  <si>
    <t>VITAMINA A 50.000.000 UI U + VITAMINA D3 7.500.000 UI U + VITAMINA E 5.0 G</t>
  </si>
  <si>
    <t>COMPLEBET INYECTABLE</t>
  </si>
  <si>
    <t>10A-7532-AGROCALIDAD</t>
  </si>
  <si>
    <t>FRASCOS DE VIDRIO AMBAR DE 50 ML, FRASCOS DE VIDRIO AMBAR DE 100 ML, FRASCOS DE VIDRIO AMBAR DE 250 ML, FRASCOS DE VIDRIO AMBAR DE 500 ML, CAJA CONTENIENDO 10 FRASCOS DE 10 ML</t>
  </si>
  <si>
    <t>Cianocobalamina 0.05 M6 + D-PANTENOL 5 M6 + Nicotinamida 50 M6 + Piridoxina clorhidrato 5 M6 + Riboflavina fosfato sódica 5 M6 + Tiamina clorhidrato 10 M6</t>
  </si>
  <si>
    <t>COMPLEJO VITAMINICO Aplicado a Caninos, COMPLEJO VITAMINICO Aplicado a Bovinos, COMPLEJO VITAMINICO Aplicado a Ovinos, COMPLEJO VITAMINICO Aplicado a Equinos, COMPLEJO VITAMINICO Aplicado a Porcinos</t>
  </si>
  <si>
    <t>COASPHARMA S.A.S. PARA LABORATORIOS SERVINSUMOS S.A - Colombia</t>
  </si>
  <si>
    <t>CAMBIO DE MAQUILADOR(12/11/18)</t>
  </si>
  <si>
    <t>SERVIGAN ORAL</t>
  </si>
  <si>
    <t>10A-7538-AGROCALIDAD</t>
  </si>
  <si>
    <t>FRASCOS DE POLIETILENO DE ALTA DENSIDAD DE 100 ML, FRASCOS DE POLIETILENO DE ALTA DENSIDAD DE 250 ML, FRASCOS DE POLIETILENO DE ALTA DENSIDAD DE 500 ML, FRASCOS DE POLIETILENO DE ALTA DENSIDAD DE 1000 ML, COJINES DE POLIETILENO POR 20 ML, CAJA POR 100 COJINES DE 20 ML</t>
  </si>
  <si>
    <t>Agua Purificada 1 ML + BHT 2,50 MG + CHREMOPHOR RH 40 120 MG + Metilparabeno 4,00 MG + Propilparabeno 0,40 MG + VITAMINA A PALMITATO 30000 U + VITAMINA D3 12500 U + VITAMINA E (ALFA-TOCOFEROL ACETATO) 50 U</t>
  </si>
  <si>
    <t>SERVIGAN INYECTABLE</t>
  </si>
  <si>
    <t>10A-7543-AGROCALIDAD</t>
  </si>
  <si>
    <t>FRASCOS DE VIDRIO COLOR ÁMBAR TIPO I CONTENIENDO 50 ML, FRASCOS DE VIDRIO COLOR ÁMBAR TIPO I CONTENIENDO 100 ML, FRASCOS DE VIDRIO COLOR ÁMBAR TIPO I CONTENIENDO 250 ML, FRASCOS DE VIDRIO COLOR ÁMBAR TIPO I CONTENIENDO 500 ML</t>
  </si>
  <si>
    <t>VITAMINA A PALMITATO 500000 U</t>
  </si>
  <si>
    <t>Vitaminas Aplicado a Caninos, Vitaminas Aplicado a Bovinos, Vitaminas Aplicado a Equinos, Vitaminas Aplicado a Porcinos</t>
  </si>
  <si>
    <t>VITROFARMA S.A. PARA LABORATORIOS SERVINSUMOS - Colombia</t>
  </si>
  <si>
    <t>SERVIGAN</t>
  </si>
  <si>
    <t>Aceite Vegetal 1 ML + BHT 2,5 MG + Metilparabeno 1,0 MG + Propilparabeno 0,5 MG + VITAMINA A PALMITATO 500000 U + VITAMINA E (ALFA-TOCOFEROL ACETATO) 50 MG</t>
  </si>
  <si>
    <t>LABORATORIOS SERVINSUMOS - Colombia</t>
  </si>
  <si>
    <t>COMPLEJO AD3E</t>
  </si>
  <si>
    <t>10A-7592-AGROCALIDAD</t>
  </si>
  <si>
    <t>ACEITE DE COCO FRACCIONADO C.S.P 1 ML + ALCOHOL BENCÍLICO 15 MG + PLISORBATO 80 100 MG + Vitamina A 500000 U + VITAMINA D3 75000 U + VITAMINA E 50 MG</t>
  </si>
  <si>
    <t>PORCITEX</t>
  </si>
  <si>
    <t>10A-7744-AGROCALIDAD</t>
  </si>
  <si>
    <t>FUNDA PLÁSTICA 500 GR , FUNDA PLÁSTICA 1 KG , FUNDA PLÁSTICA 25 KG</t>
  </si>
  <si>
    <t>ACIDO NICOTÍNICO 100 MG + Ácido pantoténico 100 MG + Cloruro de Colina 12.000 MG + FLAVOMICINA 800 MG + Fósforo 600 MG + Vitamina A 8.000.000 U + Vitamina B1 600 MG + Vitamina B12 8 MG + Vitamina B2 100 MG + Vitamina B3 Niacina 250.000 U + VITAMINA E 1.000 U + Vitamina K 32 MG</t>
  </si>
  <si>
    <t>SUPERVITEX 22</t>
  </si>
  <si>
    <t>10A-7745-AGROCALIDAD</t>
  </si>
  <si>
    <t>FUNDAS DE 100 G, FUNDAS DE 1 KG</t>
  </si>
  <si>
    <t>Ácido ascórbico 16.600 MG + Ácido Fólico 450 MG + Vitamina A 2.2000.000 U + Vitamina B1 1.600 MG + Vitamina B12 22 MG + Vitamina B2 3.000 MG + Vitamina B6 2.600 MG + VITAMINA D3 5.500.000 U + VITAMINA E 22.000 U + VITAMINA K3 4.200 MG</t>
  </si>
  <si>
    <t>COMPLEJO B-TEX</t>
  </si>
  <si>
    <t>10A-7746-AGROCALIDAD</t>
  </si>
  <si>
    <t>FRASCOS DE PLÁSTICO DE 60 ML, FRASCOS DE PLÁSTICO DE 120 ML, FRASCOS DE PLÁSTICO DE 1 L, FRASCOS DE PLÁSTICO DE 1 GL, GOTERO DE 20 ML</t>
  </si>
  <si>
    <t>ÁCIDO NICOTINICO 50,000 M6 + Ácido pantoténico 12,000 M6 + Biotina 20 M6 + CALCIO 60 M6 + CONSERVANTES 3 % + ESTABILIZADOR 2 % + EXCIPIENTE 1 L + Magnesio 3,500 M6 + Potasio 8,000 M6 + Sodio 1.500 M6 + Vitamina B1 10,200 M6 + Vitamina B12 15 M6 + Vitamina B15 1,600 M6 + Vitamina B2 10,000 M6 + Vitamina B6 5,000 M6</t>
  </si>
  <si>
    <t>Suplemento vitaminico Aplicado a Caninos, Suplemento vitaminico Aplicado a Felinos, Suplemento vitaminico Aplicado a Bovinos, Suplemento vitaminico Aplicado a Ovinos, Suplemento vitaminico Aplicado a Caprinos, Suplemento vitaminico Aplicado a Equinos, Suplemento vitaminico Aplicado a Aves, Suplemento vitaminico Aplicado a Camelidos, Suplemento vitaminico Aplicado a Lagomorfos, Suplemento vitaminico Aplicado a Cobayos, Suplemento vitaminico Aplicado a Porcinos</t>
  </si>
  <si>
    <t>ROVIMIX C-EC</t>
  </si>
  <si>
    <t>10A-775-AGROCALIDAD</t>
  </si>
  <si>
    <t>VITAMINA C 975 MG</t>
  </si>
  <si>
    <t>DSM NUTRITIONAL PRODUCTS (UK) LIMITED.DARLY,AYRSHIRE,SCOTALND, UK, KA24.SU - Reino Unido</t>
  </si>
  <si>
    <t>CLORHIDRATO DE TIAMINA</t>
  </si>
  <si>
    <t>10A-780-AGROCALIDAD</t>
  </si>
  <si>
    <t>Tiamina clorhidrato 98 %</t>
  </si>
  <si>
    <t>Aditivo mineral Aplicado a Caninos, Aditivo mineral Aplicado a Felinos, Aditivo mineral Aplicado a Bovinos, Aditivo mineral Aplicado a Ovinos, Aditivo mineral Aplicado a Caprinos, Aditivo mineral Aplicado a Equinos, Aditivo mineral Aplicado a Aves, Aditivo mineral Aplicado a Porcinos</t>
  </si>
  <si>
    <t>APETOVIT</t>
  </si>
  <si>
    <t>10A-7886-AGROCALIDAD</t>
  </si>
  <si>
    <t>GOTERO PLASTICO DE 20 ML , FRASCO DE PLÁSTICO CON JERINGA DOSIFICADORA, DE 100 M6, FRASCO DE PLÁSTICO CON JERINGA DOSIFICADORA, DE 120 M6, FRASCO DE POLIETILENO DE 1 L, GALON DE 3,8 L, CANECA DE 20 L, FRASCO DE PLASTICO CON JERINGA DOSIFICADORA, DE 60 ML, TANQUE DE POLIETILENO DE 200 L</t>
  </si>
  <si>
    <t>ESTIMULANTE DE APETITO Aplicado a Caninos, ESTIMULANTE DE APETITO Aplicado a Felinos, ESTIMULANTE DE APETITO Aplicado a Bovinos, ESTIMULANTE DE APETITO Aplicado a Ovinos, ESTIMULANTE DE APETITO Aplicado a Caprinos, ESTIMULANTE DE APETITO Aplicado a Equinos, ESTIMULANTE DE APETITO Aplicado a Aves, ESTIMULANTE DE APETITO Aplicado a Porcinos</t>
  </si>
  <si>
    <t>26-03-2019 (AMPLIACIÓN DE PRESENRTACIONES Y ACTUALIZACIÓN DE ETIQUETAS)</t>
  </si>
  <si>
    <t>AINIL</t>
  </si>
  <si>
    <t>10A-7901-AGROCALIDAD</t>
  </si>
  <si>
    <t>FRASCOS DE VIDRIO DE 10 ML , FRASCOS DE VIDRIO DE 20 ML , FRASCOS DE VIDRIO DE 50 ML , FRASCOS DE VIDRIO DE 100 ML</t>
  </si>
  <si>
    <t>ÁCIDO CÍTRICO PH 6,30=7,70 U + AGUA PARA INYECCION 100 U + ALCOHOL BENCILICO 1 % + Arginina 7 %</t>
  </si>
  <si>
    <t>ANTIINFLAMATORIO,ANTIARTRÍTICO Y ANALGÉSICO Aplicado a Bovinos, ANTIINFLAMATORIO,ANTIARTRÍTICO Y ANALGÉSICO Aplicado a Equinos</t>
  </si>
  <si>
    <t>VIGAERMA ORAL</t>
  </si>
  <si>
    <t>10A-7917-AGROCALIDAD</t>
  </si>
  <si>
    <t>CAJAS DE CARTÓN POR 100 COJINES DE POLIPROPILENO DE 20 ML DE CONTENIDO</t>
  </si>
  <si>
    <t>VITAVET EMULSION</t>
  </si>
  <si>
    <t>10A-7960-AGROCALIDAD</t>
  </si>
  <si>
    <t>AGUA DESTILADA C.S.P 100 ML + ALCOHOL BENCÍLICO 4 ML + Cianocobalamina 10 MG + D-PANTENOL 500 MG + Nicotinamida 10000 MG + Piridoxina clorhidrato 500 MG + Propilparabeno 45 MG + Rivoflavina 5 fosfato 500 MG + Tiamina clorhidrato 2000 MG + VITAMINA A PALMITATO 5000000 U</t>
  </si>
  <si>
    <t>APROFARM LTDA. - Colombia</t>
  </si>
  <si>
    <t>COMPLELAND B12</t>
  </si>
  <si>
    <t>10A-8018-AGROCALIDAD</t>
  </si>
  <si>
    <t>FRASCO DE VIDRIO DE 20 ML , FRASCO DE VIDRIO DE 100 ML , FRASCO DE VIDRIO DE 250 ML , FRASCO DE VIDRIO DE 50 ML, FRASCO DE VIDRIO DE 500 ML</t>
  </si>
  <si>
    <t>Agua destilada 1 ML + ALCOHOL BENCÍLICO 0.0048 ML + Cianocobalamina (B12) 60 UG + Colina cloruro 50 MG + D-PANTENOL 10 MG + Nicotinamida 100 MG + Piridoxina clorhidrato sódico (B6) 5 MG + Rivoflavina 5 fosfato sódico (B6) 5 MG + Tiamina clorhidrato (B1) 10 MG</t>
  </si>
  <si>
    <t>TONICALL B12</t>
  </si>
  <si>
    <t>10A-8042-AGROCALIDAD</t>
  </si>
  <si>
    <t>FRASCO DE VIDIRO DE 20 ML , FRASCO DE VIDIRO DE 50 ML , FRASCO DE VIDIRO DE 100 ML , FRASCO DE VIDIRO DE 250 ML , FRASCO DE VIDIRO DE 500 ML</t>
  </si>
  <si>
    <t>Cloruro de Colina 50 MG + EXCIPIENTES c.s.p 1 ML + Vitamina B1 125 MG + Vitamina B12 500 UG + Vitamina B6 50 MG</t>
  </si>
  <si>
    <t>Suplemento vitaminico Aplicado a Caninos, Suplemento vitaminico Aplicado a Felinos, Suplemento vitaminico Aplicado a Bovinos, Suplemento vitaminico Aplicado a Ovinos, Suplemento vitaminico Aplicado a Equinos, Suplemento vitaminico Aplicado a Porcinos</t>
  </si>
  <si>
    <t>LABORATORIOS VETERLAND LTDA PARA LABORATORIOS CALLBEST LTDA - Colombia</t>
  </si>
  <si>
    <t>11/10/2018 MODIFICACIÓN DE DIRECCIÓN FABRICANTE Y TITULAR</t>
  </si>
  <si>
    <t>VIGOBEST AE ORAL</t>
  </si>
  <si>
    <t>10A-8048-AGROCALIDAD</t>
  </si>
  <si>
    <t>CAJA DE 100 COJINES POR 20 ML</t>
  </si>
  <si>
    <t>EXCIPIENTES c.s.p 1 ML + VITAMINA A 25.500 U + VITAMINA E 15 U</t>
  </si>
  <si>
    <t>Multivitamínico Aplicado a Bovinos, Multivitamínico Aplicado a Ovinos, Multivitamínico Aplicado a Equinos, Multivitamínico Aplicado a Porcinos</t>
  </si>
  <si>
    <t>VIGOLAND ORAL AD3E</t>
  </si>
  <si>
    <t>10A-8050-AGROCALIDAD</t>
  </si>
  <si>
    <t>10A-8116-AGROCALIDAD</t>
  </si>
  <si>
    <t>FUNDA PLÁSTICA PARA LA PRESENTACIÓN DE 10 G , SOBRES DE 20 G , SOBRE DE 100 G , SOBRES DE 1 KG , FUNDA PLÁSTICA DE 2,5 KG DENTRO DE UN BALDE PET , FUNDA PLÁSTICA DE 10 KG DENTRO DE UN BALDE PET , SOBRES DE 5 G</t>
  </si>
  <si>
    <t>COLORANTE ROJO 40 0.01 G + Dextrosa C.S.P 100 G + Vitamina A 1000.000 UI U + Vitamina C 1200 UI U + VITAMINA D3 200.000 UI U + VITAMINA E 175UI U</t>
  </si>
  <si>
    <t>Suplemento vitaminico Aplicado a Conejos, Suplemento vitaminico Aplicado a Cuyes, Suplemento vitaminico Aplicado a Caninos, Suplemento vitaminico Aplicado a Felinos, Suplemento vitaminico Aplicado a Bovinos, Suplemento vitaminico Aplicado a Ovinos, Suplemento vitaminico Aplicado a Equinos, Suplemento vitaminico Aplicado a Aves, Suplemento vitaminico Aplicado a Porcinos</t>
  </si>
  <si>
    <t>COMPOL B</t>
  </si>
  <si>
    <t>10A-8157-AGROCALIDAAD</t>
  </si>
  <si>
    <t>FRASCO DE VIDRIO DE 100 ML , FRASCO DE VIDRIO DE 250ML , FRASCO DE VIDRIO DE 20 ML</t>
  </si>
  <si>
    <t>ALCOHOL BENCILICO 1000 MG + Cianocobalamina 10 MG + LICINA CLORHIDRATO 250 MG + NIACINAMIDA 2500 MG + Pantenol 1233 MG + Piridoxina clorhidrato 200 MG + Riboflavina 200 MG + Tiamina clorhidrato 1000 MG + VEHICULO c.b.p 100 MG</t>
  </si>
  <si>
    <t>COMPLEJO VITAMINICO Aplicado a Bovinos</t>
  </si>
  <si>
    <t>LIPASA S.A - México</t>
  </si>
  <si>
    <t>MAYBE</t>
  </si>
  <si>
    <t>10A-8204-AGROCALIDAD</t>
  </si>
  <si>
    <t>FRASCO PLÁSTICO DE 1 LT , FRASCO PLÁSTICO DE 5 LT</t>
  </si>
  <si>
    <t>ACIDO FÓLICO 2 G + AGUA PURIFICADA 1000 ML + Biotina 20 G + D- PANTOTENATO 20 G + Nicotinamida 100 G + Sorbitol 100 G + Vitamina B1 5 G + VITAMINA B12 60 G + Vitamina B2 9 G + Vitamina B6 7 G + VITAMINA K3 5 G</t>
  </si>
  <si>
    <t>Suplemento vitaminico Aplicado a Bovinos, Suplemento vitaminico Aplicado a Ovinos, Suplemento vitaminico Aplicado a Aves, Suplemento vitaminico Aplicado a Porcinos</t>
  </si>
  <si>
    <t>STRESS PAK PLUS</t>
  </si>
  <si>
    <t>10A-8224-AGROCALIDAD</t>
  </si>
  <si>
    <t>BOLSA O SOBRE DE 100 G , BOLSA O SOBRE DE 1 KG, BOLSA O SOBRE DE 25 G, CAJA DISPENSADORA DE 40 SOBRES DE 25 gr CADA UNO S/U</t>
  </si>
  <si>
    <t>ÁCIDO CÍTRICO 10.00 MG + ACIDO FÓLICO 50 MG + Ácido pantoténico 2000 MG + BIOTINA 5 MG + DEXTROSA ANHIDRA 20.00 MG + ELECTROLITOS 42.00 MG + EXCIPIENTES C.S.P 42.00 MG + NIACINA 5000 MG + Vitamina A 5.000.000 U + VITAMINA B1 250 MG + Vitamina B12 2.5 MG + Vitamina B2 250 MG + VITAMINA B6 500 MG + Vitamina C 2000 MG + VITAMINA D3 500.000 U + VITAMINA E 1.250 U + Vitamina K 1000 MG</t>
  </si>
  <si>
    <t>10 DE ENERO DEL 2014. (AMPLIACIÓN DE PRESENTACIÓN)</t>
  </si>
  <si>
    <t>ADEVIT</t>
  </si>
  <si>
    <t>10A-8515-AGROCALIDAD</t>
  </si>
  <si>
    <t>FRASCO DE VIDRIO PARA 20 ML , FRASCO DE VIDRIO PARA 50 ML , FRASCO DE VIDRIO PARA 100 ML , FRASCO DE VIDRIO PARA 250 ML</t>
  </si>
  <si>
    <t>EXCIPIENTES 100 ML + Vitamina A 50.000.000 U + VITAMINA D3 7.500.000 U + VITAMINA E 5000 U</t>
  </si>
  <si>
    <t>Multivitamínico Aplicado a Caninos, Multivitamínico Aplicado a Bovinos, Multivitamínico Aplicado a Ovinos, Multivitamínico Aplicado a Caprinos, Multivitamínico Aplicado a Camelidos, Multivitamínico Aplicado a Porcinos</t>
  </si>
  <si>
    <t>26 DE ENERO DEL 2015. (TRANSFERENCIA DE TITULARIDAD)</t>
  </si>
  <si>
    <t>10A-8538-AGROCALIDAD</t>
  </si>
  <si>
    <t>ROVIMIX A 1000</t>
  </si>
  <si>
    <t>10A-8557-AGROCALIDAD</t>
  </si>
  <si>
    <t>DIOXIDO DE SILICIO 70 MG + FRUCTOSA 65 MG + GELATINA 368 MG + GLICERINA 40 MG + HIDROTOLUENO BUTILADO(BHT) 100 MG + VITAMINA A 357 MG</t>
  </si>
  <si>
    <t>ADTITIVO VITAMÍNICO NUTRICIONAL Aplicado a Caninos, ADTITIVO VITAMÍNICO NUTRICIONAL Aplicado a Felinos, ADTITIVO VITAMÍNICO NUTRICIONAL Aplicado a Bovinos, ADTITIVO VITAMÍNICO NUTRICIONAL Aplicado a Ovinos, ADTITIVO VITAMÍNICO NUTRICIONAL Aplicado a Caprinos, ADTITIVO VITAMÍNICO NUTRICIONAL Aplicado a Equinos, ADTITIVO VITAMÍNICO NUTRICIONAL Aplicado a Aves, ADTITIVO VITAMÍNICO NUTRICIONAL Aplicado a Lagomorfos, ADTITIVO VITAMÍNICO NUTRICIONAL Aplicado a Porcinos</t>
  </si>
  <si>
    <t>ROVIMIX AD3 1000/200</t>
  </si>
  <si>
    <t>10A-8558-AGROCALIDAD</t>
  </si>
  <si>
    <t>ACEITE VEGETAL 15 MG + DIOXIDO DE SILICIO 70 MG + FRUCTOSA 60 MG + Gelatina 353 MG + GLICERINA 40 MG + HIDROTOLUENO BUTILADO(BHT) 100 MG + VITAMINA A 357 MG + VITAMINA D3 5 MG</t>
  </si>
  <si>
    <t>COMPLEBET ORAL</t>
  </si>
  <si>
    <t>10A-8603-AGROCALIDAD</t>
  </si>
  <si>
    <t>FRASCO GOTERO DE 30 ML , FRASCOS DE 100 ML , FRASCO DE 1000 ML , GARRAFA DE 4 LT , DISPENSADOR X 12 GOTEROS DE 30 ML</t>
  </si>
  <si>
    <t>Biotina 1,0 MG + Glicerofosfato de calcio 1000 MG + Glicerofosfato de Magnesio 100 MG + Glicerofosfato de potasio 100 MG + Glicerofosfato de sodio 1800 MG + Nicotinamida 2200 MG + Piridoxina 100 MG + Riboflavina 100 MG + Vitamina B12 1000 UG</t>
  </si>
  <si>
    <t>JAMES BROWN PHARMA S.A. - Ecuador, LABORATORIOS SERVINSUMOS - Colombia</t>
  </si>
  <si>
    <t>BETOTAL - 12</t>
  </si>
  <si>
    <t>10A-8605-AGROCALIDAD</t>
  </si>
  <si>
    <t>VIAL DE VIDRIO DE 50 ML , VIAL DE VIDRIO DE 100 ML , VIAL DE VIDRIO DE 250 ML</t>
  </si>
  <si>
    <t>CIANOCOBALAMINA (VITAMINA B12) 0.01 G + EXCIPIENTES C.S.P 100.0 ML + Nicotinamida 2.0 G + Pantenol 0.46 G + Piridoxina 0.1 G + Riboflavina 0.2 G + Tiamina 3.0 G</t>
  </si>
  <si>
    <t>Multivitamínico Aplicado a Caninos, Multivitamínico Aplicado a Felinos, Multivitamínico Aplicado a Bovinos, Multivitamínico Aplicado a Ovinos, Multivitamínico Aplicado a Equinos, Multivitamínico Aplicado a Aves, Multivitamínico Aplicado a Camelidos, Multivitamínico Aplicado a Porcinos</t>
  </si>
  <si>
    <t>LABORATORIOS HOFARM S.A. - Perú, PARA: MONTANA S.A. - Perú</t>
  </si>
  <si>
    <t>SOLVIT INYECTABLE VITAMINAS AD3E-C</t>
  </si>
  <si>
    <t>10A-8621-AGROCALIDAD</t>
  </si>
  <si>
    <t>FRASCO DE VIDRIO AMBAR 20 ML , FRASCO DE VIDRIO AMBAR 100 ML , FRASCO DE VIDRIO AMBAR 250 ML , FRASCO DE VIDRIO AMBAR 500 ML</t>
  </si>
  <si>
    <t>AGUA DESTILADA C.S.P 1 ML + ALCOHOL BENCÍLICO 40 MG + Etanol 150 MG + TWEEN 80 280 MG + Vitamina A Propionato 500.000 U + VITAMINA C 350 U + VITAMINA D3 75.000 U + Vitamina E Acetato 50 U</t>
  </si>
  <si>
    <t>Farbiovet S.A, Lomas de la concepción, calle el sol, lote 40, pintag, Quito-Ecuador - Ecuador</t>
  </si>
  <si>
    <t>HEPATIN</t>
  </si>
  <si>
    <t>10A-8668-AGROCALIDAD</t>
  </si>
  <si>
    <t>ACIDO FOLICO 0.5 MG + ACIDO OROTICO 5 MG + AGUA PARA INYECCION 1 ML + Metilparabeno 3 MG + Monoetanolamina 6 MG + Nicotinamida 10 MG + Pantenol 3 MG + Propilparabeno 0.5 MG + Vitamina B12 1000 UG + Vitamina B6 2 MG</t>
  </si>
  <si>
    <t>Protector hepático Aplicado a Caninos, Protector hepático Aplicado a Ovinos, Protector hepático Aplicado a Caprinos, Protector hepático Aplicado a Equinos, Protector hepático Aplicado a Bovinos, Reconstituyente Aplicado a Felinos, Reconstituyente Aplicado a Camelidos, Reconstituyente Aplicado a Porcinos</t>
  </si>
  <si>
    <t>VITALAN</t>
  </si>
  <si>
    <t>10A-8670-AGROCALIDAD</t>
  </si>
  <si>
    <t>FRASCO DE 50 ML , FRASCO DE 100 ML , FRASCO DE 250 ML , FRASCO DE 500 ML</t>
  </si>
  <si>
    <t>BIORGAN</t>
  </si>
  <si>
    <t>10A-8680-AGROCALIDAD</t>
  </si>
  <si>
    <t>FRASCO DE VIDRIO 50 ML , FRASCO DE VIDRIO 100 ML , FRASCO DE VIDRIO 250 ML , FRASCO DE VIDRIO 500 ML</t>
  </si>
  <si>
    <t>AGUA PARA INYECCIÓN c.s.p. 1 ML + COLOR CARAMELO C.S.P 100 ML + FENOL C.S.P 100 ML + HIDRÓXIDO DE SODIO C.S.P 100 ML + Nicotinamida 100 MG + Rivoflavina 5 fosfato 3 MG + Tiamina clorhidrato 10 MG + Vitamina B12 50 UG</t>
  </si>
  <si>
    <t>COMPLEJO B INYECTABLE.</t>
  </si>
  <si>
    <t>10A-8753-AGROCALIDAD</t>
  </si>
  <si>
    <t>FRASCO DE 10 ML , FRASCO DE 100 ML , FRASCO DE 500 ML , FRASCO DE 50 ML</t>
  </si>
  <si>
    <t>Multivitamínico Aplicado a Caninos, Multivitamínico Aplicado a Felinos, Multivitamínico Aplicado a Bovinos, Multivitamínico Aplicado a Ovinos, Multivitamínico Aplicado a Equinos, Multivitamínico Aplicado a Porcinos</t>
  </si>
  <si>
    <t>COMPLEJO B ORAL</t>
  </si>
  <si>
    <t>10A-8755-AGROCALIDAD</t>
  </si>
  <si>
    <t>GOTERO PLASTICO X 20 ML , FRASCO PLASTICO PET BLANCO X 100 ML , FRASCO PLASTICO PET BLANCO X 1000 ML , CANECA DE 20 LITROS. , COJIN 20 ML, Frasco 250 ML, Frasco 500 ML, GALÓN PLÁSTICO 1 L, GALÓN PLÁSTICO 4 L</t>
  </si>
  <si>
    <t>Biotina 0.1 M6 + Cianocobalamina 0.05 M6 + Nicotinamida 60 M6 + Pantenol 5 M6 + Piridoxina 4 M6 + Riboflavina 4 M6 + Tiamina 10 M6</t>
  </si>
  <si>
    <t>Multivitamínico Aplicado a Caninos, Multivitamínico Aplicado a Bovinos, Multivitamínico Aplicado a Ovinos, Multivitamínico Aplicado a Equinos, Multivitamínico Aplicado a Cobayos, Multivitamínico Aplicado a Porcinos</t>
  </si>
  <si>
    <t>ADEFORTEX</t>
  </si>
  <si>
    <t>10A-8760-AGROCALIDAD</t>
  </si>
  <si>
    <t>ACEITE VEGETAL CSP 1 ML + BHA 6 MG + BHT 3 MG + Vitamina A 500.000 UI S/U + VITAMINA D3 75.000 UI S/U + VITAMINA E 50 MG</t>
  </si>
  <si>
    <t>Suplemento vitaminico Aplicado a Caninos, Suplemento vitaminico Aplicado a Bovinos, Suplemento vitaminico Aplicado a Ovinos, Suplemento vitaminico Aplicado a Equinos, Suplemento vitaminico Aplicado a Camelidos, Suplemento vitaminico Aplicado a Porcinos</t>
  </si>
  <si>
    <t>MAX B</t>
  </si>
  <si>
    <t>10A-8781-AGROCALIDAD</t>
  </si>
  <si>
    <t>FRASCO DE 10 ML , FRASCO DE 20 ML , FRASCO DE VIDRIO DE 100 ML</t>
  </si>
  <si>
    <t>Biotina 0.1 MG + Cianocobalamina 0.05 MG + Nicotinamida 60 MG + Pantenol 5 MG + Piridoxina 4 MG + Riboflavina 4 MG + Tiamina 10 MG</t>
  </si>
  <si>
    <t>VITAJET</t>
  </si>
  <si>
    <t>10A-8794AGROCALIDAD</t>
  </si>
  <si>
    <t>VIAL DE VIDRIO DE 20 ML , VIAL DE VIDRIO DE 100 ML , VIAL DE VIDRIO DE 250 ML</t>
  </si>
  <si>
    <t>ALCOHOL BENCILICO 30 MG + BUTILHIDROXITOLUENO 0.2 MG + GLICERIL TRICAPRILATO (MIGLIOL) 1 ML</t>
  </si>
  <si>
    <t>Suplemento vitaminico Aplicado a Bovinos, Suplemento vitaminico Aplicado a Porcinos</t>
  </si>
  <si>
    <t>VIGOVIT ORAL</t>
  </si>
  <si>
    <t>10A-8891-AGROCALIDAD</t>
  </si>
  <si>
    <t>JERINGA PLASTICA (POLIPROPILENO) DE 20 ML; CAJA X 24 JERINGAS</t>
  </si>
  <si>
    <t>AGENTE SOLUBILIZANTE 100 ML + AGUA PURIFICADA C.S.P 100 ML + ALCOHOL BENCILICO 100 ML + ESENCIA 100 ML + METIL PARABENO PROPILPARABENO 100 ML + SACARINA SODICA 100 ML + VITAMINA A PALMITATO 2500000 U + VITAMINA D3 500000 U + VITAMINA E 2500 U</t>
  </si>
  <si>
    <t>ASCORVEX INYECTABLE</t>
  </si>
  <si>
    <t>10A-8975-AGROCALIDAD</t>
  </si>
  <si>
    <t>Ácido ascórbico 250 MG + Ácido Cítrico 0.02 MG + AGUA C.S.P 1 ML + ALCOHOL BENCILICO 0.15 MG + Bisulfito de sodio 0.004 MG</t>
  </si>
  <si>
    <t>Vitaminas Aplicado a Caninos, Vitaminas Aplicado a Felinos, Vitaminas Aplicado a Bovinos, Vitaminas Aplicado a Equinos</t>
  </si>
  <si>
    <t>HEMOSTOP</t>
  </si>
  <si>
    <t>10A-8A4-11912-AGROCALIDAD</t>
  </si>
  <si>
    <t>GOTERO PLÁSTICO DE POLIETILENO DE ALTA DENSIDAD CONTENIENDO 10 ML , GOTERO PLÁSTICO DE POLIETILENO DE ALTA DENSIDAD CONTENIENDO 20 ML , FRASCO DE VIDRIO COLOR ÁMBAR CONTENIENDO 100 ML , FRASCO DE POLIETILENO COLOR BLANCO CONTENIENDO 1000 ML , GALONES DE POLIETILENO DE COLOR BLANCO CONTENIENDO 3800 ML , CANECA DE POLIETILENO DE ALTA DENSIDAD COLOR AZUL CONTENIENDO 20 LITROS</t>
  </si>
  <si>
    <t>Butil Hidroxitolueno 0,3 G + Monoetanolamina 0,74 ML + Paracetamol 2,5 G + Propilenglicol c.s.p. 100 ML + Vitamina K 4,0 G</t>
  </si>
  <si>
    <t>Analgésicos Aplicado a Aves, Suplemento vitaminico Aplicado a Aves</t>
  </si>
  <si>
    <t>ACIDO ASCORBICO POLVO FINO</t>
  </si>
  <si>
    <t>10A-9382-AGROCALIDAD</t>
  </si>
  <si>
    <t>CAJA DE CARTÓN CON FUNDA INTERNA DE POLIETILENO CONTENIENDO 25 KG</t>
  </si>
  <si>
    <t>Ácido ascórbico 25 KG</t>
  </si>
  <si>
    <t>DSM NUTRITIONAL PRODUCTS (UK) - Reino Unido</t>
  </si>
  <si>
    <t>D - PANTENOL</t>
  </si>
  <si>
    <t>10A-9383-AGROCALIDAD</t>
  </si>
  <si>
    <t>BALDES PLÁSTICOS DE 5 KILOS , BALDES DE PLÁSTICO DE 20 KILOS , BOTES DE ALUMINIO DE 0.50 KILOS</t>
  </si>
  <si>
    <t>Pantenol (NO DESCRIBE CANTIDAD) S/U</t>
  </si>
  <si>
    <t>DSM NUTRITIONAL PRODUCTS UK (LTD) - Reino Unido</t>
  </si>
  <si>
    <t>RIBOFLAVINA 5 FOSFATO SODICO</t>
  </si>
  <si>
    <t>10A-9384-AGROCALIDAD</t>
  </si>
  <si>
    <t>FUNDA DE 1.5 KILOS , FUNDA DE 25 KILOS</t>
  </si>
  <si>
    <t>Riboflavina 478.33 (peso molecular) S/U</t>
  </si>
  <si>
    <t>ROVIMIX BETA CAROTENO 10%</t>
  </si>
  <si>
    <t>10A-9385-AGROCALIDAD</t>
  </si>
  <si>
    <t>FUNDA DE PAPEL DE 5 KILOS , FUNDA DE PAPEL DE 20 KILOS , FUNDA DE PAPEL DE 100 KILOS , FUNDA DE PAPEL DE 300 KILOS , FUNDA DE PAPEL DE 500 KILOS , BOTE DE ALUMINIO DE 0.050 KILOS</t>
  </si>
  <si>
    <t>BETA CAROTENO 100 MG + Dextrina amarilla 118 MG + GELATINA 301 MG + GLICERINA 40 MG + HIDROTOLUENO BUTILADO(BHT) 40 MG + PALMITATO DE ASCORBILO 10 MG + Sucrosa 120 MG</t>
  </si>
  <si>
    <t>SUPLEMENTO ALIMENTICIO Aplicado a Bovinos, SUPLEMENTO ALIMENTICIO Aplicado a Ovinos, SUPLEMENTO ALIMENTICIO Aplicado a Caprinos, SUPLEMENTO ALIMENTICIO Aplicado a Equinos, SUPLEMENTO ALIMENTICIO Aplicado a Lagomorfos, SUPLEMENTO ALIMENTICIO Aplicado a Porcinos</t>
  </si>
  <si>
    <t>ENERGYVIT</t>
  </si>
  <si>
    <t>10A-9464-AGROCALIDAD</t>
  </si>
  <si>
    <t>SOBRE DE 100 GR , POTE DE 1 KG , BOLSA DE 5 KG</t>
  </si>
  <si>
    <t>AZÚCAR C.S.P. 8 G + CEREALES 100 G + CLORURO DE POTASIO 3 G + CLORURO DE SODIO 22 G + Lisina 3.5 G + Metionina 4 G + Nicotinamida 1 G + Pantotenato de Calcio 1 G + Sulfato de sodio 22 G + Vitamina A 1 G + Vitamina B1 0.10 G + Vitamina B2 0.18 G + Vitamina B6 0.20 G + VITAMINA D3 0.15 G + VITAMINA E 0.30 G + VITAMINA K3 0.20 G</t>
  </si>
  <si>
    <t>Multivitamínico Aplicado a Caninos, Multivitamínico Aplicado a Felinos, Multivitamínico Aplicado a Bovinos, Multivitamínico Aplicado a Ovinos, Multivitamínico Aplicado a Aves, Multivitamínico Aplicado a Porcinos</t>
  </si>
  <si>
    <t>SUPLEMENTO VITAMINICO CANIMIX</t>
  </si>
  <si>
    <t>10A-9517-AGROCALIDAD</t>
  </si>
  <si>
    <t>0990861927001</t>
  </si>
  <si>
    <t>FRASCO DE 15 ML , FRASCO DE 100 ML</t>
  </si>
  <si>
    <t>ACIDO FÓLICO 600 MG + ACIDO NICOTÍNICO 50 MG + Ácido pantoténico 30 MG + Biotina 1 MG + Sabor a Fresa 1 MG + Vitamina A 50000 U + Vitamina B1 15 MG + Vitamina B12 15 MG + Vitamina B2 15 MG + Vitamina B6 8 MG + VITAMINA D3 5000 U + VITAMINA E 25 U</t>
  </si>
  <si>
    <t>SUPLEMENTO VITAMÍNICO NUTRICIONAL Aplicado a Caninos, SUPLEMENTO VITAMÍNICO NUTRICIONAL Aplicado a Felinos, SUPLEMENTO VITAMÍNICO NUTRICIONAL Aplicado a Aves</t>
  </si>
  <si>
    <t>FINAVES S.A - Ecuador</t>
  </si>
  <si>
    <t>Certificado de registro indica como titular FINAVES S.A.</t>
  </si>
  <si>
    <t>ADEVITAL</t>
  </si>
  <si>
    <t>10A-9563-AGROCALIDAD</t>
  </si>
  <si>
    <t>CAJA POR 10 FRASCOS DE VIDRIO TIPO I X 10 ML , FRASCOS DE VIDRIO TIPO I X 50 ML , FRASCOS DE VIDRIO TIPO I X 100 ML , FRASCOS DE VIDRIO TIPO I X 250 ML</t>
  </si>
  <si>
    <t>Alcohol Bencílico Apirógeno NF 20,00 MG + Benzoato de Bencilo Apirógeno USP 400,00 MG + D-L Alfa Tocoferol (Vitamina E ACETATO) Apirógeno USP 55,00 MG + Hidroxiaanisol Butilado a Pirógeno NF 15,00 MG + Polioxil 35 aceite de castor Apirógeno NF 20,00 MG + Triglecéridos cadena media (miglyiol 812) Apirógeno BP/EP c.s.p 1,00 ML + Vitamina A Palmitato Apirógeno USP 352,941 MG + Vitamina D3 Colecalciferol Apirógeno USP 2,00 MG</t>
  </si>
  <si>
    <t>Suplemento vitaminico Aplicado a Bovinos, Suplemento vitaminico Aplicado a Ovinos, Suplemento vitaminico Aplicado a Caprinos, Suplemento vitaminico Aplicado a Equinos</t>
  </si>
  <si>
    <t>VITA C + B COMPLE</t>
  </si>
  <si>
    <t>10A-9569-AGROCALIDAD</t>
  </si>
  <si>
    <t>FRASCO DE 20 ML , FRASCO DE 50 ML , FRASCO DE 100 ML , FRASCO DE 250 ML , AMPOLLA DE 2 ML , AMPOLLA DE 5 ML , AMPOLLA DE 10 ML</t>
  </si>
  <si>
    <t>Agua destilada 1 ML + MITILPARABENO SÓDICO 0.2 MG + Propilparabeno 0.02 MG + Vitamina B1 10 MG + Vitamina B2 2 MG + Vitamina B3 Niacina 50 MG + Vitamina B6 5 MG + Vitamina C 4 MG</t>
  </si>
  <si>
    <t>COMPLEJO VITAMINICO Aplicado a Caninos, COMPLEJO VITAMINICO Aplicado a Bovinos, COMPLEJO VITAMINICO Aplicado a Equinos, COMPLEJO VITAMINICO Aplicado a Porcinos</t>
  </si>
  <si>
    <t>BROWNI-VIT</t>
  </si>
  <si>
    <t>10A-9614-AGROCALIDAD</t>
  </si>
  <si>
    <t>CÁPSULAS BLANDAS DE 5 ML EN POMO PLÁSTICO CONTENIENDO 50 CÁPSULAS</t>
  </si>
  <si>
    <t>Aceite Vegetal 1698.9795 MG + ACIDO ASCORBICO 560.000 MG + AGUA PURIFICADA 367.134 MG + AMARILLO Nº6 FD&amp;C CI 15985 0.132 MG + AZUL Nº1 FD&amp;C CI 42090 0.373 MG + Biotina 30.000 MG + CERA DE ABEJAS AMARILLA 450.000 MG + DIÓXIDO DE TITANIO CI 77891 1.200 MG + Gelatina Farmacéutica 576.000 MG + GLICERINA USP 252.000 MG + Lecitina de Soya Purificada 20.000 MG + Nicotinamida 37.500 MG + Pantotenato de Calcio 15.000 MG + Piridoxina 10.980 MG + Rivoflavina 20.000 MG + ROJO Nº40 FD&amp;C CI 16035 3.162 MG + SOFTISAN 378 (TRIGLICÉRIDOS ESTEÁRICO/CAPRÍLICO/CAPRICO/MIRÍSTICO) 235.000 MG + Tiamina 11.070 MG + Vitamina A 1176.4705 MG + VITAMINA B12 125.000 MG + VITAMINA D3 10.000 MG + VITAMINA E 6000.000 MG</t>
  </si>
  <si>
    <t>EPITELIZANTE OCULAR</t>
  </si>
  <si>
    <t>10A-9818-AGROCALIDAD</t>
  </si>
  <si>
    <t>1792746817001</t>
  </si>
  <si>
    <t>PRODUCTOS VETERINARIOS ECUATORIANOS MEVECSA S.A</t>
  </si>
  <si>
    <t>POMO DE 3,5 GR</t>
  </si>
  <si>
    <t>CASEINA 2.5 G + Metilparabeno 0.03 G + Propilparabeno 0.006 G + VASELINA LÍQUIDA 100 G + VASELINA SÓLIDA 60 G + Vitamina A 1 G + Vitamina E Acetato 0.1 G</t>
  </si>
  <si>
    <t>QUERACONJUNTIVITIS ULCERATIVA Aplicado a Caninos, QUERACONJUNTIVITIS ULCERATIVA Aplicado a Felinos</t>
  </si>
  <si>
    <t>TRANSFERENCIA DE TITULARIDAD (09/04/2019)</t>
  </si>
  <si>
    <t>VITAMINAS AD3E LAVETEC</t>
  </si>
  <si>
    <t>10A-9857-AGROCALIDAD</t>
  </si>
  <si>
    <t>FRASCOS DE 20 ML, FRASCOS DE 100 ML, FRASCOS DE 250 ML, FRASCOS DE 500 ML</t>
  </si>
  <si>
    <t>ALCOHOL BENCILICO 10 ML + Butil Hidroxitolueno 5 MG + CREMOPHOR 250 MG + Etanol CSP 1 ML + LUTROL F 127 180 MG + Vitamina A 500.00 UI S/U + VITAMINA D3 75.000 UI S/U + VITAMINA E 50 MG</t>
  </si>
  <si>
    <t>PREVENCION Y TRATAMIENTO DE DEFICIENCIAS DE VITAMINAS AD3 Y/O E Aplicado a Caninos, PREVENCION Y TRATAMIENTO DE DEFICIENCIAS DE VITAMINAS AD3 Y/O E Aplicado a Bovinos, PREVENCION Y TRATAMIENTO DE DEFICIENCIAS DE VITAMINAS AD3 Y/O E Aplicado a Ovinos, PREVENCION Y TRATAMIENTO DE DEFICIENCIAS DE VITAMINAS AD3 Y/O E Aplicado a Caprinos, PREVENCION Y TRATAMIENTO DE DEFICIENCIAS DE VITAMINAS AD3 Y/O E Aplicado a Equinos, PREVENCION Y TRATAMIENTO DE DEFICIENCIAS DE VITAMINAS AD3 Y/O E Aplicado a Porcinos</t>
  </si>
  <si>
    <t>APETOVIT INYECTABLE</t>
  </si>
  <si>
    <t>10A-9862-AGROCALIDAD</t>
  </si>
  <si>
    <t>FRASCO DE VIDRIO AMBAR TIPO II DE 20 ML , FRASCO DE VIDRIO AMBAR TIPO II DE 100 ML , FRASCO PLÁSTICO DE POLIPROPILENO DE ALTA DENSIDAD DE 250 ML , FRASCO PLÁSTICO DE POLIPROPILENO DE ALTA DENSIDAD DE 500 ML</t>
  </si>
  <si>
    <t>ESTIMULANTE DE APETITO Aplicado a Bovinos, ESTIMULANTE DE APETITO Aplicado a Equinos, ESTIMULANTE DE APETITO Aplicado a Porcinos</t>
  </si>
  <si>
    <t>ADEVITIC</t>
  </si>
  <si>
    <t>10A-9865-AGROCALIDAD</t>
  </si>
  <si>
    <t>FRASCO DE VIDRIO DE 2 ML , FRASCO DE VIDRIO DE 5 ML , FRASCO DE VIDRIO DE 10 ML , FRASCO DE VIDRIO DE 20 ML , FRASCO DE VIDRIO DE 50 ML , FRASCO DE VIDRIO DE 100 ML , FRASCO PLASTICO DE 20 ML , FRASCO DE PLASTICO DE 50 ML , FRASCO PLASTICO DE 100 ML , FRASCO DE PLASTICO DE 250 ML , FRASCO PLASTICO DE 500 ML , FRASCO DE PLASTICO DE 1000 ML</t>
  </si>
  <si>
    <t>ALCOHOL BENCILICO 2 % + TWEEN 80 5 % + Vitamina A 100.000 UI S/U + Vitamina C 100 MG + VITAMINA D3 50.000 UI S/U + VITAMINA E 60 MG</t>
  </si>
  <si>
    <t>Suplemento vitaminico Aplicado a Felinos, Suplemento vitaminico Aplicado a Bovinos, Suplemento vitaminico Aplicado a Equinos, Suplemento vitaminico Aplicado a Aves, Suplemento vitaminico Aplicado a Porcinos</t>
  </si>
  <si>
    <t>CATOSAL B12</t>
  </si>
  <si>
    <t>10AB-0481-AGROCALIDAD</t>
  </si>
  <si>
    <t>FRASCO DE VIDRIO AMBAR 50 ML , FRASCO DE VIDRIO AMBAR 100 ML , FRASCO DE VIDRIO AMBAR 250 ML</t>
  </si>
  <si>
    <t>+10% DE SUPLEMENTO 0.50 MG + AGUA PARA INYECCIÓN c.s.p. 87.95 G + BUTAFOSFAN 10 G + Hidróxido sódico 5.00 MG + N-BUTANOL 3.00 G + Vitamina B12 5 MG</t>
  </si>
  <si>
    <t>COADYUVANTE Aplicado a Caninos, COADYUVANTE Aplicado a Felinos, COADYUVANTE Aplicado a Bovinos, COADYUVANTE Aplicado a Caprinos, COADYUVANTE Aplicado a Equinos, COADYUVANTE Aplicado a Aves, COADYUVANTE Aplicado a Porcinos</t>
  </si>
  <si>
    <t>BAYER ALEMANIA KVP PHARMA+VETERINAR PRODUKTE GMBH PROJENSDORFER STRABE - Alemania</t>
  </si>
  <si>
    <t>NUCLEO BROILERS</t>
  </si>
  <si>
    <t>10AB-10063-AGROCALIDAD</t>
  </si>
  <si>
    <t>10AB-10064-AGROCALIDAD</t>
  </si>
  <si>
    <t>NUTRIMIN</t>
  </si>
  <si>
    <t>10AB-10219-AGROCALIDAD</t>
  </si>
  <si>
    <t>NUTRICIÓN SALES Y MINERALES S.A.- NUTRISALMINSA S.A.</t>
  </si>
  <si>
    <t>TARRO CONTENIENDO 1 KG , FUNDA DE PAPEL DE POLIPROPILENO DE 5 KG , FUNDA DE PAPEL DE POLIPROPILENO DE 10 KG , FUNDA DE PAPEL DE POLIPROPILENO DE 20 KG , FUNDA DE PAPEL DE POLIPROPILENO DE 25 KG</t>
  </si>
  <si>
    <t>CALCIO 220 G + Cobalto 200 MG + Cobre 5 G + CONSERVANTES 113 MG + EXCIPIENTE C.B.P 1000 G + Fósforo 150 G + Hierro 10 G + Magnesio 13 G + Manganeso 1.2 G + Nicotinamida 320 MG + PECUAROMA 700 MG + Selenio 3 MG + Vitamina A 160.000 UI U + Vitamina C 10000 G + VITAMINA D3 32.000 UI U + VITAMINA E 350 UI U + Yodo 400 MG + ZINC 24 G</t>
  </si>
  <si>
    <t>COMPLEJO MINERAL VITAMINIZADO Aplicado a Bovinos, COMPLEJO MINERAL VITAMINIZADO Aplicado a Ovinos, COMPLEJO MINERAL VITAMINIZADO Aplicado a Caprinos, COMPLEJO MINERAL VITAMINIZADO Aplicado a Equinos, COMPLEJO MINERAL VITAMINIZADO Aplicado a Porcinos</t>
  </si>
  <si>
    <t>CALCIFICANTE TOTAL P-G PALATABLE</t>
  </si>
  <si>
    <t>10AB-10314-SESA</t>
  </si>
  <si>
    <t>FORMULA A : VITAMINAS EN SOLUCION . FORMULA B: ENVASADOS EN FRASCOS PLASTICOS DE POLIETILENO DE ALTA DENSIDAD CONTENIENDO 60 COMPRIMIDOS MAS FRASCO GOTERO DE 5 ML, FORMULA A : VITAMINAS EN SOLUCION . FORMULA B: ENVASADOS EN FRASCOS PLASTICOS DE POLIETILENO DE ALTA DENSIDAD CONTENIENDO120 COMRPIMIDOS MAS FRASCO GOTERO DE 10 ML</t>
  </si>
  <si>
    <t>ACEITE DE MAIZ 100,00 ML + Almidón 346,0 MG + Carbonato de Calcio 488,6 MG + Estearato de Magnesio 20,0 MG + Gelatina 126,0 MG + IODATO DE CALCIO 0,55 MG + LACTOSA 607,965 MG + OXIDO DE COBRE 0,205 MG + OXIDO DE MANGANESO 0,175 MG + SABOR H-L 400 MG + SULFATO DE MAGNESIO 0,11 MG + VITAMINA A PALMITATO 1700.000 UI/g 588,240 MG + VITAMINA D3 40.000 U.I 2,500 MG + VITAMINA E 5,000 MG</t>
  </si>
  <si>
    <t>FORTIPET</t>
  </si>
  <si>
    <t>10AB-10544-AGROCALIDAD</t>
  </si>
  <si>
    <t>FRASCO DE POLIETILENO DE 50 ML , FRASCO DE POLIETILENO DE 120 ML , FRASCO DE POLIETILENO DE 240 ML , FRASCO DE POLIETILENO DE 360 ML , GARRAFA DE POLIETILENO DE 500 ML , GARRAFA DE POLIETILENO DE 1 LT , GARRAFA DE POLIETILENO DE 2 LT , GARRAFA DE POLIETILENO DE 4 LT</t>
  </si>
  <si>
    <t>ÁCIDO LINOLEICO 42,90 G + ÁCIDO LINOLENICO 4,85 G + ÁCIDO OLEICO 21,90 G + Biotina 0,1 MG + Colina 240 MG + L-METIONINA 210 MG + Piridoxina 30 MG + Selenio 0,15 MG + VITAMINA D3 10.000 U + VITAMINA E 120 U + ZINC 120 MG</t>
  </si>
  <si>
    <t>Suplemento nutricional Aplicado a Caninos, Suplemento nutricional Aplicado a Felinos</t>
  </si>
  <si>
    <t>ORGANPLUS</t>
  </si>
  <si>
    <t>10AB-10546-AGROCALIDAD</t>
  </si>
  <si>
    <t>FRASCO DE POLIETILENO DE 10 ML , FRASCO DE POLIETILENO DE 50 ML , FRASCO DE POLIETILENO DE 100 ML , FRASCO DE POLIETILENO DE 250 ML , FRASCO DE POLIETILENO DE 500 ML</t>
  </si>
  <si>
    <t>AGUA PARA INYECCIÓN c.s.p. 100 G + ALCOHOL BENCILICO 1,00 G + Clorhidrato de L-Arginina 200 MG + Clorhidrato de L-Histidina 210 MG + Clorhidrato de L-Lisina 1.000 MG + Cloruro de Magnesio 210 MG + CLORURO DE SODIO 42 MG + Cloruro de Zinc 10 MG + DL-METIONINA 210 MG + Glicina 420 MG + Hipofosfito de calcio 1500 MG + L-LEUCINA 210 MG + L TRIPTOFANO 210 MG + L-VALINA 200 MG + Metilparabeno 0,10 MG + Propilparabeno 0,01 G + PVP K-17 2,0 G + Solutol HS 15 3,00 G + Sulfato de cobalto 28,63 MG + Sulfato de Cobre 2,0 MG + Vitamina B12 5.000 UG + VITAMINA D 2.000.000 U + VITAMINA E 100 U + Yoduro de Potasio 15 MG</t>
  </si>
  <si>
    <t>Suplemento vitamínico mineral Aplicado a Caninos, Suplemento vitamínico mineral Aplicado a Bovinos, Suplemento vitamínico mineral Aplicado a Ovinos, Suplemento vitamínico mineral Aplicado a Caprinos, Suplemento vitamínico mineral Aplicado a Porcinos</t>
  </si>
  <si>
    <t>LABORATORIOS VETERLAND PARA LABORATORIOS SERVINSUMOS - Colombia</t>
  </si>
  <si>
    <t>MODIVITASAN</t>
  </si>
  <si>
    <t>10A-B-11091-AGROCALIDAD</t>
  </si>
  <si>
    <t>FRASCO DE VIDRIO DE 10 ML , FRASCO DE VIDRIO DE 20 ML , FRASCO DE VIDRIO DE 50 ML , FRASCO DE VIDRIO DE 100 ML , FRASCO DE VIDRIO DE 250ML , FRASCO DE VIDRIO DE 500 ML</t>
  </si>
  <si>
    <t>ÁCIDO CÍTRICO 8 MG + ADENOSÍN TRIFOSFATO DISÓDICO 3 MG + Agua Purificada 1 ML + Citrato de Hierro Amoniacal 4 MG + CITRATO DE SODIO 4 MG + CLORURO DE SODIO 0.420 MG + DL-METIONINA 2.1 MG + Glicerofosfato de sodio 10 MG + Gluconato de Calcio 0.038 MG + Gluconato de Cobalto 0.201 MG + Gluconato de Zinc 1.672 MG + GLUCONATO MAGNÉSICO 3.187 MG + Glutamato de Sodio 4.2 MG + L-arginina 2 MG + L-HISTIDINA 2.1 MG + L-LEUCINA 2.1 MG + L-Lisina 10 MG + L-Treonina 1 MG + L-TRIPTÓFANO 0.5 MG + L-VALINA 2 MG + SELENITO DE SODIO 0.5 MG + VITAMINA A 30000000 U + Vitamina B12 0.05 MG + VITAMINA D3 10000000 U + VITAMINA E 10 MG + Yoduro de Potasio 2 MG</t>
  </si>
  <si>
    <t>Multivitamínico Aplicado a Caninos, Multivitamínico Aplicado a Felinos, Multivitamínico Aplicado a Bovinos, Multivitamínico Aplicado a Ovinos, Multivitamínico Aplicado a Caprinos, Multivitamínico Aplicado a Equinos, Multivitamínico Aplicado a Aves, Multivitamínico Aplicado a Camelidos, Multivitamínico Aplicado a Lagomorfos, Multivitamínico Aplicado a Cobayos, Multivitamínico Aplicado a Porcinos</t>
  </si>
  <si>
    <t>CALCIO+ORAL</t>
  </si>
  <si>
    <t>10AB-11094-AGROCALIDAD</t>
  </si>
  <si>
    <t>GUILLERMO ALFONSO MORALES GARZÓN (GUIMO LABORATORIO FARMACÉUTICO)</t>
  </si>
  <si>
    <t>FRASCO PLASTICO DE 100 ML, FRASCO PLASTICO DE 500 ML</t>
  </si>
  <si>
    <t>AGUA C.S.P 100 ML + Cloruro de Magnesio 1,5 G + Dextrosa 10 G + Gluconato de Calcio 20 G + LEVULINATO DE CALCIO 2,0 G</t>
  </si>
  <si>
    <t>LINDOPEL POLVO</t>
  </si>
  <si>
    <t>10AB-11626-AGROCALIDAD</t>
  </si>
  <si>
    <t>TARRO DE HOJALATA CON RECUBRIMIENTO INTERNO DE LACA SANITARIA CONTENIENDO 300 GRAMOS , TARRO DE HOJALATA CON RECUBRIMIENTO INTERNO DE LACA SANITARIA CONTENIENDO TARRO PLÁSTICO CONTENIENDO 1 KILO</t>
  </si>
  <si>
    <t>AA 2000 MG + ÁCIDO LINOLEICO 7000 MG + ÁCIDO LINOLENICO 1400 MG + ÁCIDO OLEICO 2600 MG + Biotina 24 UG + Butil Hidroxitolueno 100 MG + Cloruro de Colina 800 MG + Colina 597 MG + DHA(Ácido Docosahexaenoico) 3240 MG + EPA(Ácido Eicosapentanoico) 5000 MG + Extracto de Yucca Schidígera 60 MG + Harina de soya 100 G + INOSITOL 500 MG + Lisina 100 MG + Metionina 200 MG + Pantotenato de Calcio 50 UG + SABOR 150 MG + Selenio 54,79 UG + Selenito de sodio 120 UG + SORBATO DE POTASIO 200 MG + Sulfato de Zinc 137 UG + VITAMINA A 6000 U + VITAMINA D3 60 U + Vitamina E Acetato 500 U + ZINC 55,48 UG</t>
  </si>
  <si>
    <t>PX INI PERFECTO</t>
  </si>
  <si>
    <t>10AB-11655-AGROCALIDAD</t>
  </si>
  <si>
    <t>SACOS DE PAPEL DE PAPEL MULTICAPA DE 10KG , SACOS DE PAPEL DE PAPEL MULTICAPA DE 15KG , SACOS DE PAPEL DE PAPEL MULTICAPA DE 20KG , SACOS DE PAPEL DE PAPEL MULTICAPA DE 30KG , SACOS DE PAPEL DE PAPEL MULTICAPA DE 40KG , SACOS DE PAPEL DE PAPEL MULTICAPA DE 45KG</t>
  </si>
  <si>
    <t>Hierro 10000 MG + Vitamina A 1200000 UI S/U + VITAMINA D3 200000 UI S/U + VITAMINA E 3400 UI S/U + ZINC 17000 MG</t>
  </si>
  <si>
    <t>BIOPLEX® TR CERDOS</t>
  </si>
  <si>
    <t>10AB-11683-AGROCALIDAD</t>
  </si>
  <si>
    <t>BOLSAS DE PEAD + PEBD POR 25KG.</t>
  </si>
  <si>
    <t>Cromolevadura 2.0 % + IODATO DE POTASIO 0.02 % + LEVADURA DE CERVEZA SECA 26.31 % + Proteinato de Cobre 5.0 % + Proteinato de Hierro 26.67 % + Proteinato de Manganeso 6,67 % + Proteinato de Zinc 33.33 %</t>
  </si>
  <si>
    <t>BIOPLEX TR Se AVES</t>
  </si>
  <si>
    <t>10AB-11684-AGROCALIDAD</t>
  </si>
  <si>
    <t>BOLSA PEAD+PEBD POR 25KG</t>
  </si>
  <si>
    <t>IODATO DE POTASIO 0.07 % + LEVADURA DE CERVEZA SECA 4.93 % + Proteinato de Cobre 6.00 % + Proteinato de Hierro 20.00 % + Proteinato de Manganeso 33.33 % + Proteinato de Zinc 26.67 % + SELENIO LEVADURA - MINERAL ORGÁNICO 9.00 %</t>
  </si>
  <si>
    <t>PHOSFORPLUS</t>
  </si>
  <si>
    <t>10AB-11700-AGROCALIDAD</t>
  </si>
  <si>
    <t>AMPOLLAS DE MATERIAL PLÁSTICO (POLIPROPILENO RANDOM) TRATADO, DE COLOR AMBAR DE 500 , AMPOLLAS DE MATERIAL PLÁSTICO (POLIPROPILENO RANDOM) TRATADO, DE COLOR AMBAR DE 100 ML</t>
  </si>
  <si>
    <t>AGUA ESTÉRIL C.S.P 100.0 ML + Etanol 5.5 G + FOSFATO MONOBASICO DE DE SODIO MONOHIDRATO 11.5 G + GERMABEN 0.5 G + Glicerofosfato de sodio 8.5 G + Hipofosfito de Sodio 16.3 G + Propilenglicol 20.0 G + TWEEN 20 5.5 G + Vitamina D2 500.000 UI S/U</t>
  </si>
  <si>
    <t>VITAMINAS CON MINERALES Aplicado a Bovinos, VITAMINAS CON MINERALES Aplicado a Ovinos, VITAMINAS CON MINERALES Aplicado a Porcinos</t>
  </si>
  <si>
    <t>LABORATORIOS AGROINSUMOS - Argentina</t>
  </si>
  <si>
    <t>PX GEST PERFECTO</t>
  </si>
  <si>
    <t>10AB-11707-AGROCALIDAD</t>
  </si>
  <si>
    <t>SACOS DE PAPEL MULTICAPA DE 10 KG , SACOS DE PAPEL MULTICAPA DE 20 KG , SACOS DE PAPEL MULTICAPA DE 30 KG , SACOS DE PAPEL MULTICAPA DE 40 KG</t>
  </si>
  <si>
    <t>Hierro 11750 MG + Vitamina A 1060000 UI S/U + VITAMINA D3 195000 UI S/U + VITAMINA E 4360 S/U + Zinc Min 16600 MG</t>
  </si>
  <si>
    <t>PX DES PERFECTO</t>
  </si>
  <si>
    <t>10AB-11709-AGROCALIDAD</t>
  </si>
  <si>
    <t>SACOS DE PAPEL MULTICAPA DE POLIETILENO DE ALTA DENSIDAD DE 10 KG , SACOS DE PAPEL MULTICAPA DE POLIETILENO DE ALTA DENSIDAD DE 20 KG , SACOS DE PAPEL MULTICAPA DE POLIETILENO DE ALTA DENSIDAD DE 30 KG , SACOS DE PAPEL MULTICAPA DE POLIETILENO DE ALTA DENSIDAD DE 40 KG</t>
  </si>
  <si>
    <t>EURO NUTEC PREMIX S.A. - México</t>
  </si>
  <si>
    <t>SACOS DE PAPEL MULTICAPA DE POLIETILENO DE ALTA DENSIDAD DE 10 KG, SACOS DE PAPEL MULTICAPA DE POLIETILENO DE ALTA DENSIDAD DE 20 KG, SACOS DE PAPEL MULTICAPA DE POLIETILENO DE ALTA DENSIDAD DE 30 KG, SACOS DE PAPEL MULTICAPA DE POLIETILENO DE ALTA DENSIDAD DE 40 KG</t>
  </si>
  <si>
    <t>Hierro 105000 MG + Vitamina A 870000 UI S/U + VITAMINA D3 130000 UI S/U + VITAMINA E 1320 UI S/U + Zinc Min 16000 MG</t>
  </si>
  <si>
    <t>PX CREC PERFECTO</t>
  </si>
  <si>
    <t>10AB-11711-AGROCALIDAD</t>
  </si>
  <si>
    <t>Hierro 11650 MG + Vitamina A 972000 UI S/U + VITAMINA D3 138000 UI S/U + VITAMINA E 1450 UI S/U + Zinc Min 16200 MG</t>
  </si>
  <si>
    <t>A POSTURA GRANUMIX</t>
  </si>
  <si>
    <t>10AB-11714-AGROCALIDAD</t>
  </si>
  <si>
    <t>SACOS DE PAPEL MULTICAPA DE 10 KILOS , SACOS DE PAPEL MULTICAPA DE 20 KILOS , SACOS DE PAPEL MULTICAPA DE 30 KILOS , SACOS DE PAPEL MULTICAPA DE 40 KILOS</t>
  </si>
  <si>
    <t>CALCIO 32 % + Cobre 1.650 MG + EXCIPIENTE 1000.00 G + Hierro 3.500 MG + Manganeso 6.500 MG + Vitamina A 800.000 UI S/U + VITAMINA D3 240.000 UI S/U + VITAMINA E 1.200 UI S/U + ZINC 5.500 MG</t>
  </si>
  <si>
    <t>TRIVEC</t>
  </si>
  <si>
    <t>10AB-11786-AGROCALIDAD</t>
  </si>
  <si>
    <t>FRASCOS DE VIDRIO ÁMBAR TIPO III CONTENIENDO 50 ML, FRASCOS DE VIDRIO ÁMBAR TIPO III CONTENIENDO 100 ML, FRASCOS DE VIDRIO ÁMBAR TIPO III CONTENIENDO 250 ML, FRASCOS DE VIDRIO ÁMBAR TIPO III CONTENIENDO 500 ML</t>
  </si>
  <si>
    <t>acetato de dl-alfatocoferol 1 UI S/U + AGUA PARA INYECCION C.S.P CSP 1 ML + ALCOHOL BENCÍLICO CSP 1 ML + Cianocobalamina 0.5 MG + Clorhidrato de L-Arginina 2 MG + Clorhidrato de L-Histidina 2.1 MG + Clorhidrato de L-Lisina 10 MG + Cloruro de Cobalto CSP 1 ML + Cloruro de Magnesio 2.1 MG + CLORURO DE SODIO 0.42 MG + Cloruro de Zinc 0.1 MG + Colecalciferol 20.000 UI S/U + Glicina 4.2 MG + Glutamato de Sodio 4.2 MG + Hipofosfito de calcio 15 MG + Leucina 2.1 MG + Metionina 2.1 MG + Sulfato de Cobre 0.020 MG + Triptofano 0.5 MG + Valina 2 MG + Yoduro de Potasio 0.15 MG</t>
  </si>
  <si>
    <t>Aminoacidos Aplicado a Caprinos, Aminoacidos Aplicado a Bovinos, Aminoacidos Aplicado a Ovinos, ELECTROLITOS Aplicado a Ovinos, ELECTROLITOS Aplicado a Bovinos, ELECTROLITOS Aplicado a Caprinos, MINERALIZANTE Aplicado a Ovinos, MINERALIZANTE Aplicado a Bovinos, MINERALIZANTE Aplicado a Caprinos, Suplemento vitaminico Aplicado a Bovinos, Suplemento vitaminico Aplicado a Ovinos, Suplemento vitaminico Aplicado a Caprinos</t>
  </si>
  <si>
    <t>C-M-22</t>
  </si>
  <si>
    <t>10AB-11858-AGROCALIDAD</t>
  </si>
  <si>
    <t>FRASCO AMPOLLA DE POLIPROPILENO CONTENIENDO 500 ML</t>
  </si>
  <si>
    <t>ACIDO BORICO 7.687 % + CAFEINA ANHIDRA 1.000 % + CARBONATO DE MAGNESIO 1.414 % + Gluconato de Calcio 20.400 % + GLUCONATO DELTA LACTONA 5.260 % + GLUCOSA INYECTABLE ANHIDRA 10.00 % + NIPAGÍN SÓDICO 0.050 % + Vitamina B12 0.001 %</t>
  </si>
  <si>
    <t>CALCIFICANTE Aplicado a Bovinos, CALCIFICANTE Aplicado a Ovinos</t>
  </si>
  <si>
    <t>HIDROLITE PS</t>
  </si>
  <si>
    <t>10AB-11914-AGROCALIDAD</t>
  </si>
  <si>
    <t>SOBRE DE 4 CAPAS: POLIÉSTER-POLIETILENO TRANSPARENTE DE BAJA DENSIDAD BLANCO-ALUMINIO-POLIETILENO DE NAJA DENSIDAD CONTENIENDO 20 GRAMOS , ENVASE DE PLÁSTICO CONTENIENDO 100 GRAMOS , ENVASE EASY OPEN DE CARTÓN CON LAMINAS INTERNAS Y EXTERNAS DE ALUMINIO CONTENIENDO 500 GRAMOS , ENVASE EASY OPEN DE CARTÓN CON LAMINAS INTERNAS Y EXTERNAS DE ALUMINIO CONTENIENDO 1 KG , FUNDA PLÁSTICA CONTENIENDO 25 KG</t>
  </si>
  <si>
    <t>Ácido Fólico 125 MG + ÁCIDO NICOTINICO 2000 MG + Ácido pantoténico 550 MG + Biotina 2 MG + CITRATO DE SODIO 11.200 MG + CLORURO DE POTASIO 6.000 MG + CLORURO DE SODIO 2000 MG + EXCIPIENTES C.S.P 100 G + Vitamina A 220.000 U + Vitamina B1 90 MG + Vitamina B12 0,5 MG + Vitamina B2 220 MG + Vitamina B6 90 MG + Vitamina C 200 MG + VITAMINA D3 110.000 U + VITAMINA E 200 U + VITAMINA K 100 MG</t>
  </si>
  <si>
    <t>VITAMINAS CON MINERALES Aplicado a Bovinos, VITAMINAS CON MINERALES Aplicado a Ovinos, VITAMINAS CON MINERALES Aplicado a Caprinos, VITAMINAS CON MINERALES Aplicado a Equinos, VITAMINAS CON MINERALES Aplicado a Aves, VITAMINAS CON MINERALES Aplicado a Porcinos</t>
  </si>
  <si>
    <t>HEMATOVER PLUS</t>
  </si>
  <si>
    <t>10AB-11984-AGROCALIDAD</t>
  </si>
  <si>
    <t>FRASCOS AMPOLLA DE VIDRIO NEUTRO CONTENIENDO 50 ML , FRASCOS AMPOLLA DE VIDRIO NEUTRO CONTENIENDO 100 ML , FRASCOS AMPOLLA DE VIDRIO NEUTRO CONTENIENDO 250 ML , FRASCOS AMPOLLA DE VIDRIO NEUTRO CONTENIENDO 500 ML , FRASCOS AMPOLLA DE VIDRIO NEUTRO CONTENIENDO 10 ML</t>
  </si>
  <si>
    <t>ACETATO DE COBALTO 0.050 G + Ácido Cítrico 0.500 G + AGUA PARA INYECCION C.S.P 100 ML + ALCOHOL BENCILICO 0.900 G + CACODILATO DE SODIO 3.000 G + CITRATO DE HIERRO 2.000 G + Glicerofosfato de sodio 1.000 G + Gluconato de Cobre 0.250 G + GLUCONATO MAGNÉSICO 0.800 G + Histidina 0.500 G + Metionina 1.000 G + Nicotinamida 5.000 G + NIPAGIN 0.100 G + NIPASOL 0.010 G + Triptofano 0.0250 G + Vitamina B1 5.000 G + Vitamina B12 0.0011 G + Vitamina B2 0.200 G + Vitamina B6 1.000 G</t>
  </si>
  <si>
    <t>COMPLEJO HEMÁTICO Aplicado a Caninos, COMPLEJO HEMÁTICO Aplicado a Felinos, COMPLEJO HEMÁTICO Aplicado a Bovinos, COMPLEJO HEMÁTICO Aplicado a Ovinos, COMPLEJO HEMÁTICO Aplicado a Caprinos, COMPLEJO HEMÁTICO Aplicado a Equinos, COMPLEJO HEMÁTICO Aplicado a Porcinos</t>
  </si>
  <si>
    <t>K-TON 12</t>
  </si>
  <si>
    <t>10AB-12029-AGROCALIDAD</t>
  </si>
  <si>
    <t>FRASCOS DE VIDRIO ÁMBAR TIPO II CONTENIENDO 20 ML , FRASCOS DE VIDRIO ÁMBAR TIPO II CONTENIENDO 100 ML , FRASCOS DE VIDRIO ÁMBAR TIPO II CONTENIENDO 250 ML</t>
  </si>
  <si>
    <t>Agua para inyección c.s.p 100 ML + DIMETIL (OXI) ARSENIATO DE SODIO 5 G + Glicerofosfato de sodio 1,05 G + SULFATO DE ESTRICNINA 100 MG + Vitamina B12 10 UG</t>
  </si>
  <si>
    <t>HIERROVIT 12</t>
  </si>
  <si>
    <t>10AB-12079-AGROCALIDAD</t>
  </si>
  <si>
    <t>ENVASE DE VIDRIO ÁMBAR MULTIDOSIS CONTENIENDO 20 , ENVASE DE VIDRIO ÁMBAR MULTIDOSIS CONTENIENDO 50 , ENVASE DE VIDRIO ÁMBAR MULTIDOSIS CONTENIENDO 100 ML</t>
  </si>
  <si>
    <t>AGUA 1 ML + HIERRO COMO DEXTRAN 200 MG + Metilparabeno 1.2 MG + Propilparabeno 0.2 MG + Vitamina B12 100 UG</t>
  </si>
  <si>
    <t>COMPLEJO B CON HIERRO ESPECIAL PARA CERDOS</t>
  </si>
  <si>
    <t>10AB-12195-AGROCALIDAD</t>
  </si>
  <si>
    <t>FRASCOS AMPOLLA DE VIDRIO COLOR CARAMELO CONTENIENDO 25 ML , FRASCOS AMPOLLA DE VIDRIO COLOR CARAMELO CONTENIENDO 100 ML , FRASCOS AMPOLLA DE VIDRIO COLOR CARAMELO CONTENIENDO 250 ML</t>
  </si>
  <si>
    <t>AGUA PARA INYECCION 100 ML + Citrato de Hierro Amoniacal 2500 MG + Metilparabeno 100 MG + Nicotinamida 2000 MG + Pantotenato de Calcio 1000 MG + Vitamina B1 1250 MG + Vitamina B12 1000 MG + Vitamina B6 600 MG</t>
  </si>
  <si>
    <t>Vitaminas Aplicado a Porcinos</t>
  </si>
  <si>
    <t>FERON 20 + B12</t>
  </si>
  <si>
    <t>10AB-12199-AGROCALIDAD</t>
  </si>
  <si>
    <t>FLEXIPACKS CONTENIENDO 200 ML</t>
  </si>
  <si>
    <t>AGUA PARA INYECCIÓN c.s.p. 1 L + Cianocobalamina 0.05 G + Hierro dextrano 20% 1 L</t>
  </si>
  <si>
    <t>BAYER S.A. - Nueva Zelanda</t>
  </si>
  <si>
    <t>HIERRO DEXTRAN + B12</t>
  </si>
  <si>
    <t>10AB-12252-AGROCALIDAD</t>
  </si>
  <si>
    <t>FRASCOS DE VIDRIO COLOR ÁMBAR DE 10 ML , ,FRASCOS DE VIDRIO COLOR ÁMBAR DE 50 ML , FRASCOS DE VIDRIO COLOR ÁMBAR DE 100 ML , FRASCOS DE VIDRIO COLOR ÁMBAR DE 200 ML , FRASCOS DE VIDRIO COLOR ÁMBAR DE 250 ML.</t>
  </si>
  <si>
    <t>AGUA PARA INYECCION C.S.P 1.00 ML + ALCOHOL BENCILICO 20.00 MG + HIERRO COMO DEXTRAN 100.00 MG + Propilenglicol 400.00 MG + VITAMINA B12 100.00 UG</t>
  </si>
  <si>
    <t>Antianemicos Aplicado a Bovinos, Antianemicos Aplicado a Porcinos, Reconstituyente Aplicado a Bovinos, Reconstituyente Aplicado a Porcinos</t>
  </si>
  <si>
    <t>NUTRIMIN F</t>
  </si>
  <si>
    <t>10AB-12287-AGROCALIDAD</t>
  </si>
  <si>
    <t>FUNDAS PLÁSTICAS 1 KILO , FUNDAS PLÁSTICAS 5 KILOS , FUNDAS PLÁSTICAS 10 KILOS , FUNDAS PLÁSTICAS 20 KILOS , FUNDAS PLÁSTICAS 25 KILOS , TARRO DE CARTON CONTENIDO 1 KILO , BALDE CONTENIDO: 5 KILOS , BALDE CONTENIDO 10 KILO , BALDE CONTENIDO 20 KILOS , BALDE CONTENIDO 25 KILOS.</t>
  </si>
  <si>
    <t>Suplemento vitamínico mineral Aplicado a Bovinos, Suplemento vitamínico mineral Aplicado a Ovinos, Suplemento vitamínico mineral Aplicado a Caprinos, Suplemento vitamínico mineral Aplicado a Equinos, Suplemento vitamínico mineral Aplicado a Cobayos</t>
  </si>
  <si>
    <t>FOSFOLAMINA SE</t>
  </si>
  <si>
    <t>10AB-12508-AGROCALIDAD</t>
  </si>
  <si>
    <t>FRASCO DE POLIETILENO DE BAJA DENSIDAD DE 20 ML, FRASCO DE POLIETILENO DE BAJA DENSIDAD DE 50 ML, FRASCO DE POLIETILENO DE BAJA DENSIDAD DE 100 ML, FRASCO DE POLIETILENO DE BAJA DENSIDAD DE 250 ML, FRASCO DE POLIETILENO DE BAJA DENSIDAD DE 500 ML</t>
  </si>
  <si>
    <t>AGUA 1 ML + Cianocobalamina 50 UG + Fosforilcolamina 120.00 MG + Selenito de sodio 0.34 MG + Sulfato de Zinc 15 MG + Yoduro de Potasio 20 MG</t>
  </si>
  <si>
    <t>Suplemento nutricional multivitamínico Aplicado a Caninos, Suplemento nutricional multivitamínico Aplicado a Bovinos, Suplemento nutricional multivitamínico Aplicado a Ovinos, Suplemento nutricional multivitamínico Aplicado a Caprinos, Suplemento nutricional multivitamínico Aplicado a Equinos, Suplemento nutricional multivitamínico Aplicado a Porcinos</t>
  </si>
  <si>
    <t>LABORATORIOS DECNO S.A. - Colombia</t>
  </si>
  <si>
    <t>PM 7,11</t>
  </si>
  <si>
    <t>10AB-12638-AGROCALIDAD</t>
  </si>
  <si>
    <t>FRASCOS DE VIDRIO COLOR ÁMBAR CONTENIENDO 20 ML , FRASCOS DE VIDRIO COLOR ÁMBAR CONTENIENDO 50 ML , FRASCOS DE VIDRIO COLOR ÁMBAR CONTENIENDO 100 ML , FRASCOS DE VIDRIO COLOR ÁMBAR CONTENIENDO 250 ML</t>
  </si>
  <si>
    <t>Reconstituyente Aplicado a Bovinos, Reconstituyente Aplicado a Ovinos, Reconstituyente Aplicado a Caprinos, Reconstituyente Aplicado a Equinos, Reconstituyente Aplicado a Camelidos, Reconstituyente Aplicado a Porcinos</t>
  </si>
  <si>
    <t>MEGAMINE -L</t>
  </si>
  <si>
    <t>10AB-12777-AGROCALIDAD</t>
  </si>
  <si>
    <t>BOLSA DE PAPEL KRAFT DE 50 LB</t>
  </si>
  <si>
    <t>CALCIO 7.0 % + Fibra cruda 1 % + GRASA CRUDA (MIN) 66 % + HUMEDAD 5.0 % + L-Lisina 15.00 %</t>
  </si>
  <si>
    <t>BIO - CHLOR</t>
  </si>
  <si>
    <t>10A-B-12778-AGROCALIDAD</t>
  </si>
  <si>
    <t>CENIZA 10.0 % + Cloruro 7.0 % + Fibra cruda 6.80 % + Grasa 1.5 % + Humedad 15.0 % + Magnesio 1.5 % + Proteina cruda 40.0 %</t>
  </si>
  <si>
    <t>ONCE (7+4) CON SELENIO</t>
  </si>
  <si>
    <t>10AB-12812-AGROCALIDAD</t>
  </si>
  <si>
    <t>ENVASE DE PLÁSTICO COLOR BLANCO PARA 10 ML, ENVASE DE PLÁSTICO COLOR BLANCO PARA 100 ML, ENVASE DE PLÁSTICO COLOR BLANCO PARA 500 ML</t>
  </si>
  <si>
    <t>Ácido Bórico 0,5 ML + AGUA PARA INYECCIÓN c.s.p. 100 ML + CLORURO DE POTASIO 0,01 G + CLORURO DE SODIO 0,01 G + EDTA DISODICO 0,3 G + Gluconato de Calcio 2 G + Gluconato de Cobalto 0,5 G + Gluconato de Cobre 1 G + Gluconato de Hierro 1 G + Hexacloruro de Magnesio 2 G + Hidróxido de potasio 0,48 G + Maleato de clorfeniramina 0,4 G + NIPAGÍN 0,1 G + NIPASOL 0,04 G + Para Cloro Meta Cresol 0,15 G + Polietilenglicol 400 1 G + Polisorbato 80 0,5 G + Selenito de sodio 0,36 G + Solutol HS 15 3 ML + SPAN 80 0,2 G + VITAMINA A 1,5 G + Vitamina B12 0,01 G + VITAMINA D3 0,05 G + VITAMINA E 5 G</t>
  </si>
  <si>
    <t>OPIGAL 50</t>
  </si>
  <si>
    <t>10AB–12812–AGROCALIDAD</t>
  </si>
  <si>
    <t>1790037541001</t>
  </si>
  <si>
    <t>FUNDA PLÁSTICA DE 1 KG , FUNDA PLÁSTICA DE 20 KG</t>
  </si>
  <si>
    <t>CARBARILO 50 G</t>
  </si>
  <si>
    <t>Antiparasitario externo Aplicado a Aves</t>
  </si>
  <si>
    <t>SUPRAFOS F.</t>
  </si>
  <si>
    <t>10AB-2901-AGROCALIDAD</t>
  </si>
  <si>
    <t>FUNDA 1 KG , FUNDA DE 5 KG , SACO 25 KG</t>
  </si>
  <si>
    <t>Azufre 9.40 mg/ KG + CALCIO 24.11 % + Cobalto 20 MG + Cobre 1.000 MG + FLAVOMICINA 1 % + Fósforo 15 % + Hierro 1.000 MG + Magnesio 2 % + Manganeso 800 MG + Potasio 45.20 mg/ KG + Selenio 20 mg/ KG + Vitamina A 200.000 UI S/U + VITAMINA D3 60.000 UI S/U + VITAMINA E 100 UI S/U + Yodo 80 MG + ZINC 4.000 mg/ KG</t>
  </si>
  <si>
    <t>Aditivo Alimenticio Aplicado a Caninos, Aditivo Alimenticio Aplicado a Bovinos, Aditivo Alimenticio Aplicado a Ovinos, Aditivo Alimenticio Aplicado a Caprinos, Aditivo Alimenticio Aplicado a Aves, Aditivo Alimenticio Aplicado a Camelidos, Aditivo Alimenticio Aplicado a Lagomorfos, Aditivo Alimenticio Aplicado a Porcinos</t>
  </si>
  <si>
    <t>VIMIN - VITAMINAS Y MINERALES - Ecuador</t>
  </si>
  <si>
    <t>FOSFO CALCIO VITAMIN</t>
  </si>
  <si>
    <t>10AB-3340-AGROCALIDAD</t>
  </si>
  <si>
    <t>502842784001</t>
  </si>
  <si>
    <t>Cojin por 30 ML, Frasco PET de 100 ML, Caneca por 20 L</t>
  </si>
  <si>
    <t>CALCIO 6.000 M6 + FOSFATO DE CALCIO 22.000 M6 + Fósforo 4700 M6 + Nicotinamida 175 M6 + Vitamina A 50.000 U + Vitamina B1 15 M6 + Vitamina B12 30 M6 + Vitamina B2 15 M6 + Vitamina B6 15 M6 + VITAMINA D3 2.000 U</t>
  </si>
  <si>
    <t>MINAVIAR ANTIESTRES</t>
  </si>
  <si>
    <t>10AB-3793-AGROCALIDAD</t>
  </si>
  <si>
    <t>SOBRE DE POLILAMINADO DE 25 GRAMOS, CAJA POR 40 SOBRES U, SOBRE DE POLILAMINADO DE 25 GRAMOS, CAJA POR 10 SOBRES U, SOBRE DE POLILAMINADO DE 100 GRAMOS, CAJA POR 40 SOBRES U, SOBRE DE POLILAMINADO DE 100 GRAMOS, CAJA POR 10 SOBRES U, MUESTRA MÉDICA SOBRES DE POLILAMINADO DE 25 G</t>
  </si>
  <si>
    <t>B COB 12</t>
  </si>
  <si>
    <t>10AB-3838-AGROCALIDAD</t>
  </si>
  <si>
    <t>FRASCO DE VIDRIO O PVC DE 20 ML , FRASCO DE VIDRIO O PVC DE 50 ML , FRASCO DE VIDRIO O PVC DE 100 ML , FRASCO DE VIDRIO O PVC DE 250 ML</t>
  </si>
  <si>
    <t>AGUA 1 ML + COBALTO ACETATO 300 UG + Hierro 20 MG + Nicotinamida 100 MG + PANTOTENATO CALCICO 50 UG + Vitamina B1 10 MG + VITAMINA B12 50 UG + Vitamina B2 3 MG + Vitamina B6 3 MG + Vitamina C 4 UG</t>
  </si>
  <si>
    <t>C.C LABORATORIOS PHARMAVITAL - Ecuador</t>
  </si>
  <si>
    <t>SUPERFOS B12</t>
  </si>
  <si>
    <t>10AB-4792-AGROCALIDAD</t>
  </si>
  <si>
    <t>FRASCO DE VIDRIO AMBAR DE 50 ML , FRASCO PEAD DE 100 ML , FRASCO PEAD DE 250 ML , FRASCO PEAD DE 500 ML;</t>
  </si>
  <si>
    <t>AGUA PURIFICADA c.s.p 100 % + Bisulfito de sodio 0,20 % + EQUIVALENTE A 17.3 DE FÓSFORO, VITAMINA B12 0,05%) - % + FOSFORILCOLAMINA (ACIDO ETANOL BETA AMINO FOSFORICO) 10 % + Hidróxido de Sodio 2 % + Metilparabeno 0,15 % + PROPILENGLICOL 2 % + PROPILPARABENO 0,01 %</t>
  </si>
  <si>
    <t>Suplemento vitamínico mineral Aplicado a Felinos, Suplemento vitamínico mineral Aplicado a Bovinos, Suplemento vitamínico mineral Aplicado a Ovinos, Suplemento vitamínico mineral Aplicado a Caprinos, Suplemento vitamínico mineral Aplicado a Equinos</t>
  </si>
  <si>
    <t>FOSCASAL CRECIMIENTO CON MINERALES PROTEINADOS</t>
  </si>
  <si>
    <t>10AB-4935-AGROCALIDAD</t>
  </si>
  <si>
    <t>FUNDA DE POLIETILENO DE 20 KILOS , FUNDA DE POLIETILENO DE 5 KILOS , FUNDA DE POLIETILENO DE 1 KILO , BALDES DE POLIETILENO DE ALTA DENSIDAD DE 10 KILOS , BALDES DE POLIETILENO DE ALTA DENSIDAD DE 4 KILOS</t>
  </si>
  <si>
    <t>Azufre 5 % + CALCIO 10 % + CLORURO DE SODIO 27 % + Cobalto 2 PPM + Cobre 27.5 PPM + CROMO 0.025 PPM + Hierro 5 PPM + Magnesio 0.06 % + Manganeso 0.034 % + Selenio 0.008 % + Yodo 0.012 %</t>
  </si>
  <si>
    <t>FOSBEGAN</t>
  </si>
  <si>
    <t>FRASCO DE 50 ML , FRASCO DE 100 ML , FRASCO DE 250 ML</t>
  </si>
  <si>
    <t>Ácido etanol beta amino fosfórico (equivalente a 1,73g de fósforo) 10 G + Vitamina B12 0,005 G</t>
  </si>
  <si>
    <t>Suplemento vitamínico mineral Aplicado a Caninos, Suplemento vitamínico mineral Aplicado a Felinos, Suplemento vitamínico mineral Aplicado a Bovinos, Suplemento vitamínico mineral Aplicado a Ovinos, Suplemento vitamínico mineral Aplicado a Caprinos, Suplemento vitamínico mineral Aplicado a Equinos, Suplemento vitamínico mineral Aplicado a Porcinos</t>
  </si>
  <si>
    <t>VITAMIX EQUINOS</t>
  </si>
  <si>
    <t>10AB-5075-AGROCALIDAD</t>
  </si>
  <si>
    <t>ENVASE DE PLÁSTICO DE 2 KG</t>
  </si>
  <si>
    <t>Ácido Fólico 40 MG + BHT 15 MG + COBALTO COMO SULFATO 4 MG + COBRE COMO SULFATO 140 MG + Niacina 400 MG + Pantotenato de Calcio 170 MG + Piridoxina 40 MG + Riboflavina 160 MG + Tiamina 140 MG + Vitamina A 145000 U + Vitamina B12 400 UG + VITAMINA D3 18000 U + VITAMINA E 50 U + YODO COMO YODURO DE POTASIO O YODATO DE CALCIO 7 MG + ZINC COMO OXIDO O SULFATO 1250 MG</t>
  </si>
  <si>
    <t>Multivitamínico Aplicado a Equinos</t>
  </si>
  <si>
    <t>MEGABRIC</t>
  </si>
  <si>
    <t>10AB-5083-AGROCALIDAD</t>
  </si>
  <si>
    <t>BOLOS DE 107 G , CAJA DE POLIESTIRENO CONTENIDO CADA UNA DE 20 BOLOS</t>
  </si>
  <si>
    <t>Cobalto 240 MG + Cobre 16.500 MG + MANGANESO 8.800 MG + Selenio 240 MG + VITAMINA A 500.000 U.I S/U + VITAMINA D3 100.000 U.I S/U + VITAMINA E 1.000 U.I S/U + Yodo 250 MG + ZINC 13.500 MG</t>
  </si>
  <si>
    <t>HEMOVIT B12 LIQUIDO</t>
  </si>
  <si>
    <t>10AB-5306-AGROCALIDAD</t>
  </si>
  <si>
    <t>GOTERO DE 2 OZ</t>
  </si>
  <si>
    <t>Ácido pantoténico 0.33 MG + Cianocobalamina 3.3 MG + Hierro 1.17 MG + higado soluble 3.0 MG + NIACINAMIDA 3.3 MG + Piridoxina 0.1 MG + Riboflavina 0.2 MG + Tiamina 0.5 MG</t>
  </si>
  <si>
    <t>GALLOMIN TABLETAS</t>
  </si>
  <si>
    <t>10AB-5307-AGROCALIDAD</t>
  </si>
  <si>
    <t>FRASCO CON 100 TABLETAS</t>
  </si>
  <si>
    <t>Biotina 30 UG + CALCIO 45 MG + Cobalto 0.3 MG + DL-METIONINA 2 MG + FOSFORO 15 MG + higado soluble 10 MG + Lisina 50 MG + Magnesio 0.28 MG + Manganeso 1.5 MG + NIACINAMIDA 300 MG + Pantotenato de Calcio 30 MG + Sulfato de Hierro 0.6 MG + Vitamina A 300 U + VITAMINA B1 30 U + VITAMINA B12 2.5 MG + VITAMINA B2 35 MG + VITAMINA B6 30 MG + VITAMINA C 2 MG + VITAMINA D 30 U + VITAMINA E 0.12 U + VITAMINA K 60 UG + Yodo 60 UG + ZINC 0.5 MG</t>
  </si>
  <si>
    <t>INTERFARMA - Estados Unidos</t>
  </si>
  <si>
    <t>CALCIPHOS</t>
  </si>
  <si>
    <t>10AB-5308-AGROCALIDAD</t>
  </si>
  <si>
    <t>BOTELLA BLANCA DE POLIETILENO DE ALTA DENSIDAD DE 60 TABLETAS</t>
  </si>
  <si>
    <t>CALCIO 600 MG + Fósforo 335 MG + Vitamina A 750 U.I U + VITAMINA C 10 MG + VITAMINA D 75 U.I MG</t>
  </si>
  <si>
    <t>CALCIFICANTE TOTAL P.G</t>
  </si>
  <si>
    <t>10AB-6356-AGROCALIDAD</t>
  </si>
  <si>
    <t>FRASCO PLASTICO DE 150 G + GOTERO DE 20 ML ( INCLUIDO AL INTERIOR DEL FRASCO)</t>
  </si>
  <si>
    <t>ACEITE DE MAIZ 100,00 ML + Carbonato de Calcio 97,713 G + IODATO DE CALCIO 0,011 G + OXIDO DE COBRE 0,041 G + Óxido de Magnesio 0,035 G + SULFATO DE MAGNESIO 2,200 G + VITAMINA A PALMITO (1.700.000 U.I/g) 588,240 MG + VITAMINA D3 (40.000.000 U.I/g) 2,500 MG + VITAMINA E 5,00 MG</t>
  </si>
  <si>
    <t>SUPLEMENTO NUTRITIVO DE VITAMINAS, AMINOACIDOS Y MINERALES Aplicado a Caninos</t>
  </si>
  <si>
    <t>REVIMIN</t>
  </si>
  <si>
    <t>10AB-6503-AGROCALIDAD</t>
  </si>
  <si>
    <t>FRASCO DE 50 ML , FRASCO DE 100 ML , FRASCO DE 250 ML , FRASCO DE 500ML</t>
  </si>
  <si>
    <t>Ácido pantoténico 0.20 G + AGUA BIDESTILADA CSP 100 ML + CITRATO DE HIERRO 0.10 G + Cloruro de calcio 0.20 G + Cloruro de Cobalto 0.05 G + Cloruro de Cobre 0.20 G + Cloruro de Magnesio 1.00 G + Cloruro de Manganeso 0.04 G + CLORURO DE POTASIO 0.10 G + CLORURO DE SODIO 0.20 G + Cloruro de Zinc 0.04 G + Gelatina 0.80 G + Glicerofosfato de sodio 0.10 G + Hipofosfito de calcio 1.00 G + IODURO POTASICO 0.04 G + NIPAGÍN SÓDICO 0.1 G + TWEEN 80 1.50 G + Vitamina A 0.50 G + Vitamina B1 0.50 G + VITAMINA B12 0.01 G + Vitamina B2 0.01 G + VITAMINA B6 0.02 G + Vitamina D2 0.01 G + VITAMINA E 0.25 G</t>
  </si>
  <si>
    <t>Suplemento nutricional multivitamínico Aplicado a Caninos, Suplemento nutricional multivitamínico Aplicado a Felinos, Suplemento nutricional multivitamínico Aplicado a Bovinos, Suplemento nutricional multivitamínico Aplicado a Ovinos, Suplemento nutricional multivitamínico Aplicado a Caprinos, Suplemento nutricional multivitamínico Aplicado a Equinos, Suplemento nutricional multivitamínico Aplicado a Aves, Suplemento nutricional multivitamínico Aplicado a Bufalos, Suplemento nutricional multivitamínico Aplicado a Camelidos, Suplemento nutricional multivitamínico Aplicado a Lagomorfos, Suplemento nutricional multivitamínico Aplicado a Porcinos</t>
  </si>
  <si>
    <t>REVIMIN PLUS</t>
  </si>
  <si>
    <t>10AB-6504-AGROCALIDAD</t>
  </si>
  <si>
    <t>FRASCO DE 50 ML , ;FRASCO DE 100 ML , FRASCO DE 250 ML , FRASCO DE 500 ML</t>
  </si>
  <si>
    <t>SALMIN</t>
  </si>
  <si>
    <t>10AB-6511-AGROCALIDAD</t>
  </si>
  <si>
    <t>FUNDAS DE 1 KG , FUNDAS DE 2 KG , FUNDAS DE 5 KG , FUNDAS DE 20 KG , FUNDAS DE 25 KG</t>
  </si>
  <si>
    <t>CALCIO 21.51 G + Carbonato de Calcio 100 G + Cobalto 0.006 G + Cobre 0.56 G + FOSFORO 14.40 G + Hierro 0.52 G + Magnesio 5.52 G + Manganeso 0.11 G + Selenio 0.55 G + Sodio 1.85 G + Vitamina A 33.000 UI S/U + VITAMINA D3 5500 UI S/U + VITAMINA E 10 MG + Yodo 0.003 G + ZINC 0.22 G</t>
  </si>
  <si>
    <t>CALCIO VET ORAL</t>
  </si>
  <si>
    <t>10AB-6526-AGROCALIDAD</t>
  </si>
  <si>
    <t>HERNAN VICENTE RIOFRIO FAJARDO</t>
  </si>
  <si>
    <t>FRASCO DE VIDRIO COLOR AMBAR DE 50 ML , FRASCO DE VIDRIO COLOR AMBAR DE 100 ML , FRASCO DE VIDRIO COLOR AMBAR DE 380 ML , FRASCO DE VIDRIO COLOR AMBAR DE 500 MLÇ</t>
  </si>
  <si>
    <t>AGUA DESMINERALIZADA 10 ML + FOSFATO DE CALCIO TRIBÁSICO 658 MG + vitamina D3 330 U</t>
  </si>
  <si>
    <t>Suplemento vitamínico mineral Aplicado a Bovinos, Suplemento vitamínico mineral Aplicado a Porcinos</t>
  </si>
  <si>
    <t>BONAVIT SUSPENSION</t>
  </si>
  <si>
    <t>10AB-6806-AGROCALIDAD</t>
  </si>
  <si>
    <t>FRASCO DE 120 ML , FRASCO DE 250 ML , FRASCO DE 500 ML</t>
  </si>
  <si>
    <t>CALCIO (min) 10.41 % + Flúor (máximo) 0.05 % + Fósforo (min) 5.9 % + Niacina mida 10 MG + Vitamina A 50000 U.I S/U + Vitamina B1 600 mcg S/U + Vitamina B12 30 mcg S/U + Vitamina B2 2.5 MG + Vitamina B6 4 MG + VITAMINA D3 5000 U.I S/U</t>
  </si>
  <si>
    <t>Suplemento vitamínico mineral Aplicado a Caninos, Suplemento vitamínico mineral Aplicado a Felinos, Suplemento vitamínico mineral Aplicado a Bovinos, Suplemento vitamínico mineral Aplicado a Equinos</t>
  </si>
  <si>
    <t>GENMED S.A.S PARA LA COMPAÑÍA CALIFORNIA S.A - Colombia</t>
  </si>
  <si>
    <t>DEXTROMIN B</t>
  </si>
  <si>
    <t>10AB-6952-AGROCALIDAD</t>
  </si>
  <si>
    <t>FRASCOS Y BOLSAS DE 500 ML</t>
  </si>
  <si>
    <t>Acetato de Sodio 125 MG + CALCIO CLORURO 20 MG + Cianocobalamina 5 UG + CLORURO DE POTASIO 25 MG + CLORURO DE SODIO 125 MG + Dextrosa 5 G + D-PANTENOL 4.25 UG + EXCIPIENTE 100 ML + Glutamato de Sodio 5 MG + L-FENILALAMINA 6.5 MG + L-HISTIDINA 7 MG + L-ISOLEUCINA 5 MG + L-LEUCINA 12 MG + L-Lisina 10 MG + L-METIONINA 3.5 MG + L-Treonina 4.5 MG + L TRIPTOFANO 3 MG + L-VALINA 7.5 MG + Nicotinamida 100 MG + Piridoxina 10 UG + Riboflavina 7 MG + SULFATO DE MAGNESIO 20 MG + Tiamina 6 MG</t>
  </si>
  <si>
    <t>Multivitamínico Aplicado a Caninos, Multivitamínico Aplicado a Bovinos, Multivitamínico Aplicado a Equinos</t>
  </si>
  <si>
    <t>MODIFICACIÓN DIRECCIÓN DEL FABRICANTE Y TITULAR</t>
  </si>
  <si>
    <t>ORALVIT</t>
  </si>
  <si>
    <t>10AB-7292-AGROCALIDAD</t>
  </si>
  <si>
    <t>FUNDAS DE POLIETILENO DE 1 KG, FUNDAS DE POLIETILENO DE 5 KG, FUNDAS DE POLIETILENO DE 20 KG, FUNDAS DE POLIETILENO DE 25 KG</t>
  </si>
  <si>
    <t>CALCIO 22.8 % + Cobalto 300 PPM + Cobre 2000 PPM + EXCIPIENTE 1 KG + FOSFORO 15.9 % + Hierro 94 PPM + Magnesio 2 % + Manganeso 4000 PPM + Selenio 20 PPM + Sodio 2 % + Vitamina A 300.000 U + VITAMINA D3 60.000 U + VITAMINA E 100 U + Yodo 200 PPM + ZINC 6000 PPM</t>
  </si>
  <si>
    <t>Suplemento nutricional multivitamínico Aplicado a Caninos, Suplemento nutricional multivitamínico Aplicado a Felinos, Suplemento nutricional multivitamínico Aplicado a Bovinos, Suplemento nutricional multivitamínico Aplicado a Ovinos, Suplemento nutricional multivitamínico Aplicado a Caprinos, Suplemento nutricional multivitamínico Aplicado a Equinos, Suplemento nutricional multivitamínico Aplicado a Aves, Suplemento nutricional multivitamínico Aplicado a Bufalos, Suplemento nutricional multivitamínico Aplicado a Camelidos, Suplemento nutricional multivitamínico Aplicado a Lagomorfos, Suplemento nutricional multivitamínico Aplicado a Cobayos, Suplemento nutricional multivitamínico Aplicado a Porcinos</t>
  </si>
  <si>
    <t>VITAMINAS Y MINERALES VIMIN - Ecuador</t>
  </si>
  <si>
    <t>FORTEMIL</t>
  </si>
  <si>
    <t>10AB-7358-AGROCALIDAD</t>
  </si>
  <si>
    <t>FRASCO DE 500 ML , AMPOLLA DE 3 ML</t>
  </si>
  <si>
    <t>ACETIL-DL-METIONINA 660 MG + AGUA DESTILADA C.S.P 500 ML + Cianocobalamina 10.000 MCG S/U + CLORHIDRATO DE PIRIDOXINA 15.00 MG + Cloruro de calcio 150 MG + Cloruro de Magnesio 90 MG + CLORURO DE POTASIO 250 MG + CLORURO DE SODIO 3.500 MG + Dextrosa 25.000 MG + EDTA DISODICO 25 MG + KOLIDON 17 PF 0.03 MG + Nicotinamida 1.000 MG + PROPILENGLICOL 10.000 MG + PROPILGALATO 250 MG + Riboflavina 20.00 MG</t>
  </si>
  <si>
    <t>Suplemento vitamínico mineral Aplicado a Bovinos, Suplemento vitamínico mineral Aplicado a Ovinos, Suplemento vitamínico mineral Aplicado a Equinos, Suplemento vitamínico mineral Aplicado a Porcinos</t>
  </si>
  <si>
    <t>VITMIC FORTE</t>
  </si>
  <si>
    <t>10AB-7565-AGROCALIDAD</t>
  </si>
  <si>
    <t>FRASCOS DE POLIPROPILENO (PP) CONTENIENDO 250 ML , FRASCOS DE POLIPROPILENO (PP) CONTENIENDO 500 ML , FRASCO DE VIDRIO AMBAR CONTENIENDO 100 ML , FRASCO DE VIDRIO AMBAR CONTENIENDO 250 ML , FRASCO DE VIDRIO AMBAR CONTENIENDO 500 ML</t>
  </si>
  <si>
    <t>AGUA C.S.P 100 ML + BHT 0.20 G + BOROGLUCONATO DE CALCIO 10 G + Hipofosfito de Magnesio 7 G + NIPAGIN 0.08 G + NIPASOL 0.02 G + SELENITO DE SODIO 0.15 G + SPAN 80 1.0 G + TWEEN 80 3.0 G + Vitamina A 5.000.000 UI S/U + VITAMINA D3 2.000.000 UI S/U + Vitamina E Acetato 1.000 UI S/U</t>
  </si>
  <si>
    <t>VITMIC MINERALES</t>
  </si>
  <si>
    <t>10AB-7566-AGROCALIDAD</t>
  </si>
  <si>
    <t>FRASCOS DE PLÁSTICO DE 250 ML , FRASCOS DE PLÁSTICO DE 500 ML , FRASCOS DE VIDRIO AMBAR DE 100ML , FRASCOS DE VIDRIO AMBAR DE 250ML , FRASCOS DE VIDRIO AMBAR DE 500ML</t>
  </si>
  <si>
    <t>Cloruro de Cobalto 60 MG + Selenito de sodio 15 MG + Sulfato de Cobre 1 G + Sulfato de Zinc 80 MG + VEHICULO c.b.p 100 ML + Vitamina A 2.000.000 UI S/U + VITAMINA D3 2.000.000 UI S/U + VITAMINA E 1.000 UI S/U</t>
  </si>
  <si>
    <t>VITMIC COMPLEMENTO</t>
  </si>
  <si>
    <t>10AB-7567-AGROCALIDAD</t>
  </si>
  <si>
    <t>FRASCO PLÁSTICO Y DE VIDRIO DE 100 ML, FRASCO PLÁSTICO Y DE VIDRIO DE 250 ML, FRASCO PLÁSTICO Y DE VIDRIO DE 500 ML, FRASCO PLÁSTICO Y DE VIDRIO DE 1 L</t>
  </si>
  <si>
    <t>CAFEINA ANHIDRA 0.4 G + Cloruro de calcio 0.09 G + Cloruro de Magnesio 0.03 G + CLORURO DE SODIO 0.5 G + EXCIPIENTE C.B.P 100 ML + GLUCOSA ANHIDRA 10 G + Nicotinamida 0.1 G + Vitamina B1 0.1 G + VITAMINA B2 0.01 G</t>
  </si>
  <si>
    <t>FOSFYCAL</t>
  </si>
  <si>
    <t>10AB-7782-AGROCALIDAD</t>
  </si>
  <si>
    <t>CAJA CONTENIENDO 50 COJINES POR 30 ML , ENVASE PLASTICO DE 120 ML , ENVASE PLASTICO DE 500 ML , ENVASE PLASTICO DE 750 ML</t>
  </si>
  <si>
    <t>Suplemento mineral Aplicado a Caninos, Suplemento mineral Aplicado a Equinos, Suplemento mineral Aplicado a Bovinos, Suplemento mineral Aplicado a Porcinos, Suplemento vitaminico Aplicado a Equinos, Suplemento vitaminico Aplicado a Bovinos, Suplemento vitaminico Aplicado a Caninos, Suplemento vitaminico Aplicado a Porcinos</t>
  </si>
  <si>
    <t>POTENAL B12 (PRODUCTO CANCELADO)</t>
  </si>
  <si>
    <t>10AB-7903-AGROCALIDAD</t>
  </si>
  <si>
    <t>FRASCO DE POLIETILENO DE 100 ML</t>
  </si>
  <si>
    <t>AGUA 100 ML + Cianocobalamina 500 UG + Glicerofosfato de calcio 100 MG + Glicerofosfato de Magnesio 100 MG + Glicerofosfato de potasio 100 MG + Glicerofosfato de sodio 2000 MG + Piridoxina 75 MG + Riboflavina 75 MG + Tiamina clorhidrato 150 MG</t>
  </si>
  <si>
    <t>Suplemento nutricional multivitamínico Aplicado a Caninos, Suplemento nutricional multivitamínico Aplicado a Bovinos, Suplemento nutricional multivitamínico Aplicado a Ovinos, Suplemento nutricional multivitamínico Aplicado a Equinos, Suplemento nutricional multivitamínico Aplicado a Aves, Suplemento nutricional multivitamínico Aplicado a Porcinos</t>
  </si>
  <si>
    <t>INDUFAR PARA HERNAN RIOFRIO - Ecuador</t>
  </si>
  <si>
    <t>CANCELADO POR SOLICITUD DE LA EMPRESA 07/11/2019</t>
  </si>
  <si>
    <t>VITAMAX REFORZADO</t>
  </si>
  <si>
    <t>10AB-7922-AGROCALIDAD</t>
  </si>
  <si>
    <t>SOBRES DE 28 G, SOBRES DE 150 G, SOBRES DE 500 G</t>
  </si>
  <si>
    <t>ACIDO NICOTÍNICO 6897 MG + CALCIO 2493 MG + Estreptomicina 13.797 MG + Fósforo 2493 MG + Pantotenato de Calcio 1873 MG + PENICILINA 27593 MG + Vitamina A 2207503 U + Vitamina B12 2207 MG + Vitamina B2 1653 MG + Vitamina B6 110 MG + Vitamina C 543 MG + VITAMINA D3 110373 U + VITAMINA E 880 MG + Vitamina K 880 MG</t>
  </si>
  <si>
    <t>AMIGO</t>
  </si>
  <si>
    <t>10AB-7948-AGROCALIDAD</t>
  </si>
  <si>
    <t>FRASCO DE PLÁSTICO DE 30 TABLETAS , FRASCO DE PLÁSTICO DE 60 TABLETAS , FRASCO DE PLÁSTICO DE 180 TABLETAS , FRASCO DE PLÁSTICO DE 500 TABLETAS , CAJA DISPENSADORA CON SOBRES DE 10 TABLETAS</t>
  </si>
  <si>
    <t>BIFOSFATO DE POTASIO 60 MG + CARBONATO DE COBALTO 0.5 MG + CELLATOSE 80 500 MG + CIANOCOBALAMINA (VITAMINA B12) 1 UG + FOSFATO DE DICÁLCICO 390 UG + LACTOSA 1,4 G + Lisina 10 UG + Manitol 500 MG + Metionina 20 UG + NIACINA 10000 UG + OXIDO DE MANGANESO 10 MG + Pantotenato de Calcio 1000 UG + Piridoxina clorhidrato 400 UG + Riboflavina fosfato sódica 1000 UG + Sodio dibasico 60 MG + Sulfato de Cobre 0.3 MG + SULFATO DE MANGANESO 0.7 MG + Sulfato de Zinc 0.3 MG + Sulfato Ferroso 3 MG + Tiamina clorhidrato 1000 UG + Vitamina A 1.000 UI + VITAMINA D3 75 U + Vitamina E Acetato 20 U + Yoduro de Potasio 0.05 MG</t>
  </si>
  <si>
    <t>30/04/2019 cambio de dirección y razón social fabricante</t>
  </si>
  <si>
    <t>COMPLELAND B12 ORAL</t>
  </si>
  <si>
    <t>10AB-8019-AGROCALIDAD</t>
  </si>
  <si>
    <t>FRASCOS DE VINILEX DE 100 ML , FRASCOS DE VINILEX DE 1 LITRO , GARRAFA DE 4 LT , CAJA DE 100 COJINETES</t>
  </si>
  <si>
    <t>Ácido pantoténico 200 MG + Biotina 45 MG + Glicerofosfato de calcio 1000 MG + Glicerofosfato de potasio 75% 100 MG + Glicerofosfato de sodio 1800 MG + Niacina 2200 MG + Vitamina B1 150 MG + Vitamina B12 320 UG + Vitamina B2 72 MG + Vitamina B6 72 MG</t>
  </si>
  <si>
    <t>COMPLEJO VITAMINICO Aplicado a Bovinos, COMPLEJO VITAMINICO Aplicado a Ovinos, COMPLEJO VITAMINICO Aplicado a Caprinos, COMPLEJO VITAMINICO Aplicado a Equinos, COMPLEJO VITAMINICO Aplicado a Aves, COMPLEJO VITAMINICO Aplicado a Porcinos</t>
  </si>
  <si>
    <t>TRANSFERENCI TITULARIDAD</t>
  </si>
  <si>
    <t>FOSFOLAND A+B12</t>
  </si>
  <si>
    <t>10AB-8025-AGROCALIDAD</t>
  </si>
  <si>
    <t>CIANOCOBALAMINA (VITAMINA B12) 5.000 mcg S/U + FOSFORILCOLAMINA 8 G + (SODIO BENZOATO, METIL PARABENO PURO USP, PROPIL PARABENO PURO, FOSFATO MONOSÓDICO USP, POTASIO, HIDRÓXIDO REACTIVO) C.S.P 100 ML + VITAMINA A HIDROMISIBLE TIPO 100 1.500.000 UI S/U</t>
  </si>
  <si>
    <t>transferencia de titularidad 22/02/2017</t>
  </si>
  <si>
    <t>INSTAVIT AVICOLA</t>
  </si>
  <si>
    <t>10AB-8270-AGROCALIDAD</t>
  </si>
  <si>
    <t>ENVASE DE 1 LT , ENVASE DE 5 LT , ENVASE DE 20 LT , ENVASE DE 100 ML</t>
  </si>
  <si>
    <t>BITARTRATO DE COLINA 500 MG + FOSFORILCOLAMINA 5 G + Nicotinamida 20 G + Piridoxina 1 G + Riboflavina 400 MG + Tiamina 1 G + VITAMINA A 2.040.000 UI S/U + Vitamina B12 8 MG + VITAMINA D3 300.000 UI G + VITAMINA E 400 UI S/U + Vitamina K 1.5 G</t>
  </si>
  <si>
    <t>APSAVIT OVOSMART</t>
  </si>
  <si>
    <t>10AB-8600-AGROCALIDAD</t>
  </si>
  <si>
    <t>CALCIO 20 % + CENIZA 65 % + Cobalto 44 MG + Cobre 1.560 MG + Fósforo 0.04 % + Hierro 1.800 MG + Humedad 12 % + Magnesio 0.80 % + Manganeso 24.000 MG + MANGANESO QUELATO 1.500 MG + Potasio 0.05 % + Sodio 6.80 % + Vitamina A 500.000 U + VITAMINA D3 300.000 U + ZINC 16.000 MG + ZINC METIONATO 1.500 MG</t>
  </si>
  <si>
    <t>Aditivo Alimenticio Aplicado a Aves, Vitaminas Aplicado a Aves</t>
  </si>
  <si>
    <t>CALOI NF</t>
  </si>
  <si>
    <t>10AB-8663-AGROCALIDAD</t>
  </si>
  <si>
    <t>FRASCO DE VIDRIO DE 50 ML , FRASCO DE VIDRIO DE 100 ML , FRASCO DE VIDRIO DE 250 ML , FRASCO DE VIDRIO DE 500 ML , FRASCO DE VIDRIO DE 20 ML</t>
  </si>
  <si>
    <t>AGUA PARA INYECCION 1 ML + ALCOHOL BENCILICO 0.01 ML + BHT 55 MG + Cloruro de calcio 2 MG + METILPARABENO 0.5 MG + Propilparabeno 0.05 MG + Solutol HS 15 150 MG + Vitamina A 50000 U + Vitamina B12 120 UG + VITAMINA D3 7500 U + VITAMINA E 5 U</t>
  </si>
  <si>
    <t>Reconstituyente Aplicado a Caninos, Reconstituyente Aplicado a Bovinos, Reconstituyente Aplicado a Ovinos, Reconstituyente Aplicado a Porcinos</t>
  </si>
  <si>
    <t>TAVET VITAMINA E LIQUIDO</t>
  </si>
  <si>
    <t>10AB-8706-AGROCALIDAD</t>
  </si>
  <si>
    <t>BOTELLAS PLÁSTICAS DE 1 L</t>
  </si>
  <si>
    <t>EXCIPIENTE 1 ML + Selenito de sodio 1.67 M6 + VITAMINA E (ALFA-TOCOFEROL ACETATO) 150 M6</t>
  </si>
  <si>
    <t>VITAMINAS CON MINERALES Aplicado a Bovinos, VITAMINAS CON MINERALES Aplicado a Ovinos, VITAMINAS CON MINERALES Aplicado a Caprinos, VITAMINAS CON MINERALES Aplicado a Aves</t>
  </si>
  <si>
    <t>MASCOTA</t>
  </si>
  <si>
    <t>10AB-8952-AGROCALIDAD</t>
  </si>
  <si>
    <t>FRASCO DE 30 TABLETAS , FRASCO DE 50 TABLETAS , FRASCO DE 100 TABLETAS , FRASCO DE 150 TABLETAS</t>
  </si>
  <si>
    <t>ACIDO ASCORBICO 8 MG + Cloruro de Magnesio 0.8 MG + D-Calpan 0.5 MG + E.D.D.I.(ETILENDIAMINO DIHIDROYODURO) 7 MG + EXTRACTO DE HÍGADO c.s.p 1 G + Fosfato Dicálcico 97 MG + FOSFATO DICÁLCICO 97 MG + Gluconato de Calcio 127 MG + Niacina 10 MG + OXIDO DE ZINC 130 MG + Piridoxina 0.5 MG + Riboflavina B2 1 MG + Sulfato de Cobre 20 MG + Sulfato de Hierro 1.2 MG + Tiamina 1 MG + Vitamina A 1000 I U + VITAMINA B12 5 UG + VITAMINA D3 100 I U + VITAMINA E 10 I U</t>
  </si>
  <si>
    <t>MULTIVITAMINICO MINERAL Aplicado a Caninos, MULTIVITAMINICO MINERAL Aplicado a Felinos</t>
  </si>
  <si>
    <t>FOSFOVIT B12</t>
  </si>
  <si>
    <t>10AB-9182-AGROCALIDAD</t>
  </si>
  <si>
    <t>Agua Purificada 1 ML + Bisulfito de sodio 1 MG + BUTAFOSFAN 100 MG + NIPAGIN 5 MG + Vitamina B12 50 UG</t>
  </si>
  <si>
    <t>VITA-B</t>
  </si>
  <si>
    <t>10AB-9201-AGROCALIDAD</t>
  </si>
  <si>
    <t>FRASCO AMBAR DE 20 ML , FRASCO AMBAR DE 100 ML</t>
  </si>
  <si>
    <t>CALCIO D PANTOTENATO 5 M6 + Cianocobalamina 0.10 M6 + Nicotinamida 100 M6 + Piridoxina clorhidrato 5 M6 + Riboflavina fosfato sódica 5 M6 + Tiamina clorhidrato 10 M6</t>
  </si>
  <si>
    <t>Multivitamínico Aplicado a Bovinos, Multivitamínico Aplicado a Caprinos, Multivitamínico Aplicado a Felinos, Multivitamínico Aplicado a Equinos, Multivitamínico Aplicado a Ovinos, Multivitamínico Aplicado a Porcinos, Multivitamínico Aplicado a Caninos, Reconstituyente Aplicado a Porcinos, Reconstituyente Aplicado a Caninos, Reconstituyente Aplicado a Felinos, Reconstituyente Aplicado a Bovinos, Reconstituyente Aplicado a Ovinos, Reconstituyente Aplicado a Caprinos, Reconstituyente Aplicado a Equinos</t>
  </si>
  <si>
    <t>10AB-9327-AGROCALIDAD</t>
  </si>
  <si>
    <t>BOLSAS DE PLÁSTICO DE 30 KG</t>
  </si>
  <si>
    <t>ACIDO FOLICO 1.50 G + Biotina 0.15 G + CALPÁN 15.00 G + cloruro de colina 400.00 G + Niacina 60.00 G + OXIDO DE MANGANESO 20.00 G + SODIO SELENIUM 2.25 G + Sulfato de Cobre 95.00 G + Sulfato de Zinc 294.00 G + Sulfato Ferroso 194.00 G + VITAMINA A 12.000.000.000 U + Vitamina B1 4.00 G + Vitamina B12 1.50 G + Vitamina B2 6.60 G + Vitamina B6 0.02 G + VITAMINA D3 4.000.000.000 U + VITAMINA E 50S (alfatocoferol) FG 33.00 G + VITAMINA K3 2.00 G + Yodato de Calcio 3.76 G</t>
  </si>
  <si>
    <t>NO HAY ARCHIVOS</t>
  </si>
  <si>
    <t>IODO - MOL</t>
  </si>
  <si>
    <t>10AB-9443-AGROCALIDAD</t>
  </si>
  <si>
    <t>BOTELLA PET AMBAR DE 100 ML , BOTELLA PET AMBAR DE 250 ML , BOTELLA PET AMBAR DE 500 ML , BOTELLA PET AMBAR DE 1000 ML , ENVASE DE 3.8 LT , ENVASE DE 19 L</t>
  </si>
  <si>
    <t>AGUA 5 ML + Yodo 7 G + Yoduro de Potasio 5 G</t>
  </si>
  <si>
    <t>ANTISÉPTICO – DESINFECTANTE LOCAL Aplicado a Bovinos</t>
  </si>
  <si>
    <t>DESTINO INSTALACIONE PECUARIAS</t>
  </si>
  <si>
    <t>INVEPHOS AL</t>
  </si>
  <si>
    <t>ENVASES PLÁSTICOS 1KG , ENVASES PLÁSTICOS 25KG</t>
  </si>
  <si>
    <t>BICARBONATO DE SODIO 13.317 % + CARBONATO DE MAGNESIO 3.36 % + DIOXIDO DE SILICIO 0.88 % + SELENITO DE SODIO 0.0035 % + Sulfato de cobalto 0.01 % + Sulfato de Cobre 0.69 % + SULFATO DE MAGNESIO MONOHIDRATADO (EQ 10 mg MANGANESO) 0.26 % + SULFATO DE ZINC MONOHIDRATO 0.82 % + Vitamina A 26400 U + VITAMINA D3 4400 U + VITAMINA E 0.009 MG</t>
  </si>
  <si>
    <t>Suplemento nutricional multivitamínico Aplicado a Bovinos, Suplemento nutricional multivitamínico Aplicado a Ovinos, Suplemento nutricional multivitamínico Aplicado a Caprinos, Suplemento nutricional multivitamínico Aplicado a Aves, Suplemento nutricional multivitamínico Aplicado a Porcinos</t>
  </si>
  <si>
    <t>CATOFOS B9 + B12</t>
  </si>
  <si>
    <t>10AB-9520-AGROCALIDAD</t>
  </si>
  <si>
    <t>Agua Purificada 1.0 ML + BUTAFOSFAN 100.0 MG + HIDRÓXIDO DE SODIO 12.5 MG + METILPARABENO 1.0 MG + VITAMINA B12 0.05 MG + VITAMINA B9 15.0 MG</t>
  </si>
  <si>
    <t>Suplemento vitamínico mineral Aplicado a Caninos, Suplemento vitamínico mineral Aplicado a Bovinos, Suplemento vitamínico mineral Aplicado a Ovinos, Suplemento vitamínico mineral Aplicado a Caprinos, Suplemento vitamínico mineral Aplicado a Camelidos, Suplemento vitamínico mineral Aplicado a Porcinos</t>
  </si>
  <si>
    <t>LABORATORIO HOFARM S.A.C. PARA AGROVET MARKET S.A. - Perú, PHARMADIX CORP. S.A.C - Perú</t>
  </si>
  <si>
    <t>MIGRACION DE DATOS / AMPLIACIÓN DE FABRICANTE HOFARM</t>
  </si>
  <si>
    <t>CALCIO TEX</t>
  </si>
  <si>
    <t>10AB-9697-AGROCALIDAD</t>
  </si>
  <si>
    <t>FUNDA TRILAMINADA CONTENIENDO 25 G , FUNDA TRILAMINADA CONTENIENDO 100 G , FUNDA TRILAMINADA CONTENIENDO 1 KG</t>
  </si>
  <si>
    <t>Glucosa 100 G + Lactato de calcio 40 G + Pantotenato de Calcio 5 G + Vitamina C 5 G + VITAMINA D3 500.000 U + VITAMINA E 300 U</t>
  </si>
  <si>
    <t>Reconstituyente Aplicado a Bovinos, Reconstituyente Aplicado a Aves, Reconstituyente Aplicado a Porcinos</t>
  </si>
  <si>
    <t>HEMOFER B12</t>
  </si>
  <si>
    <t>10AB-9780-AGROCALIDAD</t>
  </si>
  <si>
    <t>BOTELLA BLANCA DE 300CC PARA 60 TABLETAS U</t>
  </si>
  <si>
    <t>ÁCIDO ESTEARICO 70 MG + Celulosa Microcristalina 115 MG + Estearato de Magnesio 20 MG + HEMOGLOBINA 100 MG + HIERRO CARBONYL 51.02 MG + SABOR TOCINO 200 MG + SILICA 12.38 MG + Vitamina B12 100 MG</t>
  </si>
  <si>
    <t>Antianemicos Aplicado a Caninos, Suplemento nutricional Aplicado a Caninos</t>
  </si>
  <si>
    <t>CALCI-FORM</t>
  </si>
  <si>
    <t>10AB-9895-AGROCALIDAD</t>
  </si>
  <si>
    <t>FRASCOS PLASTICOS – POLIETILENO DE 120 ML</t>
  </si>
  <si>
    <t>AEROSIL 200 250.0 MG + AGUA C.S.P 100.0 ML + BENZOATO DE SODIO 200.0 MG + BHT 160.0 MG + CARBOPOL 940 450.0 MG + CMC 900.0 MG + FOSFATO BICÁLCICO 20.0 G + GLICERINA 8.0 G + Metilparabeno 270.0 MG + Nicotinamida 150.0 MG + Propilenglicol 8.0 G + Propilparabeno 30.0 MG + Sabor Caramelo 150.0 MG + Sacarina de Sodio 500.0 MG + TWEEN 80 400.0 MG + Vitamina A 50.000 UI U + Vitamina B1 15 MG + Vitamina B12 30.0 MG + Vitamina B2 10 MG + Vitamina B6 10.0 MG + Vitamina C 330.0 MG + VITAMINA D3 2.000 UI U</t>
  </si>
  <si>
    <t>VITAMINAS CON MINERALES Aplicado a Caninos, VITAMINAS CON MINERALES Aplicado a Felinos, VITAMINAS CON MINERALES Aplicado a Bovinos, VITAMINAS CON MINERALES Aplicado a Equinos, VITAMINAS CON MINERALES Aplicado a Porcinos</t>
  </si>
  <si>
    <t>AMINOVITA</t>
  </si>
  <si>
    <t>10ABC-11662-AGROCALIDAD</t>
  </si>
  <si>
    <t>BOTELLA PLASTICA DE POLIETILENO DE ALTA DENSIDAD CONTENIENDO 1 LITRO</t>
  </si>
  <si>
    <t>ACIDO ASPARTICO 500 MG + Ácido Fólico 250 MG + ÁCIDO GLUTÁMICO 1.000 MG + Ácido pantoténico 4.000 MG + AGUA PURIFICADA QS S/U + ALANINA 1.000 MG + Arginina 480 MG + CALCIO 60 MG + CISTINA 10 MG + Clorocresol 1.000 MG + Cobre 33 UG + CREMOPHOR 100000 MG + Fenilalanina 200 MG + Glicina 2.600 MG + Hierro 250 MG + Histidina 80 MG + Isoleucina 100 MG + Leucina 300 MG + Lisina 440 MG + Metionina 80 MG + Potasio 830 UG + PROLINA 1.700 MG + SERINA 100 MG + Sodio 60 MG + TIROSINA 50 MG + Treonina 80 MG + Triptofano 20 MG + Valina 260 MG + Vitamina A 12.000.000 U + Vitamina B1 2.000 MG + Vitamina B6 1.250 MG + Vitamina C 3.500 MG + VITAMINA D3 3.000.000 U + VITAMINA E 3.250 U + Vitamina K 1.000 MG + ZINC 100 UG</t>
  </si>
  <si>
    <t>Multivitamínico Aplicado a Bovinos, Multivitamínico Aplicado a Ovinos, Multivitamínico Aplicado a Caprinos, Multivitamínico Aplicado a Equinos, Multivitamínico Aplicado a Aves, Multivitamínico Aplicado a Camelidos</t>
  </si>
  <si>
    <t>BALLINSKELLIGS VETERINARY PRODUCTS - Reino Unido</t>
  </si>
  <si>
    <t>KINODYL Se</t>
  </si>
  <si>
    <t>10ABC-12162-AGROCALIDAD</t>
  </si>
  <si>
    <t>FRASCOS DE VIDRIO TIPO II EN PRESENTACIONES DE 10ML , FRASCOS DE VIDRIO TIPO II EN PRESENTACIONES DE 20ML , FRASCOS DE VIDRIO TIPO II EN PRESENTACIONES DE 50ML , , FRASCOS DE VIDRIO TIPO II EN PRESENTACIONES DE 100ML , FRASCOS DE VIDRIO TIPO II EN PRESENTACIONES DE 250 ML</t>
  </si>
  <si>
    <t>ADENOSÍN TRIFOSFATO DISÓDICO 0.2 G + ADN 1.0 G + AGUA PURIFICADA C.S.P 100.0 ML + Cianocobalamina 5000.0 UG + DL-CARNITINA 0.01 G + L-Lisina 0.01 G + SELENITO DE SODIO 0.1 G + UTP 0.1 G</t>
  </si>
  <si>
    <t>ESTIMULANTE ENERGÉTICO Aplicado a Caninos, ESTIMULANTE ENERGÉTICO Aplicado a Bovinos, ESTIMULANTE ENERGÉTICO Aplicado a Ovinos, ESTIMULANTE ENERGÉTICO Aplicado a Caprinos, ESTIMULANTE ENERGÉTICO Aplicado a Equinos, ESTIMULANTE ENERGÉTICO Aplicado a Aves, ESTIMULANTE ENERGÉTICO Aplicado a Camelidos, ESTIMULANTE ENERGÉTICO Aplicado a Porcinos, ESTIMULANTE METABÓLICO Aplicado a Porcinos, ESTIMULANTE METABÓLICO Aplicado a Caninos, ESTIMULANTE METABÓLICO Aplicado a Equinos, ESTIMULANTE METABÓLICO Aplicado a Bovinos, ESTIMULANTE METABÓLICO Aplicado a Camelidos, ESTIMULANTE METABÓLICO Aplicado a Ovinos, ESTIMULANTE METABÓLICO Aplicado a Aves, ESTIMULANTE METABÓLICO Aplicado a Caprinos</t>
  </si>
  <si>
    <t>ampliación de vida util a 48 meses</t>
  </si>
  <si>
    <t>NUTRIMIN RICHMOND</t>
  </si>
  <si>
    <t>10ABC-12484-AGROCALIDAD</t>
  </si>
  <si>
    <t>ENVASES TIPO FRASCO AMPOLLA DE POLIPROPILENO EXPANDIDO CONTENIENDO 50 ML , ENVASES TIPO FRASCO AMPOLLA DE POLIPROPILENO EXPANDIDO CONTENIENDO 100 ML , ENVASES TIPO FRASCO AMPOLLA DE POLIPROPILENO EXPANDIDO CONTENIENDO 250 ML , ENVASES TIPO FRASCO AMPOLLA DE POLIPROPILENO EXPANDIDO CONTENIENDO 530 ML</t>
  </si>
  <si>
    <t>Agua bidestilada 100 ML + Butil Hidroxitolueno 0.020 G + CALCIO CLORURO 0.014 G + CREMOPHOR 2.6 G + DL METIONINA 1.5 G + EDETATO DE COBRE Y ZINC 22.5 G + POTASIO, FOSFATO DIÁCIDO 0.2 G + Propilenglicol 20 G + Selenito de sodio 0.006 G + VITAMINA A PALMITATO 0.150 G + Vitamina E Acetato 0.750 G</t>
  </si>
  <si>
    <t>Suplemento nutricional Aplicado a Bovinos, Suplemento nutricional Aplicado a Ovinos, Suplemento nutricional Aplicado a Porcinos</t>
  </si>
  <si>
    <t>TONICALL B12 ORAL</t>
  </si>
  <si>
    <t>10ABC-12755-AGROCALIDAD</t>
  </si>
  <si>
    <t>FRASCO PEAD 100 ML, COJIN 20 ML, FRASCO PEAD 1 L, GARRAFA EN PEAD 4 L, CAJA DE 100 COJINES POR 20 ML</t>
  </si>
  <si>
    <t>Ácido Benzoico 100 MG + Ácido Cítrico 384 MG + Ácido Láctico 2.000 MG + Agua Purificada 100 ML + Alcohol etílico 7.300 MG + Azúcar 10.000 MG + Biotina 45 M6 + CALCIO 1.000 MG + ESENCIA 140 MG + GLICERINA 6.400 MG + Hidróxido de Sodio 2.4 MG + Manganeso 100 MG + Nicotinamida 2.200 MG + Pantenol 200 MG + Potasio 100 MG + Sodio 60 MG + Sodio Glicerofosfato 1.800 MG + Vitamina B1 150 M6 + Vitamina B12 0.32 M6 + Vitamina B2 72 M6 + Vitamina B6 72 M6</t>
  </si>
  <si>
    <t>Aminoacidos Aplicado a Caninos, Aminoacidos Aplicado a Caprinos, Aminoacidos Aplicado a Bovinos, Aminoacidos Aplicado a Equinos, Aminoacidos Aplicado a Felinos, Aminoacidos Aplicado a Aves, Aminoacidos Aplicado a Ovinos, Aminoacidos Aplicado a Porcinos, VITAMINAS CON MINERALES Aplicado a Caprinos, VITAMINAS CON MINERALES Aplicado a Felinos, VITAMINAS CON MINERALES Aplicado a Bovinos, VITAMINAS CON MINERALES Aplicado a Ovinos, VITAMINAS CON MINERALES Aplicado a Caninos, VITAMINAS CON MINERALES Aplicado a Equinos, VITAMINAS CON MINERALES Aplicado a Aves, VITAMINAS CON MINERALES Aplicado a Porcinos</t>
  </si>
  <si>
    <t>AMPLIACION PRESENTACION COMERCIAL, MODIFICACION DE DIRECCION FRABRICANTE Y TITULAR: 23/07/2018</t>
  </si>
  <si>
    <t>CRECEBEST</t>
  </si>
  <si>
    <t>10ABC-12757-AGROCALIDAD</t>
  </si>
  <si>
    <t>FRASCO PLASTICO PEAD 50 ML, FRASCO PLASTICO PEAD 100 ML, FRASCO PLASTICO PEAD 250 ML, FRASCO PLASTICO PEAD 500 ML</t>
  </si>
  <si>
    <t>Arginina 350 M6 + Cloruro de Magnesio 210 M6 + CLORURO DE SODIO 42 M6 + Cloruro de Zinc 10 M6 + Fenilalanina 280 M6 + Glicina 420 M6 + Hipofosfito de calcio 1500 M6 + Histidina 210 M6 + Isoleucina 250 M6 + Leucina 210 M6 + Lisina 1000 M6 + Metionina 210 M6 + Monoglutamato de Sodio 490 M6 + Sulfato de Cobre 2 M6 + Tiamina 600 M6 + Triptofano 210 M6 + Valina 250 M6 + Vitamina B12 5000 UG + Vitamina D2 200000 U + VITAMINA E 9000 U + Yoduro de Potasio 15 M6</t>
  </si>
  <si>
    <t>Aminoacidos Aplicado a Porcinos, Aminoacidos Aplicado a Ovinos, Aminoacidos Aplicado a Bovinos, Aminoacidos Aplicado a Caprinos, Suplemento mineral Aplicado a Caprinos, Suplemento mineral Aplicado a Bovinos, Suplemento mineral Aplicado a Porcinos, Suplemento mineral Aplicado a Ovinos, Suplemento vitaminico Aplicado a Caprinos, Suplemento vitaminico Aplicado a Ovinos, Suplemento vitaminico Aplicado a Bovinos, Suplemento vitaminico Aplicado a Porcinos</t>
  </si>
  <si>
    <t>LABORATORIOS VETERLAND LTDA PARA LABORATORIOS CALLBEST LTDA. - Colombia</t>
  </si>
  <si>
    <t>RECONSTITUYENTE CANINO</t>
  </si>
  <si>
    <t>10ABC-13935-AGROCALIDAD</t>
  </si>
  <si>
    <t>POTE DE PVC (POLICLORURO DE VINILO) POR 125 G</t>
  </si>
  <si>
    <t>ACIDO ASPARTICO 804,03 G + Ácido Fólico 57,26 G + ÁCIDO GLUTÁMICO 1,53 KG + ÁCIDO NICOTINICO 52,08 G + ALANINA 781,25 G + Arginina 748,6 G + Azufre 4 KG + BICARBONATO DE SODIO 358,07 G + Biotina 68,82 G + CALCIO 10,6 KG + Cisteina 270,18 G + CLORURO DE POTASIO 14,32 G + CLORURO DE SODIO 3 KG + COLÁGENO 8,77 KG + Fenilalanina 651,04 G + Fósforo 7,415 KG + Glicina 826,9 G + Histidina 169,27 G + Isoleucina 599,0 G + Leucina 794,27 G + Lisina 826,9 G + Metionina 455,7 G + Óxido de Hierro(Como Hierro Dextrano) 65,104 G + Óxido de Zinc 3 KG + PROLINA 374,3 G + Selenito de sodio 0,227 G + SERINA 712,8 G + Sulfato de cobalto 28,32 G + Sulfato de Cobre 16,276 G + SULFATO DE MAGNESIO 195,31 G + SULFATO DE MANGANESO 3 G + TIROSINA 407,0 G + Treonina 442,7 G + Triptofano 1,11 KG + Valina 638,0 G + VITAMINA A 1’681910 U + Vitamina B1 32,40 G + Vitamina B12 11,0 G + Vitamina B2 36,458 G + Vitamina B6 15,625 G + Vitamina C 23,427 G + VITAMINA D3 19’765600 U + VITAMINA E 26,276 G + VITAMINA K3 46,04 G + Yodo 16,276 G</t>
  </si>
  <si>
    <t>C.C. LABORATORIOS PHARMAVITAL CIA LTDA - Ecuador</t>
  </si>
  <si>
    <t>AMINOJET</t>
  </si>
  <si>
    <t>10ABC-13965-AGROCALIDAD</t>
  </si>
  <si>
    <t>VIALES DE PLÁSTICO CONTENIENDO 250 ML, VIALES DE PLÁSTICO CONTENIENDO 500 ML, VIALES DE VIDRIO DE 100 ML</t>
  </si>
  <si>
    <t>Acetato de Sodio 0.250 G + Cloruro de calcio 0.015 G + CLORURO DE POTASIO 0.025 G + Dextrosa 5.00 G + HIDROCLORURO DE L-ARGININA 0.085 G + HIDROCLORURO DE L-CISTEÍNA 0.050 G + HIDROCLORURO DE L-HISTIDINA 0.060 G + HIDROCLORURO DE L – LISINA 0.170 G + L-ÁCIDO GLUTÁMICO 0.005 G + Leucina 0.136 MG + L-FENILALAMINA 0.120 G + L-ISOLEUCINA 0.085 G + L-METIONINA 0.060 G + L-Treonina 0.080 G + L-TRIPTÓFANO 0.060 G + L-VALINA 0.140 G + SULFATO DE MAGNESIO 0.022 G + Vitamina B1 0.011 G + Vitamina B12 0.010 MG + Vitamina B2 0.004 G + Vitamina B3 Niacina 0.060 G + Vitamina B6 0.020 G</t>
  </si>
  <si>
    <t>SUPLEMENTO NUTRICIONAL ORAL VITAMINICO- MINERAL ANTIBIOTICO Aplicado a Caninos, SUPLEMENTO NUTRICIONAL ORAL VITAMINICO- MINERAL ANTIBIOTICO Aplicado a Bovinos, SUPLEMENTO NUTRICIONAL ORAL VITAMINICO- MINERAL ANTIBIOTICO Aplicado a Ovinos, SUPLEMENTO NUTRICIONAL ORAL VITAMINICO- MINERAL ANTIBIOTICO Aplicado a Caprinos, SUPLEMENTO NUTRICIONAL ORAL VITAMINICO- MINERAL ANTIBIOTICO Aplicado a Equinos, SUPLEMENTO NUTRICIONAL ORAL VITAMINICO- MINERAL ANTIBIOTICO Aplicado a Porcinos</t>
  </si>
  <si>
    <t>O-PET</t>
  </si>
  <si>
    <t>10A-B-C-18321-AGROCALIDAD</t>
  </si>
  <si>
    <t>FRASCO PET COLOR AMBAR + JERINGA DOSIFICADORA CONTENIENDO 30 ML, FRASCO PET COLOR AMBAR + JERINGA DOSIFICADORA CONTENIENDO 60 ML, FRASCO PET COLOR AMBAR + JERINGA DOSIFICADORA CONTENIENDO 120 ML, FRASCO PET COLOR AMBAR + JERINGA DOSIFICADORA CONTENIENDO 240 ML, FRASCO PET COLOR AMBAR + JERINGA DOSIFICADORA CONTENIENDO 500 ML, FRASCO PET COLOR AMBAR + JERINGA DOSIFICADORA CONTENIENDO 1 L</t>
  </si>
  <si>
    <t>ÁCIDO ALFA-LINOLENICO 2860.00 MG + ÁCIDO DOCOSAHEXAENOICO (DHA) 400.00 MG + ÁCIDO EICOSAPENTAENOICO (EPA) 187.00 MG + ÁCIDO LINOLEICO 56500.00 MG + BIOTINA 0.10 MG + CITRATO DE MAGNESIO 20.00 MG + COENZIMA Q10 10.00 MG + D-PANTENOL 30.00 MG + EXCIPÍENTES C.P.S 100.00 ML + Fosfato de Potasio 15.00 MG + Gluconato de Zinc 20.00 MG + INOSITOL 150.00 MG + Piridoxina 75.00 MG + VITAMINA A 50000.00 U + VITAMINA D3 6000.00 U + VITAMINA E 4000.00 U</t>
  </si>
  <si>
    <t>CUBRIR DEFICIENCIAS DE ÁCIDOS GRASOS VITAMINAS Y MINERALES Aplicado a Caninos, CUBRIR DEFICIENCIAS DE ÁCIDOS GRASOS VITAMINAS Y MINERALES Aplicado a Felinos</t>
  </si>
  <si>
    <t>FARBIOVIT</t>
  </si>
  <si>
    <t>10AC-11670-AGROCALIDAD</t>
  </si>
  <si>
    <t>CAPSULA DE GELATINA BLANDA U, CAJA POR 110 CAPS GEL. (0.55ML) EN BLISTER DE 10 U, POTE X 110 GEL CAPS (0.55ML) U, POTE POR 110 CAPSULAS BLANDAS (0.1) ML, CAJA POR 110 GEL CAPS (0.1 ML) EN BLISTER DE 10 U, CAJA POR 90 GEL CAPS (0.1 ML) EN BLISTER DE 10 U, BLISTER CAJA X 25 UNIDADES DE 5 ML, BLISTER CAJA X 50 UNIDADES DE 5 ML</t>
  </si>
  <si>
    <t>AGUA DESTILADA 46 ML + Agua Purificada 36.6 % + BIOTINA 0.3 MG + BUTILHIDROXITOLUENO 0.02 % + DIOXIDO DE TITANIO 0.18 % + Gelatina 47.5 % + GLICERINFORMAL 52 ML + GLICEROL 12 % + L-LISINA 170 MG + L-METIONINA 60 MG + L. TREONINA 80 MG + METABISULFITO DE SODIO 0.012 G + METILCELULOSA 5 % + Metilparabeno 0.18 G + Nicotinamida 40 MG + Óxido de Hierro(Como Hierro Dextrano) 0.1 % + Pantotenato de Calcio 20 MG + PROPILPARABENO 0.05 % + PROPILPARABENO 0.02 G + SABOR VAINILLA 0.17 ML + SACARINA 0.33 G + Sorbitol 10 % + TWEEN 80 2.15 ML + VITAMINA A PALMITATO 2500000 UI S/U + VITAMINA B1 10 MG + VITAMINA B12 0.15 MG + VITAMINA B2 20 MG + VITAMINA B6 10 MG + VITAMINA D3 15000 UI S/U + VITAMINA E 800 UI S/U</t>
  </si>
  <si>
    <t>ESTIMULANTE DE APETITO Aplicado a Porcinos, ESTIMULANTE DE APETITO Aplicado a Caninos, ESTIMULANTE DE APETITO Aplicado a Bovinos, ESTIMULANTE DE APETITO Aplicado a Equinos, ESTIMULANTE DE APETITO Aplicado a Aves, Multivitamínico Aplicado a Porcinos, Multivitamínico Aplicado a Aves, Multivitamínico Aplicado a Bovinos, Multivitamínico Aplicado a Caninos, Multivitamínico Aplicado a Equinos</t>
  </si>
  <si>
    <t>08 DE ABRIL DEL 2014. (AMPLIACIÓN DE ESPECIES DE DESTINO Y PRESENTACIÓN)</t>
  </si>
  <si>
    <t>APSA HEPATOCHEM LI</t>
  </si>
  <si>
    <t>10A-C-11805-AGROCALIDAD</t>
  </si>
  <si>
    <t>FRASCOS DE POLIETILENO DE 120 ML , BOTELLAS DE POLIETILENO DE ALTA DENSIDAD DE 1 LTS , GARRAFAS DE POLIETILENO DE ALTA DENSIDAD DE 5 LTS.</t>
  </si>
  <si>
    <t>ACEITES Y GRASAS 0.8 % + Aminoácido L-Metionina 250.000 MG + CENIZA BRUTA 0.2 % + Cloruro de Colina 250.000 MG + FIBRA BRUTA 0 % + Humedad 45.2 % + Lisina 0.03 % + Metionina 25.01 % + PROTEÍNA BRUTA 12.6 % + Sodio 0.04 % + Sorbitol 75.000 MG + VITAMINA B12 75 MG</t>
  </si>
  <si>
    <t>Aminoacidos Aplicado a Bovinos, Aminoacidos Aplicado a Aves, Aminoacidos Aplicado a Ovinos, Aminoacidos Aplicado a Porcinos, Vitaminas Aplicado a Aves, Vitaminas Aplicado a Ovinos, Vitaminas Aplicado a Bovinos, Vitaminas Aplicado a Porcinos</t>
  </si>
  <si>
    <t>AMIPREX GRANULADO</t>
  </si>
  <si>
    <t>10A-C-12111-AGROCALIDAD</t>
  </si>
  <si>
    <t>SANCOS DE PAPEL KRAFT CON CAPA INTERIOR DE POLIETILENO DE 25KG , ENVASE DE 1KG , ENVASE DE 100G , ENVASE DE 10G</t>
  </si>
  <si>
    <t>Arginina 7 G + DL METIONINA 50 G + Fenilalanina 4.5 G + Histidina 1.5 G + Isoleucina 4.4 G + Leucina 7.8 G + Lisina 5.8 G + Oxido de Silicio 10 G + Sorbitol 50 G + Treonina 4.8 G + Valina 7.1 G</t>
  </si>
  <si>
    <t>Aminoacidos Aplicado a Caninos, Aminoacidos Aplicado a Felinos, Aminoacidos Aplicado a Bovinos, Aminoacidos Aplicado a Caprinos, Aminoacidos Aplicado a Aves, Aminoacidos Aplicado a Lagomorfos, Aminoacidos Aplicado a Porcinos</t>
  </si>
  <si>
    <t>IMVAB - España</t>
  </si>
  <si>
    <t>YES MINERAL CROMO</t>
  </si>
  <si>
    <t>10B0-13554-AGROCALIDAD</t>
  </si>
  <si>
    <t>FUNDAS DE 10 KG, FUNDAS DE 15 KG, FUNDAS DE 25 KG</t>
  </si>
  <si>
    <t>CROMO 1000 MG/ KG + Cromolevadura 100 %</t>
  </si>
  <si>
    <t>ADITIVO Aplicado a Bovinos, ADITIVO Aplicado a Porcinos</t>
  </si>
  <si>
    <t>YESSINERGY DO BRASIL AGROINDUSTRIAL - Brasil</t>
  </si>
  <si>
    <t>BIOPLEX COBALTO</t>
  </si>
  <si>
    <t>10B-10006-AGROCALIDAD</t>
  </si>
  <si>
    <t>Cobalto 2.5 % + PROTEINATO DE COBALTO 100 %</t>
  </si>
  <si>
    <t>MAGNEZINC</t>
  </si>
  <si>
    <t>10B-10049-SESA-U</t>
  </si>
  <si>
    <t>AGUA DESTILADA 100 ML + Cloruro de Cobalto 0.5 G + Glicerofosfato de sodio 5 G + Gluconato de Cobre 1 G + LACTATO DE MAGNESIO 22 G + LACTATO DE ZINC 3 G + NIPAGÍN SÓDICO 0.08 G + NIPASOL SÓDICO 0.02 G + SULFATO DE MAGNESIO 0.45 G</t>
  </si>
  <si>
    <t>ZOOVET - Argentina</t>
  </si>
  <si>
    <t>BIOMIX MINERALES AVES</t>
  </si>
  <si>
    <t>10B-10331-SESA</t>
  </si>
  <si>
    <t>BOLSAS DE POLIETILENO DE 30 KG</t>
  </si>
  <si>
    <t>Cobalto 200 MG + Cobre 10.000 MG + Hierro 40.000 MG + Manganeso 130.000 MG + Selenio 200 MG + Yodo 2.400 MG + ZINC 140.000 MG</t>
  </si>
  <si>
    <t>EQUINEX</t>
  </si>
  <si>
    <t>10B-10334-SESA</t>
  </si>
  <si>
    <t>TARROS DE POLIETILENO DE 500 G, TARROS DE POLIETILENO DE 1 KG, TARROS DE POLIETILENO DE 3 KG, TARROS DE POLIETILENO DE 10 KG, TARROS DE POLIETILENO DE 20 KG, SOBRES DE 35 G, SOBRE DE 70 G, SOBRE DE 140 G, SOBRE DE 350 G, SOBRE DE 500 G, TARROS DE POLIETILENO DE 2 KG</t>
  </si>
  <si>
    <t>CALCIO 1.43 % + CLORURO DE SODIO 44,5 % + Cobre 0.01 % + Glicina 5.29 % + Humedad 5 % + Magnesio 0.71 % + Vitamina C 0.29 %</t>
  </si>
  <si>
    <t>BASSIC(BORRAR)</t>
  </si>
  <si>
    <t>10B-10346-AGROCALIDAD</t>
  </si>
  <si>
    <t>BLOQUE DE 10 KG</t>
  </si>
  <si>
    <t>CALCIO 2.00 % + FOSFORO 0.10 % + Humedad 0.2 % + Magnesio 0.50 % + Sodio 37.00 %</t>
  </si>
  <si>
    <t>Sólido</t>
  </si>
  <si>
    <t>SAL MINERAL Aplicado a Bovinos, SAL MINERAL Aplicado a Ovinos, SAL MINERAL Aplicado a Caprinos, SAL MINERAL Aplicado a Equinos</t>
  </si>
  <si>
    <t>NUTRIBLOCK, S.L. CAMÍ MAS DE LOS COVES S/N-SALLENT, BARCELONA-ESPAÑA - España</t>
  </si>
  <si>
    <t>BASSIC</t>
  </si>
  <si>
    <t>CALCIO 2.00 % + Cobalto 10 mg/kg S/U + FOSFORO 0.10 % + Hierro 20 mg/kg S/U + HUMEDAD 0.2 % + Magnesio 0.50 % + Manganeso 225 mg/kg S/U + Selenio 15 mg/kg S/U + Sodio 37.00 % + Yodo 12 mg/kg S/U + ZINC 600 mg/kg S/U</t>
  </si>
  <si>
    <t>BLOQUE MINERAL NUTRIEQUUS</t>
  </si>
  <si>
    <t>10B-10352-AGROCALIDAD</t>
  </si>
  <si>
    <t>BLOQUE CUBICO DE 10 KG</t>
  </si>
  <si>
    <t>SEISMIN ORAL</t>
  </si>
  <si>
    <t>10B-10446-AGROCALIDAD</t>
  </si>
  <si>
    <t>FRASCOS DE POLIETILENO DE 120 ML , FRASCOS DE POLIETILENO DE 500 ML , FRASCOS DE POLIETILENO DE 1000 ML</t>
  </si>
  <si>
    <t>AGUA PURIFICADA C.S.P 1 ML + ALCOHOL BENCILICO 16 MG + BORATO DE SODIO 28 MG + Calcio Gluconato 151.5 MG + COLOR AMARILLO 2.5 MG + Glucosa monohidratado 176 MG + GOMA XANTANO 3.3 MG + Hipofosfito de calcio 27.5 MG + MAGNESIO CLORURO 83.5 MG</t>
  </si>
  <si>
    <t>LUPHOS</t>
  </si>
  <si>
    <t>10B-10482-AGROCALIDAD</t>
  </si>
  <si>
    <t>ENVASE DE POLIPROPILENO DE 50 ML , ENVASE DE POLIPROPILENO DE 100 ML , ENVASE DE POLIPROPILENO DE 250 ML , ENVASE DE POLIPROPILENO DE 500 ML , ENVASES DE POLIPROPILENO DE 1000 ML</t>
  </si>
  <si>
    <t>Agua destilada 100 ML + Cloruro de Magnesio 7.0 G + FOSFATO MONOPOTÁSICO 2.5 G + FOSFATO MONOSÓDICO 17.5 G + GLUCOSA ANHIDRA 10.0 G</t>
  </si>
  <si>
    <t>MINERALIZANTE Aplicado a Bovinos, MINERALIZANTE Aplicado a Ovinos, MINERALIZANTE Aplicado a Equinos, MINERALIZANTE Aplicado a Porcinos</t>
  </si>
  <si>
    <t>LUPHOS MAX</t>
  </si>
  <si>
    <t>10B-10488-AGROCALIDAD</t>
  </si>
  <si>
    <t>ENVASE DE POLIPROPILENO DE 50 ML , ENVASE DE POLIPROPILENO DE 100 ML , ENVASE DE POLIPROPILENO DE 250 ML , ENVASE DE POLIPROPILENO DE 500 ML , ENVASE DE POLIPROPILENO DE 1000 ML.</t>
  </si>
  <si>
    <t>Cloruro de Magnesio Hexahidratado 2.5 G + EXCIPIENTES C.S.P 100 ML + Glicerofosfato de sodio 10 G + Gluconato de Zinc 0.2 G + Hipofosfito de Sodio 20 G + SELENITO DE SODIO 0.25 G</t>
  </si>
  <si>
    <t>MINERALIZANTE Aplicado a Bovinos, MINERALIZANTE Aplicado a Ovinos, MINERALIZANTE Aplicado a Porcinos</t>
  </si>
  <si>
    <t>EQUILIBRIUM ARTROFLEX</t>
  </si>
  <si>
    <t>10B-10493-AGROCALIDAD</t>
  </si>
  <si>
    <t>FRASCO DE 60 TABLETAS</t>
  </si>
  <si>
    <t>Magnesio 25 MG + Manganeso 65 UG + Potasio 1,66 MG + Selenio 1 UG + VITAMINA C 25 MG + VITAMINA D3 250 UI S/U + VITAMINA E 25 UI S/U + ZINC 2.5 MG</t>
  </si>
  <si>
    <t>TRATAMIENTO DE PROBLEMAS ARTICULARES Aplicado a Caninos</t>
  </si>
  <si>
    <t>BAYER MÉXICO S.A. - México</t>
  </si>
  <si>
    <t>EQUILIBRIUM CALCIO</t>
  </si>
  <si>
    <t>10B-10494-AGROCALIDAD</t>
  </si>
  <si>
    <t>TABLETAS MASTICABLES</t>
  </si>
  <si>
    <t>CALCIO 550 MG + Fósforo 400 MG + Vitamina B1 900 UG + Vitamina B6 800 UG + VITAMINA C 10 MG + VITAMINA D3 500 U</t>
  </si>
  <si>
    <t>SUPLEMENTO VITAMINICO Y MINERAL Aplicado a Caninos</t>
  </si>
  <si>
    <t>SELENATE L.A.</t>
  </si>
  <si>
    <t>10B-10496-AGROCALIDAD</t>
  </si>
  <si>
    <t>ENVASE DE 100 ML</t>
  </si>
  <si>
    <t>Clorocresol 0,2 % + GLICEROL 10 % + PARAFINA 50 % + Selenio 50 MG</t>
  </si>
  <si>
    <t>BALLINSKELLIGS VETERINARY PRODUCTS - Irlanda</t>
  </si>
  <si>
    <t>MOSCAPLUS</t>
  </si>
  <si>
    <t>10B-10601-AGROCALIDAD</t>
  </si>
  <si>
    <t>POUCH DE ALUMINIO POR 50 GR EN ESTUCHE DE CARTULINA , BIDÓN PLÁSTICO POR 1 KG</t>
  </si>
  <si>
    <t>Azúcar 100 G + Imidacloprid 0.500 G + Z-9 TRICOSENO 0.250 G</t>
  </si>
  <si>
    <t>MOSQUICIDA Aplicado a Aves</t>
  </si>
  <si>
    <t>RONOZYME NP (L)</t>
  </si>
  <si>
    <t>10B-10619-AGROCALIDAD</t>
  </si>
  <si>
    <t>AGUA 458 MG + BENZOATO DE SODIO 1,5 MG + Fitasa 40 MG + SORBATO DE POTASIO 0,5 MG + Sorbitol 500 MG</t>
  </si>
  <si>
    <t>NOVOZYMES LATIN AMERICA LTDA - Brasil, NOVOZYMES LATIN AMERICA LTDA - Dinamarca</t>
  </si>
  <si>
    <t>RONOZYME NP (CT)</t>
  </si>
  <si>
    <t>10B-10620-AGROCALIDAD</t>
  </si>
  <si>
    <t>FUNDA DE PAPEL MULTICAPA CON PLÁSTICO INTERNO DE 20 KILOS</t>
  </si>
  <si>
    <t>Aceite de Palma 70 MG + AGUA 10 MG + CELULOSA 70 MG + Dextrina 70 MG + Fitasa 20 MG + KAOILIN 170 MG + Sulfato de sodio 582.5 MG</t>
  </si>
  <si>
    <t>Aceite de Palma 70 MG + ACETATO DE ZINC 7.5 MG + AGUA 10 MG + Celulosa Bruta 70 MG + Dextrina 70 MG + Fitasa 20 MG + KAOILIN 170 MG + Sulfato de sodio 582,5 MG + ZINC 7.5 MG</t>
  </si>
  <si>
    <t>BIOPLEX PONEDORA</t>
  </si>
  <si>
    <t>10B-10735-AGROCALIDAD</t>
  </si>
  <si>
    <t>Carbonato de Calcio 1.26 % + Proteinato de Cobre 4.40 % + Proteinato de Hierro 16.00 % + Proteinato de Manganeso 26.67 % + Proteinato de Zinc 26.67 % + SELENIO LEVADURA - MINERAL ORGÁNICO 25.00 %</t>
  </si>
  <si>
    <t>LIVAFOS SE</t>
  </si>
  <si>
    <t>10B-10782-AGROCALIDAD</t>
  </si>
  <si>
    <t>FRASCO AMBAR CON 20 ML , FRASCO AMBAR CON 100 ML , FRASCO AMBAR CON 250 ML</t>
  </si>
  <si>
    <t>AGUA PARA INYECCION C.S.P 1 ML + Fosforilcolamina 110 MG + METILPARABEN 1 MG + Nicotinamida 5 MG + Propilparabeno 0.2 MG + Selenito de sodio 0.34 MG + Sulfato de Zinc 13.2 MG + Yoduro de Potasio 20 MG</t>
  </si>
  <si>
    <t>CAMBIO DECLARACIÓN DE VENTA (17/10/18)</t>
  </si>
  <si>
    <t>PREPAVEL</t>
  </si>
  <si>
    <t>10B-10888-AGROCALIDAD</t>
  </si>
  <si>
    <t>CAJA DE POLIESTIRENO QUE CONTIENE 10 BOLOS , CADA BOLO CON UN PESO DE 80 GR</t>
  </si>
  <si>
    <t>CALCIO 65 G + CARBONATO DE COBALTO 512.5 MG + FOSFORO 8.75 G + Manganeso 106 MG + Selenito de sodio 1037.5 MG + Sulfato de Cobre 31.250 MG + Vitamina A 18.375.00 U + VITAMINA E 83.750 U + Yoduro potásico 975 MG + ZINC 102.500 MG</t>
  </si>
  <si>
    <t>NEOLAIT- CODISLAIT - Francia</t>
  </si>
  <si>
    <t>ALIPHOS DICAL</t>
  </si>
  <si>
    <t>10B-10931-AGROCALIDAD</t>
  </si>
  <si>
    <t>SACO DE 25 KG , BIG BAGS DE 1000 KG</t>
  </si>
  <si>
    <t>AGUA 7.2 % + CALCIO 25 % + CALCIO D PANTOTENATO 1.37 %</t>
  </si>
  <si>
    <t>TESSENDERLO CHEMIE NV/SA - Bélgica</t>
  </si>
  <si>
    <t>MEGABRIC FERTI PLUS</t>
  </si>
  <si>
    <t>10B-10932-AGROCALIDAD</t>
  </si>
  <si>
    <t>CAJA DE POLIESTIRENO CON 10 BOLOS DE 60 G CADA UNO</t>
  </si>
  <si>
    <t>CALCIO 6 % + Cobalto 416 MG + Cobre quelatado 12500 MG + Fósforo 4 % + Manganeso 12500 MG + Niacina 100000 MG + SELENITO 83 MG + Vitamina A 12500000 U + VITAMINA E 41660 U + Yodato de Calcio 833 MG + ZINC QUELADO 33330 MG</t>
  </si>
  <si>
    <t>OPTIMIN Se Y 3000</t>
  </si>
  <si>
    <t>10B-11012-AGROCALIDAD</t>
  </si>
  <si>
    <t>FUNDAS DE PAPEL MULTICAPA Y PLASTICO LAMINADO EN EL INTERIOR DE 25 KG</t>
  </si>
  <si>
    <t>Selenio 3000 PPM + Selenio Orgánico 3900 PPM</t>
  </si>
  <si>
    <t>LALLEMAND INC - Canadá</t>
  </si>
  <si>
    <t>OPTIMIN SE Y 3000</t>
  </si>
  <si>
    <t>FUNDAS DE PAPEL MULTIPACA CON PLÁSTICO LAMINADO EN EL INTERIOR DE 25 KG</t>
  </si>
  <si>
    <t>MONTAFOS 18,5</t>
  </si>
  <si>
    <t>10B-11056-AGROCALIDAD</t>
  </si>
  <si>
    <t>BOLSAS DE POLIETILENO DE 30 KG , BOLSAS DE POLIETILENO DE 50 KG</t>
  </si>
  <si>
    <t>FOSFATO BICÁLCICO 1.0 KG</t>
  </si>
  <si>
    <t>Suplemento mineral Aplicado a Bovinos, Suplemento mineral Aplicado a Ovinos, Suplemento mineral Aplicado a Caprinos, Suplemento mineral Aplicado a Equinos, Suplemento mineral Aplicado a Camelidos, Suplemento mineral Aplicado a Porcinos</t>
  </si>
  <si>
    <t>APSA REHYDRASAL</t>
  </si>
  <si>
    <t>ENVASES DE 1 L, ENVASES DE 5 L, ENVASE DE 120 ML</t>
  </si>
  <si>
    <t>Ácido Cítrico 10 G + CALCIO 4.5 % + CARBOHIDRATOS 40 % + CENIZA 14.5 % + Cloruro 8.7 % + Humedad 65.2 % + Potasio 1.7 % + Sodio 3.9 %</t>
  </si>
  <si>
    <t>LABORATORIOS POLICHEM - España</t>
  </si>
  <si>
    <t>MONTAFOS 21</t>
  </si>
  <si>
    <t>10B-11057-AGROCALIDAD</t>
  </si>
  <si>
    <t>SUPER CALCIO + INYECTABLE</t>
  </si>
  <si>
    <t>10B-11092-AGROCALIDAD</t>
  </si>
  <si>
    <t>FRASCO VIDRIO AMBAR TIPO 3 DE 100 ML, FRASCO VIDRIO AMBAR TIPO 3 DE 500 ML</t>
  </si>
  <si>
    <t>AGUA 100 ML + Calcio Gluconato 18 G + Cloruro de Magnesio 1.5 G + Dextrosa 10 G + LEVULINATO DE CALCIO 1.42 G</t>
  </si>
  <si>
    <t>COLORAL</t>
  </si>
  <si>
    <t>10B-11104-AGROCALIDAD</t>
  </si>
  <si>
    <t>SACO PARA 25 KG.</t>
  </si>
  <si>
    <t>Carbonato de Calcio 50 % + Hierro 118.900 MG/ KG + SEPIOLITA 33 %</t>
  </si>
  <si>
    <t>Aditivo mineral Aplicado a Caninos, Aditivo mineral Aplicado a Felinos, Aditivo mineral Aplicado a Bovinos, Aditivo mineral Aplicado a Caprinos, Aditivo mineral Aplicado a Equinos, Aditivo mineral Aplicado a Aves, Aditivo mineral Aplicado a Bufalos, Aditivo mineral Aplicado a Camelidos, Aditivo mineral Aplicado a Lagomorfos, Aditivo mineral Aplicado a Cobayos, Aditivo mineral Aplicado a Porcinos</t>
  </si>
  <si>
    <t>HIERRO DEXTRANO LAVETEC</t>
  </si>
  <si>
    <t>10B-11106-AGROCALIDAD</t>
  </si>
  <si>
    <t>ENVASE DE VIDRIO AMBAR TIPO 1, DE 20 , ENVASE DE VIDRIO AMBAR TIPO 1, DE100 ML.</t>
  </si>
  <si>
    <t>AGUA PARA INYECCION 1 ML + FENOL 0.5 MG</t>
  </si>
  <si>
    <t>Antianemicos Aplicado a Caninos, Antianemicos Aplicado a Bovinos, Antianemicos Aplicado a Equinos, Antianemicos Aplicado a Porcinos</t>
  </si>
  <si>
    <t>CALFOSVIT SE</t>
  </si>
  <si>
    <t>10B-11181-AGROCALIDAD</t>
  </si>
  <si>
    <t>FRASCOS DE POLIETILENO DE ALTA DENSIDAD DE 50 ML, FRASCOS DE POLIETILENO DE ALTA DENSIDAD DE 250 ML, FRASCOS DE POLIETILENO DE ALTA DENSIDAD DE 500 ML</t>
  </si>
  <si>
    <t>ACIDO CITRICO 58 MG + AGUA ULTRAFILTRADA C.S.P. 1 ML + ALCOHOL BENCILICO 0.01 ML + Fosforilcolamina 100 MG + HIDRÓXIDO DE SODIO 53.70 MG + Selenito de sodio 0.34 MG + Sulfato de Zinc 8.2 MG + Yoduro de Potasio 20 MG</t>
  </si>
  <si>
    <t>COADYUVANTE Aplicado a Bovinos, COADYUVANTE Aplicado a Caprinos, COADYUVANTE Aplicado a Caninos, COADYUVANTE Aplicado a Equinos, COADYUVANTE Aplicado a Ovinos, COADYUVANTE Aplicado a Porcinos, Reconstituyente Aplicado a Caprinos, Reconstituyente Aplicado a Bovinos, Reconstituyente Aplicado a Ovinos, Reconstituyente Aplicado a Caninos, Reconstituyente Aplicado a Equinos, Reconstituyente Aplicado a Porcinos</t>
  </si>
  <si>
    <t>ELABORADO POR LABORATORIOS DECNOS S.A PARA COMPAÑIA CALIFORNIA S.A - Colombia</t>
  </si>
  <si>
    <t>actualización dirección</t>
  </si>
  <si>
    <t>KROMIUM</t>
  </si>
  <si>
    <t>10B-11571-AGROCALIDAD</t>
  </si>
  <si>
    <t>BOLSA DE POLIPROPILENO TRENZADO DE 3 KILOS , BOLSA DE POLIPROPILENO TRENZADO DE 10 KILOS , BOLSA DE POLIPROPILENO TRENZADO DE 30 KILOS , BOLSA EXTERNA DE POLIPROPILENO MÁS BOLSA INTERNA DE POLIETILENO DE 25 KG</t>
  </si>
  <si>
    <t>Azufre 5.000.00 mg/ KG + CALCIO MIN 130 MAX 146 g KG + CARBO AMINO FOSFOQUELATO DE AZUFRE 2.3000 % + CARBO AMINO FOSFOQUELATO DE CALCIO 40.0000 % + CARBO AMINO FOSFOQUELATO DE COBALTO 0.0233 % + CARBO AMINO FOSFOQUELATO DE COBRE 0.5003 % + CARBO AMINO FOSFOQUELATO DE HIERRO 0.8738 % + CARBO AMINO FOSFOQUELATO DE MANGANESO 1.0001 % + CARBO AMINO FOSFOQUELATO DE SELENIO 0.0220 % + CARBO AMINO FOSFOQUELATO DE ZINC 1.8502 % + CARBONATO DE CALCIO 1.4900 % + CLORURO DE SODIO 38.47 % + Cobalto 14 mg/ KG + Cobre 1.000.00 mg/ KG + CROMO 40 mg/ KG + FILITO 3.6252 % + Flúor 750.00 mg/ KG + FOSFATO DICÁLCICO 9.7500 % + FOSFORO 75 g KG + Hierro 2.500.00 mg/ KG + Manganeso 2.000.00 mg/ KG + Selenio 11 mg/ KG + Sodio 150 g/ KG + Yodato de Calcio 0.0150 % + Yodo 90 mg/ KG + ZINC 3.700.00 mg/ KG</t>
  </si>
  <si>
    <t>DSM PRODUTOS NUTRICIONAIS BRASIL S.A - Brasil</t>
  </si>
  <si>
    <t>LACTONÚCLEO TOP</t>
  </si>
  <si>
    <t>BOLSAS DE POLIPROPILENO TRENZADO DE 20KG , BOLSAS DE POLIPROPILENO TRENZADO DE 25KG , BOLSAS DE POLIPROPILENO TRENZADO DE 30KG</t>
  </si>
  <si>
    <t>Azufre 4.3000 % + BHT 0.0250 % + CARBO AMINO FOSFOQUELATO DE AZUFRE 4.1000 % + CARBO AMINO FOSFOQUELATO DE COBRE 0.3024 % + CARBO AMINO FOSFOQUELATO DE CROMO 0.0400 % + CARBO AMINO FOSFOQUELATO DE MAGNESIO 20.3000 % + CARBO AMINO FOSFOQUELATO DE MANGANESO 0.4495 % + CARBO AMINO FOSFOQUELATO DE SELENIO 0.0231 % + CARBO AMINO FOSFOQUELATO DE ZINC 1.2005 % + Carbonato de Calcio 26.5242 % + FOSFATO BICÁLCICO 30.0000 % + IODATO DE CALCIO 0.0131 %</t>
  </si>
  <si>
    <t>FOSCASAL MAMÁ</t>
  </si>
  <si>
    <t>10B-11575-AGROCALIDAD</t>
  </si>
  <si>
    <t>BALDE DE POLIETILENO DE 4 KILOS , FUNDAS DE 1 KILOS , FUNDAS DE 5KILOS , FUNDAS DE 10 KILOS , FUNDAS DE 20 KILOS</t>
  </si>
  <si>
    <t>Azufre 1.9 % + CALCIO 22 % + CLORURO DE SODIO 23 % + COBALTO ORGÁNICO 5 PPM + COBRE ORGÁNICO 40 PPM + CROMO ORGÁNICO 0.1 PPM + Fósforo 10 % + Magnesio 0.012 % + Manganeso 0.012 % + Selenio Orgánico 1.3 PPM + Yodo 60 PPM + Zinc Orgánico 75 PPM</t>
  </si>
  <si>
    <t>BIOPLEX TR AVES</t>
  </si>
  <si>
    <t>10B-11633-AGROCALIDAD</t>
  </si>
  <si>
    <t>COBRE MINIMO 0.6 % + Hierro MINIMO 3 % + IODATO DE POTASIO 0.07 % + LEVADURA DE CERVEZA SECA 13.93 % + Manganeso MIN 5 % + Proteinato de Cobre 6.00 % + Proteinato de Hierro 20.00 % + Proteinato de Manganeso 33.33 % + Proteinato de Zinc 26.67 % + Yodo MINIMO 400 PPM + ZINC MINIMO 4 %</t>
  </si>
  <si>
    <t>BIOPOR</t>
  </si>
  <si>
    <t>10B-11657-AGROCALIDAD</t>
  </si>
  <si>
    <t>FRASCOS PLASTICOS DE POLIETILENO X 10 ML (2 DOSIS) , FRASCOS PLASTICOS DE POLIETILENO X 25 ML (5 DOSIS) , FRASCOS PLASTICOS DE POLIETILENO X 50 ML (10 DOSIS) , FRASCOS PLASTICOS DE POLIETILENO X 100ML (20 DOSIS) , FRASCOS PLASTICOS DE POLIETILENO X 250ML (50 DOSIS)</t>
  </si>
  <si>
    <t>Escherichia Coli 10^6.5 DIE50/DOSIS S/U + PASTEURELLA MULTOCIDA 10^7.5 DIE/DOSIS S/U + SALMONELLA ENTERITIDIS NPT4 10^7 DIE50/DOSIS S/U</t>
  </si>
  <si>
    <t>CUPRHO PLUS</t>
  </si>
  <si>
    <t>10B-11690-AGROCALIDAD</t>
  </si>
  <si>
    <t>FRASCO AMPOLLA DE MATERIAL PLÁSTICO (PET) TRATADO, INCOLORO DE 500 ML , FRASCO AMPOLLA DE MATERIAL PLÁSTICO (PET) TRATADO, INCOLORO DE 100 ML</t>
  </si>
  <si>
    <t>Agua para inyección c.s.p 100,00 ML + DEXTRONATO DE COBRE 7,00 G + DEXTROTANO DE COBALTO 0,043 G + GERMABEN II 1,00 G</t>
  </si>
  <si>
    <t>Suplemento mineral Aplicado a Bovinos, Suplemento mineral Aplicado a Ovinos</t>
  </si>
  <si>
    <t>LABOTORIO AGROINSUMOS S.A - Argentina</t>
  </si>
  <si>
    <t>HIPRADOG PV</t>
  </si>
  <si>
    <t>10B-11713-AGROCALIDAD</t>
  </si>
  <si>
    <t>FRASCO DE VIDRIO DE 1 ML POR DOSIS</t>
  </si>
  <si>
    <t>PARVOVIRUS CANINO C-780916 ATENUADA 10^7 DICT 50 S/U</t>
  </si>
  <si>
    <t>FOSCASAL LECHE CON MINERALES PROTEINADOS</t>
  </si>
  <si>
    <t>10B-11736-AGROCALIDAD</t>
  </si>
  <si>
    <t>FUNDA DE POLIETILENO DE 20 KILOS , FUNDA DE POLIETILENO DE 5 KILOS , FUNDA DE POLIETILENO DE 1 KILO , BALDES DE POLIETILENO DE ALTA DENSIDAD DE 10 KILOS , BALDES DE POLIETILENO DE ALTA DENSIDAD DE 4 KILOS , BALDES DE POLIETILENO DE ALTA DENSIDAD DE 20 KG</t>
  </si>
  <si>
    <t>Azufre 1.18 % + CALCIO 20 % + Cobalto 2 PPM + Cobre 27.5 PPM + CROMO 0.025 PPM + Fósforo 10 % + Magnesio 0.07 % + Manganeso 0.034 % + Proteína 1.7 % + SAL 27 % + Selenio 0.00008 % + Yodo 0.0124 % + ZINC 0.018 %</t>
  </si>
  <si>
    <t>06 DE ABRIL DEL 2015. (AMPLIACIÓN DE PRESENTACIÓN COMERCIAL)</t>
  </si>
  <si>
    <t>FOSCASAL OVEJAS Y CABRAS</t>
  </si>
  <si>
    <t>10B-11737-AGROCALIDAD</t>
  </si>
  <si>
    <t>FUNDA DE POLIETILENO PARA 1 KG. , FUNDA DE POLIETILENO PARA 5 KG. , FUNDA DE POLIETILENO PARA 10 KG, FUNDA DE POLIETILENO PARA 20 KG, BALDES DE POLIETILENO DE ALTA DENSIDAD CONTENIENDO 4 KG, BALDES DE POLIETILENO DE ALTA DENSIDAD CONTENIENDO 10 KG</t>
  </si>
  <si>
    <t>Azufre 1.18 % + CALCIO 10 % + CLORURO DE SODIO C.S.P 100 G + Cobalto 2 PPM + Cobre 5 PPM + CROMO 0.025 % + Fósforo 5 % + Magnesio 0.06 % + Manganeso 0.034 % + Selenio 0.80 PPM + Yodo 0.0124 % + ZINC 0.018 %</t>
  </si>
  <si>
    <t>Suplemento mineral Aplicado a Ovinos, Suplemento mineral Aplicado a Caprinos</t>
  </si>
  <si>
    <t>28 DE MARZO DEL 2014 (AMPLIACION DE LA PRESENTACION COMERCIAL)</t>
  </si>
  <si>
    <t>CALFOSAL MONENSINA</t>
  </si>
  <si>
    <t>10B-11766-AGROCALIDAD</t>
  </si>
  <si>
    <t>FUNDAS DE POLIETILENO DE ALTA DENSIDAD PARA 1 KG. , FUNDAS DE POLIETILENO DE ALTA DENSIDAD PARA 5 KG. , FUNDAS DE POLIETILENO DE ALTA DENSIDAD PARA 20 KG.</t>
  </si>
  <si>
    <t>TOP RACE</t>
  </si>
  <si>
    <t>10B-11772-AGROCALIDAD</t>
  </si>
  <si>
    <t>FRASCO AMPOLLA DE POLIETILENO EXPANDIDO DE GRAMAJE COLOR ÁMBAR TRASLÚCIDO DE 530 ML</t>
  </si>
  <si>
    <t>Agua Purificada 100,0 ML + CALCIO LACTOBIONATO 1,8700 G + EDTA DISODICO 0,050 G + GLUCONATO DELTA LACTONA 12,070 G + MAGNESIO GLUCONATO 14,740 G + MAGNESIO LACTATO 5,2600 G + POTASIO CLORURO 0,0700 G + Selenito de sodio 0,0026 G</t>
  </si>
  <si>
    <t>BALANCE ENERGÉTICO METABÓLICO Aplicado a Equinos</t>
  </si>
  <si>
    <t>ELECTRO - DEX</t>
  </si>
  <si>
    <t>10B-11825-AGROCALIDAD</t>
  </si>
  <si>
    <t>CAJAS DE 100G , CAJAS DE 5KG , CAJAS DE 20 KG , CAJAS DE 25KG , CAJAS DE 1 G, CAJAS DE 1 KG</t>
  </si>
  <si>
    <t>Cloruro de calcio 80 G + CLORURO DE POTASIO 200 G + CLORURO DE SODIO 100 G + Cobre 3.6 G + LACTOSA C.s.p. 1000 G + Manganeso 3.2 G + SULFATO DE MAGNESIO 20 G</t>
  </si>
  <si>
    <t>Solucion electrolitica Aplicado a Caninos, Solucion electrolitica Aplicado a Felinos, Solucion electrolitica Aplicado a Bovinos, Solucion electrolitica Aplicado a Ovinos, Solucion electrolitica Aplicado a Caprinos, Solucion electrolitica Aplicado a Equinos, Solucion electrolitica Aplicado a Aves, Solucion electrolitica Aplicado a Bufalos, Solucion electrolitica Aplicado a Camelidos, Solucion electrolitica Aplicado a Lagomorfos, Solucion electrolitica Aplicado a Cobayos, Solucion electrolitica Aplicado a Porcinos</t>
  </si>
  <si>
    <t>MR BOB BALANCE</t>
  </si>
  <si>
    <t>10B-11867-AGROCALIDAD</t>
  </si>
  <si>
    <t>FUNDA DE POLIETILENO DE BAJA DENSIDAD DE 20 KG , FUNDA DE POLIETILENO DE BAJA DENSIDAD DE 18 KG; , FUNDA DE POLIETILENO DE BAJA DENSIDAD DE 10 KG , FUNDA DE POLIETILENO DE BAJA DENSIDAD DE 5 KG , FUNDA DE POLIETILENO DE BAJA DENSIDAD DE 1 KG</t>
  </si>
  <si>
    <t>Azufre 0.100 G + CALCIO 12 G + CLORO 17 G + Cobalto 0.001 G + Cobre 0.200 G + FOSFORO 6 G + Hierro .0.100 G + Magnesio 0.100 G + Potasio 0.001 G + Promotor de crecimiento natural (Saponina Triterpénica) 150 PPM + Selenio 0.0002 G + Sodio 14 G + Yodo 0.020 G + ZINC 0.160 G</t>
  </si>
  <si>
    <t>LABORATORIOS PHARMAVITAL - Ecuador</t>
  </si>
  <si>
    <t>FUNDA DE POLIETILENO DE BAJA DENSIDAD DE 20 KG, FUNDA DE POLIETILENO DE BAJA DENSIDAD DE 18 KG, FUNDA DE POLIETILENO DE BAJA DENSIDAD DE 10 KG, FUNDA DE POLIETILENO DE BAJA DENSIDAD DE 5 KG, FUNDA DE POLIETILENO DE BAJA DENSIDAD DE 1 KG</t>
  </si>
  <si>
    <t>Azufre 0,100 G + CALCIO 12 G + CLORO 17 G + Cobalto 0,001 G + Cobre 0,200 G + Fósforo 6 G + Hierro 0,100 G + Magnesio 0,100 G + Manganeso 0,002 G + Potasio 0,001 G + Promotor de crecimiento natural (Saponina Triterpénica) 150 PPM + Selenio 0,0002 G + Sodio 14 G + Yodo 0,020 G + ZINC 0,160 G</t>
  </si>
  <si>
    <t>MUCOSOL</t>
  </si>
  <si>
    <t>CUÑETE DE 100 GR , CUBETA PLASTICA DE 5 KG</t>
  </si>
  <si>
    <t>BIOSALMI ESPECIAL</t>
  </si>
  <si>
    <t>10B-11868-AGROCALIDAD</t>
  </si>
  <si>
    <t>1792791464001</t>
  </si>
  <si>
    <t>BIOSALMI ANIMAL NUTRITION &amp; SMARTFEEDING S.A.</t>
  </si>
  <si>
    <t>FUNDA DE POLIETILENO DE BAJA DENSIDAD DE 20KG , FUNDA DE POLIETILENO DE BAJA DENSIDAD DE 10 KG , FUNDA DE POLIETILENO DE BAJA DENSIDAD DE5 KG , FUNDA DE POLIETILENO DE BAJA DENSIDAD DE 1 KG</t>
  </si>
  <si>
    <t>Azufre 0.180 G + CALCIO 24 G + CLORO 17 G + Cobalto 0.003 G + COBALTO ORGÁNICO TRAZAS S/U + Cobre 0.250 G + Fitasa TRAZAS S/U + FOSFORO 6 G + Hierro 0.100 G + LEVADURA TRAZAS S/U + Lisina TRAZAS S/U + Magnesio 0.300 G + Manganeso 0.006 G + MANGANESO ORGÁNICO TRAZAS S/U + Metionina TRAZAS S/U + Potasio 0.001 G + Selenio 0.0003 G + SELENIO (organico) TRAZAS S/U + Sodio 14 G + Yodo 0.025 G + ZINC 0.270 G + Zinc Orgánico TRAZAS S/U</t>
  </si>
  <si>
    <t>BIOSALMI ANIMAL NUTRITION &amp; SMART FEED - Ecuador</t>
  </si>
  <si>
    <t>FUNDA DE POLIETILENO DE BAJA DENSIDAD DE 20, 10, 5 Y 1 KG</t>
  </si>
  <si>
    <t>Azufre 0.180 G + CALCIO 24 G + CLORO 17 G + Cobalto 0.003 G + Cobre 0.250 G + Fósforo 6 G + Hierro 0.100 G + Magnesio 0.300 G + Manganeso 0.006 G + Potasio 0.001 G + Selenio 0.0003 G + Sodio 14 G + Yodo 0.025 G + ZINC 0.270 G</t>
  </si>
  <si>
    <t>BIOSALMI ANIMAL NUTRITION &amp; SMARTFEDDING S.A. - Ecuador</t>
  </si>
  <si>
    <t>BIOSALMI SUPERIOR</t>
  </si>
  <si>
    <t>10B-11869-AGROCALIDAD</t>
  </si>
  <si>
    <t>Azufre 0.160 G + CALCIO 20 G + CLORO 17 G + Cobalto 0.0020 G + Cobre 0.200 G + COBRE ORGÁNICO TRAZAS S/U + Fitasa TRAZAS S/U + FOSFORO 4 G + Hierro 0.100 G + Lisina TRAZAS S/U + Magnesio 0.200 G + Manganeso 0.004 G + Metionina trazas S/U + Potasio 0.0001 G + Selenio 0.0003 G + Sodio 14 G + Yodo 0.020 G + Zinc Orgánico TRAZAS S/U</t>
  </si>
  <si>
    <t>FUNDA DE POLIETILENO DE BAJA DENSIDAD DE 20 KG, FUNDA DE POLIETILENO DE BAJA DENSIDAD DE 10 KG, FUNDA DE POLIETILENO DE BAJA DENSIDAD DE 5 KG, FUNDA DE POLIETILENO DE BAJA DENSIDAD DE 1 KG</t>
  </si>
  <si>
    <t>Azufre 0.160 G + CALCIO 20 G + CLORO 17 G + Cobalto 0.002 G + Cobre 0.200 G + Fitasa TRAZAS G + Fósforo 4 G + Hierro 0.100 G + Lisina TRAZAS G + Magnesio 0.200 G + Manganeso 0.004 G + Metionina TRAZAS G + Potasio 0.001 G + Selenio 0.0003 G + Sodio 14 G + Yodo 0.020 G + ZINC 0.160 G + Zinc Orgánico TRAZAS G</t>
  </si>
  <si>
    <t>BIOSALMI STANDAR</t>
  </si>
  <si>
    <t>10B-11870-AGROCALIDAD</t>
  </si>
  <si>
    <t>Azufre 0.100 G + CALCIO 16 G + CLORO 17 G + Cobalto 0.001 G + Cobre 0.200 G + Fitasa TRAZAS G + Fósforo 2 G + Hierro 0.100 G + Lisina TRAZAS G + Magnesio 0.100 G + Manganeso 0.002 G + Metionina TRAZAS G + Selenio 0.0002 G + Sodio 14 G + Yodo 0.020 G + ZINC 0.160 G</t>
  </si>
  <si>
    <t>0.40 G</t>
  </si>
  <si>
    <t>SAL MINERAL Aplicado a Caninos, SAL MINERAL Aplicado a Bovinos, SAL MINERAL Aplicado a Ovinos, SAL MINERAL Aplicado a Caprinos, SAL MINERAL Aplicado a Camelidos, SAL MINERAL Aplicado a Cobayos, SAL MINERAL Aplicado a Porcinos</t>
  </si>
  <si>
    <t>BIOSALMI S.A. - Ecuador</t>
  </si>
  <si>
    <t>Azufre 0,100 G + CALCIO 16 G + CLORO 17 G + Cobalto 0,001 G + Cobre 0,200 G + Fitasa TRAZAS S/U + Fósforo 2 G + Hierro 0,100 G + Magnesio 0,100 G + Manganeso 0,002 G + Metionina TRAZAS S/U + Potasio 0,001 G + Selenio 0,0002 G + Selenio Orgánico TRAZAS S/U + Sodio 14 G + Yodo 0,020 G + ZINC 0,160 G</t>
  </si>
  <si>
    <t>SAL MINERAL Aplicado a Conejos, SAL MINERAL Aplicado a Caninos, SAL MINERAL Aplicado a Bovinos, SAL MINERAL Aplicado a Ovinos, SAL MINERAL Aplicado a Caprinos, SAL MINERAL Aplicado a Camelidos, SAL MINERAL Aplicado a Cobayos, SAL MINERAL Aplicado a Porcinos</t>
  </si>
  <si>
    <t>BIOSALMI EQUINOS</t>
  </si>
  <si>
    <t>10B-11871-AGROCALIDAD</t>
  </si>
  <si>
    <t>FUNDA DE POLIETILENO DE BAJA DENSIDAD DE 20KG , FUNDA DE POLIETILENO DE BAJA DENSIDAD DE 10 KG , FUNDA DE POLIETILENO DE BAJA DENSIDAD DE 5 KG , FUNDA DE POLIETILENO DE BAJA DENSIDAD DE 1 KG</t>
  </si>
  <si>
    <t>Azufre 0.160 G + CALCIO 25 G + CLORO 17 G + Cobalto 0.002 G + Cobre 0.290 G + Fósforo 4 G + Hierro 0.100 G + Magnesio 0.200 G + Manganeso 0.004 G + Potasio 0.002 G + Selenio 0.0003 G + Sodio 14 G + Yodo 0.020 G + ZINC 0.190 G</t>
  </si>
  <si>
    <t>0.55 g por 450 kg de peso KG</t>
  </si>
  <si>
    <t>BIOSALMI ANIMAL NUTRITION &amp; SMARTFEEDING S.A - Ecuador</t>
  </si>
  <si>
    <t>UNIMAG</t>
  </si>
  <si>
    <t>10B-11881-AGROCALIDAD</t>
  </si>
  <si>
    <t>FRASCO AMPOLLA DE POLIPROPILENO EXPANDIDO DE 530 ML</t>
  </si>
  <si>
    <t>Agua bidestilada 100 ML + CALCIO BOROGLUCONATO 3.609 G + MAGNESIO BOROGLUCONATO 7.543 G + MAGNESIO GLUCONATO 9.471 G + MAGNESIO LACTATO 10.075 G + MAGNESIO LACTOBIONATO 10.760 G + NIPAGÍN SÓDICO 0.08 G + NIPASOL SÓDICO 0.02 G</t>
  </si>
  <si>
    <t>MEGACALCIO</t>
  </si>
  <si>
    <t>10B-11992-AGROCALIDAD</t>
  </si>
  <si>
    <t>FRASCOS DE VIDRIO DE 100ML , FRASCOS DE PLÁSTICO DE 250ML , FRASCOS DE PLÁSTICO DE 500ML</t>
  </si>
  <si>
    <t>ACIDO BORICO 3.8 G + Ácido Láctico 1 ML + AGUA DESTILADA C.S.P 100 ML + Cafeína 0.2 G + Cianocobalamina 0.004 G + Cloruro de Magnesio 1.6 G + Dextrosa 5 G + EDTA 0.01 G + Formol 0.5 G + Fosforilcolamina 0.5 G + GLICERINA 1 G + Gluconato de Calcio 16.1 G + HIDRÓXIDO DE SODIO 0.55 G + LEVULINATO DE CALCIO 3.8 G</t>
  </si>
  <si>
    <t>Reconstituyente Aplicado a Bovinos, Reconstituyente Aplicado a Ovinos, Reconstituyente Aplicado a Porcinos</t>
  </si>
  <si>
    <t>FERTIMIN Se</t>
  </si>
  <si>
    <t>10B-12022-AGROCALIDAD</t>
  </si>
  <si>
    <t>VIALES DE VIDRIO CONTENIENDO 10 ML , VIALES DE VIDRIO CONTENIENDO 20 ML , VIALES DE VIDRIO CONTENIENDO 50 ML , VIALES DE VIDRIO CONTENIENDO 100 ML , VIALES DE VIDRIO CONTENIENDO 250 ML , VIALES DE VIDRIO CONTENIENDO 500 ML</t>
  </si>
  <si>
    <t>AGUA PURIFICADA C.S.P 1.0 ML + Fosforilcolamina 100.16 MG + Gluconato de Cobalto 0.08 MG + Selenito de sodio 0.34 MG + SULFATO DE ZINC HEPTAHIDRATO 1.8 MG + Yoduro de Potasio 1.1 MG</t>
  </si>
  <si>
    <t>Suplemento mineral Aplicado a Caninos, Suplemento mineral Aplicado a Bovinos, Suplemento mineral Aplicado a Ovinos, Suplemento mineral Aplicado a Caprinos, Suplemento mineral Aplicado a Equinos, Suplemento mineral Aplicado a Camelidos, Suplemento mineral Aplicado a Porcinos</t>
  </si>
  <si>
    <t>MR BOB PRODUCCIÓN</t>
  </si>
  <si>
    <t>10B-12038-AGROCALIDAD</t>
  </si>
  <si>
    <t>Azufre 0,100 % + CALCIO 20 % + CLORO 17 % + Cobalto 0,001 % + Cobre 0,200 % + Fósforo 10 % + Hierro 0,100 ML + Magnesio 0,100 % + Manganeso 0,002 % + Potasio 0,001 % + Promotor natural de asimilación (Quillaja) 150 PPM + Selenio 0,0002 % + Sodio 14 % + Yodo 0,020 % + ZINC 0,160 %</t>
  </si>
  <si>
    <t>VITASEL SOLUCIÓN INYECTABLE</t>
  </si>
  <si>
    <t>10B-12136-AGROCALIDAD</t>
  </si>
  <si>
    <t>FRASCOS PLÁSTICOS SIN SCREEN CONTENIENDO 50 ML , FRASCOS PLÁSTICOS SIN SCREEN CONTENIENDO 100 ML , FRASCOS PLÁSTICOS SIN SCREEN CONTENIENDO 250 ML , FRASCOS PLÁSTICOS SIN SCREEN CONTENIENDO 500 ML</t>
  </si>
  <si>
    <t>Agua para inyección c.s.p 1 MG + Bisulfito de sodio 0,01 MG + Citrato de sodio 140 MG + EDTA 0,01 MG + Fosforilcolamina 130 MG + Hidróxido de Sodio 20 MG + Selenato de Sodio 0,3 MG + Sulfato de Zinc 15 MG + Yoduro de Potasio 20 MG</t>
  </si>
  <si>
    <t>JAMES BROWN PHARMA - Ecuador, LABORATORIOS DECNO PARA SERVINSUMOS S.A. - Colombia</t>
  </si>
  <si>
    <t>CUSTOM PACK PATAS</t>
  </si>
  <si>
    <t>10B-12142-AGROCALIDAD</t>
  </si>
  <si>
    <t>FUNDAS DE PAPEL DE 1 KILO , FUNDAS DE PAPEL DE 5 KILOS , FUNDAS DE PAPEL DE 20 KILOS , FUNDAS DE PAPEL DE 25 KILOS</t>
  </si>
  <si>
    <t>CUSTOM PACK SAL MINERAL</t>
  </si>
  <si>
    <t>10B-12144-AGROCALIDAD</t>
  </si>
  <si>
    <t>CALCIO 151.63 G + Cobalto 0.01 G + Cobre 0.35 G + COBRE ORGÁNICO 0.63 G + EXCIPIENTES 1 KG + FOSFORO 92.5 G + Magnesio 14.84 G + Manganeso 0.30 G + MANGANESO ORGÁNICO 0.67 G + SAL 250 G + Selenio 0.01 G + Selenio Orgánico 0.02 G + Yodo 0.05 G + ZINC 5 G + Zinc Orgánico 3.60 G</t>
  </si>
  <si>
    <t>FOSFORTE</t>
  </si>
  <si>
    <t>10B-12261-AGROCALIDAD</t>
  </si>
  <si>
    <t>FRASCO AMBAR TIPO III DE 20 ML , FRASCO AMBAR TIPO III DE 100 ML , FRASCO DE POLIETILENO DE ALTA DENSIDAD DE 250 ML , FRASCO DE POLIETILENO DE ALTA DENSIDAD DE 500 ML</t>
  </si>
  <si>
    <t>AGUA PARA INYECTABLES C.B.P. 1 ML + Arseniato de sodio 3 MG + Glicerofosfato de calcio 20 MG + Glicerofosfato de Hierro 40 MG + Glicerofosfato de Magnesio 40 MG</t>
  </si>
  <si>
    <t>SAL SOMEX 6% CON Se</t>
  </si>
  <si>
    <t>10B-12316-AGROCALIDAD</t>
  </si>
  <si>
    <t>BOLSAS DE POLIETILENO, MOCHILAS DE FIQUE Y SACOS DE POLIPROPILENO DE 20KG</t>
  </si>
  <si>
    <t>AZUFRE MÍNIMO 6,00 % + Calcio Min 12,00 % + CARBONATO DE CALCIO 216,0 % + CARBONATO DE COBALTO 0,089 % + CLORURO DE SODIO MÍNIMO 38,52 % + COBALTO MÍNIMO 0,004 % + COBRE MINIMO 0,25 % + FLOR DE AZUFRE 61,2 % + FOSFATO MONOBICALCICO 286,0 % + Fósforo Min 6,00 % + Humedad Max 5,00 % + MAGNESIO MÍNIMO 0,50 % + Oxido de Magnesio 9,3 % + ÓXIDO DE ZINC 11,4 % + SAL BLANCA 405,0 % + SELENIO MÍNIMO 0,010 % + Selenito de sodio 0,223 % + Yodato de Calcio 0,242 % + YODO MINIMO 0,015 % + Zinc Min 0,80 %</t>
  </si>
  <si>
    <t>SAL SOMEX 8% CON Se</t>
  </si>
  <si>
    <t>10B-12317-AGROCALIDAD</t>
  </si>
  <si>
    <t>BOLSAS DE POLIETILENO, MOCHILAS DE FIQUE Y SACOS DE POLIPROPILENO PARA 20KG</t>
  </si>
  <si>
    <t>AZUFRE MÍNIMO 7,00 % + Calcio Min 10,0 % + Carbonato de Calcio 117,0 % + CARBONATO DE COBALTO 0,089 % + COBALTO MÍNIMO 0,004 % + COBRE MINIMO 0,30 % + FLOR DE AZUFRE 71,4 % + FOSFATO MONOBICALCICO 381,0 % + Fósforo Min 8 % + Humedad Max 5 % + MAGNESIO MÍNIMO 0,60 % + Oxido de Magnesio 11,1 % + ÓXIDO DE ZINC 12,86 % + SAL BLANCA 394,0 % + SELENIO MÍNIMO 0,010 % + Selenito de sodio 0,223 % + Sulfato de Cobre 12,0 % + Yodato de Calcio 0,32 % + YODO MINIMO 0,02 % + Zinc Min 0,90 %</t>
  </si>
  <si>
    <t>SAL SOMEX CEBA 10-50-5.5</t>
  </si>
  <si>
    <t>10B-12318-AGROCALIDAD</t>
  </si>
  <si>
    <t>BOLSAS DE POLIETILENO, MOCHILA DE FIQUE Y SACOS DE POLIPROPILENO PARA 20 KG</t>
  </si>
  <si>
    <t>Azufre 10.1 % + CALCIO 13.30 % + CLORURO DE SODIO 31.95 % + Cobalto 0.005 % + Cobre 0.175 % + FOSFORO 5.50 % + Humedad 5.00 % + Magnesio 0.30 % + Selenio 0.009 % + Yodo 0.009 % + ZINC 0.60 %</t>
  </si>
  <si>
    <t>SOMEX - Colombia</t>
  </si>
  <si>
    <t>YODO INYECTABLE</t>
  </si>
  <si>
    <t>10B-12372-AGROCALIDAD</t>
  </si>
  <si>
    <t>FRASCOS DE VIDRIO DE 10 ML, FRASCOS DE VIDRIO DE 100 ML, FRASCOS DE VIDRIO DE 500 ML</t>
  </si>
  <si>
    <t>AGUA PARA INYECCIÓN c.s.p. 100 ML + Alcanfor 4 G + ALCOHOL 10 ML + Eucaliptol 5 ML + Yodo 2 G + Yoduro de Sodio 4 G</t>
  </si>
  <si>
    <t>Antitóxico-Antiinfeccioso Aplicado a Caninos, Antitóxico-Antiinfeccioso Aplicado a Felinos, Antitóxico-Antiinfeccioso Aplicado a Bovinos, Antitóxico-Antiinfeccioso Aplicado a Ovinos, Antitóxico-Antiinfeccioso Aplicado a Caprinos, Antitóxico-Antiinfeccioso Aplicado a Equinos, Antitóxico-Antiinfeccioso Aplicado a Aves, Antitóxico-Antiinfeccioso Aplicado a Porcinos</t>
  </si>
  <si>
    <t>POWER PAK CAPSULAS</t>
  </si>
  <si>
    <t>10B-12809-AGROCALIDAD</t>
  </si>
  <si>
    <t>Capsulas azules (32g) contenedor plástico 100 unidades (10 paquetes de 10 capsulas c/u) U, Contenedor plástico de 130 unidades U</t>
  </si>
  <si>
    <t>ACEITE MINERAL 1.50 % + Ácido Láctico &lt;1.50 % + Aminoácidos 1.00 % + Azufre 6 % + Calcio Max 7.8 % + Carbonato de Calcio 10.00 % + CARBONATO DE COBALTO &lt;1.00 % + Cloruro de Colina 3.00 % + CLORURO DE POTASIO 10.00 % + Cobre 450 PPM + Enterococcus Faecium &lt;0.10 % + ESTRACTO DE YUCA 10.00 % + Hierro 8200 PPM + Lactobacillus Acidophilus &lt;0.10 % + Magnesio 4.5 % + Menadiona 1.50 % + Niacina 1.00 % + Nicotinamida 1.50 % + ÓXIDO DE ZINC &lt;0.50 % + PANTOTENATO CALCICO &lt;0.50 % + Potasio 7 % + Riboflavina &lt;0.5 % + SABORIZANTE DE FENOGRECO &lt;1.00 % + SACARINA SÓDICA &lt;0.50 % + Sulfato de Cobre &lt;0.50 % + SULFATO DE MANGANESO 15.00 % + Sulfato Ferroso 1.50 % + Tierra de Diatomeas 2.00 % + Vitamina A &lt;1.00 % + VITAMINA A 2500000 U + Vitamina B12 &lt;0.50 % + VITAMINA D3 &lt;0.50 % + VITAMINA E &lt;0.5 % + Yoduro de Potasio &lt;0.50 % + Zinc Min 2800 PPM</t>
  </si>
  <si>
    <t>CALMADEX NF</t>
  </si>
  <si>
    <t>10B-12816-AGROCALIDAD</t>
  </si>
  <si>
    <t>FRASCOS PLÁSTICOS DE POLIPROPILENO PARA 500 ML</t>
  </si>
  <si>
    <t>ACIDO BORICO 22.000 G + AGUA PARA INYECCION C.S.P 500.00 ML + Cloruro de Magnesio 35.6 G + Dextrosa Anhidra 75 G + Fenol 1.000 G + Gluconato de Calcio 64 G + Hipofosfito de calcio 11.6 G</t>
  </si>
  <si>
    <t>EMPRESA COLOMBIANA DE PRODUCTOS VETERINARIOS VECOL S.A., - Colombia</t>
  </si>
  <si>
    <t>TRANSFERENCIA DE TITULARIDAD 18/09/2019</t>
  </si>
  <si>
    <t>PHARGLUTACID</t>
  </si>
  <si>
    <t>10B-12902-AGROCALIDAD</t>
  </si>
  <si>
    <t>GARRAFA GL, 1, 4 Y 20 LITROS GL</t>
  </si>
  <si>
    <t>ACIDO FOSFÓRICO 1.00 % + AGUA C.S.P 100 % + ALCOHOL ETÍLICO 2.00 % + GLUTARALDEHÍDO 20.00 % + NONILFENOL 1.00 %</t>
  </si>
  <si>
    <t>FARVIGFOS D3</t>
  </si>
  <si>
    <t>ENVASES DE POLIPROPILENO RANDON COLOR GRIS CONTENIENDO 100 ML, ENVASES DE POLIPROPILENO RANDON COLOR GRIS CONTENIENDO 250 ML, ENVASES DE POLIPROPILENO RANDON COLOR GRIS CONTENIENDO 500 ML</t>
  </si>
  <si>
    <t>SELADE</t>
  </si>
  <si>
    <t>10B-12903-AGROCALIDAD</t>
  </si>
  <si>
    <t>ENVASES DE POLIPROPILENO DE ALTA DENSIDAD COLOR GRIS CONTENIENDO 100 ML, NVASES DE POLIPROPILENO DE ALTA DENSIDAD COLOR GRIS CONTENIENDO 250 ML, NVASES DE POLIPROPILENO DE ALTA DENSIDAD COLOR GRIS CONTENIENDO 500 ML</t>
  </si>
  <si>
    <t>FARMAGZINC</t>
  </si>
  <si>
    <t>10B-12909-AGROCALIDAD</t>
  </si>
  <si>
    <t>ENVASES DE POLIPROPILENO RANDON COLOR GRIS CONTENIENDO 100 ML, ENVASES DE POLIPROPILENO RANDON COLOR GRIS CONTENIENDO 200 ML, ENVASES DE POLIPROPILENO RANDON COLOR GRIS CONTENIENDO 500 ML, ENVASES DE POLIPROPILENO RANDON COLOR GRIS CONTENIENDO 250 ML</t>
  </si>
  <si>
    <t>CALFOS ENERGIZANTE</t>
  </si>
  <si>
    <t>10B-13023-AGROCALIDAD</t>
  </si>
  <si>
    <t>Vial de Polietileno de 250 ML, Vial de Polietileno de 500 ML, Vial de Polietileno de 1 L</t>
  </si>
  <si>
    <t>Arginina Aspartato 0.005 G + Cloruro de Magnesio 0.075 G + Dexpantenol 0.008 G + Dextrosa 6 G + Gluconato de Calcio 25 G + Lisina HCl 0.011 G + Metionina 0.003 G + Nicotinamida 0.1 G + NIPAGÍN 0.18 G + NIPASOL 0.02 G + Sodio Glicerofosfato 3.8 G + Vitamina B1 0.02 G + Vitamina B2 0.010 G + Vitamina B6 0.015 G</t>
  </si>
  <si>
    <t>GANAMIN ANDINA WAYNE</t>
  </si>
  <si>
    <t>10B-13431-AGROCALIDAD</t>
  </si>
  <si>
    <t>EMPAQUES DE PELICULA DE POLIESTER CONTENIENDO 20 KG, FUNDA DE 1 KG</t>
  </si>
  <si>
    <t>CALCIO 21 % + CLORO 22 % + Cobre 600 PPM + Fósforo 11 % + Magnesio 301 PPM + Manganeso 15600 PPM + SELENIO (organico) 150 PPM + Sodio 14 % + Yodo 20 PPM + ZINC 4000 PPM</t>
  </si>
  <si>
    <t>GANAMIN CARNE WAYNE</t>
  </si>
  <si>
    <t>10B-13432-AGROCALIDAD</t>
  </si>
  <si>
    <t>Carbonato de Calcio 12 % + CLORURO DE SODIO 39 % + FOSFATO BICÁLCICO 33 % + OXIDO DE COBRE 3 % + OXIDO DE MANGANESO 4 % + ÓXIDO DE ZINC 3 % + Oxido Férrico 0,40 % + Selenio Orgánico 0,50 % + Sulfato de Cobre 1,5 %</t>
  </si>
  <si>
    <t>BIOPLEX TR SE GANADO DE CORTE</t>
  </si>
  <si>
    <t>10B-13472-AGROCALIDAD</t>
  </si>
  <si>
    <t>BOLSAS DE PEAD + PEBD DE 500 G, BOLSAS DE PEAD + PEBD DE 1 KG, BOLSAS DE PEAD + PEBD DE 5 KG, BOLSAS DE PEAD + PEBD DE 10 KG, BOLSAS DE PEAD + PEBD DE 15 KG, BOLSAS DE PEAD + PEBD DE 20 KG, BOLSAS DE PEAD + PEBD DE 25 KG, BIG BAGS DE 1000 KG</t>
  </si>
  <si>
    <t>Cobalto 0.06 % + Cobre 1.08 % + LEVADURA DE CERVEZA SECA 15.26 % + Manganeso 2.68 % + PROTEINATO DE COBALTO 2.40 % + Proteinato de Cobre 10.80 % + Proteinato de Manganeso 17.87 % + Proteinato de Zinc 33.33 % + Selenio 0.04 % + SELENIO LEVADURA - MINERAL ORGÁNICO 20 % + YODATO DE POTASIO 0.34 % + ZINC 5 %</t>
  </si>
  <si>
    <t>HEMATURINA</t>
  </si>
  <si>
    <t>10B-13490-AGROCALIDAD</t>
  </si>
  <si>
    <t>SOBRES EN PEBD POR 10 G, BOLSAS POR 500 G, BOLSAS POR 1000 G, DISPENSADOR DE 25 SOBRES POR 10 GRAMOS CADA UNO U</t>
  </si>
  <si>
    <t>CALCIO 1.75 G + CARBÓN GRANULADO 10.00 G + Fosfato de Calcio dibásico 7.00 G</t>
  </si>
  <si>
    <t>COADYUVANTE Aplicado a Caninos, COADYUVANTE Aplicado a Felinos, COADYUVANTE Aplicado a Bovinos, COADYUVANTE Aplicado a Ovinos, COADYUVANTE Aplicado a Equinos, COADYUVANTE Aplicado a Aves, COADYUVANTE Aplicado a Porcinos</t>
  </si>
  <si>
    <t>LABORATORIOS VICAR DE COLOMBIA - Colombia</t>
  </si>
  <si>
    <t>FIRAMICINA 600</t>
  </si>
  <si>
    <t>10B-13554-AGROCALIDAD</t>
  </si>
  <si>
    <t>Frasco de vidrio de 20 ML, Frasco de vidrio de 25 ML, Frasco de vidrio de 30 ML, Frasco de vidrio de 50 ML, Frasco de vidrio de 100 ML, Frasco de vidrio de 250 ML</t>
  </si>
  <si>
    <t>AGUA ESTÉRIL C.S.P 1 ML + ALCOHOL BENCILICO 0,024 G + ALCOHOL ETÍLICO 0,1 G + Espiramicina base 600.000 U + Propilenglicol 0,720 G</t>
  </si>
  <si>
    <t>GLYMET Cu 24%</t>
  </si>
  <si>
    <t>10B-13588-AGROCALIDAD</t>
  </si>
  <si>
    <t>Cobre 24 % + Glicina 27 %</t>
  </si>
  <si>
    <t>ADITIVO Aplicado a Bovinos, ADITIVO Aplicado a Ovinos, ADITIVO Aplicado a Porcinos</t>
  </si>
  <si>
    <t>CALCIORAL G</t>
  </si>
  <si>
    <t>10B-13748-AGROCALIDAD</t>
  </si>
  <si>
    <t>ÁCIDO GLUTÁMICO 1.09 % + CITRATO DE CALCIO 33.00 % + COBRE ORGÁNICO 0.02 % + FORMIATO DE CALCIO 40.00 % + Fosfato Monocálcico 0.19 % + Lactato de calcio 5.00 % + MANGANESO ORGÁNICO 0.17 % + PIDOLATO DE CALCIO 0.25 % + VITAMINA D3 0.003 % + ZEOLITA BLANCA 19.75 % + ZINC METIONATO 0.01 %</t>
  </si>
  <si>
    <t>CALCIFICANTE Aplicado a Aves</t>
  </si>
  <si>
    <t>AGROMIKUNA SAL YODADA</t>
  </si>
  <si>
    <t>10B-13780-AGROCALIDAD</t>
  </si>
  <si>
    <t>AZUL DE METILENO 30 G + SAL DE MAR MOLIDA 400 KG + Yoduro de Potasio 240 G</t>
  </si>
  <si>
    <t>CENTRO AGRICOLA DE QUITO - Ecuador</t>
  </si>
  <si>
    <t>LIPCO</t>
  </si>
  <si>
    <t>10B-13795-AGROCALIDAD</t>
  </si>
  <si>
    <t>BALDES DE POLIETILENO DE ALTA DENSIDAD DE 3 KG, Y SACOS CON FUNDAS INTERNAS DE POLIETILENO DE 25 KG</t>
  </si>
  <si>
    <t>Dextrosa Anhidra 90 % + Zinc Orgánico 10 %</t>
  </si>
  <si>
    <t>Premezcla Aplicado a Bovinos, Premezcla Aplicado a Ovinos, Premezcla Aplicado a Caprinos, Premezcla Aplicado a Equinos</t>
  </si>
  <si>
    <t>NUTRITEC SALES MINERALES PRODUCCIÓN</t>
  </si>
  <si>
    <t>10B-13944-AGROCALIDAD</t>
  </si>
  <si>
    <t>EMPAQUES DE POLIETILENO LAMINADO + POLIETILENO LAMINADO (PE+ PE) DE 1 KG, EMPAQUES DE POLIETILENO LAMINADO + POLIETILENO LAMINADO (PE+ PE) DE 5 KG, EMPAQUES DE POLIETILENO LAMINADO + POLIETILENO LAMINADO (PE+ PE) DE 10 KG, EMPAQUES DE POLIETILENO LAMINADO + POLIETILENO LAMINADO (PE+ PE) DE 15 KG, EMPAQUES DE POLIETILENO LAMINADO + POLIETILENO LAMINADO (PE+ PE) DE 20 KG</t>
  </si>
  <si>
    <t>CALCIO (MIN) 20 % + Fósforo MIN 10 % + Magnesio MIN 0.4 %</t>
  </si>
  <si>
    <t>10B-13946-AGROCALIDAD</t>
  </si>
  <si>
    <t>FRASCO DE CRISTAL POR 20 ML</t>
  </si>
  <si>
    <t>HIERRO COMO DEXTRAN 100 MG</t>
  </si>
  <si>
    <t>PARA EL TRATAMIENTO DE ANEMIAS POR DEFICIENCIAS DE HIERRO Aplicado a Bovinos, PARA EL TRATAMIENTO DE ANEMIAS POR DEFICIENCIAS DE HIERRO Aplicado a Porcinos</t>
  </si>
  <si>
    <t>HIDRALIP L</t>
  </si>
  <si>
    <t>10B-14234-AGROCALIDAD</t>
  </si>
  <si>
    <t>BOTELLAS DE POLIETILENO PARA 500 ML, GARRAFA DE POLIETILENO PARA 5 L, GARRAFA DE POLIETILENO PARA 25 L, BOTELLAS DE POLIETILENO PARA 1000 ML, BIDON PARA 1000 L</t>
  </si>
  <si>
    <t>ÁCIDO CÍTRICO 8.000 MG/ L + CITRATO SÓDICO 34.200 MG/ L + CLORURO CÚPRICO 65 MG/ L + Cloruro de Manganeso 500 MG/ L + CLORURO MAGNÉSICO 8.000 MG/ L + CLORURO POTÁSICO 8.000 MG/ L + CLORURO SÓDICO 34.000 MG/ L + DEXTROSA 200.000 MG/ L + EXCIPIENTE ACUOSO CSP 1 L + FOSFATO MONOSÓDICO 10.000 MG/ L + PROPIONATO SÓDICO 30.000 MG/ L + QUELADO DE ZINC 4.500 MG/ L + SORBATO POTÁSICO 3.000 MG/ L</t>
  </si>
  <si>
    <t>RECONSTITUYENTE ELECTROLÍTICO ORAL Aplicado a Caninos, RECONSTITUYENTE ELECTROLÍTICO ORAL Aplicado a Bovinos, RECONSTITUYENTE ELECTROLÍTICO ORAL Aplicado a Ovinos, RECONSTITUYENTE ELECTROLÍTICO ORAL Aplicado a Caprinos, RECONSTITUYENTE ELECTROLÍTICO ORAL Aplicado a Equinos, RECONSTITUYENTE ELECTROLÍTICO ORAL Aplicado a Aves, RECONSTITUYENTE ELECTROLÍTICO ORAL Aplicado a Porcinos</t>
  </si>
  <si>
    <t>PX MIX-TROUVIT MINERALES</t>
  </si>
  <si>
    <t>10B-14581-AGROCALIDAD</t>
  </si>
  <si>
    <t>SACO DE PAPEL KRAFT PARA 20 KG, SACO DE PAPEL KRAFT PARA 25 KG, BIG BAGS DE POLIETILENO PARA 500 KG, BIG BAGS DE POLIETILENO PARA 1000 KG</t>
  </si>
  <si>
    <t>Cobre 12,000.000 MG + Hierro 64,000.000 MG + Manganeso 76,000.000 MG + Selenio 280.000 MG + Yodo 1,440.000 MG + ZINC 100,000.000 MG</t>
  </si>
  <si>
    <t>MINERALES. Aplicado a Caninos, MINERALES. Aplicado a Felinos, MINERALES. Aplicado a Bovinos, MINERALES. Aplicado a Aves, MINERALES. Aplicado a Porcinos</t>
  </si>
  <si>
    <t>TROUW NUTRITION GUATEMALA S.A. - Guatemala</t>
  </si>
  <si>
    <t>LECHERIN NF</t>
  </si>
  <si>
    <t>10B-14809-AGROCALIDAD</t>
  </si>
  <si>
    <t>FRASCO PEAD NATURAL PARA 500 ML</t>
  </si>
  <si>
    <t>AGUA PURIFICADA C.S.P 100 ML + BOROGLUCONATO DE CALCIO 25 G + BUTAFOSFAN 0.5 G + Cloruro de Magnesio 2 G + DEXTROSA 15 G + METILPARABENO 0.18 G + PROPIL PARABENO 0.02 G</t>
  </si>
  <si>
    <t>RECONSTITUYENTE MINERAL Aplicado a Bovinos</t>
  </si>
  <si>
    <t>YES-MINERALS MAGNESIO</t>
  </si>
  <si>
    <t>10B-15145-AGROCALIDAD</t>
  </si>
  <si>
    <t>LAM PE+PE PLÁSTICO CONTENIENDO 15 KG, LAM PE+PE PLÁSTICO CONTENIENDO 20 KG, LAM PE+PE PLÁSTICO CONTENIENDO 25 KG</t>
  </si>
  <si>
    <t>MAGNESIO AMINOACIDO QUELATO 100.00 %</t>
  </si>
  <si>
    <t>PHYTO REP BASSIC</t>
  </si>
  <si>
    <t>10B-18368-AGROCALIDAD</t>
  </si>
  <si>
    <t>CALCIO 6.00 % + Cobalto 28 mg/kg S/U + EXTRACTO DE AJO (ALICINA) 1.850 ng/kg S/U + Hierro 62 mg/kg S/U + HUMEDAD 0.2 % + Manganeso 180 mg/kg S/U + Selenio 16 mg/kg S/U + Sodio 26.00 % + Yodo 40 mg/kg S/U + ZINC 290 mg/kg S/U</t>
  </si>
  <si>
    <t>SAL MINERAL Aplicado a Bovinos, SAL MINERAL Aplicado a Ovinos, SAL MINERAL Aplicado a Caprinos</t>
  </si>
  <si>
    <t>AJO BLOCK</t>
  </si>
  <si>
    <t>10B-18369-AGROCALIDAD</t>
  </si>
  <si>
    <t>CALCIO 2.00 % + Cobalto 110 mg/kg MG + Cobre 1.100 mg/kg MG + EXTRACTO DE AJO (ALICINA) 1200 mg/kg MG + Fósforo 0.60 % + Hierro 200 mg/kg MG + Magnesio 0.50 % + Manganeso 1.250 mg/kg MG + Selenio 15 mg/kg MG + Sodio 35.00 % + Yodo 170 mg/kg MG + ZINC 1.400 mg/kg MG</t>
  </si>
  <si>
    <t>NUTRIBLOCK, SL. CAMI MAS DE LOS COVES S/N-SALLENT, BARCELONA-ESPAÑA - España</t>
  </si>
  <si>
    <t>QUIMFAR XX – 22</t>
  </si>
  <si>
    <t>10B-19B-12194-AGROCALIDAD</t>
  </si>
  <si>
    <t>FRASCOS DE VIDRIO COLOR ÁMBAR TIPO I CONTENIENDO 10 ML , FRASCOS DE VIDRIO COLOR ÁMBAR TIPO I CONTENIENDO 50 ML , FRASCOS DE VIDRIO COLOR ÁMBAR TIPO I CONTENIENDO 100 ML</t>
  </si>
  <si>
    <t>Ácido fénico 1,00 G + Agua para inyección c.s.p 100 ML + Alcohol etílico 10 G + Bisulfito de sodio 0,50 G + Color Natural Caramelo 0,500 G + Yoduro de Potasio 3,35 G</t>
  </si>
  <si>
    <t>Yodoterápico Aplicado a Bovinos, Yodoterápico Aplicado a Equinos, Yodoterápico Aplicado a Porcinos</t>
  </si>
  <si>
    <t>10B-3181-AGROCALIDAD</t>
  </si>
  <si>
    <t>FRASCO DE VIDRIO X 500 ML</t>
  </si>
  <si>
    <t>Agua para inyección c.s.p 100 ML + Calcio Gluconato 21.7 G + Cloruro de Magnesio 1.8 G + Dextrosa 12 G</t>
  </si>
  <si>
    <t>SAL MINERAL</t>
  </si>
  <si>
    <t>10B-3339-AGROCALIDAD</t>
  </si>
  <si>
    <t>Funda Plástica de 1 KG, Funda Plástica de 20 KG, Funda Plástica de 5 KG, Funda Plástica de 10 KG</t>
  </si>
  <si>
    <t>Azufre 0.3 % + CALCIO 20 % + Cloruro 20 % + Cobalto 0.0050 % + Cobre 0.15 % + Fósforo 10 % + Hierro 0.4 % + Magnesio 0.15 % + Manganeso 0.01 % + Potasio 0.01 % + Selenio 0.0025 % + Sodio 12.5 % + Yodo 0.0240 % + ZINC 0.18 %</t>
  </si>
  <si>
    <t>SEISMIN 211</t>
  </si>
  <si>
    <t>10B-3708-AGROCALIDAD</t>
  </si>
  <si>
    <t>FRASCOS DE VIDRIO Y POLIETILENO DE ALTA DENSIDAD DE 500 ML</t>
  </si>
  <si>
    <t>AGUA PARA INYECCION C.S.P 500 ML + ALCOHOL BENCILICO 8 G + BORATO DE SODIO 14 G + Calcio Gluconato 75.75 G + DEXTROSA 88.00 G + Hipofosfito de calcio 13.75 G + MAGNESIO CLORURO 41.75 G</t>
  </si>
  <si>
    <t>CAMBIO DE DENOMINACIÒN DE VENTA (28/01/2019)</t>
  </si>
  <si>
    <t>MYCO-AD</t>
  </si>
  <si>
    <t>10B-4586-AGROCALIDAD</t>
  </si>
  <si>
    <t>BOLSA DE PAPEL EN CAPAS DE 25 KG</t>
  </si>
  <si>
    <t>Dioxido de titanio 0.33 % + MATERIA ORGANICA 2.36 % + Oxido de Alumino 18.90 % + Oxido de Calcio 5.10 % + Óxido de Hierro(Como Hierro Dextrano) 3.70 % + Oxido de Magnesio 5.10 % + OXIDO DE MANGANESO 0.06 % + Oxido de Potasio 0.17 % + Oxido de Silicio 64.10 % + Oxido de Sodio 0.09 % + TRIOXIDO DE DIFOSFORO 0.09 %</t>
  </si>
  <si>
    <t>Adsorvente de Micotoxinas Aplicado a Aves</t>
  </si>
  <si>
    <t>SPECIAL NUTRIENTS INC. - Estados Unidos</t>
  </si>
  <si>
    <t>10B-4729-AGROCALIDAD</t>
  </si>
  <si>
    <t>BOLSA DE PAPEL MULTI-PARED CON BARRERA DE VAPOR DE PLÁSTICO CONTENIENDO 25 KG</t>
  </si>
  <si>
    <t>BASF CORPORATION (CATALYSTS DIVISION) - Estados Unidos</t>
  </si>
  <si>
    <t>10B-4797-AGROCALIDAD</t>
  </si>
  <si>
    <t>ACIDO BORICO 2.3 G + Agua purificada c.s.p. 100 ML + Fenol cristales 1 G + Gluconato de Calcio 20 G + SODIO HIDRÓXIDO 20 G</t>
  </si>
  <si>
    <t>Suplemento mineral Aplicado a Caninos, Suplemento mineral Aplicado a Felinos, Suplemento mineral Aplicado a Bovinos, Suplemento mineral Aplicado a Ovinos, Suplemento mineral Aplicado a Caprinos, Suplemento mineral Aplicado a Equinos, Suplemento mineral Aplicado a Porcinos</t>
  </si>
  <si>
    <t>FARBIOPHARMA PARA LABORATORIOS INPELQUALITY CIA. LTDA. - Ecuador</t>
  </si>
  <si>
    <t>GLUCONATO DE CALCIO AL 20%</t>
  </si>
  <si>
    <t>FRASCO DE VIDRIO AMBAR POR 100 ML , FRASCO DE VIDRIO AMBAR POR 250 ML , FRASCO DE VIDRIO AMBAR POR 500 ML;</t>
  </si>
  <si>
    <t>Ácido Bórico 2,3 G + AGUA PURIFICADA 100 ML + FENOL CRISTAL 1 G + Gluconato de Calcio 20 G + SODIO HIDRÓXIDO 20 G</t>
  </si>
  <si>
    <t>FABRICADO POR FARBIOPHARMA S.A. PARA INPEL QUALITY CIA. LTDA. - Ecuador</t>
  </si>
  <si>
    <t>10B-6326-AGROCALIDAD</t>
  </si>
  <si>
    <t>COBREXILIN 10</t>
  </si>
  <si>
    <t>10B-6357-AGROCALIDAD</t>
  </si>
  <si>
    <t>ALCOHOL BENCILICO 2,0 G + GLICINATO DE COBRE 10 G + Propilenglicol 100 MG</t>
  </si>
  <si>
    <t>PNEUMOTOS BALSAMICO</t>
  </si>
  <si>
    <t>10B-6652-AGROCALIDAD</t>
  </si>
  <si>
    <t>AGUA 1 ML + Dexametasona 0.6 MG + Eritromicina 125 MG + ESCENCIA DE NIAULI 20 MG + GLICEROL FORMAL 1 ML + Maleato de clorfeniramina 10 MG + Sulfametoxasol 125 MG + TRIMETOPRIM 25 MG</t>
  </si>
  <si>
    <t>PM BICALFOS</t>
  </si>
  <si>
    <t>SOBRE DE PLASTICO DE 1 KG, ENVASE DE PLASTICO DE POLIETILENO DE 5 KG, ENVASE DE PLASTICO DE POLIETILENO DE 25 KG, 500 G</t>
  </si>
  <si>
    <t>CALCIO 23 % + CARBONATO DE CALCIO 100 % + Cobalto 0.003 % + Cobre 0.0501 % + FOSOFOR BIODISPONIBLE 6 % + Hierro 0.102 % + Magnesio 1.2 % + Manganeso 0.102 % + SAL 40 % + Selenio 0.01 % + Yodo 0.02 % + ZINC 0.24 %</t>
  </si>
  <si>
    <t>NOVAFOS</t>
  </si>
  <si>
    <t>10B-6702-AGROCALIDAD</t>
  </si>
  <si>
    <t>FRASCO DE VIDRIO COLOR AMBAR CONTENIENDO 10 ML , FRASCO DE VIDRIO COLOR AMBAR CONTENIENDO 25 ML , FRASCO DE VIDRIO COLOR AMBAR CONTENIENDO 50 ML , FRASCO DE VIDRIO COLOR AMBAR CONTENIENDO 100 ML , FRASCO DE VIDRIO COLOR AMBAR CONTENIENDO 250 ML , FRASCO DE VIDRIO COLOR AMBAR CONTENIENDO 500 ML</t>
  </si>
  <si>
    <t>Ácido Hipofosforoso 20.5 G + Dextrosa Anhidra 82.5 G + Gluconato de Calcio 90.6 G + HIDRÓXIDO DE MAGNESIO 8.5 G</t>
  </si>
  <si>
    <t>TAVET HIERRO 10%</t>
  </si>
  <si>
    <t>10B-7019-AGROCALIDAD</t>
  </si>
  <si>
    <t>VIAL DE VIDRIO DE 10 ML, VIAL DE VIDRIO DE 50 ML, VIAL DE VIDRIO DE 100 ML, VIAL DE VIDRIO DE 250 ML</t>
  </si>
  <si>
    <t>Agua para inyección c.s.p 1 ML + Cloruro de Cobalto 4 UG + COMPLEJO DE HIERRO DEXTRANO 100 M6 + Vitamina B12 25 UG</t>
  </si>
  <si>
    <t>CUPREXAN A.P.</t>
  </si>
  <si>
    <t>10B-7386-AGROCAIDAD</t>
  </si>
  <si>
    <t>ACEITE DE MAIZ 42.5 G + AGUA C.S.P 100 G + ALCOHOL BENCILICO 1.3 G + Carboximetilcelulosa 0.8 G + etileno dinitrilo tetracetato disódico 18.26 G + SPAN 20 0.8 G + TWEEN 80 1.6 G</t>
  </si>
  <si>
    <t>GLOBULIN SALES MINERALES</t>
  </si>
  <si>
    <t>10B-7516-AGROCALIDAD</t>
  </si>
  <si>
    <t>AGUA DE OSMOSIS 1 ML + COBRE COMO SULFATO 0.4 MG + HIERRO COMO DEXTRAN 40 MG</t>
  </si>
  <si>
    <t>MINERALIZANTE Aplicado a Bovinos, MINERALIZANTE Aplicado a Ovinos, MINERALIZANTE Aplicado a Porcinos, Reconstituyente Aplicado a Bovinos, Reconstituyente Aplicado a Ovinos, Reconstituyente Aplicado a Porcinos</t>
  </si>
  <si>
    <t>AGRO VET SAL LA LECHERITA</t>
  </si>
  <si>
    <t>10B-7901-AGROCALIDAD</t>
  </si>
  <si>
    <t>FUNDAS DE POLIPROPILENO DE 1 KG, FUNDAS DE POLIPROPILENO DE 2 KG, FUNDAS DE POLIPROPILENO DE 4 KG, BOLSAS DE POLIPROPILENO COLOR BLANCO DE BAJA DENSIDAD DE 15 KG, BOLSAS DE POLIPROPILENO COLOR BLANCO DE BAJA DENSIDAD DE 20 KG</t>
  </si>
  <si>
    <t>Azufre 0.15 % + CALCIO 10 % + Fósforo 5 % + Magnesio 0.10 % + Potasio 0.10 %</t>
  </si>
  <si>
    <t>VITAMINAS Y MINERALES C.A.- VIMIN - Ecuador</t>
  </si>
  <si>
    <t>REVIMAG PLUS</t>
  </si>
  <si>
    <t>10B-8062-AGROCALIDAD</t>
  </si>
  <si>
    <t>FRASCO AMPOLLA DE 25 ML , FRASCO AMPOLLA DE 50 ML , FRASCO AMPOLLA DE 100 ML , FRASCO AMPOLLA DE 250 ML , FRASCO AMPOLLA DE 500 ML</t>
  </si>
  <si>
    <t>ACIDO BORICO 3.5 G + Cloruro de Magnesio 5 % + Fenol 0.2 G + Gluconato de Zinc 0.5 G + GLUCONATO MAGNÉSICO 15 G + Hipofosfito de calcio 2.13 G + Hipofosfito de Magnesio 3 G + TIMOL 0.1 G</t>
  </si>
  <si>
    <t>MINERALIZANTE Aplicado a Caninos, MINERALIZANTE Aplicado a Bovinos, MINERALIZANTE Aplicado a Ovinos, MINERALIZANTE Aplicado a Caprinos, MINERALIZANTE Aplicado a Equinos</t>
  </si>
  <si>
    <t>CALCIO 50 SUPRA</t>
  </si>
  <si>
    <t>10B-8315-AGROCALIDAD</t>
  </si>
  <si>
    <t>FRASCO DE VIDRIO PARA 50 ML, FRASCO DE VIDRIO PARA 100 ML, FRASCO DE VIDRIO PARA 250 ML, FRASCO DE VIDRIO PARA 500 ML</t>
  </si>
  <si>
    <t>Calcio Gluconato 44,0 G + COBALTO ACETATO 20 MG + HIERRO DEXTRANO 375 MG + MAGNESIO CLORURO 12.5 G + MANGANESO HIPOFOSFITO 20 MG + Sodio Glicerofosfato 2.0 G</t>
  </si>
  <si>
    <t>ESTIMULANTE DE APETITO Aplicado a Caninos, ESTIMULANTE DE APETITO Aplicado a Felinos, ESTIMULANTE DE APETITO Aplicado a Bovinos, ESTIMULANTE DE APETITO Aplicado a Caprinos, ESTIMULANTE DE APETITO Aplicado a Porcinos</t>
  </si>
  <si>
    <t>PROKEL COBALTO</t>
  </si>
  <si>
    <t>10B-8812-AGROCALIDAD</t>
  </si>
  <si>
    <t>Fundas de 25 KG</t>
  </si>
  <si>
    <t>AGUA DESHIONIZADA 5.0 ML + Cobalto 2.5 % (2.5 G + Humedad 5 % + SILICA SINTÉTICA Y/O MINERAL (EXCIPIENTE) 100 G</t>
  </si>
  <si>
    <t>Suplemento mineral Aplicado a Caninos, Suplemento mineral Aplicado a Bovinos, Suplemento mineral Aplicado a Equinos, Suplemento mineral Aplicado a Aves, Suplemento mineral Aplicado a Porcinos</t>
  </si>
  <si>
    <t>PROKEL COBRE</t>
  </si>
  <si>
    <t>10B-8813-AGROCALIDAD</t>
  </si>
  <si>
    <t>Agua desionizada 5.0 ML + Cobre 10 G + COBRE MINIMO 10.0 % + Humedad Max 5.0 % + SILICA SINTÉTICA Y/O MINERAL (EXCIPIENTE) 100 G</t>
  </si>
  <si>
    <t>PROKEL MAGNESIO</t>
  </si>
  <si>
    <t>10B-8815-AGROCALIDAD</t>
  </si>
  <si>
    <t>Fundas de 5 KG</t>
  </si>
  <si>
    <t>Agua desionizada 5 ML + Magnesio 5 G + SILICA ATOMIZADA SINTÉTICA CSP 100 G</t>
  </si>
  <si>
    <t>Suplemento mineral Aplicado a Caninos, Suplemento mineral Aplicado a Bovinos, Suplemento mineral Aplicado a Equinos</t>
  </si>
  <si>
    <t>PROKEL MANGANESO</t>
  </si>
  <si>
    <t>10B-8820-AGROCALIDAD</t>
  </si>
  <si>
    <t>Polvo en Fundas Plásticas de 15 KG</t>
  </si>
  <si>
    <t>Agua desionizada 5 ML + Manganeso 10 G + SILICA 100 G</t>
  </si>
  <si>
    <t>Suplemento mineral Aplicado a Caninos, Suplemento mineral Aplicado a Aves, Suplemento mineral Aplicado a Porcinos</t>
  </si>
  <si>
    <t>PROKEL ZINC</t>
  </si>
  <si>
    <t>10B-8821-AGROCALIDAD</t>
  </si>
  <si>
    <t>Fundas de 10 KG</t>
  </si>
  <si>
    <t>Agua desionizada 5 ML + ZINC 10 G + Zinc Min 10 G</t>
  </si>
  <si>
    <t>PROKEL SELENIO</t>
  </si>
  <si>
    <t>10B-8822-AGROCALIDAD</t>
  </si>
  <si>
    <t>Fundas de 10 KG, SACO GRIS DE POLIPROPILENO CON BOLSA INTERNA DE 10 KG, SACO GRIS DE POLIPROPILENO CON BOLSA INTERNA DE 1 KG, SACO GRIS DE POLIPROPILENO CON BOLSA INTERNA DE 5 KG, SACO BLANCO BOPP DE POLIPROPILENO CON LINER INTERNO DE 15 KG, SACO BLANCO BOPP DE POLIPROPILENO CON LINER INTERNO DE 20 KG, CAJA DE PAPEL CARTÓN CON BOLSA INTERNA METALIZADA DE 25 KG</t>
  </si>
  <si>
    <t>Agua desionizada 5 ML + Selenio 1 G + SILICA CSP 100 G</t>
  </si>
  <si>
    <t>FAVESAL SAL MINERAL FORTIFICADA</t>
  </si>
  <si>
    <t>10B-8915-AGROCALIDAD</t>
  </si>
  <si>
    <t>FUNDAS PLÁSTICAS DE 1 KG, FUNDAS PLÁSTICAS DE 5 KG, FUNDAS PLÁSTICAS DE 20 KG</t>
  </si>
  <si>
    <t>Azufre 0,29 G + CALCIO 20 G + Cobalto 0.002 G + Cobre 0.29 G + Flúor 0,15 G + Fósforo 10 G + Hierro 0,12 G + Magnesio 0,10 G + Manganeso 0.12 G + Potasio 0.018 G + Selenio 0.003 G + Sodio 12 G + Yodo 0.020 G + ZINC 0.16 G</t>
  </si>
  <si>
    <t>Suplemento mineral Aplicado a Bovinos, Suplemento mineral Aplicado a Ovinos, Suplemento mineral Aplicado a Caprinos, Suplemento mineral Aplicado a Equinos, Suplemento mineral Aplicado a Camelidos</t>
  </si>
  <si>
    <t>MICROFOS</t>
  </si>
  <si>
    <t>10B-8966-AGROCALIDAD</t>
  </si>
  <si>
    <t>FRASCO PLÁSTICO DE 20 ML , FRASCO PLÁSTICO DE 50 ML , FRASCO PLÁSTICO DE 100 ML , FRASCO PLÁSTICO DE 250 ML , FRASCO PLÁSTICO DE 500 ML</t>
  </si>
  <si>
    <t>Cloruro de Cobalto 0.004 G + Cloruro de Cobre 0.125 G + Glicerofosfato de Magnesio 15.00 G + SULFATO DE MANGANESO 0.075 G</t>
  </si>
  <si>
    <t>RECONSTITUYENTE MINERAL Aplicado a Bovinos, RECONSTITUYENTE MINERAL Aplicado a Ovinos</t>
  </si>
  <si>
    <t>THOROMANGAN</t>
  </si>
  <si>
    <t>10B-9060-AGROCALIDAD</t>
  </si>
  <si>
    <t>AGUA PARA INYECCION C.S.P 1 ML + Cloruro de cesio 2.55 MG + Cloruro de Cobalto 2.55 MG + Cloruro de Magnesio 3.10 MG + CLORURO DE SODIO 2.15 MG + Yoduro de Potasio 7.85 MG + Yoduro de Sodio 7.85 MG + yoduro resublimado 3.00 MG</t>
  </si>
  <si>
    <t>FERSAL LECHE S</t>
  </si>
  <si>
    <t>10B-9561-AGROCALIDAD</t>
  </si>
  <si>
    <t>FUNDAS DE POLIETILENO DE 1 KG , FUNDAS DE POLIETILENO DE 2 KG , FUNDAS DE POLIETILENO DE 5 KG , FUNDAS DE POLIETILENO DE 20 KG , FUNDAS DE POLIETILENO DE 40 KG</t>
  </si>
  <si>
    <t>CALCIO 16.011 G + CLORURO DE SODIO 20.81 G + Cobalto 10 PPM G + Cobre 701ppm G + Hierro 760 ppm G + Magnesio 3.92 G + Manganeso 933ppm G + Selenio 1.33 MG + Yodo 64ppm G + ZINC 1680ppm G</t>
  </si>
  <si>
    <t>FOSCABLOCK</t>
  </si>
  <si>
    <t>10B-9860-AGROCALIDAD</t>
  </si>
  <si>
    <t>FUNDAS DE POLIETILENO DE 10 KILOS.</t>
  </si>
  <si>
    <t>Azufre 1.9 % + CALCIO 9 % + CLORURO DE SODIO 46 % + Cobalto 10 PPM + Cobre 25 PPM + CROMO 0.05 PPM + Fósforo 2 % + Hierro 30 PPM + Magnesio 0.30 % + Manganeso 30 PPM + PROTEÍNA BRUTA (MIN) 1.2 % + Saccharomices cervisiae 20 PPM + Selenio 0.3 PPM + Yodo 100 PPM + ZINC 100 PPM</t>
  </si>
  <si>
    <t>ESPOLÓN COMPLEX</t>
  </si>
  <si>
    <t>10BC-10583-AGROCALIDAD</t>
  </si>
  <si>
    <t>FRASCO DE POLIPROPILENO DE 2 ONZAS</t>
  </si>
  <si>
    <t>ACEITE MINERAL 1.135 mg/2 % + AGUA DESTILADA 46.762mg 82.40 % + ALCOHOL CETÍLICO 4.54mg 8 % + CALCIO 0.5675 mg/ 1 % + COLÁGENO 0.28375 mg 0.50 % + GLICERINA 1.135mg/2 % + ISOTHIAZOLINONE 0.05675mg 0.10 % + Lanolina 1.135mg 2 % + QUERATINA 0.28375mg0.50 % + VITAMINA D 0.5675 mg 1 %</t>
  </si>
  <si>
    <t>ENDURECEDOR DE TEJIDO QUERATINIZADO Aplicado a Aves</t>
  </si>
  <si>
    <t>SYNECT PLATA</t>
  </si>
  <si>
    <t>10BC-10590-AGROCALIDAD</t>
  </si>
  <si>
    <t>ENVASE DE HOJALATA DE 280 G</t>
  </si>
  <si>
    <t>ACEITE DE MAIZ 40.30 G + Aceite de pino 4.00 G + AEROSIL 2.00 G + AGENTES DE FORMULACIÓN C.S.P 100 ML + ALUMINIO MICRONIZADO 5.00 G + Cipermetrina 0.20 G + Diclorvos 1.60 G + Fenol 0.50 G + RESINA COLOFÓNICA 2.00 G + SPAN 60 0.50 G + SULFADIAZINA DE PLATA 0.10 G + XILENO 33.80 G</t>
  </si>
  <si>
    <t>METASMART</t>
  </si>
  <si>
    <t>10C-11659-AGROCALIDAD</t>
  </si>
  <si>
    <t>BIDONES DE 200 KG, IBC DE 1000 KG</t>
  </si>
  <si>
    <t>ANÁLOGO A LA METIONINA Aplicado a Bovinos</t>
  </si>
  <si>
    <t>SUPER PERFORMANCE-L</t>
  </si>
  <si>
    <t>10C-11822-AGROCALIDAD</t>
  </si>
  <si>
    <t>FRASCOS DE VIDRIO COLOR AMBAR TIPO II Y III DE 10ML , FRASCOS DE VIDRIO COLOR AMBAR TIPO II Y III DE 50ML , FRASCOS DE VIDRIO COLOR AMBAR TIPO II Y III DE 100ML;</t>
  </si>
  <si>
    <t>ASPARTATO DE MAGNESIO 15 MG + ASPARTATO DE POTASIO 15 MG + Cianocobalamina 500 UG + DL-CARNITINA 100 UG + DL-METIONINA 100 UG + L-LISINA HCL 100 UG + Selenito de sodio 1 MG + TRIFOSFATO DE ADENOSINA 2 MG + TRIFOSFATO DE URIDINA 1 MG + Vehículo c.s.p. 1 ML</t>
  </si>
  <si>
    <t>ESTIMULANTE DE APETITO Aplicado a Caninos, ESTIMULANTE DE APETITO Aplicado a Felinos, ESTIMULANTE DE APETITO Aplicado a Bovinos, ESTIMULANTE DE APETITO Aplicado a Ovinos, ESTIMULANTE DE APETITO Aplicado a Caprinos, ESTIMULANTE DE APETITO Aplicado a Equinos</t>
  </si>
  <si>
    <t>MULTIFORT PLUS</t>
  </si>
  <si>
    <t>10C-11827-AGROCALIDAD</t>
  </si>
  <si>
    <t>FRASCOS BLANCOS DE POLIETILENO DE 250ML , FRASCOS BLANCOS DE POLIETILENO DE 500ML</t>
  </si>
  <si>
    <t>ACIDO ASPARTICO 0.10 MG + Ácido Cítrico 0.121 G + ÁCIDO GLUTÁMICO 5.50 MG + AGUA DE ÓSMOSIS C.S.P. 100 ML + ALANINA 0.40 MG + Arginina 5 MG + CISTINA 0.08 MG + Citrato de sodio 0.890 G + Fenilalanina 9.80 MG + GLICOCOLA 0.12 MG + Gluconato de Cobre 214.00 MG + Gluconato de Zinc 91.00 MG + GLUCONATO MAGNÉSICO 310.00 MG + HIERRO DEXTRANO 250.00 MG + Histidina 1.60 MG + Isoleucina 6.80 MG + Leucina 12.50 MG + Lisina 1213.40 MG + Metionina 609.00 MG + PROLINA 28.80 MG + SERINA 0.10 MG + Treonina 1.20 MG + Triptofano 60.00 MG + Valina 8.90 MG</t>
  </si>
  <si>
    <t>AMINOTONIC</t>
  </si>
  <si>
    <t>10C-12610-AGROCALIDAD</t>
  </si>
  <si>
    <t>FRASCO OPACO PLASTICO DE 500 ML</t>
  </si>
  <si>
    <t>Acetato de Sodio 1.250 MG + ACIDO ASPARTICO 140 MG + ÁCIDO CÍTRICO 1300 MG + AGUA 500 ML + ALANINA 80 MG + Bisulfito de sodio 350 MG + CISTINA 10 MG + Cloruro de calcio 80 MG + Cloruro de Magnesio 100 MG + CLORURO DE POTASIO 100 MG + Dextrosa 28 G + DL-FENILALAMINA 15 MG + DL-TRIPTOFANO 5 MG + DL-VALINA 150 MG + Glicina 40 MG + Glutamato de Sodio 20 MG + HIDROCLORURO DE L-ARGININA 12.5 MG + HIDROCLORURO DE L – LISINA 5 MG + Lisina 158 MG + L-LEUCINA 20 MG + L-METIONINA 5 MG + MetilParabeno sódico 750 MG + PROLINA 100 MG + SERINA 150 MG + TIROSINA 80 MG + Vitamina B1 60 MG + Vitamina B12 5 MG + Vitamina B2 30 MG + Vitamina B3 Niacina 750 MG + Vitamina B6 60 MG</t>
  </si>
  <si>
    <t>ACIVET</t>
  </si>
  <si>
    <t>10C-13613-AGROCALIDAD</t>
  </si>
  <si>
    <t>GARRAFA DE POLIETILENO POR 1 L, GARRAFA DE POLIETILENO POR 4 L, GARRAFA DE POLIETILENO POR 20 L, GARRAFA DE POLIETILENO POR 60 L, GARRAFA DE POLIETILENO POR 120 L</t>
  </si>
  <si>
    <t>Ácido Acético 4.0 G + Ácido Cítrico 7.0 G + Ácido Láctico 5.0 G</t>
  </si>
  <si>
    <t>ESTIMULANTE DE APETITO Aplicado a Aves, ESTIMULANTE DE APETITO Aplicado a Lagomorfos, ESTIMULANTE DE APETITO Aplicado a Porcinos</t>
  </si>
  <si>
    <t>NOVOA ALARCÓN FARMACÉUTICOS LTDA – NOVALFARM LTDA - Colombia</t>
  </si>
  <si>
    <t>10C-9890-AGROCALIDAD</t>
  </si>
  <si>
    <t>ÁCIDO GLUTÁMICO 100 g/ KG + GLUTAMINA 100 g/ KG</t>
  </si>
  <si>
    <t>AJNOMOTO DO BRASIL INDUSTRIA E COMERCIO DE ALIMENTOS - Brasil</t>
  </si>
  <si>
    <t>NUCLEOTAID NF</t>
  </si>
  <si>
    <t>10D-1J-10364-AGROCALIDAD</t>
  </si>
  <si>
    <t>ALUMINIOSILICATO DE SODIO 80.00 % + EXCIPIENTE C.B.P 17 % + NUCLEÓTIDO 03.00 %</t>
  </si>
  <si>
    <t>FORMALVETERINARIA - Brasil</t>
  </si>
  <si>
    <t>FLEXI-TABS</t>
  </si>
  <si>
    <t>11A-12868-AGROCALIDAD</t>
  </si>
  <si>
    <t>FRASCOS PLÁSTICOS DE POLIETILENO DE 60 U</t>
  </si>
  <si>
    <t>ACIDO HIALURÓNICO 5 M6 + Aminoacido DL-Metionina 110 M6 + CONDROITINA SULFATO 300 M6 + GLUCOSAMINA HCL 600 M6 + Metil Sulfonil Metano 100 M6 + N-ACETIL-D-GLUCOSAMINA 60 M6</t>
  </si>
  <si>
    <t>CONDROPROTECTOR PARA HUESOS Y ARTICULACIONES Aplicado a Caninos</t>
  </si>
  <si>
    <t>AJAH - China, PHARMADIX CORP. S.A.C - Perú</t>
  </si>
  <si>
    <t>IMRESTOR</t>
  </si>
  <si>
    <t>11A-13816-AGROCALIDAD</t>
  </si>
  <si>
    <t>1714777727001</t>
  </si>
  <si>
    <t>SONIA CRISTINA QUEVEDO FIGUEROA</t>
  </si>
  <si>
    <t>CAJA DE CARTÓN DE 50 JERINGAS POR 2.7 ML, CAJA DE CARTÓN DE 10 JERINGAS POR 2.7 ML, CAJA DE CARTÓN DE 100 JERINGAS POR 2.7 ML</t>
  </si>
  <si>
    <t>Ácido Cítrico Monohidratado 17 MG + AGUA PARA INYECCIÓN 2.75 G + L-arginina 40 MG + L-ARGININA HCL 94 MG + PEGBOVIGRASTIM 15 MG</t>
  </si>
  <si>
    <t>Inmunomodulador Aplicado a Bovinos</t>
  </si>
  <si>
    <t>CATALENT BELGIUM SA. FONT SAINT LANDRY 10, BRUXELLES,1120 - Bélgica</t>
  </si>
  <si>
    <t>TRANSFERENCIA DE TITULARIDAD (30-07-2019)</t>
  </si>
  <si>
    <t>ATOPICA 25MG</t>
  </si>
  <si>
    <t>11A-15170-AGROCALIDAD</t>
  </si>
  <si>
    <t>CAJA DE CARTON CONTENIENDO BLISTERS CON 15 U, CAJA DE CARTON CONTENIENDO BLISTERS CON 30 U, CAJA DE CARTON CONTENIENDO BLISTERS CON 60 U</t>
  </si>
  <si>
    <t>ACEITE DE MAIZ 86 MG + ALFATOCOFEROL ACETATO 0.250 MG + Ciclosporina 25 MG + DIOXIDO DE TITANIO 2.120 MG + ETANOL ANHIDRO 25 MG + Gelatina 111.900 MG + MACROGOLGLICEROL HIDROXIESTEARATO 101.250 MG + Mono-di y triglicéridos de aceite de maíz 86,000 MG + OXIDO NEGRO DE HIERRO 0.105 MG + Propilenglicol 25 MG + PROPILENO GLICOL 21,415 MG + SOLVENTE 7.500 MG</t>
  </si>
  <si>
    <t>ANTIPRURIGINOSO Aplicado a Caninos</t>
  </si>
  <si>
    <t>CATALENT GERMANY EBERBACH GMBH (ALEMANIA) PARA ELANCO FRANCE - Francia</t>
  </si>
  <si>
    <t>ROVIMIX NIACINA</t>
  </si>
  <si>
    <t>11A-774-AGROCALIDAD</t>
  </si>
  <si>
    <t>FUNDA DE PAPEL MULTICAPA DE 25 KG.</t>
  </si>
  <si>
    <t>ACIDO NICOTÍNICO 995 MG</t>
  </si>
  <si>
    <t>DSM NUTRITIONAL PRODUCTS LTDA. WURMISWEG 576,CH-4303,KAISERAUGST - Suiza, NUTRITIONAL PRODUCTS. LTD. - Suiza</t>
  </si>
  <si>
    <t>ROVIMIX CALPAN</t>
  </si>
  <si>
    <t>11A-776-AGROCALIDAD</t>
  </si>
  <si>
    <t>D-PANTETONATO DE CALCIO PESO MOLECULAR 476.54 U</t>
  </si>
  <si>
    <t>ADITIVO Aplicado a Caninos, ADITIVO Aplicado a Felinos, ADITIVO Aplicado a Bovinos, ADITIVO Aplicado a Ovinos, ADITIVO Aplicado a Equinos, ADITIVO Aplicado a Aves, ADITIVO Aplicado a Porcinos</t>
  </si>
  <si>
    <t>DSM NUTRITIONAL PRODUCTS (UK) LIMITED - Reino Unido, XINFA FARMACEUTICAL CO. LTD. - China</t>
  </si>
  <si>
    <t>ACIDO FOLICO</t>
  </si>
  <si>
    <t>11A-926-AGROCALIDAD</t>
  </si>
  <si>
    <t>FUNDA DE ALUMINIO LAMINADO DE 1 KILO , CARTÓN DE 25 FUNDAS DE 1 KILO , TAMBORES DE 20 KG</t>
  </si>
  <si>
    <t>Ácido Fólico 441,40 PPM</t>
  </si>
  <si>
    <t>DSM NUTRITIONAL PRODUCTS LTD. - Suiza</t>
  </si>
  <si>
    <t>CICLOSPORINA 1% HOLLIDAY</t>
  </si>
  <si>
    <t>11A-9817-AGROCALIDAD</t>
  </si>
  <si>
    <t>POMO DE ALUMINIO DE 3.5 GR</t>
  </si>
  <si>
    <t>ACEITE DE GIRASOL 0.100 ML + ALCOHOL ETÍLICO 0.800 G + Ciclosporina 100 ML + Lanolina 0.010 G + NIPAGIN 0.030 G + NIPASOL 0.006 G + VASELINA LÍQUIDA c.s.p ML + VASELINA SÓLIDA 38 ML</t>
  </si>
  <si>
    <t>Antiinflamatorio Aplicado a Caninos, Inmunomodulador Aplicado a Caninos</t>
  </si>
  <si>
    <t>TRANSFERENCIA DE TITULARIDAD (28/03/2019)</t>
  </si>
  <si>
    <t>FLURBIPROFENO HOLLIDAY</t>
  </si>
  <si>
    <t>11A-9819-AGROCALIDAD</t>
  </si>
  <si>
    <t>FRASCOS GOTEROS DE PLASTICO DE 5 ML, FRASCOS GOTEROS DE PLASTICO DE 10 ML</t>
  </si>
  <si>
    <t>Aceite de Ricino 0.50 G + AGUA 100 ML + Cloruro de benzalconio 0.10 G + FLURBIPROFENO SÓDICO 0.1 G + POTASIO CLORURO 0.12 G + SODIO CLORURO 0.80 G + TRIS(HIDROXIMETIL) AMINO METANO 0.60 G</t>
  </si>
  <si>
    <t>OFLOXACINA HOLLIDAY</t>
  </si>
  <si>
    <t>11A-9820-AGROCALIDAD</t>
  </si>
  <si>
    <t>FRASCO GOTERO DE PLASTICO DE 5 ML, FRASCO GOTERO DE PLASTICO DE 10 ML</t>
  </si>
  <si>
    <t>Acetato de Sodio 0.4 G + ACIDO BORICO 1.5 G + AGUA PARA INYECCION 100 ML + Cloruro de benzalconio 0.06 G + EDTA 0.05 G + HIDROXIPROPIL METIL CELULOSA 0.50 G + Ofloxacina 0.3 G + POLISORBATO 20 0.1 G</t>
  </si>
  <si>
    <t>TART-450</t>
  </si>
  <si>
    <t>11B-10349-SESA</t>
  </si>
  <si>
    <t>BOLSA DE 10 KG</t>
  </si>
  <si>
    <t>Ácido Cítrico 50.00 G + Ácido Fórmico 50.00 G + ACIDO FOSFÓRICO 250.00 G + Ácido Fumárico 100.00 G + Vehículo c.s.p. 1000.0 G</t>
  </si>
  <si>
    <t>ALLZYME FD</t>
  </si>
  <si>
    <t>11B-10492-AGROCALIDAD</t>
  </si>
  <si>
    <t>FUNDA DE FIBRA DE 25 KILOS</t>
  </si>
  <si>
    <t>LUCTAMOLD 86053 Z</t>
  </si>
  <si>
    <t>11B-10751-AGROCALIDAD</t>
  </si>
  <si>
    <t>ÁCIDO PROPIONICO 14 % + Propionato de Amonio 19,3 % + SAL 19,4 % + SILICE 47,3 %</t>
  </si>
  <si>
    <t>ADITIVO Aplicado a Bovinos, ADITIVO Aplicado a Ovinos, ADITIVO Aplicado a Caprinos, ADITIVO Aplicado a Equinos</t>
  </si>
  <si>
    <t>ACID - ALL</t>
  </si>
  <si>
    <t>11B-10855-AGROCALIDAD</t>
  </si>
  <si>
    <t>BOLSAS DE PLÁSTICO DE 25 KG</t>
  </si>
  <si>
    <t>Ácido Cítrico 5 % + ÁCIDO FOSFÓRICO 53 % + AGUA 13,5 % + Aroma de cítricos 0,5 % + DIÓXIDO DE SILICIO 28 %</t>
  </si>
  <si>
    <t>ALLTECH DO BRASIL AGROINDUSTRIAL LTDA - Brasil, PLANTA SAO PEDRO DO IVAÍ, REGISTRO MAPA PR-58048 - Brasil</t>
  </si>
  <si>
    <t>UNIWALL</t>
  </si>
  <si>
    <t>11B-11656-AGROCALIDAD</t>
  </si>
  <si>
    <t>DOBLE BOLSA DE POLIETILENO DE BAJA DENSIDAD DE 25KG</t>
  </si>
  <si>
    <t>Ácido Acético 5 G + AGUA C.S.P 57.9 G + FORMATO DE AMONIO 17.7 G + Propionato de Amonio 5.1 G</t>
  </si>
  <si>
    <t>FORMYCINE LÍQUIDO</t>
  </si>
  <si>
    <t>11B-11908-AGROCALIDAD</t>
  </si>
  <si>
    <t>GARRAFA DE POLIETILENO CONTENIENDO 5 LITRO , GARRAFA DE POLIETILENO CONTENIENDO25 LITRO , GARRAFA DE POLIETILENO CONTENIENDO 60 LITRO , BOTELLA DE POLIETILENO CONTENIENDO 1 LITRO. , TAMBOR DE POLIETILENO CONTENIENDO 200 L</t>
  </si>
  <si>
    <t>ÁCIDO FORMICO (E-236) 46.75 G + ÁCIDO PROPIONICO (E-280) 9.50 G + AGUA DESTILADA C.S.P 1 KG + FORMALDEHIDO 233.00 G</t>
  </si>
  <si>
    <t>10 DE FEBRERO DEL 2014. (CAMBIO DE FABRICANTE)</t>
  </si>
  <si>
    <t>NEOGERMICIN Cu</t>
  </si>
  <si>
    <t>11B-11924-AGROCALIDAD</t>
  </si>
  <si>
    <t>BOTELLA DE POLIETILENO CONTENIENDO 1 LITRO , GARRAFA DE POLIETILENO CONTENIENDO 5 L , GARRAFA DE POLIETILENO CONTENIENDO 25 LITRO , CONTENEDOR DE POLIETILENO EN JAULA DE HIERRO GALVANIZADO COTENIENDO 1000 LITROS</t>
  </si>
  <si>
    <t>Ácido Fórmico 170 G + Ácido Láctico 100 G + ÁCIDO PROPIONICO 150 G + AGUA DESTILADA C.S.P 1 L + Cobre 12 G + FORMIATO DE AMONIO (E295) 95 G + Propionato de Amonio 150 G</t>
  </si>
  <si>
    <t>CAROTENOID TECJNOLOGIES S.A. - España</t>
  </si>
  <si>
    <t>TOXIBAN</t>
  </si>
  <si>
    <t>11B-11936-AGROCALIDAD</t>
  </si>
  <si>
    <t>SACO DE PAPEL MULTICAPA CONTENIENDO 25 KG</t>
  </si>
  <si>
    <t>BENTONITA - MONTMORILLONITA 87.70 % + LECITINA 1.00 % + Propionato de Amonio 3.35 % + SEPIOLITA 5.50 %</t>
  </si>
  <si>
    <t>AIVLOSIN FG50</t>
  </si>
  <si>
    <t>11B-1-2122-AGROCALIDAD</t>
  </si>
  <si>
    <t>BOLSAS CONTENENIENDO 20 KG</t>
  </si>
  <si>
    <t>HOWDAT - SCOTT S.A. - Argentina</t>
  </si>
  <si>
    <t>ADISALM</t>
  </si>
  <si>
    <t>11B-12707-AGROCALIDAD</t>
  </si>
  <si>
    <t>BOLSAS DE PAPEL LAMINADO PROVISTAS CON UNA CAPA DE POLIETILENO INTERIOR CONTENIENDO 25 KG</t>
  </si>
  <si>
    <t>CARBONATO DE CALCIO 66 % + FORMIATO DE CALCIO 18 % + Propianato de calcio 16 %</t>
  </si>
  <si>
    <t>SALGARD LÍQUIDO</t>
  </si>
  <si>
    <t>11B-13449-AGROCALIDAD</t>
  </si>
  <si>
    <t>TANQUE DE 1000 L, BIDÓN DE 25 L, TAMBOR DE 200 L</t>
  </si>
  <si>
    <t>ÁCIDO PROPIONICO (E-280) 8 % + FORMIATO DE AMONIO (E295) 30.9 % + PROPIONATO DE AMONIO (E284) 1.6 %</t>
  </si>
  <si>
    <t>Antibiotico Aplicado a Caninos, Antibiotico Aplicado a Felinos, Antibiotico Aplicado a Bovinos, Antibiotico Aplicado a Aves, Antibiotico Aplicado a Lagomorfos, Antibiotico Aplicado a Cobayos</t>
  </si>
  <si>
    <t>OPTIVITE INTERNATIONAL LTD - Reino Unido</t>
  </si>
  <si>
    <t>YES-MOS</t>
  </si>
  <si>
    <t>11B-13882-AGROCALIDAD</t>
  </si>
  <si>
    <t>MANANOOLIGOSACARIDO 240 G + Proteina cruda 260 gr/ KG</t>
  </si>
  <si>
    <t>11B-13898-AGROCALIDAD</t>
  </si>
  <si>
    <t>TAMBOR PLÁSTICO DE 220 L</t>
  </si>
  <si>
    <t>FORMALDEHIDO &lt;0,2 % + GLICEROL FORMAL &gt;98 %</t>
  </si>
  <si>
    <t>VEHÍCULO PARA FORMULACIONES INYECTABLES DE USO VETERINARIO Aplicado a Bovinos</t>
  </si>
  <si>
    <t>LABORATORIOS MICROSULES S.A. - Ecuador, MICROSULES URUGUAY S. A. - Uruguay</t>
  </si>
  <si>
    <t>PERFORM - MAX OPTIMIZER II</t>
  </si>
  <si>
    <t>11B-14159-AGROCALIDAD</t>
  </si>
  <si>
    <t>BOTELLA PLÁSTICA CON TAPA ROSCA Y PRECINTO DE SEGURIDAD DE 1 L, BIDÓN PLÁSTICO CON TAPA ROSCA Y PRECINTO DE SEGURIDAD DE 5 L</t>
  </si>
  <si>
    <t>Ácido Acético 6,800000 G + ÁCIDO CAPRÍLICO 0,075000 G + Ácido Láctico 6.800000 G + ÁCIDO PROPIONICO 5,600000 G + ÁCIDO TÁNICO 3,870000 G + AGUA C.S.P 100,0000 G + AZUL BRILLANTE 0,002500 G + Cu (COMO COMPLEJO AMINOÁCIDO - METAL) 0,025000 G + Zn (COMO COMPLEJO AMINOÁCIDO - METAL) 0,000008 G</t>
  </si>
  <si>
    <t>EVACIDE S LIQUID</t>
  </si>
  <si>
    <t>11B-14283-AGROCALIDAD</t>
  </si>
  <si>
    <t>FRASCOS DE POLIETILENO DE ALTA DENSIDAD DE COLOR BLANCO, CERRADO CON SISTEMA DE ANTI MANIPULACIÓN RESISTENTE PARA NIÑOS EN PRESENTACIÓN DE 1 L, FRASCOS DE POLIETILENO DE ALTA DENSIDAD COLOR AZUL CERRADO CON SISTEMA DE INVIOLABILIDAD PARA LAS LATAS EN PRESENTACIONES DE 5 L, FRASCOS DE POLIETILENO DE ALTA DENSIDAD COLOR AZUL CERRADO CON SISTEMA DE INVIOLABILIDAD PARA LAS LATAS EN PRESENTACIONES DE 25 L, BARRILES DE 200 KG, BARRILES DE 1000 KG</t>
  </si>
  <si>
    <t>Ácido Acético al 80% 20 % + Ácido Fórmico al 85% 59,50 % + ÁCIDO PROPIONICO 10,00 % + ÁCIDO SÓRBICO 0,50 % + AGUA 8,00 % + GLICEROL 1,00 % + MONOPROPILENGLICOL 1,00 %</t>
  </si>
  <si>
    <t>VENDRIG VERHUUR B.V / RAND WEG1, 5711 SJ SOMEREN - HOLANDA PARA NUTRI-AD INTERNATIONAL N.V / BÉLGICA - Italia, VENDRIG VERHUUR B.V / RAND WEG1, 5711 SJ SOMEREN - HOLANDA PARA NUTRI-AD INTERNATIONAL N.V / BÉLGICA - Bélgica</t>
  </si>
  <si>
    <t>MIGRACIÓN DE DATOS AL SISTEMA GUIA (ACIDIFICANTE DEL AGUA POTABLE)</t>
  </si>
  <si>
    <t>APSA PANDOX</t>
  </si>
  <si>
    <t>11B-14392-AGROCALIDAD</t>
  </si>
  <si>
    <t>BOLSAS DE FILM CONTENIENDO 25 KG</t>
  </si>
  <si>
    <t>ÁCIDO CÍTRICO 50 G + BHT (HIDROXITOLUENO BUTILADO) 50 G + CARBONATO DE CALCIO 1000 G + ETOXIQUINA 100 G</t>
  </si>
  <si>
    <t>Antioxidante Aplicado a Bovinos, Antioxidante Aplicado a Aves, Antioxidante Aplicado a Lagomorfos</t>
  </si>
  <si>
    <t>ANDRÉS PINTULABA S.A - España</t>
  </si>
  <si>
    <t>UTILIZADO EN PIENSOS PARA AVES, BOVINOS, CONEJOS.</t>
  </si>
  <si>
    <t>ALQUERMOLD NATURAL</t>
  </si>
  <si>
    <t>11B-14487-AGROCALIDAD</t>
  </si>
  <si>
    <t>SACOS DE PAPEL RAFIA LAMINADA CON CAPA INTERIOR DE PET DE 5 KG, SACOS DE PAPEL RAFIA LAMINADA CON CAPA INTERIOR DE PET DE 25 KG, BOLSA DE PAPEL KRAFT DE 18 KG</t>
  </si>
  <si>
    <t>ÁCIDO CÍTRICO 100 G + ANILLO CIMENOL 300 G + EXCIPIENTES c.s.p 1000 G</t>
  </si>
  <si>
    <t>ADITIVO PARA FABRICACIÓN DE ALIMENTOS Aplicado a Bovinos, ADITIVO PARA FABRICACIÓN DE ALIMENTOS Aplicado a Ovinos, ADITIVO PARA FABRICACIÓN DE ALIMENTOS Aplicado a Caprinos, ADITIVO PARA FABRICACIÓN DE ALIMENTOS Aplicado a Aves, ADITIVO PARA FABRICACIÓN DE ALIMENTOS Aplicado a Porcinos</t>
  </si>
  <si>
    <t>BIOVET S.A - España</t>
  </si>
  <si>
    <t>ADITIVO PARA FABRICACIÓN DE ALIMENTOS PARA CONTROL MICROBIOLÓGICO</t>
  </si>
  <si>
    <t>FORMICID DRY</t>
  </si>
  <si>
    <t>11B-14538-AGROCALIDAD</t>
  </si>
  <si>
    <t>BOLSA DE POLIETILENO DE ALTA DENSIDAD CONTENIENDO 25 KG</t>
  </si>
  <si>
    <t>Ácido Fórmico 163 G + ÁCIDO PROPIONICO 130 G + BENTONITA 212 G + CARBONATO DE CALCIO DE CONCHA C.S.P. 1000 G</t>
  </si>
  <si>
    <t>Aditivo preservante del alimento y materias primas Aplicado a Caninos, Aditivo preservante del alimento y materias primas Aplicado a Felinos, Aditivo preservante del alimento y materias primas Aplicado a Bovinos, Aditivo preservante del alimento y materias primas Aplicado a Aves, Aditivo preservante del alimento y materias primas Aplicado a Porcinos</t>
  </si>
  <si>
    <t>ADITIVO PARA LA PRESERVACIÓN DEL ALIMENTO Y MATERIAS PRIMAS.</t>
  </si>
  <si>
    <t>TOXO-XL</t>
  </si>
  <si>
    <t>11B-14540-AGROCALIDAD</t>
  </si>
  <si>
    <t>SACOS DE POLIETILENO PARA 25 KG</t>
  </si>
  <si>
    <t>BENTONITA 90 % + PRODUCTOS DE LEVADURA 10 %</t>
  </si>
  <si>
    <t>PRESERVANTE Aplicado a Aves, PRESERVANTE Aplicado a Porcinos</t>
  </si>
  <si>
    <t>SELKO B.V. JELINGHAUSSTRAAT 24. 5048 AZ TILBURG. LOS PAÍSES BAJOS - Paises bajos</t>
  </si>
  <si>
    <t>PROMOTER</t>
  </si>
  <si>
    <t>11B-14570-AGROCALIDAD</t>
  </si>
  <si>
    <t>SACOS DE PAPEL KRAFT PARA 25 KG</t>
  </si>
  <si>
    <t>ÁCIDO CÍTRICO 12 % + Ácido Fumárico 2.0 % + ALMIDÓN MAÍZ 40.0 % + ALPHA GALACTOSIDASE (90 U/KG) 9.0 % + BACILLUS SUBTILIS (2X106 cfu/g) 2.0 % + CARBONATO DE CALCIO 11.5 % + DIÓXIDO DE SILICIO 4.0 % + FORMIATO DE CALCIO 5.5 % + Lactobacillus Acidophilus 0.5 % + PARED CELULAR (0,36% MOS 0,5% -1,3/1,6-GLUCAN) 2,0 % + Propianato de calcio 5.5 % + XYLANASE 6.0 %</t>
  </si>
  <si>
    <t>ADITIVOS Y ALIMENTOS S.A. ADILISA - VÍA A DAULE KM 11 SOLAR 10. A LADO DE ELECTRO CABLE, FRENTE A PAPELESA - GUAYAQUIL - Ecuador</t>
  </si>
  <si>
    <t>Actualización de la etiqueta 15 Marzo 2018 Ofic Guayas 2018-000660</t>
  </si>
  <si>
    <t>APSABACT POWDER</t>
  </si>
  <si>
    <t>11B-14615-AGROCALIDAD</t>
  </si>
  <si>
    <t>SACOS DE PAPEL KRAFT BLANCO CON CAPA INTERNA DE BAJA DENSIDAD CONTENIENDO 25 KG</t>
  </si>
  <si>
    <t>ÁCIDO LÁCTICO (E-270) 180 G + ARCILLAS CAOLINICAS SIN AMIANTO LIBRES DE ASBESTOS (E559) 250 G + FORMIATO DE AMONIO (E295) 300 G + SILICE COLOIDAL (E551b) c-s.p 1000 G</t>
  </si>
  <si>
    <t>C´SENS 11P 11602</t>
  </si>
  <si>
    <t>11B-14747-AGROCALIDAD</t>
  </si>
  <si>
    <t>BOLSAS DE PAPEL KRAFT REVESTIDO EN INTERIOR CON POLIETILENO CONTENIENDO 3 KG, BOLSAS DE PAPEL KRAFT REVESTIDO EN INTERIOR CON POLIETILENO CONTENIENDO 5 KG, BOLSAS DE PAPEL KRAFT REVESTIDO EN INTERIOR CON POLIETILENO CONTENIENDO 25 KG, BOLSAS DE PAPEL KRAFT REVESTIDO EN INTERIOR CON POLIETILENO CONTENIENDO 50 KG, BOLSAS DE PAPEL KRAFT REVESTIDO EN INTERIOR CON POLIETILENO CONTENIENDO 500 KG, BOLSAS DE PAPEL KRAFT REVESTIDO EN INTERIOR CON POLIETILENO CONTENIENDO 600 KG, BIG BAG PAPEL KRAFT REVESTIDO EN INTERIOR CON POLIETILENO CONTENIENDO 1000 KG</t>
  </si>
  <si>
    <t>ACEITE DE SOJA 0.607 % + ACIDO ASCORBICO 0.035 % + ÁCIDO CÍTRICO 0.045 % + Antioxidante BHA 0.104 % + CLORURO DE SODIO (SAL COMÚN) 0.251 % + GALATO DE PROPILO 0.045 % + HIGADO DE CERDO 23.781 % + LEVADURA INACTIVA 47.775 % + PIROFOSFATO DE SODIO 27.357 %</t>
  </si>
  <si>
    <t>ADITIVO PALATILIZANTE PARA FABRICACIÓN DE ALIMENTOS Aplicado a Felinos</t>
  </si>
  <si>
    <t>SPF DO BRASIL IND. E. COM LTDA. - Brasil</t>
  </si>
  <si>
    <t>INDICACIONES DE USO. ALIMENTOS PARA FELINOS. NO UTILIZAR EN RUMIANTES</t>
  </si>
  <si>
    <t>BUTIPEARL™</t>
  </si>
  <si>
    <t>11B-14767-AGROCALIDAD</t>
  </si>
  <si>
    <t>SACO BOCA ABIERTA CON 3 LÁMINAS EXTERIORES BLANCO ANTIDESLIZANTE, 2 HOJAS MARRÓN, POLIETILENO DE BAJA DENSIDAD PARA 25 KG</t>
  </si>
  <si>
    <t>ACEITE VEGETAL HIDROGENADO 49.00 % + AROMA DE VAINILLA 1.00 % + BUTIRATO DE CALCIO 50.00 %</t>
  </si>
  <si>
    <t>ADITIVO ACIDIFICANTE Aplicado a Aves, ADITIVO ACIDIFICANTE Aplicado a Porcinos</t>
  </si>
  <si>
    <t>KEMIN CAVRIAGO S.R.L., - Italia</t>
  </si>
  <si>
    <t>11B-14950-AGROCALIDAD</t>
  </si>
  <si>
    <t>SACOS EN PAPEL KRAFT CON CAPA DE POLIETILENO 25 KG, CUBOS DE PLASTICO DE 15 KG, BIG BAG EN POLIPROPILENO DE 1000 KG</t>
  </si>
  <si>
    <t>ABSORVENTE PAD VEGETALES PINE / FIR TREE 0.5 % AND ALGAE 2 % 2.5 ± 1 % + Aceite ACEITES ESCENCIALES EUCALYPTUS 1 ± 0.5 % + Minerales ABSORBENTES MINERALES ARCILLAS: BENTONITA 6.5 %, SEPIOLITA 32 %, MONTMORILLONITA 8 % CARBONATO DE CALCIO 50 % 96.5 % ± 2 %</t>
  </si>
  <si>
    <t>PARA EL SECADO DE GALPONES Aplicado a Bovinos, PARA EL SECADO DE GALPONES Aplicado a Aves, PARA EL SECADO DE GALPONES Aplicado a Porcinos</t>
  </si>
  <si>
    <t>OLMIX S.A - Francia</t>
  </si>
  <si>
    <t>ALLBIND</t>
  </si>
  <si>
    <t>11B-14996-AGROCALIDAD</t>
  </si>
  <si>
    <t>BOLSAS DE PLÁSTICO DE 500 G, BOLSAS DE PAPEL CON RECUBRIMIENTO INTERNO DE PLÁSTICO POR 10 KG, BOLSAS DE PAPEL CON RECUBRIMIENTO INTERNO DE PLÁSTICO POR 20 KG, BOLSAS DE PAPEL CON RECUBRIMIENTO INTERNO DE PLÁSTICO POR 25 KG, BIG BAGS DE 1000 KG</t>
  </si>
  <si>
    <t>CARBONATO DE CALCIO 13 % + CARBOXIMETILCELULOSA SÓDICA 64 % + DENSIDAD APARENTE (MIN) 720 Kg/ M3 + GRANOS SECOS DE DESTILERÍA CON SOLUBLES 23 %</t>
  </si>
  <si>
    <t>ADITIVO TECNOLÓGICO COMO AGLUTINANTE PARA FABRICACIÓN DE PIENSOS Aplicado a Conejos, ADITIVO TECNOLÓGICO COMO AGLUTINANTE PARA FABRICACIÓN DE PIENSOS Aplicado a Cuyes, ADITIVO TECNOLÓGICO COMO AGLUTINANTE PARA FABRICACIÓN DE PIENSOS Aplicado a Caninos, ADITIVO TECNOLÓGICO COMO AGLUTINANTE PARA FABRICACIÓN DE PIENSOS Aplicado a Felinos, ADITIVO TECNOLÓGICO COMO AGLUTINANTE PARA FABRICACIÓN DE PIENSOS Aplicado a Bovinos, ADITIVO TECNOLÓGICO COMO AGLUTINANTE PARA FABRICACIÓN DE PIENSOS Aplicado a Ovinos, ADITIVO TECNOLÓGICO COMO AGLUTINANTE PARA FABRICACIÓN DE PIENSOS Aplicado a Caprinos, ADITIVO TECNOLÓGICO COMO AGLUTINANTE PARA FABRICACIÓN DE PIENSOS Aplicado a Equinos, ADITIVO TECNOLÓGICO COMO AGLUTINANTE PARA FABRICACIÓN DE PIENSOS Aplicado a Aves, ADITIVO TECNOLÓGICO COMO AGLUTINANTE PARA FABRICACIÓN DE PIENSOS Aplicado a Porcinos</t>
  </si>
  <si>
    <t>ADITIVO TECNOLÓGICO COMO AGLUTINANTE PARA FABRICACIÓN DE PIENSOS PELLETIZADOS Y COEXTRUIDOS</t>
  </si>
  <si>
    <t>BIOCOZYME</t>
  </si>
  <si>
    <t>11B-15086-AGROCALIDAD</t>
  </si>
  <si>
    <t>BETAGLUCANASA ≥500U/ G + Fitasa ≥ 2000U/ G + MANANASA ≥ 500U/ G + XILANASA ≥4000U/ G</t>
  </si>
  <si>
    <t>Enzimas Aplicado a Bovinos, Enzimas Aplicado a Ovinos, Enzimas Aplicado a Caprinos, Enzimas Aplicado a Aves, Enzimas Aplicado a Porcinos</t>
  </si>
  <si>
    <t>WEIFANG KDN BIOTECH CO., LTD - China</t>
  </si>
  <si>
    <t>OSMEQ-140</t>
  </si>
  <si>
    <t>11B-18222-AGROCALIDAD</t>
  </si>
  <si>
    <t>SESQUICARBONATO Y/O BICARBONATO DE SODIO 100 % + Sodio 32 %</t>
  </si>
  <si>
    <t>MEJORADOR DEL BALANCE ELETROLÍTICO Aplicado a Bovinos, MEJORADOR DEL BALANCE ELETROLÍTICO Aplicado a Aves, MEJORADOR DEL BALANCE ELETROLÍTICO Aplicado a Porcinos</t>
  </si>
  <si>
    <t>PerForMer</t>
  </si>
  <si>
    <t>11B-18371-AGROCALIDAD</t>
  </si>
  <si>
    <t>BOLSAS DE DE PAPEL MULTICAPA EN PRESENTACIONES DE: 10 KG, BOLSAS DE DE PAPEL MULTICAPA EN PRESENTACIONES DE: 25 KG, BOLSAS DE DE PAPEL MULTICAPA EN PRESENTACIONES DE: 1000 KG</t>
  </si>
  <si>
    <t>ACEITE DE CANELA 6.0 % + ACEITE DE EUCALIPTO 1.1 % + Aceite de Orégano 0.7 % + ACIDO BENZOICO 11.0 % + ACIDO CAPRICO 5.5 % + ACIDO CAPRILICO 5.4 % + ÁCIDO GLUCÓNICO 41.9 % + ÁCIDO LAÚRICO 2.1 % + Butirato de Sodio 20.3 % + DIOXIDO DE SILICIO 2.1 % + EUGENOL 2.3 % + Yucca schidigera 1.6 %</t>
  </si>
  <si>
    <t>ADITIVO MEJORADOR DEL RENDIMIENTO Aplicado a Bovinos, ADITIVO MEJORADOR DEL RENDIMIENTO Aplicado a Aves, ADITIVO MEJORADOR DEL RENDIMIENTO Aplicado a Porcinos</t>
  </si>
  <si>
    <t>FF CHEMICALS BV BLOEMENDAALSEZEEDIJK 10, 4765BP ZEVENBERGSCHENHOEK, THE NETHERLANDS - Paises bajos</t>
  </si>
  <si>
    <t>JOSILAC COMBI</t>
  </si>
  <si>
    <t>11B-18405-AGROCALIDAD</t>
  </si>
  <si>
    <t>SOBRES DE ALUMINIO EN PRESENTACIONES DE 150 G, CAJAS CON 10 SOBRES CADA UNO DE 150 G</t>
  </si>
  <si>
    <t>BACTERIAS LÁCTICAS SF68 1,0 x 10exp11 UFC/g de PRODUCTO S/U</t>
  </si>
  <si>
    <t>JOSERA GmbH&amp;Co KG. INDUSTRIEGEBIET SUD, D-63924 KLEINHEUBACH - ALEMANIA - Alemania</t>
  </si>
  <si>
    <t>MIGRACIÓN DE DATOS AL SISTEMA GUIA // PRESERVANTE PARA ENSILADO DE BOVINOS</t>
  </si>
  <si>
    <t>REVITAL P liquid</t>
  </si>
  <si>
    <t>11B-18420-AGROCALIDAD</t>
  </si>
  <si>
    <t>ENVASES DE POLIETILENO DE ALTA DENSIDAD EN PRESENTACIONES DE 1 L</t>
  </si>
  <si>
    <t>ACIDO CITRICO 6,10 % + ácido láctico 3,90 % + Ácido Ortofosfórico 7,10 % + Agua 61,70 % + PROPANO 1.2 DIOL 18,70 % + Saccharomices cervisiae 2,50 %</t>
  </si>
  <si>
    <t>VENDRIG VERHUUR, B.V RANDWEG 1, 5711 DJ SOMEREN / PAÍSES BAJOS PARA NUTRIAD INTERNATIONAL NV SHIETSTANDLAAN 2300 TURNHOUT / BÉLGICA. - Bélgica</t>
  </si>
  <si>
    <t>ACIDIF / ACIDGUARD</t>
  </si>
  <si>
    <t>11B-1F-10692-AGROCALIDAD</t>
  </si>
  <si>
    <t>SACO DE PAPEL DE 25 KG</t>
  </si>
  <si>
    <t>AISLAIDO DE SOYA 4.88 % + CARBONATO DE CALCIO 4.3 % + Cloruro de Colina 0.22 % + Enzimas 0.17 % + FOSFATO BICÁLCICO 4.55 % + Harina de Pescado 6.67 % + LACTO SUERO DE LECCHE 34.34 % + Lisina 1.58 % + Metionina 1.31 % + Oxitetraciclina 0.08 % + PROCREATIN 0.17 % + Sabor de Vainilla en Polvo 0.33 % + Treonina 1.15 % + Vitamina C 0.05 % + VITAMINA E 0.05 %</t>
  </si>
  <si>
    <t>ACIDIFICANTE Aplicado a Porcinos</t>
  </si>
  <si>
    <t>ADITIVO Y ALIMENTOS S.A. - Ecuador</t>
  </si>
  <si>
    <t>INHISALM L ORGANIC</t>
  </si>
  <si>
    <t>11B-1J-14778-AGROCALIDAD</t>
  </si>
  <si>
    <t>BIDONES DE 20 KG, TAMBORES 200 KG, ISOTANQUES 1000 KG</t>
  </si>
  <si>
    <t>Ácido Fórmico MIN 16.0 G + ÁCIDO PERACETICO MIN 3.0 G + ÁCIDO PROPIONICO MIN 7.5 G + Dipropionato de Amonio MIN 1.7 G + GLICINA ACTIVADA MIN 5.0 G</t>
  </si>
  <si>
    <t>ADITIVOS Y QUIMICOS S.A.S. ADIQUIM S.A.S. - Colombia</t>
  </si>
  <si>
    <t>INHIBIDOR DE HONGOS PARA ELABORACIÓN DE ALIMENTO PARA ANIMALES</t>
  </si>
  <si>
    <t>ANEMIVEN H -100</t>
  </si>
  <si>
    <t>11B2-6322-AGROCALIDAD</t>
  </si>
  <si>
    <t>VIALES DE VIDRIO DE 20 ML , VIALES DE VIDRIO DE 50 ML , VIALES DE VIDRIO DE 100 ML , CAJA DE CARTON DE 12 X 20 ML , CAJA DE CARTON DE 12 X 50 ML</t>
  </si>
  <si>
    <t>AGUA PARA INYECTABLES C.B.P. 1 ML + Fenol 1,8 G + Hierro 100 G + VITAMINA B12 0,08 MG</t>
  </si>
  <si>
    <t>OXYVERM</t>
  </si>
  <si>
    <t>11B-3A2-14828-AGROCALIDAD</t>
  </si>
  <si>
    <t>CUÑETE DE POLIPROPILENO CONTENIENDO BOLSAS DE POLIETILENO DE BAJA DENSIDAD DE 10 KG</t>
  </si>
  <si>
    <t>CARBONATO DE CALCIO c.s.p 100.0 G + Oxibendazol 10.0 G</t>
  </si>
  <si>
    <t>ADITIVO DESPARASITANTE INTERNO PARA DOSIFICAR ALIMENTOS Aplicado a Aves, ADITIVO DESPARASITANTE INTERNO PARA DOSIFICAR ALIMENTOS Aplicado a Porcinos</t>
  </si>
  <si>
    <t>C.M.T.</t>
  </si>
  <si>
    <t>11B-4276-AGROCALIDAD</t>
  </si>
  <si>
    <t>ENVASE DE 1 LT</t>
  </si>
  <si>
    <t>CRISTAL VIOLETA 0.0033 % + SODIO LAURIL SULFATO 2 % + VEHÍCULO ACUOSO CSP 1 ML</t>
  </si>
  <si>
    <t>ROXAPHYLL AMARILLO</t>
  </si>
  <si>
    <t>11B4-7736-AGROCALIDAD</t>
  </si>
  <si>
    <t>BOLSAS DE 20 KILOS</t>
  </si>
  <si>
    <t>APOESTER 10000 MG + Carbonato de Calcio 1000 G</t>
  </si>
  <si>
    <t>ADITIVO PARA PIGMENTACION DE LA YEMA DE HUEVOS Aplicado a Aves</t>
  </si>
  <si>
    <t>ROXAPHYLL ROJO</t>
  </si>
  <si>
    <t>11B4-7737-AGROCALIDAD</t>
  </si>
  <si>
    <t>BOLSA DE 20 KG.</t>
  </si>
  <si>
    <t>CANTAXANTINA 10000 MG + CARBONATO DE CALCIO 1000 G</t>
  </si>
  <si>
    <t>CAPSOQUIN LIQUID ETHOXIQUIN</t>
  </si>
  <si>
    <t>11B-4923-AGROCALIDAD</t>
  </si>
  <si>
    <t>BIDÓN METÁLICO DE 50 , BIDÓN METÁLICO DE 200 KG</t>
  </si>
  <si>
    <t>Antioxidante Aplicado a Conejos, Antioxidante Aplicado a Cuyes, Antioxidante Aplicado a Abejas, Antioxidante Aplicado a Anfibios, Antioxidante Aplicado a Caninos, Antioxidante Aplicado a Felinos, Antioxidante Aplicado a Bovinos, Antioxidante Aplicado a Ovinos, Antioxidante Aplicado a Caprinos, Antioxidante Aplicado a Equinos, Antioxidante Aplicado a Aves, Antioxidante Aplicado a Bufalos, Antioxidante Aplicado a Camelidos, Antioxidante Aplicado a Lagomorfos, Antioxidante Aplicado a Cobayos, Antioxidante Aplicado a Porcinos</t>
  </si>
  <si>
    <t>ITPSA S.A. - España</t>
  </si>
  <si>
    <t>MAS-CAN</t>
  </si>
  <si>
    <t>11B5-7919-AGROCALIDAD</t>
  </si>
  <si>
    <t>1790870715001</t>
  </si>
  <si>
    <t>SOGUAR S.A.</t>
  </si>
  <si>
    <t>HUESO 3-16 PULGADAS U, ROLLOS 4-12 PULGADAS U, DONUTS 3-4 PULGADAS U, PRETZEL 3-4 PULGADAS U, GALLETAS EN 3 OZ, GALLETAS EN 1 LB, BARRAS EN 5 PULGADAS U, STIX Y TWISTS POR 6 MM</t>
  </si>
  <si>
    <t>CALCIO 346.8 MG + CENIZA 2.18 MG + COLOR CARAMELO nd S/U + Fósforo 4.23 MG + Grasa 0.59 G + Humedad 4.62 % + Proteína 92.61 %</t>
  </si>
  <si>
    <t>SOGUAR S.A. - Ecuador</t>
  </si>
  <si>
    <t>IMPROVED MILBOND TX</t>
  </si>
  <si>
    <t>11B-7179-AGROCALIDAD</t>
  </si>
  <si>
    <t>SACOS SELLADOS HERMÉTICAMENTE DE 25 KG</t>
  </si>
  <si>
    <t>ALUMINIO SILICATO DE CALCIO Y SODIO HIDRATADO AL 100 %</t>
  </si>
  <si>
    <t>MILWHITE INC. - Estados Unidos</t>
  </si>
  <si>
    <t>MYCO AD AZ</t>
  </si>
  <si>
    <t>11B-8276-AGROCALIDAD</t>
  </si>
  <si>
    <t>Dióxido de silício coloidal 69.10 % + Oxido de Calcio 1.22 % + Oxido de Magnesio 2.92 % + OXIDO DE MANGANESO 0.07 % + Oxido de Potasio 0.43 % + Oxido de Sodio 0.53 % + PENTAOXIDO DE DIFOSFORO 0.06 % + TRIOXIDO DE DIALUMINIO 18.90 % + TRIOXIDO DE DIHIERRO 5.75 %</t>
  </si>
  <si>
    <t>Adsorvente de Micotoxinas Aplicado a Bovinos, Adsorvente de Micotoxinas Aplicado a Aves</t>
  </si>
  <si>
    <t>TERMITOX</t>
  </si>
  <si>
    <t>11B-8638-AGROCALIDAD</t>
  </si>
  <si>
    <t>FUNDA DE PAPEL DE 25 KG , FUNDA DE PAPEL DE 40 KG</t>
  </si>
  <si>
    <t>Oxido de Alumino 17.77 % + Oxido de Calcio 2.08 % + Oxido de Magnesio 6.78 % + Oxido de Potasio 0.80 % + Oxido de Sodio 1.22 % + Oxido Férrico 1.77 % + SILICE 52.56 %</t>
  </si>
  <si>
    <t>SECUESTRANTE DE MICOTOXINAS</t>
  </si>
  <si>
    <t>ADINOX L</t>
  </si>
  <si>
    <t>11B-8693-AGROCALIDAD</t>
  </si>
  <si>
    <t>Liquido Garrafas de 19kg KG, GARRAFA DE POLIETILENO DE ALTA DENSIDAD CONTENIENDO 18 KG, TAMBOR PLÁSTICO CONTENIENDO 180 KG</t>
  </si>
  <si>
    <t>ÁCIDO FOSFÓRICO 5.00 G + BUTILHIDROXITOLUENO 4 G + ETOXIQUINA 8 G + GLICEROL CSP 100.00 G + PROPILGALATO 1.00 G</t>
  </si>
  <si>
    <t>Antioxidante Aplicado a Bovinos, Antioxidante Aplicado a Aves</t>
  </si>
  <si>
    <t>ADINOX P</t>
  </si>
  <si>
    <t>11B-8694-AGROCALIDAD</t>
  </si>
  <si>
    <t>Polvo, Fundas de 25 KG</t>
  </si>
  <si>
    <t>Ácido Cítrico 10.00 G + ÁCIDO FOSFÓRICO 4.00 G + BUTILHIDROXITOLUENO 4 G + Carbonato de Calcio CSP 100.00 G + ETOXIQUINA 8 G</t>
  </si>
  <si>
    <t>ANTIOXIDANTE PARA ADICIONAR EN MATERIAS PRIMAS PARA LA ELABORACIÓN DE ALIMENTOS PARA ANIMALES.</t>
  </si>
  <si>
    <t>UNGÜENTO PARA UBRES</t>
  </si>
  <si>
    <t>12A-10149-AGROCALIDAD</t>
  </si>
  <si>
    <t>ENVASE DE POLIETILENO DE 200 G , ENVASE DE POLIETILENO DE 800 G , ENVASE DE POLIETILENO DE 3000 G</t>
  </si>
  <si>
    <t>Alcanfor 2.00 U + Salicilato de Metilo 3.00 U</t>
  </si>
  <si>
    <t>ANTIFLOGISTICO Aplicado a Caninos, ANTIFLOGISTICO Aplicado a Bovinos, ANTIFLOGISTICO Aplicado a Ovinos, ANTIFLOGISTICO Aplicado a Caprinos, ANTIFLOGISTICO Aplicado a Equinos, ANTIFLOGISTICO Aplicado a Porcinos</t>
  </si>
  <si>
    <t>PREDNISOLONA OVER</t>
  </si>
  <si>
    <t>12A-10217-AGROCALIDAD</t>
  </si>
  <si>
    <t>CAJA CONTENIENDO 20 BLISTERS CON 200 COMPRIMIDOS U, CAJA CONTENIENDO 1 BLISTERS CON 10 COMPRIMIDOS. U</t>
  </si>
  <si>
    <t>ALMIDÓN MAÍZ 3.0 % + CELULOSA MICROCRISTALINA 20.0 % + ESTEARATO DE MAGNESIO 0.5 % + LACTOSA PRECOMPRESS 73.2 % + PREDNISOLONA BASE 3.3 %</t>
  </si>
  <si>
    <t>DESINFLAMIC</t>
  </si>
  <si>
    <t>12A-10538-AGROCALIDAD</t>
  </si>
  <si>
    <t>POTE DE 50 GR , POTE DE 60 GR , POTE DE 100 GR , POTE DE 120 GR , POTE DE 150 GR , POTE DE 200 GR , POTE DE 250 GR , POTE DE 500 GR , POTE DE 1000 GR</t>
  </si>
  <si>
    <t>Agua destilada 100 G + Alcanfor 2 G + ALCOHOL ISOPROPILICO 40.95 G + CARBOPOL 2.50 G + COLOR AZUL BRILLANTE 0.40 ML + Eucaliptol 1 G + GLICERINA 5 G + Mentol 2.5 G + METILPARABEN 0.1 G + Monoetanolamina 0.10 ML + Propilenglicol 10 G + Propilparabeno 0.01 G + Salicilato de Metilo 5 G + TWEEN 20 0.33 G</t>
  </si>
  <si>
    <t>Antinflamatorio no esteroide Aplicado a Bovinos</t>
  </si>
  <si>
    <t>RIMADYL 25 MG TABLETAS MASTICABLES</t>
  </si>
  <si>
    <t>12A-10563-AGROCALIDAD</t>
  </si>
  <si>
    <t>FRASCOS PLÁSTICOS DE 60 TABLETAS MASTICABLES , FRASCO PLÁSTICO DE 180 TABLETAS MASTICABLES</t>
  </si>
  <si>
    <t>ALMIDON 2.840 MG + Azúcar 6.554 MG + Carprofeno 25.00 M6 + Estearato de Magnesio 0,448 MG + Fosfato de Calcio dibásico 46.422 MG + Gelatina 4.369 MG + GERMEN DE TRIGO 183.514 MG + HIGADO PORCINO 94.235 MG + JARABE DE MAÍZ (GLUCOSA LÍQUIDA) 70.454 MG + LACTOSA MONOHIDRATADA/CELULOSA 6.466 MG + PROTEINA VEGETAL 1.365 MG</t>
  </si>
  <si>
    <t>RIMADYL 75 MG TABLETAS MASTICABLES</t>
  </si>
  <si>
    <t>12A-10564-AGROCALIDAD</t>
  </si>
  <si>
    <t>Almidón 8.520 MG + Azúcar 19.662 MG + Carprofeno 75.00 M6 + ESTEARATO DE MAGNESIO 1.344 MG + FOSFATO DE CALCIO 139.267 MG + Gelatina TIPO A 13.107 MG + GERMEN DE TRIGO 550.542 MG + HIGADO PORCINO 282.705 MG + JARABE DE MAÍZ (GLUCOSA LÍQUIDA) 211.362 MG + LACTOSA MONOHIDRATADA C.S.P. 19.398 MG + PROTEINA VEGETAL HIDROLIZADA 4.095 MG</t>
  </si>
  <si>
    <t>M6</t>
  </si>
  <si>
    <t>CARPRODYL 25</t>
  </si>
  <si>
    <t>12A-10724-AGROCALIDAD</t>
  </si>
  <si>
    <t>FRASCO DE PLÁSTICO DE POLIETILENO DE 20 TABLETAS , FRASCO DE PLÁSTICO DE POLIETILENO DE 40 TABLETAS , FRASCO DE PLÁSTICO DE POLIETILENO DE 50 TABLETAS , FRASCO DE PLÁSTICO DE POLIETILENO DE 100 TABLETAS , FRASCO DE PLÁSTICO DE POLIETILENO DE 200 TABLETAS</t>
  </si>
  <si>
    <t>Carprofeno 25 MG</t>
  </si>
  <si>
    <t>Antinflamatorio no esteroide Aplicado a Caninos</t>
  </si>
  <si>
    <t>CARPRODYL 100</t>
  </si>
  <si>
    <t>12A-10725-AGROCALIDAD</t>
  </si>
  <si>
    <t>FRASCO DE PLÁSTICO DE POLIETILENO DE 20 TABLETAS , FRASCO DE PLÁSTICO DE POLIETILENO DE 30 TABLETAS , FRASCO DE PLÁSTICO DE POLIETILENO DE 40 TABLETAS , FRASCO DE PLÁSTICO DE POLIETILENO DE 50 TABLETAS , FRASCO DE PLÁSTICO DE POLIETILENO DE 100 TABLETAS , FRASCO DE PLÁSTICO DE POLIETILENO DE 200 TABLETAS , FRASCO DE PLÁSTICO DE POLIETILENO DE 250 TABLETAS</t>
  </si>
  <si>
    <t>ALMIDÓN PREGELATINADO 93.1 MG + Carprofeno 100.0 MG + Celulosa Microcristalina 98.0 MG + CROSCARMELOSA SODICA 44.41 MG + Estearato de Magnesio 8.82 MG + EXTRACTO DE HÍGADO 83.30 MG + LACTOSA 548.8 MG + SACARINA SODICA 5.88 MG</t>
  </si>
  <si>
    <t>TROCOXIL TABLETAS MASTICABLES</t>
  </si>
  <si>
    <t>12A-11034-AGROCALIDAD</t>
  </si>
  <si>
    <t>CAJAS DE CARTON CONTENIENDO UN BLISTER CON 2 TABLETAS DE 6 MG , CAJAS DE CARTON CONTENIENDO UN BLISTER CON 2 TABLETAS DE 20 MG , CAJAS DE CARTON CONTENIENDO UN BLISTER CON 2 TABLETAS DE 30 MG , CAJAS DE CARTON CONTENIENDO UN BLISTER CON 2 TABLETAS DE 75 MG , CAJAS DE CARTON CONTENIENDO UN BLISTER CON 2 TABLETAS DE 95 MG</t>
  </si>
  <si>
    <t>AZÚCAR C.S.P. 54 G + Celulosa Microcristalina 24 G + CROSCARAMELOSA SÓDICA 4 G + ESTEARATO DE MAGNESIO 1 G + LAURIL SULFATO DE SODIO 2 G + MAVACOXIB 5 G + SABOR A CARNE 10 G</t>
  </si>
  <si>
    <t>PFIZER - Alemania, PFIZER - Italia</t>
  </si>
  <si>
    <t>12A1-10549-AGROCALIDAD</t>
  </si>
  <si>
    <t>Alcanfor 5 G + Guayacol 3 G + Ketoprofeno 3 G + LANOLINA ANHIDRA VASELINA AMARILLA C.S.P. 100 G + Mentol 1 G + Salicilato de Metilo 10 G + TREMENTINA 3 G</t>
  </si>
  <si>
    <t>ANALGÉSICO-ANTIINFLAMATORIO Aplicado a Caninos, ANALGÉSICO-ANTIINFLAMATORIO Aplicado a Felinos, ANALGÉSICO-ANTIINFLAMATORIO Aplicado a Bovinos, ANALGÉSICO-ANTIINFLAMATORIO Aplicado a Ovinos, ANALGÉSICO-ANTIINFLAMATORIO Aplicado a Caprinos, ANALGÉSICO-ANTIINFLAMATORIO Aplicado a Equinos, ANALGÉSICO-ANTIINFLAMATORIO Aplicado a Porcinos</t>
  </si>
  <si>
    <t>LABORATORIO GENMED S.A.S. PARA KYROVET LABORATORIES S.A - Colombia</t>
  </si>
  <si>
    <t>transferencia titularidad 4/1/2020</t>
  </si>
  <si>
    <t>DMSO GEL</t>
  </si>
  <si>
    <t>12A1-11101-AGROCALIDAD</t>
  </si>
  <si>
    <t>POTE DE POLIETILENO DE 100 G</t>
  </si>
  <si>
    <t>AGUA PURIFICADA C.S.P 100 G + CARBOPOL 940 1.4 G + DIMETILSULFOXIDO 90 G + TRIETANOLAMINA 1 G</t>
  </si>
  <si>
    <t>POMADA ALFA</t>
  </si>
  <si>
    <t>12A1-11178-AGROCALIDAD</t>
  </si>
  <si>
    <t>TUBO COLAPSABLE DE ALUMINIO DE 60 GR , POTE PLASTICO X 220 G , POTE PLASTICO DE 350 GR</t>
  </si>
  <si>
    <t>Alcanfor 5 G + Guayacol 3 G + Mentol 1 G + Salicilato de Metilo 10 G + TREMENTINA 3 G</t>
  </si>
  <si>
    <t>VACA LINDA POMADA PARA UBRES</t>
  </si>
  <si>
    <t>12A1-11576-AGROCALIDAD</t>
  </si>
  <si>
    <t>ENVASE DE POLIETILENO DE ALTA DENSIDAD CONTENIENDO 200 , ENVASE DE POLIETILENO DE ALTA DENSIDAD CONTENIENDO 3000 GRAMOS.</t>
  </si>
  <si>
    <t>ACEITE DE EUCALIPTO 2.5 % + ACEITE DE VASELINA 7 % + Alcanfor 4 % + COLORANTE ROJO 40 0.3 % + LANOLINA ANHIDRA 20 % + Mentol 0.2 % + PARAFINA 3 % + Salicilato de Metilo 15 % + VASELINA SÓLIDA 48 %</t>
  </si>
  <si>
    <t>Antinflamatorio-Antimicrobiano Aplicado a Caninos, Antinflamatorio-Antimicrobiano Aplicado a Felinos, Antinflamatorio-Antimicrobiano Aplicado a Bovinos, Antinflamatorio-Antimicrobiano Aplicado a Ovinos, Antinflamatorio-Antimicrobiano Aplicado a Caprinos, Antinflamatorio-Antimicrobiano Aplicado a Equinos, Antinflamatorio-Antimicrobiano Aplicado a Aves, Antinflamatorio-Antimicrobiano Aplicado a Bufalos, Antinflamatorio-Antimicrobiano Aplicado a Camelidos, Antinflamatorio-Antimicrobiano Aplicado a Lagomorfos, Antinflamatorio-Antimicrobiano Aplicado a Cobayos, Antinflamatorio-Antimicrobiano Aplicado a Porcinos</t>
  </si>
  <si>
    <t>DOLFEN</t>
  </si>
  <si>
    <t>12A-11206-AGROCALIDAD</t>
  </si>
  <si>
    <t>FRASCO DE VIDRIO DE 10 ML , FRASCO DE VIDRIO DE 20 ML , FRASCO DE VIDRIO DE 50 ML</t>
  </si>
  <si>
    <t>ÁCIDO CÍTRICO PH 6.30-7.70 S/U + AGUA PARA INYECTABLES C.B.P. 1 ML + ALCOHOL BENCILICO 10 MG + Arginina 70 MG + Ketoprofeno 100 MG</t>
  </si>
  <si>
    <t>BIORUB</t>
  </si>
  <si>
    <t>12A1-12427-AGROCALIDAD</t>
  </si>
  <si>
    <t>ENVASES DE PLÁSTICO DE PVC TRANSPARENTE CONTENIENDO 100 G, ENVASES DE PLÁSTICO DE PVC TRANSPARENTE CONTENIENDO 200 G, ENVASES DE PLÁSTICO DE PVC TRANSPARENTE CONTENIENDO 1 KG</t>
  </si>
  <si>
    <t>Alcanfor 0.5 G + ALCOHOL CETÍLICO 2.5 G + Guayacol 2 G + LANOLINA ANHIDRA 10 G + Óxido de Zinc 4 G + Salicilato de Metilo 4.2 G + Vaselina 100 G</t>
  </si>
  <si>
    <t>Tópico Aplicado a Caninos, Tópico Aplicado a Felinos, Tópico Aplicado a Bovinos, Tópico Aplicado a Ovinos, Tópico Aplicado a Caprinos, Tópico Aplicado a Equinos, Tópico Aplicado a Aves, Tópico Aplicado a Bufalos, Tópico Aplicado a Camelidos, Tópico Aplicado a Lagomorfos, Tópico Aplicado a Cobayos, Tópico Aplicado a Porcinos</t>
  </si>
  <si>
    <t>UNGÜENTO COVET</t>
  </si>
  <si>
    <t>12A1-13844-AGROCALIDAD</t>
  </si>
  <si>
    <t>FRASCOS DE 60 G, FRASCOS DE 80 G, FRASCOS DE 150 G, FRASCOS DE 200 G, FRASCOS DE 400 G, FRASCOS DE 1000 G, ; TUBOS COLAPSIBLES DE 60 G, ; TUBOS COLAPSIBLES DE 100 G</t>
  </si>
  <si>
    <t>Acido salicilico 4 G + Alcanfor 2 G + Lanolina 10 G + Salicilato de Metilo 1 G + Vaselina 100 G</t>
  </si>
  <si>
    <t>Analgésicos Aplicado a Caninos, Analgésicos Aplicado a Caprinos, Analgésicos Aplicado a Bovinos, Analgésicos Aplicado a Equinos, Analgésicos Aplicado a Felinos, Analgésicos Aplicado a Camelidos, Analgésicos Aplicado a Ovinos, Analgésicos Aplicado a Porcinos, Antiinflamatorio Aplicado a Caprinos, Antiinflamatorio Aplicado a Felinos, Antiinflamatorio Aplicado a Bovinos, Antiinflamatorio Aplicado a Ovinos, Antiinflamatorio Aplicado a Caninos, Antiinflamatorio Aplicado a Equinos, Antiinflamatorio Aplicado a Camelidos, Antiinflamatorio Aplicado a Porcinos</t>
  </si>
  <si>
    <t>COVET COMERCIAL VETERINARIA CIA. LTDA - Ecuador</t>
  </si>
  <si>
    <t>MENTOL UBRE F</t>
  </si>
  <si>
    <t>12A1-13986-AGROCALIDAD</t>
  </si>
  <si>
    <t>ENVASE DE PLÁSTICO CON TAPA INTERNA DE PAPEL ALUMINIO CONTENIENDO 100 G, ENVASE DE PLÁSTICO CON TAPA INTERNA DE PAPEL ALUMINIO CONTENIENDO 200 G, ENVASE DE PLÁSTICO CON TAPA INTERNA DE PAPEL ALUMINIO CONTENIENDO 800 G, ENVASE DE PLÁSTICO CON TAPA INTERNA DE PAPEL ALUMINIO CONTENIENDO 3000 G</t>
  </si>
  <si>
    <t>ACEITE DE EUCALIPTO 1.100 G + Alcanfor 1.100 G + COLORANTE ROJO GRASA 0.010 G + Fenol 1.100 G + LANOLINA ANHIDRA 3.000 G + PETROLATO SÓLIDO c.s.p 100.00 G + Salicilato de Metilo 4,200 G</t>
  </si>
  <si>
    <t>ANTIINFLAMATORIO-CICATRIZANTE Aplicado a Bovinos</t>
  </si>
  <si>
    <t>POMADA PARA UBRES REPROSALUD</t>
  </si>
  <si>
    <t>12A1-14106-AGROCALIDAD</t>
  </si>
  <si>
    <t>ENVASES DE POLICLORURO DE VINILO CONTENIENDO 100 G, ENVASES DE POLICLORURO DE VINILO CONTENIENDO 200 G</t>
  </si>
  <si>
    <t>Alcanfor 3 G + CETRIMIDE 0.2 G + Fenol 1 G + Salicilato de Metilo 5 G + VITAMINA A 100.000 G</t>
  </si>
  <si>
    <t>ANTIINFLAMATORIO DE UBRES Aplicado a Bovinos</t>
  </si>
  <si>
    <t>LABORATORIOS REPROSALUD CIA. LTDA. - Ecuador</t>
  </si>
  <si>
    <t>OL TRANS FLEX</t>
  </si>
  <si>
    <t>12A-11926-AGROCALIDAD</t>
  </si>
  <si>
    <t>ESTUCHE DE CARTULINA BLANCA, SATINADA, FORRADA E IMPRESA CONTENIENDO 10 BLISTERS DE PVC Y ALUMINIO IMPRESO CON 7 COMPRIMIDOS CADA UNO</t>
  </si>
  <si>
    <t>Ácido ascórbico 66 MG + AEROSIL 40 MG + Avicel 504 MG + Estearato de Magnesio 20 MG + GLUCONATO MAGNÉSICO 10 MG + GLUCOSAMINA 440 MG + Metil Sulfonil Metano 400 MG + Polivinilpirolidona 120 MG + SABOR H-L 400 MG</t>
  </si>
  <si>
    <t>OSTEOARTRITIS CRÓNICA Aplicado a Caninos</t>
  </si>
  <si>
    <t>CALMIGEL</t>
  </si>
  <si>
    <t>12A-11957-AGROCALIDAD</t>
  </si>
  <si>
    <t>POTE DE POLIETILENO CONTENIENDO 250 GRAMOS</t>
  </si>
  <si>
    <t>ACEITE DE WESTERGREEN 5,0 G + ACETATO DE PREDNISOLONA 10,0 MG + ALCANFOR SINTETICO 1,50 G + ALCOHOL 50,0 G + Carboximetilcelulosa sódica 4.67 G + Colorante azul 5.0 MG + DIMETILSULFOXIDO 2.0 G + Fenol 0.05 MG + GLICERINA 10.0 G + LIDOCAÍNA CLORHIDRATO 2,0 G</t>
  </si>
  <si>
    <t>DERMOGAL</t>
  </si>
  <si>
    <t>12A-12004-AGROCALIDAD</t>
  </si>
  <si>
    <t>POTE PLASTICO AMARILLO (POLIETILENO ALTA DENSIDAD) PARA 500 G.</t>
  </si>
  <si>
    <t>Ácido Fénico 1,00 G + Alcanfor 1,00 G + Lanolina 4,50 G + Mentol 1,00 G + Salicilato de Metilo 4,35 G + Vaselina 100,00 G + Yodo 0,20 G + Yoduro de Potasio 0,30 G</t>
  </si>
  <si>
    <t>FLOGIDEM</t>
  </si>
  <si>
    <t>12A-12007-AGROCALIDAD</t>
  </si>
  <si>
    <t>FRASCO AMPOLLA DE VIDRIO INCOLORO PARA 10 ML</t>
  </si>
  <si>
    <t>Dexametasona 0,50 MG + Triclorometiazida 10,00 MG</t>
  </si>
  <si>
    <t>MELOXIC TABLETAS 2MG</t>
  </si>
  <si>
    <t>12A-12115-AGROCALIDAD</t>
  </si>
  <si>
    <t>BLISTER EN PDVC POR 10 TABLETAS , DENTRO DE UN ESTUCHE DE CARTON EN PVC DE 200G , CAJAS DE UN BLISTER (10 TABLETAS) , DOS BLISTER (20 TABLETAS) , CINCO BLISTER(50 TABLETAS) , 10 BLISTER (100 TABLETAS)</t>
  </si>
  <si>
    <t>CELLATOSE 80 72.43 MG + Estearato de Magnesio 3 MG + FRESA EN POLVO 1.32 MG + LUDIPRESS 71.25 MG + Meloxican 2 MG</t>
  </si>
  <si>
    <t>OVERXICAM P.A.</t>
  </si>
  <si>
    <t>12A-12303-AGROCALIDAD</t>
  </si>
  <si>
    <t>FRASCOS DE VIDRIO PARA 10ML , FRASCOS DE VIDRIO PARA 20ML</t>
  </si>
  <si>
    <t>ALCOHOL ETÍLICO 15, 00 G + EDTA SÓDICO 0,1 G + Glicina 0,5 G + Hidróxido de Sodio 1 MOLAR 1,2 G + MEGLUMINA 1,25 G + Meloxican 0,5 G + POLIETILENGLICOL 400 10,0 G + POLOXAMER 188 5,00 G</t>
  </si>
  <si>
    <t>Analgésicos Aplicado a Caninos, Analgésicos Aplicado a Felinos, Antinflamatorio no esteroide Aplicado a Caninos, Antinflamatorio no esteroide Aplicado a Felinos</t>
  </si>
  <si>
    <t>OXITETRAFAR 200 L.A+ DICLOFENACO INY</t>
  </si>
  <si>
    <t>12A-12323-AGROCALIDAD</t>
  </si>
  <si>
    <t>FRASCOS DE VIDRIO AMBAR INYECTABLE DE 10ML , FRASCOS DE VIDRIO AMBAR INYECTABLE DE 20ML , FRASCOS DE VIDRIO AMBAR INYECTABLE DE 50ML , FRASCOS DE VIDRIO AMBAR INYECTABLE DE 250ML , FRASCOS DE VIDRIO AMBAR INYECTABLE DE 500ML , FRASCOS DE VIDRIO AMBAR INYECTABLE DE 1LT</t>
  </si>
  <si>
    <t>Analgésicos Aplicado a Caprinos, Analgésicos Aplicado a Porcinos, Analgésicos Aplicado a Ovinos, Analgésicos Aplicado a Bovinos, Antibiotico amplio espectro Aplicado a Porcinos, Antibiotico amplio espectro Aplicado a Caprinos, Antibiotico amplio espectro Aplicado a Bovinos, Antibiotico amplio espectro Aplicado a Ovinos, Antiinflamatorio Aplicado a Bovinos, Antiinflamatorio Aplicado a Ovinos, Antiinflamatorio Aplicado a Caprinos, Antiinflamatorio Aplicado a Porcinos, Antipirético Aplicado a Porcinos, Antipirético Aplicado a Ovinos, Antipirético Aplicado a Bovinos, Antipirético Aplicado a Caprinos</t>
  </si>
  <si>
    <t>QUIMOTRIPSYN INYECTABLE</t>
  </si>
  <si>
    <t>12A-12413-AGROCALIDAD</t>
  </si>
  <si>
    <t>Frasco Ampolla de Vidrio Ambar, CON TAPON DE CAUCHO Y AGRAFE DE ALUMINIO OR 10 ML</t>
  </si>
  <si>
    <t>ACEITE DE GIRASOL 1 MG + Alfa Quimotripsina 10000 U + METILPARABENO 1.2 MG + PROPILPARABENO 0.5 MG</t>
  </si>
  <si>
    <t>UBRETOL UNGÜENTO</t>
  </si>
  <si>
    <t>12A-12421-AGROCALIDAD</t>
  </si>
  <si>
    <t>ENVASES PLÁSTICOS TRANSPARENTES POR 200 G , TUBO COLAPSIBLE POR 30 G , ENVASES PLÁSTICOS BLANCO POR 1 KG , ENVASES PLÁSTICOS BLANCO POR 3 KG</t>
  </si>
  <si>
    <t>ACEITE DE VASELINA 5.00 G + ACIDO SALICILICO 1.80 G + CREOSATO 1.40 G + LANOLINA ANHIDRA 7.00 G + MENTOL CRISTALES 0.50 G + METILO SALICILATO 1.00 G + VASELINA SÓLIDA 100 G</t>
  </si>
  <si>
    <t>EXTRACT COB</t>
  </si>
  <si>
    <t>12A-12506-AGROCALIDAD</t>
  </si>
  <si>
    <t>ENVASES DE PVC CONTENIENDO 200 ML, ENVASES DE PVC CONTENIENDO 500 ML</t>
  </si>
  <si>
    <t>Aceite de vaselina c.s.p 100 ML + Alcanfor 1 G + Alcohol isopropílico 9 G + Eucaliptol 1 G + Pinus Palutris 4 G + Salicilato de Metilo 4 G</t>
  </si>
  <si>
    <t>Antiinflamatorio de uso tópico Aplicado a Bovinos, Antiinflamatorio de uso tópico Aplicado a Ovinos, Antiinflamatorio de uso tópico Aplicado a Caprinos, Antiinflamatorio de uso tópico Aplicado a Equinos, Antiinflamatorio de uso tópico Aplicado a Porcinos</t>
  </si>
  <si>
    <t>DOLOFENO</t>
  </si>
  <si>
    <t>12A-12634-AGROCALIDAD</t>
  </si>
  <si>
    <t>FRASCOS DE VIDRIO COLOR ÁMBAR CONTENIENDO 10 ML , FRASCOS DE VIDRIO COLOR ÁMBAR CONTENIENDO 20 ML , FRASCOS DE VIDRIO COLOR ÁMBAR CONTENIENDO 50 ML , FRASCOS DE VIDRIO COLOR ÁMBAR CONTENIENDO 100 ML , FRASCOS DE VIDRIO COLOR ÁMBAR CONTENIENDO 250 ML</t>
  </si>
  <si>
    <t>ALCOHOL BENCILICO 10 MG + Alcohol etílico 380 MG + Ketoprofeno 100 MG + Propilenglicol 512 MG</t>
  </si>
  <si>
    <t>ANALGESICO ANTIPIRETICO Aplicado a Caninos, ANALGESICO ANTIPIRETICO Aplicado a Bovinos, ANALGESICO ANTIPIRETICO Aplicado a Equinos, ANALGESICO ANTIPIRETICO Aplicado a Porcinos</t>
  </si>
  <si>
    <t>FARMACEUTICA INTERNACIONAL DE GARANTÍA ANIMAL - Colombia</t>
  </si>
  <si>
    <t>SKIN JOY LOTION</t>
  </si>
  <si>
    <t>12A-12782-AGROCALIDAD</t>
  </si>
  <si>
    <t>Botellas Plasticas para 250 ML, Botellas Plasticas para 950 ML, BOTELLAS PLASTICAS PARA 118.3 ML</t>
  </si>
  <si>
    <t>Aceite de Árbol de Té 2-10 % + Aceite de Orégano 10-30 % + Aceite Vegetal 5-10 % + Agua Purificada 40-70 % + Extracto de Hemicelulosa 2-6 % + Extractos Botánicos 2-6 %</t>
  </si>
  <si>
    <t>Cicatrizante Aplicado a Bovinos, Cicatrizante Aplicado a Equinos, Cicatrizante Aplicado a Porcinos</t>
  </si>
  <si>
    <t>CAPSULAS UTERINE BALANCE</t>
  </si>
  <si>
    <t>12A-12808-AGROCALIDAD</t>
  </si>
  <si>
    <t>CAPSULAS AZULES SU07(13.5G) 10 PAQUETES DE 10 CAPSULAS U</t>
  </si>
  <si>
    <t>Aceite de Orégano &lt;1 % + CLORURO DE POTASIO 5 % + CLORURO DE SODIO 5 % + Dióxido de Silicón &lt;1 % + Extracto de Hemicelulosa 38 % + Extracto de Yucca Schidígera 25 % + Maltodextrina &lt;1 % + Metil Sulfonil Metano 25 %</t>
  </si>
  <si>
    <t>ARTROSAN INYECTABLE</t>
  </si>
  <si>
    <t>12A-12A2-18429-AGROCALIDAD</t>
  </si>
  <si>
    <t>FRASCO AMPOLLA DE VIDRIO COLOR CARAMELO DE 10 ML</t>
  </si>
  <si>
    <t>AGUA BIDESTILADA c.s.p 100 ML + Metilparabeno 0,20 g% p/v S/U + PENTOSAN POLISULFATO DE SODIO 6,00 g% p/v S/U + Propilparabeno 0,02 g% p/v S/U</t>
  </si>
  <si>
    <t>ANTIINFLAMATORIO, ANTIARTRÓSICO, REGENERADOR DE CARTÍLAGO Aplicado a Caninos</t>
  </si>
  <si>
    <t>LABORATORIOS KÖNIG S.A. - Argentina</t>
  </si>
  <si>
    <t>MELOXISAN PETS</t>
  </si>
  <si>
    <t>12A-13204-AGROCALIDAD</t>
  </si>
  <si>
    <t>FRASCOS POR 20 ML , FRASCOS POR 50 ML , FRASCOS POR 100 ML , FRASCOS POR 250 ML</t>
  </si>
  <si>
    <t>1-deoxy-1 (methylamino)-d-glucitol 3.0 G + AGUA DESTILADA C.S.P 100.0 ML + Alcohol etílico 6,0 G + CLORURO SÓDICO 1,0 G + Meloxican 0.5 G + POLIETILENGLICOL 5,3 G + POLOXAMER 10,0 G</t>
  </si>
  <si>
    <t>LABORATORIO HOFARM - Perú, MONTANA S.A. - Perú</t>
  </si>
  <si>
    <t>MELOXISAN</t>
  </si>
  <si>
    <t>12A-13205-AGROCALIDAD</t>
  </si>
  <si>
    <t>1-deoxy-1 (methylamino)-d-glucitol 3 G + ACIDO AMINOACETICO (2- aminoacetic acid) 5.5 G + AGUA DESTILADA 100 ML + ALCOHOL ETÍLICO 6 G + EDETATO DE SODIO 1 G + Meloxican 2 G + POLIETILENGLICOL 5 G + POLOXAMER 1 G</t>
  </si>
  <si>
    <t>Antinflamatorio no esteroide Aplicado a Bovinos, Antinflamatorio no esteroide Aplicado a Ovinos, Antinflamatorio no esteroide Aplicado a Equinos, Antinflamatorio no esteroide Aplicado a Porcinos</t>
  </si>
  <si>
    <t>LABORATORIOS HOFARM S.A.C PARA MONTANA PERÚ - Perú</t>
  </si>
  <si>
    <t>ANKOFEN TABLETAS</t>
  </si>
  <si>
    <t>12A-13458-AGROCALIDAD</t>
  </si>
  <si>
    <t>BLISTER EN PVC-ALUMINIO DE COLOR ÁMBAR. 1 BLISTER CON 10 U</t>
  </si>
  <si>
    <t>ALMIDÓN PREGELATINADO 13.15 MG + Celulosa Microcristalina 90.9 MG + CROSCARMELOSA SÓDICA 3.8 MG + Estearato de Magnesio 0.65 MG + Ketoprofeno 20 MG + OPRADRY II BLUE 4 MG + TALCO 1.3 MG</t>
  </si>
  <si>
    <t>transferencia de titularidad 08-05-2020</t>
  </si>
  <si>
    <t>PREDNIZOO 5 TABLETAS</t>
  </si>
  <si>
    <t>12A-13460-AGROCALIDAD</t>
  </si>
  <si>
    <t>BLISTERS DE ALUMINIO LAMINADO CON PVC EN PRESENTACIÓN DE CAJAS POR 10 TABLETAS DE 5 MG, BLISTERS DE ALUMINIO LAMINADO CON PVC EN PRESENTACIÓN DE CAJAS POR 30 TABLETAS POR 5 MG</t>
  </si>
  <si>
    <t>Celulosa Microcristalina 65.00 MG + LACTOSA 38.82 MG + MAGNESIO ESTEARATO 1 MG + Prednisolona 5.00 MG</t>
  </si>
  <si>
    <t>FARMANDINA S.A. PARA LABORATORIOS ZOO SAS - Colombia</t>
  </si>
  <si>
    <t>DEXAVETo-0.2</t>
  </si>
  <si>
    <t>12A-13555-AGROCALIDAD</t>
  </si>
  <si>
    <t>FRASCOS DE VIDRIO COLOR ÁMBAR EN 50 ML, FRASCOS DE VIDRIO COLOR ÁMBAR EN 100 ML</t>
  </si>
  <si>
    <t>Agua para inyección c.s.p 1 ML + CITRATO DE SODIO 10 m MG + Dexametasona 2,64 MG + EQUIVALENTE A DEXAMETASONA 2,00 MG + METIL PARAHIDROXIBENZOATO SÓDICO 1,14 MG + METILPIROLIDON 0,1 ML</t>
  </si>
  <si>
    <t>Antiinflamatorio Aplicado a Caninos, Antiinflamatorio Aplicado a Felinos, Antiinflamatorio Aplicado a Bovinos, Antiinflamatorio Aplicado a Ovinos, Antiinflamatorio Aplicado a Caprinos, Antiinflamatorio Aplicado a Equinos, Antiinflamatorio Aplicado a Camelidos, Antiinflamatorio Aplicado a Porcinos</t>
  </si>
  <si>
    <t>ARTRIN PLUS</t>
  </si>
  <si>
    <t>12A-13821-AGROCALIDAD</t>
  </si>
  <si>
    <t>FRASCOS DE POLIETILENO DE ALTA DENSIDAD CONTENIENDO 15 U, FRASCOS DE POLIETILENO DE ALTA DENSIDAD CONTENIENDO 30 U, FRASCOS DE POLIETILENO DE ALTA DENSIDAD CONTENIENDO 45 U, FRASCOS DE POLIETILENO DE ALTA DENSIDAD CONTENIENDO 60 U, FRASCOS DE POLIETILENO DE ALTA DENSIDAD CONTENIENDO 90 U, FRASCOS DE POLIETILENO DE ALTA DENSIDAD CONTENIENDO 120 U, BLÍSTER CONTENIDO DE 6 UNIDADES EN ESTUCHE DE CARTÓN CONTENIENDO 3 BLÍSTERS U, BLÍSTER CONTENIDO DE 6 UNIDADES EN ESTUCHE DE CARTÓN CONTENIENDO 5 BLÍSTERS U, BLÍSTER CONTENIDO DE 6 UNIDADES EN ESTUCHE DE CARTÓN CONTENIENDO 10 BLÍSTERS U</t>
  </si>
  <si>
    <t>AEROSIL 20 MG + Avicel 206.67 MG + BHA 0.11 MG + BHT 400 MG + Carprofeno 110 MG + CONDROITINA SULFATO 1000 MG + CROSCARAMELOSA SÓDICA 2000 MG + Estearato de Magnesio 20 MG + GLUCOSAMINA SULFATO 500 MG + Lactosa monohidratado 2000 MG + Manganeso 10 MG + NIPAGÍN 1.60 MG + NIPASOL 0.40 MG + PRIMOGEL 120.00 MG + PVP K 30 120 MG + SORBATO DE POTASIO 3.33 MG</t>
  </si>
  <si>
    <t>PET-TROSIS</t>
  </si>
  <si>
    <t>12A-13851-AGROCALIDAD</t>
  </si>
  <si>
    <t>CAJA POR 12 COMPRIMIDOS: 2 BLÍSTER X 6 U, CAJA POR 30 COMPRIMIDOS: 5 BLÍSTER X 6 U, POTE POR 66 U, CAJA POR 66 COMPRIMIDOS S/U, CAJA POR 110 COMPRIMIDOS BLISTEADOS U</t>
  </si>
  <si>
    <t>ALMIDÓN DE MAÍZ 0.60 G + Carboximetilcelulosa 0.022 G + CLORURO DE POTASIO 3.17 MG + COLORANTE AZUL ALIMENTICIO 0.121 G + CONDROITINA SULFATO 500.00 MG + Fosforilcolamina 0.095 MG + GLUCOSAMINA 600.00 MG + LACTOSA c.s.p. 2.2 G + LEVULINATO DE CALCIO 306.33 MG + L-METIONINA 45.00 MG + MAIZ ESTEARATO 0.022 G + SELENITO SÓDICO 2.2 UG + Sulfato de cobalto 0.034 UG + SULFATO DE MAGNESIO 0.124 MG + SULFATO DE MANGANESO 5.00 MG + Sulfato de Zinc 6.2 UG + Sulfato Ferroso 2.97 MG + TALCO INDUSTRIAL 0.088 G + Vitamina C 25.00 MG + VITAMINA D3 250.00 U + VITAMINA E 25.00 U</t>
  </si>
  <si>
    <t>AMPLIACION PRESENTACION COMERCIAL (21/05/2019)</t>
  </si>
  <si>
    <t>APOQUEL</t>
  </si>
  <si>
    <t>12A-13900-AGROCALIDAD</t>
  </si>
  <si>
    <t>CAJA DE 10 TABLETAS DE 3,6 MG, CAJA DE 10 TABLETAS DE 5,4 MG, CAJA DE 20 TABLETAS DE 5,4 MG, CAJA DE 10 TABLETAS DE 16 MG, CAJA DE 20 TABLETAS DE 16 MG, FRASCO DE 20 TABLETAS DE 3,6 MG, FRASCO DE 100 TABLETAS DE 3,6 MG, FRASCO DE 20 TABLETAS DE 5,4 MG, FRASCO DE 100 TABLETAS DE 5,4 MG, FRASCO DE 20 TABLETAS DE 16 MG, FRASCO DE 100 TABLETAS DE 16 MG, CAJA DE 20 TABLETAS DE 3,6 MG</t>
  </si>
  <si>
    <t>AGUA PURIFICADA -- S/U + CELULOSA MICRO CRISTALINA 28,0 % + Estearato de Magnesio 1,0 % + GLICOLATO DE SODIO DE ALMIDÓN 5,0 % + MALEATO DE OCLACITINIB 4,838 % + MONOHIDRATO DE LACTOSA 61,162 % + OPADRY II BLANCO 3,250 %</t>
  </si>
  <si>
    <t>PARA EL CONTROL DE PRURITO Aplicado a Caninos</t>
  </si>
  <si>
    <t>PFIZER ITALIA S.R.L., PARA ZOETIS BELGIUM S.A. - Bélgica</t>
  </si>
  <si>
    <t>Se autoriza el uso de tinta Inkjet en los puntos 7, 10 y 13 de la etiqueta hasta el 08 de agosto de 2018(Oficio Nro. MAG-CRIA/AGROCALIDAD-2017-4647-O)/ SE EMITE CERTIFCACIÓN DE LAS ETIQUETAS DE PRESENTACIÓN DE 20 TABLETAS DE 3.6, 5.4, 16 mg</t>
  </si>
  <si>
    <t>METACAM 20 mg/ml</t>
  </si>
  <si>
    <t>12A-13926-AGROCALIDAD</t>
  </si>
  <si>
    <t>FRASCOS DE VIDRIO CONTENIENDO 20 ML, FRASCOS DE VIDRIO CONTENIENDO 50 ML</t>
  </si>
  <si>
    <t>AGUA PARA INYECCION C.S.P 626000 MG + ETANOL ANHIDRO 150000 MG + Glicina 5000 MG + MACROGOL OLEATE 150000 MG + Meloxican 20 MG + POLOXAMER 50000 MG</t>
  </si>
  <si>
    <t>LABIANA LIFE SCIENCES. S.A. - España</t>
  </si>
  <si>
    <t>MEGLUDYNE</t>
  </si>
  <si>
    <t>12A-14028-AGROCALIDAD</t>
  </si>
  <si>
    <t>FRASCO CRISTALINO TIPO I, EN PRESENTACIONES DE 10 ML, FRASCO CRISTALINO TIPO I, EN PRESENTACIONES DE 100 ML, FRASCO CRISTALINO TIPO I, EN PRESENTACIONES DE 250 ML</t>
  </si>
  <si>
    <t>Agua para inyección c.s.p 1.0 ML + EDTA SAL DISÓDICA 0.1 MG + Flunixina-meglumina 83.0 MG + METABISULFITO DE SODIO 3.2 MG + p-HIDROXIBENZOATO DE METILO SAL SÓDICA 1.8 MG + p-HIDROXIBENZOATO DE PROPILO SAL SÓDICA 0.2 MG</t>
  </si>
  <si>
    <t>LABORATORIOS VIRBAC MÉXICO, S.A. DE C.V. - México</t>
  </si>
  <si>
    <t>ANTIFEBRIL</t>
  </si>
  <si>
    <t>12A-14066-AGROCALIDAD</t>
  </si>
  <si>
    <t>BOTELLA DE POLIETILENO DE ALTA DENSIDAD 1 L, BOTELLA DE POLIETILENO DE ALTA DENSIDAD 5 L</t>
  </si>
  <si>
    <t>Acido Acetil salicilico 400 G + DIMETILACETAMIDA 600 G + Propilenglicol 1000 ML</t>
  </si>
  <si>
    <t>Analgésicos Aplicado a Aves, Analgésicos Aplicado a Caprinos, Analgésicos Aplicado a Bovinos, Analgésicos Aplicado a Ovinos, Analgésicos Aplicado a Porcinos, Antiinflamatorio Aplicado a Caprinos, Antiinflamatorio Aplicado a Bovinos, Antiinflamatorio Aplicado a Ovinos, Antiinflamatorio Aplicado a Aves, Antiinflamatorio Aplicado a Porcinos, Antipirético Aplicado a Porcinos, Antipirético Aplicado a Aves, Antipirético Aplicado a Bovinos, Antipirético Aplicado a Caprinos, Antipirético Aplicado a Ovinos</t>
  </si>
  <si>
    <t>PROFEN 15</t>
  </si>
  <si>
    <t>12A-14175-AGROCALIDAD</t>
  </si>
  <si>
    <t>FRASCO DE POLIPROPILENO CONTENIENDO 10 ML, FRASCO DE POLIPROPILENO CONTENIENDO 50 ML, FRASCO DE POLIPROPILENO CONTENIENDO 100 ML</t>
  </si>
  <si>
    <t>AGUA C.S.P 1 ML + Bisulfito de sodio 3 MG + HIDRÓXIDO DE SODIO 20 MG + Ketoprofeno 150 MG + POLOXAMER 188 25 MG + PROPILENGLICOL 200 MG</t>
  </si>
  <si>
    <t>ANALGÉSICO-ANTIINFLAMATORIO Aplicado a Felinos, ANALGÉSICO-ANTIINFLAMATORIO Aplicado a Equinos, ANALGÉSICO-ANTIINFLAMATORIO Aplicado a Bovinos, ANALGÉSICO-ANTIINFLAMATORIO Aplicado a Porcinos, ANALGÉSICO-ANTIINFLAMATORIO Aplicado a Caninos, Antipirético Aplicado a Porcinos, Antipirético Aplicado a Caninos, Antipirético Aplicado a Felinos, Antipirético Aplicado a Bovinos, Antipirético Aplicado a Equinos</t>
  </si>
  <si>
    <t>LABORATORIOS VETERLAND LTDA PARA LABORATORIOS SERVINSUMOS - Colombia</t>
  </si>
  <si>
    <t>MELOXICAN CALOX</t>
  </si>
  <si>
    <t>12A-14193-AGROCALIDAD</t>
  </si>
  <si>
    <t>ESTUCHE DE CARTULINA C16 CONTENIENDO 10 TABLETAS U, ESTUCHE DE CARTULINA C16 CONTENIENDO 60 TABLETAS U, ESTUCHE DE CARTULINA C16 CONTENIENDO 100 TABLETAS U, ESTUCHE DE CARTULINA C16 CONTENIENDO 200 TABLETAS U, ESTUCHE DE CARTULINA C16 CONTENIENDO 500 TABLETAS U</t>
  </si>
  <si>
    <t>AEROSIL 0.500 MG + Agua desionizada 10.670 MG + ALCOHOL PURO 95° 32.000 MG + AVICEL pH 101 33.240 MG + CELULOSA MICROCRISTALINA 102 C.S.P 40.000 MG + CROSPOVIDONA 3.000 MG + LACTOSA MONOHIDRATADA NF 6.260 MG + MAGNESIO ESTEARATO 0.500 MG + MELOXICAM BP 100% 2.000 MG + POLIVINIL PIRROLIDONA K-30 3.000 MG + SODIO CITRATO USP DIHIDRATO 11.500 MG</t>
  </si>
  <si>
    <t>LABORATORIO CALOX - Costa Rica</t>
  </si>
  <si>
    <t>UBRE MOL UNGÜENTO</t>
  </si>
  <si>
    <t>12A1-6808-AGROCALIDAD</t>
  </si>
  <si>
    <t>POTE PLÁSTICOS DE 60 GR , POTE PLÁSTICO DE 170 GR , POTE PLÁSTCO DE 1 KG</t>
  </si>
  <si>
    <t>ACEITE MINERAL BLANCO (MARCOL 52) 4 G + Acido salicilico 6 G + Lanolina 14 G + MENTOL CRISTALES 1 G + Salicilato de Metilo 2 G + Vaselina 171 G</t>
  </si>
  <si>
    <t>ANALGÉSICO-ANTIINFLAMATORIO Aplicado a Bovinos</t>
  </si>
  <si>
    <t>ARTRIN</t>
  </si>
  <si>
    <t>12A1-7773-AGROCALIDAD</t>
  </si>
  <si>
    <t>ESATUCHE DE CARTÓN CONTENIENDO 30 COMPRIMIDOS EN 5 BLISTER DE 6 COMPRIMIDOS CADA/UNO.</t>
  </si>
  <si>
    <t>Almidón 220,00 MG + CONDROITÍN SULFATO DE SODIO (E.Q 100 mg CONDROITIN SULFATO) 111,11 MG + Estearato de Magnesio 20,00 MG + Gelatina 126,00 MG + GLUCOSAMINA SULFATO SAL SÓDICA (EQ. 500 mg. GLUCOSAMISA SULFATO) 641,03 MG + LACTOSA 448,53 MG + SABOR H-L 400,00 MG + SULFATO DE MAGNESIO MONOHIDRATADO (EQ 10 mg MANGANESO) 33,33 MG</t>
  </si>
  <si>
    <t>ANTIINFLAMATORIO,ANTIARTRÍTICO Y ANALGÉSICO Aplicado a Caninos, ANTIINFLAMATORIO,ANTIARTRÍTICO Y ANALGÉSICO Aplicado a Felinos</t>
  </si>
  <si>
    <t>MIGRACIÓN DE DATOS/ eliminación de presentaciones de 15,30,45,60 y 90 unidades</t>
  </si>
  <si>
    <t>MAMISULPRIM (POMADA INTRAMAMARIA)</t>
  </si>
  <si>
    <t>12A1-8030-AGROCALIDAD</t>
  </si>
  <si>
    <t>CAJA CON 150 JERINGAS DE 10 GR</t>
  </si>
  <si>
    <t>ISOPROPILENGLICOL 20 MG + Prednisolona 10 MG + Sulfadimidina 200 MG + TRIMETOPRIM 40 MG + VASELINA FILANTE 10 G</t>
  </si>
  <si>
    <t>MAMILAND</t>
  </si>
  <si>
    <t>POTES DE PLASTICO DE 100 GR , POTES DE PLASTICO DE 220 GR , POTES DE PLASTICO DE 28.35 G, POTES DE PLASTICO DE 60 G</t>
  </si>
  <si>
    <t>ALANTOINA 2 G + ALCANFOR 2.5 G + BENZOCAINA 5 G + ESENCIA DE EUCALÍPTOS 1.5 G + ESENCIA DE TREMENTINA 8 G + FENOL 2 G + Mentol 1.5 G + ÓXIDO DE ZINC 10 G + PARAFINA 3 G</t>
  </si>
  <si>
    <t>POMADA ANTISÉPTICA, ANTIFLOGÍSTICA, ANESTÉSICA Y CICATRIZANTE Aplicado a Caninos, POMADA ANTISÉPTICA, ANTIFLOGÍSTICA, ANESTÉSICA Y CICATRIZANTE Aplicado a Bovinos, POMADA ANTISÉPTICA, ANTIFLOGÍSTICA, ANESTÉSICA Y CICATRIZANTE Aplicado a Ovinos, POMADA ANTISÉPTICA, ANTIFLOGÍSTICA, ANESTÉSICA Y CICATRIZANTE Aplicado a Caprinos, POMADA ANTISÉPTICA, ANTIFLOGÍSTICA, ANESTÉSICA Y CICATRIZANTE Aplicado a Equinos, POMADA ANTISÉPTICA, ANTIFLOGÍSTICA, ANESTÉSICA Y CICATRIZANTE Aplicado a Porcinos</t>
  </si>
  <si>
    <t>ELABORADO POR ORVIFARMA LTDA PARA LABORATORIOS VETERLAND LTDA - Colombia</t>
  </si>
  <si>
    <t>POMADA BETABEST</t>
  </si>
  <si>
    <t>12A1-8037-AGROCALIDAD</t>
  </si>
  <si>
    <t>POTE DE 1 ONZ , POTES DE 220 G , POTES DE 400 G , POTE 28 G, ENVASE POR 60 G</t>
  </si>
  <si>
    <t>Alcanfor 5 G + Guayacol 3 G + Mentol 1 G + Salicilato de Metilo 10 G + TREMENTINA 3 G + Vaselina 100 G</t>
  </si>
  <si>
    <t>Analgésicos Aplicado a Caprinos, Analgésicos Aplicado a Bovinos, Analgésicos Aplicado a Porcinos, Analgésicos Aplicado a Ovinos, Analgésicos Aplicado a Equinos, Analgésicos Aplicado a Felinos, Analgésicos Aplicado a Caninos, ANTIFLOGISTICO Aplicado a Caninos, ANTIFLOGISTICO Aplicado a Felinos, ANTIFLOGISTICO Aplicado a Bovinos, ANTIFLOGISTICO Aplicado a Ovinos, ANTIFLOGISTICO Aplicado a Caprinos, ANTIFLOGISTICO Aplicado a Equinos, ANTIFLOGISTICO Aplicado a Porcinos, Antiinflamatorio Aplicado a Bovinos, Antiinflamatorio Aplicado a Porcinos, Antiinflamatorio Aplicado a Equinos, Antiinflamatorio Aplicado a Felinos, Antiinflamatorio Aplicado a Ovinos, Antiinflamatorio Aplicado a Caninos, Antiinflamatorio Aplicado a Caprinos</t>
  </si>
  <si>
    <t>LABORATORIO ORVIFARMA PARA LABORATORIO CALLBEST LTDA/ - Colombia</t>
  </si>
  <si>
    <t>PREVICOX</t>
  </si>
  <si>
    <t>12A-18293-AGROCALIDAD</t>
  </si>
  <si>
    <t>CAJA DE CARTÓN CONTENIENDO BLISTER DE 10 U, CAJA DE CARTÓN CONTENIENDO BLISTER CON EN 3 BLISTER 30 U, FRASCO CONTENIENDO 60 U</t>
  </si>
  <si>
    <t>CARAMELO NF (E-150d) 2,37 MG + CELULOSA MONOCRISTALINA 35,55 MG + CROSCARMELOSA SODICA 6,64 MG + DIOXIDO DE SILICIO COLOIDAL 1,19 MG + ESTEREATO DE MAGNESIO 2,37 MG + FIROCOXIB 57 MG + HIDROXIPROPILCELULOSA 7,11 MG + LACTOSA MONOHIDRATADA 116,84 MG + OXIDO DE HIERRO ROJO (E-172) 0,24 MG + OXIDO DE HIERRO AMARILLO (E-172) 0,71 MG + SABORIZANTE DEFUMADO 7,11 MG</t>
  </si>
  <si>
    <t>UBRE GM</t>
  </si>
  <si>
    <t>12A1-8321-AGROCALIDAD</t>
  </si>
  <si>
    <t>POMOS PLÁSTICOS DE 100 GR , POMOS PLÁSTICOS DE 200 GR , POMOS PLÁSTICOS DE 3000 GR</t>
  </si>
  <si>
    <t>ACEITE DE EUCALIPTO 1.10 G + Alcanfor 1.10 G + COLORANTE ROJO 40 0.01 G + Fenol 1.10 G + LANOLINA ANHIDRA 5.10 G + PETROLATO BLANCO 90.50 G + Salicilato de Metilo 1.10 G</t>
  </si>
  <si>
    <t>DERMOLAN</t>
  </si>
  <si>
    <t>12A-1-8999-AGROCALIDAD</t>
  </si>
  <si>
    <t>TUBO COLAPSABLE DE ALUMINIO DE 90 GR , TUBO COLAPSABLE DE ALUMINIO DE 400 GR</t>
  </si>
  <si>
    <t>Aceite de pino 1,67 G + Alcanfor 1,67 G + Mentol 1,11 G + Salicilato de Metilo 1,11 G</t>
  </si>
  <si>
    <t>Analgésicos Aplicado a Felinos, Analgésicos Aplicado a Caprinos, Analgésicos Aplicado a Ovinos, Analgésicos Aplicado a Caninos, Analgésicos Aplicado a Porcinos, Analgésicos Aplicado a Equinos, Analgésicos Aplicado a Bovinos, ANTIFLOGISTICO Aplicado a Ovinos, ANTIFLOGISTICO Aplicado a Caninos, ANTIFLOGISTICO Aplicado a Felinos, ANTIFLOGISTICO Aplicado a Bovinos, ANTIFLOGISTICO Aplicado a Caprinos, ANTIFLOGISTICO Aplicado a Equinos, ANTIFLOGISTICO Aplicado a Porcinos, Antiinflamatorio Aplicado a Caprinos, Antiinflamatorio Aplicado a Felinos, Antiinflamatorio Aplicado a Porcinos, Antiinflamatorio Aplicado a Equinos, Antiinflamatorio Aplicado a Ovinos, Antiinflamatorio Aplicado a Bovinos, Antiinflamatorio Aplicado a Caninos</t>
  </si>
  <si>
    <t>LABORATORIOS QUÍMICOS INDUSTRIALES LAQUINSA - Costa Rica</t>
  </si>
  <si>
    <t>12A-6495-AGROCALIDAD</t>
  </si>
  <si>
    <t>LABORATORIOS DECNO S.A.S PARA LABORATORIOS SERVINSUMOS - Colombia</t>
  </si>
  <si>
    <t>FRASCO DE VIDRIO DE 10 ML, FRASCO DE VIDRIO DE 20 ML, CAJA POR 3 FRASCOS DE VIDRIO 10 ML, CAJA POR 5 FRASCOS DE VIDRIO 10 ML</t>
  </si>
  <si>
    <t>LABORATORIOS S.F.C. LTDA. PARA COMPAÑIA CALIFORNIA S.A E IMPORTADO POR AGROGANADERO COLOMBO ECUATORIANO - Colombia</t>
  </si>
  <si>
    <t>MIGRACIÓN DE DATOS / actualizaciòn fabricante, eliminaciòn de presentaciones comerciales de 5, 30, 50, 100, 250, y 500 ml (22-01-2019)</t>
  </si>
  <si>
    <t>BLISTER DE 10 COMPRIMIDOS EN CAJAS DE 20 , BLISTER DE 10 COMPRIMIDOS EN CAJAS DE 121 , ESTUCHE POR 30 COMPRIMIDOS U</t>
  </si>
  <si>
    <t>Transferencia de titularidad de Ilianza (Cedente) a Farcovet (Cesionario)</t>
  </si>
  <si>
    <t>CORTINOX INY</t>
  </si>
  <si>
    <t>12B-15183-AGROCALIDAD</t>
  </si>
  <si>
    <t>VIALES DE VIDRIO TRANSPARENTE TIPO II DE 20 ML, VIALES DE VIDRIO TRANSPARENTE TIPO II DE 50 ML</t>
  </si>
  <si>
    <t>Agua destilada C.S.P.100 ML + ALCOHOL BENCILICO 1 ML + Carboximetilcelulosa 0.2 ML + CLORURO DE SODIO 0.9 ML + Polisorbato 80 2.5 ML + TRIAMCINOLONA ACETÓNIDO 0.6 ML</t>
  </si>
  <si>
    <t>CORTICOIDE Aplicado a Caninos, CORTICOIDE Aplicado a Felinos</t>
  </si>
  <si>
    <t>CARPROCOX 100</t>
  </si>
  <si>
    <t>12B2-15079-AGROCALIDAD</t>
  </si>
  <si>
    <t>caja con blister conteniendo 12 comprimidos U</t>
  </si>
  <si>
    <t>Agua destilada 26.25 MG + ALMIDÓN DE MAÍZ 14.00 MG + Carprofeno 100 MG + CELULOSA MICROCRISTALINA pH 101 17.50 MG + CROSCARMELOSA SODICA 4.37 MG + Etanol 96% 26,25 MG + Lactosa monohidratado C.S.P 1 comprimido U + MONOESTEARATO DE MAGNESIO 1.75 MG + POLIVINIL PIRROLIDONA (PVP) 3.85 MG + SABORIZANTE COSTILLA AHUMADA 1.75 MG + TALCO INDUSTRIAL 15.75 MG</t>
  </si>
  <si>
    <t>TEARS LAGRIMAS</t>
  </si>
  <si>
    <t>12B2-9903-AGROCALIDAD</t>
  </si>
  <si>
    <t>FRASCOS DE POLIETILENO CON GOTERO INCORPORADO CONTENIDO 8ML</t>
  </si>
  <si>
    <t>TRANSFERENCIA DE TITULARIDAD (28/03/2019) (20-05-2019) AMPLIACIÓN DE VIDA ÚTIL A 3 AÑOS</t>
  </si>
  <si>
    <t>ACEITE DE KALAYA 0.1 G + ACEITE MINERAL 4 G + ALANTOINA 2 G + LANOLINA ANHIDRA 7.5 G + LIDOCAINA BASE 2.75 G + METILPARABENO 0.16 G + Neomicina sulfato 1 G + Óxido de Zinc 10 G + PROPILPARABENO 0.02 G + VASELINA BLANCA 72.48 G</t>
  </si>
  <si>
    <t>UBREMAX</t>
  </si>
  <si>
    <t>13A-15153-AGROCALIDAD</t>
  </si>
  <si>
    <t>0992963735001</t>
  </si>
  <si>
    <t>MAX VETERINARIOS MAXVET S.A.</t>
  </si>
  <si>
    <t>POMO DE POLIETILENO 200 G</t>
  </si>
  <si>
    <t>ACEITE DE EUCALIPTO 1 G + ALCANFOR 1 G + FENOL 1 G + Lanolina 5 G + PETROLATO c.s.p. 100 G + Salicilato de Metilo 1 G</t>
  </si>
  <si>
    <t>ANTIINFLAMATORIO-CICATRIZANTE Aplicado a Bovinos, ANTIINFLAMATORIO-CICATRIZANTE Aplicado a Ovinos, ANTIINFLAMATORIO-CICATRIZANTE Aplicado a Caprinos, ANTIINFLAMATORIO-CICATRIZANTE Aplicado a Equinos</t>
  </si>
  <si>
    <t>JAMES BROWN PHARMA C.A. PARA MAX VETERINARIOS MAXVET S.A - Ecuador</t>
  </si>
  <si>
    <t>Envase de Polipropileno, Redondo de Color Natural de 100 ML, Envase de Polipropileno, Redondo de Color Natural de 50 ML, Envase de Polipropileno, Redondo de Color Natural de 250 ML, Envase de polipropileno, con diseño especial, rectangular de 500 ML</t>
  </si>
  <si>
    <t>13A-9680-AGROCALIDAD</t>
  </si>
  <si>
    <t>CODIGO ANTERIOR 1B-6793-SESA-U</t>
  </si>
  <si>
    <t>GEL - PAC</t>
  </si>
  <si>
    <t>14B-18394-AGROCALIDAD</t>
  </si>
  <si>
    <t>CUBO DE 7.5 KG CONTENIENDO 75 SACHETS DE 100 G</t>
  </si>
  <si>
    <t>BICARBONATO DE SODIO 380 mg/ KG + CARRAGENINA 30,000 mg/ KG + Cloruro de Potasio 2,180 mg/ KG + CLORURO DE SODIO 83,600 mg/ KG + colorante alimentario:E-102 Y 133 25,000 mg/ KG + EXTRACTO DE HEMICELULOSA-CELULOSA MICROCRISTALINA 2,20,000 mg/ KG + fosfato de disodio 8,190 mg/ KG + Fosfato de Potasio 510 mg/ KG + Maltodextrina 2,67,700 mg/ KG + Propilenglicol 2,500 mg/ KG + Sulfato de sodio 3,60,000 mg/ KG</t>
  </si>
  <si>
    <t>VEHÍCULO PARA FORMULACIONES INYECTABLES DE USO VETERINARIO Aplicado a Aves</t>
  </si>
  <si>
    <t>ANIMAL SCIENCE PRODUCTS, INC. - Estados Unidos</t>
  </si>
  <si>
    <t>15A-10255-AGROCALIDAD</t>
  </si>
  <si>
    <t>Acido policarboxilico, sal de sodio 1.049 % + Agua 100 % + ALCOHOL ETOXILADO 4.070 % + Amarillo 36 0.00054 % + Amarillo 4 0.00018 % + COCAMIDOPROPIL BETAÍNA 3.633 % + Hidróxido de Sodio 0.843 % + Sal de sodio penta tri amino 1.163 %</t>
  </si>
  <si>
    <t>05 DE AGOSTO DEL 2015. (CAMBIO EN LA FORMULACIÓN) // REEVALUACIÓN 15 JULIO 2019</t>
  </si>
  <si>
    <t>ALLTECH DO BRASIL AGROINDUSTRIAL LTDA - Brasil, ALLTECHNOLOGY PERÚ S.R.L. - Perú, PLANTA SAO PEDRO DO IVAÍ, REGISTRO MAPA PR-58048 - Brasil</t>
  </si>
  <si>
    <t>ALLTECH DO BRASIL AGRO INDUSTRIAL LTDA - Brasil, PLANTA SAÓ PEDRO DO IVA, REGISTRO MAPAÍ - PR - CEP 86945-000 - Brasil</t>
  </si>
  <si>
    <t>FRASCOS DE POLIPROPILENO CONTENIENDO 1 L, FRASCOS DE POLIPROPILENO CONTENIENDO 20 L, FRASCOS DE POLIETILENO CONTENIENDO 4 L, GARRAFA DE POLIETILENO DE ALTA DENSIDAD CONTENIENDO 10 L</t>
  </si>
  <si>
    <t>1792246814001</t>
  </si>
  <si>
    <t>MILKTRONIK</t>
  </si>
  <si>
    <t>FRASCOS PLÁSTICO PEAD DE 1 L, FRASCOS PLÁSTICO PEAD DE 4 L, FRASCOS PLÁSTICO PEAD DE 20 L, GARRAFA DE POLIETILENO DE ALTA DENSIDAD DE 10 L</t>
  </si>
  <si>
    <t>DESENGRASANTE BX</t>
  </si>
  <si>
    <t>15A-14492-AGROCALIDAD</t>
  </si>
  <si>
    <t>ENVASE DE POLIETILENO COLOR BLANCO CONTENIENDO 1 L, ENVASE DE POLIETILENO COLOR BLANCO CONTENIENDO 4 L, ENVASE COLOR AMARILLO DE POLIETILENO DE ALTA DENSIDAD CONTENIENDO 20 L</t>
  </si>
  <si>
    <t>Ácido Sulfónico 7 G + AGUA C.S.P 100 G + BUTIGLICOL 7 G + HIDRÓXIDO DE SODIO 22 G + LAURIL ETER SULFATO DE SODIO 4 G</t>
  </si>
  <si>
    <t>DETERGENTE PARA SUPERFICIES GRASOSAS NO POROSAS</t>
  </si>
  <si>
    <t>FOAMY CHEM LP</t>
  </si>
  <si>
    <t>15A-14650-AGROCALIDAD</t>
  </si>
  <si>
    <t>ÁCIDO CLORHIDRICO 5 G + ACIDO FOSFÓRICO 30 G + AGUA C.S.P 100 G + AMONIO CUATERNARIO 7 G + NONIL 9M 6 G</t>
  </si>
  <si>
    <t>DESINFECTANTE PARA SUPERFICIES PECUARIAS</t>
  </si>
  <si>
    <t>CHEMLOK 2250 7.5</t>
  </si>
  <si>
    <t>15A-14651-AGROCALIDAD</t>
  </si>
  <si>
    <t>ENVASE COLOR BLANCO DE POLIPROPILENO DE ALTA DENSIDAD CONTENIENDO 1 L, ENVASE COLOR BLANCO DE POLIETILENO DE ALTA DENSIDAD CONTENIENDO 4 L, ENVASE COLOR AMARILLO DE POLIETILENO DE ALTA DENSIDAD CONTENIENDO 20 L</t>
  </si>
  <si>
    <t>AGUA C.S.P 100 G + AMONIO CUATERNARIO 8.975 G</t>
  </si>
  <si>
    <t>CANECA DE 20 L, GALON DE 4 L, FRASCO DE 2 L, FRASCO DE 1 L</t>
  </si>
  <si>
    <t>CANECA DE 20 L, GALON 3.8 L, FRASCO DE 1 L, FRASCO DE 2 L</t>
  </si>
  <si>
    <t>VIROPHOR 2.8%</t>
  </si>
  <si>
    <t>15A-14865-AGROCALIDAD</t>
  </si>
  <si>
    <t>Envases HDPE para 1 L, Envases HDPE para 5 L, Envases HDPE para 25 L, Envases HDPE para 200 L</t>
  </si>
  <si>
    <t>Yodo 2.87 %</t>
  </si>
  <si>
    <t>Kilko Ltd (International) - Reino Unido</t>
  </si>
  <si>
    <t>A-500</t>
  </si>
  <si>
    <t>15A-14871-AGROCALIDAD</t>
  </si>
  <si>
    <t>BIDON BLANCO DE PRESENTACIÓN POR 5 L, BIDON BLANCO DE PRESENTACIÓN POR 20 L, BIDON NEGRO POR 60 L, , BALDES SERIGRAFIADOS POR 20 L, TAMBOR PLASTICO AZUL POR 200 L</t>
  </si>
  <si>
    <t>ACIDO FOSFÓRICO 24 % + AGUA 75 % + ALCOHOL GRASO ETOXILADO 1 %</t>
  </si>
  <si>
    <t>DESINFECTANTE, ANTISEPTICO Y SANITIZANTE</t>
  </si>
  <si>
    <t>ESPUMA Hs-30</t>
  </si>
  <si>
    <t>15A-14926-AGROCALIDAD</t>
  </si>
  <si>
    <t>ENVASES DE HDPE DE COLOR BLANCO CON TAPÓN ROSCA CON FORMA CILÍNDRICA Y CON FORMA RECTANGULAR Y ASA EN PRESENTACIONES DE: 24 KG</t>
  </si>
  <si>
    <t>Hidróxido de Sodio 15 %</t>
  </si>
  <si>
    <t>BIOPLAGEN S.L. AV. DE CASTILLEJA DE LA CUESTA, 26 (PIBO) 41110. BOLLULLOS DE LA MITACIÓN. SEVILLA. - España</t>
  </si>
  <si>
    <t>BAYGENOX</t>
  </si>
  <si>
    <t>15A-14928-AGROCALIDAD</t>
  </si>
  <si>
    <t>0992319372001</t>
  </si>
  <si>
    <t>PROBAC S.A.</t>
  </si>
  <si>
    <t>ENVASE DE COPOLÍMERO DE POLIPROPILENO PARA 5 KG</t>
  </si>
  <si>
    <t>Dicloroisocianurato Sódico 100 G + PEROXIMONOSULFATO POTÁSICO 500 G</t>
  </si>
  <si>
    <t>Desinfectante Aplicado a Porcinos</t>
  </si>
  <si>
    <t>BAYPS TECHNOLOGIES UK LTD. - Reino Unido</t>
  </si>
  <si>
    <t>VIROSHIELD</t>
  </si>
  <si>
    <t>15A-14938-AGROCALIDAD</t>
  </si>
  <si>
    <t>ENVASE HDPE PARA 5 L, ENVASE HDPE PARA 25 L, ENVASE HDPE PARA 200 L</t>
  </si>
  <si>
    <t>AGUA 75.6 % + Cloruro de benzalconio 14.58 % + FRAGANCIA LIMÓN 0.097 % + GLUTARALDEHÍDO 9.72 %</t>
  </si>
  <si>
    <t>KILKO LTD. (INTERNATIONAL), - Reino Unido</t>
  </si>
  <si>
    <t>VIROGUARD</t>
  </si>
  <si>
    <t>15A-14939-AGROCALIDAD</t>
  </si>
  <si>
    <t>AGUA 81.26 % + Cloruro de benzalconio 5.90 % + FORMALDEHIDO 7.92 % + GLUTARALDEHÍDO 4.92 %</t>
  </si>
  <si>
    <t>VIROFOAM</t>
  </si>
  <si>
    <t>15A-14945-AGROCALIDAD</t>
  </si>
  <si>
    <t>ÁCIDO ETILHEXANOICO 1.91 KG + AGUA 76.92 % + ALCOHOL, C9-11, ETOXILATO 0.96 % + BUTILDIGLICOL 3.30 % + DIPROPIONATO ANFOTÉRICO 0.86 % + DODECANOL 0.41 % + EDTA TETRA SÓDICO 2.41 % + GLUCONATO DE SODIO 2.06 % + HIDRÓXIDO DE SODIO 10.38 % + LAURILSULFATO SÓDICO 0.50 % + SARCOSINATO DE LAUROILO SÓDICO 0.29 %</t>
  </si>
  <si>
    <t>KILKO LTD. (INTERNATIONAL) - Reino Unido</t>
  </si>
  <si>
    <t>Instalaciones Pecuarias</t>
  </si>
  <si>
    <t>VIREX</t>
  </si>
  <si>
    <t>15A-14946-AGROCALIDAD</t>
  </si>
  <si>
    <t>ENVASE HDPE PARA 5 KG, ENVASE HDPE PARA 10 KG, ENVASE HDPE PARA 20 KG</t>
  </si>
  <si>
    <t>Ácido Málico 7.5 % + Ácido Sulfámico 7.5 % + ALQUIL BENCENO SULFONATO DE SODIO 5.0 % + DURACTIVE ESCARLATA LS2G 0.001 % + HEXAMETAFOSFATO DE SODIO 2.5 % + PENTAPOTASICO A (PEROXIMONOSULFATO) A (SULFATO) 50 % + Sulfato de sodio 2499 % + TROCLOSENO SODIO 2.5 %</t>
  </si>
  <si>
    <t>Desinfectante para Instalaciones Pecuarias</t>
  </si>
  <si>
    <t>BAYVIROX</t>
  </si>
  <si>
    <t>15A-15054-AGROCALIDAD</t>
  </si>
  <si>
    <t>ENVASES DE PLÁSTICO DE POLIETILENO DE ALTA DENSIDAD CONTENIENDO 1 L, ENVASES DE PLÁSTICO DE POLIETILENO DE ALTA DENSIDAD CONTENIENDO 5 L, ENVASES DE PLÁSTICO DE POLIETILENO DE ALTA DENSIDAD CONTENIENDO 25 L, ENVASES DE PLÁSTICO DE POLIETILENO DE ALTA DENSIDAD CONTENIENDO 200 L</t>
  </si>
  <si>
    <t>AGENTES QUELANTES DE IONES 5.5 % + AGUA 100 % + AMONIO CUATERNARIO 10 - 12 % + COLORANTE ROJO 3 % + GLUTARALDEHÍDO 15 - 17 % + MEZCLA ESPECIAL DE SURFACTANTES (ALCOHOL ETOXILADO) 10 % + SALES DE BUFFER 5 %</t>
  </si>
  <si>
    <t>BAYPS TECNOLOGIES UK LTD - Reino Unido</t>
  </si>
  <si>
    <t>VAC-PAC PLUS INTERNACIONAL</t>
  </si>
  <si>
    <t>15A-18212-AGROCALIDAD</t>
  </si>
  <si>
    <t>75 PAQUETES CADA UNO DE 100 G</t>
  </si>
  <si>
    <t>Almidón alfa dextrinizado QS PARA 1 KG + BICARBONATO DE SODIO 1.4 G + CLORURO DE POTASIO 17.3 G + CLORURO DE SODIO 640 G + FD&amp;C AZUL Nº1 105 G + FOSFATO DE SODIO 15.6 G + L-Lisina monoclorhidrato 1.4 G + Sulfato de sodio 193 G</t>
  </si>
  <si>
    <t>ANIMAL SCIENCE PRODUCTS,INC - Estados Unidos</t>
  </si>
  <si>
    <t>SPRAY-VAC SPECTRUM</t>
  </si>
  <si>
    <t>15A-18213-AGROCALIDAD</t>
  </si>
  <si>
    <t>12 BOTELLAS DE LITRO POR CADA CAJA U</t>
  </si>
  <si>
    <t>AGUA QS PARA 1 L + BICARBONATO DE SODIO 0.3 G + CLORURO DE POTASIO 1.7 G + CLORURO DE SODIO 48.1 G + FD&amp;C AZUL Nº1 2.5 G + FD&amp;C ROJO 40 14.8 G + Fosfato de Potasio 0.4 G + FOSFATO DE SODIO 6.4 G + Sulfato de sodio 3.9 G</t>
  </si>
  <si>
    <t>VQ®-3500</t>
  </si>
  <si>
    <t>15A-18240-AGROCALIDAD</t>
  </si>
  <si>
    <t>ENVASE DE POLIETILENO DE ALTA DENSIDAD CONTENIENDO 1 L, ENVASE DE POLIETILENO DE ALTA DENSIDAD CONTENIENDO 20 L, ENVASE DE POLIETILENO DE ALTA DENSIDAD CONTENIENDO 60 L, ENVASE DE POLIETILENO DE ALTA DENSIDAD CONTENIENDO 220 L</t>
  </si>
  <si>
    <t>AGUA PURIFICADA c.s.p 100 % + HIDRÓXIDO DE SODIO 50% 3.33 % + Hipoclorito de Sodio 34.83 % + ÓXIDO DE DIMETIL COCO AMINA 9.66 %</t>
  </si>
  <si>
    <t>DETERGENTE ALCALINO PARA LA REMOCIÓN DE GRASAS Y RESIDUOS EN LA INDUSTRIA PECUARIA.</t>
  </si>
  <si>
    <t>15B-10312-AGROCALIDAD</t>
  </si>
  <si>
    <t>15B-10330-AGROCALIDAD</t>
  </si>
  <si>
    <t>BOLSA DE 5 KILOS , BOLSA DE 10 KILOS , BOLSA DE 20 KILOS , BOLSA DE 25 KILOS , BOLSA DE 30 KG</t>
  </si>
  <si>
    <t>INHIBIDOR DE HONGOS Aplicado a Bovinos, INHIBIDOR DE HONGOS Aplicado a Ovinos, INHIBIDOR DE HONGOS Aplicado a Caprinos, INHIBIDOR DE HONGOS Aplicado a Porcinos</t>
  </si>
  <si>
    <t>ALLTECH DO BRASIL AGRO INDUSTRIAL LTDA - Brasil, PLANTA SAO PEDRO DO IVAÍ, REGISTRO MAPA PR-58048 - Brasil</t>
  </si>
  <si>
    <t>ALLTECH DO BRASIL AGROINDUSTRIAL LTDA - Brasil, ALLTECH DO BRASIL AGROINDUSTRIAL LTDA - Perú, PLANTA SAO PEDRO DO IVAÍ, REGISTRO MAPA PR-58048 - Brasil</t>
  </si>
  <si>
    <t>ACIDIFICANTE DEL AGUA Aplicado a Aves, ACIDIFICANTE DEL AGUA Aplicado a Porcinos</t>
  </si>
  <si>
    <t>DESINFECTANTE DE INSTALACIONES PECUARIAS</t>
  </si>
  <si>
    <t>ANPARIO PLC - Reino Unido</t>
  </si>
  <si>
    <t>SELKO BV - Paises bajos</t>
  </si>
  <si>
    <t>GARRAFAS DE POLIETILENO DE ALTA DENSIDAD CONTENIENDO 20 KG, GARRAFAS DE POLIETILENO DE ALTA DENSIDAD CONTENIENDO 100 KG, GARRAFAS DE POLIETILENO DE ALTA DENSIDAD CONTENIENDO 200 KG, ISOTANQUE IBC DE 1000 KG</t>
  </si>
  <si>
    <t>ADITIVOS Y QUÍMICOS S.A.S ADIQUIM S.A.S - Colombia</t>
  </si>
  <si>
    <t>ADITIVO INHIBIDOR DE HONGOS EN LAS MATERIAS PRIMAS UTILIZADAS EN LA ELABORACIÓN DE ALIMENTOS PARA TODAS LAS ESPECIES</t>
  </si>
  <si>
    <t>Ácido Acético 2.97 G + Ácido Fórmico 4.25 G + ÁCIDO PROPIONICO 4.95 G + DIFORMIATO DE AMONIO 1.8 G + Dipropionato de Amonio 1.78 G + FORMALDEHIDO 15.75 G + Vehículo c.s.p. (SILICA SINTÉTICA Y/O MINERAL) 100 G</t>
  </si>
  <si>
    <t>INHIBIDOR DE HONGOS Aplicado a Bovinos, INHIBIDOR DE HONGOS Aplicado a Ovinos, INHIBIDOR DE HONGOS Aplicado a Caprinos, INHIBIDOR DE HONGOS Aplicado a Aves, INHIBIDOR DE HONGOS Aplicado a Lagomorfos, INHIBIDOR DE HONGOS Aplicado a Porcinos</t>
  </si>
  <si>
    <t>ADITIVOS Y QUIMICOS S.A.S - ADIQUIM S.A.S - Colombia</t>
  </si>
  <si>
    <t>BAYSAN</t>
  </si>
  <si>
    <t>15B-145013-AGROCALIDAD</t>
  </si>
  <si>
    <t>ENVASE PLÁSTICO PARA 5 L, ENVASE PLÁSTICO PARA 25 L, ENVASE PLÁSTICO PARA 200 L</t>
  </si>
  <si>
    <t>AMONIO CUATERNARIO 14-16 %</t>
  </si>
  <si>
    <t>SELKO B.V. JELINGHAUSSTRAAT 24. 5048 AZ TILBURG, HOLANDA - Paises bajos</t>
  </si>
  <si>
    <t>SELKO B.V. JELINGHAUSSTRAAT 24. 5048 AZ TILBURG. LOS PAÍSES BAJOS. - Paises bajos</t>
  </si>
  <si>
    <t>OX VIRIN</t>
  </si>
  <si>
    <t>15B-14895-AGROCALIDAD</t>
  </si>
  <si>
    <t>ENVASES PEAD CONTENIENDO 5 KG, ENVASES PEAD CONTENIENDO 20 KG, ENVASES PEAD CONTENIENDO 200 KG, CISTERNA PEAD CONTENIENDO 1100 KG</t>
  </si>
  <si>
    <t>Ácido Acético 8 % + ÁCIDO PERACETICO 5 % + EXCIPIENTES c.s.p 100 % + PEROXIDO DE HIDROGENO 25 %</t>
  </si>
  <si>
    <t>OX COMPAÑIA DE TRATAMIENTO DE AGUAS S.L. - España</t>
  </si>
  <si>
    <t>SALMONAT P</t>
  </si>
  <si>
    <t>15B-14908-AGROCALIDAD</t>
  </si>
  <si>
    <t>SACOS COMPUESTOS POR UNA HOJA BLANCA, UNA HOJA DE CARTÓN Y OTRA HOJA DE CARTÓN PLASTIFICADO EN PRESENTACIONES DE: 25 KG</t>
  </si>
  <si>
    <t>ÁCIDO FORMICO (E-236) 51 G + ÁCIDO PROPIONICO 12 G + FORMIATO DE CALCIO 260 G + FORMIATO SÓDICO 160 G + PROPIONATO AMÓNICO 37 G</t>
  </si>
  <si>
    <t>CONSERVANTE Aplicado a Caninos, CONSERVANTE Aplicado a Felinos, CONSERVANTE Aplicado a Bovinos, CONSERVANTE Aplicado a Ovinos, CONSERVANTE Aplicado a Caprinos, CONSERVANTE Aplicado a Equinos, CONSERVANTE Aplicado a Aves, CONSERVANTE Aplicado a Lagomorfos, CONSERVANTE Aplicado a Porcinos</t>
  </si>
  <si>
    <t>NOVAMOLD P-40</t>
  </si>
  <si>
    <t>15B-14937-AGROCALIDAD</t>
  </si>
  <si>
    <t>1792180090001</t>
  </si>
  <si>
    <t>ANIPROTEIN PROTEINA ANIMAL CIA. LTDA</t>
  </si>
  <si>
    <t>SACO DE PAPEL KRAFT PARA 25 KG</t>
  </si>
  <si>
    <t>ÁCIDO PROPIONICO 10.0 % + Caolin 45.0 % + DIOXIDO DE SILICIO 15.0 % + PROPIONATO CALCICO 25.0 % + PROPIONATO DE AMONIO (E284) 15.00 %</t>
  </si>
  <si>
    <t>ADITIVO ANTIFUNGICO PARA ALIMENTO Aplicado a Bovinos, ADITIVO ANTIFUNGICO PARA ALIMENTO Aplicado a Aves, ADITIVO ANTIFUNGICO PARA ALIMENTO Aplicado a Porcinos</t>
  </si>
  <si>
    <t>INDUSTRIAS PETROTEC DE MÉXICO, S.A. DE C.V., PARA DRESEN QUÍMICA, S.A.P.I. DE C.V. - México</t>
  </si>
  <si>
    <t>NOVAMOLD-L55</t>
  </si>
  <si>
    <t>15B-14943-AGROCALIDAD</t>
  </si>
  <si>
    <t>CONTENEDOR DE POLIETILENO PARA 200 KG</t>
  </si>
  <si>
    <t>ÁCIDO PROPIONICO 5.0 % + AGUA 45.0 % + Propionato de Amonio 5.0 %</t>
  </si>
  <si>
    <t>ANTIFÚNGICO PARA LA CONSERVACIÓN DE ALIMENTOS BALANCEADOS. Aplicado a Bovinos, ANTIFÚNGICO PARA LA CONSERVACIÓN DE ALIMENTOS BALANCEADOS. Aplicado a Aves, ANTIFÚNGICO PARA LA CONSERVACIÓN DE ALIMENTOS BALANCEADOS. Aplicado a Porcinos</t>
  </si>
  <si>
    <t>INDUSTRIAS PETROTEC DE MÉXICO, S.A. DE C.V., PARA DRESEN QUÍMICA, S.A.P.I. DE C.V - México</t>
  </si>
  <si>
    <t>NUBAC</t>
  </si>
  <si>
    <t>15B-14944-AGROCALIDAD</t>
  </si>
  <si>
    <t>CONTENEDOR DE POLIETILENO PARA 1000 L, CONTENEDOR DE POLIETILENO PARA 200 L</t>
  </si>
  <si>
    <t>ACETATO DE SODIO 2.5 % + ÁCIDO ACÉTICO 0.5 % + ACIDO FORMICO AL 85% 6.0 % + ÁCIDO PROPIONICO 11.0 % + FORMOL 37% 80 %</t>
  </si>
  <si>
    <t>OX AGUA 2DA GENERACION</t>
  </si>
  <si>
    <t>15B-14975-AGROCALIDAD</t>
  </si>
  <si>
    <t>ENVASE PEAD PARA 5 KG, ENVASE PEAD PARA 200 KG, ENVASE PEAD PARA 20 KG, CISTERNA CONTENIENDO 1150 KG</t>
  </si>
  <si>
    <t>ÁCIDO ACÉTICO 8 % + ÁCIDO PERACETICO 5 % + EXCIPIENTES c.s.p 100 % + PEROXIDO DE HIDRÓGENO 48 %</t>
  </si>
  <si>
    <t>OX-COMPAÑÍA DE TRATAMIENTO DE AGUAS S.L. PT - España</t>
  </si>
  <si>
    <t>PHYTMAX ACID</t>
  </si>
  <si>
    <t>15B-15101-AGROCALIDAD</t>
  </si>
  <si>
    <t>0992644915001</t>
  </si>
  <si>
    <t>JW ASOCIADOS JIWA S.A.</t>
  </si>
  <si>
    <t>BOLSA METÁLICA DE POLIETILENO CONTENIENDO 25 KG</t>
  </si>
  <si>
    <t>ÁCIDO CÍTRICO 20 % + *ÁCIDO LÁCTICO 80% 25 % + Ácido Málico 10 % + CARVACROL 1 % + CINAMALDEHIDO 2.5 % + SEPIOLITA 20 % + SILICE COLOIDAL 20.5 % + Sulfato de Cobre 1 %</t>
  </si>
  <si>
    <t>ADITIVO ZOOTECNICO PARA USO EN ALIMENTACIÓN ANIMAL. Aplicado a Aves, ADITIVO ZOOTECNICO PARA USO EN ALIMENTACIÓN ANIMAL. Aplicado a Porcinos</t>
  </si>
  <si>
    <t>LABORATORIOS KARIZOO S.A. PARA PHYTOTHERAPIC SOLUTIONS, SL - España</t>
  </si>
  <si>
    <t>B.I.O ACID LIQUID</t>
  </si>
  <si>
    <t>15B-15140-AGROCALIDAD</t>
  </si>
  <si>
    <t>ENVASES DE POLIETILENO DE ALTA DENSIDAD EN PRESENTACIONES DE 1 KG, ENVASES DE POLIETILENO DE ALTA DENSIDAD EN PRESENTACIONES DE 6 KG, ENVASES DE POLIETILENO DE ALTA DENSIDAD EN PRESENTACIONES DE 30 KG, ENVASES DE POLIETILENO DE ALTA DENSIDAD EN PRESENTACIONES DE 210 KG, ENVASES DE POLIETILENO DE ALTA DENSIDAD EN PRESENTACIONES DE 1000 KG</t>
  </si>
  <si>
    <t>ÁCIDO ACÉTICO 4 % + Ácido Cítrico Monohidratado 1 % + Ácido Fórmico 8.5 % + Ácido Láctico 28 % + ÁCIDO PROPIONICO 7.3 % + FORMIATO DE AMONIO 14.4 % + Propionato de Amonio 7 %</t>
  </si>
  <si>
    <t>ADITIVO MEJORADOR DEL AGUA DE BEBIDA Aplicado a Bovinos, ADITIVO MEJORADOR DEL AGUA DE BEBIDA Aplicado a Aves, ADITIVO MEJORADOR DEL AGUA DE BEBIDA Aplicado a Porcinos</t>
  </si>
  <si>
    <t>BIOCHEM ZUSATZSTOFFE HANDELS- UND PRODUKTIONSGES.MBH. KÜSTERMEYERSTRAβE 16, D-49393 LOHNE/ALEMANIA - Alemania</t>
  </si>
  <si>
    <t>B.I.O ACID ULTRA</t>
  </si>
  <si>
    <t>15B-15141-AGROCALIDAD</t>
  </si>
  <si>
    <t>SACOS DE PAPEL MULTI PLEGADO PPE EN PRESENTACIONES DE 25 KG</t>
  </si>
  <si>
    <t>Ácido Fórmico 17.0 % + Ácido Láctico 2 % + ÁCIDO PROPIONICO 14.0 % + FORMIATO DE AMONIO 10.0 % + Propionato de Amonio 7 %</t>
  </si>
  <si>
    <t>ADITIVO MEJORADOR DEL ESTADO HIGIÉNICO DE LOS PIENSOS Aplicado a Aves, ADITIVO MEJORADOR DEL ESTADO HIGIÉNICO DE LOS PIENSOS Aplicado a Porcinos</t>
  </si>
  <si>
    <t>B.I.O. MOULD</t>
  </si>
  <si>
    <t>15B-18230-AGROCALIDAD</t>
  </si>
  <si>
    <t>SACOS DE PAPEL MULTIPLEGADO PPE DISPONIBLE EN: 25 KG</t>
  </si>
  <si>
    <t>Ácido Fórmico 14 % + ÁCIDO PROPIONICO 41 % + KIESELGUR HASTA 100 % + VERMICULITA C.S.P 27 %</t>
  </si>
  <si>
    <t>BIOCHEM ZUSATZSTOFFE HANDELS- UND PRODUKTIONSGES.MBH. KÜSTERMEYERSTRAßE 16, D-49393 LOHNE / ALEMANIA - Alemania</t>
  </si>
  <si>
    <t>MIGRACIÓN DE DATOS AL SISTEMA GUIA // ADITIVO PARA ALIMENTOS</t>
  </si>
  <si>
    <t>POLIACID BS</t>
  </si>
  <si>
    <t>15B-18363-AGROCALIDAD</t>
  </si>
  <si>
    <t>BOLSA DE PAPEL KRAFT CON BOLSA INTERIOR DE POLIETILENO CONTENIENDO 20 KG, BOLSA DE PAPEL KRAFT CON BOLSA INTERIOR DE POLIETILENO CONTENIENDO 25 KG</t>
  </si>
  <si>
    <t>ALMIDÓN MODIFICADO 15.0 % + Butirato de Sodio 60.0 % + MALTODEXTRINA 25.0 %</t>
  </si>
  <si>
    <t>INDUSTRIAS PETROTEC DE MEXICO S.A. DE C.V. GUANAJUATO NO. 49-A, COL TULPETLAC PARA DRESEN QUIMICA S.A.P.I DE C.V. - México</t>
  </si>
  <si>
    <t>ADITIVO INHIBIDOR DE HONGOS Y ESPORAS EN PRESENTACIÓN SÓLIDA PARA ALIMENTOS CONCENTRADOS DE ANIMALES Y MATERIAS PRIMAS UTILIZADAS EN SU FABRICACIÓN</t>
  </si>
  <si>
    <t>ANTIFUNGICO - GERMICIDA PARA ALIMENTO CONCENTRADOS DE ANIMALES Y GRANOS UTILIZADOS EN SU FABRICACIÓN</t>
  </si>
  <si>
    <t>SACO DE POLIPROPILENO CONTENIENDO 25 KG</t>
  </si>
  <si>
    <t>ÁCIDO ACÉTICO 2.5 G + Ácido Fórmico 2.5 G + ÁCIDO PROPIONICO 25 G + Dipropionato de Amonio 2.5 G + FORMALDEHIDO 35 % 22.5 G + Vehículo c.s.p. (SILICA SINTÉTICA Y/O MINERAL) 100 G</t>
  </si>
  <si>
    <t>INHIBIDOR DE HONGOS APLICADO PARA ALIMENTOS CONCENTRADOS</t>
  </si>
  <si>
    <t>TUBO COLAPSIBLEEN PVC DE 35 G , TUBO COLAPSIBLEEN PVC DE 90 G</t>
  </si>
  <si>
    <t>MOLD NIL DRY</t>
  </si>
  <si>
    <t>15B-9274-AGROCALIDAD</t>
  </si>
  <si>
    <t>Ácido Cítrico 5 % + ÁCIDO PROPIONICO 54 % + ÁCIDO SÓRBICO 0.10 % + AGENTE ANTIAGLOMERANTE 18.90 % + CALCIO 22 %</t>
  </si>
  <si>
    <t>16A1-10238-AGROCALIDAD</t>
  </si>
  <si>
    <t>AFRECHILLO DE TRIGO 2.5 G + ANTIMICOTICO 0.20 G + Antioxidante 0.01 G + Arrocillo 12.00 G + CALCIO 1.20 G + Caliza Fina 0.30 G + CENIZA MAX 8.0 % + Cloruro de Colina 0.18 G + Dioxido de Titanio 0.50 G + FIBRA CRUDA (MAX) 4.0 % + FOSFATO DE CALCIO 1.39 G + FOSFORO 1.00 G + Gluten de Maíz 5.00 G + GRASA CRUDA (MIN) 10.0 % + GRASA DE POLLO 6.00 G + HARINA DE POLLO 18.00 G + HARINA DE VICERAS 10.00 G + Humedad Max 10.0 % + LEVADURA 1.50 G + L-Lisina 0.35 G + MAIZ 29.04 G + PASTA DE SOYA 8.00 G + PROTEÍNA CRUDA (MIN) 26.0 % + Pulpa de Remolacha 1.00 G + PX. MINERALES 0.15 G + Px. VITAMINAS 0.15 G + Saborizante 1.75 G + SAL 0.35 G + SECUESTRANTE DE MICOTOXINAS 0.20 G + SEMILLAS DE LINAZA 0.55 G + VITAMINA C 0.02 G</t>
  </si>
  <si>
    <t>16A1-10239-AGROCALIDAD</t>
  </si>
  <si>
    <t>16A1-10240-AGROCALIDAD</t>
  </si>
  <si>
    <t>16A1-10241-AGROCALIDAD</t>
  </si>
  <si>
    <t>16A1-10242-AGROCALIDAD</t>
  </si>
  <si>
    <t>16A1-10243-AGROCALIDAD</t>
  </si>
  <si>
    <t>16A1-10265-AGROCALIDAD</t>
  </si>
  <si>
    <t>Bolsas de Papel Kraft y/o Polietileno de 1 KG, Bolsas de Papel Kraft y/o Polietileno de 2 KG, Bolsas de Papel Kraft y/o Polietileno de 20 KG, Bolsas de Papel Kraft y/o Polietileno de 30 KG, Bolsas de Papel Kraft y/o Polietileno de 0.5 KG</t>
  </si>
  <si>
    <t>ACIDO FOLICO B 9 1.2g/ T + ACIDO PANTOTENICO B-5 12g/ T + BHT 0.25 % + Biotina 0.25 g/ T + CENIZA MAX 10 % + Cloruro de Colina 10% 2000g/ T + Cobre 8.5g/ T + CROMO 0,2 g/ T + DIGERIDO DE POLLO 0.50 % + Fibra 5 % + Gluten de Maíz 0.90 % + GLUTEN FEED DE MAIZ 6.00 % + Grasa 7 % + Harina de Arroz 15.00 % + HARINA DE CARNE 11.04 % + Harina de Trigo 12.85 % + Hierro 124 g/ T + Humedad 12 % + MAIZ MOLIDO 22.18 % + Manganeso 7g/ T + MELAZA 0,50 % + NIACINA b3 30g/ T + PIRIDOXINA B6 5g/ T + PREMEZCLA VITAMINICA MINERAL 0.50 % + Proteína 24 % + RIBOFLAVINA B2 8g/ T + Salvado de trigo 5.00 % + SEBO 5.00 % + Selenio 0,5g/ T + TIAMINA B1 5.6g/ T + TORTA DE SOYA 20.00 % + Vitamina A 22,000,000.00 UI/ T + Vitamina C 158 g/ T + vitamina D3 2,000,000.00 UI/ T + VITAMINA E 80 g/ T + Vitamina K 4 g/ T + Yodo 1.5 g/ T + ZINC 160 g/ T</t>
  </si>
  <si>
    <t>CONTEGRAL S.A.S. - Colombia</t>
  </si>
  <si>
    <t>16A1-10315-AGROCALIDAD</t>
  </si>
  <si>
    <t>FUNDAS DE POLIPROPILENO Y/O POLIETILENO LAMINADO DE 0.5 KG, FUNDAS DE POLIPROPILENO Y/O POLIETILENO LAMINADO DE 1 KG, FUNDAS DE POLIPROPILENO Y/O POLIETILENO LAMINADO DE 2 KG, FUNDAS DE POLIPROPILENO Y/O POLIETILENO LAMINADO DE 4 KG, FUNDAS DE POLIPROPILENO Y/O POLIETILENO LAMINADO DE 5 KG, FUNDAS DE POLIPROPILENO Y/O POLIETILENO LAMINADO DE 10 KG, FUNDAS DE POLIPROPILENO Y/O POLIETILENO LAMINADO DE 15 KG, FUNDAS DE POLIPROPILENO Y/O POLIETILENO LAMINADO DE 20 KG, FUNDAS DE POLIPROPILENO Y/O POLIETILENO LAMINADO DE 30 KG, FUNDAS DE POLIPROPILENO Y/O POLIETILENO LAMINADO DE 40 KG</t>
  </si>
  <si>
    <t>ACIDO FOLICO B9 1.00 PPM + Ácido pantoténico B5 12.00 PPM + ARROZ CRISTAL 75.00 Kg/ T + BHT 0.25 Kg/ T + Biotina 0.25 PPM + CENIZA MAX 10 % + Cloruro de colina 60% 0.40 Kg/ T + Cobre 8.00 PPM + CROMO 0.20 PPM + DIGERIDO DE POLLO 15.00 T + Fibra 3 % + FRIJOL SOYA TOSTADO 36.59 Kg/ T + Gluten de Maíz 80.00 Kg/ T + Grasa 12 % + Harina de Arroz 50.00 Kg/ T + HARINA DE CARNE 76.08 Kg/ T + HARINA DE POLLO 73.92 Kg/ T + Harina de Trigo 75.00 Kg/ T + Hierro 120.00 PPM + Humedad 10 % + LEVADURA 12.65 Kg/ T + MAIZ MOLIDO 249.73 Kg/ T + Manganeso 7.00 PPM + MELAZA 5.00 Kg/ T + NIACINA B3 30.00 PPM + PIRIDOXINA B6 5.00 PPM + PREMEZCLA VITAMINICA MINERAL 5.00 Kg/ T + Proteína 28 % + RIBOFLAVINA B2 7.00 PPM + SAL 5.00 Kg/ T + Salvado de trigo 10.01 Kg/ T + SEBO 66.96 Kg/ T + Selenio 0.50 PPM + TIAMINA B1 5.60 PPM + TORTA DE SOYA 160.41 Kg/ T + TOTAL 1000 Kg/ T + Vitamina A 20.000.000 UI/ T + Vitamina B12 0.003 PPM + vitamina D3 2.000.000 UI/ T + VITAMINA E 70.00 PPM + Vitamina K 3.00 PPM + Yodo 1.5 PPM + ZINC 150.00 PPM</t>
  </si>
  <si>
    <t>FABRICADO POR CONTEGRAL S.A.S PARA FINCA S.A.S. - Colombia</t>
  </si>
  <si>
    <t>16A1-10356-AGROCALIDAD</t>
  </si>
  <si>
    <t>FUNDAS LAMINADAS DE POLIPROPILENO CONTENIENDO 1.5 KG, FUNDAS LAMINADAS DE POLIPROPILENO CONTENIENDO 2 KG, FUNDAS LAMINADAS DE POLIPROPILENO CONTENIENDO 4 KG, FUNDAS LAMINADAS DE POLIPROPILENO CONTENIENDO 9 KG, FUNDAS LAMINADAS DE POLIPROPILENO CONTENIENDO 25 KG, FUNDAS LAMINADAS DE POLIPROPILENO CONTENIENDO 30 KG, FUNDAS LAMINADAS DE POLIPROPILENO CONTENIENDO 1 LB, FUNDAS LAMINADAS DE POLIPROPILENO CONTENIENDO 0.1 KG, FUNDAS LAMINADAS DE POLIPROPILENO CONTENIENDO 0.45 KG, FUNDAS LAMINADAS DE POLIPROPILENO CONTENIENDO 15 KG, FUNDAS LAMINADAS DE POLIPROPILENO CONTENIENDO 18 KG</t>
  </si>
  <si>
    <t>CENIZA MAX 10.00 % + FIBRA (MAX) 4.00 % + GRASA (MIN) 8.00 % + Humedad Max 10.00 % + PROTEÍNA (MIN) 28.00 %</t>
  </si>
  <si>
    <t>ALIMENTO BALANCEADO PARA PERROS CACHORROS DE 15 A 90 Kg Aplicado a Caninos</t>
  </si>
  <si>
    <t>MIGRACION DE DATOS (PRODUCTO REEVALUADO 18/12/2018)</t>
  </si>
  <si>
    <t>EMPAQUES DE POLIPROPILENO Y POLIPROPILENO ALUMINADO DE 100 GRAMOS , EMPAQUES DE POLIPROPILENO Y POLIPROPILENO ALUMINADO DE 2 KILOS , EMPAQUES DE POLIPROPILENO Y POLIPROPILENO ALUMINADO DE 15 KILOS , EMPAQUES DE POLIPROPILENO Y POLIPROPILENO ALUMINADO DE 30 KILOS , EMPAQUES DE POLIPROPILENO Y POLIPROPILENO ALUMINADO DE 4 KG, EMPAQUES DE POLIPROPILENO Y POLIPROPILENO ALUMINADO DE 9 KG</t>
  </si>
  <si>
    <t>1791843312001</t>
  </si>
  <si>
    <t>EMPRESAS CAROZZI ECUADOR S.A.</t>
  </si>
  <si>
    <t>MOLITALIA S.A. - Perú</t>
  </si>
  <si>
    <t>ALIPERRO ALIMENTO PARA PERRO S.A.</t>
  </si>
  <si>
    <t>MIGRACIÓN DE DATOS /</t>
  </si>
  <si>
    <t>BOLSAS PLÁSTICAS COEXTRUIDO DE 3 CAPAS PE/BOPP Ó PE/PE CONTENIENDO 400 GRAMOS , BOLSAS PLÁSTICAS COEXTRUIDO DE 3 CAPAS PE/BOPP Ó PE/PE CONTENIENDO 2 KILOS , BOLSAS PLÁSTICAS COEXTRUIDO DE 3 CAPAS PE/BOPP Ó PE/PE CONTENIENDO 4 KILOS , BOLSAS PLÁSTICAS COEXTRUIDO DE 3 CAPAS PE/BOPP Ó PE/PE CONTENIENDO 8 KILOS , BOLSAS PLÁSTICAS COEXTRUIDO DE 3 CAPAS PE/BOPP Ó PE/PE CONTENIENDO 17 KILOS , BOLSAS PLÁSTICAS COEXTRUIDO DE 3 CAPAS PE/BOPP Ó PE/PE CONTENIENDO 22,7 KILOS , BOLSAS PLÁSTICAS COEXTRUIDO DE 3 CAPAS PE/BOPP Ó PE/PE CONTENIENDO 475 G</t>
  </si>
  <si>
    <t>16A1-11754-AGROCALIDAD</t>
  </si>
  <si>
    <t>BOLSAS PLÁSTICAS COEXTRUIDO DE 3 CAPAS PE/BOPP Ó PE/PE CONTENIENDO 1 KILO , BOLSAS PLÁSTICAS COEXTRUIDO DE 3 CAPAS PE/BOPP Ó PE/PE CONTENIENDO 2 KILOS , BOLSAS PLÁSTICAS COEXTRUIDO DE 3 CAPAS PE/BOPP Ó PE/PE CONTENIENDO 4 KILOS , BOLSAS PLÁSTICAS COEXTRUIDO DE 3 CAPAS PE/BOPP Ó PE/PE CONTENIENDO 8 KILOS , BOLSAS PLÁSTICAS COEXTRUIDO DE 3 CAPAS PE/BOPP Ó PE/PE CONTENIENDO 17 KILOS , BOLSAS PLÁSTICAS COEXTRUIDO DE 3 CAPAS PE/BOPP Ó PE/PE CONTENIENDO 475 G</t>
  </si>
  <si>
    <t>TRANSFERENCIA DE TITULARIDAD (22/04/2019)</t>
  </si>
  <si>
    <t>TRANSFERENCIA DE TITULARIDAD (23/04/2019)</t>
  </si>
  <si>
    <t>FUNDAS LAMINADAS DE 1 KILO , FUNDAS LAMINADAS DE 3 KILOS , FUNDAS LAMINADAS DE 7.5 KILOS , FUNDAS LAMINADAS DE 15 KILOS , FUNDAS LAMINADAS DE 18 KG, FUNDAS LAMINADAS DE 22.5 KG</t>
  </si>
  <si>
    <t>BOLSAS IMPRESAS CONFORMADAS POR UN LAMINADO DE MATERIAL PLÁSTICO COMPUESTO DE POLIPROFENO Y POLIETILENO EN PRESENTACIONES DE 1,5 KILOS , BOLSAS IMPRESAS CONFORMADAS POR UN LAMINADO DE MATERIAL PLÁSTICO COMPUESTO DE POLIPROFENO Y POLIETILENO EN PRESENTACIONES DE 12 KILOS , BOLSAS IMPRESAS CONFORMADAS POR UN LAMINADO DE MATERIAL PLÁSTICO COMPUESTO DE POLIPROFENO Y POLIETILENO EN PRESENTACIONES DE 20 KG, BOLSAS IMPRESAS CONFORMADAS POR UN LAMINADO DE MATERIAL PLÁSTICO COMPUESTO DE POLIPROFENO Y POLIETILENO EN PRESENTACIONES DE 23 KG</t>
  </si>
  <si>
    <t>PELLETS EN BOLSAS IMPRESAS CONFORMADAS POR UN LAMINADO DE MATERIAL PLÁSTICO COMPUESTO POR POLIPROPILENO Y POLIETILENO EN PRESENTACIONES DE 0,5 KILOS , PELLETS EN BOLSAS IMPRESAS CONFORMADAS POR UN LAMINADO DE MATERIAL PLÁSTICO COMPUESTO POR POLIPROPILENO Y POLIETILENO EN PRESENTACIONES DE 1,5 KILOS , PELLETS EN BOLSAS IMPRESAS CONFORMADAS POR UN LAMINADO DE MATERIAL PLÁSTICO COMPUESTO POR POLIPROPILENO Y POLIETILENO EN PRESENTACIONES DE 20 KILOS , PELLETS EN BOLSAS IMPRESAS CONFORMADAS POR UN LAMINADO DE MATERIAL PLÁSTICO COMPUESTO POR POLIPROPILENO Y POLIETILENO EN PRESENTACIONES DE 23 KG, Bolsa conteniendo 24 bolsas C/U de 1 KG</t>
  </si>
  <si>
    <t>Bolsas de Polipropileno de 0,5 KG, Bolsas de Polipropileno de 1.5 KG, Bolsas de Polipropileno de 20 KG, Bolsas de Polipropileno de 23 KG</t>
  </si>
  <si>
    <t>SPIKE JUNIOR</t>
  </si>
  <si>
    <t>BOLSA BILAMINADA PARA 15 KG, BOLSA BILAMINADA PARA 20 KG</t>
  </si>
  <si>
    <t>ACIDO FOLICO 0,36 MG/ KG + Ácido Fólico 0,36 MG/ KG + ACIDO PANTOTENICO 12,00 MG/ KG + Cobalto 0,25 MG/ KG + Cobre 30,00 MG/ KG + COLINA 1.200,00 MG/ KG + Hierro 40,00 MG/ KG + Magnesio 20,00 MG/ KG + Selenio 0,10 MG/ KG + Vitamina A 12.000.000 UI KG + Vitamina B1 3,60 MG/ KG + Vitamina B12 48,00 mcg/ KG + Vitamina B2 6,00 MG/ KG + Vitamina B6 4,80 MG/ KG + Vitamina C 120,00 MG/ KG + vitamina D3 1.200.000 UI/ KG + VITAMINA E 120,00 UI/ KG + VITAMINA H 120,00 UI/ KG + VITAMINA PP 30,00 MG/ KG + Yodo 1,5 MG/ KG + ZINC 70,00 MG/ KG</t>
  </si>
  <si>
    <t>RENAL CANINE</t>
  </si>
  <si>
    <t>16A1-12651-AGROCALIDAD</t>
  </si>
  <si>
    <t>BOLSA DE PET CON PVDC; DE LDPE Y PE 20 GRAMOS , BOLSA DE PET CON PVDC; DE LDPE Y PE 40 GRAMOS , BOLSA DE PET CON PVDC; DE LDPE Y PE 50 GRAMOS , BOLSA DE PET CON PVDC; DE LDPE Y PE 60 GRAMOS , BOLSA DE PET CON PVDC; DE LDPE Y PE 100 GRAMOS , BOLSA DE PET CON PVDC; DE LDPE Y PE 150 GRAMOS , BOLSA DE PET CON PVDC; DE LDPE Y PE 180 GRAMOS , BOLSA DE PET CON PVDC; DE LDPE Y PE 195 GRAMOS , BOLSA DE PET CON PVDC; DE LDPE Y PE 200 GRAMOS , BOLSA DE PET CON PVDC; DE LDPE Y PE 300 GRAMOS , BOLSA DE PET CON PVDC; DE LDPE Y PE 400 GRAMOS , BOLSA DE PET CON PVDC; DE LDPE Y PE 500 GRAMOS , BOLSA DE PET CON PVDC; DE LDPE Y PE 600 GRAMOS , BOLSA DE PET CON PVDC; DE LDPE Y PE 800 GRAMOS , BOLSA DE PET CON PVDC; DE LDPE Y PE 1 KILO , BOLSA DE PET CON PVDC; DE LDPE Y PE 1.2 KILOS , BOLSA DE PET CON PVDC; DE LDPE Y PE 1.5 KILOS , BOLSA DE PET CON PVDC; DE LDPE Y PE 2 KILOS , BOLSA DE PET CON PVDC; DE LDPE Y PE 2.5 KILOS , BOLSA DE PET CON PVDC; DE LDPE Y PE 3 KILOS , BOLSA DE PET CON PVDC; DE LDPE Y PE 3.5 KILOS , BOLSA DE PET CON PVDC; DE LDPE Y PE 4 KILOS , BOLSA DE PET CON PVDC; DE LDPE Y PE 4.5 KILOS , BOLSA DE PET CON PVDC; DE LDPE Y PE 5 KILOS , BOLSA DE PET CON PVDC; DE LDPE Y PE 6 KILOS , BOLSA DE PET CON PVDC; DE LDPE Y PE 6.5 KILOS , BOLSA DE PET CON PVDC; DE LDPE Y PE 7 KILOS , BOLSA DE PET CON PVDC; DE LDPE Y PE 7.5 KILOS , BOLSA DE PET CON PVDC; DE LDPE Y PE 8 KILOS , BOLSA DE PET CON PVDC; DE LDPE Y PE 8.5 KILOS , BOLSA DE PET CON PVDC; DE LDPE Y PE 9 KILOS , BOLSA DE PET CON PVDC; DE LDPE Y PE 10 KILOS , BOLSA DE PET CON PVDC; DE LDPE Y PE 11 KILOS , BOLSA DE PET CON PVDC; DE LDPE Y PE 12 KILOS , BOLSA DE PET CON PVDC; DE LDPE Y PE 13 KILOS , BOLSA DE PET CON PVDC; DE LDPE Y PE 14 KILOS , BOLSA DE PET CON PVDC; DE LDPE Y PE 15 KILOS , BOLSA DE PET CON PVDC; DE LDPE Y PE 16 KILOS , BOLSA DE PET CON PVDC; DE LDPE Y PE 17 KILOS , EN BOLSAS PET; PETMET Y PE. PRESENTACIONES DE 18 KILOS , EN BOLSAS PET; PETMET Y PE. PRESENTACIONES DE 20 KILOS</t>
  </si>
  <si>
    <t>Bolsas de 500 G, Bolsas de 1 KG, Bolsas de 2 KG, Bolsas de 4 KG, Bolsas de 8 KG, Bolsas de 17 KG, Bolsas de 22 KG</t>
  </si>
  <si>
    <t>EMPAQUES DE POLIETILENO LAMINADO MAS POLIESTER DE GRADO ALIMENTICIO CONTENIENDO 100 G, EMPAQUES DE POLIETILENO LAMINADO MAS POLIESTER DE GRADO ALIMENTICIO CONTENIENDO 1 LB, EMPAQUES DE POLIETILENO LAMINADO MAS POLIESTER DE GRADO ALIMENTICIO CONTENIENDO 2 KG, EMPAQUES DE POLIETILENO LAMINADO MAS POLIESTER DE GRADO ALIMENTICIO CONTENIENDO 4 KG, EMPAQUES DE POLIETILENO LAMINADO MAS POLIESTER DE GRADO ALIMENTICIO CONTENIENDO 9 KG</t>
  </si>
  <si>
    <t>PRO PLAN ACTIVE MIND RAZAS PEQUEÑAS</t>
  </si>
  <si>
    <t>LAMINADO POLIESTER(PET)12 MICRONES+POLIETILENO(PE) 1 KG, LAMINADO POLIESTER(PET)12 MICRONES+POLIETILENO(PE) 3 KG, LAMINADO POLIESTER(PET)12 MICRONES+POLIETILENO(PE) 7.5 KG</t>
  </si>
  <si>
    <t>ACEITE DE PESCADO 0.35 % + ACEITE VEGETAL 3.17 % + ACIDO ASCORBICO 0.01 % + ACIDO FOLICO 0.01 % + ARROZ CERVECERO 8.00 % + CALCIO (MIN/MAX) 1.0 - 1.6 % + CARBONATO DE CALCIO 0.02 % + CLORHIDRATO DE PIRIDOXINA 0.01 % + cloruro de colina 0.01 % + CLORURO DE POTASIO 0.08 % + Digesto animal 2.00 % + FIBRA BRUTA MAX 3.0 % + FOSFATO BICÁLCICO 0.15 % + FOSFORO (MIN/MAX) 0.8 - 1.3 % + Gluten de Maíz 15.00 % + Gluten de trigo 0.70 % + GRASA BRUTA (MIN) 15.0 % + GRASA VACUNA Y/O GRASA PORCINA Y/O ACEITE DE POLLO PRESERVADOS CON TOCOFEROLES MEZCLADOS (FUENTE DE VITAMINA E) 1.30 % + Harina de subproductos de pollo 17.00 % + Humedad MAX 12 % + IODATO DE CALCIO 0.01 % + L-Lisina 0.01 % + MAIZ 9.00 % + MINERALES MAX 7.5 % + MONONITRATO DE TIAMINA 0.01 % + Pantotenato de Calcio 0.01 % + POLLO 21.00 % + PROTEÍNA BRUTA (MIN) 29.0 % + Proteinato de Cobre 0.01 % + Proteinato de Manganeso 0.01 % + Proteinato de Zinc 0.01 % + SAL 0.04 % + SALVADO DE MAÍZ 6.00 % + Selenito de sodio 0.01 % + Sulfato de Cobre 0.01 % + SULFATO DE MANGANESO 0.01 % + Sulfato de Zinc 0.01 % + Sulfato Ferroso 0.01 % + SUPLEMENTO VITAMINICO (A, D3, E, B12) 0.01 % + suplemento de riboflavina 0.01 % + Trigo 16.00 %</t>
  </si>
  <si>
    <t>LAMINADO POLIESTER(BOOP)12 MICRONES+POLIETILENO(PE)115 MICRONES 7.5 KG, LAMINADO POLIESTER (PET) 12 MICRONES + POLIETILENO (PE) 105 MICRONES PARA 1 KG, LAMINADO POLIESTER (PET) 12 MICRONES + POLIETILENO (PE) 115 MICRONES PARA 3 KG</t>
  </si>
  <si>
    <t>ACEITE DE PESCADO 0.70 % + ACIDO ASCORBICO (FUENTE DE VITAMINA C) 0.01 % + ACIDO FOLICO 0.01 % + ARROZ CERVECERO 17.00 % + CALCIO 1.0-% - 1.6 % + CLORHIDRATO DE PIRIDOXINA 0.01 % + cloruro de colina 0.03 % + CLORURO DE POTASIO 0.35 % + Digesto animal (a base de subproductos de pollo y/o porcino) 3.00 % + DL-METIONINA 0.01 % + FIBRA BRUTA 3 % + FOSFATO BICÁLCICO 0.15 % + FOSFORO 0.8% - 1.2 % + Gluten de Maíz 9.00 % + Grasa Bruta 20 % + GRASA VACUNA/O GRASA PORCINA Y(ACEITE DE POLLO PRESERVADOS CON TOCOFEROLES MEZCLADOS/ FUENTE DE VITAMINA E) 8.00 % + Harina de subproductos de pollo 16.00 % + HUEVO EN POLVO 1.30 % + Humedad Max 12 % + IODATO DE CALCIO 0.01 % + L-CISTEINA 0.01 % + LEVADURA SECA DE CERVECERÍA (FUENTE NATURAL DE BETAGLUCANOS) 2.00 % + L-Lisina 0.09 % + MAIZ 15.00 % + Minerales 7.5 % + MONONITRATO DE TIAMINA 0.01 % + Niacina 0.01 % + Pantotenato de Calcio 0.01 % + POLLO 21.00 % + Proteína Bruta 31 % + SAL 0.20 % + Selenito de sodio 0.01 % + Sulfato de Cobre 0.01 % + SULFATO DE MANGANESO 0.01 % + Sulfato de Zinc 0.01 % + SULFATO FERROSO 0.01 % + suplemento de riboflavina 0.01 % + Suplemento vitaminas (A, D-3, E, B-12) 0.01 % + Taurina 0.02 % + Trigo 6.00 %</t>
  </si>
  <si>
    <t>PRO PLAN DELICATE STRUCTURE RAZAS MINI Y PEQUEÑAS</t>
  </si>
  <si>
    <t>LAMINADO DE POLIESTER (PET) + POLIETILENO (PE) CONTENIENDO 1 KG, LAMINADO DE POLIESTER (PET) + POLIETILENO (PE) CONTENIENDO 3 KG, LAMINADO DE POLIÉSTER (BOOP) + POLIETILENO (PE) DE 7.5 KG</t>
  </si>
  <si>
    <t>16A1-13099-AGROCALIDAD</t>
  </si>
  <si>
    <t>BOLSAS DE POLIETILENO 60 G, BOLSAS DE POLIETILENO DE 100 G, BOLSAS DE POLIETILENO DE 200 G, BOLSAS DE POLIETILENO DE 450 G, BOLSAS DE POLIETILENO DE 1 KG, BOLSAS DE POLIETILENO DE 1.5 KG, BOLSAS DE POLIETILENO DE 1.8 KG, BOLSAS DE POLIETILENO DE 2 KG, BOLSAS DE POLIETILENO DE 2.2 KG, BOLSAS DE POLIETILENO DE 3 KG, BOLSAS DE POLIETILENO DE 3.3 KG, BOLSAS DE POLIETILENO DE 4 KG, BOLSAS DE POLIETILENO DE 4.4 KG, BOLSAS DE POLIETILENO DE 7.5 KG, BOLSAS DE POLIETILENO DE 9 KG, BOLSAS DE POLIETILENO DE 9.9 KG, BOLSAS DE POLIETILENO DE 15 KG, BOLSAS DE POLIETILENO DE 16.5 KG, BOLSAS DE POLIETILENO DE 18 KG, BOLSAS DE POLIETILENO DE 19.8 KG, BOSLAS DE POLIETILENO DE 25 KG, BOLSAS DE POLIETILENO DE 30 KG, BOLSAS DE POLIETILENO DE 33 KG, BOLSAS DE PAPEL DE 1 KG, BOLSAS DE PAPEL DE 1.5 KG, BOLSAS DE PAPEL DE 1.8 KG, BOLSAS DE PAPEL DE 2 KG, BOLSAS DE PAPEL DE 2.2 KG, BOLSAS DE PAPEL DE 3 KG, BOLSAS DE PAPEL DE 3.3 KG, BOLSAS DE PAPEL 4 KG, BOLSAS DE PAPEL DE 4.4 KG, BOLSAS DE PAPEL DE 7.5 KG, BOLSAS DE PAPEL DE 9.9 KG, CAJAS DE 1 KG, CAJAS DE 1.5 KG, CAJAS DE 1.8 KG, CAJAS DE 2 KG, CAJAS DE 2.2 KG, TARROS DE 1 KG, TARROS DE 1.5 KG, TARROS DE 1.8 KG, TARROS DE 2 KG, TARROS DE 2.2 KG, TARROS DE 3 KG, TARROS DE 3.3 KG, TARROS DE 4 KG, TARROS DE 4.4 KG, TARROS DE 7.5 KG, TARROS DE 9 KG, TARROS DE 9.9 KG, TARROS DE 15 KG, TARROS DE 16.5 KG, BOLSAS DE POLIETILENO DE 27.5 KG, BOLSA DE PAPEL DE 9 KG, VASO PLÁSTICO (MUESTRA) DE 60 G, VASO PLÁSTICO (MUESTRA) DE 100 G</t>
  </si>
  <si>
    <t>ACEITE DE ORIGEN ANIMAL 1.75 % + ACEITE DE ORIGEN VEGETAL 1.75 % + ACIDO FOLICO 0.00011289 % + Arroz 9.50 % + BIOMOS 1.20000000 % + Biotina 0.0752582 % + CALCIO 0.8-2.2 % + CENIZA MAX 10 % + Cobre 0.00274692 % + Colina 0.33866 % + Fibra cruda 3-5 % + FOSFATO DE DICÁLCICO 2 % + Fósforo 0.8-2 % + Grasa 8-12 % + Grasa Animal 1.00 % + HARINA DE AVES 32.00 % + Hierro 0.03020328 % + Humedad 10-13 % + Magnesio 0.04 % + MAIZ 9.00 % + Manganeso 0.00188 % + Niacina 0.00752582 % + PANELA 3.50 % + PANTOTÉNICO 0.00376291 % + Pasta de soya 7.00 % + Proteína 25-30 % + Pulpa de Remolacha 1.00 % + SAL 0.40 % + Selenio 4.1392E-05 % + SUBRODUCTO DE TRIGO 18.20 % + Trigo 10.00 % + Vitamina A 0.003762 % + Vitamina B1 0.00112887 % + Vitamina B12 0.01505164 % + Vitamina B2 0.00188145 % + Vitamina B6 0.00150516 % + VITAMINA C 0.1 % + VITAMINA D3 0.00037629 % + VITAMINA E 0.03010328 % + VITAMINA K3 0.00037629 % + VITAMINAS Y MINERALES 4.90 % + Yodo 0.00056444 % + Zeolita 1 % + ZINC 0.04515 %</t>
  </si>
  <si>
    <t>BOLSA DE POLIETILENO DE 60 G, BOLSA DE POLIETILENO DE 100 G, BOLSA DE POLIETILENO DE 200 G, BOLSA DE POLIETILENO DE 450 G, BOLSA DE POLIETILENO DE 1 KG, BOLSA DE POLIETILENO DE 1.5 KG, BOLSA DE POLIETILENO DE 1.8 KG, BOLSA DE POLIETILENO DE 2 KG, BOLSA DE POLIETILENO DE 2.2 KG, BOLSA DE POLIETILENO DE 3 KG, BOLSA DE POLIETILENO DE 4 KG, BOLSA DE POLIETILENO DE 4.4 KG, BOLSA DE POLIETILENO DE 7.5 KG, BOLSA DE POLIETILENO DE 9 KG, BOLSA DE POLIETILENO DE 9.9 KG, BOLSA DE POLIETILENO DE 15 KG, BOLSA DE POLIETILENO DE 16.5 KG, BOLSA DE POLIETILENO DE 18 KG, BOLSA DE POLIETILENO DE 19.8 KG, BOLSA DE POLIETILENO DE 25 KG, BOLSA DE POLIETILENO DE 27.5 KG, BOLSA DE POLIETILENO DE 30 KG, BOLSA DE POLIETILENO DE 33 KG, BOLSAS DE PAPEL DE 1 KG, BOLSAS DE PAPEL DE 1.5 KG, BOLSA DE PAPEL DE 1.8 KG, BOLSA DE PAPEL DE 2 KG, BOLSA DE PAPEL DE 2.2 KG, BOLSA DE PAPEL DE 3 KG, BOLSA DE PAPEL DE 3.3 KG, BOLSA DE PAPEL DE 4 KG, BOLSA DE PAPEL DE 4.4 KG, BOLSA DE PAPEL DE 7.5 KG, BOLSA DE PAPEL DE 9.9 KG, CAJAS DE 1 KG, CAJAS DE 1.5 KG, CAJAS DE 1.8 KG, CAJAS DE 2 KG, CAJAS DE 2.2 KG, TACHOS DE 1 KG, TACHOS DE 1.5 KG, TACHOS DE 2 KG, TACHOS DE 3 KG, TACHOS DE 3.3 KG, TACHOS DE 4 KG, TACHOS DE 4.4 KG, TACHOS DE 7.5 KG, TACHOS DE 9 KG, TACHOS DE 9.9 KG, TACHOS DE 15 KG, TACHOS DE 16.5 KG, VASOS PLÁSTICOS (MUESTRAS) DE 60 G, VASOS PLÁSTICOS (MUESTRAS) DE 100 G, TACHOS DE 1.8 KG, TACHOS DE 2.2 KG, BOLSAS DE POLIETILENO DE 3.3. KG, BOLSAS DE PAPEL 9 KG</t>
  </si>
  <si>
    <t>Bolsas de 500 G, Bolsas de 1 KG, Bolsas de 2 KG, Bolsas de 4 KG, Bolsas de 8 KG, Bolsas de 17 KG, Bolsas de 22 KG, BOLSAS PREFORMADAS DE POLIETILENO TRANSPARENTE TERMOSELLABLE CONTENIENDO 250 G, BOLSAS PREFORMADAS DE POLIETILENO TRANSPARENTE TERMOSELLABLE CONTENIENDO 25 KG</t>
  </si>
  <si>
    <t>BOLSAS PREFORMADAS DE POLIETILENO TRASPARENTE TERMOSELLABLE CONTENIDO 500 G, BOLSAS PREFORMADAS DE POLIETILENO TRASPARENTE TERMOSELLABLE CONTENIDO 1 KG, BOLSAS PREFORMADAS DE POLIETILENO TRASPARENTE TERMOSELLABLE CONTENIDO 4 KG, BOLSAS PREFORMADAS DE POLIETILENO TRASPARENTE TERMOSELLABLE CONTENIDO 17 KG, BOLSAS PREFORMADAS DE POLIETILENO TRASPARENTE TERMOSELLABLE CONTENIDO 2 KG, BOLSAS PREFORMADAS DE POLIETILENO TRASPARENTE TERMOSELLABLE CONTENIDO 8 KG, BOLSAS PREFORMADAS DE POLIETILENO TRASPARENTE TERMOSELLABLE CONTENIDO 22 KG, BOLSAS PREFORMADAS DE POLIETILENO TRASPARENTE TERMOSELLABLE CONTENIDO 250 G, BOLSAS PREFORMADAS DE POLIETILENO TRASPARENTE TERMOSELLABLE CONTENIDO 25 KG</t>
  </si>
  <si>
    <t>Pedigree Vital Protection Adultos Razas Pequeñas E3 ELIMINAR</t>
  </si>
  <si>
    <t>Aceite de Pollo 2.97 % + Ácido Fólico 0.004 % + Ácido pantoténico 0.004 % + Antioxidante BHT/BHA 0.02 % + Biotina 0.004 % + CALCIO 1 % + CENIZA MAX 12 % + Clolor Tartrazina 0.01 % + Cloruro de Colina 0.15 % + CLORURO DE POTASIO 0.37 % + CLORURO DE SODIO 0.87 % + Colina 0.004 % + Color Natural Caramelo 0.5 % + Dioxido de Titanio 0.07 % + Espinaca en Polvo 0.004 % + Extracto de Pollo 2.52 % + Fibra cruda 4 % + Fosfato Dicálcico 1.55 % + Fósforo 0.9 % + Gluten de Maíz 0.97 % + Grasa cruda 8 % + Harina de subproductos de pollo 16.02 % + Harina de subproductos de pollo 9.51 % + Humedad 12 % + Maìz 59.71 % + Niacina 0.004 % + Óxido de Zinc 0.04 % + Proteina cruda 21 % + Salvado de Trigo 4.66 % + Sulfato de Cobre 0.004 % + Vitamina A 0.004 % + Vitamina B1 0.004 % + Vitamina B12 0.004 % + Vitamina B2 0.004 % + Vitamina B6 0.004 % + VITAMINA D3 0.004 % + VITAMINA E 0.004 % + Yodato de Calcio 0.004 %</t>
  </si>
  <si>
    <t>PRO PLAN ACTIVE MIND RAZAS MEDIANAS Y GRANDES</t>
  </si>
  <si>
    <t>ACEITE DE PESCADO 0.35 % + Aceite Vegetal 3.17 % + ACIDO ASCORBICO 0.01 % + ACIDO FOLICO 0.01 % + ARROZ CERVECERO 19.00 % + CALCIO (min/max) 1.0 / 1.6 % + Carbonato de Calcio 0.02 % + CLORHIDRATO DE PIRIDOXINA 0.01 % + cloruro de colina 0.01 % + CLORURO DE POTASIO 0.08 % + Digesto animal 2.00 % + Fibra cruda 3.0 % + FOSFATO BICÁLCICO 0.15 % + FOSFORO (min/max) 0.8 /1.3 % + Gluten de Maíz 13.00 % + Grasa cruda 12.0 % + GRASA VACUNA/O GRASA PORCINA Y(ACEITE DE POLLO PRESERVADOS CON TOCOFEROLES MEZCLADOS/ FUENTE DE VITAMINA E) 1.30 % + Harina de subproductos de pollo 18.00 % + HUEVO EN POLVO 0.70 % + Humedad 12 % + IODATO DE CALCIO 0.01 % + L-Lisina 0.01 % + MAIZ 7.00 % + Minerales 7.5 % + MONONITRATO DE TIAMINA 0.01 % + Niacina 0.01 % + Pantotenato de Calcio 0.01 % + POLLO 20.00 % + Proteina cruda 28 % + Proteinato de Cobre 0.01 % + Proteinato de Manganeso 0.01 % + Proteinato de Zinc 0.01 % + SAL 0.04 % + SALVADO DE MAÍZ 5.00 % + Selenito de sodio 0.01 % + Sulfato de Cobre 0.01 % + SULFATO DE MANGANESO 0.01 % + Sulfato de Zinc 0.01 % + Sulfato Ferroso 0.01 % + SUPLEMENTO VITAMINICO (A, D3, E, B12) 0.01 % + suplemento de riboflavina 0.01 % + Trigo 10.00 %</t>
  </si>
  <si>
    <t>EMPAQUE DE PELICULA LAMINADA DE PET Y LDPE DE 80 G, EMPAQUE DE PELICULA LAMINADA DE PET Y LDPE DE 100 G, EMPAQUE DE PELICULA LAMINADA DE PET Y LDPE DE 300 G, EMPAQUE DE PELICULA LAMINADA DE PET Y LDPE DE 500 G, EMPAQUE DE PELICULA LAMINADA DE PET Y LDPE DE 200 G</t>
  </si>
  <si>
    <t>ACEITE DE PESCADO DESODORIZADO (OMEGA 3) 0,0350 % + AGUA NECESARIA PARA PROCESO :VALOR APROXIMADO20,5000 % + ALBAHACA DESHIDRATADA 0,0960 % + ANTIOXIDANTES:ETOXIQUIN 0,2000 % + ARROZ EXTRUIDO MOLIDO 5,7320 % + BIOTINA 0,0040 % + carbonato de calcio 0,3426 % + COLÁGENO 0,1000 % + CONSERVANTES : ANTIFÚNGICOS-COMPUESTOS PROPIONICOS, SORBATO DE POTASIO 0,2000 % + FIBRA INSOLUBLE 4,1130 % + FIBRA (MAX) 6 % + FOSFATO DICÁLCICO 0,2500 % + Grasa Animal 1,8000 % + GRASA (MAX) 10 % + HARINA DE CARNE 19,9410 % + Harina de Trigo 39,1290 % + HIDROLIZADO DE HIGADO 4,0000 % + Humedad Max 10 % + Lecitina de Soya 2,2500 % + Metionina 0,1000 % + OLEORRESINA DE ALBAHACA 0,0044 % + OXIDO DE ZINC 0,1000 % + Pantotenato de Calcio 0,030 % + POLVO DE HORNEAR 0,2500 % + PREMEZCLA DE VITAMINAS Y MINERALES 0,1000 % + Proteina cruda 15 % + SAL 0,7500 %</t>
  </si>
  <si>
    <t>BOLSAS DE PELÍCULA LAMINADA PET Y LDPE PIGMENTADO BLANCO EN 80 G, BOLSAS DE PELÍCULA LAMINADA PET Y LDPE PIGMENTADO BLANCO EN 100 G, BOLSAS DE PELÍCULA LAMINADA PET Y LDPE PIGMENTADO BLANCO EN 500 G, BOLSAS DE PELÍCULA LAMINADA PET Y LDPE PIGMENTADO BLANCO EN 300 G, BOLSAS DE PELICULA LAMINADA PET Y LDPE PIGMENTADO BLANCO EN 200 G</t>
  </si>
  <si>
    <t>ACEITE DE PESCADO DESODORIZADO (OMEGA 3) 0,0350 % + AGUA NECESARIA PARA PROCESO :VALOR APROXIMADO20,5000 % + ANTIOXIDANTE (ETOXIQUINA) 0,2000 % + ARROZ EXTRUIDO MOLIDO 5,7320 % + carbonato de calcio 0,0980 % + CONSERVANTES :ANTÍFUNGICOS-COMPUESTOS PRÓPIONICOS (0,1%) + SORBATO DE POTASIO (0,1%) 0,2000 % + FIBRA INSOLUBLE 4,1130 % + FIBRA (MAX) 6.0 % + FOSFATO DICÁLCICO 0,2500 % + Grasa DE ORIGEN ANIMAL (SEBO) 1,800 % + GRASA CRUDA (MAX) 10.0 % + HARINA DE CARNE 19,9410 % + Harina de Trigo 39,1290 % + HIDROLIZADO DE HIGADO 4,0000 % + Humedad Max 10.0 % + Lecitina de Soya 2,2500 % + OLEORRESINA DE PEREJIL 0,0044 % + PEREJIL DESHIDRATADO 0,0900 % + PIROFOSFATO ÁCIDO DE SODIO 0,5500 % + POLVO DE HORNEAR 0,2500 % + PREMEZCLA DE VITAMINAS Y MINERALES 0,1000 % + Proteina cruda 15.0 % + SAL 0,7500 % + TOTAL 100.0000 %</t>
  </si>
  <si>
    <t>BOLSAS DE POLIPROPILENO Y POLIETILENO DE 3 KG, BOLSAS DE POLIPROPILENO Y POLIETILENO DE 15 KG, BOLSAS DE POLIPROPILENO Y POLIETILENO DE 20 KG, BOLSAS DE POLIPROPILENO Y POLIETILENO DE 23 KG</t>
  </si>
  <si>
    <t>BOLSAS IMPRESAS CONFORMADAS POR UN LAMINADO DE MATERIAL PLÁSTICO COMPUESTO POR POLIPROPILENO Y POLIETILENO EN 3 KG, BOLSAS IMPRESAS CONFORMADAS POR UN LAMINADO DE MATERIAL PLÁSTICO COMPUESTO POR POLIPROPILENO Y POLIETILENO EN 12 KG, BOLSAS IMPRESAS CONFORMADAS POR UN LAMINADO DE MATERIAL PLÁSTICO COMPUESTO POR POLIPROPILENO Y POLIETILENO EN 20 KG, BOLSAS IMPRESAS CONFORMADAS POR UN LAMINADO DE MATERIAL PLÁSTICO COMPUESTO POR POLIPROPILENO Y POLIETILENO EN 23 KG</t>
  </si>
  <si>
    <t>BOLSAS LAMINADAS DE POLIPROPILENO Y POLIETILENO CONTENIENDO 1 KG, BOLSAS LAMINADAS DE POLIPROPILENO Y POLIETILENO CONTENIENDO 3 KG, BOLSAS LAMINADAS DE POLIPROPILENO Y POLIETILENO CONTENIENDO 15 KG, BOLSAS LAMINADAS DE POLIPROPILENO Y POLIETILENO CONTENIENDO 20 KG, BOLSAS LAMINADAS DE POLIPROPILENO Y POLIETILENO CONTENIENDO 23 KG</t>
  </si>
  <si>
    <t>ALIMENTO PARA PERROS ADULTOS RAZAS MEDIANAS Y GRANDES SABOR A POLLO PURE NATURE</t>
  </si>
  <si>
    <t>FUNDAS LAMINADAS DE POLIESTER Y POLIETILENO DE BAJA DENSIDAD 2 KG, FUNDAS LAMINADAS DE POLIESTER Y POLIETILENO DE BAJA DENSIDAD 4 KG, FUNDAS LAMINADAS DE POLIESTER Y POLIETILENO DE BAJA DENSIDAD 8 KG, FUNDAS LAMINADAS DE POLIESTER Y POLIETILENO DE BAJA DENSIDAD 15 KG</t>
  </si>
  <si>
    <t>ALIMENTO PARA PERROS ADULTOS RAZAS PEQUEÑAS Y MINIATURAS SABOR A POLLO PURE NATURE</t>
  </si>
  <si>
    <t>ALIMENTO PARA PERROS CACHORROS RAZAS MEDIANAS Y GRANDES SABOR A POLLO PURE NATURE</t>
  </si>
  <si>
    <t>FUNDAS LAMINADAS DE POLIESTER Y POLIETILENO DE BAJA DENSIDAD 2 KG, FUNDAS LAMINADAS DE POLIESTER Y POLIETILENO DE BAJA DENSIDAD 4 KG, FUNDAS LAMINADAS DE POLIESTER Y POLIETILENO DE BAJA DENSIDAD 8 KG, FUNDAS DE POLIETILENO DE BAJA DENSIDAD CONTENIENDO 15 KG</t>
  </si>
  <si>
    <t>ALIMENTO PARA PERROS CACHORROS RAZAS PEQUEÑAS Y MINIATURAS SABOR A POLLO PURE NATURE</t>
  </si>
  <si>
    <t>EMPAQUES DE POLIETILENO LAMINADO MÁS POLIESTER DE GRADO ALIMENTICIO EN PRESENTACIONES DE: 100 G, EMPAQUES DE POLIETILENO LAMINADO MÁS POLIESTER DE GRADO ALIMENTICIO EN PRESENTACIONES DE: 400 G, EMPAQUES DE POLIETILENO LAMINADO MÁS POLIESTER DE GRADO ALIMENTICIO EN PRESENTACIONES DE: 1 LB, EMPAQUES DE POLIETILENO LAMINADO MÁS POLIESTER DE GRADO ALIMENTICIO EN PRESENTACIONES DE: 5 LB, EMPAQUES DE POLIETILENO LAMINADO MÁS POLIESTER DE GRADO ALIMENTICIO EN PRESENTACIONES DE: 10 LB, EMPAQUES DE POLIETILENO LAMINADO MÁS POLIESTER DE GRADO ALIMENTICIO EN PRESENTACIONES DE: 20 LB, EMPAQUES DE POLIETILENO LAMINADO MÁS POLIESTER DE GRADO ALIMENTICIO EN PRESENTACIONES DE: 50 LB, EMPAQUES DE POLIETILENO LAMINADO MÁS POLIESTER DE GRADO ALIMENTICIO EN PRESENTACIONES DE: 70 LB, EMPAQUES DE POLIETILENO LAMINADO MÁS POLIESTER DE GRADO ALIMENTICIO EN PRESENTACIONES DE 35 LB</t>
  </si>
  <si>
    <t>Autorización de uso de sticker por dos años a partir del 09/09/2019</t>
  </si>
  <si>
    <t>EMPAQUES DE POLIETILENO LAMINADO MÁS POLIESTER DE GRADO ALIMENTICIO EN PRESENTACIONES DE: 100 G, EMPAQUES DE POLIETILENO LAMINADO MÁS POLIESTER DE GRADO ALIMENTICIO EN PRESENTACIONES DE: 400 G, EMPAQUES DE POLIETILENO LAMINADO MÁS POLIESTER DE GRADO ALIMENTICIO EN PRESENTACIONES DE: 1 LB, EMPAQUES DE POLIETILENO LAMINADO MÁS POLIESTER DE GRADO ALIMENTICIO EN PRESENTACIONES DE: 5 LB, EMPAQUES DE POLIETILENO LAMINADO MÁS POLIESTER DE GRADO ALIMENTICIO EN PRESENTACIONES DE: 10 LB, EMPAQUES DE POLIETILENO LAMINADO MÁS POLIESTER DE GRADO ALIMENTICIO EN PRESENTACIONES DE: 20 LB, EMPAQUES DE POLIETILENO LAMINADO MÁS POLIESTER DE GRADO ALIMENTICIO EN PRESENTACIONES DE 50 LB, EMPAQUES DE POLIETILENO LAMINADO MÁS POLIESTER DE GRADO ALIMENTICIO EN PRESENTACIONES DE 70 LB, EMPAQUES DE POLIETILENO LAMINADO MÁS POLIESTER DE GRADO ALIMENTICIO EN PRESENTACIONES DE 35 LB</t>
  </si>
  <si>
    <t>MINI ADULT 8+</t>
  </si>
  <si>
    <t>16A1-14338-AGROCALIDAD</t>
  </si>
  <si>
    <t>BOLSAS TRILAMINADAS CONTIENEN POLIESTER METALIZADO DE 12 MICRONES Y UNA CAPA DE POLIETILENO QUE VARIA DE 70 A 100 G/M2, CIERRE TERMO SELLADO PARA 50 G, BOLSAS TRILAMINADAS CONTIENEN POLIESTER METALIZADO DE 12 MICRONES Y UNA CAPA DE POLIETILENO QUE VARIA DE 70 A 100 G/M2, CIERRE TERMO SELLADO PARA 60 G, BOLSAS TRILAMINADAS CONTIENEN POLIESTER METALIZADO DE 12 MICRONES Y UNA CAPA DE POLIETILENO QUE VARIA DE 70 A 100 G/M2, CIERRE TERMO SELLADO PARA 100 G, BOLSAS TRILAMINADAS CONTIENEN POLIESTER METALIZADO DE 12 MICRONES Y UNA CAPA DE POLIETILENO QUE VARIA DE 70 A 100 G/M2, CIERRE TERMO SELLADO PARA 150 G, BOLSAS TRILAMINADAS CONTIENEN POLIESTER METALIZADO DE 12 MICRONES Y UNA CAPA DE POLIETILENO QUE VARIA DE 70 A 100 G/M2, CIERRE TERMO SELLADO PARA 400 G, BOLSAS TRILAMINADAS CONTIENEN POLIESTER METALIZADO DE 12 MICRONES Y UNA CAPA DE POLIETILENO QUE VARIA DE 70 A 100 G/M2, CIERRE TERMO SELLADO PARA 500 G, BOLSAS TRILAMINADAS CONTIENEN POLIESTER METALIZADO DE 12 MICRONES Y UNA CAPA DE POLIETILENO QUE VARIA DE 70 A 100 G/M2, CIERRE TERMO SELLADO PARA 800 G, BOLSAS TRILAMINADAS CONTIENEN POLIESTER METALIZADO DE 12 MICRONES Y UNA CAPA DE POLIETILENO QUE VARIA DE 70 A 100 G/M2, CIERRE TERMO SELLADO PARA 1 KG, BOLSAS TRILAMINADAS CONTIENEN POLIESTER METALIZADO DE 12 MICRONES Y UNA CAPA DE POLIETILENO QUE VARIA DE 70 A 100 G/M2, CIERRE TERMO SELLADO PARA 1.5 KG, BOLSAS TRILAMINADAS CONTIENEN POLIESTER METALIZADO DE 12 MICRONES Y UNA CAPA DE POLIETILENO QUE VARIA DE 70 A 100 G/M2, CIERRE TERMO SELLADO PARA 2 KG, BOLSAS TRILAMINADAS CONTIENEN POLIESTER METALIZADO DE 12 MICRONES Y UNA CAPA DE POLIETILENO QUE VARIA DE 70 A 100 G/M2, CIERRE TERMO SELLADO PARA 2.5 KG, BOLSAS TRILAMINADAS CONTIENEN POLIESTER METALIZADO DE 12 MICRONES Y UNA CAPA DE POLIETILENO QUE VARIA DE 70 A 100 G/M2, CIERRE TERMO SELLADO PARA 3 KG, BOLSAS TRILAMINADAS CONTIENEN POLIESTER METALIZADO DE 12 MICRONES Y UNA CAPA DE POLIETILENO QUE VARIA DE 70 A 100 G/M2, CIERRE TERMO SELLADO PARA 3.5 KG, BOLSAS TRILAMINADAS CONTIENEN POLIESTER METALIZADO DE 12 MICRONES Y UNA CAPA DE POLIETILENO QUE VARIA DE 70 A 100 G/M2, CIERRE TERMO SELLADO PARA 4 KG, BOLSAS TRILAMINADAS CONTIENEN POLIESTER METALIZADO DE 12 MICRONES Y UNA CAPA DE POLIETILENO QUE VARIA DE 70 A 100 G/M2, CIERRE TERMO SELLADO PARA 5 KG, BOLSAS MULTILAMINADAS CON POLIESTER INTERNO DE 12 MICRONES, UNA CAPA INTERMEDIA DE POLIESTER METALIZADO DE 12 MICRONES Y UNA EXTERNA DE POLIETILENO CO EXTRUSADO, CIERRE TERMO SELLADO PARA 6 KG, BOLSAS MULTILAMINADAS CON POLIESTER INTERNO DE 12 MICRONES, UNA CAPA INTERMEDIA DE POLIESTER METALIZADO DE 12 MICRONES Y UNA EXTERNA DE POLIETILENO CO EXTRUSADO, CIERRE TERMO SELLADO PARA 7 KG, BOLSAS MULTILAMINADAS CON POLIESTER INTERNO DE 12 MICRONES, UNA CAPA INTERMEDIA DE POLIESTER METALIZADO DE 12 MICRONES Y UNA EXTERNA DE POLIETILENO CO EXTRUSADO, CIERRE TERMO SELLADO PARA 7.5 KG, BOLSAS MULTILAMINADAS CON POLIESTER INTERNO DE 12 MICRONES, UNA CAPA INTERMEDIA DE POLIESTER METALIZADO DE 12 MICRONES Y UNA EXTERNA DE POLIETILENO CO EXTRUSADO, CIERRE TERMO SELLADO PARA 8 KG, BOLSAS MULTILAMINADAS CON POLIESTER INTERNO DE 12 MICRONES, UNA CAPA INTERMEDIA DE POLIESTER METALIZADO DE 12 MICRONES Y UNA EXTERNA DE POLIETILENO CO EXTRUSADO, CIERRE TERMO SELLADO PARA 8.5 KG, BOLSAS MULTILAMINADAS CON POLIESTER INTERNO DE 12 MICRONES, UNA CAPA INTERMEDIA DE POLIESTER METALIZADO DE 12 MICRONES Y UNA EXTERNA DE POLIETILENO CO EXTRUSADO, CIERRE TERMO SELLADO PARA 9 KG, BOLSAS MULTILAMINADAS CON POLIESTER INTERNO DE 12 MICRONES, UNA CAPA INTERMEDIA DE POLIESTER METALIZADO DE 12 MICRONES Y UNA EXTERNA DE POLIETILENO CO EXTRUSADO, CIERRE TERMO SELLADO PARA 10 KG, BOLSAS MULTILAMINADAS CON POLIESTER INTERNO DE 12 MICRONES, UNA CAPA INTERMEDIA DE POLIESTER METALIZADO DE 12 MICRONES Y UNA EXTERNA DE POLIETILENO CO EXTRUSADO, CIERRE TERMO SELLADO PARA 11 KG, BOLSAS MULTILAMINADAS CON POLIESTER INTERNO DE 12 MICRONES, UNA CAPA INTERMEDIA DE POLIESTER METALIZADO DE 12 MICRONES Y UNA EXTERNA DE POLIETILENO CO EXTRUSADO, CIERRE TERMO SELLADO PARA 12 KG, BOLSAS MULTILAMINADAS CON POLIESTER INTERNO DE 12 MICRONES, UNA CAPA INTERMEDIA DE POLIESTER METALIZADO DE 12 MICRONES Y UNA EXTERNA DE POLIETILENO CO EXTRUSADO, CIERRE TERMO SELLADO PARA 13 KG, BOLSAS MULTILAMINADAS CON POLIESTER INTERNO DE 12 MICRONES, UNA CAPA INTERMEDIA DE POLIESTER METALIZADO DE 12 MICRONES Y UNA EXTERNA DE POLIETILENO CO EXTRUSADO, CIERRE TERMO SELLADO PARA 14 KG, BOLSAS MULTILAMINADAS CON POLIESTER INTERNO DE 12 MICRONES, UNA CAPA INTERMEDIA DE POLIESTER METALIZADO DE 12 MICRONES Y UNA EXTERNA DE POLIETILENO CO EXTRUSADO, CIERRE TERMO SELLADO PARA 15 KG, BOLSAS MULTILAMINADAS CON POLIESTER INTERNO DE 12 MICRONES, UNA CAPA INTERMEDIA DE POLIESTER METALIZADO DE 12 MICRONES Y UNA EXTERNA DE POLIETILENO CO EXTRUSADO, CIERRE TERMO SELLADO PARA 16 KG, BOLSAS MULTILAMINADAS CON POLIESTER INTERNO DE 12 MICRONES, UNA CAPA INTERMEDIA DE POLIESTER METALIZADO DE 12 MICRONES Y UNA EXTERNA DE POLIETILENO CO EXTRUSADO, CIERRE TERMO SELLADO PARA 17 KG, BOLSAS MULTILAMINADAS CON POLIESTER INTERNO DE 12 MICRONES, UNA CAPA INTERMEDIA DE POLIESTER METALIZADO DE 12 MICRONES Y UNA EXTERNA DE POLIETILENO CO EXTRUSADO, CIERRE TERMO SELLADO PARA 18 KG, BOLSAS MULTILAMINADAS CON POLIESTER INTERNO DE 12 MICRONES, UNA CAPA INTERMEDIA DE POLIESTER METALIZADO DE 12 MICRONES Y UNA EXTERNA DE POLIETILENO CO EXTRUSADO, CIERRE TERMO SELLADO PARA 20 KG</t>
  </si>
  <si>
    <t>Calcio Max 1,22 % + Calcio Min 0,62 % + Cobre 15 MG + EXTRACTO ETÉREO (MIN) 14,0 % + FIBRA CRUDA (MAX) 2,7 % + Fósforo Máx 0,81 % + Fósforo Min 0,41 % + Hierro 130 MG + Humedad Max 10,5 % + MANGANESO 66 MG + MINERALES 5.3 % + PROTEÍNA BRUTA (MIN) 25,00 % + Sodio Max 0.7 % + VITAMINA A 24000 U + VITAMINA B1 4,2 MG + VITAMINA C 300 MG + VITAMINA D3 1000 U + VITAMINA E 600 MG + ZINC 210 MG</t>
  </si>
  <si>
    <t>TASTE OF THE WILD SIERRA MOUNTAIN CANINE FORMULA WITH ROASTED LAMB</t>
  </si>
  <si>
    <t>Aceite DE CANOLA 6.5 % + ARÁNDANOS 0.0125 % + BONIATOS 16 % + CENIZA 8.6 % + Fibra 4.0 % + FRAMBUESAS 0.0125 % + Grasa 15 % + GUISANTES 14.16 % + harina de cordero 17 % + Humedad minima 10.0 % + Lactobacillus / ACIDOPHILUS / BIFIDOBACTERIUM ANIMALIS / LACTOBACILLUS REUTERI NO MENOS DE 1 000 000 CFU/Ib % + MAGNESIO SULFATO 14.0 MG/ KG + MEZCLA DE VITAMINAS 0.035 % + Minerales 0.15 % + OMEGA 3 (MIN) 0.3 % + OMEGA 6 (MIN) 2.4 % + OVOPRODUCTO 5 % + OXIDO MANGANOSO 14.0 mg./ KG + PATATAS 16 % + Proteína 25 % + PULPA DE TOMATE 2 % + QUELATO CÚPRICO DE AMINOÁCIDOS HIDRATADO 7.0 mg./ KG + QUELATO DE MANGANESO DE AMINOÁCIDOS HIDRATADO 14.0 mg./ KG + QUELATO DE ZINC 75.0 mg./ KG + QUELATO FERROSO DE AMINOÁCIDOS HIDRATADO 60.0 mg. KG + RAIZ DE ACHICORA DESHIDRATADA 0.05 % + Saborizante NATURAL 2 % + Selenito de sodio 0.3 mg/ KG + SULFATO CÚPRICO PENTAHIDRATO 7.0 mg./ KG + SULFATO DE MANGANESO 14.0 mg./ KG + Sulfato de Zinc 75.0 mg/ KG + Sulfato Ferroso 60.0 mg./ KG + Taurina 0.05 % + TOMATES 0.0125 % + Vitamina A 10000 UI/ KG + vitamina D3 750 UI KG + VITAMINA E 150 UI/ KG + Yoduro de Potasio 1.50 mg./ KG + Yucca schidigera 0.0125 %</t>
  </si>
  <si>
    <t>La empresa tiene hasta el 30 de enero de 2019 para agotar el stock de las etiquetas luego del cual AGROCALIDAD se reserva el derecho de aplicar la normativa vigente AGR-AGROCALIDAD/CRIA-2018-0645-O</t>
  </si>
  <si>
    <t>CHUNKY DELI DOG POLLO</t>
  </si>
  <si>
    <t>16A1-14513-AGROCALIDAD</t>
  </si>
  <si>
    <t>LATA DE ALUMINIO CONTENIENDO 400 G</t>
  </si>
  <si>
    <t>ACIDO FOLICO 0.004 % + AGUA SUFICIENTE PARA EL PROCESO 37.2 % + Biotina 0.004 % + Calcio Min 0.28 % + CARBONATO CALCICO 0.04 % + CARBONATO DE COBALTO 0.03 % + CARNE DE POLLO 8.5 % + CARRAGENINA 1 % + CEBOLLA DESHIDRATADA 0.1 % + CENIZA MAX 3.0 % + CLORURO DE SODIO 1 % + Cobre 0.25 % + COMPLEJO DE BISULFITO DE SODIO Y MEDADIONA (FUENTE ACTIVA DE VITAMINA K) 0.003 % + Fibra MAX 1.5 % + FOSFORO MIN 0.17 % + GOMA GUAR 0.1 % + Grasa MIN 5.0 % + GRASA ANIMAL (PRESERVADA CON BHA Y ACIDO CITRICO) 2 % + HARINA DE TRIGO FORTIFICADA 6 % + HIDROCLORITO DE PIRIDOXINA (FUENTE DE VITAMINA B6) 0.003 % + Humedad MAX 78.0 % + IODATO DE CALCIO 0.1 % + MONONITRATO DE TIAMINA (FUENTE DE VITAMINA B1) 0.003 % + Niacina 0.005 % + OXIDO DE ZINC 0.05 % + PANTOTENATO DE CALCIO 0.1 % + PASTA DE POLLO 40.4 % + Proteína MIN 8.0 % + PROTEINA CONCENTRADA DE SOYA 2 % + Selenito de sodio 0.08 % + Sulfato de Zinc 0.25 % + SULFATO FERROSO 0.33 % + SULFATO Y/U OXIDO DE MAGNESIO 0.33 % + SUPLEMENTO DE VITAMINA A 0.003 % + SUPLEMENTO DE RIBOFLAVINA (FUENTE DE VITAMINA B2) 0.003 % + SUPLEMENTO DE VITAMINA E 0.005 % + TARTRAZINA 0.05 % + Vitamina B12 0.004 % + vitamina D3 0.003 %</t>
  </si>
  <si>
    <t>ITALCO DEL OCCIDENTE - Colombia</t>
  </si>
  <si>
    <t>La empresa tiene hasta el 30 de enero de 2019 para agotar el stock de las etiquetas luego del cual AGROCALIDAD se reserva el derecho de aplicar la normativa vigente AGR-AGROCALIDAD/CRIA-2018-0645-O/ SE APRUEBA EL USO DE TINTA INKJET POR PERÍODO INDEFINIDO</t>
  </si>
  <si>
    <t>SNACK SUAVE RELAJANTE</t>
  </si>
  <si>
    <t>SNACKS PARA MASCOTAS</t>
  </si>
  <si>
    <t>BOLSAS DE POLIETILENO DE BAJA DENSIDAD COMO ENVASE PRIMARIO Y ENVASE SECUNDARIO DE BOOP MATTE EN PRESENTACIONES DE 12 G, BOLSAS DE POLIETILENO DE BAJA DENSIDAD COMO ENVASE PRIMARIO Y ENVASE SECUNDARIO DE BOOP MATTE EN PRESENTACIONES DE 80 G, BOLSAS DE POLIETILENO DE BAJA DENSIDAD COMO ENVASE PRIMARIO Y ENVASE SECUNDARIO DE BOOP MATTE EN PRESENTACIONES DE 168 G, ENVASE DE NYLON POLIESTER DE METAL / POLIETILENO TRANSPARENTE ATMOSFERA MODIFICADA EN PRESENTACIÓN DE 12 G, ENVASE DE NYLON POLIESTER DE METAL / POLIETILENO TRANSPARENTE ATMOSFERA MODIFICADA EN PRESENTACIÓN DE 80 G, ENVASE DE NYLON POLIESTER DE METAL / POLIETILENO TRANSPARENTE ATMOSFERA MODIFICADA EN PRESENTACIÓN DE 168 G</t>
  </si>
  <si>
    <t>SNACK SUAVE ANTIOXIDANTE</t>
  </si>
  <si>
    <t>LATA METÁLICA CON TAPA ABRE FÁCIL PARA 200 G, LATA METÁLICA CON TAPA ABRE FÁCIL PARA 340 G, LATA METÁLICA CON TAPA ABRE FÁCIL PARA 350 G, LATA METÁLICA CON TAPA ABRE FÁCIL PARA 390 G, LATA METÁLICA CON TAPA ABRE FÁCIL PARA 400 G, LATA METÁLICA CON TAPA ABRE FÁCIL PARA 420 G, LATA METÁLICA CON TAPA ABRE FÁCIL PARA 156 G, LATA METÁLICA CON TAPA ABRE FÁCIL PARA 170 G, LATA METÁLICA CON TAPA ABRE FÁCIL PARA 339 G</t>
  </si>
  <si>
    <t>ACIDO ASCORBICO 0.2820 % + ACIDO FOLICO (ROVIMIX FOLICO 80 SD) 0,0075 % + ACIDO PANTOTENICO (ROVIMIX CALPAN) 0.8498 % + AGUA 52.41965 % + ALMIDON DE MAIZ MODIFICADO REZISTA 0.50350 % + BIOTINA (PX BIOTINA 2% 0.1000 % + BOLSA GRANDE DE HARINA DE TRIGO 3.67070 % + CABEZA DE POLLO 2.35000 % + CALCIO (min-max) 0.15-0.5 % + CARCASA DE POLLO 13.50263 % + CENIZA (max) 3.00 % + Cloruro de colina 60% 16.8831 % + CLORURO DE POTASIO 0.10340 % + DIOXIDO DE SILICIO (TIXOSIL 38 A) 1,6883 % + Fibra (max) 2.00 % + FIBRA DE CAÑA DE AZÚCAR 1.50400 % + FILITA 391315 % + FOSFORO (min) 0.1 % + GLUTEN DE TRIGO VITAL 78% 2.02758 % + GOMA DE XANTANO 0.03710 % + Grasa (min) 3.00 % + HEMOGLOBINA DE CERDO SECA 0.70500 % + HIGADO DE CERDO FRESCO/CONGELADO NSC 8.9300 % + HIGADO DE POLLO 2.82000 % + Humedad (max) 82.00 % + MEZCLA DE RIÑONES DE CERDO 4.24269 % + NIACINA (ROVIMIX NIACINA) 0.2120 % + ORTOFOSFATO DICALCICO 2.3150 % + OXIDO DE MAGNESIO 52% 21.5788 % + OXIDO DE MANGANESO 60% 1.1750 % + OXIDO DE ZINC 72 % 8.1597 % + PATAS DE POLLO 1.41000 % + PLASMA SANGUINEO DE CERDO EN POLVO 0.10575 % + PREMEZCLA DE VITAMINAS Y MINERALES WD 18 0.10105 % + Proteína (min) 8.00 % + PROTEINA DE SOYA CONCENTRADA SIN GMO 0,47000 % + RIÑÓN BOVINO 1.41000 % + SAL YODADA REFINADA 0.18800 % + TOTAL 100.0000 % + TRIPOLIFOSFATO DE SODIO EN POLVO 0.14100 % + VISCERAS DE POLLO 3.29000 % + VITAMINA B1 (ROVIMIX B1) 0.1989 % + VITAMINA B2 (ROVIMIX B2 80 SD) 0.2200 % + VITAMINA B6 (ROVIMIX B6) 0.0573 % + VITAMINA D3 (RODIMIX D3-500) 0.0540 % + VITAMINA E (ROVIMIX E-50 ADSORBATO) 7.0500 % + YODO (MICOGRAN I 10% BMP) 0.3200 %</t>
  </si>
  <si>
    <t>CANBO CON CORDERO CACHORRO RAZAS PEQUEÑAS</t>
  </si>
  <si>
    <t>16A1-14827-AGROCALIDAD</t>
  </si>
  <si>
    <t>BOLSA PET CRISTAL/BARLON CON SELLADO TERMICO PARA 100 G, BOLSA PET CRISTAL/BARLON CON SELLADO TERMICO PARA 1 KG, BOLSA PET CRISTAL/BARLON CON SELLADO TERMICO PARA 3 KG, BOLSA PET CRISTAL/BARLON CON SELLADO TERMICO PARA 7 KG, BOLSA PET CRISTAL/BARLON CON SELLADO TERMICO PARA 15 KG, BOLSA PET CRISTAL/BARLON CON SELLADO TERMICO PARA 20 KG</t>
  </si>
  <si>
    <t>FIBRA MINIMA 3 % + GRASA (MIN) 18 % + Humedad Max 12 % + PROTEÍNA (MIN) 30 %</t>
  </si>
  <si>
    <t>CANBO CON CORDERO CACHORROS RAZAS MEDIANAS Y GRANDES</t>
  </si>
  <si>
    <t>16A1-14837-AGROCALIDAD</t>
  </si>
  <si>
    <t>CANBO CON CORDERO ADULTO RAZAS MEDIANAS Y GRANDES</t>
  </si>
  <si>
    <t>16A1-14838-AGROCALIDAD</t>
  </si>
  <si>
    <t>TA RIKO® ALIMENTO PARA PERROS CACHORROS SABOR A POLLO</t>
  </si>
  <si>
    <t>16A1-14850-AGROCALIDAD</t>
  </si>
  <si>
    <t>FUNDAS PET Y PEBD PARA 2 KG, FUNDAS DE POLIPROPILENO BIORIENTADO TRANSPARENTE Y PEBD PARA DE 450 G, FUNDAS DE POLIPROPILENO BIORIENTADO TRANSPARENTE Y PEBD PARA DE 4 KG, FUNDAS DE POLIPROPILENO DE CAST TRANSPARENTE Y PEBD PARA 8 KG</t>
  </si>
  <si>
    <t>ACIDO FÓLICO 1.500 MG / KG + AMINOÁCIDOS 3.20 % + ANTIFÚNGICO 25.00 % + Antioxidante 5.00 % + Arrocillo 2.60 % + ATRAPANTE DE MICOTOXINAS 10.00 % + Biotina 50 MG / KG + CENIZA BRUTA 10 % + Cloruro de Colina 5.00 % + CLORURO DE SODIO 41.00 % + Cobre 8.000 MG/ KG + FIBRA CRUDA (MAX) 5 % + GRASA DE POLLO 6.00 % + GRASA (MIN) 7 % + HARINA DE POLLO 10 % + HARINAS DE AFRECHO 9.30 % + Hierro 80.000 MG/ KG + Humedad Max 10 % + LECHE EN POLVO Y/O FUENTE DE LACTOSA 0.50 % + LEVADURA 2.00 % + MAIZ 16.20 % + Manganeso 5.000 MG/ KG + Niacina 20.000 MG / KG + NÚCLEO TA RIKO® CACHORROS 1.55 % + PANTOTENATO CALCICO 12.000 MG / KG + PREMEZCLA MINERAL 5.00 % + PREMEZCLA VITAMÍNICA 5.00 % + PROTEÍNA BRUTA (MIN) 25 % + SABORIZANTE (HIDROLIZADO DE POLLO Y/O CERDO) 2.50 % + Selenio 200 MG/ KG + Soya 25.75 % + TRIGO Y/O SUBPRODUCTOS 22 % + Vitamina A 10.000.000 UI / KG + Vitamina B1 3.000 MG / KG + VITAMINA B12 30 MG / KG + VITAMINA B2 4.000 MG / KG + VITAMINA B6 1.500 MG / KG + VITAMINA D 2.000.000 UI/ KG + VITAMINA E 75.000 UI/ KG + VITAMINA K3 1.200 MG / KG + Yodo 2.000 MG/ KG + ZEOLITA 1.60 % + ZINC 120.000 MG/ KG</t>
  </si>
  <si>
    <t>TA RIKO® ALIMENTO PARA PERROS ADULTOS SABOR A POLLO</t>
  </si>
  <si>
    <t>16A1-14851-AGROCALIDAD</t>
  </si>
  <si>
    <t>POLIETILENO BAJA DENSIDAD (PEBD) PARA 450 G, POLIETILENO BAJA DENSIDAD (PEBD) PARA 2 KG, POLIETILENO BAJA DENSIDAD (PEBD) PARA 4 KG, POLIETILENO BAJA DENSIDAD (PEBD) PARA 8 KG</t>
  </si>
  <si>
    <t>ACIDO FÓLICO 1.500 MG + BIOTINA 50 MG + CENIZA MAX 8.0 % + FIBRA CRUDA (MAX) 6.0 % + GRASA CRUDA (MIN) 7.0 % + Humedad Max 10 % + NIACINA 20.000 MG + PANTOTENATO DE CALCIO 12.000 MG + PROTEÍNA CRUDA (MIN) 18.0 % + VITAMINA A 10.000.000 U + VITAMINA B1 3.000 MG + VITAMINA B12 30 MG + VITAMINA B2 4.000 MG + VITAMINA B6 1.500 MG + VITAMINA D 2.000.000 U + VITAMINA E 75.000 U + VITAMINA K3 1.200 MG</t>
  </si>
  <si>
    <t>ALIMENTO PARA PERROS ADULTOS Aplicado a Caninos</t>
  </si>
  <si>
    <t>MAXIMUM CHOICE CACHORROS</t>
  </si>
  <si>
    <t>16A1-14854-AGROCALIDAD</t>
  </si>
  <si>
    <t>1802169423001</t>
  </si>
  <si>
    <t>GALARZA ABRIL ANDRES FERNANDO</t>
  </si>
  <si>
    <t>FUNDAS DE PLÁSTICO LAMINADO ENTRE UNA PELÍCULA DE POLIPROPILENO BIORIENTADO MÁS UNA PELÍCULA DE POLIETILENO DE BAJA DENSIDAD.EN PRESENTACIONES DE 0,5 KG, FUNDAS DE PLÁSTICO LAMINADO ENTRE UNA PELÍCULA DE POLIPROPILENO BIORIENTADO MÁS UNA PELÍCULA DE POLIETILENO DE BAJA DENSIDAD.EN PRESENTACIONES DE 1 KG, FUNDAS DE PLÁSTICO LAMINADO ENTRE UNA PELÍCULA DE POLIPROPILENO BIORIENTADO MÁS UNA PELÍCULA DE POLIETILENO DE BAJA DENSIDAD.EN PRESENTACIONES DE 2,5 KG, FUNDAS DE PLÁSTICO LAMINADO ENTRE UNA PELÍCULA DE POLIPROPILENO BIORIENTADO MÁS UNA PELÍCULA DE POLIETILENO DE BAJA DENSIDAD.EN PRESENTACIONES DE 4 KG, FUNDAS DE PLÁSTICO LAMINADO ENTRE UNA PELÍCULA DE POLIPROPILENO BIORIENTADO MÁS UNA PELÍCULA DE POLIETILENO DE BAJA DENSIDAD.EN PRESENTACIONES DE 8 KG, FUNDAS DE PLÁSTICO LAMINADO ENTRE UNA PELÍCULA DE POLIPROPILENO BIORIENTADO MÁS UNA PELÍCULA DE POLIETILENO DE BAJA DENSIDAD.EN PRESENTACIONES DE 12 KG, FUNDAS DE PLÁSTICO LAMINADO ENTRE UNA PELÍCULA DE POLIPROPILENO BIORIENTADO MÁS UNA PELÍCULA DE POLIETILENO DE BAJA DENSIDAD.EN PRESENTACIONES DE 15 KG, FUNDAS DE PLÁSTICO LAMINADO ENTRE UNA PELÍCULA DE POLIPROPILENO BIORIENTADO MÁS UNA PELÍCULA DE POLIETILENO DE BAJA DENSIDAD.EN PRESENTACIONES DE 20 KG</t>
  </si>
  <si>
    <t>CALCIO 1 % + CENIZA 8,8 % + Fibra cruda 5 % + FOSFORO 0,8 % + Grasa 11 % + Humedad 12 % + Proteina cruda 23 %</t>
  </si>
  <si>
    <t>ANDRÉS FERNANDO GALARZA ABRIL – MOLINOS CORONA. PANAMERICANA NORTE KM 4 SECTOR LA VICTORIA. AMBATO / ECUADOR. - Ecuador</t>
  </si>
  <si>
    <t>MAXIMUM CHOICE ADULTOS</t>
  </si>
  <si>
    <t>16A1-14855-AGROCALIDAD</t>
  </si>
  <si>
    <t>CALCIO 1 % + Fibra cruda 5 % + FOSFORO 0,8 % + Grasa 11 % + Humedad 12 % + Proteina cruda 27,77 %</t>
  </si>
  <si>
    <t>HAPPY DOG JUNIOR ORIGINAL</t>
  </si>
  <si>
    <t>16A1-14921-AGROCALIDAD</t>
  </si>
  <si>
    <t>0992914718001</t>
  </si>
  <si>
    <t>ALIMENTOS PARA MASCOTAS Y PRODUCTOS VETERINARIOS IMPORTADORA DE PRODUCTOS IMPLAPETSA S.A.</t>
  </si>
  <si>
    <t>EMPAQUE TRILAMINADO DE 1 KG, EMPAQUE TRILAMINADO DE 4 KG, EMPAQUE TRILAMINADO DE 10 KG</t>
  </si>
  <si>
    <t>ACEITE DE GIRASOL, CLORURO DE POTASIO, CLORURO SÓDICO, ACEITE DE COLZA, LEVADURA, ALGAS MARINAS Y/ O SEMILLAS DE LINO 0.16 % + ACIDO FOLICO 2 mg/ KG + ACIDO PANTOTENICO 10 mg/ KG + ADITIVOS (CLORURO DE COLINA ) 60 mg/ KG + ANTIOXIDANTE EXTRACTOS DE TOCOFEROL DE ACEITES VEGETALES 1b306 (i) 75 mg/ KG + Arginina 1.75 % + Biotina 575 µg/ KG + CALCIO 1.45 % + CENIZA CRUDA 7.5 % + Cisteina 0.4 % + Cobre 10 mg/ KG + ENERGÍA METABOLIZABLE (KJ/100 g) = Kca/Kg 1540 / 3680 KG + FIBRA BRUTA 2.5 % + FOSFORO 1.10 % + GRASA BRUTA 13 % + GRASAS DE AVE, GRASA DE VACUNO, CHICHARRONES 3 % + HARINA DE ARROZ, HARINA DE MAÍZ, MAÍZ, PROTEÍNA DE CARNE DE OVEJA 7 % + Hierro 105 mg/ KG + HUEVO ENTERO EN POLVO, CARNE DE MOLUSCO, YUCCA SHIDIGERA 0.05 % + Humedad 9.0 % + Lisina 1.5 % + Magnesio 0.08 % + Manganeso 25 mg/ KG + Metionina 0.55 % + MEZCLA DE HIERBAS 0.15 % + Niacina 40 mg/ KG + OMEGA 3 ÁCIDO GRASO 0.3 % + OMEGA 6 ÁCIDO GRASO 2.8 % + Potasio 0.50 % + Proteína 26 % + PROTEÍNAS DE AVES 19 % + PULPA DE REMOLACHA, HARINA DE PESCADO, PULPA DE MANZANA 1 % + Selenio 0.15 mg/ KG + Sodio 0.35 % + Treonina 1.05 % + Vitamina A 12000 mg/ KG + Vitamina B1 4 mg/ KG + VITAMINA B12 70 µg/ KG + Vitamina B2 6 mg/ KG + VITAMINA B6 4 mg/ KG + VITAMINA D3 1200 mg/ KG + VITAMINA E 75 mg/ KG + Yodo 2.0 mg/ KG + ZINC (ÓXIDO DE ZINC) 100 mg/ KG + ZINC (QUELATO DE ZINC HIDRATADO) 25 mg/ KG</t>
  </si>
  <si>
    <t>ALIMENTO BALANCEADO PARA CANINOS DE 6 A 18 MESES. Aplicado a Caninos</t>
  </si>
  <si>
    <t>INTERQUELL GMBH - Alemania</t>
  </si>
  <si>
    <t>PEDIGREE CACHORROS SABOR CARNE EN SALSA</t>
  </si>
  <si>
    <t>16A1-14922-AGROCALIDAD</t>
  </si>
  <si>
    <t>BOLSAS DE 3 CAPAS DE POLIETILENO, ALUMINIO Y POLIPROPILENO DE 100 G</t>
  </si>
  <si>
    <t>Aceite de Pollo 0,500 % + ACIDO ASCORBICO 0,060 % + ACIDO FOLICO (ROVIMIX FOLICO 80 SD) 0,008 % + ACIDO PANTOTENICO (ROVIMIX CALPAN) 0,849 % + AGUA 1,000 % + BAZO UNIFICADO 5,000 % + BIOTINA (PX BIOTINA 2% ) 0,100 % + BOLSA GRANDE DE HARINA DE TRIGO 4,000 % + BOLSA GRANDE DE SAL REFINADA YODADA 0,400 % + CALCIO (MIN-MAX) 0.3-0.45 % + CANAL DE POLLO 28,071 % + CENIZA MAXIMA 2.50 % + Cloruro de colina 60% 1,175 % + Cloruro de Potasio 0,250 % + DIOXIDO DE SILICIO (TIXOSIL 38 A) 1,688 % + Fibra MAXIMA 2.00 % + FILITA 39,132 % + FOSFATO DICÁLCICO MINERAL OR ORGÁNICO 0,845 % + FOSFORO (MIN) 0.24 % + GLÚTEN DE TRIGO VITAL 78% 4,500 % + Grasa MINIMA 4.50 % + HEMOGLOBINA DE CERDO SECA 2,000 % + HIGADO DE CERDO FRESCO/CONGELADO NSC 19,000 % + HIGADO DE POLLO 6,000 % + Humedad MAXIMA 82.00 % + NIACINA (ROVIMIX NIACINA) 0,212 % + ORTOFOSFATO DICALCICO 2,315 % + OXIDO DE MAGNESIO 52% 21,579 % + OXIDO DE MANGANESO 60% 1,175 % + OXIDO DE ZINC 72% 8,160 % + PATAS DE POLLO 10,500 % + PLASMA SANGUÍNEO DE CERDO EN POLVO 1,324 % + PREMEZCLA DE VITAMINAS Y MINERALES 0,250 % + Proteína MINIMA 9.00 % + PROTEINA DE SOYA CONCENTRADA SIN GMO 3,000 % + RIÑÓN DE RES 3,000 % + SCF 3,000 % + TOTAL 100,000 % + TRIPOLIFOSFATO DE SODIO EN POLVO 0,300 % + VÍSCERAS DE AVES DE CORRAL 7,000 % + Vitamina B1 (ROVIMIX B1) 0,199 % + Vitamina B2 (ROVIMIX BA 80 SD) 0,220 % + VITAMINA D3 (ROVIMIX D3-500) 0,054 % + VITAMINA E (ROVIMIX E-50 ADSOBATO) 7,050 % + YODO (MICROGRAN 10% BMP ) 0,320 %</t>
  </si>
  <si>
    <t>ALIMENTO HÚMEDO Aplicado a Caninos</t>
  </si>
  <si>
    <t>16/04/2019 CAMBIO DE NOMBRE Y ACTUALIZACIÓN DE FÓRMULA</t>
  </si>
  <si>
    <t>PEDIGREE ADULTO SABOR POLLO EN SALSA</t>
  </si>
  <si>
    <t>16A1-14923-AGROCALIDAD</t>
  </si>
  <si>
    <t>ACIDO FOLICO (ROVIMIX FOLICO 80 SD) 0.0075 % + ACIDO PANTOTENICO (ROVIMIX CALPAN) 0.8489 % + AGUA 52.41965 % + ALMIDON DE MAIZ MODIFICADO REZISTA 0.50350 % + BAZO UNIFICADO 3.29000 % + BIOTINA (PX BIOTINA 2% 0.1000 % + CABEZAS DE POLLO 2.35000 % + CALCIO 0.15-0.5 % + CARCASA DE POLLO 11.39280 % + CENIZA MAX 3.00 % + Cloruro de colina 60% 16.8831 % + Cloruro de Potasio 0.10340 % + COLORANTE CARAMELO LIQUIDO 0.03710 U + DIOXIDO DE SILICIO (TIXOSIL 2%) 1,6883 % + Fibra MAXIMA 2.00 % + FIBRA DE CAÑA DE AZÚCAR 1.50400 % + FILITA 39.1315 % + FOSFORO MINIMO 0.1 % + GLUTEN DE TRIGO VITAL 78% 2.11500 % + GOMA DE XANTANA 0.03975 U + Grasa MINIMA 3.00 % + Harina de Trigo 4.82925 % + HIGADO DE POLLO FRESCO/CONGELADO NSC 11.75000 % + Humedad 82.00 % + MEZCLA DE RIÑONES DE CERDO 5.83176 % + NIACINA (ROVIMIX NIACINA) 0.2120 % + ORTOFOSFATO DICALCICO 2.3150 % + OXIDO DE MAGNESIO 52% 21.5788 % + OXIDO DE MANGANESO 60% 1.1750 % + OXIDO DE ZINC 72 % 8.1597 % + PATAS DE POLLO 2.79979 % + PLASMA SANGUINEO DE CERDO EN POLVO 0.10575 % + PREMEZCLA DE VITAMINAS Y MINERALES WD 18 0.10105 % + Proteína MINIMA 8.00 % + PROTEINA DE SOYA CONCENTRADA SIN GMO O.47000 % + SAL YODADA REFINADA 0.18800 % + TRIPOLIFOSFATO DE SODIO 0.14100 % + VITAMINA B1 (ROVIMIX B1) 0.1989 % + VITAMINA B2 (ROVIMIX BS 80 SD) 0.2200 % + VITAMINA B6 (ROVIMIX B6) 0.0573 % + VITAMINA D3 (RODIMIX D3-500) 0.0540 % + VITAMINA E (ROVIMIX E-50 ADSORBATO) 7.0500 % + YODO (MICOGRAN I 10% BMP) 0.3200 %</t>
  </si>
  <si>
    <t>ALIMENTO HUMEDO Aplicado a Caninos</t>
  </si>
  <si>
    <t>HAPPYCAN ADULTOS RAZAS PEQUEÑAS</t>
  </si>
  <si>
    <t>16A1-14953-AGROCALIDAD</t>
  </si>
  <si>
    <t>BOLSAS DE MATERIAL LAMINADO, POLIESTER - POLIETILENO CONTENIENDO 100 G, BOLSAS DE MATERIAL LAMINADO, POLIESTER - POLIETILENO CONTENIENDO 200 G, BOLSAS DE MATERIAL LAMINADO, POLIESTER - POLIETILENO CONTENIENDO 300 G, BOLSAS DE MATERIAL LAMINADO, POLIESTER - POLIETILENO CONTENIENDO 400 G, BOLSAS DE MATERIAL LAMINADO, POLIESTER - POLIETILENO CONTENIENDO 480 G, BOLSAS DE MATERIAL LAMINADO, POLIESTER - POLIETILENO CONTENIENDO 500 G, BOLSAS DE MATERIAL LAMINADO, POLIESTER - POLIETILENO CONTENIENDO 750 G, BOLSAS DE MATERIAL LAMINADO, POLIESTER - POLIETILENO CONTENIENDO 825 G, BOLSAS DE MATERIAL LAMINADO, POLIESTER - POLIETILENO CONTENIENDO 900 G, BOLSAS DE MATERIAL LAMINADO, POLIESTER - POLIETILENO CONTENIENDO 938 G, BOLSAS DE MATERIAL LAMINADO, POLIESTER - POLIETILENO CONTENIENDO 2 KG, BOLSAS DE MATERIAL LAMINADO, POLIESTER - POLIETILENO CONTENIENDO 2.2 KG, BOLSAS DE MATERIAL LAMINADO, POLIESTER - POLIETILENO CONTENIENDO 2.4 KG, BOLSAS DE MATERIAL LAMINADO, POLIESTER - POLIETILENO CONTENIENDO 2.5 KG, BOLSAS DE MATERIAL LAMINADO, POLIESTER - POLIETILENO CONTENIENDO 3 KG, BOLSAS DE MATERIAL LAMINADO, POLIESTER - POLIETILENO CONTENIENDO 3.3 KG, BOLSAS DE MATERIAL LAMINADO, POLIESTER - POLIETILENO CONTENIENDO 3.6 KG, BOLSAS DE MATERIAL LAMINADO, POLIESTER - POLIETILENO CONTENIENDO 3.8 KG, BOLSAS DE MATERIAL LAMINADO, POLIESTER - POLIETILENO CONTENIENDO 4 KG, BOLSAS DE MATERIAL LAMINADO, POLIESTER - POLIETILENO CONTENIENDO 4.4 KG, BOLSAS DE MATERIAL LAMINADO, POLIESTER - POLIETILENO CONTENIENDO 4.8 KG, BOLSAS DE MATERIAL LAMINADO, POLIESTER - POLIETILENO CONTENIENDO 5 KG, BOLSAS DE MATERIAL LAMINADO, POLIESTER - POLIETILENO CONTENIENDO 8 KG, BOLSAS DE MATERIAL LAMINADO, POLIESTER - POLIETILENO CONTENIENDO 8.8 KG, BOLSAS DE MATERIAL LAMINADO, POLIESTER - POLIETILENO CONTENIENDO 9 KG, BOLSAS DE MATERIAL LAMINADO, POLIESTER - POLIETILENO CONTENIENDO 9.6 KG, BOLSAS DE MATERIAL LAMINADO, POLIESTER - POLIETILENO CONTENIENDO 9.9 KG, BOLSAS DE MATERIAL LAMINADO, POLIESTER - POLIETILENO CONTENIENDO 10 KG, BOLSAS DE MATERIAL LAMINADO, POLIESTER - POLIETILENO CONTENIENDO 10.8 KG, BOLSAS DE MATERIAL LAMINADO, POLIESTER - POLIETILENO CONTENIENDO 11.25 KG, BOLSAS DE MATERIAL LAMINADO, POLIESTER - POLIETILENO CONTENIENDO 15 KG, BOLSAS DE MATERIAL LAMINADO, POLIESTER - POLIETILENO CONTENIENDO 16.5 KG, BOLSAS DE MATERIAL LAMINADO, POLIESTER - POLIETILENO CONTENIENDO 17 KG, BOLSAS DE MATERIAL LAMINADO, POLIESTER - POLIETILENO CONTENIENDO 18 KG, BOLSAS DE MATERIAL LAMINADO, POLIESTER - POLIETILENO CONTENIENDO 18.7 KG, BOLSAS DE MATERIAL LAMINADO, POLIESTER - POLIETILENO CONTENIENDO 18.75 KG, BOLSAS DE MATERIAL LAMINADO, POLIESTER - POLIETILENO CONTENIENDO 20.4 KG, BOLSAS DE MATERIAL LAMINADO, POLIESTER - POLIETILENO CONTENIENDO 21 KG, BOLSAS DE MATERIAL LAMINADO, POLIESTER - POLIETILENO CONTENIENDO 21.25 KG, BOLSAS DE MATERIAL LAMINADO, POLIESTER - POLIETILENO CONTENIENDO 22.7 KG, BOLSAS DE MATERIAL LAMINADO, POLIESTER - POLIETILENO CONTENIENDO 23.1 KG, BOLSAS DE MATERIAL LAMINADO, POLIESTER - POLIETILENO CONTENIENDO 24.97 KG, BOLSAS DE MATERIAL LAMINADO, POLIESTER - POLIETILENO CONTENIENDO 25 KG, BOLSAS DE MATERIAL LAMINADO, POLIESTER - POLIETILENO CONTENIENDO 25.2 KG, BOLSAS DE MATERIAL LAMINADO, POLIESTER - POLIETILENO CONTENIENDO 26.25 KG, BOLSAS DE MATERIAL LAMINADO, POLIESTER - POLIETILENO CONTENIENDO 27.24 KG, BOLSAS DE MATERIAL LAMINADO, POLIESTER - POLIETILENO CONTENIENDO 27.5 KG, BOLSAS DE MATERIAL LAMINADO, POLIESTER - POLIETILENO CONTENIENDO 28.38 KG, BOLSAS DE MATERIAL LAMINADO, POLIESTER - POLIETILENO CONTENIENDO 30 KG, BOLSAS DE MATERIAL LAMINADO, POLIESTER - POLIETILENO CONTENIENDO 31.25 KG</t>
  </si>
  <si>
    <t>Aceite de Pollo 1.50 % + ACEITE DE SOYA 1.46 % + ACIDO FOLICO 480 MG + ACIDO PANTOTENICO 14.000 MG + ANTIMICOTICO 0.15 % + Antioxidante 120 G + Antioxidante BHT 0.02 % + AROMATIZANTES 0.05 % + Arrocillo 19.52 % + ATRAPANTE DE MICOTOXINAS 0.20 % + Biotina 100.000 UG + CALORIA 362.7 KCAL/100 G + CARBOHIDRATOS 48.73 % + CENIZA 7.14 % + CHIA 0.60 % + cloruro de colina 60 % 0.10 % + Cobre 10.000 MG + Fibra 2.81 % + FOSFATO MONODICALCICO 1.08 % + Grasa 7.86 % + HARINA AVIAR B 21.32 % + Hierro 100.000 MG + Humedad 9.21 % + IODO 1.615 MG + L-TRIPTÓFANO 0.01 % + MAIZ NACIONAL 15.21 % + Manganeso 120.000 MG + Metionina LIQUIDA 0.03 % + MOS ACTIGEN 0.20 % + Niacina 16.000 MG + Pasta de soya 47 % 11.53 % + Piridoxina 1.550 MG + PREMIX VITAMÍNICO MINERAL 0.60 % + Proteína 24.25 % + QUINUA 1.50 % + Riboflavina 3.000 MG + Saborizante 1.50 % + SAL 0.40 % + Selenio 250 MG + Tiamina 1.800 MG + Trigo 19.50 % + TRIGO /AFRECHILLO 3.50 % + Vitamina A 14.000.000 UI U + VITAMINA B12 4.000 UG + vitamina D3 4.000.000 UI U + VITAMINA E 100.000 MG + Vitamina K 1.000 MG + Yucca schidigera 0.025 % + ZINC 120.000 MG</t>
  </si>
  <si>
    <t>COPROBALAN PARA QUIFATEX - Ecuador</t>
  </si>
  <si>
    <t>HAPPYCAN CACHORROS RAZAS PEQUEÑAS</t>
  </si>
  <si>
    <t>16A1-14954-AGROCALIDAD</t>
  </si>
  <si>
    <t>BOLSAS DE MATERIAL LAMINADO, POLIESTER - POLIETILENO CONTENIENDO 100 G, BOLSAS DE MATERIAL LAMINADO, POLIESTER - POLIETILENO CONTENIENDO 200 G, BOLSAS DE MATERIAL LAMINADO, POLIESTER - POLIETILENO CONTENIENDO 300 G, BOLSAS DE MATERIAL LAMINADO, POLIESTER - POLIETILENO CONTENIENDO 400 G, BOLSAS DE MATERIAL LAMINADO, POLIESTER - POLIETILENO CONTENIENDO 440 G, BOLSAS DE MATERIAL LAMINADO, POLIESTER - POLIETILENO CONTENIENDO 480 G, BOLSAS DE MATERIAL LAMINADO, POLIESTER - POLIETILENO CONTENIENDO 500 G, BOLSAS DE MATERIAL LAMINADO, POLIESTER - POLIETILENO CONTENIENDO 750 G, BOLSAS DE MATERIAL LAMINADO, POLIESTER - POLIETILENO CONTENIENDO 825 G, BOLSAS DE MATERIAL LAMINADO, POLIESTER - POLIETILENO CONTENIENDO 900 G, BOLSAS DE MATERIAL LAMINADO, POLIESTER - POLIETILENO CONTENIENDO 938 G, BOLSAS DE MATERIAL LAMINADO, POLIESTER - POLIETILENO CONTENIENDO 2 KG, BOLSAS DE MATERIAL LAMINADO, POLIESTER - POLIETILENO CONTENIENDO 2.2 KG, BOLSAS DE MATERIAL LAMINADO, POLIESTER - POLIETILENO CONTENIENDO 2.4 KG, BOLSAS DE MATERIAL LAMINADO, POLIESTER - POLIETILENO CONTENIENDO 2.5 KG, BOLSAS DE MATERIAL LAMINADO, POLIESTER - POLIETILENO CONTENIENDO 3 KG, BOLSAS DE MATERIAL LAMINADO, POLIESTER - POLIETILENO CONTENIENDO 3.3 KG, BOLSAS DE MATERIAL LAMINADO, POLIESTER - POLIETILENO CONTENIENDO 3.6 KG, BOLSAS DE MATERIAL LAMINADO, POLIESTER - POLIETILENO CONTENIENDO 3.8 KG, BOLSAS DE MATERIAL LAMINADO, POLIESTER - POLIETILENO CONTENIENDO 4 KG, BOLSAS DE MATERIAL LAMINADO, POLIESTER - POLIETILENO CONTENIENDO 4.4 KG, BOLSAS DE MATERIAL LAMINADO, POLIESTER - POLIETILENO CONTENIENDO 4.8 KG, BOLSAS DE MATERIAL LAMINADO, POLIESTER - POLIETILENO CONTENIENDO 5 KG, BOLSAS DE MATERIAL LAMINADO, POLIESTER - POLIETILENO CONTENIENDO 8 KG, BOLSAS DE MATERIAL LAMINADO, POLIESTER - POLIETILENO CONTENIENDO 8.8 KG, BOLSAS DE MATERIAL LAMINADO, POLIESTER - POLIETILENO CONTENIENDO 9 KG, BOLSAS DE MATERIAL LAMINADO, POLIESTER - POLIETILENO CONTENIENDO 9.6 KG, BOLSAS DE MATERIAL LAMINADO, POLIESTER - POLIETILENO CONTENIENDO 9.9 KG, BOLSAS DE MATERIAL LAMINADO, POLIESTER - POLIETILENO CONTENIENDO 10 KG, BOLSAS DE MATERIAL LAMINADO, POLIESTER - POLIETILENO CONTENIENDO 10.8 KG, BOLSAS DE MATERIAL LAMINADO, POLIESTER - POLIETILENO CONTENIENDO 11.25 KG, BOLSAS DE MATERIAL LAMINADO, POLIESTER - POLIETILENO CONTENIENDO 15 KG, BOLSAS DE MATERIAL LAMINADO, POLIESTER - POLIETILENO CONTENIENDO 16.5 KG, BOLSAS DE MATERIAL LAMINADO, POLIESTER - POLIETILENO CONTENIENDO 17 KG, BOLSAS DE MATERIAL LAMINADO, POLIESTER - POLIETILENO CONTENIENDO 18 KG, BOLSAS DE MATERIAL LAMINADO, POLIESTER - POLIETILENO CONTENIENDO 18.7 KG, BOLSAS DE MATERIAL LAMINADO, POLIESTER - POLIETILENO CONTENIENDO 18.75 KG, BOLSAS DE MATERIAL LAMINADO, POLIESTER - POLIETILENO CONTENIENDO 20.4 KG, BOLSAS DE MATERIAL LAMINADO, POLIESTER - POLIETILENO CONTENIENDO 21 KG, BOLSAS DE MATERIAL LAMINADO, POLIESTER - POLIETILENO CONTENIENDO 21.25 KG, BOLSAS DE MATERIAL LAMINADO, POLIESTER - POLIETILENO CONTENIENDO 22.27 KG, BOLSAS DE MATERIAL LAMINADO, POLIESTER - POLIETILENO CONTENIENDO 23.1 KG, BOLSAS DE MATERIAL LAMINADO, POLIESTER - POLIETILENO CONTENIENDO 24.97 KG, BOLSAS DE MATERIAL LAMINADO, POLIESTER - POLIETILENO CONTENIENDO 25 KG, BOLSAS DE MATERIAL LAMINADO, POLIESTER - POLIETILENO CONTENIENDO 25.2 KG, BOLSAS DE MATERIAL LAMINADO, POLIESTER - POLIETILENO CONTENIENDO 26.25 KG, BOLSAS DE MATERIAL LAMINADO, POLIESTER - POLIETILENO CONTENIENDO 27.24 KG, BOLSAS DE MATERIAL LAMINADO, POLIESTER - POLIETILENO CONTENIENDO 27.5 KG, BOLSAS DE MATERIAL LAMINADO, POLIESTER - POLIETILENO CONTENIENDO 28.38 KG, BOLSAS DE MATERIAL LAMINADO, POLIESTER - POLIETILENO CONTENIENDO 30 KG, BOLSAS DE MATERIAL LAMINADO, POLIESTER - POLIETILENO CONTENIENDO 31.25 KG</t>
  </si>
  <si>
    <t>ACEITE DE SOYA 1.50 % + ACIDO FOLICO 480 MG + ACIDO PANTOTENICO 14.000 MG + AFRECHILLO /TRIGO 3.50 % + ANTIMICOTICO 0.15 % + Antioxidante 120 G + Antioxidante BHT 0.02 % + AROMATIZANTES 0.05 % + Arrocillo 21.13 % + ATRAPANTE DE MICOTOXINAS 0.20 % + Biotina 100.000 UG + CALORIA 360.9 kcal/100 G + CARBOHIDRATOS 49.39 % + CENIZA 7.21 % + CHIA 0.60 % + cloruro de colina 60 % 0.10 % + Cobre 10.000 MG + Fibra 2.81 % + FOSFATO MONODICALCICO 1.08 % + Grasa 7.85 % + HARINA AVIAR B 23.49 % + Hierro 100.000 MG + Humedad 9.59 % + IODO 1.615 MG + MAIZ NACIONAL 12.74 % + Manganeso 120.000 MG + Metionina LIQUIDA 0.03 % + MOS ACTIGEN 0.20 % + Niacina 16.000 MG + Pasta de soya 47 % 9.07 % + Piridoxina 1.550 MG + PREMEZCLA VITAMÍNICA MINERAL 0.60 % + Proteína 24.15 % + QUINUA 1.50 % + Riboflavina 3.000 MG + SAL 0.40 % + Selenio 250 MG + Tiamina 1.800 MG + Trigo 21.00 % + VITAMINA A 14.000.000 UI U + VITAMINA B12 4.000 UG + VITAMINA D3 4.000.000 UI U + VITAMINA E 100.000 MG + Vitamina K 1.000 MG + Yucca schidigera 0.025 % + ZINC 120.000 MG</t>
  </si>
  <si>
    <t>CANIMENTOS CLA CACHORRO RAZAS PEQUEÑAS</t>
  </si>
  <si>
    <t>16A1-14998-AGROCALIDAD</t>
  </si>
  <si>
    <t>EMPAQUES DE POLIESTER CRISTAL DE GRADO ALIMENTICIO SELLADO EN PRESENTACIONES DE 100 G, EMPAQUES DE POLIESTER CRISTAL DE GRADO ALIMENTICIO SELLADO EN PRESENTACIONES DE 400 G, EMPAQUES DE POLIESTER CRISTAL DE GRADO ALIMENTICIO SELLADO EN PRESENTACIONES DE 1 LB, EMPAQUES DE POLIESTER CRISTAL DE GRADO ALIMENTICIO SELLADO EN PRESENTACIONES DE 5 LB, EMPAQUES DE POLIESTER CRISTAL DE GRADO ALIMENTICIO SELLADO EN PRESENTACIONES DE 10 LB, EMPAQUES DE POLIESTER CRISTAL DE GRADO ALIMENTICIO SELLADO EN PRESENTACIONES DE 20 LB, EMPAQUES DE POLIESTER CRISTAL DE GRADO ALIMENTICIO SELLADO EN PRESENTACIONES DE 50 LB, EMPAQUES DE POLIESTER CRISTAL DE GRADO ALIMENTICIO SELLADO EN PRESENTACIONES DE 70 LB</t>
  </si>
  <si>
    <t>GRASA ANIMAL ESTABILIZADO CON ANTIOXIDANTES (BHT) 50 KG + HARINA DE POLLO 160 KG + MAIZ 110 KG + Soya 80 KG + SUBRODUCTO DE TRIGO 100 KG + Trigo 260 KG</t>
  </si>
  <si>
    <t>BIOALIMENTAR CIA. LTDA. PARQUE INDUSTRIAL AMBATO, 4ª ETAPA AV 1 Y CALLE D. AMBATO / ECUADOR - Ecuador</t>
  </si>
  <si>
    <t>MIGRACIÓN DE DATOS AL SISTEMA GUIA // uso en CANINOS (2-10 MESES).</t>
  </si>
  <si>
    <t>CANIMENTOS CLA ADULTOS RAZAS PEQUEÑAS</t>
  </si>
  <si>
    <t>16A1-14999-AGROCALIDAD</t>
  </si>
  <si>
    <t>Arroz 100 KG + GRASA ANIMAL ESTABILIZADO CON ANTIOXIDANTES (BHT) 50 KG + HARINA DE POLLO 160 KG + MAIZ 110 KG + Soya 80 KG + SUBRODUCTO DE TRIGO 100 KG + Trigo 260 KG</t>
  </si>
  <si>
    <t>HAPPY DOG (SUPREME FET &amp; WELL) MAXI ADULT</t>
  </si>
  <si>
    <t>16A1-15003-AGROCALIDAD</t>
  </si>
  <si>
    <t>EMPAQUE TRILAMINADO DE 4 KG, EMPAQUE TRILAMINADO DE 15 KG</t>
  </si>
  <si>
    <t>ACEITE DE GIRASOL, CLORURO DE POTASIO, CLORURO SÓDICO, ACEITE DE COLZA, LEVADURA, ALGAS MARINAS Y/ O SEMILLAS DE LINO 0.16 % + ACIDO FOLICO 2 MG + ACIDO PANTOTENICO 10 MG + ADITIVOS (CLORURO DE COLINA ) 60 MG + ANTIOXIDANTE EXTRACTOS DE TOCOFEROL DE ACEITES VEGETALES 1b306 (i) 75 MG + Arginina 1.75 % + Biotina 575 UG + CALCIO 1.3 % + CENIZA CRUDA 6.0 % % + Cisteina 0.4 % + Cobre 10 MG + ENERGÍA METABOLIZABLE (KJ/100 g) = Kca/Kg 1540/3680 KG + FIBRA BRUTA 3 % + FOSFORO 0.9 % + GRASA BRUTA 12 % + GRASAS DE AVE, GRASA DE VACUNO, CHICHARRONES 3 % + HARINA DE ARROZ, HARINA DE MAÍZ, MAÍZ, PROTEÍNA DE CARNE DE OVEJA 7 % + Hierro 105 MG + HUEVO ENTERO EN POLVO, CARNE DE MOLUSCO, YUCCA SHIDIGERA 0.05 % + HUMEDAD 9.0 % + Lisina 1.5 % + Magnesio 0.08 % + Manganeso 25 MG + Metionina 0.55 % + MEZCLA DE HIERBAS 0.15 % + Niacina 40 MG + OMEGA 3 ÁCIDO GRASO 0.3 % + OMEGA 6 ÁCIDO GRASO 2.8 % + Potasio 0.5 % + Proteína DE AVES 19 % + PROTEÍNA BRUTA 23 % + PULPA DE REMOLACHA, HARINA DE PESCADO, PULPA DE MANZANA 1 % + Selenio 0.15 MG + Sodio 0.4 % + Treonina 1.05 % + Vitamina A 12000 MG + VITAMINA B1 4 MG + VITAMINA B12 70 UG + VITAMINA B2 6 MG + Vitamina B6 4 MG + vitamina D3 12000 MG + VITAMINA E 75 MG + Yodo 2.0 MG + ZINC (ÓXIDO DE ZINC) 100 MG + ZINC (QUELATO DE ZINC HIDRATADO) 25 MG</t>
  </si>
  <si>
    <t>ALIMENTO COMPLETO Aplicado a Caninos</t>
  </si>
  <si>
    <t>HAPPY DOG (SUPREME FET &amp; WELL) MINI ADULT</t>
  </si>
  <si>
    <t>16A1-15004-AGROCALIDAD</t>
  </si>
  <si>
    <t>EMPAQUE TRILAMINADO DE 1 KG, EMPAQUE TRILAMINADO DE 4 KG, EMPAQUE TRILAMINADO DE 8 KG</t>
  </si>
  <si>
    <t>ACEITE DE GIRASOL, CLORURO DE POTASIO, CLORURO SÓDICO, ACEITE DE COLZA, LEVADURA, ALGAS MARINAS Y/ O SEMILLAS DE LINO 0.16 % + ACIDO FOLICO 2 MG + ACIDO PANTOTENICO 10 MG + ANTIOXIDANTE EXTRACTOS DE TOCOFEROL DE ACEITES VEGETALES 1b306 (i) 75 MG + Arginina 1.75 % + Biotina 575 UG + CALCIO 1.5 % + CENIZA CRUDA 6.5 % % + Cisteina 0.4 % + cloruro de colina ADITIVO 60 MG + Cobre 10 MG + ENERGÍA METABOLIZABLE (KJ/100 g) = Kca/Kg 1540 - 3680 U + FIBRA BRUTA 3 % + FOSFORO 1.0 % + GRASA BRUTA 14 % + GRASAS DE AVE, GRASA DE VACUNO, CHICHARRONES 3 % + HARINA DE ARROZ, HARINA DE MAÍZ, MAÍZ, PROTEÍNA DE CARNE DE OVEJA 7 % + Hierro 105 MG + HUEVO ENTERO EN POLVO, CARNE DE MOLUSCO, YUCCA SHIDIGERA 0.05 % + Humedad 9.0 % + Lisina 1.5 % + Magnesio 0.09 % + Manganeso 25 MG + Metionina 0.55 % + MEZCLA DE HIERBAS 0.15 % + Niacina 40 MG + OMEGA 3 ÁCIDO GRASO 0.3 % + OMEGA 6 ÁCIDO GRASO 2.8 % + Potasio 0.5 % + PROTEÍNA BRUTA 26 % + PROTEÍNAS DE AVES 19 % + PULPA DE REMOLACHA, HARINA DE PESCADO, PULPA DE MANZANA 1 % + Selenio 0.15 MG + Sodio 0.4 % + Treonina 1.05 % + Vitamina A 12000 MG + Vitamina B1 4 MG + Vitamina B12 70 UG + Vitamina B2 6 MG + Vitamina B6 4 MG + vitamina D3 1200 MG + VITAMINA E 75 MG + Yodo 2.0 MG + ZINC (OXIDO DE ZINC) 100 MG + ZINC (QUELATO DE ZINC HIDRATADO) 25 MG</t>
  </si>
  <si>
    <t>HAPPY DOG (SUPREME) MINI BABY &amp; JUNIOR</t>
  </si>
  <si>
    <t>16A1-15005-AGROCALIDAD</t>
  </si>
  <si>
    <t>EMPAQUE TRILAMINADO DE 1 KG, EMPAQUE TRILAMINADO DE 4 KG, EMPAQUE TRILAMINADO DE 10 KG, EMPAQUE TRILAMINADO DE 8 KG</t>
  </si>
  <si>
    <t>CALCIO 1.4 % + CENIZA CRUDA 6.5 % % + FIBRA BRUTA 3 % + FOSFORO 1.0 % + GRASA BRUTA 16 % + Humedad 9.0 % % + Magnesio 0.08 % + Potasio 0.60 % + PROTEÍNA BRUTA 29 % + Sodio 0.4 %</t>
  </si>
  <si>
    <t>X-SMALL PUPPY</t>
  </si>
  <si>
    <t>16A1-15021-AGROCALIDAD</t>
  </si>
  <si>
    <t>BOLSA CONTENIENDO 40 G, BOLSA CONTENIENDO 50 G, BOLSA CONTENIENDO 60 G, BOLSA CONTENIENDO 100 G, BOLSA CONTENIENDO 400 G, BOLSA CONTENIENDO 500 G, BOLSA CONTENIENDO 800 G, BOLSA CONTENIENDO 1 KG, BOLSA CONTENIENDO 1.1 KG, BOLSA CONTENIENDO 1.2 KG, BOLSA CONTENIENDO 1.5 KG, BOLSA CONTENIENDO 1.8 KG, BOLSA CONTENIENDO 2 KG, BOLSA CONTENIENDO 2.4 KG, BOLSA CONTENIENDO 2.5 KG, BOLSA CONTENIENDO 3 KG, BOLSA CONTENIENDO 3.5 KG, BOLSA CONTENIENDO 4 KG, BOLSA CONTENIENDO 4.5 KG, BOLSA CONTENIENDO 5 KG, BOLSA CONTENIENDO 6 KG, BOLSA CONTENIENDO 6.5 KG, BOLSA CONTENIENDO 7 KG, BOLSA CONTENIENDO 7.5 KG, BOLSA CONTENIENDO 8 KG, BOLSA CONTENIENDO 8.5 KG, BOLSA CONTENIENDO 9 KG, BOLSA CONTENIENDO 10 KG, BOLSA CONTENIENDO 11 KG, BOLSA CONTENIENDO 12 KG, BOLSA CONTENIENDO 14 KG, BOLSA CONTENIENDO 15 KG, BOLSA CONTENIENDO 16 KG, BOLSA CONTENIENDO 18 KG, BOLSA CONTENIENDO 19 KG, BOLSA CONTENIENDO 20 KG</t>
  </si>
  <si>
    <t>CENIZA MAX 8.7 % + CENIZA MIN 7.1 % + FIBRA CRUDA (MAX) 2.5 % + FIBRA CRUDA MINIMA 0.5 % + GRASA (MAX) 22 % + GRASA (MIN) 18 % + Humedad Max 11 % + PROTEÍNA (MAX) 33 % + PROTEÍNA (MIN) 29 %</t>
  </si>
  <si>
    <t>ALIMENTO PARA CACHORROS DE RAZAS MUY PEQUEÑAS Aplicado a Caninos</t>
  </si>
  <si>
    <t>ROYAL CANIN S.A.S. - Francia</t>
  </si>
  <si>
    <t>NUTRA PRO® ALIMENTO PARA PERROS ADULTOS SABOR POLLO Y VEGETALES</t>
  </si>
  <si>
    <t>16A1-15023-AGROCALIDAD</t>
  </si>
  <si>
    <t>LATAS METÁLICAS CON ABRE FÁCIL PARA 400 KG</t>
  </si>
  <si>
    <t>ACIDO FOLICO 0.018 MG + ACIDO PANTOTENICO 1 MG + AGUA 36.50 % + ALMIDON DE YUCA 5.00 % + ARVEJA 4.00 % + BIOTINA 0.4 UG + CENIZA MAX 2.0 % + CLORURO DE COLINA 60 0.0215 G + Cobre 0.73 MG + FIBRA CRUDA (MAX) 3.5 % + GOMA DE CMC 1.00 % + GRASA CRUDA (MIN) 2.0 % + Hierro 0.08 MG + HIGADO DE POLLO 25.00 % + Humedad Max 87.0 % + MANGANESO 0.5 MG + NIACINA 1.14 MG + PASTA DE POLLO 10.00 % + Piridoxina 0.067 MG + PREMEZCLA VITAMÍNICA-MINERAL 1.50 % + PROTEÍNA CRUDA (MIN) 6.0 % + Rivoflavina 0.22 MG + SABORIZANTE DE POLLO 1.00 % + Selenio 0.0055 MG + Tiamina 0.2 MG + TROZOS DE HIGADO DE CERDO 4.00 % + VITAMINA A 500 U + VITAMINA B12 2.2 UG + VITAMINA C 9.7 MG + VITAMINA D3 100 U + VITAMINA E 5 U + VITAMINA K 0.05 MG + Yodo 0.15 MG + ZANAHORIA 12.00 % + ZINC 1.2 MG</t>
  </si>
  <si>
    <t>EUROFISH S.A. URBANIZACIÓN ARROYO AZUL, CALLE TRANSMARINA Y AV. HUGO MAYO, MONTECRISTI – MANABI. PARA AGRIPAC S.A. KM. 4 ½ VÍA DURÁN - TAMBO, GUAYAS. - Ecuador</t>
  </si>
  <si>
    <t>NUTRA PRO® ALIMENTO PARA PERROS ADULTOS SABOR CARNE Y VEGETALES</t>
  </si>
  <si>
    <t>16A1-15024-AGROCALIDAD</t>
  </si>
  <si>
    <t>LATAS METÁLICAS CON ABRE FÁCIL PARA 400 G</t>
  </si>
  <si>
    <t>AGUA 36.50 % + ALMIDON DE YUCA 5.00 % + ARVEJA 4.00 % + CENIZA MAX 2 % + CLORURO DE COLINA 60% 0.0215 G + FIBRA CRUDA (MAX) 3.5 % + GOMA DE CMC 1.00 % + GRASA CRUDA (MIN) 2 % + HIGADO DE POLLO 25.00 % + Humedad Max 87 % + Niacina 1.14 MG + PASTA DE POLLO 10.00 % + PREMIX VITAMINICO-MINERAL 1.50 % + PROTEÍNA CRUDA (MIN) 6 % + SABORIZANTE A CARNE 1.00 % + TROZOS DE HIGADO DE CERDO 4.00 % + Vitamina A 500 U + VITAMINA C 9.7 MG + VITAMINA D3 100 U + VITAMINA E 5 U + ZANAHORIA 12.00 %</t>
  </si>
  <si>
    <t>EUROFISH S.A. URBANIZACIÓN ARROYO AZUL, CALLE TRNASMARINA Y AV. HUGO MAYO, MONTECRISTI – MANABI. PARA AGRIPAC S.A. KM. 4 ½ VÍA DURÁN - TAMBO, GUAYAS. - Ecuador</t>
  </si>
  <si>
    <t>NUTRA PRO® ALIMENTO PARA CACHORROS SABOR POLLO Y ARROZ</t>
  </si>
  <si>
    <t>16A1-15025-AGROCALIDAD</t>
  </si>
  <si>
    <t>AGUA 37.50 % + ALMIDON DE YUCA 5.00 % + ARROZ PARTIDO 5.00 % + CENIZA MAX 2 % + CLORURO DE COLINA 60% 0.0215 G + FIBRA CRUDA (MAX) 0.8 % + GOMA DE CMC 1.00 % + GRASA CRUDA (MIN) 2 % + HIGADO DE POLLO 25.00 % + Humedad Max 85 % + PASTA DE POLLO 10.00 % + PREMIX VITAMINICO-MINERAL 1.50 % + PROTEÍNA CRUDA (MIN) 8 % + SABORIZANTE DE POLLO 1.00 % + TROZOS DE HIGADO DE CERDO 14.00 % + Vitamina A 500 U + VITAMINA C 9.7 MG + VITAMINA D3 100 U + VITAMINA E 5 U</t>
  </si>
  <si>
    <t>MAGNUS PREMIUM PERROS CACHORROS SABOR CARNE</t>
  </si>
  <si>
    <t>16A1-15026-AGROCALIDAD</t>
  </si>
  <si>
    <t>0301799136001</t>
  </si>
  <si>
    <t>ROBERTO ROLANDO RUILOVA FAJARDO - SENDA VETERINARIA</t>
  </si>
  <si>
    <t>1 KG, 10,1 KG, 25 KG</t>
  </si>
  <si>
    <t>Calcio Max 20 G/KG + Calcio Min 10 G/KG + CLORURO DE SODIO 0.625 % + COLORANTE NATURAL CARAMELO 0.1 % + EXTRACTO DE YUCA 0.03 % + FIBRA CRUDA (MAX) 40 G/KG + GRASA (MIN) 90 G/KG + HARINA DE CARNE HUESO Y HUESO VACUNO 7.5 % + HARINA DE VÍSCERAS DE POLLO 21.5 % + Humedad Max 100 G/KG + MAÍZ INTEGRAL MOLIDO 36.025 % + MINERALES 0.2 % + MINERALES TOTALES(MAX) 110 G/KG + OMEGA 6 (MIN) 16 G/KG + Prebiótico 0.01 % + Preservante 0.11 % + PROTEÍNA CRUDA (MIN) 290 G/KG + SALVADO DE TRIGO 15 % + SEMILLAS DE LINAZA 0.1 % + VITAMINAS 0.2 %</t>
  </si>
  <si>
    <t>1 kg - 10,1 kg - 25 kg KG</t>
  </si>
  <si>
    <t>ADIMAX INDUSTRIA E COMERCIO DE ALIMENTOS LTDA. - Brasil</t>
  </si>
  <si>
    <t>REGISTRO DE PRODUCTO ALIMENTOS COMPLETOS PARA ANIMALES</t>
  </si>
  <si>
    <t>MAGNUS SUPER PREMIUM PERROS ADULTOS SABOR POLLO Y ARROZ</t>
  </si>
  <si>
    <t>16A1-15027-AGROCALIDAD</t>
  </si>
  <si>
    <t>80 G, 1 KG, 15 KG</t>
  </si>
  <si>
    <t>ACEITE DE VISCERAS DE AVES 5 % + Arroz quebrado 2,5 % + Calcio Max 19 G/KG + Calcio Min 10 G/KG + CLORURO DE SODIO 0,625 % + ESTRACTO DE YUCA 0,03 % + FIBRA CRUDA (MAX) 35 G/KG + GRASA (MIN) 120 G/KG + HARINA DE VISCERAS DE POLLO 30,10 % + Humedad Max 100 G/KG + MAÍZ INTEGRAL MOLIDO 36,6275 % + MINERALES 0,25 % + OMEGA 6 ACIDO LINOLEICO MIN 17 G/KG + PALATANTE DE VISCERAS DE PORCINOS Y POLLO 3 % + PREBIOTICO (INULINA) 0,05 % + PREBIOTICO (MOS) 0,1 % + PROBIOTICOS 0,1 % + PROTEÍNA CRUDA (MIN) 270 G/KG + PULPA DE REMOLACHA 1 % + SALVADO DE GLUTEN DE MAIZ - 60 11 % + SALVADO DE TRIGO 9 % + SEMILLAS DE LINAZA 0,3 % + SULFATO DE CONDROITINA 0,01 % + SULFATO DE GLUCOSAMINA 0,04 % + VITAMINAS 0,25 %</t>
  </si>
  <si>
    <t>80 g - 1 kg - 15 kg KG</t>
  </si>
  <si>
    <t>MAGNUS SUPER PREMIUM PERROS CACHORROS SABOR POLLO Y ARROZ</t>
  </si>
  <si>
    <t>16A1-15028-AGROCALIDAD</t>
  </si>
  <si>
    <t>MAGNUS SUPER PREMIUM PERROS ADULTOS PEQUEÑO PORTE SABOR POLLO Y ARROZ</t>
  </si>
  <si>
    <t>16A1-15029-AGROCALIDAD</t>
  </si>
  <si>
    <t>ACEITE DE VISCERAS DE AVES 5 % + Arroz quebrado 2,52 % + Calcio Max 19 G/KG + Calcio Min 10 G/KG + CLORURO DE SODIO 0,625 % + EXTRACTO DE YUCA 0,03 % + FIBRA CRUDA (MAX) 35 G/KG + GRASA (MIN) 120 G/KG + HARINA DE VISCERAS DE POLLO 30 % + Humedad Max 100 G/KG + MAÍZ INTEGRAL MOLIDO 36,7075 % + MINERALES 0,25 % + MINERALES MAX 90 G/KG + OMEGA 6 ACIDO LINOLEICO MIN 17 G/KG + PALATANTE DE VISCERAS DE PORCINOS Y POLLO 3 % + Prebiótico 0,1 % + PREBIOTICO (INULINA) 0,05 % + PREBIOTICO (MOS) 0,1 % + PRESERVANTES (ACIDO PROPIONICO, BHA, BHT) 0,0175 % + PROTEÍNA CRUDA (MIN) 270 G/KG + PULPA DE REMOLACHA 1 % + SALVADO DE GLUTEN DE MAIZ - 60 11 % + SALVADO DE TRIGO 9 % + SEMILLAS DE LINAZA 0,3 % + SULFATO DE CONDROITINA 0,01 % + SULFATO DE GLUCOSAMINA 0,04 % + VITAMINAS 0,25 %</t>
  </si>
  <si>
    <t>1 kg - 15 kg KG</t>
  </si>
  <si>
    <t>MAGNUS PREMIUM PERROS ADULTOS SABOR CARNE</t>
  </si>
  <si>
    <t>16A1-15031-AGROCALIDAD</t>
  </si>
  <si>
    <t>15 KG, 25 KG, 10.1 KG, 80 G, 1 KG</t>
  </si>
  <si>
    <t>1 kg - 10,1 kg - 15 kg - 25 kg KG</t>
  </si>
  <si>
    <t>ADIMAX INDUSTRIA E COMERCIO DE ALIMENTOS - Brasil</t>
  </si>
  <si>
    <t>MAGNUS PREMIUM ESPECIAL PERROS ADULTOS PEQUEÑO PORTE SABOR POLLO Y CEREALES</t>
  </si>
  <si>
    <t>16A1-15032-AGROCALIDAD</t>
  </si>
  <si>
    <t>1 kg - 3 kg - 15 kg KG</t>
  </si>
  <si>
    <t>MAGNUS PREMIUM ESPECIAL PERROS ADULTOS SABOR POLLO Y CEREALES</t>
  </si>
  <si>
    <t>16A1-15033-AGROCALIDAD</t>
  </si>
  <si>
    <t>ACEITE DE VISCERAS DE AVES 3 % + Calcio Max 20 G/KG + Calcio Min 10 G/KG + CLORURO DE SODIO 0,625 % + EXTRACTO DE YUCA 0,03 % + FIBRA CRUDA (MAX) 40 G/KG + GRASA (MIN) 110 G/KG + HARINA DE CARNE Y HUESOS DE BOVINO 17,5 % + HARINA DE VISCERAS DE POLLO 4,5 % + Humedad Max 100 G/KG + MAÍZ INTEGRAL MOLIDO 50,605 % + MINERALES 0,2 % + MINERALES MAX 100 G/KG + OMEGA 6 ACIDO LINOLEICO MIN 16 G/KG + PALATANTE DE VISCERAS DE PORCINOS Y POLLO 1,5 % + PREBIOTICO (INULINA) 0,05 % + PREBIOTICO (MOS) 0,05 % + PRESERVANTES (ACIDO PROPIONICO, BHA, BHT) 0,11 % + PROTEÍNA CRUDA (MIN) 230 G/KG + PULPA DE REMOLACHA 0,05 % + SALVADO DE SOJA 6,5 % + SALVADO DE TRIGO 15 % + SEMILLAS DE LINAZA 0,05 % + VEGETALES DESHIDRATADOS 0,02 % + VITAMINAS 0,2 %</t>
  </si>
  <si>
    <t>MAGNUS PREMIUM ESPECIAL PERROS CACHORROS SABOR POLLO Y CEREALES</t>
  </si>
  <si>
    <t>16A1-15034-AGROCALIDAD</t>
  </si>
  <si>
    <t>1 KG, 3 KG, 15 KG</t>
  </si>
  <si>
    <t>ACEITE DE VISCERAS DE AVES 3 % + Calcio Max 19 G/KG + Calcio Min 10 G/KG + CLORURO DE SODIO 0,625 % + EXTRACTO DE YUCA 0,03 % + FIBRA CRUDA (MAX) 35 G/KG + GRASA (MIN) 130 G/KG + HARINA DE ALGAS 0,01 % + HARINA DE CARNE Y HUESOS DE BOVINO 3 % + HARINA DE VISCERAS DE POLLO 31 % + Humedad Max 100 G/KG + MAÍZ INTEGRAL MOLIDO 33,63 % + MINERALES 0,2 % + MINERALES MAX 100 G/KG + OMEGA 6 ACIDO LINOLEICO MIN 16 G/KG + PALATANTE DE VISCERAS DE PORCINOS Y POLLO 1,5 % + PREBIOTICO (INULINA) 0,05 % + PREBIOTICO (MOS) 0,05 % + PRESERVANTES (ACIDO PROPIONICO, BHA, BHT) 0,11 % + PROTEÍNA CRUDA (MIN) 290 G/KG + PULPA DE REMOLACHA 0,05 % + SALVADO DE SOJA 8,5 % + SALVADO DE TRIGO 18 % + SEMILLAS DE LINAZA 0,05 % + VEGETALES DESHIDRATADOS 0,02 % + VITAMINAS 0,2 %</t>
  </si>
  <si>
    <t>1 kg - 3 kg KG</t>
  </si>
  <si>
    <t>MAXI PUPPY</t>
  </si>
  <si>
    <t>16A1-15035-AGROCALIDAD</t>
  </si>
  <si>
    <t>BOLSAS PARA 40 G, BOLSAS PARA 50 G, BOLSAS PARA 60 G, BOLSAS PARA 100 G, BOLSAS PARA 400 G, BOLSAS PARA 500 G, BOLSAS PARA 800 G, BOLSAS PARA 1 KG, BOLSAS PARA 1.1 KG, BOLSAS PARA 1.2 KG, BOLSAS PARA 1.5 KG, BOLSAS PARA 1.8 KG, BOLSAS PARA 2 KG, BOLSAS PARA 2.4 KG, BOLSAS PARA 2.5 KG, BOLSAS PARA 3 KG, BOLSAS PARA 3.5 KG, BOLSAS PARA 4 KG, BOLSAS PARA 4.5 KG, BOLSAS PARA 5 KG, BOLSAS PARA 6 KG, BOLSAS PARA 6.5 KG, BOLSAS PARA 7 KG, BOLSAS PARA 7.5 KG, BOLSAS PARA 8 KG, BOLSAS PARA 8.5 KG, BOLSAS PARA 9 KG, BOLSAS PARA 10 KG, BOLSAS PARA 11 KG, BOLSAS PARA 12 KG, BOLSAS PARA 14 KG, BOLSAS PARA 15 KG, BOLSAS PARA 16 KG, BOLSAS PARA 18 KG, BOLSAS PARA 19 KG, BOLSAS PARA 20 KG</t>
  </si>
  <si>
    <t>MEDIUM PUPPY</t>
  </si>
  <si>
    <t>16A1-15036-AGROCALIDAD</t>
  </si>
  <si>
    <t>CENIZA MAX 8.7 % + CENIZA MIN 7.1 % + FIBRA CRUDA (MAX) 2.6 % + FIBRA CRUDA MINIMA 0.6 % + GRASA (MAX) 22.0 % + GRASA (MIN) 18.0 % + Humedad Max 9.5 % + PROTEÍNA (MAX) 34.0 % + PROTEÍNA (MIN) 30.0 %</t>
  </si>
  <si>
    <t>ALIMENTO PARA CACHORROS DE RAZA MEDIANA Aplicado a Caninos</t>
  </si>
  <si>
    <t>HAPPY CAN ADULTOS RAZAS MEDIANAS Y GRANDES</t>
  </si>
  <si>
    <t>16A1-15037-AGROCALIDAD</t>
  </si>
  <si>
    <t>BOLSAS DE MATERIAL LAMINADO, POLIESTER - POLIETILENO CONTENIENDO 100 G, BOLSAS DE MATERIAL LAMINADO, POLIESTER - POLIETILENO CONTENIENDO 200 G, BOLSAS DE MATERIAL LAMINADO, POLIESTER - POLIETILENO CONTENIENDO 300 G, BOLSAS DE MATERIAL LAMINADO, POLIESTER - POLIETILENO CONTENIENDO 400 G, BOLSAS DE MATERIAL LAMINADO, POLIESTER - POLIETILENO CONTENIENDO 440 G, BOLSAS DE MATERIAL LAMINADO, POLIESTER - POLIETILENO CONTENIENDO 480 G, BOLSAS DE MATERIAL LAMINADO, POLIESTER - POLIETILENO CONTENIENDO 500 G, BOLSAS DE MATERIAL LAMINADO, POLIESTER - POLIETILENO CONTENIENDO 750 G, BOLSAS DE MATERIAL LAMINADO, POLIESTER - POLIETILENO CONTENIENDO 825 G, BOLSAS DE MATERIAL LAMINADO, POLIESTER - POLIETILENO CONTENIENDO 900 G, BOLSAS DE MATERIAL LAMINADO, POLIESTER - POLIETILENO CONTENIENDO 938 G, BOLSAS DE MATERIAL LAMINADO, POLIESTER - POLIETILENO CONTENIENDO 2 KG, BOLSAS DE MATERIAL LAMINADO, POLIESTER - POLIETILENO CONTENIENDO 2.2 KG, BOLSAS DE MATERIAL LAMINADO, POLIESTER - POLIETILENO CONTENIENDO 2.4 KG, BOLSAS DE MATERIAL LAMINADO, POLIESTER - POLIETILENO CONTENIENDO 2.5 KG, BOLSAS DE MATERIAL LAMINADO, POLIESTER - POLIETILENO CONTENIENDO 3 KG, BOLSAS DE MATERIAL LAMINADO, POLIESTER - POLIETILENO CONTENIENDO 3.3 KG, BOLSAS DE MATERIAL LAMINADO, POLIESTER - POLIETILENO CONTENIENDO 3.6 KG, BOLSAS DE MATERIAL LAMINADO, POLIESTER - POLIETILENO CONTENIENDO 3.8 KG, BOLSAS DE MATERIAL LAMINADO, POLIESTER - POLIETILENO CONTENIENDO 4 KG, BOLSAS DE MATERIAL LAMINADO, POLIESTER - POLIETILENO CONTENIENDO 4.4 KG, BOLSAS DE MATERIAL LAMINADO, POLIESTER - POLIETILENO CONTENIENDO 4.8 KG, BOLSAS DE MATERIAL LAMINADO, POLIESTER - POLIETILENO CONTENIENDO 5 KG, BOLSAS DE MATERIAL LAMINADO, POLIESTER - POLIETILENO CONTENIENDO 8 KG, BOLSAS DE MATERIAL LAMINADO, POLIESTER - POLIETILENO CONTENIENDO 8.8 KG, BOLSAS DE MATERIAL LAMINADO, POLIESTER - POLIETILENO CONTENIENDO 9 KG, BOLSAS DE MATERIAL LAMINADO, POLIESTER - POLIETILENO CONTENIENDO 9.6 KG, BOLSAS DE MATERIAL LAMINADO, POLIESTER - POLIETILENO CONTENIENDO 9.9 KG, BOLSAS DE MATERIAL LAMINADO, POLIESTER - POLIETILENO CONTENIENDO 10 KG, BOLSAS DE MATERIAL LAMINADO, POLIESTER - POLIETILENO CONTENIENDO 10.8 KG, BOLSAS DE MATERIAL LAMINADO, POLIESTER - POLIETILENO CONTENIENDO 11.25 KG, BOLSAS DE MATERIAL LAMINADO, POLIESTER - POLIETILENO CONTENIENDO 15 KG, BOLSAS DE MATERIAL LAMINADO, POLIESTER - POLIETILENO CONTENIENDO 16.5 KG, BOLSAS DE MATERIAL LAMINADO, POLIESTER - POLIETILENO CONTENIENDO 17 KG, BOLSAS DE MATERIAL LAMINADO, POLIESTER - POLIETILENO CONTENIENDO 18 KG, BOLSAS DE MATERIAL LAMINADO, POLIESTER - POLIETILENO CONTENIENDO 18.7 KG, BOLSAS DE MATERIAL LAMINADO, POLIESTER - POLIETILENO CONTENIENDO 18.75 KG, BOLSAS DE MATERIAL LAMINADO, POLIESTER - POLIETILENO CONTENIENDO 20.4 KG, BOLSAS DE MATERIAL LAMINADO, POLIESTER - POLIETILENO CONTENIENDO 21 KG, BOLSAS DE MATERIAL LAMINADO, POLIESTER - POLIETILENO CONTENIENDO 21.25 KG, BOLSAS DE MATERIAL LAMINADO, POLIESTER - POLIETILENO CONTENIENDO 22.7 KG, BOLSAS DE MATERIAL LAMINADO, POLIESTER - POLIETILENO CONTENIENDO 23.1 KG, BOLSAS DE MATERIAL LAMINADO, POLIESTER - POLIETILENO CONTENIENDO 24.97 KG, BOLSAS DE MATERIAL LAMINADO, POLIESTER - POLIETILENO CONTENIENDO 25 KG, BOLSAS DE MATERIAL LAMINADO, POLIESTER - POLIETILENO CONTENIENDO 25.2 KG, BOLSAS DE MATERIAL LAMINADO, POLIESTER - POLIETILENO CONTENIENDO 26.25 KG, BOLSAS DE MATERIAL LAMINADO, POLIESTER - POLIETILENO CONTENIENDO 27.24 KG, BOLSAS DE MATERIAL LAMINADO, POLIESTER - POLIETILENO CONTENIENDO 27.5 KG, BOLSAS DE MATERIAL LAMINADO, POLIESTER - POLIETILENO CONTENIENDO 28.38 KG, BOLSAS DE MATERIAL LAMINADO, POLIESTER - POLIETILENO CONTENIENDO 30 KG, BOLSAS DE MATERIAL LAMINADO, POLIESTER - POLIETILENO CONTENIENDO 31.25 KG</t>
  </si>
  <si>
    <t>Aceite de Pollo 2.00 % + ACEITE DE SOYA 1.12 % + ACIDO FOLICO 480 MG + ACIDO PANTOTENICO 14 000 MG + ACTIGEN (MOS) 0.20 % + ANTIMICOTICO ACIDO PROPIONICO (E280), PROPIONATO SODICO, PROPIONATO AMONICO, DIOXIDO DE SILICIO, CARBONATO DE CALCIO 0.15 % + Antioxidante BHT 0.02 % + Arrocillo 18.00 % + ATRAPANTE MICOTOXINAS (MYCOX SECURE) 0.20 % + Biotina 100 000 UG + CARBOHIDRATOS 48.63 % + CHIA 0.60 % + Cloruro , colina 60% 0.10 % + Cobre 10 000 MG + Fibra 2.78 % + FOSFATO MONODICALCICO 1.08 % + Grasa 7.89 % + HARINA AVIAR 18.21 % + Hierro 100 000 MG + Humedad 9.38 % + IODO 1 615 MG + L-TRIPTÓFANO 0.01 % + MAIZ NACIONAL 17.50 % + Manganeso 120 000 MG + Niacina 16 000 MG + Piridoxina 1550 MG + PREMIX MASCOTAS 0.60 % + Proteína 24.21 % + QUINOA 1.30 % + Riboflavina 3000 MG + Saborizante Maltodextrina, sal, glutamato monosodico, cebolla, dioxido de silicio, especias, proteina hidrolizada de soya 1.50 % + SAL 0.40 % + SELENIO (organico) 250 MG + SOYA, PASTA 47% 17.63 % + Tiamina 1800 MG + Trigo 15.80 % + TRIGO, AFRECHILLO 3.50 % + Vitamina A 14000000 U + Vitamina B12 4000 UG + VITAMINA D3 4 000 000 U + VITAMINA E 100 000 MG + Vitamina K 1000 MG + Yucca schidigera 0.025 % + ZINC 120 000 MG</t>
  </si>
  <si>
    <t>HAPPY CAN CACHORROS RAZAS MEDIANAS Y GRANDES</t>
  </si>
  <si>
    <t>16A1-15046-AGROCALIDAD</t>
  </si>
  <si>
    <t>BOLSA DE MATERIAL LAMINADO, POLIESTER - POLIETILENO DE 100 G, BOLSA DE MATERIAL LAMINADO, POLIESTER - POLIETILENO DE 200 G, BOLSA DE MATERIAL LAMINADO, POLIESTER - POLIETILENO DE 300 G, BOLSA DE MATERIAL LAMINADO, POLIESTER - POLIETILENO DE 400 G, BOLSA DE MATERIAL LAMINADO, POLIESTER - POLIETILENO DE 440 G, BOLSA DE MATERIAL LAMINADO, POLIESTER - POLIETILENO DE 480 G, BOLSA DE MATERIAL LAMINADO, POLIESTER - POLIETILENO DE 500 G, BOLSA DE MATERIAL LAMINADO, POLIESTER - POLIETILENO DE 750 G, BOLSA DE MATERIAL LAMINADO, POLIESTER - POLIETILENO DE 825 G, BOLSA DE MATERIAL LAMINADO, POLIESTER - POLIETILENO DE 900 G, BOLSA DE MATERIAL LAMINADO, POLIESTER - POLIETILENO DE 938 G, BOLSA DE MATERIAL LAMINADO, POLIESTER - POLIETILENO DE 2 KG, BOLSA DE MATERIAL LAMINADO, POLIESTER - POLIETILENO DE 2.2 KG, BOLSA DE MATERIAL LAMINADO, POLIESTER - POLIETILENO DE 2.4 KG, BOLSA DE MATERIAL LAMINADO, POLIESTER - POLIETILENO DE 2.5 KG, BOLSA DE MATERIAL LAMINADO, POLIESTER - POLIETILENO DE 3 KG, BOLSA DE MATERIAL LAMINADO, POLIESTER - POLIETILENO DE 3.3 KG, BOLSA DE MATERIAL LAMINADO, POLIESTER - POLIETILENO DE 3.6 KG, BOLSA DE MATERIAL LAMINADO, POLIESTER - POLIETILENO DE 3.8 KG, BOLSA DE MATERIAL LAMINADO, POLIESTER - POLIETILENO DE 4 KG, BOLSA DE MATERIAL LAMINADO, POLIESTER - POLIETILENO DE 4.4 KG, BOLSA DE MATERIAL LAMINADO, POLIESTER - POLIETILENO DE 4.8 KG, BOLSA DE MATERIAL LAMINADO, POLIESTER - POLIETILENO DE 5 KG, BOLSA DE MATERIAL LAMINADO, POLIESTER - POLIETILENO DE 8 KG, BOLSA DE MATERIAL LAMINADO, POLIESTER - POLIETILENO DE 8.8 KG, BOLSA DE MATERIAL LAMINADO, POLIESTER - POLIETILENO DE 9 KG, BOLSA DE MATERIAL LAMINADO, POLIESTER - POLIETILENO DE 9.6 KG, BOLSA DE MATERIAL LAMINADO, POLIESTER - POLIETILENO DE 9.9 KG, BOLSA DE MATERIAL LAMINADO, POLIESTER - POLIETILENO DE 10 KG, BOLSA DE MATERIAL LAMINADO, POLIESTER - POLIETILENO DE 10.8 KG, BOLSA DE MATERIAL LAMINADO, POLIESTER - POLIETILENO DE 11.25 KG, BOLSA DE MATERIAL LAMINADO, POLIESTER - POLIETILENO DE 15 KG, BOLSA DE MATERIAL LAMINADO, POLIESTER - POLIETILENO DE 16.5 KG, BOLSA DE MATERIAL LAMINADO, POLIESTER - POLIETILENO DE 17 KG, BOLSA DE MATERIAL LAMINADO, POLIESTER - POLIETILENO DE 18 KG, BOLSA DE MATERIAL LAMINADO, POLIESTER - POLIETILENO DE 18.7 KG, BOLSA DE MATERIAL LAMINADO, POLIESTER - POLIETILENO DE 18.75 KG, BOLSA DE MATERIAL LAMINADO, POLIESTER - POLIETILENO DE 20.4 KG, BOLSA DE MATERIAL LAMINADO, POLIESTER - POLIETILENO DE 21 KG, BOLSA DE MATERIAL LAMINADO, POLIESTER - POLIETILENO DE 21.25 KG, BOLSA DE MATERIAL LAMINADO, POLIESTER - POLIETILENO DE 22.7 KG, BOLSA DE MATERIAL LAMINADO, POLIESTER - POLIETILENO DE 23.1 KG, BOLSA DE MATERIAL LAMINADO, POLIESTER - POLIETILENO DE 24.97 KG, BOLSA DE MATERIAL LAMINADO, POLIESTER - POLIETILENO DE 25 KG, BOLSA DE MATERIAL LAMINADO, POLIESTER - POLIETILENO DE 25.2 KG, BOLSA DE MATERIAL LAMINADO, POLIESTER - POLIETILENO DE 26.25 KG, BOLSA DE MATERIAL LAMINADO, POLIESTER - POLIETILENO DE 27.24 KG, BOLSA DE MATERIAL LAMINADO, POLIESTER - POLIETILENO DE 27.5 KG, BOLSA DE MATERIAL LAMINADO, POLIESTER - POLIETILENO DE 28.38 KG, BOLSA DE MATERIAL LAMINADO, POLIESTER - POLIETILENO DE 30 KG, BOLSA DE MATERIAL LAMINADO, POLIESTER - POLIETILENO DE 31.25 KG</t>
  </si>
  <si>
    <t>CALORIA 3714 U + CARBOHIDRATOS 50.55 % + CENIZA 7.16 % + Fibra 2.66 % + Grasa 8.15 % + Humedad 10.19 % + Proteína 23.95 %</t>
  </si>
  <si>
    <t>PRO PLAN ADULT DOG RAZAS GRANDES</t>
  </si>
  <si>
    <t>16A1-15059-AGROCALIDAD</t>
  </si>
  <si>
    <t>BOLSAS LAMINADAS DE POLIÉSTER (PET) + POLIETILENO (PE) DE 3 KG, BOLSAS LAMINADAS DE POLIPROPILENO (BOPP) + POLIETILENO (PE) CON NYLON DE 15 KG, BOLSAS LAMINADAS DE POLIPROPILENO (BOPP) + POLIETILENO (PE) CON NYLON DE 18 KG</t>
  </si>
  <si>
    <t>ACEITE DE PESCADO 0,38 % + ACIDO FOLICO 0,019 % + Arroz 16 % + BHT 0,04 % + CALCIO (MIN-MAX) 1,0-1,6 % + CARBONATO DE CALCIO Y/O FOSFATO BICÁLCICO 1,35 % + CARNE DE POLLO 17 % + CLORHIDRATO DE PIRIDOXINA 0,019 % + cloruro de colina 0,2 % + CLORURO DE POTASIO 0,7 % + DIGESTO ANIMAL (A BASE DE SUBPRODUCTOS DE POLLO Y/O PORCINO) 3,6 % + DL-METIONINA 0,074 % + FIBRA BRUTA (max) 4,5 % + FIBRA DE SOJA Y/O SALVADO DE MAÍZ 2,6 % + FOSFORO (MIN-MAX) 0,8-1,2 % + GRASA BRUTA (min) 12,0 % + GRASA VACUNA/O GRASA PORCINA Y(ACEITE DE POLLO PRESERVADOS CON TOCOFEROLES MEZCLADOS/ FUENTE DE VITAMINA E) 6,5 % + HARINA DE GLUTEN DE MAÍZ 10,5 % + HARINA DE SUBPRODUCTOS DE POLLO (FUENTE NATURAL DE GLUCOSAMINA) 6,5 % + HUEVO EN POLVO 0,45 % + Humedad Max 12,0 % + IODATO DE CALCIO 0,048 % + LEVADURA SECA (SACCHAROMYCES CEREVISIAE SSP) 0,05 % + L-Lisina 0,25 % + MAIZ 12,5 % + MINERALES (max) 8,5 % + MONONITRATO DE TIAMINA 0,019 % + Niacina 0,019 % + Pantotenato de Calcio 0,019 % + PROTEÍNA BRUTA (MIN) 26,00 % + Proteinato de Cobre 0,048 % + Proteinato de Manganeso 0,048 % + Proteinato de Zinc 0,048 % + SAL 0,87 % + Selenito de sodio 0,048 % + SPIRULINA (ARTHROSPIRA PLATENSIS) 0,23 % + Sulfato de Cobre 0,048 % + SULFATO DE MANGANESO 0,048 % + Sulfato de Zinc 0,048 % + Sulfato Ferroso 0,048 % + suplemento de riboflavina 0,019 % + SUPLEMENTOS VITAMINICOS (A,D-3,B-12) 0,16 % + TOTAL 100,00 % + Trigo 11,5 %</t>
  </si>
  <si>
    <t>PRO PLAN ADULT DOG RAZAS PEQUEÑAS</t>
  </si>
  <si>
    <t>16A1-15060-AGROCALIDAD</t>
  </si>
  <si>
    <t>BOLSAS LAMINADAS DE POLIÉSTER (PET) + POLIETILENO (PE) DE 1 KG, BOLSAS LAMINADAS DE POLIÉSTER (PET) + POLIETILENO (PE) DE 3 KG, BOLSAS LAMINADAS DE POLIPROPILENO (BOPP) + POLIETILENO (PE) CON NYLON DE 7,5 KG</t>
  </si>
  <si>
    <t>ACEITE DE PESCADO 0,445 % + ACIDO FOLICO 0,018 % + Arroz 17,000 % + BHT 0,028 % + CALCIO (MIN-MAX) 1,0-1,6 % + CARBONATO DE CALCIO Y/O FOSFATO BICÁLCICO 1,000 % + CARNE DE POLLO 19,000 % + CLORHIDRATO DE PIRIDOXINA 0,018 % + cloruro de colina 0,260 % + CLORURO DE POTASIO 0,820 % + DIGESTO ANIMAL (A BASE DE SUBPRODUCTOS DE POLLO Y/O PORCINO) 3,200 % + DL-METIONINA 0,140 % + FIBRA BRUTA (MAX) 3,0 % + FIBRA DE SOJA Y/O SALVADO DE MAÍZ 2,6 % + FÓSFORO (MIN-MAX) 0,8-1,2 % + GRASA BRUTA (MIN) 17,0 % + HARINA DE GLUTEN DE MAÍZ 10,800 % + HARINA DE SUBPRODUCTOS DE POLLO (FUENTE NATURAL DE GLUCOSAMINA) 15,500 % + HUEVO EN POLVO DESHIDRATADO 0,800 % + Humedad Max 12,0 % + IODATO DE CALCIO 0,046 % + LEVADURA SECA (SACCHAROMYCES CEREVISIAE SSP) 0,050 % + L-Lisina 0,250 % + MAIZ 12,000 % + MINERALES (MAX) 8,5 % + MONONITRATO DE TIAMINA 0,018 % + Niacina 0,018 % + Pantotenato de Calcio 0,018 % + PROTEÍNA BRUTA (MIN) 29,00 % + Proteinato de Cobre 0,046 % + Proteinato de Manganeso 0,046 % + Proteinato de Zinc 0,046 % + SAL 0,630 % + SEBO VACUNO Y/O ACEITE DE POLLO PRESERVADOS CON TOCOFEROLES MEZCLADOS (FUENTE DE VITAMINA E) 9,000 % + Selenito de sodio 0,046 % + SPIRULINA (ARTHROSPIRA PLATENSIS) 0,230 % + Sulfato de Cobre 0.046 % + SULFATO DE MANGANESO 0,046 % + Sulfato de Zinc 0,046 % + Sulfato Ferroso 0,046 % + suplemento de riboflavina 0,018 % + SUPLEMENTOS VITAMINICOS (A,D-3,B-12) 0,200 % + Taurina 0,125 % + TOTAL 100,00 % + Trigo 8,000 %</t>
  </si>
  <si>
    <t>PETSMART PET- FOOD</t>
  </si>
  <si>
    <t>16A1-15063-AGROCALIDAD</t>
  </si>
  <si>
    <t>1709773434001</t>
  </si>
  <si>
    <t>EDUARDO FABIAN ARAGÓN VASQUEZ</t>
  </si>
  <si>
    <t>FUNDA DE POLIETILENO BAJA DENSIDAD DE 15 KG</t>
  </si>
  <si>
    <t>ACIDO FOLICO 0,009 % + Arroz 19,128 % + CALCIO 1.2 - 1.8 % + Carbonato de Calcio 0,120 % + cloruro de colina 0,210 % + CLORURO DE POTASIO 0,124 % + DL-METIONINA 0,280 % + Fibra cruda 3.0 - 4.0 % + FOSFORO 0.8 - 1.4 % + Gluten de Maíz 8,347 % + Grasa Animal ESTABILIZADA CON ANTIOXIDANTES TOCOFEROLES 5,210 % + Grasa cruda 10.0 - 11.0 % + HARINA DE POLLO 22,252 % + Harina de soya 16,370 % + HIDROCLORURO PIRIDOXINA 0,018 % + Humedad 11.0 - 12.0 % + L-Lisina 0,320 % + MAIZ MOLIDO 16,941 % + Minerales 7.0 - 8.0 % + MONONITRATO DE TIAMINA 0,010 % + Niacina 0,021 % + Pantotenato de Calcio 0,020 % + Proteina cruda 22.0 - 23.0 % + Proteinato de Cobre 0,010 % + Proteinato de Zinc 0,040 % + SABORIZANTE NATURAL DE POLLO 4.982 % + SAL 0,624 % + Selenito de sodio 0,003 % + Sulfato de Cobre 0,017 % + SULFATO DE MANGANESO 0,030 % + Sulfato de Zinc 0,080 % + Sulfato Ferroso 0,039 % + suplemento de riboflavina 0,019 % + Suplemento vitaminas A, D3, E, B12, C, K, B7 0,050 % + TOTAL 100,000 % + TRIGO MOLIDO 4,670 % + Vitamina A 24.00 UI U + VITAMINA B12 60.00 MG + Vitamina B7 (Biotina) 250.00 MG + Vitamina C 200.00 MG + VITAMINA D3 4.00 UI U + VITAMINA E 40.00 G + VITAMINA K3 4.00 G + Yodato de Calcio 0,008 % + Yucca schidigera 0,022 %</t>
  </si>
  <si>
    <t>EDUARDO FABIAN ARAGON VASQUEZ - Ecuador</t>
  </si>
  <si>
    <t>CROQUETAS</t>
  </si>
  <si>
    <t>MASCOTA JB CACHORRO RAZA PEQUEÑA</t>
  </si>
  <si>
    <t>16A1-15073-AGROCALIDAD</t>
  </si>
  <si>
    <t>POUNCH IMPRESO PET CRISTAL/PEBD CRISTAL DE 80 G, POUNCH IMPRESO PET CRISTAL/PEBD CRISTAL DE 500 G, POUNCH IMPRESO PABO CRISTAL/PEBD BLANCO DE 2 KG, POUNCH IMPRESO PABO CRISTAL/PEBD BLANCO DE 9 KG, POUNCH IMPRESO PABO CRISTAL/PEBD BLANCO DE 15 KG, POUNCH IMPRESO PET CRISTAL/PEBD BLANCO DE 4 KG, POUNCH IMPRESO PEBD CRISTAL/PEBD BLANCO DE 30 KG</t>
  </si>
  <si>
    <t>ACEITE DE SOYA 1,000 % + Afrecho de trigo 10,069 % + ANTIOXIDANTE (ADOXINE A BASE DE BUTIL HIDROXITOLUENO Y PROPILGALATO 0,050 % + Betaina 0,050 % + Carbonato de Calcio 2,166 % + CENIZA MÍN 8,0 – MAX 10,0 % + Colina 0,100 % + Colorante 0,110 % + CONCENTRADO DE MAÍZ 9,261 % + Fibra MÍN 3,0 – MAX 5,0 % + FOSFATOS 0,500 % + FYLAX LIQUID (ANTIFÚNGICO A BASE DE PROPIANATOS ACTIVADOS) 0,300 % + Grasa MÍN 10, 0 – MAX 12,0 % + HARINA AVIAR Y/O CARNE 15,000 % + Harina de Pescado 2,500 % + HARINA DE SOYA 12,300 % + Humedad MÍN 7,0 – MAX 12,0 % + Lecitina de Soya 0,100 % + MURIATO DE POTASIO 0,300 % + PREMEZCLA MINERAL 0,030 % + PREMEZCLA VITAMÍNICA 0,120 % + PROTECTOR HEPÁTICO (EXTRACTO DE CYNARA Y CLORURO DE COLINA) 0,020 % + Proteína MÍN 30,0 – MÁX 32,0 % + SABORIZANTE PERRO (HIGADO DE CERDO) 2,00 % + SAL 0,5000 % + SEBO DE RES Y/O ACEITE DE POLLO 4,200 % + SUB-PRODUCTO DE ARROZ (ARROZ QUEBRADO Y/O POLVILLO DE ARROZ) 15,000 % + TOXO XL (ENTERO-ADSORBENTE DE MICOTOXINA) 0,200 % + TRIGO 24,095 % + Yucca schidigera 0,030 %</t>
  </si>
  <si>
    <t>ALIMENTO DESTINADO PARA CACHORROS DESDE EL DESTETE HASTA EL PRIMER AÑO DE VIDA.</t>
  </si>
  <si>
    <t>MASCOTA JB ADULTO RAZA PEQUEÑA</t>
  </si>
  <si>
    <t>16A1-15074-AGROCALIDAD</t>
  </si>
  <si>
    <t>ACEITE DE SOYA 1,000 % + Afrecho de trigo 9,000 % + ANTIOXIDANTE (ADOXINE A BASE DE BUTIL HIDROXITOLUENO Y PROPILGALATO 0,050 % + Betaina 0,050 % + CARBONATO DE CALCIO 3,000 % + CENIZA MÍN 7,0 – MAX 10,0 % + Colina 0,100 % + Colorante 0,110 % + CONCENTRADO DE MAÍZ 8,000 % + Fibra MÍN 3,0 – MAX 6,0 % + FOSFATOS 0,450 % + FYLAX LIQUID (ANTIFÚNGICO A BASE DE PROPIANATOS ACTIVADOS) 0,300 % + Grasa MÍN 10, 0 – MAX 12,0 % + HARINA AVIAR Y/O CARNE 10,000 % + Harina de Pescado 2,500 % + Harina de soya 10,300 % + Humedad MÍN 7,0 – MAX 12,0 % + Lecitina de Soya 0,100 % + MURIATO DE POTASIO 0,300 % + PREMEZCLA MINERAL 0,030 % + PREMEZCLA VITAMÍNICA 0,120 % + PROTECTOR HEPÁTICO (EXTRACTO DE CYNARA Y CLORURO DE COLINA) 0,020 % + Proteína MÍN 26,0 – MÁX 28,0 % + SABORIZANTE PERRO (HIGADO DE CERDO) 2,000 % + SAL 0,500 % + SEBO DE RES Y/O ACEITE DE POLLO 5,350 % + SUB-PRODUCTO DE ARROZ (ARROZ QUEBRADO Y/O POLVILLO DE ARROZ) 10,000 % + TOXO XL (ENTERO-ADSORBENTE DE MICOTOXINA) 0,200 % + Trigo 36,490 % + Yucca schidigera 0,030 %</t>
  </si>
  <si>
    <t>ALIMENTO DESTINADO PARA PERROS ADULTOS DE RAZA PEQUEÑA DESDE EL PRIMER AÑO DE VIDA EN ADELANTE</t>
  </si>
  <si>
    <t>MASCOTA JB ADULTO RAZA MEDIANA A GRANDE</t>
  </si>
  <si>
    <t>16A1-15075-AGROCALIDAD</t>
  </si>
  <si>
    <t>ACEITE DE SOYA 1,00 % + Afrecho de trigo 7,68 % + ANTIOXIDANTE (ADOXINE A BASE DE BUTIL HIDROXITOLUENO Y PROPILGALATO 0,05 % + Betaina 0,05 % + Carbonato de Calcio 2,78 % + CENIZA MÍN 7,0 – MAX 11,0 % + Colina 0,10 % + Fibra MÍN 4,0 – MAX 5,0 % + FOSFATOS 0,30 % + FYLAX LIQUID (ANTIFÚNGICO A BASE DE PROPIANATOS ACTIVADOS) 0,30 % + Grasa MÍN 8, 0 – MAX 10,0 % + HARINA AVIAR Y/O CARNE 11,86 % + Harina de Pescado 2,50 % + Harina de soya 11,21 % + Humedad MÍN 5,0 – MAX 12,0 % + Lecitina de Soya 0,10 % + MURIATO DE POTASIO 0,30 % + PREMEZCLA MINERAL 0,03 % + PREMEZCLA VITAMÍNICA 0,12 % + PROTECTOR HEPÁTICO (EXTRACTO DE CYNARA Y CLORURO DE COLINA) 0,02 % + Proteína MÍN 21,50 – MÁX 23,0 % + SABORIZANTES (HIGADO DE CERDO) 2,000 % + SAL 0,50 % + SEBO DE RES Y/O GRASA DE POLLO 3,95. % + SUB-PRODUCTO DE ARROZ (ARROZ QUEBRADO Y/O POLVILLO DE ARROZ) 10,000 % + TOXO XL (ENTERO-ADSORBENTE DE MICOTOXINA) 0,20 % + TRIGO Y/O MAÍZ 44,92 % + Yucca schidigera 0,03 %</t>
  </si>
  <si>
    <t>ALIMENTO DESTINADO PARA PERROS ADULTOS DE RAZA MEDIANA A GRANDE DESDE EL PRIMER AÑO DE VIDA EN ADELANTE.</t>
  </si>
  <si>
    <t>MASCOTA JB CACHORRO RAZA MEDIANA A GRANDE</t>
  </si>
  <si>
    <t>16A1-15076-AGROCALIDAD</t>
  </si>
  <si>
    <t>ACEITE DE SOYA 1,03 % + Afrecho de trigo 11,58 % + ANTIOXIDANTE (ADOXINE A BASE DE BUTIL HIDROXITOLUENO Y PROPILGALATO 0,05 % + Betaina 0,05 % + Carbonato de Calcio 2,55 % + CENIZA MÍN 7,0 – MAX 11,0 % + Colina 0,10 % + CONCENTRADO DE MAÍZ 7,59 % + Fibra MÍN 4,0 – MAX 5,5 % + FYLAX LIQUID (ANTIFÚNGICO A BASE DE PROPIANATOS ACTIVADOS) 0,30 % + Grasa MÍN 8, 0 – MAX 10,0 % + HARINA AVIAR Y/O CARNE 15,00 % + Harina de Pescado 2,50 % + Harina de soya 13,21 % + Humedad MÍN 5,0 – MAX 12,0 % + Lecitina de Soya 0,10 % + MURIATO DE POTASIO 0,30 % + PREMEZCLA MINERAL 0,03 % + PREMEZCLA VITAMÍNICA 0,12 % + PROTECTOR HEPÁTICO (EXTRACTO DE CYNARA Y CLORURO DE COLINA) 0,02 % + Proteína MÍN 28,5 – MÁX 30,0 % + SABORIZANTES (HIGADO DE CERDO) 2,00 % + SAL 0,50 % + SEBO DE RES Y/O GRASA DE POLLO 2,20 % + SUB-PRODUCTO DE ARROZ (ARROZ QUEBRADO Y/O POLVILLO DE ARROZ) 15,00 % + TOXO XL (ENTERO-ADSORBENTE DE MICOTOXINA) 0,20 % + TRIGO Y/O MAÍZ 25,54 % + Yucca schidigera 0,03 %</t>
  </si>
  <si>
    <t>ALIMENTO DESTINADO PARA PERROS CACHORROS DE RAZA MEDIANA A GRANDE DESDE EL DESTETE HASTA EL PRIMER AÑO DE VIDA</t>
  </si>
  <si>
    <t>INNE NUTRITION</t>
  </si>
  <si>
    <t>16A1-15118-AGROCALIDAD</t>
  </si>
  <si>
    <t>1792754453001</t>
  </si>
  <si>
    <t>IMPORTVEZ</t>
  </si>
  <si>
    <t>BOLSA DE PLÁSTICO CUADRADO DE 12 KG, BOLSA DE PLASTICO CUADRADO DE 3 KG</t>
  </si>
  <si>
    <t>Aceite ACEITE Y GRASA DE POLLO 9 % + ACEITE DE SALMÓN 3 % + ÁCIDO LINOLEICO 6.5 % + ALFALFA 0.5 % + ARÁNDANO ROJO 0.1 % + Biotina 6 MG + CALCIO 1.6 % + Carbonato de Calcio 0.06 % + CLORURO DE POTASIO 0.6 % + Cobre 15 MG + CORDERO 11 % + EXTRACTO DE ASCOPHYLLUM NODOSUM 0.04 % + EXTRACTO DE FUCUS VESICULOSUS 0.04 % + EXTRACTO DE ROMERO 0.02 % + EXTRACTO DE TÉ VERDE 0.02 % + Extracto de Yucca Schidígera 0.04 % + Fibra cruda 2 % + FOSFORO 1.4 % + FRUCTO-OLIGOSÁCARIDOS (fos) 0.05 % + GRASA BRUTA 16 % + GROSELLAS NEGRAS JALEA 0.1 % + GUISANTES 9 % + HABA VERDE 1.2 % + HIDROLIZADO DE HÍGADO DE AVES DE CORRAL 0.1 % + Hierro 500 MG + HOJAS DE HINOJO 0.1 % + HUEVO ENTERO DESHIDRATADO 4 % + Humedad 6.4 % + LEVADURA 0.1 % + Magnesio 0.1 % + MANANO-OLIGOSACÁRIDOS (mos) 0.05 % + Manganeso 70 MG + MANZANA 0.7 % + MATERIAS PRIMAS MINERALES 7.50 % + PAPA 9 % + PATATA FRESCA 1 % + PAVO 10 % + POLLO 30 % + Potasio 0.7 % + PROTEÍNA BRUTA 39-45 % + PROTEÍNA PEQUEÑA GUISANTE SECO 3 % + PROTEÍNA PLASMÁTICA DESHIDRATADA 0.1 % + Pulpa de Remolacha 1.5 % + RAÍZ DE ACHICORIA 0.2 % + SALMÓN 5 % + Selenio 0.6 MG + Sodio 0.35 % + SULFATO DE CONDROITINA 0.03 % + SULFATO DE GLUCOSAMINA NACETYL 0.03 % + TARTRATO DE L-CARNITINA 0.02 % + Taurina 0.04 % + TOMATE 0.8 % + Vitamina A 32000 U + Vitamina B1 35 MG + Vitamina B12 0.50 MG + Vitamina B2 25 MG + VITAMINA B3 70 MG + Vitamina B5 80 MG + Vitamina B6 15 MG + Vitamina B7 (Biotina) 35000 MG + VITAMINA B9 11 MG + Vitamina C 200 MG + vitamina D3 3200 U + VITAMINA E 500 MG + Vitamina K 2 MG + Yodo 5 MG + ZINC 400 MG</t>
  </si>
  <si>
    <t>NUTRISCIENCE SAS - Francia</t>
  </si>
  <si>
    <t>PRO PLAN ADULT DOG RAZAS MEDIANAS</t>
  </si>
  <si>
    <t>16A1-15119-AGROCALIDAD</t>
  </si>
  <si>
    <t>BOLSAS LAMINADAS DE POLIESTER (PET) + POLIETILENO (PE) DE 1 KG, BOLSAS LAMINADAS DE POLIESTER (PET) + POLIETILENO (PE) DE 3 KG, BOLSAS LAMINADAS DE POLIPROPILENO (BOPP) + POLIETILENO (PE) CON NYLON DE 15 KG, BOLSAS LAMINADAS DE POLIPROPILENO (BOPP) + POLIETILENO (PE) CON NYLON DE 18 KG</t>
  </si>
  <si>
    <t>ACEITE DE PESCADO 0.400 % + ACIDO FOLICO 0.020 % + ARROZ 15500 % + BHT 0.028 % + CALCIO (MIN/MAX) 0.9/1.6 % + CARBONATO DE CALCIO Y/O FOSFATO BICÁLCICO 1.110 % + CARNE DE POLLO 17000 % + CLORHIDRATO DE PIRIDOXINA 0.020 % + CLORURO DE COLINA 0.200 % + CLORURO DE POTASIO 0.700 % + DIGESTO ANIMAL (A BASE DE SUBPRODUCTOS DE POLLO Y/O PORCINO) 3600 % + DL-METIONINA 0.010 % + FIBRA BRUTA MAX 3.00 % + FÓSFORO (MIN-MAX) 0.7/1.2 % + GRASA BRUTA (MIN) 15.00 % + GRASA VACUNA Y/O ACEITE DE POLLO PRESERVADOS CON TOCOFEROLES MEZCLADOS (FUENTE DE VITAMINA E) 7200 % + HARINA DE GLUTEN DE MAÍZ 10450 % + HARINA DE SUBPRODUCTOS DE POLLO (FUENTE NATURAL DE GLUCOSAMINA) 13700 % + HUEVO EN POLVO 0.420 % + Humedad Max 12.00 % + IODATO DE CALCIO 0.050 % + LEVADURA SECA (SACCHAROMYCES CEREVISIAE SSP) 0.030 % + L-LISINA 0.090 % + MAIZ 13000 % + MINERALES (MAX) 8.5 % + MONONITRATO DE TIAMINA 0.020 % + Niacina 0.020 % + Pantotenato de Calcio 0.020 % + PROTEÍNA BRUTA (MIN) 26.00 % + Proteinato de Cobre 0.050 % + Proteinato de Manganeso 0.050 % + Proteinato de Zinc 0.050 % + SAL 0.600 % + Selenito de sodio 0.050 % + SPIRULINA (ARTHROSPIRA PLATENSIS) 0.230 % + Sulfato de Cobre 0.050 % + SULFATO DE MANGANESO 0.050 % + Sulfato de Zinc 0.050 % + SULFATO FERROSO 0.050 % + suplemento de riboflavina 0.020 % + SUPLEMENTOS VITAMINICOS (A,D-3,B-12) 0.162 % + Trigo 15.00 %</t>
  </si>
  <si>
    <t>INNE CROISSANCE</t>
  </si>
  <si>
    <t>16A1-15120-AGROCALIDAD</t>
  </si>
  <si>
    <t>ACEITE DE SALMÓN 3 % + ACEITES Y GRASAS DE POLLO 9 % + ALFALFA 0.5 % + ARÁNDANO ROJO 0.1 % + Carbonato de Calcio 0.06 % + CLORURO DE POTASIO 0.6 % + Cobre 8 MG + CORDERO 11 % + EXTRACTO DE ASCOPHYLLUM NODOSUM 0.04 % + EXTRACTO DE FUCUS VESICULOSUS 0.04 % + EXTRACTO DE ROMERO 0.02 % + EXTRACTO DE TE VERDE 0.02 % + Extracto de Yucca Schidígera 0.04 % + Fibra cruda 2 % + FRUCTO-OLIGOSÁCARIDOS (fos) 0.05 % + GRASA BRUTA 16 % + GROSELLAS NEGRAS JALEA 0.1 % + GUISANTES 9 % + HABA VERDE 1.2 % + HIDROLIZADO DE HÍGADO DE AVES DE CORRAL 0.1 % + Hierro 210 MG + HOJAS DE HINOJO 0.1 % + HUEVO ENTERO DESHIDRATADO 4 % + LEVADURA 0.1 % + MANANO-OLIGOSACÁRIDOS (mos) 0.05 % + Manganeso 28 MG + MANZANA 0.7 % + MATERIAS PRIMAS MINERALES 7.50 % + PAPA 9 % + PATATA FRESCA 1 % + PAVO 10 % + POLLO 30 % + PROTEÍNA BRUTA 42-48 % + PROTEÍNA PEQUEÑA GUISANTE SECO 3 % + PROTEÍNA PLASMÁTICA DESHIDRATADA 0.1 % + Pulpa de Remolacha 1.5 % + RAÍZ DE ACHICORIA 0.2 % + SALMÓN 5 % + Selenio 0.2 MG + SULFATO DE CONDROITINA 0.03 % + SULFATO DE GLUCOSAMINA NACETYL 0.03 % + TARTRATO DE L-CARNITINA 0.02 % + Taurina 0.04 % + TOMATE 0.8 % + Vitamina A 28000 U + VITAMINA D 1800 U + Yodo 2.3 MG + ZINC 152 MG</t>
  </si>
  <si>
    <t>INNE ENERGETIQUE</t>
  </si>
  <si>
    <t>16A1-15121-AGROCALIDAD</t>
  </si>
  <si>
    <t>ACEITE DE SALMÓN 3 % + ACEITES Y GRASAS DE POLLO 9 % + ALFALFA 0.5 % + ARÁNDANO ROJO 0.1 % + Biotina 6 mg/ KG + CALCIO 1.75 % + Carbonato de Calcio 0.06 % + CLORURO DE POTASIO 0.06 % + Cobre 15 mg/ KG + Colina 4000 mg/ KG + CORDERO 11 % + EXTRACTO DE ASCOPHYLLUM NODOSUM 0.03 % + EXTRACTO DE FUCUS VESICULOSUS 0.04 % + EXTRACTO DE ROMERO 0.02 % + EXTRACTO DE TE VERDE 0.02 % + Extracto de Yucca Schidígera 0.04 % + Fibra cruda 2 % + FOSFORO 1.50 % + FRUCTO-OLIGOSÁCARIDOS (fos) 0.05 % + GRASA BRUTA 21 % + GROSELLAS NEGRAS JALEA 0.1 % + GUISANTES 9 % + HABA VERDE 1.2 % + HIDROLIZADO DE HÍGADO DE AVES DE CORRAL 0.1 % + Hierro 55 mg/ KG + HOJAS DE HINOJO 0.1 % + HUEVO ENTERO DESHIDRATADO 4 % + LEVADURA 0.1 % + Magnesio 0.09 % + MANANO-OLIGOSACÁRIDOS (mos) 0.05 % + Manganeso 85 mg/ KG + MANZANA 0.7 % + MATERIAS PRIMAS MINERALES 7.50 % + PAPA 9 % + PATATA FRESCA 1 % + PAVO 10 % + POLLO 30 % + Potasio 0.70 % + PROTEÍNA BRUTA 39-45 % + PROTEÍNA PEQUEÑA GUISANTE SECO 3 % + PROTEÍNA PLASMÁTICA DESHIDRATADA 0.1 % + Pulpa de Remolacha 1.5 % + RAÍZ DE ACHICORIA 0.2 % + SALMÓN 5 % + Selenio 0.70 mg/ KG + Sodio 0.35 % + SULFATO DE CONDROITINA 0.03 % + SULFATO DE GLUCOSAMINA NACETYL 0.03 % + TARTRATO DE L-CARNITINA 0.02 % + Taurina 0.04 % + TOMATE 0.8 % + Vitamina A 33000 UI/ KG + Vitamina B1 35 mg/ KG + VITAMINA B12 0.15 mg/ KG + VITAMINA B2 30 mg/ KG + VITAMINA B3 70 mg/ KG + Vitamina B5 0 95 mg/ KG + Vitamina B6 15 mg/ KG + VITAMINA B9 15 mg/ KG + VITAMINA C 200 mg/ KG + vitamina D3 33000 UI/ KG + Vitamina K 2 mg/ KG + Yodo 6 mg/ KG + ZINC 400 mg/ KG</t>
  </si>
  <si>
    <t>DOG DOG ADULTOS TODAS LAS RAZAS</t>
  </si>
  <si>
    <t>16A1-15130-AGROCALIDAD</t>
  </si>
  <si>
    <t>EMPAQUES DE POLIETILENO MAS POLIETILENO LAMINADO DE GRADO ALIMENTICIO EN PRESENTACIONES DE 1 LB, EMPAQUES DE POLIETILENO MAS POLIETILENO LAMINADO DE GRADO ALIMENTICIO EN PRESENTACIONES DE 2 KG, EMPAQUES DE POLIETILENO MAS POLIETILENO LAMINADO DE GRADO ALIMENTICIO EN PRESENTACIONES DE 4 KG, EMPAQUES DE POLIETILENO MAS POLIETILENO LAMINADO DE GRADO ALIMENTICIO EN PRESENTACIONES DE 30 KG</t>
  </si>
  <si>
    <t>ABSORBENTE DE MICOTOXINAS 10.00 KG + ANTIMICOTICO 0.50 KG + ANTIOXIDANTE 0.25 KG + CARBONATO DE CALCIO 15.50 KG + CLORURO DE SODIO 19.00 KG + Colorante 0.20 KG + COPRODUCTOS DE ARROZ 66.00 KG + COPRODUCTOS DE TRIGO 80.00 KG + FOSFATO MONOCALCICO 15.00 KG + GRASA ANIMAL ESTABILIZADA Y/O VEGETAL 40.00 KG + HARINA DE POLLO 164.00 KG + LEVADURA DE CERVEZA SECA 40.00 KG + MAIZ 230.00 KG + PASTA DE SOYA 114.20 KG + PREMIX VITAMINICO-MINERAL 11.00 KG + PULPA DE REMOLACHA 20.00 KG + SABORIZANTE 20.00 KG + TRIGO 130.00 KG + Yucca schidigera 10.00 KG</t>
  </si>
  <si>
    <t>BIOALIMENTAR CIA. LTDA PARQUE INDUSTRIAL AMBATO, 4 ETAPA AV 1 Y CALLE D. AMBATO/ECUADOR - Ecuador</t>
  </si>
  <si>
    <t>BIZCOCHOS DOG</t>
  </si>
  <si>
    <t>16A1-15149-AGROCALIDAD</t>
  </si>
  <si>
    <t>1791868714001</t>
  </si>
  <si>
    <t>INTERTRADING ARDILA CIA LTDA</t>
  </si>
  <si>
    <t>FUNDA DE POLYESTER POLIETILENO DE BAJA DENSIDAD TRANSPARENTE PET Y PEBD SELLADO AL CALOR CONTENIENDO 250 G, FUNDA DE POLYESTER POLIETILENO DE BAJA DENSIDAD TRANSPARENTE PET Y PEBD SELLADO AL CALOR CONTENIENDO 80 G, FUNDA DE POLYESTER POLIETILENO DE BAJA DENSIDAD TRANSPARENTE PET Y PEBD SELLADO AL CALOR CONTENIENDO 150 G, FUNDA DE POLYESTER POLIETILENO DE BAJA DENSIDAD TRANSPARENTE PET Y PEBD SELLADO AL CALOR CONTENIENDO 200 G, FUNDA DE POLYESTER POLIETILENO DE BAJA DENSIDAD TRANSPARENTE PET Y PEBD SELLADO AL CALOR CONTENIENDO 500 G, FUNDA DE POLYESTER POLIETILENO DE BAJA DENSIDAD TRANSPARENTE PET Y PEBD SELLADO AL CALOR CONTENIENDO 1000 G, FUNDA DE POLYESTER POLIETILENO DE BAJA DENSIDAD TRANSPARENTE PET Y PEBD SELLADO AL CALOR CONTENIENDO 2000 G, CAJA CONTENIENDO 150 G, CAJA CONTENIENDO 1000 G, CAJA CONTENIENDO 300 G</t>
  </si>
  <si>
    <t>AZUCAR 12.06 % + CENIZA MAX 0.9 % + Fibra cruda MAXIMO 0.7 % + GRASA CRUDA (MIN) 9.3 % + GRASA DE BOVINO 2.45 % + GRASA DE CERDO 5.51 % + Harina de Arroz 20,20 % + Harina de Trigo 50.74 % + Humedad Max 7.8 % + Proteina cruda MINIMO 10.9 % + SABOR IDENTICO AL NATURAL A SALMÓN, TOCINETA, CARNE, POLLO 0,61 % % + SAL 0,36 % + SORBATO DE POTASIO 0.07 %</t>
  </si>
  <si>
    <t>INTERTRADING ARDILA CORPORATION CIA. LTDA. - Ecuador</t>
  </si>
  <si>
    <t>DOG DOG CACHORRO TODAS LAS RAZAS</t>
  </si>
  <si>
    <t>16A1-15151-AGROCALIDAD</t>
  </si>
  <si>
    <t>ADSORBENTE DE MICOTOXINAS 0.1 % + ANTIMICOTICO 0.02 % + ANTIOXIDANTE (BUTILHIDROXITOLUENO BHT, ETILENO DIAMINA TETRA ACETATO, EDTA, ACIDO CITRICO) 0.02 % + CARBONATO DE CALCIO 1.5 % + CLORURO DE SODIO 1 % + CONCENTRADO PROTEICO DE LECHE 2.36 % + COPRODUCTOS DE ARROZ 4 % + COPRODUCTOS DE TRIGO 4 % + FOSFATO MONOCALCICO 1.5 % + GRASA ANIMAL ESTABILIZADA Y/O VEGETAL 5 % + HARINA DE POLLO 25 % + LEVADURA DE CERVEZA SECA 1.5 % + MAIZ 28 % + MINERALES 0.5 % + PASTA DE SOYA 10 % + Prebiótico 0.5 % + PREMEZCLA VITAMÍNICA-MINERAL 0.2 % + PULPA DE REMOLACHA 1.5 % + SABORIZANTE 1.3 % + TRIGO 12 %</t>
  </si>
  <si>
    <t>CHUCHO PERRO ADULTO TODAS LAS RAZAS</t>
  </si>
  <si>
    <t>16A1-15173-AGROCALIDAD</t>
  </si>
  <si>
    <t>EMPAQUES DE POLIETILENO EN PRESENTACIONES DE: 30 KG</t>
  </si>
  <si>
    <t>ACEITE DE PALMA 1.6 % + ACEITE DE POLLO 1.21 % + AFRECHO DE MALTA 5 % + AFRECHO DE TRIGO 8.5 % + CARBONATO DE CALCIO 1.26 % + HARINA DE POLLO 9.2 % + MAIZ NACIONAL 30.59 % + PASTA DE SOYA 15.91 % + TRIGO 22.00 %</t>
  </si>
  <si>
    <t>OLGUER HUMBERTO LAMIÑA MAYGUA. BALANCEADOS EXIBAL, UBICADO EN PARROQUIA MALDONADO, BARRIO SAN FRANCISCO DE PISIN. RIOBAMBA – ECUADOR - Ecuador</t>
  </si>
  <si>
    <t>MI DOG RAZAS PEQUEÑAS CACHORRO (POLLO CEREALES Y LECHE)</t>
  </si>
  <si>
    <t>16A1-15174-AGROCALIDAD</t>
  </si>
  <si>
    <t>EMPAQUES DE POLIPROPILENO EN PRESENTACIONES DE 15 KG, EMPAQUES DE POLIPROPILENO EN PRESENTACIONES DE 8 KG, EMPAQUES DE POLIPROPILENO EN PRESENTACIONES DE 4 KG, EMPAQUES DE POLIPROPILENO EN PRESENTACIONES DE 2 KG, EMPAQUES DE POLIPROPILENO EN PRESENTACIONES DE 1 LB</t>
  </si>
  <si>
    <t>ACEITE DE POLLO 6.012 % + AFRECHO DE MALTA 8 % + AFRECHO DE TRIGO 5 % + Arroz quebrado 7 % + HARINA DE POLLO 7.73 % + LEVADURA DE CERVEZA 2.5 % + MAIZ NACIONAL 4.2 % + PASTA DE SOYA 20.25 % + TRIGO 25.35 %</t>
  </si>
  <si>
    <t>CROKETOON RAZAS PEQUEÑAS CACHORRO</t>
  </si>
  <si>
    <t>16A1–15174–AGROCALIDAD</t>
  </si>
  <si>
    <t>EMPAQUES DE POLIPROPILENO EN PRESENTACIONES DE: 15 KG, EMPAQUES DE POLIPROPILENO EN PRESENTACIONES DE: 8 KG, EMPAQUES DE POLIPROPILENO EN PRESENTACIONES DE: 4 KG, EMPAQUES DE POLIPROPILENO EN PRESENTACIONES DE: 2 KG, EMPAQUES DE POLIPROPILENO EN PRESENTACIONES DE: 1 LB</t>
  </si>
  <si>
    <t>ACEITE DE POLLO 6.012 % + AFRECHO DE MALTA 8 % + AFRECHO DE TRIGO 5 % + ANTIOXIDANTE 0.025 % + Arroz quebrado 7 % + ATRAPANTE DE MICOTOXINAS 0.05 % + CALCIO 1.2 % + CENIZA MAX 8 % + CLORURO DE COLINA 60% 0.06 % + CONCENTRADO PROTEICO DE LECHE 0.5 % + FIBRA CRUDA (MAX) 4 % + FOSFATO DICÁLCICO 0.53 % + Fósforo 1 % + GRASA (MIN) 10 % + HARINA DE POLLO 7.73 % + Humedad Max 10 % + LEVADURA DE CERVEZA 2.5 % + MAIZ NACIONAL 4.2 % + PASTA DE SOYA 20.25 % + PREMEZCLA VITAMÍNICA 0.15 % + Preservante 0.25 % + PROTEÍNA (MIN) 26 % + SABORIZANTE ATRACTANTE D´TECH 9L 2.5 % + SAL INDUSTRIAL N°5 0.1 % + TRIGO 25.35 % + ZEOLITA 1.5 %</t>
  </si>
  <si>
    <t>OLGUER HUMBERTO LAMIÑA MAYGUA. BALANCEADOS EXIBAL, UBICADO EN PARROQUIA MALDONADO, BARRIO SAN FRANCISCO DE PISIN. RIOBAMBA – ECUADOR. - Ecuador</t>
  </si>
  <si>
    <t>MI DOG RAZAS PEQUEÑAS ADULTO (CARNE, CEREALES Y VEGETALES)</t>
  </si>
  <si>
    <t>16A1-15175-AGROCALIDAD</t>
  </si>
  <si>
    <t>ACEITE DE POLLO 4.5 % + AFRECHO DE MALTA 5.33 % + AFRECHO DE TRIGO 5 % + Arroz quebrado 7 % + HARINA DE POLLO 8.66 % + LEVADURA DE CERVEZA 2.66 % + MAIZ NACIONAL 25.7 % + PASTA DE SOYA 17.46 % + TRIGO SOFT 18.00 %</t>
  </si>
  <si>
    <t>CROKETOON RAZAS PEQUEÑAS ADULTO</t>
  </si>
  <si>
    <t>16A1−15175−AGROCALIDAD</t>
  </si>
  <si>
    <t>ACEITE DE POLLO 4.5 % + AFRECHO DE MALTA 5.33 % + AFRECHO DE TRIGO 5 % + Antioxidante 0.025 % + Arroz quebrado 7 % + ATRAPANTE DE MICOTOXINAS 0.05 % + CALCIO 1 % + CENIZA MAX 8 % + CLORURO DE COLINA 60% 0.06 % + colorante alimentario:E-102 Y 133 0.1 % + FIBRA CRUDA (MAX) 4 % + Fósforo 0.8 % + GRASA (MIN) 8 % + HARINA DE POLLO 8.66 % + Humedad Max 10 % + LEVADURA DE CERVEZA 2.66 % + MAIZ NACIONAL 25.7 % + PASTA DE SOYA 17.46 % + PREMEZCLA VITAMÍNICA 0.15 % + Preservante 0.25 % + PROTEINA MINIMA 21 % + SABORIZANTE ATRACTANTE D´TECH 9L 2.5 % + SAL INDUSTRIAL N°5 1 % + TRIGO SOFT 18.00 % + ZEOLITA 1.5 %</t>
  </si>
  <si>
    <t>CROKETOON RAZAS MEDIANAS Y GRANDES CACHORRO</t>
  </si>
  <si>
    <t>16A1-15176-AGROCALIDAD</t>
  </si>
  <si>
    <t>EMPAQUES DE POLIPROPILENO EN PRESENTACIONES DE 30 KG, EMPAQUES DE POLIPROPILENO EN PRESENTACIONES DE 15 KG, EMPAQUES DE POLIPROPILENO EN PRESENTACIONES DE 8 KG, EMPAQUES DE POLIPROPILENO EN PRESENTACIONES DE 4 KG, EMPAQUES DE POLIPROPILENO EN PRESENTACIONES DE 2 KG, EMPAQUES DE POLIPROPILENO EN PRESENTACIONES DE 1 LB</t>
  </si>
  <si>
    <t>ACEITE DE POLLO 6 % + AFRECHO DE MALTA 5 % + AFRECHO DE TRIGO 5 % + Arroz quebrado 8 % + HARINA DE POLLO 9.86 % + LEVADURA DE CERVEZA 2.66 % + MAIZ NACIONAL 13.65 % + PASTA DE SOYA 24.88 % + TRIGO SOFT 18.78 %</t>
  </si>
  <si>
    <t>CROKETOON RAZAS MEDIANAS Y GRANDES ADULTO</t>
  </si>
  <si>
    <t>16A1-15177-AGROCALIDAD</t>
  </si>
  <si>
    <t>EMPAQUES DE POLIPROPILENO EN PRESENTACIONES DE 30 KG, EMPAQUES DE POLIPROPILENO EN PRESENTACIONES DE 15 KG, EMPAQUES DE POLIPROPILENO EN PRESENTACIONES DE 8 KG, EMPAQUES DE POLIPROPILENO EN PRESENTACIONES DE 4 KG, EMPAQUES DE POLIPROPILENO EN PRESENTACIONES DE 2 KG, EMPAQUES DE POLIPROPILENO EN PRESENTACIONES DE 1 LB, EMPAQUES DE POLIPROPILENO EN PRESENTACIONES DE 1 KG</t>
  </si>
  <si>
    <t>ACEITE DE POLLO 5.01 % + AFRECHO DE TRIGO 5.3 % + Arroz quebrado 8 % + CARBONATO DE CALCIO 1 % + HARINA DE POLLO 7.73 % + LEVADURA DE CERVEZA 2.66 % + MAIZ NACIONAL 16.51 % + PALMISTE 5.3 % + PASTA DE SOYA 20.75 % + TRIGO 22.308 %</t>
  </si>
  <si>
    <t>MI DOG RAZAS MEDIANAS Y GRANDES ADULTOS</t>
  </si>
  <si>
    <t>16A1-15178-AGROCALIDAD</t>
  </si>
  <si>
    <t>COMPA CACHORROS</t>
  </si>
  <si>
    <t>16A1-15182-AGROCALIDAD</t>
  </si>
  <si>
    <t>FUNDA LAMINADA DE POLIETILENO CON POLIPROPILENO, CON O SIN FUELLE DE 1 LB, FUNDA LAMINADA DE POLIETILENO CON POLIPROPILENO, CON O SIN FUELLE DE 2 KG, FUNDA LAMINADA DE POLIETILENO CON POLIPROPILENO, CON O SIN FUELLE DE 4 KG, FUNDA LAMINADA DE POLIETILENO CON POLIPROPILENO, CON O SIN FUELLE DE 10 KG, FUNDA LAMINADA DE POLIETILENO CON POLIPROPILENO, CON O SIN FUELLE DE 15 KG, FUNDA LAMINADA DE POLIETILENO CON POLIPROPILENO, CON O SIN FUELLE DE 20 KG, FUNDA LAMINADA DE POLIETILENO CON POLIPROPILENO, CON O SIN FUELLE DE 30 KG</t>
  </si>
  <si>
    <t>AFRECHILLO DE TRIGO 15-25 % + ANTIMICOTICO 0.15-0.20 % + Antioxidante BHA 0.02-0.05 % + CALCIO 1.0 % + CALIZA 0.75 (MIN 0.20-MAX 2.00) % + CENIZA 10.0 % + cloruro de colina 0.10-0.20 % + Extracto de Yucca Schidígera 0.03-0.1 % + Fibra cruda 4.0 % + FOSFATO DE CALCIO 2-4 % + FOSFORO 0.80 % + Grasa Animal (POLLO, PAVO, CERDO, BOVINO) 4.50-8.00 % + Grasa cruda 8.0 % + HARINA DE VICERAS 8-15 % + Humedad 12 % + L-Lisina 0.30-2.00 % + MAIZ 45-60 % + Pasta de soya 10-15 % + PROTEÍNA CRUDA (MIN) 20.00 % + PX. MINERALES 0.15-0.40 % + Px. VITAMINAS 0.15-0.40 % + SABORIZANTE (HIDROLIZADO DE POLLO Y/O CERDO) 1.50-5.00 % + SAL 0.35-0.50 % + SECUESTRANTE DE MICOTOXINAS 0.20-0.50 % + Vitamina C 0.02-0.3 %</t>
  </si>
  <si>
    <t>PROCAN EQUILIBRIO NATURAL CACHORROS</t>
  </si>
  <si>
    <t>16A1-15186-AGROCALIDAD</t>
  </si>
  <si>
    <t>FUNDA LAMINADA DE POLIETILENO CON POLIPROPILENO, CON O SIN FUELLE DE 80 G, FUNDA LAMINADA DE POLIETILENO CON POLIPROPILENO, CON O SIN FUELLE DE 200 G, FUNDA LAMINADA DE POLIETILENO CON POLIPROPILENO, CON O SIN FUELLE DE 400 G, FUNDA LAMINADA DE POLIETILENO CON POLIPROPILENO, CON O SIN FUELLE DE 1 LB, FUNDA LAMINADA DE POLIETILENO CON POLIPROPILENO, CON O SIN FUELLE DE 1.8 KG, FUNDA LAMINADA DE POLIETILENO CON POLIPROPILENO, CON O SIN FUELLE DE 2 KG, FUNDA LAMINADA DE POLIETILENO CON POLIPROPILENO, CON O SIN FUELLE DE 3.8 KG, FUNDA LAMINADA DE POLIETILENO CON POLIPROPILENO, CON O SIN FUELLE DE 4 KG, FUNDA LAMINADA DE POLIETILENO CON POLIPROPILENO, CON O SIN FUELLE DE 8 KG, FUNDA LAMINADA DE POLIETILENO CON POLIPROPILENO, CON O SIN FUELLE DE 9 KG, FUNDA LAMINADA DE POLIETILENO CON POLIPROPILENO, CON O SIN FUELLE DE 15 KG, FUNDA LAMINADA DE POLIETILENO CON POLIPROPILENO, CON O SIN FUELLE DE 30 KG</t>
  </si>
  <si>
    <t>AFRECHILLO DE TRIGO 9-20 % + ANTIMICOTICO 0.15-0.20 % + Antioxidante BHA 0.02-0.05 % + Arrocillo 14-15 % + ARVEJA DESHIDRATADA+ 0.00-5 % + Avena en hojuelas 1-5 % + CALCIO 1 % + CALIZA 1-2 % + CARNE DE POLLO 0.00-20 % + CENIZA 8 % + cloruro de colina 0.18-0.50 % + COLORANTE ROJO #40 0.00-1 % + Dioxido de titanio 0.50-1 % + DL-METIONINA 0.00-0.03 % + Extracto de Yucca Schidígera 0.03-0.10 % + Fibra 3.50 % + FIBRA DE PALMITO+ 0.00-10 % + FOSFATO DE CALCIO 0.35-4 % + Fósforo 0.80 % + Gluten de Maíz 3-10 % + Grasa 12 % + Grasa Animal (POLLO, PAVO, CERDO, BOVINO) 7-8 % + GRASA VEGETAL 0.00-8 % + HARINA DE POLLO 0.00-30 % + HARINA DE VICERAS 27.00-35 % + HIDROLIZADO ENZIMÁTICO (POLLO Y/O CERDO)+ 2.60-5 % + HIGADO DE POLLO 0.00-10 % + Humedad 12 % + LEVADURA 0.90-10 % + L-Lisina 0.20-2 % + L-Treonina 0.00-0.10 % + MAIZ 16.53 % + OXIDO DE ZINC 0.01-3.00 % + PAREDES DE LEVADURA+ 0.25-0.50 % + Pasta de soya 10-15 % + POLIFOSFATOS (HEXAMETAFOSFATO DE SODIO)+ 0.30-0.50 % + Proteina cruda 27 % + PROTEÍNA DE LECHE 0.45-10 % + Pulpa de Remolacha 3-10 % + PX. MINERALES 0.15-0.40 % + Px. VITAMINAS 0.15-0.40 % + SABORIZANTE (HIDROLIZADO DE POLLO Y/O CERDO) 1-5 % + SAL 0.35-0.50 % + SECUESTRANTE DE MICOTOXINAS 0.25-0.50 % + SEMILLAS DE LINAZA 0.50-10 % + SORGO 0.00-40 % + Trigo 0.00-40 % + Vitamina C 0.02-0.05 % + VITAMINA E 0.01-0.10 % + Zanahoria deshidratada 0.00-5 %</t>
  </si>
  <si>
    <t>TRIPAS DE PLÁSTICO CONTENIENDO 80 G, TRIPAS DE PLÁSTICO CONTENIENDO 100 G, TRIPAS DE PLÁSTICO CONTENIENDO 300 G, TRIPAS DE PLÁSTICO CONTENIENDO 30 G, TRIPAS DE PLASTICO CONTENIENDO 250 G, TRIPAS DE PLASTICO CONTENIENDO 400 G, TRIPAS DE PLASTICO CONTENIENDO 50 G</t>
  </si>
  <si>
    <t>AGUA NECESARIA PARA PROCESO 0.480 % + ALMIDON 10,074 % + ANTIFUNGICOS: COMPUESTOS PROPIONICOS 0.151 % + ANTIOXIDANTE (ETOXIQUINA) 0.025 % + AZUCAR 0,150 % + Citrato de sodio 0.050 % + Colorante 0.020 % + CONSERVANTE: ÁCIDO SÓRBICO 0.100 % + ERITORBATO DE SODIO 0.050 % + FIBRA BRUTA MAX 4 % + FIBRA INSOLUBLE 2,155 % + GLICERINA 4,31 % + GRASA BRUTA (MIN) 10 % + HIDROLIZADO DE HIGADO 2,424 % + Humedad Max 30 % + Maltodextrina 0,318 % + MATERIAS PRIMAS CÁRNICAS (Carne de pollo, carne de pavo, carne de res, carne de cerdo, carne de cordero, hígado de pollo, hígado de cerdo, hígado de res, hígado de pavo) 74.025 % + MEZCLA DE OLEORRESINAS 0.002 % + NITRITO DE SODIO 0.006 % + PROTEÍNA CRUDA (MIN) 16 % + PROTEINA DE ORIGEN VEGETAL 4,410 % + SABOR A HUMO 0.010 % + SABORIZANTE A CERDO,PAVO,RES,POLLO,TOCINO 0.020 % + SAL 1,000 % + Taurina 0.02 % + TOTAL 100.00 % + TRIPOLIFOSFATO DE SODIO 0,200 %</t>
  </si>
  <si>
    <t>CROOKIES OREGANO</t>
  </si>
  <si>
    <t>ACEITE DE PESCADO DESODORIZADO OMEGA 3 0,0600 % + Agua NECESARIA PARA EL PROCESO 20,5000 % + Arroz EXTRUIDO, MOLIDO 5,7320 % + Bacillus activos BACILLUS LICHENIFORMIS, BACILLUS LICHENIFORMIS 2, BACILLUS SUBTILIS, BACILLUS SUBTILIS 2 (PROBIÓTICOS) 0,0500 % + carbonato de calcio 0,1992 % + ETOXIQUIN ANTIOXIDANTE 0,2000 % + EXTRACTO DE PLANTAS 0,0100 % + FIBRA INSOLUBLE 4,2290 % + FIBRA MINIMA 4 % + FOSFATO DICÁLCICO 0,2500 % + GRASA CRUDA (MIN) 5.0 % + HARINA DE CARNE 19,9410 % + Harina de Trigo 39,1290 % + HIDROLIZADO DE HIGADO 4,0000 % + Humedad Max 14.0 % + Lecitina de Soya 2,2500 % + OREGANO DESHIDRATADO 0,0920 % + Oreganum ALEORRESINA DE OREGANO 0,0088 % + POLVO DE HORNEAR 0,2500 % + PREBIÓTICOS XILO - OLIGOSACARIDOS 0,2490 % + PREMEZCLA DE VITAMINAS Y MINERALES 0,1000 % + PROTEÍNA CRUDA (MIN) 12.0 % + SAL 0,7500 % + SEBO GRASA DE ORIGEN ANIMAL 1,8000 % + SORBATO DE POTASIO ANTIFUNGICO 0,1000 % + TOTAL 100,0000 %</t>
  </si>
  <si>
    <t>SNACK SUAVE PROTEÍNICO</t>
  </si>
  <si>
    <t>CARNITAS GOURMET</t>
  </si>
  <si>
    <t>16A1-16A2-18409-AGROCALIDAD</t>
  </si>
  <si>
    <t>FUNDA DE PELÍCULA LAMINADA DE PET Y LDPE PIGMENTADO BLANCO DE 30 G, FUNDA DE PELÍCULA LAMINADA DE PET Y LDPE PIGMENTADO BLANCO DE 100 G, FUNDA DE PELICULA LAMINADA DE PET Y LDPE PIGMENTADO BLANCO DE 50 G, FUNDA DE PELICULA LAMINADA DE PET Y LDPE PIGMENTADO BLANCO DE 60 G</t>
  </si>
  <si>
    <t>AGUA 0.000 % + ALMIDON 10.07 % + ANTIFÚNGICO : compuestos propiónicos 0.150 % + AZUCAR 0.15 % + CENIZA MAX 10 % + Citrato de sodio 0.050 % + Colorante 0.0200 % + CONSERVANTE: ÁCIDO SÓRBICO 0.1000 % + ERITORBATO DE SODIO 0.050 % + ETOXIQUINA 0.0250 % + FIBRA INSOLUBLE 2.16 % + GLICERINA 4.31 % + Grasa 35 % + HIDROLIZADO DE HIGADO 2.42 % + Humedad 30 % + Maltodextrina 0.1982 % + MATERIAS PRIMAS CÁRNICAS (PASTA DE POLLO, PASTA DE PAVO, PASTA DE CERDO, CARNE DE RES, CARNE DE TERNERA, CARNE DE CERDO, CARNE DE CUY, CARNE DE CONEJO, HÍGADO DE POLLO, HÍGADO DE CERDO, HÍGADO DE RES, HÍGADO DE TERNERA, CORAZÓN DE POLLO, CORAZÓN DE CERDO, CORA´ZON DE RES, CORAZÓN DE TERNERA, TENDONES, VÍSCERAS, PLASMA BOVINO, PLASMA PORCINO, HARINA DE CARNE, HARINA DE SANGRE, HEMOGLOBINA, CARNE DE PESCADO, HARINA DE PESACADO) 74.03 % + MEZCLA DE OLEORRESINAS 0.0018 % + NITRITO DE SODIO 0.0060 % + Proteína 20 % + PROTEINA DE ORIGEN VEGETAL 4.41 % + SABOR A HUMO 0.0100 % + SABORIZANTE A CERDO,PAVO,RES,POLLO,TOCINO 0.0200 % + SAL 1.50 % + Taurina 0.0200 % + TOTAL 100 % + TRIPOLIFOSFATO DE SODIO 0.30 %</t>
  </si>
  <si>
    <t>SNACK Aplicado a Caninos, SNACK Aplicado a Felinos</t>
  </si>
  <si>
    <t>ADITMAQ ADITIVOS Y MAQUINARIAS CIA.LTDA - Ecuador</t>
  </si>
  <si>
    <t>PURE NATURE NUTRICIÓN COMPLETA SABOR A PAVO &amp; VEGETALES; CORDERO &amp; VEGETALES</t>
  </si>
  <si>
    <t>16A1-18223-AGROCALIDAD</t>
  </si>
  <si>
    <t>ENVASE METÁLICO, RETORTABLE, CON BARNIZ DE GRADO ALIMENTICIO PARA 156 G, ,ENVASE METÁLICO, RETORTABLE, CON BARNIZ DE GRADO ALIMENTICIO PARA 170 G, ,ENVASE METÁLICO, RETORTABLE, CON BARNIZ DE GRADO ALIMENTICIO PARA 200 G, ,ENVASE METÁLICO, RETORTABLE, CON BARNIZ DE GRADO ALIMENTICIO PARA 250 G, ,ENVASE METÁLICO, RETORTABLE, CON BARNIZ DE GRADO ALIMENTICIO PARA 339 G, ,ENVASE METÁLICO, RETORTABLE, CON BARNIZ DE GRADO ALIMENTICIO PARA 340 G, ,ENVASE METÁLICO, RETORTABLE, CON BARNIZ DE GRADO ALIMENTICIO PARA 350 G, ,ENVASE METÁLICO, RETORTABLE, CON BARNIZ DE GRADO ALIMENTICIO PARA 390 G, ,ENVASE METÁLICO, RETORTABLE, CON BARNIZ DE GRADO ALIMENTICIO PARA 400 G, ,ENVASE METÁLICO, RETORTABLE, CON BARNIZ DE GRADO ALIMENTICIO PARA 420 G</t>
  </si>
  <si>
    <t>ALIMENTO PARA PERROS DESDE UNA EDAD TEMPRANA Aplicado a Caninos</t>
  </si>
  <si>
    <t>ULTRA4PETS - PUPPY JUNIOR- TODAS LAS RAZAS</t>
  </si>
  <si>
    <t>16A1-18229-AGROCALIDAD</t>
  </si>
  <si>
    <t>1792826942001</t>
  </si>
  <si>
    <t>Great Industry Ultrapet Cia. Ltda.</t>
  </si>
  <si>
    <t>FUNDAS PLÁSTICAS DE POLIETILENO DE BAJA DENSIDAD DE 8 KG</t>
  </si>
  <si>
    <t>ACEITE/GRASA ANIMAL 8.00 % + ACIDO FOLICO 1000 MG + ACIDO PANTOTENICO 10.000 MG + Afrecho 3 % + ANTIHONGOS (PROPIONATO DE CALCIO) 1 Kg/ T + Antioxidante BHT/BHA 0.001 % + ATRAPADOR DE MICOTOXINAS (ALUMINOSILICATOS DE CALCIO) 1 Kg/ T + Biotina 100 MG + CALCIO 3.5 % + CENIZA 10 % + Cobalto 150 MG + Cobre 25.000 MG + COLOR ROJO#40/AMARILLO#5/VERDE 0.30 % + Fibra 4 % + Grasa 8 % + HARINA DE ALMIDONES 38.00 % + Hierro 70.000 MG + Humedad 10 % + LEVADURA DE CERVEZA 10 % + Manganeso 62.000 MG + MATERIA PRIMA CÁRNICA (HARINA DE CERDO) 36.00 % + PRE-MIX 0.0035 % + Proteína 26 % + SABORIZANTE / SABOR A POLLO/CARNE 3.00 % + SAL 1.00 % + Selenio 200 MG + Soya 8.5 % + Vitamina A 10.000.000 UI S/U + Vitamina B1 2000 MG + Vitamina B12 20 MG + Vitamina B2 4000 MG + VITAMINA B3 20.000 MG + Vitamina B6 3000 MG + vitamina D3 1.500.000 UI S/U + VITAMINA E 60.000 UI S/U + VITAMINA K3 2.000 MG + Yodo 210 MG + ZINC 100.000 MG</t>
  </si>
  <si>
    <t>GREAT INDUSTRY ULTRAPET CIA.LTDA. - Ecuador</t>
  </si>
  <si>
    <t>PET FECT SABOR A HÍGADO DE POLLO &amp; JAMÓN</t>
  </si>
  <si>
    <t>16A1-18230-AGROCALIDAD</t>
  </si>
  <si>
    <t>EUROFISH S.A.</t>
  </si>
  <si>
    <t>ENVASE METÁLICO, RETORTABLE, CON BARNIZ DE GRADO ALIMENTICIO PARA 156 G, ENVASE METÁLICO, RETORTABLE, CON BARNIZ DE GRADO ALIMENTICIO PARA 170 G, ENVASE METÁLICO, RETORTABLE, CON BARNIZ DE GRADO ALIMENTICIO PARA 200 G, ENVASE METÁLICO, RETORTABLE, CON BARNIZ DE GRADO ALIMENTICIO PARA 250 G, ENVASE METÁLICO, RETORTABLE, CON BARNIZ DE GRADO ALIMENTICIO PARA 339 G, ENVASE METÁLICO, RETORTABLE, CON BARNIZ DE GRADO ALIMENTICIO PARA 340 G, ENVASE METÁLICO, RETORTABLE, CON BARNIZ DE GRADO ALIMENTICIO PARA 350 G, ENVASE METÁLICO, RETORTABLE, CON BARNIZ DE GRADO ALIMENTICIO PARA 390 G, ENVASE METÁLICO, RETORTABLE, CON BARNIZ DE GRADO ALIMENTICIO PARA 400 G, ENVASE METÁLICO, RETORTABLE, CON BARNIZ DE GRADO ALIMENTICIO PARA 420 G</t>
  </si>
  <si>
    <t>Calcio Max 329mg/100 G + Calcio Min 75mg/100 G + CENIZA MAX 3 % + FIBRA (MAX) 3 % + Fósforo Min 115 mg/100 G + GRASA (MIN) 4 % + Humedad Max 80 % + PROTEÍNA BRUTA (MIN) 5 %</t>
  </si>
  <si>
    <t>EUROFISH S.A.ec - Ecuador</t>
  </si>
  <si>
    <t>PET FECT SABOR A POLLO &amp; PAPA</t>
  </si>
  <si>
    <t>16A1-18231-AGROCALIDAD</t>
  </si>
  <si>
    <t>Calcio Max 320 mg/100 G + Calcio Min 65 mg/100 G + CENIZA MAX 3 % + FIBRA (MAX) 3 % + Fósforo Min 115 mg/100 G + GRASA (MIN) 4 % + Humedad Max 80 % + PROTEÍNA BRUTA (MIN) 6 %</t>
  </si>
  <si>
    <t>PET FECT SABOR A HÍGADO DE POLLO</t>
  </si>
  <si>
    <t>16A1-18235-AGROCALIDAD</t>
  </si>
  <si>
    <t>ACIDO FÓLICO 1.2 MG + ACIDO PANTOTENICO 66.66 MG + AGUA 33.00 % + ALMIDON 3.50 % + ARVEJA 6.00 % + Biotina 26.66 MG + CALCIO (MIN/MAX) 70-320 mg/100 G + CENIZA MAX 3 % + CLORURO DE COLINA 60% 1.43 G + Cobre 48.66 MG + COMPLEJO ENZIMATICO 0.2 G + FIBRA (MAX) 3 % + Fósforo Min 115 mg/100 G + GOMA 0.50 % + GRASA (MIN) 4 % + Hierro 5.33 MG + HIGADO DE POLLO 16.00 % + Humedad Max 80 % + Lisina 8 G + Manganeso 33.33 MG + Metionina 5.33 G + Niacina 76 MG + PASTA DE POLLO 27.00 % + Piridoxina 4.46 MG + PREMIX DE VITAMINAS PARA CANINOS 1.50 % + PROTEÍNA BRUTA (MIN) 6 % + PROTEÍNA EN BASE SECA MÍNIMA 30 % + Riboflavina 14.66 MG + Selenio 0.36 MG + TAURINA 0.66 G + Tiamina 13.33 MG + Treonina 2 G + VAINITAS 2.50 % + Vitamina A 33,333.33 U + VITAMINA B12 146.66 UG + VITAMINA C 646.66 MG + VITAMINA D3 6,666.66 U + VITAMINA E 333.33 MG + VITAMINA K 3.33 MG + Yodo 10 MG + ZANAHORIA 10.00 % + ZINC 80 MG</t>
  </si>
  <si>
    <t>PET FECT SABOR A CARNE &amp; FRUTAS EXÓTICAS</t>
  </si>
  <si>
    <t>16A1-18236-AGROCALIDAD</t>
  </si>
  <si>
    <t>ACIDO FOLICO 1.2 MG + ACIDO PANTOTENICO 66.66 MG + AGUA 34.50 % + ALMIDON 3.50 % + AMARANTO 0.50 % + Biotina 26.66 UG + CALABAZAS DE CUBOS 2.00 % + CALCIO (MIN/MAX) 65-320 mg/100 G + CENIZA MAX 3 % + CHUBS DE RES 6.00 % + CLORURO DE COLINA 60% 1.43 G + Cobre 48.66 MG + COMPLEJO ENZIMATICO 0.2 G + FIBRA (MAX) 3 % + FÓSFORO (MIN-MAX) 115 mg/100 G + GOMA 0.50 % + GRASA (MIN) 4 % + Hierro 5.33 MG + HIGADO DE POLLO 12.00 % + Humedad Max 80 % + Lisina 8 G + Manganeso 33.33 MG + MANZANA CRUDA 2.00 % + Metionina 5.33 G + Niacina 76 MG + PASTA DE POLLO 27.00 % + Piridoxina 4.46 MG + PLATANO MADURO 2.00 % + PREMIX DE VITAMINAS PARA CANINOS 1.50 % + PROTEÍNA BRUTA (MIN) 6 % + Riboflavina 14.66 MG + Selenio 0.36 MG + Taurina 0.66 G + Tiamina 13.33 MG + TREONINA 2 G + Vitamina A 33,333.33 U + VITAMINA B12 146.66 UG + VITAMINA C 646.66 MG + VITAMINA D3 6,666.66 U + VITAMINA E 33,333.33 MG + VITAMINA K 3.33 MG + Yodo 10 MG + ZANAHORIA 8.50 % + ZINC 80 MG</t>
  </si>
  <si>
    <t>PROCAN TROCITOS POLLO ADULTOS</t>
  </si>
  <si>
    <t>16A1-18239-AGROCALIDAD</t>
  </si>
  <si>
    <t>TARROS DE HOJALATA CONTENIENDO 180 G, TARROS DE HOJALATA CONTENIENDO 360 G, TARROS DE HOJALATA CONTENIENDO 425 G, TARROS DE HOJALATA CONTENIENDO 550 G, TARROS DE HOJALATA CONTENIENDO 415 G</t>
  </si>
  <si>
    <t>ACEITE VEGETAL(SOYA,MAIZ,GIRASOL,ETC 0 G + ACIDO FOLICO 0.19 MG/ KG + ACIDO PANTOTENICO 10.8 MG/ KG + AGUA 60.87 G + ALMIDON DE YUCA 3.15 G + ALVERJA Y SUS DERIVADOS 0 G + ARROZ (BLANCO O INTEGRAL) Y SUS DERIVADOS 0 G + AZUCAR 2.2 G + CALCIO 0.30 % + CALDO VEGETAL 0 G + CARBOXIMETILCELULOSA 0 G + CARNE MOLIDA DE POLLO Y/O PAVO 8.41 G + CARRAGENINA 0.41 G + CEBADA Y SUS DERIVADOS 0 G + CENIZA MAX 2.5 % + CLORURO DE POTASIO 0 G + Cobre 6.57 - 13.3 MG/ KG + Colina 12.24 MG/ KG + COLOR AMARILLO #5 0 G + COLORANTE AMARILLO #6 0 G + COLORANTE ROJO #40 0 G + COLORANTE VERDE 0 G + CUERO DE CERDO 2.93 G + DIOXIDO DE TITANIO 0 G + ESTOMAGO CERDO Y/O PAVO 4.5 G + FIBRA CRUDA (MAX) 1 % + FOSFATO TRICALCICO 0.68 G + FOSFORO 0.20 % + GLUTEN DE TRIGO 0 G + GOMA XANTHAN 0.11 G + GRASA CRUDA (MIN) 2.5 % + GRASA DE POLLO Y CERDO 0.94 G + HARINA DE CARNE Y HUESO 0 G + Hierro 36 - 80 MG/ KG + HÍGADO DE POLLO Y/O PAVO+ 6.21 G + HIGADOS DE CERDO Y/O RES 3.6 G + Humedad Max 80 % + LECHE Y SUS DERIVADOS 0 G + MAIZ Y SUS DERIVADOS 0 G + Manganeso 4.5 - 6.5 MG/ KG + Niacina 12.24 MG/ KG + OXIDO DE HIERRO 0 G + PAPA Y SUS DERIVADOS 0 G + PASTA (TRIGO) 0 G + PESCADO Y/O CRUSTACEOS 0 G + Piridoxina 1.35 MG/ KG + PLASMA SANGUINEO 0.90 G + PLATANO Y SUS DERIVADOS 0 G + PROTEÍNA CRUDA (MIN) 9.0 % + PROTEINA (SOYA TEXTURIZADA) 3.6 G + PROTEINA VEGETAL HIDROLIZADA 0 G + PX. MINERALES 0.04 G + Px. VITAMINAS 0.09 G + QUINUA 0 G + Riboflavina 4.68 - 9.9 MG/ KG + SAL INDUSTRIAL # 3 0.23 G + Selenio 0.315 - 0.9/ KG + TAURINA 0 G + Tiamina 2.03 - 4.5 MG/ KG + TRIGO Y SUS DERIVADOS 0 G + TRIPOLIFOSFATO DE SODIO 0.23 G + VAINITAS 0 G + VISCERAS (POLLO,CERDO,PAVO,Y/O BOVINO 0 G + Vitamina A 4500 - 22500 I U + Vitamina B12 0.03 MG/ KG + VITAMINA D 450 - 2250 I U + VITAMINA E 45 - 225 MG/ KG + Yodo 0.9 - 1.25 MG/ KG + YUCA Y SUS DERIVADOS 0 G + ZINC 72 - 100 MG/ KG</t>
  </si>
  <si>
    <t>PROCESADORA NACIONAL ALIMENTOS C.A. PRONACA - Ecuador</t>
  </si>
  <si>
    <t>MINI PUPPY</t>
  </si>
  <si>
    <t>16A1-18246-AGROCALIDAD</t>
  </si>
  <si>
    <t>CENIZA MAX 8.5 % + CENIZA MIN 6.9 % + FIBRA CRUDA (MAX) 2.4 % + FIBRA CRUDA MINIMA 0.4 % + GRASA CRUDA (MAX) 22.0 % + GRASA CRUDA (MIN) 18.0 % + Humedad Max 11 % + PROTEINA BRUTA(MAX) 33.0 % + PROTEÍNA BRUTA (MIN) 29.0 %</t>
  </si>
  <si>
    <t>PROCAN TROCITOS CERDO ADULTOS</t>
  </si>
  <si>
    <t>16A1-18247-AGROCALIDAD</t>
  </si>
  <si>
    <t>TARROS DE HOJALATA CONTENIENDO 180 G, TARROS DE HOJALATA CONTENIENDO 360 G, TARROS DE HOJALATA CONTENIENDO 550 G, TARROS DE HOJALATA CONTENIENDO 415 G</t>
  </si>
  <si>
    <t>ACEITE VEGETAL(SOYA,MAIZ,GIRASOL,ETC 0.00 % + ACIDO FOLICO 0.19 G + ACIDO PANTOTENICO 10.8 G + AGUA 60.51 % + ALMIDON DE YUCA 3.15 % + ALVERJA Y SUS DERIVADOS 0.00 % + ARROZ (BLANCO O INTEGRAL) Y SUS DERIVADOS 0.00 % + AZUCAR 2.2 % + Calcio Min 0.30 % + Carboximetilcelulosa 0.00 % + CARNE MOLIDA DE POLLO Y/O PAVO 8.41 % + CARRAGENINA 0.41 % + CEBADA Y SUS DERIVADOS 0.00 % + CENIZA MAX 2.5 % + CLORURO DE POTASIO 0.00 % + Cobre 6,57 G + Colina 1224 G + COLOR AMARILLO #5 0.00 % + COLORANTE AMARILLO #6 0.00 % + COLORANTE CARAMELO 0.08 % + COLORANTE ROJO #40 0.00 % + COLORANTE VERDE 0.00 % + CUERO DE CERDO 2.93 % + Dioxido de titanio 0.00 % + ESTOMAGO DE CERDO Y/O RES 4.5 % + FIBRA CRUDA MINIMA 1.0 % + FOSFATO TRICALCICO 0.68 % + Fósforo Min 0.20 % + Gluten de trigo 0.00 % + GOMA XANTHAN 0.11 % + GRASA CRUDA MINIMA 2.5 % + GRASA DE POLLO Y CERDO 0.94 % + HARINA DE CARNE Y HUESO 0.00 % + Hierro 36 G + HIGADOS DE CERDO Y/O RES 3.6 % + HIGADOS DE POLLO Y/O PAVO 6.21 % + Humedad Max 80 % + INULINA DE ACHICORIA 0.00 % + LECHE Y SUS DERIVADOS 0.00 % + MAIZ Y SUS DERIVADOS 0.00 % + Manganeso 4.5 G + NIACINA 12.24 G + OMEGA 3 Y 6 0.00 % + OXIDO DE HIERRO 0.00 % + PAPA Y SUS DERIVADOS 0.00 % + PASTA (TRIGO) 0.00 % + PESCADO Y/O CRUSTACEOS 0.00 % + Piridoxina 1.35 G + PLASMA SANGUINEO 0.9 % + PLATANO Y SUS DERIVADOS 0.00 % + PROTEÍNA CRUDA (MIN) 9.0 % + PROTEINA (SOYA TEXTURIZADA) 3.6 % + PROTEINA VEGETAL HIDROLIZADA 0.28 % + PROTEINA VEGETAL(SOYA,MAIZ,TRIGO,Y/O ARVEJA) 0.9 % + PX. MINERALES 0.04 % + Px. VITAMINAS 0.09 % + QUINUA 0.00 % + Riboflavina 4.68 G + SAL INDUSTRIAL # 3 0.23 % + Selenio 0,315 G + Taurina 0.00 % + Tiamina 2.03 G + TRIGO Y SUS DERIVADOS 0.00 % + TRIPOLIFOSFATO DE SODIO 0.23 % + VAINITAS 0.00 % + VISCERAS (POLLO,CERDO,PAVO,Y/O BOVINO 0.00 % + Vitamina A 4500 I U + Vitamina B12 0.03 G + VITAMINA D 450 I U + VITAMINA E VITAMINA E I U + Yodo 0.9 G + YUCA Y SUS DERIVADOS 0.00 % + ZINC 72 G</t>
  </si>
  <si>
    <t>PRIME PET COCIDO</t>
  </si>
  <si>
    <t>16A1-18257-AGROCALIDAD</t>
  </si>
  <si>
    <t>0190340449001</t>
  </si>
  <si>
    <t>ITALIMENTOS CIA. LTDA.</t>
  </si>
  <si>
    <t>TRIPA MULTICAPA DE POLIAMIDA Y POLIOLEFINA BI ORIENTADA 1000 G</t>
  </si>
  <si>
    <t>ALMIDON DE YUCA 2 % + ANTIOXIDANTE 0.01 % + ARROCILLO 18.48 % + Avena 5 % + CARNE DE VACA 27.60 % + CENIZA MAX 4.38 % + FIBRA (MAX) 2.15 % + GRASA DE BOVINO 3 % + GRASA DE CERDO 3.50 % + GRASA (MIN) 1.25 % + Humedad Max 75 % + PREBIÓTICOS 0.10 % + PROTEÍNA (MIN) 5.5 % + SAL 0.20 % + ZANAHORIA 4.70 %</t>
  </si>
  <si>
    <t>5 kg - 125 gr 5 a 10 kg - 300 gr 10 a 20 kg - 600 gr 25 a 42 kg - 1250 gr +43 kg - 1500 gr G</t>
  </si>
  <si>
    <t>ITALIMENTOS CIA. LTDA. - Ecuador</t>
  </si>
  <si>
    <t>ADJUNTO LA ETIQUETA Y REGISTRO DEL PRODUCTO</t>
  </si>
  <si>
    <t>WELLNESS CACHORROS RAZAS MEDIANAS Y GRANDES</t>
  </si>
  <si>
    <t>16A1-18268-AGROCALIDAD</t>
  </si>
  <si>
    <t>BOLSA DE POLIETILENO CONTENIENDO 2.5 KG, BOLSA DE POLIETILENO CONTENIENDO 15 KG</t>
  </si>
  <si>
    <t>CENIZA MAX 9.5 % + FIBRA (MAX) 4.0 % + GRASA (MIN) 13.0 % + Humedad Max 10.0 % + PROTEÍNA (MIN) 28.0 %</t>
  </si>
  <si>
    <t>ALIMENTO COMPLETO PARA CACHORROS RAZAS MEDIANAS Y GRANDES. Aplicado a Caninos</t>
  </si>
  <si>
    <t>Actualización de etiquetas</t>
  </si>
  <si>
    <t>WELLNESS CACHORROS RAZAS PEQUEÑAS Y MINIATURAS</t>
  </si>
  <si>
    <t>16A1-18270-AGROCALIDAD</t>
  </si>
  <si>
    <t>BOLSA DE POLIETILENO EN 2,5 KG</t>
  </si>
  <si>
    <t>CENIZA MAX 9.5 % + FIBRA (MAX) 4.0 % + GRASA (MIN) 16.0 % + Humedad Max 10.0 % + PROTEÍNA (MIN) 30.0 %</t>
  </si>
  <si>
    <t>ALIMENTO COMPLETO PARA CACHORROS RAZAS PEQUEÑAS Y MINIATURAS Aplicado a Caninos</t>
  </si>
  <si>
    <t>WELLNESS ADULTOS RAZAS PEQUEÑAS Y MINIATURAS</t>
  </si>
  <si>
    <t>16A1-18271-AGROCALIDAD</t>
  </si>
  <si>
    <t>FUNDAS CON PELÍCULA DE POLIETILENO TRANSPARENTE, ADHESIVO, PET METALIZADO, TINTA, ADHESIVO, PET TRANSPARENTE PARA 2.5 KG</t>
  </si>
  <si>
    <t>CENIZA MAX 9.5 % + FIBRA BRUTA MAX 4.0 % + GRASA CRUDA (MIN) 10.00 % + Humedad Max 10.0 % + PROTEÍNA BRUTA (MIN) 28.00 %</t>
  </si>
  <si>
    <t>WELLNESS ADULTOS RAZAS MEDIANAS Y GRANDES</t>
  </si>
  <si>
    <t>16A1-18272-AGROCALIDAD</t>
  </si>
  <si>
    <t>BOLSA DE POLIETILENO EN 2 ,5 KG, BOLSA DE POLIETILENO EN 15 KG</t>
  </si>
  <si>
    <t>CENIZA MAX 9.0 % + FIBRA BRUTA MAX 4.0 % + GRASA CRUDA (MIN) 10.00 % + Humedad Max 10.0 % + PROTEÍNA BRUTA (MIN) 23.00 %</t>
  </si>
  <si>
    <t>CANINE RENAL CARE</t>
  </si>
  <si>
    <t>16A1-18283-AGROCALIDAD</t>
  </si>
  <si>
    <t>EMPAQUE DE POLIETILENO + POLIPROPILENO METALIZADO + POLIESTER CONTENIENDO 2 KG, EMPAQUE DE POLIETILENO + POLIPROPILENO METALIZADO + POLIESTER CONTENIENDO 10 KG</t>
  </si>
  <si>
    <t>Calcio Max 0.6 % + Calcio Min 0.4 % + ENERGÍA DIGESTIBLE Kcal/Kg. 3950 S/U + EXTRACTO ETÉREO MAX 17 % + EXTRACTO ETÉREO (MIN) 14 % + FIBRA CRUDA (MAX) 3 % + Fósforo Máx 0.45 % + Fósforo Min 0.3 % + Humedad Max 10 % + MINERALES TOTALES(MAX) 7 % + PROTEINA BRUTA(MAX) 17 % + PROTEÍNA BRUTA (MIN) 14 %</t>
  </si>
  <si>
    <t>PERROS ADULTOS CON ENFERMEDAD RENAL CRÓNICA Aplicado a Caninos</t>
  </si>
  <si>
    <t>AGRO INDUSTRIAS BAIRES S.A. - Argentina</t>
  </si>
  <si>
    <t>CANINE GASTROINTESTINAL AID</t>
  </si>
  <si>
    <t>16A1-18284-AGROCALIDAD</t>
  </si>
  <si>
    <t>ENVASE DE POLIETILENO + POLIPROPILENO METALIZADO + POLIESTER DE 2 KG, ENVASE DE POLIETILENO + POLIPROPILENO METALIZADO + POLIESTER DE 10 KG</t>
  </si>
  <si>
    <t>ACIDO FÓLICO 0.432 mg/ KG + ACIDO NICOTÍNICO 27.2 mg/ KG + ACIDO PANTOTENICO 24/mg KG + BIOTINA 300 mg/ KG + Calcio Max 1.1 % + Calcio Min 0.6 % + CLORURO DE COLINA 2720 mg/ KG + ENERGÍA METABOLIZABLE 3950 Kcal/ KG + FIBRA CRUDA (MAX) 2.5 % + Fósforo Máx 1 % + Fósforo Min 0.5 % + GRASA BRUTA (MIN) 16 % + Humedad Max 10 % + MINERALES TOTALES(MAX) 7.5 % + PROTEÍNA BRUTA (MIN) 28 % + Vitamina A 10000 IU/ KG + VITAMINA B1 4.5 mg/ KG + VITAMINA B12 0.056 mg/ KG + VITAMINA B2 10.4 mg/ KG + VITAMINA B6 3 mg/ KG + VITAMINA C 300 mg/ KG + VITAMINA D3 1000 IU/ KG + VITAMINA E 100 UI/ KG</t>
  </si>
  <si>
    <t>PARA PERROS QUE PRESENTAN TRANSTORNOS GASTROINTESTINALES Aplicado a Caninos</t>
  </si>
  <si>
    <t>AGROINDUSTRIAS BAIRES S.A. PARA VITALCAN S.A. - Ecuador</t>
  </si>
  <si>
    <t>CANINE CARDIAC HEALTH</t>
  </si>
  <si>
    <t>16A1-18285-AGROCALIDAD</t>
  </si>
  <si>
    <t>ACIDO FÓLICO 0.432 mg/ KG + ACIDO NICOTÍNICO 27.2 mg/ KG + ACIDO PANTOTENICO 24 mg/ KG + BIOTINA 300 mg/ KG + Calcio Max 0.9 % + Calcio Min 0.6 % + CLORURO DE COLINA 2720 mg/ KG + ENERGÍA METABOLIZABLE 3800 Kcal/ KG + FIBRA CRUDA (MAX) 3 % + Fósforo Máx 0.55 % + Fósforo Min 0.3 % + GRASA BRUTA (MIN) 11 % + Humedad Max 10 % + MINERALES TOTALES(MAX) 7 % + PROTEÍNA BRUTA (MIN) 23 % + Vitamina A 10000 IU/ KG + VITAMINA B1 4.5 mg/ KG + VITAMINA B12 0.056 mg/ KG + VITAMINA B2 10.4 mg/ KG + VITAMINA B6 3 mg/ KG + VITAMINA C 300 mg/ KG + VITAMINA D3 1000 IU/ KG + VITAMINA E 100 UI/ KG</t>
  </si>
  <si>
    <t>PARA PERROS QUE PRESENTAN AFECCIONES CARDIOVASCULARES Aplicado a Caninos</t>
  </si>
  <si>
    <t>AGROINDUSTRIAS BAIRES S.A. PARA VITALCAN S.A. - Argentina</t>
  </si>
  <si>
    <t>CANINE HYPOALLERGENIC CARE</t>
  </si>
  <si>
    <t>16A1-18286-AGROCALIDAD</t>
  </si>
  <si>
    <t>ACIDO FÓLICO 0.432 mg/ KG + ACIDO NICOTÍNICO 27.2 mg/ KG + ACIDO PANTOTENICO 24 mg/ KG + BIOTINA 300 mg/ KG + Calcio Max 1.2 % + Calcio Min 0.6 % + CLORURO DE COLINA 2720 mg/ KG + ENERGÍA METABOLIZABLE 3750 Kcal/ KG + FIBRA CRUDA (MAX) 3 % + Fósforo Máx 1 % + Fósforo Min 0.5 % + GRASA BRUTA (MIN) 12 % + Humedad Max 10 % + MINERALES TOTALES(MAX) 8 % + PROTEÍNA BRUTA (MIN) 23 % + Vitamina A 1000 U/ KG + VITAMINA B1 4.5 mg/ KG + Vitamina B12 0.056 mg/ KG + VITAMINA B2 10.4 mg/ KG + VITAMINA B6 3 mg/ KG + VITAMINA C 300 mg/ KG + VITAMINA D3 1000 IU/ KG + VITAMINA E 100 UI/ KG</t>
  </si>
  <si>
    <t>SENSIBILIDAD DIGESTIVA O CUTANEA Aplicado a Caninos</t>
  </si>
  <si>
    <t>FRENCH BULLDOG PUPPY</t>
  </si>
  <si>
    <t>16A1-18288-AGROCALIDAD</t>
  </si>
  <si>
    <t>BOLSAS DE POLIETILENO TEREFTALATO Y POLIETILENO CONTENIENDO 50 G, BOLSAS DE POLIETILENO TEREFTELATO, POLIETILENO TEREFTALATO METALIZADO Y POLIETILENO CONTENIENDO 100 G, BOLSAS DE POLIETILENO TEREFTELATO, POLIETILENO TEREFTALATO METALIZADO Y POLIETILENO CONTENIENDO 400 G, BOLSAS DE POLIETILENO TEREFTELATO, POLIETILENO TEREFTALATO METALIZADO Y POLIETILENO CONTENIENDO 500 G, BOLSAS DE POLIETILENO TEREFTELATO, POLIETILENO TEREFTALATO METALIZADO Y POLIETILENO CONTENIENDO 800 G, BOLSAS DE POLIETILENO TEREFTELATO, POLIETILENO TEREFTALATO METALIZADO Y POLIETILENO CONTENIENDO 1 KG, BOLSAS DE POLIETILENO TEREFTELATO, POLIETILENO TEREFTALATO METALIZADO Y POLIETILENO CONTENIENDO 1.1 KG, BOLSAS DE POLIETILENO TEREFTELATO, POLIETILENO TEREFTALATO METALIZADO Y POLIETILENO CONTENIENDO 1.2 KG, BOLSAS DE POLIETILENO TEREFTELATO, POLIETILENO TEREFTALATO METALIZADO Y POLIETILENO CONTENIENDO 1.5 KG, BOLSAS DE POLIETILENO TEREFTELATO, POLIETILENO TEREFTALATO METALIZADO Y POLIETILENO CONTENIENDO 1.8 KG, BOLSAS DE POLIETILENO TEREFTELATO, POLIETILENO TEREFTALATO METALIZADO Y POLIETILENO CONTENIENDO 2 KG, BOLSAS DE POLIETILENO TEREFTELATO, POLIETILENO TEREFTALATO METALIZADO Y POLIETILENO CONTENIENDO 2.4 KG, BOLSAS DE POLIETILENO TEREFTELATO, POLIETILENO TEREFTALATO METALIZADO Y POLIETILENO CONTENIENDO 2.5 KG, BOLSAS DE POLIETILENO TEREFTELATO, POLIETILENO TEREFTALATO METALIZADO Y POLIETILENO CONTENIENDO 3 KG, BOLSAS DE POLIETILENO TEREFTELATO, POLIETILENO TEREFTALATO METALIZADO Y POLIETILENO CONTENIENDO 3.5 KG, BOLSAS DE POLIETILENO TEREFTELATO, POLIETILENO TEREFTALATO METALIZADO Y POLIETILENO CONTENIENDO 4 KG, BOLSAS DE POLIETILENO TEREFTELATO, POLIETILENO TEREFTALATO METALIZADO Y POLIETILENO CONTENIENDO 7 KG, BOLSAS DE POLIETILENO TEREFTELATO, POLIETILENO TEREFTALATO METALIZADO Y POLIETILENO CONTENIENDO 7.5 KG, BOLSAS DE POLIETILENO TEREFTELATO, POLIETILENO TEREFTALATO METALIZADO Y POLIETILENO CONTENIENDO 8 KG, BOLSAS DE POLIETILENO TEREFTELATO, POLIETILENO TEREFTALATO METALIZADO Y POLIETILENO CONTENIENDO 9 KG, BOLSAS DE POLIETILENO TEREFTELATO, POLIETILENO TEREFTALATO METALIZADO Y POLIETILENO CONTENIENDO 10 KG, BOLSAS DE PAPEL KRAFT, CARDBOARD; POLIETILENO TEREFTELATO, POLIETILENO TEREFTALATO METALIZADO Y POLIETILENO; POLIETILENO TEREFTALATO, PAPEL KRAFT Y POLIPROPILENO ORIENTADO CONTENIENDO 12 KG, BOLSAS DE PAPEL KRAFT, CARDBOARD; POLIETILENO TEREFTELATO, POLIETILENO TEREFTALATO METALIZADO Y POLIETILENO; POLIETILENO TEREFTALATO, PAPEL KRAFT Y POLIPROPILENO ORIENTADO CONTENIENDO 14 KG, BOLSAS DE PAPEL KRAFT, CARDBOARD; POLIETILENO TEREFTELATO, POLIETILENO TEREFTALATO METALIZADO Y POLIETILENO; POLIETILENO TEREFTALATO, PAPEL KRAFT Y POLIPROPILENO ORIENTADO CONTENIENDO 15 KG, BOLSAS DE PAPEL KRAFT, CARDBOARD; POLIETILENO TEREFTELATO, POLIETILENO TEREFTALATO METALIZADO Y POLIETILENO; POLIETILENO TEREFTALATO, PAPEL KRAFT Y POLIPROPILENO ORIENTADO CONTENIENDO 16 KG, BOLSAS DE PAPEL KRAFT, CARDBOARD; POLIETILENO TEREFTELATO, POLIETILENO TEREFTALATO METALIZADO Y POLIETILENO; POLIETILENO TEREFTALATO, PAPEL KRAFT Y POLIPROPILENO ORIENTADO CONTENIENDO 18 KG, BOLSAS DE PAPEL KRAFT, CARDBOARD; POLIETILENO TEREFTELATO, POLIETILENO TEREFTALATO METALIZADO Y POLIETILENO; POLIETILENO TEREFTALATO, PAPEL KRAFT Y POLIPROPILENO ORIENTADO CONTENIENDO 19 KG, BOLSAS DE PAPEL KRAFT, CARDBOARD; POLIETILENO TEREFTELATO, POLIETILENO TEREFTALATO METALIZADO Y POLIETILENO; POLIETILENO TEREFTALATO, PAPEL KRAFT Y POLIPROPILENO ORIENTADO CONTENIENDO 20 KG</t>
  </si>
  <si>
    <t>CENIZA MAX 8.8 % + CENIZA MIN 7.2 % + FIBRA CRUDA (MAX) 22 % + FIBRA CRUDA MINIMA 0.2 % + GRASA CRUDA (MAX) 22.0 % + GRASA CRUDA (MIN) 18.0 % + Humedad Max 9.5 % + PROTEINA CRUDA MAXIMA 32.0 % + PROTEÍNA CRUDA (MIN) 28.0 %</t>
  </si>
  <si>
    <t>ALIMENTO COMPLETO PARA PERROS CACHORROS DE RAZA BULLDOG FRANCES Aplicado a Caninos</t>
  </si>
  <si>
    <t>FRENCH BULLDOG ADULT</t>
  </si>
  <si>
    <t>16A1-18289-AGROCALIDAD</t>
  </si>
  <si>
    <t>CENIZA MAX 6.6 % + CENIZA MIN 5.4 % + FIBRA CRUDA (MAX) 2.3 % + FIBRA CRUDA MINIMA 0.3 % + GRASA CRUDA (MAX) 20.0 % + GRASA CRUDA (MIN) 16.0 % + Humedad Max 11.0 % + PROTEINA BRUTA(MAX) 28.0 % + PROTEÍNA BRUTA (MIN) 24.0 %</t>
  </si>
  <si>
    <t>ALIMENTOS COMPLETO PARA PERROS ADULTOS DE RAZA BULLDOG FRANCES Aplicado a Caninos</t>
  </si>
  <si>
    <t>CHIHUAHUA PUPPY</t>
  </si>
  <si>
    <t>16A1-18290-AGROCALIDAD</t>
  </si>
  <si>
    <t>BOLSAS DE POLIETILENO TEREFTALATO Y POLIETILENO CONTENIENDO 50 G, BOLSAS DE POLIETILENO TEREFTELATO, POLIETILENO TERFTALATO METALIZADO Y POLIETILENO CONTENIENDO 100 G, BOLSAS DE POLIETILENO TEREFTELATO, POLIETILENO TERFTALATO METALIZADO Y POLIETILENO CONTENIENDO 400 G, BOLSAS DE POLIETILENO TEREFTELATO, POLIETILENO TERFTALATO METALIZADO Y POLIETILENO CONTENIENDO 500 G, BOLSAS DE POLIETILENO TEREFTELATO, POLIETILENO TERFTALATO METALIZADO Y POLIETILENO CONTENIENDO 800 G, BOLSAS DE POLIETILENO TEREFTELATO, POLIETILENO TERFTALATO METALIZADO Y POLIETILENO CONTENIENDO 1 KG, BOLSAS DE POLIETILENO TEREFTELATO, POLIETILENO TERFTALATO METALIZADO Y POLIETILENO CONTENIENDO 1.1 KG, BOLSAS DE POLIETILENO TEREFTELATO, POLIETILENO TERFTALATO METALIZADO Y POLIETILENO CONTENIENDO 1.2 KG, BOLSAS DE POLIETILENO TEREFTELATO, POLIETILENO TERFTALATO METALIZADO Y POLIETILENO CONTENIENDO 1.5 KG, BOLSAS DE POLIETILENO TEREFTELATO, POLIETILENO TERFTALATO METALIZADO Y POLIETILENO CONTENIENDO 1.8 KG, BOLSAS DE POLIETILENO TEREFTELATO, POLIETILENO TERFTALATO METALIZADO Y POLIETILENO CONTENIENDO 2 KG, BOLSAS DE POLIETILENO TEREFTELATO, POLIETILENO TERFTALATO METALIZADO Y POLIETILENO CONTENIENDO 2.4 KG, BOLSAS DE POLIETILENO TEREFTELATO, POLIETILENO TERFTALATO METALIZADO Y POLIETILENO CONTENIENDO 2.5 KG, BOLSAS DE POLIETILENO TEREFTELATO, POLIETILENO TERFTALATO METALIZADO Y POLIETILENO CONTENIENDO 3 KG, BOLSAS DE POLIETILENO TEREFTELATO, POLIETILENO TERFTALATO METALIZADO Y POLIETILENO CONTENIENDO 3.5 KG, BOLSAS DE POLIETILENO TEREFTELATO, POLIETILENO TERFTALATO METALIZADO Y POLIETILENO CONTENIENDO 4 KG, BOLSAS DE POLIETILENO TEREFTELATO, POLIETILENO TERFTALATO METALIZADO Y POLIETILENO CONTENIENDO 7 KG, BOLSAS DE POLIETILENO TEREFTELATO, POLIETILENO TERFTALATO METALIZADO Y POLIETILENO CONTENIENDO 7.5 KG, BOLSAS DE POLIETILENO TEREFTELATO, POLIETILENO TERFTALATO METALIZADO Y POLIETILENO CONTENIENDO 8 KG, BOLSAS DE POLIETILENO TEREFTELATO, POLIETILENO TERFTALATO METALIZADO Y POLIETILENO CONTENIENDO 9 KG, BOLSAS DE POLIETILENO TEREFTELATO, POLIETILENO TERFTALATO METALIZADO Y POLIETILENO CONTENIENDO 10 KG, BOLSAS DE PAPEL KRAFT CARDBOARD; POLIETILENO TEREFTELATO, POLIETILENO TEREFTALATO METALIZADO Y POLIPROPILENO ORIENTADO CONTENIENDO 12 KG, BOLSAS DE PAPEL KRAFT CARDBOARD; POLIETILENO TEREFTELATO, POLIETILENO TEREFTALATO METALIZADO Y POLIPROPILENO ORIENTADO CONTENIENDO 14 KG, BOLSAS DE PAPEL KRAFT CARDBOARD; POLIETILENO TEREFTELATO, POLIETILENO TEREFTALATO METALIZADO Y POLIPROPILENO ORIENTADO CONTENIENDO 15 KG, BOLSAS DE PAPEL KRAFT CARDBOARD; POLIETILENO TEREFTELATO, POLIETILENO TEREFTALATO METALIZADO Y POLIPROPILENO ORIENTADO CONTENIENDO 16 KG, BOLSAS DE PAPEL KRAFT CARDBOARD; POLIETILENO TEREFTELATO, POLIETILENO TEREFTALATO METALIZADO Y POLIPROPILENO ORIENTADO CONTENIENDO 18 KG, BOLSAS DE PAPEL KRAFT CARDBOARD; POLIETILENO TEREFTELATO, POLIETILENO TEREFTALATO METALIZADO Y POLIPROPILENO ORIENTADO CONTENIENDO 19 KG, BOLSAS DE PAPEL KRAFT CARDBOARD; POLIETILENO TEREFTELATO, POLIETILENO TEREFTALATO METALIZADO Y POLIPROPILENO ORIENTADO CONTENIENDO 20 KG</t>
  </si>
  <si>
    <t>CENIZA MAX 7.9 % + CENIZA MIN 6.5 % + CLINOPTILOLITA DE ORIGEN SEDIMENTARIO 10 G + Cobre 12 MG + EXTRACTO DE YUCA 125 MG + FIBRA CRUDA (MAX) 3.0 % + FIBRA CRUDA MINIMA 1.0 % + GRASA CRUDA (MAX) 22.0 % + GRASA CRUDA (MIN) 18.0 % + Hierro 39 MG + Humedad Max 11.0 % + Manganeso 51 MG + PROTEINA CRUDA MAXIMA 32.0 % + PROTEÍNA CRUDA (MIN) 28.0 % + Selenio 0.08 MG + Vitamina A 28000 U + VITAMINA D3 800 U + VITAMINA E 570 MG + Yodo 3.9 MG + ZINC 107 MG</t>
  </si>
  <si>
    <t>PARA CACHORROS DE RAZA CHIHUAHUA A PARTIR DE LOS 8 MESES DE EDAD Aplicado a Caninos</t>
  </si>
  <si>
    <t>BULLDOG</t>
  </si>
  <si>
    <t>16A1-18292-AGROCALIDAD</t>
  </si>
  <si>
    <t>BOLSAS DE POLIETILENO TEREFTALATO Y POLIETILENO CONTENIENDO 50 G, BOLSAS DE POLIETILENO TEREFTALATO, POLIETILENO TEREFTALATO METALIZADO Y POLIETILENO CONTENIENDO 100 G, BOLSAS DE POLIETILENO TEREFTALATO, POLIETILENO TEREFTALATO METALIZADO Y POLIETILENO CONTENIENDO 400 G, BOLSAS DE POLIETILENO TEREFTALATO, POLIETILENO TEREFTALATO METALIZADO Y POLIETILENO CONTENIENDO 500 G, BOLSAS DE POLIETILENO TEREFTALATO, POLIETILENO TEREFTALATO METALIZADO Y POLIETILENO CONTENIENDO 800 G, BOLSAS DE POLIETILENO TEREFTALATO, POLIETILENO TEREFTALATO METALIZADO Y POLIETILENO CONTENIENDO 1 KG, BOLSAS DE POLIETILENO TEREFTALATO, POLIETILENO TEREFTALATO METALIZADO Y POLIETILENO CONTENIENDO 1.1 KG, BOLSAS DE POLIETILENO TEREFTALATO, POLIETILENO TEREFTALATO METALIZADO Y POLIETILENO CONTENIENDO 1.2 KG, BOLSAS DE POLIETILENO TEREFTALATO, POLIETILENO TEREFTALATO METALIZADO Y POLIETILENO CONTENIENDO 1.5 KG, BOLSAS DE POLIETILENO TEREFTALATO, POLIETILENO TEREFTALATO METALIZADO Y POLIETILENO CONTENIENDO 1.8 KG, BOLSAS DE POLIETILENO TEREFTALATO, POLIETILENO TEREFTALATO METALIZADO Y POLIETILENO CONTENIENDO 2 KG, BOLSAS DE POLIETILENO TEREFTALATO, POLIETILENO TEREFTALATO METALIZADO Y POLIETILENO CONTENIENDO 2.4 KG, BOLSAS DE POLIETILENO TEREFTALATO, POLIETILENO TEREFTALATO METALIZADO Y POLIETILENO CONTENIENDO 2.5 KG, BOLSAS DE POLIETILENO TEREFTALATO, POLIETILENO TEREFTALATO METALIZADO Y POLIETILENO CONTENIENDO 3 KG, BOLSAS DE POLIETILENO TEREFTALATO, POLIETILENO TEREFTALATO METALIZADO Y POLIETILENO CONTENIENDO 3.5 KG, BOLSAS DE POLIETILENO TEREFTALATO, POLIETILENO TEREFTALATO METALIZADO Y POLIETILENO CONTENIENDO 4 KG, BOLSAS DE POLIETILENO TEREFTALATO, POLIETILENO TEREFTALATO METALIZADO Y POLIETILENO CONTENIENDO 7 KG, BOLSAS DE POLIETILENO TEREFTALATO, POLIETILENO TEREFTALATO METALIZADO Y POLIETILENO CONTENIENDO 7.5 KG, BOLSAS DE POLIETILENO TEREFTALATO, POLIETILENO TEREFTALATO METALIZADO Y POLIETILENO CONTENIENDO 8 KG, BOLSAS DE POLIETILENO TEREFTALATO, POLIETILENO TEREFTALATO METALIZADO Y POLIETILENO CONTENIENDO 9 KG, BOLSAS DE POLIETILENO TEREFTALATO, POLIETILENO TEREFTALATO METALIZADO Y POLIETILENO CONTENIENDO 10 KG, BOLSAS DE PAPEL KRAFT, CARDBOARD, POLIETILENO TEREFTALATO, POLIETILENO TEREFTALATO METALIZADO Y POLIETILENO; POLIETILENO TEREFTALATO, PAPEL KRAFT Y POLIPROPILENO ORIENTADO CONTENIENDO 12 KG, BOLSAS DE PAPEL KRAFT, CARDBOARD, POLIETILENO TEREFTALATO, POLIETILENO TEREFTALATO METALIZADO Y POLIETILENO; POLIETILENO TEREFTALATO, PAPEL KRAFT Y POLIPROPILENO ORIENTADO CONTENIENDO 14 KG, BOLSAS DE PAPEL KRAFT, CARDBOARD, POLIETILENO TEREFTALATO, POLIETILENO TEREFTALATO METALIZADO Y POLIETILENO; POLIETILENO TEREFTALATO, PAPEL KRAFT Y POLIPROPILENO ORIENTADO CONTENIENDO 15 KG, BOLSAS DE PAPEL KRAFT, CARDBOARD, POLIETILENO TEREFTALATO, POLIETILENO TEREFTALATO METALIZADO Y POLIETILENO; POLIETILENO TEREFTALATO, PAPEL KRAFT Y POLIPROPILENO ORIENTADO CONTENIENDO 16 KG, BOLSAS DE PAPEL KRAFT, CARDBOARD, POLIETILENO TEREFTALATO, POLIETILENO TEREFTALATO METALIZADO Y POLIETILENO; POLIETILENO TEREFTALATO, PAPEL KRAFT Y POLIPROPILENO ORIENTADO CONTENIENDO 18 KG, BOLSAS DE PAPEL KRAFT, CARDBOARD, POLIETILENO TEREFTALATO, POLIETILENO TEREFTALATO METALIZADO Y POLIETILENO; POLIETILENO TEREFTALATO, PAPEL KRAFT Y POLIPROPILENO ORIENTADO CONTENIENDO 19 KG, BOLSAS DE PAPEL KRAFT, CARDBOARD, POLIETILENO TEREFTALATO, POLIETILENO TEREFTALATO METALIZADO Y POLIETILENO; POLIETILENO TEREFTALATO, PAPEL KRAFT Y POLIPROPILENO ORIENTADO CONTENIENDO 20 KG</t>
  </si>
  <si>
    <t>CENIZA MAX 7 % + CENIZA MIN 5.8 % + CLINOPTILOLITA DE ORIGEN SEDIMENTARIO 10 g/ KG + Cobre 15 mg/ KG + EXTRACTO DE TÉ(FUENTE DE POLIFENOLES) 150 MG/ KG + FIBRA CRUDA (MAX) 3.8 % + FIBRA CRUDA MINIMA 1.8 % + GRASA CRUDA (MAX) 16 % + GRASA CRUDA (MIN) 12 % + Hierro 48 mg/ KG + Humedad Max 11 % + Manganeso 62 mg/ KG + PROTEINA CRUDA MAXIMA 26 % + PROTEÍNA CRUDA (MIN) 22 % + Selenio 0.1 mg/ KG + VITAMINA A 30000 UI/ KG + VITAMINA D3 800 UI/ KG + Yodo 4.8 mg/ KG + ZINC 141 mg/ KG</t>
  </si>
  <si>
    <t>ULTRA4PETS - ADULTO SENIOR- TODAS LAS RAZAS</t>
  </si>
  <si>
    <t>16A1-18300-AGROCALIDAD</t>
  </si>
  <si>
    <t>FUNDAS PLÁSTICAS DE POLIETILENO DE BAJA DENSIDAD DE 20 KG, FUNDAS PLÁSTICAS DE POLIETILENO DE BAJA DENSIDAD DE 8 KG</t>
  </si>
  <si>
    <t>ACEITE/GRASA ANIMAL 5.00 % + ACIDO FOLICO 1000 MG + ACIDO PANTOTENICO 10.000 MG + Afrecho 5 % + ANTIHONGOS (PROPIONATO DE CALCIO) 1 Kg/ T + Antioxidante BHT/BHA 0.001 % + ATRAPADOR DE MICOTOXINAS (ALUMINOSILICATOS DE CALCIO) 1 Kg/ T + Biotina 100 MG + CALCIO 4.00 % + CENIZA 10 % + Cobalto 150 MG + Cobre 25.000 MG + COLOR ROJO#40/AMARILLO#5/VERDE 0.30 % + Fibra 4 % + Grasa 8 % + HARINA DE ALMIDONES 43.00 % + Hierro 70.000 MG + Humedad 10 % + LEVADURA DE CERVEZA 7 % + Manganeso 62000 MG + MATERIA PRIMA CÁRNICA (HARINA DE CERDO) 30.00 % + PRE-MIX 0.001 % + Proteína 21 % + SABORIZANTE / SABOR A POLLO/CARNE 2.00 % + SAL 1.00 % + Selenio 200 MG + Soya 10.00 % + Vitamina A 10.000.000 UI S/U + Vitamina B1 2.000 MG + Vitamina B12 20 MG + VITAMINA B2 4000 MG + VITAMINA B3 20.000 MG + Vitamina B6 3.000 MG + vitamina D3 1.500.000 UI S/U + VITAMINA E 60.000 UI S/U + VITAMINA K3 2000 MG + Yodo 210 MG + ZINC 100.000 MG</t>
  </si>
  <si>
    <t>POODLE PUPPY</t>
  </si>
  <si>
    <t>16A1-18316-AGROCALIDAD</t>
  </si>
  <si>
    <t>CENIZA MAX 8.6 % + CENIZA MIN 7.0 % + FIBRA CRUDA (MAX) 2.4 % + FIBRA CRUDA MINIMA 0.4 % + GRASA CRUDA (MAX) 21.0 % + GRASA CRUDA (MIN) 17.0 % + Humedad Max 11 % + PROTEINA BRUTA(MAX) 35.0 % + PROTEÍNA BRUTA (MIN) 31.0 %</t>
  </si>
  <si>
    <t>POODLE ADULT</t>
  </si>
  <si>
    <t>16A1-18317-AGROCALIDAD</t>
  </si>
  <si>
    <t>PUG PUPPY</t>
  </si>
  <si>
    <t>16A1-18319-AGROCALIDAD</t>
  </si>
  <si>
    <t>CENIZA MAX 8.4 % + CENIZA MIN 6.8 % + Cobre 12 mg/ KG + FIBRA CRUDA (MAX) 2.5 % + FIBRA CRUDA MINIMA 0.5 % + GRASA CRUDA (MAX) 20.0 % + GRASA CRUDA (MIN) 16.0 % + Hierro 38 mg/ KG + Humedad Max 11.0 % + Manganeso 50 mg/ KG + PROTEINA BRUTA(MAX) 31.0 % + PROTEÍNA BRUTA (MIN) 27.0 % + Selenio 0.07 mg/ KG + Vitamina A 29500 UI/ KG + vitamina D3 800 UI/ KG + VITAMINA E 600 mg/ KG + Yodo 3.8 mg/ KG + ZINC 135 mg/ KG</t>
  </si>
  <si>
    <t>SHIH TZU PUPPY</t>
  </si>
  <si>
    <t>16A1-18322-AGROCALIDAD</t>
  </si>
  <si>
    <t>BOLSAS DE POLIETILENO TEREFTELATO, POLIETILENO TEREFTALATO METALIZADO Y POLIETILENO CONTENIENDO 50 G, BOLSAS DE POLIETILENO TEREFTELATO, POLIETILENO TEREFTALATO METALIZADO Y POLIETILENO CONTENIENDO 100 G, BOLSAS DE POLIETILENO TEREFTELATO, POLIETILENO TEREFTALATO METALIZADO Y POLIETILENO CONTENIENDO 400 G, BOLSAS DE POLIETILENO TEREFTELATO, POLIETILENO TEREFTALATO METALIZADO Y POLIETILENO CONTENIENDO 500 G, BOLSAS DE POLIETILENO TEREFTELATO, POLIETILENO TEREFTALATO METALIZADO Y POLIETILENO CONTENIENDO 800 G, BOLSAS DE POLIETILENO TEREFTELATO, POLIETILENO TEREFTALATO METALIZADO Y POLIETILENO CONTENIENDO 1 KG, BOLSAS DE POLIETILENO TEREFTELATO, POLIETILENO TEREFTALATO METALIZADO Y POLIETILENO CONTENIENDO 1.1 KG, BOLSAS DE POLIETILENO TEREFTELATO, POLIETILENO TEREFTALATO METALIZADO Y POLIETILENO CONTENIENDO 1.2 KG, BOLSAS DE POLIETILENO TEREFTELATO, POLIETILENO TEREFTALATO METALIZADO Y POLIETILENO CONTENIENDO 1.5 KG, BOLSAS DE POLIETILENO TEREFTELATO, POLIETILENO TEREFTALATO METALIZADO Y POLIETILENO CONTENIENDO 1.8 KG, BOLSAS DE POLIETILENO TEREFTELATO, POLIETILENO TEREFTALATO METALIZADO Y POLIETILENO CONTENIENDO 2 KG, BOLSAS DE POLIETILENO TEREFTELATO, POLIETILENO TEREFTALATO METALIZADO Y POLIETILENO CONTENIENDO 2.4 KG, BOLSAS DE POLIETILENO TEREFTELATO, POLIETILENO TEREFTALATO METALIZADO Y POLIETILENO CONTENIENDO 2.5 KG, BOLSAS DE POLIETILENO TEREFTELATO, POLIETILENO TEREFTALATO METALIZADO Y POLIETILENO CONTENIENDO 3 KG, BOLSAS DE POLIETILENO TEREFTELATO, POLIETILENO TEREFTALATO METALIZADO Y POLIETILENO CONTENIENDO 3.5 KG, BOLSAS DE POLIETILENO TEREFTELATO, POLIETILENO TEREFTALATO METALIZADO Y POLIETILENO CONTENIENDO 4 KG, BOLSAS DE POLIETILENO TEREFTELATO, POLIETILENO TEREFTALATO METALIZADO Y POLIETILENO CONTENIENDO 7 KG, BOLSAS DE POLIETILENO TEREFTELATO, POLIETILENO TEREFTALATO METALIZADO Y POLIETILENO CONTENIENDO 7.5 KG, BOLSAS DE POLIETILENO TEREFTELATO, POLIETILENO TEREFTALATO METALIZADO Y POLIETILENO CONTENIENDO 8 KG, BOLSAS DE POLIETILENO TEREFTELATO, POLIETILENO TEREFTALATO METALIZADO Y POLIETILENO CONTENIENDO 9 KG, BOLSAS DE POLIETILENO TEREFTELATO, POLIETILENO TEREFTALATO METALIZADO Y POLIETILENO CONTENIENDO 10 KG, BOLSAS DE PAPEL KRAFT, CARDBOARD; POLIETILENO TEREFTELATO, POLIETILENO TEREFTALATO METALIZADO Y POLIETILENO; POLIETILENO TEREFTALATO, PAPEL KRAFT Y POLIPROPILENO ORIENTADO CONTENIENDO 12 KG, BOLSAS DE PAPEL KRAFT, CARDBOARD; POLIETILENO TEREFTELATO, POLIETILENO TEREFTALATO METALIZADO Y POLIETILENO; POLIETILENO TEREFTALATO, PAPEL KRAFT Y POLIPROPILENO ORIENTADO CONTENIENDO 14 KG, BOLSAS DE PAPEL KRAFT, CARDBOARD; POLIETILENO TEREFTELATO, POLIETILENO TEREFTALATO METALIZADO Y POLIETILENO; POLIETILENO TEREFTALATO, PAPEL KRAFT Y POLIPROPILENO ORIENTADO CONTENIENDO 15 KG, BOLSAS DE PAPEL KRAFT, CARDBOARD; POLIETILENO TEREFTELATO, POLIETILENO TEREFTALATO METALIZADO Y POLIETILENO; POLIETILENO TEREFTALATO, PAPEL KRAFT Y POLIPROPILENO ORIENTADO CONTENIENDO 16 KG, BOLSAS DE PAPEL KRAFT, CARDBOARD; POLIETILENO TEREFTELATO, POLIETILENO TEREFTALATO METALIZADO Y POLIETILENO; POLIETILENO TEREFTALATO, PAPEL KRAFT Y POLIPROPILENO ORIENTADO CONTENIENDO 18 KG, BOLSAS DE PAPEL KRAFT, CARDBOARD; POLIETILENO TEREFTELATO, POLIETILENO TEREFTALATO METALIZADO Y POLIETILENO; POLIETILENO TEREFTALATO, PAPEL KRAFT Y POLIPROPILENO ORIENTADO CONTENIENDO 19 KG, BOLSAS DE PAPEL KRAFT, CARDBOARD; POLIETILENO TEREFTELATO, POLIETILENO TEREFTALATO METALIZADO Y POLIETILENO; POLIETILENO TEREFTALATO, PAPEL KRAFT Y POLIPROPILENO ORIENTADO CONTENIENDO 20 KG</t>
  </si>
  <si>
    <t>CENIZA MAX 8.4 % + CENIZA MIN 6.8 % + CLINOPTILOLITA DE ORIGEN SEDIMENTARIO 10 G + Cobre 13 MG + EXTRACTO DE YUCA 125 MG + FIBRA CRUDA (MAX) 2.5 % + FIBRA CRUDA MINIMA 0.5 % + GRASA CRUDA (MAX) 20.0 % + GRASA CRUDA (MIN) 16.0 % + Hierro 41 MG + Humedad Max 11.0 % + Manganeso 54 MG + PROTEINA CRUDA MAXIMA 30.0 % + PROTEÍNA CRUDA (MIN) 26.0 % + Selenio 0.09 MG + Vitamina A 28000 U + VITAMINA D3 800 U + VITAMINA E 570 MG + Yodo 4.1 MG + ZINC 112 MG</t>
  </si>
  <si>
    <t>ESPECIAL PARA CACHORROS DE RAZA SHIH TZU Aplicado a Caninos</t>
  </si>
  <si>
    <t>PUG ADULT</t>
  </si>
  <si>
    <t>16A1-18323-AGROCALIDAD</t>
  </si>
  <si>
    <t>CENIZA MAX 6.4 % + CENIZA MIN 5.2 % + CLINOPTILOLITA DE ORIGEN SEDIMENTARIO 10 G + Cobre 15 MG + EXTRACTO DE TÉ(FUENTE DE POLIFENOLES) 150 MG + FIBRA CRUDA (MAX) 3.0 % + FIBRA CRUDA MINIMA 1.0 % + GRASA CRUDA (MAX) 18.0 % + GRASA CRUDA (MIN) 14.0 % + Hierro 51 MG + Humedad Max 11.0 % + Manganeso 67 MG + PROTEINA CRUDA MAXIMA 27.0 % + PROTEÍNA CRUDA (MIN) 23.0 % + Selenio 0.11 MG + Vitamina A 29500 U + VITAMINA D3 800 U + Yodo 5.1 MG + ZINC 143 MG</t>
  </si>
  <si>
    <t>ESPECIAL PARA EL CARLINO ADULTO Y MADURO Aplicado a Caninos</t>
  </si>
  <si>
    <t>BULLDOG PUPPY</t>
  </si>
  <si>
    <t>16A1-18349-AGROCALIDAD</t>
  </si>
  <si>
    <t>CENIZA MAX 8.6 % + CENIZA MIN 7.0 % + CLINOPTILOLITA DE ORIGEN SEDIMENTARIO 10 G + Cobre 13 MG + EXTRACTO DE YUCA 125 G + FIBRA CRUDA (MAX) 3.4 % + FIBRA CRUDA MINIMA 1.4 % + GRASA CRUDA (MAX) 19.0 % + GRASA CRUDA (MIN) 15.0 % + Hierro 41 MG + Manganeso 54 MG + PROTEINA CRUDA MAXIMA 32.0 % + PROTEÍNA CRUDA (MIN) 28.0 % + Selenio 0.09 MG + VITAMINA A 29500 U + VITAMINA D3 800 U + VITAMINA E 600 MG + Yodo 4.1 MG + ZINC 135 MG</t>
  </si>
  <si>
    <t>ESPECIAL PARA CACHORROS DE RAZA BULLDOG Aplicado a Caninos</t>
  </si>
  <si>
    <t>LADRINA SABOR A CARNE A LA PARRILLA CON CEREALES Y LECHE PARA CACHORROS</t>
  </si>
  <si>
    <t>16A1-18351-AGROCALIDAD</t>
  </si>
  <si>
    <t>BOLSA LAMINADA DE POLIPROPILENO BIORIENTADO 20 MICRAS CON POLIETILENO DE BAJA DENSIDAD 72.5 g/m2 DE 1 KG, BOLSA LAMINADA DE POLIPROPILENO BIORIENTADO 20 MICRAS CON POLIETILENO DE BAJA DENSIDAD 95 g/m2 DE 2 KG, BOLSA LAMINADA DE POLIETILENO DE BAJA DENSIDAD 157 g/m2 DE 15 KG</t>
  </si>
  <si>
    <t>ACIDO FOLICO 716,00 PPM + Biotina 73,00 PPM + CALCIO 1,1-2,0 % + Carbonato de Calcio 040 % + CENIZA 9 % + Cloruro de Colina 0.10 % + Cobre (SULFATO DE COBRE) 7.600 PPM + DL-METIONINA 0.05 % + Fibra 5 % + FOSFATO DE CALCIO 0.20 % + FOSFORO 0,8-1,4 % + Grasa 11 % + GRASA ANIMAL ESTABILIZADO CON ANTIOXIDANTES (BHT) 3 % + HARINA DE CARNE Y HUESO 8 % + Harina de soya 20 % + HARINA PROTEICA DE POLLO 5 % + Hierro (SULFATO FERROSO) 60.930 PPM + Humedad 12 % + Leche en Polvo 0.50 % + L-LISINA 0.08 % + MAIZ 44 % + Manganeso (SULFATO DE MANGANESO) 4.900 PPM + Niacina 55.139,00 PPM + Pantotenato de Calcio 11.510,00 PPM + PREMEZCLA MINERAL 0.50 % + PREMEZCLA VITAMÍNICA 0.50 % + Proteína 25 % + SAL 1.50 % + Selenio (SELENITO DE SODIO) 185 PPM + Vitamina A 753.70 UI/ KG + Vitamina B1 (MONONITRATO DE TIAMINA) 8.984,00 PPM + Vitamina B12 26,00 PPM + Vitamina B2 (RIBOFLAVINA) 5.421,00 PPM + Vitamina B6 (CLORHIDRATO DE PIRIDOXINA) 3.145,00 PPM + vitamina D3 49.100 UI/ KG + VITAMINA E 4.130 UI/ KG + VITAMINA K3 (COMPLEJO MENADIONA SÓDICA BISULFITO) 80,00 mg/ KG + Yodo (IODATO DE CALCIO) 1.215 PPM + ZINC (SULFATO DE ZINC) 95.150 PPM</t>
  </si>
  <si>
    <t>LADRINA SABOR A POLLO A LA BRASA CON VEGETALES</t>
  </si>
  <si>
    <t>16A1-18352-AGROCALIDAD</t>
  </si>
  <si>
    <t>BOLSA LAMINADA DE POLIPROPILENO BIORIENTADO 20 MICRAS CON POLIETILENO DE BAJA DENSIDAD 72.5 g/m2 DE 1 KG, BOLSA LAMINADA DE POLIPROPILENO BIORIENTADO 20 MICRAS CON POLIETILENO DE BAJA DENSIDAD 115 g/m2 DE 4 KG, BOLSA LAMINADA DE POLIETILENO DE BAJA DENSIDAD 157 g/m2 DE 10 KG, BOLSA LAMINADA DE POLIETILENO DE BAJA DENSIDAD 170 g/m2 DE 22.7 KG</t>
  </si>
  <si>
    <t>CALCIO 1,0-2,0 % + Carbonato de Calcio 0.50 % + CENIZA 9.5 % + cloruro de colina 0.10 % + Cloruro de Potasio 0.10 % + colores artificiales(rojo 40,amarillo 5, amarillo 6, y azul 2) 0.06 % + CONCENTRADO DE MAÍZ 10 % + ESPINACA DESHIDRATADA 0.50 % + Fibra 6.5 % + FOSFATO DE CALCIO 0.15 % + FOSFORO 0,8-1,4 % + GRASA ANIMAL ESTABILIZADO CON ANTIOXIDANTES (BHT) 2.50 % + Grasa cruda 7.5 % + HARINA DE CARNE Y HUESO 2.00 % + Harina de soya 21 % + Harina de Trigo 5 % + HARINA PROTEICA DE POLLO 10 % + Humedad 12 % + L-Lisina 0.08 % + MAIZ 45 % + PREMEZCLA DE VITAMINAS Y MINERALES PARA GATOS 0.50 % + PREMEZCLA MINERAL 0.50 % + Proteína 19 % + SAL 1.50 % + Vitamina A 753,70 UI KG + vitamina D3 49.100,00 UI/ KG + VITAMINA E 4.130,00 UI/ KG + VITAMINA K3 (COMPLEJO MENADIONA SÓDICA BISULFITO) 80,00 mg/ KG + Zanahoria deshidratada 0.50 %</t>
  </si>
  <si>
    <t>EXCELLENT ADULT MAINTENANCE FORMULA</t>
  </si>
  <si>
    <t>16A1-18353-AGROCALIDAD</t>
  </si>
  <si>
    <t>BOLSA LAMINADA DE POLIPROPILENO BIORIENTADO 20 MICRAS CON POLIETILENO DE BAJA DENSIDAD 72.5 g/m2 DE 1 KG, BOLSA LAMINADA DE POLIPROPILENO BIORIENTADO 20 MICRAS CON POLIETILENO DE BAJA DENSIDAD 115 g/m2 DE 3 KG, BOLSA LAMINADA DE POLIETILENO DE BAJA DENSIDAD 157 g/m2 DE 8 KG, BOLSA LAMINADA DE POLIETILENO DE BAJA DENSIDAD 170 g/m2 DE 22.7 KG</t>
  </si>
  <si>
    <t>ACIDO FOLICO 716,00 PPM + Arroz 19 % + Biotina 73,00 PPM + CALCIO 1.1 % + Carbonato de Calcio 0.5 % + CENIZA 9 % + cloruro de colina 0.2 % + CLORURO DE POTASIO 0.2 % + CONCENTRADO PROTEICO DE LECHE 8 % + DL-METIONINA 0.02 % + Fibra 4 % + FOSFATO DE CALCIO 0.2 % + FOSFORO 0.8 % + Grasa 10 % + GRASA ANIMAL ESTABILIZADO CON ANTIOXIDANTES (BHT) 6 % + HARINA DE CARNE Y HUESO 8 % + Harina de soya 12 % + HARINA PROTEICA DE POLLO 6 % + Humedad 12 % + L-Lisina 0.2 % + MAIZ 30 % + Niacina 55.139,00 PPM + Pantotenato de Calcio 11.510,00 PPM + PREMEZCLA MINERAL 0.3 % + PREMEZCLA VITAMÍNICA 0.2 % + Proteína 23 % + Proteinato de Cobre 2055 PPM + Proteinato de Hierro 26475 PPM + Proteinato de Manganeso 8553 PPM + PROTEINATO DE SELENIO 39 PPM + Proteinato de Zinc 25215 PPM + SABORIZANTE A BASE DE MENUDENCIAS 3 % + SAL 1 % + Selenito de sodio 91 PPM + Sulfato de Cobre 4795 PPM + SULFATO DE MANGANESO 19957 PPM + Sulfato de Zinc 58835 PPM + Sulfato Ferroso 61775 PPM + Trigo 5 % + VITAMINA A 753,70 UI/ KG + Vitamina B12 26.00 PPM + VITAMINA B1 (MONONITRATO DE TIAMINA) 8.984 PPM + VITAMINA B2 (RIBOFLAVINA) 5.421,00 PPM + VITAMINA B6 (PIRIDOXINA CLORHIDRATO) 3.145,00 PPM + VITAMINA D3 49.100,00 UI/ KG + VITAMINA E 4.130,00 UI/ KG + VITAMINA K3 (COMPLEJO MENADIONA SÓDICA BISULFITO) 80.00 mg/ KG + Yodato de Calcio 940 PPM</t>
  </si>
  <si>
    <t>LADRINA SABOR A CARNE A LA PARRILLA CON VEGETALES</t>
  </si>
  <si>
    <t>16A1-18354-AGROCALIDAD</t>
  </si>
  <si>
    <t>BOLSA LAMINADA DE POLIPROPILENO BIORIENTADO 20 MICRAS CON POLIETILENO DE BAJA DENSIDAD 72.5 g/m2 DE 0,4 KG, BOLSA LAMINADA DE POLIPROPILENO BIORIENTADO 20 MICRAS CON POLIETILENO DE BAJA DENSIDAD 72.5 g/m2 DE 1 KG, BOLSA LAMINADA DE POLIPROPILENO BIORIENTADO 20 MICRAS CON POLIETILENO DE BAJA DENSIDAD 95 g/m2 DE 2 KG, BOLSA LAMINADA DE POLIPROPILENO BIORIENTADO 20 MICRAS CON POLIETILENO DE BAJA DENSIDAD 115 g/m2 DE 4 KG, BOLSA LAMINADA DE POLIETILENO DE BAJA DENSIDAD 157 g/m2 DE 10 KG, BOLSA LAMINADA DE POLIETILENO DE BAJA DENSIDAD 170 g/m2 DE 22,7 KG</t>
  </si>
  <si>
    <t>ACIDO FOLICO 716 PPM + Biotina 73,00 PPM + CALCIO 1.0-2.0 % + Carbonato de Calcio 0.50 % + CENIZA 9.5 % + cloruro de colina 0.10 % + Cloruro de Potasio 0.10 % + Cobre (SULFATO DE COBRE) 7.600 PPM + COLORANTES ARTIFICIALES (AMARILLO N°5, AMARILLO N°6, AZUL N°2, ROJO N°40) 0.06 % + CONCENTRADO PROTÉICO DE MAÍZ 10 % + ESPINACA DESHIDRATADA 0.50 % + Fibra 6.0 % + FOSFATO DE CALCIO 0,15 % + FOSFORO 0.8-1.4 % + Grasa 7.5 % + GRASA ANIMAL ESTABILIZADO CON ANTIOXIDANTES (BHT) 2.50 % + HARINA DE CARNE Y HUESO 8 % + Harina de soya 21 % + HARINA DE SUBPRODUCTOS DE TRIGO 5 % + HARINA PROTEICA DE POLLO 2.00 % + Hierro (SULFATO FERROSO) 60.930 PPM + Humedad 12 % + L-Lisina 0.08 % + MAIZ 47 % + Manganeso (SULFATO DE MANGANESO) 4.900 PPM + Niacina 55.139,00 PPM + Pantotenato de Calcio 11.510,00 PPM + PREMEZCLA MINERAL 0.50 % + PREMEZCLA VITAMÍNICA 0.50 % + Proteína 19 % + SABOR A CARNE A LA PARRILLA 0.010 % + SAL 1.50 % + Selenio (SELENITO DE SODIO) 185 PPM + Vitamina A 753,70 UI/ KG + Vitamina B12 26.00 PPM + VITAMINA B1 (MONONITRATO DE TIAMINA) 8.984 PPM + VITAMINA B2 (RIBOFLAVINA) 5.421,00 PPM + VITAMINA B6 (PIRIDOXINA CLORHIDRATO) 3.145,00 PPM + vitamina D3 49.100,00 UI/ KG + VITAMINA E 4.130,00 UI/ KG + VITAMINA K3 (COMPLEJO MENADIONA SÓDICA BISULFITO) 80.00 mg/ KG + Yodo (IODATO DE CALCIO) 1.215 PPM + Zanahoria deshidratada 0.50 % + ZINC (SULFATO DE ZINC) 95.150 PPM</t>
  </si>
  <si>
    <t>YORKSHIRE TERRIER PUPPY</t>
  </si>
  <si>
    <t>16A1-18364-AGROCALIDAD</t>
  </si>
  <si>
    <t>BIOTINA 3 MG + CENIZA MAX 8.5 % + CENIZA MIN 6.9 % + CLINOPTILOLITA DE ORIGEN SEDIMENTARIO 10 G + Cobre 12 MG + EXTRACTO DE YUCA 125 MG + FIBRA CRUDA (MAX) 2.3 % + FIBRA CRUDA MINIMA 0.3 % + GRASA CRUDA (MAX) 22.0 % + GRASA CRUDA (MIN) 18.0 % + Hierro 39 MG + Humedad Max 11.0 % + Manganeso 51 MG + PROTEINA CRUDA MAXIMA 31.0 % + PROTEÍNA CRUDA (MIN) 27.0 % + Selenio 0.08 MG + VITAMINA A 29000 U + VITAMINA D3 800 U + VITAMINA E 590 MG + Yodo 3.9 MG + ZINC 106 MG</t>
  </si>
  <si>
    <t>ESPECIAL PARA CACHORROS DE RAZA YORKSHIRE TERRIER Aplicado a Caninos</t>
  </si>
  <si>
    <t>EXCELLENT ADULT DOG MEDIUM &amp; LARGE BREED</t>
  </si>
  <si>
    <t>16A1-18365-AGROCALIDAD</t>
  </si>
  <si>
    <t>ENVASES FLEXIBLES LAMINADOS PLASTICOS DE BOPP DE 1 KG, ENVASES FLEXIBLES LAMINADOS PLASTICOS DE BOPP DE 3 KG, ENVASES FLEXIBLES LAMINADOS Y POLIETILENO DE BAJA DENSIDAD DE 8 KG, ENVASES FLEXIBLES LAMINADOS Y POLIETILENO DE BAJA DENSISDAD DE 17 KG</t>
  </si>
  <si>
    <t>Ácido Fólico 716,00 PPM + Arroz 20,0 % + Biotina 73,00 PPM + Calcio Min 1,1 % + Carbonato de Calcio 0,5 % + CENIZA MAX 9,0 % + cloruro de colina 0,2 % + Cloruro de Potasio 0,5 % + CONCENTRADO PROTÉICO DE MAÍZ 7,0 % + DL-METIONINA 0,1 % + FIBRA BRUTA 4,0 % + FIBRA DE SOYA 1,0 % + FOSFATO DE CALCIO 0,1 % + Fósforo Min 0,8 % + GRASA ANIMAL ESTABILIZADO CON ANTIOXIDANTES (BHT) 7,0 % + GRASA BRUTA 11,0 % + HARINA DE CARNE Y HUESO 8,0 % + HARINA PROTEICA DE POLLO 23,0 % + HUMEDAD 12,0 % + INULINA 0,5 % + L-Lisina 0,2 % + MAIZ 16,0 % + Niacina 55.139,00 PPM + PANTOTENATO CALCICO 11.510,00 PPM + premezcla minerales quelatados 0,3 % + PREMEZCLA VITAMÍNICA 0,2 % + PROTEÍNA (MIN) 24.0 % + Proteinato de Cobre 2055 PPM + Proteinato de Hierro 26475 PPM + Proteinato de Manganeso 8553 PPM + PROTEINATO DE SELENIO 39 PPM + Proteinato de Zinc 25215 PPM + SABORIZANTE A BASE DE MENUDENCIAS 3,0 % + SAL 1,O % + Selenito de sodio 91 PPM + Sulfato de Cobre 4795 PPM + SULFATO DE MANGANESO 19957 PPM + Sulfato de Zinc 58835 PPM + SULFATO FERROSO 61775 PPM + Trigo 11,0 % + Vitamina A 753,70 UI/ KG + Vitamina B12 26,00 PPM + VITAMINA B1 (MONONITRATO DE TIAMINA) 8.984,00 PPM + VITAMINA B2 (RIBOFLAVINA) 5.421,00 PPM + vitamina b6 (CLORHIDRATO DE PIRIDOXINA) 3.145,00 PPM + vitamina D3 49.100,00 UI KG + VITAMINA E 4.130,00 UI/ KG + VITAMINA K3 (COMPLEJO MENADIONA SÓDICA BISULFITO) 80,00mg/ KG + Yodato de Calcio 940 PPM + Zeolita 0,4 %</t>
  </si>
  <si>
    <t>EXCELLENT PUPPY MEDIUM &amp; LARGE BREED</t>
  </si>
  <si>
    <t>16A1-18366-AGROCALIDAD</t>
  </si>
  <si>
    <t>ACIDO FOLICO 716,00 PPM + Arroz 21,0 % + Biotina 73,00 PPM + Calcio Min 1,0 % + Carbonato de Calcio 0,5 % + CENIZA MAX 9,0 % + Cloruro de Colina 0,3 % + Cloruro de Potasio 0,6 % + CONCENTRADO PROTÉICO DE MAÍZ 10,0 % + DL-METIONINA 0,2 % + FIBRA CRUDA (MAX) 3,5 % + FIBRA DE SOYA 1,0 % + FOSFATO DE CALCIO 0,8 % + Fósforo Min 0,9 % + GRASA ANIMAL ESTABILIZADO CON ANTIOXIDANTES (BHT) 7,0 % + GRASA BRUTA (MIN) 13,0 % + HARINA DE CARNE Y HUESO 3,0 % + Harina de Pescado 2,0 % + HARINA PROTEICA DE POLLO 25,0 % + Humedad Max 12,0 % + INULINA 0,6 % + L-Lisina 0,2 % + MAIZ 18,0 % + Niacina 55.139,00 PPM + Pantotenato de Calcio 11.510,00 PPM + premezcla minerales quelatados 0,3 % + PREMEZCLA VITAMÍNICA 0,2 % + PROTEÍNA BRUTA (MIN) 28,0 % + Proteinato de Cobre 2055 PPM + PROTEINATO DE HIERRO 26475 PPM + Proteinato de Manganeso 8553 PPM + PROTEINATO DE SELENIO 39 PPM + Proteinato de Zinc 25215 PPM + SABORIZANTE A BASE DE MENUDENCIAS 3,0 % + SAL 1,0 % + Selenito de sodio 91 PPM + Sulfato de Cobre 4795 PPM + SULFATO DE MANGANESO 19957 PPM + Sulfato de Zinc 25215 PPM + Sulfato Ferroso 61775 PPM + Trigo 5,0 % + Vitamina A 753,70 UI/ KG + Vitamina B12 26,00 PPM + VITAMINA B1 (MONONITRATO DE TIAMINA) 8.984,00 PPM + VITAMINA B2 (RIBOFLAVINA) 5.421,00 PPM + vitamina b6 (CLORHIDRATO DE PIRIDOXINA) 3,145,00 PPM + vitamina D3 49.100,00 UI KG + VITAMINA E 4.130,00 UI/ KG + VITAMINA K3 (COMPLEJO MENADIONA SÓDICA BISULFITO) 80,00mg/ KG + Yodato de Calcio 940 PPM + Zeolita 0,3 %</t>
  </si>
  <si>
    <t>EXCELLENT PUPPY SMALL BREED</t>
  </si>
  <si>
    <t>16A1-18367-AGROCALIDAD</t>
  </si>
  <si>
    <t>ENVASES FLEXIBLES LAMINADOS PLASTICOS DE BOPP DE 1 KG, ENVASES FLEXIBLES LAMINADOS PLASTICOS DE BOPP DE 3 KG</t>
  </si>
  <si>
    <t>ACIDO FOLICO 716,00 PPM + Arroz 20,0 % + Biotina 73,00 PPM + Calcio Min 1,0 % + CARBONATO DE CALCIO 0,5 % + CENIZA MAX 9,0 % + Cloruro de Potasio 0,5 % + CONCENTRADO PROTÉICO DE MAÍZ 14,0 % + DL-METIONINA 0,2 % + Fibra cruda 3,5 % + FIBRA DE SOYA 1,0 % + FOSFATO DE CALCIO 0,9 % + Fósforo Min 0,9 % + GRASA ANIMAL ESTABILIZADO CON ANTIOXIDANTES (BHT) 8,0 % + Grasa cruda 14,0 % + HARINA DE CARNE Y HUESO 3,0 % + Harina de Pescado 3,0 % + HARINA PROTEICA DE POLLO 25,0 % + Humedad Max 12,0 % + INULINA 0,6 % + L-Lisina 0,2 % + MAIZ 16,0 % + Niacina 55.139,00 PPM + PANTOTENATO DE CALCIO 11.510,00 PPM + premezcla minerales quelatados 0,3 % + PREMEZCLA VITAMÍNICA 0,2 % + Proteina cruda 31,0 % + Proteinato de Cobre 2055 PPM + Proteinato de Hierro 26475 PPM + Proteinato de Manganeso 8553 PPM + PROTEINATO DE SELENIO 39 PPM + Proteinato de Zinc 25215 PPM + SABORIZANTE A BASE DE MENUDENCIAS 3,0 % + SAL 1,0 % + Sulfato de Cobre 4795 PPM + SULFATO DE MANGANESO 19957 PPM + Sulfato de Zinc 58835 PPM + SULFATO FERROSO 61775 PPM + TRIGO 2,0 % + Vitamina A 753,70 UI/ KG + Vitamina B12 26,00 PPM + VITAMINA B1 (MONONITRATO DE TIAMINA) 8.984,00 PPM + VITAMINA B2 (RIBOFLAVINA) 5.421,00 PPM + vitamina b6 (CLORHIDRATO DE PIRIDOXINA) 3.145,00 PPM + vitamina D3 49.100,00 UI KG + VITAMINA E 4.130,00 KG + VITAMINA K3 80,00mg/ KG + Yodato de Calcio 940 PPM + Zeolita 0,3 %</t>
  </si>
  <si>
    <t>ROYAL CANIN CHIHUAHUA ADULT</t>
  </si>
  <si>
    <t>16A1-18370-AGROCALIDAD</t>
  </si>
  <si>
    <t>CENIZA MAX 5.6 % + CENIZA MIN 4.6 % + CLINOPTILOLITA DE ORIGEN SEDIMENTARIO 5 G + Cobre 13 MG + EXTRACTO DE TÉ(FUENTE DE POLIFENOLES) 150 MG + FIBRA CRUDA (MAX) 3.1 % + FIBRA CRUDA MINIMA 1.1 % + GRASA CRUDA (MAX) 18.0 % + GRASA CRUDA (MIN) 14.0 % + Hierro 43 MG + Humedad Max 11.0 % + IODO 4.3 MG + Manganeso 56 MG + PROTEÍNA BRUTA (MIN) 26.0 % + PROTEINA CRUDA MAXIMA 30.0 % + Selenio 0.09 MG + Vitamina A 30500 U + VITAMINA D3 800 U + ZINC 140 MG</t>
  </si>
  <si>
    <t>ESPECIAL PARA PERROS DE RAZA CHIHUAHUA ADULTO Y MADURO Aplicado a Caninos</t>
  </si>
  <si>
    <t>EXCELLENT ADULT DOG SMALL BREED</t>
  </si>
  <si>
    <t>16A1-18374-AGROCALIDAD</t>
  </si>
  <si>
    <t>ACIDO FOLICO 716,00 PPM + Arroz 21,0 % + Biotina 73,00 PPM + Calcio Min 1,1 % + Carbonato de Calcio 0,2 % + CENIZA MAX 9,0 % + cloruro de colina 0,2 % + Cloruro de Potasio 0,5 % + CONCENTRADO PROTÉICO DE MAÍZ 8,0 % + DL-METIONINA 0,1 % + Fibra cruda 4,0 % + FIBRA DE SOYA 1,0 % + FOSFATO DE CALCIO 0,2 % + Fósforo Min 0,8 % + GRASA ANIMAL ESTABILIZADO CON ANTIOXIDANTES (BHT) 7,0 % + Grasa cruda 12,0 % + HARINA DE CARNE Y HUESO 6,0 % + HARINA PROTEICA DE POLLO 24,0 % + Humedad Max 12,0 % + INULINA 0,5 % + L-Lisina 0,1 % + MAIZ 18,0 % + Niacina 55.139,00 PPM + PANTOTENATO CALCICO 11.510,00 PPM + premezcla minerales quelatados 0,3 % + PREMEZCLA VITAMÍNICA 0,2 % + Proteina cruda 25 % + Proteinato de Cobre 2055 PPM + Proteinato de Hierro 26475 PPM + Proteinato de Manganeso 8553 PPM + PROTEINATO DE SELENIO 39 PPM + SABORIZANTE A BASE DE MENUDENCIAS 3,0 % + SAL 1,0 % + Selenito de sodio 91 PPM + Sulfato de Cobre 4795 PPM + SULFATO DE MANGANESO 19957 PPM + Sulfato de Zinc 25215 PPM + Sulfato Ferroso 61775 PPM + Trigo 8,0 % + Vitamina A 753,70 UI/ KG + Vitamina B12 26,00 PPM + VITAMINA B1 (MONONITRATO DE TIAMINA) 8.984,00 PPM + VITAMINA B2 (RIBOFLAVINA) 5.421,00 PPM + vitamina b6 (CLORHIDRATO DE PIRIDOXINA) 3.145,00 PPM + vitamina D3 49.100,00 UI KG + VITAMINA E 4.130,00 KG + VITAMINA K3 (COMPLEJO MENADIONA SÓDICA BISULFITO) 80,00mg/ KG + Yodato de Calcio 940 PPM + Zeolita 0,4 %</t>
  </si>
  <si>
    <t>CHEWYTOYS</t>
  </si>
  <si>
    <t>16A1-18407-AGROCALIDAD</t>
  </si>
  <si>
    <t>BOLSA DE DOS CAPAS DE PELICULA LAMINADA DE PET Y LDPE PIGMENTADO BLANCO DE 30 G, BOLSA DE DOS CAPAS DE PELICULA LAMINADA DE PET Y LDPE PIGMENTADO BLANCO DE 50 G, BOLSA DE DOS CAPAS DE PELICULA LAMINADA DE PET Y LDPE PIGMENTADO BLANCO DE 60 G, BOLSA DE DOS CAPAS DE PELICULA LAMINADA DE PET Y LDPE PIGMENTADO BLANCO DE 100 G, BOLSA DE DOS CAPAS DE PELICULA LAMINADA DE PET Y LDPE PIGMENTADO BLANCO DE 300 G, BOLSA DE DOS CAPAS DE PELICULA LAMINADA DE PET Y LDPE PIGMENTADO BLANCO DE 500 G</t>
  </si>
  <si>
    <t>ACIDO LACTICO 0,50 % + AGUA NECESARIA PARA PROCESO 11,98 % + ALMIDON DE TRIGO, MAIZ, TAPIOCA 49,46 % + ANTIFUNGICOS: COMPUESTOS PROPIONICOS 0,10 % + ANTIOXIDANTES:ETOXIQUIN 0,20 % + COLORANTE AMARILLO 0,001 % + Colorante azul 0,05 % + FIBRA INSOLUBLE, MOYUELO 2,00 % + Gelatina 1,00 % + GLICERINA 13,37 % + GRASA DE ORIGEN ANIMAL/ VEGETAL 2,00 % + HARINA DE CARNE, HARINA DE POLLO 5,78 % + HARINA DE TRIGO, MAIZ, PAPA, ARROZ 9,859 % + HIDROLIZADO DE HIGADO 1,00 % + PROTEINA DE ORIGEN VEGETAL 2,00 % + SABORIZANTE POLLO ASADO 0,15 % + SAL 0,40 % + SORBATO DE POTASIO 0,15 % + TOTAL 100,00 %</t>
  </si>
  <si>
    <t>SNACK PARA RAZAS MEDIANAS GRANDES Y PEQUEÑAS Aplicado a Caninos</t>
  </si>
  <si>
    <t>ADITMAQ ADITIVOS Y MAQUINARIAS CIA LTDA - Ecuador</t>
  </si>
  <si>
    <t>RINGO PREMIUM</t>
  </si>
  <si>
    <t>16A1-18415-AGROCALIDAD</t>
  </si>
  <si>
    <t>Bolsas de Papel Kraft y/o Polietileno de 0.5 KG, Bolsas de Papel Kraft y/o Polietileno de 1 KG, Bolsas de Papel Kraft y/o Polietileno de 2 KG, Bolsas de Papel Kraft y/o Polietileno de 20 KG, Bolsas de Papel Kraft y/o Polietileno de 30 KG</t>
  </si>
  <si>
    <t>ACIDO FOLICO b9 1g/ T + ACIDO PANTOTENICO B-5 12g/ T + BHT 0.03 % + Biotina 0.25g/ T + CENIZA MAX 9 % + cloruro de colina 10% 2000g/ T + Cobre 8g/ T + CROMO 0.2g/ T + DIGERIDO DE POLLO 1.25 % + FIBRA (MAX) 4 % + FREJOL DE SOYA TOSTADO 0.97 % + Gluten de Maíz 2.24 % + GLUTEN FEED DE MAIZ 4.00 % + GRASA (MIN) 10 % + Harina de Arroz 7.50 % + HARINA DE CARNE 12.00 % + Harina de Trigo 0.56 % + Hierro 124g/ T + Humedad Max 10 % + MAIZ MOLIDO 37.93 % + Manganeso 7g/ T + MELAZA 0.50 % + NIACINA B3 30g/ T + Piridoxina B6 5g/ T + PREMEZCLA VITAMINICA MINERAL 0.50 % + PROTEÍNA (MIN) 24 % + RIBOFLAVINA B2 7 g/ T + SAL 0.50 % + Salvado de trigo 8.00 % + SEBO 5.00 % + Selenio 0.5g/ T + Tiamina B1 5.6g/ T + TORTA DE SOYA 19.03 % + Vitamina A 20,000,000.00 UI/ T + Vitamina B12 0.03g/ T + Vitamina C 158g/ T + VITAMINA D3 2,000,000.00 UI/ T + VITAMINA E 70 g/ T + Vitamina K 3 g/ T + Yodo 1.5g/ T + ZINC 150g/ T</t>
  </si>
  <si>
    <t>PEDIGREE CACHORRO SABOR POLLO EN SALSA</t>
  </si>
  <si>
    <t>16A1-18425-AGROCALIDAD</t>
  </si>
  <si>
    <t>BOLSAS FORMADAS DE 3 CAPAS DE POLIETILENO ALUMINIO Y POLIPROPILENO DE 85 G, BOLSAS FORMADAS DE 3 CAPAS DE POLIETILENO ALUMINIO Y POLIPROPILENO DE 100 G</t>
  </si>
  <si>
    <t>Aceite de Pollo 0,500 % + ACIDO ASCORBICO 0,060 % + ACIDO FOLICO (ROVIMIX FOLICO 80 SD) 0.008 % + ACIDO PANTOTENICO (ROVIMIX CALPAN) 0.849 % + AGUA 1,000 % + BAZO UNIFICADO 4,695 % + BIOTINA (PX BIOTINA 2% ) 0.100 % + BOLSA GRANDE DE HARINA DE TRIGO 8,000 % + BOLSA GRANDE DE SAL REFINADA YODADA 0,400 % + CALCIO 0.3-0.45 % + CANAL DE POLLO 30,000 % + CENIZA MIN 2.5 % + CLORURO DE COLINA 60% 16.883 % + Cloruro de Potasio 0,250 % + DIOXIDO DE SILICIO (TIXOSIL 38 A) 1.688 % + FIBRA (MAX) 2.0 % + FILITA 39.132 % + FOSFATO DICÁLCICO MINERAL OR ORGÁNICO 0,945 % + Fósforo Min O.24 % + GLUTEN DE TRIGO VITAL 78% 4,500 % + GRASA (MIN) 4.5 % + HIGADO DE CERDO FRESCO/CONGELADO NSC 19,000 % + HIGADO DE POLLO 6,000 % + Humedad Max 82.0 % + NIACINA (ROVIMIX NIACINA) 0.212 % + ORTOFOSFATO DICALCICO 2.315 % + OXIDO DE MAGNESIO 52% 21.579 % + OXIDO DE MANGANESO 60% 16.883 % + OXIDO DE ZINC 72 % 8.160 % + PATAS DE POLLO 9,000 % + PLASMA SANGUINEO DE CERDO EN POLVO 2,090 % + PREMEZCLA DE VITAMINAS Y MINERALES WD 18 0,250 % + PROTEINA DE SOYA CONCENTRADA SIN GMO 3,000 % + PROTEÍNA (MIN) 9.0 % + SCF 3,000 % + TOTAL 100.000 S/U + TRIPOLIFOSFATO DE SODIO EN POLVO 0,300 % + VÍSCERAS DE AVES DE CORRAL 7,000 % + VITAMINA B1 (ROVIMIX B1) 0.199 % + VITAMINA B2 (ROVIMIX BS 80 SD) 0.220 % + VITAMINA B6 (ROVIMIX B6) 0.057 % + VITAMINA D3 (ROVIMIX D3-500) 0,054 % + VITAMINA E (ROVIMIX E-50 ADSORBATO) 7.050 % + YODO (MICOGRAN I 10% BMP) 0.320 %</t>
  </si>
  <si>
    <t>PEDIGREE BISCUIT RAZAS PEQUEÑAS</t>
  </si>
  <si>
    <t>16A1-18432-AGROCALIDAD</t>
  </si>
  <si>
    <t>BOLSAS DE BOPP DE 75 G, BOLSAS DE BOPP DE 80 G, BOLSAS DE BOPP DE 100 G, BOLSAS DE BOPP DE 120 G, BOLSAS DE BOPP DE 150 G, BOLSAS DE BOPP DE 200 G, BOLSAS DE BOPP DE 225 G, BOLSAS DE BOPP DE 250 G, BOLSAS DE BOPP DE 300 G, BOLSAS DE BOPP DE 375 G, BOLSAS DE BOPP DE 700 G, BOLSAS DE BOPP DE 750 G, BOLSAS DE BOPP DE 1 KG, BOLSAS DE BOPP DE 1,25 KG, BOLSAS DE BOPP DE 1,50 KG, BOLSAS DE BOPP DE 500 G</t>
  </si>
  <si>
    <t>ACEMITA 7,691 % + Antioxidante BHT/BHA EN POLVO 0,0385 % + Arroz 2,3073 % + AZUCAR 10,7674 % + CALCIO MIN 0,6 % + carbonato de calcio 0,1538 % + CENIZA MAX 12 % + Digesto animal (VISCERAS DE POLLO) 14,7549 % + Fibra cruda MAX 4 % + Fósforo Min 0,6 % + Gluten de Maíz 4,6146 % + GRASA CRUDA (MIN) 6 % + HARINA DE CARNE Y HUESO DE RES 6,4742 % + HARINA DE POLLO 6,1528 % + Humedad Max 12 % + MAIZ 46,1079 % + Proteina cruda MIN 15 % + SAL YODATADA 0,3845 % + SEBO DE RES 0,5533 % + TOTAL 100,000 %</t>
  </si>
  <si>
    <t>ALIMENTO COMPLETO PARA PERROS ADULTOS RAZAS PEQUEÑAS Aplicado a Caninos</t>
  </si>
  <si>
    <t>EFFEM MÉXICO INC. Y COMPAÑIA, S. EN N.C. DE C.V. - México</t>
  </si>
  <si>
    <t>PEDIGREE CACHORRO</t>
  </si>
  <si>
    <t>16A1-18442-AGROCALIDAD</t>
  </si>
  <si>
    <t>BOLSAS BOPP DE 145 G, BOLSAS BOPP DE 160 G, BOLSAS BOPP DE 210 G, BOLSAS BOPP DE 350 G, BOLSAS BOPP DE 420 G, BOLSAS BOPP DE 500 G, BOLSAS BOPP DE 550 G, BOLSAS BOPP DE 600 G, BOLSAS BOPP DE 700 G, BOLSAS BOPP DE 900 G, BOLSAS BOPP DE 1 KG, SACOS MULTICAPAS Y/O SACO PLASTICO DE 1 KG, SACOS MULTICAPAS Y/O SACO PLASTICO DE 1,3 KG, SACOS MULTICAPAS Y/O SACO PLASTICO DE 1,5 KG, SACOS MULTICAPAS Y/O SACO PLASTICO DE 1,8 KG, SACOS MULTICAPAS Y/O SACO PLASTICO DE 2 KG, SACOS MULTICAPAS Y/O SACO PLASTICO DE 2,4 KG, SACOS MULTICAPAS Y/O SACO PLASTICO DE 3 KG, SACOS MULTICAPAS Y/O SACO PLASTICO DE 3,6 KG, SACOS MULTICAPAS Y/O SACO PLASTICO DE 4 KG, SACOS MULTICAPAS Y/O SACO PLASTICO DE 4,8 KG, SACO PLASTICO Y/O RAFIA DE 7 KG, SACO PLASTICO Y/O RAFIA DE 7,5 KG, SACO PLASTICO Y/O RAFIA DE 8 KG, SACO PLASTICO Y/O RAFIA DE 9 KG, SACO PLASTICO Y/O RAFIA DE 10 KG, SACO PLASTICO Y/O RAFIA DE 11 KG, SACO PLASTICO Y/O RAFIA DE 12 KG, SACO PLASTICO Y/O RAFIA DE 13 KG, SACO PLASTICO Y/O RAFIA DE 14 KG, SACO PLASTICO Y/O RAFIA DE 15 KG, SACO PLASTICO Y/O RAFIA DE 16 KG, SACO PLASTICO Y/O RAFIA DE 20 KG, SACO PLASTICO Y/O RAFIA DE 21 KG, SACO PLASTICO Y/O RAFIA DE 22 KG, SACO PLASTICO Y/O RAFIA DE 23 KG, SACO PLASTICO Y/O RAFIA DE 24 KG, SACO PLASTICO Y/O RAFIA DE 25 KG, SACO PLASTICO Y/O RAFIA DE 26 KG, SACO PLASTICO Y/O RAFIA DE 27 KG, SACO PLASTICO Y/O RAFIA DE 27,5 KG, SACO PLASTICO Y/O RAFIA DE 28 KG</t>
  </si>
  <si>
    <t>ACEITE DE PESCADO Y/O HARINA DE ALGA 0,36 % + Aceite mineral 0,0280 % + ACEMITA DE TRIGO 2,44 % + ACIDO PANTOTENICO 0,0059 % + ALUMINOSILICATOS Y/O ZEOLITAS 0,17 % + Antioxidante (BHA/BHT) 0,03 % + Biotina 0,0010 % + Calcio Min 1,1 % + carbonato de calcio 1,2320 % + cascarilla de arroz 0,5269 % + CENIZA MAX 12,0 % + Cloruro de Potasio 0,7438 % + COLOR AMARILLO LIQUIDO 0,02 % + Color Naranja Líquido 1,06 % + COLOR VERDE LÍQUIDO 0,16 % + FIBRA CRUDA (MAX) 4,0 % + Fósforo Min 0,9 % + Gluten de Maíz 12,59 % + GRASA CRUDA (MIN) 11,0 % + Harina de atún 0,17 % + HARINA DE POLLO 17,39 % + HARINA DE POLLO HOMOGENIZADA 3,44 % + Humedad Max 12,0 % + IODO 0,0034 % + LECHE DE VACA EN POLVO 0,05 % + MAIZ 42,52 % + Metionina 0,08 % + Pasta de soya 2,45 % + PIRIDOXINA B6 0,0011 % + PREBIÓTICOS (DERIVADOS DE LEVADURA) O,06 % + PREMEZCLA VITAMÍNICA - S/U + PROTEÍNA CRUDA (MIN) 27,0 % + Rivoflavina (B2) 0,0021 % + Sabor natural de pollo Y/O PUERCO Y/O RES 7,50 % + SALVADO DE MAÍZ 0,17 % + SAL YODATADA 0,77 % + SEBO DE RES 5,50 % + Selenito de sodio 0,0280 % + Sulfato de Cobre 0,0076 % + Sulfato de Zinc 0,0879 % + TIAMINA B1 0,0010 % + Triptofano 0,0861 % + VEGETALES DESHIDRATADOS 0,02 % + Vitamina A 0,0006 % + VITAMINA B12 (COBALAMINA) 0,0084 % + VITAMINA D 0,0005 % + VITAMINA E 0,0358 %</t>
  </si>
  <si>
    <t>ALIMENTO COMPLETO PARA CACHORROS DE TODAS LAS RAZAS Aplicado a Caninos</t>
  </si>
  <si>
    <t>EFFEM MÉXICO INC. Y COMPAÑIA, S EN N.C. DE C.V. - México</t>
  </si>
  <si>
    <t>PEDIGREE ADULTO RAZAS PEQUEÑAS SABOR CARNE EN SALSA</t>
  </si>
  <si>
    <t>16A1-18494-AGROCALIDAD</t>
  </si>
  <si>
    <t>BOLSAS FORMADAS DE 3 CAPAS DE POLIETILENO / ALUMINIO Y POLIPROPILENO DE 85 G, BOLSAS FORMADAS DE 3 CAPAS DE POLIETILENO / ALUMINIO Y POLIPROPILENO DE 100 G</t>
  </si>
  <si>
    <t>ACIDO FÓLICO 0,000008084 % + ACIDO PANTOTENICO 0,000857915 % + AGUA SUFICIENTE PARA EL PROCESO 52,88965 % + ALMIDÓN DE MAÍZ 0,50350 % + Biotina 0,00010105 % + Calcio Min 0.15 % + CENIZA MAX 3.00 % + cloruro de colina 0,017060272 % + Cloruro de Potasio 0,1034 % + CLORURO DE SODIO 0,188 % + COLORANTE NATURAL CARAMELO 0,03710 % + CONCENTRADO DE PROTEINA DE SOYA 0,47000 % + FIBRA CRUDA (MAX) 2.0 % + FIBRA DE CAÑA DE AZÚCAR 1,50400 % + Fosfato Dicálcico 0,002339308 % + FOSFORO MINIMO 0.1 % + Gluten de trigo 0,70547 % + GOMA XANTANO 0,03975 % + GRASA CRUDA (MIN) 3.00 % + Harina de Trigo 5,28139 % + HEMOGLOBINA DE CERDO EN POLVO 0,70500 % + Humedad Max 82.00 % + Niacina 0,000214226 % + Oxido de Magnesio 0,02180558 % + OXIDO DE MANGANESO 0,001187338 % + OXIDO DE ZINC 0,00824568 % + PLASMA SANGUINEO DE CERDO EN POLVO 0,34075 % + PROTEÍNA CRUDA (MIN) 8.00 % + Subproducto de carne SUBPRODUCTOS DE BOVINO 1,41000 % + Subproductos de orígen animal SUBPRODUCTOS DE CERDO 17,672 % + SUBPRODUCTOS DE PROCESOS DE AVES SUBPRODUCTOS DE POLLO 17,87974 % + TRIPOLIFOSFATO DE SODIO 0,182249 % + Vitamina B1 0,00020109 % + Vitamina B2 0,00022231 % + Vitamina B6 0,0000561985 % + Vitamina C 0,0282 % + vitamina D3 0,000054567 % + VITAMINA E 0,007124025 % + Yodato de Calcio 0,000323336 %</t>
  </si>
  <si>
    <t>Semilíquido</t>
  </si>
  <si>
    <t>PEDIGREE ADULTO RAZAS PEQUEÑAS SABOR POLLO EN SALSA</t>
  </si>
  <si>
    <t>16A1-18495-AGROCALIDAD</t>
  </si>
  <si>
    <t>ACIDO FOLICO 0,000008084 % + ACIDO PANTOTENICO 0,000857915 % + AGUA SUFICIENTE PARA EL PROCESO 52,41965 % + ALMIDÓN DE MAÍZ 0,50350 % + Biotina 0,00010105 % + Calcio Min 0.15 % + CENIZA MAX 3.00 % + cloruro de colina 0,017060272 % + Cloruro de Potasio 0,1034 % + CLORURO DE SODIO 0,188 % + COLORANTE NATURAL CARAMELO 0,03710 % + CONCENTRADO DE PROTEINA DE SOYA 0,47000 % + FIBRA CRUDA (MAX) 2.0 % + FIBRA DE CAÑA DE AZÚCAR 1,50400 % + FOSFATO DICÁLCICO 0,002339308 % + Fósforo Min 0.1 % + Gluten de trigo 2,11500 % + GOMA XANTANO 0,03975 % + GRASA CRUDA MINIMA 3.00 % + Harina de Trigo 4,22295 % + Humedad Max 82.00 % + Niacina 0,000214226 % + Oxido de Magnesio 0,02180558 % + OXIDO DE MANGANESO 0,001187338 % + OXIDO DE ZINC 0,008224568 % + PLASMA DE CERDO EN POLVO 0,10575 % + PROTEÍNA CRUDA (MIN) 8.00 % + Subproductos de orígen animal SUBPRODUCTOS DE CERDO 19,36776 % + SUBPRODUCTOS DE PROCESOS DE AVES SUBPRODUCTOS DE POLLO 15,36289 % + TRIPOLIFOSFATO DE SODIO 0,182249 % + VISCERAS DE POLLO 3,29000 % + Vitamina B1 0,00020109 % + Vitamina B2 0,00022231 % + Vitamina B6 0,0000561985 % + Vitamina C 0,0282 % + VITAMINA D3 0,00054567 % + VITAMINA E 0,007124025 % + Yodato de Calcio 0,00032336 %</t>
  </si>
  <si>
    <t>GUSTOR N´RGY RF</t>
  </si>
  <si>
    <t>SALES DE SODIO DE ÁCIDOS GRASOS DEL ACEITE DE PALMA máx 30 % + SALES DE SODIO DE ÁCIDOS GRASOS ORGÁNICOS (BUTIRATO SÓDICO) mín 70 %</t>
  </si>
  <si>
    <t>WHISKAS GATITOS SABOR CARNE EN SALSA</t>
  </si>
  <si>
    <t>Aceite de Pollo 0,4700 % + ACIDO ASCORBICO 0,02820 % + ACIDO FOLICO (ROVIMIX FOLICO 80 SD) 0,0213 % + AGUA 51,97180 % + ALMIDON DE MAIZ MODIFICADO REZISTA 0,76850 % + BOLSA GRANDE DE HARINA DE TRIGO 3,05130 % + BOLSA GRANDE DE SAL REFINADA YODADA 0,14100 % + CABEZA DE POLLO 6,58000 % + Calcio Min 0.2 % + CANAL DE POLLO 15,51000 % + CENIZA MAX 2.5 % + CLORURO DE COLINA 60% 19,1571 % + Cloruro de Potasio 0,18800 % + CLORURO DE POTASIO 0,17500 % + DIOXIDO DE SILICIO (TIXOSIL 38 A) 1,9157 % + FIBRA CRUDA (MAX) 2 % + FIBRA VEGETAL BWW40 0,23500 % + FILITA 63,7238 % + FOSFORO MIN 0.2 % + Glicina 0,27500 % + GOMA DE XANTANO 0,07420 % + GRASA TOTAL (MIN) 4.5 % + HEMOGLOBINA DE CERDO SECA 0,94000 % + HIGADO DE CERDO FRESCO/CONGELADO NSC 11,75000 % + Humedad Max 82 % + Magnesio 10.000 MG/ KG + Manganeso 9,000 MG / KG + Metionina 400.500,00 MG/ KG + NIACINA (ROVIMIX NIACINA) 0,20000 % + OXIDO DE MAGNESIO 52% 7,6923 % + OXIDO DE MANGANESO 60% 0,3333 % + OXIDO DE ZINC 72 % 1,3127 % + PLASMA DE CERDO EN POLVO 1,17500 % + PREMEZCLA DE VITAMINAS Y MINERALES WC18 0,21150 % + PROTEINA DE SOYA CONCENTRADA SIN GMO 1,41000 % + PROTEÍNA (MIN) 9 % + RIÑÓN BOVINO 1,41000 % + Selenio 10 MG / KG + SULFATO DE COBRE PENTAHIDRATADO 0,1683 % + TAURINA 0,04700 % + TOTAL 100.000 % + TRIPOLIFOSFATO DE SODIO EN POLVO 0,14100 % + VITAMINA B1 (ROVIMIX B1) 1,0870 % + VITAMINA B2 (ROVIMIX BS 80 SD) 0,0437 % + VITAMINA B6 (ROVIMIX B6) 0,0450 % + VITAMINA D3 (RODIMIX D3-500) 0,0240 % + VITAMINA E (ROVIMIX E-50 ADSORBATO) 4,0000 % + VITAMINA K3 (ROVIMIX K3 MNB) 0,0158 % + XILOSA EN POLVO 0,10000 % + YODO (MICOGRAN I 10% BMP) 0,2600 % + ZINC 9.450,00 MG/ KG</t>
  </si>
  <si>
    <t>ALIMENTO HÚMEDO Aplicado a Felinos</t>
  </si>
  <si>
    <t>WHISKAS ADULTO SABOR CARNE EN SALSA</t>
  </si>
  <si>
    <t>Calcio Min 0.2 % + CENIZA MAX 3 % + FIBRA CRUDA (MAX) 2 % + Fósforo Min 0.2 % + GRASA TOTAL (MIN) 3 % + Humedad Max 82 % + MAGNESIO (MÍN) 104 MG/KG + Metionina 366 MG/KG + POTASIO (MÍN) 1450 MG/KG + PROTEÍNA (MIN) 8 % + Sodio Min 500 MG/KG + Taurina 640 MG/KG</t>
  </si>
  <si>
    <t>SE AUTORIZA EL USO DE TINTA INKJET POR PERÍODO INDEFENIDO 10-01-2019</t>
  </si>
  <si>
    <t>CENIZA MAX 9.0 % + FIBRA CRUDA (MAX) 4.0 % + GRASA CRUDA (MIN) 7.0 % + Humedad Max 10.0 % + PROTEÍNA BRUTA (MIN) 26.0 %</t>
  </si>
  <si>
    <t>PRO PLAN REDUCED CALORIE DOG RAZAS MEDIANAS Y GRANDES</t>
  </si>
  <si>
    <t>ACIDO ASCORBICO (FUENTE DE VITAMINA C) 0.01 % + ACIDO FOLICO 0.01 % + ARROZ CERVECERO 10.00 % + CALCIO (MIN/MAX) 1.0 - 1.6 % + Carbonato de Calcio 0.15 % + CELULOSA 0.70 % + CLORHIDRATO DE PIRIDOXINA 0.01 % + CLORURO DE COLINA 0.01 % + CLORURO DE POTASIO 0.01 % + Digesto animal (A BASE DE SUBPRODUCTOS DE POLLO Y/O PORCINO) 3.00 % + Fibra de Soja 5.00 % + FIBRA BRUTA MAX 16.0 % + FOSFATO BICÁLCICO 0.20 % + FOSFORO (MIN/MAX) 0.8 - 1.2 % + Gluten de Maíz 19.00 % + Gluten de trigo 1.30 % + GRASA BRUTA (MIN/MAX) 4.0 - 8.0 % + GRASA VACUNA/O GRASA PORCINA Y(ACEITE DE POLLO PRESERVADOS CON TOCOFEROLES MEZCLADOS/ FUENTE DE VITAMINA E) 2.00 % + HARINA DE SALMÓN 0.35 % + Harina de subproductos de pollo 13.00 % + Humedad Max 12.0 % + IODATO DE CALCIO 0.01 % + L-LISINA 0.04 % + MAIZ 20.00 % + MINERALES MAX 7.5 % + MONONITRATO DE TIAMINA 0.01 % + Niacina 0.01 % + Pantotenato de Calcio 0.01 % + PROTEÍNA BRUTA (MIN) 26 % + SAL 0.10 % + SALVADO DE MAÍZ 7.00 % + Selenito de sodio 0.01 % + Sulfato de Cobre 0.01 % + SULFATO DE MANGANESO 0.01 % + Sulfato de Zinc 0.01 % + SULFATO FERROSO 0.01 % + suplemento de riboflavina 0.01 % + Suplemento vitaminas (A, D3, E, B12) 0.01 % + Trigo 18.00 %</t>
  </si>
  <si>
    <t>PRO PLAN REDUCED CALORIE (ELIMINAR)</t>
  </si>
  <si>
    <t>PRO PLAN SENSITIVE SKIN DOG RAZAS MEDIANAS Y GRANDES</t>
  </si>
  <si>
    <t>ACEITE DE PESCADO 3.00 % + ACIDO ASCORBICO 0.04 % + ACIDO FOLICO 0.01 % + ARROZ CERVECERO 19.00 % + CALCIO (MIN/MAX) 1.1-1.6 % + CARBONATO DE CALCIO 0.35 % + CELULOSA 1.30 % + CLORHIDRATO DE PIRIDOXINA 0.01 % + CLORURO DE COLINA 0.02 % + CLORURO DE POTASIO 0.14 % + Digesto animal 5.00 % + DL METIONINA 0.01 % + EXTRACTO ETÉREO (MIN) 17.0 % + FIBRA CRUDA (MAX) 3.5 % + FOSFATO BICÁLCICO 0.71 % + FÓSFORO (MIN-MAX) 1.0- 1.4 % + Gluten de Maíz 10.00 % + GRASA VACUNA/O GRASA PORCINA Y(ACEITE DE POLLO PRESERVADOS CON TOCOFEROLES MEZCLADOS/ FUENTE DE VITAMINA E) 7.00 % + HARINA DE SALMÓN Y/O HARINA DE ATÚN 18.00 % + Humedad Max 12 % + IODATO DE CALCIO 0.01 % + L-LISINA 0.01 % + MAIZ 13.00 % + MINERALES TOTALES(MAX) 7.5 % + MONONITRATO DE TIAMINA 0.01 % + NIACINA 0.01 % + PANTOTENATO DE CALCIO 0.01 % + PROTEÍNA CRUDA (MIN) 28.0 % + SAL 0.20 % + SALMÓN 20.00 % + SALVADO DE MAÍZ 2.00 % + SELENITO DE SODIO 0.01 % + Sulfato de Cobre 0.01 % + SULFATO DE MANGANESO 0.01 % + Sulfato de Zinc 0.01 % + SULFATO FERROSO 0.01 % + suplemento de riboflavina 0.01 % + SUPLEMENTOS VITAMINICOS (A,D-3,B-12) 0.01 % + VITAMINA E 0.09 %</t>
  </si>
  <si>
    <t>PRO PLAN SENSITIVE SKIN ADULT PROTECTION (ELIMINAR)</t>
  </si>
  <si>
    <t>ULYTE</t>
  </si>
  <si>
    <t>16A1-A2-14836-AGROCALIDAD</t>
  </si>
  <si>
    <t>CAJA POR 1 JERINGA DE 20 ML</t>
  </si>
  <si>
    <t>ADITIVOS BIOTECNOLOGICOS 6.4 % + AGUA 12.30 % + BENTONITA - MONTMORILLONITA 290 G/ L + CARBON VEGETAL 2 % + CENIZAS BRUTAS 18.20 % + CLORURO MAGNÉSICO 0.20 % + CLORURO POTÁSICO 0.30 % + CLORURO SÓDICO 0.90 % + Dextrosa 21.30 % + Enterococcus Faecium 5.5 X 10^7 UFC/ L + FIBRA BRUTA 0.35 % + FRUCTO-OLIGOSACARIDOS 3 % + GLICERINA 10 % + HARINA DE ALGARROBO 3.40 % + HIDROLIZADO DE SOJA 5.50 % + MATERIA GRASA BRUTA 0.03 % + Potasio 0.5 % + PROTEÍNA BRUTA 2.10 % + Sodio 2.5 % + SUSTANCIAS AROMATICAS Y APATENTES 0.2 %</t>
  </si>
  <si>
    <t>URANO VET. SL. - España</t>
  </si>
  <si>
    <t>16A2-10245-AGROCALIDAD</t>
  </si>
  <si>
    <t>BOLSA DE PROLIPROPILENO 500 GRAMOS , BOLSA DE POLIPROPILENO 1,5 KILOS , BOLSA DE POLIPROPILENO 8 KILOS</t>
  </si>
  <si>
    <t>16A2-10287-AGROCALIDAD</t>
  </si>
  <si>
    <t>BOLSAS LAMINADAS DE POLIPROPILENO BIORIENTADO CON COEX DE POLIETILENO DE BAJA DENSIDAD LINEAL DE 0.5 KG, BOLSAS LAMINADAS POLIPROPILENO BIORIENTADO MÁS POLIETILENO COEXTRUDADO BLANCO DE 1.5 KG, BOLSAS LAMINADAS DE POLIETILENO DE BAJA DENSIDAD LINEAL CON COEX DE POLIETILENO DE 8.0 KG</t>
  </si>
  <si>
    <t>ACIDO ASCORBICO 0.50 % + ACIDO FOLICO 1580 PPM + ACIDO FOSFORICO O BISULFITO DE SODIO (ACIDIFICANTE) 1 % + ARROZ PARTIDO 6 % + Biotina 160 PPM + CALCIO MIN/MAX 1 %/1.5 % + Carbonato de Calcio 0.50 % + CENIZA 8.5 % + cloruro de colina 0.20 % + Cloruro de Potasio 1 % + Cobre 2400 G + Colorante (rojo 40, amarillo 5, azul2) 0.20 % + DIGESTO ANIMAL (A BASE DE SUBPRODUCTOS DE POLLO Y/O PORCINO) 1.50 % + DL-METIONINA 0.60 % + Fibra cruda MAX. 3.5 % + FOSFATO DE CALCIO 0.10 % + FOSFORO MIN/MAX 0.8 / 1.4 % + Grasa Animal Y/O VEGETAL ESTABILIZADO CON ANTIOXIDANTES (BHT) 5 % + Grasa cruda MIN. 9.0 % + HARINA DE GLUTEN DE MAÍZ Y/O CONCENTRADO PROTEICO DE MAIZ 17 % + Harina de Pescado 10 % + Harina de soya y/o concentrado proteico de soya 10 % + HARINA PROTEICA DE POLLO 14 % + Hierro 39000 G + Humedad MAX 12 % + LEVADURA SECA (SACCHAROMYCES CEREVISIAE SSP) 1 % + L-Lisina 0.60 % + MAIZ 28 % + Manganeso 13.650 G + Niacina 118.800 UI/ KG + Pantotenato de Calcio 26.400 PPM + premezcla minerales quelatados 0.20 % + PREMEZCLA VITAMÍNICA 0.15 % + Proteina cruda MIN. 31 % + Proteinato de Cobre 0.800 G + Proteinato de Manganeso 4.600 G + Proteinato de Zinc 16250 G + SAL 1 % + Selenio 0.050 G + Taurina 0.90 % + Vitamina A 13.200 UI/ KG + Vitamina B1 19.800 PPM + Vitamina B12 52.800 PPB + Vitamina B2 10.560 PPM + Vitamina B6 6.860 PPM + VITAMINA D3 1000 UI/ KG + VITAMINA E 0.55 % + VITAMINA K3 132 PPM + Yodo 0.660 G + ZINC 48750 G</t>
  </si>
  <si>
    <t>NESTLE PURINA DE COLOMBIA S.A - Colombia</t>
  </si>
  <si>
    <t>CAT CHOW ADULTOS 1 A 7 AÑOS ACTIVOS CARNE</t>
  </si>
  <si>
    <t>16A2-10290-AGROCALIDAD</t>
  </si>
  <si>
    <t>BOLSAS LAMINADAS DE POLIPROPILENO BIORIENTADO CON COEX DE POLIETILENO DE BAJA DENSIDAD LINEAL DE 0.250 (250 g) G, BOLSAS LAMINADAS DE POLIPROPILENO BIORIENTADO CON COEX DE POLIETILENO DE BAJA DENSIDAD LINEAL DE 0.5 Kg (500 g) G, BOLSAS LAMINADAS POLIPROPILENO BIORIENTADO MÁS POLIETILENO COEXTRUDADO BLANCO DE 1.5 KG, BOLSAS LAMINADAS DE POLIETILENO DE BAJA DENSIDAD LINEAL CON COEX DE POLIETILENO DE 8.0 KG</t>
  </si>
  <si>
    <t>Ácido ascórbico 0.50 % + ACIDO FOLICO 1580 PPM + ACIDO FOSFORICO O BISULFITO DE SODIO (ACIDIFICANTE) 1 % + ARROZ PARTIDO 6 % + Biotina 160 PPM + CALCIO (MIN-MAX) 1.0-1.5 % % + Carbonato de Calcio 0.50 % + CENIZA (MAX) 8.5 % + cloruro de colina 0.20 % + Cloruro de Potasio 1 % + Cobre 2.400 G + Colorante (rojo 40, amarillo 5, azul2) 0.20 % + DIGESTO ANIMAL (A BASE DE SUBPRODUCTOS DE POLLO Y/O PORCINO) 1.50 % + DL-METIONINA 0.60 % + Fibra cruda MAX. 3.5 % + FOSFORO (MIN-MAX) 0.8-1.4 % + Grasa Animal Y/O VEGETAL ESTABILIZADO CON ANTIOXIDANTES (BHT) 5 % + Grasa cruda MIN. 10 % + HARINA DE CARNE Y HUESO 4 % + HARINA DE GLUTEN DE MAÍZ Y/O CONCENTRADO PROTEICO DE MAIZ 18 % + Harina de soya y/o concentrado proteico de soya 10 % + HARINA PROTEICA DE POLLO 17 % + Hierro 39.000 G + Humedad MAX. 12 % + LEVADURA SECA (SACCHAROMYCES CEREVISIAE SSP) 1 % + L-Lisina 0.60 % + MAIZ 30 % + Manganeso 13.650 G + Niacina 118.800 UI KG + Pantotenato de Calcio 26.400 PPM + premezcla minerales quelatados 0.20 % + PREMEZCLA VITAMÍNICA 0.15 % + Proteina cruda MIN. 32 % + Proteinato de Cobre 0.800 G + Proteinato de Manganeso 4.600 G + Proteinato de Zinc 16.250 G + SAL 1 % + Sulfato de Cobre 6.200 G + Sulfato Ferroso 59.000 G + Taurina 0.90 % + Vitamina A 13.200 UI/ KG + Vitamina B1 19.800 PPM + Vitamina B12 52.800 PPB + Vitamina B2 10.560 PPM + Vitamina B6 6.860 PPM + VITAMINA D3 1.000 UI/ KG + VITAMINA E 0.55 % + VITAMINA K3 132 PPM + ZINC 48.750 G</t>
  </si>
  <si>
    <t>NESTLÉ PURINA PET CARE DE COLOMBIA S.A. - Colombia</t>
  </si>
  <si>
    <t>16A2-10343-AGROCALIDAD</t>
  </si>
  <si>
    <t>ACIDO ASCORBICO 0.50 % + ACIDO FOLICO 1580 PPM + ÁCIDO FOSFÓRICO 1 % + ARROZ PARTIDO 6 % + Biotina 160 PPM + CALCIO MIN/MAX 1,1 % / 1,6 % + Carbonato de Calcio 0.50 % + CENIZA MAX 8 % + cloruro de colina 0.20 % + Cloruro de Potasio 1 % + Colorante (rojo 40, amarillo 5, azul2) 0.20 % + DIGESTO ANIMAL (A BASE DE SUBPRODUCTOS DE POLLO Y/O PORCINO) 1.50 % + Dioxido de titanio 0.10 % + Fibra cruda 3 % + FOSFATO DE CALCIO 1 % + FOSFORO MIN/MAX 1,0 % / 1,5 % + Grasa Animal Y/O VEGETAL ESTABILIZADO CON ANTIOXIDANTES (BHT) 5 % + Grasa cruda 11 % + HARINA DE CARNE Y HUESO 4 % + Harina de gluten de maíz Y/O CONCENTRADO PROTEICO DE MAIZ 14 % + Harina de Pescado Y/O HARINA DE ALGA 4 % + Harina de soya y/o concentrado proteico de soya 10 % + HARINA PROTEICA DE POLLO 17 % + Humedad Max 12 % + IODATO DE CALCIO 855.88 MG + Leche en Polvo 1 % + LEVADURA SECA (SACCHAROMYCES CEREVISIAE SSP) 1 % + L-Lisina 0.60 % + MAIZ 24 % + Metionina 0.60 % + Niacina 118.800 UI/ KG + Pantotenato de Calcio 26.400 PPM + PREMEZCLA MINERAL 0.20 % + PREMEZCLA VITAMÍNICA 0.15 % + Proteina cruda 36 % + SAL 1 % + Selenito de sodio 49.595 MG + Sulfato de Cobre 6.200 MG + SULFATO DE MANGANESO 22.249 MG + Sulfato de Zinc 75.000 MG + Sulfato Ferroso 59.00 MG + Taurina 0.90 % + Trigo 4 % + Vitamina A 13.200 UI/ KG + Vitamina B1 19.800 PPM + Vitamina B12 52.800 PPB + Vitamina B2 10.560 PPM + Vitamina B6 6.860 PPM + vitamina D3 1.000 UI/ KG + VITAMINA E 0.55 % + VITAMINA K3 132 PPM</t>
  </si>
  <si>
    <t>ALIMENTO COMPLETO Aplicado a Felinos</t>
  </si>
  <si>
    <t>FUNDAS DE 0.5 KILOS , FUNDA DE 0.8 KILOS , FUNDA DE 2 KILOS , FUNDA DE 18 KILOS , FUNDA DE 450 G, FUNDAS DE POLIETILENO DE BAJA DENSIDAD PEBD CONTENIENDO 8 KG</t>
  </si>
  <si>
    <t>16A2-10412-AGROCALIDAD</t>
  </si>
  <si>
    <t>16A2-10586-AGROCALIDAD</t>
  </si>
  <si>
    <t>VITALCAN COMPLETE NUTRICION ESPECIAL GATOS ADULTOS MANTENIMIENTO</t>
  </si>
  <si>
    <t>16A2 -12377-AGROCALIDAD</t>
  </si>
  <si>
    <t>BOLSAS IMPRESAS CONFORMADAS POR UN LAMINADO DE MATERIAL PLÁSTICO COMPUESTO DE POLIPROFENO Y POLIETILENO EN PRESENTACIONES DE 0.5 KILOS , BOLSAS IMPRESAS CONFORMADAS POR UN LAMINADO DE MATERIAL PLÁSTICO COMPUESTO DE POLIPROFENO Y POLIETILENO EN PRESENTACIONES DE 1,5 KILOS , BOLSAS IMPRESAS CONFORMADAS POR UN LAMINADO DE MATERIAL PLÁSTICO COMPUESTO DE POLIPROFENO Y POLIETILENO EN PRESENTACIONES DE 12 KILOS , BOLSAS IMPRESAS CONFORMADAS POR UN LAMINADO DE MATERIAL PLÁSTICO COMPUESTO POR POLIPROPILENO Y POLIETILENO PARA 24 KG, BOLSAS IMPRESAS CONFORMADAS POR UN LAMINADO DE MATERIAL PLÁSTICO COMPUESTO POR POLIPROPILENO Y POLIETILENO PARA 15 KG</t>
  </si>
  <si>
    <t>CALCIO 1,0-2,0 % + EXTRACTO ETÉREO 9 % + Fibra cruda 3,0 % + Fòsforo 0,5-1,0 % + Humedad 10 % + Magnesio 0,10 % + Minerales 8 % + PROTEÍNA BRUTA (MIN) 30 %</t>
  </si>
  <si>
    <t>BOLSA DE MATERIAL COMPUESTO POR TRES LÁMINAS DE POLIETILENO, POLIÉSTER Y POLIÉSTER METALIZADO DE 100 G, BOLSA DE MATERIAL COMPUESTO POR TRES LÁMINAS DE POLIETILENO, POLIÉSTER Y POLIÉSTER METALIZADO DE 2 KG, BOLSA DE MATERIAL COMPUESTO POR TRES LÁMINAS DE POLIETILENO, POLIÉSTER Y POLIÉSTER METALIZADO DE 10,1 KG, BOLSA DE MATERIAL COMPUESTO POR TRES LÁMINAS DE POLIETILENO, POLIÉSTER Y POLIÉSTER METALIZADO DE 800 G</t>
  </si>
  <si>
    <t>ACEITE DE POLLO 5.00 % + ACIDO FÓLICO 1.500 MG + ACIDO FOSFORICO O BISULFITO DE SODIO (ACIDIFICANTE) 17.00 % + AC. PROPIONICO Y SUS SALES (ANTIFUNGICO) 6.00 % + ADITIVOS FUNCIONALES 66.50 % + AFRECHO CERVEZA 6.00 % + ANTIOXIDANTE 1.50 % + Arrocillo 25.059 % + BHA 200 PPM + BHQ 200 PPM + BIOTINA 20 MG + CELULOSA 83.00 % + CLORURO DE COLINA 3.00 % + CLORURO DE SODIO 12.00 % + Cobre 7.000 MG/ KG + COLORANTE AMARILLO (AMARILLO#5) 0.025 % + COLORANTE NARANJA (NARANJA#6) 0.006 % + COLORANTE ROJO (ROJO#40) 0.010 % + Extracto de Yucca Schidígera 0.50 % + GRANO DE SOYA 1.60 % + HARINA DE POLLO 4.00 % + HARINA DE SUBPRODUCTOS DE ATUN Y/O ANCHOVETA Y/O SARDINA 10.00 % + HIDROLIZADO DE POLLO Y/O CERDO (SABORIZANTE) 2.80 % + Hierro 70.000 MG/ KG + LEVADURA DE CERVEZA 2.00 % + MAIZ 20.30 % + MANGANESO 20.000 MG/ KG + NIACINA 40.000 MG + NUCLEO MICHU DELICIAS DEL MAR 3.00 % + PANTOTENATO DE CALCIO 15.000 MG + PASTA DE SOYA 19.00 % + PIGMENTO CARAMELO 0.20 % + PREMIX VITAMINICO-MINERAL 6.00 % + Selenio 300 MG/ KG + TAURINA 4.50 % + TBHQ 200 PPM + VITAMINA A 10.000.000 U + VITAMINA B1 5.000 MG + VITAMINA B12 30 MG + VITAMINA B2 6.000 MG + VITAMINA B6 9.000 MG + VITAMINA D 2.000.000 U + VITAMINA E 100.000 U + VITAMINA K3 1.500 MG + Yodo 5.000 MG/ KG + ZEOLITA 1.00 % + ZINC 150.000 MG</t>
  </si>
  <si>
    <t>AGUA SUFICIENTE PARA EL PROCESO 50 % + Almidón de maíz modificado 4.0 % + CALCIO 0.18 % + CARNE DE PAVO 2.0 % + CARNE DE POLLO 7.0 % + CARNE DE SALMÓN 6.0 % + CENIZA MAX 2.5 % + Cloruro de Colina 0.1 % + COLORANTE ROJO 3,dioxido de titanio, oxido de hierro amarillo 0.5 % + Fibra cruda 1.0 % + Fòsforo 0.15 % + Gluten de trigo 11.o % + GOMA DE XANTANA 0.0007 % + Grasa cruda 2.5 % + Harina de soya 3.0 % + Humedad Max 82.0 % + Proteina cruda 9.0 % + saborizante carnico artificial y natural 0.1 % + Taurina 0.4 % + VISCERAS DE CERDO 14.0 % + Vitaminas y Minerales 1.7 %</t>
  </si>
  <si>
    <t>AGUA SUFICIENTE PARA EL PROCESO 10,0 % + Arroz 3,0 % + CALCIO 0.22 % + CARNE DE ATÚN 5,0 % + CARNE DE PESCADO BLANCO 24,0 % + CARNE DE PESCADO 10,0 % + CARRAGENINA 0,05 % + CENIZA MAX 3.5 % + cloruro de colina 0,2 % + Colorante DIOXIDO DE TITANIO 0,5 % + Fibra cruda 1.0 % + Fósforo 0.18 % + GOMA GUAR 0,8 % + Grasa cruda 4.0 % + HIGADO DE CERDO 10,0 % + Humedad Max 78.0 % + MENUDENCIAS DE POLLO Y/O PAVO 23,0 % + Proteina cruda 11.0 % + saborizante carnico artificial y natural O,1 % + SAL 0,18 % + Taurina 0,5 % + TOTAL 100,00 % + VISCERAS DE CERDO 11,0 % + Vitaminas y Minerales 1,7 %</t>
  </si>
  <si>
    <t>16A2-13101-AGROCALIDAD</t>
  </si>
  <si>
    <t>MIGRACIÓN DE DATOS / SE AUTORIZA EL USO DE TINTA INKJET POR PERÍODO INDEFENIDO 10-01-2019</t>
  </si>
  <si>
    <t>ACEITE DE PESCADO 3.00 % + Aceite de Pollo 8.00 % + Arrocillo 17.00 % + CALCIO 1.0 % + CENIZA 8 % + CLORURO DE SODIO 1.00 % + EXTRACTO DE ROMERO 0.02 % + Fibra cruda 4 % + FOSFORO 0.3 % + Gluten de Maíz 23.00 % + Grasa cruda 14 % + HARINA DE POLLO 20.00 % + Harina de Trigo 2.00 % + Humedad 12 % + LEVADURA DE CERVEZA SECA 3.00 % + MAIZ 9.51 % + Proteina cruda 32 % + Saborizante 3.00 % + Salvado de trigo 1.00 %</t>
  </si>
  <si>
    <t>FUNDAS DE POLIESTER/POLIETILENO CONTENIENDO 450 G, FUNDAS DE POLIESTER/POLIETILENO CONTENIENDO 1 KG, FUNDAS DE POLIESTER/POLIETILENO CONTENIENDO 1.5 KG, FUNDAS DE POLIESTER/POLIETILENO CONTENIENDO 2 KG, FUNDAS DE POLIESTER/POLIETILENO CONTENIENDO 3 KG, FUNDAS DE POLIPROPILENO/POLIETILENO DE 7.5 KG, FUNDAS DE POLIPROPILENO/POLIETILENO DE 15 KG, FUNDAS DE POLIPROPILENO/POLIETILENO DE 30 KG, FUNDAS DE POLIESTER/POLIETILENO CONTENIENDO 500 G</t>
  </si>
  <si>
    <t>EMPAQUES DE POLIETILENO LAMINADO MÁS POLIETILENO DE 400 G, EMPAQUES DE POLIETILENO LAMINADO MÁS POLIETILENO DE 1 LB, EMPAQUES DE POLIETILENO LAMINADO MÁS POLIETILENO DE 500 G, EMPAQUES DE POLIETILENO LAMINADO MÁS POLIETILENO DE 1.5 KG, EMPAQUES DE POLIETILENO LAMINADO MÁS POLIETILENO DE 2 KG, EMPAQUES DE POLIETILENO LAMINADO MÁS POLIETILENO DE 9 KG, EMPAQUES DE POLIETILENO LAMINADO MÁS POLIETILENO DE 18 KG, EMPAQUES DE POLIETILENO LAMINADO MÁS POLIETILENO DE 450 G</t>
  </si>
  <si>
    <t>ETIQUETA CON SABOR A PESCADO VARIACION DE SABOR A POLLO 27/02/2019</t>
  </si>
  <si>
    <t>Autorización tinta inkjet 12/12/18</t>
  </si>
  <si>
    <t>ACEITE DE PESCADO 6.30 % + ACIDO FÓLICO 1,500 MG + ACIDO PANTOTENICO 15,000 MG + ANTIMICOTICO 0.17 % + Antioxidante 0.05 % + ARROZ PARTIDO 5.00 % + BIOTINA 20 MG + CENIZA MAX 10.0 % + Cloruro de Colina 0.10 % + COBRE COMO SULFATO 7,000 MG + EXCIPIENTE VEGETAL 1000 G + FIBRA (MAX) 4.5 % + GRASA (MIN) 12.0 % + HARINA DE POLLO 25.00 % + Hierro 70,000 MG + Humedad Max 12.0 % + LEVADURA DE CERVEZA 0.50 % + MAIZ 6.00 % + Manganeso 20,000 MG + NIACINA 40,000 MG + PASTA DE SOYA 20.00 % + PIGMENTO NARANJA 0.03 % + PREMIX VITAMÍNICO MINERAL 0.50 % + PROTEÍNA (MIN) 30.0 % + SABORIZANTE ATRACTANTE D´TECH 9L 5.00 % + SAL 0.50 % + SEBO VACUNO 3.00 % + Selenio 300 MG + TRIGO 27.85 % + VITAMINA A 10,000.00 UI/ KG + VITAMINA B1 5,000 MG + VITAMINA B12 30 MG + VITAMINA B2 6,000 MG + VITAMINA B6 9,000 MG + VITAMINA D3 2,000,00 UI/ KG + VITAMINA E 100,000 UI/ KG + VITAMINA K3 1,500 MG + Yodo 5,000 MG + ZINC 150,000 MG</t>
  </si>
  <si>
    <t>CHUNKY DELI CAT POLLO</t>
  </si>
  <si>
    <t>16A2-14514-AGROCALIDAD</t>
  </si>
  <si>
    <t>LATA DE ALUMINIO DE 156 G</t>
  </si>
  <si>
    <t>AGUA SUFICIENTE PARA EL PROCESO 36 % + Biotina 0.005 % + CARBONATO DE COBALTO 0.03 % + CARNE DE POLLO 21.50 % + CARRAGENINA 1 % + CEBOLLA DESHIDRATADA 0.10 % + CENIZA MAX 3.0 % + cloruro de colina 0.15 % + CLORURO DE SODIO 1 % + Cobre 0.11 % + COLORANTE ARTIFICIAL TARTRAZINA 1. % + COMPLEJO DE BISULFITO DE SODIO Y MEDADIONA (FUENTE ACTIVA DE VITAMINA K) 0.005 % + FIBRA (MAX) 1.5 % + GOMA GUAR 0.11 % + GRASA ANIMAL (PRESERVADA CON BHA Y ACIDO CITRICO) 2 % + GRASA (MIN) 5.0 % + HARINA DE TRIGO FORTIFICADA 5 % + HIDROCLORITO DE PIRIDOXINA (FUENTE DE VITAMINA B6) 0.003 % + Humedad Max 78.0 % + IODATO DE CALCIO 0.09 % + MONONITRATO DE TIAMINA (FUENTE DE VITAMINA B1) 0.003 % + Niacina 0.01 % + OXIDO DE ZINC 0.12 % + Pantotenato de Calcio 0.10 % + PASTA DE POLLO 29 % + PROTEINA CONCENTRADA DE SOYA 2 % + PROTEÍNA (MIN) 9.0 % + Selenito de sodio 0.07 % + Sulfato de Zinc 0.20 % + Sulfato Ferroso 0.11 % + SULFATO Y/U OXIDO DE MAGNESIO 0.26 % + SUPLEMENTO DE RIBOFLAVINA (FUENTE DE VITAMINA B2) 0.003 % + suplemento de vitamina A 0.003 % + SUPLEMENTO DE VITAMINA E 0.005 % + VITAMINA B12 0.005 % + vitamina D3 0.003 %</t>
  </si>
  <si>
    <t>ALIMENTO BALANCEADO PARA GATOS ADULTOS. Aplicado a Felinos</t>
  </si>
  <si>
    <t>BOLSA DE ALUMINIO DE 3 OZ (85) G</t>
  </si>
  <si>
    <t>PURE NATURE NUTRICION COMPLETA SABOR ATUN &amp; POLLO</t>
  </si>
  <si>
    <t>LATA METALICA CON TAPA ABRE FACIL PARA 85 G, LATA METALICA CON TAPA ABRE FACIL PARA 140 G, LATA METALICA CON TAPA ABRE FACIL PARA 160 G, LATA METALICA CON TAPA ABRE FACIL PARA 170 G, LATA METALICA CON TAPA ABRE FACIL PARA 185 G, LATA METALICA CON TAPA ABRE FACIL PARA 200 G, LATA METALICA CON TAPA ABRE FACIL PARA 156 G</t>
  </si>
  <si>
    <t>LATA METÁLICA CON TAPA ABRE FÁCIL PARA 85 G, LATA METÁLICA CON TAPA ABRE FÁCIL PARA 140 G, LATA METÁLICA CON TAPA ABRE FÁCIL PARA 160 G, LATA METÁLICA CON TAPA ABRE FÁCIL PARA 170 G, LATA METÁLICA CON TAPA ABRE FÁCIL PARA 185 G, LATA METÁLICA CON TAPA ABRE FÁCIL PARA 200 G, LATA METÁLICA CON TAPA ABRE FÁCIL PARA 156 G</t>
  </si>
  <si>
    <t>WHISKAS ADULTO SABOR SALMÓN EN SALSA</t>
  </si>
  <si>
    <t>CALCIO (MIN-MAX) 0.2-.05 % + CENIZA (MAX) 3.00 % + Cobre 90 mg/ KG + Fibra (MAX) 2.00 % + FOSFORO (MIN) 0.2 % + Grasa (MIN) 3.00 % + Humedad (MAX) 82.00 % + Magnesio (min) 104 mg/ KG + Manganeso 9.000 mg/ KG + Metionina (min) 366 mg/ KG + Potasio (min) 1450 mg/ KG + Proteína (MIN) 8.00 % + Sodio (MIN) 500 mg/ KG</t>
  </si>
  <si>
    <t>TA RIKO® ALIMENTO PARA GATOS SABOR A POLLO</t>
  </si>
  <si>
    <t>16A2-14849-AGROCALIDAD</t>
  </si>
  <si>
    <t>POLIETILENO BAJA DENSIDAD (PEBD) PARA 450 G, POLIETILENO BAJA DENSIDAD (PEBD) PARA 2 KG, POLIETILENO BAJA DENSIDAD (PEBD) PARA 8 KG</t>
  </si>
  <si>
    <t>ACIDO FÓLICO 1.500 MG + BIOTINA 20 MG + CENIZA MAX 9.0 % + FIBRA CRUDA (MAX) 4.0 % + FIBRA CRUDA MINIMA 24.0 % + GRASA CRUDA (MIN) 8.0 % + Humedad Max 10.0 % + NIACINA 40.000 MG + PANTOTENATO DE CALCIO 15.000 MG + VITAMINA A 10.000.000 U + VITAMINA B1 5.000 MG + VITAMINA B12 30 MG + VITAMINA B2 6.000 MG + VITAMINA B6 9.000 MG + VITAMINA D 2.000.000 U + VITAMINA E 100.000 U + VITAMINA K3 1.500 MG</t>
  </si>
  <si>
    <t>ALIMENTO UNICO PARA GATOS DE TODAS LAS EDADES Aplicado a Felinos</t>
  </si>
  <si>
    <t>NUTRA PRO® ALIMENTO PARA GATOS SABOR POLLO &amp; HÍGADO</t>
  </si>
  <si>
    <t>16A2-15016-AGROCALIDAD</t>
  </si>
  <si>
    <t>LATAS METÁLICAS CON ABRE FÁCIL PARA 85 G</t>
  </si>
  <si>
    <t>CENIZA MAX 2 % + FIBRA CRUDA (MAX) 3.5 % + GRASA CRUDA (MIN) 4 % + Humedad Max 84 % + PROTEÍNA CRUDA (MIN) 9 %</t>
  </si>
  <si>
    <t>NUTRA PRO® ALIMENTO PARA GATOS SABOR ATÚN Y TILAPIA</t>
  </si>
  <si>
    <t>16A2-15017-AGROCALIDAD</t>
  </si>
  <si>
    <t>LATAS METALICAS CON ABRE FACIL PARA 85 G</t>
  </si>
  <si>
    <t>ACIDO FÓLICO 0.0785 MG + ACIDO PANTOTENICO 0.48 MG + AGUA 27.59 % + ALMIDON DE YUCA 3.19 % + BIOTINA 7 UG + CENIZA MAX 1.5 % + CLORURO DE COLINA 60% 0.04 G + Cobre 0.49 MG + FIBRA CRUDA (MAX) 0.5 % + GOMA DE CMC 0.40 % + GRASA CRUDA (MIN) 4.0 % + HIGADO DE POLLO 3.99 % + Humedad Max 80 % + LOMOS MORENILLO 41.10 % + MANGANESO 0.66 MG + NIACINA 5.9 MG + PATAS DE POLLO 12.75 % + Piridoxina 0.4 MG + PREMIX VITAMINICO-MINERAL 1.50 % + PROTEÍNA CRUDA (MIN) 12.0 % + Rivoflavina 0.4 MG + SANGACHO 3.60 % + Selenio 0.0095 MG + Tiamina 0.48 MG + TILAPIA 5.88 % + VITAMINA A 896 U + VITAMINA B12 2 UG + VITAMINA D3 180 U + VITAMINA E 3 U + VITAMINA K 0.01 MG + Yodo 0.035 MG + ZINC 7.4 MG</t>
  </si>
  <si>
    <t>EUROFISH S.A. URBANIZACIÓN ARROYO AZUL, CALLE TRANSMARINA Y AV. HUGO MAYO, MONTECRISTI – MANABI. PARA AGRIPAC S.A. KM. 4 ½ VÍA DURÁN - TAMBO, GUAYAS - Ecuador</t>
  </si>
  <si>
    <t>NUTRA PRO® ALIMENTO PARA GATOS SABOR CARNE &amp; HÍGADO</t>
  </si>
  <si>
    <t>16A2-15018-AGROCALIDAD</t>
  </si>
  <si>
    <t>CENIZA MAX 2 % + FIBRA CRUDA (MAX) 3.5 % + GRASA CRUDA (MIN) 4 % + Humedad Max 84 % + PROTEÍNA BRUTA (MIN) 9 %</t>
  </si>
  <si>
    <t>MAGNUS PREMIUM CAT GATOS ADULTOS MEZCLA CON PARTICULAS RELLENAS</t>
  </si>
  <si>
    <t>16A2-15030-AGROCALIDAD</t>
  </si>
  <si>
    <t>ACEITE DE ORIGEN ANIMAL 4 % + ACIDO FOSFÓRICO 0,6 % + Calcio Max 20 G/KG + Calcio Min 10 G/KG + CLORURO DE SODIO 1,5 % + COLORANTE AMARILLO 0,5 % + COLORANTE NATURAL CARAMELO 0,3 % + COLORANTE (ROJO PONCEAU #7) 0,5 % + Dioxido de Titanio 0,1 % + EXTRACTO DE YUCA 0,03 % + FIBRA CRUDA (MAX) 40 G/KG + GRASA (MIN) 100 G/KG + Harina de Carne y Hueso Vacuno 2,5 % + HARINA DE VÍSCERAS DE POLLO 30,5 % + Humedad Max 100 G/KG + MAÍZ INTEGRAL MOLIDO 41,19 % + METHIONINA 0.3 % + MINERALES 0,2 % + MINERALES TOTALES(MAX) 110 G/KG + Prebiótico 0,1 % + Preservante 0,11 % + PROTEÍNA CRUDA (MIN) 300 G/KG + SALVADO DE MAÍZ 1,9 % + SALVADO DE TRIGO 3 % + SEMILLAS DE LINAZA 0,625 % + TAURINA 0,08 % + VITAMINAS 0,2 %</t>
  </si>
  <si>
    <t>GATFI GATOS ADULTOS POLLO Y CARNE GATFI</t>
  </si>
  <si>
    <t>16A2-15172-AGROCALIDAD</t>
  </si>
  <si>
    <t>EMPAQUES DE POLIETILENO EN PRESENTACIONES DE 15 KG, EMPAQUES DE POLIETILENO EN PRESENTACIONES DE 8 KG, EMPAQUES DE POLIETILENO EN PRESENTACIONES DE 1.5 KG, EMPAQUES DE POLIETILENO EN PRESENTACIONES DE 1 LB, EMPAQUES DE POLIETILENO EN PRESENTACIONES DE 18 KG, EMPAQUES DE POLIETILENO EN PRESENTACIONES DE 1 KG</t>
  </si>
  <si>
    <t>ACEITE DE PALMA 1.0 % + ACEITE DE POLLO 0.9 % + AFRECHO DE MALTA 2.5 % + AFRECHO DE TRIGO 8.5 % + Arroz quebrado 11 % + CARBONATO DE CALCIO 0.85 % + Harina de Pescado 2.5 % + HARINA DE POLLO 9.2 % + LEVADURA DE CERVEZA 0.40 % + MAIZ NACIONAL 24.59 % + PANELA 0.33 % + PASTA DE SOYA 15.71 % + SUERO DE LECHE SECA 0.37 % + TAURINA 0.22 % + TRIGO 17.00 %</t>
  </si>
  <si>
    <t>ALIMENTOS PARA GATOS MAYORES DE 1 AÑO Aplicado a Felinos</t>
  </si>
  <si>
    <t>PET FECT SABOR A ATÚN</t>
  </si>
  <si>
    <t>16A2-18232-AGROCALIDAD</t>
  </si>
  <si>
    <t>ENVASE METÁLICO, RETORTABLE, CON BARNIZ DE GRADO ALIMENTICIO PARA 85 G, ENVASE METÁLICO, RETORTABLE, CON BARNIZ DE GRADO ALIMENTICIO PARA 140 G, ENVASE METÁLICO, RETORTABLE, CON BARNIZ DE GRADO ALIMENTICIO PARA 156 G, ENVASE METÁLICO, RETORTABLE, CON BARNIZ DE GRADO ALIMENTICIO PARA 160 G, ENVASE METÁLICO, RETORTABLE, CON BARNIZ DE GRADO ALIMENTICIO PARA 170 G, ENVASE METÁLICO, RETORTABLE, CON BARNIZ DE GRADO ALIMENTICIO PARA 185 G, ENVASE METÁLICO, RETORTABLE, CON BARNIZ DE GRADO ALIMENTICIO PARA 200 G</t>
  </si>
  <si>
    <t>Calcio Max 45 mg/ 100 G + Calcio Min 10 mg/100 G + CENIZA MAX 1.50 % + FIBRA (MAX) 0.5 % + Fósforo Min 115 mg/100 G + GRASA (MIN) 2 % + Humedad Max 80 % + PROTEÍNA BRUTA (MIN) 12 %</t>
  </si>
  <si>
    <t>PET FECT SABOR A ATÚN &amp; POLLO</t>
  </si>
  <si>
    <t>16A2-18233-AGROCALIDAD</t>
  </si>
  <si>
    <t>Calcio Max 90 mg/100 G + Calcio Min 13mg/100 G + CENIZA MAX 1.50 % + FIBRA (MAX) 0.5 % + Fósforo Min 130 mg/100 G + GRASA (MIN) 2 % + Humedad Max 80 % + PROTEÍNA BRUTA (MIN) 12 %</t>
  </si>
  <si>
    <t>PET FECT SABOR A ATÚN Y PESCA BLANCA</t>
  </si>
  <si>
    <t>16A2-18234-AGROCALIDAD</t>
  </si>
  <si>
    <t>ACIDO FÓLICO 5.23 MG + ACIDO PANTOTENICO 32 MG + AGUA 40.75 % + ALMIDON 2.52 % + Antioxidante 0.8 G + BIOTINA 466.66 UG + CALCIO (MIN/MAX) 10-45 mg/100 G + CENIZA MAX 1.5 % + CLORURO DE COLINA 60% 2.66 G + Cobre 32.66 MG + FIBRA (MAX) 0.5 % + Fósforo Min 125 mg/100 G + GOMA 0.18 % + GRASA (MIN) 1.7 % + Humedad Max 80 % + Lisina 19.33 MG + Manganeso 44 MG + Metionina 10 MG + Niacina 393.33 MG + PESCA BLANCA 5.81 % + PESCADO (MIGAS DE ATÚN Y MORENILLO) 49.24 % + Piridoxina 26.66 MG + PREMEZCLA DE VITAMINAS Y MINERALES PARA GATOS 1.50 % + PROTEÍNA BRUTA (MIN) 14 % + Riboflavina 26.66 MG + Selenio 0.63 MG + Taurina 4.66 MG + Tiamina 32 MG + TREONINA 2.66 MG + Vehículo c.s.p. 100 MG + Vitamina A 59,733.33 U + VITAMINA B12 133.33 UG + VITAMINA D3 12,000 U + VITAMINA E 200 MG + VITAMINA K 0.66 MG + Yodo 2.33 MG + ZINC 493.33 MG</t>
  </si>
  <si>
    <t>PET FECT SABOR A ATÚN Y CAMARÓN</t>
  </si>
  <si>
    <t>16A2-18237-AGROCALIDAD</t>
  </si>
  <si>
    <t>ACIDO FÓLICO 5.23 MG + ACIDO PANTOTENICO 32 MG + AGUA 40.75 % + ALMIDON 2.52 % + Antioxidante 0.8 G + Biotina 466.66 UG + CALCIO (MIN/MAX) 10-45 mg/100 G + CAMARÓN 5.81 % + CENIZA MAX 1.5 % + CLORURO DE COLINA 60% 2.66 G + Cobre 32.66 MG + FIBRA (MAX) 0.5 % + Fósforo Min 125 mg/100 G + GOMA 0.18 % + GRASA (MIN) 1 % + Humedad Max 80 % + Lisina 19.33 MG + Manganeso 44 MG + Metionina 10 MG + Niacina 393.33 MG + PESCADO (MIGAS DE ATÚN Y MORENILLO) 49.24 % + Piridoxina 26.66 MG + PREMEZCLA DE VITAMINAS Y MINERALES PARA GATOS 1.50 % + PROTEÍNA BRUTA (MIN) 12 % + Riboflavina 26.66 MG + Selenio 0.63 MG + Taurina 4.66 MG + Tiamina 32 MG + Treonina 2.66 MG + Vehículo c.s.p. 100 MG + VITAMINA A 59,733.33 U + Vitamina B12 133.33 UG + VITAMINA D3 12,000 U + VITAMINA E 200 MG + VITAMINA K 0.66 MG + Yodo 2.33 MG + ZINC 493.33 MG</t>
  </si>
  <si>
    <t>BALAN CAT® COMIDA PARA GATOS</t>
  </si>
  <si>
    <t>16A2-18241-AGROCALIDAD</t>
  </si>
  <si>
    <t>FUNDA CON LÁMINA DE POLIÉSTER Y LÁMINA DE POLIETINENO DE BAJA DENSIDAD BLANCO CONTENIENDO 450 G, FUNDAS CON LÁMINA DE POLIETILENO DE BAJA DENSIDAD TRANSPARENTE Y LÁMINA DE POLIETILENO DE BAJA DENSIDAD CONTENIENDO 2 KG, FUNDAS CON LÁMINA DE POLIETILENO DE BAJA DENSIDAD TRANSPARENTE Y LÁMINA DE POLIETILENO DE BAJA DENSIDAD CONTENIENDO 15 KG, FUNDAS CON LÁMINA DE POLIETILENO DE BAJA DENSIDAD TRANSPARENTE Y LÁMINA DE POLIETILENO DE BAJA DENSIDAD CONTENIENDO 18 KG</t>
  </si>
  <si>
    <t>Calcio Min 0.6 % + CENIZA MAX 9 % + FIBRA CRUDA (MAX) 4 % + Fósforo Min 0.5 % + GRASA CRUDA (MIN) 8 % + Humedad Max 10 % + PROTEÍNA BRUTA (MIN) 24 %</t>
  </si>
  <si>
    <t>WELLNESS GATITOS</t>
  </si>
  <si>
    <t>16A2-18269-AGROCALIDAD</t>
  </si>
  <si>
    <t>BOLSA DE POLIETILENO EN 2 KG, BOLSA DE POLIETILENO EN 7 KG</t>
  </si>
  <si>
    <t>Calcio Min 1.0 % + FIBRA BRUTA MAX 4.0 % + Fósforo Min 0.8 % + GRASA CRUDA (MIN) 16.00 % + Humedad Max 10.0 % + PROTEÍNA BRUTA (MIN) 38.00 %</t>
  </si>
  <si>
    <t>WELLNESS URINARY</t>
  </si>
  <si>
    <t>16A2-18273-AGROCALIDAD</t>
  </si>
  <si>
    <t>FUNDAS CON PELÍCULA DE POLIETILENO TRANSPARENTE, ADHESIVO, PET METALIZADO, TINTA, ADHESIVO, PET TRANSPARENTE PARA 2 %, FUNDAS CON PELÍCULA DE POLIETILENO TRANSPARENTE, ADHESIVO, PET METALIZADO, TINTA, ADHESIVO, PET TRANSPARENTE PARA 7 %</t>
  </si>
  <si>
    <t>Calcio Min 0.6 % + CENIZA MAX 9.0 % + FIBRA BRUTA MAX 4.0 % + Fósforo Min 0.5 % + GRASA CRUDA (MIN) 12.00 % + Humedad Max 10.0 % + PROTEÍNA BRUTA (MIN) 37.00 %</t>
  </si>
  <si>
    <t>WELLNESS GATOS ADULTOS</t>
  </si>
  <si>
    <t>16A2-18274-AGROCALIDAD</t>
  </si>
  <si>
    <t>Calcio Min 0.6 % + CENIZA MAX 9.0 % + FIBRA (MAX) 4.0 % + Fósforo Min 0.5 % + GRASA (MIN) 14.0 % + Humedad Max 10.0 % + PROTEÍNA (MIN) 36.0 %</t>
  </si>
  <si>
    <t>ALIMENTO COMPLETO PARA GATOS ADULTOS TODAS LAS ESPECIES Aplicado a Felinos</t>
  </si>
  <si>
    <t>FELINE RENAL CARE</t>
  </si>
  <si>
    <t>16A2-18281-AGROCALIDAD</t>
  </si>
  <si>
    <t>EMPAQUE DE POLIETILENO + POLIPROPILENO METALIZADO + POLIÉSTER CONTENIENDO 2 KG</t>
  </si>
  <si>
    <t>Calcio Max 0.8 % + Calcio Min 0.5 % + ENERGÍA METABOLIZABLE 4300 KCAL/Kg m.s S/U + Extracto Etéreo Máx 23 % + EXTRACTO ETÉREO (MIN) 21 % + FIBRA BRUTA MAX 3 % + Fósforo Máx 0.45 % + Fósforo Min 0.3 % + Humedad Max 10 % + MANGANESO (MIN) 0.09 % + MINERALES TOTALES(MAX) 6 % + PROTEINA BRUTA(MAX) 25 % + PROTEÍNA BRUTA (MIN) 23 %</t>
  </si>
  <si>
    <t>GATOS ADULTOS CON ENFERMEDAD RENAL CRÓNICA Aplicado a Felinos</t>
  </si>
  <si>
    <t>AGRO INDUSTRIAS BAIRES S.A. PARA VITALCAN S.A. - Argentina</t>
  </si>
  <si>
    <t>FELINE URINARY HEALTH</t>
  </si>
  <si>
    <t>16A2-18282-AGROCALIDAD</t>
  </si>
  <si>
    <t>EMPAQUE DE POLIETILENO + POLIPROPILENO METALIZADO + POLIÉSTER CONTENIENDO 2 KG, EMPAQUE DE POLIETILENO + POLIPROPILENO METALIZADO + POLIÉSTER CONTENIENDO 7.5 KG</t>
  </si>
  <si>
    <t>Calcio Max 0.8 % + Calcio Min 0.6 % + ENERGÍA METABOLIZABLE (MIN) 3960 KCAL/Kg m.s. S/U + EXTRACTO ETÉREO (MIN) 15 % + FIBRA CRUDA (MAX) 3 % + Fósforo Máx 0.7 % + Fósforo Min 0.5 % + Humedad Max 10 % + MANGANESO (MIN) 0.065 % + MINERALES TOTALES(MAX) 6.5 % + PROTEÍNA BRUTA (MIN) 33 %</t>
  </si>
  <si>
    <t>FELINE HYPOALLERGENIC CARE</t>
  </si>
  <si>
    <t>16A2-18287-AGROCALIDAD</t>
  </si>
  <si>
    <t>ENVASE DE POLIETILENO + POLIPROPILENO METALIZADO + POLIESTER DE 2 KG</t>
  </si>
  <si>
    <t>Calcio Max 0.8 % + Calcio Min 0.6 % + FIBRA CRUDA (MAX) 3 % + GRASA BRUTA (MIN) 20 % + Humedad Max 10 % + MINERALES TOTALES(MAX) 8 % + PROTEÍNA BRUTA (MIN) 32 %</t>
  </si>
  <si>
    <t>SENSIBILIDAD DIGESTIVA O CUTANEA Aplicado a Felinos</t>
  </si>
  <si>
    <t>MIRRINGO</t>
  </si>
  <si>
    <t>16A2-18416-AGROCALIDAD</t>
  </si>
  <si>
    <t>Bolsas de polietileno y poliester de 0.5 KG, Bolsas de polietileno y poliester de 1 KG, Bolsas de polietileno y poliester de 8 KG</t>
  </si>
  <si>
    <t>ACEITE DE PESCADO OMEGA 3 2.00 % + ACIDO FOLICO b9 1g/ T + ACIDO PANTOTENICO B-5 12g/ T + ARROZ CRISTAL 8.06 % + Biotina 0,25g/ T + Calcio Min 1.00 % + CARBONATO DE CALCIO 1.00 % + CENIZA MAX 8.00 % + cloruro de colina 60% 2000g/ T + Cobre 8g/ T + CROMO 0.2g/ T + DIGERIDO DE POLLO 1.35 % + FIBRA (MAX) 4.00 % + FOSFATO BICÁLCICO 1.20 % + FOSFORO MINIMO 0.80 % + Gluten de Maíz 8.37 % + GRASA (MIN) 10.00 % + Harina de Arroz 4.85 % + HARINA DE CARNE 13.00 % + HARINA DE POLLO 9.00 % + Harina de Trigo 5.00 % + Hierro 120g/ T + Humedad Max 10.00 % + LEVADURA 2.00 % + MAIZ MOLIDO 25.60 % + Manganeso 7g/ T + Niacina B3 30g/ T + Piridoxina B6 5.6g/ T + PREMEZCLA VITAMINICA MINERAL 0.50 % + PROTEÍNA (MIN) 30.00 % + RIBOFLAVINA B2 7g/ T + SAL 0.37 % + Salvado de trigo 5.00 % + SEBO 4.50 % + Selenio 0.5g/ T + Taurina 0.20 % + TAURINA (MIN) 0,20 % + TIAMINA B1 5.6g/ T + TORTA DE SOYA 8.00 % + Vitamina A 20,000,000.00 UI/ T + Vitamina B12 0.03g/ T + Vitamina C 158g/ T + VITAMINA D3 2,000,000.00 UI/ T + VITAMINA E 70 g/ T + Vitamina K 3g/ T + Yodo 1.5 g/ T + ZINC 150g/ T</t>
  </si>
  <si>
    <t>WHISKAS ADULTO SABOR ATÚN EN SALSA</t>
  </si>
  <si>
    <t>16A2-18424-AGROCALIDAD</t>
  </si>
  <si>
    <t>BOLSAS FORMADAS DE 3 CAPAS DE POLIETILENO ALUMINIO Y POLIPROPILENO DE 100 G, BOLSAS FORMADAS DE 3 CAPAS DE POLIETILENO ALUMINIO Y POLIPROPILENO DE 85 G</t>
  </si>
  <si>
    <t>Aceite de Pollo 0.00940 % + ACIDO ASCORBICO 0.02820 % + ACIDO FOLICO (ROVIMIX FOLICO 80 SD) 0,0213 % + AGUA 52,15730 % + ALMIDON DE MAIZ MODIFICADO REZISTA 0,76850 % + BOLSA GRANDE DE HARINA DE TRIGO 4,73390 % + BOLSA GRANDE DE SAL REFINADA YODADA 0.14100 % + CABEZA DE POLLO 6,58000 % + CABEZAS DE ATÚN MOLIDAS 4 mm 1,41000 % + CALCIO (MIN/MAX) 0.2-0.5 % + CANAL DE POLLO 15,51000 % + CENIZA MAX 3.0 % + CLORURO DE COLINA 60% 19,1571 % + Cloruro de Potasio 0.18800 % + DIOXIDO DE SILICIO (TIXOSIL 38 A) 1.9157 % + FIBRA (MAX) 2.0 % + FIBRA VEGETAL BWW40 0,23500 % + FILITA 63.7238 % + Fósforo Min 0.2 % + Glicina 0,27500 % + GOMA DE XANTANO 0.07420 % + GRASA (MIN) 3.0 % + HIGADO DE CERDO FRESCO/CONGELADO NSC 11,75000 % + Humedad Max 82.0 % + NIACINA (ROVIMIX NIACINA) 0,2000 % + OXIDO DE MAGNESIO 52% 7.6923 % + OXIDO DE MANGANESO 60% 0.3333 % + OXIDO DE ZINC 72 % 1.3127 % + PATAS DE POLLO 4,23000 % + PLASMA SANGUINEO DE CERDO EN POLVO 0,32900 % + POLVO DE XILOSA 0.10000 % + PREMEZCLA DE VITAMINAS Y MINERALES WD 18 0,38150 % + PROTEINA DE SOYA CONCENTRADA SIN GMO 1,08100 % + PROTEÍNA (MIN) 8,0 % + SULFATO DE COBRE PENTAHIDRATADO 0.1683 % + Taurina 0.04700 % + TRIPOLIFOSFATO DE SODIO EN POLVO 0.14100 % + VITAMINA B1 (ROVIMIX B1) 1,0870 % + VITAMINA B2 (ROVIMIX BS 80 SD) 0,0437 % + VITAMINA B6 (ROVIMIX B6) 0,0450 % + VITAMINA D3 (ROVIMIX D3-500) 0,0240 % + VITAMINA E (ROVIMIX E-50 ADSORBATO) 4,000 % + VITAMINA K3 (ROVIMIX K3 MNB) 0,0158 % + YODO (MICOGRAN I 10% BMP) 0.2600 %</t>
  </si>
  <si>
    <t>WHISKAS ADULTO SABOR POLLO EN SALSA</t>
  </si>
  <si>
    <t>16A2-18426-AGROCALIDAD</t>
  </si>
  <si>
    <t>Aceite de Pollo 0.00940 % + ACIDO ASCORBICO 0.02820 % + ACIDO FOLICO (ROVIMIX FOLICO 80 SD) 0,0213 % + AGUA 52,12020 % + ALMIDON DE MAIZ MODIFICADO REZISTA 0,76850 % + BOLSA GRANDE DE HARINA DE TRIGO 4,73390 % + BOLSA GRANDE DE SAL REFINADA YODADA 0.14100 % + CABEZA DE POLLO 6,58000 % + CALCIO (MIN/MAX) 0,2-0,5 % + CANAL DE POLLO 15,51000 % + CENIZA MAX 3 % + Cloruro de colina 60% 19,1571 % + Cloruro de Potasio 0.18800 % + COLOR CARAMELO LIQUIDO 0.03710 % + DIOXIDO DE SILICIO (TIXOSIL 38 A) 1.9157 % + FIBRA (MAX) 2,0 % + FIBRA VEGETAL BWW40 0,23500 % + FILITA 63.7238 % + Fósforo Min 0,2 % + Glicina 0,27500 % + GOMA DE XANTANO 0.07420 % + GRASA (MIN) 3 % + HIGADO DE CERDO FRESCO/CONGELADO NSC 11,75000 % + Humedad Max 82 % + NIACINA (ROVIMIX NIACINA) 0,2000 % + OXIDO DE MAGNESIO 52% 7.6923 % + OXIDO DE MANGANESO 60% 0.3333 % + OXIDO DE ZINC 72 % 1.3127 % + PATAS DE POLLO 4,23000 % + PLASMA SANGUINEO DE CERDO EN POLVO 0,32900 % + POLVO DE XILOSA 0.10000 % + PREMEZCLA DE VITAMINAS Y MINERALES WD 18 0,21150 % + PROTEINA DE SOYA CONCENTRADA SIN GMO 1,08100 % + PROTEÍNA (MIN) 8 % + SULFATO DE COBRE PENTAHIDRATADO 0.1683 % + Taurina 0.04700 % + TOTAL 100.00000 % + TRIPOLIFOSFATO DE SODIO EN POLVO 0.14100 % + VÌSCERAS DE AVES 1,41000 % + VITAMINA B1 (ROVIMIX B1) 1,0870 % + VITAMINA B2 (ROVIMIX B2 80 SD) 0,0437 % + VITAMINA B6 (ROVIMIX B6) 0,0450 % + VITAMINA D3 (ROVIMIX D3-500) 0,0240 % + VITAMINA E (ROVIMIX E-50 ADSORBATO) 4,0000 % + VITAMINA K3 (ROVIMIX K3 MNB) 0,0158 % + YODO (MICOGRAN I 10% BMP) 0.2600 %</t>
  </si>
  <si>
    <t>WHISKAS POLLO</t>
  </si>
  <si>
    <t>16A2-18443-AGROCALIDAD</t>
  </si>
  <si>
    <t>BOLSAS BOPP DE 150 G, BOLSAS BOPP DE 160 G, BOLSAS BOPP DE 180 G, BOLSAS BOPP DE 420 G, BOLSAS BOPP DE 430 G, BOLSAS BOPP DE 450 G, BOLSAS BOPP DE 500 G, BOLSAS BOPP DE 600 G, BOLSAS BOPP DE 700 G, BOLSAS BOPP DE 900 G, SACOS MULTICAPAS Y/O SACO PLASTICO DE 1 KG, SACOS MULTICAPAS Y/O SACO PLASTICO DE 1,3 KG, SACOS MULTICAPAS Y/O SACO PLASTICO DE 1,4 KG, SACOS MULTICAPAS Y/O SACO PLASTICO DE 1,5 KG, SACOS MULTICAPAS Y/O SACO PLASTICO DE 1,8 KG, SACOS MULTICAPAS Y/O SACO PLASTICO DE 2 KG, SACOS MULTICAPAS Y/O SACO PLASTICO DE 2,4 KG, SACOS MULTICAPAS Y/O SACO PLASTICO DE 3 KG, SACOS MULTICAPAS Y/O SACO PLASTICO DE 3,6 KG, SACOS MULTICAPAS Y/O SACO PLASTICO DE 4 KG, SACOS MULTICAPAS Y/O SACO PLASTICO DE 5 KG, SACO PLASTICO Y/O RAFIA DE 6 KG, SACO PLASTICO Y/O RAFIA DE 6,5 KG, SACO PLASTICO Y/O RAFIA DE 7 KG, SACO PLASTICO Y/O RAFIA DE 7,5 KG, SACO PLASTICO Y/O RAFIA DE 8 KG, SACO PLASTICO Y/O RAFIA DE 9 KG, SACO PLASTICO Y/O RAFIA DE 10 KG, SACO PLASTICO Y/O RAFIA DE 11 KG, SACO PLASTICO Y/O RAFIA DE 13 KG, SACO PLASTICO Y/O RAFIA DE 14 KG, SACO PLASTICO Y/O RAFIA DE 15 KG, SACO PLASTICO Y/O RAFIA DE 16 KG, SACO PLASTICO Y/O RAFIA DE 20 KG, SACO PLASTICO Y/O RAFIA DE 21 KG, SACO PLASTICO Y/O RAFIA DE 22 KG, SACO PLASTICO Y/O RAFIA DE 23 KG, SACO PLASTICO Y/O RAFIA DE 24 KG, SACO PLASTICO Y/O RAFIA DE 25 KG, SACO PLASTICO Y/O RAFIA DE 26 KG, SACO PLASTICO Y/O RAFIA DE 27 KG, SACO PLASTICO Y/O RAFIA DE 27,5 KG, SACO PLASTICO Y/O RAFIA DE 28 KG</t>
  </si>
  <si>
    <t>Aceite mineral 0,00225 % + ACEMITA 1,7520 % + ACIDO FOLICO 0,00001 % + ACIDO PANTOTENICO 0,00024 % + ANTIOXIDANTE EN POLVO BHA/BHT 0,0337 % + Arroz 3,7907 % + BIOTINA 0,00004 % + CALCIO (MIN/MAX) 0,6-1,5 % + carbonato de calcio 0,13095 % + cascarilla de arroz 0,05615 % + CENIZA MAX 8,5 % + CHICHARO DESHIDRATADO 0,0701 % + cloruro de colina 0,5064 % + Cloruro de Potasio 0,1051 % + COLOR CARAMELO LIQUIDO 0,1727 % + Color Naranja Líquido 0,4222 % + COLOR VERDE LÍQUIDO 0,1151 % + Digesto Animal (víscera de pollo y puerco) 3,5560 % + FIBRA CRUDA (MAX) 4 % + FOSFATO DICÁLCICO 0,5037 % + FÓSFORO (MIN-MAX) 0,8-1,4 % + Gluten de Maíz 6,8471 % + GRASA CRUDA (MIN) 10,0 % + Harina de atún 0,3154 % + HARINA DE CARNE Y HUESO DE RES 1,0512 % + HARINA DE POLLO 19,7833 % + HARINA DE POLLO HOMOGENIZADA 3,7447 % + Harina de Trigo 2,2893 % + HIDROLIZADO DE POLLO 0,8156 % + Humedad Max 12,0 % + MAIZ 35,4749 % + Niacina 0,00149 % + PASTA DE SOYA 12,3525 % + Piridoxina (B6) 0,00009 % + PROTEÍNA CRUDA (MIN) 31,0 % + RIBOFLAVINA B2 0,00011 % + SAL YODATADA 1,1477 % + SEBO DE RES 4,7152 % + Selenito de sodio 0,00225 % + Sulfato de Cobre 0,00252 % + Sulfato de Zinc 0,01500 % + Taurina 0,1404 % + TAURINA (MIN) 0,1 % + TIAMINA B1 0,00062 % + Vitamina A 0,00037 % + VITAMINA B12 (COBALAMINA) 0,00013 % + VITAMINA D 0,00016 % + VITAMINA E 0,01260 % + Vitaminas y Minerales - S/U + Zanahoria deshidratada 0,0701 %</t>
  </si>
  <si>
    <t>EFFEM MÉXICO INC. Y COMPAÑIA, S. EN NC DE C.V. - México</t>
  </si>
  <si>
    <t>HAIR &amp; SKIN</t>
  </si>
  <si>
    <t>16A2-18453-AGROCALIDAD</t>
  </si>
  <si>
    <t>BOLSAS DE POLIETILENO TEREFTALATO Y POLIETILENO CONTENIENDO 40 G, BOLSAS DE POLIETILENO TEREFTALATO Y POLIETILENO CONTENIENDO 50 G, BOLSAS DE POLIETILENO TEREFTALATO Y POLIETILENO CONTENIENDO 60 G, BOLSAS DE POLIETILENO TEREFTELATO, POLIETILENO TEREFTALATO METALIZADO Y POLIETILENO CONTENIENDO 100 G, BOLSAS DE POLIETILENO TEREFTELATO, POLIETILENO TEREFTALATO METALIZADO Y POLIETILENO CONTENIENDO 150 G, BOLSAS DE POLIETILENO TEREFTELATO, POLIETILENO TEREFTALATO METALIZADO Y POLIETILENO CONTENIENDO 195 G, BOLSAS DE POLIETILENO TEREFTELATO, POLIETILENO TEREFTALATO METALIZADO Y POLIETILENO CONTENIENDO 400 G, BOLSAS DE POLIETILENO TEREFTELATO, POLIETILENO TEREFTALATO METALIZADO Y POLIETILENO CONTENIENDO 410 G, BOLSAS DE POLIETILENO TEREFTELATO, POLIETILENO TEREFTALATO METALIZADO Y POLIETILENO CONTENIENDO 500 G, BOLSAS DE POLIETILENO TEREFTELATO, POLIETILENO TEREFTALATO METALIZADO Y POLIETILENO CONTENIENDO 600 G, BOLSAS DE POLIETILENO TEREFTELATO, POLIETILENO TEREFTALATO METALIZADO Y POLIETILENO CONTENIENDO 800 G, BOLSAS DE POLIETILENO TEREFTELATO, POLIETILENO TEREFTALATO METALIZADO Y POLIETILENO CONTENIENDO 1 KG, BOLSAS DE POLIETILENO TEREFTELATO, POLIETILENO TEREFTALATO METALIZADO Y POLIETILENO CONTENIENDO 1.1 KG, BOLSAS DE POLIETILENO TEREFTELATO, POLIETILENO TEREFTALATO METALIZADO Y POLIETILENO CONTENIENDO 1.2 KG, BOLSAS DE POLIETILENO TEREFTELATO, POLIETILENO TEREFTALATO METALIZADO Y POLIETILENO CONTENIENDO 1.4 KG, BOLSAS DE POLIETILENO TEREFTELATO, POLIETILENO TEREFTALATO METALIZADO Y POLIETILENO CONTENIENDO 1.5 KG, BOLSAS DE POLIETILENO TEREFTELATO, POLIETILENO TEREFTALATO METALIZADO Y POLIETILENO CONTENIENDO 1.8 KG, BOLSAS DE POLIETILENO TEREFTELATO, POLIETILENO TEREFTALATO METALIZADO Y POLIETILENO CONTENIENDO 2 KG, BOLSAS DE POLIETILENO TEREFTELATO, POLIETILENO TEREFTALATO METALIZADO Y POLIETILENO CONTENIENDO 2.2 KG, BOLSAS DE POLIETILENO TEREFTELATO, POLIETILENO TEREFTALATO METALIZADO Y POLIETILENO CONTENIENDO 2.4 KG, BOLSAS DE POLIETILENO TEREFTELATO, POLIETILENO TEREFTALATO METALIZADO Y POLIETILENO CONTENIENDO 2.5 KG, BOLSAS DE POLIETILENO TEREFTELATO, POLIETILENO TEREFTALATO METALIZADO Y POLIETILENO CONTENIENDO 3 KG, BOLSAS DE POLIETILENO TEREFTELATO, POLIETILENO TEREFTALATO METALIZADO Y POLIETILENO CONTENIENDO 3.5 KG, BOLSAS DE POLIETILENO TEREFTELATO, POLIETILENO TEREFTALATO METALIZADO Y POLIETILENO CONTENIENDO 4 KG, BOLSAS DE POLIETILENO TEREFTELATO, POLIETILENO TEREFTALATO METALIZADO Y POLIETILENO CONTENIENDO 4.5 KG, BOLSAS DE POLIETILENO TEREFTELATO, POLIETILENO TEREFTALATO METALIZADO Y POLIETILENO CONTENIENDO 5 KG, BOLSAS DE POLIETILENO TEREFTELATO, POLIETILENO TEREFTALATO METALIZADO Y POLIETILENO CONTENIENDO 6 KG, BOLSAS DE POLIETILENO TEREFTELATO, POLIETILENO TEREFTALATO METALIZADO Y POLIETILENO CONTENIENDO 6.5 KG, BOLSAS DE POLIETILENO TEREFTELATO, POLIETILENO TEREFTALATO METALIZADO Y POLIETILENO CONTENIENDO 7 KG, BOLSAS DE POLIETILENO TEREFTELATO, POLIETILENO TEREFTALATO METALIZADO Y POLIETILENO CONTENIENDO 7.5 KG, BOLSAS DE POLIETILENO TEREFTELATO, POLIETILENO TEREFTALATO METALIZADO Y POLIETILENO CONTENIENDO 8 KG, BOLSAS DE POLIETILENO TEREFTELATO, POLIETILENO TEREFTALATO METALIZADO Y POLIETILENO CONTENIENDO 8.5 KG, BOLSAS DE POLIETILENO TEREFTELATO, POLIETILENO TEREFTALATO METALIZADO Y POLIETILENO CONTENIENDO 9 KG, BOLSAS DE POLIETILENO TEREFTELATO, POLIETILENO TEREFTALATO METALIZADO Y POLIETILENO CONTENIENDO 10 KG, BOLSAS DE POLIETILENO TEREFTELATO, POLIETILENO TEREFTALATO METALIZADO Y POLIETILENO CONTENIENDO 11 KG, BOLSAS DE POLIETILENO TEREFTELATO, POLIETILENO TEREFTALATO METALIZADO Y POLIETILENO O DE POLIETILENO TEREFTELATO, KRAFT Y POLIPROPILENO ORIENTADO CONTENIENDO 12 KG, BOLSAS DE POLIETILENO TEREFTELATO, POLIETILENO TEREFTALATO METALIZADO Y POLIETILENO O DE POLIETILENO TEREFTELATO, KRAFT Y POLIPROPILENO ORIENTADO CONTENIENDO 14 KG, BOLSAS DE POLIETILENO TEREFTELATO, POLIETILENO TEREFTALATO METALIZADO Y POLIETILENO O DE POLIETILENO TEREFTELATO, KRAFT Y POLIPROPILENO ORIENTADO CONTENIENDO 15 KG</t>
  </si>
  <si>
    <t>CENIZA MAX 7.6 % + CENIZA MIN 6.2 % + Cobre 11 MG + FIBRA CRUDA (MAX) 6 % + FIBRA CRUDA MINIMA 4 % + GRASA CRUDA (MAX) 24 % + GRASA CRUDA (MIN) 20 % + Hierro 37 MG + Humedad Max 7 % + Manganeso 48 MG + PROTEINA CRUDA MAXIMA 35 % + PROTEÍNA CRUDA (MIN) 31 % + Selenio 0.06 MG + VITAMINA A 26000 UI + Yodo 3.7 MG + ZINC 102 MG</t>
  </si>
  <si>
    <t>ALIMENTO COMPLETO Y EQUILIBRADO PARA GATOS ADULTOS – RECOMENDADO PARA MANTENER LA SALUD DEL PELO Y LA PIEL. Aplicado a Felinos</t>
  </si>
  <si>
    <t>STERILISED</t>
  </si>
  <si>
    <t>16A2-18454-AGROCALIDAD</t>
  </si>
  <si>
    <t>CENIZA MAX 9.0 % + CENIZA MIN 7.4 % + CLINOPTILOLITA DE ORIGEN SEDIMENTARIO 10 G + CLORURO AMÓNICO 5 G + Cobre 10 MG + FIBRA CRUDA (MAX) 7.2 % + FIBRA CRUDA MINIMA 5.2 % + GRASA CRUDA (MAX) 14 % + GRASA CRUDA (MIN) 10 % + Hierro 31 MG + Humedad Max 7 % + L-CARNITINA 100 MG + Manganeso 41 MG + PROTEINA CRUDA MAXIMA 39 % + PROTEÍNA CRUDA (MIN) 35 % + Selenio 0.05 MG + VITAMINA A 19000 UI + VITAMINA D3 1000 UI + Yodo 3.1 MG + ZINC 122 MG</t>
  </si>
  <si>
    <t>ALIMENTO COMPLETO Y EQUILIBRADO PARA GATOS ADULTOS – ESPECIAL PARA GATOS ESTERILIZADOS, DESDE 1 A 7 AÑOS DE EDAD Aplicado a Felinos</t>
  </si>
  <si>
    <t>DIGESTIVE CARE</t>
  </si>
  <si>
    <t>16A2-18455-AGROCALIDAD</t>
  </si>
  <si>
    <t>CENIZA MAX 8.6 % + CENIZA MIN 7 % + Cobre 13 MG + FIBRA CRUDA (MAX) 3.4 % + FIBRA CRUDA MINIMA 1.4 % + GRASA CRUDA (MAX) 17 % + GRASA CRUDA (MIN) 13 % + Hierro 42 MG + Humedad Max 7 % + Manganeso 54 MG + PROTEINA CRUDA MAXIMA 40 % + PROTEÍNA CRUDA (MIN) 36 % + VITAMINA A 18000 UI + VITAMINA D3 900 UI + Yodo 4.2 MG + ZINC 114 MG</t>
  </si>
  <si>
    <t>ALIMENTO COMPLETO Y EQUILIBRADO PARA GATOS ADULTOS – RECOMENDADO PARA MANTENER LA SALUD DIGESTIVA Aplicado a Felinos</t>
  </si>
  <si>
    <t>LIGHT WEIGHT CARE</t>
  </si>
  <si>
    <t>16A2-18457-AGROCALIDAD</t>
  </si>
  <si>
    <t>CENIZA MAX 7.9 % + CENIZA MIN 6.5 % + Cobre 11 MG + FIBRA CRUDA (MAX) 8.6 % + FIBRA CRUDA MINIMA 6.6 % + GRASA CRUDA (MAX) 12 % + GRASA CRUDA (MIN) 8 % + Hierro 35 MG + Humedad Max 7 % + L-CARNITINA 210 MG + Manganeso 45 MG + PROTEINA CRUDA MAXIMA 42 % + PROTEÍNA CRUDA (MIN) 38 % + Selenio 0.05 MG + VITAMINA A 20000 UI + VITAMINA D3 700 UI + Yodo 3.5 MG + ZINC 94 MG</t>
  </si>
  <si>
    <t>ALIMENTO COMPLETO Y EQUILIBRADO PARA GATOS ADULTOS – RECOMENDADO PARA AYUDAR A LIMITAR EL AUMENTO DE PESO. Aplicado a Felinos</t>
  </si>
  <si>
    <t>WHISKAS GATITOS CARNE</t>
  </si>
  <si>
    <t>16A2-18470-AGROCALIDAD</t>
  </si>
  <si>
    <t>BOLSA PILOW 150 G, BOLSA PILOW 160 G, BOLSA PILOW 180 G, BOLSAS PILLOW DE 420 G, BOLSAS PILLOW DE 430 G, BOLSAS PILLOW DE 450 G, BOLSAS PILLOW DE 500 G, BOLSAS PILLOW DE 600 G, BOLSAS PILLOW DE 700 G, BOLSAS PILLOW DE 900 G, SACOS MULTICAPAS Y/O SACO PLASTICO DE 1 KG, SACOS MULTICAPAS Y/O SACO PLASTICO DE 1,3 KG, SACOS MULTICAPAS Y/O SACO PLASTICO DE 1,4 KG, SACOS MULTICAPAS Y/O SACO PLASTICO DE 1,5 KG, SACOS MULTICAPAS Y/O SACO PLASTICO DE 1,8 KG, SACOS MULTICAPAS Y/O SACO PLASTICO DE 2 KG, SACOS MULTICAPAS Y/O SACO PLASTICO DE 2,4 KG, SACOS MULTICAPAS Y/O SACO PLASTICO DE 3 KG, SACOS MULTICAPAS Y/O SACO PLASTICO DE 3,6 KG, SACOS MULTICAPAS Y/O SACO PLASTICO DE 4 KG, SACOS MULTICAPAS Y/O SACO PLASTICO DE 5 KG, SACO DE PLÁSTICO Y/O RAFIA DE 7 KG, SACO PLASTICO Y/O RAFIA DE 7,5 KG, SACO PLASTICO Y/O RAFIA DE 8 KG, SACO PLASTICO Y/O RAFIA DE 9 KG, SACO PLASTICO Y/O RAFIA DE 10 KG, SACO PLASTICO Y/O RAFIA DE 13 KG, SACO PLASTICO Y/O RAFIA DE 14 KG, SACO PLASTICO Y/O RAFIA DE 15 KG, SACO PLASTICO Y/O RAFIA DE 16 KG, SACO PLASTICO Y/O RAFIA DE 20 KG, SACO PLASTICO Y/O RAFIA DE 21 KG, SACO PLASTICO Y/O RAFIA DE 22 KG, SACO PLASTICO Y/O RAFIA DE 23 KG, SACO PLASTICO Y/O RAFIA DE 24 KG, SACO PLASTICO Y/O RAFIA DE 25 KG, SACO PLASTICO Y/O RAFIA DE 26 KG, SACO PLASTICO Y/O RAFIA DE 27,5 KG, SACO PLASTICO Y/O RAFIA DE 28 KG, SACO PLASTICO Y/O RAFIA DE 11 KG, SACO PLASTICO Y/O RAFIA DE 27 KG</t>
  </si>
  <si>
    <t>ACEITE DE SOYA 0,5488 % + Aceite mineral 0,00399 % + ACIDO FOLICO 0,00002 % + ACIDO PANTOTENICO 0,00043 % + ALGA EN POLVO DHA 0,0621 % + Antioxidante BHT/BHA EN POLVO BHA/BHT 0,0799 % + Arroz 7,0989 % + Biotina 0,00008 % + CALCIO (MIN/MAX) 1 - 2 % + carbonato de calcio 0,2324 % + cascarilla de arroz 0,09965 % + CENIZA MAX 10 % + CHICHARO DESHIDRATADO 0,0709 % + cloruro de colina 0,3097 % + COLOR AMARILLO LIQUIDO 0,0289 % + COLOR CARAMELO LIQUIDO 0,4333 % + Color Naranja Líquido 0,4236 % + COLOR ROJO LÍQUIDO 0,2166 % + COLOR VERDE LÍQUIDO 0,1155 % + Extracto de Pollo Y CERDO 1,9256 % + FIBRA CRUDA (MAX) 4 % + Fosfato Dicálcico 0,6212 % + FÓSFORO (MIN-MAX) 0,8 - 1,5 % + Gluten de Maíz 8,6441 % + Grasa cruda MIN 10 % + HARINA DE CARNE Y HUESO DEC RES 0,9957 % + HARINA DE POLLO 29,4007 % + HIDROLIZADO DE POLLO 0,9628 % + Humedad Max 12 % + LECHE DESLACTOSADA EN POLVO 2,6621 % + MAIZ 28,8376 % + Metionina 0,1562 % + Niacina 0,00265 % + PASTA DE SOYA 12,535 % + PIRIDOXINA B6 0,00016 % + PROTEÍNA CRUDA (MIN) 36 % + RIBOFLAVINA B2 0,00019 % + SAL YODATADA 0,4437 % + SEBO DE RES 2,8884 % + Selenito de sodio 0,00399 % + Sulfato de Cobre 0,00447 % + Sulfato de Zinc 0,02662 % + Taurina 0,0685 % + TIAMINA B1 0,00110 % + Vitamina A 0,00066 % + VITAMINA B12 (COBALAMINA) 0,00024 % + VITAMINA D 0,00029 % + VITAMINA E 0,02236 % + Zanahoria deshidratada 0,0709 %</t>
  </si>
  <si>
    <t>ALIMENTO PARA GATOS EN DESARROLLO Aplicado a Felinos</t>
  </si>
  <si>
    <t>INDOOR 7+</t>
  </si>
  <si>
    <t>16A2-18477-AGROCALIDAD</t>
  </si>
  <si>
    <t>BOLSAS DE POLIETILENO TEREFTALATO Y POLIETILENO CONTENIENDO 40 G, BOLSAS DE POLIETILENO TEREFTALATO Y POLIETILENO CONTENIENDO 50 G, BOLSAS DE POLIETILENO TEREFTALATO Y POLIETILENO CONTENIENDO 60 G, BOLSAS DE POLIETILENO TEREFTELATO, POLIETILENO TEREFTALATO METALIZADO Y POLIETILENO CONTENIENDO 100 G, BOLSAS DE POLIETILENO TEREFTELATO, POLIETILENO TEREFTALATO METALIZADO Y POLIETILENO CONTENIENDO 150 G, BOLSAS DE POLIETILENO TEREFTELATO, POLIETILENO TEREFTALATO METALIZADO Y POLIETILENO CONTENIENDO 195 G, BOLSAS DE POLIETILENO TEREFTELATO, POLIETILENO TEREFTALATO METALIZADO Y POLIETILENO CONTENIENDO 400 G, BOLSAS DE POLIETILENO TEREFTELATO, POLIETILENO TEREFTALATO METALIZADO Y POLIETILENO CONTENIENDO 410 G, BOLSAS DE POLIETILENO TEREFTELATO, POLIETILENO TEREFTALATO METALIZADO Y POLIETILENO CONTENIENDO 500 G, BOLSAS DE POLIETILENO TEREFTELATO, POLIETILENO TEREFTALATO METALIZADO Y POLIETILENO CONTENIENDO 600 G, BOLSAS DE POLIETILENO TEREFTELATO, POLIETILENO TEREFTALATO METALIZADO Y POLIETILENO CONTENIENDO 800 G, BOLSAS DE POLIETILENO TEREFTELATO, POLIETILENO TEREFTALATO METALIZADO Y POLIETILENO CONTENIENDO 1 KG, BOLSAS DE POLIETILENO TEREFTELATO, POLIETILENO TEREFTALATO METALIZADO Y POLIETILENO CONTENIENDO 1.1 KG, BOLSAS DE POLIETILENO TEREFTELATO, POLIETILENO TEREFTALATO METALIZADO Y POLIETILENO CONTENIENDO 1.2 KG, BOLSAS DE POLIETILENO TEREFTELATO, POLIETILENO TEREFTALATO METALIZADO Y POLIETILENO CONTENIENDO 1.4 KG, BOLSAS DE POLIETILENO TEREFTELATO, POLIETILENO TEREFTALATO METALIZADO Y POLIETILENO CONTENIENDO 1.5 KG, BOLSAS DE POLIETILENO TEREFTELATO, POLIETILENO TEREFTALATO METALIZADO Y POLIETILENO CONTENIENDO 1.8 KG, BOLSAS DE POLIETILENO TEREFTELATO, POLIETILENO TEREFTALATO METALIZADO Y POLIETILENO CONTENIENDO 2 KG, BOLSAS DE POLIETILENO TEREFTELATO, POLIETILENO TEREFTALATO METALIZADO Y POLIETILENO CONTENIENDO 2.2 KG, BOLSAS DE POLIETILENO TEREFTELATO, POLIETILENO TEREFTALATO METALIZADO Y POLIETILENO CONTENIENDO 2.4 KG, BOLSAS DE POLIETILENO TEREFTELATO, POLIETILENO TEREFTALATO METALIZADO Y POLIETILENO CONTENIENDO 2.5 KG, BOLSAS DE POLIETILENO TEREFTELATO, POLIETILENO TEREFTALATO METALIZADO Y POLIETILENO CONTENIENDO 3 KG, BOLSAS DE POLIETILENO TEREFTELATO, POLIETILENO TEREFTALATO METALIZADO Y POLIETILENO CONTENIENDO 3.5 KG, BOLSAS DE POLIETILENO TEREFTELATO, POLIETILENO TEREFTALATO METALIZADO Y POLIETILENO CONTENIENDO 4 KG, BOLSAS DE POLIETILENO TEREFTELATO, POLIETILENO TEREFTALATO METALIZADO Y POLIETILENO CONTENIENDO 4.5 KG, BOLSAS DE POLIETILENO TEREFTELATO, POLIETILENO TEREFTALATO METALIZADO Y POLIETILENO CONTENIENDO 5 KG, BOLSAS DE POLIETILENO TEREFTELATO, POLIETILENO TEREFTALATO METALIZADO Y POLIETILENO CONTENIENDO 6 KG, BOLSAS DE POLIETILENO TEREFTELATO, POLIETILENO TEREFTALATO METALIZADO Y POLIETILENO CONTENIENDO 6.5 KG, BOLSAS DE POLIETILENO TEREFTELATO, POLIETILENO TEREFTALATO METALIZADO Y POLIETILENO CONTENIENDO 7 KG, BOLSAS DE POLIETILENO TEREFTELATO, POLIETILENO TEREFTALATO METALIZADO Y POLIETILENO CONTENIENDO 7.5 KG, BOLSAS DE POLIETILENO TEREFTELATO, POLIETILENO TEREFTALATO METALIZADO Y POLIETILENO CONTENIENDO 8 KG, BOLSAS DE POLIETILENO TEREFTELATO, POLIETILENO TEREFTALATO METALIZADO Y POLIETILENO CONTENIENDO 8.5 KG, BOLSAS DE POLIETILENO TEREFTELATO, POLIETILENO TEREFTALATO METALIZADO Y POLIETILENO CONTENIENDO 9 KG, BOLSAS DE POLIETILENO TEREFTELATO, POLIETILENO TEREFTALATO METALIZADO Y POLIETILENO CONTENIENDO 10 KG, BOLSAS DE POLIETILENO TEREFTELATO, POLIETILENO TEREFTALATO METALIZADO Y POLIETILENO CONTENIENDO 11 KG, BOLSAS DE PAPEL KRAFT, CARDBOARD; POLIETILENO TEREFTELATO, POLIETILENO TEREFTALATO METALIZADO Y POLIETILENO; POLIETILENO TEREFTALATO, PAPEL KRAFT Y POLIPROPILENO ORIENTADO CONTENIENDO 12 KG, BOLSAS DE PAPEL KRAFT, CARDBOARD; POLIETILENO TEREFTELATO, POLIETILENO TEREFTALATO METALIZADO Y POLIETILENO; POLIETILENO TEREFTALATO, PAPEL KRAFT Y POLIPROPILENO ORIENTADO CONTENIENDO14 KG, BOLSAS DE PAPEL KRAFT, CARDBOARD; POLIETILENO TEREFTELATO, POLIETILENO TEREFTALATO METALIZADO Y POLIETILENO; POLIETILENO TEREFTALATO, PAPEL KRAFT Y POLIPROPILENO ORIENTADO CONTENIENDO 15 KG</t>
  </si>
  <si>
    <t>FIBRA CRUDA (MAX) 4.6 % + FIBRA CRUDA MINIMA 2.6 % + FOSFORO 0.75 % + GRASA CRUDA (MAX) 15.0 % + GRASA CRUDA (MIN) 11.0 % + Humedad Max 7.0 % + PROTEINA CRUDA MAXIMA 29.0 % + PROTEÍNA CRUDA (MIN) 25 %</t>
  </si>
  <si>
    <t>SE APROBO ETIQUETAS DE TODAS LAS PRESENTACIONES COMERCIALES INCLUIDA EN EL SISTEMA GUIA</t>
  </si>
  <si>
    <t>KITTEN STERILISED</t>
  </si>
  <si>
    <t>16A2-18478-AGROCALIDAD</t>
  </si>
  <si>
    <t>BOLSAS DE POLIETILENO TEREFTALATO Y POLIETILENO CONTENIENDO 40 G, BOLSAS DE POLIETILENO TEREFTALATO Y POLIETILENO CONTENIENDO 50 G, BOLSAS DE POLIETILENO TEREFTALATO Y POLIETILENO CONTENIENDO 60 G, BOLSAS DE POLIETILENO TEREFTELATO, POLIETILENO TEREFTALATO METALIZADO Y POLIETILENO CONTENIENDO 100 G, BOLSAS DE POLIETILENO TEREFTELATO, POLIETILENO TEREFTALATO METALIZADO Y POLIETILENO CONTENIENDO 150 G, BOLSAS DE POLIETILENO TEREFTELATO, POLIETILENO TEREFTALATO METALIZADO Y POLIETILENO CONTENIENDO 195 G, BOLSAS DE POLIETILENO TEREFTELATO, POLIETILENO TEREFTALATO METALIZADO Y POLIETILENO CONTENIENDO 400 G, BOLSAS DE POLIETILENO TEREFTELATO, POLIETILENO TEREFTALATO METALIZADO Y POLIETILENO CONTENIENDO 410 G, BOLSAS DE POLIETILENO TEREFTELATO, POLIETILENO TEREFTALATO METALIZADO Y POLIETILENO CONTENIENDO 500 G, BOLSAS DE POLIETILENO TEREFTELATO, POLIETILENO TEREFTALATO METALIZADO Y POLIETILENO CONTENIENDO 600 G, BOLSAS DE POLIETILENO TEREFTELATO, POLIETILENO TEREFTALATO METALIZADO Y POLIETILENO CONTENIENDO 800 G, BOLSAS DE POLIETILENO TEREFTELATO, POLIETILENO TEREFTALATO METALIZADO Y POLIETILENO CONTENIENDO 1 KG, BOLSAS DE POLIETILENO TEREFTELATO, POLIETILENO TEREFTALATO METALIZADO Y POLIETILENO CONTENIENDO 1.1 KG, BOLSAS DE POLIETILENO TEREFTELATO, POLIETILENO TEREFTALATO METALIZADO Y POLIETILENO CONTENIENDO 1.2 KG, BOLSAS DE POLIETILENO TEREFTELATO, POLIETILENO TEREFTALATO METALIZADO Y POLIETILENO CONTENIENDO 1.4 KG, BOLSAS DE POLIETILENO TEREFTELATO, POLIETILENO TEREFTALATO METALIZADO Y POLIETILENO CONTENIENDO 1.5 KG, BOLSAS DE POLIETILENO TEREFTELATO, POLIETILENO TEREFTALATO METALIZADO Y POLIETILENO CONTENIENDO 1.8 KG, BOLSAS DE POLIETILENO TEREFTELATO, POLIETILENO TEREFTALATO METALIZADO Y POLIETILENO CONTENIENDO 2 KG, BOLSAS DE POLIETILENO TEREFTELATO, POLIETILENO TEREFTALATO METALIZADO Y POLIETILENO CONTENIENDO 2.2 KG, BOLSAS DE POLIETILENO TEREFTELATO, POLIETILENO TEREFTALATO METALIZADO Y POLIETILENO CONTENIENDO 2.4 KG, BOLSAS DE POLIETILENO TEREFTELATO, POLIETILENO TEREFTALATO METALIZADO Y POLIETILENO CONTENIENDO 2.5 KG, BOLSAS DE POLIETILENO TEREFTELATO, POLIETILENO TEREFTALATO METALIZADO Y POLIETILENO CONTENIENDO 3 KG, BOLSAS DE POLIETILENO TEREFTELATO, POLIETILENO TEREFTALATO METALIZADO Y POLIETILENO CONTENIENDO 3.5 KG, BOLSAS DE POLIETILENO TEREFTELATO, POLIETILENO TEREFTALATO METALIZADO Y POLIETILENO CONTENIENDO 4 KG, BOLSAS DE POLIETILENO TEREFTELATO, POLIETILENO TEREFTALATO METALIZADO Y POLIETILENO CONTENIENDO 4.5 KG, BOLSAS DE POLIETILENO TEREFTELATO, POLIETILENO TEREFTALATO METALIZADO Y POLIETILENO CONTENIENDO 5 KG, BOLSAS DE POLIETILENO TEREFTELATO, POLIETILENO TEREFTALATO METALIZADO Y POLIETILENO CONTENIENDO 6 KG, BOLSAS DE POLIETILENO TEREFTELATO, POLIETILENO TEREFTALATO METALIZADO Y POLIETILENO CONTENIENDO 6.5 KG, BOLSAS DE POLIETILENO TEREFTELATO, POLIETILENO TEREFTALATO METALIZADO Y POLIETILENO CONTENIENDO 7 KG, BOLSAS DE POLIETILENO TEREFTELATO, POLIETILENO TEREFTALATO METALIZADO Y POLIETILENO CONTENIENDO 7.5 KG, BOLSAS DE POLIETILENO TEREFTELATO, POLIETILENO TEREFTALATO METALIZADO Y POLIETILENO CONTENIENDO 8 KG, BOLSAS DE POLIETILENO TEREFTELATO, POLIETILENO TEREFTALATO METALIZADO Y POLIETILENO CONTENIENDO 8.5 KG, BOLSAS DE POLIETILENO TEREFTELATO, POLIETILENO TEREFTALATO METALIZADO Y POLIETILENO CONTENIENDO 9 KG, BOLSAS DE POLIETILENO TEREFTELATO, POLIETILENO TEREFTALATO METALIZADO Y POLIETILENO CONTENIENDO 10 KG, BOLSAS DE POLIETILENO TEREFTELATO, POLIETILENO TEREFTALATO METALIZADO Y POLIETILENO CONTENIENDO 11 KG, / BOLSAS DE PAPEL KRAFT, CARDBOARD; POLIETILENO TEREFTELATO, POLIETILENO TEREFTALATO METALIZADO Y POLIETILENO; POLIETILENO TEREFTALATO, PAPEL KRAFT Y POLIPROPILENO ORIENTADO CONTENIENDO 12 KG, / BOLSAS DE PAPEL KRAFT, CARDBOARD; POLIETILENO TEREFTELATO, POLIETILENO TEREFTALATO METALIZADO Y POLIETILENO; POLIETILENO TEREFTALATO, PAPEL KRAFT Y POLIPROPILENO ORIENTADO CONTENIENDO 14 KG, / BOLSAS DE PAPEL KRAFT, CARDBOARD; POLIETILENO TEREFTELATO, POLIETILENO TEREFTALATO METALIZADO Y POLIETILENO; POLIETILENO TEREFTALATO, PAPEL KRAFT Y POLIPROPILENO ORIENTADO CONTENIENDO 15 KG</t>
  </si>
  <si>
    <t>CALCIO 0.99 % + CENIZA MAX 7.9 % + CENIZA MIN 6.5 % + FIBRA CRUDA (MAX) 10.8 % + FIBRA CRUDA MINIMA 8.8 % + FOSFORO 0.95 % + GRASA CRUDA (MAX) 14.0 % + GRASA CRUDA (MIN) 10.0 % + Humedad Max 7.0 % + PROTEINA CRUDA MAXIMA 36.0 % + PROTEÍNA CRUDA (MIN) 32.0 %</t>
  </si>
  <si>
    <t>AE APRUEBAN LAS ETIQUETAS DE TODAS LAS PRESENTACIONES COMERCIALES INCLUIDAS EN EL SISTEMA GUIA</t>
  </si>
  <si>
    <t>INSTINCTIVE 7+</t>
  </si>
  <si>
    <t>16A2-18479-AGROCALIDAD</t>
  </si>
  <si>
    <t>CAJAS DE CARTÓN CONTIENDO 12 UNIDADES DE BOLSAS LAMINADAS DE ALUMINIO Y POLIPROPILENO PARA 40 G, CAJAS DE CARTÓN CONTIENDO 12 UNIDADES DE BOLSAS LAMINADAS DE ALUMINIO Y POLIPROPILENO PARA 50 G, CAJAS DE CARTÓN CONTIENDO 12 UNIDADES DE BOLSAS LAMINADAS DE ALUMINIO Y POLIPROPILENO PARA 60 G, CAJAS DE CARTÓN CONTIENDO 12 UNIDADES DE BOLSAS LAMINADAS DE ALUMINIO Y POLIPROPILENO PARA 80 G, CAJAS DE CARTÓN CONTIENDO 12 UNIDADES DE BOLSAS LAMINADAS DE ALUMINIO Y POLIPROPILENO PARA 85 G, CAJAS DE CARTÓN CONTIENDO 12 UNIDADES DE BOLSAS LAMINADAS DE ALUMINIO Y POLIPROPILENO PARA 100 G</t>
  </si>
  <si>
    <t>CENIZA MAX 1.2 % + CENIZA MIN 1.0 % + FIBRA CRUDA (MAX) 2.4 % + FIBRA CRUDA MINIMA 0.4 % + FOSFORO 0.15 % + GRASA CRUDA (MAX) 5 % + GRASA CRUDA (MIN) 0.5 % + Humedad Max 83.5 % + PROTEINA CRUDA MAXIMA 13 % + PROTEÍNA CRUDA (MIN) 8.5 %</t>
  </si>
  <si>
    <t>STERILISED LOAF</t>
  </si>
  <si>
    <t>16A2-18480-AGROCALIDAD</t>
  </si>
  <si>
    <t>CAJA DE CARTÓN CONTIENDO 12 UNIDADES DE BOLSAS LAMINADAS DE ALUMINIO Y POLIPROPILENO PARA 40 G, CAJA DE CARTÓN CONTIENDO 12 UNIDADES DE BOLSAS LAMINADAS DE ALUMINIO Y POLIPROPILENO PARA 50 G, CAJA DE CARTÓN CONTIENDO 12 UNIDADES DE BOLSAS LAMINADAS DE ALUMINIO Y POLIPROPILENO PARA 60 G, CAJA DE CARTÓN CONTIENDO 12 UNIDADES DE BOLSAS LAMINADAS DE ALUMINIO Y POLIPROPILENO PARA 80 G, CAJA DE CARTÓN CONTIENDO 12 UNIDADES DE BOLSAS LAMINADAS DE ALUMINIO Y POLIPROPILENO PARA 85 G, CAJA DE CARTÓN CONTIENDO 12 UNIDADES DE BOLSAS LAMINADAS DE ALUMINIO Y POLIPROPILENO PARA 95 G, CAJA DE CARTÓN CONTIENDO 12 UNIDADES DE BOLSAS LAMINADAS DE ALUMINIO Y POLIPROPILENO PARA 100 G</t>
  </si>
  <si>
    <t>CENIZA MAX 1.8 % + CENIZA MIN 1.4 % + CLINOPTILOLITA DE ORIGEN SEDIMENTARIO 0.2 G + Cobre 3.7 MG + FIBRA CRUDA (MAX) 2.6 % + FIBRA CRUDA MINIMA 0.6 % + GRASA CRUDA (MAX) 4 % + GRASA CRUDA MINIMA 0.5 % + Hierro 4 MG + Humedad Max 84.0 % + Humedad minima - % + Manganeso 1.2 MG + PROTEINA CRUDA MAXIMA 13 % + PROTEÍNA CRUDA (MIN) 8.8 % + VITAMINA D3 190 UI + Yodo 0.46 MG + ZINC 12 MG</t>
  </si>
  <si>
    <t>ESPECIAL PARA MANTENER EL PESO IDEAL DE LOS GATOS ESTERILIZADOS Aplicado a Felinos</t>
  </si>
  <si>
    <t>KITTEN STERILISED JELLY</t>
  </si>
  <si>
    <t>16A2-18481-AGROCALIDAD</t>
  </si>
  <si>
    <t>CENIZA MAX 1.5 % + CENIZA MIN 1.3 % + CLINOPTILOLITA DE ORIGEN SEDIMENTARIO 0.2 G + Cobre 2.5 MG + FIBRA CRUDA (MAX) 2.2 % + FIBRA CRUDA MINIMA 0.2 % + GRASA CRUDA (MAX) 6 % + GRASA CRUDA (MIN) 1.5 % + Hierro 3 MG + Humedad Max 84.5 % + Humedad minima - % + Manganeso 0.9 MG + PROTEINA CRUDA MAXIMA 13 % + PROTEÍNA CRUDA (MIN) 8.5 % + VITAMINA D3 165 UI + Yodo 0.31 MG + ZINC 9 MG</t>
  </si>
  <si>
    <t>ESPECIAL PARA GATITOS ESTERILIZADOS (DESDE LOS 6 HASTA LOS 12 MESES DE EDAD) (FINAS LÁMINAS EN SALSA) Aplicado a Felinos</t>
  </si>
  <si>
    <t>INSTINCTIVE</t>
  </si>
  <si>
    <t>16A2-18482-AGROCALIDAD</t>
  </si>
  <si>
    <t>CENIZA MAX 1.9 % + CENIZA MIN 1.4 % + Cobre 2.8 MG + FIBRA CRUDA (MAX) 1.9 % + FIBRA CRUDA MINIMA 0.0 % + GRASA CRUDA (MAX) 5 % + GRASA CRUDA (MIN) 0.8 % + Hierro 3 MG + Humedad Max 82.5 % + Manganeso 0.9 MG + PROTEINA CRUDA MAXIMA 14 % + PROTEÍNA CRUDA (MIN) 10.0 % + VITAMINA D3 35 UI + Yodo 0.35 MG + ZINC 9 MG</t>
  </si>
  <si>
    <t>ALIMENTO COMPLETO PARA GATOS ADULTOS. (FINAS LÁMINAS EN SALSA) Aplicado a Felinos</t>
  </si>
  <si>
    <t>PERSIAN</t>
  </si>
  <si>
    <t>16A2-18483-AGROCALIDAD</t>
  </si>
  <si>
    <t>CENIZA MAX 2.1 % + CENIZA MIN 1.7 % + CLINOPTILOLITA DE ORIGEN SEDIMENTARIO 0.4 G + Cobre 1.9 MG + FIBRA CRUDA (MAX) 2.0 % + FIBRA CRUDA MINIMA 0.0 % + GRASA CRUDA (MAX) 8 % + GRASA CRUDA (MIN) 4.0 % + Hierro 11 MG + Humedad Max 81.5 % + Humedad minima - % + Manganeso 3.4 MG + PROTEINA CRUDA MAXIMA 11 % + PROTEÍNA CRUDA (MIN) 7.0 % + VITAMINA D3 330 UI + Yodo 0.24 MG + ZINC 34 MG</t>
  </si>
  <si>
    <t>ALIMENTO COMPLETO PARA PERROS ADULTOS DE R.P Aplicado a Felinos</t>
  </si>
  <si>
    <t>WHISKAS ADULTO SABOR CARNE RECETA ORIGINAL</t>
  </si>
  <si>
    <t>transferencia de titularidad / CAMBIO DE NOMBRE COMERCIAL</t>
  </si>
  <si>
    <t>BOLSAS DE POLIPROPILENO Y POLIETILENO DE 500 G, BOLSAS DE POLIPROPILENO Y POLIETILENO DE 1.5 KG, BOLSAS DE POLIPROPILENO Y POLIETILENO DE 8 KG</t>
  </si>
  <si>
    <t>ACHICORIA 0.49 % + ACIDO FOLICO 0.004 % + ACIDO PANTOTENICO 0.006 % + Antioxidante BHT 0.012 % + Arginina 0.3 % + Arroz quebrado 7.50 % + Biotina 0.007 % + CALCIO 1 % + CENIZA MIN 10.0 % + CLORURO DE POTASIO 0.50 % + CLORURO DE SODIO 0.44 % + Colina 0.003 % + COLORANTE (DIOXIDO DE TITANIO) 0.80 % + Fibra cruda 4.0 % + FOSFORO 0.80 % + Gluten de Maíz 18 % + Grasa Animal 5.50 % + Grasa cruda 8.0 % + HARINA DE CARNE HUESO Y HUESO VACUNO 5 % + Harina de Pescado 3.0 % + Harina de subproductos de pollo 19 % + Hidrolizado Proteico de carne 2.00 % + Humedad 12.0 % + Leche en Polvo 3.0 % + MAIZ 34.03 % + Metionina 0.50 % + Niacina 0.08 % + Proteina cruda 30.0 % + Taurina .10 % + Vitamina A 0.03 % + Vitamina B1 0.012 % + Vitamina B12 0.012 % + Vitamina B2 0.15 % + Vitamina B6 0.01 % + VITAMINA D 0.015 % + VITAMINA E 0.015 % + Vitamina K 0.006 %</t>
  </si>
  <si>
    <t>WHISKAS ADULTO SABOR PESCADO</t>
  </si>
  <si>
    <t>TRANSFERENCIA DE TITULARIDAD// CAMBIO DE NOMBRE 29/11/2019</t>
  </si>
  <si>
    <t>SACOS DE POLIETILENO DE 5 KILOS , SACOS DE POLIETILENO DE 10 KILOS , SACOS DE POLIETILENO DE 20 KILOS , SACOS DE POLIETILENO DE 40 KILOS , SACOS DE POLIPROPILENO CONTENIENDO 25 KG</t>
  </si>
  <si>
    <t>16A3-11036-AGROCALIDAD</t>
  </si>
  <si>
    <t>Bolsas Politejidas Laminadas Recubierta de Arcilla para 1 KG, Bolsas Politejidas Laminadas Recubierta de Arcilla para 20 KG, Bolsas de Aluminio para 1 KG, Bolsas Politejidas Laminadas Recubierta de Arcilla para 15 KG</t>
  </si>
  <si>
    <t>25 OH-VIT D3 20.00 MG + ACEITE VEGETAL 3.00 % + ACIDO FÓLICO 1.333 MG + ANTIFÚNGICO (ÁCIDO PROPIÓNICO Y SUS SALES) 0.08 % + Avilamicina 40.9 PPM + BACITRACINA DE ZINC 50.0 PPM + BIOTINA 100.0 MG + BMD (BACITRACINA METILENO DISALICILATO) 27.5 PPM + CARBONATO DE CALCIO Y/O FUENTES DE CALCIO 0.70 % + CENIZA 8 % + Clortetraciclina 500.0 PPM + Cobre 10.000 MG + FLAVOMICINA 8.0 PPM + FOSFATO CÁLCICO 0.60 % + GRASA CRUDA (MAX) 9 % + GRASA CRUDA (MIN) 4 % + HIDROLIZADO MARINO 0.50 % + Hierro 30.000 MG + HUMEDAD 13 % + Lincomicina 2.0 PPM + MANGANESO 40.000 MG + NIACINA 33.333 MG + NUCLEO BROILER FINAL COSTA GRANJA 1.67 % + Oxitetraciclina 500.0 PPM + PANTOTENATO DE CALCIO 10.000 MG + PROTEÍNA (MAX) 20 % + PROTEÍNA (MIN) 18 % + Selenio 200 MG + SUBPRODUCTOS DE MAIZ 58.32 % + SUBPRODUCTOS DE SOYA 29.13 % + SUBRODUCTO DE TRIGO 6.00 % + Virginiamicina 20.0 PPM + VITAMINA A 6.666.000 U + VITAMINA B1 2.000 MG + VITAMINA B12 16.7 MG + VITAMINA B2 5.333 MG + VITAMINA B6 4.000 MG + VITAMINA D 1.666.666 U + VITAMINA E 40.000 MG + VITAMINA K3 2.333 MG + Yodo 1.333 MG + ZINC 46.667 MG</t>
  </si>
  <si>
    <t>EMPAQUE DE POLIPROPILENO LAMINADO EN PRESENTACIONES DE 10 KG, EMPAQUE DE POLIPROPILENO LAMINADO EN PRESENTACIONES DE 40 KG, EMPAQUE DE POLIPROPILENO LAMINADO EN PRESENTACIONES DE 5 KG</t>
  </si>
  <si>
    <t>EMPAQUE DE POLIPROPILENO LAMINADO EN PRESENTACIONES DE 10 KG, EMPAQUE DE POLIPROPILENO LAMINADO EN PRESENTACIONES DE 40 KG</t>
  </si>
  <si>
    <t>EMPAQUES DE POLIPROPILENO LAMINADO EN PRESENTACIONES DE 10 KG, EMPAQUES DE POLIPROPILENO LAMINADO EN PRESENTACIONES DE 40 KG</t>
  </si>
  <si>
    <t>FUNDAS DE POLIPROPILENO LIVIANO LAMINADO DE 40 KG, FUNDAS DE POLIPROPILENO LIVIANO LAMINADO DE 10 KG, FUNDAS DE POLIPROPILENO LIVIANO LAMINADO DE 5 KG</t>
  </si>
  <si>
    <t>FUNDAS DE POLIPROPILENO DE 40 KG, FUNDAS DE POLIPROPILENO DE 5 KG</t>
  </si>
  <si>
    <t>BROILER GRANULADO</t>
  </si>
  <si>
    <t>MIGRACION DE DATOS (CAMBIO DE NOMBRE COMERCIAL)</t>
  </si>
  <si>
    <t>BROILER PELLET</t>
  </si>
  <si>
    <t>SACOS DE 40 KG, SACOS DE POLIPROPILENO BLANCO CONTENIENDO 10 LB, SACOS DE POLIPROPILENO BLANCO CONTENIENDO 20 KG</t>
  </si>
  <si>
    <t>SACOS DE 40 KG, SACOS DE POLIPROPILENO CONTENIENDO 10 LB, SACOS DE POLIPROPILENO CONTENIENDO 40 KG</t>
  </si>
  <si>
    <t>SACOS DE 40 KG, SACOS DE POLIPROPILENO CONTENIENDO 10 LB, SACOS DE POLIPROPILENO CONTENIENDO 20 KG</t>
  </si>
  <si>
    <t>ALIBAEC ALIMENTOS BALANCEADOS DEL ECUADOR SOCIEDAD ANÓNIMA</t>
  </si>
  <si>
    <t>RAQUEL OMAIRA INSUASTI SANTOS</t>
  </si>
  <si>
    <t>BROILER CONCENTRADO</t>
  </si>
  <si>
    <t>16A3-14471-AGROCALIDAD</t>
  </si>
  <si>
    <t>SACO DE POLIPROPILENO CONTENIENDO 5 KG, SACO DE POLIPROPILENO CONTENIENDO 10 KG, SACO DE POLIPROPILENO CONTENIENDO 20 KG, SACO DE POLIPROPILENO CONTENIENDO 25 KG, SACO DE POLIPROPILENO CONTENIENDO 40 KG</t>
  </si>
  <si>
    <t>CENIZA MAX 10.00 % + FIBRA (MAX) 8.00 % + GRASA (MIN) 6.00 % + Humedad Max 12.00 % + PROTEÍNA (MIN) 35.00 %</t>
  </si>
  <si>
    <t>ALIMENTO PARA POLLOS BROILER Aplicado a Aves</t>
  </si>
  <si>
    <t>AMPLIACIÓN DE PRESENTACIONES COMERCIALES</t>
  </si>
  <si>
    <t>BROILER INICIAL SIERRA 21%</t>
  </si>
  <si>
    <t>16A3-14686-AGROCALIDAD</t>
  </si>
  <si>
    <t>SACOS DE POLIPROPILENO LAMINADO AMARILLO DE 8 LB, SACOS DE POLIPROPILENO LAMINADO AMARILLO DE 20 LB, SACOS DE POLIPROPILENO LAMINADO AMARILLO DE 40 LB</t>
  </si>
  <si>
    <t>CENIZA 7.0 % + Fibra 4.0 % + Grasa 4.0 % + HUMEDAD 13.0 % + Proteína 21.0 %</t>
  </si>
  <si>
    <t>ALIMENTO BALANCEADO PARA POLLITOS DESDE LOS 7 DÍAS Aplicado a Aves</t>
  </si>
  <si>
    <t>ALIBAEC S.A. ALIMENTOS BALANCEADOS DEL ECUADOR SOCIEDAD ANÓNIMA - Ecuador</t>
  </si>
  <si>
    <t>BROILER ENGORDE BALPROEC</t>
  </si>
  <si>
    <t>16A3-15038-AGROCALIDAD</t>
  </si>
  <si>
    <t>1803381290001</t>
  </si>
  <si>
    <t>JUAN PABLO SANCHEZ SANCHEZ</t>
  </si>
  <si>
    <t>ACEITE DE PALMA 3,5 % + ADSORBENTE DE MICOTOXINAS 0,20 % + ANTICOCCIDIAL 0,05 % + ANTIMICOTICO 0,20 % + ANTIOXIDANTE 0,01 % + BICARBONATO DE SODIO 0,2 % + CARBONATO DE CALCIO 1,0 % + CLORURO DE COLINA 60% 0,05 % + CLORURO DE SODIO 0,2 % + COPRODUCTOS DE ARROZ 2,0 % + COPRODUCTOS DE TRIGO 1,0 % + DDGS DE MAIZ 3,0 % + enzima Fitasa 0,02 % + FOSFATO MONODICALCICO 0,73 % + Gluten de Maíz 1,4 % + HARINA DE ALFALFA DESHIDRATADA 1,0 % + L-LISINA 78% 1,8 % + L-TREONINA 98% 0,07 % + MAIZ 59,0 % + PASTA DE SOYA 22,0 % + Prebiótico 0,06 % + PREMEZCLA VITAMÍNICA-MINERAL 0,25 % + PROMOTOR DE CRECIMIENTO(ERAMICINA O BACITRACINA DE ZN) 0,05 % + SOYA INTEGRAL EXTRUIDA 2,0 %</t>
  </si>
  <si>
    <t>JUAN PABLO SANCHEZ SANCHEZ-AVIPROEC GARCIA MORENO S/N BARRIO SANTA ROSA RIOMBAMBA/ECUADOR - Ecuador</t>
  </si>
  <si>
    <t>MIGRACIÓN DE DATOS AL SISTEMA GUIA // PERIODO DE RETIRO 7 Dias</t>
  </si>
  <si>
    <t>BROILER CRECIMIENTO BALPROEC</t>
  </si>
  <si>
    <t>16A3-15039-AGROCALIDAD</t>
  </si>
  <si>
    <t>EMPAQUES DE POLIPROPILENO LAMINADO EN PRESENTACIÓN DE 40 KG</t>
  </si>
  <si>
    <t>Aceite de Palma 2,50 % + CARBONATO DE CALCIO 1,1 % + COPRODUCTOS DE TRIGO 2,0 % + DDGS DE MAIZ 3,0 % + Gluten de Maíz 1,4 % + HARINA DE ALFALFA DESHIDRATADA 1,0 % + HARINAS ANIMALES SECADAS AL VAPOR 2,0 % + MAIZ 55,5 % + Pasta de soya 25,0 % + SOYA INTEGRAL EXTRUIDA 2,0 %</t>
  </si>
  <si>
    <t>JUAN PABLO SÁNCHEZ SÁNCHEZ – AVICOPROEC. GARCÍA MORENO S/N BARRIO SANTA ROSA. RIOMBAMBA / ECUADOR. - Ecuador</t>
  </si>
  <si>
    <t>BROILER INICIAL BALPROEC</t>
  </si>
  <si>
    <t>16A3-15040-AGROCALIDAD</t>
  </si>
  <si>
    <t>Aceite de Palma 1,40 % + COPRODUCTOS DE TRIGO 2,10 % + DDGS DE MAIZ 2,00 % + Gluten de Maíz 2,00 % + HARINAS ANIMALES SECADAS AL VAPOR 4,0 % + MAÍZ AMARILLO 51,5 % + PASTA DE SOYA 28,0 % + SOYA INTEGRAL EXTRUIDA 3,0 %</t>
  </si>
  <si>
    <t>EL BUEN POLLO</t>
  </si>
  <si>
    <t>16A3-15042-AGROCALIDAD</t>
  </si>
  <si>
    <t>1803236957001</t>
  </si>
  <si>
    <t>MedinaBravo, Nutrimos al Buen Ser</t>
  </si>
  <si>
    <t>Aceite de Palma 25,5 KG + CALCIO 38% 15,5 KG + fosfato 21% 17% 2 KG + MAÍZ AMARILLO 637,38 KG + PIGMENTO 0,5 KG + Polvillo de arroz 30 KG + SAL 3,5 KG + TORTA DE SOYA 47% 268,5 KG</t>
  </si>
  <si>
    <t>MEDINABRAVO, NUTRIMOS AL BUEN SER. PUJILÍ BARRIO PATOA SAN MARCOS CALLE PRINCIPAL S/N. COTOPAXI / ECUADOR. - Ecuador</t>
  </si>
  <si>
    <t>MIGRACIÓN DE DATOS AL SISTEMA GUIA//PERIODO DE RETIRO 5 DIAS</t>
  </si>
  <si>
    <t>NUTRIPEK BROILER INICIAL</t>
  </si>
  <si>
    <t>16A3-15064-AGROCALIDAD</t>
  </si>
  <si>
    <t>1716394760001</t>
  </si>
  <si>
    <t>ACUÑA MOLINA VANESSA LORENA</t>
  </si>
  <si>
    <t>EMPAQUE DE POLIPROPILENO DE 40 KG</t>
  </si>
  <si>
    <t>CENIZA (MIN/MAX) 5% - 7 % + Fibra cruda (MIN/MAX) 1% - 3 % + Grasa (MIN/MAX) 3% - 5 % + Humedad (MIN/MAX) 8% - 11 % + Proteina cruda (MIN/MAX) 20% - 23 %</t>
  </si>
  <si>
    <t>COOPERATIVA HUASIPUNGO - Ecuador</t>
  </si>
  <si>
    <t>POLLO INICIAL E1 nutros</t>
  </si>
  <si>
    <t>16A3-15092-AGROCALIDAD</t>
  </si>
  <si>
    <t>1891748961001</t>
  </si>
  <si>
    <t>BIOPREMIX CIA. LTDA</t>
  </si>
  <si>
    <t>EMPAQUE DE POLIPROPILENO LAMINADO EN PRESENTACIONES DE 40 KG</t>
  </si>
  <si>
    <t>ACEITE DE PALMA 1,00 % + ADSORBENTE DE MICOTOXINAS 0,20 % + ANTICOCCIDIAL 0,07 % + ANTIMICOTICO (ACIDO PROPIONICO AL 50%) 0,20 % + ANTIOXIDANTE (ETOXIQUINA) 0,01 % + BETAINA ANHIDRA 0,06 % + CARBONATO DE CALCIO 1,20 % + CLORURO DE COLINA 60% 0,05 % + CLORURO DE SODIO 0,20 % + COPRODUCTOS DE ARROZ 14,00 % + COPRODUCTOS DE TRIGO 1,00 % + DDGS DE MAIZ 4,00 % + enzima Fitasa 0,02 % + ENZIMAS EXOGENAS (CELULASA,PROTEASA Y XILANASA) 0,02 % + FOSFATO MONOCALCICO Y/O DICALCICO 0,70 % + HARINA ANIMAL SECADA AL VAPOR (HNA PESCADO) 4,00 % + HARINA DE ALFALFA DESHIDRATADA 1,00 % + L-LISINA 78% 0,21 % + L-TREONINA 98% 0,10 % + L-TRIPTOFANO 98% 0,01 % + L-VALINA 96% 0,02 % + MAIZ 43,00 % + MHA-METIONINA 88% O DL-METIONINA 99% 0,35 % + PASTA DE SOYA 25,00 % + Prebióticos (Manano-Oligosacáridos) 0,05 % + PREMEZCLA MINERAL 0,10 % + PREMEZCLA VITAMÍNICA 0,10 % + PROMOTOR DE CRECIMIENTO (BACITRACINA DE ZINC AL 10%) 0,05 % + SESQUICARBONATO Y/O BICARBONATO DE SODIO 0,30 % + SOYA INTEGRAL EXTRUIDA 3,00 %</t>
  </si>
  <si>
    <t>BIOPREMIX. KM 4 VIA A AMBATO, SECTOR JUIVE - LA PAMPA. BAÑOS DE AGUA SANTA, TUNGURAHUA/ECUADOR - Ecuador</t>
  </si>
  <si>
    <t>MIGRACION DE DATOS AL SISTEMA GUIA // PERIODO DE RETIRO 7 Dias</t>
  </si>
  <si>
    <t>POLLO CRECIMIENTO E2 nutros</t>
  </si>
  <si>
    <t>16A3-15093-AGROCALIDAD</t>
  </si>
  <si>
    <t>ACEITE DE PALMA 2,00 % + ADSORBENTE DE MICOTOXINAS 0,20 % + ANTICOCCIDIAL 0,07 % + ANTIMICOTICO (ACIDO PROPIONICO AL 50%) 0,20 % + ANTIOXIDANTE (ETOXIQUINA) 0,01 % + BETAINA ANHIDRA 0,06 % + CARBONATO DE CALCIO 1,10 % + CLORURO DE COLINA 60% 0,05 % + CLORURO DE SODIO 0,30 % + COPRODUCTOS DE ARROZ 13,00 % + COPRODUCTOS DE TRIGO 1,00 % + DDGS DE MAIZ 5,00 % + enzima Fitasa 0,02 % + ENZIMAS EXOGENAS (CELULASA,PROTEASA Y XILANASA) 0,02 % + FOSFATO MONOCALCICO Y/O DICALCICO 0,70 % + HARINA ANIMAL SECADA AL VAPOR (HNA PESCADO) 2,00 % + HARINA DE ALFALFA DESHIDRATADA 0,50 % + L-LISINA 78% 0,22 % + L-TREONINA 98% 0,09 % + L-VALINA 96% 0,01 % + MAIZ 45,00 % + MHA-METIONINA 88% O DL-METIONINA 99% 0,30 % + PASTA DE SOYA 25,00 % + Prebióticos (Manano-Oligosacáridos) 0,05 % + PREMEZCLA MINERAL 0,10 % + PREMEZCLA VITAMÍNICA 0,10 % + PROMOTOR DE CRECIMIENTO (BACITRACINA DE ZINC AL 10%) 0,05 % + SESQUICARBONATO Y/O BICARBONATO DE SODIO 0,20 % + SOYA INTEGRAL EXTRUIDA 2,70 %</t>
  </si>
  <si>
    <t>POLLO ENGORDE E3 nutros</t>
  </si>
  <si>
    <t>16A3-15094-AGROCALIDAD</t>
  </si>
  <si>
    <t>ACEITE DE PALMA 3,00 % + ADSORBENTE DE MICOTOXINAS 0,15 % + ANTICOCCIDIAL 0,05 % + ANTIMICOTICO (ACIDO PROPIONICO AL 50%) 0,20 % + ANTIOXIDANTE (ETOXIQUINA) 0,01 % + BETAINA ANHIDRA 0,05 % + CARBONATO DE CALCIO 1,20 % + CLORURO DE COLINA 60% 0,05 % + CLORURO DE SODIO 0,20 % + COPRODUCTOS DE ARROZ 10,00 % + COPRODUCTOS DE TRIGO 1,00 % + DDGS DE MAIZ 8,00 % + enzima Fitasa 0,02 % + ENZIMAS EXOGENAS (CELULASA,PROTEASA Y XILANASA) 0,02 % + FOSFATO MONOCALCICO Y/O DICALCICO 0,80 % + HARINA DE ALFALFA DESHIDRATADA 0,25 % + L-LISINA 78% 0,20 % + L-TREONINA 98% 0,06 % + MAIZ 48,00 % + MHA-METIONINA 88% O DL-METIONINA 99% 0,20 % + PASTA DE SOYA 24,00 % + Prebiótico 0,05 % + PREMEZCLA MINERAL 0,10 % + PREMEZCLA VITAMÍNICA 0,10 % + PROMOTOR DE CRECIMIENTO (BACITRACINA DE ZINC AL 10%) 0,02 % + SESQUICARBONATO Y/O BICARBONATO DE SODIO 0,10 % + SOYA INTEGRAL EXTRUIDA 2,00 % + XANTÓFILA 2% 0,08 %</t>
  </si>
  <si>
    <t>POLLO FINALIZADOR E4 nutros</t>
  </si>
  <si>
    <t>16A3-15095-AGROCALIDAD</t>
  </si>
  <si>
    <t>ACEITE DE PALMA 3,50 % + ADSORBENTE DE MICOTOXINAS 0,20 % + ANTIMICOTICO (ACIDO PROPIONICO AL 50%) 0,20 % + ANTIOXIDANTE (ETOXIQUINA) 0,01 % + BETAINA ANHIDRA 0,06 % + CARBONATO DE CALCIO 1,00 % + CLORURO DE COLINA 60% 0,05 % + CLORURO DE SODIO 0,20 % + COPRODUCTOS DE ARROZ 8,00 % + COPRODUCTOS DE TRIGO 1,00 % + DDGS DE MAIZ 8,00 % + enzima Fitasa 0,02 % + ENZIMAS EXOGENAS (CELULASA,PROTEASA Y XILANASA) 0,02 % + FOSFATO MONOCALCICO Y/O DICALCICO 0,70 % + L-LISINA 78% 0,20 % + L-TREONINA 98% 0,07 % + MAIZ 50,00 % + MHA-METIONINA 88% O DL-METIONINA 99% 0,24 % + PASTA DE SOYA 23,00 % + Prebióticos (Manano-Oligosacáridos) 0,05 % + PREMEZCLA MINERAL 0,10 % + PREMEZCLA VITAMÍNICA 0,10 % + SESQUICARBONATO Y/O BICARBONATO DE SODIO 0,15 % + SOYA INTEGRAL EXTRUIDA 3,00 % + XANTÓFILA 2% 0,10 %</t>
  </si>
  <si>
    <t>NUTRITEC CONCENTRADO PROTÉICO PONEDORA 1</t>
  </si>
  <si>
    <t>16A3-15168-AGROCALIDAD</t>
  </si>
  <si>
    <t>EMPAQUES DE POLIPROPILENO LAMINADO DISPONIBLE EN PRESENTACIONES DE 40 KG</t>
  </si>
  <si>
    <t>ABSORBENTE DE MICOTOXINAS 0.10 % + ACEITE DE PALMA 3.50 % + ANTIMICOTICO 0.10 % + ANTIOXIDANTE (BUTILHIDROXITOLUENO BHT, ETILENO DIAMINA TETRA ACETATO, EDTA, ACIDO CITRICO) 0.02 % + CARBONATO DE CALCIO 4.00 % + CLORURO DE COLINA 0.50 % + CLORURO DE SODIO 1.00 % + DDGS DE MAIZ 20.00 % + ENZIMAS (XILANASAS, BETAGLUCANASAS) 0.05 % + FOSFATO MONOCALCICO Y/O DICALCICO 3.00 % + Lisina 0.35 % + MAIZ 4.50 % + Metionina 0.30 % + PASTA DE SOYA 47.65 % + PIGMENTO 0.02 % + Prebiótico 0.05 % + PREMEZCLA VITAMINICA MINERAL 2.00 % + PROMOTOR DE CRECIMIENTO (BACITRACINA METILENO DISALICILATO AL 11%) 0.04 % + SOYA INTEGRAL EXTRUIDA 4.23 % + SUBPRODUCTOS DE ARROZ 4.10 % + SUBRODUCTO DE TRIGO 4.25 % + TREONINA 0.20 %</t>
  </si>
  <si>
    <t>ALIMENTO COMPLETO Aplicado a Aves</t>
  </si>
  <si>
    <t>BIOALIMENTAR CIA. LTDA. PARQUE INDUSTRIAL AMBATO, 4 ETAPA AV 1 Y CALLE D. AMBATO / ECUADOR - Ecuador</t>
  </si>
  <si>
    <t>PONEDORAS HARINA AHP</t>
  </si>
  <si>
    <t>16A3-18279-AGROCALIDAD</t>
  </si>
  <si>
    <t>SACO DE POLIPROPILENO LAMINADO DE 10 KG, SACO DE POLIPROPILENO LAMINADO DE 20 KG, SACO DE POLIPROPILENO LAMINADO DE 40 KG, SACO DE POLIPROPILENO LAMINADO DE 45 KG</t>
  </si>
  <si>
    <t>ACEITE DE PALMA 2.300 % + ACIDO FOLICO 500 MG + ACIDO NICOTÍNICO 22.09 MG + ACIDO PANTOTENICO 10.00 MG + A/D3 1000/200 9.73 UI S/U + Antioxidante 2000 MG + B12 UV (1%) 0.93 MG + B1 MONONITRATO 2.202 MG + B2 80 5.60 MG + BIOTÍN 2% 1.25 MG + Biotina 50 MG + CALCIO 38% 2.000 % + CALCIO 38% GRUESO 12.100 % + Calcio Min 3.50 % + CALPAN 6.04 MG + CENIZA MAX 10 % + Cobalto 150 MG + Cobre 5000 MG + COMPLEJO VITAMÍNICO POSTURA 0.300 % + D3 500 0.07 UI S/U + E50 19.92 UI S/U + ETOXIQUIN 125 g/ T + EXCIPIENTE c.s.p 1.5 KG + Fibra cruda max 7 % + FOSFATO 20/18 1.100 % + Fósforo Min 0.6 % + Grasa min 3 % + Hierro 25000 MG + Humedad MAX 13 % + K3 MSB 50% 5.92 MG + MAÍZ AMARILLO 45 % + Manganeso 80000 MG + METIONINA 99% 0.385 % + ÓXIDO DE MANGANESO 60-62% 99.34 MG + PROTEÍNA (MIN) 16 % + SAL 0.720 % + Salvado de trigo 16.000 % + Selenio 200 MG + SELENIO DE SODIO 45% 0.45 MG + SOYA 48% 20.145 % + SULFATO DE COBALTO 20-21% 0.93 MG + Sulfato de Cobre 5.95 MG + Sulfato Ferroso 99.83 MG + Vitamina A 10.000.000 UI S/U + Vitamina B1 2000 MG + Vitamina B12 25 MG + Vitamina B2 4000 MG + Vitamina B6 3000 MG + VITAMINA B6 2.50 MG + vitamina D3 2.500.000 UI S/U + VITAMINA E 15.00 UI S/U + VITAMINA K3 3000 MG + YODATO DE CALCIO 63% 2.36 MG + Yodo 750 MG + ZINC 60.000 MG</t>
  </si>
  <si>
    <t>PRODUCTOS BALANCEADOS AVIFORTE CIA.LTDA - Ecuador</t>
  </si>
  <si>
    <t>NEOCHICK</t>
  </si>
  <si>
    <t>16A3-18355-AGROCALIDAD</t>
  </si>
  <si>
    <t>SACOS LAMINADOS RAFIA CONTENIDO 40 KG</t>
  </si>
  <si>
    <t>CALCIO 0.90 % + CARBOHIDRATOS 51.17 % + CENIZA MAX 5.83 % + FIBRA (MAX) 3.68 % + FOSFORO 0.65 % + GRASA (MIN) 4.61 % + Humedad Max 12.85 % + PROTEÍNA BRUTA (MIN) 21.68 %</t>
  </si>
  <si>
    <t>ALIMENTO PARA POLLOS BEBÉ DE ENGORDE Aplicado a Aves</t>
  </si>
  <si>
    <t>ALIMENTO PARA BROILER FINAL EL GALPONERO PERIODO 1</t>
  </si>
  <si>
    <t>16A3-18380-AGROCALIDAD</t>
  </si>
  <si>
    <t>FUNDAS DE POLIPROPILENO CONTENIENDO 40 KG</t>
  </si>
  <si>
    <t>CENIZA MAX 8.0 % + FIBRA CRUDA (MAX) 5.0 % + GRASA CRUDA (MIN) 4.0 % + Humedad Max 13.0 % + PROTEÍNA CRUDA (MIN) 18.0 %</t>
  </si>
  <si>
    <t>Alimento unico para pollos de engorde en fase final Aplicado a Aves</t>
  </si>
  <si>
    <t>ALIMENTO PARA BROILER INICIAL EL GALPONERO PERIODO 1</t>
  </si>
  <si>
    <t>16A3-18384-AGROCALIDAD</t>
  </si>
  <si>
    <t>SACOS DE POLIPROPILENO 40 KG</t>
  </si>
  <si>
    <t>CENIZA MAX 8.0 % + FIBRA CRUDA (MAX) 5.0 % + GRASA CRUDA (MIN) 3.0 % + Humedad Max 13.0 % + PROTEÍNA CRUDA (MIN) 20 %</t>
  </si>
  <si>
    <t>ALIMENTO MEDICADO PARA BROILER INICIAL. Aplicado a Aves</t>
  </si>
  <si>
    <t>POLLITAS PRE - INICIAL</t>
  </si>
  <si>
    <t>16A3-18444-AGROCALIDAD</t>
  </si>
  <si>
    <t>SACO DE POLIPROPILENO LAMINADO CONTENIDO 25 Y 40 KG</t>
  </si>
  <si>
    <t>ÁCIDO FÓLICO 1,3 MG + BIOTINA 150,0 UG + CENIZA MAX 8.0 % + Cobre 14 MG + FIBRA (MAX) 3.0 % + GRASA (MIN) 3.00 % + Hierro 10 MG + Humedad Max 13.00 % + MANGANESO 75 MG + NIACINA 55,0 MG + PROTEINA MINIMA 20.00 % + Selenio 0.25 MG + VITAMINA A 1200 UI + Vitamina B1 4.O MG + VITAMINA B12 30.0 UG + VITAMINA B2 9.0 MG + Vitamina B5 15.0 MG + VITAMINA B6 5,0 MG + VITAMINA D3 4000 UI + VITAMINA E 50.0 UI + VITAMINA K3 3,5 MG + Yodo 2,5 MG + ZINC 75 MG</t>
  </si>
  <si>
    <t>ALIMENTO PARA AVES DE POSTURA COMERCIAL HASTA LOS 21 DÍAS Aplicado a Aves</t>
  </si>
  <si>
    <t>GISIS S.A - Ecuador</t>
  </si>
  <si>
    <t>LIRIS BROILER FINAL CONCENTRADO PROTEICO</t>
  </si>
  <si>
    <t>16A3-18467-AGROCALIDAD</t>
  </si>
  <si>
    <t>AMINOÁCIDOS 0.2-0.5 % + ANTIBACTERIANOS 0.05-0.1 % + Anticoccidial es 0.01-0.3 % + ANTIFÚNGICO S 0.1-0.5 % + Atrapante de Toxinas 0.1-0.5 % + CENIZA 8 % + CEREALES 45-55 % + cloruro de colina 0.1-0.2 % + Enzimas 0.05-0.2 % + Fibra 5 % + Grasa 5 % + GRASA VEGETAL /ANIMAL 3.5-5 % + Humedad Max 13 % + Minerales 2-3.5 % + PREMEZCLA VITAMINICA MINERAL 1-1.3 % + Proteína 23 % + SAL 0.3-0.4 % + Subproductos de orígen animal 0.5-4 % + SUBPRODUCTOS DE ORIGEN VEGETAL 35-50 %</t>
  </si>
  <si>
    <t>ACEITE DE PALMA 0 G + ADSORVENTE 0.10 G + ALFARINA 10 G + ANTIMICOTICO 0.10 G + Antioxidante 0.10 G + Avena 0 G + CARBONATO DE CALCIO 4 G + CEBADA 5 G + CENIZA 9.0 % + Cianocobalamina 0.10 G + CLORURO DE SODIO 0.50 G + COPRODUCTOS DE ARROZ 15 G + COPRODUCTOS DE CERVECERÍA 25 G + COPRODUCTOS DE MAÍZ 0 G + COPRODUCTOS DE PALMA 5 G + COPRODUCTOS DE TRIGO 8 G + Fibra cruda 12.0 % + Grasa cruda 2.0 % + HARINA DE GIRASOL 0 G + Harina de soya 18 G + L-LISINA 0.20 G + L-Treonina 0.15 G + MAIZ 3.38 G + MELAZA 5 G + Minerales 0.10 G + Prebiótico (Saccharomyces cerevisiae) 0.02 G + Proteina cruda 16 % + SABORIZANTE 0.15 G + Tiamina 0.10 G + Vitamina A 0.10 G + VITAMINA D3 0.10 G + VITAMINA E 0.10 G</t>
  </si>
  <si>
    <t>26/3/19 aumento de cenizas</t>
  </si>
  <si>
    <t>Aceite de Palma 0 G + ADSORVENTE 0.10 G + ALFARINA 7 G + ANTIMICOTICO 0.10 G + Antioxidante 0.10 G + Avena 0 G + CARBONATO DE CALCIO 4 G + CEBADA 5 G + CENIZA 9.0 % + CLORURO DE SODIO 0.80 G + COPRODUCTOS DE ARROZ 0 G + COPRODUCTOS DE CERVECERÍA 20 G + COPRODUCTOS DE MAÍZ 0 G + COPRODUCTOS DE PALMA 5 G + COPRODUCTOS DE TRIGO 30 G + Fibra cruda 12.0 % + FOSFATO DE CALCIO 0 G + Grasa cruda 3.00 % + HARINA DE GIRASOL 0 G + Harina de soya 8 G + Humedad 13.0 % + Lisina 0 G + MAIZ 15.43 G + MELAZA 4 G + Prebiótico (Saccharomyces cerevisiae) 0.20 G + Proteina cruda 14.0 % + SABORIZANTE 0.15 G + VITAMINAS Y MINERALES 0.10 G</t>
  </si>
  <si>
    <t>26/03/2019 AUMENTO CENIZAS</t>
  </si>
  <si>
    <t>ADSORVENTE 0.10 G + ALFARINA 10 G + ANTIMICOTICO 0.10 G + Antioxidante 0.02 G + Avena 0 G + CARBONATO DE CALCIO 1.61 G + CEBADA 5 G + CENIZA 9.0 % + CLORURO DE SODIO 0.50 G + COPRODUCTOS DE CERVECERÍA 25 G + COPRODUCTOS DE PALMA 5 G + COPRODUCTOS DE TRIGO 30 G + Fibra 12.0 % + Grasa 2.0 % + HARINA DE GIRASOL 0 G + Harina de soya 1 G + Humedad 13.0 % + MAIZ 16.13 G + MELAZA 5 G + Prebiótico (Saccharomyces cerevisiae) 0.20 G + Proteína 14.0 % + SABORIZANTE 0.15 G + VITAMINAS Y MINERALES 0.10 G</t>
  </si>
  <si>
    <t>AUMENTO DE CENIZAS 26/03/2019</t>
  </si>
  <si>
    <t>16A4-10711-AGROCALIDAD</t>
  </si>
  <si>
    <t>1391752377001</t>
  </si>
  <si>
    <t>MARINE PROTEIN MARPROT S.A.</t>
  </si>
  <si>
    <t>Titular: MARINE PROTEIN MARPROT S.A.</t>
  </si>
  <si>
    <t>DESTETE PIGLET HN (ELIMINAR)</t>
  </si>
  <si>
    <t>PREDESTETE PIGLET HN (ELIMINAR)</t>
  </si>
  <si>
    <t>CROMO MIN 1.00 % + Humedad Max 5 %</t>
  </si>
  <si>
    <t>Suplemento mineral Aplicado a Caninos, Suplemento mineral Aplicado a Bovinos, Suplemento mineral Aplicado a Equinos, Suplemento mineral Aplicado a Porcinos</t>
  </si>
  <si>
    <t>PROCECERDOS CERDO INICIADOR 43-70</t>
  </si>
  <si>
    <t>16A4-11818-AGROCALIDAD</t>
  </si>
  <si>
    <t>Aceite Vegetal 2-4 % + AMINOÁCIDOS 0.01-2 % + Anticoccidial 0-0.03 % + ANTIFÚNGICO 0.1-0.5 % + Atrapante de Toxinas 0.1-0.5 % + CENIZA 10 % + CEREALES 18-25 % + Fibra 11 % + Grasa 5 % + Humedad 13 % + MELAZA 4-6 % + Minerales 1.5-3 % + PREMEZCLA DE VITAMINAS Y MINERALES 0.1-1 % + Proteína 18 % + SAL 0.12-5 % + Subproductos de orígen animal 0-3 % + SUBPRODUCTOS DE ORIGEN VEGETAL 45-60 % + SUBPRODUCTOS DE SOYA 8-15 %</t>
  </si>
  <si>
    <t>Aceite Vegetal 0-3 % + AMINOÁCIDOS 0-0.4 % + ANTIFÚNGICO 0.1-0.5 % + Atrapante de Toxinas 0.1-0.5 % + CENIZA 10 % + CEREALES 18-32 % + Fibra 11 % + Grasa 2.5 % + Humedad Max 13 % + MELAZA 5-9 % + Minerales 1.5-3.5 % + PREMEZCLA DE VITAMINAS Y MINERALES 0.1-1 % + Proteína 16 % + SAL 0.10-0.5 % + Subproductos de orígen animal 0-2 % + SUBPRODUCTOS DE ORIGEN VEGETAL 40-65 % + SUBPRODUCTOS DE SOYA 8-18 %</t>
  </si>
  <si>
    <t>Aceite Vegetal 1-2 % + ANTIFÚNGICO 0.1-0.5 % + ATRAPANTE DE MICOTOXINAS 0.1-0.5 % + CENIZA MAX 10 % + CEREALES 27-37 % + FIBRA (MAX) 11 % + GRASA (MIN) 3.5 % + Humedad Max 13 % + MELAZA 6-9 % + Minerales 1.5-4 % + PREMEZCLA VITAMINICA MINERAL 0.1-1 % + Proteína 17 % + SAL 0.1-0.4 % + SUBPRODUCTOS DE ORIGEN VEGETAL 40-55 % + SUBPRODUCTOS DE SOYA 8-15 %</t>
  </si>
  <si>
    <t>AMPLIACIÓN DE INDICACIONES DE USO / CAMBIO DE DENOMINACIÓN DE EXCIPIENTES, AMPLIACIÓN DE VIDA ÚTIL Y CAMBIO DE DOSIS)</t>
  </si>
  <si>
    <t>ACEITE VEGETAL 0-3 % + AMINOÁCIDOS 0.1-1.5 % + ANTIFÚNGICO 0.1-0.5 % + Atrapante de Toxinas 0.1-0.5 % + CENIZA MAX 9 % + CEREALES 25-45 % + FIBRA CRUDA (MAX) 9 % + GRASA CRUDA (MIN) 4 % + Humedad Max 13 % + MELAZA 6-9 % + Minerales 1.5-3 % + PREMEZCLA DE VITAMINAS Y MINERALES 0.1-1 % + Proteína 20 % + Saborizante 0-0.5 % + SAL 0.10-0.6 % + Subproductos de orígen animal 0-2 % + SUBPRODUCTOS DE ORIGEN VEGETAL 20-45 % + SUBPRODUCTOS DE SOYA 15-25 %</t>
  </si>
  <si>
    <t>aceite vegetal/grasa vegetal 1-4 % + Aminoácidos 0.01-0.03 % + Anticoccidial 0 o 0.03 % + ANTIFÚNGICO S 0.1-0.5 % + Atrapante de Toxinas 0.1-0.5 % + CENIZA MAX 10 % + CEREALES 20-35 % + FIBRA (MAX) 11 % + GRASA (MIN) 4 % + Humedad Max 13 % + MELAZA 4-8 % + Minerales 1.5-3.5 % + PREMEZCLA VITAMINICA MINERAL 0.1-1.0 % + PROTEÍNA (MIN) 17 % + SAL 0.12-0.5 % + Subproductos de orígen animal 0-3 % + SUBPRODUCTOS DE ORIGEN VEGETAL 50-60 % + SUBPRODUCTOS DE SOYA 8-12 %</t>
  </si>
  <si>
    <t>aceite vegetal/grasa vegetal 0-2 % + ANTIFÚNGICO 0.1-0.5 % + Atrapante de Toxinas 0.1-0.5 % + CENIZA 10 % + CEREALES 12-20 % + Fibra 11 % + Grasa 3.5 % + Humedad 13 % + MELAZA 1.5-8 % + Minerales 0.75-4 % + PREMEZCLA DE VITAMINAS Y MINERALES 0.1-1 % + Proteína 17 % + SAL 0.1-0.5 % + Subproductos de orígen animal 0-3 % + SUBPRODUCTOS DE ORIGEN VEGETAL 60-80 % + SUBPRODUCTOS DE SOYA 8-15 %</t>
  </si>
  <si>
    <t>Aceite Vegetal 0.5-2.0 % + AMINOÁCIDOS 0.1-1.7 % + ANTIFÚNGICO S 0.1-0.5 % + Atrapante de Toxinas 0.1-0.5 % + CENIZA MAX 10 % + CEREALES 10-20 % + FIBRA (MAX) 12 % + GRASA (MIN) 3 % + Humedad Max 13.0 % + MELAZA 1.0-6.5 % + Minerales 2.5-4 % + PREMEZCLA VITAMINICA MINERAL 0.15-0.30 % + PROTEÍNA (MIN) 16.0 % + SAL 3.0-5.0 % + Subproductos de orígen animal 0-3 % + SUBPRODUCTOS DE ORIGEN VEGETAL 60-75 % + SUBPRODUCTOS DE SOYA 4.0-10 %</t>
  </si>
  <si>
    <t>AMINOÁCIDOS 0.08-0.5 % + ANTIBACTERIANOS 0.05-0.1 % + Anticoccidial es 0.1-0.3 % + ANTIFÚNGICO 0.1-0.5 % + Atrapante de Toxinas 0.1-0.5 % + CENIZA 8 % + CEREALES 60-70 % + cloruro de colina 0.1-0.2 % + Enzimas 0.05-0.2 % + Fibra 5 % + Grasa 5 % + GRASA VEGETAL /ANIMAL 4-5 % + Humedad 13 % + Minerales 2-3.5 % + PIGMENTO S 0.09-0.2 % + PREMEZCLA VITAMINICA MINERAL 1-1.3 % + Proteína 18 % + SAL 0.2-0.4 % + Subproductos de orígen animal 0.5-2 % + SUBPRODUCTOS DE ORIGEN VEGETAL 20-30 %</t>
  </si>
  <si>
    <t>SACO LAMINADO BLANCO DE POLIPROPILENO DE 40 KG</t>
  </si>
  <si>
    <t>Aceite Vegetal /grasa vegetal 3-5 % + ACIDIFICANTE 1.000 G + AMINOÁCIDOS 0.5-0.6 % + ANTIBIOTICOS 0-0.1 % + ANTIFÚNGICO 0.1-0.5 % + Atrapante de Toxinas 0.1- 0.5 % + BACITRACINA DE ZINC 350 G + CALIZA 0.5-2 % + CENIZA MAX 8 % + CEREALES 60-70 % + cloruro de colina 0.07-0.1 % + Enzimas 0.05-0.2 % + FIBRA CRUDA (MAX) 7 % + Fosfato 0.5-1 % + GRASA CRUDA (MIN) 5 % + Humedad Max 13 % + NÚCLEO CERDO . S/U + P CERDOS 2000 MINERALES BIOMIX 500 G + P CERDOS 2000 VITAMINAS BIOMIX 500 G + PREMEZCLA VITAMINICA MINERAL 1-1,5 % + PROTEÍNA (MIN) 15 % + SAL 0.3-0.5 % + SUBPRODUCTOS DE ORIGEN VEGETAL 3-15 % + SUBPRODUCTOS DE SOYA 15-25 %</t>
  </si>
  <si>
    <t>aceite vegetal/grasa vegetal 2-4 % + AMINOÁCIDOS 0.1-0.7 % + ANTIFÚNGICO 0.1-0.5 % + Atrapante de Toxinas 0.1-0.5 % + CALIZA 0.4-1.5 % + CENIZA 8 % + CEREALES 50-60 % + Clortetraciclina 0 o 0.04 % + cloruro de colina 0.07-0.1 % + Enzimas 0.05-0.2 % + Fibra 5 % + Florfenicol 0 o 0.002 % + FOSFATO 1-2 % + Grasa 5 % + Humedad 13 % + PREMEZCLA VITAMINICA MINERAL 1-1.5 % + Proteína 20 % + Saborizante 0.1 % + SAL 0.3-0.5 % + Subproductos de orígen animal 0 o 1 % + SUBPRODUCTOS DE ORIGEN VEGETAL 4-5 % + SUBPRODUCTOS DE SOYA 28-40 %</t>
  </si>
  <si>
    <t>PERIODO DE RETIRO 28 DIAS. 25-04-2019</t>
  </si>
  <si>
    <t>Aceite Vegetal /GRASA VEGETAL 2-4 % + Aminoácidos 0.1-0.5 % + ANTIFÚNGICO 0.1-0.5 % + ATRAPANTE DE MICOTOXINAS 0.1-0.5 % + CALIZA 0.6-1.5 % + CENIZA MAX 8 % + CEREALES 60-70 % + cloruro de colina 0.07-0.1 % + Enzimas 0.05-0.2 % + FIBRA CRUDA (MAX) 8 % + FOSFATO 1-2 % + GRASA CRUDA (MIN) 4 % + Humedad Max 13 % + MELAZA 3-6 % + PREMEZCLA DE VITAMINAS Y MINERALES 1-1.5 % + PROTEÍNA (MIN) 13 % + SAL 0.3-0.5 % + SUBPRODUCTOS DE ORIGEN VEGETAL 18-25 % + SUBPRODUCTOS DE SOYA 10-20 %</t>
  </si>
  <si>
    <t>25-03-2019(CAMBIO DE TIPO DE ENVASE, CAMBIO DE EXCIPIENTES/ADYUVANTES DE LA FORMULA, CAMBIO DE PERIODO DE VIDA ÚTIL</t>
  </si>
  <si>
    <t>NUTRAVAN POLLO INICIAL</t>
  </si>
  <si>
    <t>16A4-12407-AGROCALIDAD</t>
  </si>
  <si>
    <t>AMINOÁCIDOS 0.1-0.5 % + ANTIBACTERIANOS 0.05-0.1 % + ANTICOCCIDIAL ES 0.01-0.3 % + ANTIFÚNGICO S 0.1-0.5 % + Atrapante de Toxinas 0.1-0.5 % + CENIZA MAX 8 % + CEREALES 50-60 % + cloruro de colina 0.1-0.2 % + Enzimas 0.05-0.2 % + FIBRA (MAX) 5 % + GRASA (MIN) 4 % + GRASA VEGETAL /ANIMAL 30-38 % + Humedad Max 13 % + Minerales 2-3.5 % + PREMEZCLA VITAMINICA MINERAL 1-1.3 % + Proteína 21 % + SAL 0.3-0.4 % + Subproductos de orígen animal 0.5-4 % + SUBPRODUCTOS DE ORIGEN VEGETAL 30-38 %</t>
  </si>
  <si>
    <t>ALIMENTO PARA POLLOS DESDE EL PRIMER DIA HASTA EL DIA 21 DE EDAD Aplicado a Aves</t>
  </si>
  <si>
    <t>16A4-12408-AGROCALIDAD</t>
  </si>
  <si>
    <t>Aceite Vegetal 3-5 % + AMINOÁCIDOS 0.1-0.8 % + ANTIBIOTICOS 0-0.1 % + ANTIFÚNGICO 0.1-0.5 % + Atrapante de Toxinas 0.1-0.5 % + CALIZA 0.5-2 % + CENIZA MAX 8 % + CEREALES 55-65 % + Clortetraciclina 400 g/ton 0.04 % + cloruro de colina 0.07-0.1 % + Enzimas 0.05-0.2 % + FIBRA (MAX) 6 % + FOSFATO 0.5-1 % + Grasa bruta MIN 4 % + Humedad Max 13 % + PREMEZCLA VITAMINICA MINERAL 1-1.5 % + Proteína 18 % + SAL 0.3-0.5 % + SUBPRODUCTOS DE ORIGEN VEGETAL 2-10 % + SUBPRODUCTOS DE SOYA 20-30 % + Tilosina 40-100 g/ton 0.004 - 0.01 %</t>
  </si>
  <si>
    <t>AMINOÁCIDOS 0.2-0.5 % + ANTIBACTERIANOS 0.05-0.1 % + Anticoccidial es 0.1-0.3 % + ANTIFÚNGICO s 0.1-0.5 % + Atrapante de Toxinas 0.1-0.5 % + CENIZA MAX 8 % + CEREALES 50-65 % + cloruro de colina 0.1-0.2 % + Enzimas 0.05-0.2 % + FIBRA CRUDA (MAX) 5 % + GRASA CRUDA (MIN) 5 % + GRASA VEGETAL /animal 3.5-5 % + Humedad Max 13 % + Minerales 2-3.5 % + PIGMENTO s 0.1-0.2 % + PREMEZCLA VITAMINICA MINERAL 1-1.3 % + PROTEÍNA (MIN) 19 % + SAL 0.3-0.4 % + Subproductos de orígen animal 0.5-2 % + SUBPRODUCTOS DE ORIGEN VEGETAL 25-40 %</t>
  </si>
  <si>
    <t>ACEITE VEGETAL 0.75 % + ADITIVOS FUNCIONALES 8.00 % + AMINOÁCIDOS (METIONINA) 3.00 % + ANTIOXIDANTE 1.00 % + ATRAPANTE DE MICOTOXINAS 50.0 % + Azufre 15,00 G + BHA 150 PPM + BHT 150 PPM + CALCIO 223,00 G + CARBONATO DE CALCIO Y/O FUENTES DE CALCIO 0.45 % + CENIZA MAX 10 % + CLORURO DE SODIO Y/O FUENTES DE SODIO 39.00 % + Cobalto 60,00 PPM + Cobre 500,00 PPM + ETOXIQUINA 150 PPM + Fibra cruda MAX. 12 % + FOSFATO CÁLCICO 0.30 % + FOSFORO 150,00 G + Grasa cruda MIN. 4 % + HARINAS DE AFRECHO 56.00 % + Hierro 1.000,00 PPM + Humedad Max 13 % + LEVADURA DE CERVEZA Y/O SUCEDÁNEOS 2.00 % + LIGANTE (POLIMETILOLCARBAMIDA) 13.00 % + Magnesio 12,00 G + MANGANESO 1.500,00 PPM + MELAZA Y/O FUENTES DE AZÚCAR 6.00 % + NÚCLEO TERNERA INICIAL 19% 3.00 % + PROBIOTICOS 50.00 % + Proteina cruda MIN. 19 % + SABORIZANTE (COMPONENTE HERBAL CANELA) 4.00 % + SAL VITAMINADA 28.00 % + Selenio 10,00 PPM + SUBPRODUCTOS DE MAIZ 15.75 % + SUBPRODUCTOS DE SOYA 15.75 % + TAURINA (MIN) 150 PPM + VITAMINA A 324.000,00 UI U + VITAMINA D3 54.000,00 UI U + VITAMINA E 105,00 UI U + Yodo 67,50 PPM + ZINC 2.000,00 PPM</t>
  </si>
  <si>
    <t>AMINOÁCIDOS 0,1-0,5 % + ANTIFÚNGICO 0,1-0,5 % + Atrapante de Toxinas 0,1-0,5 % + CALIZA 0.5-2 % + CENIZA MAX 8 % + CEREALES 50-60 % + cloruro de colina 0,07-0,1 % + Enzimas 0,05-0,2 % + FIBRA CRUDA (MAX) 8 % + FOSFATO 0,5-1,5 % + GRASA CRUDA (MIN) 5 % + Humedad Max 13 % + MELAZA 3-5 % + PREMEZCLA VITAMINICA MINERAL 1-1.5 % + PROTEÍNA BRUTA (MIN) 17 % + SAL 0,3-0,5 % + SUBPRODUCTOS DE ORIGEN VEGETAL 7-20 % + SUBPRODUCTOS DE SOYA 20-30 %</t>
  </si>
  <si>
    <t>21-03-2019(CAMBIO DE TIPO DE ENVASE, CAMBIO DE EXCIPIENTES/ADYUVANTES DE LA FORMULA, CAMBIO DE PERIODO DE VIDA ÚTIL</t>
  </si>
  <si>
    <t>16A4-12641-AGROCALIDAD</t>
  </si>
  <si>
    <t>ACEITE VEGETAL 1.00 % + ADITIVOS FUNCIONALES 8.00 % + AMINOÁCIDOS (METIONINA) 2.00 % + ANTIFÚNGICO (ÁCIDO PROPIÓNICO Y SUS SALES) 4.00 % + ANTIOXIDANTE 1.00 % + ATRAPANTE DE MICOTOXINAS 50.0 % + Azufre 15,0 G + BHA 150 PPM + BHT 150 PPM + CALCIO 223,00 G + CARBONATO DE CALCIO Y/O FUENTES DE CALCIO 1.50 % + CENIZA MAX 10 % + CLORURO DE SODIO Y/O FUENTES DE SODIO 41.00 % + Cobalto 60,00 PPM + Cobre 500, PPM + ETOXIQUINA 150 PPM + FIBRA CRUDA (MAX) 12 % + FOSFATO DE DICÁLCICO 0.30 % + FOSFORO 150,00 G + GRASA CRUDA (MIN) 3 % + HARINAS DE AFRECHO 64.43 % + Hierro 1.000,00 PPM + Humedad Max 13 % + LEVADURA DE CERVEZA Y/O SUCEDÁNEOS 1.00 % + LIGANTE (POLIMETILOLCARBAMIDA) 14.00 % + Magnesio 12,0 G + MANGANESO 1.500,00 PPM + MELAZA Y/O FUENTES DE AZÚCAR 6.00 % + NÚCLEO TERNERA CRECIMIENTO 16% 2.42 % + PROBIOTICOS 50.0 % + PROTEÍNA CRUDA (MIN) 16 % + SABORIZANTE (COMPONENTE HERBAL CANELA) 4.00 % + SAL VITAMINADA 26.00 % + Selenio 10,00 PPM + subproducto de maíz 15.00 % + SUBPRODUCTOS DE SOYA 5.35 % + TBHQ 150 PPM + VITAMINA A 324.000,00 UI U + VITAMINA D3 54.000,00 UI U + VITAMINA E 105,00 UI U + Yodo 67,50 PPM + ZINC 2.000,00 PPM</t>
  </si>
  <si>
    <t>16A4-12699-AGROCALIDAD</t>
  </si>
  <si>
    <t>ACEITE DE PESCADO REFINADO 1 % + Aceite de Pollo 1 % + Butirato de Sodio 0,05 % + Grasa 9.00 % + HARINA DE CARNE Y HUESO PORCINA 2.64 % + Harina de Pescado 4.79 % + HARINA DE PLUMA 15 % + HARINA DE SANGRE PORCINA 20 % + Harina de subproductos de pollo 54.22 % + Lisina 3.60 % + Metionina 1.70 % + Proteína 65.00 % + SAL 0.70 % + Treonina 2.65 % + Triptofano 0.57 % + VEGPRO 0,09 %</t>
  </si>
  <si>
    <t>GRAN CUY ENGORDE PELLET</t>
  </si>
  <si>
    <t>FUNDAS DE POLIPROPILENO EN PRESENTACION DE 10 KG, FUNDAS DE POLIPROPILENO EN PRESENTACION DE 30 KG, FUNDAS DE POLIPROPILENO EN PRESENTACION DE 5 KG</t>
  </si>
  <si>
    <t>FUNDAS DE PILOPROPILENO CONTENIENDO 10 KG, FUNDAS DE PILOPROPILENO CONTENIENDO 40 KG, FUNDAS DE PILOPROPILENO CONTENIENDO 5 KG</t>
  </si>
  <si>
    <t>AVIPAZ CIA. LTDA/BARRIO SANTA FÉ, SECTOR CUATRO ESQUINAS. AMBATO-ECUADOR - Ecuador</t>
  </si>
  <si>
    <t>FUNDAS PVC Y FUNDAS LAMINADAS PET/PEBD EN: 6 PK STICK 6" SABOR CARNE S/U, FUNDAS PVC Y FUNDAS LAMINADAS PET/PEBD EN: 2 PK ESPIRAL SABOR CARNE S/U, FUNDAS PVC Y FUNDAS LAMINADAS PET/PEBD EN: 2 PK GALLETAS SABOR CARNE S/U, FUNDAS PVC Y FUNDAS LAMINADAS PET/PEBD EN: 3 CRUNCH 5" SABOR CARNE S/U, FUNDAS PVC Y FUNDAS LAMINADAS PET/PEBD EN: 6 PK PALITOS P&amp;B TRIANGULAR AHUMADO S/U, FUNDAS PVC Y FUNDAS LAMINADAS PET/PEBD EN: 6 PK PALITOS CUADRADOS 6" EXTRUIDO SABOR A POLLO S/U, FUNDAS PVC Y FUNDAS LAMINADAS PET/PEBD EN: 6 PK STICK 5" SABOR CARNE S/U, FUNDAS PVC Y FUNDAS LAMINADAS PET/PEBD EN: PAQUETE DE CARAMELOS SABOR SURTIDO S/U, FUNDAS PVC Y FUNDAS LAMINADAS PET/PEBD EN:6 PALITOS CUADRADOS AHUMADOS U</t>
  </si>
  <si>
    <t>SPECTRUMECUADOR S.A ENTRE LAS CALLES ARENILLAS Y HÉROES DEL CENEPA ENTRADA A MACASTO, AMBATO/ECUADOR - Ecuador</t>
  </si>
  <si>
    <t>FUNDAS TRANSPARENTES DE PVC Y FUNDAS LAMINADAS PET EN: 4 PK HUESOS 5-6" SABOR CARNE U, UNDAS TRANSPARENTES DE PVC Y FUNDAS LAMINADAS PET EN: 4PK HUESO 4-5" SABOR NATURAL U, FUNDAS TRANSPARENTES DE PVC Y FUNDAS LAMINADAS PET EN: 5 PK HUESO 5-6" SURTIDO U, FUNDAS TRANSPARENTES DE PVC Y FUNDAS LAMINADAS PET EN:1 PK HUESO 21-22"SABOR A POLLO U, FUNDAS TRANSPARENTES DE PVC Y FUNDAS LAMINADAS PET EN:1 PK HUESO 7-8" SABOR NATURAL U, FUNDAS TRANSPARENTES DE PVC Y FUNDAS LAMINADAS PET EN: 8 PK REJOS 5" SABOR A POLLO U, FUNDAS TRANSPARENTES DE PVC Y FUNDAS LAMINADAS PET EN:7 PK MINI HUESO 2.5 NF SABOR NATURAL U, FUNDAS TRANSPARENTES DE PVC Y FUNDAS LAMINADAS PET EN: 1 PK HUESO 9-10" SABOR A POLLO U, FUNDAS TRANSPARENTES DE PVC Y FUNDAS LAMINADAS PET EN: 1 PK HUESO 7-8" SABOR A POLLO U, FUNDAS TRANSPARENTES DE PVC Y FUNDAS LAMINADAS PET EN:2 PK DONAS TRENZADAS LIGHT 3" SABOR NATURAL U, FUNDAS TRANSPARENTES DE PVC Y FUNDAS LAMINADAS PET EN: 2 PK DONAS TRENZADAS LIGHT 3" SABOR CARNE U, FUNDAS TRANSPARENTES DE PVC Y FUNDAS LAMINADAS PET EN: 8 PK REJOS 5" SABOR NATURAL U, FUNDAS TRANSPARENTES DE PVC Y FUNDAS LAMINADAS PET EN: 8 PK REJOS 5" SABOR CARNE U, FUNDAS TRANSPARENTES DE PVC Y FUNDAS LAMINADAS PET EN: 1 PK TRENZA 8" SABOR NATURAL U, FUNDAS TRANSPARENTES DE PVC Y FUNDAS LAMINADAS PET EN: 1 PK TRENZA 8" SABOR A POLLO U, FUNDAS TRANSPARENTES DE PVC Y FUNDAS LAMINADAS PET EN: 1 PK HUESO 7-8" P&amp;B SABOR CARNE U, FUNDAS TRANSPARENTES DE PVC Y FUNDAS LAMINADAS PET EN: 1 PK HUESO 9-10" P&amp;B SABOR CARNE U, FUNDAS TRANSPARENTES DE PVC Y FUNDAS LAMINADAS PET EN:7 MINI HUESOS 2.5"SABOR POLLO U, FUNDAS TRANSPARENTES DE PVC Y FUNDAS LAMINADAS PET EN:7 MINI HUESOS 2.5"SABOR CARNE U, FUNDAS TRANSPARENTES DE PVC Y FUNDAS LAMINADAS PET EN: 100 PACK MINI HUESOS DE 2.5" SABOR CARNE U, FUNDAS TRANSPARENTES DE PVC Y FUNDAS LAMINADAS PET EN: 100 PACK MINI HUESOS SABOR POLLO U, FUNDAS TRANSPARENTES DE PVC Y FUNDAS LAMINADAS PET EN: REJOS 5" 20 PACK U, FUNDAS TRANSPARENTES DE PVC Y FUNDAS LAMINADAS PET EN: DANA 6" P&amp;B 1 PACK U, FUNDAS TRANSPARENTES DE PVC Y FUNDAS LAMINADAS PET EN: REJOS 5" 6 PACK U, FUNDAS TRANSPARENTES DE PVC Y FUNDAS LAMINADAS PET EN: 1 HUESO 9-10" SABOR CARNE U, FUNDAS TRANSPARENTES DE PVC Y FUNDAS LAMINADAS PET EN: 4 HUESO 4-5" SABOR POLLO U, FUNDAS TRANSPARENTES DE PVC Y FUNDAS LAMINADAS PET EN: 1 HUESO 7-8" SABOR NATURAL U, FUNDAS TRANSPARENTES DE PVC Y FUNDAS LAMINADAS PET EN: 1 HUESO 9-10" SABOR NATURAL U, FUNDAS TRANSPARENTES DE PVC Y FUNDAS LAMINADAS PET EN: 1 HUESO 7-8" SABOR CANE U, FUNDAS TRANSPARENTES DE PVC Y FUNDAS LAMINADAS PET EN:7 MINI HUESOS 2.5" SABOR SURIDO U, FUNDAS TRANSPARENTES DE PVC Y FUNDAS LAMINADAS PET EN:7 MINI HUESOS 2.5" SABOR NAURAL U, FUNDAS TRANSPARENTES DE PVC Y FUNDAS LAMINADAS PET EN: 2 HUESO 4-5" SABOR CARNE U, FUNDAS TRANSPARENTES DE PVC Y FUNDAS LAMINADAS PET EN: 1 HUESO 21-22" SABOR NATURAL U</t>
  </si>
  <si>
    <t>SPECTRUMECUADOR S.A ENTRE LAS CALLES ARENILLAS Y HEROES DEL CENEPA ENTRADA A MACASTO, AMBATO/ECUADOR - Ecuador</t>
  </si>
  <si>
    <t>ACEITE VEGETAL 0.50 % + ADITIVOS FUNCIONALES 8.00 % + AMINOÁCIDOS (METIONINA) 1.00 % + ANTIFÚNGICO (ÁCIDO PROPIÓNICO Y SUS SALES) 2.00 % + ANTIOXIDANTE 1.00 % + ATRAPANTE DE MICOTOXINAS 50.0 % + Azufre 15,0 G + BHA 150 PPM + BHT 150 PPM + CALCIO 223,00 G + CARBONATO DE CALCIO Y/O FUENTES DE CALCIO 0.15 % + CENIZA MAX 10,0 % + CLORURO DE SODIO Y/O FUENTES DE SODIO 45.00 % + Cobalto 60,00 PPM + Cobre 500,00 PPM + ETOXIQUINA 150 PPM + Fibra cruda MAX 13,0 % + FOSFATO DE DICÁLCICO 0.15 % + FOSFORO 150,00 G + Grasa cruda MIN 4,0 % + HARINAS DE AFRECHO 58.27 % + Hierro 1.000,00 PPM + Humedad Max 13,0 % + LIGANTE (POLIMETILOLCARBAMIDA) 12.00 % + Magnesio 12,0 G + Manganeso 1.500,00 PPM + MELAZA Y/O FUENTES DE AZÚCAR 6.00 % + NÚCLEO GANADO LECHERO 19% 2.93 % + PROBIOTICOS 50.0 % + Proteina cruda MIN 19,0 % + SABORIZANTE (COMPONENTE HERBAL CANELA) 3.00 % + SAL VITAMINADA 28.00 % + Selenio 10,00 PPM + subproducto de maíz 16.00 % + SUBPRODUCTOS DE SOYA 16.00 % + TBHQ 150 PPM + VITAMINA A 324.000,00 UI S/U + VITAMINA D3 54.000,00 UI S/U + VITAMINA E 105,00 UI S/U + Yodo 67,50 PPM + ZINC 2.000,00 PPM</t>
  </si>
  <si>
    <t>FUNDAS DE POLIPROPILENO LIVIANO LAMINADO DE 10 KG, FUNDAS DE POLIPROPILENO LIVIANO LAMINADO DE 30 KG, FUNDAS DE POLIPROPILENO LIVIANO LAMINADO DE 5 KG</t>
  </si>
  <si>
    <t>Alimento completo para Aplicado a Bovinos</t>
  </si>
  <si>
    <t>Alimento completo para Aplicado a Equinos</t>
  </si>
  <si>
    <t>SACOS DE POLIPROPILENO EN PRESENTACIONES DE 40 KG, SACOS DE POLIPROPILENO EN PRESENTACIONES DE 10 KG, SACOS DE POLIPROPILENO EN PRESENTACIONES DE 5 KG</t>
  </si>
  <si>
    <t>OREJONES</t>
  </si>
  <si>
    <t>16A4-12955-AGROCALIDAD</t>
  </si>
  <si>
    <t>FUNDAS DE PELICULA PET CONTENIENDO 1 U</t>
  </si>
  <si>
    <t>CARBOHIDRATOS TOTALES 3,2 % + ENERGIA TOTAL 374,4 CAL/100 G + Grasa 8,9 % + Proteína 70,3 %</t>
  </si>
  <si>
    <t>INDUSTRIA AGROPECUARIA ECUATORIANA S.A AGROPESA - Ecuador</t>
  </si>
  <si>
    <t>FUNDAS DE POLIPROPILENO EN PRESENTACION DE 40 KG, FUNDAS DE POLIPROPILENO EN PRESENTACION DE 10 KG, FUNDAS DE POLIPROPILENO EN PRESENTACION DE 5 KG</t>
  </si>
  <si>
    <t>WINAVACAS ENERGÍA</t>
  </si>
  <si>
    <t>CENIZA MAX 9 % + FIBRA (MAX) 8 % + GRASA (MIN) 4 % + Humedad Max 13 % + PROTEÍNA (MIN) 12 %</t>
  </si>
  <si>
    <t>CHEVAL SEMILLY CIA. LTDA. - Ecuador</t>
  </si>
  <si>
    <t>FUNDAS DE POLIPROPILENO EN PRESENTACION DE 40 KG, FUNDAS DE POLIPROPILENO LIVIANO LAMINADO DE 10 KG, FUNDAS DE POLIPROPILENO LIVIANO LAMINADO DE 5 KG</t>
  </si>
  <si>
    <t>Aceite Vegetal 1-2 % + ACIDO FOLICO 200 MG + Ácido pantoténico 6.000 MG + AMINOÁCIDOS 1-2 % + ANTIFÚNGICO 0.1-0.5 % + Atrapante de Toxinas 0.1-0.5 % + Biotina 40 MG + CENIZA 9 % + CEREALES 20-40 % + Cobalto 400 MG + Cobre 2400 MG + Fibra 9 % + Grasa 4.5 % + HIERRO ORGÁNICO 22.000 MG + Humedad Max 13 % + Lasalosid 15% 80 G + Magnesio 60.000 MG + Manganeso 24.000 MG + MELAZA 6-9 % + Minerales 2-5 % + Niacina 16.000 MG + Piridoxina 1.600 MG + PREMEZCLA DE VITAMINAS Y MINERALES 0.1-1 % + Proteína 23 % + Riboflavina 3.600 MG + Saborizante 0-0.5 % + SAL 0.1-0.6 % + Selenio 400 MG + SUBPRODUCTOS DE ORIGEN VEGETAL 18-25 % + SUBPRODUCTOS DE SOYA 25-35 % + Tiamina 4.000 MG + Vehículo c.s.p. 2.500 G + Vitamina A 14000.000 UI U + Vitamina B12 8 MG + VITAMINA D3 1200.000 U + VITAMINA E 28.000 MG + Vitamina K 2.000 MG + Yodo 800 MG + ZINC 40.000 MG</t>
  </si>
  <si>
    <t>16A4-13592-AGROCALIDAD</t>
  </si>
  <si>
    <t>JUAN CARLOS ROCHA LAHUASI</t>
  </si>
  <si>
    <t>CENIZA MAX 5,66 % + Fibra 15.42 % + GRASA (MAX) 3,05 % + Humedad 12.23 % + PROTEÍNA BRUTA (MIN) 11,64 %</t>
  </si>
  <si>
    <t>Aceite de soya 2.900 % + AISLADO PROTÉICO DE SOYA 1.900 % + ANTIMICOTICO 0.100 % + Antioxidante 0.0125 % + ARROCILLO 16.600 % + ATRAPANTE DE MICOTOXINAS 0.300 % + BICARBONATO DE SODIO 0.200 % + BLEND DE ACIDOS ORGANICOS/ACIDIFICANTE 0.300 % + BLEND ENZIMATICO 0.00501 % + CENIZA MAX 8.00 % + Cloruro de colina 60% 0.100 % + Concentrado proteico de soya 1.000 % + EMULSIFICANTE 0.090 % + FIBRA CRUDA (MAX) 4.00 % + Fosfato 0.300 % + Grasa 5.00 % + Harina de Pescado PREMIUN 10.000 % + HIDROLIZADO DE MUCOSA INTESTINAL PORCINA 3.000 % + Humedad Max 13.00 % + Lactosa 80% 6.000 % + Lisina 0.400 % + MAIZ EXTRUIDO 34.815 % + METIONINA DL 0.200 % + OXIDO DE ZINC 0.300 % + PLASMA ANIMAL 2.000 % + Prebiótico 0.100 % + PRE-MIX MINERALES 0.100 % + PREMIX DE VITAMINAS 0.200 % + Probióticos 0.100 % + PROTEÍNA BRUTA (MIN) 19.00 % + Saborizante 0.100000 % + SUERO DULCE DE LECHE 12.700 % + TORTA DE SOYA 47% 6.000 % + TOTAL 1000.0000000 % + TREONINA L 0.100 % + TRIPTOFANO L 0.058200 % + Valina 0.0182900 %</t>
  </si>
  <si>
    <t>GRAN LECHÓN FASE 1</t>
  </si>
  <si>
    <t>16A4-14605-AGROCALIDAD</t>
  </si>
  <si>
    <t>FUNDAS DE POLIPROPILENO LIVIANO LAMINADO DE 40 KG, FUNDAS DE POLIPROPILENO LIVIANO LAMINADO DE 10 KG</t>
  </si>
  <si>
    <t>CENIZA MAX 7,0 % + FIBRA BRUTA MAX 3,50 % + GRASA CRUDA (MIN) 5.0 % + Humedad 13,0 % + Proteina cruda 20.0 %</t>
  </si>
  <si>
    <t>AVIPAZ CIA. LTDA/BARRIO SANTA FÉ, SECTOR CUATRO ESQUINAS. AMBATO – ECUADOR - Ecuador</t>
  </si>
  <si>
    <t>GRAN LECHÓN FASE 3</t>
  </si>
  <si>
    <t>16A4-14606-AGROCALIDAD</t>
  </si>
  <si>
    <t>CENIZA MAX 5,0 % + FIBRA (MAX) 4,0 % + GRASA CRUDA (MIN) 5,0 % + Humedad Max 12,0 % + PROTEÍNA CRUDA (MIN) 18,0 %</t>
  </si>
  <si>
    <t>GRAN LECHÓN FASE 2</t>
  </si>
  <si>
    <t>16A4-14607-AGROCALIDAD</t>
  </si>
  <si>
    <t>CENIZA MAX 6,0 % + FIBRA BRUTA MAX 4,0 % + GRASA CRUDA (MIN) 5,00 % + Humedad Max 13,0 % + PROTEÍNA CRUDA (MIN) 19,0 %</t>
  </si>
  <si>
    <t>+10% DE SUPLEMENTO 10 ML</t>
  </si>
  <si>
    <t>FIGAPETS SALSA PARA MASCOTAS</t>
  </si>
  <si>
    <t>16A4-14981-AGROCALIDAD</t>
  </si>
  <si>
    <t>1391905408001</t>
  </si>
  <si>
    <t>ANIMALPHARMA S.A.</t>
  </si>
  <si>
    <t>FRASCO EN POLIETILENO TEREFTALATO (PET) COLOR ÁMBAR CON CUELLO PARA TAPA ROSCA BOCA 28MM EN PRESENTACIONES DE 200 ML</t>
  </si>
  <si>
    <t>Ácido Cítrico 0.100 G + AGUA PURIFICADA C.S.P 100.000 ML + BENZOATO DE SODIO 0.100 G + CLORURO DE POTASIO 0.100 G + CLORURO DE SODIO 0.065 G + COLOR CARAMELO 0.250 G + COMPLEJO VITAMINICO Y MINERAL CONCENTRADO (RAMIKAL) 0.100 G + DIMETILPOLISILOXANO 0.200 G + EXTRACTO DE CALÉNDULA 0.300 G + EXTRACTO DE MANZANILLA 0.300 G + GOMA XANTANO 0.650 G + SABOR A CARNE 1.00 G + SORBATO DE POTASIO 0.400 G</t>
  </si>
  <si>
    <t>LABORATORIOS DECNO S.A.S. PARA FIGA S.A. CRA. 27A NO. 75 A - 10 BOGOTÁ D.C.- COLOMBIA. - Colombia</t>
  </si>
  <si>
    <t>CUYES Y/O CONEJOS C2</t>
  </si>
  <si>
    <t>16A4-18294-AGROCALIDAD</t>
  </si>
  <si>
    <t>Aceite de Palma 3.20 % + ACIDO FOLICO 500 MG + ACIDO NICOTÍNICO 22.09 MG + ACIDO PANTOTENICO 10.00 MG + A/D3 1000/200 9.73 UI S/U + ALFALFA 19% 2.60 % + Antioxidante 2000 MG + ARROZ PARTIDO 10.00 % + B12 UV (1%) 0.93 MG + B1 MONONITRATO 2.02 MG + B2 80 5.60 MG + B6 2.50 MG + BIOTÍN 2% 1.25 MG + Biotina 50 MG + CALCIO 38% 2.00 % + Calcio Min 0.8 % + CALPAN 6.04 MG + Cobalto 150 MG + Cobre 5000 MG + COMPLEJO VITAMÍNICO 0.06 % + D3 500 0.07 UI S/U + E50 19.92 UI S/U + ENERGIA D. min 2800 Kcal/ KG + ETOXIQUIN 125 g/ T + EXCIPIENTE c.s.p 1.5 KG + FIBRA CRUDA (MAX) 10 % + FOSFATO 0.28 % + Fósforo Min 0.4 % + Hierro 25000 MG + Humedad Max 13 % + K3 MSB 50% 5.92 MG + LISINA SULFATO 0.11 % + MAÍZ AMARILLO 15.75 % + Manganeso 80.000 MG + METIONINA 99% 0.15 % + ÓXIDO DE MANGANESO 60-62% 99.34 MG + Proteína min 13 % + PULIDO ARROZ 20.00 % + SAL 0.36 % + Salvado de Trigo 40 % + Selenio 200 MG + SELENIO DE SODIO 45% 0.45 MG + SOYA 48% 5.50 % + SULFATO DE COBALTO 20-21% 0.93 MG + Sulfato de Cobre 5.95 MG + Sulfato Ferroso 99.83 MG + Vitamina A 10.000.000 UI S/U + Vitamina B1 2000 MG + Vitamina B12 25 MG + Vitamina B2 4000 MG + Vitamina B6 3000 MG + vitamina D3 2.500.000 UI S/U + VITAMINA E 15.00 UI S/U + VITAMINA K3 3000 MG + YODATO DE CALCIO 63% 2.36 MG + Yodo 750 MG + ZINC 60.000 MG</t>
  </si>
  <si>
    <t>ALIMENTO COMPLETO Aplicado a Cuyes, ALIMENTO COMPLETO Aplicado a Lagomorfos</t>
  </si>
  <si>
    <t>CUYES Y/O CONEJOS C3</t>
  </si>
  <si>
    <t>16A4-18297-AGROCALIDAD</t>
  </si>
  <si>
    <t>Aceite de Palma 3.20 % + ACIDO FOLICO 500 MG + ACIDO NICOTÍNICO 22.09 MG + ACIDO PANTOTENICO 10.00 MG + A/D3 1000/200 9.73 UI S/U + ALFALFA 19% 2.60 % + Antioxidante 2000 MG + ARROZ PARTIDO 10 % + B12 UV (1%) 0-93 MG + B2 80 5.60 MG + B6 2.50 MG + BIOTÍN 2% 1.25 MG + Biotina 50 MG + CALCIO min 0.08 % + CALCIO 38% 2 % + CALPAN 6.04 MG + Cobalto 150 MG + Cobre 5000 MG + COMPLEJO VITAMÍNICO 0.06 % + D3 500 0.07 UI S/U + E50 19.92 UI S/U + ENERGIA d. min 2800 Kcal/ G + ETOXIQUIN 125 g/ T + EXCIPIENTES c.s.p 1.5 KG + FIBRA CRUDA (MAX) 10 % + FOSFORO min 0.04 % + Hierro 25.0000 MG + Humedad max 13 G + K3 MSB 50% 5.92 MG + LISINA SULFATO 0.11 % + MAÍZ AMARILLO 20.15 % + Manganeso 80.000 MG + METIONINA 99% 0.15 % + ÓXIDO DE MANGANESO 60-62% 99.34 MG + Proteína min 13 % + PULIDO ARROZ 1 % + SAL 0.36 % + Salvado de trigo 45 % + Selenio 200 MG + SELENIO DE SODIO 45% 0.45 MG + SOYA 48% 5.50 % + SULFATO DE COBALTO 20-21% 0.93 MG + Sulfato de Cobre 5.95 MG + Sulfato Ferroso 99.83 MG + Vitamina A 10.000.000 UI S/U + Vitamina B1 2000 MG + Vitamina B12 25 MG + Vitamina B2 4000 MG + Vitamina B6 3000 MG + vitamina D3 2.500.000 UI S/U + VITAMINA E 15.00 UI S/U + VITAMINA K3 3000 MG + YODATO DE CALCIO 63% 2.36 MG + Yodo 750 MG + ZINC 60.000 MG</t>
  </si>
  <si>
    <t>PRODUCTOS BALANCEADOS AVIFORTE CIA.LTDA. - Ecuador</t>
  </si>
  <si>
    <t>CUYES Y/O CONEJOS C1</t>
  </si>
  <si>
    <t>16A4-18298-AGROCALIDAD</t>
  </si>
  <si>
    <t>ACEITE DE PALMA 2.40 % + ACIDO FOLICO 500 MG + ACIDO NICOTÍNICO 22.09 MG + ACIDO PANTOTENICO 10.00 MG + A/D3 1000/200 9.73 UI S/U + ALFALFA 19% 1.800 % + Antioxidante 2000 MG + ARROZ PARTIDO 10 % + B12 UV (1%) 0.93 MG + B1 MONONITRATO 2.02 MG + B2 80 5.60 MG + B6 2.50 MG + BIOTÍN 2% 1.25 MG + Biotina 50 MG + CALCIO 38% 2.300 % + Calcio Min 0.8 % + CALPAN 6.04 MG + Cobalto 150 MG + Cobre 5000 MG + COMPLEJO VITAMÍNICO 0.200 % + D3 500 0.07 UI S/U + E50 19.92 UI S/U + ENERGIA D. MIN 2750 Kcal/ KG + ETOXIQUIN 125 g/ T + EXCIPIENTES c.s.p 1.5 KG + FIBRA CRUDA (MAX) 10 % + FOSFATO 0.230 % + FOSFORO MIN 0.4 % + Hierro 25000 MG + Humedad MAX 13 % + K3 MSB 50% 5.92 MG + LISINA SULFATO 0.240 % + MAÍZ AMARILLO 11.425 % + Manganeso 750 MG + METIONINA 99% 0.200 % + ÓXIDO DE MANGANESO 60-62% 99.34 MG + Proteína MIN 14 % + PULIDO ARROZ 25 % + SAL 0.400 % + Salvado de trigo 40.00 % + Selenio 200 MG + SELENIO DE SODIO 45% 0.45 MG + SOYA 48% 5.800 % + SULFATO DE COBALTO 20-21% 0.93 MG + Sulfato de Cobre 5.95 MG + Sulfato Ferroso 99.83 MG + Vitamina A 10.000.000 UI S/U + Vitamina B1 2000 MG + Vitamina B12 25 MG + Vitamina B2 4000 MG + Vitamina B6 3000 MG + vitamina D3 2.500.000 UI S/U + VITAMINA E 15.00 UI S/U + VITAMINA K3 3000 MG + YODATO DE CALCIO 63% 2.36 MG + Yodo 750 MG + ZINC 600.000 MG</t>
  </si>
  <si>
    <t>BALANCEADOS NUTRITIVOS ESPECIES MENORES CUYES CONEJOS</t>
  </si>
  <si>
    <t>16A4-18403-AGROCALIDAD</t>
  </si>
  <si>
    <t>SACOS DE POLIPROPILENO COSIDOS DISPONIBLES EN PRESENTACIONES DE 40 KG, SACOS DE POLIPROPILENO COSIDOS DISPONIBLES EN PRESENTACIONES DE 10 KG</t>
  </si>
  <si>
    <t>Aceite de Palma 30 LB + Afrecho 780 LB + ALFARINA 120 LB + CALCIO 30 LB + FOSFATO 14 LB + MAIZ 580 LB + POLVILLO 50 LB + semita 200 LB + Soya 350 LB</t>
  </si>
  <si>
    <t>Alimento Aplicado a Cuyes, Alimento Aplicado a Lagomorfos</t>
  </si>
  <si>
    <t>ÁNGEL VICENTE MAIGUALEMA QUISIGUIÑA – MOLINOS ANITA. PARROQUIA LIZARZABURU, CIUDADELA LOS ÁLAMOS II, CALLE AV. CANÓNIGO RAMOS Y DR. JUAN CHIRIBOGA. RIOBAMBA / ECUADOR - Ecuador</t>
  </si>
  <si>
    <t>16A5-14618-AGROCALIDAD</t>
  </si>
  <si>
    <t>BALANCEADO NUTRI VACAS</t>
  </si>
  <si>
    <t>16A5-14795-AGROCALIDAD</t>
  </si>
  <si>
    <t>0302012729001</t>
  </si>
  <si>
    <t>José Sebastián Cárdenas Espinoza // Fabrica de Balanceados Súper Lechero</t>
  </si>
  <si>
    <t>88 LB, 80 LB, 70 LB</t>
  </si>
  <si>
    <t>AFRECHILLO 6.93 % + CARBOHIDRATOS 55.46 % + CARBONATO DE CALCIO 2 % + CENIZA 7.73 % + FIBRA BRUTA 5.91 % + FIBRA DE AVENA Y/O FIBRA DE SOJA 6.93 % + Grasa 5.3 % + HARINA DE MAÍZ 10.39 % + HUMEDAD 12.95 % + MELAZA 22.86 % + PALMISTE 13.86 % + PASTA DE MARACUYÁ 10.39 % + Proteína 12.65 % + SAL MINERAL 2.28 %</t>
  </si>
  <si>
    <t>1.25 kg - 1.50 kg - 2 kg KG</t>
  </si>
  <si>
    <t>FABRICA DE BALANCEADOS SUPER LECHERO - Ecuador</t>
  </si>
  <si>
    <t>SE ADJUNTA REGISTRO DEL PRODUCTO</t>
  </si>
  <si>
    <t>AROMABIOTIC CATTLE</t>
  </si>
  <si>
    <t>16A5-14886-AGROCALIDAD</t>
  </si>
  <si>
    <t>1791711149001</t>
  </si>
  <si>
    <t>SELECTECUADOR CIA. LTDA.</t>
  </si>
  <si>
    <t>SACOS DE TRES CAPAS DE PAPEL Y POLIETILENO DE 25 KG</t>
  </si>
  <si>
    <t>ACEITES Y GRASAS BRUTOS 26.5 % + ÁCIDOS GRASOS DE CADENA MEDIA 25 % + Aroma 1 % + CENIZA BRUTA 10.6 % + COPOS DE MAÍZ MOLIDO 64 % + DIOXIDO DE SILICIO 10 % + Fibra 1.1 % + Humedad 12.2 % + PROTEÍNA BRUTA 4.9 %</t>
  </si>
  <si>
    <t>NUSCIENCE BELGIUM - Bélgica</t>
  </si>
  <si>
    <t>EXIBAL GANADO ENGORDE</t>
  </si>
  <si>
    <t>16A5-14931-AGROCALIDAD</t>
  </si>
  <si>
    <t>SACOS DE POLIPROPILENO LAMINADO EN PRESENTACIONES DE: 40 KG</t>
  </si>
  <si>
    <t>Aceite de Palma 2 % + Afrecho de trigo 19,63 % + MELAZA 14 % + Palmiste 9,81 % + POLVILLO 15 % + semita 10 % + Soya 11,81 % + SUBPRODUCTOS DE PALMA 0,5 % + Trigo 15 %</t>
  </si>
  <si>
    <t>BALANCEADOS EL CAMPO VACAS LECHERAS 14 %</t>
  </si>
  <si>
    <t>16A5-14974-AGROCALIDAD</t>
  </si>
  <si>
    <t>Afrecho 13.5 % + CARBONATO DE CALCIO 2.40 % + CENIZA 9.27 % + FIBRA BRUTA 10.74 % + FOSFATO DICÁLCICO 0.20 % + Grasa 5.28 % + HUMEDAD 11.46 % + MAIZ 10 % + MELAZA 21.5 % + PALMISTE 15 % + PASTA DE SOYA 10 % + Proteína 13.35 %</t>
  </si>
  <si>
    <t>BO-120-LECHERO</t>
  </si>
  <si>
    <t>16A5-14990-AGROCALIDAD</t>
  </si>
  <si>
    <t>BOLSA DE POLIPROPILENO LAMINADO PARA 5 KG, BOLSA DE POLIPROPILENO LAMINADO PARA 10 KG, BOLSA DE POLIPROPILENO LAMINADO PARA 20 KG, BOLSA DE POLIPROPILENO LAMINADO PARA 25 KG, BOLSA DE POLIPROPILENO LAMINADO PARA 40 KG</t>
  </si>
  <si>
    <t>CENIZA MAX 12 % + FIBRA (MAX) 10 % + GRASA (MIN) 4 % + Humedad Max 13 % + PROTEÍNA (MIN) 12 %</t>
  </si>
  <si>
    <t>VACAS LECHERO BALPROEC</t>
  </si>
  <si>
    <t>16A5-15115-AGROCALIDAD</t>
  </si>
  <si>
    <t>ANTIMICOTICO (ACIDO PROPIONICO 40%) 0,20 % + Antioxidante BHT 0,0120 % + ATRAPANTE DE MICOTOXINAS (ALUMINIO-SILICATO) 0,20 % + CARBONATO DE CALCIO 3,80 % + CLORURO DE SODIO 0,20 % + COPRODUCTOS DE CERVECERÍA 5,00 % + COPRODUCTOS DE TRIGO 15,00 % + DDGS DE MAIZ 10,00 % + FOSFATO DE DICÁLCICO 0,30 % + GRASA BY-PASS (GRASA SOBREPASANTE) 0,40 % + MAIZ 20,00 % + MELAZA DE CAÑA 6,00 % + PASTA DE SOYA 9,00 % + SUBPRODUCTOS DE MARACUYA 5,00 % + TORTA DE PALMISTE 10,00 % + TRIGO 15,00 %</t>
  </si>
  <si>
    <t>ALIMENTO COMPLETO Aplicado a Bovinos</t>
  </si>
  <si>
    <t>BALANCEADOS NUTRITIVOS PRODUCCION LECHE</t>
  </si>
  <si>
    <t>16A5-15139-AGROCALIDAD</t>
  </si>
  <si>
    <t>SACOS DE POLIPROPILENO EN PRESENTACIONES DE: 40 KG</t>
  </si>
  <si>
    <t>AFRECHO GRUESO 350 LB + MAIZ 553 LB + PALMISTE 45 LB + Soya 400 LB + TORTA DE MARACUYA 250 LB + TRIGO 400 LB</t>
  </si>
  <si>
    <t>ANGEL VICENTE MAIGUALEMA QUISIGUIÑA-MOLINOS ANITA. PARROQUIA LIZARZABURU, CIUDADELA LOS ALAMOS II, CALLE AV. CANONIGO RAMOS Y DR. JUAN CHIRIBOGA. RIOBAMBA/ECUADOR - Ecuador</t>
  </si>
  <si>
    <t>WINAVENA TERNERAS PRE INICIAL</t>
  </si>
  <si>
    <t>16A5-15152-AGROCALIDAD</t>
  </si>
  <si>
    <t>ACIDO FOLICO 50 MG + ADITIVO (LUCTASALM 81799Z) FORMIATO AMÓNICO 9.4%, PROPIANATO AMÓNICO 3.3%, ÁCIDO FÓRMICO 17.1%, ÁCIDO PROPIÓNICO 6.5%, ÁCIDO ACÉTICO 1% 1 Kg/ T + Afrecho de trigo 20 % + Biotina 40 MG + Carbonato de Calcio 2 % + CENIZA MAX 9.00 % + Cobre 360 MG + COBRE ORGÁNICO 240 MG + D-PANTOTENATO DE CALCIO 1500 MG + D-TOXP (SECUENTRANTE DE TOXINAS) 1 Kg/ T + FIBRA (MAX) 5.00 % + FOSFATO DE CALCIO 1 % + Grasa BY PASS 1.5 % + GRASA (MIN) 3.00 % + Hierro 3600 MG + HIERRO ORGÁNICO 2400 MG + Humedad Max 13.00 % + LEVADURA 100 E (Saccharomyces cerevisiae) 1 Kg/ T + LUCTACROM (SABORIZANTE) 1 Kg/ T + LUCTAMOLD (ANTIMICÓTICO Y SECUESTRANTE DE TOXINAS) ÁCIDO PROPIÓNICO 14%, PROPIANATO AMÓNICO 19.3%, SÍLICE HIDRATADA 47.3%, SAL 19.4%) 0.3 KG/ T + Magnesio 30000 MG + MAIZ 22.35 % + Manganeso 6000 MG + MELAZA 3 % + Niacina 10 MG + PROTEÍNA (MIN) 24.00 % + Selenio 48 MG + Selenio Orgánico 32 MG + Soya 50 % + Vitamina A 6.607923 U + Vitamina B1 1600 MG + Vitamina B12 10 MG + Vitamina B2 1200 MG + Vitamina B6 1000 MG + vitamina D3 1211454 U + VITAMINA E 13216 MG + VITAMINAS Y MINERALES 0.15 % + Yodo 200 MG + ZINC 9000 MG</t>
  </si>
  <si>
    <t>CHEVAL DE SEMILLY CIA.LTDA - Ecuador</t>
  </si>
  <si>
    <t>ALIMENTO COMPLETO PARA TERNERAS DESDE 8 DÍAS DE NACIDAS HASTA 3 MESES DE EDAD.</t>
  </si>
  <si>
    <t>WINAVENA ESTÁNDAR II</t>
  </si>
  <si>
    <t>16A5-15180-AGROCALIDAD</t>
  </si>
  <si>
    <t>ADITIVO (LUCTASALM 81799Z) FORMIATO AMÓNICO 9.4%, PROPIANATO AMÓNICO 3.3%, ÁCIDO FÓRMICO 17.1%, ÁCIDO PROPIÓNICO 6.5%, ÁCIDO ACÉTICO 1% 1 kg/ KG + Afrecho de trigo 42 % + CARBONATO DE CALCIO 2 % + CENIZA MAX 11.00 % + Fibra (max) 21.00 % + GERMEN DE MAIZ 15 % + Grasa (min) 3.50 % + GRASA BY-PASS (GRASA SOBREPASANTE) 0.5 % + Humedad (max) 13.00 % + MAIZ 4 % + MELAZA 5 % + MOLIDO DE CEBADA 14 % + Palmiste 15 % + Proteína 12-14 % + Soya 2.5 %</t>
  </si>
  <si>
    <t>GANADO LECHERO 14%</t>
  </si>
  <si>
    <t>16A5-18229-AGROCALIDAD</t>
  </si>
  <si>
    <t>SACO DE POLIPROPILENO AMARILLO PARA 40 KG</t>
  </si>
  <si>
    <t>Antioxidante 125 G + CENIZA MAX 11 % + Cobre 81.000 MG + FIBRA (MAX) 12 % + GRASA (MIN) 2 % + Humedad Max 13 % + Magnesio 495.000 MG + Manganeso 21.600 MG + PROKEL COBALTO* 920 MG + PROKEL COBRE* 9.000 MG + PROKEL MANGANESO* 2.400 MG + PROKEL SELENIO* 240 MG + PROKEL ZINC* 19.500 MG + PROTEÍNA (MIN) 14 % + VITAMINA A 5.000.000 U + VITAMINA D 1.500.000 U + VITAMINA E 13.000 MG + Yodo 1.240 MG + ZINC 175.500 MG</t>
  </si>
  <si>
    <t>ALIMENTO PARA VACAS LECHERAS Aplicado a Bovinos</t>
  </si>
  <si>
    <t>LIRIS GANADO 18%</t>
  </si>
  <si>
    <t>16A5-18238-AGROCALIDAD</t>
  </si>
  <si>
    <t>SACO DE POLIPROPILENO PARA 40 KG</t>
  </si>
  <si>
    <t>Calcio Max 1.5 % + CENIZA MAX 10 % + FIBRA (MAX) 10 % + Fósforo Min 0.5 % + GRASA (MIN) 9 % + Humedad Max 12 % + PROTEÍNA (MIN) 16 %</t>
  </si>
  <si>
    <t>ALIMENTO PARA BOVINOS EN PRODUCCIÓN Aplicado a Bovinos</t>
  </si>
  <si>
    <t>ALCON GANADO LECHERO 19% AGRIPAC</t>
  </si>
  <si>
    <t>16A5-18296-AGROCALIDAD</t>
  </si>
  <si>
    <t>FUNDAS LAMINADAS BLANCAS DE POLIPROPILENO PARA 40 KG</t>
  </si>
  <si>
    <t>CENIZA MAX 14.0 % + FIBRA CRUDA (MAX) 14.0 % + GRASA CRUDA (MIN) 4 % + Humedad Max 13.0 % + PROTEÍNA CRUDA (MIN) 19.0 %</t>
  </si>
  <si>
    <t>LIRIS GANASO TERNERAS</t>
  </si>
  <si>
    <t>16A518464-AGROCALIDAD</t>
  </si>
  <si>
    <t>NUTRAVAN LECHE 12 - 15</t>
  </si>
  <si>
    <t>16A5-XXXXX-AGROCALIDAD</t>
  </si>
  <si>
    <t>ACEITE/GRASA VEGETAL 1-3 % + ANTIFUNGICOS/ANTIBACTERIANOS 0,1-0,6 % + ANTIMICOTICO 1.000 MG + BICARBONATO DE SODIO 495 MG + CENIZA MAX 10 % + CEREALES 10-20 % + Cobalto 1.420 MG + COBRE ORGÁNICO 13.420 MG + FIBRA (MAX) 12 % + GRASA (MIN) 4 % + Hierro 63.000 MG + HIERRO ORGÁNICO 27.780 MG + Humedad Max 13 % + Magnesio 540.000 MG + Manganeso 94.700 MG + MANGANESO 66.000 MG + MELAZA 6-8 % + Niacina 947.360 MG + Proteína 15 % + Selenio Orgánico 158 MG + SUBPRODUCTOS DE ORIGEN VEGETAL 60-75 % + SUBPRODUCTOS DE SOYA 5-15 % + Vitamina A 15.789.472 I U + VITAMINA D 15.789.472 I U + VITAMINA E 110.500 MG + VITAMINAS Y MINERALES 2-5 % + Yodo 2.680 MG + ZINC 39.000 MG</t>
  </si>
  <si>
    <t>PRESENTACIONES PELLETS Y HARINA</t>
  </si>
  <si>
    <t>DSM NUTRITIONAL PRODUCTS GMBHD-79629 GRENZACH-WYHLEN - Alemania, DSM VITAMINS (SHANGHAI) LTD. N° 118 BAISHA ROAD - China</t>
  </si>
  <si>
    <t>ampliación de proveedor</t>
  </si>
  <si>
    <t>GRANJERO CERDOS DESARROLLO PELET</t>
  </si>
  <si>
    <t>16A7-14720-AGROCALIDAD</t>
  </si>
  <si>
    <t>SACO DE POLIPROPILENO LIVIANO LAMINADO DE COLOR BLANCO ANARANJADO PARA 40 KG</t>
  </si>
  <si>
    <t>ACIDO FÓLICO 600 MG + ACIDO PANTOTENICO 12.000 MG + BIOTINA 50.000 MG + CENIZA 8.0 % + CLORURO DE COLINA 500.000 MG + Cobre 20.000 MG + Fibra 7.0 % + Grasa 4.0 % + Hierro 120.000 MG + Humedad Max 13.0 % + MANGANESO 40.000 MG + NIACINA 20.000 MG + Piridoxina 1.000 MG + Proteína 17.0 % + Rivoflavina 4.000 MG + Selenio 300 MG + Tiamina 1.000 MG + VITAMINA A 8000.000 U + VITAMINA B12 20.000 MG + VITAMINA D 1600.000 U + VITAMINA E 40.000 MG + VITAMINA K 1.000 MG + Yodo 2.000 MG + ZINC 80.000 MG</t>
  </si>
  <si>
    <t>PORCINOS DESDE LOS 28-32 Kg/PV (75 DÍAS DE EDAD) Aplicado a Porcinos</t>
  </si>
  <si>
    <t>MILKIWEAN VITAL</t>
  </si>
  <si>
    <t>16A7-14890-AGROCALIDAD</t>
  </si>
  <si>
    <t>BOLSA DE POLIPROPILENO BILAMINADO PARA 25 KG</t>
  </si>
  <si>
    <t>ACEITE DE SOYA 2.8067 % + ADSORBENTE DE MICOTOXINAS (ARCILLAS ACTIVADAS) 0.2 % + CARBONATO DE CALCIO 0.7 % + CENIZA MAX 7.00 % + CEREALES (MAIZ Y/O TRIGO) 53.7999 % + Clortetraciclina 400 PPM + FIBRA (MAX) 3.75 % + GRASA (MIN) 4.50 % + Harina de Pescado 2.000 % + Humedad Max 13.00 % + LEGUMINOSAS (PASTA DE SOYA) 31.9979 % + ÓXIDO DE ZINC 0.3 % + PROTEÍNA (MIN) 17.50 % + TREONINA 0.1304 % + VALINA 0.0523 %</t>
  </si>
  <si>
    <t>ALIMENTO PARA CERDOS Aplicado a Porcinos</t>
  </si>
  <si>
    <t>MILKIWEAN GRANITO</t>
  </si>
  <si>
    <t>16A7-14891-AGROCALIDAD</t>
  </si>
  <si>
    <t>ACEITE DE SOYA 2.000 % + AZUCAR 3.000 % + CARBONATO DE CALCIO (CaCo3) 0.60 % + CENIZA MAX 7.00 % + CEREALES (MAIZ Y/O TRIGO) 54.57 % + CONCENTRADOS PROTEICOS 7.000 % + ENERGIA ENCAPSULADA (NUKLOSPRAY E50) 1.000 % + FIBRA CONCENTRADA 0.400 % + FIBRA (MAX) 3.75 % + FUENTE DE LACTOSA (NUKLOSPRAY L70) 6.15 % + GRASA (MIN) 4.50 % + HARINA DE PESCADO 68% 6.000 % + Humedad Max 13.00 % + LEGUMINOSAS (PASTA DE SOYA) 14.65 % + Lisina 0.60 % + PROTEÍNA BRUTA (MIN) 17.50 % + SAL 0.400 %</t>
  </si>
  <si>
    <t>MILKIWEAN SPIDO</t>
  </si>
  <si>
    <t>16A7-14892-AGROCALIDAD</t>
  </si>
  <si>
    <t>ACEITE DE SOYA 2.000 % + AZUCAR 3.000 % + CARBONATO DE CALCIO (CaCo3) 0.7 % + CENIZA MAX 7.00 % + CEREALES (MAIZ Y/O TRIGO) 50.83 % + Cloruro de Colina 0.18 % + CONCENTRADOS PROTEICOS 4.500 % + ENERGIA ENCAPSULADA (NUKLOSPRAY E50) 1.000 % + FIBRA (MAX) 3.75 % + FUENTE DE LACTOSA (NUKLOSPRAY L70) 3.29 % + GRASA (MIN) 4.50 % + HARINA DE PESCADO 68% 4.000 % + Humedad Max 13.00 % + LEGUMINOSAS (PASTA DE SOYA) 24.54 % + Lisina 0.611 % + OXIDO DE ZINC 0.3 % + PROTEÍNA CRUDA (MIN) 17.50 % + SAL 0.4 %</t>
  </si>
  <si>
    <t>MILKIWEAN PRECOCE</t>
  </si>
  <si>
    <t>16A7-14893-AGROCALIDAD</t>
  </si>
  <si>
    <t>ACEITE DE SOYA 2.5 % + Azúcar 3 % + CARBONATO DE CALCIO 0.5294 % + CENIZA MAX 7.00 % + CEREALES 40.314 % + CONCENTRADO PROTEICO 8.5 % + FIBRA (MAX) 3.75 % + GRASA (MIN) 4.50 % + HARINA DE PESCADO 68% 6 % + Humedad Max 13.00 % + Lisina 0.5398 % + NUKLOSPRAY E50 0.50 % + NUKLOSPRAY L70 13.5767 % + PASTA DE SOYA 10.555 % + PROTEÍNA (MIN) 17.50 %</t>
  </si>
  <si>
    <t>ADIPIG JUMP START</t>
  </si>
  <si>
    <t>16A7-14958-AGROCALIDAD</t>
  </si>
  <si>
    <t>SACO DE POLIETILENO PARA 10 KG, SACO DE POLIETILENO PARA 15 KG, SACO DE POLIETILENO PARA 25 KG, SACO DE POLIETILENO PARA 40 KG</t>
  </si>
  <si>
    <t>ADILISA S.A. - Ecuador</t>
  </si>
  <si>
    <t>CAMBIA DE NOMBRE EN EL PROCESO DE REGISTRO/ PRESENTA ETIQUETA 17 MAYO 2018 OFC 2018-001045</t>
  </si>
  <si>
    <t>ADIPIG JUMP STOUT</t>
  </si>
  <si>
    <t>16A7-14959-AGROCALIDAD</t>
  </si>
  <si>
    <t>presentación de etiquetas 10-15-25-40Kg respectivamente fecha 17 Mayo 2018 OFIC Guayas 2018-001044</t>
  </si>
  <si>
    <t>ADIPIG JUMP REINFORCED</t>
  </si>
  <si>
    <t>16A7-14963-AGROCALIDAD</t>
  </si>
  <si>
    <t>SACOS DE POLIETILENO PARA 10 KG, SACOS DE POLIETILENO PARA 15 KG, SACOS DE POLIETILENO PARA 25 KG, SACOS DE POLIETILENO PARA 40 KG</t>
  </si>
  <si>
    <t>ACEITE DE SOYA 3.54 % + ARROZ 19.22 % + Avena 2.00 % + CARBOHIDRATOS 58.22 % + CARBONATO DE CALCIO 1.45 % + CENIZA 7.76 % + CLORURO DE COLINA 0.11 % + CONCENTRADO DE PROTEINA DE LECHE (WPC) 1.00 % + Fibra 2.50 % + FOSFATOS 1.17 % + FOSFORO 0.70 % + Grasa 5.71 % + Harina de Pescado 2.00 % + HARINA DE SOYA 8.00 % + HUMEDAD 9.00 % + LACTOSA 9.00 % + LACTOSUERO DULCE 12.80 % + PAPA 4.19 % + PLASMA PORCINO 5.50 % + Proteína 20.0 % + PULPA DE REMOLACHA 4.00 % + TRIGO 35.00 %</t>
  </si>
  <si>
    <t>ALIMENTO PARA LECHONES EN LA ETAPA PREINICIAL DE 9 A 12 Kg Aplicado a Porcinos</t>
  </si>
  <si>
    <t>ADIPIG GENETIC PERFORMANCE</t>
  </si>
  <si>
    <t>16A7-14964-AGROCALIDAD</t>
  </si>
  <si>
    <t>ACEITE DE SOYA 3.00 % + Avena 4.00 % + CARBOHIDRATOS 56.01 % + CARBONATO DE CALCIO 1.24 % + CENIZA 6.25 % + CLORURO DE COLINA 0.09 % + CONCENTRADO DE PROTEINA DE LECHE (WPC) 0.80 % + Fibra 3.04 % + FOSFATOS 1.15 % + FOSFORO 0.65 % + Grasa 7.16 % + Harina de Pescado 3.60 % + HARINA DE SOYA 9.00 % + HUMEDAD 10.33 % + LACTOSUERO DULCE 4.00 % + MAIZ 28.10 % + PAPA 6.00 % + Proteína 19.00 % + PULPA DE REMOLACHA 4.00 % + TRIGO 35.00 %</t>
  </si>
  <si>
    <t>ALIMENTO PARA LECHONES EN LA ETAPA PREINICIAL DE 12 A 15 Kg. Aplicado a Porcinos</t>
  </si>
  <si>
    <t>CERDO CRECIMIENTO BALPROEC</t>
  </si>
  <si>
    <t>16A7-14977-AGROCALIDAD</t>
  </si>
  <si>
    <t>ACEITE DE PALMA 2,3 % + ADSORBENTE DE MICOTOXINAS 0,2 % + ANTIMICOTICO 0,2 % + ANTIOXIDANTE 0,01 % + CARBONATO DE CALCIO 0,5 % + CLORURO DE COLINA 60% 0,03 % + CLORURO DE SODIO 0,3 % + COPRODUCTOS DE ARROZ 3 % + COPRODUCTOS DE PANADERIA 2 % + COPRODUCTOS DE TRIGO 4 % + DDGS DE MAIZ 3 % + DL-METIONINA 0,2 % + EDULCORANTE 1 % + FOSFATO MONOCALCICO 0,3 % + GERMEN DE MAIZ 1,5 % + Gluten de Maíz 1 % + L-LISINA 78% 0,18 % + L-TREONINA 98% 0,05 % + MAIZ 58 % + PASTA DE SOYA 20 % + Prebiótico 0,03 % + PREMEZCLA VITAMÍNICA-MINERAL 0,15 % + SOYA INTEGRAL EXTRUIDA 2 % + Sulfato de Cobre 0,04 %</t>
  </si>
  <si>
    <t>CERDO INICIAL BALPROEC</t>
  </si>
  <si>
    <t>16A7-15011-AGROCALIDAD</t>
  </si>
  <si>
    <t>ACEITE DE PALMA 3,00 % + ADSORBENTE DE MICOTOXINAS 0,20 % + ANTIMICOTICO 0,20 % + Antioxidante BHT 0,01 % + CARBONATO DE CALCIO 0,60 % + CLORURO DE COLINA 60% 0.03 % + CLORURO DE SODIO 0,30 % + COPRODUCTOS DE ARROZ 2,00 % + COPRODUCTOS DE PANADERIA 1,00 % + COPRODUCTOS DE TRIGO 2,00 % + DDGS DE MAIZ 5,00 % + DL-METIONINA 0,30 % + EDULCORANTE 1,00 % + ENZIMAS EXOGENAS(FITASA,CELULASA,XILASA) 0,01 % + FOSFATO MONOCALCICO 0,40 % + GERMEN DE MAIZ 1,00 % + Gluten de Maíz 2,00 % + L-LISINA 78% 0,25 % + L-TREONINA 98% 0,07 % + MAIZ 52,40 % + PASTA DE SOYA 25,00 % + Prebióticos (Manano-Oligosacáridos) 0,03 % + PREMEZCLA VITAMÍNICA-MINERAL 0,15 % + SOYA INTEGRAL EXTRUIDA 3,00 % + Sulfato de Cobre 0,05 %</t>
  </si>
  <si>
    <t>EL BUEN CERDO</t>
  </si>
  <si>
    <t>16A7-15041-AGROCALIDAD</t>
  </si>
  <si>
    <t>Aceite de Palma 10 KG + Afrecho de trigo 105 KG + CALCIO 38% 8,5 KG + MAÍZ AMARILLO 607,5 KG + MELAZA 15 KG + NUCLEO MINERAL 8 KG + Polvillo de arroz 50 KG + SAL 3,5 KG + TORTA DE SOYA 47% 190,5 KG</t>
  </si>
  <si>
    <t>CERDO PREDESTETE FASE 1 nutros</t>
  </si>
  <si>
    <t>16A7-15096-AGROCALIDAD</t>
  </si>
  <si>
    <t>EMPAQUE DE POLIPROPILENO LAMINADO EN PRESENTACIONES DE 25 KG, EMPAQUE DE POLIPROPILENO LAMINADO EN PRESENTACIONES DE 40 KG</t>
  </si>
  <si>
    <t>ACEITE DE COCO 1,00 % + ACEITE DE SOYA 3,00 % + ACIDIFICANTE 0,20 % + ADSORBENTE DE MICOTOXINAS 0,20 % + ANTIMICOTICO (ACIDO PROPIONICO AL 50%) 0,20 % + ANTIOXIDANTE 0,01 % + ARROZ EXTRUIDO 10,00 % + AVENA EN OJUELAS 30,00 % + AZUCAR 2,00 % + CARBONATO DE CALCIO 1,00 % + CLORURO DE COLINA 60% 0,05 % + CLORURO DE SODIO 0,35 % + CONCENTRADO DE PROTEINA DE SOYA 5,00 % + COPRODUCTOS DE ARROZ 7,00 % + COPRODUCTOS DE TRIGO 5,00 % + enzima Fitasa 0,02 % + ENZIMAS EXOGENAS (CELULASA,PROTEASA Y XILANASA) 0,02 % + FOSFATO MONOCALCICO Y/O DICALCICO 0,80 % + HARINA ANIMAL SECADA AL VAPOR (HNA PESCADO) 8,00 % + L-LISINA 78% 0,60 % + L-TREONINA 98% 0,30 % + L-TRIPTOFANO 98% 0,03 % + L-VALINA 96% 0,04 % + MAIZ EXTRUIDO 6,00 % + MHA-METIONINA 88% O DL-METIONINA 99% 0,28 % + OXIDO DE ZINC 0,30 % + PERMEATO DE SUERO LACTEO 10,00 % + Prebiótico 0,05 % + PREMEZCLA MINERAL 0,10 % + PREMEZCLA VITAMÍNICA 0,10 % + SUERO LACTEO DESHIDRATADO 8,30 %</t>
  </si>
  <si>
    <t>CERDO ENGORDE BALPROEC</t>
  </si>
  <si>
    <t>16A7-15116-AGROCALIDAD</t>
  </si>
  <si>
    <t>ACEITE DE PALMA 3 % + ADSORBENTE DE MICOTOXINAS 0,2 % + ANTIMICOTICO (ACIDO PROPIONICO 40%) 0,2 % + Antioxidante BHT 0,01 % + CARBONATO DE CALCIO 0,5 % + CLORURO DE COLINA 60% 0,03 % + CLORURO DE SODIO 0,3 % + COPRODUCTOS DE ARROZ 4 % + COPRODUCTOS DE PANADERIA 2,1 % + COPRODUCTOS DE TRIGO 4 % + DDGS DE MAIZ 3 % + DL-METIONINA 0,1 % + EDULCORANTE 1 % + ENZIMAS EXOGENAS(FITASA,CELULASA,XILASA) 0,01 % + FOSFATO MONOCALCICO 0,13 % + GERMEN DE MAIZ 1 % + Gluten de Maíz 1 % + L-LISINA 78% 0,16 % + L-TREONINA 98% 0,04 % + MAIZ 61 % + PASTA DE SOYA 17 % + Prebióticos (Manano-Oligosacáridos) 0,03 % + PREMEZCLA VITAMÍNICA-MINERAL 0,15 % + SOYA INTEGRAL EXTRUIDA 1 % + SULFATO DE COBRE 25% (PROMOTOR DE CRECIMIENTO) 0,04 %</t>
  </si>
  <si>
    <t>ALIMENTO COMPLETO Aplicado a Porcinos</t>
  </si>
  <si>
    <t>EnMax®EW Prestarter Crumble</t>
  </si>
  <si>
    <t>16A7-15130-AGROCALIDAD</t>
  </si>
  <si>
    <t>BOLSA DE PAPEL MULTICAPAS CON FORRO DE POLIETILENO PARA 22.7 KG, BOLSA DE ALUMINIO PARA 5 KG</t>
  </si>
  <si>
    <t>CALCIO MAX. 0,80 % + Calcio Min 1,35 % + Clortetraciclina 400 MG/ KG + Fibra cruda max. 2,50 % + Fitasa MIN 1,000 FTU/ KG + Fósforo Min 0,70 % + Grasa cruda min. 4,00 % + Lisina min 1,50 % + Proteina cruda min 21,35 % + SAL MIN 0,70 % + SAL MAX 1,45 % + SELENIO (MIN) 0,29 ppm U + Sodio Max 1,00 % + Sodio Min 0,50 % + TIAMULINA HIDRÓGENO FUMARATO 38.5 MG/ KG + ZINC MIN. 2,875 ppm U</t>
  </si>
  <si>
    <t>1 kg - 5 kg KG</t>
  </si>
  <si>
    <t>REGISTRO DE PRODUCTO ALIMENTOS COMPLETO-6 MESES PERIODO DE VALIDEZ</t>
  </si>
  <si>
    <t>CERDO INICIAL nutros</t>
  </si>
  <si>
    <t>16A7-15133-AGROCALIDAD</t>
  </si>
  <si>
    <t>ACEITE DE PALMA 4,00 % + ACIDIFICANTE 0,20 % + ADSORBENTE DE MICOTOXINAS 0,20 % + ANTIMICOTICO (ACIDO PROPIONICO AL 50%) 0,20 % + ANTIOXIDANTE (ETOXIQUINA) 0,01 % + CARBONATO DE CALCIO 0,80 % + CLORTETRACICLINA 15% 0,20 % + CLORURO DE COLINA 60% 0,05 % + CLORURO DE SODIO 0,35 % + CONCENTRADO DE PROTEINA DE SOYA 2,20 % + COPRODUCTOS DE ARROZ 20,00 % + COPRODUCTOS DE TRIGO 4,00 % + enzima Fitasa 0,02 % + ENZIMAS EXOGENAS (CELULASA,PROTEASA Y XILANASA) 0,02 % + FOSFATO MONOCALCICO Y/O DICALCICO 0,50 % + HARINA ANIMAL SECADA AL VAPOR (HNA PESCADO) 2,00 % + L-LISINA 78% 0,45 % + L-TREONINA 98% 0,14 % + L-TRIPTOFANO 98% 0,07 % + L-VALINA 96% 0,01 % + MAIZ 30,00 % + MELAZA DE CAÑA 1,00 % + MHA-METIONINA 88% O DL-METIONINA 99% 0,23 % + PASTA DE SOYA 21,00 % + Prebióticos (Manano-Oligosacáridos) 0,03 % + PREMEZCLA MINERAL 0,10 % + PREMEZCLA VITAMÍNICA 0,10 % + PROMOTOR DE CRECIMIENTO (BACITRACINA DE ZINC AL 10%) 0,05 % + TIAMULINA 10% 0,05 % + TRIGO 12,00 %</t>
  </si>
  <si>
    <t>BIOPREMIX. KM 4 VIA A AMBATO, SECTOR JUIVE - LA PAMPA. BAÑOS DE AGUA SANTA, TUNGURAHUA / ECUADOR - Ecuador</t>
  </si>
  <si>
    <t>MIGRACION DE DATOS AL SISTEMA GUIA // PERIODO DE RETIRO 3 DIAS</t>
  </si>
  <si>
    <t>CERDO ENGORDE nutros</t>
  </si>
  <si>
    <t>16A7-15134-AGROCALIDAD</t>
  </si>
  <si>
    <t>ACEITE DE PALMA 4,00 % + ADSORBENTE DE MICOTOXINAS 0,20 % + ANTIMICOTICO (ACIDO PROPIONICO AL 50%) 0,20 % + ANTIOXIDANTE (ETOXIQUINA) 0,01 % + CARBONATO DE CALCIO 0,90 % + CLORURO DE COLINA 60% 0,05 % + CLORURO DE SODIO 0,50 % + COPRODUCTOS DE ARROZ 17,00 % + COPRODUCTOS DE PANADERIA 2,00 % + COPRODUCTOS DE TRIGO 5,00 % + DDGS DE MAIZ 8,00 % + enzima Fitasa 0,02 % + ENZIMAS EXOGENAS (CELULASA,PROTEASA Y XILANASA) 0,02 % + FOSFATO MONOCALCICO Y/O DICALCICO 0,30 % + L-LISINA 78% 0,30 % + L-TREONINA 98% 0,10 % + MAIZ 24,00 % + MELAZA DE CAÑA 1,00 % + MHA-METIONINA 88% O DL-METIONINA 99% 0,12 % + PASTA DE SOYA 21,00 % + Prebióticos (Manano-Oligosacáridos) 0,03 % + PREMEZCLA MINERAL 0,10 % + PREMEZCLA VITAMÍNICA 0,10 % + SULFATO DE COBRE 25% 0,03 % + TRIGO 15,00 %</t>
  </si>
  <si>
    <t>CERDO CRECIMIENTO nutros</t>
  </si>
  <si>
    <t>16A7-15135-AGROCALIDAD</t>
  </si>
  <si>
    <t>ACEITE DE PALMA 4,00 % + ADSORBENTE DE MICOTOXINAS 0,20 % + ANTIMICOTICO (ACIDO PROPIONICO AL 50%) 0,20 % + ANTIOXIDANTE (ETOXIQUINA) 0,01 % + CARBONATO DE CALCIO 1,00 % + CLORURO DE COLINA 60% 0,05 % + CLORURO DE SODIO 0,50 % + COPRODUCTOS DE ARROZ 15,00 % + COPRODUCTOS DE PANADERIA 2,00 % + COPRODUCTOS DE TRIGO 5,00 % + DDGS DE MAIZ 5,00 % + enzima Fitasa 0,02 % + ENZIMAS EXOGENAS (CELULASA,PROTEASA Y XILANASA) 0,02 % + FOSFATO MONOCALCICO Y/O DICALCICO 0,40 % + L-LISINA 78% 0,34 % + L-TREONINA 98% 0,14 % + L-TRIPTOFANO 98% 0,01 % + L-VALINA 96% 0,01 % + MAIZ 22,00 % + MELAZA DE CAÑA 1,00 % + MHA-METIONINA 88% O DL-METIONINA 99% 0,16 % + PASTA DE SOYA 27,70 % + Prebiótico 0,03 % + PREMEZCLA MINERAL 0,10 % + PREMEZCLA VITAMÍNICA 0,10 % + SULFATO DE COBRE 25% 0,03 % + TRIGO 15,00 %</t>
  </si>
  <si>
    <t>BIOPREMIX. KM4 VIA A AMBATO, SECTOR JUIVE - LA PAMPA. BAÑOS DE AGUA SANTA, TUNGURAHUA / ECUADOR - Ecuador</t>
  </si>
  <si>
    <t>CERDO DESTETE FASE 2 nutros</t>
  </si>
  <si>
    <t>16A7-15136-AGROCALIDAD</t>
  </si>
  <si>
    <t>ACEITE DE COCO 1,00 % + ACEITE DE PALMA 2,00 % + ACEITE DE SOYA 1,00 % + ACIDIFICANTE 0,40 % + ADSORBENTE DE MICOTOXINAS 0,20 % + ANTIMICOTICO (ACIDO PROPIONICO AL 50%) 0,20 % + ANTIOXIDANTE (ETOXIQUINA) 0,01 % + ARROZ EXTRUIDO 10,00 % + AVENA EN OJUELAS 11,40 % + AZUCAR 2,00 % + CARBONATO DE CALCIO 0,80 % + CLORTETRACICLINA 15% 0,20 % + CLORURO DE COLINA 60% 0,05 % + CLORURO DE SODIO 0,20 % + CONCENTRADO DE PROTEINA DE SOYA 4,00 % + COPRODUCTOS DE ARROZ 15,00 % + COPRODUCTOS DE TRIGO 5,00 % + enzima Fitasa 0,02 % + ENZIMAS EXOGENAS (CELULASA,PROTEASA Y XILANASA) 0,02 % + FOSFATO MONOCALCICO Y/O DICALCICO 0,60 % + HARINA ANIMAL SECADA AL VAPOR (HNA PESCADO) 7,00 % + L-LISINA 78% 0,45 % + L-TREONINA 98% 0,30 % + L-TRIPTOFANO 98% 0,03 % + L-VALINA 96% 0,05 % + MAIZ 16,20 % + MHA-METIONINA 88% O DL-METIONINA 99% 0,30 % + OXIDO DE ZINC 0,20 % + PASTA DE SOYA 11,00 % + PERMEATO DE SUERO LACTEO 7,00 % + Prebiótico 0,05 % + PREMEZCLA MINERAL 0,10 % + PREMEZCLA VITAMÍNICA 0,10 % + PROMOTOR DE CRECIMIENTO (BACITRACINA DE ZINC AL 10%) 0,05 % + SUERO LACTEO DESHIDRATADO 3,00 % + TIAMULINA 10% 0,05 %</t>
  </si>
  <si>
    <t>CERDA GESTACION nutros</t>
  </si>
  <si>
    <t>16A7-15146-AGROCALIDAD</t>
  </si>
  <si>
    <t>ACEITE DE PALMA 2,10 % + ADSORBENTE DE MICOTOXINAS 0,20 % + ANTIMICOTICO (ACIDO PROPIONICO AL 50%) 0,20 % + ANTIOXIDANTE (ETOXIQUINA) 0,01 % + CARBONATO DE CALCIO 1,70 % + CLORURO DE COLINA 60% 0,10 % + CLORURO DE SODIO 0,37 % + COPRODUCTOS DE ARROZ 13,10 % + COPRODUCTOS DE TRIGO 16,00 % + DDGS DE MAIZ 2,00 % + FOSFATO MONOCALCICO Y/O DICALCICO 0,80 % + L-LISINA 78% 0,15 % + L-TREONINA 98% 0,07 % + MAIZ 30,00 % + MELAZA DE CAÑA 2,00 % + MHA-METIONINA 88% O DL-METIONINA 99% 0,01 % + PASTA DE SOYA 11,00 % + PREMEZCLA MINERAL 0,10 % + PREMEZCLA VITAMÍNICA 0,10 % + SULFATO DE COBRE 25% 0,03 % + TRIGO 20,00 %</t>
  </si>
  <si>
    <t>NUPIG TRES</t>
  </si>
  <si>
    <t>16A7-18252-AGROCALIDAD</t>
  </si>
  <si>
    <t>SACO CIRCULAR LAMINADO RAFIA BOPP AZUL CON RIBETE EN EL FONDO COSIDO DE 10 KG, SACO CIRCULAR LAMINADO RAFIA BOPP AZUL CON RIBETE EN EL FONDO COSIDO DE 20 KG, SACO CIRCULAR LAMINADO RAFIA BOPP AZUL CON RIBETE EN EL FONDO COSIDO DE 25 KG, SACO CIRCULAR LAMINADO RAFIA BOPP AZUL CON RIBETE EN EL FONDO COSIDO DE 30 KG, SACO CIRCULAR LAMINADO RAFIA BOPP AZUL CON RIBETE EN EL FONDO COSIDO DE 40 KG</t>
  </si>
  <si>
    <t>BASEMIX 3.0 % + CALCIO 0.7 % + CASCARILLA DE ARROZ (vehículo) 0.8065 % + CENIZA MAX 6.0 % + CEREALES 63.0 % + Cobalto min 0.005 % + Cobre min 0.58 % + E.L.N (Estracto Libre de Nitrógeno) 56.0 % + FIBRA CRUDA (MAX) 3.0 % + GRASA CRUDA (MIN) 5.0 % + Harina de Pescado 5.0 % + Hierro min 0.040 % + Humedad Max 11.0 % + Lisina 0.4 % + Manganeso min 0.0223 % + Metionina 0.15 % + OLEAGINOSAS 25.0 % + ORTOFOSFATO 1 % + PREMIX DE VITAMINAS 1.0 % + PROTEÍNA CRUDA (MIN) 19.0 % + SAL 0.6 % + Selenio min 0.0015 % + Treonina 0.15 % + Vitamina A min 0.0001 % + Vitamina B1 min 0.0002552 % + Vitamina B12 min 0.00035 % + Vitamina B2 min 0.000875 % + VITAMINA B3 0.0077 % + Vitamina B5 min 0.0020425 % + Vitamina B6 min 0.0002527 % + VITAMINA D min 0.0012 % + VITAMINA E min 0.0102 % + Vitamina K min 0.0008025 % + Yodo min 0.010 % + ZINC 0.0377 %</t>
  </si>
  <si>
    <t>NUEVA TECNOLOGÍA EN ALIMENTACIÓN S.A. DE C.V. - México</t>
  </si>
  <si>
    <t>BALANCEADOS NUTRITIVOS CERDAS GESTANTES</t>
  </si>
  <si>
    <t>16A7-18254-AGROCALIDAD</t>
  </si>
  <si>
    <t>AFRECHO GRUESO 600,00 LB + CALCIO 50,00 LB + FOSFATO 1,50 LB + MAIZ 518,00 LB + MELAZA 60,00 LB + POLVILLO 100,00 LB + SAL 10,00 LB + semita 100,00 LB + Soya 350,00 LB + Trigo 400,00 LB</t>
  </si>
  <si>
    <t>ÁNGEL VICENTE MAIGUALEMA QUISIGUIÑA-MOLINOS ANITA. PARROQUIA LIZARZABURU, CIUDADELA LOS ÁLAMOS II, CALLE AV. CANÓNIGO RAMOS Y DR. JUAN CHIRIBOGA. RIOBAMBA/ECUADOR - Ecuador</t>
  </si>
  <si>
    <t>BALANCEADOS NUTRITIVOS CERDAS LACTANTES</t>
  </si>
  <si>
    <t>16A7-18255-AGROCALIDAD</t>
  </si>
  <si>
    <t>ACEITE DE PALMA 16,50 LB + AFRECHO DE TRIGO 100,00 LB + ANTIOXIDANTE 0,27 LB + CARBONATO DE CALCIO 21,00 LB + FOSFATO 20,00 LB + Lisina 3,40 LB + MAIZ 740,00 LB + PASTA DE SOYA 661,00 LB + Polvillo de arroz 200,00 LB + SAL 8,00 LB + TRIGO 400,00 LB + VITAMINAS DE CERDOS 5,43 LB</t>
  </si>
  <si>
    <t>CERDA LACTANCIA nutros</t>
  </si>
  <si>
    <t>16A7-18264-AGROCALIDAD</t>
  </si>
  <si>
    <t>ACEITE DE PALMA 4,00 % + ANTIMICOTICO 0,20 % + Carbonato de Calcio 1,60 % + CLORURO DE SODIO 0,30 % + COPRODUCTOS DE ARROZ 11,70 % + COPRODUCTOS DE PANADERIA 4,00 % + COPRODUCTOS DE TRIGO 5,00 % + DDGS DE MAIZ 4,00 % + FOSFATO MONOBASICO DE DE SODIO MONOHIDRATO 1,00 % + L-Lisina 0,30 % + MAIZ 32 % + MELAZA DE CAÑA 3,00 % + Pasta de soya 22,00 % + Trigo 10,00 %</t>
  </si>
  <si>
    <t>BIOPREMIX. KM 4 VÍA A AMBATO, SECTOR JUIVE - LA PAMPA. BAÑOS DE AGUA SANTA, TUNGURAHUA / ECUADOR. - Ecuador</t>
  </si>
  <si>
    <t>MILKIWEAN GRANITO MdA</t>
  </si>
  <si>
    <t>16A7-18427-AGROCALIDAD</t>
  </si>
  <si>
    <t>SACO DE POLIPROPILENO BILAMINADO CONTENIDO 25 KG</t>
  </si>
  <si>
    <t>BIOTINA 300,00 MG + CENIZA MAX 7.00 % + COBRE INORGÁNICO 10.50 MG + COBRE ORGÁNICO 4.50 MG + FIBRA MINIMA 3.75 % + GRASA (MIN) 4.50 % + HIERRO INORGANICO 105.00 MG + HIERRO ORGÁNICO 45.00 MG + Humedad Max 13.00 % + MANGANESO INORGÁNICO 35.00 MG + MANGANESO ORGÁNICO 15.00 MG + PROTEINA MINIMA 17.50 % + SELENIO INORGÁNICO 280.00 UG + Selenio Orgánico 120.00 UG + VITAMINA A 12,50 UI + VITAMINA B12 (CIANOCOBALAMINA) 60,00 MG + VITAMINA B1 TIAMINA 1,58 MG + VITAMINA B2 (RIBOFLAVINA) 11,58 MG + Vitamina B3 Niacina 58,75 MG + VITAMINA B5 (ÁCIDO PANTOTENICO) 41.25 MG + VITAMINA B6 (PIRIDOXINA) 6,25 MG + VITAMINA B9 1,25 MG + VITAMINA C 10 MG + VITAMINA D 2,50 UI + VITAMINA E 75,00 UI + VITAMINA K3 5,33 MG + ZINC INORGÁNICO 116.00 MG + Zinc Orgánico 50.00 MG</t>
  </si>
  <si>
    <t>ALIMENTO PARA LECHONES ENTRE 31 Y 42 DÍAS DE EDAD Aplicado a Porcinos</t>
  </si>
  <si>
    <t>MILKIWEAN PRECOCE MdA</t>
  </si>
  <si>
    <t>16A7-18428-AGROCALIDAD</t>
  </si>
  <si>
    <t>SACO DE POLIPROPILENO BILAMINADO CONTENIENDO 25 KG</t>
  </si>
  <si>
    <t>BIOTINA 300,00 MG + CENIZA MAX 7.00 % + COBRE INORGÁNICO 10,50 MG + COBRE ORGÁNICO 4,50 MG + FIBRA MINIMA 3.75 % + GRASA (MIN) 4.50 % + HIERRO INORGANICO 105,00 MG + HIERRO ORGÁNICO 45,00 MG + Humedad Max 13.00 % + MANGANESO INORGÁNICO 35,00 MG + MANGANESO ORGÁNICO 15,00 MG + PROTEÍNA (MIN) 17.50 % + SELENIO INORGÁNICO 280.00 UG + Selenio Orgánico 120,00 UG + VITAMINA A 12.50 UI + Vitamina B1 1,58 MG + VITAMINA B12 (CIANOCOBALAMINA) 60,00 MG + VITAMINA B2 (RIBOFLAVINA) 11,58 MG + Vitamina B3 Niacina 58,75 MG + Vitamina B5 41,25 MG + VITAMINA B5 (ÁCIDO PANTOTENICO) 41,25 MG + VITAMINA B6 6,25 MG + VITAMINA B9 1,25 MG + VITAMINA C 10 MG + VITAMINA D 2.50 UI + VITAMINA E 75.00 UI + VITAMINA K3 5,33 MG + Yodo 1,00 MG + ZINC INORGÁNICO 116,00 MG + Zinc Orgánico 50,00 MG</t>
  </si>
  <si>
    <t>ALIMENTO PARA LECHONES ENTRE 21 Y 31 DÍAS DE EDAD Aplicado a Porcinos</t>
  </si>
  <si>
    <t>MILKIWEAN SPIDO MdA</t>
  </si>
  <si>
    <t>16A7-18431-AGROCALIDAD</t>
  </si>
  <si>
    <t>BIOTINA 300,00 UG + CENIZA MAX 7.00 % + COBRE INORGÁNICO 10,50 MG + COBRE ORGÁNICO 4,50 MG + FIBRA MINIMA 3.75 % + GRASA (MIN) 4.50 % + HIERRO INORGANICO 105,00 MG + HIERRO ORGÁNICO 45,00 MG + Humedad Max 13.00 % + MANGANESO INORGÁNICO 35.00 MG + MANGANESO ORGÁNICO 15.00 MG + PROTEÍNA (MIN) 17.50 % + SELENIO INORGÁNICO 280.00 UG + Selenio Orgánico 120.00 UG + VITAMINA A 12.5 UI + VITAMINA B12 (CIANOCOBALAMINA) 60,00 UG + VITAMINA B1 TIAMINA 1,58 MG + VITAMINA B2 (RIBOFLAVINA) 11,58 MG + Vitamina B3 Niacina 58,75 MG + VITAMINA B6 (PIRIDOXINA) 6,25 MG + VITAMINA B9 1,25 MG + VITAMINA C 10 MG + VITAMINA D 2,50 UI + VITAMINA E 75,00 UI + VITAMINA K3 5,33 MG + Yodo 1.00 MG + ZINC INORGÁNICO 116.00 MG + Zinc Orgánico 50.00 MG</t>
  </si>
  <si>
    <t>ALIMENTO PARA LECHONES ENTRE 42 Y 49 DÍAS DE EDAD. Aplicado a Porcinos</t>
  </si>
  <si>
    <t>LIRIS CERDO REEMPLAZO</t>
  </si>
  <si>
    <t>16A7-18463-AGROCALIDAD</t>
  </si>
  <si>
    <t>ÁCIDO FÓLICO 5.414 MG + ÁCIDO PANTOTÉNICO 120.001 MG + ALUMINOSILICATO HIDRATADO DE CALCIO Y SODIO 3000 G + ANTIOXIDANTE BHT 600 G + BIOCOLINA 1.000 G + BIOTINA 2.000.000 UG + CALCIO MAXIMO 8000 MG/KG + CENIZA MAX 7 % + COBALTO* 2.000 UG + Cobre 60.000 MG + CROMO* 800.000 UG + FIBRA (MAX) 5 % + FITASA+BETA XYLANASE+GLUCANASA 600 G + Fósforo 4.899.001 MG + Fósforo Min 0.60 % + GRASA CRUDA (MIN) 2 % + Hierro 399.990 MG + Humedad Max 12.5 % + Lisina 7540 G + MANGANESO 240.000 MG + NIACINA 200.003 MG + Piridoxina 18.315 MG + PROTEÍNA (MIN) 14 % + Riboflavina 40.000 MG + SAL DE MAR 19110 G + SELENIO* 1.200.000 UG + SINERMIC PLUS (LEVADURA) 4750 G + Tiamina 15.994 MG + VITAMINA A 60.000.000 UI + VITAMINA B12 160.000 UG + VITAMINA D 12.000.000 UI + VITAMINA E 200.000 MG + VITAMINA K 16.000 MG + Yodo 1.602 MG + YUCCA SCHIDIGERA 400 G + ZINC 519.995 MG</t>
  </si>
  <si>
    <t>ALIMENTO PARA CERDAS EN ETAPA DE REEMPLAZO Aplicado a Porcinos</t>
  </si>
  <si>
    <t>LIRIS CERDO LACTANCIA</t>
  </si>
  <si>
    <t>16A7-18465-AGROCALIDAD</t>
  </si>
  <si>
    <t>SACOS CONTENIENDO 40 KG</t>
  </si>
  <si>
    <t>Calcio Max 10000 mg/ KG + CENIZA MAX 7 % + FIBRA CRUDA (MAX) 6 % + FOSFORO MINIMO 0.70 % + GRASA CRUDA (MIN) 2.5 % + Humedad Max 12.5 % + PROTEÍNA CRUDA (MIN) 14 %</t>
  </si>
  <si>
    <t>LIRIS CERDO CRECIMIENTO 1</t>
  </si>
  <si>
    <t>16A7-18484-AGROCALIDAD</t>
  </si>
  <si>
    <t>ACEITE DE PALMA 4.00 % + ACIDO FOLICO 3.197 MG + ÁCIDO PANTOTÉNICO 80.007 MG + ANTIOXIDANTE BHT 600 G + BACITRACINA METILENO 11% 1818 G + BETA-XYLANASE, GLUCANASA 400 G + BIOCOLINA 800.000 MG + Biotina 800.000 UG + CALCIO MAXIMO 1.5 % + CENIZA MAX 7 % + Cobre 298.000 MG + FIBRA CRUDA (MAX) 5 % + Fitasa 200 G + FOSFORO 5.443.180 MG + FOSFORO MINIMO 0.50 % + GRASA CRUDA (MIN) 5 % + Hierro 320.040 MG + HUMEDAD 12.0 % + Lisina 30930 G + MAIZ 49.00 % + Manganeso 80.000 MG + Metionina 6740 G + NIACINA 107.980 MG + Pasta de soya 28.00 % + Piridoxina 14.296 MG + PREMEZCLA CRECIMIENTO 1 4.00 % + PROTEÍNA CRUDA (MIN) 17 % + Riboflavina 24000 MG + SAL DE MAR 19000 G + SELENIO* 1.200.000 UG + Tiamina 9996 MG + TILMICOSINA 40% 2000 G + Treonina 7530 G + Trigo 15.00 % + Triptofano 1380 G + VIRGINIAMICINA 50% 160 G + Vitamina A 40000000 UI + VITAMINA B12 104.000 UG + VITAMINA D 8000000 UI + VITAMINA E 160000 MG + VITAMINA K 14001 MG + Yodo 1.403 MG + ZINC 400.015 MG</t>
  </si>
  <si>
    <t>ALIMENTO PARA CERDOS DESDE EL DIA 59 HASTA EL DIA 81 Aplicado a Porcinos</t>
  </si>
  <si>
    <t>LIRIS CERDO GESTACION</t>
  </si>
  <si>
    <t>16A7-18485-AGROCALIDAD</t>
  </si>
  <si>
    <t>ACIDO FÓLICO 5.414 MG + ÁCIDO PANTOTÉNICO 120.001 MG + ANTIOXIDANTE BHT 600 G + BIOCOLINA 4.000 G + BIOTINA 200.000 UG + CALCIO MAXIMO 7000 MG/KG + CENIZA MAX 7 % + COBALTO* 2.000 UG + Cobre 60.000 MG + CROMO* 800.000 UG + FENVIZOLE 4% 600 G + FIBRA CRUDA (MAX) 10 % + Fitasa 200 G + FOSFORO 5.554.499 MG + FOSFORO MINIMO 0.50 % + GRASA CRUDA (MIN) 2 % + Hierro 399.990 MG + Humedad Max 12.5 % + LEVADURA 8000 G + Lisina 8862 G + MAIZ 57.00 % + Manganeso 240.000 MG + Metionina 32 G + Niacina 200.003 MG + PASTA DE SOYA 11.00 % + Piridoxina 18.374 MG + PREMEZCLA GESTACIÓN 3.00 % + PROTEÍNA CRUDA (MIN) 14 % + Rivoflavina 40.000 MG + SALVADO DE TRIGO 13.00 % + SECUESTRANTE DE MICOTIXINAS (ALUMINOSILICATO HIDRATADO DE CALCIO Y SODIO) 6000 G + SELENIO* 1.200.000 UG + SULFACLOROPIRIDAZINA 62.5% 8000 G + Tiamina 15.994 MG + Treonina 2064 G + Trigo 15.00 % + TRIMETROPIM 12.5% 8000 G + Vitamina A 60.000.000 UI + VITAMINA B12 160.000 UG + VITAMINA D 12.000.000 UI + VITAMINA E 200.000 MG + VITAMINA K 16.000 MG + Yodo 1.602 MG + YUCCA SCHIDIGERA 500 G + ZINC 519.995 MG</t>
  </si>
  <si>
    <t>ALIMENTO PARA CERDAS EN ETAPA DE GESTACIÓN Aplicado a Porcinos</t>
  </si>
  <si>
    <t>LIRIS CERDO CRECIMIENTO 2</t>
  </si>
  <si>
    <t>16A7-18489-AGROCALIDAD</t>
  </si>
  <si>
    <t>ACEITE DE PALMA 3.00 % + ACIDO FÓLICO 3.197 MG + ÁCIDO PANTOTÉNICO 80.007 MG + ANTIOXIDANTE BHT 600.00 G + BACITRACINA METILENO 11% 1818 G + BETA-XYLANASE, GLUCANASA 400.00 G + BIOCOLINA 800.000 MG + Biotina 800.000 UG + CALCIO MAXIMO 1.5 % + CENIZA MAX 7 % + CLORTETRACICLINA 20% 8000.00 G + Cobre 298.000 MG + FIBRA CRUDA (MAX) 5 % + Fitasa 200.00 G + FOSFORO 4413.700 MG + FOSFORO MINIMO 0.50 % + GRASA CRUDA (MIN) 4 % + Hierro 320.040 MG + Humedad Max 12.0 % + Lisina 21440.00 G + MAIZ 54.00 % + Manganeso 80.000 MG + Metionina 3350.00 G + Niacina 107.980 MG + PASTA DE SOYA 25.00 % + Piridoxina 14.296 MG + PREMEZCLA CRECIMIENTO 2 3.00 % + PROTEÍNA CRUDA (MIN) 17 % + Rivoflavina 24.000 MG + SAL DE MAR 19000.00 G + SELENIO* 1200.000 UG + Tiamina 9.996 MG + TILOSINA 25% 1600.00 G + TREONINA 4440.00 G + TRIGO 15.00 % + Triptofano 520.00 G + Vitamina A 40000.000 UI + VITAMINA B12 104.000 UG + VITAMINA D 8000.000 UI + VITAMINA E 160.000 MG + VITAMINA K 14.001 MG + Yodo 1.397 MG + ZINC 400.015 MG</t>
  </si>
  <si>
    <t>ALIMENTO PARA CERDO EN ETAPA DE CRECIMIENTO Aplicado a Porcinos</t>
  </si>
  <si>
    <t>LIRIS CERDO DESARROLLO</t>
  </si>
  <si>
    <t>16A7-18490-AGROCALIDAD</t>
  </si>
  <si>
    <t>ACEITE DE PALMA 3.00 % + ÁCIDO FÓLICO 3.197 MG + ÁCIDO PANTOTÉNICO 80.007 MG + Antioxidante BHT 600.00 G + BACITRACINA METILENO 11% 1818 G + BETA-XYLANASE, GLUCANASA 400.00 G + BIOCOLINA 800.000 MG + Biotina 800.000 UG + CALCIO MAXIMO 1.5 % + CENIZA MAX 7 % + CLORTETRACICLINA 20% 8000.00 G + Cobre 298.000 MG + EMULSIFICANTE 3600 G + FIBRA CRUDA (MAX) 5 % + Fitasa 200.00 G + FOSFORO 5.154.300 MG + FOSFORO MINIMO 0.50 % + GRASA CRUDA (MIN) 4 % + Hierro 320.040 MG + Humedad Max 12.0 % + Lisina 21440.00 G + MAIZ 52.00 % + Manganeso 80.000 MG + Metionina 3350.00 G + PASTA DE SOYA 27.00 % + Piridoxina 14.296 MG + PREMEZCLA DESARROLLO 3.00 % + PROTEÍNA CRUDA (MIN) 15 % + Rivoflavina 24.000 MG + SAL DE MAR 19900 G + SELENIO* 1.200.000 UG + Tiamina 9.996 MG + TILOSINA 25% 1600 G + Treonina 4440.00 G + Trigo 15.00 % + Triptofano 520.00 G + VIRGINIAMICINA 50% 160 G + Vitamina A 40.000.000 UI + VITAMINA B12 104.000 UG + VITAMINA D 8.000.000 UI + VITAMINA E 160.000 MG + VITAMINA K 14.001 MG + Yodo 1.403 MG + ZINC 400.015 MG</t>
  </si>
  <si>
    <t>ALIMENTO PARA CERDOS EN ETAPA DE DESARROLLO Aplicado a Porcinos</t>
  </si>
  <si>
    <t>LIRIS CERDO FINALIZADOR</t>
  </si>
  <si>
    <t>16A7-18492-AGROCALIDAD</t>
  </si>
  <si>
    <t>DERBY GALLETAS</t>
  </si>
  <si>
    <t>16A8-14909-AGROCALIDAD</t>
  </si>
  <si>
    <t>BOLSA DE PET TRANSPARENTE CON O SIN FUELLE DE: 80 G, BOLSA DE PET TRANSPARENTE CON O SIN FUELLE DE: 150 G, BOLSA DE PET TRANSPARENTE CON O SIN FUELLE DE: 200 G, BOLSA DE PET TRANSPARENTE CON O SIN FUELLE DE: 300 G, BOLSA DE PET TRANSPARENTE CON O SIN FUELLE DE: 500 G, BOLSA DE PET TRANSPARENTE CON O SIN FUELLE DE: 600 G, BOLSA DE PET TRANSPARENTE CON O SIN FUELLE DE: 700 G</t>
  </si>
  <si>
    <t>ACEITE DE SOYA 2 % + ALFARINA 18 % + ANTIMICOTICO 0.125 % + Antioxidante 0.015 % + Arrocillo 5 % + CENIZA 7.0 % + Fibra cruda 7.0 % + Grasa cruda 3.0 % + HARINA DE MAÍZ 5 % + Harina de Trigo 48.36 % + Humedad 10.0 % + LECITINA 1.0 % + PANELA 20 % + Proteina cruda 7.5 % + Saborizante MANZANA: ETHYL ISOVALERATE, ISOAMYL ISOVALERATE, TRANS-2-HEXENAL 0.5 %</t>
  </si>
  <si>
    <t>SNACK Aplicado a Equinos</t>
  </si>
  <si>
    <t>LAND O´ LAKES, INC. - Estados Unidos</t>
  </si>
  <si>
    <t>SCHILS B.V - Paises bajos</t>
  </si>
  <si>
    <t>JOOSTEN PRODUCTS B.V - Paises bajos</t>
  </si>
  <si>
    <t>DENKAVIT NEDERLAND BV - Paises bajos</t>
  </si>
  <si>
    <t>SPRAYFO AMARILLO</t>
  </si>
  <si>
    <t>17A-14916-AGROCALIDAD</t>
  </si>
  <si>
    <t>BOLSAS DE PAPEL MULTICAPAS DE POLIETILENO PARA 25 KG</t>
  </si>
  <si>
    <t>SLOTEN B.V - Paises bajos</t>
  </si>
  <si>
    <t>SPRAYFO AZUL</t>
  </si>
  <si>
    <t>17A-14917-AGROCALIDAD</t>
  </si>
  <si>
    <t>SPRAYFO ROJO</t>
  </si>
  <si>
    <t>17A-14927-AGROCALIDAD</t>
  </si>
  <si>
    <t>BOLSA DE PAPEL MULTICAPAS DE POLIETILENO PARA 25 KG</t>
  </si>
  <si>
    <t>ACEITE VEGETAL DE COCO 4 % + ACEITE VEGETAL DE PALMA 12 % + ADITIVOS Y PREMEZCLAS 1 % + CONCENTRADO DE PROTEINA DE SOYA 14 % + GRASA CRUDA (MIN) 15.5 % + HARINA DE GRANO DE TRIGO 10 % + Humedad Max 4.0 % + PROTEÍNA CRUDA (MIN) 19.0 % + PROTEINA DE TRIGO 5 % + SUERO DE LECHE EN POLVO 42.5 % + SUERO EN POLVO DESLACTOSADO 11 %</t>
  </si>
  <si>
    <t>SUSTITUTO DE LECHE PARA TERNEROS CON EDAD MAX. 4 MESES Aplicado a Bovinos</t>
  </si>
  <si>
    <t>ELVOR DYNAMIC EQ</t>
  </si>
  <si>
    <t>17A-15097-AGROCALIDAD</t>
  </si>
  <si>
    <t>BOLSA DE TRES PLIEGUES (KRAFTY, PELICULA LIBRE Y BOLSA DE PLASTICO) EN PRESENTACIONES DE 25 KG</t>
  </si>
  <si>
    <t>ACEITE DE PALMA 13 % + GLUTEN DE TRIGO 4 % + LECHE DESNATADA 35 % + PREMEZCLA DE ADITIVOS 2 % + SUERO DE LECHE 35 % + SUERO DE LECHE PARCIALMENTE DESLACTOSADO 8 %</t>
  </si>
  <si>
    <t>SUSTITUTO DE LECHE MATERNIZADA PARA TERNEROS Aplicado a Bovinos</t>
  </si>
  <si>
    <t>SOFIVO S.A.S. 19, BIS RUE DE LA LIBERATION / 35460 SAINT-BRICE-EN COGLES-FRANCIA - Francia</t>
  </si>
  <si>
    <t>SPRAYFO EXCELLENT</t>
  </si>
  <si>
    <t>17A-15184-AGROCALIDAD</t>
  </si>
  <si>
    <t>GRASA CRUDA (MIN) 17.0 % + Humedad Max 3.5 % + PROTEÍNA CRUDA (MIN) 21.5 %</t>
  </si>
  <si>
    <t>MIXICALF 22/18</t>
  </si>
  <si>
    <t>17A-18376-AGROCALIDAD</t>
  </si>
  <si>
    <t>SACOS DE PAPEL Y POLIURETANO CONTENIENDO 25 KG</t>
  </si>
  <si>
    <t>ACEITE VEGETAL 18.00 % + ACIDO NICOTÍNICO 20 mg/ KG + Biotina 0.10 mg/ KG + CENIZA 8.09 % + Cobalto 0.950 mg/ KG + Cobre 20 MG/ KG + Colina 1218 mg/ KG + Hierro 100 mg/ KG + Leche en Polvo (POUDRE DE LAIT) 20.00 % + Manganeso 80 mg/ KG + MATERIA GRASA 18.07 % + PANTOTENATO CALCICO D PANTOTENATO DE CALCIO 10 mg/ KG + Proteína 22.05 % + PROTEÍNAS DE TRIGO Y GUISANTES 16.00 % + PROTEÍNAS SÉRICAS 35 10.00 % + Selenio 0.2 mg/ KG + SUERO DULCE EN POLVO (LACTOSERUM DOUX) 34.00 % + Vitamina A 50000 UI/ KG + Vitamina B1 30 mg/ KG + Vitamina B12 0.10 mg/ KG + Vitamina B2 12 mg/ KG + Vitamina B6 2 mg/ KG + Vitamina C 100 mg/ KG + vitamina D3 10000 UI/ KG + VITAMINA E 50 UI/ KG + VITAMINA K3 5 mg/ KG + Yodo 0.250 mg/ KG + ZINC 100 mg/ KG</t>
  </si>
  <si>
    <t>PC VAN TUIJL. HOLANDA PARA HERE&amp;THERE - Francia</t>
  </si>
  <si>
    <t>SCHILIS BV. VR. - Paises bajos</t>
  </si>
  <si>
    <t>INGASO LACTAPIG 20</t>
  </si>
  <si>
    <t>17A5-18310-AGROCALIDAD</t>
  </si>
  <si>
    <t>SACOS DE POLIETILENO DE ALTA DENSIDAD DE 20 KG</t>
  </si>
  <si>
    <t>CONCENTRADO DE PROTEÍNA DE SOJA 11 % + Dextrosa 1 % + HARINA DE HUEVO 5 % + LECHE DESNATADA EN POLVO 10 % + PLASMA PORCINO 2 % + PROTEÍNA DE PATATA 2 % + SUERO DE LECHE EN POLVO 35 % + SUERO DE LECHE REENGRASADO 50% 32 % + Vitamina A 50.000 UI/ KG + vitamina D3 6000 UI/ KG + VITAMINA E 100 mg/ KG</t>
  </si>
  <si>
    <t>ADITIVO NUTRICIONAL. REEMPLAZANTE LÁCTEO Aplicado a Porcinos</t>
  </si>
  <si>
    <t>RATOLÍ</t>
  </si>
  <si>
    <t>18A-18265-AGROCALIDAD</t>
  </si>
  <si>
    <t>BOLSAS DE POLIPROPILENO EN PRESENTACIONES DE 100 G, BOLSAS DE POLIPROPILENO EN PRESENTACIONES DE 250 G, BOLSAS DE POLIPROPILENO EN PRESENTACIONES DE 1 KG, CAJAS DE CARTÓN A GRANEL EN PRESENTACIONES DE 25 KG</t>
  </si>
  <si>
    <t>BENZOATO DE DENATONIO 0,002 % + BROMADIOLINA 0,005 % + PARAFINA LÍQUIDA 2,000 % + POLIETILENGLICOL P 200 0,040 % % + TRIETANOLAMINA 0,050 %</t>
  </si>
  <si>
    <t>MIGRACIÓN DE DATOS AL SISTEMA GUIA // RODENTICIDA</t>
  </si>
  <si>
    <t>RATIGEN PARAFINADO</t>
  </si>
  <si>
    <t>18A-18266-AGROCALIDAD</t>
  </si>
  <si>
    <t>BOLSAS DE POLIPROPILENO EN PRESENTACIONES DE 50 G, BOLSAS DE POLIPROPILENO EN PRESENTACIONES DE 100 G, BOLSAS DE POLIPROPILENO EN PRESENTACIONES DE 150 G, BOLSAS DE POLIPROPILENO EN PRESENTACIONES DE 500 G, BOLSAS DE POLIPROPILENO EN PRESENTACIONES DE 1 KG, CAJAS DE CARTÓN A GRANEL EN PRESENTACIONES DE 15 KG, CAJAS DE CARTÓN A GRANEL EN PRESENTACIONES DE 20 KG</t>
  </si>
  <si>
    <t>ÁCIDO SÓRBICO 0,1 % + AZUCAR 6,000 % + BENZOATO DE DENATONIO 0,001 % + BRODIFACOUMA 0,005 % + Colorante azul 0,040 % + PARAFINA 35,00 % + POLIETILENGLICOL 0,150 % + TRIETANOLAMINA 0,300 %</t>
  </si>
  <si>
    <t>DUTCH FARM INTERNATIONAL - Paises bajos</t>
  </si>
  <si>
    <t>DUTCH FARM INTERNATIONAL. - Paises bajos</t>
  </si>
  <si>
    <t>TRANSFERENCIA DE TITULARIDAD (25/04/2019)</t>
  </si>
  <si>
    <t>DSM NUTRITIONAL PRODUCTS LTDA. - Estados Unidos, DSM NUTRITIONAL PRODUCTS LTDA. WURMISWEG 576,CH-4303,KAISERAUGST - Suiza</t>
  </si>
  <si>
    <t>LÍQUIDO MARRÓN EN TAMBORES DE 181.0 KG</t>
  </si>
  <si>
    <t>ACEITE DE SOYA 58.0 G + Ácido Cítrico 2.0 G + EXTRACTO DE ROMERO 10.00 G + MEZCLA DE TOCOPHEROLES 30.0 G + VITAMINA E (min) 9000 IU/ KG</t>
  </si>
  <si>
    <t>ADITIVO ANTIOXIDANTE PARA LA FABRICACIÓN DE ALIMENTOS</t>
  </si>
  <si>
    <t>1A-10327-AGROCALIDAD</t>
  </si>
  <si>
    <t>BOLSA DE 100 G , BOLSA DE 1 KG , BOLSA DE 25 G, CAJA DISPENSADORA DE 40 SOBRES DE 25 gr CADA UNO S/U</t>
  </si>
  <si>
    <t>FRASCO DE 1 LITRO , GALÓN DE 3,8 LITROS , CANECA DE 20 LITROS , FRASCO DE POLIETILENO DE 60 ML EN UNA CAJA INCLUIDA UNA JERINGUILLA DOSIFICADORA. , TANQUE DE POLIETILENO DE ALTA DENSIDAD DE 200 L</t>
  </si>
  <si>
    <t>TUBO METÁLICO CONTENIDO DE 120,5 G</t>
  </si>
  <si>
    <t>SOBRES DE POLIESTER+METALIZADO+POLIETILENO EN 20 G, SOBRES DE POLIESTER+METALIZADO+POLIETILENO EN 100 G, SOBRES DE POLIESTER+METALIZADO+POLIETILENO DE 500 G, SOBRES DE POLIESTER+METALIZADO+POLIETILENO DE 1 KG, FUNDAS PLÁSTICAS DENTRO DE UN BALDE DE PLÁSTICO PET PARA LA PRESENTACIÓN DE 10 KG, FUNDA DE POLIÉSTER PET METALIZADO PEBD CONTENIENDO 30 G, SOBRES DE POLIESTER+METALIZADO+POLIETILENO EN 8 G</t>
  </si>
  <si>
    <t>Vitaminas Aplicado a Conejos, Vitaminas Aplicado a Cuyes, Vitaminas Aplicado a Aves</t>
  </si>
  <si>
    <t>21/03/2019 cambio de declaración de venta</t>
  </si>
  <si>
    <t>ACTUALIZACIÓN DE DOSIS Y COMPOSICIÓN 27/06/2019</t>
  </si>
  <si>
    <t>MIGRACIÓN DE DATOS/Actualización de la etiqueta 15 Febrero 2018 Ofic Guayas 2018-000399</t>
  </si>
  <si>
    <t>JERINGA PET 10 ML, FRASCOS DE PET DE 100 ML, FRASCOS DE PET DE 500 ML</t>
  </si>
  <si>
    <t>BOTELLAS PET REDONDAS EN 10 ML, BOTELLAS PET REDONDAS EN 100 ML, BOTELLAS PET REDONDAS EN 500 ML, BOTELLAS PET REDONDAS EN 1000 ML</t>
  </si>
  <si>
    <t>ACUACHOCK AMINO</t>
  </si>
  <si>
    <t>1A-13817-AGROCALIDAD</t>
  </si>
  <si>
    <t>BOTELLAS DE POLIPROPILENO DE COLOR MARRÓN AMARILLENTO 1 L, BOTELLAS DE POLIPROPILENO DE COLOR MARRÓN AMARILLENTO 5 L</t>
  </si>
  <si>
    <t>ACIDO ASCORBICO 3 G + ACIDO ASPARTICO 10,7 G + ACIDO FOLICO 0,1 G + ÁCIDO GLUTÁMICO 18,4 G + ACIDO PANTOTENICO 8 G + ALANINA 7,7 G + Arginina 6,2 G + BENZOATO DE SODIO 2,5 G + CISTINA 1,8 G + CLORHIDRATO DE TIAMINA 1 G + ETOXIQUIN 0,2 G + Fenilalanina 5,7 G + Glicina 7,1 G + Histidina 2,4 G + Isoleucina 5,7 G + LEUCINA 9,5 G + L-LISINA 9,2 G + Metionina 2,1 G + MEZCLA DE AROMATIZANTES 25 G + NIACINAMIDA 15 G + PROLINA 6,2 G + Riboflavina fosfato sódica 3,6 G + SERINA 8,0 G + SOPORTE AGUA 1 L + TIROSINA 3,6 G + TREONINA 6,2 G + Valina 8,3 G + VITAMINA A (E 672) 6000000 U + VITAMINA B12 10 MG + VITAMINA B6 (PIRIDOXINA CLORHIDRATO) 0,4 G + VITAMINA D (E 671) 2000000 U + VITAMINA E (ALFA-TOCOFEROL ACETATO) 3000 U + VITAMINA K 3 G</t>
  </si>
  <si>
    <t>PREMEZCLA MINERALES Aplicado a Bovinos, PREMEZCLA MINERALES Aplicado a Ovinos, PREMEZCLA MINERALES Aplicado a Equinos, PREMEZCLA MINERALES Aplicado a Aves, PREMEZCLA MINERALES Aplicado a Lagomorfos, PREMEZCLA MINERALES Aplicado a Porcinos</t>
  </si>
  <si>
    <t>AGUA PURIFICADA c.s.p 100 ML + Bisulfito de sodio 50 MG + BUTILHIDROXITOLUENO 50 MG + CARBOHIDRATOS MINIMO 0.15 % + CENIZA MIN 1.00 % + FIBRA CRUDA MINIMA 0.05 % + GRASA CRUDA (MIN) 4.00 % + METIL PARABENO 180 MG + POLISORBATO 80 30.000 MG + Propilenglicol 5.000 MG + PROPIL PARABENO 20 MG + PROTEÍNA BRUTA (MIN) 2.00 % + Vitamina A 5000000 UI S/U + VITAMINA C 10000 MG + VITAMINA D3 (como colecalciferol) 1.000.000 UI + VITAMINA E 2000 MG</t>
  </si>
  <si>
    <t>PHARMADIX CORP. S.A.C. PARA AGROVET MARKET S.A. - Perú, QUIMTIA S.A. PARA AGROVET MARKET S.A. - Perú</t>
  </si>
  <si>
    <t>FRASCOS DE POLIETILENO DE ALTA DENSIDAD (PEAD) EN PRESENTACIONES DE 100 ML, FRASCOS DE POLIETILENO DE ALTA DENSIDAD (PEAD) EN PRESENTACIONES DE 500 ML, FRASCOS DE POLIETILENO DE ALTA DENSIDAD (PEAD) EN PRESENTACIONES DE 1 L, FRASCOS DE POLIETILENO DE ALTA DENSIDAD (PEAD) EN PRESENTACIONES DE 5 L, FRASCOS DE POLIETILENO DE ALTA DENSIDAD (PEAD) EN PRESENTACIONES DE 20 L, CAJA POR 50 FRASCOS PEAD CONTENIENDO 30 ML, CAJA POR 40 FRASCOS DE VIDRIO AMBAR CONTENIENDO 30 ML</t>
  </si>
  <si>
    <t>AGUA PURIFICADA C.S.P 100 ML + Bisulfito de sodio 50 MG + CARBOHIDRATOS 0.15 % + CENIZA MIN 0.50 % + cloruro de colina 2000 MG + DL-METIONINA 500 MG + EDETATO SODICO 50 MG + FIBRA MINIMA 0.05 % + GRASA CRUDA (MIN) 0.50 % + INOSITOL 100 MG + L-Lisina 1000 MG + METILPARABEN 180 MG + Polisorbato 80 10000 MG + Propilenglicol 5.000 MG + PROPILPARABENO 20 MG + PROTEÍNA CRUDA (MIN) 2.00 % + Vitamina A ( como retinol palmitato) 5.000.000 UI + Vitamina B1 300 MG + Vitamina B12 2 MG + Vitamina B15 50 MG + VITAMINA B2 600 MG + VITAMINA B3 4000 MG + Vitamina B5 1000 MG + Vitamina B6 400 MG + Vitamina B7 (Biotina) 15 MG + VITAMINA B9 50 MG + vitamina D3 (como colecalciferol) 1.000.000 UI + VITAMINA E (nicotinamida) 4.000 MG</t>
  </si>
  <si>
    <t>VIALES DE VIDRIO DE CALIDAD HIDROLÍTICA CLASE II EN 20 ML, VIALES DE VIDRIO DE CALIDAD HIDROLÍTICA CLASE II EN 25 ML, VIALES DE VIDRIO DE CALIDAD HIDROLÍTICA CLASE II EN 50 ML, VIALES DE VIDRIO DE CALIDAD HIDROLÍTICA CLASE II EN 100 ML, VIALES DE VIDRIO DE CALIDAD HIDROLÍTICA CLASE II EN 250 ML, VIALES DE VIDRIO DE CALIDAD HIDROLÍTICA CLASE II EN 500 ML, VIALES DE VIDRIO DE CALIDAD HIDROLÍTICA CLASE II EN 50 L</t>
  </si>
  <si>
    <t>B COMPLEX POLVO</t>
  </si>
  <si>
    <t>1A-14731-AGROCALIDAD</t>
  </si>
  <si>
    <t>FILM DE ALUMINIO EN PRESENTACION DE 100 G, FILM DE ALUMINIO EN PRESENTACION DE 500 G, FILM DE ALUMINIO EN PRESENTACION DE 1 KG, BOLSA INCOLORA EN PRESENTACIÓN DE 20 KG, BOLSA INCOLORA EN PRESENTACIÓN DE 25 KG</t>
  </si>
  <si>
    <t>ANTIAGLOMERANTES:SILICA COLOIDAL(E551b) 10 G + LACTOSA C.s.p. 1 KG + NIACINAMIDA 35 G + VITAMINA B1 3 G + VITAMINA B12 20 MG + VITAMINA B2 3 G + Vitamina B6 3 G</t>
  </si>
  <si>
    <t>PREMEZCLA VITAMINICA Aplicado a Bovinos, PREMEZCLA VITAMINICA Aplicado a Aves, PREMEZCLA VITAMINICA Aplicado a Lagomorfos, PREMEZCLA VITAMINICA Aplicado a Porcinos</t>
  </si>
  <si>
    <t>LABIANA LIFE SCIENCES , S.A - España</t>
  </si>
  <si>
    <t>AMINOADI</t>
  </si>
  <si>
    <t>1A-14995-AGROCALIDAD</t>
  </si>
  <si>
    <t>POTES DE 1 KG</t>
  </si>
  <si>
    <t>ACIDO FOLICO 0.005 % + AISLADO DE SOYA 90.00 % + BIOTINA 0.21 % + CLORURO DE COLINA 0.33 % + DIATOMITA 2.41 % + NIACINA 0.50 % + NUCLEÓTIDO DE LEVADURA 5.00 % + PANTOTENATO DE CALCIO 0.20 % + VITAMINA A 0.40 % + VITAMINA B1 0.03 % + VITAMINA B12 0.02 % + VITAMINA B2 0.12 % + VITAMINA B6 0.06 % + VITAMINA C 0.06 % + VITAMINA D3 0.10 % + VITAMINA E 0.30 %</t>
  </si>
  <si>
    <t>APSA VITA-C 250</t>
  </si>
  <si>
    <t>1A-15006-AGROCALIDAD</t>
  </si>
  <si>
    <t>BOTELLAS DE POLIETILENO DE ALTA DENSIDAD DE COLOR BLANCO DE 1 L, BOTELLAS DE POLIETILENO DE ALTA DENSIDAD DE COLOR BLANCO DE 5 L, BOTELLAS DE POLIETILENO DE ALTA DENSIDAD DE COLOR BLANCO DE 25 L</t>
  </si>
  <si>
    <t>ACIDO ASCORBICO 25000000 MG + AGUA DESTILADA c.s.p 1 L + CLORURO DE POTASIO 1000 MG + CLORURO DE SODIO 2000 MG + HIDRÓXIDO DE SODIO 63.5 G + METABISULFITO SÓDICO 5000 MG</t>
  </si>
  <si>
    <t>MIGRACION DE DATOS/Actualizacion de la etiqueta 26 Enero 2018 OFIC Guayas 2018-000267</t>
  </si>
  <si>
    <t>1A-1B-10301-AGROCALIDAD</t>
  </si>
  <si>
    <t>ACIDO FOLICO 500 MG + AZUCAR C.S.P. 100 G + Biotina 40 M6 + BUTIL HIDROXI ANISOL 200 MG + BUTILHIDROXITOLUENO 400 MG + Cloruro de Magnesio 6250 M6 + CLORURO DE POTASIO 6250 M6 + CLORURO DE SODIO 10000 M6 + CLORURO DE SODIO 10.000 MG + COLOR ROJO N40 1.000 MG + DIOXIDO DE SILICIO ZEOLEX 7A 1.000 MG + Nicotinamida 7500 M6 + Pantotenato de Calcio 6000 M6 + Piridoxina clorhidrato 1600 M6 + Rivoflavina 5 fosfato 2500 M6 + Tiamina clorhidrato 600 M6 + Vitamina A 8000000 U + Vitamina B12 6 M6 + Vitamina C 20000 M6 + VITAMINA D3 1000000 U + VITAMINA E 5000 U + VITAMINA K3 3000 U</t>
  </si>
  <si>
    <t>Actualización de representante legal 18/04/2019</t>
  </si>
  <si>
    <t>VITMIC CON OMEGA 3</t>
  </si>
  <si>
    <t>ÁCIDO NICOTINICO 6 % + Azufre 2 G + CALCIO 22 % + Cobalto 0.2 G + Cobre 3.5 G + EXCIPÍENTES C.P.S 1 KG + FOSFORO 16 % + Hierro 4 G + LASALOCID SÓDICO 5 G + Magnesio 15.078 G + Manganeso 3 G + Selenio 0.1 G + Vitamina A 1000000 U + VITAMINA D3 250000 U + VITAMINA E 2000 U + Yodo 1.3 G + ZINC 4.8 G</t>
  </si>
  <si>
    <t>QSI ECUADOR S.A. - Ecuador</t>
  </si>
  <si>
    <t>cambio de razon social 17/10/2018</t>
  </si>
  <si>
    <t>FRASCOS DE 100 ML, FRASCOS DE 240 ML, FRASCOS DE 500 ML</t>
  </si>
  <si>
    <t>PROGANADO LECHERO</t>
  </si>
  <si>
    <t>1A-1B-13519-AGROCALIDAD</t>
  </si>
  <si>
    <t>Aceite de Palma 0.5 % + ADSORVENTE 1.0 % + ANTIMICOTICO 0.15 % + Antioxidante 0.015 % + AZUFRE SUBLIMADO 0.0005 % + Carbamida 0.1 % + Carbonato de Calcio 2.2 % + CLORURO DE SODIO 1.0 % + COPRODUCTOS DE CERVECERÍA 2.1 % + COPRODUCTOS DE MAÍZ 2.8 % + COPRODUCTOS DE TRIGO 30 % + MAIZ 24 % + MELAZA DE CAÑA 6 % + MONENSINA SÓDICA AL 20% 0.022 % + Pasta de soya 15 % + PX. MINERALES 0.1 % + Px. VITAMINAS 0.11 % + SORGO 6 %</t>
  </si>
  <si>
    <t>PROCESADORA NACIONAL DE ALIMENTOS C.A PRONACA - Ecuador</t>
  </si>
  <si>
    <t>ACEITE DE PALMISTE 4.65 % + ACIDIFICANTE 0.30 % + ADSORVENTE 0.30 % + ANTIBIOTICOS 0.23 % + ANTIMICOTICO 0.15 % + Antioxidante 0.015 % + Avena 5.00 % + Avilamicina 73 PPM + Azúcar 5.00 % + BAMBERMICINA 4 PPM + Carbonato de Calcio 0.88 % + CENIZA MAX 6.5 % + Clortetraciclina 400 PPM + cloruro de colina 0.04 % + CLORURO DE SODIO 0.19 % + FIBRA CRUDA (MAX) 2.0 % + Galleta 1.50 % + GRASA CRUDA (MIN) 6.5 % + Harina de Pescado 10.29 % + Humedad 10.0 % + LACTOSA 10.00 % + Lisina 0.73 % + MAIZ 36.6 % + MELAZA 2.00 % + METIONINA HIDROXIANALOGO 0.24 % + ÓXIDO DE ZINC 0.35 % + Pasta de soya 22.13 % + PROTEÍNA CRUDA (MIN) 21.3 % + PX. MINERALES 0.10 % + Px. VITAMINAS 0.10 % + TIAMULINA 200 PPM + Tilmicosina 363 PPM + Treonina 0.17 % + Triptofano 0.03 %</t>
  </si>
  <si>
    <t>Eliminación de colistina como principio activo</t>
  </si>
  <si>
    <t>U VITA GEL ORAL GATOS</t>
  </si>
  <si>
    <t>MIGRACION DE DATOS/Actualización de la etiqueta 15 Marzo 2018 OFIC 2018-000662</t>
  </si>
  <si>
    <t>ACEITE MINERAL 10 G + ACIDO FOLICO (vitamina B9) 1 G + Ácido pantoténico 11 G + ALFATOCOFEROL ACETATO 20 000 UI. U + Biotina 0.15 G + Carbonato de Calcio 145.8062 G + CARRIER VEGETAL 1000 G + Cianocobalamina 0.012 G + Cobre 10 G + Colecalciferol 2 800 000 UI U + Hierro 40 G + Manganeso 70 G + Menadiona 3 G + Niacina 33 G + Piridoxina 6 G + Retinol 10 000 000 UI U + Rivoflavina (vitamina B2) 8 G + Selenio 0.3 G + Tiamina 2 G + Yodo 1 G + ZINC 70 G</t>
  </si>
  <si>
    <t>FRASCOS PLASTICOS PED CONTENIENDO 100 ML, FRASCOS PLASTICOS PED CONTENIENDO 500 ML, FRASCOS PLASTICOS PED CONTENIENDO 1 L, FRASCOS PLASTICOS PED CONTENIENDO 5 L, FRASCOS PLASTICOS PED CONTENIENDO 20 L, CAJA X 50 FRASCOS DE 30 ML</t>
  </si>
  <si>
    <t>FRASCOS DE POLIETILENO DE ALTA DENSIDAD (PEAD) CONTENIENDO 50 ML, FRASCOS DE POLIETILENO DE ALTA DENSIDAD (PEAD) CONTENIENDO 100 ML, FRASCOS DE POLIETILENO DE ALTA DENSIDAD (PEAD) CONTENIENDO 250 ML, FRASCOS DE POLIETILENO DE ALTA DENSIDAD (PEAD) CONTENIENDO 500 ML, FRASCOS DE POLIETILENO DE ALTA DENSIDAD (PEAD) CONTENIENDO 1 L, FRASCOS DE POLIETILENO DE ALTA DENSIDAD (PEAD) CONTENIENDO 5 L, FRASCOS DE POLIETILENO DE ALTA DENSIDAD (PEAD) CONTENIENDO 10 L, FRASCOS DE POLIETILENO DE ALTA DENSIDAD (PEAD) CONTENIENDO 20 L, CAJA DE CARTÓN CONTENIENDO 50 FRASCOS DE POLIETILENO DE ALTA DENSIDAD (PEAD) DE 30 ML</t>
  </si>
  <si>
    <t>AGUA PURIFICADA c.s.p 1 L + Bisulfito de sodio 5.000 MG + Citrato de Hierro Amoniacal VERDE 20.000 MG + Cobalto 120.0 MG + DL-METIONINA 10.000 MG + EDETATO DISODICO 5.000 MG + Glicerofosfato de sodio 10.000 MG + L-HISTIDINA 5.000 MG + L TRIPTOFANO 2.500 MG + METILPARABENO 200 MG + Propilenglicol 50.000 MG + VITAMINA B12 11 MG + VITAMINA B2 2.000 MG + VITAMINA B3 50.000 MG + VITAMINA B6 10.000 MG</t>
  </si>
  <si>
    <t>SUPLEMENTO MINERAL VITAMÍNICO. Aplicado a Aves, SUPLEMENTO MINERAL VITAMÍNICO. Aplicado a Porcinos, SUPLEMENTO VITAMINICO Y MINERAL Aplicado a Caninos, SUPLEMENTO VITAMINICO Y MINERAL Aplicado a Felinos, SUPLEMENTO VITAMINICO Y MINERAL Aplicado a Bovinos, SUPLEMENTO VITAMINICO Y MINERAL Aplicado a Conejos, SUPLEMENTO VITAMINICO Y MINERAL Aplicado a Caprinos, SUPLEMENTO VITAMINICO Y MINERAL Aplicado a Equinos, SUPLEMENTO VITAMINICO Y MINERAL Aplicado a Ovinos, SUPLEMENTO VITAMINICO Y MINERAL Aplicado a Cuyes</t>
  </si>
  <si>
    <t>FABRICADO POR PHARMADIX CORP. S.A.C. PARA AGROVET MARKET S.A - Perú, FABRICADO POR QUIMTIA S.A PARA AGROVET MARKET S.A - Perú</t>
  </si>
  <si>
    <t>CELTZ EF NF</t>
  </si>
  <si>
    <t>1A-1B-14735-AGROCALIDAD</t>
  </si>
  <si>
    <t>POTE PLASTICO DE POLIPROPILENO CON TAPA CON LACRE DE INVIOLABILIDAD, CAJAS DE CARTON CON 36 TUBOS CON 14 TABLETAS EFERVECENTES DE 5 G</t>
  </si>
  <si>
    <t>BICARBONATO DE SODIO 301.668 MG + CALCIO 7400 PPM + Potasio 9.200 PPM + Vitamina A 60.000.000 U + VITAMINA B1 52.000 MG + VITAMINA B12 105.000 UG + VITAMINA B2 5.168 MG + VITAMINA B3 80.000 MG + Vitamina B5 19.600 MG + VITAMINA B6 23.500 MG + VITAMINA C 91.200 MG + VITAMINA D3 19.200.000 U + VITAMINA E 28.800 U + VITAMINA K3 15.000 MG</t>
  </si>
  <si>
    <t>PORCIFER B12</t>
  </si>
  <si>
    <t>1A-1B-14746-AGROCALIDAD</t>
  </si>
  <si>
    <t>FRASCOS DE 10 ML, FRASCOS DE 50 ML, FRASCOS DE 100 ML</t>
  </si>
  <si>
    <t>FENOL 5 MG + HIERRO DEXTRANO 100 ML + Vitamina B12 80 UG</t>
  </si>
  <si>
    <t>FABRICADO POR LABORATORIOS COASPHARMA S.A.S. PARA SERVINSUMOS - Colombia</t>
  </si>
  <si>
    <t>VIGOCAL</t>
  </si>
  <si>
    <t>1A-1B-14820-AGROCALIDAD</t>
  </si>
  <si>
    <t>FRASCO POR 120 ML</t>
  </si>
  <si>
    <t>FOSFATO BICÁLCICO 21 G + METILPARABENO 0,1 G + NICOTINAMIDA 192,5 MG + PROPILPARABENO 0,01 G + SELENITO DE SODIO 0,066 MG + Sulfato de Zinc 27,5 MG + TWEEN 80 0,8 G + VITAMINA A PALMITATO 50000 U + Vitamina B1 13,75 MG + VITAMINA B12 0,035 MG + Vitamina B2 14,75 MG + Vitamina B6 13,75 MG + VITAMINA D 2300 U + VITAMINA E 100 U</t>
  </si>
  <si>
    <t>LABORATORIOS COLOMPACK PARA SERVINSUMOS. - Colombia</t>
  </si>
  <si>
    <t>MINERALIZANTE COLOIDAL LECHERA</t>
  </si>
  <si>
    <t>1A-1B-15166-AGROCALIDAD</t>
  </si>
  <si>
    <t>FRASCO PLÁSTICO COLOR AMARILLO CON TAPÓN DE GOMA Y PRECINTO DE SEGURIDAD DE ALUMINIO DISPONIBLE EN PRESENTACIONES DE: 250 ML</t>
  </si>
  <si>
    <t>ÁCIDO OLEICO 0,300 G + AGUA DESTILADA 100,00 ML + AMINOACIDOS ESENCIALES 0,250 G + Citrato de Hierro Amoniacal 0,150 G + Glicerofosfato de sodio 0,125 G + Gluconato de Calcio 5,000 G + Gluconato de Cobalto 0,025 G + Gluconato de Cobre 0,025 G + GLUCONATO DE MAGNESIO 0,500 G + NIPAGIN 0,050 G + NIPASOL 0,005 G + VITAMINA A PALMITATO 10.000 UL + Vitamina D2 5.000.000 UL</t>
  </si>
  <si>
    <t>AMINOGAL ENGORDE</t>
  </si>
  <si>
    <t>1A-1B-15167-AGROCALIDAD</t>
  </si>
  <si>
    <t>FRASCO DE POLIETILENO DE ALTA DENSIDAD EN 250 ML</t>
  </si>
  <si>
    <t>ACIDO ASPARTICO 131,00 MG + ACIDO FÉNICO 0,50 G + ÁCIDO GLUTÁMICO 428,00 MG + AGUA ESTERIL 100,00 ML + ALANINA 184,00 MG + Arginina 254,00 MG + CISTINA 83,00 MG + Fenilalanina 209,00 MG + Glicina 239,00 MG + Gluconato de Calcio 8,00 G + Gluconato de Cobalto 0,25 G + Gluconato de Cobre 0,80 G + GLUCONATO DE MAGNESIO 23,00 G + Gluconato de Zinc 1,60 G + HIDROXIPROLINA 83,00 MG + HIDROXISILINA 47,00 MG + Histidina 125,00 MG + Isoleucina 117,00 MG + LEUCINA 394,00 MG + Lisina 253,00 MG + Metionina 131,00 MG + PROLINA 223,00 MG + SERINA 221,00 MG + TIROSINA 141,00 MG + Treonina 155,00 MG + TRIPTOFANO 29,00 G + VALINA 179,00 MG</t>
  </si>
  <si>
    <t>YES-PROTEGG</t>
  </si>
  <si>
    <t>1A-1B-15185-AGROCALIDAD</t>
  </si>
  <si>
    <t>EMBALAJE INTERNO INCOLORO LACRADO CON ABRAZADERA DE NYLON Y EMBALAJE INTERNO CON SELLO TÉRMICO PARA 10 KG, EMBALAJE INTERNO INCOLORO LACRADO CON ABRAZADERA DE NYLON Y EMBALAJE INTERNO CON SELLO TÉRMICO PARA 15 KG, EMBALAJE INTERNO INCOLORO LACRADO CON ABRAZADERA DE NYLON Y EMBALAJE INTERNO CON SELLO TÉRMICO PARA 20 KG, EMBALAJE INTERNO INCOLORO LACRADO CON ABRAZADERA DE NYLON Y EMBALAJE INTERNO CON SELLO TÉRMICO PARA 25 KG</t>
  </si>
  <si>
    <t>Calcio Max 300.00 g/ KG + Calcio Min 285.00 g/ KG + CENIZA MAX 950.00 g/ KG + Humedad Max 80.00 g/ KG + Magnesio 20.00 g/ KG + VITAMINA D3 10000.00 UI/ KG + VITAMINA K3 100 UI/ KG</t>
  </si>
  <si>
    <t>HEMATOFOS</t>
  </si>
  <si>
    <t>1A-1B-18332-AGROFCALIDAD</t>
  </si>
  <si>
    <t>caja de 5 frascos de vidrio de 10 ML, frascos de vidrio de 20 ML, frascos de vidrio de 50 ML, frascos de vidrio de 100 ML, frascos de vidrio de 250 ML, frascos de vidrio de 500 ML</t>
  </si>
  <si>
    <t>ACIDO CITRICO 5.00 MG + AGUA PURIFICADA c.s.p 1.00 MG + CIANOCOBALAMINA (VITAMINA B12) 11.0 UG + CITRATO DE HIERRO AMONIACAL VERDE 20.0 MG + COBALTO ACETATO TETRAHIDRATADO 500 UG + DL-METIONINA 10.0 MG + GLICEROFOSFATO DE SODIO HIDRATADO 10.0 MG + L-HISTIDINA CLORHIDRATO MONOHIDRATO 5.0 MG + L-TRIPTOFANO 2.5 MG + NICOTINAMIDA (NIACINAMIDA VITAMINA B3) 50 MG + Piridoxina clorhidrato vitamina B6 HCL 10.0 MG + RIBOFLAVINA FOSFATO SODICO DIHIDRATO (VITAMINA B2) 2.0 MG</t>
  </si>
  <si>
    <t>RECONSTITUYENTE,ANTIANEMICO,ANTITÓXICO Aplicado a Caninos, RECONSTITUYENTE,ANTIANEMICO,ANTITÓXICO Aplicado a Felinos, RECONSTITUYENTE,ANTIANEMICO,ANTITÓXICO Aplicado a Bovinos, RECONSTITUYENTE,ANTIANEMICO,ANTITÓXICO Aplicado a Ovinos, RECONSTITUYENTE,ANTIANEMICO,ANTITÓXICO Aplicado a Caprinos, RECONSTITUYENTE,ANTIANEMICO,ANTITÓXICO Aplicado a Equinos, RECONSTITUYENTE,ANTIANEMICO,ANTITÓXICO Aplicado a Aves, RECONSTITUYENTE,ANTIANEMICO,ANTITÓXICO Aplicado a Camelidos</t>
  </si>
  <si>
    <t>PHARMADIX CORP. S.A.C PARA AGROVETMARKET S.A - Perú</t>
  </si>
  <si>
    <t>RENDIK SELENIO</t>
  </si>
  <si>
    <t>1A-1B-18342-AGROCALIDAD</t>
  </si>
  <si>
    <t>VIALES DE VIDRIO ÁMBAR TIPO II PARA 10 ML, VIALES DE VIDRIO ÁMBAR TIPO II PARA 50 ML, VIALES DE VIDRIO ÁMBAR TIPO II PARA 100 ML, VIALES DE VIDRIO ÁMBAR TIPO II PARA 250 ML</t>
  </si>
  <si>
    <t>ACIDO CITRICO c.s para pH de 5-7,5 U + Agua destilada c.s.p 100 ML + ALCOHOL BENCILICO 2 G + CRODASOL HS HP 35,45 G + ETANOL 96% 25 G + SELENITO DE SODIO 0,15 G + TWEEN 80 3 G + VITAMINA E 20 G</t>
  </si>
  <si>
    <t>GANEKILOS CHERRY</t>
  </si>
  <si>
    <t>1A-1B-18343-AGROCALIDAD</t>
  </si>
  <si>
    <t>ENVASE DE VIDRIO COLOR ÁMBAR EN 500 ML, FRASCO DE VIDRIO ÁMBAR CONTENIENDO 100 ML, FRASCO DE VIDRIO ÁMBAR CONTENIENDO 250 ML</t>
  </si>
  <si>
    <t>ACIDO CLORHIDRICO 1N c.s.p PH 83,5 - 4,0) U + AGUA PARA INYECCIÓN c.s.p 100 ML + ALCOHOL BENCILICO 0,9 G + DIGERIDO ACIDO DE CASEINA (HY-CASE M) 5,0 G + EDTA DISODICO 0,005 G + Formaldehido Sulfato Sódico 0, 05 G + FOSFORILCOLINA CLORURO DE CALCIO 5.0 G (+10% DE EXCESO) U + METILPARABENO 0,02 G + PROPILPARABENO 0,02 G + Selenato de Sodio 0,0024 G + Vitamina B1 0,1 g (+20% EXCESO) U + Vitamina B12 0,005 g (+50% EXCESO) U + Vitamina B6 0,060 g (+20% DE EXCESO) U</t>
  </si>
  <si>
    <t>VITAMINAS CON MINERALES Aplicado a Caninos, VITAMINAS CON MINERALES Aplicado a Felinos, VITAMINAS CON MINERALES Aplicado a Bovinos, VITAMINAS CON MINERALES Aplicado a Ovinos, VITAMINAS CON MINERALES Aplicado a Caprinos, VITAMINAS CON MINERALES Aplicado a Equinos, VITAMINAS CON MINERALES Aplicado a Porcinos</t>
  </si>
  <si>
    <t>LABORATORIOS MICROSULES URUGUAY S.A PARA LABORATORIOS CHERRY S.A - Uruguay</t>
  </si>
  <si>
    <t>MIKROFOS ADE</t>
  </si>
  <si>
    <t>1A-1B-18385-AGROCALIDAD</t>
  </si>
  <si>
    <t>FUNDA TRADICIONAL PIGMENTADA BLANCA DE POLIETILENO EXTRUIDO DE BAJA DENSIDAD DE 5 KG, FUNDA TRADICIONAL PIGMENTADA BLANCA DE POLIETILENO EXTRUIDO DE BAJA DENSIDAD DE 25 KG, FUNDA TRADICIONAL PIGMENTADA BLANCA DE POLIETILENO EXTRUIDO DE BAJA DENSIDAD DE 40 KG</t>
  </si>
  <si>
    <t>Azufre 12,80 MG + CALCIO 215,00 MG + CLORURO DE SODIO 50,000 MG + Cobalto 40 MG + Cobre 500 MG + FOSFORO 155,00 MG + Hierro 1,50 MG + Magnesio 13,00 MG + Manganeso 1,20 MG + Selenio 20 MG + Vitamina A (ACETATO) 500,000 UI + VITAMINA D 100,000 UI + VITAMINA E 50 UI + Yodo 40 MG + ZINC 2,50 MG</t>
  </si>
  <si>
    <t>ADITIVO NUTRICIONAL Y SUPLEMENTO VITAMÍNICO Aplicado a Bovinos</t>
  </si>
  <si>
    <t>VITAVET COMPLEX STANVET</t>
  </si>
  <si>
    <t>1A1B-18402-AGROCALIDAD</t>
  </si>
  <si>
    <t>ENVASES DE 60 g (60 comprimidos 1 G</t>
  </si>
  <si>
    <t>ACIDO FOLICO 0.2 MG + ALMIDON DE ARROZ 50 MG + CALCIO 24.4 mg/ G + CARBONATO CALCICO 10 MG + Cobre 0.5 MG + ESTEARATO MAGNESICO 6 MG + FOSFATO DE DICÁLCICO 635 MG + FOSFORO 16.8 mg/ G + HIDROXIPROPILCELULOSA 30 MG + Hierro 9.5 MG + LACTOSA 110 MG + NIACINAMIDA 10.0 MG + PANTOTENATO CALCICO 0.5 MG + Sodio 0.5 mg/ G + TALCO 28 MG + VALOR ENERGETICO 37 Kcal/100 G + Vitamina A 1250 UI + Vitamina B1 1.0 MG + Vitamina B12 8 UG + Vitamina B2 1.0 MG + Vitamina B6 1.0 MG + vitamina D3 125 UI + VITAMINA E 2 UG + ZINC 13 MG</t>
  </si>
  <si>
    <t>COMPLEMENTO VITAMINICO MINERAL. Aplicado a Caninos, COMPLEMENTO VITAMINICO MINERAL. Aplicado a Felinos</t>
  </si>
  <si>
    <t>STANGEST SL - España</t>
  </si>
  <si>
    <t>CALCIO-FÓSFORO STANVET</t>
  </si>
  <si>
    <t>1A-1B-18422-AGROCALIDAD</t>
  </si>
  <si>
    <t>FRASCO PILDOLERO PET CONTENIENDO 100 COMPRIMIDOS S/U</t>
  </si>
  <si>
    <t>ACEITES Y GRASAS BRUTAS 2.0 % + ALMIDON DE ARROZ 11 MG + CALCIO 19.25 % + carbonato de calcio 10 MG + CENIZA BRUTA 53.6 % + FIBRA BRUTA 0.9 % + FOSFATO DICÁLCICO 579.3 MG + FOSFORO 14 % + GLUCONATO CÁLCICO 100 MG + HIDROXIPROPILCELULOSA 11.7 MG + LACTOSA 35 MG + PROTEÍNA BRUTA 12.3 % + SOJA MICRONIZADA 240 MG + Vitamina A 250 UI + vitamina D3 200 UI + VITAMINA E 0.15 MG</t>
  </si>
  <si>
    <t>CAJA CONTENIENDO 50 FRASCOS DE 30 ML, FRASCOS PLÁSTICOS PEAD CONTENIENDO 250 ML, FRASCOS PLÁSTICOS PEAD CONTENIENDO 20 L, FRASCOS PLÁSTICOS PEAD CONTENIENDO 5 L, FRASCOS PLÁSTICOS PEAD CONTENIENDO 1 L, FRASCOS PLÁSTICOS PEAD CONTENIENDO 500 ML, FRASCOS PLÁSTICOS PEAD CONTENIENDO 100 ML</t>
  </si>
  <si>
    <t>HOFARM S.A.C./AGROVET MARKET S.A. - Perú, QUIMTIA S.A. / PHARMADIX CORP S.A.C.*/ AGROVET MARKET S.A - Perú</t>
  </si>
  <si>
    <t>EQUIFORMA PELAJE</t>
  </si>
  <si>
    <t>1A-1B-1D-10270-AGROCALIDAD</t>
  </si>
  <si>
    <t>ACIDO OMEGA 6 (MIN) 190 MG + BHT (12,500 g/kg ) 1,250 % + Biotina 35 MG + Humedad MAX 5 % + Metionina 2.000 MG + OMEGA 3 (MIN) 1300 MG + Piridoxina 24 MG + Selenio 5 MG + TORTA DE GIRASOL c.s.p (689,073 g/kg) 68,907 % + Vitamina A 21.000 UI U + VITAMINA E 200 UI U + ZINC 250 MG</t>
  </si>
  <si>
    <t>CAMBIO DE NOMBRE COMERCIAL DE LUSTREQUIN A EQUIFORMA PELAJE</t>
  </si>
  <si>
    <t>calcio pantetonato 250 MG + CITRATO DE SODIO 3 G + CLORURO DE POTASIO 1.5 G + CLORURO DE SODIO 4 G + DEXTROSA 5 G + Dióxido de Silicio 2 G + Vitamina A 500000 U + VITAMINA B1 120 MG + Vitamina B12 20 MG + VITAMINA B2 50 MG + VITAMINA B6 100 MG + VITAMINA C 2.5 G + VITAMINA D3 100000 U + VITAMINA E 100 MG</t>
  </si>
  <si>
    <t>CAJA POR 12 COMPRIMIDOS: 2 BLÍSTER POR 6 U, POTE POR 66 U, CAJA BLISTEADA POR 66 COMPRIMIDOS U, CAJA POR 110 COMPRIMIDOS BLISTEADOS U</t>
  </si>
  <si>
    <t>Ácido Fólico 0.02 MG + ALMIDÓN DE MAÍZ 0.66 G + CALCIO GLUTAMATO 44 MG + Cloruro de Magnesio 1 MG + CLORURO DE POTASIO 0.05 MG + CLORURO DE SODIO 3 MG + CMC 0.022 G + Colina 28 MG + COLOR ANARANJADO ALIMENTICIO 0.022 G + D-PANTENOL 0.9 MG + Estearato de Magnesio 0.022 G + Fosforilcolamina 40 MG + LACTOSA 2.20 G + L-arginina 3 MG + L-CISTEINA 0.6 MG + L-FENILALAMINA 2.0 MG + L-HISTIDINA 1 MG + L-ISOLEUCINA 3 MG + L-LEUCINA 4 MG + L-Lisina 4 MG + L-METIONINA 0.8 MG + L-TRIPTÓFANO 0.6 MG + SABORIZANTE (POLLO / CARNE) 0.022 G + Selenito de sodio 0.01 MG + Sulfato de cobalto 0.08 MG + SULFATO DE MAGNESIO 0.3 MG + Sulfato de Zinc 8 MG + Sulfato Ferroso 17 MG + TALCO INDUSTRIAL 0.088 G + Vitamina A 1.188 U + Vitamina B1 1 MG + Vitamina B12 0.02 MG + Vitamina B2 1 MG + Vitamina B3 Niacina 5 MG + Vitamina B5 0.007 MG + Vitamina B6 0.6 MG + Vitamina C 8 MG + VITAMINA D3 248 U + VITAMINA E 19 MG + Vitamina K 0.02 MG + Yoduro de Potasio 0.09 MG</t>
  </si>
  <si>
    <t>NUTROMIX</t>
  </si>
  <si>
    <t>1A-1B-1D-18258-AGROCALIDAD</t>
  </si>
  <si>
    <t>TUBOS COLAPSABLES DE LDPE+LLDPE CON SELLO DE ALUMINIO EN LA PARTE SUPERIOR (ABERTURA) Y TAPA ROSCA PLÁSTICA DE 60 G, TUBOS COLAPSABLES DE LDPE+LLDPE CON SELLO DE ALUMINIO EN LA PARTE SUPERIOR (ABERTURA) Y TAPA ROSCA PLÁSTICA DE 120 G</t>
  </si>
  <si>
    <t>ACIDO FOLICO (vitamina B9) 0.19 MG + ACIDO PANTOTENICO (Vitamina B5) 1.74 MG + AGUA PURIFICADA c.s.p 6.00 G + BENZOATO DE SODIO 0.012 G + CALCIO 0.16 MG + CARBOPOL 940 0.102 G + Cianocobalamina (VITAMINA B12) 1.83 UG + Cloruro 0.33 MG + EXTRACTO DE MALTA 2.22 G + FOSFORO 0.02 MG + Grasa (28%) 1.68 G + Grasa cruda 28.00 % + HIDROXIANISOL BUTILADO 0.006 G + Hierro 0.53 MG + Magnesio 0.38 MG + Manganeso 0.95 MG + METABISULFITO DE SODIO 0.006 G + Niacina (vitamina B3) 1.90 MG + Piridoxina (vitamina B6) 0.73 MG + Potasio 0.15 MG + PROPIL PARABENO SÓDICO 0.006 G + Proteina cruda 0.68 % + Riboflavina (Vitamina B2) 0.011 MG + Saborizante 0.042 G + Sodio 1.01 MG + SODIO METIL PARABENO 0.048 G + Tiamina (vitamina B1) 1.52 MG + Vitamina A 734.00 UI S/U + vitamina D3 55.00 UI S/U + VITAMINA E 5.00 UI S/U + Yodo 0.48 MG</t>
  </si>
  <si>
    <t>SCITECH SPECIALITIES PVT. LTD - India</t>
  </si>
  <si>
    <t>LEVAFEED PONEDORA</t>
  </si>
  <si>
    <t>1A-1B-1E-14887-AGROCALIDAD</t>
  </si>
  <si>
    <t>BOLSA DE POLIPROPILENO MÁS LINNER DE 10 KG</t>
  </si>
  <si>
    <t>ACIDO FOLICO 250 MG + ALUMINOSILICATO DE CALCIO Y SODIO HIDRATADO 2.50 KG + BACITRACINA DE ZINC 15% 0.33 KG + BAPO 8 CAROTENOICO AL 10 % 0.010 KG + BICARBONATO DE SODIO 1 KG + Biotina 20 MG + Cianocobalamina 15 MG + CITRANAXANTINA AL 10% 0.028 KG + cloruro de colina 60% 0.50 KG + Cobre 5 G + DL-METIONINA 99 % 1.80 KG + ETOXIQUIN 0.125 KG + Fitasa 600/120 FTU/ G + Hierro 30 G + Humedad Max 5 % + L-Lisina 79 % 0.10 KG + Manganeso 62 G + Niacina 25000 MG + Pantotenato de Calcio 6000 MG + Piridoxina 1000 MG + PROPIONATO DE CALCIO 0.60 KG + Riboflavina 4500 MG + Selenio 0.10 G + Tiamina 600 MG + Vehículo c.s.p. 10 G + Vitamina A 10000000 U + VITAMINA D3 2500000 U + VITAMINA E 20000 U + VITAMINA K3 3000 MG + Yodo 1.20 G + ZINC 50 G</t>
  </si>
  <si>
    <t>NUCLEO Aplicado a Aves</t>
  </si>
  <si>
    <t>LEVAPAN - Ecuador</t>
  </si>
  <si>
    <t>LEVAFEED CERDOS</t>
  </si>
  <si>
    <t>1A-1B-1E-14888-AGROCALIDAD</t>
  </si>
  <si>
    <t>BOLSA DE POLIPROPILENO MÁS LINNER DE 8 KG</t>
  </si>
  <si>
    <t>ACIDO FOLICO 1000 MG + ALUMINOSILICATO DE CALCIO Y SODIO HIDRATADO 2.50 KG + BACITRACINA DE ZINC 15% 0.33 KG + Biotina 100 MG + Cianocobalamina 20 MG + CLORURO DE COLINA 60 % 0.50 KG + Cobalto 0.15 G + Cobre 10 G + DL-METIONINA 99% 0.40 KG + ETOXIQUIN 0.125 KG + Hierro 70 G + Humedad Max 5 % + L-Lisina 79 % 1.50 KG + Manganeso 62 G + NIACINA 20000 MG + Pantotenato de Calcio 10000 MG + Piridoxina 3000 MG + PROPIONATO DE CALCIO 98% 0.50 KG + Riboflavina 4000 MG + Selenio 0.20 G + Tiamina 2000 MG + Vehículo c.s.p. 8 G + Vitamina A 10000000 U + VITAMINA D3 1500000 U + VITAMINA E 60000 U + VITAMINA K3 2000 MG + Yodo 0.21 G + ZINC 100 G</t>
  </si>
  <si>
    <t>NUCLEO Aplicado a Porcinos</t>
  </si>
  <si>
    <t>KANTERS SPECIAL PRODUCTS BV - Paises bajos</t>
  </si>
  <si>
    <t>ACEITES Y GRASAS BRUTOS &lt;0.1 % + ACIDO ASPARTICO 11.5 G + ÁCIDO GLUTÁMICO 19.4 G + AGUA 50 % + Agua Purificada y polisorbatos 1 L + Biotina 1 MG + CENIZA BRUTA 0.6 % + DL-METIONINA 2.3 G + FIBRA BRUTA &lt;0.1 % + Glicina 7.1 MG + INOSITOL 25 G + L-ALANINA 8.25 G + L-arginina 6.85 G + L-CISTINA 1.8 G + L-FENILALAMINA 3.9 G + L-HISTIDINA 2.6 MG + Lisina 0.9 % + L-ISOLEUCINA 5.9 G + L-LEUCINA 10 G + L-Lisina 9.8 MG + L-PROLINA 6.4 MG + L-Treonina 6.7 G + L-VALINA 9 G + Magnesio &lt;0.1 % + Metionina 0.2 % + NIACINAMIDA 16 G + Proteína Bruta 4 % + SERINA 8.3 G + Sodio &lt;0.1 % + TIROSINA 3.9 G + Vitamina A 10.000.000 UI S/U + Vitamina B1 1.5 G + Vitamina B12 1,25 UG + Vitamina B2 1.5 G + Vitamina B6 2.5 G + vitamina D3 2.000.000 UI S/U</t>
  </si>
  <si>
    <t>METABOLASE</t>
  </si>
  <si>
    <t>1A-1D-18408-AGROCALIDAD</t>
  </si>
  <si>
    <t>BOTELLAS DE VIDRIO INCOLORO TIPO II DE 500 ML</t>
  </si>
  <si>
    <t>ACIDO ASPARTICO 1.5 MG + ÁCIDO GLUTÁMICO 1.5 MG + ÁCIDO TIÓCTICO 0.2 MG + AGUA PARA INYECCIÓN HASTA 1 ML + CIANOCOBALAMINA (VITAMINA B12) 0.03 MG + CLORHIDRATO DE PIRIDOXINA 0.15 MG + D,L-ACETILMETIONINA 20 MG + ETANOL 8.10 MG + FRUCTOSA 50 MG + GLICINA 1.5 MG + L-arginina 2.4 MG + L-CARNITINA 5 MG + L-CITRULINA 1.2 MG + L-LISINA 0.5 MG + L-ORNITINA 1.2 MG + METIL P-HIDROXIBENZOATO SÓDICO (E219) 1.5 MG + PROPIL P-HIDROXIBENZOATO SÓDICO (E217) 0.15 MG + SORBITOL 80 MG</t>
  </si>
  <si>
    <t>FATRO S.pA. INDUSTRIA VETERINARIA OZZANO EMILIA - Italia</t>
  </si>
  <si>
    <t>MONONITRATO DE TIAMINA</t>
  </si>
  <si>
    <t>C12H17N4OS.NO3 MONONITRATO DE TIAMINA (VITAMINA B1 MONONITRATO) 327.36 PPM</t>
  </si>
  <si>
    <t>VITAMINA B COMPLEJO + K3 + COLINA</t>
  </si>
  <si>
    <t>1A-7081-AGROCALIDAD</t>
  </si>
  <si>
    <t>SOBRES DE 10 G, SOBRES DE 100 G, SOBRES DE 500 G, SOBRES DE 1 KG</t>
  </si>
  <si>
    <t>Ácido Fólico 2 MG + BITARTRATO DE COLINA 50 MG + LACTOSA ANHIDRA 1 G + Nicotinamida 100 MG + PANTOTENATO CALCICO 50 MG + Vitamina B1 10 MG + VITAMINA B12 0.1 MG + Vitamina B2 25 MG + Vitamina B6 10 MG + VITAMINA K3 10 MG</t>
  </si>
  <si>
    <t>*NATURALQUIMIC CIA.LTDA. PARROQUIA SAN ANTONIO, BARRIO SAN PEDRO DE CARCELÉN CALLE HUAYNA CAPAC S2-251 INTERSECCIÓN CON LA CALLE CHAGUAR. QUITO – ECUADOR - Ecuador</t>
  </si>
  <si>
    <t>ÁCIDO LINOLEICO 10 % + ÁCIDO LINOLENICO 1.5 % + ÁCIDO OLEICO 1.5 % + Colina 250 MG + Humedad Max 12 % + INOSITOL 250 MG + LECITINA 10 G + Vitamina A 300000 U + vitamina D3 50000 U + VITAMINA E 2000 U + Yucca schidigera 0.6 % + Zinc Orgánico 2000 MG</t>
  </si>
  <si>
    <t>17/06/2019 cambio de direcciones de fabricante y etiqueta</t>
  </si>
  <si>
    <t>SELENIO VITA - E</t>
  </si>
  <si>
    <t>ACIDO CITRICO 0.12 G + AGUA C.S.P 100 ML + ALCOHOL BENCILICO 1 G + COLORANTE ROJO 40 0.008 G + CRODASOL HS HP 39.7 G + ETANOL 96% 12 G + Metabisulfito de Sodio 0.2 G + Selenito de sodio 0.175 G + TWEEN 80 2 G + Vitamina E Acetato 5 G</t>
  </si>
  <si>
    <t>FARBIOPHARMA S.A. PARA LABORATORIOS INPEL QUALITY CIA. LTDA. - Ecuador</t>
  </si>
  <si>
    <t>transferencia titularidad</t>
  </si>
  <si>
    <t>LABORATORIOS DECNO PARA SERVINSUMOS S.A. - Colombia</t>
  </si>
  <si>
    <t>MIGRACIÓN DATOS/ Actualización de la etiqueta 15 Marzo 2018 Ofic Guayas 2018-000659</t>
  </si>
  <si>
    <t>ACIDO FOLICO 1000 MG + BIOTINA 120 MG + Cobalto 150 MG + Cobre 1.500 MG + Colina 250.000 MG + D-Calpan 12.000 MG + Hierro 30.000 MG + IODO 1.500 MG + Manganeso 80.000 MG + Niacina 23.000 MG + Selenio 90 MG + Vehículo c.s.p. 1.5 KG + Vitamina A 15.000.000 U + VITAMINA B1 2.000 MG + Vitamina B12 15 MG + Vitamina B2 6.000 MG + Vitamina B6 3.000 MG + VITAMINA D3 2.000.000 U.I U + VITAMINA E 35.000 U + Vitamina K 3.000 MG + ZINC 40.000 MG</t>
  </si>
  <si>
    <t>11/04/2019 cambio de clasificación del producto</t>
  </si>
  <si>
    <t>MONTANA PARA BAYER - Ecuador</t>
  </si>
  <si>
    <t>1AB-6408-AGROCALIDAD</t>
  </si>
  <si>
    <t>Cobalto 150 MG + Cobre 1.500 MG + COLINA 100% 225.000 MG + D-Calpan 10.000 MG + EXCIPIENTES c.s.p 1.5 KG + Hierro 30.000 MG + IODO 1.500 MG + Manganeso 60.000 MG + Niacina 23.000 MG + Vitamina A 10.000.000 UI + Vitamina B1 2.000 MG + Vitamina B12 12 MG + Vitamina B2 4.500 MG + vitamina D3 2.000.000 UI + VITAMINA E 10.000 UI + Vitamina K 3.000 MG + ZINC 30.000 MG</t>
  </si>
  <si>
    <t>Cobalto 150 MG + Cobre 1.500 MG + Colina 100% 225.000 MG + C.S.P 1.5 KG + D-Calpan 6.000 MG + Hierro 30.000 MG + Manganeso 60.000 MG + Niacina 23.000 MG + Vitamina A 10.000.000 U + Vitamina B1 2.000 MG + Vitamina B12 12 MG + Vitamina B2 4.500 MG + VITAMINA D3 2.000.000 U + VITAMINA E 10.000 MG + Vitamina K 3.000 MG + Yodo 1.500 MG + ZINC 30.000 MG</t>
  </si>
  <si>
    <t>SUPER DOG (CANCELADO)</t>
  </si>
  <si>
    <t>Producto cancelado el 08 de Noviembre del 2019</t>
  </si>
  <si>
    <t>AGROVET KRON (PRODUCTO CANCELADO)</t>
  </si>
  <si>
    <t>1AB-6516-AGROCALIDAD</t>
  </si>
  <si>
    <t>SUPLEMENTO DE VITAMINAS Y MINERALES Aplicado a Bovinos, SUPLEMENTO DE VITAMINAS Y MINERALES Aplicado a Porcinos</t>
  </si>
  <si>
    <t>ZOETIS, INC, 601 WEST CORNHUSKER HIGHWAY, LINCOLN, NEBRASKA - Estados Unidos</t>
  </si>
  <si>
    <t>FRASCOS DE PE CONTENIENDO 601 TABLETAS S/U</t>
  </si>
  <si>
    <t>Ácido Fólico 10,56 MG + Ácido pantoténico 539 MG + Antioxidante 12500 MG + Arginina 19602 MG + Azufre 39625 MG + Biotina 6,60 MG + CALCIO 145000 MG + Cobalto 10 MG + Cobre 1500 MG + CROMO 41,10 MG + Hierro 525 MG + Humedad Max 5 % + LEVADURA SECA 60 MG + Lisina HCL 39200 MG + Magnesio 39620 MG + Manganeso 900 MG + Metionina 19800 MG + Niacina 1616 MG + Piridoxina 266 MG + Riboflavina 554 MG + Saborizante 2000 MG + Selenio 10 MG + Tiamina 431 MG + Treonina 23912 MG + Vehículo c.s.p. 1000 G + Vitamina A 440000 UI S/U + Vitamina B12 2,20 MG + VITAMINA D3 44000 UI S/U + VITAMINA E 5500 MG + Yodo 9,5 MG + ZINC 4010 MG</t>
  </si>
  <si>
    <t>CALFOVIT</t>
  </si>
  <si>
    <t>1ABD-5885-AGROCALIDAD</t>
  </si>
  <si>
    <t>SOBRE DE ALUMINIO 200 GR , SOBRE DE ALUMINIO 500 GR , SOBRE DE ALUMINIO 1 KG , RECIPIENTE DE POLIETILENO DE 5 KG , SACO DE ALUMINIO DE 25 KG</t>
  </si>
  <si>
    <t>AROMATIZANTES 0.25 % + DIOXIDO DE SILICIO 1,0 % + Harina de soya 100 %</t>
  </si>
  <si>
    <t>SUPLEMENTO VITAMÍNICO CON AMINOÁCIDOS Aplicado a Ovinos, SUPLEMENTO VITAMÍNICO CON AMINOÁCIDOS Aplicado a Equinos, SUPLEMENTO VITAMÍNICO CON AMINOÁCIDOS Aplicado a Porcinos</t>
  </si>
  <si>
    <t>POLVO PREMEZCLA EN CAJAS DE 50 UNIDADES DE 15 G , TARRO DE POLIETILENO DE 500 G , BALDE DE POLIETILENO DE 1O KG , SOBRES DE 150 G</t>
  </si>
  <si>
    <t>ACIDO 3 NITRO 4 HIDROFENILARSONICO 100.00 U + ACIDO FOLICO 2000 MG + ACIDO NICOTÍNICO 50.000 MG + BACITRACINA DE ZINC 667.000 MG + Betaina 200.000 MG + Biotina 500 MG + Cloruro de Colina 200.000 MG + Cobalto 150 MG + Cobre 2.000 MG + D-PANTOTENATO DE CALCIO 25.000 MG + EXCIPIENTES CSP 5 KG + Hierro 20.000 MG + INOSITOL 300.000 MG + Manganeso 40.000 MG + Salinomicina 2.000 MG + Selenio 200 MG + Vitamina A 10.000.000 U + Vitamina B1 5.000 U + Vitamina B12 15 MG + Vitamina B2 15.000 U + Vitamina B6 10.000 U + VITAMINA D3 2.000.000 U + VITAMINA E 20.000 U + VITAMINA K3 5.000 U + Yodo 1.500 MG + ZINC 20.000 MG</t>
  </si>
  <si>
    <t>Cambio de razón social 28/05/2019 representante en Ecuador</t>
  </si>
  <si>
    <t>Almidón 5000 MG + BICARBONATO DE SODIO 30000 MG + Caolin 5000 MG + CARBOHIDRATOS minimo 35.00 % + Carbonato de Calcio 15000 MG + Celulosa Microcristalina 400 MG + CENIZA MIN 30.00 % + Citrato de Hierro Amoniacal 1000 MG + Dextrosa 5000 MG + DIMETILPOLISILOXANO 2250 MG + DIOXIDO DE SILICIO COLOIDAL 50 MG + DL-METIONINA 2000 MG + EXTRACTO DE GENCIANA 10000 MG + EXTRACTO DE LEVADURA 7500 MG + FIBRA CRUDA MINIMA 1.80 % + GRASA CRUDA (MIN) 0.50 % + INULINA 620 MG + JENGIBRE EN POLVO 7500 MG + LACTOSA 100 G + L-Lisina 100 MG + Prebiótico inulina 620 MG + PROBIOTICOS 2.5 billones % + PROTEÍNA CRUDA (MIN) 5.00 % + Sulfato de cobalto 250 MG + SULFATO DE MANGANESO 250 MG + Sulfato de Zinc 2500 MG + Vitamina A 10000 UI S/U + Vitamina B1 5 MG + Vitamina B12 0,2 MG + Vitamina B2 10 MG + Vitamina B5 2 MG + Vitamina B6 2 MG + VITAMINA D3 20000 UI S/U + VITAMINA E 500 MG</t>
  </si>
  <si>
    <t>PHARMADIX CORP S.A.C., PARA AGROVET MARKET S.A - Perú, QUIMTIA S.A. PARA AGROVET MARKET S.A - Perú</t>
  </si>
  <si>
    <t>20/05/2019 ampliación de fabricante</t>
  </si>
  <si>
    <t>0993101141001</t>
  </si>
  <si>
    <t>LABORATORIOS CALIER DEL ECUADOR LABCALIER S.A.</t>
  </si>
  <si>
    <t>MIGRACIÓN DE DATOS / TRANSFERENCIA DE TITULARIDAD DE INTEROC A LABORATORIOS CALIER DEL ECUADOR</t>
  </si>
  <si>
    <t>INDIA SAL MINERAL PRADERAS COSTA</t>
  </si>
  <si>
    <t>1B-10268-AGROCALIDAD</t>
  </si>
  <si>
    <t>BOLSAS DE POLIETILENO DE 1 KG, BOLSAS DE POLIETILENO DE 5 KG, BOLSAS DE POLIETILENO DE 20 KG</t>
  </si>
  <si>
    <t>Azufre 0.5 % + AZUFRE SUBLIMADO 99.5 % + CALCIO 20 % + Carbonato de Calcio - % + CLORURO DE SODIO 95 % + Cobalto 2.5 MG + Cobre 8 MG + CROMO 0.2 % + FOSFATO DICALCICO DIHIDRATADO FOSFORO MIN 15 % + FOSFATO DICÁLCICO DIHIDRATADO CALCIO MIN 21 % + Humedad 2.00 % + IODATO DE CALCIO 63 % + LEVADURA 5 % + LEVADURA DE CERVEZA 28 % + Magnesio 2 % + Manganeso 5 MG + MELAZA - % + Oxido de Magnesio 50 % + PROTEINATO DE COBALTO 2.5 % + Proteinato de Cobre 10 % + PROTEINATO DE CROMO 0.04 % + Proteinato de Manganeso 15 % + PROTEINATO DE SELENIO 0.5 % + Proteinato de Zinc 15 % + Selenio 10 MG + Sodio 8 % + Yodo 70 MG + ZINC 360 MG</t>
  </si>
  <si>
    <t>transferencia de titularidad: 13/03/19</t>
  </si>
  <si>
    <t>MIGRACIÓN DE DATOS / CAMBIO DE TITULAR DEL REGISTRO (31-01-2019)</t>
  </si>
  <si>
    <t>AGUA 0-2 % + MANGANESO QUELADO CON METIONINA HIDROXIANALOGO 80-96 % + METIONINA HIDROXIANALOGO 0-6 % + OXIDO DE HIERRO 1 % + OXIDO MANGANOSO 0 - 8 %</t>
  </si>
  <si>
    <t>MIGRACIÓN DE DATOS / CAMBIO DE TITULAR DEL REGISTRO DE PRODUCTO (30-01-2019)</t>
  </si>
  <si>
    <t>TRANSFERENCIA DE TITULARIDAD (26/12/18)</t>
  </si>
  <si>
    <t>FUNDA DE PAPEL MULTICAPA DE 25 KG/ 55.11 LIBRAS</t>
  </si>
  <si>
    <t>Agente quelante 1 % + CENIZA 33 % + Manganeso Proteinato 15 % + Proteína 32 % + Proteína de soya hidrolizada 84 %</t>
  </si>
  <si>
    <t>Suplemento alimenticio Aplicado a Caninos, Suplemento alimenticio Aplicado a Felinos, Suplemento alimenticio Aplicado a Bovinos, Suplemento alimenticio Aplicado a Ovinos, Suplemento alimenticio Aplicado a Equinos, Suplemento alimenticio Aplicado a Aves, Suplemento alimenticio Aplicado a Porcinos</t>
  </si>
  <si>
    <t>Información de acuerdo a la matriz de códigos y matriz de productos 2014 (vetisy)</t>
  </si>
  <si>
    <t>ALLTECH DO BRASIL AGRO INDUSTRIAL LTDA - Brasil, FARBIOPHARMA S.A. - Ecuador</t>
  </si>
  <si>
    <t>25/10/2018: AMPLIACIÓN DE FABRICANTE Y PAÍS</t>
  </si>
  <si>
    <t>BIOSALMI ANIMAL NUTRITION &amp; SMART FEEDING S.A. - Ecuador</t>
  </si>
  <si>
    <t>ACTUALIZACIÓN DE ETIQUETA 07/05/2019</t>
  </si>
  <si>
    <t>transferencia de titularidad (09/08/18)</t>
  </si>
  <si>
    <t>INTRACARE BV - Paises bajos</t>
  </si>
  <si>
    <t>SOMEX S.A. - Colombia</t>
  </si>
  <si>
    <t>TRANSFERENCIA DE TITULARIDAD: 02/10/2017</t>
  </si>
  <si>
    <t>1B-12796-AGROCALIDAD</t>
  </si>
  <si>
    <t>FRASCOS DE POLIETILENO DE ALTA DENSIDAD DE 200 COMPRIMIDOS U, FRASCOS DE POLIETILENO DE ALTA DENSIDAD DE 100 COMPRIMIDOS U U</t>
  </si>
  <si>
    <t>ACETATO DE A-TOCOFEROL (EN POLVO) 0.5 MG + ACETATO DE RETINILO (A) 500 UL + ACIDO ASCORBICO 10 MG + ACIDO FOLICO 20 UG + BIOTINA 20 UG + Cianocobalamina 3 UG + CLORHIDRATO DE PIRIDOXINA 1 MG + CLORHIDRATO DE TIAMINA 1 MG + Colecalciferol 50 UL + FOSFATO DICÁLCICO 10 MG + NICOTINAMIDA 1.5 MG + PANTOTENATO DE CALCIO 1 MG + RIBOFLAVINA FOSFATO DE SODIO 0.5 MG + Sulfato de Hierro 15 MG + Sulfato de Zinc 15 MG</t>
  </si>
  <si>
    <t>NATURALQUIMIC CIA.LTDA. PARROQUIA SAN ANTONIO, BARRIO SAN PEDRO DE CARCELÉN CALLE HUAYNA CAPAC S2-251 INTERSECCION CON LA CALLE CHAGUA. QUITO-ECUADOR. - Ecuador</t>
  </si>
  <si>
    <t>FRASCO PLÁSTICO EN POLIETILENO DE ALTA DENSIDAD (PEAD) DE 100 ML, FRASCO PLÁSTICO EN POLIETILENO DE ALTA DENSIDAD (PEAD) DE 1 L, FRASCO PLÁSTICO EN POLIETILENO DE ALTA DENSIDAD (PEAD) DE 4 L, FRASCO GOTERO DE 10 ML, FRASCO GOTERO DE 20 ML, FRASCO GOTERO DE 30 ML, FRASCO GOTERO DE 50 ML</t>
  </si>
  <si>
    <t>ALIPHOS ROTTERDAM B.V - Paises bajos</t>
  </si>
  <si>
    <t>MIGRACION DE DATOS/Actualización de la etiqueta 15 Febrero 2018 Ofic Guayas 2018--000398</t>
  </si>
  <si>
    <t>CARBONATO DE CALCIO 8,7 % + Cobre NO MENOR A 10,0 % + Complejo de cobre con aminoácidos 56.7 % + POLVO DE MAZORCA DE MAIZ 34,6 %</t>
  </si>
  <si>
    <t>HANGZHOU KING TECHINA FEED CO, CHINA PARA EXCENTIALS B.V - Paises bajos</t>
  </si>
  <si>
    <t>EXCENTIALS B.V. - Paises bajos, HANGZHOU KING TECHINA FEED CO., LTD - China</t>
  </si>
  <si>
    <t>EMBALAJE INTERNO DE POLIETILENO (PE) INCOLORO, EMBALAJE EXTERIOR DE PAPEL (EUCALIPTO) ROJO PARA 15 KG, EMBALAJE INTERNO DE POLIETILENO (PE) INCOLORO, EMBALAJE EXTERIOR DE PAPEL (EUCALIPTO) ROJO PARA 20 KG, EMBALAJE INTERNO DE POLIETILENO (PE) INCOLORO, EMBALAJE EXTERIOR DE PAPEL (EUCALIPTO) ROJO PARA 25 KG</t>
  </si>
  <si>
    <t>TOP BUFFER</t>
  </si>
  <si>
    <t>1B-14612-AGROCALIDAD</t>
  </si>
  <si>
    <t>SACO MULTILAMINAR DE 25 KG</t>
  </si>
  <si>
    <t>CLORURO DE COBRE TRIBASICO 0.125 P/P % + LITHOTHAMNIUM 50 P/P % + Oxido de Magnesio 7.4 P/P %</t>
  </si>
  <si>
    <t>AGROSAL PREPARTO</t>
  </si>
  <si>
    <t>1B-14702-AGROCALIDAD</t>
  </si>
  <si>
    <t>SACOS DE POLIETILENO DE BAJA DENSIDAD CONTENIENDO 20 KG, SACOS DE POLIETILENO DE BAJA DENSIDAD CONTENIENDO 2 KG, SACOS DE POLIETILENO DE BAJA DENSIDAD CONTENIENDO 5 KG, SACOS DE POLIETILENO DE BAJA DENSIDAD CONTENIENDO 10 KG</t>
  </si>
  <si>
    <t>CALCIO 36.82 % + CLORURO DE SODIO 26 % + Cobalto 0.01 % + Cobre 8.76 % + Magnesio 29.96 % + Manganeso 15.30 % + PREMEZCLA MINERAL 8 % + Selenio 0.70 % + SULFATO DE AMONIO 46 % + SULFATO DE MAGNESIO 20 % + Yodo 0.32 % + ZINC 8.13 %</t>
  </si>
  <si>
    <t>AGROSAL SAL DE CRECIMIENTO</t>
  </si>
  <si>
    <t>1B-14706-AGROCALIDAD</t>
  </si>
  <si>
    <t>FUNDA DE POLIETILENO DE BAJA DENSIDAD CONTENIENDO 20 KG, FUNDA DE POLIETILENO DE BAJA DENSIDAD CONTENIENDO 2 KG, FUNDA DE POLIETILENO DE BAJA DENSIDAD CONTENIENDO 5 KG, FUNDA DE POLIETILENO DE BAJA DENSIDAD CONTENIENDO 10 KG</t>
  </si>
  <si>
    <t>Azufre MOLIDO 1 % + AZUL DE METILENO 0.13 % + CALCIO 36.82 % + CARBONATO DE CALCIO 32.50 % + CLORURO DE SODIO 38.13 % + Cobalto 0.01 % + Cobre 8.76 % + FOSFATO MONODICALCICO 25 % + Magnesio 29.96 % + Manganeso 15.30 % + PREMEZCLA MINERAL 3.15 % + Saborizante 0.10 % + Selenio 0.70 % + Yodo 0.35 % + ZINC 8.13 %</t>
  </si>
  <si>
    <t>FUNDAS DE POLIETILENO DE BAJA DENSIDAD CONTENIENDO 20 KG, FUNDA DE POLIETILENO DE BAJA DENSIDAD DE 2 KG, FUNDA DE POLIETILENO DE BAJA DENSIDAD DE 5 KG, FUNDA DE POLIETILENO DE BAJA DENSIDAD DE 10 KG</t>
  </si>
  <si>
    <t>SACOS DE POLIETILENO DE BAJA DENSIDAD CONTENIENDO 2 KG, SACOS DE POLIETILENO DE BAJA DENSIDAD CONTENIENDO 5 KG, SACOS DE POLIETILENO DE BAJA DENSIDAD CONTENIENDO 20 KG, SACOS DE POLIETILENO DE BAJA DENSIDAD CONTENIENDO 10 KG</t>
  </si>
  <si>
    <t>SACOS DE POLIETILENO DE BAJA DENSIDAD CONTENIENDO 20 KG, SACOS DE POLIETILENO DE BAJA DENSIDAD CONTENIENDO 40 KG, FUNDA DE POLIETILENO DE BAJA DENSIDAD DE 2 KG, FUNDA DE POLIETILENO DE BAJA DENSIDAD DE 5 KG, FUNDA DE POLIETILENO DE BAJA DENSIDAD DE 10 KG</t>
  </si>
  <si>
    <t>YES-MINERALS COBALTO</t>
  </si>
  <si>
    <t>1B-14830-AGROCALIDAD</t>
  </si>
  <si>
    <t>COBALTO AMINOÁCIDO QUELADO 100 % + COBALTO QUELADO 100 G/ KG</t>
  </si>
  <si>
    <t>Aditivo mineral Aplicado a Caninos, Aditivo mineral Aplicado a Felinos, Aditivo mineral Aplicado a Bovinos, Aditivo mineral Aplicado a Equinos</t>
  </si>
  <si>
    <t>ENERMILK</t>
  </si>
  <si>
    <t>1B-14878-AGROCALIDAD</t>
  </si>
  <si>
    <t>FUNDAS DE PELÍCULA BILAMINADA DE POLIETILENO COEXTRUIDO CONTENIENDO 10 KG, FUNDAS DE PELÍCULA BILAMINADA DE POLIETILENO COEXTRUIDO CONTENIENDO 15 KG, FUNDAS DE PELÍCULA BILAMINADA DE POLIETILENO COEXTRUIDO CONTENIENDO 25 KG</t>
  </si>
  <si>
    <t>AGUA 7,410 % + Cobalto 42 PPM + Cobre 420 PPM + CONSERVANTE (ACIDO PROPIONICO) 0,500 % + ENERGÍA METABOLIZABLE 4,996 MC/ KG + Grasa INSATURADA (MIN) 32,93 % + GRASA (MIN) GRASA SATURADA 32,66 % + GRASA TOTAL (MIN) 65 % + JABON CALCIO 82,000 % + Levadura viva (SACCHAROMYCES CEREVISIAE) 1.4 X 10 ELEVADO A LA 11 U + Manganeso 667,33 PPM + MELAZA 3,7000 % + MEZCLA DE MINERALES (COBALTO, COBRE, MAGNESIO, ZINC) 2,334 % + MOYUELO DE TRIGO 2,536 % + SABORIZANTE MANZANA 0,190 % + ZINC 1201,667 PPM</t>
  </si>
  <si>
    <t>VITAFIX PLUS</t>
  </si>
  <si>
    <t>1B-14912-AGROCALIDAD</t>
  </si>
  <si>
    <t>Aceite Vegetal 3.5 % + ALUMINOSILICATOS 70.0 % + ANTIOXIDANTE BHT, BENTONITA, GALATO DE PROPILO 0.1 % + CARBONATO DE CALCIO 21.4 % + CENIZA TOTALES (MAX) 82.15 % + GRASA BRUTA (MIN) 3.58 % + Humedad Max 7.47 % + LEVADURAS Y SUS PARTES 5.0 %</t>
  </si>
  <si>
    <t>PIENSO MINERAL Aplicado a Bovinos, PIENSO MINERAL Aplicado a Aves, PIENSO MINERAL Aplicado a Porcinos</t>
  </si>
  <si>
    <t>NETUS DESARROLLO</t>
  </si>
  <si>
    <t>1B-14913-AGROCALIDAD</t>
  </si>
  <si>
    <t>FUNDA PLÁSTICA DE POLIETILENO DE BAJA DENSIDAD CON FUNDA INTERNA TRANSPARENTE DE BAJA DENSIDAD DE 20 KG</t>
  </si>
  <si>
    <t>ANTIOXIDANTE PROPILGALATO 0.01 % + Azufre 1.00 % + CALCIO 17.00 % + Cobalto 20.00 PPM + Cobre 2000.00 PPM + FOSFORO 7.00 % + Magnesio 1.00 % + Manganeso 2000.00 PPM + SABORIZANTE CINAMALDEHIDO 0.15 % + Selenio 50.00 PPM + Sodio 16.00 % + Yodo 100.00 PPM + ZINC 3000.00 PPM</t>
  </si>
  <si>
    <t>YES-MINERALS SELENIO 5000</t>
  </si>
  <si>
    <t>1B-14952-AGROCALIDAD</t>
  </si>
  <si>
    <t>EMBALAJE INTERNO DE POLIETILENO (PE) INCOLORO, EMBALAJE EXTERIOR DE PAPEL (EUCALIPTO) ROJO PARA 10 KG, EMBALAJE INTERNO DE POLIETILENO (PE) INCOLORO, EMBALAJE EXTERIOR DE PAPEL (EUCALIPTO) ROJO PARA 15 KG, EMBALAJE INTERNO DE POLIETILENO (PE) INCOLORO, EMBALAJE EXTERIOR DE PAPEL (EUCALIPTO) ROJO PARA 20 KG, EMBALAJE INTERNO DE POLIETILENO (PE) INCOLORO, EMBALAJE EXTERIOR DE PAPEL (EUCALIPTO) ROJO PARA 25 KG</t>
  </si>
  <si>
    <t>Selenio MIN. 5000 mg/ KG</t>
  </si>
  <si>
    <t>SELISSEO 2% SE</t>
  </si>
  <si>
    <t>1B-14957-AGROCALIDAD</t>
  </si>
  <si>
    <t>BOLSA DE PLÁSTICO DE POLIETILENO PARA 12 KG, BOLSA DE PLÁSTICO DE POLIETILENO PARA 20 KG</t>
  </si>
  <si>
    <t>ÁCIDO SILÍCICO, PRECIPITADO Y SECADO (SILICE) 79 % + AGUA 15.6 % + ANÁLOGO HIDROXILADO DE LA SELENOMETIONINA* 5 % + VAINILLA 0.4 %</t>
  </si>
  <si>
    <t>MINASCENT LEUNA PRODUCTION GMBH PARA ADISSEO FRANCIA S.A.S. - Francia</t>
  </si>
  <si>
    <t>NETUS LECHERO</t>
  </si>
  <si>
    <t>1B-14965-AGROCALIDAD</t>
  </si>
  <si>
    <t>FUNDA PLÁSTICA CONTENIENDO 20 KG</t>
  </si>
  <si>
    <t>Antioxidante propilgalato 0.01 % + Azufre 1.00 % + CALCIO 20.00 % + Cobalto 20,00 PPM + Cobre 2000.00 PPM + Fósforo 10.00 % + Magnesio 2.00 % + Manganeso 2000.00 PPM + Saborizante Canela 0.15 % + Selenio 50.00 PPM + Sodio 10.00 % + Yodo 100.00 PPM + ZINC 3000.00 PPM</t>
  </si>
  <si>
    <t>LACTONUCLEO INDUSTRIAL</t>
  </si>
  <si>
    <t>1B-14979-AGROCALIDAD</t>
  </si>
  <si>
    <t>BOLSAS DE VÁLVULA DE POLIPROPILENO TEJIDO PP + FORRO INTERNO DE POLIETILENO PE DE 20 KG, BOLSAS DE VÁLVULA DE POLIPROPILENO TEJIDO PP + FORRO INTERNO DE POLIETILENO PE DE 25 KG, BOLSAS DE VÁLVULA DE POLIPROPILENO TEJIDO PP + FORRO INTERNO DE POLIETILENO PE DE 30 KG</t>
  </si>
  <si>
    <t>Azufre (MIN) 96.00 g/ KG + CARBO AMINO FOSFOQUELATO DE AZUFRE 11.72 % + CARBO AMINO FOSFOQUELATO DE COBALTO 0.64 % + CARBO AMINO FOSFOQUELATO DE COBRE 6.08 % + CARBO AMINO FOSFOQUELATO DE CROMO 0.77 % + CARBO AMINO FOSFOQUELATO DE MANGANESO 24 % + CARBO AMINO FOSFOQUELATO DE SELENIO 0.77 % + CARBO AMINO FOSFOQUELATO DE ZINC 32 % + Cobalto (MIN) 384.00 mg/ KG + Cobre (MIN) 12.16 g/ KG + CROMO (MIN) 384.00 mg/ KG + FILITO 23.81 % + Manganeso (MIN) 48.00 g/ KG + Selenio (MIN) 384.00 mg/ KG + YODATO DE CALCIO 0.21 % + Yodo (MIN) 1280.00 mg/ KG + ZINC (MIN) 64.00 g/ KG</t>
  </si>
  <si>
    <t>NUCLEO Aplicado a Bovinos</t>
  </si>
  <si>
    <t>NETUS REJO</t>
  </si>
  <si>
    <t>1B-15179-AGROCALIDAD</t>
  </si>
  <si>
    <t>FUNDA INTERNA PLÁSTICA TRANSPARENTE DE POLIETILENO DE BAJA DENSIDAD Y UNA EXTERNA BLANCA DE BAJA DENSIDAD DE 20 KG</t>
  </si>
  <si>
    <t>ANTIOXIDANTE PROPILGALATO 0.01 % + Azufre 1,00 % + CALCIO 15,00 % + Cobalto 20,00 PPM + Cobre 2000,00 PPM + FOSFORO 10,00 % + Magnesio 1,00 % + Manganeso 2000,00 PPM + SABORIZANTE CINAMALDEHÍDO 0.15 % + Selenio 50,00 PPM + Sodio 16,00 % + Yodo 100,00 PPM + ZINC 3000,00 PPM</t>
  </si>
  <si>
    <t>CLORURO DE SODIO 95.3 G + Etien diamino Dihidro Yoduro 4.7 G + EXCIPIENTES c.s.p 100 G</t>
  </si>
  <si>
    <t>SUPLEMENTO MINERAL A BASE DE YODO Aplicado a Bovinos, SUPLEMENTO MINERAL A BASE DE YODO Aplicado a Ovinos, SUPLEMENTO MINERAL A BASE DE YODO Aplicado a Equinos, SUPLEMENTO MINERAL A BASE DE YODO Aplicado a Porcinos</t>
  </si>
  <si>
    <t>BIOCALCIO</t>
  </si>
  <si>
    <t>1B-18318-AGROCALIDAD</t>
  </si>
  <si>
    <t>GARRAFA DE POLIETILENO CONTENIENDO 4 KG, GARRAFA DE POLIETILENO CONTENIENDO 22 KG, CANECA DE POLIETILENO CONTENIENDO 200 KG, TAMBOR DE POLIETILENO CONTENIENDO 50 KG, CANECA DE POLIETILENO CONTENIENDO 215 KG</t>
  </si>
  <si>
    <t>AGUA DESTILADA Y DESMINERALIZADA C.S.P. 1.000.0 G + CALCIO 20.000 MG + FOSFORO 29.000.0 MG + vitamina D3 137.500.0 I U</t>
  </si>
  <si>
    <t>SUPLEMENTO ALIMENTICIO Aplicado a Aves</t>
  </si>
  <si>
    <t>BIOCALCIO PREMIX</t>
  </si>
  <si>
    <t>1B-18327-AGROCALIDAD</t>
  </si>
  <si>
    <t>BOLSAS DE POLIETILENO Y LAMINADAS DE 5 KG, BOLSAS DE POLIETILENO Y LAMINADAS DE 10 KG, BOLSAS DE POLIETILENO Y LAMINADAS DE 20 KG, BOLSAS DE POLIETILENO Y LAMINADAS DE 25 KG</t>
  </si>
  <si>
    <t>CALCIO 197.180 MG + Cobre 2.250 MG + Excipientes (Silica sintetica) c.s.p. 1000 G + Manganeso 18.000 MG + Sodio 46.575 MG + Vitamina C 5.000 MG + vitamina D3 2.500.000 I U + ZINC 16.500 MG</t>
  </si>
  <si>
    <t>EXCENTIAL BETA-KEY</t>
  </si>
  <si>
    <t>1B-18382-AGROCALIDAD</t>
  </si>
  <si>
    <t>BOLSA DE POLIPROPILENO TEJIDO EXTERIOR CON BOLSA INTERNA DE POLIETILENO DE 25 KG</t>
  </si>
  <si>
    <t>BETAINA HIDROCLORURA (SUSTANCIA ACTIVA) (MIN) 95 % + DIÓXIDO DE SILICIO (SiO2)(MÁX) 3 % + PÉRDIDA EN EL SECADO (MÁX) 2 %</t>
  </si>
  <si>
    <t>ADITIVOS TECNOLOGICOS Aplicado a Aves, ADITIVOS TECNOLOGICOS Aplicado a Porcinos</t>
  </si>
  <si>
    <t>SUNWIN BIOTECH SHANDONG Co.LTDA. PARA EXCENTIAL B.V. - China</t>
  </si>
  <si>
    <t>B-TRAXIM PRO 4, CODE M60-6304</t>
  </si>
  <si>
    <t>1B-18466-AGROCALIDAD</t>
  </si>
  <si>
    <t>BOLSA DE PAPEL KRAFT BLANCO CONTENIENDO 25 KG</t>
  </si>
  <si>
    <t>COMPLEJO DE GLICINA COBALTO 3 % + COMPLEJO DE GLICINA DE COBRE 19 % + COMPLEJO DE GLICINA DE MANGANESO 31 % + COMPLEJO DE GLICINA DE ZINC 47 %</t>
  </si>
  <si>
    <t>ADITIVO NUTRICIONAL Aplicado a Bovinos, ADITIVO NUTRICIONAL Aplicado a Caprinos, ADITIVO NUTRICIONAL Aplicado a Equinos</t>
  </si>
  <si>
    <t>PANCOSMA S.A. - Suiza</t>
  </si>
  <si>
    <t>VERON INTERNATIONAL, VOLTAWEG 4 5466 AZ VEGHEL - Paises bajos</t>
  </si>
  <si>
    <t>BOLSA POLI TEJIDA Y BOLSA DE PAPEL MULTICAPAS PARA 16,25 KG</t>
  </si>
  <si>
    <t>BOLSA POLI TEJIDA Y BOLSA DE PAPEL MULTICAPAS PARA 25 KG</t>
  </si>
  <si>
    <t>CAPSTAR 11.4 MG</t>
  </si>
  <si>
    <t>BLISTER EN ALUMINIO POLIAMIDA POR 3 TABLETAS DE 11,4 MG; SOBRE POR 1 BLISTER , BLISTER EN ALUMINIO POLIAMIDA POR 6 TABLETAS DE 11,4 MG; SOBRE POR 1 BLISTER , CAJA POR 1 Y 30 SOBRE POR 3 TABLETAS DE 11.4 MG , CAJA POR UN BLÍSTER DE ALUMINIO POLIAMIDA POR 6 TABLETAS S/U</t>
  </si>
  <si>
    <t>AEROSIL 1 MG + ALMIDÓN DE MAÍZ 5 MG + CELULOSA MICROCRISTALINA AVICEL 30 MG + ESTEARATO DE MAGNESIO 0.5 MG + LACTOSA MONOHIDRATADA 52.1 MG + NITEMPYRAM 11.4 MG</t>
  </si>
  <si>
    <t>ELANCO FRANCE. - Francia</t>
  </si>
  <si>
    <t>02/04/2019 ampliación de presentación comercial</t>
  </si>
  <si>
    <t>FRASCOS POR 50 ML, FRASCOS POR 250 ML, FRASCOS POR 500 ML, FRASCOS POR 100 ML</t>
  </si>
  <si>
    <t>ÁCIDO NICOTINICO 5.0 MG + EXCIPIENTES C.S.P 1 ML + SELENITO DE SODIO PENTAHIDRATADO 0.33 MG + SULFATO DE ZINC HEPTAHIDRATO 1.1 MG + TOLDINFOS SÓDICO (EQUIVALENTE A 28.02 MG DE FÓSFORO) 200 MG</t>
  </si>
  <si>
    <t>CALFOSAL LECHE</t>
  </si>
  <si>
    <t>1BD-7159-AGROCALIDAD</t>
  </si>
  <si>
    <t>BOLSAS DE POLIETILENO DE 1KG , BOLSAS DE POLIETILENO DE 5KG , BOLSAS DE POLIETILENO DE 20KG , BOLSAS DE POLIETILENO DE 25KG;</t>
  </si>
  <si>
    <t>Azufre 1.6 G + CALCIO 200 G + CLORO 1.70 G + Cobalto 20 MG + Cobre 2.9 G + Fósforo 100 G + Hierro 1.5 G + Magnesio 3 G + Manganeso 40 MG + Potasio 50 MG + Selenio 3 MG + Sodio 220 G + Yodo 200 MG + ZINC 1.6 G</t>
  </si>
  <si>
    <t>CALFOSAL ACTIVO CT.</t>
  </si>
  <si>
    <t>1BD-7160-AGROCALIDAD</t>
  </si>
  <si>
    <t>EQUIFORMA PODAL</t>
  </si>
  <si>
    <t>Biotina 160 MG + Humedad Max 5 % + Metionina 4545 MG + TOTAL 100 % + Vehículo c.s.p. 100 G + Zinc Min 1.136 M6</t>
  </si>
  <si>
    <t>BOLSA DE PAPEL DE 25 KG, SUPER SACO DE POLIPROPILENO DE 1000 KG, SUPER SACO DE POLIPROPILENO DE 1100 KG</t>
  </si>
  <si>
    <t>CORRECCIÓN DE NOMBRE</t>
  </si>
  <si>
    <t>1BD-7869-AGROCALIDAD</t>
  </si>
  <si>
    <t>CAJA CON 36 INYECTORES, CADA CAJA CONTIENE 18 BOLSAS TIPO FLOW-PACK TRANSPARENTE CON 2 INYECTORES CADA UNO U, BALDE DE 180 JERINGAS, CADA BALDE CONTIENE 5 BOLSAS CON 36 INYECTORES CADA UNA, LOS INYECTORES SE DISPONEN EN BOLSAS TIPO FLOW-PAK TRANSPARENTE CON DOS INYECTORES CADA UNO U</t>
  </si>
  <si>
    <t>AMPICILINA TRIHIDRATO 255 MG + CLOXACILINA BENZATÍNICA 500. MG + EXCIPIENTES c.s.p 4.5 G</t>
  </si>
  <si>
    <t>1791287738001</t>
  </si>
  <si>
    <t>SERVICIOS EMPLETEX S.A.</t>
  </si>
  <si>
    <t>BIOVET AD PARA HUVEPHARMA EOOD, BULGARIA 39, PETAR RAKOV 4550 PESHTERA - Bulgaria</t>
  </si>
  <si>
    <t>BIOVET AD., PESHTERA 4550 PARA HUVEPHARMA EOOD - Bulgaria</t>
  </si>
  <si>
    <t>20 DE ABRIL DEL 2020. (TRANSFERENCIA DE TITULARIDAD)*</t>
  </si>
  <si>
    <t>1792971942001</t>
  </si>
  <si>
    <t>ALURA ECUADOR S.A.</t>
  </si>
  <si>
    <t>NUTRIPEK BROILER CRECIMIENTO</t>
  </si>
  <si>
    <t>1C-18205-AGROCALIDAD</t>
  </si>
  <si>
    <t>Aceite de Palma 3 % + ACIDIFICANTE (ÁCIDOS ORGÁNICOS, CÍTIRCO, FUMÁRICO, BENZOICO, ASCÓRBICO, LÁCTICO Y BUTIRATO DE SODIO) 600 G + ACIDO FOLICO 1.500 MG + ACIDO PANTOTENICO 11.000 MG + ANTIFÚNGICO (ÁCIDO PROPIÓNICO 10%, PROPIONATO SÓDICO 5%, Y PROPIONATO AMÓNICO 3% EN UN EXCIPIENDTE DE SÍLICE COLOIDAL) 1000 G + ANTIOXIDANTE (BUTIHIDROXITOLUENO BHT 68 g, ETILENO DIAMINA TETRA ACETATO, EDTA 42g, ÁCIDO CÍTRICO 20 g, EXCIPIENTES 870 g) 125 G + ATRAPANTE DE MICOTOXINAS (ALUMINIO-SILICATO) 2000 G + BICARBONATO DE SODIO 700 G + BIOCOLINA 5000.000 MG + Biotina 100.000 UG + CALCIO SESQUICARBONATO DE CALCIO 100 G + Carbonato de Calcio 2 % + CENIZA 5-7 % + Cobre 12.000 MG + COMPLEJO ENZIMATICO MULTIENZIMÁTICO 225 G + COPRODUCTOS DE ARROZ 2.30 % + Fibra cruda 1-3 % + FOSFATO MONODICALCICO 0.90 % + Grasa 4-6 % + Hierro 40.000 MG + Humedad 8-11 % + Lisina 0.25 % + MAIZ 53.23 % + Manganeso 90.000 MG + Metionina 0.18 % + Niacina 45.000 MG + Pasta de soya 27.78 % + PIGMENTANTE (OLEORRESINA DE PÁPRIKA) 600 G + Piridoxina 3.000 MG + POLLO NUCLEO CRECIMIENTO POLLO 1.30 % + PROBIOTICOS CULTIVO DE LEVADURA (SACCHAROMYCES CEREVISIAE) 400 G + Promotor de Crecimiento AVILAMICINA AL 10 % 40 g DE PRINCIPIO ACTIVO 400 G + Proteina cruda 19-22 % + Riboflavina 6.000 MG + Selenio 300 MG + Tiamina 2.000 MG + Treonina 0.04 % + Trigo 9 % + Valina 0.02 % + Vehículo c.s.p. 5365 G + Vitamina A 10.000.000 U + Vitamina B12 16.000 UG + Vitamina C 120.000 MG + VITAMINA D 4.000.000 U + VITAMINA E 40.000 Kg/ U + Vitamina K 2.000 MG + Yodo 1.100 MG + ZINC 90.000 MG</t>
  </si>
  <si>
    <t>VANESSA LORENA ACUÑA MOLINA - NUTRIPEK - Ecuador</t>
  </si>
  <si>
    <t>NUTRIPEK BROILER ENGORDE</t>
  </si>
  <si>
    <t>1C-18208-AGROCALIDAD</t>
  </si>
  <si>
    <t>Aceite de Palma 4.00 % + ACIDIFICANTE ACIDOS ORGANICOS, CITRICO, FUMÁRICO, BENZOICO, ASCORBICO, LACTICO Y BUTIRATO DE SODIO 600 G + ACIDO FÓLICO 1500 MG + ACIDO PANTOTENICO 11.000 MG + Anticoccidial MONENSINA AL 20 % 500 G + ANTIFÚNGICO ACIDO PROPIONICO 10%, PROPIONATO SODICO 5% Y PROPIONATO AMONICO 3% EN UN EXCIPIENTE DE SILICE COLIDAL 10000 G + Antioxidante BUTILHIDROXITOLUENO BHT 68 g., ETILENO DIAMINA ACETATO, EDTA 42 g, ACIDO CITRICO 20 g., EXCIPIENTGE 370 g.) 400 G + ATRAPANTE DE MICOTOXINAS ALUMINOSILICATO DE CALCIO Y SODIO 2000 G + BICARBONATO DE SODIO 700 G + BIOCOLINA 5000.000 MG + Biotina 1000.000 ug G + CALCIO SESQUICARBONATO DE CALCIO 100 G + carbonato de calcio 2.30 % + CENIZA 5.00-7.00 % + Cobre 12.000 MG + COMPLEJO ENZIMATICO MULTIENZIMÁRICO 200 G + COPRODUCTOS DE ARROZ 8.00 % + Fibra CRUDA 1.00-3.00 % + Fosfato Monocálcico - DICALCICO 1.20 % + Grasa 4.00-6.00 % + Hierro 40.000 MG + Humedad 8.00-11.00 % + Lisina 0.20 % + MAIZ 5200 G + MAIZ 54.82 % + Manganeso 90.000 MG + Metionina 0.15 % + Niacina 45.000 MG + Pasta de soya 18.00 % + PIGMENTANTE OLEORRESINA DE PAPRIKA 600 G + Piridoxina 3.000 MG + POLLO NUCLEO CRECIMIENTO DE POLLO 1.30 % + Promotor de Crecimiento AVILAMICINA AL 10 %, 40 g DE PRINCIPIO ACTIVO 400 G + Proteina cruda 18.00-20.00 % + Riboflavina 6 000 MG + Selenio 300 MG + Tiamina 2 000 MG + Treonina 0.02 % + Trigo 10.00 % + Valina 0.01 % + Vitamina A 10 000 000 UI U + Vitamina B12 16.000 ug G + Vitamina C 120.000 MG + VITAMINA D 4 000 000 UI U + VITAMINA E 40 000 KG/UI U + Vitamina K 2 000 MG + Yodo 1.100 MG + ZINC 90.000 MG</t>
  </si>
  <si>
    <t>FENIFLOR ORAL</t>
  </si>
  <si>
    <t>1C-18410-AGROCALIDAD</t>
  </si>
  <si>
    <t>BOLSA TRILAMINADA (POLIETILENO/ALUMINIO/POLIÉSTER) POR 500 G, BOLSA TRILAMINADA (POLIETILENO/ALUMINIO/POLIÉSTER) POR 1 KG, BOLSA DE POLIETILENO Y BOLSA DE PAPEL KRAFT POR 5 KG, BOLSA DE POLIETILENO Y BOLSA DE PAPEL KRAFT POR 25 KG</t>
  </si>
  <si>
    <t>Florfenicol 20 G + LACTOSA 80 G</t>
  </si>
  <si>
    <t>QUILU PHARMACEUTICAL (INNER MONGOLIA) CHINA CO. LTD. PARA HUVEPHARMA EOOD BULGARIA - Bulgaria</t>
  </si>
  <si>
    <t>Aceite mineral 5-30 G + Avilamicina 100 G + FRIJOL DE SOYA MOLINA C.S.P 1000 G/KG</t>
  </si>
  <si>
    <t>BOLSA DE PAPEL KRAFT CON REVESTIMIENTO INTERIOR DE PAPEL ALUMINIO 20 KG, BOLSA DE PAPEL KRAFT CON REVESTIMIENTO INTERIOR DE PAPEL ALUMINIO 25 KG</t>
  </si>
  <si>
    <t>ÁCIDO PROPIONICO minimo 4.5 % + FORMALDEHIDO minimo 18 % + GRANULOS DE VERXITA minimo 50 % + METANOL SOLUCION ACUOSA DE METANOL MINIMO 27.5 %</t>
  </si>
  <si>
    <t>ACTIVIDAD SOBRE EL ALIMENTO</t>
  </si>
  <si>
    <t>1792811198001</t>
  </si>
  <si>
    <t>EVONIK ECUADOR S.A.</t>
  </si>
  <si>
    <t>QIQIJAR LONGJIANG FUFEN BIOTECHNOLOGIES CO., LTDA - China</t>
  </si>
  <si>
    <t>transferencia de titularidad (27/08/2019)</t>
  </si>
  <si>
    <t>ALMIDÓN DE MAÍZ 8.0 % + ALUMINIOSILICATO DE SODIO 1.5 % + DL-METIONINA 85 % + ESTEARATO DE SODIO 1.0 % + ETILCELULOSA 4.0 % + Humedad 0.5 %</t>
  </si>
  <si>
    <t>GENERA INC. PARA EVONIK NUTRITION &amp; CARE GMBH - Croacia</t>
  </si>
  <si>
    <t>ACETATO DE SODIO 250 MG + ACIDO ASPARTICO 200.1 MG + ÁCIDO GLUTÁMICO 540.0 MG + ALANINA 85.5 MG + Aminoácidos 3 G + CISTINA 379.2 MG + CLORURO DE CALCIO 15 MG + CLORURO DE POTASIO 20 MG + CLORURO DE SODIO 900 MG + DEXTROSA 5 G + EXCIPIENTES C.S.P 100 ML + Fenilalanina 123.4 MG + Glicina 54.6 MG + Histidina 72.0 MG + Isoleucina 141.6 MG + Leucina 231.0 MG + Lisina 209.4 MG + Metionina 73.0 MG + Nicotinamida 200 MG + PROLINA 272.4 MG + SERINA 97.5 MG + SULFATO DE MAGNESIO 20 MG + TIROSINA 97.5 MG + Treonina 117 MG + triftofano 30.9 MG + velina 180.6 MG + VITAMINA B1 20 MG + VITAMINA B12 1000 UG + Vitamina B2 10 MG + Vitamina B6 20 MG</t>
  </si>
  <si>
    <t>FUNDA DE PAPEL POR 25 KG</t>
  </si>
  <si>
    <t>FUNDAS DE PAPEL DE 25 KG, BIG BAG DE POLIPROPILENO CONTENIENDO 750 KG, BIG BAG DE POLIPROPILENO CONTENIENDO 1000 KG</t>
  </si>
  <si>
    <t>ELIMINAR(DUPLICADO)</t>
  </si>
  <si>
    <t>ELIMINAR POR ESTAR DUPLICADO</t>
  </si>
  <si>
    <t>COMPLELAND MUSCLE</t>
  </si>
  <si>
    <t>1D-18346-AGROCALIDAD</t>
  </si>
  <si>
    <t>FRASCOS DE POLIETILENO DE ALTA DENSIDAD DE 500 ML, FRASCOS DE POLIETILENO DE ALTA DENSIDAD DE 1 L</t>
  </si>
  <si>
    <t>AGUA PURIFICADA C.S.P 30 ML + ANTIFOAM SILICONA 1520 DOW CORNING 270 MG + ARGININA BASE 188.33 MG + AVICEL RC 581 270 MG + COLOR VERDE MENTA 2.1 MG + COMPLEJO DE AMINOÁCIDOS BCAA (ISOLEUCINA, LEUCINA Y VALINA) 2.500 MG + EDTA DISÓDICO USP 75 MG + FOSFATO MONOBÁSICO DE POTASIO 150 MG + GAMMA ORYZANOL MICRONIZADO 3.000 MG + Glicina 188.33 MG + GOMA XANTHAN 39 MG + LISINA CLORHIDRATO 188.33 MG + METILPARABENO SODICO 60 MG + PROPILPARABENO DE SÓDIO 6 MG + SABOR MANZANA VERDE 150 MG + Sodio Sacarina 30 MG + SORBITOL USP 4.500 MG + TWEEN 80 375 MG + VITAMINA E ALFA TOCOFERIL ACETATO 150 MG</t>
  </si>
  <si>
    <t>TONICALL COMPLEX</t>
  </si>
  <si>
    <t>1D-18387-AGROCALIDAD</t>
  </si>
  <si>
    <t>FRASCO DE POLIETILENO DE ALTA DENSIDAD DE 100 ML, FRASCO DE POLIETILENO DE ALTA DENSIDAD DE 250 ML, GARRAFA DE POLIETILENO DE ALTA DENSIDAD DE 500 ML, GARRAFA DE POLIETILENO DE ALTA DENSIDAD DE 1000 ML, GARRAFA DE POLIETILENO DE ALTA DENSIDAD DE 2000 ML, GARRAFA DE POLIETILENO DE ALTA DENSIDAD DE 4000 ML</t>
  </si>
  <si>
    <t>AGUA PURIFICADA c.s.p 5.0 ML + ANTIFOAM SILICONA 1520 DOW CORNING 45,0 MG + AVICEL RC 581 45,0 MG + COLOR AMARILLO HUEVO 0,6 MG + CONDROITINA SULFATO SÓDICA 200,0 MG + GAMMA ORYZANOL MICRONIZADO 121,3 MG + Glicina 7,70 MG + GLUCOSAMINA SULFATO POTÁSICA 500,0 MG + GOMA XANTHAN 15,0 MG + L-ARGININA BASE 7,70 MG + L-ISOLEUCINA 25,50 MG + L-LEUCINA 51,0 MG + L-LISINA CLORHIDRATO 7,70 MG + L-VALINA 25,5 MG + METILPARABENO SODICO 10,0 MG + PROPILENGLICOL USP 150,0 MG + PROPILPARABENO SODICO 1,0 MG + SABOR ANTIAMARGO 5,0 MG + SABOR POLLO 2,70 MG + SODIO SACARINA 12,70 MG + SOLUTOL 62,7 MG + SORBITOL 70% 250,0 MG + VITAMINA E ALFA TOCOFERIL ACETATO 50,0 MG</t>
  </si>
  <si>
    <t>ADITIVO NUTRICIONAL Aplicado a Caninos</t>
  </si>
  <si>
    <t>Bolsas Politejidas Laminadas Recubierta de Arcilla y Bolsas de Papel Multicapas con Forro de Polietileno para 20 KG</t>
  </si>
  <si>
    <t>En Max SOW PREMIX 3,BOLSA POLI TEJIDA Y BOLSA DE PAPEL MULTICAPAS PARA 25 KG</t>
  </si>
  <si>
    <t>BOLSA DE PAPEL DE 25 KG, BOLSA DE PAPEL DE 1000 KG</t>
  </si>
  <si>
    <t>EVONIK DEGUSSA GMBH - Bélgica, EVONIK DEGUSSA GMBH - Alemania, EVONIK DEGUSSA GMBH - Estados Unidos</t>
  </si>
  <si>
    <t>Transferencia de titularidad (26/08/2019)</t>
  </si>
  <si>
    <t>MIGRACION DATOS/ACTUALIZACIÓN DE ETIQUETA</t>
  </si>
  <si>
    <t>MIGRACION DE DATOS/ Presenta etiquetas 26 Enero 2018 Ofic guayas 2018-000265</t>
  </si>
  <si>
    <t>NUBAC POLVO</t>
  </si>
  <si>
    <t>1E-1J-14914-AGROCALIDAD</t>
  </si>
  <si>
    <t>BOLSA DE POLIETILENO DE PAPEL KRAFT PARA 25 KG</t>
  </si>
  <si>
    <t>ADITIVO ANTIOXIDANTE Aplicado a Bovinos, ADITIVO ANTIOXIDANTE Aplicado a Aves, ADITIVO ANTIOXIDANTE Aplicado a Porcinos</t>
  </si>
  <si>
    <t>INDUSTRIAS PETROTEC DE MEXICO S.A. DE C.V PARA DRESEN QUIMICA S.A.P.I DE C.V. - México</t>
  </si>
  <si>
    <t>ALLTECH DO BRASIL - Brasil, ALLTECH INC - Estados Unidos</t>
  </si>
  <si>
    <t>1F-10011-AGROCALIDAD</t>
  </si>
  <si>
    <t>PROTEINATO DE ZINC 100 %</t>
  </si>
  <si>
    <t>Suplemento mineral Aplicado a Caninos, Suplemento mineral Aplicado a Felinos, Suplemento mineral Aplicado a Bovinos, Suplemento mineral Aplicado a Ovinos, Suplemento mineral Aplicado a Caprinos, Suplemento mineral Aplicado a Equinos, Suplemento mineral Aplicado a Aves, Suplemento mineral Aplicado a Camelidos, Suplemento mineral Aplicado a Lagomorfos, Suplemento mineral Aplicado a Cobayos, Suplemento mineral Aplicado a Porcinos</t>
  </si>
  <si>
    <t>ALLTECH DO BRASIL - Brasil, ALLTECH USA - Estados Unidos</t>
  </si>
  <si>
    <t>PROTEÍNA CRUDA (MIN) 22 %</t>
  </si>
  <si>
    <t>Aditivo Alimenticio Aplicado a Conejos, Aditivo Alimenticio Aplicado a Cuyes, Aditivo Alimenticio Aplicado a Caninos, Aditivo Alimenticio Aplicado a Felinos, Aditivo Alimenticio Aplicado a Bovinos, Aditivo Alimenticio Aplicado a Ovinos, Aditivo Alimenticio Aplicado a Caprinos, Aditivo Alimenticio Aplicado a Equinos, Aditivo Alimenticio Aplicado a Aves, Aditivo Alimenticio Aplicado a Porcinos</t>
  </si>
  <si>
    <t>ALTECH DO BRASIL AGROINDUSTRIAL LTDA. PLANTA ARAUCARIA - Brasil, ALTECH DO BRASIL AGROINDUSTRIAL LTDA. PLANTA SAO PEDRO DO IVAI - Brasil, ALTECH INC - Estados Unidos</t>
  </si>
  <si>
    <t>COBRE MINIMO 175 ppm (mg/kg) S/U + Manganeso 350 ppm (mg(kg) S/U + PROTEÍNA CRUDA (MIN) 25 % + Saccharomyces cerevisiae 4x10e7 CFU/g S/U + SELENIO MÍNIMO 1,75 ppm (mg/kg) S/U + Zinc Min 700 ppm S/U</t>
  </si>
  <si>
    <t>ALLTECH DO BRASIL AGROINDUSTRIAL LTDA - Brasil, ALLTECH INC. - Estados Unidos</t>
  </si>
  <si>
    <t>991363262001</t>
  </si>
  <si>
    <t>ALLTECH DO BRASIL AGROINDUCTRIAL LTDA - Brasil, MAQUILADO POR FARBIOPHARMA S.A - Ecuador, PLANTA SAO PEDRO DO IVAÍ, REGISTRO MAPA PR-58048 - Brasil</t>
  </si>
  <si>
    <t>GUSTOR BP 70 WS</t>
  </si>
  <si>
    <t>CAJA POR 12 COMPRIMIDOS 2 BLÍSTER POR 6 UNIDADES U, POTE POR 66 COMPRIMIDOS U, CAJA BLISTEADA POR 66 COMPRIMIDOS U, CAJA POR 110 COMPRIMIDOS BLISTEADOS U</t>
  </si>
  <si>
    <t>ampliación de presentación comercial (06/11/18) caja blistera x 66 comprimidos</t>
  </si>
  <si>
    <t>YES MINERALS HIERRO</t>
  </si>
  <si>
    <t>EMBALAJE INTERNO DE POLIETILENO (PE) INCOLORO, EMBALAJE EXTERIOR DE PAPEL (EUCALIPTO) ROJO PARA 10 KG, EMBALAJE INTERNO DE POLIETILENO (PE) INCOLORO, EMBALAJE EXTERIOR DE PAPEL (EUCALIPTO) ROJO PARA 15 KG, EMBALAJE INTERNO DE POLIETILENO (PE) INCOLORO, EMBALAJE EXTERIOR DE PAPEL (EUCALIPTO) ROJO PARA 25 KG</t>
  </si>
  <si>
    <t>TRANSFERENCIA DE TITURALIDAD QSI - GISIS S.A.</t>
  </si>
  <si>
    <t>ARTRI-TAB COMPLEX</t>
  </si>
  <si>
    <t>1F1-14903-AGROCALIDAD</t>
  </si>
  <si>
    <t>COLÁGENO 50 MG + CONDROITINA SULFATO 500 MG + GLUCOSAMINA HCL 600 MG + MSM 100 MG</t>
  </si>
  <si>
    <t>COADYUVANTE EN EL TRATAMIENTO DE OSTEOARTRITIS Aplicado a Caninos, COADYUVANTE EN EL TRATAMIENTO DE OSTEOARTRITIS Aplicado a Felinos</t>
  </si>
  <si>
    <t>1F-11794-AGROCALIDAD</t>
  </si>
  <si>
    <t>1-2 PROPANODIOL 0.3 % + ÁCIDO ACÉTICO 1,6 % + ACIDO ASCORBICO Acido l ascorbico 0,1 % + ACIDO CITRICO 0.2 % + Ácido Fórmico 0.8 % + Ácido Láctico 0.4 % + ÁCIDO PROPIONICO 20.0 % + ÁCIDO SÓRBICO 0.3 % + DIOXIDO DE SILICIO 31.8 % + Propionato de Amonio 27.7 %</t>
  </si>
  <si>
    <t>PREMEZCLA BROILER SIAP</t>
  </si>
  <si>
    <t>1F-12929-AGROCALIDAD</t>
  </si>
  <si>
    <t>SEBO LÍQUIDO</t>
  </si>
  <si>
    <t>1F-12975-AGROCALIDAD</t>
  </si>
  <si>
    <t>venta a granel U</t>
  </si>
  <si>
    <t>ACIDEZ max. 3,5 % + Grasa MIN 99,00 % + Humedad 0,46 % + INDICE DE PERÓXIDO &lt;10eq/ KG + PUNTO DE FUSIÓN 45 °C - 55°C U</t>
  </si>
  <si>
    <t>HOSTAZYM X 15000 LÍQUIDO</t>
  </si>
  <si>
    <t>1F-13007-AGROCALIDAD</t>
  </si>
  <si>
    <t>LÍQUIDO ENVASADO EN CONTENEDORES IBC 1000 L</t>
  </si>
  <si>
    <t>Agua Purificada HASTA 100 % + BENZOATO DE SODIO 0.3 % + ENDO-1,4-BETA XYLANASE (3.2.1.8) 1.72% w/w, QUE SE ASEGURAN UN MÍNIMO DE 15000 EPU ML + GLYCOL DE PROPILENO 11 % + SORBATO DE POTASIO 0.1 % + SORBITOL LÍQUIDO 54.2 %</t>
  </si>
  <si>
    <t>ELABORADO POR BIOVET AD, PARA HUEPHARMA AD. - Bulgaria</t>
  </si>
  <si>
    <t>U VITA GEL MALTA</t>
  </si>
  <si>
    <t>U VITA GEL ORAL PERROS</t>
  </si>
  <si>
    <t>Aditivo conservante aplicado al alimento</t>
  </si>
  <si>
    <t>ECUADOR</t>
  </si>
  <si>
    <t>MIGRACION DE DATOS/Actualización etiqueta 2 Febrero 2018 OFIC Guayas 2018-000314</t>
  </si>
  <si>
    <t>MIGRACION DE DATOS/Actualización etiqueta 7 Febrero 2018, OFIC Guayas 2018-000348</t>
  </si>
  <si>
    <t>BOTTELLAS PET REDONDAS 100 ML, BOTTELLAS PET REDONDAS 500 ML, BOTTELLAS PET REDONDAS 1000 ML, BOTTELLAS PET REDONDAS 5000 ML</t>
  </si>
  <si>
    <t>BIOVET JOINT STOCK COMPANY PARA HUEVAPHARMA AD - Bulgaria</t>
  </si>
  <si>
    <t>PETI B.V - Paises bajos</t>
  </si>
  <si>
    <t>ENDO-1,4-β XILANASA (3.2.1.8) PRODUCTO DE LA FERMENTACIÓN PURIFICADO, OBTENIDO POR LA CEPA Trichoderma Longibrachiatum, CONTENIDO DE ENDO-1,4-β XILANASA MÍNIMO 1.000.000 EPU/g 1000 MG</t>
  </si>
  <si>
    <t>6-FITASA (3.1.3.26) PRODUCTO DE LA FERMENTACIÓN PURIFICADO, OBTENIDO POR LA CEPA Pichia Pastoris, CONTENIDO DE ENDO-6-FITASA MÍNIMO 350.000 FTU/g 1000 MG + EXCIPIENTE 1 G</t>
  </si>
  <si>
    <t>JOOSTEN PRODUCTS B.V. - Paises bajos</t>
  </si>
  <si>
    <t>BAG IN BOX DE 100 Kg. NETOS Y BARRICAS CONTENIENDO 3 KG, BAG IN BOX DE 100 Kg. NETOS Y BARRICAS CONTENIENDO 5 KG, BAG IN BOX DE 100 Kg. NETOS Y BARRICAS CONTENIENDO 50 KG, BAG IN BOX DE 100 Kg. NETOS Y BARRICAS CONTENIENDO 60 KG, BAG IN BOX DE 100 Kg. NETOS Y BARRICAS CONTENIENDO 100 KG, BAG IN BOX DE 100 Kg. NETOS Y BARRICAS CONTENIENDO 1000 KG</t>
  </si>
  <si>
    <t>NUKAMEL PRODUCTIONS BV / INDUSTRIEKADE 32, 60001 SE WEERT. - Paises bajos</t>
  </si>
  <si>
    <t>1F-14236-AGROCALIDAD</t>
  </si>
  <si>
    <t>EMBALAJE INTERNO DE POLIETILENO (PE) INCOLORO, EMBALAJE EXTERIOR DE PAPEL (EUCALIPTO) VERDE PARA 20 KG, EMBALAJE INTERNO DE POLIETILENO (PE) INCOLORO, EMBALAJE EXTERIOR DE PAPEL (EUCALIPTO) VERDE PARA 25 KG</t>
  </si>
  <si>
    <t>CAJA DE POLIESTIRENO CONTENIENDO CADA UNA 10 BOLOS DE 80 g CERRADAS CON ETIQUETA AUTOADHESIVA G, CAJA DE POLIESTIRENO CONTENIENDO CADA UNA 20 BOLOS DE 80 g CERRADAS CON ETIQUETA AUTOADHESIVA G G</t>
  </si>
  <si>
    <t>CAJA DE CARTÓN CONTENIENDO CADA UNA 40 BOLOS DE 95 g CERRADAS CON ETIQUETA AUTOADHESIVA G, CAJA DE CARTÓN CONTENIENDO CADA UNA 10 BOLOS DE 95 g CERRADAS CON ETIQUETA AUTOADHESIVA G, CAJA DE CARTÓN CONTENIENDO CADA UNA 20 BOLOS DE 95 g CERRADAS CON ETIQUETA AUTOADHESIVA G</t>
  </si>
  <si>
    <t>BOLSAS DE ALUMINIO PLASTIFICADO POR 10 G, BOLSAS DE ALUMINIO PLASTIFICADO POR 15 G, BOLSAS DE ALUMINIO PLASTIFICADO POR 100 G, BOLSAS DE ALUMINIO PLASTIFICADO POR 500 G, BOLSAS DE ALUMINIO PLASTIFICADO POR 1 KG, BOLSAS DE ALUMINIO PLASTIFICADO POR 5 KG, BOLSAS DE ALUMINIO PLASTIFICADO POR 10 KG, BOLSAS DE ALUMINIO PLASTIFICADO POR 20 KG, BOLSAS DE ALUMINIO PLASTIFICADO POR 25 KG</t>
  </si>
  <si>
    <t>PHARMADIX CORP S.A.C. - Perú, QUIMTIA S.A. PARA AGROVET MARKET S.A. - Perú</t>
  </si>
  <si>
    <t>BOLSAS TRILAMINADAS PET/ALUMINIO/PEBD CONTENIENDO 10 G, BOLSAS TRILAMINADAS PET/ALUMINIO/PEBD CONTENIENDO 15 G, BOLSAS TRILAMINADAS PET/ALUMINIO/PEBD CONTENIENDO 50 G, BOLSAS TRILAMINADAS PET/ALUMINIO/PEBD CONTENIENDO 100 G, BOLSAS TRILAMINADAS PET/ALUMINIO/PEBD CONTENIENDO 500 G, BOLSAS TRILAMINADAS PET/ALUMINIO/PEBD CONTENIENDO 1 KG, BALDE PARA 5 UNIDADES DE 1 KG, BALDE PARA 10 UNIDADES DE 1 KG, BALDE PARA 20 UNIDADES DE 1 KG</t>
  </si>
  <si>
    <t>ACIDO CITRICO ANHIDRIDO 5.000 MG + Aspergillus oryzae 0.0012 billon U + Bacillus licheniformis 0.0120 billon U + Bacillus subtilis 0.0144 billon U + Bacilus coagulans 0.0120 billon U + Bifidobacterium bifidum 0.0048 billon U + Bifidobacterium longum 0.0048 billon U + CITRATO TRISODICO DIHIDRATADO 200 MG + CLORURO DE POTASIO 4.000 MG + CLORURO DE SODIO 11.000 MG + Cobre METIONINA (17% CU) 500 MG + Dextrosa Monohidratada 56.000 MG + Enterococcus Faecium 0.0048 billon U + FOSFATO DE SODIO 5.000 MG + Glicina 8.000 MG + Hierro METIONINA (15% FE) 334 MG + Lactobacillus acidophilus 0.0168 billon U + Lactobacillus plantarum 0.0072 billon U + Lactobacillus rhamnosus 0.0072 billon U + LACTOSA MONOHIDRATADA C.S.P. 100 G + Magnesio METIONINA (16% MN) 1.576 MG + Maltodextrina 3.000 MG + PROBIOTICOS 3 MG + Saccharomices cervisiae 0.0360 billon U + Streptococcus thermophilum 0.0048 billon U + SULFATO DE MAGNESIO ANHIDRO 800 MG + ZINC METIONINA (20% ZN) 431 MG</t>
  </si>
  <si>
    <t>20/05/2019 ampliación de fabricante eliminación de presentaciones comerciales</t>
  </si>
  <si>
    <t>CAJA DE POLIESTIRENO CON ETIQUETA AUTOADHESIVA CONTENIENDO CADA UNA 10 BOLOS DE 60 G, CAJA DE POLIESTIRENO CON ETIQUETA AUTOADHESIVA CONTENIENDO CADA UNA 20 BOLOS DE 60 G G</t>
  </si>
  <si>
    <t>Suplemento nutricional Aplicado a Conejos, Suplemento nutricional Aplicado a Cuyes, Suplemento nutricional Aplicado a Caninos, Suplemento nutricional Aplicado a Felinos, Suplemento nutricional Aplicado a Bovinos, Suplemento nutricional Aplicado a Ovinos, Suplemento nutricional Aplicado a Caprinos, Suplemento nutricional Aplicado a Equinos, Suplemento nutricional Aplicado a Aves, Suplemento nutricional Aplicado a Porcinos</t>
  </si>
  <si>
    <t>PROBIOENZYME PX</t>
  </si>
  <si>
    <t>BOLSAS DE ALUMINIO PLASTIFICADO POR 10 G, BOLSAS DE ALUMINIO PLASTIFICADO POR 50 G, BOLSAS DE ALUMINIO PLASTIFICADO POR 100 G, BOLSAS DE ALUMINIO PLASTIFICADO POR 500 G, BOLSAS DE ALUMINIO PLASTIFICADO POR 1 KG, BOLSAS DE ALUMINIO PLASTIFICADO POR 5 KG, BOLSAS DE ALUMINIO PLASTIFICADO POR 10 KG, BOLSAS DE ALUMINIO PLASTIFICADO POR 25 KG, BALDE POR 5 UNIDADES DE 1 KG, BALDE POR 10 UNIDADES DE 1 KG, BALDE POR 20 UNIDADES DE 1 KG</t>
  </si>
  <si>
    <t>ALMIDÓN DE MAÍZ 1,00 G + AMILASA 45000,00 U + B-GLUCANASA 46.000.00 U + B-MANANASA 23000,00 U + CARBOHIDRATOS MAYOR A 65,00 % + CELULASA 6500,00 U + CENIZA MAYOR A 12 % + DIOXIDO DE SILICIO COLOIDAL 5,00 MG + ESTEARATO DE MAGNESIO 10,00 MG + Fitasa 1500,00 U + FRUCTOOLIGOSACARIDO 10,00 MG + Grasa cruda MAYOR A 0,80 % + INULINA 5,50 MG + MATTODEXTRINA 200,00 MG + PECTINASA 4800,00 U + PROBIOTICOS 1,05 BILLONES UFC U + PROTEASA ACIDA 2800,00 U U + Proteina cruda MAYOR A 3.00 % + XILANASA 192000,00 U</t>
  </si>
  <si>
    <t>PHARMADIX CORP S.A.C., PARA AGROVET MARKET S.A - Perú, QUIMTIA S.A. PARA AGROVETMARKET S.A. - Perú</t>
  </si>
  <si>
    <t>20/06/2019 CAMBIO DE NOMBRE COMERCIAL, AMPLIACIÓN DE FABRICANTE Y ELIMINACIÓN DE PRESENTACIÓN COMERCIAL</t>
  </si>
  <si>
    <t>SACOS MULTICAPA 25 KG, SACOS MULTICAPA 20 KG</t>
  </si>
  <si>
    <t>PUPPYBOOST</t>
  </si>
  <si>
    <t>OSMEQ-117</t>
  </si>
  <si>
    <t>1F-14710-AGROCALIDAD</t>
  </si>
  <si>
    <t>SACOS COSIDOS DE POLIPROPILENO LAMINADO EN PRESENTACIONES DE: 25 KG</t>
  </si>
  <si>
    <t>Carbonato de Calcio 100 % + Sodio 26,9 %</t>
  </si>
  <si>
    <t>MEJORADOR DEL BALANCE ELETROLÍTICO Aplicado a Aves</t>
  </si>
  <si>
    <t>ROMULO RENÁN FALCONÍ CARDONA. PANAMERICANA NORTE Km 1, SECTOR SANTA ANA. RIOBAMBA / ECUADOR. - Ecuador</t>
  </si>
  <si>
    <t>PROCREATIN 7</t>
  </si>
  <si>
    <t>1F-14751-AGROCALIDAD</t>
  </si>
  <si>
    <t>CAJA DE CARTÓN PARA 25 KG, CAJA DE CARTÓN PARA 22.7 KG, CAJA DE CARTÓN PARA 10 KG, CAJA DE CARTÓN PARA 20 UNIDADES DE 500 G</t>
  </si>
  <si>
    <t>CENIZA 6.5 % + E.L.N (Estracto Libre de Nitrógeno) 44 % + Fibra 0.5 % + Grasa 3 % + Humedad 6 % + Proteína 40 % + Saccharomices cervisiae 1.5X10 UFC G</t>
  </si>
  <si>
    <t>ADITIVO ZOOTECNICO Aplicado a Bovinos, ADITIVO ZOOTECNICO Aplicado a Ovinos, ADITIVO ZOOTECNICO Aplicado a Caprinos, ADITIVO ZOOTECNICO Aplicado a Aves, ADITIVO ZOOTECNICO Aplicado a Porcinos</t>
  </si>
  <si>
    <t>FERMENTACIONES MEXICANAS S.A. DE C.V. - México</t>
  </si>
  <si>
    <t>BIDONES DE POLIETILENO DE ALTA DENSIDAD EN PRESENTACIONES DE: 25 L, BOTELLAS DE POLIETILENO EN PRESENTACIONES DE: 50 ML, BOTELLAS DE POLIETILENO EN PRESENTACIONES DE: 100 ML, BOTELLAS DE POLIETILENO EN PRESENTACIONES DE: 500 ML, BOTELLAS DE POLIETILENO EN PRESENTACIONES DE: 1 L</t>
  </si>
  <si>
    <t>1F-14814-AGROCALIDAD</t>
  </si>
  <si>
    <t>BOLSA DE PAPEL MULTICAPAS PARA 10 KG, BOLSA DE PAPEL MULTICAPAS PARA 20 KG</t>
  </si>
  <si>
    <t>GRASA CRUDA (MIN) 19 % + Humedad Max 4 % + PROTEÍNA CRUDA (MIN) 19 %</t>
  </si>
  <si>
    <t>SLOTEN B.V. - Paises bajos</t>
  </si>
  <si>
    <t>1F-14815-AGROCALIDAD</t>
  </si>
  <si>
    <t>BOLSA DE PAPEL MULTICAPAS PARA 25 KG</t>
  </si>
  <si>
    <t>GRASA CRUDA (MIN) 0,4 % + Humedad Max 3,5 % + LACTOSA 68 % + PROTEÍNA BRUTA (MIN) 9 %</t>
  </si>
  <si>
    <t>SLOTEN B.V ANTWERPENWEG 7 7418 CR DEVENTER. LOS PAISES BAJOS. - Paises bajos</t>
  </si>
  <si>
    <t>MICROQUEL PIG GROW 8 IN 1</t>
  </si>
  <si>
    <t>1F-14826-AGROCALIDAD</t>
  </si>
  <si>
    <t>SACO DE PAPEL KRAFT SPX MULTICAPA DE CAPACIDAD DE 15 G, SACO DE PAPEL KRAFT SPX MULTICAPA DE CAPACIDAD DE 100 G, SACO DE PAPEL KRAFT SPX MULTICAPA DE CAPACIDAD DE 250 G, SACO DE PAPEL KRAFT SPX MULTICAPA DE CAPACIDAD DE 500 G, SACO DE PAPEL KRAFT SPX MULTICAPA DE CAPACIDAD DE 1 KG, SACO DE PAPEL KRAFT SPX MULTICAPA DE CAPACIDAD DE 5 KG, SACO DE PAPEL KRAFT SPX MULTICAPA DE CAPACIDAD DE 10 KG, SACO DE PAPEL KRAFT SPX MULTICAPA DE CAPACIDAD DE 20 KG, SACO DE PAPEL KRAFT SPX MULTICAPA DE CAPACIDAD DE 25 KG</t>
  </si>
  <si>
    <t>Carbonato de Calcio 100000 G + Cobalto 15 MG + Cobre 1000 MG + CROMO 10 MG + Hierro 3000 MG + Lactosa monohidratado 20000 MG + Manganeso 1500 MG + Metionina 25000 MG + Selenio 15 MG + Yodo 10 MG + ZINC 3000 MG</t>
  </si>
  <si>
    <t>DE QUIMTIA S.A. PARA AGROVETMARKET S.A. - Perú</t>
  </si>
  <si>
    <t>ROVABIO MAX ADVANCE L</t>
  </si>
  <si>
    <t>1F-14834-AGROCALIDAD</t>
  </si>
  <si>
    <t>TAMBOR DE 200 L, IBC DE 1000 L</t>
  </si>
  <si>
    <t>AGUA DESMINERALIZADA C.S.P 69.17-73.17 % + BENZOATO DE SODIO 0.03 % + Citrato de sodio 0.8 % + CLORURO DE SODIO 12.5 % + ENDO-1,3(4)-β-GLUCANASE 1-5 % + ENDO-1,4-BETA-XYLANASE 1-5 % + SORBATO DE POTASIO 0.1 % + Sorbitol 12.4 %</t>
  </si>
  <si>
    <t>GENECOR INTERNATIONAL BVBA PARA ADISSEO FRANCE. - Bélgica</t>
  </si>
  <si>
    <t>ÓPTIMO TERNEROS</t>
  </si>
  <si>
    <t>1F-14872-AGROCALIDAD</t>
  </si>
  <si>
    <t>BOLSAS PLÁSTICAS CON PELÍCULA BILAMINADA DE POLIETILENO COEXTRUIDA TRANSPARENTE DE 1 KG, BOLSAS PLÁSTICAS CON PELÍCULA BILAMINADA DE POLIETILENO COEXTRUIDA TRANSPARENTE DE 5 KG, BOLSAS PLÁSTICAS CON PELÍCULA BILAMINADA DE POLIETILENO COEXTRUIDA TRANSPARENTE DE 10 KG, BOLSAS PLÁSTICAS CON PELÍCULA BILAMINADA DE POLIETILENO COEXTRUIDA TRANSPARENTE DE 20 KG, BOLSAS PLÁSTICAS CON PELÍCULA BILAMINADA DE POLIETILENO COEXTRUIDA TRANSPARENTE DE 40 G</t>
  </si>
  <si>
    <t>AISLADO DE SOYA 90% 22.500 % + CALCIO (min) 0.238 % + CENIZA MAX 3.649 % + CLORURO DE COLINA 60% 0.100 % + EXTRACTO DE PLASMA PAPVERACEA MACLEAYA CORDATA 1.500 % + FIBRA NATURAL LIGNOCELULOSA 37.500 % + GLYCINATO DE Cu, Zn, Mn, Co 1.250 % + GLYCINATO DE Fe 0.750 % + GRASA CRUDA (MIN) 0.247 % + MALTODEXTRINA 10-12 8.775 % + PLASMA PORCINO DESHIDRATADO 22.500 % + PROTEÍNA CRUDA (MIN) 36.234 % + SABORIZANTE VAINILLA 0.125 % + SACCAROMYCES CEREVISIAE 5.000 %</t>
  </si>
  <si>
    <t>SUPLEMENTO NUTRICIONAL PROTEÍNICO Y CON PROBIÓTICOS Aplicado a Bovinos</t>
  </si>
  <si>
    <t>GOLDEN SPEZIAL</t>
  </si>
  <si>
    <t>1F-14877-AGROCALIDAD</t>
  </si>
  <si>
    <t>BOLSAS DE POLIETILENO IMPERMEABLES EN PRESENTACIONES DE 25 KG</t>
  </si>
  <si>
    <t>CALCIO 0,90 % + CENIZA BRUTA 8,20 % + Fibra cruda 0,10 % + FOSFORO 0,70 % + Grasa cruda 17,063 % + Lisina 1,90 % + Proteina cruda 19,25 % + Sodio 0,75 %</t>
  </si>
  <si>
    <t>MIRAMONT COMCERCIALIZADORA DE INSUMOS AGRÍCOLAS MCI S.A. PANAMERICANA NORTE KM 4 SECTOR LA VICTORIA. AMBATO / ECUADOR. - Ecuador</t>
  </si>
  <si>
    <t>BIONUPET ARTICULACIONES PARA PERROS</t>
  </si>
  <si>
    <t>1F-14899-AGROCALIDAD</t>
  </si>
  <si>
    <t>FRASCO PLÁSTICO CON TAPA ROSCA DE SEGURIDAD CONTENIENDO 60 TABLETAS. U</t>
  </si>
  <si>
    <t>ACIDO ESTEARICO 25.55 MG + CELULOSA MICROCRISTALINA 150 MG + CENIZA MAX 5.0 % + COMPLEJO DE ASTAXANTINA 20 MG + Estearato de Magnesio 4.78 MG + EXTRACTO DE BOSWELLA SERRATA 6.67 MG + Fibra cruda 10.0 % + Grasa 6.0 % + HIALURONATO DE SODIO 5 MG + Humedad 5.0 % + LEVADURA DE CERVEZA 250 MG + MEMBRANA DE CASCARA DE HUEVO 50 MG + PROTEÍNA CRUDA (MIN) 25 % + Saborizante 170 MG + Sucrosa 150 MG + SUERO 168 MG</t>
  </si>
  <si>
    <t>ARNET PHARMACEUTICAL CORPORATION PARA VETIMED, INC - Estados Unidos</t>
  </si>
  <si>
    <t>03-01-2020 (CAMBIO DE NOMBRE)</t>
  </si>
  <si>
    <t>BIONUPET CONTROL DE PESO PARA PERROS</t>
  </si>
  <si>
    <t>1F-14900-AGROCALIDAD</t>
  </si>
  <si>
    <t>ACIDO ESTEARICO 45.72 MG + CALCIO 37.5 % + Celulosa Microcristalina 183.75 MG + CROMO POLICONITATO DE CROMO 0.53 MG + Estearato de Magnesio 5.64 MG + EXTRACTO DE GARCINIA CAMBOGIA 75 MG + EXTRACTO DE TE VERDE 75 MG + Fosfato Dicálcico 272.37 MG + FOSFORO 12 % + L CARNITINA 224 % + L-CARNITINA FUMARATO (56% L CARNITINA) 400 MG + Saborizante 147 MG + Saccharomices cervisiae 20 MG</t>
  </si>
  <si>
    <t>BIONUPET ANTIOXIDANTE PARA PERROS</t>
  </si>
  <si>
    <t>1F-14901-AGROCALIDAD</t>
  </si>
  <si>
    <t>FRASCO PLASTICO CON TAPA ROSCA DE SEGURIDAD CONTENIENDO 60 TABLETAS U</t>
  </si>
  <si>
    <t>Ácido ascórbico VITAMINA C 7.04 MG + ACIDO ESTEARICO 18.00 MG + Aminoácidos QUELATO DE SELENIO 4.35 MG + Celulosa Microcristalina 90.00 MG + CENIZA MAXIMO 18.0 % + DIOXIDO DE SILICIO 19.00 MG + Estearato de Magnesio 5.00 MG + EXTRACTO DE TE VERDE CAMELLIA SINENSIS 24.60 MG + Fibra cruda MAXIMO 10.0 % + Grasa MINIMO 2.0 % + Humedad MAXIMO 12 % + N-ACETIL CISTEINA N-ACETIL-L-CISTEINA 11.30 MG + Proteína MINIMO 15.0 % + QUERACITINA DIHIDRATO 12.92 MG + SABORIZANTE POLVO DE HIGADO DESHIDRATADO DE BOVINO, POLVO DE HÍGADO DE POLLO Y SABOR NATURAL A TOCINETA) 135 MG + Saccharomices cervisiae 65.00 MG + SILICE COMPLEJO HIBRIDO SILICE MINERAL 87.00 MG + Sucrosa 115.08 MG</t>
  </si>
  <si>
    <t>BIONUPET DEFENSE PARA PERROS</t>
  </si>
  <si>
    <t>1F-14902-AGROCALIDAD</t>
  </si>
  <si>
    <t>FRASCO PLÁSTICO CON TAPA ROSCA DE SEGURIDAD CONTENIENDO 60 tabletas U</t>
  </si>
  <si>
    <t>ACIDO ESTEARICO 30 MG + Celulosa Microcristalina 104 MG + CENIZA MAX 8.0 % + COENZIMA Q10 1.67 MG + COMPLEJO DE ASTAXANTINA 6.67 MG + Dextrosa 158.5 MG + DIOXIDO DE SILICIO 10 MG + Estearato de Magnesio 9.16 MG + FIBRA BRUTA MAX 9.0 % + GRASA BRUTA (MIN) 7.0 % + Humedad Max 12 % + PROTEÍNA (MIN) 35.0 % + Saborizante (POLVO DE HIGADO DE POLLO Y SABOR NATURAL POLLO) 80 MG + Saccharomices cervisiae 200 MG + SPIRULINA polvo de espirulina (spirulina platensis) 400 MG</t>
  </si>
  <si>
    <t>HYDRABOOST TAB</t>
  </si>
  <si>
    <t>1F-14942-AGROCALIDAD</t>
  </si>
  <si>
    <t>BOLSA DE ALUMINIO IMPERMEABLE CONTENIENDO UNA PASTILLA DE 50 G EN PRESENTACIONES DE 24 UNIDADES CONTENIDAS EN UNA CAJA DE CARTÓN U, BOLSA DE ALUMINIO IMPERMEABLE CONTENIENDO UNA PASTILLA DE 50 G EN PRESENTACIONES DE 100 UNIDADES CONTENIDAS EN UNA CAJA DE CARTÓN U U</t>
  </si>
  <si>
    <t>Ácido Cítrico 13,00 % + ÁCIDO ESTEARICO 0,05 % + ÁCIDO PALMÍTICO 0,10 % + Aroma 0,10 % + BICARBONATO DE SODIO 10,50 % + CARBONATO SODICO 2,50 % + CLORURO DE POTASIO 4,51 % + CLORURO DE SODIO 4,13 % + Dextrosa 40,16 % + Glicina 5,0 % + LACTOSA 20,00 %</t>
  </si>
  <si>
    <t>SYNERGIE PROD PARA NEWBORN ANIMAL CARE. ZI DES NOÉS - B.P. 40228 22402 LAMBALLE CEDEX / FRANCIA - Francia</t>
  </si>
  <si>
    <t>EFFY DRAT</t>
  </si>
  <si>
    <t>1F-14955-AGROCALIDAD</t>
  </si>
  <si>
    <t>CAJA DE 24 UNIDADES POR 20 G C/U U, POTE DE 6 UNIDADES POR 100 G C/U U</t>
  </si>
  <si>
    <t>ÁCIDO CÍTRICO 9,00 % + ACIDO ESTEARICO 0,05 % + ÁCIDO PALMÍTICO 0,05 % + BICARBONATO DE SODIO 14,34 % + CARBONATO SODICO 8,00 % + CLORURO DE POTASIO 6,39 % + CLORURO DE SODIO 14,03 % + DEXTROSA 23,23 % + LACTOSA 24,91 %</t>
  </si>
  <si>
    <t>NEWBORN AIMAL CARE. ZI DES NOÉS - BP. 40228/22402 LAMBALLE CEDEX/FRANCIA - Francia</t>
  </si>
  <si>
    <t>INHISALM P ORGANIC</t>
  </si>
  <si>
    <t>1F-14962-AGROCALIDAD</t>
  </si>
  <si>
    <t>SACOS DE POLIPROPILENO DE ALTA DENSIDAD LAMINADO CONTENIENDO 5 KG, SACOS DE POLIPROPILENO DE ALTA DENSIDAD LAMINADO CONTENIENDO 10 KG, SACOS DE POLIPROPILENO DE ALTA DENSIDAD LAMINADO CONTENIENDO 15 KG, SACOS DE POLIPROPILENO DE ALTA DENSIDAD LAMINADO CONTENIENDO 20 KG, SACOS DE POLIPROPILENO DE ALTA DENSIDAD LAMINADO CONTENIENDO 24 KG, SACOS DE POLIPROPILENO DE ALTA DENSIDAD LAMINADO CONTENIENDO 30 KG, SACOS DE POLIPROPILENO DE ALTA DENSIDAD LAMINADO CONTENIENDO 25 KG</t>
  </si>
  <si>
    <t>Ácido Fórmico MINIMO 15,0 G + ÁCIDO PERACETICO MINIMO 3,0 G + ÁCIDO PROPIONICO MINIMO 7,0 G + Dipropionato de Amonio MINIMO 1,5 G + GLICINA ACTIVADA MINIMO 9,0 G + Vehículo c.s.p. (SILICA SINTETICA Y MUNERAL) 100,0 G</t>
  </si>
  <si>
    <t>ADITIVO Aplicado a Conejos, ADITIVO Aplicado a Bovinos, ADITIVO Aplicado a Ovinos, ADITIVO Aplicado a Caprinos, ADITIVO Aplicado a Aves, ADITIVO Aplicado a Porcinos</t>
  </si>
  <si>
    <t>ADITIVO INHIBIDOR DE HONGOS Y BACTERIAS EN PRESENTACION SOLIDA PARA ALIMENTOS CONCENTRADOS DE ANIMALES</t>
  </si>
  <si>
    <t>NUTRASE XYLA 500</t>
  </si>
  <si>
    <t>1F-14970-AGROCALIDAD</t>
  </si>
  <si>
    <t>BOLSAS DE 10 KG, BOLSAS DE 25 KG</t>
  </si>
  <si>
    <t>ENDO-1,4-BETA-XYLANASE BACILLUS SUBTILIS 1800 U + FIBRA BRUTA MAX 5 % + Harina de Trigo MIN 50 % + Humedad Max 13 % + Proteina cruda MAX 15 %</t>
  </si>
  <si>
    <t>NUTREX NV - Bélgica</t>
  </si>
  <si>
    <t>SAFMANNAN</t>
  </si>
  <si>
    <t>1F-14983-AGROCALIDAD</t>
  </si>
  <si>
    <t>CAJA DE CARTÓN PARA 25 KG, CAJA DE CARTÓN PARA 22.7 KG, CAJA DE CARTÓN PARA 10 KG, CAJA DE CARTÓN PARA 20 X 500 G</t>
  </si>
  <si>
    <t>B-GLUCANOS (MÍN) 20.0 % + CENIZA MAX 6.5 % + FIBRA (MAX) 0.5 % + GRASA (MIN) 3.0 % + Humedad Max 6.0 % + MANANO (MÍN) 20.0 % + PAREDES CELULARES DE LEVADURA Saccharomyces Cerevisiae 1.5X1010 UFC/ G + PROTEÍNA BRUTA (MIN) 25.0 %</t>
  </si>
  <si>
    <t>ADITIVO PROBIÓTICO Aplicado a Bovinos, ADITIVO PROBIÓTICO Aplicado a Ovinos, ADITIVO PROBIÓTICO Aplicado a Caprinos, ADITIVO PROBIÓTICO Aplicado a Equinos, ADITIVO PROBIÓTICO Aplicado a Aves, ADITIVO PROBIÓTICO Aplicado a Lagomorfos, ADITIVO PROBIÓTICO Aplicado a Porcinos</t>
  </si>
  <si>
    <t>SOCIETE INDUSTRIELE LESAFFRE - Francia</t>
  </si>
  <si>
    <t>DANFAT BAL - 1040</t>
  </si>
  <si>
    <t>1F-15001-AGROCALIDAD</t>
  </si>
  <si>
    <t>FUNDA PLASTICA DE POLIETILENO DE BAJA DENSIDAD (PEBD) COLOR TRANSPARENTE O COLOR AZUL DE 15 KG, FUNDA PLASTICA DE POLIETILENO DE BAJA DENSIDAD (PEBD) COLOR TRANSPARENTE O COLOR AZUL DE 20 KG, FUNDA PLASTICA DE POLIETILENO DE BAJA DENSIDAD (PEBD) COLOR TRANSPARENTE O COLOR AZUL DE 25 KG, TAMBOR PLASTICO DE POLIETILENO DE ALTA DENSIDAD (HDPE) 100 KG, TAMBOR PLASTICO DE POLIETILENO DE ALTA DENSIDAD (HDPE) 180 KG</t>
  </si>
  <si>
    <t>ACEITE CRUDO DE PALMA 50 % + ACIDOS GRASOS DE PALMA 50 % + C12:0 LAURICO MIN/MAX &lt;1/1 % + C14:0 MIRISTICO MIN/MAX 1/1 % + C16:0 PALMITICO MIN/MAX 34/44 % + C18:0 ESTEARICO MIN/MAX 3/6 % + C18:1 OLEICO MIN/MAX 39/52 % + C18:2 LINOLEICO MIN/MAX 9/13 % + %MONOINSATURADOS MIN/MAX 34/52 % + %POLINSATURADOS MIN/MAX 9/13 % + %SATURADOS MIN/MAX 37/52 %</t>
  </si>
  <si>
    <t>ADITIVO Aplicado a Aves, ADITIVO Aplicado a Cobayos, ADITIVO Aplicado a Porcinos</t>
  </si>
  <si>
    <t>INDUSTRIAL DANEC S.A. - Ecuador</t>
  </si>
  <si>
    <t>YES LEVADURA SECA TIPO 3</t>
  </si>
  <si>
    <t>1F-15012-AGROCALIDAD</t>
  </si>
  <si>
    <t>LAM PE + PE PLÁSTICO PARA 15 KG, LAM PE + PE PLÁSTICO PARA 20 KG, LAM PE + PE PLÁSTICO PARA 25 KG</t>
  </si>
  <si>
    <t>CENIZA MAX 80.00 g/ KG + FIBRA CRUDA (MAX) 20.00 g/ KG + GRASA (MIN) 4.00 g/ KG + Humedad Max 80.00 g/ KG + Proteina cruda 350 g/ KG</t>
  </si>
  <si>
    <t>ADITIVOS TECNOLOGICOS Aplicado a Caninos, ADITIVOS TECNOLOGICOS Aplicado a Felinos, ADITIVOS TECNOLOGICOS Aplicado a Bovinos, ADITIVOS TECNOLOGICOS Aplicado a Aves, ADITIVOS TECNOLOGICOS Aplicado a Porcinos</t>
  </si>
  <si>
    <t>ADIBIOTIC</t>
  </si>
  <si>
    <t>1F-15015-AGROCALIDAD</t>
  </si>
  <si>
    <t>DIATOMITA 81.00 %</t>
  </si>
  <si>
    <t>RUMABIOTIC</t>
  </si>
  <si>
    <t>1F-15044-AGROCALIDAD</t>
  </si>
  <si>
    <t>SACOS MULTICAPAS DE PET DE 25 KG</t>
  </si>
  <si>
    <t>ACEITES Y GRASAS BRUTAS 11.62 % + ÁCIDOS GRASOS DE CADENA MEDIA 10.0 % + Aroma 0.275 % + BHT 10 % + CENIZAS BRUTAS 33.65 % + FIBRA BRUTA 0.92 % + Humedad 8.55 % + MAIZ MOLIDO 53.47 % + Minerales (CLORURO DE SODIO 10%, OXIDO DE MAGNESIO 10%, CARBONATO DE CALCIO 15,4%) 35.4 % + PROTEÍNA BRUTA 4.23 % + Selenio FORMA ORGANICA PRODUCIDO POR SACHAROMYCESCEREVISIAE CNCMI-360 0.175 % + VITAMINA E 0.33 % + ZINC CHELATO DI GLYCINA 0.25 %</t>
  </si>
  <si>
    <t>Pienso complementario Aplicado a Bovinos</t>
  </si>
  <si>
    <t>NUSCIENCE BEIGIUM BOOIEBOS - Bélgica</t>
  </si>
  <si>
    <t>QUANTUM BLUE 10G</t>
  </si>
  <si>
    <t>1F-15045-AGROCALIDAD</t>
  </si>
  <si>
    <t>SACOS MULTICAPAS PET DE 25 KG, SACOS MULTICAPAS PET DE 600 KG</t>
  </si>
  <si>
    <t>ACEITE DE CANOLA 6 % + Fitasa 6 % + Harina de Trigo 100 % + Sorbitol 4 % + Sulfato de sodio 0.8 %</t>
  </si>
  <si>
    <t>ROAL OY, TYKKIMAENTIE - Finlandia</t>
  </si>
  <si>
    <t>YES GOLF</t>
  </si>
  <si>
    <t>1F-15050-AGROCALIDAD</t>
  </si>
  <si>
    <t>BETAGLUCANA (MIN) 150,00 g/ KG + CENIZA MAX 200,00 g/ KG + FRUCTO-OLIGOSACARIDOS 120,00 g/ KG + GALACTOOLIGOSSACARÍDOS (MIN) 72 g/ KG + GLUCOMANANOS 210,00 g/ KG + Humedad Max 80,00 g/ KG + MANANO-OLIGOSACÁRIDOS (MIN) 60,00 g/ KG + PROTEÍNA BRUTA (MIN) 150,00 g/ KG</t>
  </si>
  <si>
    <t>ADITIVO ZOOTECNICO Aplicado a Caninos, ADITIVO ZOOTECNICO Aplicado a Equinos, ADITIVO ZOOTECNICO Aplicado a Aves, ADITIVO ZOOTECNICO Aplicado a Porcinos</t>
  </si>
  <si>
    <t>YES HYDROLYZED YEAST 40</t>
  </si>
  <si>
    <t>1F-15051-AGROCALIDAD</t>
  </si>
  <si>
    <t>FIBRA BRUTA MAX 20.00 g/ KG + Humedad Max 80,00 g/ KG + PROTEÍNA BRUTA (MIN) 400,00 g/ KG</t>
  </si>
  <si>
    <t>ADITIVO ZOOTECNICO Aplicado a Caninos, ADITIVO ZOOTECNICO Aplicado a Felinos, ADITIVO ZOOTECNICO Aplicado a Bovinos, ADITIVO ZOOTECNICO Aplicado a Aves, ADITIVO ZOOTECNICO Aplicado a Porcinos</t>
  </si>
  <si>
    <t>YEAST CELL WALL</t>
  </si>
  <si>
    <t>1F-15052-AGROCALIDAD</t>
  </si>
  <si>
    <t>BETAGLUCANA (MIN) 380.00 g/ KG + GLUCOMANANOS 650,00 g/ KG + MANANO-OLIGOSACÁRIDOS (MIN) 270,00 g/ KG</t>
  </si>
  <si>
    <t>ADITIVO ZOOTECNICO Aplicado a Caninos, ADITIVO ZOOTECNICO Aplicado a Felinos, ADITIVO ZOOTECNICO Aplicado a Bovinos, ADITIVO ZOOTECNICO Aplicado a Ovinos, ADITIVO ZOOTECNICO Aplicado a Caprinos, ADITIVO ZOOTECNICO Aplicado a Equinos, ADITIVO ZOOTECNICO Aplicado a Aves, ADITIVO ZOOTECNICO Aplicado a Porcinos</t>
  </si>
  <si>
    <t>VISANO 100</t>
  </si>
  <si>
    <t>1F-15057-AGROCALIDAD</t>
  </si>
  <si>
    <t>BOLSA DE 3 CAPAS DE PAPEL FORRADO DE POLIETILENO EN EL INTERIOR DE 20 KG</t>
  </si>
  <si>
    <t>CARBONATO DE CALCIO 432 g/ KG + PRODUCTOS FERMENTADOS, SECOS Y DESHIDRATADOS DE BACILLUS SUBTILIS 7.35 x108 CFU/g S/U + TOTAL 1000 S/U</t>
  </si>
  <si>
    <t>ADITIVO ZOOTECNICO PARA USO EN ALIMENTACIÓN ANIMAL. Aplicado a Porcinos</t>
  </si>
  <si>
    <t>JBS UNITED - Estados Unidos</t>
  </si>
  <si>
    <t>CAPSANTAL CX</t>
  </si>
  <si>
    <t>1F-15065-AGROCALIDAD</t>
  </si>
  <si>
    <t>FUNDA PED DE 1 KG, FUNDA PED DE 5 KG</t>
  </si>
  <si>
    <t>ACIDO 6 - PALMITIL - L - ASCORBICO 0.5 % + Antioxidante extractos de origen natural rico en Tocoferoles 0.5 % + CANTAXANTINA 10 %</t>
  </si>
  <si>
    <t>INDUSTRIAL TECNICA PECUARIA, S.A. - España</t>
  </si>
  <si>
    <t>SAL-ZAP</t>
  </si>
  <si>
    <t>1F-15067-AGROCALIDAD</t>
  </si>
  <si>
    <t>TAMBORES DE PLÁSTICO DE PEAD DE 20 KG, CILÍNDRO PLÁSTICO AZUL/NEGRO DE PEMD-PEAD DE 200 KG, BIG BAG BLANCO DE POLIPROLPILENO DE 1000 KG</t>
  </si>
  <si>
    <t>Ácido Fórmico 36,8 % + ÁCIDO PROPIONICO 36,25 % + AGUA 18,12 % + HIDRÓXIDO DE AMONIO 6,25 % + PROPILENGLICOL 2,5 %</t>
  </si>
  <si>
    <t>ADITIVOS TECNOLOGICOS Aplicado a Caninos, ADITIVOS TECNOLOGICOS Aplicado a Felinos, ADITIVOS TECNOLOGICOS Aplicado a Bovinos, ADITIVOS TECNOLOGICOS Aplicado a Ovinos, ADITIVOS TECNOLOGICOS Aplicado a Caprinos, ADITIVOS TECNOLOGICOS Aplicado a Equinos, ADITIVOS TECNOLOGICOS Aplicado a Aves, ADITIVOS TECNOLOGICOS Aplicado a Porcinos</t>
  </si>
  <si>
    <t>ADITIVO TECNOLÓGICO PARA ALIMENTO DE ANIMALES</t>
  </si>
  <si>
    <t>VEVOWIN</t>
  </si>
  <si>
    <t>1F-15068-AGROCALIDAD</t>
  </si>
  <si>
    <t>BOLSA DE ALUMINIO CON DOS SOPORTES DE PAPEL QUE INTERCALAN UNA LÁMINA DE POLIETILENO / ALUMINIO / POLIETILENO DE 25 KG</t>
  </si>
  <si>
    <t>2-METHOXIFENOL (GUAIACOL) 1,1 MG + 3-METHILFENOL (M-CRESOL) 0,4 MG + Aceite Vegetal 45 MG + ACIDO BENZOICO 893 MG + ÁCIDO SILÍCIO (SiO2) 21 MG + BENZIL SALICILATO 0,9 MG + BHA 0,1 MG + Carbonato de Calcio 34 MG + EUGENOL 0,4 MG + ISOPENTIL SALICILATO 0,2 MG + MONOPROPILENGLICOL 0,9 MG + PIPERINA 0,1 MG + SUSTANCIAS AROMATIZANTES DE NATURALEZA IDÉNTICA Y/O NATURALES+ 898 MG + TIMOL 1,8 MG + TUBÉRCULO DE CÚRCUMA / CÚRCUMA 1 MG</t>
  </si>
  <si>
    <t>ADITIVO SENSORIAL AROMATIZANTE Aplicado a Porcinos</t>
  </si>
  <si>
    <t>DSM NUTRITIONAL PRODUCTS GMBH. - Alemania</t>
  </si>
  <si>
    <t>ADITIVO SENSORIAL AROMATIZANTE PARA INCLUSIÓN EN ALIMENTOS DE CERDOS.</t>
  </si>
  <si>
    <t>EUROZYME</t>
  </si>
  <si>
    <t>1F-15069-AGROCALIDAD</t>
  </si>
  <si>
    <t>SACO RAFIA BOPP AZUL LAMINADO COSIDO Y CON ANTIDERRAPANTE DE 5 KG, SACO RAFIA BOPP AZUL LAMINADO COSIDO Y CON ANTIDERRAPANTE DE 10 KG, SACO RAFIA BOPP AZUL LAMINADO COSIDO Y CON ANTIDERRAPANTE DE 15 KG, SACO RAFIA BOPP AZUL LAMINADO COSIDO Y CON ANTIDERRAPANTE DE 20 KG, SACO RAFIA BOPP AZUL LAMINADO COSIDO Y CON ANTIDERRAPANTE DE 25 KG, SACO RAFIA BOPP AZUL LAMINADO COSIDO Y CON ANTIDERRAPANTE DE 30 KG, SACO RAFIA BOPP AZUL LAMINADO COSIDO Y CON ANTIDERRAPANTE DE 35 KG, SACO RAFIA BOPP AZUL LAMINADO COSIDO Y CON ANTIDERRAPANTE DE 40 KG</t>
  </si>
  <si>
    <t>CASCARILLA DE ARROZ VEHICULO C.B.P. 86.9 % 1000 G + Fitasa MINIMO 12.0 % 600U/ G + XILANASA MINIMO 1.1 % 1100 U/ G</t>
  </si>
  <si>
    <t>HEPABIAL C</t>
  </si>
  <si>
    <t>1F-15090-AGROCALIDAD</t>
  </si>
  <si>
    <t>FRASCO DE POLIETILENO EN PRESENTACIONES DE 1 L, FRASCO DE POLIETILENO EN PRESENTACIONES DE 5 L, FRASCO DE POLIETILENO EN PRESENTACIONES DE 200 L</t>
  </si>
  <si>
    <t>3A890 CLORURO DE COLINA 150.0 G + Ácido Cítrico Monohidratado 3.0 G + AGUA Hasta 1.0 L + CITRATO SÓDICO 15.0 G + COE565 EXTRACTO FLUIDO DE ALCACHOFA 20.0 G + EXTRACTO DE PLANTAS 48.8 G + L-CARNITINA 10.0 G + SORBATO POTÁSICO 5.0 G + SORBITOL 400.0 G</t>
  </si>
  <si>
    <t>COMPLEMENTO NUTRICIONAL Aplicado a Caninos, COMPLEMENTO NUTRICIONAL Aplicado a Felinos, COMPLEMENTO NUTRICIONAL Aplicado a Bovinos, COMPLEMENTO NUTRICIONAL Aplicado a Ovinos, COMPLEMENTO NUTRICIONAL Aplicado a Caprinos, COMPLEMENTO NUTRICIONAL Aplicado a Equinos, COMPLEMENTO NUTRICIONAL Aplicado a Aves, COMPLEMENTO NUTRICIONAL Aplicado a Camelidos, COMPLEMENTO NUTRICIONAL Aplicado a Lagomorfos, COMPLEMENTO NUTRICIONAL Aplicado a Porcinos</t>
  </si>
  <si>
    <t>THESEO. 200 AVENUE DE MAYENNE, ZONE INDUSTRIELLE DES TOUCHES, 53000 LAVAL/FRANCIA. - Francia</t>
  </si>
  <si>
    <t>SIL-TOX</t>
  </si>
  <si>
    <t>1F-15112-AGROCALIDAD</t>
  </si>
  <si>
    <t>EMPAQUES EN PRESENTACIONES DE 25 KG, EMPAQUES EN PRESENTACIONES DE 30 KG</t>
  </si>
  <si>
    <t>ALUMINOSILICATO DE CALCIO Y SODIO 100 %</t>
  </si>
  <si>
    <t>RONOZYME MULTIGRAIN (L)</t>
  </si>
  <si>
    <t>1F-15123-AGROCALIDAD</t>
  </si>
  <si>
    <t>CONTENEDOR SEMITRANSPARENTE DE POLIETILENO DE BAJA DENSIDAD DE 1100 KG</t>
  </si>
  <si>
    <t>AGUA 55.95 % + SORBATO DE POTASIO 0.05 % + Sorbitol 40 % + XILANASA (endo-1,4-) 4 %</t>
  </si>
  <si>
    <t>RONOZYME HiPHOS 20000 (GT)</t>
  </si>
  <si>
    <t>1F-15124-AGROCALIDAD</t>
  </si>
  <si>
    <t>BOLSA DE PAPEL CON POLIETILENO DE BAJA DENSIDAD INTERIOR DE 20 KG, BOLSA DE PAPEL CON TEJIDO DE POLIPROPILENO AL INTERIOR POLIETILENO DE 1000 KG</t>
  </si>
  <si>
    <t>AGUA 1 % + CELULOSA 4 % + Dextrina 8 % + Fitasa (6-) 4 % + Sulfato de sodio 83 %</t>
  </si>
  <si>
    <t>RONOZYME MULTIGRAIN (GT)</t>
  </si>
  <si>
    <t>1F-15125-AGROCALIDAD</t>
  </si>
  <si>
    <t>AGUA 1 % + Caolin 4 % + CELULOSA 4 % + Dextrina 7 % + Sulfato de sodio 79 % + XILANASA (ENDO-1,4-) 5 %</t>
  </si>
  <si>
    <t>CELMANAX SOLUBLE CONCENTRATED POWDER (SCP)</t>
  </si>
  <si>
    <t>1F-15127-AGROCALIDAD</t>
  </si>
  <si>
    <t>BOLSA PLÁSTICA TRANSPARENTE DE 25 KG</t>
  </si>
  <si>
    <t>ACEITE DE COCO 1-5 % + CULTIVO DE LEVADURA DE Saccharomyces cerevisiae 20-30 % + EXTRACTO DE LEVADURA 20-30 % + FD&amp;C AZUL Nº1 0.001-0.005 % + Fibra cruda NO MAS DEL 3 % + Grasa cruda 5.83 % NO MENOS DE 4.0 % + Humedad 9.91 NO MAS DE 12.00 % + LEVADURA HIDROLIZADA 40-50 % + Proteína 38.90 NO MENOS DE 30 %</t>
  </si>
  <si>
    <t>ADITIVO ENZIMÁTICO Aplicado a Bovinos, ADITIVO ENZIMÁTICO Aplicado a Aves, ADITIVO ENZIMÁTICO Aplicado a Porcinos</t>
  </si>
  <si>
    <t>CHURCH &amp; DWIGHT CO. INC - Estados Unidos</t>
  </si>
  <si>
    <t>CTCZYME</t>
  </si>
  <si>
    <t>1F-15169-AGROCALIDAD</t>
  </si>
  <si>
    <t>B-MANANASA 10 G</t>
  </si>
  <si>
    <t>MEJORA LA CONVERSION ALIMENTICIA Aplicado a Bovinos, MEJORA LA CONVERSION ALIMENTICIA Aplicado a Aves, MEJORA LA CONVERSION ALIMENTICIA Aplicado a Porcinos</t>
  </si>
  <si>
    <t>CTCBIO INC. COREA PARA ALURA ANIMAL HEALTH &amp; NUTRITION S.A.S. - Corea del Sur</t>
  </si>
  <si>
    <t>ZYMPEX P 5000 TS</t>
  </si>
  <si>
    <t>1F-18189-AGROCALIDAD</t>
  </si>
  <si>
    <t>BOLSA EXTERNA DE PAPEL BLANCO CON CAPA INTERMEDIA DE PAPEL MARRON Y CAPA INTERNA LDPE LINER DE 25 KG</t>
  </si>
  <si>
    <t>6-FITASA (MIN) 5.000 FTU/ G + CARRIER (ALMIDON DE MAIZ + SILICA) 837.50 G</t>
  </si>
  <si>
    <t>INGASO ACTIVE</t>
  </si>
  <si>
    <t>1F-18192-AGROCALIDAD</t>
  </si>
  <si>
    <t>SACOS DE PAPEL DOBLE HOJA CON CAPA INTERIOR DE POLIETILENO CONTENIENDO 24 KG</t>
  </si>
  <si>
    <t>Carbonato de Calcio 39.2 % + Cobre trihidroxicloruro de dicobre 3.000 MG + SULFATO CÚPRICO PENTAHIDRATO 347 MG + Vitamina A 3.333.333 U.I. U + vitamina D3 666.667 U.I. U + VITAMINA E 6.000 MG</t>
  </si>
  <si>
    <t>ADITIVO NUTRICIONAL Aplicado a Porcinos</t>
  </si>
  <si>
    <t>INGASO FARM S.L.U - España</t>
  </si>
  <si>
    <t>INGASO SECURE</t>
  </si>
  <si>
    <t>1F-18193-AGROCALIDAD</t>
  </si>
  <si>
    <t>Aceite y Grasas Brutos 45.8 % + CENIZA BRUTA 16.1 % + FIBRA BRUTA 0.18 % + Lisina 0.01 % + Metionina 0.01 % + PROTEÍNA BRUTA 0.37 % + Sodio 0.00 %</t>
  </si>
  <si>
    <t>INGASO ELITE</t>
  </si>
  <si>
    <t>1F-18194-AGROCALIDAD</t>
  </si>
  <si>
    <t>Carbonato de Calcio 42.5 % + Cobre TRIHIDROXICLORURO DE DICOBRE 2.800 MG + Vitamina A 2.166.667 U.I. U + vitamina D3 500.000 U.I. U + VITAMINA E 4.667 MG</t>
  </si>
  <si>
    <t>NOVELA 100</t>
  </si>
  <si>
    <t>1F-18204-AGROCALIDAD</t>
  </si>
  <si>
    <t>BOLSA SELLADA CON 3 CAPAS DE PAPEL FORRADO DE POLIETILENO EN EL INTERIOR DE 20 KG</t>
  </si>
  <si>
    <t>CARBONATO DE CALCIO 432 g/ KG + PRODUCTOS FERMENTADOS, SECOS Y DESHIDRATADOS DE Bacillus subtilis 568 g/ KG</t>
  </si>
  <si>
    <t>ADITIVO ZOOTECNICO Aplicado a Aves</t>
  </si>
  <si>
    <t>EXOLUTION</t>
  </si>
  <si>
    <t>1F-18224-AGROCALIDAD</t>
  </si>
  <si>
    <t>SACO MULTICAPA DE PET + AL + LLDPE CONTENIENDO 5 KG, SACO MULTICAPA DE PET + AL + LLDPE CONTENIENDO 10 KG, SACO MULTICAPA DE PET + AL + LLDPE CONTENIENDO 20 KG</t>
  </si>
  <si>
    <t>Bacillus subtilis 1000 mg/kg 0.1 % + PROTEÍNA DE SOYA FERMENTADA 499 G7KG 49.9 % + SEMOLA DE MAÍZ 500 g/kg 50.0 %</t>
  </si>
  <si>
    <t>ADITIVO PROBIÓTICO Aplicado a Aves, ADITIVO PROBIÓTICO Aplicado a Porcinos</t>
  </si>
  <si>
    <t>CTCBIO INC., KOREA / PARA ALURA ANIMAL HEALTH &amp; NUTRITION S.A.S - Colombia</t>
  </si>
  <si>
    <t>AMNIL</t>
  </si>
  <si>
    <t>1F-18225-AGROCALIDAD</t>
  </si>
  <si>
    <t>CARBONATO DE CALCIO 925 g/ KG + PRODUCTO DESHIDRATADO/FERMENTACIÓN SECA DE BACILO SUBTILIS &amp; BACILO LICHENIFORMIS 1.48 X 108 UFC/ G + TOTAL 1000 g/ KG</t>
  </si>
  <si>
    <t>Pro-Mac</t>
  </si>
  <si>
    <t>1F-18229-AGROCALIDAD</t>
  </si>
  <si>
    <t>BOTELLA HDPE DISPONIBLE EN PRSENTACIÓN DE: 1 L, CANECAS HDPE DISPONIBLE EN PRSENTACIÓN DE: 5 KG, CANECAS HDPE DISPONIBLE EN PRSENTACIÓN DE: 10 KG, TANQUE HDPE DISPONIBLE EN PRSENTACIÓN DE: 250 KG, IBC HDPE DISPONIBLE EN PRESENTACIÓN DE: 1000 KG</t>
  </si>
  <si>
    <t>Ácido Acético 10 g/ KG + Ácido Fórmico 244 g/ KG + Ácido Láctico 150 g/ KG + ÁCIDO PROPIONICO 2,6 g/ KG + ÁCIDO SÓRBICO 0,25 g/ KG + Cloruro de calcio 0,25 g/ KG + cloruro de colina 75 g/ KG + Etanol 50 g/ KG + FORMIATO DE AMONIO 4,4 g/ KG</t>
  </si>
  <si>
    <t>RONOZYME WX 2000 (CT)</t>
  </si>
  <si>
    <t>1F-18248-AGROCALIDAD</t>
  </si>
  <si>
    <t>BOLSA DE PAPEL CON RECUBRIMIENTO INTERNO DE PLÁSTICO DE 20 KG, BOLSA GRANDE DE PAPEL CON TEJIDO DE POLIETILENO INTERNO DE 1000 KG</t>
  </si>
  <si>
    <t>ACEITE VEGETAL HIDROGENADO 7 % + AGUA 0.3 % + Caolin 9 % + Carbonato de Calcio 15 % + CELULOSA 6 % + Dextrina 8 % + EXTRACTO DE FERMENTACIÓN ENDO 1,4-ß-XYLANASA: ACTIVIDAD MÍNIMA 2000 UNIDADES DE XILANASA FÚNGICA (FXU)(W)/GRAMO 4 % + Sulfato de sodio 50.7 %</t>
  </si>
  <si>
    <t>NOVOZYMES NORTH AMERICA INC - Estados Unidos</t>
  </si>
  <si>
    <t>L-MET 100</t>
  </si>
  <si>
    <t>1F-18253-AGROCALIDAD</t>
  </si>
  <si>
    <t>BOLSA DE PAPEL KRAFT CON 2 CAPAS INTERNAS SELLADO POR ULTRASONIDO DE 25 KG</t>
  </si>
  <si>
    <t>CENIZA 0.5 % + Humedad 0.5 % + L-METIONINA 99.0 % + TOTAL 100 %</t>
  </si>
  <si>
    <t>CJ BIO MALASYA SDN.BHD - Malasia</t>
  </si>
  <si>
    <t>ZYMPEX P 10000 TS</t>
  </si>
  <si>
    <t>1F-18260-AGROCALIDAD</t>
  </si>
  <si>
    <t>6-FITASA (MIN) 10000 FTU/ G + CARRIER (ALMIDON DE MAIZ + SILICA) 675.00 G</t>
  </si>
  <si>
    <t>ENSPIRA</t>
  </si>
  <si>
    <t>1F-18261-AGROCALIDAD</t>
  </si>
  <si>
    <t>BOLSA DE PAPEL CON REVESTIMIENTO DE POLIETILENO MULTICAPAS DE 20 KG</t>
  </si>
  <si>
    <t>CARBONATO DE CALCIO 30 % + EXTRACTOS FERMENTADOS DE Aspergillus niger Y Trichoderma ressei 30 % + Fibra Celulosica 40 % + XILANASA (de Aspergillus niger Y Trichoderma ressei) 2.700 U/ G</t>
  </si>
  <si>
    <t>JBS UNITED. - Estados Unidos</t>
  </si>
  <si>
    <t>1F-18263-AGROCALIDAD</t>
  </si>
  <si>
    <t>Gotero Polietileno de 30 ML, Gotero de Polietileno de 100 ML, Frasco de Polietileno de 150 ML, Frasco de Polietileno de 1 L, Caneca de Polietileno de 20 L, GALON X 3.78 L</t>
  </si>
  <si>
    <t>ACIDO ASCORBICO 0,125 MG + Agua Purificada Csp 1 ml 1 ML + Arginina 6,100 MG + Biotina 0,010 MG + Cianocobalamina 1,400 MG + Cisteina 2,100 MG + Citrato de sodio 0,300 MG + CLORURO DE POTASIO 0,300 MG + CLORURO DE SODIO 0,500 MG + D-PANTENOL 7,500 MG + Fenilalanina 3,000 MG + Histidina 3,000 MG + Isoleucina 6,000 MG + Leucina 8,700 MG + Lisina 9,500 MG + METIL PARABENO 0,175 MG + Metionina 2,200 MG + Nicotinamida 16,250 MG + PEG 29,200 MG + Piridoxina clorhidrato 1,250 MG + Potasio Sorbato 1,000 MG + PROPIL PARABENO 2,500 MG + Riboflavina Fosfato 2,500 MG + Tiamina HCL 1,750 MG + Treonina 5,000 MG + Triptofano 2,000 MG + Valina 6,200 MG + VITAMINA A PALMITATO 1650 I U + VITAMINA D3 20000 I U</t>
  </si>
  <si>
    <t>ADITIVO NUTRICIONAL Aplicado a Cuyes, ADITIVO NUTRICIONAL Aplicado a Abejas, ADITIVO NUTRICIONAL Aplicado a Caninos, ADITIVO NUTRICIONAL Aplicado a Bovinos, ADITIVO NUTRICIONAL Aplicado a Ovinos, ADITIVO NUTRICIONAL Aplicado a Equinos, ADITIVO NUTRICIONAL Aplicado a Aves, ADITIVO NUTRICIONAL Aplicado a Porcinos</t>
  </si>
  <si>
    <t>PHY-5K</t>
  </si>
  <si>
    <t>1F-18295-AGROCALIDAD</t>
  </si>
  <si>
    <t>ALMIDÓN DE MAÍZ 80.00 % + FITASA 5000 20.00 %</t>
  </si>
  <si>
    <t>MIXICALF 21/11</t>
  </si>
  <si>
    <t>1F-18337-AGROCALIDAD</t>
  </si>
  <si>
    <t>Aceite Vegetal 11.00 % + ACIDO NICOTÍNICO 10 mg/ KG + Biotina 0.05 mg/ KG + CENIZA 8.89 % + Cobalto 0.475 mg/ KG + Cobre 10 mg/ KG + Colina 609 mg/ KG + Hierro 50 mg/ KG + Manganeso 40 mg/ KG + MATERIA GRASA 11.09 % + Pantotenato de Calcio (D PANTOTENATO DE CALCIO) 5 mg/ KG + Proteína 21.05 % + PROTEÍNA DE SOYA GUISANTE Y TRIGO (PROTEINAS VEGETALES) 38.00 % + Selenio 0.1 mg/ KG + SUERO ACIDO 10.00 % + SUERO DULCE EN POLVO 39.00 % + Vitamina A 25000 UI/ KG + Vitamina B1 15 mg/ KG + Vitamina B12 0.05 mg/ KG + Vitamina B2 6 mg/ KG + Vitamina B6 1 mg/ KG + Vitamina C 50 mg/ KG + VITAMINA D3 5000 UI/ KG + VITAMINA E 25 UI/ KG + VITAMINA K3 2.5 mg/ KG + Yodo 0 KG + ZINC 50 mg/ KG</t>
  </si>
  <si>
    <t>YES HYDROLYZED YEAST 37</t>
  </si>
  <si>
    <t>1F-18378-AGROCALIDAD</t>
  </si>
  <si>
    <t>EMBALAJE INTERNO INCOLORO LACRADO CON ABRAZADERA DE NYLON Y EMBALAJE INTERNO CON SELLO TÉRMICO PARA 10 KG, EMBALAJE INTERNO INCOLORO LACRADO CON ABRAZADERA DE NYLON Y EMBALAJE INTERNO CON SELLO TÉRMICO PARA 15 KG, EMBALAJE INTERNO INCOLORO LACRADO CON ABRAZADERA DE NYLON Y EMBALAJE INTERNO CON SELLO TÉRMICO PARA 20 KG, EMBALAJE INTERNO INCOLORO LACRADO CON ABRAZADERA DE NYLON Y EMBALAJE INTERNO CON SELLO TÉRMICO PARA 25 KG, EMBALAJE INTERNO INCOLORO LACRADO CON ABRAZADERA DE NYLON Y EMBALAJE INTERNO CON SELLO TÉRMICO PARA 1000 KG</t>
  </si>
  <si>
    <t>FIBRA CRUDA (MAX) 20,00 G/ KG + Humedad Max 80,00 G/ KG + PROTEÍNA CRUDA (MIN) 370,00 G/ KG</t>
  </si>
  <si>
    <t>EQUILIBRIUM SENIOR</t>
  </si>
  <si>
    <t>1F-18379-AGROCALIDAD</t>
  </si>
  <si>
    <t>FRASCO PLASTICO POR 60 TABLETAS S/U</t>
  </si>
  <si>
    <t>ACEITE DE BORRAJA 1.000 U + ACEITE DE PESCADO 1.725 U + ÁCIDO DOCOSAHEXAENOICO (DHA) 4.5 MG + ACIDO DOCOSAPENTAENOICO (DPA) 1.2 MG + ÁCIDO EICOSAPENTAENOICO (EPA) 6.8 MG + ACIDO FOLICO 45 UG + ACIDO GAMMA LINOLÉNICO 5 MG + AEROSIL 200 0.300 U + Azufre 0.050 U + CARNITINA FUMARATO 0.250 U + CITRICO ACIDO 0.300 U + Cobalto 16 UG + Cobre 180 UG + CONSERVADOR 0.200 U + DL-METIONINA 0.200 U + Fécula de maíz 27.915 U + GINKO BILOBA 2.000 U + Hierro 3 MG + HIGADO DE CERDO DESHIDRATADO 13.600 U + LECITINA 2.500 U + LEVADURA DE CERVEZA 0.600 U + Magnesio 1.3 MG + Manganeso 62.5 UG + Niacina 5 MG + POLINICOTINATO DE CROMO 0.401 U + Potasio 10 MG + PREAGL DOG-1 18.500 U + PREMEZCLA ENZIMATICA 0.500 U + PREMIN DOG-4 1.250 U + PREVIT DOG-5 5.500 U + PROBIOTICOS 0.169 U + Saborizante 0.120 U + Selenio 6 UG + SOLUBLES DE PESCADO 0.200 U + SUERO DE LECHE 9.000 U + Vitamina A 550 I U + Vitamina B1 1.5 MG + Vitamina B12 40 UG + Vitamina B6 1.5 MG + Vitamina C 13 MG + VITAMINA E 40 UI + Yodo 36 UG + ZINC 5 UG</t>
  </si>
  <si>
    <t>LABORATORIOS RUILAND S.A.DE C.V. - México</t>
  </si>
  <si>
    <t>TABLETAS</t>
  </si>
  <si>
    <t>Toxybind Premium</t>
  </si>
  <si>
    <t>1F-18386-AGROCALIDAD</t>
  </si>
  <si>
    <t>BOLSAS DE PAPEL MULTICAPA EN PRESENTACION DE: 10 KG, BOLSAS DE PAPEL MULTICAPA EN PRESENTACION DE: 25 KG, BOLSAS DE PAPEL MULTICAPA EN PRESENTACION DE: 1000 KG</t>
  </si>
  <si>
    <t>ACIDO CITRICO 0.2 % + ACIDO FOSFÓRICO 0.2 % + ÁCIDO PROPIONICO 2.0 % + ANTIOXIDANTES Y DERIVADOS DE PLANTAS 5 % + BENTONITA-SEPIOLITA 77.6 % + LEVADURA INACTIVADA 15 %</t>
  </si>
  <si>
    <t>DIGESTIBRA</t>
  </si>
  <si>
    <t>1F-18388-AGROCALIDAD</t>
  </si>
  <si>
    <t>BOLSA DE DOS PLIEGOS PAPEL KRAFT CON POLIETILENO INTERIR DE 25 KG</t>
  </si>
  <si>
    <t>GOMA ACACIA 30 % + PECTINAS VEGETALES 50 % + SÍLICE COLOIDAL c.s.p 100 %</t>
  </si>
  <si>
    <t>ADITIVO ZOOTECNICO Aplicado a Caninos, ADITIVO ZOOTECNICO Aplicado a Felinos, ADITIVO ZOOTECNICO Aplicado a Bovinos, ADITIVO ZOOTECNICO Aplicado a Aves, ADITIVO ZOOTECNICO Aplicado a Lagomorfos, ADITIVO ZOOTECNICO Aplicado a Cobayos, ADITIVO ZOOTECNICO Aplicado a Porcinos</t>
  </si>
  <si>
    <t>PROFENC S.R.L. - Argentina</t>
  </si>
  <si>
    <t>BIO PRO PA</t>
  </si>
  <si>
    <t>1F-18389-AGROCALIDAD</t>
  </si>
  <si>
    <t>BOLSA DE DOS PLIEGOS PAPEL KRAFT CON POLIETILENO INTERIOR DE 15 KG</t>
  </si>
  <si>
    <t>CASEINATO DE SODIO 5 % + ENERGÍA METABOLIZABLE 3265 Kcal/ KG + MALTODEXTRINA 10 % + PEDIOCOCCUS ACIDILACTICI MA 18/5M: 1X107 UFC/ G + PROTEÍNA BRUTA (MIN) 10 % + SUERO DE QUESO 75 % + SUSTANCIA ACTIVA PEDIOCOCCUS ACIDILACTICI 10 %</t>
  </si>
  <si>
    <t>ADITIVO ZOOTECNICO Aplicado a Bovinos, ADITIVO ZOOTECNICO Aplicado a Aves, ADITIVO ZOOTECNICO Aplicado a Porcinos</t>
  </si>
  <si>
    <t>DENUMOS</t>
  </si>
  <si>
    <t>1F-18390-AGROCALIDAD</t>
  </si>
  <si>
    <t>BOLSA DE DOS PLIEGOS PAPEL KRAFT CON POLIETILENO INTERIOR DE 25 KG</t>
  </si>
  <si>
    <t>BISULFATO ÁCIDO DE SODIO 10 % + DENUVATOR PM33 (EXTRACTO DE CANELA, ENZIMA XILANASA, PROPIONATO DE CALCIO, NIMERALES DE ARCILLA) 33 % + EXTRACTO DE POLIFENOLES 20 % + MANANO OLIGOSACÁRIDOS 15 % + MINERALES DE LA ARCILLA 22 %</t>
  </si>
  <si>
    <t>ADITIVO ZOOTECNICO Aplicado a Cuyes, ADITIVO ZOOTECNICO Aplicado a Caninos, ADITIVO ZOOTECNICO Aplicado a Felinos, ADITIVO ZOOTECNICO Aplicado a Bovinos, ADITIVO ZOOTECNICO Aplicado a Aves, ADITIVO ZOOTECNICO Aplicado a Lagomorfos, ADITIVO ZOOTECNICO Aplicado a Porcinos</t>
  </si>
  <si>
    <t>30/04/2019 ampliación de vida útil</t>
  </si>
  <si>
    <t>BIO - CU</t>
  </si>
  <si>
    <t>1F-18393-AGROCALIDAD</t>
  </si>
  <si>
    <t>BOLSA DE DOS CAPAS DE PAPEL KRAFT CON UNA CAPA DE POLIETILENO DE 25 KG</t>
  </si>
  <si>
    <t>Cobre 58 % + COBRE TRIBASICO 100 %</t>
  </si>
  <si>
    <t>APORTE DE COBRE PARA RACIONES DESTINADAS A Aplicado a Conejos, APORTE DE COBRE PARA RACIONES DESTINADAS A Aplicado a Cuyes, APORTE DE COBRE PARA RACIONES DESTINADAS A Aplicado a Caninos, APORTE DE COBRE PARA RACIONES DESTINADAS A Aplicado a Felinos, APORTE DE COBRE PARA RACIONES DESTINADAS A Aplicado a Bovinos, APORTE DE COBRE PARA RACIONES DESTINADAS A Aplicado a Aves, APORTE DE COBRE PARA RACIONES DESTINADAS A Aplicado a Cobayos, APORTE DE COBRE PARA RACIONES DESTINADAS A Aplicado a Porcinos</t>
  </si>
  <si>
    <t>CELMANAX LIQUID</t>
  </si>
  <si>
    <t>1F-18395-AGROCALIDAD</t>
  </si>
  <si>
    <t>BOTELLAS PLASTICAS POR 1 L, GARRAFAS DE POLIETILENO DE 2.5 GL, CANECAS DE POLIETILENO DE 55 GL, TANQUES DE POLIETILENO DE 250 GL</t>
  </si>
  <si>
    <t>ÁCIDO ACÉTICO 1-5 % + Cultivo de levadura 20-30 % + EXTRACTO DE LEVADURA 20-30 % + FD&amp;C AZUL Nº1 0.001-0.005 % + Fibra cruda NO MAS DE 2.50 % + GOMA XANTANO 0.10-0.50 % + Grasa cruda NO MENOS DE 1 % + Humedad NO MAS DE 82.00 % + LEVADURA HIDROLIZADA 40-50 % + Proteina cruda NO MENOS DE 6 %</t>
  </si>
  <si>
    <t>CHURCH &amp; DWIGHT CO.,INC - Estados Unidos</t>
  </si>
  <si>
    <t>INMUNOWALL</t>
  </si>
  <si>
    <t>1F-18397-AGROCALIDAD</t>
  </si>
  <si>
    <t>BOLSA DE PAPEL CON POLIETILENO INTERNO CONTENIENDO 25 KG</t>
  </si>
  <si>
    <t>PARED CELULAR DE LEVADURA 100 %</t>
  </si>
  <si>
    <t>ADITIVO ZOOTECNICO PARA USO EN ALIMENTACIÓN ANIMAL. Aplicado a Caninos, ADITIVO ZOOTECNICO PARA USO EN ALIMENTACIÓN ANIMAL. Aplicado a Felinos, ADITIVO ZOOTECNICO PARA USO EN ALIMENTACIÓN ANIMAL. Aplicado a Bovinos, ADITIVO ZOOTECNICO PARA USO EN ALIMENTACIÓN ANIMAL. Aplicado a Aves, ADITIVO ZOOTECNICO PARA USO EN ALIMENTACIÓN ANIMAL. Aplicado a Porcinos</t>
  </si>
  <si>
    <t>ICC INDUSTRIAL COMERCIO EXPORTACAO E IMPORTACAO E IMPORTACAO LTDA - Brasil</t>
  </si>
  <si>
    <t>PARVULYTE</t>
  </si>
  <si>
    <t>1F-18406-AGROCALIDAD</t>
  </si>
  <si>
    <t>CAJA DE CARTÓN CONTENIENDO UN TUBO DE ALUMINIO DE 50 G</t>
  </si>
  <si>
    <t>ACEITE DE PESCADO 8.50 % + ACEITES Y GRASAS BRUTAS 60.40 % + ACEITE VEGETAL (Brassica napus L) 45.50 % + ÁCIDO DOCOSAHEXAENOICO (DHA) 1.70 % + ÁCIDO EICOSAPENTAENOICO (EPA) 1.30 % + ACIDO FOLICO (vitamina B9) 1 MG + ÁCIDO LINOLÉICO (LA) 16 % + ÁCIDO OLÉICO 53 % + ALMIDÓN DE TRIGO 10.25 % + Antioxidante 8.546 G + Biotina 1.25 MG + CALCIO 0.006 % + CENIZAS BRUTAS 8.60 % + ENERGÍA 657 KCAL + ESTABILIZADOR DE FLORA INTESTINAL (Enterococcus faecium DSM 10663/NCIMB 10415) 1.75 X 109 UFC (0.015) % + EXTRACTO SECO 97.30 % + FOSFORO 0.008 % + HIDRATOS DE CARBONO 15.70 % + Hierro 76 MG + Humedad 1.70 % + Manganeso 23 MG + Niacina 63 MG + OVOPRODUCTOS (RICOS EN IgY) 25 % + Potasio 0.005 % + PROTEÍNA BRUTA 12.70 % + SUSTANCIAS AROMATICAS 250 MG + Taurina 125 MG + Vitamina A 56 MG + Vitamina B1 5 MG + Vitamina B12 13 MG + Vitamina B2 25 MG + Vitamina B6 5 MG + VITAMINA D 10 MG + VITAMINA E 275 MG + Yodo 4 MG + ZINC 8 MG</t>
  </si>
  <si>
    <t>ADITIVO ZOOTECNICO Aplicado a Caninos</t>
  </si>
  <si>
    <t>FABRICADO POR DIAFARM PARA URANO VET SL. - España</t>
  </si>
  <si>
    <t>RUMEN YEAST</t>
  </si>
  <si>
    <t>1F-18430-AGROCALIDAD</t>
  </si>
  <si>
    <t>BOLSAS DE PAPEL CON REVESTIMIENTO INTERNO DE POLIETILENO CONTENIENDO 25 KG</t>
  </si>
  <si>
    <t>LEVADURA AUTOLIZADA (Saccharomyces cerevisiae) 100 %</t>
  </si>
  <si>
    <t>ADITIVO ZOOTECNICO Aplicado a Bovinos</t>
  </si>
  <si>
    <t>ICC INDUSTRIAL COMERCIO EXPORTACAO E IMPORTACAO LTDA - Brasil</t>
  </si>
  <si>
    <t>OREGO-STIM POWDER</t>
  </si>
  <si>
    <t>1F-18452-AGROCALIDAD</t>
  </si>
  <si>
    <t>BOLSAS DE ALUMINIO CONTENIDO 25 (EN CAJA DE CARTÓN VERDE) KG</t>
  </si>
  <si>
    <t>ACEITE DE ORÉGANO 5 % + EXCIPIENTE 100 %</t>
  </si>
  <si>
    <t>ADITIVO ZOOTECNICO Aplicado a Bovinos, ADITIVO ZOOTECNICO Aplicado a Ovinos, ADITIVO ZOOTECNICO Aplicado a Aves, ADITIVO ZOOTECNICO Aplicado a Porcinos</t>
  </si>
  <si>
    <t>MANTON WOOD ENTERPRISE PARK, RETFORD ROAD, WORKSOP, NOTTINGHAMSHIRE, S80 2RS - Reino Unido</t>
  </si>
  <si>
    <t>OREGO-STIM LIQUID</t>
  </si>
  <si>
    <t>1F-18456-AGROCALIDAD</t>
  </si>
  <si>
    <t>ENVASE DE POLIETILENO CONTENIENDO 1 L</t>
  </si>
  <si>
    <t>MYCOFIX SELECT 5.0</t>
  </si>
  <si>
    <t>1F-18473-AGROCALIDAD</t>
  </si>
  <si>
    <t>CARTÓN CON BOLSA PLÁSTICA INTERNA, CONTENIENDO 25 KG</t>
  </si>
  <si>
    <t>Bentonita 65.0 % + BIOMIN BBSH 797 2.5 X 10(5) UFC/ G + EXTRACTO DE PLANTAS 3.5 % + FUMzyme (Fumonisina esterasa) 0.5 % + LEVADURA INACTIVADA (Saccharomyces cerevisiae) 5.0 % + SUSTANCIAS FICOFITICAS 5.0 % + Tierra de Diatomeas 21.0 %</t>
  </si>
  <si>
    <t>BIOMIN PANAMÁ S.A. - Panamá</t>
  </si>
  <si>
    <t>ELI LILLY INTERAMERICA INC. TRANSV 18 - Colombia</t>
  </si>
  <si>
    <t>1792800609001</t>
  </si>
  <si>
    <t>PHIBRO ANIMAL HELATH CORPORATION</t>
  </si>
  <si>
    <t>ACEITE MINERAL 7 G + ALUMINIOSILICATO DE SODIO 1 G + CARBONATO CALCICO 22.05 G + SALVADO DE CARCARA DE ARROZ C.S.P 100 G + Semduramicina (EQUIVALENTE A 33.33 g DE SEMDURAMICINA 150, POTENCIA DE 150mg/g) 5 G</t>
  </si>
  <si>
    <t>Ácido Cítrico 20 G + ÁCIDO FOSFÓRICO 14.50 G + Ácido Fumárico 5 G + Ácido Láctico 0.5 G + SILICA SINTÉTICA Y/O MINERAL (EXCIPIENTE) c.s.p. 100.0 G</t>
  </si>
  <si>
    <t>FUNDAS DE ALUMINIO LAMINADO DE 20 KG</t>
  </si>
  <si>
    <t>ALMIDÓN DE MAÍZ 180 MG + APOCAROTENOICO ESTER 100 MG + HIDROXITOLUENO BUTILADO (BHT) 40 MG + LIGNOSULFONATO 680 MG</t>
  </si>
  <si>
    <t>EMERALD KALAMA CHEMICAL - Paises bajos</t>
  </si>
  <si>
    <t>RELEASER</t>
  </si>
  <si>
    <t>1F-XXXX-AGROCALIDAD</t>
  </si>
  <si>
    <t>ARABINO XILANASA 1000/1200 umol/min/ MG + BETA GLUCONASA 4000 umol/min/ MG + POLI GALACTOURONASA 5000/6000 umol/min/ MG + PROTEASAS BACTERIALES 140000 UN/ KG</t>
  </si>
  <si>
    <t>ADITIVO NO NUTRICIONAL ENZIMATICO Aplicado a Conejos, ADITIVO NO NUTRICIONAL ENZIMATICO Aplicado a Caninos, ADITIVO NO NUTRICIONAL ENZIMATICO Aplicado a Felinos, ADITIVO NO NUTRICIONAL ENZIMATICO Aplicado a Bovinos, ADITIVO NO NUTRICIONAL ENZIMATICO Aplicado a Ovinos, ADITIVO NO NUTRICIONAL ENZIMATICO Aplicado a Aves, ADITIVO NO NUTRICIONAL ENZIMATICO Aplicado a Porcinos</t>
  </si>
  <si>
    <t>ADIQUIN S.A.S. - Colombia</t>
  </si>
  <si>
    <t>actualización de dirección del titular y proveedor (21/05/219)</t>
  </si>
  <si>
    <t>SACOS DE PAPEL MILTICAPA DE 25 KG, CUBETAS DE PLASTICO (HDPE) CONTENIENDO 10 KG</t>
  </si>
  <si>
    <t>PROEXCAR S.A.S. PARA PREMEX S.A.S. - Colombia</t>
  </si>
  <si>
    <t>DULCOAPETENTE D-6500</t>
  </si>
  <si>
    <t>1G-18199-AGROCALIDAD</t>
  </si>
  <si>
    <t>SACOS DE ALUMINIO EN PRESENTACIONES DE 25 KG</t>
  </si>
  <si>
    <t>Dextrosa 26,95 % + Neo Espiridina 0,05 % + SACARINA SODICA 65 % + VAINILLA 3,00 %</t>
  </si>
  <si>
    <t>NOREL S.A.C/JESÚS APRENDIZ 19, 1 A Y B 28007 MADRID – ESPAÑA. - España</t>
  </si>
  <si>
    <t>VILIGEN</t>
  </si>
  <si>
    <t>1G-18228-AGROCALIDAD</t>
  </si>
  <si>
    <t>BOLSAS DE POLIESTER IMPRESO, METALIZADO, ADHESIVO, POLIETILENO DE BAJA DENSIDAD PIGMENTADO DE 500 G, BOLSAS DE POLIESTER IMPRESO, METALIZADO, ADHESIVO, POLIETILENO DE BAJA DENSIDAD PIGMENTADO DE DE 1 KG, BOLSAS DE POLIESTER IMPRESO, METALIZADO, ADHESIVO, POLIETILENO DE BAJA DENSIDAD PIGMENTADO DE 5 KG, BOLSAS DE PAPEL KNE 80 + KBB 80 DE 10 KG, BOLSAS DE PAPEL KRAFT Y PLASTICO XF DE 20 KG, BOLSAS DE PAPEL KRAFT Y PLASTICO XF DE 25 KG, BOLSA GIGANTE DE POLIPROPILENO REFORZADO DE 1000 KG, BOLSAS DE PAPEL KRAFT Y PLASTICO XF DE 15 KG</t>
  </si>
  <si>
    <t>Aroma de Vainilla 0.012 % + Butirato de Sodio 78.32 % % + Levadura Hidrolizada Deshidratada 15 % + Proteinato de Zinc 6.667 %</t>
  </si>
  <si>
    <t>XTRACT®, CODE 6930</t>
  </si>
  <si>
    <t>1G-18251-AGROCALIDAD</t>
  </si>
  <si>
    <t>BOLSAS DE PAPEL KRAFT CONTENIENDO 25 KG</t>
  </si>
  <si>
    <t>ACEITE DE COLZA HIDROGENADO 90.00 % + CAPSICUM OLEORESIN 2.00 % + CARVACROL 5.00 % + CINAMALDEHIDO 3.00 %</t>
  </si>
  <si>
    <t>ADITIVO SENSORIAL Aplicado a Aves</t>
  </si>
  <si>
    <t>ACTUALIZACIÓN DE ETIQUETA</t>
  </si>
  <si>
    <t>ADIPHYL YOLK</t>
  </si>
  <si>
    <t>1H-14874-AGROCALIDAD</t>
  </si>
  <si>
    <t>SACOS MULTICAPAS DE PAPEL PARA 25 KG</t>
  </si>
  <si>
    <t>ETOXIQUIN 1 % + Maltodextrina 79 % + PIGMENTO AMARILLO 15 % + PIGMENTO ROJO 40 5 %</t>
  </si>
  <si>
    <t>ADITIVO Y ALIMENTOS ADILISA S.A. - Ecuador</t>
  </si>
  <si>
    <t>Etiqueta aprobada 10 Enero 2018 Ofic Guayas 2018-000053</t>
  </si>
  <si>
    <t>PIGMENTEX</t>
  </si>
  <si>
    <t>1H-14988-AGROCALIDAD</t>
  </si>
  <si>
    <t>EMPAQUE DE PELICULA LAMINADA MULTICAPA METALIZADA, FOIL DE ALUMINIO IMPERMEABLE A LA LUZ, LA HUMEDAD Y AL AIRE DE 25 KG</t>
  </si>
  <si>
    <t>EXCIPIENTES c.s.p (SILICA SINTÉTICA Y/O MINERAL) 1000 G + XANTOFILAS 29,4 G</t>
  </si>
  <si>
    <t>LEADER YELLOW</t>
  </si>
  <si>
    <t>1H-15048-AGROCALIDAD</t>
  </si>
  <si>
    <t>1792458153001</t>
  </si>
  <si>
    <t>QUALICHEM CIA LTDA</t>
  </si>
  <si>
    <t>BOLSA PLASTICA TEJIDA 25 KG</t>
  </si>
  <si>
    <t>CARBONATO DE CALCIO 65 % + DIÓXIDO DE SILICIO 20 % + EXTRACTO SAPONIFICADO DE FLOR DE MARIGOLD 13 % + XANTOFILAS NATURALES 2 %</t>
  </si>
  <si>
    <t>FOSHAN LEADER BIO - TECHNOLOGY CO. LTDA. - China</t>
  </si>
  <si>
    <t>LEADER Y15</t>
  </si>
  <si>
    <t>1H-15049-AGROCALIDAD</t>
  </si>
  <si>
    <t>BOTELLA POR 500 ML, BOTELLA POR 1 L, TAMBOR PLÁSTICO POR 20 L, TAMBOR PLÁSTICO POR 200 L</t>
  </si>
  <si>
    <t>AGUA POTABLE 88.5 % + EXTRACTO SAPONIFICADO DE FLOR DE MARIGOLD 10 % + XANTOFILAS 1.5 %</t>
  </si>
  <si>
    <t>FOSHAM LEADER BIO - TECHNOLOGY CO. LTDA - China</t>
  </si>
  <si>
    <t>LEADER NATURAL RED</t>
  </si>
  <si>
    <t>1H-18331-AGROCALIDAD</t>
  </si>
  <si>
    <t>BOLSA DOBLE CAPA DE ALUMINIO INTERIOR Y DE PLÁSTICO TEJIDO EXTERIOR DE 25 KG</t>
  </si>
  <si>
    <t>Carbonato de Calcio 640 G + DIOXIDO DE SILICIO 215 G + EXTRACTO DE CHILE 140 G + XANTÓFILAS NATURALES ≥ 5 g/ KG</t>
  </si>
  <si>
    <t>ADITIVO PIGMENTANTE Aplicado a Aves</t>
  </si>
  <si>
    <t>FOSHAN LEADER BIO – TECHNOLOGY CO. LTD. - China</t>
  </si>
  <si>
    <t>ENERGYN</t>
  </si>
  <si>
    <t>1I-10612-AGROCALIDAD</t>
  </si>
  <si>
    <t>ENVASE DE 6X100 ML , ENVASE DE 100 ML , ENVASE DE 250 ML</t>
  </si>
  <si>
    <t>Ácido Bórico 14 MG + ÁCIDO CAPRÍLICO 440 MG + ÁCIDO LAÚRICO 88 MG + ÁCIDO LINOLEICO 72 MG + ÁCIDO MIRÍSTICO 36 MG + ÁCIDO PENTATÓNICO 28 MG + Vitamina A 3000 U + VITAMINA D 1500 U</t>
  </si>
  <si>
    <t>Energizante y estimulante Aplicado a Porcinos</t>
  </si>
  <si>
    <t>MIGRACION DE DATOS/Actualización etiqueta 16 marzo 2018 OFIC 2018-000664</t>
  </si>
  <si>
    <t>MIGRACIÓN DE DATOS/ACTUALIZACIÓN DE ETIQUETA</t>
  </si>
  <si>
    <t>ENDOX 5X CONCENTRATE DRY</t>
  </si>
  <si>
    <t>1I-14600-AGROCALIDAD</t>
  </si>
  <si>
    <t>SACO DE PAPEL KRAFT CON LÁMINA METALIZADA CON FONDO COLADO Y BOCA ABIERTA PARA 20 KG</t>
  </si>
  <si>
    <t>ACEITE VEGETAL 31,56 % + ÁCIDO CÍTRICO 10,00 % + ACIDO FOSFÓRICO 2,50 % + BHA 9,10 % + DIOXIDO DE SILICIO 34,00 % + ETOXIQUIN 10,70 % + GLICEROL 2,14 %</t>
  </si>
  <si>
    <t>DANOX</t>
  </si>
  <si>
    <t>1I-14906-AGROCALIDAD</t>
  </si>
  <si>
    <t>ÁCIDO CÍTRICO 1.0 G + BHA 0.3 G + BHT 2.0 G + CARBONATO DE CALCIO 80.0 G + DIÓXIDO DE SILICIO 10.7 G + EDTA 1.0 G + ETOXIQUIN 4.0 G + MONOPROPILENGLICOL 1.0 G</t>
  </si>
  <si>
    <t>ANTIOXIDANTE Aplicado a Bovinos, ANTIOXIDANTE Aplicado a Aves, ANTIOXIDANTE Aplicado a Porcinos</t>
  </si>
  <si>
    <t>RENDEROX</t>
  </si>
  <si>
    <t>1I-14930-AGROCALIDAD</t>
  </si>
  <si>
    <t>BIDÓN DE POLIETILENO DE ALTA DENSIDAD PARA 20 KG, BIDÓN DE POLIETILENO DE ALTA DENSIDAD PARA 50 KG, TAMBOR DE POLIETILENO DE ALTA DENSIDAD PARA 200 KG, ISOTANQUE DE POLIETILENO DE ALTA DENSIDAD PARA 1000 KG</t>
  </si>
  <si>
    <t>ÁCIDO CÍTRICO 5.0 % + PROPILENGLICOL 81.0 % + TBHQ 14.0 %</t>
  </si>
  <si>
    <t>COXSAN PREMIX</t>
  </si>
  <si>
    <t>1I-14951-AGROCALIDAD</t>
  </si>
  <si>
    <t>SACO METÁLICO PARA 15 KG, SACO METALICO CONTENIENDO 20 KG</t>
  </si>
  <si>
    <t>ACEITE DE AJO 25 G + ACEITE DE ORÉGANO 80 G + PARAFINA 275 G + SILICA COLOIDAL 620 G</t>
  </si>
  <si>
    <t>LABORATORIOS KARIZOO S.A. - España</t>
  </si>
  <si>
    <t>TOCO BP</t>
  </si>
  <si>
    <t>1I-14994-AGROCALIDAD</t>
  </si>
  <si>
    <t>BOLSA DE POLIPROPILENO DE 5 KG, BOLSA DE POLIPROPILENO DE 15 KG, BOLSA DE POLIPROPILENO DE 25 KG, SACOS DE PAPEL CONTENIENDO 5 KG, SACOS DE PAPEL CONTENIENDO 15 KG, SACOS DE PAPEL CONTENIENDO 25 KG</t>
  </si>
  <si>
    <t>ACIDO GRASO DE ACEITE DE PALMA 82 % + AGUA POTABLE 5 % + CAL APAGADA (HIDROXIDO DE CALCIO) 13 % + CALCIO 7.2 % + CONTENIDO DE GRASA TOTAL 86 % + HUMEDAD 2.6 %</t>
  </si>
  <si>
    <t>ADITIVO ZOOTECNICO PARA USO EN ALIMENTACIÓN ANIMAL. Aplicado a Bovinos, ADITIVO ZOOTECNICO PARA USO EN ALIMENTACIÓN ANIMAL. Aplicado a Ovinos, ADITIVO ZOOTECNICO PARA USO EN ALIMENTACIÓN ANIMAL. Aplicado a Caprinos, ADITIVO ZOOTECNICO PARA USO EN ALIMENTACIÓN ANIMAL. Aplicado a Aves, ADITIVO ZOOTECNICO PARA USO EN ALIMENTACIÓN ANIMAL. Aplicado a Porcinos</t>
  </si>
  <si>
    <t>LA FABRIL S.A. - Ecuador</t>
  </si>
  <si>
    <t>TOCO 550</t>
  </si>
  <si>
    <t>1I-15002-AGROCALIDAD</t>
  </si>
  <si>
    <t>TANQUE PLÁSTICO PET PARA 15 KG, TANQUE PLÁSTICO PET PARA 55 KG</t>
  </si>
  <si>
    <t>ACEITE DE PALMA CRUDA 48 % + ACEITES VEGETALES DE SOYA Ó GIRASOL 12 % + ACEITE VEGETAL DE PALMA 40 %</t>
  </si>
  <si>
    <t>LA FABRIL - Ecuador</t>
  </si>
  <si>
    <t>TOCO 600</t>
  </si>
  <si>
    <t>1I-15020-AGROCALIDAD</t>
  </si>
  <si>
    <t>BOLSA DE POLIPROPILENO CONTENIENDO 15 KG, BOLSA DE POLIPROPILENO CONTENIENDO 55 KG</t>
  </si>
  <si>
    <t>ACEITES VEGETALES DE SOYA O GIRASOL 100 %</t>
  </si>
  <si>
    <t>ACIDIF FORTE</t>
  </si>
  <si>
    <t>1I-15062-AGROCALIDAD</t>
  </si>
  <si>
    <t>ÁCIDO CÍTRICO 1.00 % + ÁCIDO FOSFÓRICO 35.00 % + ÁCIDO FUMARICO 4.00 % + DIATOMITA 59.00 % + DIOXIDO DE SILICIO 1.00 %</t>
  </si>
  <si>
    <t>ADITIVO ZOOTECNICO Aplicado a Porcinos</t>
  </si>
  <si>
    <t>OXIBAN</t>
  </si>
  <si>
    <t>1I-15066-AGROCALIDAD</t>
  </si>
  <si>
    <t>BOLSA DE PLÁSTICO TRANSPARENTE DE POLIETILENO POR 1 KG, BOLSAS DE COLOR NEGRO DE PAPEL KNE 80+PAPEL KNE 80+ PLÁSTICO PEAD POR 10 KG, BOLSAS DE PAPEL KRAFT+PLÁSTICO XF DE 20 KG, BOLSAS DE PAPEL KRAFT+PLÁSTICO XF DE 25 KG, BIG BAG BLANCO DE POLIPROPILENO TUBULAR DE 1000 KG</t>
  </si>
  <si>
    <t>ÁCIDO CÍTRICO 4.0 % + BHA 1.0 % + BHT 12.0 % + CARBONATO DE CALCIO 80.5 % + DIOXIDO DE SILICIO 6.25 % + PROPILGALATO 2.5 %</t>
  </si>
  <si>
    <t>ADITIVO ANTIOXIDANTE FORMULADO PARA ALIMENTOS DE ANIMALES</t>
  </si>
  <si>
    <t>XTRACT® RUMINANT, CODE X60-7065</t>
  </si>
  <si>
    <t>1I-15129-AGROCALIDAD</t>
  </si>
  <si>
    <t>CAJA DE CARTÓN CON BOLSA PLÁSTICA CONTENIENDO 25 KG</t>
  </si>
  <si>
    <t>ACEITE DE COLZA HIDROGENADO 81.50 % + CAPSICUM OLEORESIN 3.50 % + CINAMALDEHIDO 5.50 % + EUGENOL 9.50 %</t>
  </si>
  <si>
    <t>ADITIVO ZOOTECNICO PARA USO EN ALIMENTACIÓN ANIMAL. Aplicado a Bovinos, ADITIVO ZOOTECNICO PARA USO EN ALIMENTACIÓN ANIMAL. Aplicado a Ovinos, ADITIVO ZOOTECNICO PARA USO EN ALIMENTACIÓN ANIMAL. Aplicado a Caprinos</t>
  </si>
  <si>
    <t>PASCOSMA S.A. - Suiza</t>
  </si>
  <si>
    <t>XTRACT® NATURE, CODE X60-6986</t>
  </si>
  <si>
    <t>1I-18242-AGROCALIDAD</t>
  </si>
  <si>
    <t>ACEITE VEGETAL HIDROGENADO 91.0 % + CAPSICUM OLEORESIN 4.0 % + CÚRCUMA 4.0 % + Dextrosa 1.0 %</t>
  </si>
  <si>
    <t>OXIDEX</t>
  </si>
  <si>
    <t>1I-18458-AGROCALIDAD</t>
  </si>
  <si>
    <t>SACO DE POLIETILENO DE BAJA DENSIDAD CONTENIENDO 25 KG</t>
  </si>
  <si>
    <t>ÁCIDO CITRICO 40 G + ÁCIDO ORTOFOSFORICO 10 G + BUTILHIDROXIANISOL BHA 0.3 G + BUTILHIDROXITOLUENO BHT 30 G + CUARZO C.S.P. 1000 G + GALATO DE PROPILIO 3 G + MONO, DI Y TRI GLICERIDEOS DE ÁCIDOS GRASOS ESTERIFICADO CON ÁCIDOS GRASOS ESTERIFICADOS CON ÁCIDO CITRICO 50 G + SEPIOLITA 560 G</t>
  </si>
  <si>
    <t>ADITIVOS TECNOLOGICOS Aplicado a Bovinos, ADITIVOS TECNOLOGICOS Aplicado a Ovinos, ADITIVOS TECNOLOGICOS Aplicado a Equinos, ADITIVOS TECNOLOGICOS Aplicado a Aves, ADITIVOS TECNOLOGICOS Aplicado a Porcinos</t>
  </si>
  <si>
    <t>1J-10325-AGROCALIDAD</t>
  </si>
  <si>
    <t>Bolsas de Polietileno de 5 KG, Bolsas de Polietileno de 10 KG, Bolsas de Polietileno de 20 KG, Bolsas de Polietileno de 25 KG, Bolsas de Polietileno de 30 KG</t>
  </si>
  <si>
    <t>Oxido de Alumino 162 G + Oxido de Calcio 89.8 G + OXIDO DE MAGNESIO (MgO) 29.0 G + OXIDO DE POTASIO (k2o) 8.0 G + Oxido de Silicio 639.0 G + Oxido de Sodio 39 G + Oxido Férrico 33.2 G</t>
  </si>
  <si>
    <t>ADITIVO Aplicado a Caninos, ADITIVO Aplicado a Felinos, ADITIVO Aplicado a Bovinos, ADITIVO Aplicado a Ovinos, ADITIVO Aplicado a Caprinos, ADITIVO Aplicado a Equinos, ADITIVO Aplicado a Aves, ADITIVO Aplicado a Lagomorfos, ADITIVO Aplicado a Porcinos</t>
  </si>
  <si>
    <t>1J-10644-AGROCALIDAD</t>
  </si>
  <si>
    <t>MONTMORILLONITA 85-90 % + SILICE CRISTLAINO 10-14 %</t>
  </si>
  <si>
    <t>BIOMIN GMBG INDUSTRIESTRASSE - Austria</t>
  </si>
  <si>
    <t>1J-12881-AGROCALIDAD</t>
  </si>
  <si>
    <t>CONTROLA HONGOS DEL ALIMENTO 13/06/2019 MODIFICACION POR ELIMINACION DE LA FECHA DE CADUCIDAD NO ADJUNTA ETIQUETAS EN EL TRAMITE</t>
  </si>
  <si>
    <t>ALLTECH INC - Estados Unidos, ALTECH DO BRASIL AGROINDUSTRIAL LTDA. PLANTA ARAUCARIA - Brasil, ALTECH DO BRASIL AGROINDUSTRIAL LTDA. PLANTA SAO PEDRO DO IVAI - Brasil</t>
  </si>
  <si>
    <t>INACTIVATOR</t>
  </si>
  <si>
    <t>1J-14907-AGROCALIDAD</t>
  </si>
  <si>
    <t>BOLSA TRILAMINAR SISTEMA DE INVIOLABILIDAD: TERMOSELLADO EN PRESENTACIONES DE: 25 KG</t>
  </si>
  <si>
    <t>Zeolita 100 G</t>
  </si>
  <si>
    <t>DR. BATA HUNGARIAN-CANADIAN BIOTECHNOLOGICAL R&amp;D LTD. 2364 OCSA, BAJCSY ZSILINSZKY U. 139, HUNGRIA. - Hungría</t>
  </si>
  <si>
    <t>MYCOSIL</t>
  </si>
  <si>
    <t>1J-14919-AGROCALIDAD</t>
  </si>
  <si>
    <t>DIOXIDO DE SILICE 68.0 % + Oxido de Alumino 15.0 % + Oxido de Calcio 5.0 % + OXIDO DE POTASIO 1.5 % + OXIDO FERRICO 1.5 % + OXIO DE MAGNESIO 4.0 %</t>
  </si>
  <si>
    <t>SECUESTRANTE DE MICOTOXINAS Aplicado a Bovinos, SECUESTRANTE DE MICOTOXINAS Aplicado a Aves, SECUESTRANTE DE MICOTOXINAS Aplicado a Porcinos</t>
  </si>
  <si>
    <t>SECUESTRANTE DE MICOTOXINAS EN LA ELABORACION DE ALIMENTOS BALANCEADOS</t>
  </si>
  <si>
    <t>MT.X+</t>
  </si>
  <si>
    <t>1J-14941-AGROCALIDAD</t>
  </si>
  <si>
    <t>BOLSAS DE PAPEL KRAFT CON UNA CAPA DE POLIETILENO INTERNA DE 25 KG</t>
  </si>
  <si>
    <t>ALGAS (ULVACEAE, FUCACEAE, SOLIERIACEAE) 7 % + BENTONITA 49 % + KIESELGUR 30 % + LEVADURA Y SUS PARTES (PAREDES SACCHAROMYCES CEREVISIAE INACTIVADAS) 14 %</t>
  </si>
  <si>
    <t>SECUESTRANTE DE MICOTOXINAS Aplicado a Bovinos, SECUESTRANTE DE MICOTOXINAS Aplicado a Ovinos, SECUESTRANTE DE MICOTOXINAS Aplicado a Caprinos, SECUESTRANTE DE MICOTOXINAS Aplicado a Equinos, SECUESTRANTE DE MICOTOXINAS Aplicado a Aves, SECUESTRANTE DE MICOTOXINAS Aplicado a Porcinos</t>
  </si>
  <si>
    <t>SECUESTRANTE DE MICOTOXINAS PARA LA FABRICACIÓN DE ALIMENTOS</t>
  </si>
  <si>
    <t>YES-FIX HP</t>
  </si>
  <si>
    <t>1J-14960-AGROCALIDAD</t>
  </si>
  <si>
    <t>EMBALAJE INTERNO DE POLIETILENO (PE) INCOLORO, EMBALAJE EXTERIOR DE PAPEL (EUCALIPTO) NARANJA PARA 10 KG, EMBALAJE INTERNO DE POLIETILENO (PE) INCOLORO, EMBALAJE EXTERIOR DE PAPEL (EUCALIPTO) NARANJA PARA 15 KG, EMBALAJE INTERNO DE POLIETILENO (PE) INCOLORO, EMBALAJE EXTERIOR DE PAPEL (EUCALIPTO) NARANJA PARA 20 KG, EMBALAJE INTERNO DE POLIETILENO (PE) INCOLORO, EMBALAJE EXTERIOR DE PAPEL (EUCALIPTO) NARANJA PARA 25 KG</t>
  </si>
  <si>
    <t>ALUMINOSILICATO DE SODIO Y CALCIO 37.985 % + ALUMINOSILICATO DE SODIO Y CALCIO (MIN) 300.0000 G/ KG + BETAGLUCANA (MIN) 180.0000 g/ KG + CARBON VEGETAL 2.000 % + EXTRACTO DE CARDO MARIANO 0.095 % + EXTRACTO DE LA PARED DE LEVADURA 59.2 % + PROTEINATO DE SODIO 0.720 % + SELENIO (MIN) 6000 G/ KG</t>
  </si>
  <si>
    <t>Adsorvente de Micotoxinas Aplicado a Caninos, Adsorvente de Micotoxinas Aplicado a Felinos, Adsorvente de Micotoxinas Aplicado a Bovinos, Adsorvente de Micotoxinas Aplicado a Ovinos, Adsorvente de Micotoxinas Aplicado a Caprinos, Adsorvente de Micotoxinas Aplicado a Equinos, Adsorvente de Micotoxinas Aplicado a Aves, Adsorvente de Micotoxinas Aplicado a Porcinos</t>
  </si>
  <si>
    <t>TOXIWALL</t>
  </si>
  <si>
    <t>1J-14982-AGROCALIDAD</t>
  </si>
  <si>
    <t>SACOS DE ANTIDESLIZANTESCOLOR BLANCO CON CAPA INTERIOR LISA Y PLASTIFICADA EN PRESENTACIÓN DE 25 KG</t>
  </si>
  <si>
    <t>BENTONITA 420 g/ KG + KIESELGUR 300 g/ KG</t>
  </si>
  <si>
    <t>Adsorvente de Micotoxinas Aplicado a Caninos, Adsorvente de Micotoxinas Aplicado a Felinos, Adsorvente de Micotoxinas Aplicado a Bovinos, Adsorvente de Micotoxinas Aplicado a Ovinos, Adsorvente de Micotoxinas Aplicado a Caprinos, Adsorvente de Micotoxinas Aplicado a Equinos, Adsorvente de Micotoxinas Aplicado a Aves, Adsorvente de Micotoxinas Aplicado a Lagomorfos, Adsorvente de Micotoxinas Aplicado a Porcinos</t>
  </si>
  <si>
    <t>PHYTMAX ACID LIQUID</t>
  </si>
  <si>
    <t>1J-15053-AGROCALIDAD</t>
  </si>
  <si>
    <t>ENVÁSE PLÁSTICO PARA 1 L, ENVÁSE PLÁSTICO PARA 5 L, ENVÁSE PLÁSTICO PARA 25 L</t>
  </si>
  <si>
    <t>Ácido Cítrico 200 ML + Ácido Láctico 250 ML + Ácido Málico 100 ML + CARVACROL 15 ML + POLIETILENGLICOL 410 ML</t>
  </si>
  <si>
    <t>LABORATORIOS KARIZOO S.A. PARA PHYTOTHERAPIC SOLUTIONS S.L. - España</t>
  </si>
  <si>
    <t>TOXY-NIL DRY</t>
  </si>
  <si>
    <t>1J-15143-AGROCALIDAD</t>
  </si>
  <si>
    <t>SACOS DE PAPEL MULTICAPA, CON INTERIOR DE POLIETIELENO DISPONIBLE EN PRESENTACIONES DE 25 KG</t>
  </si>
  <si>
    <t>BENTONITA 38,00 G + CITRATO DE CALCIO 0,90 G + LEVADURA INACTIVA 7,60 G + PROPIONATO DE CALCIO 11,40 G + SEPIOLITA 39,40 G + SULFATO DE CALCIO DIHIDRATADO 2,70 G</t>
  </si>
  <si>
    <t>SECUESTRANTE DE MICOTOXINAS Aplicado a Bovinos, SECUESTRANTE DE MICOTOXINAS Aplicado a Equinos, SECUESTRANTE DE MICOTOXINAS Aplicado a Aves, SECUESTRANTE DE MICOTOXINAS Aplicado a Porcinos</t>
  </si>
  <si>
    <t>IMVAB CIA.LTDA. PAQUE INDUSTRIAL CALLE 4 Y CALLE E ESQU. LOTES 26A-27. AMBATO-ECUADOR - Ecuador</t>
  </si>
  <si>
    <t>CRINA PIGLETS</t>
  </si>
  <si>
    <t>1J-18226-AGROCALIDAD</t>
  </si>
  <si>
    <t>BOLSA DE ALUMINIO CON DOS SOPORTES DE PAPEL QUE INTERCALAN INTERNAMENTE UNA LÁMINA DE POLIETILENO / ALUMINIO/ POLIETILENO DE 25 KG</t>
  </si>
  <si>
    <t>2-METOXIFENOL (GUAYACOL) 30 MG + 3-METILFENOL (M-CRESOL) 12 MG + ÁCIDO TÁNICO 24 MG + BENZIL SALICILATO 24 MG + BHT 10 MG + CARBONATO DE CALCIO 205 MG + CÚRCUMA 40 MG + DERIVADO DE LA LECHE 48 MG + DIOXIDO DE SILICIO 55 MG + EUGENOL 10 MG + FIBRA DE MADERA 275 MG + ISOPENTIL SALICILATO 6 MG + PIPERINA 3 MG + SÉMOLA DE TRIGO 208 MG + SUSTANCIAS AROMÁTICAS NATURALES Y/O DE NATURALEZA IDÉNTICA 199 MG + TIMOL 50 MG + TOTAL 199 MG + VEHÍCULOS Y FORMULANTES 1000 MG</t>
  </si>
  <si>
    <t>DSM NUTRITIONAL PRODUCTS GMBH - Alemania</t>
  </si>
  <si>
    <t>CRINA FINISHING PIGS &amp; SOWS</t>
  </si>
  <si>
    <t>1J-18227-AGROCALIDAD</t>
  </si>
  <si>
    <t>2-METOXIFENOL (GUAYACOL) 30 MG + 3-METILFENOL (M-CRESOL) 17 MG + ÁCIDO TÁNICO 36 MG + BENZIL SALICILATO 20 MG + BHT 10 MG + Carbonato de Calcio 210 MG + CÚRCUMA 20 MG + DERIVADO DE LA LECHE 48 MG + DIOXIDO DE SILICIO 60 MG + EUGENOL 10 MG + FIBRA DE MADERA 243 MG + ISOPENTIL SALICILATO 5 MG + LINALOOL 2 MG + METOIL 3-OXO-2PENTIL—CICLOPENTILACETATO 13 MG + PIPERINA 5 MG + SÉMOLA DE TRIGO 215 MG + SUSTANCIAS AROMÁTICAS NATURALES Y/O DE NATURALEZA IDÉNTICA 214 MG + TIMOL 55 MG + VEHÍCULOS Y FORMULANTES 1000 MG</t>
  </si>
  <si>
    <t>DURAPELLET PRO</t>
  </si>
  <si>
    <t>1J-18275-AGROCALIDAD</t>
  </si>
  <si>
    <t>BOLSA DE PAPEL/PLÁSTICO CON TRES CAPAS DE PAPEL (CLUPAK) 2 CAPAS DE COLOR CAFÉ, UNA DE COLOR BLANCO Y UNA CAPA DE PLÁSTICO PEAD DE 25 KG</t>
  </si>
  <si>
    <t>GOMA XANTICA 25 G + SULFATO DE CALCIO 100 G</t>
  </si>
  <si>
    <t>LEADER GOLD</t>
  </si>
  <si>
    <t>1J-18330-AGROCALIDAD</t>
  </si>
  <si>
    <t>Carbonato de Calcio 640 G + DIOXIDO DE SILICIO 200 G + EXTRACTO DE MARIGOLD 140 G + XANTÓFILAS NATURALES ≥ 20 g/ KG + ZEAXANTINA ≥ 30 %</t>
  </si>
  <si>
    <t>ADITIVO SENSORIAL AROMATIZANTE Aplicado a Aves</t>
  </si>
  <si>
    <t>FUSION MBX</t>
  </si>
  <si>
    <t>1J-18459-AGROCALIDAD</t>
  </si>
  <si>
    <t>BOLSA DE PAPEL DE POLIPROPILENO CONTENIDO 25 KG</t>
  </si>
  <si>
    <t>EXCIPIENTE 100 % + SEPIOLITA 50.0 %</t>
  </si>
  <si>
    <t>ADITIVO TECNOLOGICO (ATRAPANTE DE MICOTOXINAS). Aplicado a Bovinos, ADITIVO TECNOLOGICO (ATRAPANTE DE MICOTOXINAS). Aplicado a Aves, ADITIVO TECNOLOGICO (ATRAPANTE DE MICOTOXINAS). Aplicado a Porcinos</t>
  </si>
  <si>
    <t>FYLAX FORTE-HC-SP</t>
  </si>
  <si>
    <t>1J-18474-AGROCALIDAD</t>
  </si>
  <si>
    <t>BOLSA CONTENIENDO 25 KG, BIG BAG CONTENIENDO 1000 KG</t>
  </si>
  <si>
    <t>1-2 PROPANODIOL 0.3 % + ÁCIDO ACÉTICO 1.6 % + Ácido Fórmico 0.8 % + ACIDO LACTICO 0.4 % + ÁCIDO PROPIONICO 18 % + ÁCIDO SILÍCICO, PRECIPITADO Y SECADO 29 % + ÁCIDO SÓRBICO 0.9 % + AGUA 22 % + Propionato de Amonio 27 %</t>
  </si>
  <si>
    <t>PREMEZCLA PARA ALIMENTACIÓN ANIMAL EN BALANCEADOS Aplicado a Caninos, PREMEZCLA PARA ALIMENTACIÓN ANIMAL EN BALANCEADOS Aplicado a Felinos, PREMEZCLA PARA ALIMENTACIÓN ANIMAL EN BALANCEADOS Aplicado a Bovinos, PREMEZCLA PARA ALIMENTACIÓN ANIMAL EN BALANCEADOS Aplicado a Aves, PREMEZCLA PARA ALIMENTACIÓN ANIMAL EN BALANCEADOS Aplicado a Porcinos</t>
  </si>
  <si>
    <t>SELKO B.V. - Paises Bajos</t>
  </si>
  <si>
    <t>02 JULIO 2019 (TRANSFERENCIA DE TITULARIDAD)</t>
  </si>
  <si>
    <t>ELIMINAR</t>
  </si>
  <si>
    <t>BOLSA DE PAPEL LAMINADO DE 25 KG</t>
  </si>
  <si>
    <t>ACIDO CITRICO ANHIDRIDO 0.03 G + AGUA PURIFICADA c.s.p 100 ML + alcohol etílico 96% 0.50 ML + DEHYTON-K 2.00 G + EUPERLAN PK-3000 5.00 G + FORMALDEHIDO 37 % 0.33 G + Fragancia 0.50 G + Irgasan DP 300 0.5 G + LAURIL ETER SULFATO DE SODIO 10.0 G + MEDIAMIDE C-90 2.0 G + PLANTAREN 2000 2.00 G + SODIO CLORURO 0.83 G</t>
  </si>
  <si>
    <t>Antiséptico Aplicado a Caninos, Antiséptico Aplicado a Felinos, Antiséptico Aplicado a Equinos, HIGIENIZANTE Aplicado a Caninos, HIGIENIZANTE Aplicado a Felinos, HIGIENIZANTE Aplicado a Equinos</t>
  </si>
  <si>
    <t>LABORATORIOS DECNO S.A.S. PARA KYROVET LABORATORIES S.A. - Colombia</t>
  </si>
  <si>
    <t>transferencia titularidad 2/12/2019</t>
  </si>
  <si>
    <t>Actualización de titular en sistema 18-04-2019</t>
  </si>
  <si>
    <t>2A-10244-AGROCALIDAD</t>
  </si>
  <si>
    <t>FRASCO DE PVC POR 250 ML, TUBO COLAPSIBLE POR 30 ML</t>
  </si>
  <si>
    <t>Cicatrizante Aplicado a Caninos, Cicatrizante Aplicado a Bovinos, Cicatrizante Aplicado a Ovinos, Cicatrizante Aplicado a Caprinos, Cicatrizante Aplicado a Equinos, Cicatrizante Aplicado a Porcinos, Repelente Aplicado a Equinos, Repelente Aplicado a Caninos, Repelente Aplicado a Caprinos, Repelente Aplicado a Bovinos, Repelente Aplicado a Porcinos, Repelente Aplicado a Ovinos</t>
  </si>
  <si>
    <t>LABORATORIOS DECNO PARA LABORATORIOS ZOO S.A.S - Colombia</t>
  </si>
  <si>
    <t>FECHA DE REEVALUACIÓN: 11/10/18</t>
  </si>
  <si>
    <t>FRASCOS DE POLIPROPILENO DE 100 ML, FRASCOS DE POLIPROPILENO DE 120 ML, FRASCOS DE POLIPROPILENO DE 250 ML, GARRAFAS DE 500 ML, GARRAFAS DE 1000 ML, GARRAFAS DE 4000 ML, GARRAFAS DE 20 L</t>
  </si>
  <si>
    <t>TUBO DE POLIETILENO BLANCA+LÁMINA DE ALUMINIO+LÁMINA DE POLIETILENO TRANSPARENTE 60 G, TUBO DE POLIETILENO BLANCA+LÁMINA DE ALUMINIO+LÁMINA DE POLIETILENO TRANSPARENTE 45 G</t>
  </si>
  <si>
    <t>BRILLO PUPPY</t>
  </si>
  <si>
    <t>Agua purificada C.S.P. 100 ML + Alcohol etilico 60.00 G + COLOR AMARILLO N5 0.01 G + EUXYL K 100 0.15 G + Fragancia WILLY MOD 4.00 G + GLICERINA USP 10.00 G + GLUCAN P-20 2.50 G</t>
  </si>
  <si>
    <t>BRILLO ELLAS</t>
  </si>
  <si>
    <t>Agua purificada C.S.P. 100 ML + Alcohol etilico 60.00 G + COLOR ROJO N5 0.01 G + EUXYL K 100 0.15 G + Fragancia POETTA 80641P G + GLICERINA USP 10.00 G + GLUCAN P-20 2.50 G</t>
  </si>
  <si>
    <t>SANIVIR PLUS</t>
  </si>
  <si>
    <t>2A-11159-AGROCALIDAD</t>
  </si>
  <si>
    <t>FRASCO PLASTICO CONTENIENDO 1000 ML , FRASCO PLASTICO CONTENIENDO 60 ML, FRASCO PLASTICO CONTENIENDO 250 ML, FRASCO PLASTICO CONTENIENDO 5 L, FRASCO PLASTICO CONTENIENDO 200 L</t>
  </si>
  <si>
    <t>AGUA C.S.P 1 L + ALCOHOL ETOXILADO 50 G + Cipermetrina 100 G + CLORURO DE DIDECIL DIMETILAMONIO 100 G + Colorante azul &lt;1 G + DIPROPILENGLICOL 400 G + Glutaraldehido 150 G</t>
  </si>
  <si>
    <t>LABORATORIOS ALCOTAN S.A. PARA BIOPLAGEN - España</t>
  </si>
  <si>
    <t>CIPERCORE SHAMPOO</t>
  </si>
  <si>
    <t>SACHET DE ALUMINIO TERMO SELLADO DE 50 ML , SACHET DE ALUMINIO TERMO SELLADO DE 100 ML , ENVASE DE POLIETILENO CON TAPA DE PRESIÓN FLIP OFF DE 200 ML , ENVASE DE POLIETILENO CON TAPA DE PRESIÓN FLIP OFF DE 500 ML , ENVASE Y TAPA DE POLIETILENO DE 1000 ML , ENVASE Y TAPA DE POLIETILENO DE 1 GALÓN , SACHET DE ALUMINIO TERMO SELLADO EN PRESENTACION 20 ML, SACHET DE ALUMINIO TERMO SELLADO EN PRESENTACION 30 ML, SACHET DE ALUMINIO TERMO SELLADO EN PRESENTACION 40 ML, ENVASE DE POLIETILENO CON TAPA DE PRESIÓN FLIP OFF EN PRESENTACION 236 ML, ENVASE DE POLIETILENO CON TAPA DE PRESIÓN FLIP OFF EN PRESENTACION 250 ML, ENVASE DE POLIETILENO CON TAPA DE PRESIÓN FLIP OFF EN PRESENTACION 355 ML, ENVASE DE POLIETILENO CON TAPA DE PRESIÓN FLIP OFF EN PRESENTACION 400 ML, ENVASE DE POLIETILENO CON TAPA DE PRESIÓN FLIP OFF EN PRESENTACION 474 ML</t>
  </si>
  <si>
    <t>SHAMPOO+CLORHEXIDINA</t>
  </si>
  <si>
    <t>AGUA PURIFICADA C.S.P 100 ML + Clorhexidina gluconato 0.5 G + EUPERLAN 1.0 G + FRAGANCIA DE MANZANA 0,5 G + METILPARABENO 0.1 G + Texapón nacarado 15.0 G</t>
  </si>
  <si>
    <t>FARBIOPHARMA PARA INPELQUALITY CIA. LTDA. - Ecuador</t>
  </si>
  <si>
    <t>FRASCO PLASTICO DE 1 L, BIDONES DE 20 L, TAMBORES DE 200 L, CAJA CONTENIENDO 12 FRASCOS 1 L</t>
  </si>
  <si>
    <t>DESINFECTANTE DE INSTALACIONES PECUARIAS, ESTERILIZANTE Y DE USO TÓPICO EN ANIMALES/ MODIFICACIÓN FORMULA FARMACÉUTICA Y ACTUALIZACIÓN DIRECCIÓN DEL FABRICANTE (26/12/2018)</t>
  </si>
  <si>
    <t>BRILLO ELLOS</t>
  </si>
  <si>
    <t>Agua purificada C.S.P. 100 ML + Alcohol etilico 60.00 G + COLOR AZUL BRILLANTE 0.01 G + EUXYL K 100 0.15 G + FRAGANCIA BOSQUE FRESCO 4.00 G + GLICERINA USP 10.00 G + GLUCAN P-20 2.50 G</t>
  </si>
  <si>
    <t>TALCO ESFIEL ANTIPULGAS</t>
  </si>
  <si>
    <t>2A1-12253-AGROCALIDAD</t>
  </si>
  <si>
    <t>FRASCO DE POLIETILENO DE ALTA DENSIDAD DE 60 G, FRASCO DE POLIETILENO DE ALTA DENSIDAD DE 100 G</t>
  </si>
  <si>
    <t>TALCO MEDICADO ANTIPULGAS Aplicado a Caninos, TALCO MEDICADO ANTIPULGAS Aplicado a Felinos</t>
  </si>
  <si>
    <t>PRODUCTO0S GANADEROS, AVÍCOLAS Y AGRÍCOLAS -PROGANAVES CIA. LTDA. - Ecuador</t>
  </si>
  <si>
    <t>OXI-CIDE</t>
  </si>
  <si>
    <t>4 OCTUBRE 2019 / TRANSFERENCIA DE TITULARIDAD</t>
  </si>
  <si>
    <t>SHAMPOO ANTISEBORREICO BROUWER-P (ELIMINAR)</t>
  </si>
  <si>
    <t>ELABORADO POR AGROMIXTOS CIA.LTDA PARA LABORATORIO QUIMICIO PARDUSLAB - Ecuador</t>
  </si>
  <si>
    <t>Agua destilada 100 ML + BABY DREAM, AVENA FLEUR Y ETERNITY 0.5 G + CONSERVANTE COSMÉTICO 0.5 G + FRAGANCIA FLORES DE LA PASIÓN 0.5 G + GENAMÍN 10 G</t>
  </si>
  <si>
    <t>POR AGROMIXTOS CIA. LTDA PARA LABORATORIOS QUÍMICO PARDUSLAB - Ecuador</t>
  </si>
  <si>
    <t>Ácido Cítrico 0.25 G + CLORURO DE SODIO 2.5 G + COCOAMIDE DEA 95 3 G + CONSERVANTE COSMÉTICO 0.5 G + EXTRACTO DE ALOE VERA 5 G + Fragancia baby dream 0.4 G + Fragancia eternity 0.4 G + FRAGANCIA GOLD SUN 0.4 G + GLICERINA 0.5 G + LANOLINA HIDROSOLUBLE 2 G + LAURIL SULFATO DE SODIO 12 G + OXIDO DE LAURIL DIMETIL AMINA 0.16 G</t>
  </si>
  <si>
    <t>ELABORADO POR AGROMIXTOS CIA.LTDA. PARA LABORATORIO QUÍMICO - Ecuador</t>
  </si>
  <si>
    <t>ALCOHOL 96% 60 G + Fragancia avena fleur 0.4 G + Fragancia baby dream 0.4 G + Fragancia Chocolate 0.5 G + Fragancia Eternity 0.4 G + Fragancia Fioren 0.5 G + Fragancia Flores de Passion 0.5 G + Fragancia Frutos del Bosque 0.5 G + Fragancia Naranja 0.5 G + Fragancia Nautica 0.5 G + Fragancia Oat Silk and Camomille 0.2 G + Fragancia Passion Fruit 0.5 G + Fragancia Vainilla 0.4 G</t>
  </si>
  <si>
    <t>FABRICADO POR AGROMIXTOS CIA.LTDA PARA LABORATORIO QUIMICO PARDUSLAB - Ecuador</t>
  </si>
  <si>
    <t>FRASCO POLIPROPILENO CONTENIENDO 180 ML, FRASCO POLIPROPILENO CONTENIENDO 380 ML, FRASCO DE POLIETILENO CONTENIENDO 1 L, ; FRASCO PEET CONTENIENDO 4 L, FRASCO DE POLIPROPILENO CONTENIENDO 140 ML, FRASCO DE POLIPROPILENO CONTENIENDO 240 ML, FRASCO DE POLIPROPILENO CONTENIENDO 450 ML</t>
  </si>
  <si>
    <t>D´CANES SHAMPOO ANTIPULGAS</t>
  </si>
  <si>
    <t>2A1-14637-AGROCALIDAD</t>
  </si>
  <si>
    <t>SACHET PLASTICO DE 15 ML, SACHET PLASTICO DE 20 ML, SACHET PLASTICO DE 30 ML, SACHET PLASTICO DE 40 ML, SACHET PLASTICO DE 50 ML, FRASCO PLASTICO DE 50 ML, FRASCO PLASTICO DE 100 ML, FRASCO PLASTICO DE 150 ML, FRASCO PLASTICO DE 200 ML, FRASCO PLASTICO DE 236 ML, FRASCO PLASTICO DE 250 ML, FRASCO PLASTICO DE 355 ML, FRASCO PLASTICO DE 474 ML, FRASCO PLASTICO DE 500 ML, FRASCO PLASTICO DE 1000 ML, CANECA PLASTICA DE 20 L</t>
  </si>
  <si>
    <t>Agua Purificada 100 G + Aroma 0,100 G + Colorante 0,020 G + Propoxur 0,100 G + SURFACTANTE 17,500 G</t>
  </si>
  <si>
    <t>VIRBAC DO BRASIL INDUSTRIA E COMERCIO LTDA, RODOVIA RAPOSO TAVARES KM 113, S/N – CEP: 18190-000-ARACOIABA DA SERRA - SP - Brasil</t>
  </si>
  <si>
    <t>FRASCO DE POLIPROPILENO BLANCO PARA 240 ML, FRASCO DE POLIPROPILENO BLANCO PARA 450 ML, FRASCO DE POLIPROPILENO BLANCO PARA 140 ML, FRASCO DE POLIPROPILENO BLANCO PARA 1 L, FRASCO DE POLIPROPILENO BLANCO PARA 1 GL</t>
  </si>
  <si>
    <t>Laboratorios Tecno Alemanes S.A. LATECNA</t>
  </si>
  <si>
    <t>BOTELLAS DE POLIETILENO TAPA ROSCA PARA 50 ML, BOTELLAS DE POLIETILENO TAPA ROSCA PARA 200 ML, BOTELLAS DE POLIETILENO TAPA ROSCA PARA 400 ML, BOTELLAS DE POLIETILENO TAPA ROSCA PARA 800 ML, BOTELLA GALONERA TAPA ROSCA PARA 3.8 L, SACHET PARA 10 ML, SACHET PARA 30 ML, DOY PACK PARA 500 ML, DOY PACK PARA 1000 ML, BOTELLAS DE POLIETILENO TAPA ROSCA PARA 30 ML</t>
  </si>
  <si>
    <t>FRASCO BLANCO DE POLIETILENO DE ALTA DENSIDAD CON TAPA REDONDA DE POLIPROPILENO EN PRESENTACIONES DE: 250 ML</t>
  </si>
  <si>
    <t>AGUA DESMINERALIZADA 100 ML + L-RAMNOSA 0,50 G + POLIGLICÓSIDOS: LAURIL GLUCÓSIDO 1,0 G + SK-INFLUX 0,25 G + VITAMINA F HIDROSOLUBLE 0,25 G</t>
  </si>
  <si>
    <t>TRATAMIENTO PARA CONDICIONES KERATO-SEBORRÉICAS Aplicado a Caninos, TRATAMIENTO PARA CONDICIONES KERATO-SEBORRÉICAS Aplicado a Felinos</t>
  </si>
  <si>
    <t>VIRBAC DO BRASIL INDUSTRIA E COMERCIO LTDA, RODOVIA RAPOSO TAVARES KM 113, S/N – CEP: 18190-000-ARACOIABA DA SERRA - SP. - Brasil</t>
  </si>
  <si>
    <t>PET LIFE PURIFICANTE SHAMPOO</t>
  </si>
  <si>
    <t>2A1-14781-AGROCALIDAD</t>
  </si>
  <si>
    <t>1891764932001</t>
  </si>
  <si>
    <t>AMBIOVET CIA. LTDA.</t>
  </si>
  <si>
    <t>ENVASE DE POLIETILENO DE ALTA DENSIDAD DE COLOR BLANCO CON TAPA DE COLOR EN PRESENTACIONES DE 250 ML</t>
  </si>
  <si>
    <t>AGUA 250 ML + Colorante 3,5 ML + HUMECTANTE 10 ML + TENSIOACTIVO 67,5 ML</t>
  </si>
  <si>
    <t>ENVASES PET TRANSPARENTE 100 ML, ENVASES PET TRANSPARENTE 200 ML, ENVASES PET TRANSPARENTE 250 ML, ENVASES PET TRANSPARENTE 500 ML, ENVASES PET TRANSPARENTE 1 L, CAJA DE CARTÓN CONTENIENDO ENVASE DE PET TRANSPARENTE DE 100 ML</t>
  </si>
  <si>
    <t>SHAMPOO PET CARE HIDRATANTE</t>
  </si>
  <si>
    <t>2A1-14798-AGROCALIDAD</t>
  </si>
  <si>
    <t>SACHET, FUNDA PET, OOP METALIZADO, PE TRANSPARENTE SELLADA CONTENIENDO 10 ML, SACHET, FUNDA PET, OOP METALIZADO, PE TRANSPARENTE SELLADA CONTENIENDO 30 ML, FUNDA PET, OOP METALIZADO, PE TRANSPARENTE CON SELLO DOY PACK CONTENIENDO 500 ML, FUNDA PET, OOP METALIZADO, PE TRANSPARENTE CON SELLO DOY PACK CONTENIENDO 1000 ML, FRASCO DE POLIETILENO Y TAPA ROSCA A PRESIÓN CONTENIENDO 50 ML, FRASCO DE POLIETILENO Y TAPA ROSCA A PRESIÓN CONTENIENDO 200 ML, FRASCO DE POLIETILENO Y TAPA ROSCA A PRESIÓN CONTENIENDO 400 ML, FRASCO DE POLIETILENO Y TAPA ROSCA A PRESIÓN CONTENIENDO 800 ML, FRASCO DE POLIETILENO Y TAPA ROSCA A PRESIÓN CONTENIENDO 3.8 L, BOTELLA DE POLIETILENO PARA 30 ML</t>
  </si>
  <si>
    <t>LABORATORIOS TECNO ALEMANES S.A. (LATECNA). - Ecuador</t>
  </si>
  <si>
    <t>SHAMPOO PET CARE BAÑO SECO</t>
  </si>
  <si>
    <t>2A1-14799-AGROCALIDAD</t>
  </si>
  <si>
    <t>DERMOPET</t>
  </si>
  <si>
    <t>2A1-14859-AGROCALIDAD</t>
  </si>
  <si>
    <t>CAJA DE CARTULINA PLEGABLE CONTENIENDO TUBO COLAPSIBLE DE ALUMINIO CON CÁNULA APLICADORA DE 30 G</t>
  </si>
  <si>
    <t>ACEITE MINERAL LIVIANO 5.00 G + ÁCIDO CLORHIDRICO R.A 0.56 G + AGUA PURIFICADA 100 G + ALCOHOL CETOESTEARÍLICO 3.00 G + BUTILHIDROXIANISOL 0.05 G + CARBÓMERO 940 0.50 G + CETOMACROGOL 1000 2.00 G + EDETATO DISODICO 0.10 G + Ketoconazol Polvo 1.00 G + LIDOCAINA BASE 2.00 G + METABISULFITO DE SODIO 0.50 G + METILPARABENO 0.20 G + MIRISTATO DE ISOPROPILO 10.00 G + MONOESTEARATO DE GLICERILO AUTOEMULSIFICABLE 4.00 G + Norfloxacina Polvo Micronizado 1.00 G + Polisorbato 80 2.00 G + Propilenglicol 10.00 G + TRIETANOLAMINA 0.42 G + VASELINA BLANCA 2.00 G</t>
  </si>
  <si>
    <t>ANTIMICÓTICO DE USO TÓPICO Aplicado a Caninos, ANTIMICÓTICO DE USO TÓPICO Aplicado a Felinos, ANTIMICÓTICO DE USO TÓPICO Aplicado a Bovinos, ANTIMICÓTICO DE USO TÓPICO Aplicado a Equinos</t>
  </si>
  <si>
    <t>PET LIFE DERMOHIDRATANTE SHAMPOO</t>
  </si>
  <si>
    <t>2A1-14924-AGROCALIDAD</t>
  </si>
  <si>
    <t>ENVASE DE POLIETILENO DE ALTA DENSIDAD DE COLOR BLANCO CON TAPA ACOPLADA A LA BOTELLA CILÍNDRICA EN PRESENTACIONES DE 250 ML</t>
  </si>
  <si>
    <t>Ácido Cítrico 0,2022 ML + AVENA SATIVA EXTRACT 2,50 ML + COCAMIDO PROPIL BETAINA 8,75 ML + Fragancia 3,75 ML + GLICERINA 10 ML</t>
  </si>
  <si>
    <t>PET LIFE REVITALIZANTE SHAMPOO</t>
  </si>
  <si>
    <t>2A1-14925-AGROCALIDAD</t>
  </si>
  <si>
    <t>ÁCIDO CÍTRICO 0,2022 ML + AGUA 250 ML + COCAMIDO PROPIL BETAINA 7,3 ML + Fragancia JENGIBRE GOURMET 2 ML + GLICERINA 10 ML</t>
  </si>
  <si>
    <t>PRETTY CAN SHAMPOO ANTISEPTICO</t>
  </si>
  <si>
    <t>2A1-14968-AGROCALIDAD</t>
  </si>
  <si>
    <t>FRASCO DE POLIETILENO DE ALTA DENSIDAD CONTENIENDO 30 ML, FRASCO DE POLIETILENO DE ALTA DENSIDAD CONTENIENDO 250 ML, FRASCO DE POLIETILENO DE ALTA DENSIDAD CONTENIENDO 400 ML</t>
  </si>
  <si>
    <t>AGUA DESTILADA c.s.p 100 ML + CARBOPOL 1.50 G + COCOA MIDE DEA 8.00 G + COCOAMIDOPROPYLBETAINE 4.00 G + EUPERLAN 2.50 G + FONGRABAC IC 0.20 G + GLICERINA 3.113 G + GLUCONATO DE CLORHEXIDINA 20 % (CLORHEXIDINA BASE 0.6%) 3.00 G + HIDROXIBUTIL TOLUENO 0.03 G + HOSTAPUR 11.00 G + LAURIL SULFATO DE SODIO 3.50 G + Monoetanolamina 1.10 G + Perfume 0.05 G + PROPILENGLICOL 1.53 G</t>
  </si>
  <si>
    <t>PAÑITOS HÚMEDOS PET CARE</t>
  </si>
  <si>
    <t>2A1-14980-AGROCALIDAD</t>
  </si>
  <si>
    <t>FUNDA DOY PACK PARA 50 U, FUNDA DOY PACK PARA 100 U, FUNDA FLOW PACK PARA 10 U, FUNDA FLOW PACK PARA 50 U, FUNDA FLOW PACK PARA 100 U</t>
  </si>
  <si>
    <t>AGUA 95.12 % + ALOE BARBADENSUS LEAF EXTRACT 0.10 % + AVENA SATIVA EXTRACT 0.10 % + DMDM HIDANTOIN and IODOPROPYNYL BUTYL CARBAMATE 0.50 % + FRAGANCIA 0.20 % + GLICERINA 3.00 % + PEG-12 DIMETHICONE 0.30 % + PEG-35 CASTOR OIL 0.68 %</t>
  </si>
  <si>
    <t>HIGIENIZANTE PARA PERROS Y GATOS Aplicado a Caninos, HIGIENIZANTE PARA PERROS Y GATOS Aplicado a Felinos</t>
  </si>
  <si>
    <t>PAÑITOS CON SOLUCIÓN ACUOSA</t>
  </si>
  <si>
    <t>NEPTRA</t>
  </si>
  <si>
    <t>2A1-14985-AGROCALIDAD</t>
  </si>
  <si>
    <t>CAJA X 2 TUBOS DE 1 ML, CAJA X 10 TUBOS DE 1 ML, CAJA X 20 TUBOS DE 1 ML</t>
  </si>
  <si>
    <t>Agua Purificada 17.51 G + Etanol 96 per cent 6.65 G + Florfenicol 1.66 G + MOMETASONA FUROATO 0.22 G + POLIETILENGLICOL 8000 11.08 G + PROPILENCARBONATO 55.40 G + PROPILENGLICOL 16.62 G + TERBINAFINA 1.66 G</t>
  </si>
  <si>
    <t>ANTIBIÓTICO ANTINFLAMATORIO Aplicado a Caninos</t>
  </si>
  <si>
    <t>EI LLC PARA BAYER HEALTH CARE LLC - Estados Unidos</t>
  </si>
  <si>
    <t>LINDO PET</t>
  </si>
  <si>
    <t>2A1-14987-AGROCALIDAD</t>
  </si>
  <si>
    <t>0190419444001</t>
  </si>
  <si>
    <t>LABSAD IMPORTADORA Y FORMULADORA CIA. LTDA.</t>
  </si>
  <si>
    <t>FRASCOS COLOR BLANCO DISPENSADORA DE POLIPROPILENO DE 250 ML, FRASCOS COLOR BLANCO DISPENSADORA DE POLIPROPILENO DE 500 ML, FRASCOS COLOR BLANCO DISPENSADORA DE POLIPROPILENO DE 1 L</t>
  </si>
  <si>
    <t>LABSAD IMPORTADORA Y DISTRIBUIDORA CIA LTDA - Ecuador</t>
  </si>
  <si>
    <t>REGISTRO DE PRODUCTO COSMÉTICO CHAMPÚ</t>
  </si>
  <si>
    <t>VETRIDERM SHAMPOO DERMATOLÓGICO</t>
  </si>
  <si>
    <t>2A1-15113-AGROCALIDAD</t>
  </si>
  <si>
    <t>BOTELLA DE PET DE 350 ML</t>
  </si>
  <si>
    <t>Ácido Cítrico 1.000 % + ALANTOINA 0.100 % + BUTILHIDROXITOLUENO 0.050 % + COMPERLAN 2.000 % + DODECILBENCENO SULFONATO SÓDICO 11.690 % + EXTRACTO DE MANZANILLA 0.050 % + EXTRACTO DE SABILA 0.050 % + FRAGANCIA CLEMENTINE 1.640 % + GENAPOL 44.5000 % + POLIETILENGLICOL 4000 36.420 % + TRICLORBAN 1 % + TRIETANOLAMINA 1.500 %</t>
  </si>
  <si>
    <t>ANTIBACTERIANO Aplicado a Caninos, ANTIBACTERIANO Aplicado a Felinos</t>
  </si>
  <si>
    <t>BAYER MEXICO - México</t>
  </si>
  <si>
    <t>VETRIDERM JABON DERMATOLOGICO</t>
  </si>
  <si>
    <t>2A1-15114-AGROCALIDAD</t>
  </si>
  <si>
    <t>CAJA PLEGADIZA DE CARTÓN CORRUGADO CONTENIENDO 100 G</t>
  </si>
  <si>
    <t>ALANTOINA 0.10 % + BASE DE JABÓN c.s.p. 100 % + BUTILHIDROXITOLUENO 0.05 % + COLD CREAM 0.50 % + EDTA 0.05 % + EXTRACTO DE MANZANILLA 0.05 % + EXTRACTO DE SABILA 0.05 % + HOJUELAS DE AVENA 1.10 % + LECITINA 1.00 % + PERFUME ESENCIA DE ALMENDRA 1.40 % + PERFUME MANZANILLA 0.24 % + TRICLORBAN 1 % + TRIETANOLAMINA 1.50 %</t>
  </si>
  <si>
    <t>BAYER DE MÉXICO S.A. - México</t>
  </si>
  <si>
    <t>MIGRACION DE DATOS (TRANSFERENCIA DE TITULARIDAD DISMEVET A ECUAQUIMICA)</t>
  </si>
  <si>
    <t>2A-11715-AGROCALIDAD</t>
  </si>
  <si>
    <t>VIRBAC DO BRASIL INDUSTRIA E COMERCIO LTDA, RODOVIA RAPOSO TAVARES KM 113, S/N-CEP: 18190-000-ARACOIABA DA SIERRA-SP. - Brasil</t>
  </si>
  <si>
    <t>CHEVAL LABS</t>
  </si>
  <si>
    <t>2A1-18267-AGROCALIDAD</t>
  </si>
  <si>
    <t>1391780796001</t>
  </si>
  <si>
    <t>PROYCOMTEC S.A</t>
  </si>
  <si>
    <t>ENVASE BALA DE POLIETILENO DE ALTA DENSIDAD (PEAD), MASTERBACH BLANCO PARA 500 ML, ENVASE RECTANGULAR DE POLIETILENO DE ALTA DENSIDAD (PEAD), MASTERBACH BLANCO AZULADO PARA 1 GL</t>
  </si>
  <si>
    <t>ACEITE DE RECINO 0.35 % + ÁCIDO CÍTRICO 0.30 % + AGUA POTABLE 28.82 % + ALOE VERA 35 % + BERGAMOTA 0.15 % + CITRONELA 0.15 % + CLORURO DE SODIO 0.07 % + COCOBETAINA 0.14 % + Texapón 35 %</t>
  </si>
  <si>
    <t>Shampo Aplicado a Caninos, Shampo Aplicado a Felinos, Shampo Aplicado a Bovinos, Shampo Aplicado a Equinos</t>
  </si>
  <si>
    <t>PROYCOMTEC S.A. - Ecuador</t>
  </si>
  <si>
    <t>VETERPET® ROCIADOR-AROMATIZANTE</t>
  </si>
  <si>
    <t>2A1-18309-AGROCALIDAD</t>
  </si>
  <si>
    <t>1708145774001</t>
  </si>
  <si>
    <t>Ing. Veronica Monserrath Santillan Caicedo - veterpet</t>
  </si>
  <si>
    <t>BOTELLA DE POLIETILENO CON ATOMIZADOR DE POLIPROPILENO-POLIETILENO DE 35 ML, BOTELLA DE POLIETILENO CON ATOMIZADOR DE POLIPROPILENO-POLIETILENO DE 60 ML, BOTELLA DE POLIETILENO CON ATOMIZADOR DE POLIPROPILENO-POLIETILENO DE 100 ML, BOTELLA DE POLIETILENO CON ATOMIZADOR DE POLIPROPILENO-POLIETILENO DE 125 ML, BOTELLA DE POLIETILENO CON ATOMIZADOR DE POLIPROPILENO-POLIETILENO DE 240 ML, BOTELLA DE POLIETILENO CON ATOMIZADOR DE POLIPROPILENO-POLIETILENO DE 250 ML, BOTELLA DE POLIETILENO CON ATOMIZADOR DE POLIPROPILENO-POLIETILENO DE 500 ML, BOTELLA DE POLIETILENO CON ATOMIZADOR DE POLIPROPILENO-POLIETILENO DE 1000 ML, BOTELLA DE POLIETILENO CON ATOMIZADOR DE POLIPROPILENO-POLIETILENO DE 1 L</t>
  </si>
  <si>
    <t>AGUA 33.15 % + ALCOHOL 65 % + BASE DE MENTA 0.1 % + COLOR AMARILLO 0.01 % + COLOR AZUL 0.01 % + COLOR CAFÉ 0.01 % + COLOR ROJO 0.01 % + COLOR VIOLETA 0.01 % + FRAGANCIA AROMA DE LAS FLORES 1.5 % + FRAGANCIA BRISA DE LA TARDE 1.5 % + FRAGANCIA FRESCURA DE LA MAÑANA 1.5 % + FRAGANCIA NATURALEZA SABIA 1.5 % + FRAGANCIA NECTAR DE LA VIDA 1.5 % + FRAGANCIA SUAVE CARICIA 1.5 % + GLICERINA 0.02 % + INCOLORO 0.01 % + Propilenglicol 0.22 %</t>
  </si>
  <si>
    <t>COSMÉTICO CAPILAR, LOCIÓN HUMECTANTE AROMATIZANTE DE USO EXTERNO Aplicado a Caninos, COSMÉTICO CAPILAR, LOCIÓN HUMECTANTE AROMATIZANTE DE USO EXTERNO Aplicado a Felinos</t>
  </si>
  <si>
    <t>ING. VERÓNICA MONSERRAT SANTILLÁN CAICEDO-VETERPET - Ecuador</t>
  </si>
  <si>
    <t>HEALTHY PET SPLASH</t>
  </si>
  <si>
    <t>2A1-18372-AGROCALIDAD</t>
  </si>
  <si>
    <t>1792815975001</t>
  </si>
  <si>
    <t>REVLOH Cia Ltda</t>
  </si>
  <si>
    <t>ENVASE PEAD DE 100 ML, ENVASE PEAD DE 250 ML, ENVASE PEAD DE 500 ML, ENVASE PEAD DE 1000 ML, ENVASE PEAD DE 2000 ML, ENVASE PEAD DE 3700 ML, SACHET PET TRANSPARENTE/BOPP METAL/PEBD BLANCO DE 7 ML, SACHET PET TRANSPARENTE/BOPP METAL/PEBD BLANCO DE 10 ML, SACHET PET TRANSPARENTE/BOPP METAL/PEBD BLANCO DE 15 ML, SACHET PET TRANSPARENTE/BOPP METAL/PEBD BLANCO DE 20 ML, SACHET PET TRANSPARENTE/BOPP METAL/PEBD BLANCO DE 30 ML</t>
  </si>
  <si>
    <t>AGUA 23 % + ALCOHOL 96% 60 % + CETRIMONIUN CHLORIDE/WATER 3 % + DICAPRYLYL ETHER (AND) LAURYL ALCOHOL 0.50 % + Fragancia 12 % + PEG-40 HYDROGENATED CASTOR OIL 1.50 %</t>
  </si>
  <si>
    <t>LOCION HUMECTANTE Aplicado a Caninos, LOCION HUMECTANTE Aplicado a Felinos</t>
  </si>
  <si>
    <t>QUALIPHARM LABORATORIO FARMACEUTICO S.A. - Ecuador</t>
  </si>
  <si>
    <t>HEALTHY PET BLANCH</t>
  </si>
  <si>
    <t>2A1-18373-AGROCALIDAD</t>
  </si>
  <si>
    <t>ÁCIDO CÍTRICO 0.15 % + AGUA 68.35 % + COCAMIDO PROPIL BETAINA 6.00 % + COCO-GLUCOSIDO-GLICERIL OLEATO 2.0 % + DIETANOLAMIDA DE ACIDOS GRASOS 2.0 % + DIOXIDO DE TITANIO 0.10 % + ETILENDIAMINO TETRAACETATO 0.2 % + Fragancia 0.3 % + GLICOL DIESTEARATO 3.0 % + HIDANTOINA 0.2 % + LAURIL ETER SULFATO DE SODIO 70% 14.00 % + PEG-150PENTAERITRITIL TETRAESTEARATO-PPG-2 HIDROXIETILCOCAMIDA 0.2 % + PROPILENGLICOL 2.5 % + SARCOSINATO DE SODIO 1.0 %</t>
  </si>
  <si>
    <t>shampoo y acondicionador Aplicado a Caninos, shampoo y acondicionador Aplicado a Felinos</t>
  </si>
  <si>
    <t>VETRIDERM HIDRASENSE SPRAY</t>
  </si>
  <si>
    <t>2A1-18381-AGROCALIDAD</t>
  </si>
  <si>
    <t>ENVASE DE POLIPROPILENO POR 250 ML</t>
  </si>
  <si>
    <t>ACEITE DE CARTAMO 0,500 G + ACEITE DE LANOLINA 0,250 G + ACEITE MINERAL 4,000 G + AGUA qsp S/U + DEHIDROACETATO DE SODIO 0,050 G + FRAGANCIA PET RET 336770 0,500 G + GERMALL PLUS (DIAZOLIDINIL URA E LODOPROPOINIL BUTIL CARBAMATO) 0,200 G + GLICERINA 3,000 G + HIDROXIDO DE SODIO 5% qsp S/U + TEGO CARBOMER 341 ER (CROSPOLIMERO DE ACRILATOS/ALCRILATO DE ALQUILA C10-30) 0,150 G + TEGO CARBOMER CARE LTP (LAURATO DE SORBITANO,POLIGLICERIL-4-LAURATO Y DILAURIL CITRATO) 2,000 G + TEGO SMO 80V (POLISORBATO 80) 0,500 G</t>
  </si>
  <si>
    <t>IPANEMA INDUSTRIA DE PRODUCTOS VETERINARIOS LTDA - Brasil</t>
  </si>
  <si>
    <t>VETRIDERM NUTRISENSE SHAMPOO PROFESIONAL</t>
  </si>
  <si>
    <t>2A1-18398-AGROCALIDAD</t>
  </si>
  <si>
    <t>ACIDO CITRICO PH 6,3-7,0 S/U + Agua desionizada 100 ML + AMIDA 90 3,00 G + CEREAL MILK PREMIUM 0,50 G + CHEMYNOL 0,50 G + CLORURO DE SODIO 2000-10000 CP S/U + COCOAMIDOPROPIL BETINA 30% 6,00 G + EDTA DISODICO 0,10 G + FRAGANCIA LASSIE 101B 0,50 G + LAURIL ETER SULFATO DE SODIO 27% 20,00 G + LAURIL GLUCOSIDEO 2,00 G + OMEGA PLUS 0,20 G + POLIQUARTENARIUM 7 1,00 G + SENSACTIVE L-30 2,00 G</t>
  </si>
  <si>
    <t>SHAMPOO HIPOALERGÉNICO CON PH BALANCEADO Aplicado a Caninos, SHAMPOO HIPOALERGÉNICO CON PH BALANCEADO Aplicado a Felinos</t>
  </si>
  <si>
    <t>PEDIGREE BISCUIT CACHORRO</t>
  </si>
  <si>
    <t>2A1-18433-AGROCALIDAD</t>
  </si>
  <si>
    <t>BOLSAS DE BOPP DE 100 G</t>
  </si>
  <si>
    <t>ACEMITA 3,8614 % + Antioxidante BHT/BHA EN POLVO 0,0483 % + Arroz 21,2374 % + AZUCAR 13,5147 % + Calcio Min 0,9 % + carbonato de calcio 1,4480 % + CENIZA MAX 12 % + Dioxido de titanio 0,9653 % + FIBRA CRUDA (MAX) 4 % + Fósforo Min 0,6 % + GRASA CRUDA (MIN) 6 % + HARINA DE CARNE Y HUESO DE RES 9,1707 % + HARINA DE POLLO 3,8614 % + Humedad 12 % + LECHE DESHIDRATADA 1,9307 % + MAIZ 40,5022 % + MANZANILLA DESHIDRATADA 0,0193 % + PROTEÍNA CRUDA (MIN) 12 % + SAL YODATADA 0,9653 % + SEBO DE RES 2,4752 % + TOTAL 100,000 %</t>
  </si>
  <si>
    <t>ENVASE PLÁSTICO DE POLIETILENO DE 1LITRO , GLONERA DE 3.5 LITROS , BIDON DE 20 LITROS , BIDON DE 50 LITROS , BIDON DE 200 L, ENVASE DE PLASTICO DE 250 ML, ENVASE DE PLASTICO DE 1 L</t>
  </si>
  <si>
    <t>ÁCIDO FOSFÓRICO 17 G + ÁCIDO SULFÚRICO 9 G + AGUA DESIONIZADA C.S.P 100 ML + alcohol etílico 96% 2.5 G + NONILFENOL 12.5 G + NONILFENOL ETOXILADO 12.5 G</t>
  </si>
  <si>
    <t>TAMBORES DE POLIETILENO DE ALA DENSIDAD COLOR BLANCO PARA 125 L, TAMBORES DE POLIETILENO DE ALA DENSIDAD COLOR BLANCO PARA 223 L, BIDONES DE POLIETILENO DE ALTA DENSIDAD DE COLOR BLANCO PARA 5 L, BIDONES DE POLIETILENO DE ALTA DENSIDAD DE COLOR BLANCO PARA 10 L, BIDONES DE POLIETILENO DE ALTA DENSIDAD DE COLOR BLANCO PARA 25 L, BIDONES DE POLIETILENO DE ALTA DENSIDAD DE COLOR BLANCO PARA 60 L</t>
  </si>
  <si>
    <t>ECOLAB COLOMBIA S.A. - Colombia, ECOLAB INC. - Estados Unidos</t>
  </si>
  <si>
    <t>ABSORBINE HOOF TRUSH REMEDY</t>
  </si>
  <si>
    <t>2A-12B2-10617-AGROCALIDAD</t>
  </si>
  <si>
    <t>1792030951001</t>
  </si>
  <si>
    <t>ANIMAL VETSUPPLY CIA LTDA</t>
  </si>
  <si>
    <t>ENVASE DE POLIETILENO HDPE DE 12 ONZAS FUIDAS O 355 ML</t>
  </si>
  <si>
    <t>AGUA 94,75 % + CLORHIDROXIALANTOINATO DE ALUMINIO 0,25 % + CLOROXILENOL 5 %</t>
  </si>
  <si>
    <t>Antiséptico Aplicado a Equinos, Reconstituyente Aplicado a Equinos</t>
  </si>
  <si>
    <t>HUMCO para W.F. YOUNG INC. - Estados Unidos</t>
  </si>
  <si>
    <t>CANECA X 70 KG, CUÑETE POR 25 KG, CUÑETE POR 24 KG</t>
  </si>
  <si>
    <t>100 ML, 120 ML, 250 ML, 500 ML, 1000 ML, 20000 ML, 200 L</t>
  </si>
  <si>
    <t>POMAS DE POLIETILENO DE 1 L, POMAS DE POLIETILENO DE 4 L, POMAS DE POLIETILENO DE 20 L, GARRAFA DE POLIETILENO DE ALTA DENSIDAD CONTENIENDO 10 L</t>
  </si>
  <si>
    <t>CAJA DE CARTÓN IMPRESA CON FUNDA TRANSPARENTE Y SELLADA HERMÉTICAMENTE AL CALOR CONTENIENDO UNIDADES DE 90 G, CAJA DE CARTÓN IMPRESA CON FUNDA TRANSPARENTE Y SELLADA HERMÉTICAMENTE AL CALOR CONTENIENDO UNIDADES DE 35 G</t>
  </si>
  <si>
    <t>CLORURO DE POTASIO 4.7 G + Enilconazol 5.0 G + MONOHIDRATO DE LACTOSA 4.7 G + SILICATO DE MAGNESIO 19.0 G + TOTAL 33.4 G</t>
  </si>
  <si>
    <t>OCTAVIUS HUNT LTD PARA ELI LILLY AND COMPANY LTDA ELANCO ANIMAL HEALTH - Reino Unido</t>
  </si>
  <si>
    <t>CANECA DE 20 L, GALÓN DE 3.8 L, FRASCO DE 1 L, FRASCO DE 2 L</t>
  </si>
  <si>
    <t>LATAS DE HOJALATA ELECTROLÍTICA DE COLOR GRIS METÁLICO CON TAPADERA BLANCA EN PRESENTACIONES DE: 25 G, LATAS DE HOJALATA ELECTROLÍTICA DE COLOR GRIS METÁLICO CON TAPADERA BLANCA EN PRESENTACIONES DE: 200 G, LATAS DE HOJALATA ELECTROLÍTICA DE COLOR GRIS METÁLICO CON TAPADERA BLANCA EN PRESENTACIONES DE: 1 KG, LATAS DE HOJALATA ELECTROLÍTICA DE COLOR GRIS METÁLICO CON TAPADERA BLANCA EN PRESENTACIONES DE: 15 G</t>
  </si>
  <si>
    <t>KRE-SAD</t>
  </si>
  <si>
    <t>2A-14824-AGROCALIDAD</t>
  </si>
  <si>
    <t>100 ML, 250 ML, 500 ML, 1 L, 1 GL, CANECA X 5 GL, TAMBOR X 200 L</t>
  </si>
  <si>
    <t>Aceites derivados del Hulla (Creolina) 80 % + Aceite vegetal (Ricino o Palma) 9,5 % + Agua 9 % + Hidróxido de sodio o potasio 1,5 %</t>
  </si>
  <si>
    <t>2 % KRE-SAD L</t>
  </si>
  <si>
    <t>DESINFECTANTE PARA INSTALACIONES PECUARIAS. Aplicado a Aves, DESINFECTANTE PARA INSTALACIONES PECUARIAS. Aplicado a Porcinos</t>
  </si>
  <si>
    <t>LABSAD IMPORTADORA Y FORMULADORA CIA LTDA - Ecuador</t>
  </si>
  <si>
    <t>INTRA REPIDERMA</t>
  </si>
  <si>
    <t>2A-14869-AGROCALIDAD</t>
  </si>
  <si>
    <t>LATA DE ALUMINIO EN PRESENTACIONES DE 250 ML</t>
  </si>
  <si>
    <t>ALCOHOL ISOPROPILICO 22,785 % + AZUL BRILLANTE 0,056 % + Cobre quelatado 6,000 % + CURCUMINA 0,018 % + PROPANO/BUTANO 60,000 % + Propilenglicol 4,880 % + SILICE COLOIDAL ANHIDRA 0,468 % + ZINC 0,840 % + ZINC QUELADO 5,793 %</t>
  </si>
  <si>
    <t>MANTENIMIENTO DE CASCOS Aplicado a Bovinos, MANTENIMIENTO DE CASCOS Aplicado a Ovinos, MANTENIMIENTO DE CASCOS Aplicado a Caprinos, MANTENIMIENTO DE CASCOS Aplicado a Equinos, MANTENIMIENTO DE CASCOS Aplicado a Porcinos</t>
  </si>
  <si>
    <t>PELUCHIN COLONIA</t>
  </si>
  <si>
    <t>2A-14889-AGROCALIDAD</t>
  </si>
  <si>
    <t>ENVASES PET PARA 60 ML, ENVASES PET PARA 100 ML, ENVASES PET PARA 1000 ML, ENVASE PEAD PARA1 GL</t>
  </si>
  <si>
    <t>AGUA 100 G + ALCOHOL (64-17-5) 25 G + AMONIO CUATERNARIO (63449-41-2) 5 G + AROMA FEMENINO 3 G + AROMA MASCULINO 3 G + PROPILEN GLICOL (57-55-6) 4 G + VAINILLINA (121-33-5) 0.05 G</t>
  </si>
  <si>
    <t>PRETTY CAN SHAMPOO COSMÉTICO</t>
  </si>
  <si>
    <t>2A-14920-AGROCALIDAD</t>
  </si>
  <si>
    <t>FRASCOS DE POLIETILENO DE ALTA DENSIDAD DE 30 ML, FRASCOS DE POLIETILENO DE ALTA DENSIDAD DE 250 ML, FRASCOS DE POLIETILENO DE ALTA DENSIDAD DE 400 ML</t>
  </si>
  <si>
    <t>ACEITE DE JOJOBA (Simmondsia Chinensis) 1.5 G + AGUA DESTILADA c.s.p 100 ML + CARBOPOL 1.5 G + COCAMIDE DEA 5 G + COCOAMIDOPROPIL BETAÍNA 4 G + EUPERLAN PK771 2.5 G + FONGRABAC IG 0.2 G + GLICERINA 3 G + HIDROXIBUTIL TOLUENO 0.03 G + HOSTAPUR SAS 93 10 G + LAMESOFT PO 65 2 G + LAURIL SULFATO DE SODIO 5 G + PERFUME FRUITLAND 0.05 G + TRIETANOLAMINA 2 G</t>
  </si>
  <si>
    <t>CHAMPÚ CON ACONDICIONADOR. Aplicado a Caninos, CHAMPÚ CON ACONDICIONADOR. Aplicado a Felinos, CHAMPÚ CON ACONDICIONADOR. Aplicado a Equinos</t>
  </si>
  <si>
    <t>HAPPYPEL JABON DE AVENA</t>
  </si>
  <si>
    <t>2A-14940-AGROCALIDAD</t>
  </si>
  <si>
    <t>CAJA DE CARTON CONTIENE 24 UNIDADES DE 100 G, BARRA DE 100 G</t>
  </si>
  <si>
    <t>Avena EN HOJUELAS 2.0 G + Jabón Base , GLICERINA, DIOXIDO DE TITANIO, POLIQUATERNIUM 6, BUTILHIDROXITOLUENO, FRAGANCIA DE AVENA, AGUA DESIONIZADA) C.S.P 100 G + TRICLOROCARBANILIDA 0.2 G</t>
  </si>
  <si>
    <t>ARPÓN ACTISAN</t>
  </si>
  <si>
    <t>2A-14947-AGROCALIDAD</t>
  </si>
  <si>
    <t>ENVASES DE PROLIETILENO DE ALTA DENSIDAD EN PRESENTACIÓNES DE: 250 ML, ENVASES DE PROLIETILENO DE ALTA DENSIDAD EN PRESENTACIÓNES DE: 1 L, GARRÁFA DE POLIETILENO DE ALTA DENSIDAD EN PRESENTACIONES DE 5 L, GARRÁFA DE POLIETILENO DE ALTA DENSIDAD EN PRESENTACIONES DE 25 L, BIDÓN EN PRESENTACIONES 200 L</t>
  </si>
  <si>
    <t>ALQUIL DIMETIL BENCIL CLORURO DE AMONIO 15,92 % + Cipermetrina 10 % + DELTAMETRINA 1,50 % + DIDECIL DIMETIL CLORURO AMONIO 7,25 % + Glutaraldehido 10 %</t>
  </si>
  <si>
    <t>LABORATORIOS ZOTAL S.L. CTRA NACIONAL 630, KM 809, 419000, CAMAS. ESPAÑA. - España</t>
  </si>
  <si>
    <t>MIGRACIÓN DE DATOS AL SISTEMA GUIA // INSECTICIDA - DESINFECTANTE PARA INSTALACIONES PECUARIAS.</t>
  </si>
  <si>
    <t>SANITAS FORTE VET</t>
  </si>
  <si>
    <t>2A-14948-AGROCALIDAD</t>
  </si>
  <si>
    <t>ENVASES DE PROLIETILENO DE ALTA DENSIDAD EN PRESENTACIÓN DE 1 L, GARRÁFA DE POLIETILENO DE ALTA DENSIDAD EN PRESENTACIONES DE 5 L, GARRÁFA DE POLIETILENO DE ALTA DENSIDAD EN PRESENTACIONES DE 25 L, BIDÓN EN PRESENTACIONES 200 L, BIDÓN EN PRESENTACIONES 1000 L</t>
  </si>
  <si>
    <t>AGUA 100 % + ALCOHOL ETOXILADO PROPOXILATO 3 % + AZUL PATENTE 0,0074 % + DIDECIL DIMETIL CLORURO AMONIO 10 % + Glutaraldehido 14 % + METANOL 0,4 %</t>
  </si>
  <si>
    <t>MIGRACIÓN DE DATOS AL SISTEMA GUIA // DESINFECTANTE DE INSTALACIONES PECUARIAS</t>
  </si>
  <si>
    <t>BIOPLAGEN AQUA</t>
  </si>
  <si>
    <t>2A-14949-AGROCALIDAD</t>
  </si>
  <si>
    <t>BIDÓN DE HDPE EN PRESENTACIÓN DE 230 KG, GARRÁFA DE HDPE EN PRESENTACIÓN DE 29 KG, CONTENEDOR DE PEAD EN PRESENTACIÓN DE 1.180 KG</t>
  </si>
  <si>
    <t>AFRECHO DE TRIGO 100 % + PEROXIDO DE HIDROGENO 50 %</t>
  </si>
  <si>
    <t>MIGRACIÓN DE DATOS AL SISTEMA GUIA // HIGIENIZANTE DE AGUA</t>
  </si>
  <si>
    <t>PECDESIN</t>
  </si>
  <si>
    <t>2A-14961-AGROCALIDAD</t>
  </si>
  <si>
    <t>GARRAFÓN DE POLIETILENO CONTENIENDO 5 L, GARRAFÓN DE POLIETILENO CONTENIENDO 20 L, GARRAFÓN DE POLIETILENO CONTENIENDO 50 L, GARRAFÓN DE POLIETILENO CONTENIENDO 100 L</t>
  </si>
  <si>
    <t>Cloruro de benzalconio 3.5 ML + Fenol 10 G + Formol 56 ML + METANOL 12 ML + VEHICULO c.b.p VEHÍCULO Y COLORANTE 100 ML</t>
  </si>
  <si>
    <t>PECUARIUS LABORATORIOS S.A. DE C.V. - México</t>
  </si>
  <si>
    <t>DESINFECTANTE PARA SANITIZACIÓN DE INSTALACIONES Y EQUIPO PECUARIO.</t>
  </si>
  <si>
    <t>BASIC PET CHAMPÚ</t>
  </si>
  <si>
    <t>2A-15071-AGROCALIDAD</t>
  </si>
  <si>
    <t>FRASCO PEAD DE 10 ML, FRASCO PEAD DE 30 ML, FRASCO PEAD DE 50 ML, FRASCO PEAD DE 100 ML, FRASCO PEAD DE 150 ML, FRASCO PEAD DE 250 ML, FRASCO PEAD DE 300 ML, FRASCO PEAD DE 500 ML, FRASCO PEAD DE 1 L, FRASCO PEAD DE 4 L, FRASCO PEAD DE 20 L</t>
  </si>
  <si>
    <t>ÁCIDO CÍTRICO 0.10 G + ALOE VERA 40 G + AROMA MANZANA VERDE 1 G + CERAMIDAS 2 G + CLORURO DE SODIO 3 G + COLOR ROJO FRESA 0.05 G + DIETANOLAMIDA DE ACIDOS GRASOS DE COCO (COMPERLAN KD) 2 G + LAURIL ETER SULFATO DE SODIO 70% 12 G + LAURIL SULFATO DE SODIO NACARADO 5 G + METILPARABENO SODICO 0.15 G + PROPILPARABENO SODICO 0.05 G</t>
  </si>
  <si>
    <t>LABORATORIOS BASIC FARM S.A. - Colombia</t>
  </si>
  <si>
    <t>RAMAJ GEL</t>
  </si>
  <si>
    <t>2A-15077-AGROCALIDAD</t>
  </si>
  <si>
    <t>GALONES HPDE EN PRESENTACIONES DE 1 KG, GALONES HPDE EN PRESENTACIONES DE 5 KG, GALONES HPDE EN PRESENTACIONES DE 20 KG, GALONES HPDE EN PRESENTACIONES DE 220 KG, GALONES HPDE EN PRESENTACIONES DE 1000 KG</t>
  </si>
  <si>
    <t>AGUA C.S.P Menos del 50% % + HIDRÓXIDO DE SODIO 10,675 % + TENSOACTIVOS NO IÓNICOS (D-GLUCOPIRANOSE, OLIGOMERIC, C10-16-ALKYL GLUCOSIDES Y ALQUIL POLIGLUCÓSIDO) 10,5 %</t>
  </si>
  <si>
    <t>LABORATOIRES CEETAL 1 RUE DES TOURISTES-420001 SAINT ETIENNE. FRANCIA - Francia</t>
  </si>
  <si>
    <t>MIGRACION DE DATOS AL SISTEMA GUIA//DETERGENTE PARA INSTALACIONES PECUARIAS</t>
  </si>
  <si>
    <t>OMNICLEAN</t>
  </si>
  <si>
    <t>2A-15090-AGROCALIDAD</t>
  </si>
  <si>
    <t>ENVASE DE 25 L</t>
  </si>
  <si>
    <t>Cloruro de Alquil (C12-16), Dimetil Bencil Amonio (12-16) 10.0 L</t>
  </si>
  <si>
    <t>COVENTRY CHEMICALS LTD - Reino Unido</t>
  </si>
  <si>
    <t>Desinfectante para instalaciones pecuarias</t>
  </si>
  <si>
    <t>EPISOOTHE</t>
  </si>
  <si>
    <t>2A-15099-AGROCALIDAD</t>
  </si>
  <si>
    <t>FRASCOS DE POLIETILENO DE ALTA DENSIDAD EN PRESENTACIONES DE 250 ML, FRASCOS DE POLIETILENO DE ALTA DENSIDAD EN PRESENTACIONES DE 500 ML</t>
  </si>
  <si>
    <t>DIMETIL HIDANTOINA 0,500 G + GLICEROL 5,000 G + HARINA DE AVENA 2,000 G + METILCELULOSA 0,019 G + SILICATO DE ALUMINIO Y MAGNESIO 0,500 G</t>
  </si>
  <si>
    <t>VIRBAC DO BRASIL INDÙSTRIA E COMÈRCIO LTDA. AV. ENGº EUSÈBIO STEVAUX 1368,04696-000 SAO PAULO-SP BRASIL - Brasil</t>
  </si>
  <si>
    <t>CHAMPÚ GLUCONATO DE CLORHEXIDINA</t>
  </si>
  <si>
    <t>2A-15100-AGROCALIDAD</t>
  </si>
  <si>
    <t>FRASCO CORTE CILÍNDRICO EN PEAD BLANCO EN PRESENTACIONES DE 240 ML, FRASCO CORTE CILÍNDRICO EN PEAD BLANCO EN PRESENTACIONES DE 500 ML</t>
  </si>
  <si>
    <t>GLUCONATO DE CLORHEXIDINA (COMO SOLUCIÓN AL 20%) 0.5 G</t>
  </si>
  <si>
    <t>FARMACEUTICA INTERNACIONAL DE GARANTÍA ANIMAL SA "FIGA S.A." CALLE 75 A N° 27-31 P-2. BOGOTÁ D.C/ COLOMBIA - Colombia</t>
  </si>
  <si>
    <t>KING´S BATH! SHAMPOO PELO OBSCURO</t>
  </si>
  <si>
    <t>2A-15122-AGROCALIDAD</t>
  </si>
  <si>
    <t>1707997134001</t>
  </si>
  <si>
    <t>IVAN OSWALDO GUANO GUERRA</t>
  </si>
  <si>
    <t>ENVASE DE POLIETILENO PET CON TAPA DE 60 ML, ENVASE DE POLIETILENO PET CON TAPA DE 250 ML, ENVASE DE POLIETILENO PET CON TAPA DE 300 ML, ENVASE DE POLIETILENO PET CON TAPA DE 500 ML, ENVASE DE POLIETILENO PET CON TAPA DE 1 GL</t>
  </si>
  <si>
    <t>ACEITE DE SILICONA 0.2 % + ACETATO DE VITAMINA E 0.1 % + Agua Purificada 77.9 % + BASE DE ROMERO 1.6 % + CLORURO DE SODIO 3.0 % + COCAMIDE PROPYL BETAINE 1.0 % + COCO/OLEIL DIETANOLAMIDA 3.0 % + COLOR NEGRO 0.8 % + FRAGANCIA ESCENCIA DE ROMERO 0.2 % + GERMAX PLUS 0.2 % + GLICERINA 0.2 % + LAURIL ETER SULFATO DE SODIO 11.0 % + LAURIL SULFATO DE SODIO (Y) COCAMIDA DEA (Y) ESTEARATO DE GLICOL (Y) DIESTEARATO 0.8 %</t>
  </si>
  <si>
    <t>Cosmético para mejora Apariencia Aplicado a Caninos</t>
  </si>
  <si>
    <t>AGROALIMENTAR CIA.LTDA para IVÁN OSWALDO GUANO GUERRA - Ecuador</t>
  </si>
  <si>
    <t>BioVX</t>
  </si>
  <si>
    <t>2A-15138-AGROCALIDAD</t>
  </si>
  <si>
    <t>ENVASE DE POLIPROPILENO EN PRESENTACIONES DE 1 KG, ENVASE DE POLIPROPILENO EN PRESENTACIONES DE 5 KG, ENVASE DE POLIPROPILENO EN PRESENTACIONES DE 10 KG, ENVASE DE POLIPROPILENO EN PRESENTACIONES DE 25 KG</t>
  </si>
  <si>
    <t>Ácido Málico 10,00 % + ACIDO SULFÁMICO 5,00 % + AMARANTO ROJO 0,08 % + BIS PENTAPOTASIO (PEROXYMONOSULFATO) BIS (SULFATO) 45,00 % + CLORURO DE SODIO 1,50 % + FRAGANCIA LIMÓN 0,119 % + Hexametafosfato de Sodio 18,10 % + OXONE (MONPERSULFATO DE POTASIO) EQUIVALENTE A 50,14 % + PRODUCTO DE REACCIÓN DE ÁCIDO BENCENOSULFÓNICO, DERIVADO 4-C10-13 SEC-ALQUILO Y ÁCIDO BENCENOSULFÓNICO, HIDRÓXIDO DE SODIO 4-METILO 15,00 %</t>
  </si>
  <si>
    <t>BIOLINK LIMITED HALIFAX WAY, POCKLINGTON INDUSTRIAL ESTATE-POCKLINGTON-YORK YO42 1NR-REINO UNIDO. - Reino Unido</t>
  </si>
  <si>
    <t>MIGRACION DE DATOS AL SISTEMA GUIA // DESINFECTANTE DE AMPLIO ESPECTRO PARA INSTALACIONES PECUARIAS</t>
  </si>
  <si>
    <t>DERMASEPT GREEN +</t>
  </si>
  <si>
    <t>2A-15165-AGROCALIDAD</t>
  </si>
  <si>
    <t>BIDONES DE POLIETILENO DE ALTA DENSIDAD DISPONIBLES EN PRESENTACIONES DE 1 L, BIDONES DE POLIETILENO DE ALTA DENSIDAD DISPONIBLES EN PRESENTACIONES DE 5 L, BIDONES DE POLIETILENO DE ALTA DENSIDAD DISPONIBLES EN PRESENTACIONES DE 20 L, BIDONES DE POLIETILENO DE ALTA DENSIDAD DISPONIBLES EN PRESENTACIONES DE 220 L, BIDONES DE POLIETILENO DE ALTA DENSIDAD DISPONIBLES EN PRESENTACIONES DE 1000 L</t>
  </si>
  <si>
    <t>ACIDO GLICOLICO 0.21 % + AGENTE FILMOGENEO MOWIOL 1.00 % + AGUA 82.19 % + ALCOHOL ISOPROPILICO 8.00 % + ALLANTOINE 0.20 % + BIPHELYNE-2-OL 0.25 % + COLORANTE VERDE 2.55 % + EP 600 RODIGEL 0.60 % + GLICERINA 5.00 %</t>
  </si>
  <si>
    <t>LABORATORIES CEETAL, 1 RUE DES TOURISTES - 42001 SAINT ETIENNE. FRANCIA - Francia</t>
  </si>
  <si>
    <t>ENVASE PLASTICO CONTENIENDO 120 ML, ENVASE PLASTICO CONTENIENDO 240 ML</t>
  </si>
  <si>
    <t>CAMBIO ELABORADOR POR CONTRATO (27/07/18)</t>
  </si>
  <si>
    <t>KING`S BATH! SHAMPOO PELO CLARO</t>
  </si>
  <si>
    <t>2A-18206-AGROCALIDAD</t>
  </si>
  <si>
    <t>ENVASE DE POLIETILENO PET CON TAPA DE 60 ML, ENVASE DE POLIETILENO PET CON TAPA DE 250 ML, ENVASE DE POLIETILENO PET CON TAPA DE 300 ML, ENVASE DE POLIETILENO PET CON TAPA DE 1 GL</t>
  </si>
  <si>
    <t>ACEITE DE SILICONA 2 G + ACETATO DE VITAMINA E 1 G + Agua Purificada 791 G + CLORURO DE SODIO 30 G + COCAMIDOPROPIL BETAÍNA 10 G + COCO/OLEIL DIETANOLAMIDA 30. G + COLOR AZUL MARINO 8 G + Fragancia COCO 6 G + GERMAX PLUS 2 G + GLICERINA 2 G + LAURIL SULFATO DE SODIO 8 G + LAURILSULFATO SÓDICO 110 G</t>
  </si>
  <si>
    <t>KING`S BATH! SHAMPOO PELO MARRÓN</t>
  </si>
  <si>
    <t>2A-18207-AGROCALIDAD</t>
  </si>
  <si>
    <t>ACEITE DE SILICONA 2 G + ACETATO DE VITAMINA E 1 G + Agua Purificada 791 G + CLORURO DE SODIO 30 G + COCAMIDOPROPIL BETAÍNA 10 G + COCO/OLEIL DIETANOLAMIDA 30 G + COLOR CHOCOLATE 8 G + Fragancia Chocolate 6 G + GERMAX PLUS 2 G + GLICERINA 2 G + LAURIL ETER SULFATO DE SODIO 110 G + LAURILSULFATO SÓDICO 8 G</t>
  </si>
  <si>
    <t>SANIVIR</t>
  </si>
  <si>
    <t>2A-18243-AGROCALIDAD</t>
  </si>
  <si>
    <t>BOTELLAS Y GARRAFAS DE HPDE EN 1 L, BOTELLAS Y GARRAFAS DE HPDE EN 5 L, BOTELLAS Y GARRAFAS DE HPDE EN 20 L, BOTELLAS Y GARRAFAS DE HPDE EN 200 L, BOTELLAS Y GARRAFAS DE HPDE EN 1000 L</t>
  </si>
  <si>
    <t>AGUA 1 L + Cloruro de Didecildimetilamonio 100 g/ L + Colorante azul lipoplast 35 &lt;1 g/ L + Glutaraldehido 150 G/ L</t>
  </si>
  <si>
    <t>BIOPLAGEN - España</t>
  </si>
  <si>
    <t>BIOPLAGEN PEROX</t>
  </si>
  <si>
    <t>2A-18256-AGROCALIDAD</t>
  </si>
  <si>
    <t>BOTELLAS EN 5 KG, BOTELLAS EN 20 KG, BOTELLAS EN 200 KG</t>
  </si>
  <si>
    <t>ÁCIDO ACÉTICO 8 % + ACIDO PARACETICO 5 % + PEROXIDO DE HIDROGENO 25 %</t>
  </si>
  <si>
    <t>BIOPLAGEN SL - España</t>
  </si>
  <si>
    <t>LIMPIADOR BUCAL</t>
  </si>
  <si>
    <t>2A-18280-AGROCALIDAD</t>
  </si>
  <si>
    <t>FRASCO DE POLIETILENO CON TAPA SPRAY POR 60 ML</t>
  </si>
  <si>
    <t>ACEITE ESENCIAL CLAVO DE OLOR 0.00089 g/ml + ACEITE ESENCIAL DE MENTA 0.005 g/ml + ACIDO CITRICO CRISTALIZADO (ANHIDRO) 0.00053 g/ml + AGUA DESIONIZADA C.S.P 0.10459 g/ml + ALCOHOL PURO 95° 0.0212 g/ml + BENZOATO DE SODIO 0.00053 g/ml + BHA 0.000105 g/ml + CITRATO DE SODIO 0.00106 g/ml + DENSIDAD PROMEDIO (g/ml 1.06 g/ml + EXTRACTO FLUIDO DE CALENDULA 0.050 g/ml + GLICERINA USP 0.053 g/ml + PROPILENGLICOL 0.7155 g/ml + SACARINA SÓDICA 0.00159 g/ml + SORBITOL 70% USP 0.106 g/ml</t>
  </si>
  <si>
    <t>CALOX DE COSTA RICA S.A. - Costa Rica</t>
  </si>
  <si>
    <t>SHAMPOO ANTISÉPTICO CON CLORHEXIDINA AL 1% ANNCARE</t>
  </si>
  <si>
    <t>2A-18324-AGROCALIDAD</t>
  </si>
  <si>
    <t>1792701899001</t>
  </si>
  <si>
    <t>LABORATORIO ANIMAL CARE LAAC CIA. LTDA.</t>
  </si>
  <si>
    <t>FRASCOS DE POLIETILENO DE ALTA DENSIDAD DE 250 ML, FRASCOS DE POLIETILENO DE ALTA DENSIDAD DE 1 L, FRASCOS DE POLIETILENO DE ALTA DENSIDAD DE 1 GL, CANECA DE 20 L</t>
  </si>
  <si>
    <t>AGUA 77 % + CLORURO DE SODIO 2 % + COLORANTE AMARILLO HUEVO CI.19140 3 % + DIETHANOLAMIDA KD 2 % + FENOXI ETANOL 0.5 % + FRAGANCIA POWDER BABY 2.5 % + GLICERINA 1 % + GLUCONATO DE CLORHEXIDINA 1 % + LAURIL ÉTER SULFATO DE SODIO 10 % + PEG – 7 COCOATO DE GLICERILO 1 %</t>
  </si>
  <si>
    <t>LABORATORIO ANIMAL CARE LAAC CIA.LTDA. - Ecuador</t>
  </si>
  <si>
    <t>LIMPIADOR DE OIDOS</t>
  </si>
  <si>
    <t>2A-18348-AGROCALIDAD</t>
  </si>
  <si>
    <t>ACIDO ACETICO GLACIAL 0.010 g/ml + AGUA DESIONIZADA C.S.P 0.10459 g/ml + BHA 0.000105 g/ml + DENSIDAD PROMEDIO (g/ml 1.10 g/ml + EXTRACTO DE CALÉNDULA 0.050 g/ml + EXTRACTO DE MANZANILLA 0.050 g/ml + GLICERINA USP 0.679 g/ml + METILPARABENO 0.10459 g/ml + Polietilenglicol 400 0.001 g/ml + PROPILENGLICOL 0.100 g/ml</t>
  </si>
  <si>
    <t>SOLUCIÓN ÓTICA Aplicado a Caninos, SOLUCIÓN ÓTICA Aplicado a Felinos</t>
  </si>
  <si>
    <t>X^MILE® PLUS GEL DENTÍFRICO ENZIMÁTICO</t>
  </si>
  <si>
    <t>2A-18350-AGROCALIDAD</t>
  </si>
  <si>
    <t>CAJA DE CARTÓN CON UN TUBO DE ALUMINO DE 50 G</t>
  </si>
  <si>
    <t>ACEITE MINERAL 65 % + ACEITES Y GRASAS BRUTAS 66 % + ALMIDÓN DE PATATA 4.20 % + AMILASA 0.10 % + AMILOGLUCOSIDASA 0.10 % + AROMA 3.50 % + CELULOSA 2 % + CENIZAS BRUTAS 10.60 % + DIOXIDO DE SILICE 10 % + HIDRATOS DE CARBONO 9 % + Humedad 1.80 % + LISOZIMA 0.10 % + OVOPRODUCTOS (EXTRACTO ENRIQUECIDO DE YEMA DE HUEVO) 15 % + PROTEÍNA BRUTA 8.60 %</t>
  </si>
  <si>
    <t>GEL DENTÍFRICO Aplicado a Caninos, GEL DENTÍFRICO Aplicado a Felinos</t>
  </si>
  <si>
    <t>URANO VET.S.L. - España</t>
  </si>
  <si>
    <t>HEALTHY PET FINISH</t>
  </si>
  <si>
    <t>2A-18396-AGROCALIDAD</t>
  </si>
  <si>
    <t>ENVASE PEAD DE 100 ML, ENVASE PEAD DE 250 ML, ENVASE PEAD DE 500 ML, ENVASE PEAD DE 1000 ML, ENVASE PEAD DE 2000 ML, ENVASE PEAD DE 3700 ML, ENVASE PET 7 ML, ENVASE PET 10 ML, ENVASE PET 15 ML, ENVASE PET 20 ML, ENVASE PET 30 ML, SACHET PET TRANSP/BOPP METAL/PEBD BLAN DE 7 ML, SACHET PET TRANSP/BOPP METAL/PEBD BLAN DE 10 ML, SACHET PET TRANSP/BOPP METAL/PEBD BLAN DE 15 ML, SACHET PET TRANSP/BOPP METAL/PEBD BLAN DE 20 ML, SACHET PET TRANSP/BOPP METAL/PEBD BLAN DE 30 ML, ENVASE PEAD DE 3750 ML</t>
  </si>
  <si>
    <t>ACEITE DE EUCALIPTO 0.3 % + ACEITE DE NEEM 3.0 % + ACIDO CITRICO 0.15 % + ÁCIDO ETILENDIAMINOTETRA ACÉTICO 0.2 % + AGUA 65.15 % + CLORURO DE SODIO 0.2 % + COCAMIDO PROPIL BETAINA 6.00 % + COCO-GLUCOSIDO-GLICERIL OLEATO DE GLICERILO 2.0 % + DIETANOLAMIDA DE COCO 2.0 % + Fragancia 0.3 % + GLICOL DIESTERATO 3.0 % + HIDANTOINA 0.20 % + LAURIL ETER SULFATO DE SODIO 70% 14.00 % + Propilenglicol 2.5 % + SARCOSINATO DE SODIO 1.0 %</t>
  </si>
  <si>
    <t>FABRICADO POR QUALIPHARM LABORATORIO FARMACÉUTICO S.A PARA REVLOH CIA.LTDA. - Ecuador</t>
  </si>
  <si>
    <t>AQUA-CLEAN</t>
  </si>
  <si>
    <t>2A-18399-AGROCALIDAD</t>
  </si>
  <si>
    <t>BIDONES Y TAMBORES HDPE EN PRESENTACIONES DE 4 L, BIDONES Y TAMBORES HDPE EN PRESENTACIONES DE 10 L, BIDONES Y TAMBORES HDPE EN PRESENTACIONES DE 200 L, BIDONES Y TAMBORES HDPE EN PRESENTACIONES DE 1000 L</t>
  </si>
  <si>
    <t>ACIDO CITRICO 0.025 g/kg S/U + ACIDO FOSFÓRICO 0.076 g/kg S/U + ÁCIDO TARTÁRICO 0.025 g/kg S/U + AGUA DESMINERALIZADA up to 1 KG + NITRATO DE PLATA 0.666 g/kg S/U + PEROXIDO DE HIDROGENO 495 g/kg S/U</t>
  </si>
  <si>
    <t>KANTERS SPECIAL PRODUCTS BV. DE STATER 37, 5737 RV, LIESHOUT, PAISES BAJOS. - Paises bajos</t>
  </si>
  <si>
    <t>MIGRACION DE DATOS AL SISTEMA GUIA//DESINFECTANTE PARA AGUA DE BEBIDA</t>
  </si>
  <si>
    <t>DETERSTORM N.F</t>
  </si>
  <si>
    <t>2A-18400-AGROCALIDAD</t>
  </si>
  <si>
    <t>CANECAS DE POLIETILENO EN PRESENTACIONES DE: 5 KG, CANECAS DE POLIETILENO EN PRESENTACIONES DE: 25 KG, CANECAS DE POLIETILENO EN PRESENTACIONES DE: 200 KG</t>
  </si>
  <si>
    <t>AGUA Hasta 100 % + ALANINA,N,N-BI(CARBOIMETIL)-,SAL TRISODIO 1-3 % + AMINAS, C12-14-ALQUILDIMETIL, N-ÓXIDOS 1-3 % + D-GLUCOPIRANOSA, OLIGOMEROS, DECIL OCTAL GLICOSIDOS 2-4 % + DIETILENGLICOL ÉTER MONOETÍLICO 3-7 % + HIDRÓXIDO DE SODIO 3-7 % + SULFONATO DE OLEFINA DE SODIO C14-16 5-10 %</t>
  </si>
  <si>
    <t>THESEO. 200 AVENUE DE MAYENNE, ZONE INDUSTRIELLE DES TOUCHES, 53000 LAVAL, FRANCIA. - Francia</t>
  </si>
  <si>
    <t>MIGRACION DE DATOS AL SISTEMA GUIA//DESENGRASANTE PARA SUPERFICIES Y MATERIALES DE GANADERIA</t>
  </si>
  <si>
    <t>VETRIDERM SHAMPOO NEUTRO PROFESIONAL</t>
  </si>
  <si>
    <t>2A-18419-AGROCALIDAD</t>
  </si>
  <si>
    <t>FRASCO DE POLIETILENO DE ALTA DENSIDAD PEAD BLANCO DE 1 L</t>
  </si>
  <si>
    <t>ÁCIDO CÍTRICO (5%) c.s.p S/U + AGUA C.S.P 100 ML + AMIDA 90 4,00 G + CLORURO DE SODIO c.s.p S/U + COCOAMIDOPROPIL BETAÍNA 4,00 G + FRAGANCIA LASSIE 101B 0,5 G + LAURIL ETER SULFATO DE SODIO 27% 43,0 G + METIL ISOTIAZOLINONA 0,10 G</t>
  </si>
  <si>
    <t>IPANEMA INDUSTRIA DE PRODUCTOS VETERINARIOS LTDA. - Brasil</t>
  </si>
  <si>
    <t>VETRIDERM ACONDICIONADOR HIPOALERGÉNICO NUTRISENSE PROFESIONAL</t>
  </si>
  <si>
    <t>2A-18434-AGROCALIDAD</t>
  </si>
  <si>
    <t>AGUA DESIONIZADA C.S.P / S/U + CERAMILK PREMIUM (COMPLEJO DE LIPOPROTEÍNAS DE TRIGO) 1 G + CHEMYNOL (FENOXIETANOL, PARABENOS) 0.5 G + CLORURO DE ESTEARALCONIO 2 G + Fragancia 0.5 G + GLICERINA 2 G + OMEGA PLUS (ACEITE DE SEMILLAS DE GIRASOL, MAÍZ, AJONJOLÍ, MACADAMIA, Y OLIVA) 1 G + POLIQUARTENARIUM 7 (COPOLÍMERO DE CLORURO DE DIALILDIMETILAMONIO Y ACRILAMIDA) 1 G + SILICONA DC 949 (ANODIMETHICONE, TRIDECETH-12 (AND) CLORURO DE CETRIMONIUM) 1 G + UNIBASE BK (ALCOHOL CETEARIL, ALCOHOL DE LANOLINA ACETILADA, POLISORBATO, ACEITE MINERAL, ACETATO DE HEXADECANO) 20 G</t>
  </si>
  <si>
    <t>ACONDICIONADOR CAPILAR PARA HIDRATAR Y DESENREDAR EL PELO Aplicado a Caninos, ACONDICIONADOR CAPILAR PARA HIDRATAR Y DESENREDAR EL PELO Aplicado a Felinos</t>
  </si>
  <si>
    <t>UNILIMPIO S.A. - Ecuador</t>
  </si>
  <si>
    <t>ACTUALIZACIÓN DE RAZON SOCIAL DE MAQUILADOR 13-05-2020</t>
  </si>
  <si>
    <t>FRASCO GOTERO DE PLÁSTICO POR 100 ML. , FRASCO GOTERO DE PLÁSTICO POR 120 ML</t>
  </si>
  <si>
    <t>OTIFLEX LIMPIADOR</t>
  </si>
  <si>
    <t>2A1-9902-AGROCALIDAD</t>
  </si>
  <si>
    <t>FRASCO DE POLIETILENO CON GOTERO DOSIFICADOR DE 10ML , FRASCO DE POLIETILENO CON GOTERO DOSIFICADOR DE 15ML , FRASCO DE POLIETILENO CON GOTERO DOSIFICADOR DE 20ML , FRASCO DE POLIETILENO CON GOTERO DOSIFICADOR DE 25ML , FRASCO DE POLIETILENO CON GOTERO DOSIFICADOR DE 30ML , FRASCO DE POLIETILENO CON GOTERO DOSIFICADOR DE 50ML , FRASCO DE POLIETILENO CON GOTERO DOSIFICADOR DE 100 ML</t>
  </si>
  <si>
    <t>VETRIDERM HIDRASENSE SHAMPOO</t>
  </si>
  <si>
    <t>2A1-XXX-AGROCALIDAD</t>
  </si>
  <si>
    <t>ENVASES DE POLIPROPILENO POR 250 ML, FRASCOS DE POLIETILENO POR 316 ML</t>
  </si>
  <si>
    <t>ÁCIDO CITRICO ANHIDRO 0,077 G + Agua Purificada q.s.p. S/U + ALOE VERA 0,001 G + AVENA COLOIDAL 2 G + CARBOPOL 5 G + EDETASTO DISODICO 0,1 G + Fragancia 1 G + HIDRÓXIDO DE SODIO q.s.p. ph 6,3-7,0 S/U + KATHON 0,1 G + PLANTAREM APB 30 G</t>
  </si>
  <si>
    <t>SACOS DE POLIPROPILENO DE ALTA DENSIDAD LAMINADO CON LINER INTERNO DE 1 KG, SACOS DE POLIPROPILENO DE ALTA DENSIDAD LAMINADO CON LINER INTERNO DE 5 KG, SACOS DE POLIPROPILENO DE ALTA DENSIDAD LAMINADO CON LINER INTERNO DE 10 KG, SACOS DE POLIPROPILENO DE ALTA DENSIDAD LAMINADO CON LINER INTERNO DE 15 KG, SACOS DE POLIPROPILENO DE ALTA DENSIDAD LAMINADO CON LINER INTERNO DE 20 KG, SACOS DE POLIPROPILENO DE ALTA DENSIDAD LAMINADO CON LINER INTERNO DE 25 KG, SACOS DE POLIPROPILENO DE ALTA DENSIDAD LAMINADO CON LINER INTERNO DE 30 KG</t>
  </si>
  <si>
    <t>EXCIPIENTES c.s.p 100.00 % + Humedad Max 5.00 % + POLIMETILOLCARBAMIDA MIN 40.00 % + SILICA SINTÉTICA Y/O MINERAL (EXCIPIENTE) 383.60 g/ KG + SULFATO DE AMONIO 111.10 g/ KG + SULFATO DE CALCIO 105.30 g/ KG + TOTAL 1000.00 g/ KG</t>
  </si>
  <si>
    <t>ADITIVO TECNOLÓGICO AGLOMERANTE DE PELLETS Aplicado a Caninos, ADITIVO TECNOLÓGICO AGLOMERANTE DE PELLETS Aplicado a Felinos, ADITIVO TECNOLÓGICO AGLOMERANTE DE PELLETS Aplicado a Bovinos, ADITIVO TECNOLÓGICO AGLOMERANTE DE PELLETS Aplicado a Equinos, ADITIVO TECNOLÓGICO AGLOMERANTE DE PELLETS Aplicado a Aves, ADITIVO TECNOLÓGICO AGLOMERANTE DE PELLETS Aplicado a Porcinos</t>
  </si>
  <si>
    <t>2A-3B1-2-9138-AGROCALIDAD</t>
  </si>
  <si>
    <t>Acido salicilico 0,8 G + Cipermetrina 0,8 G + Óxido de Zinc 3 G + TALCO C.S.P 100 G</t>
  </si>
  <si>
    <t>CLORURO DE AMONIO DIMETIL COCOBENCIL 5-15 % + Glutaraldehido 15 %</t>
  </si>
  <si>
    <t>COVENTRY CEHMICALS LIMITED - Reino Unido</t>
  </si>
  <si>
    <t>DESINFECTANTE DE INSTALACIONES PECUARIAS CAMBIO RAZÓN SOCIAL 29/05/2019</t>
  </si>
  <si>
    <t>AGUA DESHIONIZADA 100,000 ML + ALQUIL AMIDO PROPIL BETAINA 2,5000 G + Cloruro (DE SODIO) 1,0000 G + EDTA 0,1000 G + FORMALDEHIDO (AL 40%) 0,3000 G + GLICERINA 7,5000 G + LAURIL ETOXIL SULFATO DE SODIO 31,0000 G + MENTOL 0,2500 G + Urea 8,7500 G</t>
  </si>
  <si>
    <t>TRANSFERENCIA DE TITULARIDAD (28/03/2019) Y 20-05-2019 AMPLIACIÓN DE VIDA ÚTIL A 3 AÑOS</t>
  </si>
  <si>
    <t>AZUL DE METILENO (SC AL 5) 0.05 ML + CLORHEXIDINA DIGLUCONATO 20 % + Propilenglicol 100 ML</t>
  </si>
  <si>
    <t>2A-7563-AGROCALIDAD</t>
  </si>
  <si>
    <t>Ácido Láctico . G + AGUA DESMINERALIZADA 100 ML + CLORO METACRESOL 4.50 G + Glutaraldehido 3.75 G + Isopropanol Anhidro 99% 100 ML</t>
  </si>
  <si>
    <t>2A-7896-AGROCALIDAD</t>
  </si>
  <si>
    <t>SAN-O-FEC-80-DOBLE CADENA</t>
  </si>
  <si>
    <t>barra de jabón de 75 G</t>
  </si>
  <si>
    <t>FABRICADO POR JABONERIA HADA S.A. PARA LABORATORIOS PROVET S.A.S - Colombia</t>
  </si>
  <si>
    <t>ACIDO FOSFÓRICO 0,8 % + AMONIO CUATERNARIO 8 % + GLUTARALDEHÍDO 20 % + VEHICULO c.b.p / agentes sinergizantes / estabilizantes 71.20 %</t>
  </si>
  <si>
    <t>NOVAXIDIN (ELIMINAR)</t>
  </si>
  <si>
    <t>FRASCO DE 120 ML , FRASCO DE 1 LITRO , GARRAFA DE 4 LT , GARRAF DE 20 LT</t>
  </si>
  <si>
    <t>AGUA POTABLE C.S.P 100 ML + Clorhexidina 4.0 G + NONIL FENOL 5.0 G + Propilenglicol 10.0 G</t>
  </si>
  <si>
    <t>Desinfectante Aplicado a Caninos, Desinfectante Aplicado a Felinos, Desinfectante Aplicado a Ovinos, Desinfectante Aplicado a Caprinos, Desinfectante Aplicado a Equinos, Desinfectante Aplicado a Porcinos</t>
  </si>
  <si>
    <t>NOVOA - Colombia</t>
  </si>
  <si>
    <t>BIDÓN DE POLIETILENO DE 1 L, BIDÓN DE POLIETILENO DE 5 L, BIDÓN DE POLIETILENO DE 10 L, BIDÓN DE POLIETILENO DE 20 L, BIDÓN DE POLIETILENO DE 60 L, BIDÓN DE POLIETILENO DE 200 L, BIDÓN DE POLIETILENO DE 600 L, BIDÓN DE POLIETILENO DE 1.000 L</t>
  </si>
  <si>
    <t>ACIDO CITRICO + EDTA 0.08 G + Agua Purificada 100 ML + Compuestos aniónicos (LAURIL SULFATO DE SODIO OXIDO DE COCAMIDOPROPILAMINA, COCAMIDOPROPIL BETAINA) 10.75 G + Fragancia 0.02 G + METIL PARABEN METIL + PROPIL PARABENOS 0.30 G + VITAMINA E 0.01 G</t>
  </si>
  <si>
    <t>UNILIMPIO S.A. PARA PRONACA C.A. - Ecuador</t>
  </si>
  <si>
    <t>MAQUILADO POR UNILIMPIO S.A.</t>
  </si>
  <si>
    <t>Transferencia de Titularidad de Interoc a LABCALIER S.A.</t>
  </si>
  <si>
    <t>2B1-11251-AGROCALIDAD</t>
  </si>
  <si>
    <t>actualización de dosis en etiquetas 20/3/2019</t>
  </si>
  <si>
    <t>GOTERO PLASTICO CON CAPACIDAD DE 5 ML, FRASCO DE POLIETILENO DE 50 ML, ENVASES DE PLASTICO DE 240 ML, ENVASES DE PLASTICO DE 1000 ML, GALON DE 3.8 L, TANQUE DE POLIETILENO DE ALTA DENSIDAD DE 200 L</t>
  </si>
  <si>
    <t>Agua destilada 58.20 ML + AMONÍACO 3880 ML + METIL PARABENO 0.180 G + Penicilina G Benzatínica 12500000UI S/U + Penicilina G Potásica 5000000UI S/U + Penicilina G procaínica 12500000UI S/U + Propilenglicol 0.800 G + Propilparabeno 0.020 G + SIMETICONA 0.200 ML + sulfato de aluminio 5.254 G + SULFATO DE DIHIDROESTREPTOMICINA 25000 MG + SULFOXILATO FORMALDEHIDO DE SODIO 0.250 G</t>
  </si>
  <si>
    <t>actualiza etiqueta por cambio de dosis y via de administración 10/05/2019</t>
  </si>
  <si>
    <t>TRIMETO TAD-EC SUSPENSIÓN ORAL</t>
  </si>
  <si>
    <t>2B1-14896-AGROCALIDAD</t>
  </si>
  <si>
    <t>BOTELLA DE PLÁSTICO HDPE (POLIETILENO DE ALTA DENSIDAD) EN PRESENTACIONES DE: 100 ML, BOTELLA DE PLÁSTICO HDPE (POLIETILENO DE ALTA DENSIDAD) EN PRESENTACIONES DE: 200 ML, BOTELLA DE PLÁSTICO HDPE (POLIETILENO DE ALTA DENSIDAD) EN PRESENTACIONES DE: 500 ML, BOTELLA DE PLÁSTICO HDPE (POLIETILENO DE ALTA DENSIDAD) EN PRESENTACIONES DE: 1 L, BOTELLA DE PLÁSTICO HDPE (POLIETILENO DE ALTA DENSIDAD) EN PRESENTACIONES DE: 20 ML, BOTELLA DE PLÁSTICO HDPE (POLIETILENO DE ALTA DENSIDAD) EN PRESENTACIONES DE: 30 ML</t>
  </si>
  <si>
    <t>Agua Purificada 1 ML + ALCOHOL BENCILICO 40.40 MG/ML + HIDRÓXIDO DE SODIO 55.00 MG/ML + METILPARAHIDROXIBENZOATO 9.00 MG/ML + N-METILPIRROLIDONA 128.00 MG/ML + SULFADIAZINA 400.00 MG/ML + TRIMETOPRIM 80.00 MG/ML</t>
  </si>
  <si>
    <t>Bactericida Aplicado a Aves, Bactericida Aplicado a Porcinos</t>
  </si>
  <si>
    <t>DUTCH FARM INTERNATIONAL B.V., NIEUW WALDEN 112, NEDERHORST DEN BERG, HOLANDA. - Paises bajos</t>
  </si>
  <si>
    <t>TRIMEBAC</t>
  </si>
  <si>
    <t>2B1-14938-AGROCALIDAD</t>
  </si>
  <si>
    <t>FRASCO PEAD POR 10 ML, FRASCO PEAD POR 50 ML, FRASCO PEAD POR 100 ML, FRASCO PEAD POR 500 ML, FRASCO PEAD POR 1000 ML, CAJA DE 12 FRASCOS POR 10 ML</t>
  </si>
  <si>
    <t>AGUA PURIFICADA c.s.p 1 ML + EDTA DISODICO 1 MG + GOMA XANTHAN A 1.5 MG + HIDRÓXIDO DE SODIO 24 MG + METILPARABENO SODICO 8 MG + PROPILPARABENO SODICO 0.8 MG + SABOR MELOCOTON 2 MG + Sabor a Fresa 2 MG + SACARINA SODICA 3 MG + SULFADIAZINA BASE 400 MG + TRIMETOPRIM 80 MG + TWEEN 80 10 MG</t>
  </si>
  <si>
    <t>VICAR FARMACÉUTICA S.A. - Colombia</t>
  </si>
  <si>
    <t>GORBAZOO</t>
  </si>
  <si>
    <t>2B1-14978-AGROCALIDAD</t>
  </si>
  <si>
    <t>FRASCO DE ÁMBAR CON TAPÓN DE HULE GRIS Y RETAPA EN PRESENTACIONES DE 30 ML, FRASCO DE ÁMBAR CON TAPÓN DE HULE GRIS Y RETAPA EN PRESENTACIONES DE 100 ML, FRASCO DE ÁMBAR CON TAPÓN DE HULE GRIS Y RETAPA EN PRESENTACIONES DE 250 ML</t>
  </si>
  <si>
    <t>AGUA GRADO FARMACÉUTICO 100 ML + ALCOHOL BENZÍLICO 0,98 MG + Hidróxido de Sodio 22.75 MG + Sulfadoxina 20 G + SULFOXILATO FORMALDEHIDO DE SODIO 0.1 MG + TRIMETOPRIM 4 G</t>
  </si>
  <si>
    <t>ANTIBACTERIANO Aplicado a Caninos, ANTIBACTERIANO Aplicado a Bovinos, ANTIBACTERIANO Aplicado a Ovinos, ANTIBACTERIANO Aplicado a Caprinos, ANTIBACTERIANO Aplicado a Equinos, ANTIBACTERIANO Aplicado a Porcinos</t>
  </si>
  <si>
    <t>BIO ZOO S.A C.V. CARRETERA A SANTA ANA TEPETITLÁN NO. 2200, ZAPOPAN, JALISCO / MÉXICO. - México</t>
  </si>
  <si>
    <t>TRIMESULFIX LQ</t>
  </si>
  <si>
    <t>2B1-14984-AGROCALIDAD</t>
  </si>
  <si>
    <t>FRASCO PLÁSTICO GOTERO DE POLIETILENO DE ALTA DENSIDAD PARA 10 ML, FRASCO PLÁSTICO GOTERO DE POLIETILENO DE ALTA DENSIDAD PARA 20 ML, CAJA PLEGADIZA DE CARTÓN IMPRESA CONTENIENDO 12 FRASCOS DE GOTEROS DE 10 ML, CAJA PLEGADIZA DE CARTÓN IMPRESA CONTENIENDO 12 FRASCOS DE GOTEROS DE 20 ML, FRASCO PLÁSTICO DE POLIETILENO DE ALTA DENSIDAD, CALIDAD FARMACÉUTICO PARA 50 ML, FRASCO PLÁSTICO DE POLIETILENO DE ALTA DENSIDAD, CALIDAD FARMACÉUTICO PARA 100 ML, FRASCO PLÁSTICO DE POLIETILENO DE ALTA DENSIDAD, AGROBALA PARA 250 ML, FRASCO PLÁSTICO DE POLIETILENO DE ALTA DENSIDAD, AGROBALA PARA 500 ML, FRASCO PLÁSTICO DE POLIETILENO DE ALTA DENSIDAD, AGROBALA PARA 1000 ML</t>
  </si>
  <si>
    <t>AGUA PURIFICADA C.S.P 100.0 ML + ALCOHOL BENCÍLICO 2.0 G + DIMETIL SULFÓXIDO 2.0 G + E.D.T.A DISÓDICO 0.05 G + N-METIL-2-PIRROLIDONA 25.0 G + POLIETILENGLICOL N°400 27.0 G + SULFACLOROPIRIDAZINA SÓDICA 20.0 G + TRIMETOPRIM 4.0 G</t>
  </si>
  <si>
    <t>ANTIBACTERIANO Aplicado a Aves, ANTIBACTERIANO Aplicado a Porcinos</t>
  </si>
  <si>
    <t>PHARMACY &amp; NUTRITION PHARNUTRI S.A. - Ecuador</t>
  </si>
  <si>
    <t>FOSTROMICIN INPEL</t>
  </si>
  <si>
    <t>ENVASES DE POLIETILENO DE 60ML , ENVASES DE POLIETILENO DE 100 ML , ENVASES DE POLIETILENO DE 1000 ML , ENVASES DE POLIETILENO DE 4000ML , ENVASES DE POLIETILENO DE 20L , 3.8 L, GOTERO PLÁSTICO DE POLIETILENO DE BANAJ DENSIDAD DE 10 ML</t>
  </si>
  <si>
    <t>ACEITE DE EUCALIPTO 0.3666 G + Agua destilada 10 G + BHT 0.1 G + COLORANTE ROJO GRASA 0.001 G + Fosfomicina 12 G + GLICEROL FORMAL (SERVON) 32.94 G + Paracetamol 6 G + Propilenglicol 100 ML</t>
  </si>
  <si>
    <t>FARBIOPHARMA S.A. PARA LABORATORIOS INPEL QUALITY CIA. LTDA - Ecuador</t>
  </si>
  <si>
    <t>TRANSFERENCIA 7/1/2020</t>
  </si>
  <si>
    <t>2B-11962-AGROCALIDAD</t>
  </si>
  <si>
    <t>En el certificado está registrado a nombre de VETANCO DEL ECUADOR, sin embargo esa empresa no existe</t>
  </si>
  <si>
    <t>SIMPROBAC SUSPENSION ORAL</t>
  </si>
  <si>
    <t>2B1-2813-AGROCALIDAD</t>
  </si>
  <si>
    <t>FRASCO DE 50 ML , FRASCO DE 100 ML , FRASCO DE 200 ML , FRASCO DE 1000 ML</t>
  </si>
  <si>
    <t>SULFADIAZINA SÓDICA 40 G</t>
  </si>
  <si>
    <t>Reevaluación: 20/04/2011</t>
  </si>
  <si>
    <t>SIMPROBAC T.S. INYECTABLE</t>
  </si>
  <si>
    <t>2B1-2819-AGROCALIDAD</t>
  </si>
  <si>
    <t>FRASCO VIAL DE 5 ML , FRASCO VIAL DE 20 ML , FRASCO VIAL DE 50 ML</t>
  </si>
  <si>
    <t>SULFADIAZINA SÓDICA 400 MG + Trimetroprim 80 MG</t>
  </si>
  <si>
    <t>2B1-2-9948-AGROCALIDAD</t>
  </si>
  <si>
    <t>SULTRICALF</t>
  </si>
  <si>
    <t>2B1-5042-AGROCALIDAD</t>
  </si>
  <si>
    <t>Carboximetilcelulosa 0.25 G + DIMETICONA 0.02 G + GLICERINA PURA 2.5 G + METILPARABENO SÓDICO 0.2 G + Polisorbato 80 0.20 G + Sodio metabisulfito 0.5 G + Sulfadiacina sódica (equivalente a 40 g sulfadiacina base) 43.5 G + TRIMETOPRIM 8 G</t>
  </si>
  <si>
    <t>ANTIBACTERIANO Aplicado a Bovinos, ANTIBACTERIANO Aplicado a Aves, ANTIBACTERIANO Aplicado a Porcinos</t>
  </si>
  <si>
    <t>GENMED S.A.S PARA COMPAÑIA CALIFORNIA S.A - Colombia</t>
  </si>
  <si>
    <t>CAMBIO DE MAQUILADOR DEL PRODUCTO (02/07/18)</t>
  </si>
  <si>
    <t>ALFASAN INTERNATIONAL B.V - Paises bajos</t>
  </si>
  <si>
    <t>SULFATRIN INPEL</t>
  </si>
  <si>
    <t>FRASCO DE VIDRIO DE 60 ML CON JERINGA DOSIFICADORA , FRASCO PET BLANCO DE 250 ML , FRASCO PET BLANCO DE 1 L. , FRASCO PET BLANCO DE 100 ML, FRASCO VIDRIO ÁMBAR 50 ML</t>
  </si>
  <si>
    <t>2-pirrolidona KOLLISOLV C.S.P. 100 ML + BUTILHIDROXITOLUENO 0.1 G + Etanol 11 G + Metilparabeno 0.18 G + Monoetanolamina 0.22 G + Polivinilpirolidona 4 G + Propilenglicol 0.02 G + Propilparabeno 0.02 G + SULFAMETOXAZOL 8 G + Tilosina 2 G + Trimetoprim 1.60 G</t>
  </si>
  <si>
    <t>Antibiotico Aplicado a Caninos, Antibiotico Aplicado a Felinos, Antibiotico Aplicado a Aves, Antibiotico Aplicado a Lagomorfos</t>
  </si>
  <si>
    <t>NEDERHORST DEN BERG - Paises bajos</t>
  </si>
  <si>
    <t>TRIMETO TAD-EC 48% POLVO</t>
  </si>
  <si>
    <t>2B1-8678-AGROCALIDAD</t>
  </si>
  <si>
    <t>ENVASE TRILAMINADO DE 10 GR , ENVASE TRILAMINADO DE 20 GR , ENVASE TRILAMINADO DE 100 GR , FUNDA POR 1 KG , FUNDA POR 25 KG</t>
  </si>
  <si>
    <t>AEROSIL 200 2,5 G + LACTOSA 1 H20 C.S.P 1000 G + MACROGOL 6000 5 G</t>
  </si>
  <si>
    <t>ANTIBACTERIANO DE AMPLIO ESPECTRO Aplicado a Bovinos, ANTIBACTERIANO DE AMPLIO ESPECTRO Aplicado a Ovinos, ANTIBACTERIANO DE AMPLIO ESPECTRO Aplicado a Equinos, ANTIBACTERIANO DE AMPLIO ESPECTRO Aplicado a Porcinos</t>
  </si>
  <si>
    <t>NATURALQUIMIC CIA.LTDA. PARROQUIA SAN ANTONIO, BARRIO SAN PEDRO DE CARCELÉN CALLE HUAYNA CAPC S2-251 INTERSECCIÓN CON LA CALLE CHAGUAR. QUITO-ECUADOR. - Ecuador</t>
  </si>
  <si>
    <t>SUPER XANTROPEN</t>
  </si>
  <si>
    <t>2B2-12028-AGROCALIDAD</t>
  </si>
  <si>
    <t>FRASCO DE VIDRIO CONTENIENDO 1.2 MILLONES U.I. + DILUYENTE DE 3 ML , FRASCO DE VIDRIO CONTENIENDO 16 MILLONES U</t>
  </si>
  <si>
    <t>DICLOFENACO SÓDICO 45 MG + DIHIDROESTREPTOMICINA SULFATO 500 MG + Penicilina G Benzatínica 600000 UI + Penicilina G Procaínica 300000 UI + Penicilina G sódica 300000 UI + Vehículo c.s.p. 3 ML</t>
  </si>
  <si>
    <t>ANTIBIÓTICO Y ANTINFLAMATORIO Aplicado a Bovinos, ANTIBIÓTICO Y ANTINFLAMATORIO Aplicado a Ovinos, ANTIBIÓTICO Y ANTINFLAMATORIO Aplicado a Caprinos, ANTIBIÓTICO Y ANTINFLAMATORIO Aplicado a Equinos, ANTIBIÓTICO Y ANTINFLAMATORIO Aplicado a Porcinos</t>
  </si>
  <si>
    <t>LIVISTO S.A. DE C.V - El Salvador</t>
  </si>
  <si>
    <t>DEXABIOPEN</t>
  </si>
  <si>
    <t>2B2-14724-AGROCALIDAD</t>
  </si>
  <si>
    <t>VIALES DE VIDIROINCOLORO TIPO II, CON TAPÓN DE GOMA DE BROMOBUTILO Y CÁPSULA DE ALUMINIO EN PRESENTACIONES DE: 10 ML ML, VIALES DE VIDIROINCOLORO TIPO II, CON TAPÓN DE GOMA DE BROMOBUTILO Y CÁPSULA DE ALUMINIO EN PRESENTACIONES DE: 50 ML, VIALES DE VIDIROINCOLORO TIPO II, CON TAPÓN DE GOMA DE BROMOBUTILO Y CÁPSULA DE ALUMINIO EN PRESENTACIONES DE: 100 ML, VIALES DE VIDIROINCOLORO TIPO II, CON TAPÓN DE GOMA DE BROMOBUTILO Y CÁPSULA DE ALUMINIO EN PRESENTACIONES DE:250 ML, VIALES DE POLITEREFTELATO DE ETILENO (PET), CON TAPÓN DE BROMOBUTILO Y CÁPSULA DE ALUIMINIO EN PRESENTACIONES DE 100 ML, VIALES DE POLITEREFTELATO DE ETILENO (PET), CON TAPÓN DE BROMOBUTILO Y CÁPSULA DE ALUIMINIO EN PRESENTACIONES DE 250 ML</t>
  </si>
  <si>
    <t>AGUA PARA INYECCIÓN c.s.p. 1 ML + BENCILPENICILINA PROCAÍNICA 200000 UL + CARAMELOSA SÓDICA 5 MG + Citrato de sodio 12,5 MG + Dexametasona 0,5 MG + dihidroestreptomicina 200 MG + Formaldehído Sulfoxilato de Sodio 3,7 MG + PARAHIDROXIBENZOATO METIL DE SODIO 1.2 MG + POLIVINILPIRROLIDONA 5 MG</t>
  </si>
  <si>
    <t>TRATAMIENTO DE ENFERMEDADES RESPIRATORIAS NECROBACILOSIS Aplicado a Bovinos, TRATAMIENTO DE ENFERMEDADES RESPIRATORIAS NECROBACILOSIS Aplicado a Porcinos</t>
  </si>
  <si>
    <t>LABORATORIOS SYVA S.A.U. Av. Párroco Pablo Diez, 49-57, 24010 LEON / ESPAÑA. - España</t>
  </si>
  <si>
    <t>PEN DUO STREP 250/200</t>
  </si>
  <si>
    <t>2B2-18200-AGROCALIDAD</t>
  </si>
  <si>
    <t>FRASCOS DE VIDRIO DE 50 ML, FRASCOS DE VIDRIO DE 100 ML, FRASCOS DE VIDRIO DE 250 ML</t>
  </si>
  <si>
    <t>AGUA PARA INYECCION C.S.P 1.00 ML + dihidroestreptomicina 250.00 MG + Penicilina G procaínica 200,000 U.I U + POLISORBATO 80 0.04 ML</t>
  </si>
  <si>
    <t>ANTIBACTERIANO Aplicado a Caninos, ANTIBACTERIANO Aplicado a Felinos, ANTIBACTERIANO Aplicado a Bovinos, ANTIBACTERIANO Aplicado a Ovinos, ANTIBACTERIANO Aplicado a Caprinos, ANTIBACTERIANO Aplicado a Equinos, ANTIBACTERIANO Aplicado a Camelidos, ANTIBACTERIANO Aplicado a Porcinos</t>
  </si>
  <si>
    <t>HYPCO LTDA PARA AGROVET MARKET S.A - China</t>
  </si>
  <si>
    <t>INTERVET INC. - Paises bajos</t>
  </si>
  <si>
    <t>ÁCIDO CÍTRICO C.S.P 100 ML + AGUA ESTÉRIL C.S.P 100 ML + METABISULFITO DE SODIO C.S.P 100 ML + METILPARABENO C.S.P 100 ML + Propilenglicol C.S.P 100 ML + SULFADIAZINA SÓDICA 40 G + TRIMETOPRIM 8 G + TWEEN 80 C.C.P 100 ML</t>
  </si>
  <si>
    <t>DE APROFARM LTDA. PARA KYROVET LABORATORIES S.A. - Colombia, DE LABORATORIOS VM S.A.S. PARA KYROVET LABORATORIES S.A. - Colombia</t>
  </si>
  <si>
    <t>PHARMASIN FORTE GRANULOS SOLUBLES EN AGUA PARA CERDOS</t>
  </si>
  <si>
    <t>2B3-12463-AGROCALIDAD</t>
  </si>
  <si>
    <t>01 DE ABRIL DEL 2020. (TRANSFERENCIA DE TITULARIDAD)*</t>
  </si>
  <si>
    <t>QUINTIA S.A. - Perú</t>
  </si>
  <si>
    <t>AMOXI INPEL</t>
  </si>
  <si>
    <t>2C1-10014-AGROCALIDAD</t>
  </si>
  <si>
    <t>FRASCO PLASTICO DE 55 CAPSULAS , FRASCO PLASTICO DE 110 CAPSULAS , FRASCO PLASTICO DE 275 CAPSULAS; , CAJA BLISTEADA POR 12 UNIDADES. U</t>
  </si>
  <si>
    <t>Antibiotico amplio espectro Aplicado a Caninos, Antibiotico amplio espectro Aplicado a Felinos, Antibiotico amplio espectro Aplicado a Aves</t>
  </si>
  <si>
    <t>TYLO DOX PLUS P.S. (ELIMINAR)</t>
  </si>
  <si>
    <t>SACHETS DE ALUMINIO PARA 20 G, SACHETS DE ALUMINIO PARA 100 G, JARROS DE POLIETILENO DE 500 G, JARROS DE POLIETILENO DE 1 KG</t>
  </si>
  <si>
    <t>NETHERLANDS - Paises bajos</t>
  </si>
  <si>
    <t>SOBRES DE POLIETILENO Y ALUMINIO DE 1KG , BOLSAS DE PAPEL KRAFT CON EMPAQUE INTERNO DE POLIETILENO DE 1 KG. , BOLSAS DE PAPEL KRAFT CON EMPAQUE INTERNO DE POLIETILENO DE 5 KG. , BOLSAS DE PAPEL KRAFT CON EMPAQUE INTERNO DE POLIETILENO DE 10 KG. , BOLSAS DE PAPEL KRAFT CON EMPAQUE INTERNO DE POLIETILENO DE 15 KG. , BOLSAS DE PAPEL KRAFT CON EMPAQUE INTERNO DE POLIETILENO DE 25 KG.</t>
  </si>
  <si>
    <t>BOLSAS TRILAMINADAS DE 200 G, BOLSAS TRILAMINADAS DE 250 G, BOLSAS TRILAMINADAS DE 500 G, BOLSAS TRILAMINADAS DE 1000 G, BOLSAS TRILAMINADAS DE 5 KG, BOLSAS TRILAMINADAS DE 25 KG</t>
  </si>
  <si>
    <t>ÁCIDO CÍTRICO 10 G + AZUCAR PULVERIZADA 100 G + Ciprofloxacina HCL 20 G + PIROSIL 200 2 G</t>
  </si>
  <si>
    <t>ENROFLOXACINA 10 % (ELIMINAR)</t>
  </si>
  <si>
    <t>ENVASE PEBD CONTENIENDO 10 ML , ENVASES HDPE PARA LAS PRESENTACIONES DE 1000 ML , ENVASE PEBD CONTENIENDO 10 ML; ENVASES HDPE PARA LAS PRESENTACIONES DE 1 GALÓN</t>
  </si>
  <si>
    <t>Ácido Benzoico 1.8 MG + AGUA DESTILADA C.S.P 1 ML + Enrofloxacina 100 MG + HIDRÓXIDO DE POTASIO 200 MG + Propilenglicol 200 MG</t>
  </si>
  <si>
    <t>LIFE - Ecuador</t>
  </si>
  <si>
    <t>2C1-10313-AGROCALIDAD</t>
  </si>
  <si>
    <t>BOLSA DE 100 GR , BOLSA DE 1 KG , BOLSA DE 25 G, CAJA DISPENSADORA DE 40 SOBRES DE 25 gr CADA UNO S/U</t>
  </si>
  <si>
    <t>ACTUALIZACIÓN DIRECCIÓN FABRICANTE Y TITULAR(11/09/2019)</t>
  </si>
  <si>
    <t>FOSMYCINA 90</t>
  </si>
  <si>
    <t>2C1-10566-AGROCALIDAD</t>
  </si>
  <si>
    <t>SOBRE TRILAMINADO SELLADO CON CALOR DE 100 GR , SOBRE TRILAMINADO SELLADO CON CALOR DE 250 GR , SOBRE TRILAMINADO SELLADO CON CALOR DE 500 GR , SOBRE TRILAMINADO SELLADO CON CALOR DE 1000 GR , SOBRE TRILAMINADO SELLADO CON CALOR DE 5 KG</t>
  </si>
  <si>
    <t>C.S.P 100 G + FOSFOMICINA CÁLCICA 90 G</t>
  </si>
  <si>
    <t>ALURA ANIMAL HEALTH &amp; NUTRITION S.A.S., - Colombia</t>
  </si>
  <si>
    <t>Aceite mineral 1,6 % + carbonato de calcio 32 % + cascarilla de arroz c.s.p. 46,4 % + Fumarato Hidrogenado de Tiamulina 20 %</t>
  </si>
  <si>
    <t>TRANSFERENCIA DE TITULARIDAD: 05/11/2019</t>
  </si>
  <si>
    <t>Aceite mineral 1,6 % + carbonato de calcio 32 % + cascarilla de arroz 46,4 % + FOSFATO DE TYLOSINA 10 % + SULFAMETAZINA SÓDICA 10 %</t>
  </si>
  <si>
    <t>ANTIBACTERIANO Aplicado a Porcinos</t>
  </si>
  <si>
    <t>TILCOMIX ORAL</t>
  </si>
  <si>
    <t>2C1-10679-AGROCALIDAD</t>
  </si>
  <si>
    <t>FRASCO DE 20 ML , FRASCO DE 50 ML , FRASCO DE 120 ML , FRASCO DE 250 ML , FRASCO DE 500 ML , FRASCO DE 1000 ML</t>
  </si>
  <si>
    <t>POLI-CICLINA (ELIMINAR)</t>
  </si>
  <si>
    <t>BOLSA DE 100GR; , BOLSA DE 200GR , BOLSA DE 1KG , BOLSA DE 5KG</t>
  </si>
  <si>
    <t>ACIDO NICOTÍNICO 15 G + SULFAMETAZINA SÓDICA 110 G + TETRACICLINA CLORHIDRATO 110 G + VITAMINA A 100000 U + VITAMINA C 25 G + VITAMINA K3 10 G</t>
  </si>
  <si>
    <t>SUPRAMICINA MK</t>
  </si>
  <si>
    <t>2C1-10831-AGROCALIDAD</t>
  </si>
  <si>
    <t>FRASCO DE VIDRIO AMBAR DE 25 ML</t>
  </si>
  <si>
    <t>AGUA DESTILADA c.s.p 25 ML + Espiramicina adipato 13,000000 UI</t>
  </si>
  <si>
    <t>FRASCO DE VIDRIO AMBAR DE 100 ML , CANECA DE 20 LT , GOTERO DE POLIETILENO DE 10 ML, GOTERO DE POLIETILENO DE 20 ML, GOTERO DE POLIETILENO DE 50 ML, FRASCO DE POLIETILENO DE 1000 ML, FRASCOS Y GALONES DE POLIETILENO DE 3.8 L, GOTRO DE POLITILENO DE 100 ML, GOTERO PLÁSTICO MEZCLA PEAD/PEBD CONTENIENDO 5 ML</t>
  </si>
  <si>
    <t>CAJA DE 10 TABLETAS EN BLISTER</t>
  </si>
  <si>
    <t>ZOETIS S.R.L. - Italia</t>
  </si>
  <si>
    <t>SOBRES DE 20 G , SOBRES DE 100 G , SOBRES DE 500G , SOBRES DE 1 KG , FUNDA PLASTICA PARA LA PRESENTACIÓN DE 10 KG DENTRO DE UN BALDE PLÁSTICO PET , SOBRES DE POLIESTER METALIZADO POLIETILENO DE 8 G</t>
  </si>
  <si>
    <t>CABOSIL 0.25 MG + Dextrosa C.S.P 100 G + Dioxido de Titanio 2.00 MG + SULFAMETOXAZOL 20 G + Tilosina 3 G + Trimetroprim 4 G</t>
  </si>
  <si>
    <t>03/06/2019 ampliación de presentación comercial</t>
  </si>
  <si>
    <t>Cabosil 1 MG + Carbonato de Calcio 300 MG + Dextrosa 30 MG + DIHIDROESTREPTOMICINA SULFATO 100 MG + Florfenicol 100 MG + FLUNIXIN MEGLUMINE 1.70 MG + TALCO 10 MG</t>
  </si>
  <si>
    <t>POLI-CICLINA T (ELIMINAR)</t>
  </si>
  <si>
    <t>BOLSAS DE POLIÉSTER, ALUMINIO Y POLIETILENO DE 100 GRAMOS , BOLSAS DE POLIÉSTER, ALUMINIO Y POLIETILENO DE 200 GRAMOS , BOLSAS DE POLIÉSTER, ALUMINIO Y POLIETILENO DE 1 KILOGRAMOS , BOLSAS DE POLIÉSTER, ALUMINIO Y POLIETILENO DE 5 KILOGRAMOS</t>
  </si>
  <si>
    <t>DOXI INPEL</t>
  </si>
  <si>
    <t>FRASCO GOTERO DE 10 ML , FRASCO GOTERO DE 20ML , FRASCO PLÁSTICO DE 60ML , FRASCO PLASTICO DE 100 ML , FRASCO PLASTICO DE 1000 ML , GALÓN DE 4 LITROS , TANQUE DE 20 L, GALÓN DE POLIETILENO DE ALTA DENSIDAD DE 3.8 L</t>
  </si>
  <si>
    <t>AGUA CSP 100 ML + BHT 0,050 G + Biotina 0.006 G + COLORANTE ROJO 40 0.002 G + DOXICICLINA HICLATO 5 G + GLICEROL FORMAL (SERVON) 51,00 G + METIL PARABENO 0.18 G + NIACINAMIDA 3.654 G + PROPIL PARABENO 0.02 G + Riboflavina 0.01 G + SABOR VAINILLA 0,10 G + Sacarina Sodica 0,30 G + TWEEN 80 3,00 G + Vitamina B1 0.609 G + VITAMINA B12 0.0003 G + Vitamina B6 0.121 G</t>
  </si>
  <si>
    <t>CAMBIO DIRECCION TITULAR / AMPLIACIÓN PRESENTACIÓN 20 LT TRANSFERENCIA DE TITULARIDAD (12-02-2020)</t>
  </si>
  <si>
    <t>VETAMOXYL 15 LA.</t>
  </si>
  <si>
    <t>ACEITE DE SOYA c.s.p. 100 ML + Amoxicilina 15.0 G + ESTEARATO DE SORBITAN 60 1.5 G + LECITINA 0.5 G</t>
  </si>
  <si>
    <t>HYPCO - China, PHARMADIX CORP. S.A.C - Perú</t>
  </si>
  <si>
    <t>FRASCO DE PEAD DE 50 ML, FRASCO DE PEAD DE 100 ML, FRASCO DE PEAD DE 10 ML</t>
  </si>
  <si>
    <t>MIGRACIÓN DE DATOS/ AMPLIACIÓN DE PRESENTACIÓN DE 10 ML (17 de enero 2019)</t>
  </si>
  <si>
    <t>FRASCO DE VIDRIO AMBAR DE 10 ML , FRASCO DE VIDRIO AMBAR DE 50 ML , FRASCO DE VIDRIO AMBAR DE 100 ML , FRASCO DE VIDRIO AMBAR DE 250ML , FRASCO DE VIDRIO AMBAR DE 500 ML , CAJA POR 15 FRASCOS DE 10 ML</t>
  </si>
  <si>
    <t>AGUA PARA INYECTABLES c.s.p. 1 ML + Alcohol etílico 15 MG + Enrofloxacina 100 MG + HIDRÓXIDO DE POTASIO 60 MG + Propilenglicol 200 MG</t>
  </si>
  <si>
    <t>12 DE NOVIEMBRE DEL 2019. (TRANSFERENCIA DE TITULARIDAD)/ Actualizacion de titular 18/04/2019</t>
  </si>
  <si>
    <t>Aceite de soya C.S.P. 1 ML + Aluminio Monoestearato 10 MG + AMOXICILINA TRIHIDRATADA 15.00 G + Gentamicina Sulfato 4.00 G + HIDROXIANISOL BUTILADO 80 UG + HIDROXITOLUENO BUTILADO 80 UG</t>
  </si>
  <si>
    <t>HYPCO PARA AGROVET MARKET S.A. - Perú, PHARMADIX CORP S.A.C. PARA AGROVET MARKET S.A. - Perú</t>
  </si>
  <si>
    <t>2C1-12055-AGROCALIDAD</t>
  </si>
  <si>
    <t>OXIVET (ELIMINAR)</t>
  </si>
  <si>
    <t>ENVASE DE VIDRIO AMBAR TIPO I DE 10 ML, ENVASE DE VIDRIO AMBAR TIPO I DE 20 ML, ENVASE DE VIDRIO AMBAR TIPO I DE 50 ML, ENVASE DE VIDRIO AMBAR TIPO I DE 100 ML, ENVASE DE VIDRIO AMBAR TIPO I DE 250 ML, ENVASE DE VIDRIO AMBAR TIPO I DE 500 ML</t>
  </si>
  <si>
    <t>Cloruro de Magnesio 3.10 G + Etanol 5.10 G + Flunixina-meglumina 1 G + Formaldehido Sulfato Sódico 0.50 G + Oxitetraciclina 12 G + Propilenglicol 70 G</t>
  </si>
  <si>
    <t>Antibiótico más analgésico antiinflamatorio Aplicado a Bovinos, Antibiótico más analgésico antiinflamatorio Aplicado a Ovinos, Antibiótico más analgésico antiinflamatorio Aplicado a Caprinos, Antibiótico más analgésico antiinflamatorio Aplicado a Equinos, Antibiótico más analgésico antiinflamatorio Aplicado a Aves, Antibiótico más analgésico antiinflamatorio Aplicado a Porcinos</t>
  </si>
  <si>
    <t>TILOSINA LIQUIDA GM</t>
  </si>
  <si>
    <t>2C1-12110-AGROCALIDAD</t>
  </si>
  <si>
    <t>FRASCO PLASTICO GOTERO 10ML , CAJAS DE 10 ML X 44 UNIDADES , FRASCO GOTERO DE 100 ML , FRASCO GOTERO EN PRESENTACIÓN DE 50 ML</t>
  </si>
  <si>
    <t>AGUA 100 ML + BENZOATO DE SODIO 1,0 G + Propilenglicol 30 G + Tilosina tartrato 20 G</t>
  </si>
  <si>
    <t>LAVETEC - Ecuador</t>
  </si>
  <si>
    <t>22 DE MAYO DE 2013 (AMPLIACIÓN DE PRESENTACIÓN COMERCIAL)</t>
  </si>
  <si>
    <t>IPANEMA INDUSTRIA DE PRODUCTOS VETERINARIOS LTDA PARA ELANCO SAÚDE ANIMAL LTDA. - Brasil</t>
  </si>
  <si>
    <t>2C1-12143-AGROCALIDAD</t>
  </si>
  <si>
    <t>SPECTRYL COMPRIMIDOS</t>
  </si>
  <si>
    <t>CAJA DE 2 BLISTERES DE ALUMINIO Y PVC DE 5 COMPRIMIDO , CAJA DE 10 BLISTERES DE ALUMINIO Y PVC DE 5 COMPRIMIDOS , Caja con 2 blisters conteniendo 10 comprimidos DE 700 MG, Caja con 10 blisters conteniendo 10 comprimidos de 700 MG</t>
  </si>
  <si>
    <t>ALMIDÓN DE MAÍZ (3,571%) - 50,00 MG + CIPROFLOXACINA CLORHIDRATO (14,286%) - 200,00 MG + LACTOSA MONOHIDRATO (40,98%) - 573,72 MG + Metronidazol* (35,714%) - 500,00 MG + PVP K30 (5,429%) - 76,00 MG + ROJO AMARANTO (0,02%) - 0,28 MG</t>
  </si>
  <si>
    <t>CAMBIO DE NOMBRE COMERCIAL 21/01/2019</t>
  </si>
  <si>
    <t>TRANSFERENCIA DE TITULARIDAD 17/05/2019</t>
  </si>
  <si>
    <t>FARBIOPHARMA PARA LABORATORIOS IMPELQUALITY - Ecuador</t>
  </si>
  <si>
    <t>MIGRACIÓN DE DATOS /transferencia de titularidad</t>
  </si>
  <si>
    <t>ÁCIDO CLORHIDRICO 0.001 ML + AGUA PARA INYECCION CSP 1 ML + ALCOHOL BENCILICO 0.040 ML + Propilenglicol 500 MG + Tilosina base 200 MG</t>
  </si>
  <si>
    <t>LABORATORIOS APROFARM LTDA. - Colombia</t>
  </si>
  <si>
    <t>Actualización de titular en sistema 29-07-2019</t>
  </si>
  <si>
    <t>EXCIPIENTES c.s.p 1 G + TIAMULINA FUMARATO HIDROGENADO 500 MG</t>
  </si>
  <si>
    <t>TACK 10%(eliminar)</t>
  </si>
  <si>
    <t>2C1-12456-AGROCALIDAD</t>
  </si>
  <si>
    <t>FRASCOS PLÁSTICOS PET BLANCOS PET PARA 20 CM3, FRASCOS PLÁSTICOS PET BLANCOS PET PARA 60 CM3, FRASCOS PLÁSTICOS PET BLANCOS PET PARA 120 CM3, FRASCOS PLÁSTICOS PET BLANCOS PET PARA 1 L, FRASCOS PLÁSTICOS PET BLANCOS PET PARA 1 GL</t>
  </si>
  <si>
    <t>Ambroxol 0.3 G + PROPILENGLICOL c.s.p 100 CM2 + Tilosina 10 G</t>
  </si>
  <si>
    <t>TACK 25%(eliminar)</t>
  </si>
  <si>
    <t>SOBRES DE ALUMINIO MAS POLIPROPILENO INTERIOR PARA 16 G , SOBRES DE ALUMINIO MAS POLIPROPILENO INTERIOR PARA 50 G , SOBRES DE ALUMINIO MAS POLIPROPILENO INTERIOR PARA 100 G , SOBRES DE ALUMINIO MAS POLIPROPILENO INTERIOR PARA 1 KILOGRAMO</t>
  </si>
  <si>
    <t>BROMEXINA CLOHIDRATO 10 G + Oxitetraciclina 80 G + Sulfametacina* 85 G + Tilosina 250 G + TRIMETOPRIM 20 G + Vitamina A 2.500.000 U + Vitamina K 10 G</t>
  </si>
  <si>
    <t>MIGRACIÓN DE DATOS/ MODIFICACIÓN TITULAR DE REGISTRO</t>
  </si>
  <si>
    <t>Cambio de razón social 22/05/2019 representante en Ecuador</t>
  </si>
  <si>
    <t>2C1-12A-191-5964-AGROCALIDAD</t>
  </si>
  <si>
    <t>TUBO COLAPSIBLE DE 30 GR , TUBO COLAPSIBLE DE 40 GR , TARRO DE 200 GR</t>
  </si>
  <si>
    <t>Aceite mineral 3.0 G + ÁCIDO CÍTRICO 0.10 G + AGUA ULTRAFILTRADA c.s.p 100 G + ALCOHOL CETOESTEARÍLICO 7.20 G + Betametasona (como sosio fosfato) 0.05 G + cera cetilester 8.0 G + Clotrimazol 1.0 G + Eter poliglicérico de alcoholes grasos 3.0 G + Gentamicina (como sulfato) 0.10 G + GLICERINA 10.0 G + Metilparabeno sódico 0.30 G + OXIDO DE ZINC 5.0 G + Propilenglicol 12.0 G + Propilparabeno sódico 0.10 G</t>
  </si>
  <si>
    <t>Antibiotico Aplicado a Caninos, Antibiotico Aplicado a Felinos, Antifúngico Aplicado a Caninos, Antifúngico Aplicado a Felinos, Antiinflamatorio Aplicado a Caninos, Antiinflamatorio Aplicado a Felinos, ANTIMICÓTICO Aplicado a Caninos, ANTIMICÓTICO Aplicado a Felinos, Cicatrizante Aplicado a Felinos, Cicatrizante Aplicado a Caninos</t>
  </si>
  <si>
    <t>2-PIRROLIDONA 40 ML + Agua para inyección c.s.p 100 ML + Cloruro de Magnesio 10 G + Monoetanolamina 7.84 G + OXITETRACICLINA HCL 20 G + POLIVINILPIRROLIDONA 5 G</t>
  </si>
  <si>
    <t>INTERVET PRODUTIONS S.R.L. - Italia</t>
  </si>
  <si>
    <t>ENROLAB ORAL 10%</t>
  </si>
  <si>
    <t>2C1-13169-AGROCALIDAD</t>
  </si>
  <si>
    <t>ALCOHOL BENCILICO 5 G + Enrofloxacina 10 G + HIDRÓXIDO DE SODIO 100 ML</t>
  </si>
  <si>
    <t>LABORATORIOS BIOLÓGICOS DE EL SALVADOR. S.A. DE C.V. - El Salvador</t>
  </si>
  <si>
    <t>ACEITE DE GIRASOL 1 ML + ALCOHOL BENCILICO 10 MG + Butil Hidroxitolueno 1 MG + CEFALEXINA MONOHIDRATO 180 MG + MONOESTEARATO DE ALUMINIO 5 MG</t>
  </si>
  <si>
    <t>CLORTAMULIN FARBIOVET (ELIMINAR)</t>
  </si>
  <si>
    <t>SOBRES DE POLIESTER+METALIZADO+POLIETILENO EN 20 G, SOBRES DE POLIESTER+METALIZADO+POLIETILENO EN 100 G, SOBRES DE POLIESTER+METALIZADO+POLIETILENO EN 500 G, SOBRES DE POLIESTER+METALIZADO+POLIETILENO EN 1 KG, FUNDAS PLÁSTICAS DENTRO DE UN BALDE PLÁSTICO PET PARA LA PRESENTACIÓN DE 10 KG, FUNDAS PLÁSTICAS DENTRO DE UN BALDE PLÁSTICO PET PARA LA PRESENTACIÓN DE 25 KG, CAJA DE CARTÓN CORRUGADO CONTENIENDO FUNDA PLÁSTICA CON 15 KG, CAJA DE CARTÓN CORRUGADO CONTENIENDO FUNDA PLÁSTICA CON 25 KG</t>
  </si>
  <si>
    <t>CARBONATO DE CALCIO C.S.P 100 G + Clortetraciclina 15 G + Tiamulina hidrogenada fumarato 5 G</t>
  </si>
  <si>
    <t>POLVO KG</t>
  </si>
  <si>
    <t>FRASCOS PLÁSTICOS DE 60 ML, FRASCOS PLÁSTICOS DE 100 ML, FRASCOS PLÁSTICOS DE 120 ML, FRASCOS PLÁSTICOS DE 1 L, FRASCOS PLÁSTICOS DE 1 GL, CANECA PEAD CONTENIENDO 20 L</t>
  </si>
  <si>
    <t>Ácido Cítrico 2 G + Bromhexina 1 G + DIÓXIDO DE SILICIO 2 G + ENROFLOXACINA BASE 20 G + SACAROSA 100 G</t>
  </si>
  <si>
    <t>TYLAN 200</t>
  </si>
  <si>
    <t>2C1-1394-AGROCALIDAD</t>
  </si>
  <si>
    <t>FRASCO DE 250 ML , FRASCO DE 100 ML</t>
  </si>
  <si>
    <t>AGUA PURIFICADA c.s.p 1 ML + ALCOHOL BENCILICO 4 % + PROPILENGLICOL 50 % + Tilosina base 200 MG</t>
  </si>
  <si>
    <t>NORBROOK LABORATORIES LIMITED PARA ELANCO ANIMAL HEALTH DIVISION OF ELI LILLY AND COMPANY - Reino Unido, OUROFINO SAÚDE ANIMAL LTDA. PARA ELANCO SAUDE ANIMAL LTDA. - Brasil</t>
  </si>
  <si>
    <t>carbonato de calcio 680 G + CARBONATO DE CALCIO 680 G + C.S.P 1.000 G + LINCOMICINA HCL 239.75 G</t>
  </si>
  <si>
    <t>SACOS DE POLIETILENO DE BAJA DENSIDAD CONTENIENDO 5 KG, SACOS DE POLIETILENO DE BAJA DENSIDAD CONTENIENDO 10 KG, SACOS DE POLIETILENO DE BAJA DENSIDAD CONTENIENDO 12.5 KG</t>
  </si>
  <si>
    <t>BOLSAS EN 10 G, BOLSAS EN 50 G, BOLSAS EN 100 G, BOLSAS EN 500 G, BOLSAS EN 1 KG, BOLSAS EN 5 KG, BOLSAS EN 20 KG, BOLSAS EN 25 KG, BOLSAS EN 10 KG</t>
  </si>
  <si>
    <t>PHARMADIX CORP S.A.C. PARA AGROVET MARKET S.A. - Perú, QUIMTIA S.A. PARA AGROVET MARKET S.A - Perú</t>
  </si>
  <si>
    <t>ÁCIDO CÍTRICO 34,5 G + AMOXICILINA (TRIHIDRATO) 60 G + Aspartante 5 G + Sabor a Fresa 0,5 G</t>
  </si>
  <si>
    <t>COASPHARMA S.A.S. PARA ALURA ANIMAL HEALTH &amp; NUTRITION S.A.S. - Colombia</t>
  </si>
  <si>
    <t>TRANSFERENCIA DE TITULARIDAD: 09/01/2018</t>
  </si>
  <si>
    <t>CEFTIOFUR SÓDICO</t>
  </si>
  <si>
    <t>2C1-14684-AGROCALIDAD</t>
  </si>
  <si>
    <t>FRASCO DE VIDRIO TIPO I DE 1 GRAMO ACOMPAÑADO POR DOS BOLSAS EN PEBD POR 10 ML DE DILUYENTE ESTÉRIL S/U, FRASCO DE VIDRIO TIPO I POR 4 GRAMOS ACOMPAÑADO POR UN FRASCO DE POLIPROPILENO POR 77 ML DE DILUYENTE ESTÉRIL S/U</t>
  </si>
  <si>
    <t>AGUA ESTERIL PARA INYECCIÓN 1 ML + CEFTIOFUR SODICO 50 MG</t>
  </si>
  <si>
    <t>EMPRESA COLOMBIANA DE PRODUCTOS VETERINARIOS VECOL S.A - Colombia</t>
  </si>
  <si>
    <t>SYVADOX 10%</t>
  </si>
  <si>
    <t>2C1-14801-AGROCALIDAD</t>
  </si>
  <si>
    <t>ENVASES DE POLIETILENO BLANCO DE ALTA DENSIDAD EN PRESENTACIONES DE: 50 ML, ENVASES DE POLIETILENO BLANCO DE ALTA DENSIDAD EN PRESENTACIONES DE: 100 ML, ENVASES DE POLIETILENO BLANCO DE ALTA DENSIDAD EN PRESENTACIONES DE: 500 ML, ENVASES DE POLIETILENO BLANCO DE ALTA DENSIDAD EN PRESENTACIONES DE: 1 L, ENVASES DE POLIETILENO BLANCO DE ALTA DENSIDAD EN PRESENTACIONES DE: 5 L</t>
  </si>
  <si>
    <t>2-PIRROLIDONA 150 MG + DOXICICLINA HICLATO 50 MG + FORMALDEHIDO SULFOXILATO DE SODIO 100 MG + Propilenglicol 1 ML</t>
  </si>
  <si>
    <t>TRATAMIENTO DE ENFERMEDADES RESPIRATORIAS NECROBACILOSIS Aplicado a Aves</t>
  </si>
  <si>
    <t>OVERBIOTIC DUO</t>
  </si>
  <si>
    <t>2C1-14805-AGROCALIDAD</t>
  </si>
  <si>
    <t>CAJA CON 12 FRASCOS DE 10 ML, CAJA CON UN FRASCO DE 50 ML, CAJA CON UN FRASCO DE 100 ML, CAJA CON UN FRASCO DE 250 ML</t>
  </si>
  <si>
    <t>Formaldehido Sulfato Sódico 0,55 G + GLICEROFORMAL 48,64 G + MELOXICAM 0,5 G + Monoetanolamina 3,10 G + Oxido de Magnesio 1,75 G + Oxitetraciclina 20 G + POLIETILENGLICOL 11,24 G</t>
  </si>
  <si>
    <t>OVER. ORGANIZACIÓN VETERINARIA REGIONAL S.R.L. - Argentina</t>
  </si>
  <si>
    <t>METRISAN</t>
  </si>
  <si>
    <t>2C1-14812-AGROCALIDAD</t>
  </si>
  <si>
    <t>JERINGA 20 ML</t>
  </si>
  <si>
    <t>ACEITE DE CASTOR 0.50 G + AEROSIL 200 3,5 G + BHT 0.15 G + Cefalexina 600 MG + Gentamicina 200 MG + MIGLYOL 812 c.s.p S/U + TWEEN 80 0.20 G</t>
  </si>
  <si>
    <t>2O ML</t>
  </si>
  <si>
    <t>ENVASE METÁLICO MONOBLOC PARA AEROSOL DE ALUMINIO CON LACADO INTERIOR DE RESINA EPOXIFENÓLICA, VALVULA Y DIFUSOR DE POLIETILENO Y TAPÓN DE PLÁSTICO EN PRESENTACIONES DE 335 ML</t>
  </si>
  <si>
    <t>ENVASES DE VIDRO COLOR AMBAR CONTENIENDO 50 ML, ENVASES DE VIDRO COLOR AMBAR CONTENIENDO100 ML, ENVASES DE VIDRO COLOR AMBAR CONTENIENDO 500 ML, ENVASES DE VIDRO COLOR AMBAR CONTENIENDO 250 ML</t>
  </si>
  <si>
    <t>ENROFLOX D</t>
  </si>
  <si>
    <t>2C1-14967-AGROCALIDAD</t>
  </si>
  <si>
    <t>FRASCOS AMBAR DE VIDRIO DE 10 ML, FRASCOS AMBAR DE VIDRIO DE 20 ML, FRASCOS AMBAR DE VIDRIO DE 50 ML, FRASCOS AMBAR DE VIDRIO DE 100 ML, FRASCOS AMBAR DE VIDRIO DE 250 ML, FRASCOS AMBAR DE VIDRIO DE 500 ML, FRASCOS AMBAR DE VIDRIO DE 1000 ML</t>
  </si>
  <si>
    <t>2 PIRROLIDONA 3 G + Ácido Acético 0,04 G + Agua Purificada 100 ML + ALCOHOL BENCÍLICO 10 G + DICLOFENACO SÓDICO 1,5 G + ENROFLOXACINA CLORHIDRATO 10 G + HIDRÓXIDO DE SODIO 2,58 G + PROPILENGLICOL 20 G</t>
  </si>
  <si>
    <t>Antibiotico Aplicado a Caninos, Antibiotico Aplicado a Bovinos, Antibiotico Aplicado a Ovinos, Antibiotico Aplicado a Caprinos, Antibiotico Aplicado a Camelidos, Antibiotico Aplicado a Porcinos</t>
  </si>
  <si>
    <t>PHARMADIX CORP. S.A.C. PARA AGROVET MARKET ANIMAL HEALTH - Perú</t>
  </si>
  <si>
    <t>GENZURIL</t>
  </si>
  <si>
    <t>2C1-14969-AGROCALIDAD</t>
  </si>
  <si>
    <t>FRASCOS EN PEAD BLANCO POR 100 ML, FRASCOS EN PEAD BLANCO POR 250 ML, FRASCOS EN PEAD BLANCO POR 500 ML, FRASCOS EN PEAD BLANCO POR 1 L, JERINGA PLÁSTICA DE PEAD DE 30 ML</t>
  </si>
  <si>
    <t>Gentamicina Sulfato 12.5 MG + Propilenglicol (EDTA, METIL PROPIL PARABENO, TABULOSE 591, CARBAPOL 934, CMC, AGUA PURIFICADA) c.s.p 1 ML + Toltrazuril 50 MG</t>
  </si>
  <si>
    <t>ANTIBACTERIANO Aplicado a Bovinos, ANTIBACTERIANO Aplicado a Porcinos, Antiparasitario Aplicado a Bovinos, Antiparasitario Aplicado a Porcinos</t>
  </si>
  <si>
    <t>LABORATORIOS DECNO S.A.S PARA SERVINSUMOS S.A - Colombia</t>
  </si>
  <si>
    <t>MARBOQUIN 150</t>
  </si>
  <si>
    <t>2C1-15043-AGROCALIDAD</t>
  </si>
  <si>
    <t>MARBOQUIN 50</t>
  </si>
  <si>
    <t>FRASCO PASTILERO POR 10 TABLETAS EN CAJA PLEGADIZA U, BLISTER ALUMINIO POR 10 TABLETAS U, CAJA POR 3 BLISTER U, CAJA POR 6 BLISTER U</t>
  </si>
  <si>
    <t>AGUA PURIFICADA 0,048 ML + ALCOHOL ETÍLICO 96% 49,90 MG + CELULOSA MICROCRISTALINA REF. 102 62,90 MG + CELULOSA MICRO CRISTALINA REF101 49,90 MG + CROSCARMELOSA SODICA 7,50 MG + CROSPOVIDONA 6,26 MG + DIOXIDO DE SILICIO COLOIDAL 1,26 MG + ESTEARATO DE MAGNESIO 2,00 MG + L-ARGININA CLORHIDRATO 22,50 MG + LAURIL SULFATO DE SODIO 3,76 MG + MARBOFLOXACINA 32,50 MG + OPADRY AMARILLO II 12,0 MG + POLISORBATO 80 (TWEEN 80) 2,73 MG + POLIVINIL PIRROLIDONA K-30 7,50 MG + TALCO 1,26 MG</t>
  </si>
  <si>
    <t>GENMED PARA COMPAÑIA CALIFORNIA S.A. - Colombia</t>
  </si>
  <si>
    <t>ENFLOX 150</t>
  </si>
  <si>
    <t>2C1-15044-AGROCALIDAD</t>
  </si>
  <si>
    <t>CAJA POR UNA RISTRA DE 10 TABLETAS U</t>
  </si>
  <si>
    <t>ALMIDÓN DE MAÍZ 84 MG + Celulosa Microcristalina pH 101 140 MG + CROSCARAMELOSA SÓDICA 17.50 MG + Enrofloxacina 150 MG + LACTOSA MONOHIDRATO 175.49 MG + MONOESTEARATO DE MAGNESIO 7 MG + Saborizante costilla ahumada 21 MG + TALCO INDUSTRIAL 105 MG</t>
  </si>
  <si>
    <t>ANTIBACTERIANO Aplicado a Caninos</t>
  </si>
  <si>
    <t>ENFLOX 50</t>
  </si>
  <si>
    <t>2C1-15045-AGROCALIDAD</t>
  </si>
  <si>
    <t>CAJA POR UNA RUSTRA DE 1O TABLETAS U, CAJA POR TRES RUSTRA DE 3O TABLETAS U</t>
  </si>
  <si>
    <t>ALMIDÓN DE MAÍZ 36 MG + CELULOSA MICROCRISTALINA pH 101 60 MG + CROSCARAMELOSA SÓDICA 7.50 MG + Enrofloxacina 50 MG + LACTOSA MONOHIDRATO 89.49 MG + MONOESTEARATO DE MAGNESIO 3 MG + Saborizante costilla ahumada 9 MG + TALCO INDUSTRIAL 45 MG</t>
  </si>
  <si>
    <t>HALQUINOX 500</t>
  </si>
  <si>
    <t>2C1-15056-AGROCALIDAD</t>
  </si>
  <si>
    <t>bolsa de polietileno de baja densidad en 25 KG</t>
  </si>
  <si>
    <t>Halquinol 500 G + Harina de Trigo Oo de maíz 150 g y Carbonato de calcio 350 g 1000 G</t>
  </si>
  <si>
    <t>ALURA ANIMAL HEALTH &amp; NUTRITION S.A - Colombia</t>
  </si>
  <si>
    <t>FALEX</t>
  </si>
  <si>
    <t>2C1-15061-AGROCALIDAD</t>
  </si>
  <si>
    <t>CAJA POR 1 BLISTER POR 7 TABLETAS U, CAJA POR 2 BLISTER POR 14 TABLETAS U, CAJA POR 1 BLISTER POR 10 TABLETAS U, CAJA POR DOS BLÍSTER DE 6 CONTENIENDO 12 TABLETAS S/U</t>
  </si>
  <si>
    <t>Aceite de pollo 2.00 MG + Almidón de maíz 40.00 MG + Cefalexina 600 MG + CELULOSA MICROCRISTALINA pH 101 28.00 MG + CROSCARAMELOSA SÓDICA 9.60 MG + LACTOSA MONOHIDRATO 41.04 MG + Manitol 20.00 MG + MONOESTEARATO DE MAGNESIO 8.00 MG + Saborizante costilla ahumada 12.00 MG + TALCO INDUSTRIAL 6.40 MG</t>
  </si>
  <si>
    <t>MARBOQUIN 25</t>
  </si>
  <si>
    <t>2C1-15102-AGROCALIDAD</t>
  </si>
  <si>
    <t>FRASCO PASTILLERO POR 10 TABLETAS EN CAJA PLEGADIZA U, BLISTER POR 10 TABLETAS U, CAJA POR 3 BLISTER DE 10 TABLETAS U, CAJA POR 3 BLISTER DE 10 TABLETAS U</t>
  </si>
  <si>
    <t>CELULOSA MICROCRISTALINA 72 MG + CROSCARAMELOSA SÓDICA 7,2 MG + DIOXIDO DE SILICIO COLOIDAL 1,2 MG + ESTEARATO DE MAGNESIO 1,93 MG + LACTOSA MONOHIDRATO 42,47 MG + MARBOFLOXACINA 25 MG + POLISORBATO 80 (TWEEN 80) 2,63 MG + POLIVINILPIRROLIDONA K30 7,2 MG + TALCO 1,2 MG</t>
  </si>
  <si>
    <t>LABORATORIOS COLOMPACK PARA COMPAÑÍA CALIFORNIA S.A. - Colombia</t>
  </si>
  <si>
    <t>LESPORINA MET</t>
  </si>
  <si>
    <t>2C1-15103-AGROCALIDAD</t>
  </si>
  <si>
    <t>CAJA CON FRASCO INDIVIDUAL 50 ML, CAJA CON FRASCO INDIVIDUAL 100 ML</t>
  </si>
  <si>
    <t>ACEITE DE GIRASOL DOBLE C.S.P 100,0 ML + ALCOHOL BENCÍLICO 2,000 G + CEFTIOFUR CLORHIDRATO MICRONIZADO EQUIV. A 5 g DE CEFTIOFUR BASE 5,348 G</t>
  </si>
  <si>
    <t>ANTIBACTERIANO Aplicado a Bovinos, ANTIBACTERIANO Aplicado a Porcinos</t>
  </si>
  <si>
    <t>LABORATORIO LIXMAR LTDA. PARA COMPAÑIA CALIFORNIA S.A. - Colombia</t>
  </si>
  <si>
    <t>QUINOCALF TABLETAS</t>
  </si>
  <si>
    <t>2C1-15105-AGROCALIDAD</t>
  </si>
  <si>
    <t>BILÁMINA PUOCH POR 10 TABLETAS CL, CAJA POR 200 TABLETAS MG, CAJA POR 500 TABLETAS MG</t>
  </si>
  <si>
    <t>ALCOHOL ETÍLICO 96% 0,16 ML + ALMIDÓN DE MAÍZ 33,6 MG + CELULOSA MICROCRISTALINA 4,20 MG + ENROFLOXINA 25 MG + ESTEREATO DE MAGNESIO 2,10 MG + LACTOSA MONOHIDRATO 53 MG + POLIVINILPIRROLIDONA K -30 6 MG + TALCO 1,65 MG</t>
  </si>
  <si>
    <t>Bactericida Aplicado a Caninos, Bactericida Aplicado a Felinos</t>
  </si>
  <si>
    <t>GENMED S.A.S.* PARA COMPAÑÍA CALIFORNIA S.A. - Colombia</t>
  </si>
  <si>
    <t>DESCENSOR VET</t>
  </si>
  <si>
    <t>2C1-15107-AGROCALIDAD</t>
  </si>
  <si>
    <t>CAJA POR 10 TABLETAS DE 200 MG</t>
  </si>
  <si>
    <t>ALCOHOL ETÍLICO AL 96% 0,081 ML + CELULOSA MICROCRISTALINA 43,1 MG + CROSCARAMELOSA SÓDICA 3,9 MG + DIOXIDO DE SILICIO COLOIDAL 7,66 MG + DOXICICLINA HICLATO 230 MG + ESTEARATO DE MAGNESIO 4,08 MG + LACTOSA MONOHIDRATO 25,9 MG + LAURIL SULFATO DE SODIO 4 MG + POLIVINILPIRROLIDONA K 30 13,12 MG + TALCO 15,67 MG</t>
  </si>
  <si>
    <t>MONECYL</t>
  </si>
  <si>
    <t>2C1-15132-AGROCALIDAD</t>
  </si>
  <si>
    <t>BOLSA DE POLIETILENO DE BAJA DENSIDAD EN 25 KG</t>
  </si>
  <si>
    <t>AGUA 8 G + BIOMASA 28 G + Carbonato de Calcio 44 G + MONENSINA SÓDICA 20 G</t>
  </si>
  <si>
    <t>ZHEJIANG SHENGUA BIOK BIOTECHNOLOGY CO. LTD. (CHINA) PARA ALURA ANIMAL HEALTH &amp; NUTRITION S.A.S. (COLOMBIA) - China</t>
  </si>
  <si>
    <t>ENROMED INYECTABLE</t>
  </si>
  <si>
    <t>2C1-15148-AGROCALIDAD</t>
  </si>
  <si>
    <t>FRASCO DE VIDRIO DISPONIBLE EN PRESENTACIONES DE 50 ML, FRASCO PLÁSTICO DISPONIBLE EN PRESENTACIONES DE 500 ML</t>
  </si>
  <si>
    <t>Enrofloxacina 10,0 G</t>
  </si>
  <si>
    <t>JOFADEL INDUSTRIA FARMACEUTICA S.A. PARA BIMEDA BRASIL S.A. ROD. CONEGO CYRIACO S. PIRES, 421 CAIXA POSTAL 53 DISTRITO INDUSTRIAL MONTE MOR/SP CEP 13190-000. BRASIL. - Brasil</t>
  </si>
  <si>
    <t>MIGRACION DE DATOS AL SISTEMA GUIA // PERIODO DE RETIRO CARNE: 24 HORAS</t>
  </si>
  <si>
    <t>ENROTRIL 20% SOLUCIÓN INYECTABLE</t>
  </si>
  <si>
    <t>2C1-15150-AGROCALIDAD</t>
  </si>
  <si>
    <t>FRASCOS DE VIDRIO AMBAR CONTENIENDO 20 ML, FRASCOS DE VIDRIO AMBAR CONTENIENDO 50 ML, FRASCOS DE VIDRIO AMBAR CONTENIENDO 100 ML</t>
  </si>
  <si>
    <t>AGUA 100 ML + ALCOHOL BUTILICO 1.0 ML + Enrofloxacina 20 G + HIDRÓXIDO DE POTASIO 4.0 G + POLIVINILPIRROLIDONA 10 G</t>
  </si>
  <si>
    <t>ANTIBIÓTICO DE AMPLIO ESPECTRO Aplicado a Porcinos</t>
  </si>
  <si>
    <t>CENTROVET LTDA. - Chile</t>
  </si>
  <si>
    <t>GUIMOFLOX TABLETAS SABORIZADO</t>
  </si>
  <si>
    <t>2C1-15187-AGROCALIDAD</t>
  </si>
  <si>
    <t>BLÍSTERS DISPONIBLE EN PRESENTACIONES DE: 10 TABLETAS S/U, CAJA POR 10 BLÍSTERS DE 10 TABLETAS S/U, CAJA POR 20 BLÍSTERS DE 10 TABLETAS S/U</t>
  </si>
  <si>
    <t>AEROSIL 0,003 G + AGUA 0,200 G + ALMIDÓN DE MAÍZ 0,175 G + Enrofloxacina 0,050 G + Estearato de Magnesio 0,0035 G + LACTOSA MONOHIDRATO 0,163 G + METIL PARABENO 0,000625 G + Propilparabeno 0,0000625 G + TALCO 0,003 G</t>
  </si>
  <si>
    <t>GUILLERMO ALFONSO MORALES GARZÓN – GUIMO LABORATORIO FARMACÉUTICO. SECTOR LA FLORIDA S/N. SAN MIGUEL, PARROQUIA HUAMBALÓ, CANTÓN SAN PEDRO DE PELILEO, TUNGURAHUA / ECUADOR. - Ecuador</t>
  </si>
  <si>
    <t>MIGRACIÓN DE DATOS AL SISTEMA GUIA // PERÍODO DE RETIRO: POLLOS: 7 DÍAS, PAVOS: 10 DÍAS; NO SE RECOMIENDA EN AVES DE POSTURA.</t>
  </si>
  <si>
    <t>Antimicrobiano Aplicado a Porcinos</t>
  </si>
  <si>
    <t>FLORCET TABLETAS</t>
  </si>
  <si>
    <t>2C1-18188-AGROCALIDAD</t>
  </si>
  <si>
    <t>AEROSIL 0,003 G + AGUA 0,200 G + ALMIDÓN DE MAÍZ 0,122 G + ESTEARATO CALCICO 0,0035 G + Florfenicol 0,125 G + LACTOSA MONOHIDRATO 0,113 G + METILPARABENO 0,000625 G + Paracetamol 0,030 G + PROPIL PARABENO 0,0000625 G + TALCO 0,003 G</t>
  </si>
  <si>
    <t>MIGRACIÓN DE DATOS AL SISTEMA GUIA // PERÍODO DE RETIRO: AVES DE CORRAL: 5 DÍAS. NO RECOMENDADO EN AVES DE POSTURA.</t>
  </si>
  <si>
    <t>SYVAQUINOL 100 INYECTABLE</t>
  </si>
  <si>
    <t>2C1-18198-AGROCALIDAD</t>
  </si>
  <si>
    <t>VIALES DE VIDRIO COLOREADOS TIPO II DISPONIBLES EN PRESENTACIONES DE 100 ML, VIALES DE POLIPROPILENO DISPONIBLES EN PRESENTACIONES DE 250 ML</t>
  </si>
  <si>
    <t>Agua destilada 1.0 ML + ALCOHOL BENCILICO 10 MG + Enrofloxacina 100 MG + Hidróxido de potasio 15 MG</t>
  </si>
  <si>
    <t>LABORATORIOS SYVA, S.A.U. 4.2. AV. PÁRROCO PABLO DIEZ, 49-57, 24010 LEON, ESPAÑA. - España</t>
  </si>
  <si>
    <t>SYVAQUINOL 10% ORAL</t>
  </si>
  <si>
    <t>2C1-18203-AGROCALIDAD</t>
  </si>
  <si>
    <t>VIALES DE POLIETILENO DE ALTA DENSIDAD DISPONIBLES EN PRESENTACIONES DE 1 L, VIALES DE POLIETILENO DE ALTA DENSIDAD DISPONIBLES EN PRESENTACIONES DE 5 L</t>
  </si>
  <si>
    <t>Agua destilada 1 ML + ALCOHOL BENCILICO 15 MG + Enrofloxacina 100 MG + Hidróxido de potasio 15 MG</t>
  </si>
  <si>
    <t>ANTIBACTERIANO Aplicado a Aves</t>
  </si>
  <si>
    <t>TETROXY L.A</t>
  </si>
  <si>
    <t>2C1-18209-AGROCALIDAD</t>
  </si>
  <si>
    <t>FRASCO DE VIDRIO ÁMBAR CONTENIENDO 100 ML, FRASCO DE VIDRIO ÁMBAR CONTENIENDO 250 ML, FRASCO DE VIDRIO ÁMBAR CONTENIENDO 500 ML</t>
  </si>
  <si>
    <t>Oxitetraciclina clorhidrato 20,0 G</t>
  </si>
  <si>
    <t>BIMEDA BRASIL S.A. ROD. CONEGO CYRIACO S. PIRES, 421 CAIXA POSTAL 53 DISTRITO INDUSTRIAL MONTE MOR/SP CEP 13190-000. - Brasil</t>
  </si>
  <si>
    <t>MIGRACION DE DATOS AL SISTEMA GUIA // PERIODO DE RETIRO: BOVINOS, PORCINOS, OVINOS Y CAPRINOS (CARNE): 34 DÍAS - (LECHE): 13 DÍAS</t>
  </si>
  <si>
    <t>TYLO-SUSCIT 100% KOMPAKTAT</t>
  </si>
  <si>
    <t>2C1-18219-AGROCALIDAD</t>
  </si>
  <si>
    <t>BOTE DE POLIETILENO DE ALTA DENSIDAD, DE COLOR BLANCO EN 550 G, BOTE DE POLIETILENO DE ALTA DENSIDAD, DE COLOR BLANCO EN 1,1 G, BOTE DE POLIETILENO DE ALTA DENSIDAD, DE COLOR BLANCO EN 5,5 KG</t>
  </si>
  <si>
    <t>TATRATO MDE TILOSINA ANTIBACTERIANO EQUIVALENTE A 924 MG DE TILOSINA 1000 MG</t>
  </si>
  <si>
    <t>BELA-PHARM GMBH &amp; CO. KG. LOHNER STR. 19, 493777 VETCHA, ALEMANIA - Alemania</t>
  </si>
  <si>
    <t>MAXFLOR L.A</t>
  </si>
  <si>
    <t>2C1-18259-AGROCALIDAD</t>
  </si>
  <si>
    <t>FRASCO DE VIDRIO TIPO I MULTIDOSIS DISPONIBLE EN PRESENTACIÓNES DE 100 ML, FRASCO DE VIDRIO TIPO I MULTIDOSIS DISPONIBLE EN PRESENTACIÓNES DE 500 ML</t>
  </si>
  <si>
    <t>Florfenicol 400 MG</t>
  </si>
  <si>
    <t>VIRBAC MÉXICO. AV. INGLATERRA 5070, INTERIOR A GUADALAJARA TECHNOLOGY PARK C.P 45010. ZAPOPAN – JALISCO / MÉXICO. - México</t>
  </si>
  <si>
    <t>VETAMOXYL 20 L.A</t>
  </si>
  <si>
    <t>2C1-18262-AGROCALIDAD</t>
  </si>
  <si>
    <t>ACEITE DE SOYA c.s.p 100 ML + Aluminio monoestearato 2 G + AMOXICILINA (TRIHIDRATO) 20 G</t>
  </si>
  <si>
    <t>HEBEI YUANZHENG PHARMACEUTICAL Co. Ltda PARA AGROVET MARKET - Perú</t>
  </si>
  <si>
    <t>DQCICLIN 500</t>
  </si>
  <si>
    <t>2C1-18329-AGROCALIDAD</t>
  </si>
  <si>
    <t>BOLSA TRILAMINADA (POLIETILENO, ALUMINIO,POLIESTER) EN 1 KG, BOLSA TRILAMINADA (POLIETILENO, ALUMINIO,POLIESTER) EN 5 KG</t>
  </si>
  <si>
    <t>DOXICICLINA HICLATO (equivalente a 48.05 g de Doxiciclina base) 50 G + LACTOSA 50 g C.S.P 100 G</t>
  </si>
  <si>
    <t>MICROMUTIN IS</t>
  </si>
  <si>
    <t>2C1-18335-AGROCALIDAD</t>
  </si>
  <si>
    <t>AGUA PARA INYECCION C.S.P 1 ML + TIAMULINA BASE 100 MG</t>
  </si>
  <si>
    <t>HYPCO LTDA PARA AGROVETMARKET S.A - China</t>
  </si>
  <si>
    <t>CEFACHERRY</t>
  </si>
  <si>
    <t>2C1-18336-AGROCALIDAD</t>
  </si>
  <si>
    <t>FRASCO DE VIDRIO AMBAR 50 ML, FRASCO DE VIDRIO 100 ML, FRASCO DE VIDRIO 250 ML</t>
  </si>
  <si>
    <t>ACEITE DE MAIZ REFINADO C.S.P 100 ML + ALCOHOL BENCÍLICO 1.00 G + Ceftiofur CLORHIDRATO 5.35 G + GRINDOX 105(BHT AL 20% EN ACEITE VEGETAL) 0.01 G + GRINDOX 113(BHT AL 20% EN ACEITE VEGETAL) 0.10 G + Lecitina de Soya 0.50 ML + SPAN 80 0.20 G</t>
  </si>
  <si>
    <t>SOLUCEF PPU</t>
  </si>
  <si>
    <t>2C1-18347-AGROCALIDAD</t>
  </si>
  <si>
    <t>FRASCOS DE VIDRIO ÁMBAR EN PRESENTACIONES DE: 50 ML, FRASCOS DE VIDRIO ÁMBAR EN PRESENTACIONES DE: 100 ML</t>
  </si>
  <si>
    <t>Aceite de algodón 100,00 ML + AGUA PARA INYECTABLES 0,225 ML + CEFTIOCUR 5,00 G + FOSFATIDILCOLINA HIDROGENADA (PHOSPOLIPON H90) 0,05 G + POLISORBATO 0,15 G</t>
  </si>
  <si>
    <t>VETECIA LABORATORIOS DE PRODUCTOS VETERINARIOS LTDA.PARA BIMEDA BRASIL S.A. ROD. CONEGO CYRIACO S. PIRES, 421 CAIXA POSTAL 53 DISTRITO INDUSTRIAL MONTE MOR/SP CEP 13190-000. - Brasil</t>
  </si>
  <si>
    <t>MIGRACION DE DATOS AL SISTEMA GUIA//PERIODO DE RETIRO:BOVINOS CARNE:3 DIAS;LECHE: 0 DIAS; CERDOS:2 DIAS</t>
  </si>
  <si>
    <t>OFTAL COLIRIO</t>
  </si>
  <si>
    <t>2C1-18375-AGROCALIDAD</t>
  </si>
  <si>
    <t>GOTERO PLASTICO 5 ML, GOTERO PLASTICO 20 ML, GOTERO PLASTICO 50 ML</t>
  </si>
  <si>
    <t>ACIDO ACETICO GLACIAL 0,83 MG + AGUA DESTILADA C.S.P 1 ML + CARBOXIMETILCELULOSA 5 MG + CLORURO DE BENZALCONIO 0,1 MG + CLORURO DE SODIO 9 MG + FOSFATO DIBÁSICO DE SODIO 7,38 MG + FOSFATO MONOBÁSICO DE SODIO 3,11 MG + Ofloxacina 3 MG + PROPINLENGLICOL 2 MG</t>
  </si>
  <si>
    <t>ANTIBACTERIANO Aplicado a Caninos, ANTIBACTERIANO Aplicado a Felinos, ANTIBACTERIANO Aplicado a Equinos</t>
  </si>
  <si>
    <t>GENTAX</t>
  </si>
  <si>
    <t>2C1-18404-AGROCALIDAD</t>
  </si>
  <si>
    <t>VIALES DE VIDRIO ÁMBAR TIPO II DE 10 ML, VIALES DE VIDRIO ÁMBAR TIPO II DE 50 ML, VIALES DE VIDRIO ÁMBAR TIPO II DE 100 ML</t>
  </si>
  <si>
    <t>Acetato de Sodio 0.074 G + ACIDO ACETICO GLACIAL 0.238 G + AGUA DESTILADA c.s.p 100 ML + EDTA 0.010 G + Gentamicina Sulfato 6.78 G + METABISULFITO DE SODIO 0.320 G + Metilparabeno 0.180 G + Propilparabeno 0.020 G</t>
  </si>
  <si>
    <t>Antibiotico amplio espectro Aplicado a Caninos, Antibiotico amplio espectro Aplicado a Felinos, Antibiotico amplio espectro Aplicado a Bovinos, Antibiotico amplio espectro Aplicado a Equinos, Antibiotico amplio espectro Aplicado a Porcinos</t>
  </si>
  <si>
    <t>HEMOSAN</t>
  </si>
  <si>
    <t>2C1-18411-AGROCALIDAD</t>
  </si>
  <si>
    <t>FRASCO DE VIDRIO ÁMBAR TIPO I DE 10 ML, FRASCO DE VIDRIO ÁMBAR TIPO I DE 25 ML, FRASCO DE VIDRIO ÁMBAR TIPO I DE 50 ML, FRASCO DE VIDRIO ÁMBAR TIPO I DE 100 ML, FRASCO DE VIDRIO ÁMBAR TIPO I DE 250 ML, FRASCO DE VIDRIO ÁMBAR TIPO I DE 500 ML, CAJA POR 12 DRASCOS DE VIDRIO ÁMBAR TIPO I DE 10 ML</t>
  </si>
  <si>
    <t>Agua para inyección c.s.p 100 ML + Antipirina 15 G + Cianocobalamina 1.5 MG + CLORURO DE MAGNESIO 6H2O 2.5 G + DIMINAZEN DIACETURATO 4 G + EDTA DISODICO 0.02 G + FORMALDEHIDO SULFOXILATO DE SODIO 0.5 G + Monoetanolamina 5 G + N-METIL 2 PIRROLIDONA PHARMASOLVE 30 G + OXITETRACICLINA DIHIDRATO BASE 10 G + PROPILENGLICOL USP 41.5 G + PROPILGALATO 0.02 G</t>
  </si>
  <si>
    <t>VICAR FARMACEUTICA S.A. - Colombia</t>
  </si>
  <si>
    <t>TILMIC</t>
  </si>
  <si>
    <t>2C1-18497-AGROCALIDAD</t>
  </si>
  <si>
    <t>FRASCO DE VIDRIO ÁMBAR CONTENIENDO 50 ML, FRASCO DE VIDRIO ÁMBAR CONTENIENDO 100 ML, FRASCO DE VIDRIO ÁMBAR CONTENIENDO 250 ML</t>
  </si>
  <si>
    <t>ÁCIDO FOSFORICO 85% Ajuste de pH (0.8-1:0) S/U + AGUA PARA INYECCIÓN c.s.p. 100.00 ML + METILPARABENO 0.1 G + PROPILENGLICOL 25.0 G + PROPILPARABENO 0.01 G + TILMICOSINA FOSFATO 30.0 G</t>
  </si>
  <si>
    <t>ANTIBIOTICO DE AMPLIO ESPECTRO Aplicado a Bovinos</t>
  </si>
  <si>
    <t>TILMIC 25%</t>
  </si>
  <si>
    <t>2C1-18498-AGROCALIDAD</t>
  </si>
  <si>
    <t>FRASCOS DE POLIPROPILENO BLANCO CONTENIENDO 20 ML, FRASCOS DE POLIPROPILENO BLANCO CONTENIENDO 100 ML, FRASCOS DE POLIPROPILENO BLANCO CONTENIENDO 250 ML, FRASCOS DE POLIPROPILENO BLANCO CONTENIENDO 500 ML, CAJA CONTENIENDO 10 FRASCOS DE 20 ML</t>
  </si>
  <si>
    <t>ÁCIDO FOSFORICO 85% Ajuste de pH (0.8-1:0) G + AGUA PARA INYECTABLES c.s.p. 100.00 ML + METILPARABENO 0.1 G + PROPILPARABENO 0.01 G + PROPINLENGLICOL 25.0 G + TILMICOSINA FOSFATO 25.0 G</t>
  </si>
  <si>
    <t>ANTIBIOTICO DE AMPLIO ESPECTRO Aplicado a Aves, ANTIBIOTICO DE AMPLIO ESPECTRO Aplicado a Porcinos</t>
  </si>
  <si>
    <t>VIAL DE VIDRIO PARA 50 ML, VIAL DE VIDRIO PARA 100 ML, VIAL DE VIDRIO PARA 250 ML</t>
  </si>
  <si>
    <t>TRANSFERENCIA DE TITULARIDAD DE INTEROC A LABCALIER</t>
  </si>
  <si>
    <t>2C1-2814-AGROCALIDAD</t>
  </si>
  <si>
    <t>Betametasona sodio-fosfato 1 MG + Gentamicina Sulfato 3 MG</t>
  </si>
  <si>
    <t>FRASCO AMPOLLA CONTENIENDO POLVO EN CONCENTRACIÓN DE 3 MILLONES U, FRASCO AMPOLLA CONTENIENDO POLVO EN CONCENTRACIÓN DE 6 MILLONES U</t>
  </si>
  <si>
    <t>ACIDO CITRICO USP ESTERIL 0.066 MG + Carboximetilcelulosa 70H ESTERIL 1.90 MG + Citrato de sodio USP ESTERIL 1.90 MG + Dexametasona BASE 0,5 MG + Estreptomicina base (como sulfato) 200 MG + Penicilina G procaínica 133.333 UI U + Penicilina G sódica 66.666 UI U</t>
  </si>
  <si>
    <t>Antiinflamatorio Aplicado a Bovinos, Antiinflamatorio Aplicado a Equinos, Antiinflamatorio Aplicado a Ovinos, Antiinflamatorio Aplicado a Porcinos, Antiinflamatorio Aplicado a Caninos, Antimicrobiano Aplicado a Porcinos, Antimicrobiano Aplicado a Caninos, Antimicrobiano Aplicado a Bovinos, Antimicrobiano Aplicado a Ovinos, Antimicrobiano Aplicado a Equinos</t>
  </si>
  <si>
    <t>LABORATORIOS VETERLAND PARA KYROVET LABORATORIES S.A. - Colombia</t>
  </si>
  <si>
    <t>transferencia titularidad 19/12/2019</t>
  </si>
  <si>
    <t>SECALAK</t>
  </si>
  <si>
    <t>2C1-2C3-14929-AGROCALIDAD</t>
  </si>
  <si>
    <t>CAJA POR 4 JERINGAS U, CAJA POR 12 JERINGAS U, CAJA POR 20 JERINGAS U, JERINGA POR 5 ML</t>
  </si>
  <si>
    <t>Aceite Vegetal C.S.P. 5 ML + BUTILHIDROXIANISOL 1 MG + Cabosil 2.5 MG + Espiramicina base 1200000 U + Metilparabeno 10 MG + Neomicina SULFATO 170000 U + Propilparabeno 1 MG + SPAN 20 100 MG</t>
  </si>
  <si>
    <t>FRASCOS DE VIDRIO TIPO II, COLOR AMBAR, TAPÓN DE ELSATOMERO (CAUCHO DE BUTILO) Y PRECINTO DE SEGURIDAD DE ALUMINIO CON TAPA (FLIP-OFF) CONTENIENDO 10 ML, FRASCOS DE VIDRIO TIPO II, COLOR AMBAR, TAPÓN DE ELSATOMERO (CAUCHO DE BUTILO) Y PRECINTO DE SEGURIDAD DE ALUMINIO CON TAPA (FLIP-OFF) CONTENIENDO 25 ML, FRASCOS DE VIDRIO TIPO II, COLOR AMBAR, TAPÓN DE ELSATOMERO (CAUCHO DE BUTILO) Y PRECINTO DE SEGURIDAD DE ALUMINIO CON TAPA (FLIP-OFF) CONTENIENDO 50 ML, FRASCOS DE VIDRIO TIPO II, COLOR AMBAR, TAPÓN DE ELSATOMERO (CAUCHO DE BUTILO) Y PRECINTO DE SEGURIDAD DE ALUMINIO CON TAPA (FLIP-OFF) CONTENIENDO 100 ML, FRASCOS DE VIDRIO TIPO II, COLOR AMBAR, TAPÓN DE ELSATOMERO (CAUCHO DE BUTILO) Y PRECINTO DE SEGURIDAD DE ALUMINIO CON TAPA (FLIP-OFF) CONTENIENDO 250 ML, FRASCOS DE VIDRIO TIPO II, COLOR AMBAR, TAPÓN DE ELSATOMERO (CAUCHO DE BUTILO) Y PRECINTO DE SEGURIDAD DE ALUMINIO CON TAPA (FLIP-OFF) CONTENIENDO 500 ML, FRASCOS DE VIDRIO TIPO II, COLOR AMBAR, TAPÓN DE ELSATOMERO(CAUCHO DE BUTILO) Y PRECINTO DE SEGURIDAD DE ALUMINIO CON TAPA CONTENIENDO 20 ML</t>
  </si>
  <si>
    <t>2-PIRROLIDONA 40.00 G + AGUA PARA INYECCION C.S.P 100 ML + ALCOHOL BENCILICO 1.00 G + CLORURO DE MAGNESIO 6H2O 8.8 G + DICLOFENACO SÓDICO 0.5 G + FORMALDEHIDO SULFOXILATO DE SODIO 0.4 G + Monoetanolamina 8,7 G + OXITETRACICLINA CLORHIDRATO 20.0 G + POLIVINILPIRROLIDONA 5.00 G + PROPILENGLICOL 20.00 G</t>
  </si>
  <si>
    <t>2C1-3-12024-AGROCALIDAD</t>
  </si>
  <si>
    <t>FASE LÍQUIDA (DILUYENTE) EN FRASCOS DE PLÁSTICO DE 13.2 ML, FASE SÓLIDA EN FRASCOS DE VIDRIO ÁMBAR DE 20 ML</t>
  </si>
  <si>
    <t>AGUA ESTÉRIL C.S.P 20 ML + CARBONATO ÁCIDO SÓDICO 6.5 MG + Citrato de sodio neutro 26 MG + dihidroestreptomicina 6.000 MG + Flumetasona 1.3 MG + LIDOCAINA BASE 104 MG + Penicilina G procaínica 4.000.000 I U + Polivinilpirolidona 39 MG + SOLUPHOR P-2 PIRROLIDONA 10.0 MG + Timerosal 2 MG</t>
  </si>
  <si>
    <t>Enrofloxacina 10 G + PROPILENGLICOL , HIDROXIDO DE POTASIO, AGUA PURIFICADA C.S.P 100 ML</t>
  </si>
  <si>
    <t>BOTELLA DE POLIETILENO DE DENSIDAD NATURAL SELLADA DE TAPA ROSCA DE 100 G, FUNDA DE 1 KG, FUNDA DE 50 KG</t>
  </si>
  <si>
    <t>TARTRATO DE TILOSINA equivalente a tilosina base 100 G</t>
  </si>
  <si>
    <t>DOXYVETO 50S (ELIMINAR)</t>
  </si>
  <si>
    <t>FRASCOS DE POLIETILENO DE 250 G , FRASCOS DE POLIETILENO DE 1 KG , SOBRES DE PAPEL PLASTIFICADO DE 100G</t>
  </si>
  <si>
    <t>BOLSAS DE 10 G, BOLSAS DE 50 G, BOLSAS DE 100 G, BOLSAS DE 500 G, BOLSAS CON ZUNCHO DENTRO DE BALDES PLÁSTICOS DE 1 KG, BOLSAS CON ZUNCHO DENTRO DE BALDES PLÁSTICOS DE 5 KG, BOLSAS DE 10 KILOS DENTRO DE CAJAS DE CARTÓN U, BOLSAS DE 20 KILOS DENTRO DE CAJAS DE CARTÓN U, BOLSAS DE 25 KILOS DENTRO DE CAJAS DE CARTÓN U</t>
  </si>
  <si>
    <t>PHARMADIX CORP S.A.C. - Perú, QUIMTIA S.A. - Perú</t>
  </si>
  <si>
    <t>2C-14197-AGROCALIDAD</t>
  </si>
  <si>
    <t>ALMIDÓN DE MAÍZ 22.40 MG + Celulosa Microcristalina 8.00 MG + Enrofloxacina 50.0 MG + Estearato de Magnesio 0.80 MG + Lactosa monohidratado 23.60 MG + Povidona 25 3.00 MG + SABOR A CARNE ARTIFICIAL 12.0 MG + SILICA COLOIDAL 0.20 MG + TOTAL 120.0 MG</t>
  </si>
  <si>
    <t>SPIR INYECTABLE</t>
  </si>
  <si>
    <t>2C1-4346-AGROCALIDAD</t>
  </si>
  <si>
    <t>VIAL DE PLASTICO Y DE VIDRIO DE 50 ML , VIAL DE PLASTICO Y DE VIDRIO DE 100 ML</t>
  </si>
  <si>
    <t>AGUA PARA INYECTABLES 0.420 ML + ALCOHOL BENCILICO 0.04 ML + Espiramicina adipato 540.000 UI + Propilenglicol 0.420 ML</t>
  </si>
  <si>
    <t>RETIRO FECHA VENCIMIENTO DE REGISTRO (13/08/2019)</t>
  </si>
  <si>
    <t>QUIMIOCOLI</t>
  </si>
  <si>
    <t>2C1-4347-AGROCALIDAD</t>
  </si>
  <si>
    <t>ENVASES DE POLIETILENO EN PRESENTACIONES DE 50 ML, ENVASES DE POLIETILENO EN PRESENTACIONES DE 100 ML, ENVASES DE POLIETILENO EN PRESENTACIONES DE 1 L, ENVASES DE POLIETILENO EN PRESENTACIONES DE 5 L</t>
  </si>
  <si>
    <t>2C1-4428-AGROCALIDAD</t>
  </si>
  <si>
    <t>AGUA DESTILADA c.s.p 100 % + ALCOHOL BENCILICO 0.75 % + Enrofloxacina 10 % + HIDRÓXIDO DE POTASIO 85 %</t>
  </si>
  <si>
    <t>INDUSTRIA VETERINARIA S.A. - INVESA INTERNACIONAL - España</t>
  </si>
  <si>
    <t>AGUA PARA PREPARADO DE INYECTABLES C.B.P. 1 ML + CLORURO DE MAGNESIO HEXAHIDRATADO 100 MG + FORMALDEHIDO SULFOXILATO DE SODIO 5 MG + MONOETANOLAMINA 67,5 µl U + N-METILPIRROLIDONA 50 MG + Oxitetraciclina (dihidrato) 200 MG + PIRROLIDONA 0,4 ML + Povidona 50 MG</t>
  </si>
  <si>
    <t>Aceite de vaselina medio c.s 10 G + CLOXACILINA BENZATÍNICA 500 MG + MONOESTEARATO DE ALUMINIO 300 MG + VASELINA FILANTE 1,12 G</t>
  </si>
  <si>
    <t>ACEITE DE CACAHUATE 3 G + CEFALEXINA MONOHIDRATO 350 MG + Emulsionante 100 MG + Gentamicina Sulfato 35 MG + MONOESTEARATO DE GLICERILO 1,5 G + Triglicéridos de cadena media 10 ML</t>
  </si>
  <si>
    <t>FRASCO DE VIDRIO AMBAR CON 100 ML, FRASCO DE VIDRIO AMBAR CON 50 ML</t>
  </si>
  <si>
    <t>ARGENTA DUNDEE LIMITED, KINNOULL ROAD, DUNSINANE INDUSTRIAL ESTATE. REINO UNIDO. PARA ELANCO EUROPE LTD, LILLY HOUSE, PRIESTLEY ROAD, BASINGSTOKE, HAMPSHIRE RG24 9NL. REINO UNIDO - Reino Unido</t>
  </si>
  <si>
    <t>CAJA DE CARTON CONTENIENDO 1 BLISTER POR 1 TABL, CAJA DE CARTON CONTENIENDO 1 BLISTER POR 3 TABL, CAJA DE CARTON CONTENIENDO 2 BLISTER POR 3 TABL</t>
  </si>
  <si>
    <t>ELANCO FRANCE - Francia</t>
  </si>
  <si>
    <t>07/05/2019 trasnferencia de titularidad</t>
  </si>
  <si>
    <t>EXCIPIENTE 1 ML + OXITETRACICLINA BASE 200 MG</t>
  </si>
  <si>
    <t>FRASCO DE 20 ML , FRASCO DE 50 ML, FRASCO DE 100 ML, FRASCO DE 250 ML</t>
  </si>
  <si>
    <t>Autorizacion de uso de tinta inkjet</t>
  </si>
  <si>
    <t>OXIMIC 20% LA (ELIMINAR)</t>
  </si>
  <si>
    <t>2C1-4846-AGROCALIDAD</t>
  </si>
  <si>
    <t>CREDELIO 56.25 MG</t>
  </si>
  <si>
    <t>2C-14847-AGROCALIDAD</t>
  </si>
  <si>
    <t>CAJA DE CARTÓN CONTENIENDO 1 BLISTER POR 1 TABLETA U, 1 BLISTER POR 3 TABLETAS U, 2 BLISTER POR 3 TABLETAS CADA UNO U</t>
  </si>
  <si>
    <t>AGUA PURIFICADA SIN RESIDUO, REMOVIDA DURANTE EL PROCESO DE SECADO S/U + CELULOSA EN POLVO 456.80 MG + CELULOSA MICROCRISTALINA SILICIFICADA 358.40 MG + crospovidona 51.20 MG + Estearato de Magnesio 25.60 MG + LACTOSA MONOHIDRATO 358.40 MG + LAURIL SULFATO DE SODIO 51.20 MG + LOTILANER 56.25 MG + POVIDONA K30 76.80 MG + SABORIZANTE DE CARNE SECA 204.80 MG + SÍLICE COLOIDAL ANHIDRA (DIÓXIDO DE SILICIO COLOIDAL) 25.60 MG + TOTAL 2560 MG</t>
  </si>
  <si>
    <t>ANTIPARASITARIO Aplicado a Caninos</t>
  </si>
  <si>
    <t>ELANCO FRANCE, 26 RUE DE LA CHAPELLE, F-68330 HUNINGUE. - Francia</t>
  </si>
  <si>
    <t>CREDELIO 450 MG</t>
  </si>
  <si>
    <t>2C-14848-AGROCALIDAD</t>
  </si>
  <si>
    <t>CAJA DE CARTÓN CONTENIENDO 1 BLISTER POR 1 TABL, CAJA DE CARTÓN CONTENIENDO 1 BLISTER POR 3 TABL, CAJA DE CARTÓN CONTENIENDO 2 BLISTER POR 3 TABL</t>
  </si>
  <si>
    <t>AGUA PURIFICADA SIN RESIDUO, REMOVIDA DURANTE EL PROCESODE SECADO S/U + CELULOSA EN POLVO 228.40 MG + CELULOSA MICROCRISTALINA SILICIFICADA 179.20 MG + crospovidona 25.60 MG + ESTEREATO DE MAGNESIO 12.80 MG + LACTOSA MONOHIDRATO 179.20 MG + LAURIL SULFATO DE SODIO 25.60 MG + LOTILANER 450 MG + POVIDONA K30 38.40 MG + SABORIZANTE DE CARNE SECA 102.40 MG + SILICE COLOIDAL ANHIDRA (DIÓXIDO DE SILICIO COLOIDAL) 12.80 MG + TOTAL 1280 MG</t>
  </si>
  <si>
    <t>2C1-4856-AGROCALIDAD</t>
  </si>
  <si>
    <t>FRASCO DE VIDRIO ÁMBAR DE 10 ML , FRASCO DE VIDRIO ÁMBAR DE 50 ML , FRASCO PEAD DE 100 ML</t>
  </si>
  <si>
    <t>EXCIPIENTES C.S.P 1 ML + Oxitetraciclina 50 MG</t>
  </si>
  <si>
    <t>FARBIOPHARMA PARA LABORATORIOS INPELQUALITY - Ecuador</t>
  </si>
  <si>
    <t>Ampicilina sódica 75 MG + Cloxacilina sódica 200 MG + EXCIPIENTES C.S.P 10 ML</t>
  </si>
  <si>
    <t>SPECTRUM 50% PREMIX</t>
  </si>
  <si>
    <t>2C-14933-AGROCALIDAD</t>
  </si>
  <si>
    <t>BOLSA SACO MULTILAMINAR Y SACO INTERNO DE PEBD CONTENIENDO 25 KG</t>
  </si>
  <si>
    <t>Arroz salvado de arroz 100 % + DIOXIDO DE SILICIO 1 % + DOXICICLINA HICLATO 50 %</t>
  </si>
  <si>
    <t>AMPHENOR 50</t>
  </si>
  <si>
    <t>2C-14934-AGROCALIDAD</t>
  </si>
  <si>
    <t>SOBRE METALIZADO COMPUESTO POR FILM POLIESTER CONTENIENDO 200 G, 20 SOBRES METALIZADO COMPUESTO POR FILM POLIESTER CONTENIENDO DE 200 G, BALDE DE POLIPROPILENO DE 5 KG, SACO DE PAPEL KRAFT CON SACO INTERNO PEBD CONTENIENDO 25 KG</t>
  </si>
  <si>
    <t>Carbonato de Calcio 100 % + Florfenicol 50 %</t>
  </si>
  <si>
    <t>BROMEX</t>
  </si>
  <si>
    <t>2C-14935-AGROCALIDAD</t>
  </si>
  <si>
    <t>RECIPIENTE DE POLIETILENO DE ALTA DENSIDAD DE 100ml. (ESTAS PRESENTACIONES SE ENCUENTRAN CONTENIDAS EN CAJAS DE CARTÓN) ML, RECIPIENTE DE POLIETILENO DE ALTA DENSIDAD DE 500ml. (ESTAS PRESENTACIONES SE ENCUENTRAN CONTENIDAS EN CAJAS DE CARTÓN) ML ML, RECIPIENTE DE POLIETILENO DE ALTA DENSIDAD DE 1 l. (ESTAS PRESENTACIONES SE ENCUENTRAN CONTENIDAS EN CAJAS DE CARTÓN) L ML, RECIPIENTE DE POLIETILENO DE ALTA DENSIDAD DE 5 L, RECIPIENTE DE POLIETILENO DE ALTA DENSIDAD DE 10 L, RECIPIENTE DE POLIETILENO DE ALTA DENSIDAD DE 20 L</t>
  </si>
  <si>
    <t>Ácido Láctico 450 mg/ ML + Agua Purificada ad 1 ML + BROMHEXINA HCL 15 mg/ ML + Enrofloxacina 200 mg/ ML</t>
  </si>
  <si>
    <t>DE LOS IMPEX - Rumanía</t>
  </si>
  <si>
    <t>DUOTAK FF</t>
  </si>
  <si>
    <t>2C-14936-AGROCALIDAD</t>
  </si>
  <si>
    <t>FRASCOS DE PLÁSTICO PEAD CON TAPA DE PRESENTACIONES DE 30 ML, FRASCOS DE PLÁSTICO PEAD CON TAPA DE PRESENTACIONES DE 120 ML, FRASCOS DE PLÁSTICO PEAD CON TAPA DE PRESENTACIONES DE 250 ML, FRASCOS DE PLÁSTICO PEAD CON TAPA DE PRESENTACIONES DE 500 ML, FRASCOS DE PLÁSTICO PEAD CON TAPA DE PRESENTACIONES DE 1 L</t>
  </si>
  <si>
    <t>ALCOHOL BENCILICO 100.00 ML + Butil Hidroxitolueno 0.1 G + Fipronil 1.00 MG + FLUAZURON 2.50 MG + N METIL 2 PIRROLIDONA 42.00 G + POLIVINIL PIRROLIDONA K-30 20.00 G</t>
  </si>
  <si>
    <t>FARMEX S.A. PARA AGROVET MARKET S.A. - Perú, PHARMADIX CORP S.A.C para AGROVETMARKET S.A. - Perú</t>
  </si>
  <si>
    <t>LECHE NO USAR NO VAQUILLONAS DE LECHE DURANTE LOS TRES ULTIMOS MESES PREVIOS AL PARTO NO SACRIFICAR PARA CONSUMO HUMANO TERNEROS MENORES DE 10 MESES AMAMANTADAS POR VACAS TRATADAS.</t>
  </si>
  <si>
    <t>CIPROVIC</t>
  </si>
  <si>
    <t>2C-14973-AGROCALIDAD</t>
  </si>
  <si>
    <t>SOBRES TRILAMINADOS (POLIESTER METALIZADO – COEX BLANCO) POR 50 G, SOBRES TRILAMINADOS (POLIESTER METALIZADO – COEX BLANCO) POR 250 G, SOBRES TRILAMINADOS (POLIESTER METALIZADO – COEX BLANCO) POR 500 G, SOBRES TRILAMINADOS (POLIESTER METALIZADO – COEX BLANCO) POR 5000 G, CAJA CONTENIENDO 25 SOBRES TRILAMINADOS POLIESTER METALIZADO – COEX BLANCO POR 25 G, SOBRES TRILAMINADOS (POLIESTER METALIZADO – COEX BLANCO) POR 25 G</t>
  </si>
  <si>
    <t>Ácido Cítrico Monohidratado 10 G + AZUCAR PULVERIZADA C.S.P. 100 G + Ciprofloxacina HCL 20 G + DIOXIDO DE SILICIO COLOIDAL 1 G</t>
  </si>
  <si>
    <t>TIADEM 80</t>
  </si>
  <si>
    <t>2C-14976-AGROCALIDAD</t>
  </si>
  <si>
    <t>BOLSAS LDPE Y TERMOSELLABLES DE 10 G, BOLSAS LDPE Y TERMOSELLABLES DE 25 G, BOLSAS LDPE Y TERMOSELLABLES DE 50 G, BOLSAS LDPE Y TERMOSELLABLES DE 100 G, BOLSAS LDPE Y TERMOSELLABLES DE 500 G, BOLSAS LDPE Y TERMOSELLABLES DE 1 KG, BOLSAS LDPE Y TERMOSELLABLES DE 5 KG, BOLSAS LDPE Y TERMOSELLABLES DE 10 KG, SACOS DE POLIETILENO 25 KG</t>
  </si>
  <si>
    <t>Lactosa monohidratado ad. 1 G + TIAMULINA HIDRÓGENO FUMARATO 800 m/ G</t>
  </si>
  <si>
    <t>DE LOS IMPEX 96 S.R.L. - Rumanía</t>
  </si>
  <si>
    <t>2C1-5032-SESA-U</t>
  </si>
  <si>
    <t>FRASCO DE VIDRIO AMBAR DE 20 ML , FRASCO DE VIDRIO AMBAR DE 100 ML , FRASCO DE VIDRIO AMBAR DE 250 ML</t>
  </si>
  <si>
    <t>ENROFLOXACINA INYECTABLE (ELIMINAR)</t>
  </si>
  <si>
    <t>Frascos de Vidrio de 100 ML</t>
  </si>
  <si>
    <t>Enrofloxacina 5 G + Fenol 1 G + Hidróxido de potasio 1 G + Vitamina B2 0.0019 G</t>
  </si>
  <si>
    <t>Granulado de cáscara de maíz 100 % + Tilmicosina fosfato 20 %</t>
  </si>
  <si>
    <t>FRASCO DE 100 ML , FRASCO DE 250 ML , FRASCO DE 50 ML</t>
  </si>
  <si>
    <t>2C1-6677-AGROCALIDAD</t>
  </si>
  <si>
    <t>EDTA DISODICO 1 ML + MAGNESIO CLORURO 1 ML + MONOETANOLAMINA 1 ML + OXITETRACICLINA HCL 50 M6 + PROPILENGLICOL 1 ML + SODIO FORMALDEHIDO SULFOXILATO 1 ML</t>
  </si>
  <si>
    <t>2C1-6799-AGROCALIDAD</t>
  </si>
  <si>
    <t>INTERVET INTERNACIONAL B.V. - Paises bajos</t>
  </si>
  <si>
    <t>FRASCOS DE VIDRIO ÁMBAR CONTENIENDO 50 ML, FRASCOS DE VIDRIO ÁMBAR CONTENIENDO 100 ML, FRASCOS DE VIDRIO ÁMBAR CONTENIENDO 250 ML</t>
  </si>
  <si>
    <t>AGUA INYECTABLE 0.2 ML + Antipirina 110 MG + Diaceturato de 4,4-diazoaminodibenzamidina 40 MG + GALATO DE PROPILIO PROPIL-GALATO 20 MG + Monoetanolamina 0.1 MG + Óxido de Magnesio 0.02 MG + OXITETRACICLINA BASE 100 MG + Propilenglicol c.s.p 1 ML</t>
  </si>
  <si>
    <t>AZUCAR PULVERIZADA 34 G + BENZOATO DE SODIO 1 G + FOSFOMICINA CÁLCICA 25 G + LACTOSA C.s.p. 100 G</t>
  </si>
  <si>
    <t>FRASCO DE VIDRIO TIPO 1 COLOR AMBAR 50 ML, FRASCO DE VIDRIO TIPO 1 COLOR AMBAR 100 ML, FRASCO DE VIDRIO TIPO 1 COLOR AMBAR 250 ML, FRASCO DE VIDRIO TIPO 1 COLOR AMBAR 500 ML, CAJA CONTENIENDO 30 FRASCOS DE 10 ML</t>
  </si>
  <si>
    <t>FRASCO PLÁSTICO DE 10 ML , FRASCO PLÁSTICO DE 200 ML , FRASCO PLÁSTICO DE 500 ML , FRASCO PLÁSTICO DE 1000 ML , caja por 12 frascos por 10 ML</t>
  </si>
  <si>
    <t>CAJA CON 10 TABLETAS DE 420 mg C/ U</t>
  </si>
  <si>
    <t>ALMIDÓN DE MAÍZ 86.1 MG + CELULOSA MICRO CRISTALINA 28.00 MG + Enrofloxacina 150.0 MG + Estearato de Magnesio 2.8 MG + LACTOSA MONOHIDRATO 100.4 MG + POLIVIDONA 25 10 MG + SABOR ARTIFICIAL A CARNE DE RES IRRADIADA 42.00 MG + SILICE COLOIDAL ANHIDRA 0.7 MG</t>
  </si>
  <si>
    <t>15/05/2019 MODIFICACION POR ELIMINACION DE LA FECHA DE CADUCIDAD NO ADJUNTA ETIQUETAS EN EL TRAMITE</t>
  </si>
  <si>
    <t>2C1-7620-AGROCALIDAD</t>
  </si>
  <si>
    <t>ADITIVO Aplicado a Aves, ADITIVO Aplicado a Porcinos, Antibacterianos Aplicado a Bovinos</t>
  </si>
  <si>
    <t>Antibiotico Aplicado a Caninos, Antibiotico Aplicado a Bovinos, Antibiotico Aplicado a Porcinos, Antiinflamatorio Aplicado a Caninos, Antiinflamatorio Aplicado a Bovinos, Antiinflamatorio Aplicado a Porcinos</t>
  </si>
  <si>
    <t>ELIMINACIÓN DE AVES COMO ESPECIE DE DESTINO: 03/12/2018</t>
  </si>
  <si>
    <t>ÁCIDO CÍTRICO ZEOLEX, LACTOSA, COLOR, CSP. 100 G + Neomicina sulfato 20 G + Oxitetraciclina clorhidrato 20 G</t>
  </si>
  <si>
    <t>2C1-8232-AGROCALIDAD</t>
  </si>
  <si>
    <t>SOBRE DE PROLAN 600 DE 250 GR , SOBRE DE PROLAN 600 DE 500 GR , SOBRE DE PROLAN 600 DE 500 G</t>
  </si>
  <si>
    <t>ÁCIDO CÍTRICO 24 G + Azúcar 100 G + BENZOATO DE SODIO 0.2 G + BISULFITO DE SODIO 0.2 G + CIPROFLOXACINA CLORHIDRATO 20 G + DIOXIDO DE SILICIO COLOIDAL 0.3 G</t>
  </si>
  <si>
    <t>VALLECILLA B Y VILLECILLA M Y CIA. S.C.A. CARVAL DE COLOMBIA - Colombia</t>
  </si>
  <si>
    <t>CAJA DE 24 JERINGAS DOSIFICADORAS DE PVC DE 10 ML, CONTENEDORES PLASTICOS DE 48 JERINGAS DOSIFICADORAS DE PVC DE 10 ML</t>
  </si>
  <si>
    <t>HOFARM S.A.C. PARA AGROVET MARKET S.A. - Perú, PHARMADIX CORP. S.A.C - Perú</t>
  </si>
  <si>
    <t>CEFA-SEC</t>
  </si>
  <si>
    <t>LABORATORIOS HOFARM S.A.C. - Perú</t>
  </si>
  <si>
    <t>EXCENEL</t>
  </si>
  <si>
    <t>VIAL DE VIDRIO O PLÁSTICO DE 4 GR</t>
  </si>
  <si>
    <t>actualización de la dirección del representante en Ecuador 23/05/2019</t>
  </si>
  <si>
    <t>Florfenicol 100 MG + N-METIL-2-2-PIROOLIDONA 240 MG + POLIETILENGLICOL C.S.P 1 ML + Propilenglicol 200 MG</t>
  </si>
  <si>
    <t>SACOS DE KRAFT CON CAPA INTERIOR DE POLIETILENO DE 10 G, SACOS DE KRAFT CON CAPA INTERIOR DE POLIETILENO DE 100 G, SACOS DE KRAFT CON CAPA INTERIOR DE POLIETILENO DE 1 KG, TAMBORES CON TAPAS DUOLIOTE DM O DE POLIPROPILENO EN EL ENVASE SECUNDARIO EN PRESENTACIONES DE 25 KG, ENVASE 500 CÁPSULAS U, ENVASE 1000 CÁPSULAS U, FRASCOS PET DE 10 CÁPSULAS U, FRASCOS PET DE 50 CÁPSULAS U, FRASCOS PET DE 100 CÁPSULAS U</t>
  </si>
  <si>
    <t>Florfenicol 75 G + Tilosina tartrato 35 G</t>
  </si>
  <si>
    <t>LABORATORIOS MAYMO S.A / VIA AUGUSTA, 302-08017. BARCELONA-ESPAÑA - España</t>
  </si>
  <si>
    <t>OXIGAN SPRAY</t>
  </si>
  <si>
    <t>FARBIOPHARMA S.A. PARA INPEL QUALITY - Ecuador</t>
  </si>
  <si>
    <t>TRANSFERENCIA DE TITULARIDAD: 08/01/2020 Y CAMBIO DE NOMBRE</t>
  </si>
  <si>
    <t>ENVASES PEBD PARA LAS PRESENTACIONES DE 10 ML, ENVASES PEBD PARA LAS PRESENTACIONES DE 20 ML, FRASCO PET PARA LAS PRESENTACIONES DE 60 ML, FRASCO PET PARA LAS PRESENTACIONES DE 120 ML, FRASCO DE POLIETILENO PARA LA PRESENTACIÓN DE 1 L, FRASCO PEAD PARA LA PRESENTACIÓN DE 4 L, FRASCO PEAD PARA LA PRESENTACIÓN DE 20 L</t>
  </si>
  <si>
    <t>Inmovilización del LOTE: 164 MAXM1003 (MAG-DD16Z7/AGC-2018-000090-M). REGISTRO CANCELADO CON OFICIO Nº AGR-AGC/Z7/LOJA-2019-000272-M del 15 de febrero de 2019</t>
  </si>
  <si>
    <t>Caolin 40 G + carbonato de calcio c.s.p. 100 G + Carbonato de Sodio 1 G + DIOXIDO DE SILICIO 5 G + Tilosina (como base) (tilosina fosfato 10g) 9 G</t>
  </si>
  <si>
    <t>20/03/2019 CAMBIO DE DIRECCIÓN</t>
  </si>
  <si>
    <t>INOVAT INDUSTRIA FARMACEUTICA LTDA - Brasil, ZOETIS MANUFACTURING &amp; RESEARCH SPAIN - España</t>
  </si>
  <si>
    <t>FRASCO DE VIDRIO ÁMBAR TIPO III DE 60 ML, FRASCO DE VIDRIO ÁMBAR TIPO III DE 120 ML</t>
  </si>
  <si>
    <t>2C1-9421-AGROCALIDAD</t>
  </si>
  <si>
    <t>DAE HAN NEW PHARM CO. LTD. - Perú, QUILU LTDA. - China</t>
  </si>
  <si>
    <t>FRASCO DE 10 ML , FRASCOS DE 50 ML , FRASCO DE 100 ML , CAJA POR 3 FRASCOS POR 10 ML</t>
  </si>
  <si>
    <t>FRASCOS AMBAR PET DE 60ML , FRASCOS AMBAR PET DE 30 ML</t>
  </si>
  <si>
    <t>ÁCIDO TIOGLICÓLICO 0.465 % + Agua destilada 15 % + AMONÍACO 25 % 0.319 % + Cloruro de Magnesio 5.0 % + FORMALDEHIDO SULFOXILATO DE SODIO 0.500 % + GLICEROL FORMAL servon c.s.p. 100 ML + Monoetanolamina 5.577 % + OXITETRACICLINA CLORHIDRATO 20 G</t>
  </si>
  <si>
    <t>cambio de excipientes 29/05/2019 no aplica adjuntar etiquetas</t>
  </si>
  <si>
    <t>SACOS DOBLES DE PAPEL KRAFT CON FUNDA INTERIOR DE POLIETILENO EN PRESENTACIONES DE 5 KG, SACOS DOBLES DE PAPEL KRAFT CON FUNDA INTERIOR DE POLIETILENO EN PRESENTACIONES DE 10 KG, SACOS DOBLES DE PAPEL KRAFT CON FUNDA INTERIOR DE POLIETILENO EN PRESENTACIONES DE 20 KG, SACOS DOBLES DE PAPEL KRAFT CON FUNDA INTERIOR DE POLIETILENO EN PRESENTACIONES DE 25 KG</t>
  </si>
  <si>
    <t>AZÚCAR C.S.P. 100 G + Clortetraciclina en complejo cálcico 20 G + TWEEN 80 5 G</t>
  </si>
  <si>
    <t>JINHE BIOTECHNOLOGY CO. LTD. (CHINA) PARA ALURA ANIMAL HEALTH &amp; NUTRITION S.A.S. - China, JINHE BIOTECHNOLOGY CO. LTD. (CHINA) PARA ALURA ANIMAL HEALTH &amp; NUTRITION S.A.S. - Colombia</t>
  </si>
  <si>
    <t>sacos dobles de papel kraft con funda interior de polietileno de 1 KG, sacos dobles de papel kraft con funda interior de polietileno de 15 KG, sacos dobles de papel kraft con funda interior de polietileno de 25 KG</t>
  </si>
  <si>
    <t>ACEITE MINERAL 2.00 G + BACITRACINA METILENO DISALICILATO 37.50 G + carbonato de calcio 100 G + HARINA DE MAÍZ 40.00 G</t>
  </si>
  <si>
    <t>LIFECOME BIOCHEMESTRY CO. LTDA. PARA ALURA ANIMAL HEALTH &amp; NUTRITION S.A.S - China, LIFECOME BIOCHEMESTRY CO. LTDA. PARA ALURA ANIMAL HEALTH &amp; NUTRITION S.A.S - Colombia</t>
  </si>
  <si>
    <t>Agua Purificada c.s.p 100 ML + ALCOHOL BENCILICO 1.35 G + Enrofloxacina 20 G + HIDRÓXIDO DE POTASIO 3.6 G + HIDROXIPROPILCELULOSA 0.08 G</t>
  </si>
  <si>
    <t>CAJA DE CARTULLINA CONTENIDO 4 JERINGAS PLÁTICAS DE POLIETILENO DE 10 ML , CAJA POR 24 JERINGAS DE 10 ML</t>
  </si>
  <si>
    <t>CAOLIN CAORRUBBER C.S.P. 100 G + Sulfato de Neomicina (EQUIVALENTE A 50 g. DE NEOMICINA) 70,0 G</t>
  </si>
  <si>
    <t>CAJAS CON 10 SOBRES DE ALUMINIO DE 200G , CAJAS CON 25 SOBRES DE ALUMINIO DE 200 G</t>
  </si>
  <si>
    <t>Aceite de girasol c.s.p. 0 U + ACEITE DE RICINO HIDROGENADO 0.50 G + ALCOHOL BENCÍLICO 3 ML + BUTILHIDROXITOLUENO 0.18 G + Ceftiofur 5 G</t>
  </si>
  <si>
    <t>CAJA DE 4 JERINGAS DE 5 ML, CAJA DE 20 JERINGAS DE 5 ML, BALDE CONTENIENDO 88 U</t>
  </si>
  <si>
    <t>JERINGA PRELLENADA DE POLIETILENO DE 5 ML, CAJA CONTENIENDO 36 JERINGAS DE 5 ML</t>
  </si>
  <si>
    <t>MIGRACIÓN DE DATOS / Actualización de representante legal 18/04/2019 TRANSFERENCIA DE TITULARIDAD 20-11-2019</t>
  </si>
  <si>
    <t>ÁCIDO TRIGLICÉRIDO CAPRÍLICO 10 ML + Cefalexina 250 M6 + Neomicina 200 M6</t>
  </si>
  <si>
    <t>BOTELLAS DE POLIPROPILENO BLANCO CON 200 G , BIDONES DE CATÓN INCLUYENDO UN ENVASE PRIMARIO DE POLIETILENO DE 25 KG , SACHETS DE POLIETILENO/ALUMINIO/POLIETILENO TEREPTALATO EN CANTIDAD DE 100 G</t>
  </si>
  <si>
    <t>2C2-14174-AGROCALIDAD</t>
  </si>
  <si>
    <t>INYECTOR DE PLÁSTICO DE POLIETILENO DE ALTA DENSIDAD, CERRADO HERMÉTICAMENTE CON UN TAPÓN TIPO CÁNULA CORTA Y LARGA EN PRESENTACIONES DE: JERINGA DE 10 ML, CUBETA CON 24 JERINGAS DE 10 ML, CUBETA CON 200 JERINGAS DE 10 ML</t>
  </si>
  <si>
    <t>PERIODO DE RETIRO: 5 DÍAS - 10 ORDEÑOS</t>
  </si>
  <si>
    <t>AMOXIDEM 50%</t>
  </si>
  <si>
    <t>2C2-14911-AGROCALIDAD</t>
  </si>
  <si>
    <t>BOLSAS TERMOSELLABLES DE POLIETILENO DE ALTA DENSIDAD DE 10 G, BOLSAS TERMOSELLABLES DE POLIETILENO DE ALTA DENSIDAD DE 25 G, BOLSAS TERMOSELLABLES DE POLIETILENO DE ALTA DENSIDAD DE 50 G, BOLSAS TERMOSELLABLES DE POLIETILENO DE ALTA DENSIDAD DE 100 G, BOLSAS TERMOSELLABLES DE POLIETILENO DE ALTA DENSIDAD DE 500 G, BOLSAS TERMOSELLABLES DE POLIETILENO DE ALTA DENSIDAD DE 1000 G, BOLSAS TERMOSELLABLES DE POLIETILENO DE ALTA DENSIDAD DE 5 KG, BOLSAS TERMOSELLABLES DE POLIETILENO DE ALTA DENSIDAD DE 10 KG, SACOS DE POLIETILENO LDPE DE 25 KG, SACOS DE POLIETILENO LDPE DE 50 KG</t>
  </si>
  <si>
    <t>Amoxicilina Trihidrato 500 mg/ G + LACTOSA MONOHIDRATO Ad. 1 G</t>
  </si>
  <si>
    <t>DELOS IMPEX 96 SRL. - Rumanía</t>
  </si>
  <si>
    <t>TRIMOXIL 50 POLVO SOLUBLE</t>
  </si>
  <si>
    <t>2C2-14918-AGROCALIDAD</t>
  </si>
  <si>
    <t>CAJA CONTENIENDO 20 SOBRES DE 200 G</t>
  </si>
  <si>
    <t>Amoxicilina (TRIHIDRATADA) 50 P/P % + MALTODEXTRINA C.S.P. 100 P/P %</t>
  </si>
  <si>
    <t>IPANEMA IND. DE PRODUCTOS VETERINARIOS LTDA PARA ELANCO SAUDE ANIMAL LTDA. - Brasil</t>
  </si>
  <si>
    <t>2C2-5115-AGROCALIDAD</t>
  </si>
  <si>
    <t>INTERVET INTERNACIONAL - Paises bajos</t>
  </si>
  <si>
    <t>AMOXICILINA (TRIHIDRATO) 150 MG + MONOESTEARATO DE ALUMINIO 15 MG + OLEATO DE ETILO C.S 1 ML + POLISORBATO 80 5 MG</t>
  </si>
  <si>
    <t>Carboximetilcelulosa sódica 40 MG + Citrato de sodio 85.4 MG + Penicilina G Benzatínica 4000000 U + Penicilina G Procaínica 3000000 U + Penicilina G sódica 3000000 U</t>
  </si>
  <si>
    <t>Carboximetilcelulosa sódica 30 MG + Citrato de sodio 64.05 MG + Penicilina G Benzatínica 3.000.000 UI + Penicilina G procaínica 2.500.000 UI + Penicilina G sódica 2.250.000 UI</t>
  </si>
  <si>
    <t>TUBOS DE ALUMINIO CONTENIENDO 15 ML</t>
  </si>
  <si>
    <t>ELABORADO POR SWISSBRAS CHEMICAL IND. E COM PARA ELANCO SAUDE ANIMAL LTDA. - Brasil</t>
  </si>
  <si>
    <t>FABRICADO POR VITROFARMA PARA LABORATORIOS SERVINSUMOS S.A - Colombia, JAMES BROWN PHARMA C.A. - Ecuador</t>
  </si>
  <si>
    <t>POLVO PARA RECONSTITUIR INYECTABLE 8 MILLONES DE U DE PENICILLINA +8 GR DE STREPTOMICINA SULFATO U</t>
  </si>
  <si>
    <t>Estreptomicina base (como sulfato) 8 G + PENICILINA G PROCAÍNICA 4´000.000 U + Penicilina G Potásica 4´000.000 U</t>
  </si>
  <si>
    <t>VITROFARMA PARA LABORATORIOS SERVINSUMOS S.A - Colombia</t>
  </si>
  <si>
    <t>MIGRACIÓN DE DATOS / ACTUALIZACIÓN DE DATOS</t>
  </si>
  <si>
    <t>DUCH FARM - Paises bajos</t>
  </si>
  <si>
    <t>FRASCOS PLÁSTICOS CONTENIENDO 240 ML , FRASCO PLÁSTICOS CONTENIENDO 1 L</t>
  </si>
  <si>
    <t>TECNOFAR TQ S.A.S - Colombia</t>
  </si>
  <si>
    <t>AGUA PURIFICADA c.s.p 40.000 ML + ALCOHOL BENCÍLICO 500 MG + Etanol 40.000 MG + MELOXICAM 20 MG + PROPILENGLICOL 20.000 MG</t>
  </si>
  <si>
    <t>ELABORADO POR LABORATORIOS APROFARMA LTDA PARA LABORATORIOS PROVET S.A.S - Colombia</t>
  </si>
  <si>
    <t>2C3-11220-AGROCALIDAD</t>
  </si>
  <si>
    <t>JERINGA PRELLENADA DE POLIETILENO DE 5 ML , CAJA CONTENIENDO 36 JERINGAS DE 5 ML</t>
  </si>
  <si>
    <t>ALCOHOL CETILESTARÍLICO 92.50 MG + AMOXICILINA TRIHIDRATADA 200 MG + CLOXACILINA SODICA 200 MG + ESTERES DE ALCOHOLES GRASOS SATURADOS Y ACIDOS GRASOS SATURADOS 373 MG + PARAFINA LIQUIDA CS.P S/U</t>
  </si>
  <si>
    <t>ÁCIDO CÍTRICO 0.10 G + AGUA PARA INYECCION C.S.P 1 ML + ALCOHOL BENCILICO 2.50 ML + Ketoprofeno 100 MG + L-arginina 7.20 G</t>
  </si>
  <si>
    <t>ANALGESICO ANTIPIRETICO Aplicado a Porcinos, ANALGESICO ANTIPIRETICO Aplicado a Caninos, ANALGESICO ANTIPIRETICO Aplicado a Felinos, ANALGESICO ANTIPIRETICO Aplicado a Bovinos, ANALGESICO ANTIPIRETICO Aplicado a Equinos, Antiinflamatorio Aplicado a Porcinos, Antiinflamatorio Aplicado a Equinos, Antiinflamatorio Aplicado a Felinos, Antiinflamatorio Aplicado a Caninos, Antiinflamatorio Aplicado a Bovinos</t>
  </si>
  <si>
    <t>LABORATORIOS VETERLAND LTDA. PARA KYROVET LABORATORIES S.A. - Colombia</t>
  </si>
  <si>
    <t>ENVASE DE VIDRIO COLOR AMBAR CONTENIENDO 100 ML, ENVASE DE VIDRIO COLOR AMBAR CONTENIENDO 250 ML</t>
  </si>
  <si>
    <t>ALURA ANIMAL HEALTH &amp; NUTRITIÓN S.A.S. - Colombia</t>
  </si>
  <si>
    <t>RILEXINE 500 N</t>
  </si>
  <si>
    <t>2C3-15144-AGROCALIDAD</t>
  </si>
  <si>
    <t>INYECTOR DE PLÁSTICO DE POLIETILENO DE ALTA DENSIDAD, CERRADO HERMÉTICAMENTE CON UN TAPÓN TIPO CÁNULA CORTA Y LARGA DISPONIBLE EN PRESENTACIONES DE 10 ML</t>
  </si>
  <si>
    <t>VIRBAC MEXICO S.A DE C.V. AV INGLATERRA 5070, GUADALAJARA TECHNOLOGY PARK C.P 45010, ZAPOPAN JALISCO/MEXICO - México</t>
  </si>
  <si>
    <t>CEFTIOMIC LACTANCIA</t>
  </si>
  <si>
    <t>2C3-18197-AGROCALIDAD</t>
  </si>
  <si>
    <t>ESTUCHES DE CARTÓN CONTENIENDO 10 UNIDADES DE JERINGAS INTRAMARIAS DE POLIETILENO DE BAJA DENSIDAD CONTENIENDO 10 G</t>
  </si>
  <si>
    <t>BUTIL HIDROXIANISOL AL 20% EN ACEITE VEGETAL 0.01 G + BUTIL HIDROXITOLUENO AL 20% EN ACEITE VEGETAL 0.1 G + CEFTIOFUR HCL 1.25 G + MONOOLEATO DE SORBITAN 3.0 G + VASELINA LÍQUIDA 35.64 G + VASELINA SÓLIDA 60.0 G</t>
  </si>
  <si>
    <t>HAUPT PHARMA LATINA - Italia</t>
  </si>
  <si>
    <t>UBRE GAN</t>
  </si>
  <si>
    <t>POMO PLASTICO DE 100 GR , POMO PLASTICO DE 200 GR , POMO PLASTICO 800 G , POMO PLASTICO DE 3000 GR , TUBO DE POLIETILENO BLANCA+LÁMINA DE ALUMINIO+LÁMINA DE POLIETILENO TRANSPARENTE 60 G</t>
  </si>
  <si>
    <t>NORBROOK LABORATORIES LIMITED, 105 ARMAGH ROAD, NEWRY, BT 35 6 PU COUNTY DOWN - Reino Unido</t>
  </si>
  <si>
    <t>JERINGA DE 10 ML, CAJA POR 12 JERINGAS X 10 ML , JERINGA DE 10 ML, CAJA POR 4 JERINGAS X 10 ML, JERINGA DE 10 ML, CAJA POR 24 JERINGAS X 10 ML, JERINGA DE 10 ML, CAJA POR 36 JERINGAS X 10 ML</t>
  </si>
  <si>
    <t>JERINGA DE 10 ML , JERINGA DE 10 ml, CAJA 4 JERINGAS X 10 ML, JERINGA DE 10 ml, CAJA 24 JERINGAS X 10 ML</t>
  </si>
  <si>
    <t>JERINGA PEAD PLÁSTICA DE 10 ML, CAJA POR 4 JERINGAS POR 10 ML, CAJA POR 12 JERINGAS POR 10 ML, CAJA POR 50 JERINGAS POR 10 ML</t>
  </si>
  <si>
    <t>FRASCO DE VIDRIO AMBAR TIPO II POR 10 ML, FRASCO DE VIDRIO AMBAR TIPO II POR 50 ML, FRASCO DE VIDRIO AMBAR TIPO II POR 100 ML</t>
  </si>
  <si>
    <t>AGUA PARA INYECCIÓN c.s.p. 1 ML + EDETATO DISODICO 0,10 MG + FLUNIXIN MEGLUMINE 82,95 MG + METABISULFITO DE SODIO 3,20 MG + METILPARABENO 2 MG + PROPILENGLICOL 30 MG + PROPYL PARABEN 0,2 MG</t>
  </si>
  <si>
    <t>CAMBIO DE NOMBRE Y DIRECCION FABRICANTE/TITULAR 20/04/2018</t>
  </si>
  <si>
    <t>2C4-10256-AGROCALIDAD</t>
  </si>
  <si>
    <t>Betametasona 0.04 G + Clotrimazol 1.0 G + Gentamicina Sulfato 0.5 G</t>
  </si>
  <si>
    <t>REEVALUACIÓN (21/11/18)</t>
  </si>
  <si>
    <t>2C4-10300-AGROCALIDAD</t>
  </si>
  <si>
    <t>2C4-10303-AGROCALIDAD</t>
  </si>
  <si>
    <t>2C4-10307-AGROCALIDAD</t>
  </si>
  <si>
    <t>INOVAT INDUSTRIA FARMACEUTICA LTDA - Brasil</t>
  </si>
  <si>
    <t>FUCONAZOL SPRAY</t>
  </si>
  <si>
    <t>INSEC AGROPECUARIA LTDA. PARA CARVAL - Colombia</t>
  </si>
  <si>
    <t>MIGRACIÓN DE DATOS,MODIFICACIÓN DE FABRICANTE 06/05/2019</t>
  </si>
  <si>
    <t>ENROMIC PET´S</t>
  </si>
  <si>
    <t>2C4-14496-AGROCALIDAD</t>
  </si>
  <si>
    <t>BLISTER DE ALUMINIO CONTENIENDO 10 COMPRIMIDOS RANURADOS DE 150 MG</t>
  </si>
  <si>
    <t>ALMIDON GLICOLATO SÓDICO 25.78 MG + CELULOSA MICROCRISTALINA PH 101 330.16 MG + CROSCARAMELOSA SÓDICA 13.00 MG + ENROFLOXINA 150 MG + ESTEARATO DE MAGNESIO 12.86 MG + PEG 6000 48.29 MG + PVP K30 20.1 MG + SABOR A CARNE 5.36 MG + TALCO 64.45 MG</t>
  </si>
  <si>
    <t>CAJA CONTENIENDO 1 FRASCO O AMPOLLA DE VIDRIO INCOLORO LACRADO CON TAPA DE GOMA Y SELLO FLIPOFF DE 10 ML, CAJA CONTENIENDO 1 FRASCO O AMPOLLA DE VIDRIO INCOLORO LACRADO CON TAPA DE GOMA Y SELLO FLIPOFF DE 20 ML, CAJA CONTENIENDO 1 FRASCO O AMPOLLA DE VIDRIO INCOLORO LACRADO CON TAPA DE GOMA Y SELLO FLIPOFF DE 50 ML, CAJA CONTENIENDO 1 FRASCO O AMPOLLA DE VIDRIO INCOLORO LACRADO CON TAPA DE GOMA Y SELLO FLIPOFF DE 100 ML</t>
  </si>
  <si>
    <t>MEGANYL</t>
  </si>
  <si>
    <t>2C4-14796-AGROCALIDAD</t>
  </si>
  <si>
    <t>VIALES DE VIDRIO INCOLORO TIPO II PROVISTOS DE TAPONES DE BROMOBUTILO TIPO I Y CÁPSULAS DE ALUMINIO EN PRESENTACIONES DE: 50 ML, VIALES DE VIDRIO INCOLORO TIPO II PROVISTOS DE TAPONES DE BROMOBUTILO TIPO I Y CÁPSULAS DE ALUMINIO EN PRESENTACIONES DE: 100 ML, VIALES DE VIDRIO INCOLORO TIPO II PROVISTOS DE TAPONES DE BROMOBUTILO TIPO I Y CÁPSULAS DE ALUMINIO EN PRESENTACIONES DE: 250 ML</t>
  </si>
  <si>
    <t>ÁCIDO CLORHIDRICO pH 8.0 - 9 S/U + AGUA PARA INYECCION 1,0 ML + EDETATO DE COBRE DISÓDICO 0,1 MG + Fenol 5,0 MG + Flunixina-meglumina 50 MG + Formaldehido Sulfato Sódico 2,5 MG + Hidróxido de Sodio 0,69 MG + Propilenglicol 207,2 MG</t>
  </si>
  <si>
    <t>LABORATORIOS SYVA S.A.U. AV. PÁRROCO PABLO DIEZ, 49-57, 24010 LEON / ESPAÑA - España</t>
  </si>
  <si>
    <t>MIKOMAX</t>
  </si>
  <si>
    <t>2C4-15086-AGROCALIDAD</t>
  </si>
  <si>
    <t>CAJAS POR 1 BLISTER POR 10 U</t>
  </si>
  <si>
    <t>ALCOHOL ETÍLICO 0.050 ML + CELULOSA MICROCRISTALINA 127,00 MG + CROSCARMELOSA SODICA 8 MG + DIÓXIDO DE SILICIO COLOIDAL 15,00 MG + ESTEARATO DE MAGNESIO 6,00 MG + Ketoconazol 200 MG + POLIVINIL PIRROLIDONA K-30 10,00 MG</t>
  </si>
  <si>
    <t>DIFLUXINA</t>
  </si>
  <si>
    <t>2C4-15142-AGROCALIDAD</t>
  </si>
  <si>
    <t>FRASCO DE VIDRIO CRISTALINO EN PRESENTACIONES DE: 50 ML, FRASCO DE VIDRIO CRISTALINO EN PRESENTACIONES DE: 100 ML, FRASCO DE VIDRIO CRISTALINO EN PRESENTACIONES DE: 250 ML</t>
  </si>
  <si>
    <t>FLUNIXIN BASE(COMO MEGLUMINA DE FLUNIXIN 5.5 G</t>
  </si>
  <si>
    <t>BIO ZOO S.A. DE C.V. CARRETERA A SANTA ANA TEPETITLÁN NO. 2200, ZAPOPAN, JALISCO, MÉXICO. - México</t>
  </si>
  <si>
    <t>MIGRACION DE DATOS AL SISTEMA GUIA // PERIODO DE RETIRO: BOVINOS 4 DÍAS (carne) - 36 HORAS (leche), PORCINOS 12 DÍAS</t>
  </si>
  <si>
    <t>KETALGINA</t>
  </si>
  <si>
    <t>2C4-15169-AGROCALIDAD</t>
  </si>
  <si>
    <t>FRASCOS DE VIDRIO AMBAR DE 10 ML, FRASCOS DE VIDRIO AMBAR DE 20 ML, FRASCOS DE VIDRIO AMBAR DE 50 ML, FRASCOS DE VIDRIO AMBAR DE 100 ML</t>
  </si>
  <si>
    <t>ÁCIDO CÍTRICO 0.40 G + Agua destilada C.S.P 100 ML + ALCOHOL BENCILICO 1.0 G + Ketoprofeno 10.00 G + L-arginina 8.00 G</t>
  </si>
  <si>
    <t>ANALGESICO ANTIPIRETICO Aplicado a Bovinos, ANALGESICO ANTIPIRETICO Aplicado a Equinos, ANALGESICO ANTIPIRETICO Aplicado a Porcinos</t>
  </si>
  <si>
    <t>FIN 10 TABLETAS</t>
  </si>
  <si>
    <t>2C4-18325-AGROCALIDAD</t>
  </si>
  <si>
    <t>BLÍSTERS EN PVC/PVDC DISPONIBLES EN PRESENTACIONES DE: 10 TABLETAS S/U, CAJA POR 10 BLÍSTERS DE 10 TABLETAS S/U, CAJA POR 20 BLÍSTERS DE 10 TABLETAS S/U</t>
  </si>
  <si>
    <t>AEROSIL 0.0012 G + AGUA 0.125 G + ALMIDÓN DE MAÍZ 0.08575 G + ESTEARATO DE MAGNESIO 0.00175 G + FLUNIXIN MEGLUMINE 0,02 G + LACTOSA MONOHIDRATO 0.090 G + METIL PARABENO 0.0003125 G + PROPIL PARABENO 0.00003125 G + ROJO Nº40 FD&amp;C CI 16035 0.200217 G + TALCO 0.001 G</t>
  </si>
  <si>
    <t>ANALGESICO ANTIPIRETICO Aplicado a Caninos, ANALGESICO ANTIPIRETICO Aplicado a Felinos, ANALGESICO ANTIPIRETICO Aplicado a Aves</t>
  </si>
  <si>
    <t>FRASCO DE VIDRIO X 2.0 DE 20 ML, FRASCO DE VIDRIO X 4.0 DE 50 ML, FRASCO DE VIDRIO X 6.0 DE 50 ML, DILUYENTE S/U</t>
  </si>
  <si>
    <t>ACETONITA DE TRIANCINOLONA 0.5 MG + Agua para inyección c.s.p 1 ML + CITRATO DE SODIO 10 MG + Estreptomicina base (como sulfato) 250 MG + Penicilina G procaínica 150.000 UI U + Penicilina G sódica 50.000 UI U</t>
  </si>
  <si>
    <t>CAJA CON 12 JERINGAS DE 10 ML, CAJA CON 24 JERINGAS DE 10 ML, CAJA PLEGADIZA CON 4 JERINGAS DE 10 ML, JERINGAS PLÁSTICAS DESECHABLES DE 10 ML</t>
  </si>
  <si>
    <t>Aditivo preservante del alimento y materias primas Aplicado a Aves, Aditivo preservante del alimento y materias primas Aplicado a Porcinos</t>
  </si>
  <si>
    <t>BOLSA DE POLIETILENO DE 1 KG , BOLSA DE POLIETILENO DE 5 KG , BOLSA DE POLIETILENO DE 25 KG, BOLSA DE POLIETILENO DE 10 KG</t>
  </si>
  <si>
    <t>GDI PHARMA S.A.S. PARA ELANCO COLOMBIA S.A.S. - Colombia</t>
  </si>
  <si>
    <t>BIOTECNO ZF S.A.S - Colombia</t>
  </si>
  <si>
    <t>SANDOZ GMBH, BIOCHEMIESTRASSE 10, A-6336 LANGENJAMPFEN - Austria</t>
  </si>
  <si>
    <t>BOLSAS DE 10 G, BOLSAS DE 15 G, BOLSAS DE 50 G, BOLSA DE 100 G, BOLSAS DE ZUNCHO DENTRO DE BALDES PLÁSTICOS DE 1 KG, BALDES DE 5 UNIDADES DE 1 KG, BALDES DE 10 UNIDADES DE 1 KG, BALDES DE 20 UNIDADES DE 1 KG, BOLSA TRILAMINADA DE ALUMINIO PEBD DE 5 KG, BOLSA TRILAMINADA DE ALUMINIO PEBD DE 10 KG, BOLSA TRILAMINADA DE ALUMINIO PEBD DE 20 KG, BOLSA TRILAMINADA DE ALUMINIO PEBD DE 25 KG</t>
  </si>
  <si>
    <t>FORMI</t>
  </si>
  <si>
    <t>2C5-14894-AGROCALIDAD</t>
  </si>
  <si>
    <t>BOLSAS DE POLIETILENO PERFORADAS PARA 25 KG</t>
  </si>
  <si>
    <t>Diformiato de Potasio 970 G + DIOXIDO DE SILICIO 15 G + GRASA VEGETAL 15 G</t>
  </si>
  <si>
    <t>ADDCON NORDIC A.S. - Noruega</t>
  </si>
  <si>
    <t>FORMI NDF</t>
  </si>
  <si>
    <t>2C5-14897-AGROCALIDAD</t>
  </si>
  <si>
    <t>Ácido Fórmico 390 G + DIÓXIDO DE SILICIO 30 G + FORMIATO DE SODIO 570 G + GRASA VEGETAL 10 G</t>
  </si>
  <si>
    <t>TILMICODEM 25</t>
  </si>
  <si>
    <t>2C5-14910-AGROCALIDAD</t>
  </si>
  <si>
    <t>BOTELLAS DE POLIETILENO DE ALTA DENSIDAD DE 10 ML, BOTELLAS DE POLIETILENO DE ALTA DENSIDAD DE 50 ML, BOTELLAS DE POLIETILENO DE ALTA DENSIDAD DE 100 ML, BOTELLAS DE POLIETILENO DE ALTA DENSIDAD DE 500 ML, BOTELLAS DE POLIETILENO DE ALTA DENSIDAD DE 1 L, BOTELLAS DE POLIETILENO DE ALTA DENSIDAD DE 5 L, BOTELLAS DE POLIETILENO DE ALTA DENSIDAD DE 10 L, CAJA CONTENIENDO BOTELLAS DE 1 L, CAJA CONTENIENDO BOTELLAS DE 10 ML, CAJA CONTENIENDO BOTELLAS DE 50 ML</t>
  </si>
  <si>
    <t>ÁCIDO ORTO-FOSFÓRICO C.S.P pH 4.5 S/U + AGUA PURIFICADA ad. 1 ML + GALATO DE PROPILO 0.200 mg/ ML + Tilmicosina fosfato 250 mg/ ML</t>
  </si>
  <si>
    <t>MAGROSS</t>
  </si>
  <si>
    <t>2C5-18491-AGROCALIDAD</t>
  </si>
  <si>
    <t>SOBRE TRILAMINAR DE TEREFTALATO DE POLIETILENO – ALUMINIO PEBD CONTENIENDO 100 G, SOBRE TRILAMINAR DE TEREFTALATO DE POLIETILENO – ALUMINIO PEBD CONTENIENDO 250 G, SOBRE TRILAMINAR DE TEREFTALATO DE POLIETILENO – ALUMINIO PEBD CONTENIENDO 500 G, SOBRE TRILAMINAR DE TEREFTALATO DE POLIETILENO – ALUMINIO PEBD CONTENIENDO 1000 G, FUNDA DE PAPEL KRAFT MULTIPLIEGO O FUNDA DE PAPEL TRIPLE HOJA CONTENIENDO 5 KG, FUNDA DE PAPEL KRAFT MULTIPLIEGO O FUNDA DE PAPEL TRIPLE HOJA CONTENIENDO 10 KG, FUNDA DE PAPEL KRAFT MULTIPLIEGO O FUNDA DE PAPEL TRIPLE HOJA CONTENIENDO 15 KG, FUNDA DE PAPEL KRAFT MULTIPLIEGO O FUNDA DE PAPEL TRIPLE HOJA CONTENIENDO 25 KG</t>
  </si>
  <si>
    <t>ACEITE DE SOYA 3.0 G + CARBONATO DE CALCIO 45.0 G + DIMETIL SULFÓXIDO 0.5 G + DIÓXIDO DE SILICIO COLOIDAL (AEROSIL 200) 1.0 G + RACTOPAMINA CLORHIDRATO 2.0 G + SALVADO DE TRIGO (HARINA DE TRIGO DE TERCERA) 48,4 G + SORBATO DE POTASIO 0.1 G</t>
  </si>
  <si>
    <t>MEJORA LA MAGREDAD DE LAS CANALES, INCREMENTA LA GANACIA DE PESO Aplicado a Porcinos</t>
  </si>
  <si>
    <t>FUNDAS DE PAPEL KRAFT 25 KG</t>
  </si>
  <si>
    <t>CAOLIN CAORRUBBER 100 G + CARBONATO DE CALCIO 880 G + Ractopamina HCL 20 G</t>
  </si>
  <si>
    <t>SOBRE DE 250 GR , 1 KG</t>
  </si>
  <si>
    <t>ALURA ANIMAL HEALTH - Colombia</t>
  </si>
  <si>
    <t>2C-5984-AGROCALIDAD</t>
  </si>
  <si>
    <t>FRASCO DE VIDRIO ÁMBAR TIPO III POR 50 ml QUE CONTIENEN 13.000.000 UI ESPIRAMICINA CADA FRASCO SE ACOMPAÑA DE 25 ml. DE DILUYENTE ML</t>
  </si>
  <si>
    <t>AGUA PARA INYECCION C.S.P 1 ML + CLORURO DE SODIO 9.0 MG + Espiramicina adipato 448.275 UI U</t>
  </si>
  <si>
    <t>DEN BERG - Paises bajos</t>
  </si>
  <si>
    <t>DUTCH INTERNATIONAL - Paises bajos</t>
  </si>
  <si>
    <t>MIGRACIÓN DE DATOS / TRANSFERENCIA DE TITULARIDAD DE PRONACA A INTEROC 22/12/2016 - TRANSFERENCIA DE TITULARIDAD A LABORATORIOS CALIER DEL ECUADOR LABCALIER S.A. EL08/05/2019</t>
  </si>
  <si>
    <t>MIGRACIÓN DE DATOS transferencia de titularidad 27/12/2019</t>
  </si>
  <si>
    <t>HOFARM S.A.C. - Perú, PHARMADIX CORP. S.A.C - Perú</t>
  </si>
  <si>
    <t>SUPERAGASANO</t>
  </si>
  <si>
    <t>3A-10B- 5848-AGROCALIDAD</t>
  </si>
  <si>
    <t>1791756346001</t>
  </si>
  <si>
    <t>SOBRES DE POLIPROPILENO DE 20 G</t>
  </si>
  <si>
    <t>Antiparasitario interno Aplicado a Caninos, Antiparasitario interno Aplicado a Felinos, Antiparasitario interno Aplicado a Bovinos, Antiparasitario interno Aplicado a Caprinos, Antiparasitario interno Aplicado a Equinos, Antiparasitario interno Aplicado a Aves, Antiparasitario interno Aplicado a Porcinos</t>
  </si>
  <si>
    <t>HOFARM S.A PARA AGROVET MARKET S.A - Perú, PHARMADIX CORP. S.A.C PARA AGROVETMARKET S.A - Perú</t>
  </si>
  <si>
    <t>AMPLIACIÓN DE FABRICANTE (21/05/2019)</t>
  </si>
  <si>
    <t>JERINGA DE POLIETILENO DE 8 G</t>
  </si>
  <si>
    <t>Antiparasitario de amplio espectro Aplicado a Bovinos, Antiparasitario de amplio espectro Aplicado a Ovinos, Antiparasitario de amplio espectro Aplicado a Camelidos, Reconstituyente Aplicado a Caprinos</t>
  </si>
  <si>
    <t>AVIZYME 1502 está repetido y el numero correcto es 5D-6694-AGROCALIDAD</t>
  </si>
  <si>
    <t>AVIVERMA N.F. (REGISTRO CANCELADO)</t>
  </si>
  <si>
    <t>Por solicitud de la empresa 04/09/2019</t>
  </si>
  <si>
    <t>AROMA A MANZANA 0,875 G + COLOR ROJO 0.002 G + Doramectina 1.75 G + Metilparabeno 0.1575 G + METILPIRROLIDONA 2 metilpirrolidona 2.6251 G + POLIETILENGLICOL 300 C.S.P 100.0 G + Povidona K-30 26.2513 G + Propilparabeno 0.0175 G + SUCRALOSA 0.875 G</t>
  </si>
  <si>
    <t>HISTOSTAT 50 (NITARSONE 50%)</t>
  </si>
  <si>
    <t>3A-11077-AGROCALIDAD</t>
  </si>
  <si>
    <t>BOLSA DE PAPEL MULTICAPA DE 25KG</t>
  </si>
  <si>
    <t>ACEITE MINERAL 1 % + CARBONATO DE CALCIO 34.1 % + CASCARILLA DE ARROZ 14.63 % + Nitarsona 50.25 %</t>
  </si>
  <si>
    <t>ARPHARMA, INC - Estados Unidos</t>
  </si>
  <si>
    <t>ACIDO CITRICO o.28 G + AGUA DESTILADA c.s.p 100 ML + Citrato de sodio 0.24 G + COLORANTE AMARILLO 0-05 G + EDTA 0,17 G + Formol 0-8 G + LEVAMISOL 3.2 G + metasulfito de sodio 0.24 G</t>
  </si>
  <si>
    <t>3A1-10A-10651-AGROCALIDAD</t>
  </si>
  <si>
    <t>BIFETACEL 10% CO SE</t>
  </si>
  <si>
    <t>3A1-10B-14997-AGROCALIDAD</t>
  </si>
  <si>
    <t>BOTELLA SOPLADA DE POLIPROPILENO CONTENIENDO 100 ML, BOTELLA SOPLADA DE POLIPROPILENO CONTENIENDO 250 ML, BOTELLA SOPLADA DE POLIPROPILENO CONTENIENDO 500 ML, BOTELLA SOPLADA DE POLIPROPILENO CONTENIENDO 1 L, BOTELLA SOPLADA DE POLIPROPILENO CONTENIENDO 3 L</t>
  </si>
  <si>
    <t>ACIDO BENZOICO 0.17 G + AGUA DESHIONIZADA 100.00 ML + CARBOXIMETILCELULOSA 0.50 G + CLORURO DE COBALTO HEXAHIDRATO 0.38 G + EMULSIÓN DE SILICONA 0.42 G + ESENCIA DE MANZANA 1.50 ML + FEBENDAZOLE 10.00 G + GLICERINA 5.00 G + METILPARABENO 0.20 G + POLISORBATO 80 0.50 G + PROPILPARABENO 0.02 G + Selenito de sodio 0.20 G + SORBATO DE POTASIO 0.15 G + VEEGUM 0.50 G</t>
  </si>
  <si>
    <t>MIGRACION DE DATOS/ CANCELACION DE REGISTRO DEL PRODUCTO</t>
  </si>
  <si>
    <t>Antiparasitario interno Aplicado a Caninos, Antiparasitario interno Aplicado a Bovinos, Antiparasitario interno Aplicado a Ovinos, Antiparasitario interno Aplicado a Caprinos, Antiparasitario interno Aplicado a Porcinos</t>
  </si>
  <si>
    <t>DUX</t>
  </si>
  <si>
    <t>3A1-12155-AGROCALIDAD</t>
  </si>
  <si>
    <t>Cambio de nombre de ARREST C a TRODAX L: 08/04/2013</t>
  </si>
  <si>
    <t>CAJA DE UN BLISTER POR 2 TABLETAS U, CAJA DE UN BLISTER POR 4 TABLETAS (DISPENSOR POR 24 CAJAS DE 1 BLISTER) U, CAJA DE DOS BLISTER POR 2 TABLETAS U, CAJA DE 3 BLISTER POR 2 TABLETAS U, CAJA DE UN BLISTER POR 10 TABLETAS U, CAJA POR 5 BLISTER POR 2 TABLETAS U, CAJA POR 5 BLISTER POR 10 TABLETAS U</t>
  </si>
  <si>
    <t>TRANSFERENCIA DE TITULARIDAD 23/05/2019</t>
  </si>
  <si>
    <t>3A1-1-2-3-7973-AGROCALIDAD</t>
  </si>
  <si>
    <t>JERINGUILLAS DE POLIPROPILENO TRANSPARENTE DE 2 ML, JERINGUILLAS DE POLIPROPILENO TRANSPARENTE DE 5 ML, ENVASE PET BLANCO DE 100 ML, JERINGUILLAS DE POLIPROPILENO TRANSPARENTE DE 10 ML, JERINGUILLAS DE POLIPROPILENO TRANSPARENTE DE 3 ML, ENVASE PET BLANCO DE 1 L, ENVASE PET BLANCO DE 1 GL</t>
  </si>
  <si>
    <t>ÁCIDO CÍTRICO 0.05 MG + AGUA PURIFICADA 26.32 MG + ALMIDÓN PREGELATINADO 269.91 MG + AROMA NATURAL A POLLO 197.40 MG + AZUCAR PULVERIZADA 32.90 MG + BUTILHIDROXIANISOL 0.26 MG + CLORURO DE SODIO 9.87 MG + GALATO DE PROPILIO 0.09 MG + GLICEROL 92.12 MG + MILBEMICINA OXIMA 2.5 M6 + OXIDO DE HIERRO 0.66 MG + Prazicuantel 25 M6 + Propilenglicol 0.91 MG</t>
  </si>
  <si>
    <t>TRANSFERENCIA DE TITULARIDAD 13/05/2019</t>
  </si>
  <si>
    <t>FRASCO AMPOLLA DE VIDRIO AMBAR Y/O POLIPROPILENO CONTENIENDO 10 ML, FRASCO AMPOLLA DE VIDRIO AMBAR Y/O POLIPROPILENO CONTENIENDO 50 ML, FRASCO AMPOLLA DE VIDRIO AMBAR Y/O POLIPROPILENO CONTENIENDO 100 ML, FRASCO AMPOLLA DE VIDRIO AMBAR Y/O POLIPROPILENO CONTENIENDO 1000 ML, FRASCO AMPOLLA DE VIDRIO AMBAR Y/O POLIPROPILENO CONTENIENDO 250 ML, FRASCO AMPOLLA DE VIDRIO AMBAR Y/O POLIPROPILENO CONTENIENDO 500 ML</t>
  </si>
  <si>
    <t>AGROLEVASOL</t>
  </si>
  <si>
    <t>3A1-15089-AGROCALIDAD</t>
  </si>
  <si>
    <t>30 ML, 100 ML</t>
  </si>
  <si>
    <t>AGUA C.S.P 100 ML + ALCOHOL ETÍLICO 2 ML + CARBOXIMETILCELULOSA 0.5 G + LEVAMISOL 3.5 G + PROPILPARABENO 0.02 G + SACARINA 0.10 G</t>
  </si>
  <si>
    <t>30 ml x 120 kg ML</t>
  </si>
  <si>
    <t>ANTIPARASITARIO Aplicado a Bovinos, ANTIPARASITARIO Aplicado a Ovinos, ANTIPARASITARIO Aplicado a Caprinos, ANTIPARASITARIO Aplicado a Porcinos</t>
  </si>
  <si>
    <t>LABSAD IMPORTADORA Y FORMULADORA CIA. LTDA. - Ecuador</t>
  </si>
  <si>
    <t>PERIODO DE VALIDEZ DEL PRODUCTO ES DE 2 AÑOS</t>
  </si>
  <si>
    <t>PIPERAVET</t>
  </si>
  <si>
    <t>3A1-15155-AGROCALIDAD</t>
  </si>
  <si>
    <t>POLVO SOLUBLE 10 G</t>
  </si>
  <si>
    <t>ANTIPARASITARIO Aplicado a Conejos, ANTIPARASITARIO Aplicado a Cuyes, ANTIPARASITARIO Aplicado a Aves, ANTIPARASITARIO Aplicado a Porcinos</t>
  </si>
  <si>
    <t>AGROBENDAZOLE</t>
  </si>
  <si>
    <t>3A1-15602-AGROCALIDAD</t>
  </si>
  <si>
    <t>20 ML, 25 ML, 100 ML, 250 ML, 500 ML, 1 L, 1 GL</t>
  </si>
  <si>
    <t>AGUA C.S.P 100 ML + Albendazol 10 G + ALCOHOL ETÍLICO 0.5 ML + CARBOXIMETILCELULOSA 1.3 G + GLICERINA 5 ML + NIPASOL 0.02 G + POLISORBATO 80 0.20 ML + SACARINA 0.10 G</t>
  </si>
  <si>
    <t>5 - 100 ML</t>
  </si>
  <si>
    <t>Agua Purificada 86.749 ML + EDTA 0.100 G + Levamisol HCL 12.000 G + Metilparabeno 0.180 G + Propilparabeno 0.020 G + Vitamina B12 0.001 G + VITAMINA B12 0.001 G + Vitamina B2 0.530 G + Vitamina B6 0.420 G</t>
  </si>
  <si>
    <t>BOEHRINGER INGELHEIM ANIMAL HEALTH DO BRASIL LTDA - Brasil</t>
  </si>
  <si>
    <t>POMADA AZUL</t>
  </si>
  <si>
    <t>3A1-18190-AGROCALIDAD</t>
  </si>
  <si>
    <t>60 G, 90 G, 120 G, 200 G, 500 G, 1 KG</t>
  </si>
  <si>
    <t>ACIDO SALICILICO 1.5 G + FENOL 0.5 G + Lanolina 10 G + MENTOL 5 G + ÓXIDO DE ZINC 15 G + PARAFINA LÍQUIDA 5 G + Salicilato de Metilo 1 G + Vaselina 100 G + Violeta de Genciana 6 G</t>
  </si>
  <si>
    <t>2 VECES AL DIA G</t>
  </si>
  <si>
    <t>Antiinflamatorio Aplicado a Conejos, Antiinflamatorio Aplicado a Caninos, Antiinflamatorio Aplicado a Felinos, Antiinflamatorio Aplicado a Bovinos, Antiinflamatorio Aplicado a Ovinos, Antiinflamatorio Aplicado a Caprinos, Antiinflamatorio Aplicado a Equinos, Antiinflamatorio Aplicado a Camelidos, Antiinflamatorio Aplicado a Porcinos</t>
  </si>
  <si>
    <t>UBRECALM</t>
  </si>
  <si>
    <t>3A1-18191-AGROCALIDAD</t>
  </si>
  <si>
    <t>ACEITE DE EUCALIPTO 1 G + ALCANFOR 2.5 G + FENOL 0.5 G + Lanolina 12 G + Salicilato de Metilo 4 G + Vaselina 100 G</t>
  </si>
  <si>
    <t>AGROMIN</t>
  </si>
  <si>
    <t>3A1-18218-AGROCALIDAD</t>
  </si>
  <si>
    <t>ALMIDÓN DE MAÍZ 100 G + Caolin 8 G + CLORHIDRATO DE OXITETRACICLINA 12.5 G + Estearato de Magnesio 25 G + LACTOSA 3 G + Pectina 5 G</t>
  </si>
  <si>
    <t>12.5% POR CADA KILO DE PESO VIVO G</t>
  </si>
  <si>
    <t>ANTIBACTERIANO Aplicado a Bovinos, ANTIBACTERIANO Aplicado a Ovinos, ANTIBACTERIANO Aplicado a Aves, ANTIBACTERIANO Aplicado a Porcinos</t>
  </si>
  <si>
    <t>AGROFENOL</t>
  </si>
  <si>
    <t>3A1-18221-AGROCALIDAD</t>
  </si>
  <si>
    <t>60 ML, 120 ML, 240 ML, 400 ML, 500 ML, 1 L</t>
  </si>
  <si>
    <t>AGUA CSP 100 ML + ALCOHOL ETÍLICO 500 ML + FENOL 1.5 G + PROPILENGLICOL 0.4 G + PROPILPARABENO 0.1 G + VIOLETA DE GENCIANA 3 G</t>
  </si>
  <si>
    <t>1 VEZ AL DIA ML</t>
  </si>
  <si>
    <t>Antiséptico Aplicado a Conejos, Antiséptico Aplicado a Caninos, Antiséptico Aplicado a Bovinos, Antiséptico Aplicado a Ovinos, Antiséptico Aplicado a Caprinos, Antiséptico Aplicado a Camelidos, Antiséptico Aplicado a Porcinos</t>
  </si>
  <si>
    <t>ADJUNTO REGISTRO DEL PRODUCTO</t>
  </si>
  <si>
    <t>BASKEN 4 PASTA GOURMET</t>
  </si>
  <si>
    <t>3A1-18423-AGROCALIDAD</t>
  </si>
  <si>
    <t>JERINGA DOSIFICADORA PLÁSTICA DE POLIETILENO DE ALTA DENSIDAD DE 1 ML, JERINGA DOSIFICADORA PLÁSTICA DE POLIETILENO DE ALTA DENSIDAD DE 2 ML, JERINGA DOSIFICADORA PLÁSTICA DE POLIETILENO DE ALTA DENSIDAD DE 5 ML, JERINGA DOSIFICADORA PLÁSTICA DE POLIETILENO DE ALTA DENSIDAD DE 10 ML, JERINGA DOSIFICADORA PLÁSTICA DE POLIETILENO DE ALTA DENSIDAD DE 3 ML</t>
  </si>
  <si>
    <t>ACEITE DE CASTOR HIDROGENADO 2,00 g% p/p S/U + Aceite Vegetal 61,50 g% p/p S/U + AEROSIL 0,50 g% p/p S/U + BUTIL HIDROXI TOLUENO 0,03 g% p/p S/U + LEVADURA DE CERVEZA 3,50 g% p/p S/U + METIL PARABENO 0,20 g% p/p S/U + OXIBENDAZOLE 7,50 g% p/p S/U + PAMOATO DE OXANTEL 7,00 g% p/p S/U + Pamoato de Pirantel 7,25 g% p/p S/U + PRAZIQUANTEL 2,50 g% p/p S/U + PROPIL PARABENO 0,02 g% p/p S/U + SABORIZANTE D´TECH 8P 7,00 g% p/p S/U + SPAN 60 1,00 g% p/p S/U</t>
  </si>
  <si>
    <t>Desparasitante Interno. Nematicida. Aplicado a Caninos, Desparasitante Interno. Nematicida. Aplicado a Felinos</t>
  </si>
  <si>
    <t>LABORATORIOS KÖNING S.A. - Argentina</t>
  </si>
  <si>
    <t>PET DETOX</t>
  </si>
  <si>
    <t>3A1-18451-AGROCALIDAD</t>
  </si>
  <si>
    <t>FRASCOS PET COLOR ÁMBAR CONTENIENDO 30 MG, FRASCOS PET COLOR ÁMBAR CONTENIENDO 60 MG, FRASCOS PET COLOR ÁMBAR CONTENIENDO 120 MG, FRASCOS PET COLOR ÁMBAR CONTENIENDO 240 MG, FRASCOS PET COLOR ÁMBAR CONTENIENDO 500 MG, FRASCOS PET COLOR ÁMBAR CONTENIENDO 1 L</t>
  </si>
  <si>
    <t>AGUA PURIFICADA C.S.P 100 ML + Albendazol 15.00 G + GOMA XANTHA 0.05 G + METILPARABENO 0.04 G + Prazicuantel 5.0 G + PROPILPARABENO 0.03 G + SACARINA SODICA 0.024 G + SORBITOL 70% 10.0 G</t>
  </si>
  <si>
    <t>Albendazol 500 MG + Almidón 19,5 MG + Celulosa Microcristalina 19,5 MG + ESTEREATO DE MAGNESIO 11 MG + LACTOSA 50 MG + Prazicuantel 50 MG</t>
  </si>
  <si>
    <t>VETANCO S.A. - Chile</t>
  </si>
  <si>
    <t>MIGRACIÓN DE DATOS/TRANSFERENCIA DE TITULARIDAD DE AGRIPAC A FARCOVET/ PIRANTEL (COMO PAMOATO) EQUIVALENTE A 1,44 g DE PAMOATO DE PIRANTEL. (CADA 100ML)</t>
  </si>
  <si>
    <t>FRASCO DE POLIETILENO DE 50 ML , FRASCO DE POLIETILENO DE 200 ML , FRASCO DE POLIETILENO DE 500 ML , FRASCO DE POLIETILENO DE 1000ML</t>
  </si>
  <si>
    <t>JERINGA PLASTICA DE 15 ML , JERINGA PLASTICA DE 30 ML , FRASCO PLASTICO DE 250 ML , FRASCO PLASTICO DE 1000 ML , FRASCO PLASTICO DE 2000 ML</t>
  </si>
  <si>
    <t>JERINGA PLÁSTICA DE 20 ML, FRASCO PLÁSTICO DE 100 ML, FRASCO PLÁSTICO DE 500 ML, GARRAFA DE PLÁSTICO DE 400 ML, GARRAFA DE PLÁSTICO DE 1000 ML, GARRAFA DE PLÁSTICO DE 2000 ML, GARRAFA DE PLÁSTICO DE 1 GL</t>
  </si>
  <si>
    <t>se actualiza fabricante a FARBIOPHARMA</t>
  </si>
  <si>
    <t>JERINGA DOSIFICADORA DE 7.74 G</t>
  </si>
  <si>
    <t>ACEITE DE RICINO HIDROGENADO 4,00 G + AMARELO "SUNSET" (FD7CN6) 0,04 G + DIOXIDO DE TITANIO 2,00 G + GLICEROL FORMAL 100,00 G + HIDROPROPIL CELULOSA NF 6,00 G + HIDROXIANISOL BUTILADO 0,02 G + IVERMECTINA 1,55 G + PRAZICUANTEL 7,75 G</t>
  </si>
  <si>
    <t>BOEHRINGER INGELHEIM ANIMAL HEALTH DO BRASIL LTDA. - Brasil</t>
  </si>
  <si>
    <t>DRONTAL PS SABORIZADO</t>
  </si>
  <si>
    <t>3A1-2-4-9968-AGROCALIDAD</t>
  </si>
  <si>
    <t>CAJA DE CARTÓN CONTENIENDO BLISTER DE ALUMINIO CON 2 TABLETAS T</t>
  </si>
  <si>
    <t>1 tableta por cada 10 KG</t>
  </si>
  <si>
    <t>EQUIMAX.</t>
  </si>
  <si>
    <t>3A1-2-6498-AGROCALIDAD</t>
  </si>
  <si>
    <t>JERINGA DE PLÁSTICO DE 10 GR , JERINGA DE PLÁSTICO DE 30 GR G</t>
  </si>
  <si>
    <t>VIRBAC DO BRASIL INDUSTRIAL E COMERCIO LTDA - Brasil</t>
  </si>
  <si>
    <t>SE EDITA PARA INGRESAR PRODUCTO CON MISMO NOMBRE COMERCIAL POR REQUERIMIENTO DE LA EMPRESA MAX INTERQUÍMICA A TRAVES DEL DOCUMENTO NO. MAG-DDATZ5/AGC-2018-000235-EXT, EN EL CUAL ANEXA COPIA DEL CERTIFICADO DE REGISTRO. SE REALIZÓ LA RESPECTIVA VERIFICACIÓN EL DOCUMENTS</t>
  </si>
  <si>
    <t>ALCOHOL BENCILICO 3 % + Maduramicina de Amonio 1 % + SEMOLA DE MAÍZ 96 %</t>
  </si>
  <si>
    <t>3A1-2-7116-AGROCALIDAD</t>
  </si>
  <si>
    <t>LABORATORIOS DECNO LTDA PARA SERVINSUMOS - Colombia</t>
  </si>
  <si>
    <t>NATURALQUIMIC CIA.LTDA. PARROQUIA SAN ANTONIO, BARRIO SAN PEDRO DE CARCELÉN CALLE HUAYNA CAPAC S2-251 INTERSECCIÓN CON LA CALLE CHAGUAR. QUITO – ECUADOR. - Ecuador</t>
  </si>
  <si>
    <t>JERINGA PLÁSTICA DE 12 ML , FRASCO PLÁSTICO DE 120 ML , FRASCO PLÁSTICO DE 250 ML , FRASCO PLÁSTICO DE 500 ML , FRASCO PLÁSTICO DE 1000 ML , FRASCO PLÁSTICO DE 2000 ML</t>
  </si>
  <si>
    <t>04-05-2020 ACTUALIZACIÓN DE DIRECCIÓN DE TITULAR Y ETIQUETAS</t>
  </si>
  <si>
    <t>AGUA PURIFICADA C.S.P 1 ML + Albendazol 150 MG + CMC SÓDICA (AVICEL RC 591) 15 MG + DIMETILPOLISILOXANO (SIMETICONA) 1 MG + GLICERINA USP 150 MG + METIL PARABENO 1 MG + POLISORBATO 80 (TWEEN 80) 3 MG + PRAZIQUANTEL 50 MG + Propilenglicol 250 MG + Propilparabeno 0.1 MG + SABOR A MIEL 2 MG + SACARINA SODICA 0.8 MG</t>
  </si>
  <si>
    <t>30/04/2019 cambio de expresión (unidades) en fórmula</t>
  </si>
  <si>
    <t>JERINGA DE 10 ML , FRASCO PARA 100 ML , JERINGA DE 2 ML, JERINGA DE 5 ML</t>
  </si>
  <si>
    <t>Albendazol 150 MG + EXCIPIENTES c.s.p 1 U + Prazicuantel 12,5 MG</t>
  </si>
  <si>
    <t>HOFARM S.A.C PARA AGROVETMARKET S.A - Perú, PHARMADIX CORP S.A.S PARA AGROVETMARKET - Perú</t>
  </si>
  <si>
    <t>Mebendazol 80 MG</t>
  </si>
  <si>
    <t>JERINGA DE 5 G, JERINGA DE 7 G, JERINGA DE 10 G, JERINGA DE 12 G, JERINGA DE 14 G, JERINGA DE 48 G</t>
  </si>
  <si>
    <t>BLÍSTER CON CONTENIDO DE: 2 COMPRIMIDOS S/U, BLÍSTER CON CONTENIDO DE: 6 COMPRIMIDOS S/U, BLÍSTER CON CONTENIDO DE: 12 COMPRIMIDOS S/U</t>
  </si>
  <si>
    <t>ENDOGARD 2.5</t>
  </si>
  <si>
    <t>GARRAFA DE POLIETILENO DE 1 L, GARRAFA DE POLIETILENO DE 4 L, GARRAFA DE POLIETILENO DE 20 L, GARRAFA DE POLIETILENO DE ALTA DENSIDAD CONTENIENDO 10 L</t>
  </si>
  <si>
    <t>DISPENSADORES DE 4 TABLETAS , DISPENSADORES DE 8 TABLETAS , DISPENSADORES DE 12 TABLETAS , DISPENSADORES DE 24 TABLETAS , DISPENSADORES DE 100 TABLETAS , DISPENSADORES DE 60 TABLETAS S/U, DIPSENSADORES DE 48 TABLETAS S/U</t>
  </si>
  <si>
    <t>JERINGA PLASTICA DE POLIETILENO DE ALTA DENSIDAD DE 12 MG, FRASCO PLASTICO DE 120 MG, FRASCO PLASTICO DE 250 MG, FRASCO PLASTICO DE 500 MG, FRASCO PLASTICO DE 1000 MG, GARRAFAS DE 2000 MG</t>
  </si>
  <si>
    <t>GENMED S.A.S. PARA COMPANIA CALIFORNIA - Colombia</t>
  </si>
  <si>
    <t>JERINGA DE 2.5 ML , JERINGA DE 10 ML , JERINGA DE 5 ML</t>
  </si>
  <si>
    <t>AGUA PURIFICADA c.s.p 100.000 ML + Albendazol 15.000 G + AZUCAR REFINADA 40.000 G + CARBOPOL 934 2.00 G + COLOR AMARILLO 0.050 G + Ivermectina 0.025 G + METIL PARABENO SODICO 0.150 G + Prazicuantel 5.000 G + PROPILENGLICOL USP 10.000 G + PROPIL PARABENO SÓDICO 0.040 G + TWEEN 80 5.00. G</t>
  </si>
  <si>
    <t>ÁCIDO CÍTRICO 0.113 G + AGUA PURIFICADA C.S.P 100.00 ML + CELULOSA MICROCRISTALINA 591 0.11 G + EDTA DISODICO 0.05 G + GLICERINA USP 20.00 G + Goma Xanthan 0.23 G + METILPARABENO SODICO 0.20 G + Pilosorbato 80 0.80 G + PROPILPARABENO SODICO 0.04 G + SORBITOL AL 70% 25.00 G + Triclabendazol 24 G</t>
  </si>
  <si>
    <t>GENMED S.A.S PARA COMPAÑIA CALIFORNIA - Colombia</t>
  </si>
  <si>
    <t>3A1-3386-AGROCALIDAD</t>
  </si>
  <si>
    <t>FRASCOS PLASTICOS PEAD DE 100 ML, FRASCO PLASTICO PEAD 250 ML, FRASCO PLASTICO PEAD DE 500 ML, FRASCOS PLÁSTICOS DE 50 ML, FRASCOS PLÁSTICOS DE 1000 ML</t>
  </si>
  <si>
    <t>LABORATORIOS GENMED S.A.S. PARA KYROVET LABORATORIES S.A. - Colombia</t>
  </si>
  <si>
    <t>MIGRACION DE DATOS/Actualización representante 18/04/2019</t>
  </si>
  <si>
    <t>FRASCO AMPOLLAS DE VIDRIO DE 20 ML , FRASCO AMPOLLAS DE VIDRIO DE 50 ML , FRASCO AMPOLLAS DE VIDRIO DE 200 ML , FRASCO AMPOLLAS DE VIDRIO DE 500 ML</t>
  </si>
  <si>
    <t>BOLSAS DE POLIETILENO DE BAJA DENSIDAD Y PAPEL KRAFT PARA LAS PRESENTACIONES DE 6 KILOS , BOLSAS DE POLIETILENO DE BAJA DENSIDAD Y PAPEL KRAFT PARA LAS PRESENTACIONES DE 12.5 KILOS , BOLSAS DE POLIETILENO DE BAJA DENSIDAD Y PAPEL KRAFT PARA LAS PRESENTACIONES DE 25 KG</t>
  </si>
  <si>
    <t>Antiparasitario Aplicado a Caninos, Antiparasitario Aplicado a Felinos, Antiparasitario Aplicado a Bovinos, Antiparasitario Aplicado a Ovinos, Antiparasitario Aplicado a Caprinos, Antiparasitario Aplicado a Equinos, Antiparasitario Aplicado a Porcinos</t>
  </si>
  <si>
    <t>MIGRACION DE DATOS AL SISTEMA GUIA // DECLARACION DE VENTA LIBRE PARA CANINOS Y FELINOS</t>
  </si>
  <si>
    <t>CAMBIO DE NOMBRE DEL FABRICANTE: 20/02/2018</t>
  </si>
  <si>
    <t>LABORATORIOS BIOLOGICOS DE EL SALVADOR S.A. DE C.V. (LABIS). - El Salvador</t>
  </si>
  <si>
    <t>JERINGAS DE PLÁSTICO EN 2 ML, JERINGAS DE PLÁSTICO EN 5 ML, ERINGAS DE PLÁSTICO EN 10 ML, FRASCOS DE PLÁSTICO PETG DE 50 ML</t>
  </si>
  <si>
    <t>AGUA PURIFICADA C.S.P 100.0 ML + ALCOHOL BENCILICO 3.0 G + CARBOXIMETILCELULOSA 7MF 2.0 G + COLORANTE ROJO ALLURA # 40 0.002 G + EXTRACTO DE HIGADO DE CERDO 2.0 G + Febantel 7.5 G + IVERMECTINA 3.0 MG + METILPARABENO 0.18 G + Pamoato de Pirantel 7.2 G + POLISORBATO 80 8.0 G + Prazicuantel 2.5 G + Propilenglicol 30.0 G + Propilparabeno 0.2 G + SUCRALOSA 2.5 G</t>
  </si>
  <si>
    <t>FENBECUR 25 % Co</t>
  </si>
  <si>
    <t>3A1-3A2-18226-AGROCALIDAD</t>
  </si>
  <si>
    <t>JERINGAS PLASTICAS DE POLIPROPILENO GRADUADAS CON CILINDRO EMBOLO Y TUERCA EN POLIPROPILENO TAPON EN PE LINEAL Y PISTON PE BAJA PARA 2.5 ML, JERINGAS PLASTICAS DE POLIPROPILENO GRADUADAS CON CILINDRO EMBOLO Y TUERCA EN POLIPROPILENO TAPON EN PE LINEAL Y PISTON PE BAJA PARA 5 ML, JERINGAS PLASTICAS DE POLIPROPILENO GRADUADAS CON CILINDRO EMBOLO Y TUERCA EN POLIPROPILENO TAPON EN PE LINEAL Y PISTON PE BAJA PARA 10 ML, JERINGAS PLASTICAS DE POLIPROPILENO GRADUADAS CON CILINDRO EMBOLO Y TUERCA EN POLIPROPILENO TAPON EN PE LINEAL Y PISTON PE BAJA PARA 15 ML, FRASCOS DE POLIETILENO DE ALTA DENSIDAD PROVISTO DE TAPA DE POLIETILENO DE BAJA DENSIDAD PARA 120 ML, FRASCOS DE POLIETILENO DE ALTA DENSIDAD PROVISTO DE TAPA DE POLIETILENO DE BAJA DENSIDAD PARA 250 ML, FRASCOS DE POLIETILENO DE ALTA DENSIDAD PROVISTO DE TAPA DE POLIETILENO DE BAJA DENSIDAD PARA 500 ML, GARRAFAS EN PEAD PARA 1 L, GARRAFAS EN PEAD PARA 2 L</t>
  </si>
  <si>
    <t>EXCIPIENTES C.S.P 100 G + Oxfendazol 5 G + Sulfato de cobalto 0.27 G + Triclabendazol 12 G</t>
  </si>
  <si>
    <t>FARBIOPHARMA S.A. - Ecuador, LABORATORIOS IMPEL - Ecuador</t>
  </si>
  <si>
    <t>DECTOMER</t>
  </si>
  <si>
    <t>3A1-3B1-3B3-18320-AGROCALIDAD</t>
  </si>
  <si>
    <t>FRASCO VIDRIO AMBAR PARA 20 ML, FRASCO VIDRIO AMBAR PARA 50 ML, FRASCO VIDRIO AMBAR PARA 100 ML, FRASCO VIDRIO AMBAR PARA 250 ML, FRASCO VIDRIO AMBAR PARA 500 ML, FRASCO PEAD NATURAL PARA 250 MG, FRASCO PEAD NATURAL PARA 500 MG</t>
  </si>
  <si>
    <t>ALCOHOL BENCILICO 20.88 MG + Doramectina 10.00 MG + METIL 2 PIRROLIDONA 650.00 MG + POVIDONA K-17 20.0 MG + PROPILENGLICOL 1.0 ML</t>
  </si>
  <si>
    <t>BIOMISIL ADE</t>
  </si>
  <si>
    <t>3A1-3B2-14646-AGROCALIDAD</t>
  </si>
  <si>
    <t>FRASCO DE VIDRIO AMBAR PARA 10 ML, FRASCO DE VIDRIO AMBAR PARA 20 ML, FRASCO DE VIDRIO AMBAR PARA 50 ML, FRASCO DE VIDRIO AMBAR PARA 100 ML, FRASCO DE VIDRIO AMBAR PARA 250 ML, FRASCO DE VIDRIO AMBAR PARA 500 ML, FRASCO DE POLIPROPILENO NATURAL PARA 10 ML, FRASCO DE POLIPROPILENO NATURAL PARA 20 ML, FRASCO DE POLIPROPILENO NATURAL PARA 50 ML, FRASCO DE POLIPROPILENO NATURAL PARA 100 ML, FRASCO DE POLIPROPILENO NATURAL PARA 250 ML, FRASCO DE POLIPROPILENO NATURAL PARA 500 ML</t>
  </si>
  <si>
    <t>ACEITE DE SESAMO 1 ML + ALCOHOL BENCÍLICO 1 MG + BUTILHIDROXITOLUENO 2 MG + Ivermectina 10 MG + Vitamina A 50000 U + VITAMINA D3 7500 U + VITAMINA E 5 U</t>
  </si>
  <si>
    <t>LABORATORIO BIOMONT S.A. - Perú</t>
  </si>
  <si>
    <t>TRIFEXIS 140 mg</t>
  </si>
  <si>
    <t>3A1-3B2-15081-AGROCALIDAD</t>
  </si>
  <si>
    <t>CAJA DE CARTÓN CONTENIENDO 1 BLISTER DE 1 TABLETA MG, CAJA DE CARTÓN CONTENIENDO 1 BLÍSTER DE 3 TABLETAS MG, CAJA DE CARTÓN CONTENIENDO 2 BLISTER DE 3 TABLETAS MG</t>
  </si>
  <si>
    <t>CELULOSA MICROCRISTALINA 61,1 MG + CROSCARAMELOSA SÓDICA 15,8 MG + DIOXIDO DE SILICIO COLOIDAL 1,3 MG + ESTEARATO DE MAGNESIO 2,6 MG + HIDROXIPROPIL CELULOSA 13,1 MG + MILBEMICINA OXIMA 2,3 MG + SABOR A CARNE 26,3 MG + SPINOSAD 140 MG</t>
  </si>
  <si>
    <t>ABBVIE INC PARA ELANCO ANIMAL HEALTH - Estados Unidos</t>
  </si>
  <si>
    <t>TRIFEXIS 810 mg</t>
  </si>
  <si>
    <t>3A1-3B2-15082-AGROCALIDAD</t>
  </si>
  <si>
    <t>CELULOSA MICROCRISTALINA 353,58 MG + CROSCARAMELOSA SÓDICA 91,13 MG + DIOXIDO DE SILICIO COLOIDAL 7,59 MG + ESTEARATO DE MAGNESIO 15,19 MG + HIDROXIPROPIL CELULOSA 75,94 MG + MILBEMICINA OXIMA 13,52 MG + SABOR A CARNE 151,88 MG + SPINOSAD 810 MG</t>
  </si>
  <si>
    <t>TRIFEXIS 1620 mg</t>
  </si>
  <si>
    <t>3A1-3B2-15083-AGROCALIDAD</t>
  </si>
  <si>
    <t>CAJA DE CARTÓN CONTENIENDO 1 BLISTER DE 1 TABLETA MG, CAJA DE CARTÓN CONTENIENDO 1 BLISTER DE 3 TABLETAS MG, CAJA DE CARTÓN CONTENIENDO 2 BLISTER DE 3 TABLETAS MG</t>
  </si>
  <si>
    <t>CELULOSA MICROCRISTALINA 707,18 MG + CROSCARAMELOSA SÓDICA 182,26 MG + DIOXIDO DE SILICIO COLOIDAL 15,19 MG + ESTEARATO DE MAGNESIO 30,38 MG + HIDROXIPROPIL CELULOSA 151,88 MG + MILBEMICINA OXIMA 27,04 MG + SABOR A CARNE 303,77 MG + SPINOSAD 1620 MG</t>
  </si>
  <si>
    <t>TRIFEXIS 560 mg</t>
  </si>
  <si>
    <t>3A1-3B2-15084-AGROCALIDAD</t>
  </si>
  <si>
    <t>CAJA DE CARTÓN CONTENIENDO 1 BLISTER DE 1 TABLETA MG, CAJA DE CARTÓN CONTENIENDO 1 BLISTER DE 3 TABLETAS MG, CAJA DE CARTÓN CONTENIENDO 2 BLISTER DE 3 TABLETA MG</t>
  </si>
  <si>
    <t>CELULOSA MICROCRISTALINA 244,5 MG + CROSCARAMELOSA SÓDICA 63 MG + DIOXIDO DE SILICIO COLOIDAL 5,3 MG + ESTEARATO DE MAGNESIO 10,5 MG + HIDROXIPROPIL CELULOSA 52,5 MG + MILBEMICINA OXIMA 9,3 MG + SABOR A CARNE 105 MG + SPINOSAD 560 MG</t>
  </si>
  <si>
    <t>TRIFEXIS 270 mg</t>
  </si>
  <si>
    <t>3A1-3B2-15085-AGROCALIDAD</t>
  </si>
  <si>
    <t>CELULOSA MICROCRISTALINA 117,9 MG + CROSCARAMELOSA SÓDICA 30,4 MG + DIOXIDO DE SILICIO COLOIDAL 2,5 MG + ESTEARATO DE MAGNESIO 5,1 MG + HIDROXIPROPIL CELULOSA 25,3 MG + MILBEMICINA OXIMA 4,5 MG + peso por comprimido TABLETA 506.3 MG + SABOR A CARNE 50,6 MG + SPINOSAD 270 MG</t>
  </si>
  <si>
    <t>actualización dirección y vida útil a 4 años</t>
  </si>
  <si>
    <t>transferencia titularidad 04/12/2019</t>
  </si>
  <si>
    <t>IVOMEC F</t>
  </si>
  <si>
    <t>CANIVET</t>
  </si>
  <si>
    <t>3A-14786-AGROCALIDAD</t>
  </si>
  <si>
    <t>JERINGA PLÁSTICA CON TAPÓN DE PLÁSTICO EN CÁNULA EN PRESENTACIONES DE 2 ML, JERINGA PLÁSTICA CON TAPÓN DE PLÁSTICO EN CÁNULA EN PRESENTACIONES DE 5 ML, JERINGA PLÁSTICA CON TAPÓN DE PLÁSTICO EN CÁNULA EN PRESENTACIONES DE 10 ML, FRASCO PLÁSTICO CON TAPA PLÁSTICA CON LINER Y ANILLO DE SEGURIDAD EN PRESENTACIONES DE: 50 ML, FRASCO PLÁSTICO CON TAPA PLÁSTICA CON LINER Y ANILLO DE SEGURIDAD EN PRESENTACIONES DE: 100 ML</t>
  </si>
  <si>
    <t>Fenbendazol 25,0 G + Pamoato de Pirantel 7,5 G + Prazicuantel 2,5 G</t>
  </si>
  <si>
    <t>C.C. LABORATORIOS PHARMAVITAL CIA. LTDA. SAMANGA BAJO, SECTOR VALPARAÍSO. AMBATO / ECUADOR. - Ecuador</t>
  </si>
  <si>
    <t>MEBENDAZOLE EQUINOS</t>
  </si>
  <si>
    <t>JERINGA PLÁSTICA POR 20 ML. , JERINGA PLASTICA POR 10 ML</t>
  </si>
  <si>
    <t>PIRANTEL PAMOATO</t>
  </si>
  <si>
    <t>Agua purificada C.S.P. 1 ML + AZUCAR 400 MG + Carboximetilcelulosa 20 MG + Metilparabeno 1.5 MG + PIRANTEL BASE (EN FORMA DE PAMOATO) 72 MG + Propilparabeno 0.04 MG + Saborizante A VAINILLA 1.5 MG</t>
  </si>
  <si>
    <t>3A1-5883-AGROCALIDAD</t>
  </si>
  <si>
    <t>Ácido Cítrico Monohidratado pH=3,6-4,5 U + AGUA PURIFICADA 1 ML + Albendazol 100 MG + Emulsión de simeticona 10 MG + HIDROXIETILCELULOSA 3 MG + PARAHIDROXIBENZOATO DE PROPIL SODICO 0,2 MG + PARAHIDROXIBENZOATO METIL SÓDICO 1,5 MG + POLISORBATO 80 10 MG + PROPILENGLICOL 100 MG + SILICATO DE ALUMINIO Y MAGNESIO 8 MG</t>
  </si>
  <si>
    <t>FRASCOS DE VIDRIO AMBAR DE 20 ML, FRASCOS DE VIDRIO AMBAR DE 50 ML, FRASCOS DE VIDRIO AMBAR DE 100 ML, FRASCOS DE VIDRIO AMBAR DE 250 ML, FRASCOS DE VIDRIO AMBAR DE 500 ML</t>
  </si>
  <si>
    <t>LABORATORIOS SERVINSUMOS,. BODEGA M24- PARQUE INDUSTRIAL GRAN SABANA TOCANCIPÁ - CUNDINAMARCA - Colombia, QOPPA PHARMA S.A.S. - Colombia</t>
  </si>
  <si>
    <t>3A1-7539-AGROCALIDAD</t>
  </si>
  <si>
    <t>COLOMPACK PARA LABORATORIOS SERVINSUMOS S.A. - Colombia, QOPPA PHARMA S.A.SPARA LABORATORIOS SERVINSUMOS S.A. - Colombia</t>
  </si>
  <si>
    <t>10 DE JULIO DE 2018 (CAMBIO DE DIRECCION DEL TITULAR)</t>
  </si>
  <si>
    <t>CANARZOL- P</t>
  </si>
  <si>
    <t>3A1–7635-AGROCALIDAD</t>
  </si>
  <si>
    <t>FEBENDAZOLE 100.0 MG</t>
  </si>
  <si>
    <t>FEBENZOL 10% SUSPENSIÓN ORAL</t>
  </si>
  <si>
    <t>3A1-8084-AGROCALIDAD</t>
  </si>
  <si>
    <t>JERINGA DE 25 ML, POTE DE 100 ML, POTE DE 500 ML, POTE DE 1 L, POTE DE 2 L</t>
  </si>
  <si>
    <t>DORACIDE</t>
  </si>
  <si>
    <t>3A-18197-AGROCALIDAD</t>
  </si>
  <si>
    <t>FRASCO DE PLASTICO DE POLIPROPILENO DISPONIBLE EN PRESENTACIONES DE 50 ML, FRASCO DE PLASTICO DE POLIPROPILENO DISPONIBLE EN PRESENTACIONES DE 250 ML, FRASCO DE PLASTICO DE POLIPROPILENO DISPONIBLE EN PRESENTACIONES DE 500 ML</t>
  </si>
  <si>
    <t>Aceite de Sesamo 100,00 ML + BHT 0,50 G + Doramectina 1,00 G + Oleato de Etilo 21,80 G</t>
  </si>
  <si>
    <t>MIGRACIÓN DE DATOS AL SISTEMA GUIA // TIEMPO DE RETIRO: CARNE: 31 DÍAS. NO INDICADO EN VACAS LECHERAS.</t>
  </si>
  <si>
    <t>BIMECTIN 3.5%</t>
  </si>
  <si>
    <t>3A-18315-AGROCALIDAD</t>
  </si>
  <si>
    <t>FRASCOS PLÁSTICO DE POLIPROPILENO, DISPONIBLE EN PRESENTACIONES DE 50 ML, FRASCOS PLÁSTICO DE POLIPROPILENO, DISPONIBLE EN PRESENTACIONES DE 250 ML, FRASCOS PLÁSTICO DE POLIPROPILENO, DISPONIBLE EN PRESENTACIONES DE 500 ML, FRASCOS PLÁSTICO DE POLIPROPILENO, DISPONIBLE EN PRESENTACIONES DE 1000 ML</t>
  </si>
  <si>
    <t>Butil Hidroxitolueno 0,12 G + Ivermectina 3,50 MG + OLEO DE RICINO HIDROGENADO 0,65 G</t>
  </si>
  <si>
    <t>3A1-8387-AGROCALIDAD</t>
  </si>
  <si>
    <t>FUNDA DE 25 GR , FUNDA DE 500 GR , CAJA DISPENSADORA DE 40 SOBRES DE 25 gr CADA UNO S/U</t>
  </si>
  <si>
    <t>Antihelmíntico Aplicado a Aves, Antihelmíntico Aplicado a Porcinos</t>
  </si>
  <si>
    <t>COLOMPACK S.A. PARA LAB. SERVINSUMOS S.A. - Colombia, QOPPA PHARMA S.A.S. - Colombia</t>
  </si>
  <si>
    <t>LEVAMISOL 3.2 %</t>
  </si>
  <si>
    <t>LABORATORIOS COLOMPACK PARA SERVINSUMOS - Colombia</t>
  </si>
  <si>
    <t>CAJA CON 50 BLISTER DE 10 TABLETAS</t>
  </si>
  <si>
    <t>ELABORADO POR GIBI S.A*. COMPAÑÍA CALIFORNIA - Colombia</t>
  </si>
  <si>
    <t>EQUIMAX</t>
  </si>
  <si>
    <t>JERINGA PLÁSTICA PARA 10 ML</t>
  </si>
  <si>
    <t>AGUA DESMINERALIZADA c.s.p. 100 ML + MEBENDAZOL MICRONIZADO 20 G</t>
  </si>
  <si>
    <t>C.C. LABORATORIOS - Ecuador</t>
  </si>
  <si>
    <t>FECHA DE INSCRIPCIÓN DEL PRODUCTO 28/05/2007</t>
  </si>
  <si>
    <t>JERINGA DE 6,42 GR , JERINGA DE 3.21 G</t>
  </si>
  <si>
    <t>LABORATORIOS DECNO S.A.S PARA EMPRESA COLOMBIANA DE PRODUCTOS VETERINARIOS VECOL S.A - Colombia</t>
  </si>
  <si>
    <t>MIGRACIÓN DE DATOS/ transferencia de titularidad</t>
  </si>
  <si>
    <t>Cancelado en cumplimiento de la Resolución 065, artículo 2, 3, y 4</t>
  </si>
  <si>
    <t>3A1-B1-10959-AGROCALIDAD</t>
  </si>
  <si>
    <t>frasco vial de vidrio transparente tipo I de 20 ML, frasco vial de vidrio transparente tipo I de 50 ML, frasco vial de vidrio transparente tipo I de 100 ML, frasco vial de vidrio transparente tipo I de 200 ML, frasco vial de vidrio transparente tipo I de 250 ML, frasco vial de vidrio transparente tipo I de 500 ML, frasco vial de vidrio transparente tipo I de 1000 ML</t>
  </si>
  <si>
    <t>FRASCO DE 50 ML , FRASCO DE 100 ML , FRASCO DE 200 ML , FRASCO DE 500 ML</t>
  </si>
  <si>
    <t>SOBRES DE 15 G, ENVASES PLASTICOS DE 250 G, ENVASES PLASTICOS DE 1 KG, CAJA DISPENSADORA DE 50 SOBRES DE 15 G, TARROS DE 250 G, TARROS DE 1000 G</t>
  </si>
  <si>
    <t>FRASCO EN PEAD PARA INYECTABLES EN 20 ML, FRASCO EN PEAD PARA INYECTABLES EN 50 ML, FRASCO EN PEAD PARA INYECTABLES EN 100 ML, FRASCO EN PEAD PARA INYECTABLES EN 250 ML, FRASCO EN PEAD PARA INYECTABLES EN 500 ML</t>
  </si>
  <si>
    <t>OVERMAX L.A</t>
  </si>
  <si>
    <t>3A1-B1-3-9B1-2-9984-AGROCALIDAD</t>
  </si>
  <si>
    <t>FRASCOS DE POLIPROPILENO DE 10 ML, FRASCOS DE POLIPROPILENO DE 50 ML, FRASCOS DE POLIPROPILENO DE 200 ML, FRASCOS DE POLIPROPILENO DE 500 ML</t>
  </si>
  <si>
    <t>OVER, ORGANIZACION VETERIANRIA REGIONAL SRL - Argentina</t>
  </si>
  <si>
    <t>FRASCO DE VIDRIO AMBAR TIPO II DE 10 ML , FRASCO DE VIDRIO AMBAR TIPO II DE 50 ML , FRASCO DE VIDRIO AMBAR TIPO II DE 100 ML , FRASCO PLASTICO DE POLIPROPILENO DE ALTA DENSIDAD DE 250 ML , FRASCO PLASTICO DE POLIPROPILENO DE ALTA DENSIDAD DE 500 ML , CAJA DE CARTULINA CONTENIENDO 2 FRASCOS DE VIDRIO ÁMBAR TIPO II DE 100 ML, CAJA DE CÁRTÓN CONTENIENDO 2 FRASCOS DE VIDRIO ÁMBAR TIPO II DE 500 ML, FRASCO DE VIDRIO AMBAR TIPO II DE 1 ML, DOSIFICADOR EN POLIPROPILENO DE 1 ML</t>
  </si>
  <si>
    <t>FRASCO DE 20 ML , FRASCO DE 50 ML , FRASCO DE 100 ML , FRASCO DE 200 ML , FRASCO DE 500 ML</t>
  </si>
  <si>
    <t>2-PIRROLIDONA 400,00 MG + ALCOHOL BENCÍLICO 19,65 MG + GLICERINA 50,00 MG + Ivermectina 3,15 MG + N-METIL-2-PIRROLIDONA 350,00 MG + POLIVINILPIRROLIDONA 35,00 MG + TRIACETINA C.S.P. 1 ML</t>
  </si>
  <si>
    <t>LABORATORIOS DECNO S.A.S., PARA LABORATORIOS SERVINSUMOS S.A. - Colombia</t>
  </si>
  <si>
    <t>ACTUALIZACIÓN EN LA DIRECCIÓN DEL IMPORTADOR.</t>
  </si>
  <si>
    <t>JERINGA DE 6.42 GR</t>
  </si>
  <si>
    <t>FRASCO PEAD 20 ML, FRASCO PEAD 50 ML, FRASCO PEAD 100 ML, FRASCO PEAD 250 ML, FRASCO PEAD 500 ML</t>
  </si>
  <si>
    <t>CAMBIO DE RAZÓN SOCIAL DEL FABRICANTE transferencia de titularidad 02-12-ñ2019</t>
  </si>
  <si>
    <t>FENBENDAZOL 25%</t>
  </si>
  <si>
    <t>Agua Purificada 1 ML + Avicel 2 MG + AZUCAR BLANCA 400 MG + COLOR ROJO 7 MG + ESCENCIA DE MANZANA 30 MG + FEBENDAZOL 250 MG + GLICERINA 20 MG + GOMA XANTANO 20 MG + METILPARABEN 3 MG + POLISORBATO 80 2 MG + Propilparabeno 200 MG + Sorbitol 15 MG</t>
  </si>
  <si>
    <t>TRANSFERENCIA DE TITULARIDAD de VECO A INSUCAMPO OCTUBRE DE 2018</t>
  </si>
  <si>
    <t>LABORATORIOS PHARMADIX CORP PARA GROVET MARKET - Perú</t>
  </si>
  <si>
    <t>JERINGA DE 20 ML, FRASCOS DE 100 ML, FRASCOS DE 500 ML, FRASCOS DE 1 GL</t>
  </si>
  <si>
    <t>VICAR DE COLOMBIA S.A - Colombia</t>
  </si>
  <si>
    <t>FARINHA DE MILHO q.s.p 100.00 G + Narasina 8.00 G + Nicarbazina 8.00 G + OLEO MINERAL 1.33 G</t>
  </si>
  <si>
    <t>Binka S.A. para LABORATORIOS KONIG - Argentina</t>
  </si>
  <si>
    <t>3A2-9656-AGROCALIDAD</t>
  </si>
  <si>
    <t>LABYES DE URUGUAY S.A. - Uruguay, LABYES S.A. - Argentina</t>
  </si>
  <si>
    <t>3A-3B-10609-AGROCALIDAD</t>
  </si>
  <si>
    <t>BOLSAS DE KRAFT CONTENIENDO 3 KG, BOLSAS DE KRAFT CONTENIENDO 6 KG, BOLSAS DE KRAFT CONTENIENDO 10 KG, BOLSAS DE KRAFT CONTENIENDO 12 KG, BOLSAS DE KRAFT CONTENIENDO 25 KG</t>
  </si>
  <si>
    <t>ACEITE DE GIRASOL 1 G + Caolin c.s.p. 100 G + CARBONATO DE CALCIO 30 G + DIOXIDO DE SILICIO 1 G + Ivermectina 0,5 G</t>
  </si>
  <si>
    <t>Registro suspendido en base a Resolución del expediente administrativo Nro. 017-2019-S.A.-18-C.M., del 10/05/2019</t>
  </si>
  <si>
    <t>XEPRIMEC ZERO pour on</t>
  </si>
  <si>
    <t>Actualización de representante legal 18/04/2019/ transferencia titularidad 17/10/19</t>
  </si>
  <si>
    <t>SOBRE INTERNO DE POLIETILENO DE BAJA DENSIDAD CON UN SOBRE EXTERNO DE PAPEL KRAFT CONTENIENDO 10 KG, SOBRE INTERNO DE POLIETILENO DE BAJA DENSIDAD CON UN SOBRE EXTERNO DE PAPEL KRAFT CONTENIENDO 25 KG</t>
  </si>
  <si>
    <t>3A-3B-14388-AGROCALIDAD</t>
  </si>
  <si>
    <t>ENVASES DE POLIETILENO DE ALTA DENSIDAD CONTENIENDO 50 ML, ENVASES DE POLIETILENO DE ALTA DENSIDAD CONTENIENDO 250 ML, ENVASES DE POLIETILENO DE ALTA DENSIDAD CONTENIENDO 500 ML, ENVASES DE POLIETILENO DE ALTA DENSIDAD CONTENIENDO 1000 ML, ENVASES DE POLIETILENO DE ALTA DENSIDAD CONTENIENDO 100 ML, ENVASES DE POLIETILENO DE ALTA DENSIDAD CONTENIENDO 10 ML, ENVASES DE POLIETILENO DE ALTA DENSIDAD CONTENIENDO 20 ML</t>
  </si>
  <si>
    <t>FRASCO DOSIFICADOR SOPLADO EN PEAD CONTENIENDO 250 ML, FRASCO DOSIFICADOR SOPLADO EN PEAD CONTENIENDO 1 L, BIDON SOPLADO DE PEAD CONTENIENDO 3 L, BIDON SOPLADO DE PEAD CONTENIENDO 5 L, FRASCO SOPLADO EN PP COLOR BLANCO CONTENIENDO 50 ML, FRASCO SOPLADO EN PP COLOR BLANCO CONTENIENDO 100 ml ML, FRASCO SOPLADO EN PP COLOR BLANCO CONTENIENDO 500 ml ML</t>
  </si>
  <si>
    <t>BOTELLA SOPLADA DE POLIPROPILENO, COLOR NATURAL O BLANCO, PICO TIPO VACUNA LARGO CON TAPÓN DE BUTILO Y PRECINTO DE SEGURIDAD DE ALUMINIO CONTENIENDO 10 ML, BOTELLA SOPLADA DE POLIPROPILENO, COLOR NATURAL O BLANCO, PICO TIPO VACUNA LARGO CON TAPÓN DE BUTILO Y PRECINTO DE SEGURIDAD DE ALUMINIO CONTENIENDO 20 ML, BOTELLA SOPLADA DE POLIPROPILENO, COLOR NATURAL O BLANCO, PICO TIPO VACUNA LARGO CON TAPÓN DE BUTILO Y PRECINTO DE SEGURIDAD DE ALUMINIO CONTENIENDO 30 ML, BOTELLA SOPLADA DE POLIPROPILENO, COLOR NATURAL O BLANCO, PICO TIPO VACUNA LARGO CON TAPÓN DE BUTILO Y PRECINTO DE SEGURIDAD DE ALUMINIO CONTENIENDO 40 ML, BOTELLA SOPLADA DE POLIPROPILENO, COLOR NATURAL O BLANCO, PICO TIPO VACUNA LARGO CON TAPÓN DE BUTILO Y PRECINTO DE SEGURIDAD DE ALUMINIO CONTENIENDO 50 ML, BOTELLA SOPLADA DE POLIPROPILENO, COLOR NATURAL O BLANCO, PICO TIPO VACUNA LARGO CON TAPÓN DE BUTILO Y PRECINTO DE SEGURIDAD DE ALUMINIO CONTENIENDO 100 ML, BOTELLA SOPLADA DE POLIPROPILENO, COLOR NATURAL O BLANCO, PICO TIPO VACUNA LARGO CON TAPÓN DE BUTILO Y PRECINTO DE SEGURIDAD DE ALUMINIO CONTENIENDO 200 ML, BOTELLA SOPLADA DE POLIPROPILENO, COLOR NATURAL O BLANCO, PICO TIPO VACUNA LARGO CON TAPÓN DE BUTILO Y PRECINTO DE SEGURIDAD DE ALUMINIO CONTENIENDO 250 ML, BOTELLA SOPLADA DE POLIPROPILENO, COLOR NATURAL O BLANCO, PICO TIPO VACUNA LARGO CON TAPÓN DE BUTILO Y PRECINTO DE SEGURIDAD DE ALUMINIO CONTENIENDO 500 ML, BOTELLA SOPLADA DE POLIPROPILENO, COLOR NATURAL O BLANCO, PICO TIPO VACUNA LARGO CON TAPÓN DE BUTILO Y PRECINTO DE SEGURIDAD DE ALUMINIO CONTENIENDO 1000 ML</t>
  </si>
  <si>
    <t>GLICEROFORMOL 41.5 G + IVERMECTINA 1 G + PROPILENGLICOL C.S.P. 100 ML</t>
  </si>
  <si>
    <t>SIPCAR I 3.15%</t>
  </si>
  <si>
    <t>3A-3B-14905-AGROCALIDAD</t>
  </si>
  <si>
    <t>FRASCO DE POLIETILENO DE ALTA DENSIDAD PARA 20 ML, FRASCO DE POLIETILENO DE ALTA DENSIDAD PARA 50 ML, FRASCO DE POLIETILENO DE ALTA DENSIDAD PARA 100 ML, FRASCO DE POLIETILENO DE ALTA DENSIDAD PARA 250 ML, FRASCO DE POLIETILENO DE ALTA DENSIDAD PARA 500 ML, FRASCO DE POLIETILENO DE ALTA DENSIDAD PARA 1000 ML</t>
  </si>
  <si>
    <t>LABORATORIOS CHERRY S.A. PARA LABORATORIO MICROSULES URUGUAY S.A. - Uruguay</t>
  </si>
  <si>
    <t>BIMECTIN</t>
  </si>
  <si>
    <t>3A-3B-18211-AGROCALIDAD</t>
  </si>
  <si>
    <t>FRASCO PLÁSTICO CONTENIENDO 50 ML, FRASCO PLÁSTICO CONTENIENDO 250 ML, FRASCO PLÁSTICO CONTENIENDO 500 ML, FRASCO PLÁSTICO CONTENIENDO 1 L</t>
  </si>
  <si>
    <t>IVERMECTINA 1,00 G</t>
  </si>
  <si>
    <t>MIGRACION DE DATOS AL SISTEMA GUIA // PERIODO DE RETIRO: BOVINOS (CARNE): 16 DÍAS. NO AUTORIZADO EN HEMBRAS PRODUCTORAS DE LECHE</t>
  </si>
  <si>
    <t>BELAMECTIN</t>
  </si>
  <si>
    <t>3A-3B-18220-AGROCALIDAD</t>
  </si>
  <si>
    <t>FRASCOS DE INYECCIÓN EN 100 ML</t>
  </si>
  <si>
    <t>IVERMECTINA 10,0 MG</t>
  </si>
  <si>
    <t>ANTIPARASITARIO INTERNO CON EFECTO PULGUICIDA. Aplicado a Caninos, ANTIPARASITARIO INTERNO CON EFECTO PULGUICIDA. Aplicado a Felinos</t>
  </si>
  <si>
    <t>CARBONATO DE CALCIO C.S.P 100 G + Monensina 40 G</t>
  </si>
  <si>
    <t>FRASCO PEAD DE 20 ML, FRASCO PEAD DE 50 ML, FRASCO PEAD DE 120 ML, FRASCO PEAD DE 250 ML, FRASCO PEAD DE 500 ML, FRASCO PEAD DE 1000 ML</t>
  </si>
  <si>
    <t>AGUA PURIFICADA C.S.P 100 % + cascarilla de arroz 46.4 % + METILCELULOSA 0.6 % + Propilenglicol 20 % + Toltrazuril 5 %</t>
  </si>
  <si>
    <t>LABORATORIOS DECNO S.A.S PARA ALURA ANIMAL HEALTH &amp; NUTRITION - Colombia</t>
  </si>
  <si>
    <t>TRANSFERENCIA DE TITULARIDAD.</t>
  </si>
  <si>
    <t>CARBONATO DE CALCIO 1000 G + Diclazuril 5 G</t>
  </si>
  <si>
    <t>ROBIMAX</t>
  </si>
  <si>
    <t>3A4-10936-AGROCALIDAD</t>
  </si>
  <si>
    <t>DISPENSADOR DE 50 SOBRES X 25G , DISPENSADOR DE 25 SOBRES X 25G</t>
  </si>
  <si>
    <t>LABORATORIO VETERLAND LTDA PARA LABORATORIOS SERVINSUMOS SA - Colombia</t>
  </si>
  <si>
    <t>ACIDO CITRICO ANHIDRIDO 0.6 G + AGUA PURIFICADA 85.63 G + Bentonita 0.35 G + BENZOATO DE SODIO 0.21 G + DOCUSATO SÓDICO 0.25 G + EMULSIÓN DE SIMETHICOCA 0.05 G + GOMA XANTHAN 0.3 G + PROPILENGLICOL 10.50 G + PROPIONATO DE SODIO 0.21 G + Toltrazuril 5 G</t>
  </si>
  <si>
    <t>KVP PHARMA – UND VETERINARIA – PRODUCTE GMBH PARA BAYER VITAL GMBH, D-51368 LEVERKUSEN DEUTSCHLAND - Alemania</t>
  </si>
  <si>
    <t>13/06/2019 eliminación de fecha de vencimiento no aplica etiqueta</t>
  </si>
  <si>
    <t>FRASCO PLÁSTICO PEAD PARA 20 ML, FRASCO PLÁSTICO PEAD PARA 30 ML, FRASCO PLÁSTICO PEAD PARA 100 ML, FRASCO PLÁSTICO PEAD PARA 500 ML, FRASCO PLÁSTICO PEAD PARA 1000 ML, FRASCO PLÁSTICO PEAD PARA 2000 ML, FRASCO PLÁSTICO PEAD PARA 2500 ML, COJIN DE PVC POR 20 ML, FUELLE DE POLIETILENO DE BAJA DENSIDAD, MULTIEMPAQUE POR 24 FUELLES DE 20 ML</t>
  </si>
  <si>
    <t>CARBOPOL 934 0,2 G + FEBENDAZOL MICRONIZADO 10 G + GLICERINA USP 5,0 G + PROPILENGLICOL USP 5,0 G + SABOR VAINILLA CL 274 0,2 G + TWEEN 80 3,0 G</t>
  </si>
  <si>
    <t>EXCIPIENTE (mazorca de maíz / granos de trigo) 91,25 % + Maduramicina de amonio 0,75 % + Nicarbazina 8.00 % + TOTAL 100 %</t>
  </si>
  <si>
    <t>aditivo anticoccidial</t>
  </si>
  <si>
    <t>BIOVET JOINT STOCK COMPANY PARA HUVEPHARMA AD - Bulgaria</t>
  </si>
  <si>
    <t>COXIRIL 0.5%</t>
  </si>
  <si>
    <t>ALMIDÓN PARA GRANULADO 15.0 G + Carbonato de Calcio hasta 1 KG + Diclazuril 5.0 G + Harina de Trigo 700 G</t>
  </si>
  <si>
    <t>Anticoccidial Aplicado a Conejos, Anticoccidial Aplicado a Aves</t>
  </si>
  <si>
    <t>ELABORADO POR BIOVET AD, PARA HUVEPHARMA AD - Bulgaria</t>
  </si>
  <si>
    <t>13/06/2019 MODIFICACION POR ELIMINACION DE LA FECHA DE CADUCIDAD NO ADJUNTA ETIQUETAS EN EL TRAMITE</t>
  </si>
  <si>
    <t>BOTELLA DE POLIETILENO DE ALTA DENSIDAD COLOR BLANCO PARA 1 L, BOTELLA DE POLIETILENO DE ALTA DENSIDAD COLOR BLANCO PARA 5 L</t>
  </si>
  <si>
    <t>COCCICALF 5%</t>
  </si>
  <si>
    <t>3A4-18214-AGROCALIDAD</t>
  </si>
  <si>
    <t>CAJA POR 12 FRASCOS POR 10 ML, CAJA POR 1 JERINGA POR 15 ML, FRASCOS POR 120 ML, FRASCOS POR 500 ML, FRASCOS POR 1000 ML</t>
  </si>
  <si>
    <t>ACIDO CITRICO ANHIDRIDO 1.4 MG + AGUA PURIFICADA C.S.P 1.00 ML + CARBOXIMETILCELULOSA SÓDICA 4.0 MG + CELULOSA MICROCRISTALINA + CARBOXIMETILCELULOSA SODICA 10 mg MG + CITRATO DE SODIO DIHIDRATO 0.520 MG + METIL PARABENO PURO (NIPAGINA PURO) 2.0 MG + PROPILENGLICOL 250 MG + PROPIL PARABENO PURO (NIPASOL PURO) 0.20 MG + SABOR FRAMBUESA LIQUIDO SL330FR004 0.529 MG + SACARINA SODICA 3.0 MG + SORBITOL AL 70% 80.0 MG + Toltrazuril 50 MG</t>
  </si>
  <si>
    <t>ANTICOCCIDIAL DE AMPLIO ESPECTRO Aplicado a Caninos, ANTICOCCIDIAL DE AMPLIO ESPECTRO Aplicado a Felinos, ANTICOCCIDIAL DE AMPLIO ESPECTRO Aplicado a Bovinos, ANTICOCCIDIAL DE AMPLIO ESPECTRO Aplicado a Aves, ANTICOCCIDIAL DE AMPLIO ESPECTRO Aplicado a Porcinos</t>
  </si>
  <si>
    <t>GENMED S.A.S PARA COMPAÑÍA CALIFORNIA S.A - Colombia</t>
  </si>
  <si>
    <t>FRASCO DE VIDRIO ÁMBAR TIPO II DE 40 ML</t>
  </si>
  <si>
    <t>LABORATORIOS LIXMAR TLDA* PARA COMPAÑÍA CALIFORNIA S.A - Colombia</t>
  </si>
  <si>
    <t>VERIBEN RTU</t>
  </si>
  <si>
    <t>3A4-6551-AGROCALIDAD</t>
  </si>
  <si>
    <t>FRASCO DE VIDRIO DE 100 ML , FRASCO DE VIDRIO DE 30 ML</t>
  </si>
  <si>
    <t>AGUA PARA INYECCION 100 ML + DIMINAZEN DIACETURATO 7 G + FENAZONA 37.5 G</t>
  </si>
  <si>
    <t>Antiparasitario Aplicado a Bovinos, Antiparasitario Aplicado a Equinos</t>
  </si>
  <si>
    <t>BERENIL</t>
  </si>
  <si>
    <t>3A4-743-AGROCALIDAD</t>
  </si>
  <si>
    <t>ENVASE DE VIDRIO TIPO I DE COLOR AMBAR DE 20 ML</t>
  </si>
  <si>
    <t>AGUA PARA INYECCION 1 ML + Antipirina 375 MG + DIAMINAZINA ACETURATO 70 MG</t>
  </si>
  <si>
    <t>INTERVET INTERNATIONAL GmbH - Alemania</t>
  </si>
  <si>
    <t>Amprolio HCL 200 MG + JARABE DE GLUCOSA SORBITOL 70%, GLICERINA, SABOR A MANTEQUILLA, METILPARABENO, SACARINA SÓDICA, PROPILPARABENO, AGUA PURIFICADA c.s.p 1 ML</t>
  </si>
  <si>
    <t>3A4-8565-AGROCALIDAD</t>
  </si>
  <si>
    <t>TAMBORES CON TAPAS DUOLIOTE DM O DE POLIPROPILENO EN EL ENVASE SECUNDARIO EN PRESENTACIONES DE 25 KG, FUNDAS DE ALUMINIO EN PRESENTACIONES DE 100 G, FUNDAS DE ALUMINIO EN PRESENTACIONES DE 1 KG, FUNDAS DE ALUMINIO EN PRESENTACIONES DE 500 G</t>
  </si>
  <si>
    <t>Amprolio 100 G + Colistina 50 G</t>
  </si>
  <si>
    <t>Coccidiostático Aplicado a Bovinos, Coccidiostático Aplicado a Aves, Coccidiostático Aplicado a Porcinos</t>
  </si>
  <si>
    <t>ACEITE MINERAL CSP 100 G + Caolin 18.80 G + CARBONATO DE SODIO ANHIDRO 8 G + Harina de Trigo 43.50 G + SALINOMICINA SÓDICA AL 37 % (APORTA 12 % DE SALINOMICINA SÓDICA) 32.90 G</t>
  </si>
  <si>
    <t>3A4-xxx-AGROCALIDAD</t>
  </si>
  <si>
    <t>Antipirina 188 MG + Cloruro de magnesio hexahidrato 25.9 MG + DIACETURATO DE DIMINAZENE 35 MG + GALATO DE PROPILIO 0.2 MG + MONOETANOLINA EXTRAPURA 27.6 MG + OXITETRACICLINA BASE 70 MG + PHARMASOLVE 300 MG + Propilenglicol USP C.S.P. 1 ML + SODIO FORMALDEHIDO SULFOXILATO 5.2 MG</t>
  </si>
  <si>
    <t>Antiparasitario Hemático Aplicado a Bovinos, Antiparasitario Hemático Aplicado a Ovinos, Antiparasitario Hemático Aplicado a Caprinos, Antiparasitario Hemático Aplicado a Aves, Antiparasitario Hemático Aplicado a Porcinos</t>
  </si>
  <si>
    <t>VETERLAND LTDA PARA KYROVET LABORATORIES S.A. - Colombia</t>
  </si>
  <si>
    <t>LABORATORIOS COLOMPACK S.A. PARA SERVINSUMOS S.A. - Colombia, QOPPA PHARMA S.A.SPARA LABORATORIOS SERVINSUMOS S.A. - Colombia</t>
  </si>
  <si>
    <t>ACEITE DE SESAMO 100 ML + ALCOHOL BENCÍLICO 5 G + BHT 0.1 G + Ivermectina 1 G + VITAMINA A 25.000.000 UI U + VITAMINA D3 3.750.000 UI U + VITAMINA E 2.5 G</t>
  </si>
  <si>
    <t>FRASCO DE VIDRIO AMBAR DE 10 ML , FRASCO DE VIDRIO AMBAR DE 50 ML , FRASCO DE VIDRIO AMBAR DE 100 ML , FRASCO DE VIDRIO AMBAR DE 250 ML , FRASCO DE VIDRIO AMBAR DE 500 ML , JERINGUILLAS DE POLIETILENO DE DE 1 ML , FRASCOS DE VIDRIO AMBAR DE 20 ML</t>
  </si>
  <si>
    <t>ALCOHOL BENCILICO 0.40 G + Ivermectina 0.01 G + Propilenglicol 0.60 G</t>
  </si>
  <si>
    <t>JERINGAS DE POLIETILENO DE ALTA DENSIDAD DE 10 ml , JERINGAS DE POLIETILENO DE ALTA DENSIDAD DE 20 ML , FRASCOS DE VIDRIO COLOR ÁMBAR DE 50ml , FRASCOS DE VIDRIO COLOR ÁMBAR DE 100ml , FRASCOS DE VIDRIO COLOR ÁMBAR DE 250 ml , FRASCOS DE VIDRIO COLOR ÁMBAR DE 500 ML</t>
  </si>
  <si>
    <t>2-PIRROLIDONA 400 MG + ALCOHOL BENCILICO 20 MG + GLICERINA 50 MG + Ivermectina 31.5 MG + N-METIL-2-PIRROLIDONA 350 MG + POLIVINILPIRROLIDONA K-17 35 MG + TRIACETINA 210 MG</t>
  </si>
  <si>
    <t>ELABORADO POR LABORATORIOS DECNO PARA LABORATORIOS PROVET S.A.S - Colombia</t>
  </si>
  <si>
    <t>30/04/2019 eliminación peesentaación comercial y cambio de expresión (unidades) en fórmula.</t>
  </si>
  <si>
    <t>TRANSFERENCIA DE TITULARIDAD 19/08/2019</t>
  </si>
  <si>
    <t>TRANSFERENCIA DE TITULARIDAD (30/05/2019)</t>
  </si>
  <si>
    <t>VERMECTIN 1%</t>
  </si>
  <si>
    <t>Cambiar el nombre a "VERMECTIN 1%" en la siguiente modificación: Ver pag. 7 de Documents</t>
  </si>
  <si>
    <t>MIGRACIÓN DE DATOS /AMPLIACIÓN DE FABRICANTE 20/12/2018. / SE ENCUENTRA INMOVILIZADO EL LOTE 1020188 EN BASE AL OFICIO 4084-M, 07/11/2018</t>
  </si>
  <si>
    <t>suspendido bajo pedido del usuario mediante hoja de ruta No. AGR-AGC/Z2/PICHINCHA-2018-002007-EXT</t>
  </si>
  <si>
    <t>FRASCO DE 50 ML , FRASCO DE 250 ML , FRASCO DE 500 ML</t>
  </si>
  <si>
    <t>EXCIPIENTES c.s.p 1 ML + Ivermectina 1 G</t>
  </si>
  <si>
    <t>LABORATORIOS DECNO S.A.S. PARA COMPAÑIS CALIFORNIA S.A. - Colombia</t>
  </si>
  <si>
    <t>Aceite de Sesamo 100 ML + ALCOHOL BENCÍLICO 5 ML + BUTILHIDROXITOLUENO 0.1 G + IVERMECTINA 1 G + Oleato de Etilo 17,2 G + VITAMINA A 8,85 G + VITAMINA D3 0,06 G + VITAMINA E 1,5 G</t>
  </si>
  <si>
    <t>3AB-6217-AGROCALIDAD</t>
  </si>
  <si>
    <t>3AB-6266-AGROCALIDAD</t>
  </si>
  <si>
    <t>3AB-6629-AGROCALIDAD</t>
  </si>
  <si>
    <t>CAJAS CON 12 FRASCOS CON 10 ML, FRASCOS CON 25 ML, FRASCOS CON 100 ML, FRASCOS CON 500 ML</t>
  </si>
  <si>
    <t>ALCOHOL BENCILICO 4 ML + Ivermectina 1 G + Propilenglicol c.s.p ML</t>
  </si>
  <si>
    <t>ALFASAN INTERNATIONAL - Paises bajos</t>
  </si>
  <si>
    <t>JAMES BROWN PHARMA S.A - Ecuador, LABORATORIOS SERVINSUMOS,. BODEGA M24- PARQUE INDUSTRIAL GRAN SABANA TOCANCIPÁ - CUNDINAMARCA - Colombia</t>
  </si>
  <si>
    <t>FRONTLINE COMBO PERROS</t>
  </si>
  <si>
    <t>SHOOTER PLUS AEROSOL</t>
  </si>
  <si>
    <t>3B-11044-AGROCALIDAD</t>
  </si>
  <si>
    <t>ENVASE METALICO POR 218 ml/150 G, ENVASE METALICO POR 290 ml/190 G, ENVASE METALICO POR 345 ml/236 G</t>
  </si>
  <si>
    <t>3B-11061-AGROCALIDAD</t>
  </si>
  <si>
    <t>cambio de declaración de venta (14/08/18)</t>
  </si>
  <si>
    <t>CAMBIO DE DE DIRECCIÓN DEL TITULAR: 30/05/2019</t>
  </si>
  <si>
    <t>MIGRACION DE DATOS/ CAMBIO DIRECCIÓN TITULAR DEL REGISTRO, VENTA LIBRE / ANTIPARASITARIO INTERNO Y EXTERNO</t>
  </si>
  <si>
    <t>JABON POR 70 G EN PLÁSTICO ADHERENTE DENTRO DE CAJA DE CARTÓN , CAJA POR 6 JABÓNES DE 70 G , CAJA POR 5 JABONES DE 70 G, JABÓN POR 90 G EN PLÁSTICO ADHERENTE DENTRO DE CAJA DE CARTÓN G, CAJA DE CARTÓN CONTENIENDO BARRA DE JABÓN EN PLÁSTICO ADHERENTE DE 90 G</t>
  </si>
  <si>
    <t>BASE DE JABÓN C.S.P. 100 G + COLORANTE VEGETAL VERDE NAVIDAD 0.008 G + Dioxido de Titanio 0.5 G + Ivermectina 0.5 G + Perfume limón 1 G</t>
  </si>
  <si>
    <t>FRASCOS DE POLIETILENO DE BAJA DENSIDAD COLOR BLANCO DE 25 ml , FRASCOS DE POLIETILENO DE BAJA DENSIDAD COLOR BLANCO DE 120 ML , Y CAJA DISPENSER CONTENIENDO 66 UNIDADES DE SACHET DE PVC DE 25 ML, FRASCO AGROBALA BLANCO DE 1 L, GALÓN DE PLASTICO BLANCO DE 3.8 L, CANECA PLÁSTICA AZÚL DE 20 L</t>
  </si>
  <si>
    <t>ALCOHOL ISOPROPILICO 10 ML + AMITRAZ 20.8 G + Fipronil 1.0 G + GLICEROL FORMAL c.s.p 100 ML + Monoetanolamina 10 ML + Polisorbato 80 10 ML + Resina 1.8 ML</t>
  </si>
  <si>
    <t>CANCELADO POR PETICIÓN DEL TITULAR (11/09/2019)</t>
  </si>
  <si>
    <t>INTERVET GESMBH - Austria</t>
  </si>
  <si>
    <t>3B1-1477-AGROCALIDAD</t>
  </si>
  <si>
    <t>ENVASES DE PLÁSTICO DE 100 G , CAJA DE 20 SOBRES POR 20 G</t>
  </si>
  <si>
    <t>Ampolla de polietileno transparente de baja densidad conteniendo 0.50 ML, Ampolla de polietileno transparente de baja densidad conteniendo 0.67 ML, Ampolla de polietileno transparente de baja densidad conteniendo 1.34 ML, Ampolla de polietileno transparente de baja densidad conteniendo 2.68 ML, Ampolla de polietileno transparente de baja densidad conteniendo 4.02 ML</t>
  </si>
  <si>
    <t>GUZA INPEL</t>
  </si>
  <si>
    <t>Antiparasitario Aplicado a Porcinos, Antiparasitario externo Aplicado a Bovinos, Antiparasitario externo Aplicado a Ovinos, Antiparasitario externo Aplicado a Caprinos, Antiparasitario externo Aplicado a Equinos</t>
  </si>
  <si>
    <t>PULGACORE</t>
  </si>
  <si>
    <t>3B1-2-10019-AGROCALIDAD</t>
  </si>
  <si>
    <t>JERINGA PLÁSTICA DE 3 ML , GOTERO PLASTICO DE 5 ML , GOTERO PLASTICO DE10 ML , GOTERO PLASTICO DE 60 ML; , PIPETA DE POLIPROPILENO + PE DE 3 ML, PIPETA DE POLIPROPILENO + PE DE 1,5 ML, PIPETA DE POLIPROPILENO + PE DE 0,7 ML</t>
  </si>
  <si>
    <t>FABRICADO POR RETYCOL S.A.S Ltda. PARA LABORATORIOS SERVINSUMOS S.A. - Colombia</t>
  </si>
  <si>
    <t>FRASCO PLASTICO DE POLIETILENO DE POLVO TOPICO DE 60 G , FRASCO PLASTICO DE POLIETILENO DE POLVO TOPICO DE 100 G , BALDES PLÁSTICOS BLANCOS 2 KG , BALDES PLÁSTICOS BLANCOS 10 KG , SOBRES DE POLIESTER METALIZADO Y POLIETILENO DE 8 G</t>
  </si>
  <si>
    <t>Antiparasitario externo Aplicado a Caninos, Antiparasitario externo Aplicado a Felinos, Antiparasitario externo Aplicado a Aves, Antiparasitario externo Aplicado a Cobayos</t>
  </si>
  <si>
    <t>BHT hidroxitolueno 550 MG + DIETHYLENE GLICOL MONOETHYL ETHER 250 MG + Fipronil 100 MG + Methoprene 90 MG + Polivinilpirolidona PVP 20 MG</t>
  </si>
  <si>
    <t>ABAMECTINA 0.89 G + ALCOHOL IPA 15,72 G + AZUL DE METILENO 0,00013 G + BENZOATO DE BENCILO 22,40 G + Fipronil 1.30 G + GLICEROL FORMAL 100 ML + TWEEN 80 12,25 G + Violeta de Genciana 0.001 G</t>
  </si>
  <si>
    <t>FRASCO DOSIFICADOR PEAD PARA 1 L, BIDON SOPLADO PEAD PARA 5 L, FRASCO PP PARA 100 ML, FRASCO DOSIFICADOR PEAD PARA 250 ML, BIDÓN SOPLADO PEAD PARA 3 L</t>
  </si>
  <si>
    <t>FAVECTIN</t>
  </si>
  <si>
    <t>3B1-2-3-15058-AGROCALIDAD</t>
  </si>
  <si>
    <t>ENVASE GOTERO DE PEBD CONTENIENDO 10 ML, ENVASE GOTERO DE PEBD CONTENIENDO 20 ML, ENVASE GOTERO DE PEBD CONTENIENDO 60 ML, ENVASE DE POLIPROPILENO COLOR BLANCO CONTENIENDO 250 ML, ENVASE DE POLIPROPILENO COLOR BLANCO CONTENIENDO 500 ML</t>
  </si>
  <si>
    <t>AGUA 100 ML + IVERMECTINA 1 G + METANOL 56 G + POLIETILENGLICOL 10.0 G + VIOLETA DE GEMSIANA 0.01 G</t>
  </si>
  <si>
    <t>Antiparasitario externo Aplicado a Cuyes, Antiparasitario externo Aplicado a Bovinos, Antiparasitario externo Aplicado a Aves, Antiparasitario externo Aplicado a Lagomorfos</t>
  </si>
  <si>
    <t>3B1-2-3-7629-AGROCALIDAD</t>
  </si>
  <si>
    <t>FRASCO DE VIDRIO TRANSPARENTE POR 20 ML, FRASCO DE VIDRIO TRANSPARENTE POR 100 ML, FRASCO DE VIDRIO TRANSPARENTE POR 1000 ML</t>
  </si>
  <si>
    <t>03 DE ABRIL DE 2018 (CAMBIO DE DIRECCION DEL TITULAR)</t>
  </si>
  <si>
    <t>RATAR S.A.S PARA COMPAÑIA CALIFORNIA S.A - Colombia</t>
  </si>
  <si>
    <t>CAMBIO DE ELABORADOR POR CONTRATO (01/08/18)</t>
  </si>
  <si>
    <t>IMIDACLROPRID (1-(2 CLORO 5-PIRIDILMETIL) 2-(NITROIMINO) IMIDAZOLINA 10 g % p/v S/U + N METIL 2 PIRROLIDONA c.s.p 100 ML + PERMETRINA 45 G</t>
  </si>
  <si>
    <t>3B1-2-9976-AGROCALIDAD</t>
  </si>
  <si>
    <t>CAJA CONTENIENDO 20 BLISTERS DE PVC POR 10 COMPRIMIDOS C/ U, CAJA CONTENIENDO 6 BLISTERS DE PVC POR 10 COMPRIMIDOS C/ U</t>
  </si>
  <si>
    <t>ALMIDÓN DE MAÍZ 3.00 G + CELULOSA MICROCRISTALINA 8.00 G + ESTEARATO DE MAGNESIO 1.00 G + Ivermectina 0.86 G + LACTOSA PRECOMPRESS 100 G + POLIVINILPIRROLIDONA K30 2.00 G</t>
  </si>
  <si>
    <t>ANTIPARASITARIO INTERNO Y EXTERNO, ORAL. Aplicado a Caninos, ANTIPARASITARIO INTERNO Y EXTERNO, ORAL. Aplicado a Felinos</t>
  </si>
  <si>
    <t>OVER. ORGANIZACIÓN VETERINARIA REGIONAL SRL - Argentina</t>
  </si>
  <si>
    <t>MIGRACIÓN DE DATOS, gye 27/02/2018.</t>
  </si>
  <si>
    <t>CAJA DE CARTON CONTENIENDO 5 FRASCOS PLÁSTICOS (PIPETAS) MONODOSIS DE 1,34 ML, CAJA DE CARTON CONTENIENDO 5 FRASCOS PLÁSTICOS (PIPETAS) MONODOSIS DE 0,67 ML, CAJA DE CARTON CONTENIENDO 5 FRASCOS PLÁSTICOS (PIPETAS) MONODOSIS DE 2,68 ML, CAJA DE CARTON CONTENIENDO 5 FRASCOS PLÁSTICOS (PIPETAS) MONODOSIS DE 4,02 ML</t>
  </si>
  <si>
    <t>ALCOHOL BENCILICO 807.3 MG + BUTIL HIDROXITOLUENO 1 ML + Imidacloprid 100 MG + Moxidectina 25 MG + PROPILENCARBONATO 165 MG</t>
  </si>
  <si>
    <t>ECTOPARASITICIDA Aplicado a Caninos, ENDOPARASITICIDA Aplicado a Caninos</t>
  </si>
  <si>
    <t>Bayer KVP Pharma + Veterinär Produkte GmbH, Projensdorfer Straße 324, 24106 Kiel - Alemania</t>
  </si>
  <si>
    <t>FRASCOS DOSIFICADORES DE POLIETILENO DE ALTA DENSIDAD CON VÁLVULA PARA SPRAY, CONTENIENDO 200 ML, FRASCOS DOSIFICADORES DE POLIETILENO DE ALTA DENSIDAD CON VÁLVULA PARA SPRAY, CONTENIENDO 250 ML, FRASCOS DOSIFICADORES DE POLIETILENO DE ALTA DENSIDAD CON VÁLVULA PARA SPRAY, CONTENIENDO 1 L, FRASCOS DOSIFICADORES DE POLIETILENO DE ALTA DENSIDAD CON VÁLVULA PARA SPRAY, CONTENIENDO 100 ML</t>
  </si>
  <si>
    <t>AFOXOLANER 2.267 % PPM + ALMIDÓN DE MAÍZ 25 % PPM + AROMA CARNE 20 % PPM + GLICEROL SINTÉTICO 10 % PPM + Polietilenglicol 400 7.10 % PPM + POLIETILENGLICOL 4000 6.35 % PPM + POLIOXIL 15 HIDROXIESTEARATO 3.10 % PPM + POVIDONA K30 2.75 % PPM + PROTEINA DE SOJA 19.98 % PPM + TRIGLICÉRIDOS DE CADENA MEDIA (MYGLIOL) 3.15 % PPM</t>
  </si>
  <si>
    <t>INSEC AGROPECUARIA LTDA PARA LABORATORIOS SERVINSUMOS - Colombia</t>
  </si>
  <si>
    <t>FABIANI SAUDE ANIMAL LTDA. PARA ELANCO SAUDE ANIMAL LTDA - Brasil</t>
  </si>
  <si>
    <t>ENVASE POR 0,67 ML, ENVASE POR 1,50 ML, ENVASE POR 4,0 ML, ENVASE POR 6,7 ML, ENVASE POR 10 ML</t>
  </si>
  <si>
    <t>Transferencia de Titularidad INTEROC A LABCALIER</t>
  </si>
  <si>
    <t>Transferencia de Titularidad/11-04-2017 / TRANSFERENCIA DE TITULARIDAD A LABORATORIOS CALIER DEL ECUADOR LABCALIER S.A. 22/05/2019</t>
  </si>
  <si>
    <t>SACHET DE ALUMINIO TERMO SELLADO EN PRESENTACIONES DE 20 ML, SACHET DE ALUMINIO TERMO SELLADO EN PRESENTACIONES DE 30 ML, SACHET DE ALUMINIO TERMO SELLADO EN PRESENTACIONES DE 40 ML, SACHET DE ALUMINIO TERMO SELLADO EN PRESENTACIONES DE 50 ML, SACHET DE ALUMINIO TERMO SELLADO EN PRESENTACIONES DE 100 ML, ENVASE DE POLIETILENO CON TAPA DE PRESIÓN FLIP OFF EN PRESENTACIONES DE 200 ML, ENVASE DE POLIETILENO CON TAPA DE PRESIÓN FLIP OFF EN PRESENTACIONES DE 236 ML, ENVASE DE POLIETILENO CON TAPA DE PRESIÓN FLIP OFF EN PRESENTACIONES DE 250 ML, ENVASE DE POLIETILENO CON TAPA DE PRESIÓN FLIP OFF EN PRESENTACIONES DE 355 ML, ENVASE DE POLIETILENO CON TAPA DE PRESIÓN FLIP OFF EN PRESENTACIONES DE 400 ML, ENVASE DE POLIETILENO CON TAPA DE PRESIÓN FLIP OFF EN PRESENTACIONES DE 474 ML, ENVASE DE POLIETILENO CON TAPA DE PRESIÓN FLIP OFF EN PRESENTACIONES DE 500 ML, ENVASE Y TAPA DE POLIETILENO DE 1000 ML, ENVASE Y TAPA DE POLIETILENO DE 1 GL</t>
  </si>
  <si>
    <t>FRASCOSÁMBAR PLÁSTICOS DE POLlETILENO TEREFTALATQ CONTENIENDO 15 ML, FRASCOSÁMBAR PLÁSTICOS DE POLlETILENO TEREFTALATQ CONTENIENDO 30 ML, FRASCOSÁMBAR PLÁSTICOS DE POLlETILENO TEREFTALATQ CONTENIENDO 250 ML, FRASCOSÁMBAR PLÁSTICOS DE POLlETILENO TEREFTALATQ CONTENIENDO 1000 ML, MUESTRA MÉDICA FRASCO ÁMBAR PLÁSTICOS DE POLIETILENO TEREFTALATO CONTENIENDO 15 ML</t>
  </si>
  <si>
    <t>FRASCO DE VIDRIO AMBAR PARA 20 ML, FRASCO DE VIDRIO AMBAR PARA 100 ML, FRASCO PET BLANCO PARA 250 ML, FRASCO PET BLANCO PARA 500 ML, FRASCO PET BLANCO PARA 1 L, ENVASE METÁLICO DE 3 PIEZAS MÁS INSERTO DE PLÁSTICO DE 500 ML, ENVASE METÁLICO DE 3 PIEZAS MÁS INSERTO DE PLÁSTICO DE 900 ML, ENVASE METÁLICO DE 3 PIEZAS MÁS INSERTO DE PLÁSTICO DE 1 L</t>
  </si>
  <si>
    <t>ALCOHOL ETOXILATO 4.6 G + ALCOHOL ISOPROPILICO C.S.P 100 G + CIPERMETRINA 95% 20.0 G + Diclorvos 60.0 G + Fipronil 1.1 G + GLICEROL FORMAL 5.0 G + MENTA PIPERITA 5.1 G + Resina 2.0 G</t>
  </si>
  <si>
    <t>AGUA PURIFICADA 20 G + Etanol 100 ML + Fipronil 0,25 G + POVIDONA K30 5 G</t>
  </si>
  <si>
    <t>3B1-3B3-10266-AGROCALIDAD</t>
  </si>
  <si>
    <t>ENVASE PLÁSTICO DE POLIETILENO DE 250 ML , ENVASE PLÁSTICO DE POLIETILENO DE 3000 ML, ENVASE PLÁSTICO DE POLIETILENO DE 1000 ML</t>
  </si>
  <si>
    <t>ACEITE DE SOJA C.S.P 100 ML + BHT 0.04 G + CIPERMETRINA 5.0 G + ETHION 15.0 G</t>
  </si>
  <si>
    <t>AROMAVET SHAMPOO MEDICADO</t>
  </si>
  <si>
    <t>3B-14787-AGROCALIDAD</t>
  </si>
  <si>
    <t>FRASCO PLASTICO CON TAPA PLÁSTICA EN PRESENTACIONES 100 ML, FRASCO PLASTICO CON TAPA PLÁSTICA EN PRESENTACIONES 50 ML, FRASCO PLASTICO CON TAPA PLÁSTICA EN PRESENTACIONES 200 ML, FRASCO PLASTICO CON TAPA PLÁSTICA EN PRESENTACIONES 236 ML, FRASCO PLASTICO CON TAPA PLÁSTICA EN PRESENTACIONES 250 ML, FRASCO PLASTICO CON TAPA PLÁSTICA EN PRESENTACIONES 355 ML, FRASCO PLASTICO CON TAPA PLÁSTICA EN PRESENTACIONES 474 ML, FRASCO PLASTICO CON TAPA PLÁSTICA EN PRESENTACIONES 500 ML, FRASCO PLASTICO CON TAPA PLÁSTICA EN PRESENTACIONES 750 ML, FRASCO PLASTICO CON TAPA PLÁSTICA EN PRESENTACIONES 1000 ML, FRASCO PLASTICO CON TAPA PLÁSTICA EN PRESENTACIONES 1 GL, FRASCO PLASTICO CON TAPA PLÁSTICA EN PRESENTACIONES 20 L</t>
  </si>
  <si>
    <t>AGUA PURIFICADA C.S.P 100,00 ML + Aroma 0,101 G + CLORURO DE SODIO 3,150 G + COLORANTE VIOLETA 0,019 G + EMPICOL SURFACTANTE 70 % 17,520 G + Propoxur 0,100 G</t>
  </si>
  <si>
    <t>CC. LABORATORIOS PHARMAVITAL CIA. LTDA. SAMANGA BAJO, SECTOR VALPARAISO.AMBATO/ECUADOR - Ecuador</t>
  </si>
  <si>
    <t>SANO CAN TALCO</t>
  </si>
  <si>
    <t>3B-14992-AGROCALIDAD</t>
  </si>
  <si>
    <t>FRASCO PLÁSTICO POR 60 G, FRASCO PLÁSTICO POR 120 G</t>
  </si>
  <si>
    <t>BUTOXIDO DE PIPERONILO 1,20 MG + ESENCIA PET SH 1-J (BUQUET) 3,33 MG + Estearato de Magnesio 20,00 MG + HEXAHYDROTHYMOL 1,00 MG + Imidacloprid 1,60 MG + LUZENAC PHARMA 942,86 MG + Propoxur 30,0 MG</t>
  </si>
  <si>
    <t>CIDENTAL</t>
  </si>
  <si>
    <t>3B-15147-AGROCALIDAD</t>
  </si>
  <si>
    <t>FRASCO DE POLIETILENO DISPONIBLE EN PRESENTACIONES DE 250 ML</t>
  </si>
  <si>
    <t>CIALOTRINA 1,00 G + Propoxur 1,00 G</t>
  </si>
  <si>
    <t>BIMEDA BRASIL S.A. 4.2. ROD. CONEGO CYRIACO S. PIRES, 421 CAIXA POSTAL 53 DISTRITO INDUSTRIAL MONTE MOR/SP CEP 13190-000. BRASIL - Brasil</t>
  </si>
  <si>
    <t>MIGRACION DE DATOS AL SISTEMA GUIA // PERIODO DE RETIRO CARNE: 6 DÍAS</t>
  </si>
  <si>
    <t>FRASCOS DE VIDRIO DE 33 MG, FRASCOS DE VIDRIO DE 100 MG, FRASCOS DE VIDRIO DE 500 MG, FRASCOS DE VIDRIO DE 1000 MG, CAJA POR 12 FRASCOS POR 33 ML</t>
  </si>
  <si>
    <t>3B2-10271-AGROCALIDAD</t>
  </si>
  <si>
    <t>AGUA 40.4 G + ANTIESPUMANTE B MEZCLA DE ANTIESPUMANTE DE SILICONA 1.0 G + ANTIMICROBIAL PROXEL 0.200 G + ARCILLA DE ESMECITITA 0.43 G + GOMA DE XANTANA KELSAN 0.07 G + GOMA XANTHAN 0.07 G + POLOXAMER 2 G + Propilenglicol 4.00 G + SPINOSAD 48.9 % + SULFONATO DE AMONIO NAFTALENO AGNIQUE (LOMAR PWA) 2.00 G</t>
  </si>
  <si>
    <t>CJB INDUSTRIES, INC VALDOSTA, GEORGIA 31603-1362 - Estados Unidos, ELANCO ANIMAL HEALTH - Estados Unidos</t>
  </si>
  <si>
    <t>Cancelado en atención a la Resolución 065</t>
  </si>
  <si>
    <t>3B2-10306-AGROCALIDAD</t>
  </si>
  <si>
    <t>3B2-10360-AGROCALIDAD</t>
  </si>
  <si>
    <t>Transferencia de Titularidad de INTEROC A LABCALIER S.A</t>
  </si>
  <si>
    <t>PIPETA DE POLIETILENO DE 1.5 ML , PIPETA DE POLIETILENO DE 3 ML , PIPETA DE POLIETILENO DE 6 ML , PIPETA DE POLIETILENO DE 9 ML</t>
  </si>
  <si>
    <t>3B2-12009-AGROCALIDAD</t>
  </si>
  <si>
    <t>3B2–12010-AGROCALIDAD</t>
  </si>
  <si>
    <t>TRANSFERENCIA DE TITULARIDAD (24/04/2019)</t>
  </si>
  <si>
    <t>FRASCOS PET TAPA ROSCA PARA 30ML , FRASCOS PET TAPA ROSCA PARA 235ML , FRASCOS PET TAPA ROSCA PARA 1000ML , CAJA CONTENIENDO 12 FRASCOS DE 30 ML ML</t>
  </si>
  <si>
    <t>LABORATORIOS INSEC AGROPECUARIA LTDA PARA KYROVET LABORATORIES S.A. - Colombia</t>
  </si>
  <si>
    <t>JERINGAS DE PLÁSTICO CONTENIENDO 3 ML , GOTERO PLÁSTICO DE POLIETILENO DE ALTA DENSIDAD CONTENIENDO 10 ML , GOTERO PLÁSTICO DE POLIETILENO DE ALTA DENSIDAD CONTENIENDO 60 ML , PIPETAS DE POLIPROPILENO DE 0.7 ML, PIPETAS DE POLIPROPILENO DE 1.5 ML, PIPETAS DE POLIPROPILENO DE 3 ML, FRASCO PLÁSTICO DE POLIETILENO DE 250 ML</t>
  </si>
  <si>
    <t>Antiparasitario externo Aplicado a Caninos, Antiparasitario externo Aplicado a Aves, Antiparasitario externo Aplicado a Cobayos</t>
  </si>
  <si>
    <t>BLISTER FOIL-FOIL CONTENIENDO UNA TABLETA U</t>
  </si>
  <si>
    <t>CAMBIO DE MATERIAL EN EL BLISTER (26/07/18), TRANSFERENCIA DE TITULARIDAD 22/02/2019</t>
  </si>
  <si>
    <t>BLISTER EN UNIDADES DE PCTFE/PE/PVC, CONTENIENDO 1 TABLETA U</t>
  </si>
  <si>
    <t>Celulosa Microcristalina 430.444 MG + CROSCARMELOSA SÓDICA 182.26 MG + DIOXIDO DE SILICONA COLOIDAL 15,19 MG + ESTEARATO DE MAGNESIO 30.38 MG + HIDROXIPROPILCELULOSA 151,88 MG + SABOR A CARNE 607,54 MG + SPINOSAD 1620 MG</t>
  </si>
  <si>
    <t>MODIFICACIÓN DE MATERIAL DE EMPAQUE: 30/07/2018 / TRANSFERENCIA DE TITULARIDAD 18/12/2018</t>
  </si>
  <si>
    <t>BLISTER FOIL - FOIL CONTENIENDO 1 TABLETA DE 560 MG</t>
  </si>
  <si>
    <t>TRANSFERENCIA DE TITULARIDAD 22/02/2019</t>
  </si>
  <si>
    <t>BLISTER CONTENIENDO 1 TABLETA S/U</t>
  </si>
  <si>
    <t>CELULOSA MICROCRISTALINA 23.91 MG + CROSCARAMELOSA SÓDICA 10.13 MG + DIOXIDO DE SILICONA COLOIDAL 0,84 MG + ESTEARATO DE MAGNESIO 1.69 MG + HIDROXIPROPILCELULOSA 8.44 MG + SABOR A CARNE 33.75 MG + SPINOSAD 90 MG</t>
  </si>
  <si>
    <t>MODIFICACIÓN DE MATERIAL DE EMPAQUE: 30/07/2018</t>
  </si>
  <si>
    <t>CAMBIO DE MATERIAL EN EL BLISTER (26/07/18) / TRANSFERENCIA DE TITULARIDAD 18/12/2018</t>
  </si>
  <si>
    <t>BLISTER FOIL - FOIL CONTENIENDO 1 TABLETA DE 810 MG</t>
  </si>
  <si>
    <t>TRANSFERENCIA DE TITULARIDAD DE INTEROC A LABORATORIOS CALIER DEL ECUADOR</t>
  </si>
  <si>
    <t>FRASCOS PLÁSTICOS BLANCOS EN 20 ML, FRASCOS PLÁSTICOS BLANCOS EN 1 L</t>
  </si>
  <si>
    <t>FRASCO PLASTICO DOSIFICADOR DE 250 ML, FRASCO PLASTICO DOSIFICADOR DE 1 L, JARRA PLÁSTICA DE 5 L</t>
  </si>
  <si>
    <t>BOTELLAS PLÁSTICAS EN PRESENTACIÓN DE: 20 ML, BOTELLAS PLÁSTICAS EN PRESENTACIÓN DE: 50 ML, BOTELLAS PLÁSTICAS EN PRESENTACIÓN DE: 100 ML, BOTELLAS PLÁSTICAS EN PRESENTACIÓN DE: 200 ML, BOTELLAS PLÁSTICAS EN PRESENTACIÓN DE: 250 ML, BOTELLAS PLÁSTICAS EN PRESENTACIÓN DE: 500 ML, BOTELLAS PLÁSTICAS EN PRESENTACIÓN DE: 1 L, GARRAFA PLÁSTICA EN PRESENTACIÓN DE 5 L, BIDÓN PLÁSTICO EN PRESENTACIÓN DE 200 L</t>
  </si>
  <si>
    <t>SOBRES DE ALUMINIO EN PRESENTACIONES DE 10 G, SOBRES DE ALUMINIO EN PRESENTACIONES DE 25 G, SOBRES DE ALUMINIO EN PRESENTACIONES DE 50 G, SOBRES DE ALUMINIO EN PRESENTACIONES DE 100 G, SOBRES DE ALUMINIO EN PRESENTACIONES DE 250 G, SOBRES DE ALUMINIO EN PRESENTACIONES DE 500 G, SOBRES DE ALUMINIO EN PRESENTACIONES DE 1 KG, SOBRES DE ALUMINIO EN PRESENTACIONES DE 3 KG, SOBRES DE ALUMINIO EN PRESENTACIONES DE 5 KG, SOBRES DE ALUMINIO EN PRESENTACIONES DE 70 KG, SOBRES DE ALUMINIO EN PRESENTACIONES DE 20 KG</t>
  </si>
  <si>
    <t>ACETAMIPRID 5 G/KG + AZÚCAR TINTADA DE AMARILLO 979,6 G/KG + MEZCLA DE AGENTE AMARGANTE SURFACTANTE ANIÓNICO POLÍMERO 4,8 KG + MUSCALUR (CIS-9-TRICOSENO) 0,6 G/KG + SABOR QUESO NATURAL 10 G/KG</t>
  </si>
  <si>
    <t>FIPRONIL 25</t>
  </si>
  <si>
    <t>3B2-14697-AGROCALIDAD</t>
  </si>
  <si>
    <t>ENVASE PEAD PARA 100 ML, ENVASE PEAD PARA 250 ML</t>
  </si>
  <si>
    <t>ALCOHOL 100 ML + Fipronil 250 MG</t>
  </si>
  <si>
    <t>PELUCHIN SHAMPOO FIPRONIL</t>
  </si>
  <si>
    <t>3B2-14716-AGROCALIDAD</t>
  </si>
  <si>
    <t>FRASCO BLANCO DE POLIPROPILENO CONTENIENDO 240 ML, FRASCO BLANCO DE POLIPROPILENO CONTENIENDO 450 ML, FRASCO BLANCO DE POLIPROPILENO CONTENIENDO 140 ML, FRASCO BLANCO DE POLIPROPILENO CONTENIENDO 1 L, FRASCO BLANCO DE POLIPROPILENO CONTENIENDO 1 GL</t>
  </si>
  <si>
    <t>Ácido Sulfónico 23 G + BENZOATO DE SODIO 0.2 G + COLORANTE ROJO 0.02 G + FIPRONIL 0.25 G + HIDRÓXIDO DE SODIO 3 G + NONIL FENOL 35 G</t>
  </si>
  <si>
    <t>3B2-18227-AGROCALIDAD</t>
  </si>
  <si>
    <t>CAJA PLASTICA DE 90 G, CAJA PLASTICA DE 11 G</t>
  </si>
  <si>
    <t>REEVALUACIÓN (21/11/2018)</t>
  </si>
  <si>
    <t>TIMETHOX 10</t>
  </si>
  <si>
    <t>3B2-18313-AGROCALIDAD</t>
  </si>
  <si>
    <t>SOBRE ALUMINIZADO DISPONIBLE EN PRESENTACIONES DE: 250 G</t>
  </si>
  <si>
    <t>AZUCAR REFINADA AMORFO 77,95 G + LAURIL SULFATO DE SODIO 0,80 G + TALCO 3,20 G + TIAMETOXAM 10,0 G + Z-9 TRICOSENO 0,05 G</t>
  </si>
  <si>
    <t>IPANEMA INDUSTRIA DE PRODUCTOS VETERINARIOS LTDA. PARA BIMEDA BRASIL S.A. ROD. CONEGO CYRIACO S. PIRES, 421 CAIXA POSTAL 53 DISTRITO INDUSTRIAL MONTE MOR/SP CEP 13190-000. - Brasil</t>
  </si>
  <si>
    <t>SHAMPOO ORGANICO LEVA CAN CON ACEITE DE NEEM 0.32%</t>
  </si>
  <si>
    <t>3B2-18418-AGROCALIDAD</t>
  </si>
  <si>
    <t>FRASCOS PLASTICOS DE POLIETILENO DE ALTA DENSIDAD CONTENIENDO 100 ML, FRASCOS PLASTICOS DE POLIETILENO DE ALTA DENSIDAD CONTENIENDO 250 ML, FRASCOS PLASTICOS DE POLIETILENO DE ALTA DENSIDAD CONTENIENDO 350 ML, FRASCOS PLASTICOS DE POLIETILENO DE ALTA DENSIDAD CONTENIENDO 1000 ML, FRASCOS PLASTICOS DE POLIETILENO DE ALTA DENSIDAD CONTENIENDO 4000 ML</t>
  </si>
  <si>
    <t>Aceite de Neen 0.32% 11.00 G + AGUA PURIFICADA 50.51 G + ALOE VERA 1.00 G + CEPHARYL 70 1.00 G + COCOAMIDA BETAINA 10.00 G + COLOR 0.02 G + ESENCIA DE ROMERO 1.00 G + FRAGANCIA 1.60 G + GLICERINA 1.00 G + Lanolina 1.50 G + LAURYL ETER SULFATO DE SODIO 15.00 G + METILPARABENO 0.08 G + MIRISTATO DE ISOPROPILO 1.00 G + Nacarante 0.25 G + PROPILENGLICOL 5.00 G + PROPILPARABENO 0.04 G</t>
  </si>
  <si>
    <t>ECTO-ENDOPARASITICIDA Aplicado a Caninos, ECTO-ENDOPARASITICIDA Aplicado a Felinos</t>
  </si>
  <si>
    <t>3B2-3787-AGROCALIDAD</t>
  </si>
  <si>
    <t>DKL 5</t>
  </si>
  <si>
    <t>FRASCO PLÁSTICO PARA 300 ML, FRASCO PLÁSTICO PARA 1 L</t>
  </si>
  <si>
    <t>Cipermetrina 1,00 G + Cloruro de benzalconio 0,05 G + DICLORVOS (DDVP) 1,20 G + SOLUCIÓN DE CRESOLES AL 10% 2,00 G</t>
  </si>
  <si>
    <t>DKL-5 PLATA</t>
  </si>
  <si>
    <t>3B2-3B3-12067-AGROCALIDAD</t>
  </si>
  <si>
    <t>ACEITE DE PINO 2,50 MG + Cipermetrina 1,00 G + CLORURO DE BENZALCONIO 0,05 G + COLORANTE NEGRO 2,00 G + DICLORVOS (DDVP) 1,20 G + SOLUCIÓN DE CRESOLES AL 10% 2,00 G + VASELINA LÍQUIDA 32,70 G + VASELINA SÓLIDA 24,00 G + XILENO c.s.p 100,00 ML</t>
  </si>
  <si>
    <t>ANTIPARASITARIO PARA INSTALACIONES PECUARIAS</t>
  </si>
  <si>
    <t>CAJA DE CARTÓN CONTENIENDO 1 BLÍSTER POR 1 TABL, CAJA DE CARTÓN CONTENIENDO 1 BLÍSTER POR 3 TABL, CAJA DE CARTÓN CONTENIENDO 2 BLÍSTER POR 3 TABL</t>
  </si>
  <si>
    <t>CAJA DE CARTON CONTENIENDO 1 BLISTER POR 1 TABL, CAJA DE CARTON CONTENIENDO 1 BLISTER 3 TABL, CAJA DE CARTON CONTENIENDO 2 BLISTER POR 3 TABL</t>
  </si>
  <si>
    <t>ELANCO - Francia</t>
  </si>
  <si>
    <t>IPANEMA INDUSTRIA DE PRODUCTOS VETERINARIOS LTDA. PARA ELANCO SAUDE ANIMAL LTDA. - Brasil</t>
  </si>
  <si>
    <t>04 DE ABRIL DE 2018 (CAMBIO DE MAQUILADOR)</t>
  </si>
  <si>
    <t>3B2-5886-AGROCALIDAD</t>
  </si>
  <si>
    <t>PIPETA DE 0.4 ML , PIPETA DE 1 ML , PIPETA DE 2.5 ML , PIPETA DE 4 ML , PIPETA DE 0.8 ML</t>
  </si>
  <si>
    <t>ALCOHOL BENCILICO 83.2 G + Butil Hidroxitolueno 0.1 G + CARBONATO DE PROPILENO 16.5 G + Imidacloprid 10.0 G</t>
  </si>
  <si>
    <t>/ BAYER ANIMAL HEALTH GMBH - Alemania, KVP PHARMA + VETERINAR PRODUKTE GMBH - Alemania</t>
  </si>
  <si>
    <t>JABÓN EN PASTA DE 100 G</t>
  </si>
  <si>
    <t>SOBRE POR BLISTER POR 3 TABLETAS U, CAJA POR BLISTER CONTENIENDO 6 TABLETAS U, CAJA POR 30 SOBRES POR BLISTER CONTENIENDO 3 TABLETAS U</t>
  </si>
  <si>
    <t>AEROSIL 200 5 MG + ALMIDÓN DE MAÍZ 25 MG + Celulosa Microcristalina 150 MG + ESTEARATO DE MAGNESIO 2,5 MG + LACTOSA MONOHIDRATADA C.S.P. 260.5 MG + NITEMPYRAM 57 MG + Sílice coloidal anhídrido (AEROSIL 200) 5 MG</t>
  </si>
  <si>
    <t>ELANCO FRANCE 26 RUE DE LA CHAPELLE. 68330 HUNINGUE 24 BOULEVARD VITAL BOUHOT, CS 50004, 92521 NEUILLY SUR SEINE CEDEX - Francia</t>
  </si>
  <si>
    <t>KWIZDA GmbH AUSTRIA PARA ELANCO ANIMAL HEALTH INC. - Suiza</t>
  </si>
  <si>
    <t>ALMIDÓN MAÍZ 34.15 MG + CELULOSA MICROCRISTALINA 110.9875 MG + CROSCARMELOSA SODICA 13.66 MG + Dioxido de titanio 3.34555 MG + Estearato de Magnesio 3.415 MG + HIPERMELOSA 12.4054 MG + LACTOSA 110.9875 MG + LUFENURON 204.9 MG + OXIDO DE HIERRO 0.0224 MG + POLIETILENGLICOL 8000 (MACROGOL 2000) 2.2453 MG + POLIETILENGLICOL 8000 204.9 MG + TALCO 8.989135 MG</t>
  </si>
  <si>
    <t>ENVASE DE PEAD DE 20 GR , ENVASE DE PEAD DE 100 GR , ENVASE DE PEAD DE 250 GR , ENVASE DE PEAD DE 400 GR , ENVASE DE PEAD DE 500 GR , ENVASE DE PEAD DE 1 KG , ENVASE DE PEAD DE 25 G, CAJA POR 20 SOBRES POR 20 G, CAJA POR 20 SOBRES POR 25 G, CAJA POR 50 SOBRES DE 20 G</t>
  </si>
  <si>
    <t>ELANCO COLOMBIA S.A.S. - Colombia, ELANCO SHANGAI ANIMAL HEALTH Co. Ltda. - China</t>
  </si>
  <si>
    <t>MOSQUICIDA PARA INSTALACIONES PECUARIAS</t>
  </si>
  <si>
    <t>3B3-10309-AGROCALIDAD</t>
  </si>
  <si>
    <t>ALUMINIO MICRONIZADO 5.0 G + Cipermetrina 0.4 G + Clorpirifos 2.0 G + SOLVENTE HIDROCARBURO C.S.P 100 G + Sulfadiacina 0.1 G</t>
  </si>
  <si>
    <t>reevaluación del producto 25 de junio de 2019</t>
  </si>
  <si>
    <t>Aceite (de castor etoxilado 2% peso /peso ) 2.00 G + ACEITE DE SILICONA (10 % peso / peso ) 10.0 G + CIROMAZINA TÉCNICA (PUREZA 92%. = A 50 g. DE CIROMAZINA. NCICLOPROPIL 1, 3, 5 TRIAZINA 2,4, 6 TRIAMINA) 50 % peso / peso 54.3 G + Oxido de Silicio (6% peso / peso) 6.0 G + Tripolifosfato de sodio (c.s,p. 100 % peso / peso) 100 G</t>
  </si>
  <si>
    <t>SCHIRM GMB PARA ELANCO ANIMAL HEALTH INC. - Alemania</t>
  </si>
  <si>
    <t>FRASCOS DE VIDRIO TIPO I DE CARACTER NEUTRO CON TAPA DE GOMA DE Y LACRE DE ALUMINIO DE 5 CM3, ESTUCHE CLINICO DE 10 FRASCOS DE 1000 DOSIS U</t>
  </si>
  <si>
    <t>CYROMAX</t>
  </si>
  <si>
    <t>3B3-14752-AGROCALIDAD</t>
  </si>
  <si>
    <t>FUNDA CÓNICA METALIZADA PARA 25 KG</t>
  </si>
  <si>
    <t>ARCILLA 990000 MG + CYROMAZINA 10000 MG</t>
  </si>
  <si>
    <t>STALLEN SOUTH ASIA PVT LTD. - India</t>
  </si>
  <si>
    <t>3B3-6961-AGROCALIDAD</t>
  </si>
  <si>
    <t>TRANSFERENCIA DE TITULARIDAD Y ACTUALIZACIÓN DEL MATERIAL DE EMPAQUE 23/05/2019</t>
  </si>
  <si>
    <t>Azúcar glaseado USP 0,4 G + BRODIFACOUMA 0,005 G + PROPILENGLICOL USP 0,195 G + Rojo cochinilla 0,05 G + TRIGO INTEGRAL 99,35 G</t>
  </si>
  <si>
    <t>Uso: Rodenticida</t>
  </si>
  <si>
    <t>FRASCO DE 120 ML , FRASCO DE 500 ML , FRASCO DE 1 LT , FRASCO DE 33 ML</t>
  </si>
  <si>
    <t>AMITRAZ 20.8%*</t>
  </si>
  <si>
    <t>3B-7989-AGROCALIDAD</t>
  </si>
  <si>
    <t>FRASCO DE VIDRIO DE 20 ML, FRASCO DE VIDRIO DE 100 ML, FRASCO DE VIDRIO DE 500 ML, FRASCO DE VIDRIO DE 1 L, CANECA PLÁSTICA DE 20 L</t>
  </si>
  <si>
    <t>ACEITE DE VASELINA 0.02 L + ALCOHOL ANHIDRO 0.1 L + AMITRAZ TÉCNICO 20.8 G + CREMOPHOR 0.1 L + EMULSIFICANTE 0.1 L + XILENO 0.5 L</t>
  </si>
  <si>
    <t>PRESENTA EL MISMO NOMBRE QUE UN PRODUCTO DE LAVETEC</t>
  </si>
  <si>
    <t>4A-10138-AGROCALIDAD</t>
  </si>
  <si>
    <t>VH + H - 120(CANCELADO)</t>
  </si>
  <si>
    <t>4A-10246-SESA</t>
  </si>
  <si>
    <t>BLISTER DE 5 O 10 TABLETAS DE 100 DOSIS , BLISTER DE 5 O 10 TABLETAS DE 500 DOSIS , BLISTER DE 5 O 10 TABLETAS DE 1.000 DOSIS , BLISTER DE 5 O 10 TABLETAS DE 2.000 DOSIS , BLISTER DE 5 O 10 TABLETAS DE 2.500 DOSIS , BLISTER DE 5 O 10 TABLETAS DE 5.000 DOSIS , BLISTER DE 5 O 10 TABLETAS DE 10.000 DOSIS</t>
  </si>
  <si>
    <t>1) El Certificado de Registro del producto V+H-120 con número 4A-10246-SESA caducó el 09 de octubre de 2018. 2) En aplicación al artículo 3 de la Resolución 065 que indica “El Titular del Registro y/o representante deberá solicitar la renovación antes de la fecha de vencimiento del certificado”. 3) En aplicación al artículo 4 de la Resolución 065 que indica “Los productos veterinarios que no hayan ingresado al proceso de renovación dentro del plazo establecido en el artículo anterior [artículo 3] serán cancelados. Por lo que el titular del registro y/o representante deberá iniciar una nueva solicitud para el registro.” Con este antecedente me permito comunicar que el producto V+H-120 con número 4A-10246-SESA está cancelado, por lo que deberá iniciar una nueva solicitud para su registro con el nuevo titular.</t>
  </si>
  <si>
    <t>TABIC H - 120 (CANCELADO)</t>
  </si>
  <si>
    <t>1) El Certificado de Registro del producto TABIC H-120 con número A-1024-SESA caducó el 09 de octubre de 2018. 2) En aplicación al artículo 3 de la Resolución 065 que indica “El Titular del Registro y/o representante deberá solicitar la renovación antes de la fecha de vencimiento del certificado”. 3) En aplicación al artículo 4 de la Resolución 065 que indica “Los productos veterinarios que no hayan ingresado al proceso de renovación dentro del plazo establecido en el artículo anterior [artículo 3] serán cancelados. Por lo que el titular del registro y/o representante deberá iniciar una nueva solicitud para el registro.” Con este antecedente me permito comunicar que el producto TABIC H-120 con número A-1024-SESA está cancelado, por lo que deberá iniciar una nueva solicitud para su registro con el nuevo titular.</t>
  </si>
  <si>
    <t>4A-10358-AGROCALIDAD</t>
  </si>
  <si>
    <t>FRASCO PLÁSTICO DE 500 DOSIS , FRASCO PLÁSTICO DE 1000 DOISIS , FRASCO PLÁSTICO DE 2000 DOSIS , FRASCO PLÁSTICO DE 2500 DOSIS , FRASCO PLÁSTICO DE 5000 DOSIS , FRASCO DE VIDRIO DE 1000 DOSIS , FRASCO DE VIDRIO DE 2000 DOSIS , FRASCO DE VIDRIO DE 2500 DOSIS , FRASCO DE VIDRIO DE 5000 DOSIS , FRASCO DE VIDRIO DE 5000 DOSIS S/U</t>
  </si>
  <si>
    <t>TRANSFERENCIA DE TITULARIDAD (08/11/18)</t>
  </si>
  <si>
    <t>TABIC V.H.</t>
  </si>
  <si>
    <t>4A-10550-AGROCALIDAD</t>
  </si>
  <si>
    <t>ACIDO CITRICO ANHIDRIDO 0.35 G + BICARBONATO DE SODIO 0.35 G + ESTEARATO DE MAGNESIO 0.0025 G + GENTAMICINA 0.003 % + GLUTAMATO SÓDICO 1 % + LACTOSA 1 % + LECHE DESCREMADA 2 % + PEPTONA 5 % + VIRUS DE LA ENFERMEDAD DE NEWCASTLE CEPA VH AL MENOS 10^6.0 EID50 POR DOSIS S/U</t>
  </si>
  <si>
    <t>ABIC BIOLOGICAL LABORATORIES LTDA - Israel</t>
  </si>
  <si>
    <t>TABIC M.B.</t>
  </si>
  <si>
    <t>4A-10592-AGROCALIDAD</t>
  </si>
  <si>
    <t>BICARBONATO DE SODIO 0.45 G + ESTEARATO DE MAGNESIO 0.0025 G + Gentamicina 0.003 % + Glutamato de Sodio 0.2 % + LACTOSA 1 % + LECHE DESCREMADA 5 % + Virus de la enfermedad de Gumboro cepa M.B. AL MENOS 10 2.5 EID50 POR DOSIS S/U</t>
  </si>
  <si>
    <t>ANTIESPUMANTE 0.16 UL + FORMALDEHIDO ≤0.2 U + GEL HIDRÓXIDO DE ALUMINIO 0.75 MM + HERPES VIRUS BOVINOTIPO I ≥1 x 10^7 DICT 50 % + HERPES VIRUS BOVINO TIPO V ≥1x10^7 DICT 50 % + HISTOPHILUS SOMNI ≥4x10^8 BACT U + Mannheimia haemolytica ≥5x10^8 BACT U + Pasterella Multocida ≥ 1x10 ^ BACT U + SOLUCIÓN SALINA 5 ML + VIRUS DE LA DIARREA VIRAL BOVINA (BVDV TIPO I) ≥5x10^5 DICT 50 % + VIRUS DE LA DIARREA VIRAL BOVINA TIPO II ≥5x10^5 DICT 50 % + VIRUS DE LA PARAINFLUENZA BOVINA (PI3) ≥1x10^7 HADS 50 %</t>
  </si>
  <si>
    <t>OLEOLAUDA</t>
  </si>
  <si>
    <t>4A-10790-AGROCALIDAD</t>
  </si>
  <si>
    <t>FRASCO PLÁSTICO DE 30 ML, FRASCO PLÁSTICO DE 50 ML, FRASCO PLÁSTICO DE 240 ML, FRASCO PLÁSTICO DE 250 ML</t>
  </si>
  <si>
    <t>CLOROFORMO 0.320 % + OLEATO DE MANITOL 45.00 % + SOLUCIÓN 0,1 BEI 1.920 % + SUSPENSIÓN VÍRICA BIVALENTE O-A INACTIVADA-CONCENTRADA. (10,0X) 52.470 % + THIMEROSAL 0.130 % + TRISULFATO DE SODIO SOLUCIÓN 1.0 M 0.160 %</t>
  </si>
  <si>
    <t>VACUNA PARA LA PREVENCIÓN DE LA FIEBRE AFTOSA Aplicado a Bovinos, VACUNA PARA LA PREVENCIÓN DE LA FIEBRE AFTOSA Aplicado a Ovinos</t>
  </si>
  <si>
    <t>LAUDA S.A.P - Paraguay</t>
  </si>
  <si>
    <t>AGUA PARA INYECCION C.S.P 100 ML + CASEINA 1000 MG + DEXTRAN 70 2500 MG + GELATINA HIDROLIZADA 1500 MG + HIDRÓXIDO DE POTASIO 42 MG + Sorbitol 1000 MG + Sucrosa 1500 MG + VIRUS VIVO ATENUADO DE LA BRONQUITIS INFECCIOSA (CEPA MASSACHUSSETS H120) 10^3 EID U</t>
  </si>
  <si>
    <t>02 DE ENERO DEL 2019. (TRANSFERENCIA DE TITULARIDAD)*</t>
  </si>
  <si>
    <t>VACUNA CONTRA LA ENFERMEDAD DE MAREK SEROTIPO 3, VIRUS VIVO</t>
  </si>
  <si>
    <t>4A-11161-AGROCALIDAD</t>
  </si>
  <si>
    <t>FRASCO DE VIDRIO CLARO, TIPO 1, DE 2ML CONTENIENDO 1,000 DOSIS + FRASCO / BOLSA DE DILUYENTE DE 200; 400; 800; 1,200 Y 1,600 ML. , FRASCO DE VIDRIO CLARO, TIPO 1, DE 2ML CONTENIENDO 2,000 DOSIS + FRASCO / BOLSA DE DILUYENTE DE 200; 400; 800; 1,200 Y 1,600 ML. , FRASCO DE VIDRIO CLARO, TIPO 1, DE 2ML CONTENIENDO 4,000 DOSIS; + FRASCO / BOLSA DE DILUYENTE DE 200; 400; 800; 1,200 Y 1,600 ML.</t>
  </si>
  <si>
    <t>VACUNA INACTIVADA Aplicado a Porcinos</t>
  </si>
  <si>
    <t>BIORAL H120 NEO</t>
  </si>
  <si>
    <t>4A1-14972-AGROCALIDAD</t>
  </si>
  <si>
    <t>CAJA CON BLISTER TERMO-FORMADO POR 10 COMPRIMIDOS DE 1000 DOSIS U, CAJA CON BLISTER TERMO-FORMADO POR 10 COMPRIMIDOS DE 2000 DOSIS U</t>
  </si>
  <si>
    <t>ACIDO CITRICO ANHIDRIDO 304,3-306,3 MG + AGUA PARA INYECCION c:s:p 1 ML + CARBONATO DE SODIO HIDROGENADO 438,2-441,1 MG + CASEINA HIDROLIZADA 80 MG + D-MANNITOL 80 MG + HIDRÓXIDO DE SODIO pH 7,0 U + SUBSTRATO DE LIOFILIZACIÓN 1000,0 MG + SUBSTRATO DE LIOFILIZACIÓN (c.s.p 1 ml)SUNSET YELLOW (E110) 60 UG + VIRUS DE LA BRONQUITIS INFECCIOSA, CEPA H120 3,7-5,0 log10 DIH 50 U</t>
  </si>
  <si>
    <t>VACUNA CONTRA BRONQUITIS INFECCIOSA AVIAR Aplicado a Aves</t>
  </si>
  <si>
    <t>20% FD+C TINTE AZUL N°1 20.0 UG + ANFOTERICINA 2.5 mg/ ML + Gentamicina 30 mg/ ML + GLICEROL 0.002 ML</t>
  </si>
  <si>
    <t>VACUNA DE VIRUS DE ANEMIA DE POLLO Aplicado a Aves</t>
  </si>
  <si>
    <t>CAJA CONTENIENDO 10 FRASCOS DE VIDRIO TIPO I DE 5 ML POR 2500 DOSIS , FRASCOS DE VIDRIO TIPO I (DE BORO SILICATO) DE 5 ml POR 2500 DOSIS U</t>
  </si>
  <si>
    <t>CALDO TRIPTOSA FOSFATO O AGUA ESTÉRIL 0.37 % + contenido antigénico mínimopor dosis a la liberación, virus de la enfermedad de newcastle tipo b1 cepa la sota. 10 e6.3 DIE 50 U + ESTABILIZADOR (GELATINA/SORBITOL) 50 % + Gentamicina 1.19 % + VIRUS DE LA ENFERMEDAD DE NEWCASTLE, CEPA LA SOTA TIPO B1 10 e 9.1 DIE 50 (48.44%) U</t>
  </si>
  <si>
    <t>Bronquitis infecciosa cepa Massachusetts 1X10^5,5 EID % + Gelatina 10 % + LACTOSA 45 % + PVP 45 % + Solución salina isotónica 0.85 % + Sulfato de Neomicina 30 UG + Virus vivo modificado atenuado de la enfermedad de NewCastle tipo B1 cepa La Sota 1X10^5,5 EID %</t>
  </si>
  <si>
    <t>CICLODEXTRINA MAX 101 ug U + Colorante azul (PATENTE AZUL V E131) MAX 3.96 ug U + Sucrosa MAX 101 ug U + VIRUS DE NEWCASTLE TIPO B1 VIRUS DE LA ENFERMEDAD DE NEW CASTLE CEPA HITCHER B1 POR LO MENOS 5.5LOG10EID 50 U</t>
  </si>
  <si>
    <t>transferencia de titularidad 15/01/2019</t>
  </si>
  <si>
    <t>FRASCOS DE VIDRIO DE 1000 DOSIS , FRASCOS DE VIDRIO DE 2500 DOSIS , FRASCO DE VIDRIO DE 25 DOSIS S/U, FRASCOS DE VIDRIO DE 100 DOSIS DE 20 ML</t>
  </si>
  <si>
    <t>Clostridium Chauvoei 10 X 10 8 GERMENES S/U + Clostridium haemoliticum 2X10 8 GERMENES S/U + Clostridium novyi 2X10 8 GERMENES S/U + Clostridium perfringens 2X10 8 GERMENES S/U + Clostridium septicum 4X10 8 GERMENES S/U + HIDROXIDO DE ALUMINIO 1.0 ML + Pasteurella multocida Tipo B 6 x 10^9 GERMENES S/U</t>
  </si>
  <si>
    <t>TRANSFERENCIA DE TITULARIDAD 26/08/2019</t>
  </si>
  <si>
    <t>Bacterina Aplicado a Bovinos, Bacterina Aplicado a Porcinos</t>
  </si>
  <si>
    <t>ELANCO US INC - Estados Unidos</t>
  </si>
  <si>
    <t>MIGRACIÓN DE DATOS / TRANSFERENCIA DE TITULARIDAD 18/12/2018</t>
  </si>
  <si>
    <t>INTERVET INTERNATIONAL B.V - Paises bajos</t>
  </si>
  <si>
    <t>NOBIVAC DAPPVL2</t>
  </si>
  <si>
    <t>OBSERVE AVIAN PPD TUBERCULIN 25000 UI PER ML</t>
  </si>
  <si>
    <t>KIT DIAGNÓSTICO PARA DETECCIÓN DE MICOBACTERIA Aplicado a Bovinos</t>
  </si>
  <si>
    <t>USO: DETECCIÓN DE MUESTRAS DE CULTIVO FILTRADO/ CORRECCIÓN ERRORES DE TIPEO Y ESPECIE DE DESTINO BOVINOS ( 22-01-2019)</t>
  </si>
  <si>
    <t>FRASCO AMPOLLA DE VIDRIO (VIAL) CONTENIENDO 1.000 DOSIS S/U, FRASCO AMPOLLA DE VIDRIO (VIAL) CONTENIENDO 2.500 DOSIS S/U, FRASCO AMPOLLA DE VIDRIO (VIAL) CONTENIENDO 5000 DOSIS S/U, FRASCO AMPOLLA DE VIDRIO (VIAL) CONTENIENDO 8.000 DOSIS. S/U, FRASCO AMPOLLA DE VIDRIO (VIAL) CONTENIENDO 500 DOSIS S/U, FRASCO AMPOLLA DE VIDRIO (VIAL) CONTENIENDO 10000 DOSIS S/U</t>
  </si>
  <si>
    <t>Bronquitis infecciosa cepa Massachusetts POR LO MENOS 2.8 log EID 50 % + Gelatina max62.5 UG + LACTOSA MONOHIDRATO máx 62.5 UG + SACAROSA máx 62.5 UG + Sorbitol máx 62.5 UG</t>
  </si>
  <si>
    <t>ACIDO CITRICO ANHIDRIDO 283.8-285.8 MG + AGUA PURIFICADA 1.000 ML + ALBUMINA BOVINA FRACCIÓN V 5.000 MG + CARBONATO SODICO 408.7-411.7 MG + CASEINA HIDROLIZADA 40000 MG + ESTEARATO DE MAGNESIO 2.5-7.5 MG + Excipientes de los comprimidos CS 1 DOSIS S/U + Excipientes del sustrato del sustrato de liofilización CS 1 DOSIS S/U + FOSFATO DIPOTASICO 0.225 MG + FOSFATO MONOPOTASICO 0.675 MG + GLUTAMATO DE POTASIO 0.477 MG + MANITOL 40.000 MG + POVIDONE 20.000 MG + SUCROSA 75.000 MG + VIRUS DE LA ENFERMEDAD DE NEWCASTLE, CEPA VG/GA-AVINEW ≥5,5log 10 DIH50 S/U</t>
  </si>
  <si>
    <t>10 VIALES DE VIDRIO CONTENIENDO 1 DOSIS, 50 VIALES DE VIDRIO CONTENIENDO 1 DOSIS</t>
  </si>
  <si>
    <t>GELATINA MAX. 20 UG + LACTOSA MAX. 200 UG + METAPNEUMOVIRUS AVIAR ATENUADO VIVO, SUBTIPO B, CEPA CRR126, MÍN. 2,5 LOG 10 TCID 50 S/U + SORBITOL MAX. 200 UG + SUCROSA MAX. 200 UG</t>
  </si>
  <si>
    <t>VIALES DE PLÁSTICO DE 100ml. CONTENIDOS EN CAJAS DE 5X100 ML, VIALES DE PLÁSTICO DE 500 ml. CONTENIDOS EN CAJAS DE 5X500 ML, VIALES DE PLASTICO DE 100 ML, VIALES DE PLASTICO DE 500 ML</t>
  </si>
  <si>
    <t>TRANSFERENCIA DE TITULARIDAD 10/07/2019</t>
  </si>
  <si>
    <t>INTERVET INTERNACIONAL B.V. WIN DE KORVERSTRAAT 35 NL - 5831 AN BOXMEER. - Paises bajos</t>
  </si>
  <si>
    <t>INTERVET INTERNACIONAL B.V WIM DE KORVERSTR.35 BOXMEER, 5831 AN CAJAMEER, - Paises bajos</t>
  </si>
  <si>
    <t>RABAT VAC CANIS</t>
  </si>
  <si>
    <t>FRASCO POLIPROPILENO O VIDRIO CON TAPONES DE GOMA SINTÉTICO Y PRECINTO DE SEGURIDAD ALUMINIO EN PRESENTACIONES DE: 10 ML, FRASCO POLIPROPILENO O VIDRIO CON TAPONES DE GOMA SINTÉTICO Y PRECINTO DE SEGURIDAD ALUMINIO EN PRESENTACIONES DE: 20 ML, FRASCO POLIPROPILENO O VIDRIO CON TAPONES DE GOMA SINTÉTICO Y PRECINTO DE SEGURIDAD ALUMINIO EN PRESENTACIONES DE: 50 ML, CAJA CONTENIENDO 20 VIALES MONODOSIS DE 1 ML, CAJA CONTENIENDO 10 FRASCOS DE 10 DOSIS U</t>
  </si>
  <si>
    <t>FRASCO PLASTICO DE POLIPROPILENO PARA 50 ML, FRASCO PLASTICO DE POLIPROPILENO PARA 100 ML, FRASCO PLASTICO DE POLIPROPILENO PARA 250 ML, FRASCO PLASTICO DE POLIPROPILENO PARA 6 ML</t>
  </si>
  <si>
    <t>OLEOVAC HCL-NW</t>
  </si>
  <si>
    <t>4A-14856-AGROCALIDAD</t>
  </si>
  <si>
    <t>FRASCO DE POLIETILENO DE 500 C.C. DE CAPACIDAD CON TAPÓN DE GOMA Y PRECINTADO CON ALUMINIO POR 1000 DOSIS S/U</t>
  </si>
  <si>
    <t>ACEITE MINERAL 0,285 ML + ADENOVIRUS AVIAR GRUPO 1 SEROTIPO 4Y8 10.0 8 DIEP 50 % + Agua destilada 0,084 ML + SPAN 20 0,03 ML + Timerosal 0,005 ML + TWEEN 80 0,01 ML + VIRUS DE LA ENFERMEDAD DE NEWCASTLE (CEPA LA SOTA) 10.0 8 DIEP 50 %</t>
  </si>
  <si>
    <t>FARVET SAC. PANAM. SUR N. 776 – ALT. KM 198.50. CHINCHA – PERU. - Perú</t>
  </si>
  <si>
    <t>NEWCASTLE HEPATITIS 4/8 VACUNA EMULSIONADA</t>
  </si>
  <si>
    <t>4A-14879-AGROCALIDAD</t>
  </si>
  <si>
    <t>ACEITE MINERAL 0.522 ML + AGUA ESTERIL 0.050 ML + FLUIDO AMINO-ALANTOIDEO (FAA) CON VIRUS DE LA ENFERMEDAD DE NEWCASTLE CEPA LASOTA, ELABORADO EN EMBRIÓN DE POLLO (INACTIVADO CON FORMALDEHIDO) NO MENOS DE 0.140 ml CON UN APORTE VIRAL MÍNIMO DE 10 8.9 DIEP50/ ML + FLUIDO AMINO-ALANTOIDEO (FAA) CON VIRUS DE LA HEPATITIS CON CUERPOS DE INCLUSIÓN SEROTIPO 4, ELABORADO EN EMBRIÓN DE POLLO (INACTIVADO CON FORMALDEHIDO) NO MENOS DE 0.080 ml CON UN APORTE VIRAL MÍNIMO DE PGA 1/16/ml o de RT-PCR ≥ 100.9 pv/ ML + FLUIDO AMINO-ALANTOIDEO (FAA) CON VIRUS DE LA HEPATITIS CON CUERPOS DE INCLUSIÓN SEROTIPO 8, ELABORADO EN EMBRIÓN DE POLLO (INACTIVADO CON FORMALDEHIDO) NO MENOS DE 0.080 ml CON UN APORTE VIRAL MÍNIMO DE PGA 1/16/ml o de RT-PCR ≥ 100.9 pv/ ML + SPAN 80 0.074 ML + Timerosal 82.5 µg/ ML + TWEEN 80 0.024 ML</t>
  </si>
  <si>
    <t>VACUNA INACTIVADA EMULSIONADA Aplicado a Aves</t>
  </si>
  <si>
    <t>LABORATORIOS AVI-MEX S.A DE C.V. - México</t>
  </si>
  <si>
    <t>MYCO-BAC-SWINE</t>
  </si>
  <si>
    <t>4A-14898-AGROCALIDAD.</t>
  </si>
  <si>
    <t>FRASCO VIAL PARA 20 ML, FRASCO VIAL PARA 50 ML, FRASCO VIAL PARA10 ML</t>
  </si>
  <si>
    <t>RECOMBITEK C7</t>
  </si>
  <si>
    <t>4A-14932-AGROCALIDAD</t>
  </si>
  <si>
    <t>RECIPIENTE PLÁSTICO 25 VIALES POR 1 DOSIS (1ml) DE VACUNA LIOFILIZADA ACOMPAÑADOS DE 25 VIALES POR 1 DOSIS (1ml) DE DILUYENTE. U</t>
  </si>
  <si>
    <t>ADENOVIRUS CANINO TIPO 2 10 4.3 TCID 50 U + BUFFER FOSFATO SALINO 1.0 ML + FORMALDEHIDO RESIDUAL LIBRE ≤ 0.74 g/l U + Gentamicina ≤ 30 µg/ ML + LEPTOSPIRA CANICOLA ≥ 200 FTU U + LEPTOSPIRA GRIPOTIPHOSA ≥ 300 FTU U + Leptospira icterohaemorrhagiae ≥ 200 FTU U + Leptospira pomona ≥ 300 FTU U + MEDIO MEN F-15 c.s 1.0 ML + PARVOVIRUS CANINO MINIMO 10 3.3 FAID 50 U + SACAROSA GELATINA ESTABILIZADOR 0.3 ML + VIRUS DEL MOQUILLO CANINO RECOMBINANTE/CANARYPOX MÍNIMO 10 6.4 TCID 50 U</t>
  </si>
  <si>
    <t>ANTÍGENO VACUNAL Aplicado a Caninos</t>
  </si>
  <si>
    <t>CEVA VALORA</t>
  </si>
  <si>
    <t>4A-14966-AGROCALIDAD</t>
  </si>
  <si>
    <t>VIALES DE CRISTAL O DE PLÁSTICO EN DOSIS DE 50 ML, VIALES DE CRISTAL O DE PLÁSTICO EN DOSIS DE 100 ML, VIALES DE CRISTAL O DE PLÁSTICO EN DOSIS DE 200 ML</t>
  </si>
  <si>
    <t>Adyuvante oleoso 0.5 ML + INMUNÓGENOS PEPTÍDICOS LHRH (PEPTIDOS SINTETICOS P-500, P-607E Y P-667) 100 UG + SOLUCIÓN SALINA 0.5 ML</t>
  </si>
  <si>
    <t>PARA REDUCIR EL NIVEL DE TESTOSTERONA Y ELIMINAR EL OLOR SEXUAL Aplicado a Porcinos</t>
  </si>
  <si>
    <t>UNITED BIOMEDICAL INC PARA CEVA SANTE ANIMALE - Taiwán, UNITED BIOMEDICAL INC PARA CEVA SANTE ANIMALE - Francia</t>
  </si>
  <si>
    <t>supresion temporal del estro</t>
  </si>
  <si>
    <t>PT BLEN</t>
  </si>
  <si>
    <t>4A-14971-AGROCALIDAD</t>
  </si>
  <si>
    <t>FRASCOS DE 10 ml VIAL CONTENIENDO 1000 DOSIS U</t>
  </si>
  <si>
    <t>Colorante AZUL FD&amp;C 0,000040 ML + ESTABILIZADOR 0,002572 ML + GENTAMICINA 0,000003 ML + VIRUS DE LA ENCEFALOMIELITIS AVIAR ,POR LO MENOS 10^2,7 DIE 50 U + VIRUS DE LA VIRUELA AVIAR ,POR LO MENOS 10^2,2 DIE 50 U</t>
  </si>
  <si>
    <t>VACUNA CONTRA LA VIRUELA AVIAR Aplicado a Aves, VACUNA VIVA CONTRA LA ENCEFALOMIELITIS AVIAR Aplicado a Aves</t>
  </si>
  <si>
    <t>NEWXXITEK HVT+ND</t>
  </si>
  <si>
    <t>4A-15047-AGROCALIDAD</t>
  </si>
  <si>
    <t>AMPOLLA ESTÉRIL DE 2 ML, AMPOLLA ESTÉRIL DE 4 ML</t>
  </si>
  <si>
    <t>DIMETILSULFOXIDO 7.5 % + MEDIO DE CONGELACIÓN C.S.P. PARA 1 DOSIS S/U + Suero Bovino 15 % + VIRUS RECOMBINANTE DE LA ENFERMEDAD DE MAREK, VECTOR DE LA ENFERMEDAD DE NEWCASTLE CEPA vHVT19-NDV &gt;ó= 5.786 UFP S/U</t>
  </si>
  <si>
    <t>VACUNA CONTRA LA ENFERMEDAD DEL NEWCASTLE Aplicado a Aves, VACUNA CONTRA LA ENFERMEDAD DE MAREK Aplicado a Aves</t>
  </si>
  <si>
    <t>MERIAL - Estados Unidos</t>
  </si>
  <si>
    <t>NOVAMUNE</t>
  </si>
  <si>
    <t>4A-15080-AGROCALIDAD</t>
  </si>
  <si>
    <t>1000 DOSIS DE VACUNA CONTENIDAS EN AMPOLLETA DE VIDRIO DE 2 ML, 2000 DOSIS DE VACUNA CONTENIDAS EN AMPOLLETA DE VIDRIO DE 2 ML ML</t>
  </si>
  <si>
    <t>AGUA INYECTABLE CBF U + BDA(anticuerpos contra la enfermedad de gumboro) max. 2.5 log10 unidad AB U + SOLVENTE ESTERIL ML + Virus de la enfermedad de gumboro cepa SYZA26 min. 2.3 log10 CID50 U</t>
  </si>
  <si>
    <t>CEVA-PHYLAXIA VETERINARY BIOLOGICALS CO. LTDA. - Hungría</t>
  </si>
  <si>
    <t>TIFOVAC CL</t>
  </si>
  <si>
    <t>4A-15087-AGROCALIDAD</t>
  </si>
  <si>
    <t>FRASCO DE POLIETILENO DE ALTA DENSIDAD, COLOR NATURAL DE 500 CC DE CAPACIDAD POR 1000 DOSIS S/U</t>
  </si>
  <si>
    <t>SALMONELLA GALLINARUM 9R CEPA ATENUADA 2.0x10.0 UFC S/U</t>
  </si>
  <si>
    <t>FARMACOLOGICOS VETERINARIOS SAC. PANAMERICANA SUR N° 766, KM 198.5 CHINCHA ALTA, ICA-PERU - Perú</t>
  </si>
  <si>
    <t>INMUNOVAX DPA2</t>
  </si>
  <si>
    <t>4A-15098-AGROCALIDAD</t>
  </si>
  <si>
    <t>BLÍSTER CON 12 DOSIS DE 1 ML C/U MÁS DILUYENTE U</t>
  </si>
  <si>
    <t>ADENOVIRUS TIPO 2 CAV-2, CEPA MAHATTAN 10exp3.0 DICT 50% S/U + DISTEMPER CANINO, CEPA LEDERLE 10exp3.0 DICT 50% S/U + PARVOVIRUS CANINO, CEPA CORNELL 10exp3.0 DICT 50% S/U</t>
  </si>
  <si>
    <t>BIOTECH VAC SALMONELLA</t>
  </si>
  <si>
    <t>4A-15108-AGROCALIDAD</t>
  </si>
  <si>
    <t>ENVASE PLASTICO MULTILAMINAR CON GOLLETE Y ADAPTADOR ROSCADO CON MEMBRANA EN PRESENTACIONES DE 800 ML, ENVASE PLASTICO MULTILAMINAR CON GOLLETE Y ADAPTADOR ROSCADO CON MEMBRANA EN PRESENTACIONES DE 2 L</t>
  </si>
  <si>
    <t>ACETATO DE SODIO TRIHIDRATO 12,500 UL + ACIDO ACETICO GLACIAL 1,156 UL + AGUA PURIFICADA C.S.P 0,200 ML + CALDO TRIPTEINA SOJA 3,000 MG + CARBOXIMETIL CELULOSA 1,500 MG + CEPA DE CAMPO NACIONAL DE SALMONELLA INACTIVADA ≥107 UFC S/U + FORMOL (SOLUCION FORMALDEHIDO 40%) 0,800 UL + IPTG 6,000 MG + PAREDES DE LEVADURAS 1,000 MG + SUB UNIDAD DE SAMONELLA SPP PRODUCIDA POR ≥10EXP7 UFC DE BACILLUS SUBTILIS S.U S/U</t>
  </si>
  <si>
    <t>VACUNA INACTIVADA A SUBUNIDAD Aplicado a Aves</t>
  </si>
  <si>
    <t>CENTRO DE DIAGNOSTICO VETERINARIO S.A PARA VETANCO S.A - CHILE 33 (BI603CMA) VICENTE LOPEZ. BUENOS AIRES/ARGENTINA. - Argentina</t>
  </si>
  <si>
    <t>FOSTERA PCV METASTIM</t>
  </si>
  <si>
    <t>4A-15117-AGROCALIDAD</t>
  </si>
  <si>
    <t>FRASCOS DE 50 DOSIS ML</t>
  </si>
  <si>
    <t>Aceite SP 10 ±1 % concentración final ML + Circovirus porcino Tipo1-Tipo2 Quimera(cPCV)1-2 1.0 RP ≥ 1.3 RP POR DOSIS A LA LIBERACIÓN ML + SOLUCIÓN PBS CSP 2 ML + THIMEROSAL ≤ 0.01 % concentración final ML</t>
  </si>
  <si>
    <t>VECTORMUNE HVT NDV &amp; RISPENS</t>
  </si>
  <si>
    <t>4A-15164-AGROCALIDAD</t>
  </si>
  <si>
    <t>AMPOLLETAS DE VIDRIO DE 2 ml CONTENIENDO 1000 DOSIS S/U, AMPOLLETAS DE VIDRIO DE 2 ml CONTENIENDO 2000 DOSIS S/U, AMPOLLETAS DE VIDRIO DE 2 ml CONTENIENDO 4000 DOSIS S/U, DILUYENTE: BOLSA PLÁSTICA DE GRADO FARMACÉUTICO CON PUERTO DE INFUSIÓN DE 200 ML, DILUYENTE: BOLSA PLÁSTICA DE GRADO FARMACÉUTICO CON PUERTO DE INFUSIÓN DE 400 ML, DILUYENTE: BOLSA PLÁSTICA DE GRADO FARMACÉUTICO CON PUERTO DE INFUSIÓN DE 800 ML, DILUYENTE: BOLSA PLÁSTICA DE GRADO FARMACÉUTICO CON PUERTO DE INFUSIÓN DE 1000 ML, DILUYENTE: BOLSA PLÁSTICA DE GRADO FARMACÉUTICO CON PUERTO DE INFUSIÓN DE 1200 ML, DILUYENTE: BOLSA PLÁSTICA DE GRADO FARMACÉUTICO CON PUERTO DE INFUSIÓN DE 1600 ML, DILUYENTE: BOLSA PLÁSTICA DE GRADO FARMACÉUTICO CON PUERTO DE INFUSIÓN DE 2400 ML</t>
  </si>
  <si>
    <t>AGUA ESTÉRIL C.S.P 1000 ML + ANFOTERICINA MAX 2.5 µg/ ML + CRIOPROTECTANTE Nº 1+ CEPA HVT/NDV Y RISPENS CVI 988 50-90 % + CRIOPROTECTANTE Nº 2 10-50 % + ENFERMEDAD DE MAREK CEPA RISPENS CVI 988 POR LO MENOS 1206 UFP POR DOSIS HASTA SU EXPIRACIÓN S/U + ENFERMEDAD DE MAREK-ENFERMEDAD DE NEWCASTLE POR LO MENOS 2474 UFP POR DOSIS HASTA SU EXPIRACIÓN S/U + Gentamicina MAX 30 µg/ ML + HIDROLIZADO DE CASEÍNA1 4 G + K2HPO4 1.2 G + KH2PO4 0.5 G + ROJO FENOL 0.02 G + SACAROSA 10 G + Sorbitol 45 G</t>
  </si>
  <si>
    <t>VACUNA CONGELADA VIVA MAREK Y NEWCASTLE SEROTIPOS 1 Y 3 Aplicado a Aves</t>
  </si>
  <si>
    <t>BIOMUNE COMPANY (CEVA-BIOMUNE). - Estados Unidos</t>
  </si>
  <si>
    <t>Sulfato de Neomicina MAXIMO 1 UG + VIRUS VIVO DE LA ENFERMEDAD DE NEWCASTLE CEPA LA SOTA TÍTULO MÍNIMO DE 10 6.0 DIE 50 U</t>
  </si>
  <si>
    <t>4A-1819-AGROCALIDAD</t>
  </si>
  <si>
    <t>COLERA CORIZA NEWCASTLE VACUNA EMULSIONADA</t>
  </si>
  <si>
    <t>4A-18215-AGROCALIDAD</t>
  </si>
  <si>
    <t>FRACO PLÁSTICO DE 500 ML</t>
  </si>
  <si>
    <t>ACEITE MINERAL 0.552 ML + AGUA ESTERIL 0.010 ML + AVIBACTERIUM(HAEMOPHILUS) PARAGALLINARUM SEROPTIPO C NO MENOS DE 1 X10^6 UFC ML + AVIBACTERUIM(HAEMOPHILUS)PARAGALLINARUM SEROTIPO B NO MENOS DE 1 X10^6 UFC ML + AVOBACTERIUM(HAEMOPHILUS) PARAGALLINARUM SEROPTIPO A NO MENOS DE 1 X10^6 UFC ML + PASTEURELLA MULTOCIDA (CEPA 4) NO MENOS DE 2.5 X10^6 UFC + PASTEURELLA MULTOCIDA SEROTIPO 1 NO MENOS DE 2.5 X106 UFC + PASTEURELLA MULTOCIDA SEROTIPO 3 NO MENOS DE 2.5 X10^6 UFC + SPAN 80 0.036 ML + Timerosal 82.5 UG + TWEEN 80 0.0012 ML + VIRUS DE LA ENFERMEDAD DE NEWCASTLE, CEPA LA SOTA NO MENOS DE 1088 DIEP50/ml S/U</t>
  </si>
  <si>
    <t>LABORATORIO AVI-MEX S.A. DE C.V. - México</t>
  </si>
  <si>
    <t>4A-18244-AGROCALIDAD</t>
  </si>
  <si>
    <t>4A-18245-AGROCALIDAD</t>
  </si>
  <si>
    <t>GUMBOR-VET Ag+Ab</t>
  </si>
  <si>
    <t>4A-18278-AGROCALIDAD</t>
  </si>
  <si>
    <t>VIALES DE VIDRIO DISPONIBLES EN PRESENTACIONES DE 100 DOSIS S/U, VIALES DE VIDRIO DISPONIBLES EN PRESENTACIONES DE 1000 DOSIS S/U, VIALES DE VIDRIO DISPONIBLES EN PRESENTACIONES DE 2000 DOSIS S/U, VIALES DE VIDRIO DISPONIBLES EN PRESENTACIONES DE 2500 DOSIS S/U, VIALES DE VIDRIO DISPONIBLES EN PRESENTACIONES DE 3000 DOSIS S/U, VIALES DE VIDRIO DISPONIBLES EN PRESENTACIONES DE 4000 DOSIS S/U, VIALES DE VIDRIO DISPONIBLES EN PRESENTACIONES DE 5000 DOSIS S/U, VIALES DE VIDRIO DISPONIBLES EN PRESENTACIONES DE 10000 DOSIS S/U</t>
  </si>
  <si>
    <t>LABORATORIO BIO-VET S/A, RÚA CORONEL JOSÉ NUNE DOS SANTOS, No. 639, MUNICIPIO DE VARGEM GRANDE PAULISTA, ESTADO DE SAU PAULO (BRASIL). - Brasil</t>
  </si>
  <si>
    <t>INTER-MULTI 6</t>
  </si>
  <si>
    <t>4A-18291-AGROCALIDAD</t>
  </si>
  <si>
    <t>ACEITE MINERAL 0,358 ML + MONOOLEATO DE SORBITAN 0,017 ML + SOLUCIÓN DE MERTIOLATE 0,0050 ML + SUERO FISIOLOGICO 0,05 ML + SUSPENSIÓN DE VIRUS DE BRONQUITIS INFECCIOSA DE LAS AVES MUESTRA H-120 INACTIVADA POR FORMOL AL 0,4% CON TÍTULO MÍNIMO DE 10exp5,3 DIE50/DOSIS ANTES DE LA INACTIVACIÓN 0,0300 ML + SUSPENSIÓN DE VIRUS DE EDS-76 UESTRA S.Q.P INACTIVADA POR FORMOL AL 0,5% CON TÍTULO MÍNIMO EN HA 1:300/DOSIS 0,0100 ML + SUSPENSIÓN DE VIRUS DE ENFERMEDAD DE NEWCASTLE MUESTRA LA SOTA, INACTIVADA POR FORMOL AÑ 0,4% CON EL TÍTULO MÍNIMO DE 10exp2,3 DIE50/DOSIS ANTES DE LA INACTIVACIÓN 0,0225 G</t>
  </si>
  <si>
    <t>MIGRACIÓN DE DATOS AL SISTEMA GUIA // PRODUCTO REEVALUADO</t>
  </si>
  <si>
    <t>BIO-SHS VIVA</t>
  </si>
  <si>
    <t>4A-18301-AGROCALIDAD</t>
  </si>
  <si>
    <t>FRASCOS DE VIDRIO DISPONIBLES EN PRESENTACIONES DE: 1.000 DOSIS S/U, FRASCOS DE VIDRIO DISPONIBLES EN PRESENTACIONES DE: 2.000 DOSIS S/U, FRASCOS DE VIDRIO DISPONIBLES EN PRESENTACIONES DE: 5.000 DOSIS S/U, FRASCOS DE VIDRIO DISPONIBLES EN PRESENTACIONES DE: 10.000 DOSIS S/U</t>
  </si>
  <si>
    <t>AGUA PURIFICADA 1,00 ML + ANTIGENO DE SHS 10exp5,3 DIE50 % + ANTÍGENO DE TRTV_BR 10exp5,3 DIE50 % + FOSFATO DIBASICO DE POTASIO 1,25 MG + FOSFATO MONOBÁSICO DE POTASIO 0,51 MG + Glutamato de Sodio 0,72 MG + N-Z AMINA, TIPO AS 7,50 MG + SACAROSA 74,60 MG</t>
  </si>
  <si>
    <t>4A-18302-AGROCALIDAD</t>
  </si>
  <si>
    <t>FRASCOS DE VIDRIO DISPONIBLES EN PRESENTACIONES DE: 500 ML ML, FRASCOS DE VIDRIO DISPONIBLES EN PRESENTACIONES DE: 1000 DOSIS S/U</t>
  </si>
  <si>
    <t>ANTÍGENO DE GUMBORO CEPA GBV-8 10exp5,9 DIE50 ANTES DE LA INACTIVACION S/U + ANTÍGENO DE LA BROQUITIS INFECCIOSA 10exp4,2 DIE50 ANTES DE LA INACTIVACION S/U + ANTIGENO NEWCASTLE LA SOTA 10exp7,2 DIE50 AMTES DE LA INACTIVACION S/U</t>
  </si>
  <si>
    <t>LABORATORIO BIO-VET S/A, RÚA CORONEL JOSÉ NUNE DOS SANTOS, No. 639, MUNICIPIO DE VARGEM GRANDE PAULISTA, ESTADO DE SAU PAULO (BRASIL) - Brasil, LABORATORIOS BIO-VET S.A. - Brasil</t>
  </si>
  <si>
    <t>4A-18311-AGROCALIDAD</t>
  </si>
  <si>
    <t>FRASCOS DE PLÁSTICO CON SISTEMA DE CIERRE FLOW PACK DISPONIBLE EN PRESENTACIONES DE 30 ML EN PRESENTACIONES DE 1000 DOSIS S/U</t>
  </si>
  <si>
    <t>EIMERIA ACERVULINA, CEPA 003 1,0 a 6,0 x 105,0 OOCISTOS S/U + EIMERIA BRUNETTI, CEPA 034 2,0 a 7,0 x 105,0 OOCISTOS S/U + EIMERIA MAXIMA, CEPA ACM 2,0 a 8,0 x 105,0 OOCISTOS S/U + EIMERIA NECATRIX 1,0 a 6,0 x 105,0 OOCISTOS S/U + EIMERIA TENELLA, CEPA 004 1,0 a 6,0 x 105,0 OOCISTOS S/U</t>
  </si>
  <si>
    <t>4A-18326-AGROCALIDAD</t>
  </si>
  <si>
    <t>FRASCOS DE PLÁSTICO DE POLIPROLENO EN 500 ML EN PRESENTACIONES DE: 1.000 DOSIS. S/U</t>
  </si>
  <si>
    <t>ACEITE MINERAL 0,35800 ML + MONOOLEATO DE SORBITAN 0,01700 ML + SOLUCIÓN DE MERTIOLATE 0,00500 ML + SOLUCIÓN FISIOLÓGICA 0,10250 ML + SUSPENSION CONTENIENDO PNEMOVIRUS AVIAR, MUESTRA SHS 119/95-BR CON TITULO ≥10exp50/DOSIS, INACIVADA POR FORMOL AL 0,4% 0,00875 ML + SUSPENSION CONTENIENDO PNEMOVIRUS AVIAR, MUESTRA TRT 217/00-BR CON TITULO ≥ 10exp5.1 DICT50/DOSIS, INACTIVADA POR FORMOL AL 0,4% 0,00875 ML</t>
  </si>
  <si>
    <t>4A-18344-AGROCALIDAD</t>
  </si>
  <si>
    <t>AZUL PATENTE V (E131) MAX 4 UG + CICLODEXTRINA MAX. 100.8 UG + Sucrosa MAX. 100.8 UG + VIRUS DE LA BRONQUITIS INFECCIOSA, CEPA H120 POR LO MENOS 3.3 LOG 10 EID 50 U + VIRUS DE LA ENFERMEDAD DE NEWCSTLE, CEPA PHY.LMV.42 POR LO MENOS 5.5 LOG 10 EID 50 U</t>
  </si>
  <si>
    <t>4A-18345-AGROCALIDAD</t>
  </si>
  <si>
    <t>ESTERES DE ACIDOS GRASOS Y DE POLIOLES 7.5 UL + PARAFINA LIQUIDA LIGERA 67.5 UL + PBS 0.10 ML + TIMEROSAL (MERTIOLATO) MAX 1.25 UG + VIRUS DE LA ENFERMEDAD DE NEWCASTLE CEPA NDV-SZ LA SOTA min. 5 log 2; min. 50 PD50 S/U</t>
  </si>
  <si>
    <t>URANOTEST QUATTRO</t>
  </si>
  <si>
    <t>4A-18359-AGROCALIDAD</t>
  </si>
  <si>
    <t>CAJA DE 5 TEST S/U, CAJA DE 10 TEST S/U</t>
  </si>
  <si>
    <t>Ac anti - IgG canina 0,58 + - 0,09 UG + AcM anti- Dirofilaria immitis 0,75 +- 0,15 UG + AcP Dirofilaria immitis- Oro coloidal 8,3 + - 1,6 UG + Ag Rec Anaplasma 1,2 +- 0,75 UG + Ag Rec Ehrlichia canis-Oro Coloidal 8,3 + - 1,6 UG + Ag Rec Leishmania - Oro Coloidal 8,3 + - 1,6 UG + IgG de Conejo - Oro Coloidal 8,3 + - 1,6 UG + IgG de ratón-oro coloidal 8,3 + - 1,6 UG + PROTEINA A-ORO COLOIDAL 8,3 + - 1,6 UG</t>
  </si>
  <si>
    <t>KIT DIAGNOSTICO Aplicado a Caninos</t>
  </si>
  <si>
    <t>URANO VET SL - España</t>
  </si>
  <si>
    <t>URANOTEST ERLICHIA-ANAPLASMA</t>
  </si>
  <si>
    <t>4A18360-AGROCALIDAD</t>
  </si>
  <si>
    <t>Ag Rec Anaplasma 0,58 + - 0,09 UG + Ag Rec Ehrlichia canis-Oro Coloidal 8,3 + - 1,6 UG + CONJUGADO DE ORO COLOIDAL Proteína A- Oro coloidal 8,3 +- 1,6 UG + IgG de ratón-oro coloidal 8,3 + - 1,6 UG</t>
  </si>
  <si>
    <t>CEVAC ND IB EDS K</t>
  </si>
  <si>
    <t>4A-18449-AGROCALIDAD</t>
  </si>
  <si>
    <t>FRASCO DE 250 ML 500 DOSIS, FRASCO DE 500 ML 1000 DOSIS, FRASCO DE 1500 ML 3000 DOSIS</t>
  </si>
  <si>
    <t>ADENOVIRUS AVIAR (Virus del EDS), cepa B8/78 ≥ 7 log 2 HI DOSIS + ESTERES DE ACIDOS GRASOS Y DE POLIOLES 31 MG + PARAFINA LIGERA 224 MG + PBS 0.50 ML + Timerosal ˂ 20 UG + VIRUS DE BRONQUITIS TIPO MASS, CEPA M41 ≥ 6 log 2 HI DOSIS + VIRUS DE NEWCASTLE CEPA NDV SZ LA SOTA ≥ 50 PD 50 DOSIS</t>
  </si>
  <si>
    <t>PREVEXXION RN</t>
  </si>
  <si>
    <t>4A-18486-AGROCALIDAD</t>
  </si>
  <si>
    <t>AMPOLLA DE VIDRIO CLARO TIPO I DE 2ML CONTENIENDO 1000 DOSIS, AMPOLLA DE VIDRIO CLARO TIPO I DE 2ML CONTENIENDO 2000 DOSIS, AMPOLLA DE VIDRIO CLARO TIPO I DE 2ML CONTENIENDO 4000 DOSIS, AMPOLLA DE VIDRIO CLARO TIPO I DE 4ML CONTENIENDO 1000 DOSIS, AMPOLLA DE VIDRIO CLARO TIPO I DE 4ML CONTENIENDO 2000 DOSIS, AMPOLLA DE VIDRIO CLARO TIPO I DE 4ML CONTENIENDO 4000 DOSIS</t>
  </si>
  <si>
    <t>AGUA DESIONIZADA 0.2 ML + FOSFATO DE POTASIO DIBASICO 0.0002 G + FOSFATO DE POTASIO MONOBÁSICO 0.00009 G + HIDRÓXIDO DE SODIO C.S.P pH U + NZ AMINA (SODIO DIHIDRATO, SAL MONOSÓDICA DEL +ACIDO L-GLUTÁMICO SACAROSA) 0.003 G + ROJO DE FENOL 0.000002 G + SUCROSA 0.01025 G + VIRUS DE LA ENFERMEDAD DE MAREK, SEROTIPO 1, CEPA RN1250 952 UFP</t>
  </si>
  <si>
    <t>REGISTRO DE PRODUCTO 16/08/2019</t>
  </si>
  <si>
    <t>INTERVET I SCHERING- PLOUGH HEALTH - Paises bajos</t>
  </si>
  <si>
    <t>VACUNA CONTRA LA ENFERMEDAD DE NEWCASTLE B1-B1</t>
  </si>
  <si>
    <t>4A-2826-AGROCALIDAD</t>
  </si>
  <si>
    <t>FRASCO POR 2000 DOSIS, FRASCOS POR 5000 DOSIS</t>
  </si>
  <si>
    <t>Virus de la enfermedad de Newcastle, tipo B1, cepa LaSota MIN 10∧5.5 DIE50 DOSIS</t>
  </si>
  <si>
    <t>CAJA CON 10 VIALES DE PLASTICO Y/O VIDRIO DE 10 DOSIS U, CAJA CON 10 VIALES DE PLASTICO Y/O VIDRIO DE 25 DOSIS U, CAJA CON 10 VIALES DE PLASTICO Y/O VIDRIO DE 50 DOSIS U</t>
  </si>
  <si>
    <t>EXCIPIENTES c.s.p 0,80 ML + VIRUS DE LA FIEBRE AFTOSA INACTIVADO A 24 CRUZEIRO ≥ 3 UG + VIRUS DE LA FIEBRE AFTOSA INACTIVADO O1 CAMPOS ≥ 6 UG + VIRUS DE RABIA CEPA PV GLICOPROTEÍNA 25 UG</t>
  </si>
  <si>
    <t>TRANSFERENCIA DE TITULARIDAD: 26/11/2012</t>
  </si>
  <si>
    <t>4A-4858-AGROCALIDAD</t>
  </si>
  <si>
    <t>HIDROXIDO DE ALUMINIO 1 - 1,3 MG + Timerosal 1:30000 ML + VIRUS DE LA RABIA, CEPA PV INACTIVADO 10 exp 6.3 DLR50 S/U</t>
  </si>
  <si>
    <t>4A-4885-AGROCALIDAD</t>
  </si>
  <si>
    <t>4A-4886-AGROCALIDAD</t>
  </si>
  <si>
    <t>FLUVAC INNOVATOR 6</t>
  </si>
  <si>
    <t>4A-4F-14915-AGROCALIDAD</t>
  </si>
  <si>
    <t>12 JERINGAS PLÁSTICAS DE POLIETILENO DE ALTA DENSIDAD CONTENIENDO 1 DOSIS EN 3 ML</t>
  </si>
  <si>
    <t>3 M BISULFITO DE SODIO 1.3:1 RELACIÓN MOLAR CON FORMALDEHIDO RESIDUAL s/n S/U + ADYUVANTE SP OIL 5 % + HERPES VIRUS EQUINO-1 (CEPA 438/77) ≥ 1.4 RP POR DOSIS A LA LIBERACIÓN s/n S/U + HERPES VIRUS EQUINO-4 (CEPA VR-2230 405/76)≥ 1.2 RP POR DOSIS A LA LIBERACIÓN s/n S/U + MEM O SOLUCIÓN SALINA EQUILIBRADA c.s.p 1 ML + Neomicina ≤ 30.0 UG + Polimixina B ≤ 30.0 UG + SOLUCIÓN DE TIMEROSAL ≤ 1:10.000 S/U + TOXOIDE TETÁNICO 75 LF UNIDADES POR DOSIS A LA LIBERACIÓN s/n S/U + VIRUS DE LA ENCEFALOMIELIT6IS EQUINA DEL ESTE (CEPA # C3169) ≥ 5.0 x 107 PFU POR DOSIS A LA LIBERACIÓN s/n S/U + VIRUS DE LA ENCEFALOMIELITIS EQUINA OESTE (CEPA #3172)≥ 5.0 x 107 PFU POR DOSIS A LA LIBERACIÓN s/n S/U + VIRUS DE LA ENCEFALOMIELITIS EQUINA VENEZOLANA (CEPA #3181) ≥ 1.0 x 108 PFU POR DOSIS A LA LIBERACIÓN s/n S/U + VIRUS DE LA INFLUENZA EQUINA (CEPA KENTUCKY 97) ≥ 30.000 HA POR DOSIS A LA LIBERACIÓN s/n S/U</t>
  </si>
  <si>
    <t>VACUNA Y TOXOIDE TETÁNICO EQUINO. Aplicado a Equinos</t>
  </si>
  <si>
    <t>VACUNA VIRUS MUERTO CONTRA LA ENFERMEDAD DE LA ENCEFALOMIELITIS, RINONEUMONITIS, INFLUENZA Y TOXOIDE TETÁNICO EQUINO. SE AUTORIZA CON TINTA INKJET PUNTOS 7, 10 Y 13</t>
  </si>
  <si>
    <t>INTERVET - Paises bajos</t>
  </si>
  <si>
    <t>ADYUVANTE (FASE OLEOSA) 0.07 ML + EMULSIFICADOR ACUOSO (SOLUCION AL 40 %) 0.00175 ML + SOLUCION SALINA TAMPONADA C.S.P. 0.008297 ML + VIRUS DE LA ENFERMEDAD DE NEWCASTLE (CEPA LA SOTA) TIPO B1 10 e 8.1 DIE 50 U</t>
  </si>
  <si>
    <t>CASEINA HIDROLIZADA 1000 MG + DEXTRAN 70 2500 MG + GELATINA HIDROLIZADA 1500 MG + KH2PO4 51.2 MG + KOH 42 MG + Sorbitol 1000 MG + Sucrosa 1500 MG + VIRUS DE LA ENFERMEDAD DE NEWCASTLE, CEPA LA SOTA 10^6 EID 50 U + VIRUS VIVO MODIFICADO DE LA BRONQUITIS INFECCIOSA SEROTIPO MASSACHUSETTS H120 10^3 EID 50 U</t>
  </si>
  <si>
    <t>ACEITE MINERAL 60 % + AGUA DESTILADA ESTERIL 6.5 % + ANTIGENO GUMBORO CEPA INTERMEDIA, TITULO ANTES DE INACTIVAR 10(6)DIE 50/ 15 % + ANTIGENO NEWCASTLE, CEPA LENTOGENICA LA SOTA TITULO ANTES DE INACTIVAR 10(11) DIE 50/ 15 % + ARLACEL 2 % + FORMOL ACTIVO 37%-0.5 % + TWEEN 20 1 %</t>
  </si>
  <si>
    <t>19/06/2018 (TRANSFERENCIA TITULARIDAD)</t>
  </si>
  <si>
    <t>TRANSFERENCIA DE TITULARIDAD (12/04/2019)</t>
  </si>
  <si>
    <t>NEWCASTLE B1 INMUNER</t>
  </si>
  <si>
    <t>FRASCO DE 2.000 DOSIS , FRASCO DE 5.000 DOSIS , FRASCO DE 1000 DOSIS S/U, FRASCO DE 2500 DOSIS S/U, FRASCO DE 10000 DOSIS S/U</t>
  </si>
  <si>
    <t>ESTREPTOPENICILINA SULFATO 10 UG + LECHE BACTERIOLÓGICA 10 % + Penicilina G sódica 10 UI/ ML + SACAROSA 3 % + SOLUCIÓN PBS 100 ML + VIRUS DE LA ENFERMEDAD DE NEWCASTLE TIPO B1, CEPA LA SOTA 107 DIE50 ML</t>
  </si>
  <si>
    <t>TRANSFERENCIA DE TITULARIDAD (08/05/2019)</t>
  </si>
  <si>
    <t>NEWCASTLE BRONQUITIS VACUNA EMULSIONADA ELIMINAR</t>
  </si>
  <si>
    <t>4A-7254-AGROCALIDAD</t>
  </si>
  <si>
    <t>Adyuvante oleoso 0.35 ML + EMULSIFICADOR ACUOSO 0.00875 ML + FORMALDEHIDO RESIDUAL NO DEBE EXCEDER 0.74 G/ L + SALINA TAMPONADA ESTÉRIL 0.01459 ML + VIRUS DE LA BRONQUITIS (CEPA MASS) TIPO MASS CEPA DG 10 e 6.9 DIE 50 U + Virus de la enfermedad de Newcastle, tipo B1, cepa LaSota 10 e 7.7 die 50 U</t>
  </si>
  <si>
    <t>FOSFATO DIHIDRATADO DISOSICO 0.059 MG + FOSFATO DIHIDROGENADO DE POTASIO 0.017 MG + LACTOSA MONOHIDRATADA 0.338 MG + LECHE DESCREMADA 0.136 MG + VIRUS DE LA ANEMIA INFECCIOSA AVIAR, CEPA CUX-1 TITULO MINIMO DE 10 e4.5 DICT 50 U</t>
  </si>
  <si>
    <t>transferencia titularidad (LA VACUNA INCLUYE DILUYENTE)</t>
  </si>
  <si>
    <t>BOEHRINGER INGELHEIM ANIMAL HEALTH ITALIA S.p.A. - Italia</t>
  </si>
  <si>
    <t>MIGRACIÓN DE DATOS CAMBIO DE RAZÓN SOCIAL, CAMBIO DE NOMBRE 26-11-2019</t>
  </si>
  <si>
    <t>MIGRACIÓN DE DATOS CAMBIO DE RAZÓN SOCIAL, CAMBIO DE NOMBRE 25-11-2019</t>
  </si>
  <si>
    <t>COMPOSICION HEPES 0.004 UG + Gelatina 0.01 MG + PEPTONA 0.04 MG + SACAROSA 0.2 MG + Salmonella Enteritidis cepa Sm24/Rif12/Ssq VIRUS ATENUADO TITULO MINIMO DE 10 EXP 8 UFC S/U</t>
  </si>
  <si>
    <t>BOTELLA DE VIDRIO Y POLIETILENO DE 300 ML(1000 DOSIS DE CONTENIDO) U</t>
  </si>
  <si>
    <t>FRASCO DE VIDRIO 1000 DOSIS , FRASCO DE VIDRIO 2500 DOSIS , FRASCO DE VIDRIO 5000 DOSIS</t>
  </si>
  <si>
    <t>Agua PURIFICADA PARA GOTAS DE OJO 30 ul U + Colorante azul E131 max 2.97 ug U + ESTABILIZADOR MAX 151.2 ug U + VIRUS DE LA BRONQUITOS INFECCIOSA CEPA MASSACHUSETTS H 120 MIN 10 3.3 EID 50 U</t>
  </si>
  <si>
    <t>CEVA PHYLAXIA VETERINARY BIOLOGICALS CO. LTDA. - Hungría</t>
  </si>
  <si>
    <t>FRASCOS DE VIDRIO DE 1000 DOSIS</t>
  </si>
  <si>
    <t>CICLODEXTRINA MIN 75.6 U G + Sucrosa MIN 75.6 U G + VIRUS DE LA VIRUELA AVIAR CEPA CUTTER MIN 10 ELEVADO A LA 2.7 EID 50 U</t>
  </si>
  <si>
    <t>TRANSFERENCIA DE TITULARIDAD 09/07/2019</t>
  </si>
  <si>
    <t>ANTICUERPOS CONTRA LA BURSITIS INFECCIOSA Max 260 NV S/U + CICLODEXTRINA Max 100.8 UG + Sucrosa Max 100.8 UG + VIRUS DE LA ENFERMEDAD DE GUMBORO, WINTERFIELD 2512 CEPA G-61 Min. 0.1 CID 50 S/U</t>
  </si>
  <si>
    <t>transferencia de titularidad (26-02-2019)</t>
  </si>
  <si>
    <t>SUVAXYN MH-ONE</t>
  </si>
  <si>
    <t>4A-8293-AGROCALIDAD</t>
  </si>
  <si>
    <t>FRASCOS DE PLÁSTICOS O DE VIDRIO DE 10 DOSIS , FRASCOS DE PLÁSTICOS O DE VIDRIO DE 50 DOSIS , FRASCOS DE PLÁSTICOS O DE VIDRIO DE 125 DOSIS , FRASCOS DE PLÁSTICOS O DE VIDRIO DE 250 DOSIS</t>
  </si>
  <si>
    <t>frasco de 10 dosis x 20 ML, FRASCO DE 25 DOSIS X 50 ML, FRASCO DE 50 DOSIS X 100 ML</t>
  </si>
  <si>
    <t>FRASCO PLÁSTICO DE 2 DOSIS , FRASCO PLÁSTICO DE 5 DOSIS , FRASCO PLÁSTICO DE 10 DOSIS</t>
  </si>
  <si>
    <t>Brucella abortus CEPA 19 VIVA 20 x 10^9 UFC + SOPORTE PARA LIOFILIZACIÓN c.s.p. 2 ML</t>
  </si>
  <si>
    <t>GEL DE HIDRÓXIDO DE ALUMINIO C.S.P 1 ML + VIRUS DE LA RABIA, CEPA PV INACTIVADO 25 (glicoproteína) UG</t>
  </si>
  <si>
    <t>TRANSFERENCIA DE TITULARIDAD 14/05/2019</t>
  </si>
  <si>
    <t>4A-8493-AGROCALIDAD</t>
  </si>
  <si>
    <t>VACUNA CONTRA RINOTRAQUEITIS Aplicado a Aves</t>
  </si>
  <si>
    <t>BOEHRINGER INGELHEIM ANIMAL HEALTH ITALIA S.P.A. - Italia</t>
  </si>
  <si>
    <t>CAMBIO DE RAZON SOCIAL DEL FABRICANTE</t>
  </si>
  <si>
    <t>Colorante azul (E131) MAX 4.95 ug U + ESTABILIZADOR MAX 252 ug U + VIRUS DE LA ENFERMEDAD DE NEWCASTLE, CEPA LA SOTA VIRUS VIVO MIN 10 5.5 EID 50 U</t>
  </si>
  <si>
    <t>INTERVET INTERNATIONAL - Paises bajos</t>
  </si>
  <si>
    <t>ENVASE DE POLIETILENO DE 10 DOSIS (50 ml) S/U, ENVASE DE POLIETILENO DE 20 DOSIS (100 ml) S/U, ENVASE DE POLIETILENO DE 50 DOSIS (250 ml) S/U</t>
  </si>
  <si>
    <t>ACEITE MARCOL 52 2,25 ML + MONTANIDE-888 0,25 ML + SAPONINA DAB-9 2 MG + TIMEROSAL USP 0,066 MG + VIRUS ESTOMATITIS VESICULAR SEROTIPO INDIANA ≥ 10 E 9,0 DICT 50 (1,25 ml) S/U + VIRUS ESTOMATITIS VESICULAR SEROTIPO NEW JERSEY ≥ 10 E 6,5 DICT 50 (1,25 ml) S/U</t>
  </si>
  <si>
    <t>ESTERES DE ACIDOS GRASOS Y DE POLIOLES 0.009/0.016 ML + ESTERES DE ACIDOS GRASOS Y DE POLIOLES ETOXILADOS 0.009/0.0045 ML + EXIPIENTE OLEOSO C.S.P. 0.3 ML + MICOPLASMA GALLISEPTICUM INACTIVADO CEPA S6 INACTIVADA, TITULACIÓN MÍNIMA ANTES DE LA INACTIVACIÓN 10 e 9 CFU U + PARAFINA LÍQUIDA 0.208/0.216 ML + Thimerosal COMO MINIMO 0.030 MG</t>
  </si>
  <si>
    <t>POULVAC E. COLI</t>
  </si>
  <si>
    <t>FRASCOS DE VIDRIO O PLASTICOS DE POLIPROPILENO DE 5000 U</t>
  </si>
  <si>
    <t>VIRBAC URUGUAY S.A. - Uruguay</t>
  </si>
  <si>
    <t>VIALES DE VIDRIO DE 1 ML (CAJA CON 50 VIALES)</t>
  </si>
  <si>
    <t>ÁCIDO CLORHIDRICO &lt; O IGUAL A 0.5 % + Bordetella Bronchiseptica cepa 789159 ANTÍGENO DERIVADO DE &gt; 3X10^8 CELULAS S/U + FOSFATO DE SODIO c.s.p S/U + Glicina 0.1 M S/U + HIDRÓXIDO DE SODIO &lt; O IGUAL A 0.5 % + Timerosal 10% ≤0.01 %</t>
  </si>
  <si>
    <t>MIGRACION DE DATOS / actualización dirección titular del registro 13/12/2018</t>
  </si>
  <si>
    <t>POULVAC I CORIZA ABC OIL</t>
  </si>
  <si>
    <t>FRASCO DE PLÁSTICO DE 1000 DOSIS (500 ML)</t>
  </si>
  <si>
    <t>17-01-2020 (TRANSFERENCIA DE TITULARIDAD)</t>
  </si>
  <si>
    <t>ENVASE PLÁSTICO AUTOCLAVABLE DE 20 ML ( EQUIVALENTE A 4 DOSIS) U, ENVASE PLÁSTICO AUTOCLAVABLE DE 50 ML ( EQUIVALENTE A 10 DOSIS) U, ENVASE PLÁSTICO AUTOCLAVABLE DE 100 ML ( EQUIVALENTE A 20 DOSIS) U, ENVASE PLÁSTICO AUTOCLAVABLE DE 500 ML ( EQUIVALENTE A 100 DOSIS) U, ENVASE PLASTICO AUTOCLAVABLE DE 240 ML (EQUIVALENTE A 48 DOSIS) S/U</t>
  </si>
  <si>
    <t>FRASCO DE PLÁSTICO AUTOCLAVABLE CON TAPONES DE CAUCHO SELLADO CON CASQUILLOS DE ALUMINIO EN 20 ML, FRASCO DE PLÁSTICO AUTOCLAVABLE CON TAPONES DE CAUCHO SELLADO CON CASQUILLOS DE ALUMINIO EN 10 ML, FRASCO DE PLÁSTICO AUTOCLAVABLE CON TAPONES DE CAUCHO SELLADO CON CASQUILLOS DE ALUMINIO EN 50 ML, FRASCO DE PLÁSTICO AUTOCLAVABLE CON TAPONES DE CAUCHO SELLADO CON CASQUILLOS DE ALUMINIO EN 100 ML, VIAL DE VIDRIO AMBAR TIPO II 100 ML</t>
  </si>
  <si>
    <t>IDEXX IBR GB X3</t>
  </si>
  <si>
    <t>4C-14640-AGROCALIDAD</t>
  </si>
  <si>
    <t>CAJA DE CARTÓN CONTENIENDO 5 X 96 POCILLOS U, CAJA DE CARTÓN CONTENIENDO 30 X 96 POCILLOS. U</t>
  </si>
  <si>
    <t>CONJUGADO 1X60 - 1X350 ML + CONTROL NEGATIVO 1X2.0 - 1X6.5 ML + CONTROL POSITIVO 1x2.0 - 1X6.5 ML + PLACAS TAPIZADAS CON ANTIGENO BHV - 1 5 - 30 U + SOLUCION DE FRENADO N° 3 1X60 - 1X400 ML + SOLUCION DE LAVADO CONCENTRADA (10X) 1X480 - 1X400 ML + SUBSTRATO TMB N°12 1X60 - 1X400 ML</t>
  </si>
  <si>
    <t>ENSAYO INMUNOENZIMATICO Aplicado a Bovinos</t>
  </si>
  <si>
    <t>IDEXX SWITZERLAND AG - Suiza</t>
  </si>
  <si>
    <t>ENSAYO INMUNOENZIMATICO PARA LA DETECCIÓN DE ANTICUERPOS FRECTE A IBR/IPV</t>
  </si>
  <si>
    <t>FRASCO VIDRIO DE 5 ML (1 dosis) S/U, FRASCO VIDRIO DE 100 ML (20 dosis) S/U</t>
  </si>
  <si>
    <t>FRASCOS DE POLIETILENO DE 20 ML , FRASCOS DE POLIETILENO DE 50 ML , FRASCOS DE POLIETILENO DE 100 ML</t>
  </si>
  <si>
    <t>Formol 0.30 % + PASTEURELLA MULTOCIDA 4 10.00 % + PASTEURELLA MULTOCIDA 5 10.00 % + PASTEURELLA MULTOCIDA SEROTIPO 1 10.00 % + PASTEURELLA MULTOCIDA SEROTIPO 2 10.00 % + PASTEURELLA MULTOCIDA SEROTIPO 3 10.00 % + Retigen (Hidróxido de Aluminio) 10 % + SALMONELLA GALLINARUM 10.00 % + SALMONELLA PULLORUM 10.00 %</t>
  </si>
  <si>
    <t>4C-6260-AGROCALIDAD</t>
  </si>
  <si>
    <t>HAEMOPHILLUS PARAGALLINARUM INACTIVADO SEROTIPO A 30 % + HAEMOPHILLUS PARAGALLINARUM INACTIVADO SEROTIPO C 30 % + HAEMOPHILUS GALLINARUM SEROTIPO EBD-005 30 %</t>
  </si>
  <si>
    <t>VIDRIO NEUTRO O PLÁSTICO ESTÉRILES DE 50 DOSIS</t>
  </si>
  <si>
    <t>4C-7742-AGROCALIDAD</t>
  </si>
  <si>
    <t>VIAL DE VIDRIO O DE POLIETILENO DE 50 DOSIS (2 ML POR DOSIS)</t>
  </si>
  <si>
    <t>Clostridium chauvoei 2.28udt U + Clostridium haemoliticum 216udt U + Clostridium novyi 6000 udt U + CLOSTRIDIUM PERFRINGENS TIPO C 300 L udt U + Clostridium perfringens tipo d 100 L udt U + Clostridium septicum 32 udt U + Clostridium sordelly 20 L udt U</t>
  </si>
  <si>
    <t>4C-9867-AGROCALIDAD</t>
  </si>
  <si>
    <t>FRASCOS VIALES DE PLASTICO DE 50 DOSIS (100ML) U, FRASCOS VIALES DE PLASTICO DE 125 DOSIS (250 ML) U</t>
  </si>
  <si>
    <t>17 DE AGOSTO DE 2018 (AMPLIACIÓN DE VIDA ÚTIL)</t>
  </si>
  <si>
    <t>BENALCAZAR CARRANZA CARLOS FERNANDO- JB REPRESENTACIONES</t>
  </si>
  <si>
    <t>17/06/2019 ACTUALIZACIÓN PERIODO DE VIDA UTIL</t>
  </si>
  <si>
    <t>CAJA CON 10 U, TUBOS PARA MUESTRAS CON BUFFER DILUYENTE U, ISOPOS PARA LA RECOLECCIÓN DE MUESTRAS 10 U, GOTEROS DESECHABLES U, DISPOSITIVOS DE DIAGNÓSTICO 10 U, CAJA CON 5 U, 1 BOTELLA PARA ENSAYO CON DILUYENTE U, 5 TUBOS ANTICOAGULANTES U, 5 TUBOS TIPO CAPILAR U</t>
  </si>
  <si>
    <t>MIGRACION DE DATOS 16/07/2019 (INCLUSION DE VIDA ÚTIL EN EL REGISTRO)</t>
  </si>
  <si>
    <t>MIGRACION DE DATOS 16-07-2019 (INCLUSIÓN DE TIEMPO DE VIDA ÚTIL)</t>
  </si>
  <si>
    <t>Diagnóstico Aplicado a Caninos</t>
  </si>
  <si>
    <t>ABSORVENTE PAD 20 ± 5.0 X 4.5 ± 0.9 MM + ANTI POLLO-ANTI PROTEINA A 0.75 ± 0.15 UG + CONJUGATE PAD 20 ± 5.0 X 4.5 ± 0.9 MM + ESTRACTO CALIENTE ORIGINADO DE BRUCELLA CANIS 0.75 ± 0.15 UG + NITROCELULOSA MEMBRANA 25 ± 5 X 4.5 ± 0.9 MM + PLASTIC CASSETTE 1 U + PROTEINA A-GOLD COLLOID (OD10:540 nm) 8.30 ± 1.6 UG + SAMPLE PAD 20 ± 4.0 X 4.5 ± 0.9 MM</t>
  </si>
  <si>
    <t>VIAL CON SUERO CONTROL POSITIVO 2,2, ML, VIAL CON SUERO CONTROL NEGATIVO 2,2, ML, FRASCO DE SOLUCIÓN DE SUSTRATO 30 ML, FRASCO DE SOLUCIÓN (H2SO4) PARA DETENER LA REACCIÓN 30 ML, FRASCO CON DILUYENTE DE MUESTRA 100 ML, CAJA DE CARTÓN QUE CONTIENE TODOS LOS ELEMENTOS NECESARIOS PARA LA REALIZACIÓN DEL KIT U</t>
  </si>
  <si>
    <t>KIT 2 PLACAS U, KIT DE 10 PLACAS U, KIT DE 10 PLANCHAS U, TABLAS INDIVIDUALES U</t>
  </si>
  <si>
    <t>CIVTEST BOVIS BVDV p80-AB</t>
  </si>
  <si>
    <t>4D-13912-AGROCALIDAD</t>
  </si>
  <si>
    <t>CAJA DE CARTÓN CORRUGADO CONTENIENDO 2 KITS DE PLACAS U</t>
  </si>
  <si>
    <t>KIT DIAGNOSTICO Aplicado a Bovinos, KIT DIAGNOSTICO Aplicado a Ovinos, KIT DIAGNOSTICO Aplicado a Caprinos</t>
  </si>
  <si>
    <t>CYTOPOINT 20 mg</t>
  </si>
  <si>
    <t>4D-14986-AGROCALIDAD</t>
  </si>
  <si>
    <t>CAJA X 2 VIALES DE 1 ml CADA UNO U</t>
  </si>
  <si>
    <t>Agua purificada q.s. 1 L + Dermatitis inmunológica canina &gt; o - 20 mg para 20 mg/ml a la liberación U + Di sodio EDTA deshidratado 0,05 g/ L + Histidina HCl monohidratado 3,77 g/ L + Inmunoterapéutica Strain 34D3 Clone 15 &gt; o - a 19,0 mg para 20 mg /ml a la vencimiento U + L-Histidina 0,31 g/ L + Metionina 0.10 g/ L + Polisorbato 80 0,20 g/ L + Trehalosa dihidratada 85,0 g/ L</t>
  </si>
  <si>
    <t>INMUNO ESTIMULANTE Aplicado a Caninos</t>
  </si>
  <si>
    <t>ANTIGENO BRUCELLA ABORTUS PARA EL TEST DE ROSA BENGALA</t>
  </si>
  <si>
    <t>4D-151010-AGROCALIDAD</t>
  </si>
  <si>
    <t>1790898881001</t>
  </si>
  <si>
    <t>Asociacion Holstein Friesian del Ecuador</t>
  </si>
  <si>
    <t>frasco topacio boca penicilina tipo II en 50 ML</t>
  </si>
  <si>
    <t>Ácido Láctico 89,96 G + Agua Purificada c.s U + ANTÍGENO ROSA DE BENGALA (Brucella abortus cepa S99) 60-80 ML + CLORURO DE SODIO 8,5 G + FENOL 5 G + HIDRÓXIDO DE SODIO 19,98 G</t>
  </si>
  <si>
    <t>CZ VETERINARIA S.A - España</t>
  </si>
  <si>
    <t>CZV TUBERCULINA PPD BOVINA</t>
  </si>
  <si>
    <t>4D-15109-AGROCALIDAD</t>
  </si>
  <si>
    <t>FRASCO DE VIDRIO NEUTRO TIPO I CONTENIENDO 50 DOSIS EN 5 ML</t>
  </si>
  <si>
    <t>Agua para inyección c.s.p C.S.P U + CLORURO SÓDICO 0.5 MG + DERIVADO PROTEICO PURIFICADO DE TUBERCULINA BOVINA PPD: MICOBACTERIUM BOVIS CEPA AN5 2.500 U + FENOL 0,5 MG + Fosfato de Potasio 0,36 MG + FOSFATO DISODICO 0,19 G + GLICERINA 10 MG</t>
  </si>
  <si>
    <t>KIT DIAGNOSTICO Aplicado a Bovinos</t>
  </si>
  <si>
    <t>ANIGEN RAPID CDV AB TEST KIT 2.0</t>
  </si>
  <si>
    <t>4D-18401-AGROCALIDAD</t>
  </si>
  <si>
    <t>CAJA CON 10 DISPOSITIVOS PARA ANALISIS DE ANIGEN RAPID MOQUILLO CANINO CADA UNO EN FUNDA ALUMINADA, UN FRASCO DE DILUYENTE DE LA PRUEBA DE 3 ML, 10 TUBOS CAPILARES DE 10 MICROLITROS, DESECANTE, UN INSTRUCTIVO DE USO S/U</t>
  </si>
  <si>
    <t>ALMOHADILLA ABSORBENTE 0 S/U + ALMOHADILLA DE CONJUGADO 0 S/U + ALMOHADILLA DE MUESTRA (ANTIGENO CDV INACTIVADO) 0 S/U + CASETTE DE PLASTICO 1 S/U + IgG EDE CERDO-ORO COLOIDAL 8.3+ -1.6 UL + LINEA CONTROL:IgG ANTI-PORCINA DE CABRA 0.60+ - 0.12 UG + LINEA DE PRUEBA IgG ANTI-CANINO DE CABRA 0.75+ -0.15 UG + MEMBRANA DE NITROCELULOSA 0 S/U + MONOCLONAL CONTRA VIRUS AB DEL MOQUILLO CANINO-OROCOLOIDAL 8.3+ -1.6 UL</t>
  </si>
  <si>
    <t>BIONOTE - Corea del Sur</t>
  </si>
  <si>
    <t>VCHECK cPL</t>
  </si>
  <si>
    <t>4D-18412-AGROCALIDAD</t>
  </si>
  <si>
    <t>CAJA CONTENIENDO 10 TEST/KIT U</t>
  </si>
  <si>
    <t>MONOCLONAL ANTI-cPL ANTIBODY 0.75 +/- 0.15 UG + MONOCLONAL ANTI-RABBIT IgG ANTIBODY 0.75 +/- 0.15 UG</t>
  </si>
  <si>
    <t>Dispositivos</t>
  </si>
  <si>
    <t>BIONOTE, INC - Corea del Sur</t>
  </si>
  <si>
    <t>VCHECK CANINE CRP 2.0</t>
  </si>
  <si>
    <t>4D-18413-AGROCALIDAD</t>
  </si>
  <si>
    <t>CHICKEN IgY- GOLD COLLOID 0.048 +/- 0.015 UG + MONOCLONAL ANTI-CANINE CRP ANTIBODY-EUROPION 0.48 +/- 0.15 UG + MONOCLONAL ANTI- cCPR ANTIBODY 0.75 +/- 0.15 UG + MONOCLONAL ANTI-CHICKEN IgY ANTIBODY 0.75 +/- 0.15 UG</t>
  </si>
  <si>
    <t>VCHECK fPL</t>
  </si>
  <si>
    <t>4D-18414-AGROCALIDAD</t>
  </si>
  <si>
    <t>MONOCLONAL ANTI-fPL ANTIBODY 0.75 +/- 0.15 UG + MONOCLONAL ANTI-RABBIT IgG ANTIBODY 0.75 +/- 0.15 UG</t>
  </si>
  <si>
    <t>Diagnóstico Aplicado a Felinos</t>
  </si>
  <si>
    <t>VCHECK FELINE SAA</t>
  </si>
  <si>
    <t>4D-18446-AGROCALIDAD</t>
  </si>
  <si>
    <t>MOUSE MONOCLONAL ANTI-CHICKEN IgY 0.75 +/- 0.15 UG + MOUSE MONOCLONAL ANTI-FELINE SAA 0.75 +/- 0.15 UG + REMAZOLE BRILLANT VIOLET 5R (RPV5R) 0.20 +/- 0.15 UG</t>
  </si>
  <si>
    <t>FRASCO PLASTICO DE 500 ml CORRESPONDIENTE A 2500 DOSIS, FRASCO PLASTICO DE 500 ml CORRESPONDIENTE A 5000 DOSIS DOSIS, FRASCO PLASTICO CORRESPONDIENTE A 5000 DOSIS EN 500 ML</t>
  </si>
  <si>
    <t>ALLTECH DO BRASIL AGRO INDUSTRIAL LTDA - Brasil, ALLTECH INC - Estados Unidos, PLANTA SAO PEDRO DO IVAÍ, REGISTRO MAPA PR-58048 - Brasil</t>
  </si>
  <si>
    <t>IDEXX BVDV AG/SERUM PLUS</t>
  </si>
  <si>
    <t>4I-14841-AGROCALIDAD</t>
  </si>
  <si>
    <t>CAJA DE CARTÓN CONTENIENDO 2 PLACAS DE 96 POCILLOS S/U, CAJA DE CARTÓN CONTENIENDO 5 PLACAS DE 96 POCILLOS S/U, CAJA DE CARTÓN CONTENIENDO 30 PLACAS DE 96 POCILLOS S/U</t>
  </si>
  <si>
    <t>CONJUGADO 1X25 ML + CONTROL NEGATIVO 1X1.6 ML + CONTROL POSITIVO 1X1.6 ML + PLACAS TAPIZADAS CON Ac MONOCLONALES ANTI-ERNS 2 S/U + SOLUCIÓN DE DETECCIÓN 1X15 ML + SOLUCIÓN DE FRENADO Nº3 1X20 ML + SOLUCIÓN DE LAVADO CONCENTRADA (10X) 1X125 ML + SOLUCIÓN TAMPÓN PARA MUESCA DE OREJA 1X80 ML + SUBSTRATO TMB Nº12 1X20 ML</t>
  </si>
  <si>
    <t>IDEXX SWITZERLAND - Suiza</t>
  </si>
  <si>
    <t>ENSAYO INMUNOENZIMÁTICO PARA LA DETECCIÓN DEL VIRUS DE LA DIARREA VIRAL BOVINA (BVDV) EN SUERO, PLASMA, SANGRE ENTERA Y TEJIDO DE MUESCA DE LA OREJA.</t>
  </si>
  <si>
    <t>VETALL LABORATORIES - Corea del Sur</t>
  </si>
  <si>
    <t>SENSPERT ANAPLASMA/EHRLICHIA CANIS AB COMBO TEST KIT</t>
  </si>
  <si>
    <t>4I-14861-AGROCALIDAD</t>
  </si>
  <si>
    <t>SENSPERT CCV/CPV TEST KIT</t>
  </si>
  <si>
    <t>4I-14862-AGROCALIDAD</t>
  </si>
  <si>
    <t>SENSPERT FELV/FIV TEST KIT</t>
  </si>
  <si>
    <t>4I-14863-AGROCALIDAD</t>
  </si>
  <si>
    <t>IDEXX BRUCELOSIS SERUM</t>
  </si>
  <si>
    <t>4I-15087-AGROCALIDAD</t>
  </si>
  <si>
    <t>CAJA DE CARTÓN CONTENIENDO PLACAS DE 96 POCILLOS X 2 PLACAS U, CAJA DE CARTÓN CONTENIENDO PLACAS DE 96 POCILLOS X 10 PLACAS U</t>
  </si>
  <si>
    <t>CONJUGADO CONCENTRADO(ANTI−BOVINO IgG PEROXIDAD HRPO) 1X0,75 ML + CONTROL NEGATIVO 1X0,5 ML + CONTROL POSITIVO 1X0,5 ML + PLACAS TAPIZADAS CON LPS DE BRUCELLA 2 ML + SOLUCIÓN CONCENTRADA DE LAVADO (20X) 1X100 ML + SOLUCION DE FRENADO N° 3 1X60 ML + SOLUCION TAPON DE DILUCION 2 1X100 ML + XANTAN 1X120 ML</t>
  </si>
  <si>
    <t>IDEXX MONTPELLIER - Francia</t>
  </si>
  <si>
    <t>IDEXX BRUCELOSIS MILK</t>
  </si>
  <si>
    <t>4I-15088-AGROCALIDAD</t>
  </si>
  <si>
    <t>CAJA DE CARTÓN CONTENIENDO POSILLOS EN 2 X 96 U, CAJA DE CARTÓN CONTENIENDO POSILLOS EN 10 X 96 U U</t>
  </si>
  <si>
    <t>CONJUGADO CONCENTRADO (100X) 1 X 0,4 ML + CONTROL NEGATIVO(LIOFILIZADO) 1 X 1,0 ML + CONTROL POSITIVO (LIOFILIZADO) 1 X 1,0 ML + PLACAS TAPIZADAS CON LPS DE BRUCELLA 2 U + SOLUCIÓN CONCENTRADA DE LAVADO (20X) 1 X 100 ML + SOLUCION DE FRENADO N° 3 1 X 60 ML + SOLUCION TAPON DE DILUCION N 1 1 X 120 ML + SUBSTRATO TMB N°13 1 X 60 ML</t>
  </si>
  <si>
    <t>IDEXX MONTPELLIER SAS - Francia</t>
  </si>
  <si>
    <t>IDEXX PARATUBERCULOSIS</t>
  </si>
  <si>
    <t>4I-15089-AGROCALIDAD</t>
  </si>
  <si>
    <t>CAJA DE CARTÓN CONTENIENDO PLACAS DE 96 POCILLOS DE 5 U, CAJA DE CARTÓN CONTENIENDO PLACAS DE 96 POCILLOS DE 10 U, CAJA DE CARTÓN CONTENIENDO PLACAS DE 96 POCILLOS DE 30 U</t>
  </si>
  <si>
    <t>CONJUGADO CONCENTRADO (100X) 1 X 0,5 ML + CONTROL NEGATIVO 1 X 0,5 ML + CONTROL POSITIVO 1X0,5 ML + PLACAS RECUBIERTAS CON ANTIGENO MAP 5 ML + SOLUCION TAPON DE DILUCION 2 1x 100 ML + SOLUCION TAPON DE DILUCION N 1 1X120 ML</t>
  </si>
  <si>
    <t>SENSPERT BRUCELLA AB TEST KIT</t>
  </si>
  <si>
    <t>4I-18417-AGROCALIDAD</t>
  </si>
  <si>
    <t>CAJA DE CARTÓN CONTENIENDO 10 TEST (10 UNIDADES) + TUBOS PARA MUESTRAS, BUFFER DILUYENTE + HISOPOS PARA RECOLECCIÓN DE MUESTRAS 10 U + GOTEROS DESECHABLES 10 U + DISPOSITIVOS DE DIAGNOSTICOS 10 U</t>
  </si>
  <si>
    <t>KIT DIAGNOSTICO Aplicado a Caninos, KIT DIAGNOSTICO Aplicado a Bovinos, KIT DIAGNOSTICO Aplicado a Ovinos</t>
  </si>
  <si>
    <t>VETALL LABORATORIES - Corea Del Sur</t>
  </si>
  <si>
    <t>INOVAT INDUSTRIA FARMACEUTICA LTDA - Brasil, ZOETIS MANUFACTURING &amp; RESEARCH SPAIN S.L. - España</t>
  </si>
  <si>
    <t>SEDOLAX VET GOTAS</t>
  </si>
  <si>
    <t>5C-15104-AGROCALIDAD</t>
  </si>
  <si>
    <t>ÁCIDO CÍTRICO 6.00 MG + AGUA PURIFICADA c.s.p 1 ML + FOSFATO SODICO DIACIDO 8.00 MG + FOSFATO DISÓDICO ANHIDRO 4 MG + METILPARABENO SODICO 0.80 MG + METOCLOPRAMIDA CLORHIDRATO 5.00 MG + PROPILENGLICOL 50 MG + PROPILPARABENO SODICO 0.20 MG + SACARINA SODICA 3.00 MG + SORBITOL AL 70% 50.00 MG</t>
  </si>
  <si>
    <t>1 ml /10 kg KG</t>
  </si>
  <si>
    <t>GENIMED S.A.S PARA COMPAÑIA CALIFORNIA S.A - Colombia</t>
  </si>
  <si>
    <t>DIGESTAL</t>
  </si>
  <si>
    <t>5C-15131-AGROCALIDAD</t>
  </si>
  <si>
    <t>BLISTER DE ALUMINIO / PVDC U, CÁPSULA DE 10 MG</t>
  </si>
  <si>
    <t>ACEITE DE SESAMO C.S.P. 100 ML + AEROSIL 4.00000 % + METILPARABEN 0.18000 % + METOCLOPRAMIDA CLORHIDRATO 2 % + Propilparabeno 0.002000 % + SIMETICONA 2 %</t>
  </si>
  <si>
    <t>ANTIHEMETICO Aplicado a Caninos</t>
  </si>
  <si>
    <t>5D-10322-AGROCALIDAD</t>
  </si>
  <si>
    <t>POLVO EN SACOS DE POLIETILENO CON 5 KG, POLVO EN SACOS DE POLIETILENO CON 10 KG, POLVO EN SACOS DE POLIETILENO CON 20 KG, POLVO EN SACOS DE POLIETILENO CON 25 KG</t>
  </si>
  <si>
    <t>Ácido Acético 5.25 G + Ácido Cítrico 15 G + Ácido Fumárico 15 G + Ácido Ortofosfórico 530 G + ÁCIDO TARTÁRICO 1.75 G + Excipientes (Silica sintetica) c.s.p. 1000 G + Propilenglicol 3 G</t>
  </si>
  <si>
    <t>5D-10329-AGROCALIDAD</t>
  </si>
  <si>
    <t>5D-12205-AGROCALIDAD</t>
  </si>
  <si>
    <t>RUMI-FAR</t>
  </si>
  <si>
    <t>ampliación de vida util a 36 meses</t>
  </si>
  <si>
    <t>SOYZYME</t>
  </si>
  <si>
    <t>5D-14883-AGROCALIDAD</t>
  </si>
  <si>
    <t>ALFA GALACTOSIDASA 18.00 % + ALMIDÓN DE MAÍZ 40.00 % + BETA MANANASA 10.00 % + CARBONATO DE CALCIO 30.00 % + DIÓXIDO DE SILICIO 2.00 %</t>
  </si>
  <si>
    <t>AYUDA A LA DIGESTIBILIDAD EN LA DIETA Aplicado a Aves</t>
  </si>
  <si>
    <t>RESCUE KIT S.L</t>
  </si>
  <si>
    <t>5D-15137-AGROCALIDAD</t>
  </si>
  <si>
    <t>BOLSA DE POLIETILENO EN PRESENTACIONES DE 0.5 KG, BOLSA DE POLIETILENO EN PRESENTACIONES DE 1 KG, BOLSA DE POLIETILENO EN PRESENTACIONES DE 5 KG</t>
  </si>
  <si>
    <t>Bacillus licheniformis (DSM 5749) Bacillus subtilis (DSM 5750) en proporción 1:1 1.28 X 10exp12 CFU S/U + BETAÍNA DEL HIDROCLORURO DE BETAÍNA 485000 MG + COBRE, DE QUELATO CÚPRICO DE GLICINA, HIDRATO 390 MG + D-PANTOTENATO DE CALCIO 755 MG + MANGANESO, DEL QUELATO DE MANGANESO DEL HIDRATO DE GLICINA 2835 MG + NIACINAMIDA 1850 MG + VITAMINA B1 111 MG + VITAMINA B12 2590 UG + Vitamina B2 444 MG + Vitamina B6 296 MG + VITAMINA K3 370 MG + ZINC, DE QUELATO DE ZINC DE GLICINA, HIDRATO 40350 MG</t>
  </si>
  <si>
    <t>ADITIVO Aplicado a Ovinos, ADITIVO Aplicado a Caprinos, ADITIVO Aplicado a Aves, ADITIVO Aplicado a Porcinos</t>
  </si>
  <si>
    <t>DI-GESTIVE</t>
  </si>
  <si>
    <t>5D-18377-AGROCALIDAD</t>
  </si>
  <si>
    <t>SACOS DE PAPEL PARA 25 KG</t>
  </si>
  <si>
    <t>CARBONATO DE CALCIO 15.00 % + OXIDO DE MAGNESIO 32.50 % + SESQUICARBONATO DE SODIO 52.50 %</t>
  </si>
  <si>
    <t>ADITIVOS TECNOLOGICOS Aplicado a Bovinos</t>
  </si>
  <si>
    <t>ULCETIDINA</t>
  </si>
  <si>
    <t>5F-15070-AGROCALIDAD</t>
  </si>
  <si>
    <t>frasco transparente tipo II 50 ML, FRASCO TRANSPARENTE TIPO II 10 ML, FRASCO TRANSPARENTE TIPO II 100 ML</t>
  </si>
  <si>
    <t>AGUA DESTILADA c.s.p 100 ML + Fenol 0,25 G + FOSFATO DIBÁSICO DE SODIO 0,55 G + FOSFATO MONOBASICO DE DE SODIO MONOHIDRATO 0,30 G + Ranitidina clorhidrato 2 G</t>
  </si>
  <si>
    <t>Antihistamínicos Aplicado a Caninos, Antihistamínicos Aplicado a Felinos, Antihistamínicos Aplicado a Equinos, Protectores Aplicado a Caninos, Protectores Aplicado a Felinos, Protectores Aplicado a Equinos</t>
  </si>
  <si>
    <t>5G1-10637-AGROCALIDAD</t>
  </si>
  <si>
    <t>ACEITE DE CAYEPUT 0,5 G + AGUA CLOROFORMADA INYECTABLE 100 ML + CYNEOL EUCALIPTOL 3,5 G + HIDROSILICATO D MAGNESIO 1,25 G + SALICILATO DE SODIO 4 G + SUBNITRATO DE BISMUTO 10 G</t>
  </si>
  <si>
    <t>Caolin 38.8 G + EXCIPIENTES C.S.P 100 G + OXITETRACICLINA HCL 12.5 G + Pectina 5.0 G</t>
  </si>
  <si>
    <t>SOBRE 20 G, CAJA POR 10 SOBRES DE 20 G</t>
  </si>
  <si>
    <t>ELI LILLY INTERAMERICA INC. - Colombia</t>
  </si>
  <si>
    <t>TRIGENTAL</t>
  </si>
  <si>
    <t>5G1-18210-AGROCALIDAD</t>
  </si>
  <si>
    <t>JERINGAS DE PLÁSTICO DE MEDICIÓN 40 G</t>
  </si>
  <si>
    <t>Enrofloxacina 5,00 G</t>
  </si>
  <si>
    <t>MIGRACION DE DATOS AL SISTEMA GUIA // PERIODO DE RETIRO: BOVINOS: 4 DÍAS. PORCINOS: 7 DÍAS.</t>
  </si>
  <si>
    <t>NEOXMYCIN</t>
  </si>
  <si>
    <t>5G-14345-AGROCALIDAD</t>
  </si>
  <si>
    <t>ÁCIDO CÍTRICO ANHIDRO POLVO 5.0 G + DIMETIL SULFÓXIDO 0.5 G + DIÓXIDO DE SILICIO COLOIDAL (AEROSIL 200) 0.5 G + LAURIL SULFATO DE SODIO POLVO 1.5 G + Neomicina sulfato 70.0 G + POLIETILENGLICOL 6000 100.0 MG + SACAROSA POLVO AZUCAR PULVERIZADA 21.0 G</t>
  </si>
  <si>
    <t>COLIMYCIN</t>
  </si>
  <si>
    <t>5G-14410-AGROCALIDAD</t>
  </si>
  <si>
    <t>ÁCIDO CÍTRICO ANHIDRO POLVO 20.0 G + COLISTINA SULFATO 40.0 G + DIMETIL SULFÓXIDO 0.5 G + DIÓXIDO DE SILICIO COLOIDAL (AEROSIL 200) 0.5 G + LAURIL SULFATO DE SODIO POLVO 1.5 G + POLIETILENGLICOL 6000 1.5 G + SACAROSA POLVO AZUCAR PULVERIZADA 36.0 G</t>
  </si>
  <si>
    <t>ANTIBACTERIANO POLIPÉPTIDO BACTERICIDA Aplicado a Bovinos, ANTIBACTERIANO POLIPÉPTIDO BACTERICIDA Aplicado a Aves, ANTIBACTERIANO POLIPÉPTIDO BACTERICIDA Aplicado a Porcinos</t>
  </si>
  <si>
    <t>COXSAN</t>
  </si>
  <si>
    <t>5G-15010-AGROCALIDAD</t>
  </si>
  <si>
    <t>BOTELLA DE POLIETILENO COLOR BLANCO PARA 250 ML, BOTELLA DE POLIETILENO COLOR BLANCO PARA 1 L, BOTELLA DE POLIETILENO COLOR BLANCO PARA 5 L</t>
  </si>
  <si>
    <t>AGUA PURIFICADA 415 G/ KG + AJO 25 G/ KG + OREGANO 80 G/ KG + POLIETILENGLICOL 480 G/ KG</t>
  </si>
  <si>
    <t>LABORATORIOS KARIZOO S.A. PARA PHYTOTHERAPIC SOLUTIONS, SL. - España</t>
  </si>
  <si>
    <t>TRANSFERENCIA DE TITULARIDAD DE INTEROC A LABCALIER S.A</t>
  </si>
  <si>
    <t>SACOS DOBLES DE PAPEL KRAFT CON FUNDA Y/O TAMBOR DE CARTÓN O POLIETILENO DE 5 KG, SACOS DOBLES DE PAPEL KRAFT CON FUNDA Y/O TAMBOR DE CARTÓN O POLIETILENO DE 10 KG, SACOS DOBLES DE PAPEL KRAFT CON FUNDA Y/O TAMBOR DE CARTÓN O POLIETILENO DE 25 KG</t>
  </si>
  <si>
    <t>ACEITE MINERAL 1.00 G + Harina de Trigo GLUTEN DE MAÍZ MOLIDO C.S.P. 100 G + Lincomicina CLORHIDRATO 4,40 G + Sulfato ESPECTOMICINA 4,40 G</t>
  </si>
  <si>
    <t>SACOS DOBLES DE PAPEL KRAFT Y/O TAMBORES DE CARTÓN O POLIETILENO DE 5 KG, SACOS DOBLES DE PAPEL KRAFT Y/O TAMBORES DE CARTÓN O POLIETILENO DE 25 KG</t>
  </si>
  <si>
    <t>LABORATORIOS FARMANDINA LTDA PARA LABORATORIOS SERVINSUMOS - Colombia</t>
  </si>
  <si>
    <t>NEOMED 325 POLVO SOLUBLE</t>
  </si>
  <si>
    <t>5G-18202-AGROCALIDAD</t>
  </si>
  <si>
    <t>BOLSAS DISPONIBLES EN PRESENTACIONES DE: 100 G, BOLSAS DISPONIBLES EN PRESENTACIONES DE: 200 G, CUBETAS DISPONIBLES EN PRESENTACIONES DE 50 LB</t>
  </si>
  <si>
    <t>Sulfato de Neomicina 71,4 G</t>
  </si>
  <si>
    <t>ANTIBACTERIANO Aplicado a Bovinos, ANTIBACTERIANO Aplicado a Ovinos, ANTIBACTERIANO Aplicado a Caprinos, ANTIBACTERIANO Aplicado a Aves, ANTIBACTERIANO Aplicado a Porcinos</t>
  </si>
  <si>
    <t>CEVASACOL PREMIX (ELIMINAR)</t>
  </si>
  <si>
    <t>5G2-12442-AGROCALIDAD</t>
  </si>
  <si>
    <t>FUNDAS DE PAPEL MULTICAPA DE 20 KILOS (PESO NETO) GRANULADO.</t>
  </si>
  <si>
    <t>NOVOZYMES A/S. - Dinamarca</t>
  </si>
  <si>
    <t>ÁCIDO CITRICO ANHIDRO 3,000.0 MG + AGUA PURIFICADA C.S.P 100.0 ML + ALCOHOL BENCILICO 10.000.0 MG + EXTRACTO DE ALCACHOFA 2,000.0 MG + GLUCONA DELTA LACTONA 3,000.0 MG + Magnesio como sulfato 1,010.0 MG + METILPARABENO 180.0 MG + Polisorbato 80 30,000.0 MG + PROPILENGLICOL 15.000.0 MG + PROPILPARABENO 20.0 MG + Proteína 12,206.0 MG + Silimarina 2,000.0 MG + Sorbitol 20,000.0 MG</t>
  </si>
  <si>
    <t>HEPATOPROTECTOR Aplicado a Caninos, HEPATOPROTECTOR Aplicado a Felinos, HEPATOPROTECTOR Aplicado a Bovinos, HEPATOPROTECTOR Aplicado a Ovinos, HEPATOPROTECTOR Aplicado a Caprinos, HEPATOPROTECTOR Aplicado a Equinos, HEPATOPROTECTOR Aplicado a Aves, HEPATOPROTECTOR Aplicado a Camelidos, HEPATOPROTECTOR Aplicado a Lagomorfos, HEPATOPROTECTOR Aplicado a Cobayos, HEPATOPROTECTOR Aplicado a Porcinos</t>
  </si>
  <si>
    <t>LABORATORIO HOFARM S.A.C. PARA AGROVET MARKET S.A. - Perú, PHARMADIX CORP. S.A.C PARA AGROVET MARKET S.A - Perú, QUIMTIA S.A. PARA AGROVET MARKET S.A. - Perú</t>
  </si>
  <si>
    <t>10 DE ABRIL DE 2018 (AMPLIACIÓN DE ESPECIE DE DESTINO Y FABRICANTE) / 13 DE DICIEMBRE DE 2018 AMPLIACIÓN DE FABRICANTE HOFARM,</t>
  </si>
  <si>
    <t>LOPERAMIDA INYECTABLE HOLLIDAY</t>
  </si>
  <si>
    <t>BALDE PLÁSTICO PARA 20 LITROS , TAMBOR PLÁSTICO DE 200 L</t>
  </si>
  <si>
    <t>ADITIVOS Y QUÍMICOS S.A.S. ADIQUIM S.A.S - Colombia</t>
  </si>
  <si>
    <t>LICOROL</t>
  </si>
  <si>
    <t>6B-15129-AGROCALIDAD</t>
  </si>
  <si>
    <t>BOTELLA PLÁSTICA BLANCA CONTENIENDO 250 ML, BOTELLA PLÁSTICA BLANCA CONTENIENDO 1 L, BOTELLA PLÁSTICA BLANCA CONTENIENDO 5 L</t>
  </si>
  <si>
    <t>AGUA PURIFICADA 54.5 % + Eucaliptol 10 % + Mentol 10 % + POLIETILENGLICOL 25.5 %</t>
  </si>
  <si>
    <t>LABORATORIOS KARIZOO S.A. PARA PHYTOTHERAPIC SOLUTION - España</t>
  </si>
  <si>
    <t>6B-4263-AGROCALIDAD</t>
  </si>
  <si>
    <t>BROMHEXINA CLORHIDRATO 1 %</t>
  </si>
  <si>
    <t>BRONCOSECRETOLITICO Aplicado a Caninos, BRONCOSECRETOLITICO Aplicado a Felinos, BRONCOSECRETOLITICO Aplicado a Bovinos, BRONCOSECRETOLITICO Aplicado a Equinos, BRONCOSECRETOLITICO Aplicado a Aves, BRONCOSECRETOLITICO Aplicado a Porcinos</t>
  </si>
  <si>
    <t>FRASCO DE VIDRIO AMBAR CAPACIDAD CON TAPA Y CONTRATAPA PLÁSTICA EN PRESENTACIONES DE 20 ML, FRASCO PLÁSTICA CON TAPA PLÁSTICA Y ANILLO DE SEGURIDAD EN PRESENTACIONES DE 60 ML, FRASCO PLÁSTICA CON TAPA PLÁSTICA Y ANILLO DE SEGURIDAD EN PRESENTACIONES DE 100 ML</t>
  </si>
  <si>
    <t>AGENTE SUSPENSOR (POLIVINILPIRROLIDONA K30) 4.00 G + AGUA PURIFICADA C.S.P 3.30 G + ANTIMICROBIANO (METILPARABENO+PROPILPARABENO) 0.20 G + ANTIOXIDANTE (SODIO BISULFITO) 0.03 G + BROMHEXINA HIDROCLORURO 0,50 G + EDULCORANTE C.S.P. (SORBITOL) 100.00 ML + ESTABILIZANTE (PROPILENGLICOL) 10.00 G + HUMECTANTE (GLICERINA) 9.00 G + QUELANTE (EDITATO DISÓDICO) 0.01 G + SABORIZANTE 1.30 G + SOLVENTE (ALCOHOL ETÍLICO) 25.00 G + Vitamina C 1,00 G</t>
  </si>
  <si>
    <t>Espectorantes Aplicado a Caninos, Espectorantes Aplicado a Felinos, Mucoliticos Aplicado a Caninos, Mucoliticos Aplicado a Felinos</t>
  </si>
  <si>
    <t>MIGRACIÓN DE DATOS. TRANSFERENCIA DE TITULARIDAD (20-11-2019)</t>
  </si>
  <si>
    <t>6C-14433-AGROCALIDAD</t>
  </si>
  <si>
    <t>BOLSAS FORMADAS POR UNA LÁMINA COMPLEJA TRIPLE FORMADA POR UNA LÁMINA POLIÉSTER, UNA LÁMINA DE ALUMINIO Y UNA LÁMINA DE POLIETILENO DE BAJA DENSIDAD UNIDAS MEDIANTE UN ADHESIVO DE BASE POLIURETANO EN PRESENTACIONES DE 1 KG, BOLSAS FORMADAS POR UNA LÁMINA COMPLEJA TRIPLE FORMADA POR UNA LÁMINA POLIÉSTER, UNA LÁMINA DE ALUMINIO Y UNA LÁMINA DE POLIETILENO DE BAJA DENSIDAD UNIDAS MEDIANTE UN ADHESIVO DE BASE POLIURETANO EN PRESENTACIONES DE 100 G, BOLSAS FORMADAS POR UNA LÁMINA COMPLEJA TRIPLE FORMADA POR UNA LÁMINA POLIÉSTER, UNA LÁMINA DE ALUMINIO Y UNA LÁMINA DE POLIETILENO DE BAJA DENSIDAD UNIDAS MEDIANTE UN ADHESIVO DE BASE POLIURETANO EN PRESENTACIONES DE 10 KG, BOLSAS FORMADAS POR UNA LÁMINA COMPLEJA TRIPLE FORMADA POR UNA LÁMINA POLIÉSTER, UNA LÁMINA DE ALUMINIO Y UNA LÁMINA DE POLIETILENO DE BAJA DENSIDAD UNIDAS MEDIANTE UN ADHESIVO DE BASE POLIURETANO EN PRESENTACIONES DE 5 KG, TAMBOR Y BOLSA COMPUESTA DE PAPEL KRAFT BLANCA TEÑIDA Y BOLSA INTERIORE DE POLIETILLENO DE BAJA INTENSIDAD CON PRECINTO COSIDO CON TAPAS DUOLIOTE DM O DE POLIPROPILENO EN EL ENVASE SECUNDARIO EN PRESENTACIONES DE 25 KG</t>
  </si>
  <si>
    <t>MIGRACIÓN DE DATOS AL SISTEMA GUIA//PERIODO DE RETIRO 5 DIAS TODAS LAS ESPECIES. NO ADMINISTRAR A AVES PONEDORAS.</t>
  </si>
  <si>
    <t>BRON TIL JB</t>
  </si>
  <si>
    <t>6C-14993-AGROCALIDAD</t>
  </si>
  <si>
    <t>FRASCO AMBAR TIPO PET POR 50 ML, FRASCO AMBAR TIPO PET POR 100 ML, FRASCO AMBAR TIPO PET POR 250 ML, FRASCO AMBAR TIPO PET POR 500 ML, FRASCO AMBAR TIPO PET POR 1000 ML</t>
  </si>
  <si>
    <t>ÁCIDO CÍTRICO 21,0 MG/ML + AGUA PURIFICADA c.s.p 1,00 ML + CITRATO DE SODIO 4,83 MG/ML + Polietilenglicol 400 50,00 MG/ML + Potasio sorbato 10,00 MG/ML + SODIO BENZOATO 10,00 MG/ML + Tilmicosina fosfato 250 MG/ML</t>
  </si>
  <si>
    <t>SULFAPREX PREMEZCLA MEDICAMENTOSA PARA PORCINO Y OVINO</t>
  </si>
  <si>
    <t>6C-15000-AGROCALIDAD</t>
  </si>
  <si>
    <t>SACO DE PAPEL MULTICAPAS PARA 25 KG</t>
  </si>
  <si>
    <t>CARBONATO DE CALCIO 1 G + PARAFINA LÍQUIDA 20 MG + SILICE COLOIDAL ANHIDRA 2 MG + SULFADIAZINA 250 MG + TRIMETOPRIM 50 MG</t>
  </si>
  <si>
    <t>TRATAMIENTO DE INFECCIONES RESPIRATORIAS. Aplicado a Ovinos, TRATAMIENTO DE INFECCIONES RESPIRATORIAS. Aplicado a Porcinos</t>
  </si>
  <si>
    <t>ZOOBIOTIC GLOBULIT 150 MG/G PREMEZCLA MEDICAMENTOSA PARA CERDOS</t>
  </si>
  <si>
    <t>6C-15536-AGROCALIDAD</t>
  </si>
  <si>
    <t>SACO MULTICAPA PARA 25 KG</t>
  </si>
  <si>
    <t>ACEITE DE PALMA 0.10625 MG + ACIDO ESTEARATO 6.25 MG + AMOXICILINA (TRIHIDRATO) 150 MG + MACROGOL ESTEARATO 5 MG + PARAFINA LÍQUIDA 10 MG</t>
  </si>
  <si>
    <t>ANTIBIOTICO PARA EL CONTROL DE INFECCIONES RESPIRATORIAS Aplicado a Porcinos</t>
  </si>
  <si>
    <t>VETANTRIL N POLVO SOLUBLE</t>
  </si>
  <si>
    <t>6C-18496-AGROCALIDAD</t>
  </si>
  <si>
    <t>POUCH TRILAMINAR (POLIETILENO-ALUMINIO-POLIÉSTER) CERRADO POR TERMOSELLADO EN PRESENTACIONES DE 200 G, POUCH TRILAMINAR (POLIETILENO-ALUMINIO-POLIÉSTER) CERRADO POR TERMOSELLADO EN PRESENTACIONES DE 1 KG</t>
  </si>
  <si>
    <t>ANTIBACTERIANO Aplicado a Aves, Quimioterapico Aplicado a Aves</t>
  </si>
  <si>
    <t>VETANCO S.A. CHILE 67. VICENTE LÓPEZ / BUENOS AIRES - ARGENTINA - Argentina</t>
  </si>
  <si>
    <t>modificación de dosis en etiquetas</t>
  </si>
  <si>
    <t>FRASCO DE POLIETILENO CUBIERTO CON UNA TAPA DE SEGURO DE ROSCA Y CON EL ANILLO DE CIERRE AUTOMÁTICO EN PRESENTACIONES DE 5 L, FRASCO DE POLIETILENO CUBIERTO CON UNA TAPA DE SEGURO DE ROSCA Y CON EL ANILLO DE CIERRE AUTOMÁTICO EN PRESENTACIONES DE 10 L</t>
  </si>
  <si>
    <t>INTRACARE BV VOLTAWEG 4, 5466 AZ VEGHEL, - Paises bajos</t>
  </si>
  <si>
    <t>KAVITEX 20/20</t>
  </si>
  <si>
    <t>7C-8985-AGROCALIDAD</t>
  </si>
  <si>
    <t>FRASCO MULTIUSO DE 20 ML</t>
  </si>
  <si>
    <t>Ácido ascórbico 10 MG + Agua para inyección c.s.p 1 ML + ALCOHOL BENCÍLICO 1,5 MG + Bisulfito de sodio 2,5 MG + VITAMINA K3 20 MG</t>
  </si>
  <si>
    <t>LABORATORIOS APROFARM PARA INVET - Colombia</t>
  </si>
  <si>
    <t>HIERRO INPEL</t>
  </si>
  <si>
    <t>2-PIRROLIDONA c.s.p. 1 ML + HIERRO ELEMENTAL COMO CONMPLEJO HIERRO DEXTRAN 100 MG + TWEEN 80 20 MG + Vitamina A Propionato 2500 UI U + VITAMINA B12 1 MG</t>
  </si>
  <si>
    <t>FRASCO DE VIDRIO AMBAR DE 50 ML, FRASCO DE VIDRIO AMBAR DE 1000 ML, FRASCO DE VIDRIO ÁMBAR DE 20 ML</t>
  </si>
  <si>
    <t>APROFARM LTDA PARA KYROVET LABORATORIES S.A. - Colombia</t>
  </si>
  <si>
    <t>CAMBIO DE NOMBRE DEL FABRICANTE: 19/02/2018</t>
  </si>
  <si>
    <t>IRON-DEX 200 B12</t>
  </si>
  <si>
    <t>7E-8100-AGROCALIDAD</t>
  </si>
  <si>
    <t>FRASCO DE VIDRIO DE 100 ML , FRASCO DE VIDRIO DE 10 ML , FRASCO DE VIDRIO DE 20 ML , FRASCO DE VIDRIO DE 50 ML , FRASCO DE VIDRIO DE 250 ML , FRASCO DE VIDRIO DE 500 ML</t>
  </si>
  <si>
    <t>AGUA PARA INYECTABLES C.S.P 1.0 ML + CLORUROS (COMO CLORURO DE SODIO Y ACIDO CLORHIDRICO) 10.0 MG + Fenol 5.0 MG + HIERRO (EQUIVALENTE A HIERRO DEXTRANO) 200.0 MG + VITAMINA B12 (CIANOCOBALAMINA) 60.0 MG</t>
  </si>
  <si>
    <t>FORTEKOR FLAVOUR 5 mg</t>
  </si>
  <si>
    <t>7G-15161-AGROCALIDAD</t>
  </si>
  <si>
    <t>CAJA POR 2 BLISTERS POR 14 TABLETAS CADA UNO U</t>
  </si>
  <si>
    <t>ACIDO ESTEARICO 6.0 MG + CELULOSA MICROCRISTALINA 39.44 MG + COPOLIMERO BASICO BUTILADO METACRILADO 10.05 MG + CROSPOVIDONA 10.0 MG + DIBUTIL SEBACATO 1.51 MG + DIOXIDO DE SILICONA ANHIDRO 4.02 MG + HIDROCLORURO DE BENAZEPRIL 5 MG + LAURIL SULFATO DE SODIO 0.71 MG + POLVO DE LEVADURA 100.0 MG + POVIDONE 2.04 MG + SABOR ARTIFICIAL A CARNE 20.0 MG + SILICA COLLOIDAL ANHIDRA 1.25 MG</t>
  </si>
  <si>
    <t>ANTIHIPERTENSIVO Aplicado a Caninos, ANTIHIPERTENSIVO Aplicado a Felinos</t>
  </si>
  <si>
    <t>06/05/2019 trasnferencia de titularidad</t>
  </si>
  <si>
    <t>FORTEKOR FLAVOUR 20 mg</t>
  </si>
  <si>
    <t>7G-15162-AGROCALIDAD</t>
  </si>
  <si>
    <t>CAJA DE 2 BLISTERS POR 14 TABLETAS DE 20 MG</t>
  </si>
  <si>
    <t>ACIDO ESTEARATO 10,50 MG + CELULOSA MICROCRISTALINA 48,93 MG + CLORHIDRATO DE BENAZEPRIL 20 MG + COPOLIMERO BASICO BUTILADO METACRILADO 20,09 MG + CROSPOVIDONA 17,5 MG + DIBUTIL SEBACATO 3,01 MG + DIOXIDO DE SILICONA ANHIDRO 8,04 MG + LAURIL SULFATO DE SODIO 1,41 MG + POLVO DE LEVADURA 175 MG + Povidona 8,29 MG + SABOR ARTIFICIAL A CARNE 35 MG + SILICA COLLOIDAL ANHIDRA 2,25 MG</t>
  </si>
  <si>
    <t>20 MG</t>
  </si>
  <si>
    <t>ANTIHIPERTENSIVO Aplicado a Caninos</t>
  </si>
  <si>
    <t>ELABORADO POR ELANCO FRANCE - Francia</t>
  </si>
  <si>
    <t>FRASCO DE VIDRIO DE 10 ML , FRASCO DE VIDRIO 20 ML , FRASCO DE VIDRIO 30 ML , FRASCO DE VIDRIO DE 50 ML, FRASCO DE VIDRIO ÁMBAR DE 10 ML, FRASCO DE VIDRIO ÁMBAR DE 20 ML, FRASCO DE VIDRIO ÁMBAR DE 30 ML, FRASCO DE VIDRIO ÁMBAR DE 50 ML, FRASCO DE VIDRIO AMBAR DE 100 ML</t>
  </si>
  <si>
    <t>HOFARM S.A.C - Perú, PHARMADIX CORP. S.A.C - Perú</t>
  </si>
  <si>
    <t>TRANSFERENCIA DE TITULARIDAD (28/03/2019) (20-05-2019) ampliación de vida útil a 3 años</t>
  </si>
  <si>
    <t>8A1-9550-AGROCALIDAD</t>
  </si>
  <si>
    <t>Ácido Benzoico 0.20 G + ALCOHOL BENCILICO 1.5 G + BENZOATO DE SODIO 2.5 G + DIAZEPAM 500 MG + Etanol 10 G + Propilenglicol 50 G</t>
  </si>
  <si>
    <t>8A3-10359-AGROCALIDAD</t>
  </si>
  <si>
    <t>REEVALUADO: 07/02/19</t>
  </si>
  <si>
    <t>XILA-20</t>
  </si>
  <si>
    <t>8A3-15128-AGROCALIDAD</t>
  </si>
  <si>
    <t>FRASCOS DE 20 ML, FRASCOS DE 50 ML</t>
  </si>
  <si>
    <t>ÁCIDO CLORHIDRICO 13,5 MG + AGUA DESTILADA 904,5 MG + CITRATO DE SODIO 10 MG + METILPARABENO 0,2 MG + PROPILENGLICOL 50 MG + PROPILPARABENO 0,2 MG + Xilazina BASE 20 MG</t>
  </si>
  <si>
    <t>SEDANTE, ANALGÉSICO Y RELAJANTE MUSCULAR Aplicado a Caninos, SEDANTE, ANALGÉSICO Y RELAJANTE MUSCULAR Aplicado a Felinos, SEDANTE, ANALGÉSICO Y RELAJANTE MUSCULAR Aplicado a Bovinos, SEDANTE, ANALGÉSICO Y RELAJANTE MUSCULAR Aplicado a Ovinos, SEDANTE, ANALGÉSICO Y RELAJANTE MUSCULAR Aplicado a Caprinos, SEDANTE, ANALGÉSICO Y RELAJANTE MUSCULAR Aplicado a Equinos</t>
  </si>
  <si>
    <t>TRANSFERENCIA DE TITULARIDAD (28/03/2019) Y 20-05-2019 AMPLIACION DE VIDA ÚTIL A 3 AÑOS</t>
  </si>
  <si>
    <t>AGUA 100 % + ALCOHOL ETOXILATO 2.294 % + ALCOHOL POLIVINILICO 5.280 % + EXCIPIENTE ROJO N° 0.010 % + GLICEROL 8.564 % + GOMA XANTANO 0.340 % + SORBITOL 1.050 % + Sulfato de sodio 0.045 % + Yodo 0269 % + Yoduro de Sodio 0.094 %</t>
  </si>
  <si>
    <t>8A4-10611-AGROCALIDAD</t>
  </si>
  <si>
    <t>COMPRIMIDOS DE 60 MG EN BLISTER DE PVC CONTENIENTOD 120 COMPRIMIDOS, RANURADOS EN PARTES IGUALES , ESTUCHE PVC AMBAR ATÓXICO CONTENIENDO C/U 10 COMPRIMIDOS DE 20 MG</t>
  </si>
  <si>
    <t>MIGRACIÓN DE DATOS/</t>
  </si>
  <si>
    <t>MIGRACIÓN DE DATOS/ CAMBIO DE TITULAR</t>
  </si>
  <si>
    <t>Carprofeno 62.5 G + Celulosa Microcristalina 272.6 G + DIOXIDO DE SILICIO COLOIDAL 7.6 G + Estearato de magnesio 6.0 G + EXTRACTOS NATURALES EXTRACTO NATURAL VERDE DE MEJILLON 333.3 G + GLICOLATO DE SODIO DE ALMIDÓN 132.9 G + Lactosa 185.1 G + PVP K 30 3.0 G</t>
  </si>
  <si>
    <t>ANALGÉSICO-ANTIINFLAMATORIO Aplicado a Caninos, Antipirético Aplicado a Caninos</t>
  </si>
  <si>
    <t>BAYER NEW ZELAND LIMITED - Nueva Zelanda</t>
  </si>
  <si>
    <t>8A4-12A1-6690-AGROCALIDAD</t>
  </si>
  <si>
    <t>FINADYNE</t>
  </si>
  <si>
    <t>ALCOHOL BENCILICO Y AGUA PARA INYECCIÓN c.s.p 1 ML + Dipirona 500 MG</t>
  </si>
  <si>
    <t>FRASCO DE VIDRIO AMBAR TIPO I POR 10 ML, CAJA POR 3 FRASCOS DE VIDRIO AMBAR TIPO I POR 10 ML, CAJA POR 5 FRASCOS DE VIDRIO AMBAR TIPO I POR 10 ML</t>
  </si>
  <si>
    <t>ÁCIDO CÍTRICO (AJUSTE DE PH Y AGUA PARA INYECCIÓN) C.S.P 1 ML + ÁCIDO CLORHIDRICO 0.007 MG + Dietanolamina 4.000 MG + EDTA DISODICO 0.100 MG + FENOL USP 4.000 MG + Flunixina-meglumina 10 MG + PROPILENGLICOL USP 207.200 MG + SULFOXILATO FORMALDEHIDO DE SODIO 2.500 MG</t>
  </si>
  <si>
    <t>ARBOFARMA S.A PARA COMPAÑIA CALIFORNIA S.A - Colombia</t>
  </si>
  <si>
    <t>POMADA YODADA AGROVET (CANCELADO)</t>
  </si>
  <si>
    <t>El producto Pomada Yodada Agrovet esta cancelado a partir 08 de Noviembre del 1019</t>
  </si>
  <si>
    <t>ÁCIDO HIDROCLORHÍDRICO, AR 0.60 G + AGUA PARA INYECCION 100 ML + ALCOHOL BENCILICO 1 G + Arginina 3 G + Carprofeno 5 G + HIDRÓXIDO DE SODIO 0.80 G + LECITINA 16.90 G</t>
  </si>
  <si>
    <t>Analgésicos Aplicado a Caninos, Analgésicos Aplicado a Bovinos, Analgésicos Aplicado a Equinos</t>
  </si>
  <si>
    <t>ALCOHOL BENCILICO 100 ML + Alcohol etilico 100 ML + Ketoprofeno 10 G + PROPILENGLICOL 100 ML</t>
  </si>
  <si>
    <t>Cambio dirección de fabricante y declaración de venta 22 d ejulio de 2019</t>
  </si>
  <si>
    <t>Ac. Tolfenámico ácido tolfenámico 8.0 G + AGUA ESTERIL 100 ML + ALCOHOL BENCÍLICO 1.0 ML + Hidróxido de Sodio 1.4 G + SULFOXILATO FORMALDEHIDO DE SODIO 0.5 G</t>
  </si>
  <si>
    <t>AGUA PARA INYECCION C.S.P 1 ML + Dipirona 500 MG + METILPARABENO USP ML + PROPILPARABENO USP-NF ML</t>
  </si>
  <si>
    <t>MIGRACIÓN DE DATOS/ CAMBIO DE TITULAR DE REGISTRO</t>
  </si>
  <si>
    <t>JERINGAS PLÁSTICAS CONTENIDO 12 GRAMOS (PARA 600 KG) EN CAJAS INDIVIDUALES U</t>
  </si>
  <si>
    <t>8A4-9396-AGROCALIDAD</t>
  </si>
  <si>
    <t>FRASCO DE VIDRIO COLOR AMBAR CONTENIENDO 20 ML, FRASCO DE VIDRIO COLOR AMBAR CONTENIENDO 50 ML, FRASCO DE VIDRIO COLOR AMBAR CONTENIENDO 100 ML, FRASCO DE VIDRIO COLOR AMBAR CONTENIENDO 250 ML</t>
  </si>
  <si>
    <t>EDETATO DE SODIO 0,01 G + FENOL 0,25 G + Flunixina-meglumina 8,3 G + FORMALDEHIDO SULFOXILATO DE SODIO 0,25 G + PROPILENGLICOL 20,72 G</t>
  </si>
  <si>
    <t>ANTIINFLAMATORIO NO ESTEROIDE, ANALGÉSICO Y ANTIPIRÉTICO Aplicado a Caninos, ANTIINFLAMATORIO NO ESTEROIDE, ANALGÉSICO Y ANTIPIRÉTICO Aplicado a Bovinos, ANTIINFLAMATORIO NO ESTEROIDE, ANALGÉSICO Y ANTIPIRÉTICO Aplicado a Ovinos, ANTIINFLAMATORIO NO ESTEROIDE, ANALGÉSICO Y ANTIPIRÉTICO Aplicado a Caprinos, ANTIINFLAMATORIO NO ESTEROIDE, ANALGÉSICO Y ANTIPIRÉTICO Aplicado a Equinos, ANTIINFLAMATORIO NO ESTEROIDE, ANALGÉSICO Y ANTIPIRÉTICO Aplicado a Porcinos</t>
  </si>
  <si>
    <t>8A4-9999-AGROCALIDAD</t>
  </si>
  <si>
    <t>Atropina 1,0 MG + Clorobutanol 5 1/2, CLORURO DE SODIO, METABISULFITO DE SODIO, ACIDO CITRICO, HIDROXIDO DE SODIO, AGUA DE OSMOSIS C.S.P. 1 ML</t>
  </si>
  <si>
    <t>AGUA DESTILADA C.S.P 5 ML + ALCOHOL BENCILICO 0.25 ML + CLORHIDRATO DE PILOCARPINA 100 MG + METIL PARABEN 9 MG + propilparaben 0.5 MG</t>
  </si>
  <si>
    <t>SOLUCIÓN INYECTABLE Aplicado a Bovinos, SOLUCIÓN INYECTABLE Aplicado a Equinos</t>
  </si>
  <si>
    <t>ARREST C (cambió el nombre a TRODAX L)</t>
  </si>
  <si>
    <t>MIGRACION DATOS / Actualizacion de etiqueta 15 Marzo 2018 Ofic Guayas-2018-000314</t>
  </si>
  <si>
    <t>HIDRAT-90</t>
  </si>
  <si>
    <t>9A1-18216-AGROCALIDAD</t>
  </si>
  <si>
    <t>FRASCO POR 100 ML, FRASCO POR 500 ML, FRASCO DE POLIPROPILENO SOPLADO DE 250 ML, BOLOS DE PLÁSTICO DE COLOR CREMA DE 50 ML</t>
  </si>
  <si>
    <t>ÁCIDO CÍTRICO 0.276 % + AGUA DESTILADA c.s.p 100 ML + BICARBONATO DE SODIO 0.25 % + CLORURO DE POTASIO 0.15 % + CLORURO DE SODIO 0.35 % + COLORANTE UVA 0.01 % + DEXTROSA 2 % + GLICERINA 2 % + METIL PARABENO 0.18 % + PROPIL PARABENO 0.02 % + PROPINLENGLICOL 3 % + SABORIZANTE UVA 3 % + SACARINA SODICA 0.24 %</t>
  </si>
  <si>
    <t>SOLUCIÓN ORAL HIDRATANTE Aplicado a Caninos</t>
  </si>
  <si>
    <t>DOLOLYTE</t>
  </si>
  <si>
    <t>9A1-18276-AGROCALID</t>
  </si>
  <si>
    <t>1891750877001</t>
  </si>
  <si>
    <t>AM NUFARVET CIA. LTDA.</t>
  </si>
  <si>
    <t>FUNDA METALIZADA POLIÉSTER EN PRESENTACIONES DE: 200 G, FUNDA METALIZADA POLIÉSTER EN PRESENTACIONES DE: 1 KG, FUNDA METALIZADA POLIÉSTER EN PRESENTACIONES DE: 30 G, FUNDA METALIZADA POLIÉSTER EN PRESENTACIONES DE: 5 KG, FUNDA METALIZADA POLIÉSTER EN PRESENTACIONES DE: 20 KG</t>
  </si>
  <si>
    <t>ÁCIDO ACETILSALICILICO 0,05 % + BENZOATO DE SODIO 2000,00 MG + BICARBONATO DE SODIO 30,00 MG + Cabosil 50000,00 MG + Citrato de sodio 66,00 MG + Cloruro de Potasio 55,00 G + CLORURO DE SODIO 9000,00 MG + FOSFATO ÁCIDO DE SODIO 7500,00 MG + Lactato de calcio 20,00 G + Lactobacillus SPOROGENES 5000,00 MG + Maltodextrina 528,35 G + SULFATO DE MAGNESIO 9000,00 MG + Vitamina C 20,00 G</t>
  </si>
  <si>
    <t>GOTERO DE 20 ML , SACHET 30 ML , FRASCO PLÁSTICO DE POLIETILENO DE ALTA DENSIDAD DE 100 ML , FRASCO PLÁSTICO DE POLIETILENO DE ALTA DENSIDAD DE 500 ML , FRASCO PLÁSTICO DE POLIETILENO DE ALTA DENSIDAD DE 1L , GALÓN DE 3,8 L , CANECA DE 20 L , JERINGA DE POLIPROPILENO DE 20 ML, FRASCO CONICO DE POLIETILENO DE ALTA DENSIDAD DE 490 ML, TANQUE DE POLIETILENO DE ALTA DENSIDAD DE 200 L</t>
  </si>
  <si>
    <t>Acetato de Sodio 211 MG + AGUA C.S.P 500 ML + Cafeína 5.5 MG + CIANOCOBALAMINA (VITAMINA B12) 25 mcg S/U + Cloruro de calcio 82.5 MG + CLORURO DE POTASIO 110 MG + D ACIDO PANTOTÉNICO 25 MG + Dextrosa 25 MG + HIDROCLORURO DE L ARGININA 13.75 MG + HIDROCLORURO DE L-CISTEÍNA 5.5 MG + HIDROCLORURO DE L-HISTIDINA 5.5 MG + HIDROCLORURO DE L – LISINA 25 MG + L-ACIDO GLUTAMICO 25 MG + L-FENILALANINA 20 MG + L-ISOLEUCINA 11 MG + L-LEUCINA 25 MG + L-METIONINA 5.5 MG + L. TREONINA 11 MG + L-TRIPTOFANO 5.5 MG + L-VALINA 30 MG + METILPARABENO 0.90 G + NIACINAMIDA 750 MG + Piridoxina 22 MG + PROPILPARABENO 0.10 G + Riboflavina 22 MG + SULFATO DE MAGNESIO 110 MG + Taurina 25 MG + Tiamina 55 MG</t>
  </si>
  <si>
    <t>06 DE ABRIL DE 2018 (AMPLIACIÓN DE PRESENTACION COMERCIAL)</t>
  </si>
  <si>
    <t>CALFOVET F</t>
  </si>
  <si>
    <t>LABORATORIOS DECNO S.A.S PARA SERVINSUMOS - Colombia</t>
  </si>
  <si>
    <t>AGROVET MARKET S.A. - Perú, HOFARM PARA AGROVET MARKET S.A. - Perú, PHARMADIX CORP. S.A.C. PARA AGROVET MARKET ANIMAL HEALTH - Perú</t>
  </si>
  <si>
    <t>FRASCO DE 15 ML , FRASCO DE 30 ML</t>
  </si>
  <si>
    <t>Betametasona 0.98 MG (BETAMETASONA BASE 0,75 MG) MG + CLORURO DE SODIO 6,90 MG + COMPOSICION 0,75 MG + EDETATO DE SODIO 0,10 MG + METILPARABENO SÓDICO 1 MG + Propilenglicol 750 MG + Triclorometiazida 15 MG</t>
  </si>
  <si>
    <t>LABORATORIOS APROFARM LTDA. PARA COMPAÑÍA CALIFORNIA S.A. - Colombia</t>
  </si>
  <si>
    <t>GANADOR (CANCELADO AGOSTO 2018)</t>
  </si>
  <si>
    <t>Se cancela mediante documento AGR-AGROCALIDAD/CRIA-2018-5569-O adjunto a este producto</t>
  </si>
  <si>
    <t>OLIVITASAN PREMIUM</t>
  </si>
  <si>
    <t>18-03-2019(CAMBIO DE RAZON SOCIAL)</t>
  </si>
  <si>
    <t>modifica la razon social de la empresa representante en Ecuador 22/05/2019</t>
  </si>
  <si>
    <t>FRASCO DE VIDRIO DE 10 ML, FRASCO DE VIDRIO DE 50 ML, FRASCO DE VIDRIO DE 100 ML, FRASCO DE VIDRIO DE 250 ML, FRASCO DE VIDRIO DE 500 ML, FRASCOS DE POLIETILENO DE ALTA DENSIDAD DE 250 ML, FRASCOS DE POLIETILENO DE ALTA DENSIDAD DE 500 ML</t>
  </si>
  <si>
    <t>MIGRACIÓN DE DATOS / Actualización razón social 18/04/2019/</t>
  </si>
  <si>
    <t>SINCROBEN</t>
  </si>
  <si>
    <t>9B1-18312-AGROCALIDAD</t>
  </si>
  <si>
    <t>FRASCO DE VIDRIO ÁMBAR DISPONIBLE EN PRESENTACIONES DE 10 ML, FRASCO DE VIDRIO ÁMBAR DISPONIBLE EN PRESENTACIONES DE 50 ML</t>
  </si>
  <si>
    <t>ACEITE DE GIRASOL 100 ML + ALCOHOL BENCÍLICO 2,00 ML + BENZOATO DE ESTRADIOL 0,10 G</t>
  </si>
  <si>
    <t>FRASCOS DE 20 ML, FRASCO DE VIDRIO LISO ÁMBAR DE 50 ML</t>
  </si>
  <si>
    <t>actualiza dirección maquilador James Brown</t>
  </si>
  <si>
    <t>INTERVET INTERNACIONAL B.V. - Alemania, INTERVET INTERNACIONAL B.V. - Paises bajos</t>
  </si>
  <si>
    <t>GONADOTROFINA</t>
  </si>
  <si>
    <t>9B1-3-3313-AGROCALIDAD</t>
  </si>
  <si>
    <t>VIAL DE 20 ML CON DISOLVENTE</t>
  </si>
  <si>
    <t>AGUA PARA INYECTABLES C.B.P. 20 ML + GONADOTROPINA CORIONICA EQUINA (PMSG) 2000 U + Manitol 0.5 G</t>
  </si>
  <si>
    <t>9B1-3-7741-AGROCALIDAD</t>
  </si>
  <si>
    <t>LABORATORIO HOFARM S.A.C. PARA AGROVET MARKET S.A. - Perú, PHARMADIX CORP S.A.C., PARA AGROVET MARKET S.A - Perú</t>
  </si>
  <si>
    <t>cambio de direccion del fabricante y titular 21-09-2019</t>
  </si>
  <si>
    <t>etiquetas con cambio de declaraciòn de venta de restringida a bajo receta mèdica (22-01-2019)</t>
  </si>
  <si>
    <t>LABORATORIOS S.F.C. LTDA. PARA COMPANIA CALIFORNIA S.A. - Colombia</t>
  </si>
  <si>
    <t>METFORMINA PERROS TRITON</t>
  </si>
  <si>
    <t>CAJAS CON BLISTER DE ALUMINO Y PVC ÁMBAR: 10 BLISTER CON 10 U, Cajas de 10 blisters de aluminio y PVC ámbar conteniendo 10 comprimidos de 500 MG</t>
  </si>
  <si>
    <t>ALMIDÓN DE MAÍZ (5%) - 50,0 MG + Esteorato de Mg (1%) - 10,0 MG + LACTOSA MONOHIDRATADA C.S.P. (48,98%) - 1.000,0 MG + METFORMINA HCL (40%) - 400,00 MG + PVP K30 (5%) - 50,0 MG + ROJO AMARANTO (0,02%) - 0,2 MG</t>
  </si>
  <si>
    <t>Cipermetrina 15 G + SOLVESSO 100 C.S.P C.S.P S/U</t>
  </si>
  <si>
    <t>9B2-10998-AGROCALIDAD</t>
  </si>
  <si>
    <t>VIALES DE VIDRIO ÁMBAR TIPO II CONTENIENDO 20 ML , VIALES DE VIDRIO ÁMBAR TIPO II CONTENIENDO 50 ML , VIALES DE VIDRIO ÁMBAR TIPO II CONTENIENDO 100 ML , VIALES DE VIDRIO ÁMBAR TIPO II CONTENIENDO 250 ML , VIALES DE VIDRIO ÁMBAR TIPO II CONTENIENDO 500 ML , VIALES DE VIDRIO ÁMBAR TIPO II CONTENIENDO 10 ML, CAJA CONTENIENDO 14 VIALES POR 10 DOSIS DE CADA UNO S/U, CAJA CONTENIENDO 14 VIALES POR 1 ml. CADA UNO U, CAJA CONTENIENDO 20 VIALES POR 1 ml. CADA UNO U</t>
  </si>
  <si>
    <t>DISPOCEL MONOUSO</t>
  </si>
  <si>
    <t>9B2-11861-AGROCALIDAD</t>
  </si>
  <si>
    <t>CAJA CONTENIENDO 10 DISPOSITIVOS INTRAVAGINALES DE POLIETILENO. U</t>
  </si>
  <si>
    <t>Progesterona 0,60 G + SILICONA INERTE C.S.P S/C S/U</t>
  </si>
  <si>
    <t>VON FRANKEN S.A.I.C., - Argentina</t>
  </si>
  <si>
    <t>LUTEOSYL</t>
  </si>
  <si>
    <t>9B2-14800-AGROCALIDAD</t>
  </si>
  <si>
    <t>VIALES DE VIDRIO INCOLORO TIPO II PROVISTOS DE TAPONES DE BROMOBUTILO TIPO I Y CÁPSULAS DE ALUMINIO EN PRESENTACIONES DE: 2 ML, VIALES DE VIDRIO INCOLORO TIPO II PROVISTOS DE TAPONES DE BROMOBUTILO TIPO I Y CÁPSULAS DE ALUMINIO EN PRESENTACIONES DE: 10 ML, VIALES DE VIDRIO INCOLORO TIPO II PROVISTOS DE TAPONES DE BROMOBUTILO TIPO I Y CÁPSULAS DE ALUMINIO EN PRESENTACIONES DE: 20 ML, DOCE VIALES DE VIDRIO DE 2 ML EN UNA CAJA DE CARTON U, CINCO VIALES DE VIDRIO DE 20 ML EN UNA CAJA DE CARTÓN U</t>
  </si>
  <si>
    <t>Ácido Cítrico Monohidratado 9,55 MG + AGUA PARA INYECTABLES C.B.P. 1 ML + Clorocresol 1 MG + D-(+)-CLOPROSTENOL SODICO 0,075 MG + Etanol 675 UG + Hidróxido de Sodio 5,3 MG</t>
  </si>
  <si>
    <t>CLOCIO</t>
  </si>
  <si>
    <t>9B2-18314-AGROCALIDAD</t>
  </si>
  <si>
    <t>FRASCO DE VIDRIO ÁMBAR DISPONIBLE EN PRESENTACIONES DE 20 ML</t>
  </si>
  <si>
    <t>CITRATO DE SODIO DIHIDRATADO 2.000,00 MG + CLOPROSTENOL 26,3 MG + CLORURO DE SODIO 960,00 MG + METILPARABENO 160,00 MG + Propilparabeno 18,00 MG</t>
  </si>
  <si>
    <t>ÁCIDO CLORHIDRICO CSP S/U + ALCOHOL BENCILICO 0.9 G + CLORURO DE SODIO 0.373 G + FOSFATO DE SODIO 0.2 G + GONADORELINA 0.005 G</t>
  </si>
  <si>
    <t>17 OCT 2018-TRANSFERENCIA DE TITULARIDAD DE VECOL A INSUCAMPO</t>
  </si>
  <si>
    <t>POLIPROPILENO RANDON TRATADO COLOR ÁMBAR POR 50 ML, POLIPROPILENO RANDON TRATADO COLOR ÁMBAR POR 100 ML, POLIPROPILENO RANDON TRATADO COLOR ÁMBAR POR 250 ML, POLIPROPILENO RANDON TRATADO COLOR ÁMBAR POR 500 ML</t>
  </si>
  <si>
    <t>9B2-2-12017-AGROCALIDAD</t>
  </si>
  <si>
    <t>FRASCO DE VIDRIO 2 ML, FRASCO DE VIDRIO 10 ML, FRASCO DE VIDRIO 20 ML</t>
  </si>
  <si>
    <t>ÁCIDO CÍTRICO MONOHIDRATO 1036.0 MG + AGUA DE OSMOSIS 100.0 ML + D+CLOPROSTENOL 7.5 MG + HIDRÓXIDO DE SODIO 513.0 MG + P-CL-M-CRESOL 100.0 MG</t>
  </si>
  <si>
    <t>SINCRONIZACIÓN DEL CELO Aplicado a Bovinos, SINCRONIZACIÓN DEL CELO Aplicado a Equinos, SINCRONIZACIÓN DEL CELO Aplicado a Porcinos</t>
  </si>
  <si>
    <t>OVUPROST</t>
  </si>
  <si>
    <t>9B2-2-12368-AGROCALIDAD</t>
  </si>
  <si>
    <t>VIALES DE VIDRIO CONTENIENDO 20 ML, FLEXIPACKS MULTIDOSIS CONTENIENDO 100 ML</t>
  </si>
  <si>
    <t>ACIDO CITRICO ANHIDRIDO 0.66 G + AGUA PARA INYECCION qs L + Citrato de sodio 5.03 G + CLOPROSTENOL SODIUM 0.268 G + CLORURO DE SODIO 6.76 G + HIDRÓXIDO DE SODIO SOLUCION OR CITRIC ACID qs to pH 6.3 - 6.9 G + METIL PARABEN 1.80 G + PROPILPARABENO 0.20 G</t>
  </si>
  <si>
    <t>OVURELIN</t>
  </si>
  <si>
    <t>9B2-2-12369-AGROCALIDAD</t>
  </si>
  <si>
    <t>VIAL DE 20 ML, FLEXIPACK PLÁSTICO DE 100 ML</t>
  </si>
  <si>
    <t>AGUA PARA INYECCION qs to 1 L + ALCOHOL BENZYL 9 G + FOSFATO DE POTASIO DIBASICO qs to pH 5.5 - 6.6 G + FOSFATO DE POTASIO MONOBÁSICO qs to pH 5.5 - 6.6 G + GONADORELINA DIACETATO TRIHIDRATO 0.105 G + Sodio CLORHIDRATO DE SODIO BP 7.48 G</t>
  </si>
  <si>
    <t>07/05/2019 CORRECCIÓN DE FORMA FARMACEÚTICA SUSPECCIÓN INYECTABLE</t>
  </si>
  <si>
    <t>CAJA CON VIALES DE 20 ML, CAJA CON VIALES DE 10 ML, CAJA CON VIALES DE 50 ML</t>
  </si>
  <si>
    <t>LIVISTO S.A - El Salvador</t>
  </si>
  <si>
    <t>SACHES CONTENIENDO 2 U, SACHES CONTENIENDO 10 U, SACHES CONTENIENDO 25 U, SACHES CONTENIENDO 50 U, 100 UNIDADES DE 20 G, SACHES CONTENIENDO 5 U</t>
  </si>
  <si>
    <t>LABORATORIOS GRASCON DO BRASIL CIA LTDA - Brasil, OURO FINO SAÚDE ANIMAL LTDA. - Brasil</t>
  </si>
  <si>
    <t>LEVOTIROXINA T4 TRITON</t>
  </si>
  <si>
    <t>CAJAS CON 10 BLISTERS DE ALUMINIO Y PVC ÁMBAR, CON 10 COMPRIMIDOS RANURADOS DE 200 MG, Cajas de 10 blisters de aluminio y PVC ámbar conteniendo 10 comprimidos de 100 MG</t>
  </si>
  <si>
    <t>AVICEL PH 200 (98,6%) - 197,2 MG + Estearato de Magnesio (1,0%) - 2,0 MG + LEVOTIROXINA SÓDICA USP (0,4%) - 0,8 MG</t>
  </si>
  <si>
    <t>AGUA PARA INYECCIÓN c.s.p. 1 ML + Alcanfor 43.0 MG + ALCOHOL 352.1 MG + SALICILATO DE SODIO 86.0 MG + YODO METÁLICO 17.0 MG + Yoduro de Potasio 34.7 MG</t>
  </si>
  <si>
    <t>FRASCO DE VIDRIO DE 20 ML, FRASCO DE VIDRIO DE 50 ML, FRASCO DE VIDRIO DE 100 ML, FRASCO DE VIDRIO DE 250 ML, FRASCO DE VIDRIO DE 10 ML</t>
  </si>
  <si>
    <t>Anabólico Aplicado a Caninos, Anabólico Aplicado a Felinos, Anabólico Aplicado a Bovinos, Anabólico Aplicado a Equinos</t>
  </si>
  <si>
    <t>PHARMADIX CORP S.A.S PARA AGROVETMARKET - Perú</t>
  </si>
  <si>
    <t>AMPLIACIÓN DE PRESENTACIÓN COMERCIAL 10 ml(10/07/18)</t>
  </si>
  <si>
    <t>SERVINSUMOS - Colombia</t>
  </si>
  <si>
    <t>SOLUCION INYECTABLE DE 500 ML</t>
  </si>
  <si>
    <t>ACIDO BORICO , ÁCIDO LÁCTICO, HIDRÓXIDO DE SODIO, CARAMELO, AGUA DESTILADA c.s.p 100 ML + Calcio Gluconato 11,88 G + Cloruro de Magnesio (Mg:700 mg) 6,02 G + Dextrosa Anhidra 15,00 G + Hipofosfito de calcio (Ca:1700 mg; P: 990 mg) 2,72 G</t>
  </si>
  <si>
    <t>HOFARM S.A.C PARA AGROVET MARKET S.A - Perú, PHARMADIX CORP. S.A.C PARA AGROVETMARKET S.A - Perú</t>
  </si>
  <si>
    <t>MIGRACION DE DATOAMPLIACIÓN DE FABRICANTE (21 DE MAYO DE 2019)</t>
  </si>
  <si>
    <t>9B3-1-11100-AGROCALIDAD</t>
  </si>
  <si>
    <t>BIDONES DE POLIETILENO DE ALTA DENSIDAD CONTENIENDO 5.5 KG, BIDONES DE POLIETILENO DE ALTA DENSIDAD CONTENIENDO 10 KG, BIDONES DE POLIETILENO DE ALTA DENSIDAD CONTENIENDO 33 KG, BIDONES DE POLIETILENO DE ALTA DENSIDAD CONTENIENDO 237 KG, BIDONES DE POLIETILENO DE ALTA DENSIDAD CONTENIENDO 1120 KG, BIDONES DE POLIETILENO DE ALTA DENSIDAD CONTENIENDO 4,5 KG, BIDONES DE POLIETILENO DE ALTA DENSIDAD CONTENIENDO 22.5 KG</t>
  </si>
  <si>
    <t>FRUCTOSA MICROSULES</t>
  </si>
  <si>
    <t>9B3-1-15007-AGROCALIDAD</t>
  </si>
  <si>
    <t>ENVASE DE VIDRIO COLOR AMBAR CONTENIENDO 100 ML</t>
  </si>
  <si>
    <t>AGUA PARA INYECTABLES 100 ML + CLORURO DE SODIO 0.85 G + FENOL 0.50 G + FRUCTOSA 60.0 G</t>
  </si>
  <si>
    <t>ENERGÉTICO Aplicado a Bovinos, ENERGÉTICO Aplicado a Ovinos, ENERGÉTICO Aplicado a Equinos</t>
  </si>
  <si>
    <t>Agua para inyección c.s.p 1 ML + Fenol 5 MG + Gluconato de Calcio 200 MG + SODIO BORATO 28 MG</t>
  </si>
  <si>
    <t>CAMBIO DE DENOMINACIÒN DE VENTA (03/12/2018)</t>
  </si>
  <si>
    <t>9B3-1-2-11024-AGROCALIDAD</t>
  </si>
  <si>
    <t>9B3-1-4217-AGROCALIDAD</t>
  </si>
  <si>
    <t>Reconstituyente vitamínico Aplicado a Caninos, Reconstituyente vitamínico Aplicado a Felinos, Reconstituyente vitamínico Aplicado a Bovinos, Reconstituyente vitamínico Aplicado a Ovinos, Reconstituyente vitamínico Aplicado a Caprinos, Reconstituyente vitamínico Aplicado a Equinos, Reconstituyente vitamínico Aplicado a Porcinos</t>
  </si>
  <si>
    <t>LABORATORIOS VIRBAC MÉXICO , S.A DE C.V AV. INGLATERRA No. 5070. GUADALAJARA TECHNOLOGY PARK, INTERIOR “A ”, CÓDIGO POSTAL 45010, ZAPOPAN, JALISCO/MÉXICO. - México</t>
  </si>
  <si>
    <t>MULTIVITAMIN</t>
  </si>
  <si>
    <t>9B3-1-8828-AGROCALIDAD</t>
  </si>
  <si>
    <t>FRASCO DE POLIPROPILENO TRANSPARENDE DE 50 ML, FRASCO DE POLIPROPILENO TRANSPARENDE DE 100 ML, FRASCO DE POLIPROPILENO TRANSPARENDE DE 250 ML, FRASCO DE POLIPROPILENO TRANSPARENDE DE 500 ML</t>
  </si>
  <si>
    <t>Vitamina A 550 MG</t>
  </si>
  <si>
    <t>Vitaminas Aplicado a Bovinos, Vitaminas Aplicado a Ovinos, Vitaminas Aplicado a Caprinos, Vitaminas Aplicado a Equinos</t>
  </si>
  <si>
    <t>LABORATORIOS PHARMAVET S.A. - Argentina</t>
  </si>
  <si>
    <t>GOTERO PLÃ¡STICO DE 10 ML , GOTERO PLASTICO DE 20 ML , FRASCO PET DE 50 ML , FRASCO PET DE 100 ML , FRASCO PET DE 1000 ML , GALON DE 3.8 LTS , CANECA DE 20 LTS , FRASCO DE POLIETILENO DE ALTA DENSIDAD DE 200 L</t>
  </si>
  <si>
    <t>DEFENSE PET</t>
  </si>
  <si>
    <t>9B3-2-15055-AGROCALIDAD</t>
  </si>
  <si>
    <t>ENVASE PET COLOR AMBAR + JERINGA DOSIFICADORA CONTENIENDO 30 ML, ENVASE PET COLOR AMBAR + JERINGA DOSIFICADORA CONTENIENDO 60 ML, ENVASE PET COLOR AMBAR + JERINGA DOSIFICADORA CONTENIENDO 120 ML, ENVASE PET COLOR AMBAR + JERINGA DOSIFICADORA CONTENIENDO 240 ML, ENVASE PET COLOR AMBAR + JERINGA DOSIFICADORA CONTENIENDO 500 ML, ENVASE PET COLOR AMBAR + JERINGA DOSIFICADORA CONTENIENDO 1 L</t>
  </si>
  <si>
    <t>ACIDO ASCORBICO 0.03 G + AGUA PURIFICADA C.S.P 100 ML + ALFALFA EXTRACTO FLUIDO 1.00 G + BENZOATO DE SODIO 0.20 G + DULCAMARA POLVO 2.00 G + ECHINACEA PURPUREA EXTRACTO FLUIDO 2.00 G + EXTRACTO DE GUANABANA 1.0 G + EXTRACTO DE MORINGA 0.10 G + GOMA XANTHA 0.020 G + MORINGA CITRIFOLIA EXTRACTO FLUIDO 15.00 G + SORBATO DE POTASIO 0.10 G + SUCRALOSA 0.03 G</t>
  </si>
  <si>
    <t>REFORZAR EL SISTEMA INMUNOLOGICO Aplicado a Caninos, REFORZAR EL SISTEMA INMUNOLOGICO Aplicado a Felinos</t>
  </si>
  <si>
    <t>BIOESTIMULANTE Aplicado a Caninos, BIOESTIMULANTE Aplicado a Felinos, BIOESTIMULANTE Aplicado a Bovinos, BIOESTIMULANTE Aplicado a Ovinos, BIOESTIMULANTE Aplicado a Caprinos, BIOESTIMULANTE Aplicado a Equinos, BIOESTIMULANTE Aplicado a Aves, BIOESTIMULANTE Aplicado a Porcinos</t>
  </si>
  <si>
    <t>BAYER - México, BAYER - Brasil, BAYER - Corea Del Sur</t>
  </si>
  <si>
    <t>SACOS DE POLIETILENO DE 30 KG, SACOS DE POLIETILENO DE 25 KG</t>
  </si>
  <si>
    <t>9B3-6549-AGROCALIDAD</t>
  </si>
  <si>
    <t>CALCIO BOROGLUCONATO 8,21 Ca y 4,485 B S/U + CLORURO DE MAGNESIO 6H2O 0,78 G + GLUCONATO DE CALCIO H₂O 3,1 G + HIDRÓXIDO DE CALCIO 1 G</t>
  </si>
  <si>
    <t>ETEROLABIS</t>
  </si>
  <si>
    <t>9B4-1-13003-AGROCALIDAD</t>
  </si>
  <si>
    <t>FRASCOS PETS DE COLOR ÁMBAR CON EXPULSADOR DE COLOR BLANCO DE 2 Onzas 60 ML, FRASCOS PETS DE COLOR ÁMBAR CON EXPULSADOR DE COLOR BLANCO DE 7 Onzas 210 ML</t>
  </si>
  <si>
    <t>Desinfectante Aplicado a Caninos, Desinfectante Aplicado a Bovinos, Desinfectante Aplicado a Ovinos, Desinfectante Aplicado a Caprinos, Desinfectante Aplicado a Equinos, Desinfectante Aplicado a Porcinos</t>
  </si>
  <si>
    <t>PRE-DIP</t>
  </si>
  <si>
    <t>DERMAGERM CONCENTRATE</t>
  </si>
  <si>
    <t>9B4-1-15078-AGROCALIDAD</t>
  </si>
  <si>
    <t>GALONES HPDE EN PRESENTACIONES DE 1 L, GALONES HPDE EN PRESENTACIONES DE 5 L, GALONES HPDE EN PRESENTACIONES DE 20 L, GALONES HPDE EN PRESENTACIONES DE 220 L, GALONES HPDE EN PRESENTACIONES DE 1000 L, GALONES HPDE EN PRESENTACIONES DE 30 L</t>
  </si>
  <si>
    <t>Ácido Láctico 6,496 % + AGUA C.S.P 100 % + COCOAMIDOPROPYLBETAINE 1.9 % + LAURYL ETER SULFATO DE SODIO 5.4 %</t>
  </si>
  <si>
    <t>DESINFECTANTE PARA PEZONES DESPUES DEL ORDEÑO Aplicado a Bovinos</t>
  </si>
  <si>
    <t>LABORATORIOS CEETAL 1 RUE DES TOURISTES - 420001 SAINT ETIENNE. FRANCIA. - Francia</t>
  </si>
  <si>
    <t>ULTRASEAL</t>
  </si>
  <si>
    <t>9B4-1-18392-AGROCALIDAD</t>
  </si>
  <si>
    <t>CAJA CON 24 JERINGAS CADA UNA DE 4 G</t>
  </si>
  <si>
    <t>DIOXIDO DE SILICIO COLIODAL 0,64 G + Estearato de Aluminio 5 G + METILPARABENO 0,04 G + PARAFINA LIQUIDA PESADA C.S.P 100 G + PROPILPARABENO 0,002 G + SUBNITRATO DE BISMUTO 65 G</t>
  </si>
  <si>
    <t>LABORATORIOS WEIZUR S.A - Argentina</t>
  </si>
  <si>
    <t>9B5-7381-AGROCALIDAD</t>
  </si>
  <si>
    <t>BMD SOLUBLE 50%</t>
  </si>
  <si>
    <t>9C-7329-SESA-U</t>
  </si>
  <si>
    <t>BACITRACINA METILENO DISALICILATO 50 G + Vehículo c.s.p. 100 %</t>
  </si>
  <si>
    <t>MODIFICACION DE DIRECCION FRABRICANTE Y TITULAR: 23/07/201</t>
  </si>
  <si>
    <t>AC-10389-AGROCALIDAD</t>
  </si>
  <si>
    <t>VETANCID POLVO</t>
  </si>
  <si>
    <t>BB2-8625-AGROCALIDAD</t>
  </si>
  <si>
    <t>BOLSAS DE PAPEL DE 5 KG, DE PAPEL DE 15 KG</t>
  </si>
  <si>
    <t>ACEITE DE CITRONELLA 4.75 G + Aceite de pino 9.5 G + BENZOATO DE BENCILO 4.75 G + CIPERMETRINA 5 G + DIMETIL FTALATO 9.5 G + TALCO 9.5 G + Tierra de Diatomeas 100 G</t>
  </si>
  <si>
    <t>NÚCLEO CERDA REEMPLAZO V-1</t>
  </si>
  <si>
    <t>DIN-15091-AGROCALIDAD</t>
  </si>
  <si>
    <t>PRODUCTOS DINAMICOS</t>
  </si>
  <si>
    <t>CARBONATO DE CALCIO 20.50 % + CLORURO DE COLINA 1.00 % + DPW 30.00 % + FITASA 5000 2.00 % + LAITGRAS 24.50 % + Metionina 5.00 % + PROLECHON 12.00 % + TREONINA 4.00 % + TRIPTOFANO 1.00 %</t>
  </si>
  <si>
    <t>NÚCLEO PARA ELABORAR ALIMENTO CONCENTRADO Aplicado a Porcinos</t>
  </si>
  <si>
    <t>PROHIBIDA SU COMERCIALIZACIÓN EN ESTABLECIMIENTOS DE EXPENDIO DE PRODUCTOS AGROPECUARIOS Y/O VETERINARIOS.</t>
  </si>
  <si>
    <t>AVAILA REPRODUCTORAS PRONACA</t>
  </si>
  <si>
    <t>DIN-15126-AGROCALIDAD</t>
  </si>
  <si>
    <t>AVAILA Cu (ZINPRO) COBRE NO MENOR AL 10% 0.0700 KG + AVAILA Fe 100 (ZINPRO) HIERRO NO MENROS AL 10% 0.4000 KG + AVAILA Mn (ZINPRO) MANGANESO NO MENOR AL 8% 0.5000 KG + AVAILA Se (ZINPRO) SELENIO NO MENOR AL 1000 ppm 0.2000 KG + AVAILA Zn (ZINPRO) ZINC NO MENOR AL 12% 0.3330 KG</t>
  </si>
  <si>
    <t>NUCLEO POLLOS PREMIUM INICIO</t>
  </si>
  <si>
    <t>DIN-15154-AGROCALIDAD</t>
  </si>
  <si>
    <t>BOLSA DE 14 KG</t>
  </si>
  <si>
    <t>AVAILA ZN (ZINC ORGÁNICO) 25000 MG + Biotina 1900000000 MG + Cobalto 12600000 MG + Cobre 190000 MG + Colina 15300000 MG + DURAPELLET PRO (LIGANTE NATURAL): 72.00 MG + ECLIPTA ALBA 50 MG + ELEUSINA CORACANA 140 MG + ELITOX (ATRAPANTE DE MICOTOXINAS) 100.00 MG + GOMA XANTICA 250 G + Hierro 1900000 MG + Lisina 116000 MG + LIV 52 PROTECT (HEMATOPROTECTOR): 42000 MG + Manganeso 5000000 MG + MEDICAGO SATIVA 110 MG + Metionina 264000 MG + PHYLLANTHUS AMARUS 50 MG + POLVOS DE AZADIRACHTA INDICA 300 MG + ROVABIO MAX (ENZIMAS) ENDO 1.4-BETA-XILANASA (Ec3.2.1.8): 140U AXC/g (2200 UV/g) ENDO 1.3(4) BETA GLUCANASE (EC 3.2.1.6):300 UV/g 6-PHYTASE (EC3.1.3.26) 1000 ftu/g 36000 MG + Selenio 5700000 MG + SOLANUM NIGRUM 300 MG + Treonina 55000 MG + Vitamina A 800.000.000 U + Vitamina B1 127000 MG + Vitamina B12 825000 MG + Vitamina B2 317000 MG + VITAMINA B3 17000000 MG + Vitamina B5 500000 MG + Vitamina B6 190000 MG + vitamina D3 160000000 U + VITAMINA E 640000 U + VITAMINA K3 190.00 MG + Yodo 95000 MG + ZINC 3100000 MG</t>
  </si>
  <si>
    <t>SUPLEMENTO DE VITAMINAS Y MINERALES Aplicado a Aves</t>
  </si>
  <si>
    <t>MIKRO MIX BROILER PRE INICIO-INICIO</t>
  </si>
  <si>
    <t>DIN-15156-AGROCALIDAD</t>
  </si>
  <si>
    <t>BOLSAS DE 30 KG</t>
  </si>
  <si>
    <t>ACIDO FOLICO 900-1.300 MG + ACIDO PANTOTENICO 13.000-18.000 MG + Biotina 90-130 MG + Carbonato de Calcio C.S.P KG + Cobre 7.800-8.200 PPM + Colina 400.000-550.000 MG + Hierro 4.800-5.200 PPM + Manganeso 72.000-78.000 PPM + Niacina 40.000-55.000 MG + Selenio 200-350 PPM + Vitamina A 9´500.000 - 13´500.000 UI S/U + Vitamina B1 2.500-3.800 MG + Vitamina B12 16-22 MG + Vitamina B2 6.500-9.000 MG + Vitamina B6 3.600-5.000 MG + Vitamina C 100.000-200.000 MG + vitamina D3 2´000.000 - 3´500.000 UI S/U + VITAMINA E 36.000 - 50.000 UI S/U + VITAMINA K3 2.000-3.000 MG + Yodo 720-780 PPM + ZINC 68.000-72.000 PPM</t>
  </si>
  <si>
    <t>QUÍMICA SUIZA INDUSTRIAL DEL ECUADOR QSI S.A - Ecuador</t>
  </si>
  <si>
    <t>MIKRO MIX CERDOS ENGORDE</t>
  </si>
  <si>
    <t>DIN-15157-AGROCALIDAD</t>
  </si>
  <si>
    <t>ACIDO FOLICO 200 -280 MG + ACIDO PANTOTENICO 9.500-13.500 MG + Biotina 65-90 MG + CARBONATO DE CALCIO C.S.P KG + Cobre 7.500-8.500 PPM + Colina 125.000 - 180.000 MG + Hierro 50.000-60.000 PPM + Manganeso 12.000 - 17.000 PPM + Niacina 18.000 - 26.000 MG + Selenio 280-320 PPM + Vitamina A 4´200.000 - 6´00.000 UI S/U + Vitamina B1 620 - 900 MG + Vitamina B12 13 - 18 MG + Vitamina B2 2.300-3.300 MG + Vitamina B6 1.250-1.800 MG + vitamina D3 1´000.000-1´300.000 UI S/U + VITAMINA E 25.000 - 35.000 UI S/U + VITAMINA K3 1.850 - 2.600 MG + Yodo 280-320 PPM + ZINC 75.000 -85.000 PPM</t>
  </si>
  <si>
    <t>MIKRO MIX CERDOS CRECIMIENTO</t>
  </si>
  <si>
    <t>DIN-15158-AGROCALIDAD</t>
  </si>
  <si>
    <t>ACIDO FOLICO 280-350 MG + ACIDO PANTOTENICO 13.000-16.000 MG + Biotina 85-110 MG + Carbonato de Calcio C.S.P KG + Cobre 7.500-8.500 PPM + Colina 175.000-220.000 MG + Hierro 50.000-60.000 PPM + Manganeso 12.000-17.000 PPM + Niacina 26.000-32.000 MG + Selenio 280-320 PPM + Vitamina A 6´000.000 - 7´500.000 UI S/U + Vitamina B1 850-1.100 MG + Vitamina B12 18-25 MG + Vitamina B2 3.250-4.000 MG + Vitamina B6 1.700-2.200 MG + Vitamina C 0-150.000 MG + vitamina D3 1´300.000-1´600.000 UI S/U + VITAMINA E 35.000-45.000 UI S/U + VITAMINA K3 2.500-3.200 MG + Yodo 280-320 PPM + ZINC 75.000-85.000 PPM</t>
  </si>
  <si>
    <t>MIKRO MIX CERDOS PRE INICIO - INICIO</t>
  </si>
  <si>
    <t>DIN-15159-AGROCALIDAD</t>
  </si>
  <si>
    <t>ACIDO FOLICO 400-600 MG + ACIDO PANTOTENICO 19500-27000 MG + Biotina 130-180 MG + Carbonato de Calcio 1 KG + Cobre 7500-8500 PPM + Colina 250000-400000 MG + Hierro 50000-60000 PPM + Manganeso 12000-17000 PPM + Niacina 38500-53500 MG + Selenio 280-320 PPM + Vitamina A 9000.000-12500000 UI S/U + Vitamina B1 1300-1850 MG + Vitamina B12 25-40 MG + Vitamina B2 4500-7000 MG + Vitamina B6 2500-4000 MG + Vitamina C 200.000-250.000 MG + vitamina D3 2500.000-300.000 UI S/U + VITAMINA E 53000-75000 UI S/U + VITAMINA K3 53500-5500 MG + Yodo 280-320 PPM + ZINC 75000-85000 PPM</t>
  </si>
  <si>
    <t>MIKRO MIX PONEDORAS LEVANTE</t>
  </si>
  <si>
    <t>DIN-15160-AGROCALIDAD</t>
  </si>
  <si>
    <t>ACIDO FOLICO 900-1.150 MG + ACIDO PANTOTENICO 13.000-16.500 MG + Biotina 90-115 MG + Carbonato de Calcio C.S.P KG + Cobre 7.800-8.200 PPM + Colina 400.000-500.000 MG + Hierro 4.800-5.200 PPM + Manganeso 72.000-78.000 PPM + Niacina 39.000-50.000 MG + Selenio 200-300 PPM + Vitamina A 9´500.000 - 12´500.000 ui S/U + Vitamina B1 2.600-3.300 MG + Vitamina B12 16-20 MG + VITAMINA B2 6.400-8.200 MG + Vitamina B6 3.600-4.600 MG + vitamina D3 2´400.000 -3´100.000 UI S/U + VITAMINA E 36.000-46.000 UI S/U + VITAMINA K3 2.000-2.500 MG + Yodo 720-780 PPM + ZINC 68.000-72.000 PPM</t>
  </si>
  <si>
    <t>MIKRO MIX PONEDORAS PRODUCCIÓN</t>
  </si>
  <si>
    <t>DIN-15163-AGROCALIDAD</t>
  </si>
  <si>
    <t>ACIDO FOLICO 600-900 MG + ACIDO PANTOTENICO 12000-13000 MG + Biotina 60-90 MG + Carbonato de Calcio 1 KG + Cobre 7800-8200 PPM + Colina 270000-400000 MG + Hierro 4800-5200 PPM + Manganeso 72000-78000 PPM + Niacina 30000-39000 MG + Selenio 200-300 PPM + Vitamina A 9000000-1000000 UI S/U + Vitamina B1 1800-2600 MG + Vitamina B12 16-17 MG + Vitamina B2 4800-6400 MG + Vitamina B6 2100-3600 MG + vitamina D3 25400000-2500000 UI S/U + VITAMINA E 12000-36000UI S/U + VITAMINA K3 2000-2200 MG + Yodo 720-780 PPM + ZINC 68000-72000 PPM</t>
  </si>
  <si>
    <t>MIKRO MIX BROILER ENGORDE</t>
  </si>
  <si>
    <t>DIN-15181-AGROCALIDAD</t>
  </si>
  <si>
    <t>ACIDO FOLICO 650-1000 MG + ACIDO PANTOTENICO 9500-13000 MG + Biotina 65-100 MG + Carbonato de Calcio 1 KG + Cobre 7800-8200 PPM + Colina 290000-400000 MG + Hierro 4800-5200 PPM + Manganeso 72000-78000 PPM + Niacina 28000-40000 MG + Selenio 200-350 PPM + Vitamina A 7000.000-12000.000 UI S/U + Vitamina B1 2000-3000 MG + Vitamina B12 12-20 MG + Vitamina B2 5000-7000 MG + Vitamina B6 2700-4000 MG + Vitamina C 100000-200000 MG + vitamina D3 1800.00 - 2500.000 UI S/U + VITAMINA E 27000 - 36000 UI S/U + VITAMINA K3 1400 - 2000 MG + Yodo 720-780 PPM + ZINC 68000-72000 PPM</t>
  </si>
  <si>
    <t>ALIMENTO BALANCEADO PATO FINAL</t>
  </si>
  <si>
    <t>DIN-18195-AGROCALIDAD</t>
  </si>
  <si>
    <t>ACEITE VEGETAL 2.00 % + ACIDO FÓLICO 1.333 MG + BIOTINA 100.0 MG + Carbonato de Calcio 1.15 % + CENIZA MAX 8.0 % + Cobre 10.000 MG + FIBRA CRUDA (MAX) 4.0 % + FOSFATO CÁLCICO 0.85 % + GRASA CRUDA (MIN) 4.0 % + Hierro 30.000 MG + Humedad Max 13.0 % + Maduramicina 5.45 PPM + Manganeso 40.000 MG + Monensina 110.0 PPM + Narasina 80.0 PPM + NIACINA 33.333 MG + Nicarbazina 125.0 PPM + NUCLEO PATO FINAL 1.60 % + PANTOTENATO DE CALCIO 10.000 MG + PROTEÍNA CRUDA (MIN) 18.0 % + Salinomicina 60.0 PPM + Selenio 200 MG + SEMDURAMICINA 22.7 PPM + SUBPRODUCTOS DE MAIZ 35.60 % + SUBPRODUCTOS DE SOYA 23.20 % + SUBRODUCTO DE TRIGO 35.00 % + VITAMINA A 6.666.000 U + Vitamina B1 2.000 MG + VITAMINA B12 16.7 MG + VITAMINA B2 5.333 MG + VITAMINA B6 4.000 MG + VITAMINA D 1.666.666 U + VITAMINA D3 20.00 MG + VITAMINA E 40.000 MG + VITAMINA K3 2.333 MG + Yodo 1.333 MG + ZINC 46.667 MG</t>
  </si>
  <si>
    <t>ALIMENTO UNICO PARA PATOS DE ENGORDE EN FASES FINALES Aplicado a Aves</t>
  </si>
  <si>
    <t>PROHIBIDA SU COMERCIALIZACIÓN EN ESTABLECIMIENTOS DE EXPENDIOS DE PRODUCTOS AGROPECUARIOS Y/O VETERINARIOS</t>
  </si>
  <si>
    <t>ALIMENTO BALANCEADO PATO INICIAL</t>
  </si>
  <si>
    <t>DIN-18196-AGROCALIDAD</t>
  </si>
  <si>
    <t>ACEITE VEGETAL 1.50 % + ACIDO FOLICO 1.333 MG + BIOTINA 133.333 MG + CARBONATO DE CALCIO 1.05 % + CENIZA MAX 8.0 % + Cobre 10.000 MG + DICLAZURIL 0.91 PPM + FIBRA CRUDA (MAX) 4.5 % + GRASA CRUDA (MIN) 4.0 % + Hierro 30.000 MG + Humedad Max 13.0 % + MANGANESO 40.000 MG + NARASINA 80.0 PPM + NIACINA 40.000 MG + NICARBAZINA 125.0 PPM + NUCLEO PATO INICIAL 1.25 % + PANTOTENATO DE CALCIO 13.333 MG + PROTEÍNA CRUDA (MIN) 20.0 % + ROBENIDINA 30.0 PPM + Selenio 200 MG + SEMDURAMICINA 22.7 PPM + SUBPRODUCTOS DE MAIZ 17.50 % + SUBPRODUCTOS DE SOYA 27.20 % + SUBRODUCTO DE TRIGO 49.60 % + VITAMINA A 9.000.000 U + VITAMINA B1 2.000 MG + VITAMINA B12 23.333 MG + VITAMINA B2 6.000 MG + VITAMINA B6 4.000 MG + VITAMINA D 1.666.666 U + VITAMINA D3 33.33 U + VITAMINA E 66.667 MG + VITAMINA K3 2.333 MG + Yodo 1.333 MG + ZINC 46.667 MG</t>
  </si>
  <si>
    <t>ALIMENTO UNICO PARA PATOS DE ENGORDE EN FASES INICIALES Aplicado a Aves</t>
  </si>
  <si>
    <t>FÒRMULA MAESTRA:AVES-ETAPA:BROILER FINAL</t>
  </si>
  <si>
    <t>DIN-18249-AGROCALIDAD</t>
  </si>
  <si>
    <t>BOLSAS DE 1 KG, BOLSAS DE 7 KG, BOLSAS DE 7,5 KG, BOLSAS DE 8 KG, BOLSAS DE 10 KG, BOLSAS DE 12 KG KG, BOLSAS DE 13 KG, BOLSAS DE 15 KG, BOLSAS DE 16 KG, BOLSAS DE 18 KG, BOLSAS DE 19 KG, BOLSAS DE 20 KG, BOLSAS DE 21 KG, BOLSAS DE 22 KG, BOLSAS DE 24 KG, BOLSAS DE 25 KG</t>
  </si>
  <si>
    <t>25 OH-VIT D3 0.069 - 0.069 MG + ACIDO FOLICO 1 - 2,5 MG + ACIDO PANTOTENICO 10 - 20 MG + AMILASA 300 - 600 KN U + Anticoccidial 0.91 - 227 G + ANTIFÚNGICO 500 - 2.000 G + Antioxidante 50 - 150 G + Atrapante de Toxinas 500 - 4.000 G + B-GLUCANASA 13 - 15 FBG U + Biotina 0.1 - 0.4 MG + cloruro de colina 300 - 1.200 MG + Cobre 12 - 20 MG + Eubioticos 17,5 - 300 G + Fitasa 600 - 2.500 FYT U + Hierro 20 - 60 MG + Manganeso 80 - 130 MG + NIACINA 40 - 80 MG + Promotor de Crecimiento 4 - 220 G + PROTEASA 11.000 - 15.000 PROT U + Selenio 0,2 - 0,35 MG + Vitamina A 8.000 - 13.000 KI U + Vitamina B1 2 - 4 MG + Vitamina B12 0.011 - 0.03 MG + Vitamina B2 5 - 8 MG + Vitamina B6 2 - 7 MG + Vitamina C 100 - 300 MG + VITAMINA D3 2.000 - 6.000 KI U + VITAMINA E 40 - 50 MG + VITAMINA K3 2 - 4.5 MG + XILANASA 150 - 300 FX U + Yodo 1 - 1.5 MG</t>
  </si>
  <si>
    <t>DSM NUTRITIONAL PRODUCTS ECUADOR S.A. - Ecuador</t>
  </si>
  <si>
    <t>PROHIBIDA SU COMERCIALIZACION EN ESTABLECIMIENTOS DE EXPENDIOS DE PRODUCTOS AGROPECUARIOS Y/O VETERINARIOS</t>
  </si>
  <si>
    <t>FORMULA MAESTRA: AVES-ETAPA: BROILER INICIO</t>
  </si>
  <si>
    <t>DIN-18250-AGROCALIDAD</t>
  </si>
  <si>
    <t>BOLSAS DE 1 KG, BOLSAS DE 7 KG, BOLSAS DE 7,5 KG, BOLSAS DE 8 KG, BOLSAS DE 10 KG, BOLSAS 12 KG, BOLSAS DE 13 KG, BOLSAS DE 15 KG, BOLSAS DE 16 KG, BOLSAS DE 18 KG, BOLSAS DE 19 KG, BOLSAS DE 20 KG, BOLSAS DE 21 KG, BOLSAS DE 22 KG, BOLSAS DE 24 KG, BOLSAS DE 25 KG</t>
  </si>
  <si>
    <t>25 OH-VIT D3 0.069 - 0.069 MG + ACIDO FOLICO 1.5 - 2.5 MG + ACIDO PANTOTENICO 10 - 20 MG + AMILASA 300 - 600 KN U + Anticoccidial 0.91 - 227 G + ANTIFÚNGICO 500 - 2000 G + Antioxidante 50 - 150 G + Atrapante de Toxinas 500 - 4.000 G + B-GLUCANASA 13 - 15 FBG U + Biotina 0.1 - 0.4 MG + Cobre 12 - 20 MG + Colina 350 - 550 MG + Eubioticos 17.5 - 300 G + Fitasa 600 - 2.500 FYT U + Hierro 20 - 60 MG + Manganeso 80 - 130 MG + Niacina 40 - 80 MG + Promotor de Crecimiento 4 - 220 G + PROTEASA 11.000 - 15.000 PROT U + Selenio 0.2 - 0.35 MG + Vitamina A 10.000 - 15.000 KI U + Vitamina B1 2,5 - 4 MG + Vitamina B12 11 - 40 MG + Vitamina B2 6 - 10 MG + Vitamina B6 3 - 7 MG + Vitamina C 100 - 300 MG + vitamina D3 2.000 - 6.000 KI U + VITAMINA E 50 - 200 MG + VITAMINA K3 2.5 - 4.5 MG + XILANASA 150 - 300 FX U + Yodo 1 - 1.5 MG + ZINC 80 - 120 MG</t>
  </si>
  <si>
    <t>DSM NUTRITIONAL PRODUTS ECUADOR S.A. - Ecuador</t>
  </si>
  <si>
    <t>CONCENTRADO CERDO LACTANTE</t>
  </si>
  <si>
    <t>DIN-18303-AGROCALIDAD</t>
  </si>
  <si>
    <t>SACOS DE 20 KG, SACOS DE 25 KG, SACOS DE 30 KG, SACOS DE 40 KG</t>
  </si>
  <si>
    <t>CENIZA MAX 20 % + CENIZA MIN 15 % + GRASA (MAX) 2 % + GRASA (MIN) 1 % + Humedad Max 15 % + Humedad minima 10 % + PROTEÍNA (MAX) 40 % + PROTEÍNA (MIN) 30 %</t>
  </si>
  <si>
    <t>NUCLEO UTILIZADO PARA LA FABRICACIÓN DE ALIMENTO BALANCEADO Aplicado a Porcinos</t>
  </si>
  <si>
    <t>PROHIBIDA SU COMERCIALIZACIÓN EN ESTABLECIMEINTOS DE EXPENDIOS DE PRODUCTOS AGROPECUARIOS Y/O VETERINARIOS</t>
  </si>
  <si>
    <t>CONCENTRADO CERDO ENGORDE</t>
  </si>
  <si>
    <t>DIN-18304-AGROCALIDAD</t>
  </si>
  <si>
    <t>CENIZA MAX 15 % + CENIZA MIN 10 % + GRASA (MAX) 2 % + GRASA (MIN) 1 % + Humedad Max 15 % + Humedad minima 10 % + PROTEÍNA (MAX) 40 % + PROTEÍNA (MIN) 20 %</t>
  </si>
  <si>
    <t>CONCENTRADO CERDITO 3 L140</t>
  </si>
  <si>
    <t>DIN-18305-AGROCALIDAD</t>
  </si>
  <si>
    <t>CENIZA MAX 30 % + CENIZA MIN 20 % + GRASA (MAX) 2 % + GRASA (MIN) 1 % + Humedad Max 13 % + Humedad minima 10 % + PROTEÍNA (MAX) 25 % + PROTEÍNA (MIN) 18 %</t>
  </si>
  <si>
    <t>CONCENTRADO CERDITO 1 L200</t>
  </si>
  <si>
    <t>DIN-18306-AGROCALIDAD</t>
  </si>
  <si>
    <t>CENIZA MAX 25 % + CENIZA MIN 20 % + GRASA (MAX) 2 % + GRASA (MIN) 1 % + Humedad Max 15 % + Humedad minima 10 % + PROTEÍNA (MAX) 50 % + PROTEÍNA (MIN) 40 %</t>
  </si>
  <si>
    <t>CONCENTRADO CERDITO 2 L160</t>
  </si>
  <si>
    <t>DIN-18307-AGROCALIDAD</t>
  </si>
  <si>
    <t>CENIZA MAX 30 % + CENIZA MIN 20 % + GRASA (MAX) 2 % + GRASA (MIN) 1 % + Humedad Max 13 % + Humedad minima 10 % + PROTEÍNA (MAX) 35 % + PROTEÍNA (MIN) 28 %</t>
  </si>
  <si>
    <t>MILKIWEAN VITAL Md X</t>
  </si>
  <si>
    <t>DIN-18356-AGROCALIDAD</t>
  </si>
  <si>
    <t>SACO CONTENIENDO 25 KG</t>
  </si>
  <si>
    <t>Avilamicina 73 PPM + CENIZA MAX 7.00 % + FIBRA (MAX) 3.75 % + GRASA (MIN) 4.50 % + Humedad Max 13.00 % + PROTEÍNA (MIN) 17.50 % + Tilmicosina 300 PPM</t>
  </si>
  <si>
    <t>ALIMENTO PARA LECHONES DESDE 49 DÍAS HASTA 70 DÍAS DE EDAD Aplicado a Porcinos</t>
  </si>
  <si>
    <t>MILKIWEAN SPIDO Md X</t>
  </si>
  <si>
    <t>DIN-18357-AGROCALIDAD.</t>
  </si>
  <si>
    <t>CENIZA MAX 7 % + FIBRA (MAX) 3.75 % + GRASA (MIN) 4.50 % + Humedad Max 13 % + PROTEÍNA (MIN) 17.50 %</t>
  </si>
  <si>
    <t>Prohibida su comercialización en establecimientos de expendio de productos agropecuarios y/o veterinarios.</t>
  </si>
  <si>
    <t>MILKIWEAN GRANITO Md X</t>
  </si>
  <si>
    <t>DIN-18358-AGROCALIDAD</t>
  </si>
  <si>
    <t>PCC BROILER CRECIMIENTO</t>
  </si>
  <si>
    <t>DIN-18435-AGROCALIDAD</t>
  </si>
  <si>
    <t>SACOS CONTENIENDO 20,25,30,40 KG</t>
  </si>
  <si>
    <t>ÁCIDO FÓLICO 1.3 MG + ÁCIDO PANTOTÉNICO 15.0 MG + BIOTINA 150 UG + CENIZA MAX 8 % + CENIZA MIN 5 % + Cobre 14 MG + FIBRA (MAX) 4 % + FIBRA MINIMA 1 % + GRASA (MAX) 2 % + GRASA (MIN) 1 % + Hierro 10 MG + Humedad Max 13 % + Humedad minima 10 % + MANGANESO 75 MG + NIACINA 55.O MG + PROTEÍNA (MAX) 13 % + PROTEINA MINIMA 10 % + Selenio 0.25 MG + VITAMINA A 12,500.0 UI + VITAMINA B12 9.0 MG + VITAMINA B12 30.0 UG + VITAMINA D3 4,000.0 UI + VIT B1(AS TIAMINA HCL/MONONITRATE) 4.0 MG + VIT B6, PIRIDOXINA, HCL 5.0 MG + VIT E-AC 75.0 UI + VIT K, MENADIONE 4.0 MG + Yodo 2.5 MG + ZINC 75 MG</t>
  </si>
  <si>
    <t>FABRICACIÓN DE ALIMENTO BALANCEADO Aplicado a Aves</t>
  </si>
  <si>
    <t>PROHIBIDA SU COMERCIALIZACIÓN EN ESTABLECIMIENTOS DE EXPENDIOS DE PRODUCTOS AGROPECUARIOS Y/O VETERINARIOS.</t>
  </si>
  <si>
    <t>PCC BROILER PRE INICIAL-INICIAL</t>
  </si>
  <si>
    <t>DIN-18436-AGROCALIDAD</t>
  </si>
  <si>
    <t>ACIDO FÓLICO 1.3 MG + ÁCIDO PANTOTÉNICO 15.0 MG + BIOTINA 150 UG + CENIZA MAX 8 % + CENIZA MIN 5 % + Cobre 14 MG + FIBRA (MAX) 3 % + FIBRA MINIMA 1 % + GRASA (MAX) 3 % + GRASA (MIN) 1.5 % + Hierro 10 MG + Humedad Max 13 % + Humedad minima 10 % + MANGANESO 75 MG + NIACINA 55.0 MG + PROTEÍNA (MAX) 19 % + PROTEÍNA (MIN) 17.5 % + Selenio 0.25 MG + VITAMINA A 12,500.0 UI + Vitamina B12 30.0 UG + Vitamina B2 9.0 MG + VITAMINA D3 4,000.0 UI + VIT B1(AS TIAMINA HCL/MONONITRATE) 4.0 MG + VIT B6, PIRIDOXINA, HCL 5.0 MG + VIT E-AC 75.0 UI + VIT K, MENADIONE 4.0 MG + Yodo 2.5 MG + ZINC 75 MG</t>
  </si>
  <si>
    <t>PCC POSTURA SF MAÑANA</t>
  </si>
  <si>
    <t>DIN-18437-AGROCALIDAD</t>
  </si>
  <si>
    <t>SACOS 20,25,30,40 KG</t>
  </si>
  <si>
    <t>BIOTIN 250 UG + CENIZA MAX 7 % + CENIZA MIN 5 % + Cobalto 0.15 MG + Cobre 1.5 MG + FIBRA (MAX) 3.5 % + FIBRA MINIMA 2.5 % + GRASA (MAX) 3 % + GRASA (MIN) 2 % + Hierro 30 MG + Humedad Max 13 % + Humedad minima 10 % + MANGANESO 60 MG + NIACIN 23 MG + PANTO ACID 6 MG + PROTEÍNA (MAX) 12 % + PROTEÍNA (MIN) 10 % + Selenio 0.25 MG + Vitamina A 1000 UI + Vitamina B1 2 MG + Vitamina B12 12 UG + VITAMINA B12 4.5 MG + vitamina D3 2000 UI + VITAMINA K 3 MG + VIT E-AC 10 UI + Yodo 1.5 MG + ZINC 30 MG</t>
  </si>
  <si>
    <t>PROHIBIDA SU COMERCIALIZACIÓN EN ESTABLECIMIENTO DE EXPENDIDOS DE PRODUCTOS AGROPECUARIOS Y/O VETERINARIOS</t>
  </si>
  <si>
    <t>PMC BROILER ENGORDE</t>
  </si>
  <si>
    <t>DIN-18438-AGROCALIDAD</t>
  </si>
  <si>
    <t>ÁCIDO FÓLICO 1.3 MG + ÁCIDO PANTOTÉNICO 15.0 MG + BIOTINA 150 UG + Cobre 14 MG + Hierro 10 MG + Humedad Max 5 % + Humedad minima 3.5 % + MANGANESO 75 MG + MANGANESO (MAX) 3000 MG/KG + MANGANESO (MIN) 2750 MG/KG + NIACINA 55.0 MG + RIBOFLAVINA B2 (MAX) 300 MG/KG + Riboflavina (B2) Min 300 MG/KG + Selenio 0.25 MG + VITAMINA A 12,500.0 UI + VITAMINA B12 30.0 UG + Vitamina B2 9.0 MG + VITAMINA D3 4,000.0 UI + VITAMINA E (MAX) 3000 UL/KG + VITAMINA E (MIN) 2500 UL/KG + VIT B1(AS TIAMINA HCL/MONONITRATE) 4.0 MG + VIT B6, PIRIDOXINA, HCL 5.0 MG + VIT K, MENADIONE 4.0 MG + Yodo 2.5 MG + ZINC 75 MG + ZINC (MAX) 3000 MG/KG + Zinc Min 2750 MG/KG</t>
  </si>
  <si>
    <t>PMC BROILER PREINICIAL - INICIAL</t>
  </si>
  <si>
    <t>DIN-18439-AGROCALIDAD</t>
  </si>
  <si>
    <t>ÁCIDO FÓLICO 1.3 MG + ACIDO PANTOTENICO 15.0 MG + BIOTINA 150 UG + Cobre 14 MG + Hierro 10 MG + Humedad Max 13 % + Humedad minima 10 % + MANGANESO 75 MG + MANGANESO (MAX) 3000 MG/KG + MANGANESO (MIN) 2500 MG/KG + NIACINA 55.0 MG + RIBOFLAVINA B2 (MAX) 350 MG/KG + Riboflavina (B2) Min 300 MG/KG + Selenio 0.25 MG + Vitamina A 12,500.0 UI + Vitamina B12 9.0 MG + VITAMINA B12 30.0 UG + VITAMINA D3 4,000.0 UI + VITAMINA E (MAX) 3000 UL/KG + VITAMINA E (MIN) 2500 UL/KG + VIT B1(AS TIAMINA HCL/MONONITRATE) 4.0 MG + VIT B6, PIRIDOXINA, HCL 5.0 MG + VIT E-AC 75.0 UI + VIT K, MENADIONE 4.0 MG + Yodo 2.5 MG + ZINC 75 MG + ZINC (MAX) 3000 MG/KG + Zinc Min 2500 MG/KG</t>
  </si>
  <si>
    <t>PMC BROILER CRECIMIENTO-FINALIZACION</t>
  </si>
  <si>
    <t>DIN-18440-AGROCALIDAD</t>
  </si>
  <si>
    <t>ÁCIDO PANTOTÉNICO 15.0 MG + BIOTINA 150 UG + Cobre 14 MG + Hierro 10 MG + Humedad Max 6 % + Humedad minima 2 % + Manganeso 75 MG + MANGANESO (MAX) 2900 MG/KG + MANGANESO (MIN) 2727.27 MG/KG + NIACINA 55.0 MG + RIBOFLAVINA B2 (MAX) 300 MG/KG + Riboflavina (B2) Min 288 MG/KG + Selenio 0.25 MG + VITAMINA A 12,500.0 UI + VITAMINA B12 30.0 UG + VITAMINA B2 9.0 MG + VITAMINA D3 4,000.0 UI + VITAMINA E (MAX) 2600 UL/KG + VITAMINA E (MIN) 2400 UL/KG + VIT B1(AS TIAMINA HCL/MONONITRATE) 4.0 MG + VIT B6, PIRIDOXINA, HCL 5.0 MG + VIT E-AC 75.0 UI + VIT K, MENADIONE 4.0 MG + Yodo 2.5 MG + ZINC 75 MG + ZINC (MAX) 2900 MG/KG + Zinc Min 2727 MG/KG</t>
  </si>
  <si>
    <t>PMC POSTURA</t>
  </si>
  <si>
    <t>DIN-18445-AGROCALIDAD</t>
  </si>
  <si>
    <t>PCC BROILER ENGORDE</t>
  </si>
  <si>
    <t>DIN-18447-AGROCALIDAD</t>
  </si>
  <si>
    <t>PMC POSTURA PRE INICIO - INICIO</t>
  </si>
  <si>
    <t>DIN-18448-AGROCALIDAD</t>
  </si>
  <si>
    <t>NEOHEN</t>
  </si>
  <si>
    <t>DIN-18450-AGROCALIDAD</t>
  </si>
  <si>
    <t>Calcio Min 1.00 % + CENIZA MAX 5.80 % + FIBRA (MAX) 1.70 % + Fósforo Min 0.50 % + GRASA (MIN) 4.50 % + Humedad Max 11.15 % + PROTEÍNA (MIN) 20.00 %</t>
  </si>
  <si>
    <t>CONCENTRADO CERDO DESARROLLO</t>
  </si>
  <si>
    <t>DIN-18461-AGROCALIDAD</t>
  </si>
  <si>
    <t>CONCENTRADO CERDO CRECIMIENTO</t>
  </si>
  <si>
    <t>DIN-18462-AGROCALIDAD</t>
  </si>
  <si>
    <t>PRODUCCIÓN REPRODUCTORAS PESADAS</t>
  </si>
  <si>
    <t>DIN-18472-AGROCALIDAD</t>
  </si>
  <si>
    <t>CENIZA MAX 12 % + FIBRA CRUDA (MAX) 6 % + GRASA CRUDA (MIN) 2.5 % + Humedad Max 13 % + PROTEÍNA CRUDA (MIN) 15 %</t>
  </si>
  <si>
    <t>PROHIBIDA SU COMERCIALIZACIÓN EN ESTABLECIMEINTOS DE EXPENDIOS DE PRODUCTOS AGROPECUARIOS Y/O VETERINARIOS.</t>
  </si>
  <si>
    <t>PORCI MIX CERDO FINALIZADOR</t>
  </si>
  <si>
    <t>DIN-18488-AGROCALIDAD</t>
  </si>
  <si>
    <t>CENIZA MAX 14 % + FIBRA CRUDA (MAX) 14 % + GRASA CRUDA (MIN) 10 % + Humedad Max 14 % + PROTEÍNA CRUDA (MIN) 33 %</t>
  </si>
  <si>
    <t>PRODUCTOS BALANCEADOS COPROBOLAN S.A. - Ecuador</t>
  </si>
  <si>
    <t>FRASCO DE 5 ML , FRASCO DE 10 ML , FRASCO DE 50 ML , FRASCO DE 100 ML , MUESTRA MEDICA FRASCO DE 5 ML</t>
  </si>
  <si>
    <t>FRASCOS PLÁSTICOS DE 500 ML CORRESPONDIENTE A 1000 DOSIS DE 0.5 ML , FRASCOS PLÁSTICOS DE 1000 ML CORRESPONDIENTES A 2000 DOSIS DE 0.5 ML , FRASCOS PLÁSTICOS DE 500 ML CORRESPONDIENTE A 10000 DOSIS DE 0.5 ML, FRASCOS PLÁSTICOS DE 500 ML CORRESPONDIENTE A 5000 DOSIS DE 0.5 ML</t>
  </si>
  <si>
    <t>FRASCOS DE POLIPROPILENO DE ALTA DENSIDAD PARA 50ML , FRASCOS DE POLIPROPILENO DE ALTA DENSIDAD PARA 200ML , FRASCOS DE POLIPROPILENO DE ALTA DENSIDAD PARA 500ML</t>
  </si>
  <si>
    <t>JERINGA DE 14 ML , ERINGA DE 100 ML , JERINGA DE 250 ML , FRASCO DE 100 ML, FRASCO DE 250 ML</t>
  </si>
  <si>
    <t>PIPETA DE 0,5 ML , PIPETA DE 1 ML , PIPETA DE 2,5 ML , PIPETA DE 4 ML</t>
  </si>
  <si>
    <t>SOBRE DE PAPEL POUCHE DE 10 GR , SOBRE DE PAPEL POUCHE DE 25 GR , SOBRE DE PAPEL POUCHE DE 30 GR , SOBRE DE PAPEL POUCHE DE 100 GR , SOBRE DE PAPEL POUCHE DE 250 GR , SOBRE DE PAPEL POUCHE DE 500 GR , CAJA DE 30 SOBRES DE 10 GR , CAJA DE 40 SOBRES DE 25 GR</t>
  </si>
  <si>
    <t>FRASCOS DE PLÁSTICO PEAD PARA 20 ML , FRASCOS DE PLÁSTICO PEAD PARA 30 ML , FRASCOS DE PLÁSTICO PEAD PARA 100ML , FRASCOS DE PLÁSTICO PEAD PARA 500ML , FRASCOS DE PLÁSTICO PEAD PARA 1000ML , FRASCOS DE PLÁSTICO PEAD PARA 2000ML , FRASCOS DE PLÁSTICO PEAD PARA 2500 ML</t>
  </si>
  <si>
    <t>ENVASE CONSTITUIDO POR TRES CAPAS: CAPA BLANCA DE PAPEL KRAFT 70G, CAPA BEIGE DE PAPEL KRAFT 90G, Y CAPA TRIMALENE DE 80 CONTENIENDO 10 KG, ENVASE CONSTITUIDO POR TRES CAPAS: CAPA BLANCA DE PAPEL KRAFT 70G, CAPA BEIGE DE PAPEL KRAFT 90G, Y CAPA TRIMALENE DE 80 CONTENIENDO 25 KG</t>
  </si>
  <si>
    <t>FRASCO DE PLÁSTICO DE 25 ML , FRASCO DE PLÁSTICO DE 50 ML , FRASCO DE PLÁSTICO DE 100 ML</t>
  </si>
  <si>
    <t>LABORATORIOS VIRBAC DE BRASIL - Brasil</t>
  </si>
  <si>
    <t>112556565666</t>
  </si>
  <si>
    <t>SOBRES DE ALUMINIO DE 20 G , SOBRES DE ALUMINIO DE 100 G , SOBRES DE ALUMINIO DE 200 G , ENVASES PLASTICOS DE 500 G , ENVASES PLASTICOS DE 1000G , FUNDAS DE PLASTICO DE 20 KG; , ENVASES DE 20 KG</t>
  </si>
  <si>
    <t>FARMAVET FARMACOS VETERINARIOS CIA LTDA. - Ecuador</t>
  </si>
  <si>
    <t>FUNDA DE 500 G, FUNDA DE 1.5 KG, FUNDA DE 10 KG</t>
  </si>
  <si>
    <t>Almidón 100 G + Celulosa Microcristalina 16.60 G + COMPLEJO DE BIOFLAVONOIDES LIPODISPERSABLES 16 G + ESTEARATO DE MAGNESIO 0.70 G + SELENITO DE SODIO PENTAHIDRATADO 0.08 G + SILICE COLOIDAL ANHIDRA 8 G + VITAMINA E 8 G</t>
  </si>
  <si>
    <t>FRASCO DE POLIETILENO DE 5 COMPRIMIDOS , FRASCO DE POLIETILENO DE 10 COMPRIMIDOS , FRASCO DE POLIETILENO DE 15 COMPRIMIDOS , FRASCO DE POLIETILENO DE 30 COMPRIMIDOS , FRASCO DE POLIETILENO DE 45 COMPRIMIDOS , FRASCO DE POLIETILENO DE 60 COMPRIMIDOS , FRASCO DE POLIETILENO DE 90 COMPRIMIDOS , FRASCO DE POLIETILENO DE 120 COMPRIMIDOS</t>
  </si>
  <si>
    <t>FRASCO DE VIDRIO AMBAR DE 10 ML , FRASCO DE VIDRIO AMBAR DE 50 ML , FRASCO DE VIDIRIO AMBAR DE 100 ML</t>
  </si>
  <si>
    <t>Ácido Cítrico Monohidratado pH 6.5 S/U + AGUA PARA INYECCION C.S.P 100 ML + ALCOHOL BENCÍLICO 1 G + Ketoprofeno 10 G + L-arginina 7.2 G</t>
  </si>
  <si>
    <t>FRASCOS AMPOLLAS DE VIDRIO CONTENIENDO 20 Y FRASCOS AMPOLLAS DE VIDRIO CONTENIENDO 50 ML</t>
  </si>
  <si>
    <t>1255556588898</t>
  </si>
  <si>
    <t>FRASCOS POR 20 ML , FRASCOS POR 50 ML , FRASCOS DE 100 ML , FRASCOS DE 250 ML</t>
  </si>
  <si>
    <t>CAJAS CON 24 JERINGAS</t>
  </si>
  <si>
    <t>ELIMINAR..</t>
  </si>
  <si>
    <t>ELIMINAR...</t>
  </si>
  <si>
    <t>TUBO METÁLICO CONTENIENDO 120.5 G</t>
  </si>
  <si>
    <t>ELIMINAR REPETIDO</t>
  </si>
  <si>
    <t>ELIMINARREPETIDO</t>
  </si>
  <si>
    <t>FUNDA DE 25 KG , BULTO DE 1000 KG</t>
  </si>
  <si>
    <t>AGUA 79.8 % + Citrato de sodio 0.8 % + CLORURO DE SODIO 14 % + Proteína ENZIMATICA 0.5 % + Sorbitol 5 %</t>
  </si>
  <si>
    <t>ELIMINAR. REPETIDO</t>
  </si>
  <si>
    <t>BOLSA DE POLIETILENO EN BOLSA KRAFT DOBLE CAPA, COCIDA DE 5 KG</t>
  </si>
  <si>
    <t>BALMAX VACAS V14</t>
  </si>
  <si>
    <t>RIP-AC-1</t>
  </si>
  <si>
    <t>1792585368001</t>
  </si>
  <si>
    <t>ALIMENTOS BALANCEADOS DEL NORTE ABANORTE CIA LTDA</t>
  </si>
  <si>
    <t>CARBOHIDRATOS 45.37 % + CENIZA 7.38 % + FIBRA BRUTA MAX 11.61 % + GRASA CRUDA (MIN) 7.66 % + Humedad Max 11.76 % + PROTEÍNA BRUTA (MIN) 16.22 %</t>
  </si>
  <si>
    <t>Bovinos (Oral) 1KG por 5.00L cada 24Horas KG</t>
  </si>
  <si>
    <t>ALIMENTOS BALANCEADOS DEL NORTE ABANORTE CIA LTDA - Ecuador</t>
  </si>
  <si>
    <t>Ninguna</t>
  </si>
  <si>
    <t>SIMBA CROQUETTES WITH BEEF COMPLETE CAT FOOD/ SIMBA CROQUETAS CON TERNERA ALIMENTO COMPLETO PARA GATOS</t>
  </si>
  <si>
    <t>RIP-AC-10</t>
  </si>
  <si>
    <t>0993046485001</t>
  </si>
  <si>
    <t>ZEROGRAVITY S.A.</t>
  </si>
  <si>
    <t>BOLSAS PLASTICAS DE POLIETILENO CONTENIENDO 400 G, BOLSAS PLASTICAS DE POLIETILENO CONTENIENDO 2 KG, BOLSAS PLASTICAS DE POLIETILENO CONTENIENDO 20 KG</t>
  </si>
  <si>
    <t>CARNE DE VACA 5 % + CENIZA 8.5 % + Cobre 5.5 MG + FIBRA CRUDA MINIMA 2.5 % + GRASA CRUDA (MIN) 11 % + Hierro 50 MG + Humedad Max 8 % + Magnesio 15 MG + Óxido de Zinc 90 MG + PROTEÍNA BRUTA (MIN) 26 % + Selenio 0.09 MG + Selenito de sodio 0.20 MG + Sulfato de Cobre 22 MG + Sulfato de Hierro 150 MG + SULFATO DE MANGANESO 43 MG + Taurina 500 MG + VITAMINA A 11500 UI + VITAMINA D3 800 UI + Vitamina E 80 MG + Yodato de Calcio 1.15 MG + Yodo 0.7 MG + Zinc 60 MG</t>
  </si>
  <si>
    <t>Felinos (Oral) 50G por 2.00KG cada 1Días; Felinos (Oral) 80G por 3.00KG cada 1Días; Felinos (Oral) 80G por 4.00KG cada 1Días; Felinos (Oral) 90G por 4.00KG cada 1Días; Felinos (Oral) 210G por 4.00KG cada 1Días; Felinos (Oral) 150G por 4.00KG cada 1Días; Felinos (Oral) 100G por 4.00KG cada 1Días; Felinos (Oral) 120G por 4.00KG cada 1Días G</t>
  </si>
  <si>
    <t>MONGE &amp;C S.p.A. - Italia</t>
  </si>
  <si>
    <t>Es una comida completa que satisface todos los requerimientos nutricionales de su gato, producto 100% italiano, con vitaminas A-D3-3. Producido a base de carne de vaca, Cereales y Minerales.</t>
  </si>
  <si>
    <t>CRECIMIENTO CERDOS CAMPERITO BALANCEADOS NUTRITIVOS</t>
  </si>
  <si>
    <t>RIP-AC-100</t>
  </si>
  <si>
    <t>SACO DE POLIPROPILENO DE 40 KG KG, SACO DE POLIPROPILENO DE 10 KG KG, SACO DE POLIPROPILENO DE 5 KG KG</t>
  </si>
  <si>
    <t>AFRECHILLO 213 LB + ANTIMICOTICO 3.3 LB + Antioxidante 0.3 LB + Arrocillo 400 LB + ATRAPANTE DE MICOTOXINAS 3.3 LB + Butirato de sodio 0.5 LB + Calcio 33 LB + CENIZA MAX 6,36 % + CENIZA MIN 5,61 % + Enzimas 1.1 LB + FIBRA BRUTA MAX 4,74 % + Fitasa 0.22 LB + Grasa bruta MIN 4,32 % + GRASA CRUDA (MAX) 6,71 % + Halquinol 0,55 LB + Humedad Max 11,65 % + Humedad minima 10,33 % + Lisina 6 LB + MAIZ 403 LB + Metionina 1.05 LB + Palmiste 120 LB + Polvillo de arroz 200 LB + PROTEINA BRUTA(MAX) 18,85 % + PROTEÍNA BRUTA (MIN) 16,3 % + REGANO 500 0.66 LB + Saborizante 0.66 LB + SAL 5.9 LB + SESQUICARBONATO DE SODIO 3.96 LB + Soya 418 LB + Treonina 2,2 LB + Trigo 380 LB + Vitaminas y Minerales 3.33 LB</t>
  </si>
  <si>
    <t>Porcinos (Oral) 0,9KG por 25.00KG cada 1Días KG</t>
  </si>
  <si>
    <t>ALIMENTO BALANCEADO Aplicado a Porcinos, ALIMENTO COMPLETO Aplicado a Porcinos, Alimento peletizado Aplicado a Porcinos</t>
  </si>
  <si>
    <t>Maigualema Quisiguiña Angel Vicente - Ecuador</t>
  </si>
  <si>
    <t>Mantener cubierto del sol, en ambientes frescos, limpios y secos (ideal a condiciones normales de temperatura (menor 25 ºC) y humedad). Que los sacos de balanceado estén completamente sellados, si existe una alteración del cosido del saco, no utilizar el producto y dar aviso de inmediato al distribuidor. Verificar la fecha de elaboración y caducidad del alimento. No almacene junto sustancias químicos, el alimento dede ser almacenado en pallets. No debe encontrarse en contacto con los pisos de cemento o con las paredes de concreto. Una vez abierto el producto deberán cerrarlo muy bien hasta la siguiente dosificación y tratar de utilizarlo de la forma mas pronta posible.</t>
  </si>
  <si>
    <t>EL JAMONERO CERDOS CRECEDOR</t>
  </si>
  <si>
    <t>RIP-AC-101</t>
  </si>
  <si>
    <t>Saco Pet de 40 Kg KG</t>
  </si>
  <si>
    <t>ACEITE DE PALMA 1.500 % + ACEMITA 5.952 % + ÁCIDO PROPIONICO 0.075 % + AFRECHO DE TRIGO 9.997 % + ANTIOXIDANTE 0.020 % + CARBONATO DE CALCIO 1.811 % + CENIZA MAX 8 % + CLORURO DE SODIO 0.191 % + DL-METIONINA 0.118 % + Enzimas 0.10 % + FIBRA CRUDA (MAX) 5 % + FOSFATO MONOCALCICO 0.136 % + GRASA CRUDA (MIN) 3 % + HARINA DE SOYA 14.769 % + Humedad Max 13 % + LEVADURA 0.100 % + L-Lisina 0.654 % + L-Treonina 0.195 % + MAIZ 17.268 % + MELAZA 1.818 % + Polvillo de arroz 9.997 % + PREMEZCLA VITAMINICA MINERAL (VITAMINA A, VITAMINA D3, VITAMINA E, VITAMINA K3, VITAMINA B1, VITAMINA B2, VITAMINA B6, VITAMINA B12, NIACINA, PANTOTENATO DE CALCIO, ACIDO FOLICO, BIOTINA, VITAMINA C) 0.204 % + PROTEÍNA CRUDA (MIN) 16 % + SECUESTRANTE DE MICOTOXINAS 0.100 % + TRIGO 34.990 % + virginiamicina 0.004 %</t>
  </si>
  <si>
    <t>Porcinos (Oral) 1.2 - 2.3 KG por 70.00KG cada 78 hasta 119Días KG</t>
  </si>
  <si>
    <t>Olguer Humberto Lamiña Maygua - Ecuador</t>
  </si>
  <si>
    <t>El producto debe mantenerse en lugares secos, frescos y oscuros. En iguales condiciones debe transportarse. Una vez abierta el saco, volver a cerrar cuidadosamente evacuando tanto aire como sea posible</t>
  </si>
  <si>
    <t>CAT CHOW ADULTOS PESCADO</t>
  </si>
  <si>
    <t>RIP-AC-102</t>
  </si>
  <si>
    <t>85 gramos - PET/Alu/PP G</t>
  </si>
  <si>
    <t>ACIDO FOLICO 716 MG/KG + Agua suficiente para proceso. 62.1 % + ALMIDÓN DE MAÍZ 3.02 % + Biotina 73 MG/KG + CALCIO MAXIMO 0.45 % + CALCIO MINIMO 0.25 % + Carbonato de calcio 0.5 % + Carcasa de pollo y/o carne de atún 3.5 % + CARNE DE POLLO 4 % + CENIZA MAX 2.7 % + CLORURO DE SODIO 0.7 % + Concentrado proteico de soya 3.1 % + DIOXIDO DE TITANIO 0.02 % + FIBRA CRUDA (MAX) 0.6 % + Fosfato Dicálcico 0.1 % + FOSFORO MAXIMO 0.40 % + FOSFORO MINIMO 0.20 % + Gluten de trigo 6.2 % + GRASA CRUDA (MIN) 2.5 % + Hígado de cerdo y/o vísceras de cerdo 4 % + HIGADO DE POLLO 2.01 % + Humedad Max 82 % + Niacina 55.139 MG/KG + Pantotenato de Calcio 11.510 MG/KG + PROTEÍNA CRUDA (MIN) 10.5 % + PROTEINATO DE COBRE 800 MG/KG + PROTEINATO DE MANGANESO 4.600 MG/KG + Proteinato de Zinc 16.250 MG/KG + Sabor a carne (glicina y dextrosa) 0.1 % + SAL 0.9 % + SARDINA 5.1 % + Selenito de sodio 50 MG/KG + Sulfato de Cobre 2.400 MG/KG + SULFATO DE MANGANESO 13.650 MG/KG + Sulfato de Zinc 48.750 MG/KG + SULFATO FERROSO 39.000 MG/KG + Suplementos minerales (sulfato de zinc, proteinato de zinc, sulfato ferroso, sulfato de manganeso, proteinato de manganeso, sulfato de cobre, proteinato de cobre, yodato de calcio, selenito de sodio) 0.06 % + Suplementos vitamínicos (A,D3, E, B1, B2, B3, B5, B6, B7, B9, B12, K3, cloruro de colina) 0.04 % + Taurina 0.05 % + Tilapia. 4.5 % + Vitamina A 7.537.000 UI/KG + Vitamina B1 8.984 MG/KG + Vitamina B12 26 MG/KG + Vitamina B2 5.421 MG/KG + Vitamina B6 3.145 MG/KG + vitamina D3 491.000 UI/KG + Vitamina E 41.300 UI/KG + VITAMINA K3 80 MG/KG + Yodato de Calcio 650 MG/KG</t>
  </si>
  <si>
    <t>Semisólido</t>
  </si>
  <si>
    <t>Felinos (Oral) 5U por 6.00KG cada 1Días; Felinos (Oral) 3 1/2U por 4.00KG cada 1Días; Felinos (Oral) 1 1/2U por 2.00KG cada 1Días U</t>
  </si>
  <si>
    <t>Alimento húmedo completo y balanceado para gatos adultos de todas las razas. Aplicado a Felinos</t>
  </si>
  <si>
    <t>NESTLÉ NORDESTE ALIMENTOS E BEBIDAS LTDA. - Brasil</t>
  </si>
  <si>
    <t>Se utilizan empaques cuya composición ofrece unas características de barrera a vappor de agua, oxigeno y grasa, que permiten que el producto permanezca estable durante el tiempo de vida útil declarada, lo cual hemos validado. Es posible garantizar que durante 24 meses del estudio los alimentos completos y balanceados húmedos envasados en sobres hérmeticos, aluminizados para gatos y perros, no han demostrado cambios significativos en los análisis de vitaminas.</t>
  </si>
  <si>
    <t>Nutriup Bovino Plus</t>
  </si>
  <si>
    <t>RIP-AC-103</t>
  </si>
  <si>
    <t>1715783054001</t>
  </si>
  <si>
    <t>Juan Diego Dávila Gordillo-Nutri Up</t>
  </si>
  <si>
    <t>Sacos de Polipropileno de 40 kilogramos KG</t>
  </si>
  <si>
    <t>ACEITE DE PALMA 1,6 KG + AFRECHO DE TRIGO 2 KG + Antioxidante 2000 MG + ATRAPANTE DE MICOTOXINAS 8000 MG + CALCIO 5161,8 MG/KG + CENIZA 5.13 % + Cloruro de colina 4000 MG + Cobre 2400 MG + FIBRA CRUDA (MAX) 10,73 % + Fosfato 100000 MG + FOSFORO 0,39 % + GRASA CRUDA (MAX) 7,93 % + Hierro 3200 MG + Humedad Max 10,11 % + LEVADURA INACTIVA 80000 MG + MAIZ 16 KG + Manganeso 1600 MG + MELAZA DE CAÑA 4 KG + Niacina 400 MG + NÚCLEO VITAMÍNICO-MINERAL 0,5 KG + Palmiste 5 KG + PASTA DE SOYA 4,4 KG + Polvillo de arroz 1,6 KG + PROTEÍNA CRUDA (MIN) 15,01 % + Saborizante 20000 MG + Selenio 14400 MG + SUBPRODUCTOS DE CERVECERIA 4,5 KG + VITAMINA A 400000 UI + Vitamina B12 0,8 MG + VITAMINA D3 40000 UI + Vitamina E 50% 1200 UI + Yodo 40 MG + Zinc 4000 MG</t>
  </si>
  <si>
    <t>Bovinos (Oral) 1 KG por 3.00L cada 1Días; Bovinos (Oral) 1KG por 4.00L cada 1Días; Bovinos (Oral) 1KG por 5.00L cada 1Días KG</t>
  </si>
  <si>
    <t>Juan Diego Dávila Gordillo-Nutri Up - Ecuador</t>
  </si>
  <si>
    <t>De preferencia almacenar sobre pallets</t>
  </si>
  <si>
    <t>CAT CHOW ADULTOS CARNE</t>
  </si>
  <si>
    <t>RIP-AC-104</t>
  </si>
  <si>
    <t>85 gramos - PET/Alu/PP G/KG</t>
  </si>
  <si>
    <t>ACIDO FOLICO 716 MG/KG + Agua suficiente para proceso. 64.3 % + ALMIDÓN DE MAÍZ 1.3 % + Biotina 73 MG/KG + CALCIO MAXIMO 0.45 % + CALCIO MINIMO 0.25 % + Caramelo 0.16 % + Carbonato de calcio 0.6 % + Carcaza de pollo. 8.3 % + CARNE DE POLLO 2.0 % + Carne de res 7.0 % + CENIZA MAX 2.7 % + CLORURO DE POTASIO 0.6 % + Concentrado proteico de soya 1.8 % + FIBRA CRUDA (MAX) 0.6 % + Fosfato Dicálcico 1.1 % + FOSFORO MAXIMO 0.40 % + FOSFORO MINIMO 0.20 % + Gluten de trigo 2.1 % + GRASA CRUDA (MIN) 2.5 % + Hígado de cerdo y/o vísceras de cerdo 2.0 % + HIGADO DE POLLO 6.0 % + Humedad Max 82.0 % + Niacina 55.139 MG/KG + Óxido de hierro rojo 0.1 % + Pantotenato de Calcio 11.510 MG/KG + PROTEÍNA CRUDA (MIN) 10.5 % + PROTEINATO DE COBRE 800 MG/KG + PROTEINATO DE MANGANESO 4.600 MG/KG + Proteinato de Zinc 16.250 MG/KG + Sabor a carne (glicina y dextrosa) 0.12 % + SAL 1.02 % + Selenito de sodio 50 MG/KG + Sulfato de Cobre 2.400 MG/KG + SULFATO DE MANGANESO 13.650 MG/KG + Sulfato de Zinc 48.750 MG/KG + SULFATO FERROSO 39.000 MG/KG + Suplementos minerales (sulfato de zinc, proteinato de zinc, sulfato ferroso, sulfato de manganeso, proteinato de manganeso, sulfato de cobre, proteinato de cobre, yodato de calcio, selenito de sodio) 0.4 % + Suplementos vitamínicos (A,D3, E, B1, B2, B3, B5, B6, B7, B9, B12, K3, cloruro de colina) 0.5 % + Taurina 0.6 % + Vitamina A 7.537.000 UI/KG + Vitamina B1 8.984 MG/KG + Vitamina B12 26 MG/KG + VITAMINA B2 5.421 MG/KG + Vitamina B6 3.145 MG/KG + vitamina D3 491.000 UI/KG + Vitamina E 41.300 UI/KG + VITAMINA K3 80 MG/KG + Yodato de Calcio 650 MG/KG</t>
  </si>
  <si>
    <t>CAT CHOW GATITOS POLLO</t>
  </si>
  <si>
    <t>RIP-AC-105</t>
  </si>
  <si>
    <t>ACIDO FOLICO 716 MG/KG + Agua suficiente para proceso. 60.4 % + ALMIDÓN DE MAÍZ 2.54 % + Biotina 73 MG/KG + CALCIO MAXIMO 0.50 % + CALCIO MINIMO 0.25 % + Carbonato de calcio 0.40 % + Carcasa de pollo y/o carne de pavo 3.2 % + CARNE DE POLLO 7.8 % + CENIZA MAX 2.7 % + Cloruro de Potasio 1.2 % + COLORANTE CARAMELO 0.1 % + Concentrado proteico de soya 3 % + DIOXIDO DE TITANIO 0.06 % + FIBRA CRUDA (MAX) 0.6 % + Fosfato Dicálcico 2.1 % + FOSFORO MAXIMO 0.45 % + FOSFORO MINIMO 0.20 % + Gluten de trigo 3.1 % + GRASA CRUDA (MIN) 2.5 % + Harina de algas. 0.20 % + Hígado de cerdo y/o vísceras de cerdo 7.2 % + HIGADO DE POLLO 6.8 % + Humedad Max 80 % + Niacina 55.139 MG/KG + Pantotenato de Calcio 11.510 MG/KG + PROTEÍNA CRUDA (MIN) 11 % + PROTEINATO DE COBRE 800 MG/KG + PROTEINATO DE MANGANESO 4.600 MG/KG + Proteinato de Zinc 16.250 MG/KG + Sabor a carne (glicina y dextrosa) 0.1 % + SAL 1.5 % + Selenito de sodio 50 MG/KG + Sulfato de Cobre 2.400 MG/KG + SULFATO DE MANGANESO 13.650 MG/KG + Sulfato de Zinc 48.750 MG/KG + SULFATO FERROSO 39.000 MG/KG + Suplementos minerales (sulfato de zinc, proteinato de zinc, sulfato ferroso, sulfato de manganeso, proteinato de manganeso, sulfato de cobre, proteinato de cobre, yodato de calcio, selenito de sodio) 0.1 % + Suplementos vitamínicos (A,D3, E, B1, B2, B3, B5, B6, B7, B9, B12, K3, cloruro de colina) 0.15 % + Taurina 0.05 % + Vitamina A 7.537.000 UI/KG + Vitamina B1 8.984 MG/KG + Vitamina B12 26 MG/KG + VITAMINA B2 5.421 MG/KG + Vitamina B6 3.145 MG/KG + vitamina D3 491.000 UI/KG + Vitamina E 41.300 UI/KG + VITAMINA K3 80 MG/KG + Yodato de Calcio 650 MG/KG</t>
  </si>
  <si>
    <t>Felinos (Oral) hasta 2 1/2U por 1.00ANIMAL cada 1 Días; Felinos (Oral) hasta 5U por 1.00ANIMAL cada 1 Días U</t>
  </si>
  <si>
    <t>Alimento húmedo completo y balanceado para gatos en crecimiento de 1 a 12 meses de edad de todas las razas. Aplicado a Felinos</t>
  </si>
  <si>
    <t>NUPEC ADULTO RAZAS PEQUEÑAS</t>
  </si>
  <si>
    <t>RIP-AC-106</t>
  </si>
  <si>
    <t>Sacos KG</t>
  </si>
  <si>
    <t>Acetato de DL alpha-tocoferol 0.055 % + Acetato de Retinol 0.0029 % + Ácido ascórbico 0.0331 % + ÁCIDO FÓLICO 0.0001 % + ACIDO NICOTÍNICO 0.0114 % + Arroz 19.0 % + CALCIO 0.35 % + CARNE DE POLLO 6 % + CASCARILLA 0.6532 % + CENIZA MAX 8.0 % + Cianocobalamina 0.0005 % + CLORHIDRATO DE PIRIDOXINA 0.0010 % + Cloruro de colina 0.35 % + COBRE ORGÁNICO 0.0048 % + Colecalciferol 0.0003 % + CONCENTRADO DE PROTEINA VEGETAL 13 % + D-BIOTINA 0.0058 % + EDDI 0.0173 % + EXTRACTO DE RAIZ DE ARCHICORIA 0.35 % + Extracto de Yucca Schidígera 0.086 % + EXTRACTO LIBRE DE NITRIGENO 43.0 % + FIBRA BRUTA MAX 4.0 % + Fósforo 0.35 % + Grasa bruta MIN 12.0 % + GRASA DE POLLO 8.0 % + HARINA DE CARNE 18.0 % + Harina de carne de pollo 7 % + HARINA DE CARNE DE RES 18 % + Harina de Pescado 3.0 % + HIERRO ORGÁNICO 0.0472 % + Humedad Max 9.0 % + LEVADURA HIDROLIZADA 0.2 % + MAIZ 11.0 % + MANGANESO ORGÁNICO 0.0106 % + MENADIONA NICOTINAMIDA BISULFATO 0.0005 % + MONONITRATO DE TIAMINA 0.0012 % + PROTEÍNA CRUDA (MIN) 24.0 % + Pulpa de Remolacha 7.0 % + Riboflavina 0.0032 % + ROMERO Y TOCOFEROLES 0.05 % + Sabor natural de pollo 3.0 % + Selenio Orgánico 0.0017 % + SEMILLAS DE LINAZA 2.0 % + Sodio 0.35 % + Zinc Orgánico 0.0575 %</t>
  </si>
  <si>
    <t>Caninos (Oral) 40G por 1.00KG cada 1Días; Caninos (Oral) 65G por 2.00KG cada 1Días; Caninos (Oral) 85G por 3.00KG cada 1Días; Caninos (Oral) 105G por 4.00KG cada 1Días; Caninos (Oral) 120G por 5.00KG cada 1Días; Caninos (Oral) 165G por 8.00KG cada 1Días; Caninos (Oral) 190G por 10.00KG cada 1Días; Caninos (Oral) 220G por 12.00KG cada 1Días; Caninos (Oral) 250G por 15.00KG cada 1Días G</t>
  </si>
  <si>
    <t>Tomar en cuenta que las temperaturas fueron realizadas en tiempo acelerado</t>
  </si>
  <si>
    <t>CAT CHOW ADULTOS POLLO</t>
  </si>
  <si>
    <t>RIP-AC-107</t>
  </si>
  <si>
    <t>ACIDO FOLICO 716 MG/KG + Agua suficiente para proceso. 65.0 % + ALMIDÓN DE MAÍZ 1.8 % + Biotina 73 MG/KG + CALCIO MAXIMO 0.45 % + CALCIO MINIMO 0.25 % + Caramelo 0.11 % + Carbonato de calcio 0.6 % + Carcasa de pollo y/o carne de pavo 6.0 % + CARNE DE POLLO 7.0 % + CENIZA MAX 2.7 % + Cloruro de Potasio 1.02 % + Concentrado proteico de soya 2.1 % + DIOXIDO DE TITANIO 0.05 % + FIBRA CRUDA (MAX) 0.6 % + Fosfato Dicálcico 1.3 % + FOSFORO MAXIMO 0.40 % + FOSFORO MINIMO 0.20 % + Gluten de trigo 8.3 % + GRASA CRUDA (MIN) 2.5 % + Hígado de cerdo y/o vísceras de cerdo 2.0 % + HIGADO DE POLLO 2.0 % + Humedad Max 82 % + Niacina 55.139 MG/KG + Pantotenato de Calcio 11.510 MG/KG + PROTEÍNA CRUDA (MIN) 10.5 % + PROTEINATO DE COBRE 800 MG/KG + PROTEINATO DE MANGANESO 4.600 MG/KG + Proteinato de Zinc 16.250 MG/KG + Sabor a carne (glicina y dextrosa) 0.12 % + SAL 1.1 % + Selenito de sodio 50 MG/KG + Sulfato de Cobre 2.400 MG/KG + SULFATO DE MANGANESO 13.650 MG/KG + Sulfato de Zinc 48.750 MG/KG + SULFATO FERROSO 39.000 MG/KG + Suplementos minerales (sulfato de zinc, proteinato de zinc, sulfato ferroso, sulfato de manganeso, proteinato de manganeso, sulfato de cobre, proteinato de cobre, yodato de calcio, selenito de sodio) 0.4 % + Suplementos vitamínicos (A,D3, E, B1, B2, B3, B5, B6, B7, B9, B12, K3, cloruro de colina) 0.5 % + Taurina 0.6 % + Vitamina A 7.537.000 UI/KG + Vitamina B1 8.984 MG/KG + Vitamina B12 26 MG/KG + Vitamina B2 5.421 MG/KG + Vitamina B6 3.145 MG/KG + vitamina D3 491.000 UI/KG + Vitamina E 41.300 UI/KG + VITAMINA K3 80 MG/KG + Yodato de Calcio 650 MG/KG</t>
  </si>
  <si>
    <t>CAT CHOW GATITOS CARNE</t>
  </si>
  <si>
    <t>RIP-AC-108</t>
  </si>
  <si>
    <t>ACIDO FOLICO 716 MG/KG + Agua suficiente para proceso. 58.0 % + ALMIDÓN DE MAÍZ 2.49 % + Biotina 73 MG/KG + CALCIO MAXIMO 0.50 % + CALCIO MINIMO 0.25 % + Carbonato de calcio 1.2 % + Carcaza de pollo. 3.2 % + CARNE DE POLLO 7.0 % + Carne de res 6.2 % + CENIZA MAX 2.7 % + Cloruro de Potasio 0.4 % + COLORANTE CARAMELO 0.1 % + Concentrado proteico de soya 2.9 % + FIBRA CRUDA (MAX) 0.6 % + Fosfato Dicálcico 2.0 % + FOSFORO MAXIMO 0.45 % + FOSFORO MINIMO 0.20 % + Gluten de trigo 3.1 % + GRASA CRUDA (MIN) 2.5 % + Harina de algas. 0.1 % + Hígado de cerdo y/o vísceras de cerdo 6.7 % + HIGADO DE POLLO 4.5 % + Humedad Max 80 % + Niacina 55.139 MG/KG + Óxido de hierro rojo 0.1 % + Pantotenato de Calcio 11.510 MG/KG + PROTEÍNA CRUDA (MIN) 11 % + PROTEINATO DE COBRE 800 MG/KG + PROTEINATO DE MANGANESO 4.600 MG/KG + Proteinato de Zinc 16.250 MG/KG + Sabor a carne (glicina y dextrosa) 0.1 % + SAL 1.5 % + Selenito de sodio 50 MG/KG + Sulfato de Cobre 2.400 MG/KG + SULFATO DE MANGANESO 13.650 MG/KG + Sulfato de Zinc 48.750 MG/KG + SULFATO FERROSO 39.000 MG/KG + Suplementos minerales (sulfato de zinc, proteinato de zinc, sulfato ferroso, sulfato de manganeso, proteinato de manganeso, sulfato de cobre, proteinato de cobre, yodato de calcio, selenito de sodio) 0.1 % + Suplementos vitamínicos (A,D3, E, B1, B2, B3, B5, B6, B7, B9, B12, K3, cloruro de colina) 0.15 % + Taurina 0.2 % + Vitamina A 7.537.000 UI/KG + Vitamina B1 8.984 MG/KG + Vitamina B12 26 MG/KG + Vitamina B2 5.421 MG/KG + Vitamina B6 3.145 MG/KG + vitamina D3 491.000 UI/KG + Vitamina E 41.300 UI/KG + VITAMINA K3 80 MG/KG + Yodato de Calcio 650 MG/KG</t>
  </si>
  <si>
    <t>Felinos (Oral) hasta 2 1/2U por 1.00ANIMAL cada 1Días; Felinos (Oral) hasta 5U por 1.00ANIMAL cada 1Días U</t>
  </si>
  <si>
    <t>CAT CHOW ESTERILIZADOS CARNE</t>
  </si>
  <si>
    <t>RIP-AC-109</t>
  </si>
  <si>
    <t>ACIDO FOLICO 716 MG/KG + Agua suficiente para proceso. 58.5 % + ALMIDÓN DE MAÍZ 2.49 % + Biotina 73 MG/KG + CALCIO MAXIMO 0.45 % + CALCIO MINIMO 0.25 % + Carbonato de calcio 1.2 % + Carcaza de pollo. 6.9 % + CARNE DE POLLO 3.5 % + Carne de res 6.5 % + CENIZA MAX 2.7 % + Cloruro de Potasio 0.4 % + COLORANTE CARAMELO 0.06 % + Concentrado proteico de soya 3 % + FIBRA CRUDA (MAX) 0.6 % + Fosfato Dicálcico 2 % + FOSFORO MAXIMO 0.40 % + FOSFORO MINIMO 0.20 % + Gluten de trigo 3.1 % + GRASA CRUDA (MIN) 2 % + Harina de algas. 0.1 % + Hígado de cerdo y/o vísceras de cerdo 4.5 % + HIGADO DE POLLO 5.5 % + Humedad Max 82 % + Levadura de cervecería. 0.1 % + Niacina 55.139 MG/KG + Óxido de hierro rojo 0.1 % + Pantotenato de Calcio 11.510 MG/KG + PROTEÍNA CRUDA (MIN) 11 % + PROTEINATO DE COBRE 800 MG/KG + PROTEINATO DE MANGANESO 4.600 MG/KG + Proteinato de Zinc 16.250 MG/KG + Sabor a carne (glicina y dextrosa) 0.1 % + SAL 1.5 % + Selenito de sodio 50 MG/KG + Sulfato de Cobre 2.400 MG/KG + SULFATO DE MANGANESO 13.650 MG/KG + Sulfato de Zinc 48.750 MG/KG + SULFATO FERROSO 39.000 MG/KG + Suplementos minerales (sulfato de zinc, proteinato de zinc, sulfato ferroso, sulfato de manganeso, proteinato de manganeso, sulfato de cobre, proteinato de cobre, yodato de calcio, selenito de sodio) 0.1 % + Suplementos vitamínicos (A,D3, E, B1, B2, B3, B5, B6, B7, B9, B12, K3, cloruro de colina) 0.15 % + Taurina 0.2 % + VITAMINA A 7.537.000 UI/KG + Vitamina B1 8.984 MG/KG + Vitamina B12 26 MG/KG + Vitamina B2 5.421 MG/KG + Vitamina B6 3.145 MG/KG + vitamina D3 491.000 UI/KG + Vitamina E 41.300 UI/KG + VITAMINA K3 80 MG/KG + Yodato de Calcio 650 MG/KG</t>
  </si>
  <si>
    <t>Felinos (Oral) 4 1/2U por 6.00KG cada 1Días; Felinos (Oral) 3U por 4.00KG cada 1Días; Felinos (Oral) 1 1/2U por 2.00KG cada 1Días U</t>
  </si>
  <si>
    <t>Alimento húmedo completo y balanceado para gatos esterilizados de los 6 meses de edad de todas las razas. Aplicado a Felinos</t>
  </si>
  <si>
    <t>SIMBA CHUNKS WITH CHICKEN &amp; TURKEY</t>
  </si>
  <si>
    <t>RIP-AC-11</t>
  </si>
  <si>
    <t>LATA DE ALUMINIO ABREFACIL CONTENIENDO 415 G</t>
  </si>
  <si>
    <t>FIBRA CRUDA MINIMA 1.21 % + GRASA CRUDA (MIN) 6 % + Humedad Max 80 % + PAVO 10 % + POLLO 10 % + PROTEÍNA BRUTA (MIN) 8 % + VITAMINA A 2000 UI + VITAMINA D3 200 UI + Vitamina E 5 MG</t>
  </si>
  <si>
    <t>Caninos (Oral) 800G por 8.00KG cada 1Días; Caninos (Oral) 400G por 4.00KG cada 1Días; Felinos (Oral) 900G por 9.00KG cada 1Días; Felinos (Oral) 1200G por 14.00KG cada 1Días; Felinos (Oral) 1300G por 15.00KG cada 1Días; Felinos (Oral) 1800G por 24.00KG cada 1Días; Felinos (Oral) 1900G por 25.00KG cada 1Días; Felinos (Oral) 2300G por 34.00KG cada 1Días G</t>
  </si>
  <si>
    <t>ALIMENTO COMPLETO Aplicado a Caninos, ALIMENTO COMPLETO Aplicado a Felinos</t>
  </si>
  <si>
    <t>trozos en salsa en bolsas, para perro, se cocinan en horno en lugar de vapor y están bien cortados, no rasgados o grasosos, con un color tostado de carne, no demasiado oscuro y con una textura suave pero firme. La salsa tiene una apariencia gelatinosa, café y brillante, no demasiado húmeda. El aroma es agradable y típico de la carne cocinada en el horno.</t>
  </si>
  <si>
    <t>PEDIGREE® ADULTO SABOR CARNE Y VEGETALES ETAPA 2</t>
  </si>
  <si>
    <t>RIP-AC-110</t>
  </si>
  <si>
    <t>Bolsa por KG</t>
  </si>
  <si>
    <t>ÁCIDO FÓLICO 0.0500 % + ÁCIDO PANTOTÉNICO 0.0020 % + Aminoácido triptófano 0.0001 % + Antioxidante (BHA/BHT) 0.190 % + Arroz 5.00 % + Calcio (mínimo y máximo) 1.0 - 2.4 % + CEBADA 5.00 % + Cloruro de Potasio 0.80 % + CLORURO DE SODIO 0.031 % + Cobre tribásico 0.0010 % + Colina 0.340 % + Colorante Amarillo Ocaso 0.005 % + COLORANTE CARAMELO 0.425 % + Colorante Índigo carmín 0.001 % + ENERGÍA METABOLIZABLE 3500 KCAL/KG + Espinaca en Polvo 0.015 % + Extracto etéreo (mínimo) 8.0 % + FIBRA CRUDA (MAX) 4.0 % + Fosfato Dicálcico 0.180 % + FOSFORO MINIMO 0.90 - 1.8 % + Gluten de Maíz 2.00 % + Harina de carne y hueso vacuno 13.59 % + Harina de soja 5.69 % + Harina de subproductos de pollo 2.48 % + Hidrolizado animal (pollo y/o cerdo) 4.92 % + Humedad Max 12.0 % + IODATO DE CALCIO 0.0001 % + MAIZ 40.39 % + Metionina 0.250 % + MINERALES TOTALES(MAX) 12 % + NIACINA 0.0020 % + Óxido de Zinc 0.0160 % + PROTEÍNA BRUTA (MIN) 21.0 % + Salvado de trigo 4.60 % + SEBO VACUNO 4.00 % + Selenito de sodio 0.0001 % + SORGO 5.00 % + TARTRAZINA 0.004 % + Trigo 5.00 % + Vitamina A 0.0003 % + Vitamina B1 0.0003 % + Vitamina B12 0.0001 % + Vitamina B2 0.0010 % + Vitamina B6 0.0002 % + VITAMINA D3 0.0001 % + Vitamina E 0.0050 % + ZANAHORIA EN POLVO 0.015 %</t>
  </si>
  <si>
    <t>Caninos (Oral) &gt; 470 G por 0.00S/U cada N/AMeses; Caninos (Oral) 305 – 470 G por 0.00S/U cada N/AMeses; Caninos (Oral) 155 - 305 G por 0.00S/U cada N/AMeses; Caninos (Oral) 90 - 155 G por 0.00S/U cada N/AMeses; Caninos (Oral) 30 - 90 G por 0.00S/U cada N/AMeses G</t>
  </si>
  <si>
    <t>Alimento para caninos de todas las razas y todas las edades Aplicado a Caninos</t>
  </si>
  <si>
    <t>El producto debe ser conservado en un lugar fresco y seco. Una vez abierto, consumir en el menor tiempo posible y no introducir elementos húmedos en el empaque.</t>
  </si>
  <si>
    <t>PEDIGREE® ADULTO SABOR CARNE, POLLO Y CEREALES ETAPA 2</t>
  </si>
  <si>
    <t>RIP-AC-111</t>
  </si>
  <si>
    <t>ÁCIDO FÓLICO 0.0500 % + ÁCIDO PANTOTÉNICO 0.0020 % + Aminoácido triptófano 0.0001 % + Antioxidante (BHA/BHT) 0.190 % + Arroz 5.00 % + Calcio (mínimo y máximo) 1.0 - 2.4 % + CEBADA 5.00 % + Cloruro de Potasio 0.47 % + CLORURO DE SODIO 0.33 % + Cobre tribásico 0.0010 % + Colina 0.34 % + Colorante 0.35 % + COLORANTE CARAMELO 0.190 % + Colorante rojo ponceau 0.006 % + ENERGÍA METABOLIZABLE 3500 KCAL/KG + Extracto etéreo (mínimo) 8.0 % + FIBRA CRUDA (MAX) 4.0 % + Fósforo (mínimo y máximo) 0.90 - 1.8 % + Gluten de Maíz 0.60 % + Harina de carne y hueso vacuno 14.21 % + Harina de soja 5.00 % + Harina de subproductos de pollo 2.50 % + Hidrolizado animal (pollo y/o cerdo) 4.92 % + Humedad Max 12.0 % + IODATO DE CALCIO 0.0001 % + MAIZ 41.82 % + Metionina 0.25 % + MINERALES TOTALES(MAX) 12 % + NIACINA 0.0020 % + Óxido de Zinc 0.0160 % + PROTEÍNA BRUTA (MIN) 21.0 % + Salvado de trigo 4.94 % + SEBO VACUNO 4.00 % + Selenito de sodio 0.0001 % + SORGO 5.00 % + Trigo 5.00 % + Vitamina A 0.0003 % + Vitamina B1 0.0003 % + Vitamina B12 0.0001 % + Vitamina B2 0.0010 % + Vitamina B6 0.0002 % + VITAMINA D3 0.0001 % + Vitamina E 0.0050 %</t>
  </si>
  <si>
    <t>Caninos (Oral) &gt; 470G por 0.00S/U cada N/AMeses; Caninos (Oral) 305 – 470G por 0.00S/U cada N/AMeses; Caninos (Oral) 155 – 305G por 0.00S/U cada N/AMeses; Caninos (Oral) 90 – 155 G por 0.00S/U cada N/AMeses; Caninos (Oral) 30 - 90 G por 0.00S/U cada N/AMeses G</t>
  </si>
  <si>
    <t>ALIMENTO COMPLETO Aplicado a Caninos, Alimento para caninos de todas las razas y todas las edades Aplicado a Caninos</t>
  </si>
  <si>
    <t>CAT CHOW ESTERILIZADOS PESCADO</t>
  </si>
  <si>
    <t>RIP-AC-112</t>
  </si>
  <si>
    <t>ACIDO FOLICO 716 MG/KG + Agua suficiente para proceso. 62.1 % + ALMIDÓN DE MAÍZ 3.13 % + Biotina 73 MG/KG + CALCIO MAXIMO 0.45 % + CALCIO MINIMO 0.25 % + Carbonato de calcio 0.5 % + Carcasa de pollo y/o carne de salmón 2 % + CARNE DE POLLO 4 % + CENIZA MAX 2.7 % + Cloruro de Potasio 0.7 % + Concentrado proteico de soya 3.5 % + DIOXIDO DE TITANIO 0.02 % + FIBRA CRUDA (MAX) 0.6 % + Fosfato Dicálcico 0.1 % + FOSFORO MAXIMO 0.40 % + FOSFORO MINIMO 0.20 % + Gluten de trigo 6.2 % + GRASA CRUDA (MIN) 2 % + Hígado de cerdo y/o vísceras de cerdo 4 % + HIGADO DE POLLO 3 % + Humedad Max 82 % + Niacina 55.139 MG/KG + Pantotenato de Calcio 11.510 MG/KG + PROTEÍNA CRUDA (MIN) 11 % + PROTEINATO DE COBRE 800 MG/KG + PROTEINATO DE MANGANESO 4.600 MG/KG + Proteinato de Zinc 16.250 MG/KG + Sabor a carne (glicina y dextrosa) 0.1 % + SAL 0.9 % + SARDINA 5.1 % + Selenito de sodio 50 MG/KG + Sulfato de Cobre 2.400 MG/KG + SULFATO DE MANGANESO 13.650 MG/KG + Sulfato de Zinc 48.750 MG/KG + SULFATO FERROSO 39.000 MG/KG + Suplementos minerales (sulfato de zinc, proteinato de zinc, sulfato ferroso, sulfato de manganeso, proteinato de manganeso, sulfato de cobre, proteinato de cobre, yodato de calcio, selenito de sodio) 0.06 % + Suplementos vitamínicos (A,D3, E, B1, B2, B3, B5, B6, B7, B9, B12, K3, cloruro de colina) 0.04 % + Taurina 0.05 % + Tilapia. 4.5 % + Vitamina A 7.537.000 UI/KG + Vitamina B1 8.984 MG/KG + Vitamina B12 26 MG/KG + Vitamina B2 5.421 MG/KG + Vitamina B6 3.145 MG/KG + vitamina D3 491.000 UI/KG + Vitamina E 41.300 UI/KG + VITAMINA K3 80 MG/KG + Yodato de Calcio 650 MG/KG</t>
  </si>
  <si>
    <t>PEDIGREE® SENIOR 7+ AÑOS ETAPA 3</t>
  </si>
  <si>
    <t>RIP-AC-113</t>
  </si>
  <si>
    <t>ÁCIDO FÓLICO 0.0500 % + ÁCIDO PANTOTÉNICO 0.0020 % + Antioxidante (BHA/BHT) 0.190 % + Arroz 5.00 % + Calcio (mínimo y máximo) 1.0 - 2.4 % + CEBADA 4.00 % + Cloruro de Potasio 0.470 % + CLORURO DE SODIO 0.519 % + Cobre tribásico 0.0010 % + Colina 0.360 % + COLOR AMARILLO OCASO 0.010 % + COLORANTE CARAMELO 1.050 % + Colorante Índigo carmín 0.001 % + ENERGÍA METABOLIZABLE 3500 KCAL/KG + Espinaca en Polvo 0.015 % + Extracto etéreo (mínimo) 8.0 % + FIBRA CRUDA (MAX) 4.0 % + Fosfato Dicálcico 0.360 % + Fósforo (mínimo y máximo) 0.90 - 1.8 % + Gluten de Maíz 0.600 % + Harina de carne y hueso vacuno 3.50 % + Harina de soja 5.00 % + Harina de subproductos de pollo 15.47 % + Hidrolizado animal (pollo y/o cerdo) 4.92 % + Humedad Max 12.0 % + IODATO DE CALCIO 0.0001 % + MAIZ 40.64 % + Metionina 0.250 % + MINERALES TOTALES(MAX) 10 % + NIACINA 0.0020 % + Óxido de Zinc 0.0160 % + PROTEÍNA BRUTA (MIN) 21.0 % + Salvado de trigo 4.54 % + SEBO VACUNO 4.00 % + SORGO 4.00 % + TARTRAZINA 0.007 % + Trigo 5.00 % + Vitamina A 0.0003 % + Vitamina B1 0.0003 % + Vitamina B12 0.0001 % + Vitamina B2 0.0010 % + Vitamina B6 0.0002 % + VITAMINA D3 0.0001 % + Vitamina E 0.0050 % + ZANAHORIA EN POLVO 0.015 %</t>
  </si>
  <si>
    <t>Caninos (Oral) &gt;470G por 0.00S/U cada N/AMeses; Caninos (Oral) 305 - 470 G por 0.00S/U cada N/AMeses; Caninos (Oral) 155 - 305 G por 0.00S/U cada N/AMeses; Caninos (Oral) 90 - 155 G por 0.00S/U cada N/AMeses; Caninos (Oral) 30 - 90 G por 0.00S/U cada N/AMeses G</t>
  </si>
  <si>
    <t>EL JAMONERO CERDOS ENGORDE</t>
  </si>
  <si>
    <t>RIP-AC-114</t>
  </si>
  <si>
    <t>SACO DE 40 KG KG</t>
  </si>
  <si>
    <t>ACEITE DE PALMA 2.001 % + ACEMITA DE TRIGO 6.561 % + ÁCIDO PROPIÓNICO 0.075 % + AFRECHO DE TRIGO 10.005 % + Antioxidante 0.020 % + ATRAPANTE DE MICOTOXINAS 0.100 % + Carbonato de calcio 2.146 % + Cáscara de cacao 2.001 % + CENIZA MAX 7 % + CLORURO DE SODIO 0.159 % + Enzimas 0.050 % + FIBRA CRUDA (MAX) 7 % + GRASA CRUDA (MIN) 4 % + Harina de soja 8.822 % + Humedad Max 13 % + LEVADURA 0.100 % + L-Lisina 0.673 % + MAIZ 11.187 % + MELAZA 3.502 % + Metionina 0.100 % + Polvillo de arroz 10.005 % + PREMEZCLA VITAMINICA MINERAL (VITAMINA A, VITAMINA D3, VITAMINA E, VITAMINA K3, VITAMINA B1, VITAMINA B2, VITAMINA B6, VITAMINA B12, NIACINA, PANTOTENATO DE CALCIO, ACIDO FOLICO, BIOTINA, VITAMINA C) 0.200 % + PROTEÍNA CRUDA (MIN) 14 % + TORTA DE PALMISTE 2.001 % + TREONINA 0.268 % + TRIGO 40.019 % + virginiamicina 0.004 %</t>
  </si>
  <si>
    <t>Porcinos (Oral) 2.7KG por 90.00KG cada Desde los 136 hasta los 150 dias de edad Días; Porcinos (Oral) 2.5KG por 80.00KG cada Desde los 120 hasta los 135 dias de edad Días KG</t>
  </si>
  <si>
    <t>EL CAMPERO POLLOS CRECEDOR</t>
  </si>
  <si>
    <t>RIP-AC-115</t>
  </si>
  <si>
    <t>Harina, Pelet o Grumbled KG</t>
  </si>
  <si>
    <t>ACEITE DE PALMA 3.5 % + Ácidos orgánicos (ácido sórbico, ácido fórmico, ácido acético, ácido láctico, ácido propiónico, propianato de amonio, ácido L- ascórbico, ácido cítrico, mono y digliceridos, propiandol) 0.075 % + AFRECHO DE TRIGO 8 % + Aminoácidos 0.105 % + ANTIOXIDANTE 0.020 % + Atrapante de toxinas 0.1 % + BICARBONATO DE SODIO 0.082 % + CARBONATO DE CALCIO 1.674 % + CENIZA MAX 7 % + CLORURO DE SODIO 0.255 % + Coccidiostato (Senduramicina, Monensina, Salinomicina, Lasalosid, DOT) 0.05 % + COLORANTE AMARILLO 0.041 % + COLORANTE ROJO 0.015 % + Enzimas 0.05 % + FIBRA CRUDA (MAX) 4 % + FOSFATO MONOCALCICO 1 % + GRASA CRUDA (MIN) 4.5 % + HARINA DE SOYA 27 % + Humedad Max 13 % + L-Lisina 0.264 % + MAIZ 36.363 % + Metionina 0.245 % + Polvillo de arroz 1 % + PREMEZCLA VITAMINICA MINERAL (VITAMINA A, VITAMINA D3, VITAMINA E, VITAMINA K3, VITAMINA B1, VITAMINA B2, VITAMINA B6, VITAMINA B12, NIACINA, PANTOTENATO DE CALCIO, ACIDO FOLICO, BIOTINA, VITAMINA C) 0.159 % + PROTEÍNA CRUDA (MIN) 19 % + TRIGO 20 % + virginiamicina 0.044 %</t>
  </si>
  <si>
    <t>Aves (Oral) 673G por 1109.00G cada Desde los 15 hasta los 28 dias de edad Días; Aves (Oral) 473G por 718.00G cada Desde los 15 hasta los 28 dias de edad Días G</t>
  </si>
  <si>
    <t>Contraindicaciones: Mientras sea manejado y administrado a pollos de engorde y se cumpla con las especificaciones técnicas presentadas, no hay ninguna contraindicación ni limitación de su uso. Una vez abierta el saco, volver a cerrar cuidadosamente evacuando tanto aire como sea posible</t>
  </si>
  <si>
    <t>EL CAMPERO POLLOS ENGORDE</t>
  </si>
  <si>
    <t>RIP-AC-116</t>
  </si>
  <si>
    <t>ABSORBENTE DE MICOTOXINAS 0.100 % + ACEITE DE PALMA 3.499 % + ÁCIDO PROPIÓNICO 0.075 % + AFRECHO DE TRIGO 7.999 % + Antioxidante 0.020 % + Bicarbonato de sodio 0.073 % + Carbonato de calcio 1.764 % + CENIZA MAX 7.2 % + CLORURO DE SODIO 0.250 % + Coccidiostato (Senduramicina, Monensina, Salinomicina, Lasalosid, DOT) 0.050 % + DL-METIONINA 0.255 % + Enzimas 0.050 % + FIBRA CRUDA (MAX) 4.2 % + FOSFATO MONOCALCICO 0.864 % + GRASA CRUDA (MIN) 5 % + HARINA DE SOYA 23.496 % + Humedad Max 13 % + L-LISINA 0.304 % + L. TREONINA 0.127 % + MAIZ 34.131 % + PIGMENTO AMARILLO 0.041 % + PIGMENTO ROJO 0.015 % + Polvillo de arroz 6.726 % + PREMEZCLA VITAMINICA MINERAL (VITAMINA A, VITAMINA D3, VITAMINA E, VITAMINA K3, VITAMINA B1, VITAMINA B2, VITAMINA B6, VITAMINA B12, NIACINA, PANTOTENATO DE CALCIO, ACIDO FOLICO, BIOTINA, VITAMINA C) 0.159 % + PROTEÍNA CRUDA (MIN) 17.7 % + TRIGO 19.997 % + virginiamicina 0.040 %</t>
  </si>
  <si>
    <t>Aves (Oral) 1080G por 2033.00G cada Desde los 29 hasta los 42 días de edadDías; Aves (Oral) 883G por 1955.00G cada Desde los 29 hasta los 42 días de edadDías G</t>
  </si>
  <si>
    <t>Contraindicaciones: Mientras sea manejado y administrado a pollos en la etapa de engorde, de acuerdo a las especificaciones técnicas presentadas, no hay ninguna contraindicación ni limitación de su uso.</t>
  </si>
  <si>
    <t>NUPEC HIGH PERFORMANCE</t>
  </si>
  <si>
    <t>RIP-AC-117</t>
  </si>
  <si>
    <t>BOLSA KG, BOLSA G</t>
  </si>
  <si>
    <t>ACEITE DE PESCADO 1.8 % + Acetato de DL alpha-tocoferol 0.055 % + Acetato de Retinol 0.0029 % + Ácido ascórbico 0.0331 % + ACIDO FÓLICO 0.0001 % + ACIDO NICOTÍNICO 0.0114 % + Arroz 22 % + Avena 4 % + CARNE DE POLLO 7 % + CARNITINA 0.02 % + CASCARILLA 0.6532 % + CENIZA MAX 7 % + Cianocobalamina 0.0005 % + CLORHIDRATO DE PIRIDOXINA 0.001 % + COBRE ORGÁNICO 0.0048 % + Colecalciferol 0.0003 % + Colina 0.2 % + CONCENTRADO DE PROTEINA DE SOYA 7 % + CONDROITINA 0.02 % + D-BIOTINA 0.0058 % + D-PANTETONATO DE CALCIO 0.0067 % + EDDI 0.0173 % + EXTRACTO DE ACHICORIA 0.35 % + Extracto de Yucca Schidígera 0.086 % + EXTRACTO LIBRE DE NITRIGENO 25 % + FIBRA CRUDA MINIMA 4 % + FOSFORO 0.5 % + GLUCOSAMINA 0.05 % + GRASA CRUDA (MIN) 22 % + GRASA DE POLLO 17 % + Harina de carne de pollo 25 % + HIERRO ORGÁNICO 0.0472 % + Humedad Max 12 % + LINAZA 3 % + Lisina 0.2 % + MANANO-OLIGOSACARIDOS (MOS) 0.5 % + MANGANESO ORGÁNICO 0.0106 % + Menadiona nicotamida bisulfato 0.0005 % + Metionina 0.2 % + MEZCLA DE ROMERO Y TOCOFEROLES 0.05 % + MONONITRATO DE TIAMINA 0.0012 % + Potasio 0.4 % + PROTEÍNA CRUDA (MIN) 0.653230 % + PULPA DE REMOLACHA 7 % + Rivoflavina 0.0032 % + Sabor natural de pollo 2 % + Selenio Orgánico 0.0017 % + Sodio 0.5 % + Taurina 0.2 % + Zinc Orgánico 0.0575 %</t>
  </si>
  <si>
    <t>Caninos (Oral) 40G por 1.00KG cada 24Horas; Caninos (Oral) 90G por 3.00KG cada 24Horas; Caninos (Oral) 120G por 5.00KG cada 24Horas; Caninos (Oral) 200G por 10.00KG cada 24Horas; Caninos (Oral) 260KG por 15.00KG cada 24Horas; Caninos (Oral) 310KG por 20.00KG cada 24Horas; Caninos (Oral) 410KG por 30.00KG cada 24Horas; Caninos (Oral) 500KG por 40.00KG cada 24Horas; Caninos (Oral) 580KG por 50.00KG cada 24Horas; Caninos (Oral) 660KG por 60.00KG cada 24Horas; Caninos (Oral) 730KG por 70.00KG cada 24Horas; Ca KG</t>
  </si>
  <si>
    <t>ALIMENTO COMPLETO Aplicado a Caninos, Alimento para perros con alta actividad física Aplicado a Caninos</t>
  </si>
  <si>
    <t>NUEVA TECNOLOGIA EN ALIMENTACION S.A DE C.V - México</t>
  </si>
  <si>
    <t>No ofrecer este producto si cambia de apariencia. Prohibido el uso de este producto en la alimentación para Rumiantes</t>
  </si>
  <si>
    <t>ACANA FREE-RUN POULTRY FORMULA FOR DOGS</t>
  </si>
  <si>
    <t>RIP-AC-118</t>
  </si>
  <si>
    <t>FUNDAS DE POLIETILENO CON FORRO DE ALUMINIO CONTENIENDO 340 G, FUNDAS DE POLIETILENO CON FORRO DE ALUMINIO CONTENIENDO 2 KG, FUNDAS DE POLIETILENO CON FORRO DE ALUMINIO CONTENIENDO 5.9 KG, FUNDAS DE POLIETILENO CON FORRO DE ALUMINIO CONTENIENDO 11.3 KG</t>
  </si>
  <si>
    <t>Aceite de Abadejo 3 % + Acetato de Vitamina A 0,10 % + Ácido Fólico 1.6 MG/KG + Algas Secas 0,25 % + Almidón dietético (Max) 23 % + Arginina 2.02 % + Azúcares (Max) 2 % + Bagre Deshidratado 5,5 % + Bayas de enebro 0,02 % + Calabaza Entera 0,25 % + CALCIO MAXIMO 1,58 % + CALCIO MINIMO 1,2 % + Cartílago de Pollo 1 % + Cenizas Cruda (max.) 7,0 % + Cisteina 0.28 % + Cloro 0.45 % + COBRE (Cu) 30 MG/KG + Colina 1500 MG/KG + Corazón de Pollo 2 % + Cúrcuma 0,02 % + DHA/EPA 0.1/0.1 % + ENERGÍA METABOLIZABLE 3475 KCAL/KG + Fenilalanina 1.34 % + FIBRA CRUDA (MAX) 6,0 % + Fibra de Lenteja 3 % + FOSFORO MAXIMO 1,4 % + FOSFORO MINIMO 1,0 % + Frijoles Pintos Enteros 7,5 % + Garbanzos enteros 4,5 % + Glucosamina (min.) 800 MG/KG + GRASA CRUDA (MIN) 17,0 % + GRASA DE POLLO 6,5 % + Guisantes Amarillos Enteros 4,5 % + Guisantes Enteros 7,5 % + Hierro 120 MG/KG + HIGADO DE PAVO 2 % + Hígado de Pavo Liofilizado 0,10 % + HIGADO DE POLLO 6,5 % + Hígado de Pollo Liofilizado 0,10 % + Histidina 1.22 % + Hojas de acelgas 0,25 % + Huevo entero 3 % + Humedad Max 12,0 % + Iodo 2.7 MG/KG + Isoleucina 2.14 % + Lentejas Rojas Enteras 7,5 % + Lentejas Verdes Enteras 4,5 % + Leucina 1.34 % + Lisina 2.04 % + Magnesio 0.12 % + Manganeso 16 MG/KG + Manzanas Enteras 0,25 % + Metionina 0.52 % + Mezcla de Tocoferoles 0,5 % + Molleja de Pavo 0,5 % + Molleja de pollo 0,5 % + OMEGA 3/6 (min.) 0.5 - 2.4 % + Pantotenato de Calcio 0,10 % + Pavo Deshuesado 9 % + POLLO DESHIDRATADO 7,5 % + Pollo Deshuesado 9 % + Potasio 0.90 % + Probióticos 100 UFC/lb + Producto seco de la fermentación de Animalis 0,01 % + Producto seco de la fermentación de Lactobacillus 0,01 % + Producto seco de la fermentación de Lactobacillus Casei 0,01 % + PROTEÍNA CRUDA (MIN) 29,0 % + Proteinato de Zinc 0,10 % + RAÍZ DE ACHICORIA 0,02 % + Raíz de Althea 0,02 % + Raíz de Zarazaparilla 0,02 % + Riboflavina 0,10 % + Rosa mosqueta 0,02 % + Sabor natural de pollo 2 % + SAL 0,5 % + Selenio 0.54 MG/KG + Sodio 0.3 % + Tirosina 0.84 % + Treonina 1.20 % + Triptofano 0.3 % + Valina 1.47 % + Vitamina A 17000 UI/KG + Vitamina B12 0.03 MG/KG + Vitamina B1 (Tiamina) 6.0 MG/KG + Vitamina B2 (Riboflavina) 5.30 MG/KG + Vitamina B3 (Niacina) 51 MG/KG + Vitamina B5 (Acid. Pan.) 34 MG/KG + Vitamina B6 (Piroxidina) 5.15 MG/KG + Vitamina D3 2200 UI/KG + Vitamina E 205 UI/KG + Zanahorias Enteras 0,25 % + Zinc 250 MG/KG</t>
  </si>
  <si>
    <t>Caninos (Oral) 28G por 2.00KG cada 1Días; Caninos (Oral) 57G por 2.00KG cada 1Días; Caninos (Oral) 76G por 5.00KG cada 1Días; Caninos (Oral) 114G por 5.00KG cada 1Días; Caninos (Oral) 114G por 10.00KG cada 1Días; Caninos (Oral) 171G por 10.00KG cada 1Días; Caninos (Oral) 190G por 20.00KG cada 1Días; Caninos (Oral) 285G por 20.00KG cada 1Días; Caninos (Oral) 256G por 30.00KG cada 1Días; Caninos (Oral) 399G por 30.00KG cada 1Días; Caninos (Oral) 314G por 40.00KG cada 1Días; Caninos (Oral) 485G po G</t>
  </si>
  <si>
    <t>CHAMPION PETFOODS USA INC - Estados Unidos</t>
  </si>
  <si>
    <t>Se debe controlar rigurosamente la temperatura y humedad de las bodegas de almacenaje de alimento balanceado, tener buena rotación del producto ya que según el estudio de estabilidad a en condiciones deseadas el tiempo de duración del producto es de 18 meses</t>
  </si>
  <si>
    <t>ENGORDE POLLOS CAMPERITO BALANCEADOS NUTRITIVOS</t>
  </si>
  <si>
    <t>RIP-AC-119</t>
  </si>
  <si>
    <t>SACOS POLIPROPILENO 40KG KG, SACOS POLIPROPILENO 10KG KG, SACOS POLIPROPILENO 5KG KG</t>
  </si>
  <si>
    <t>ACEITE DE PALMA 65 LB + Anticoccidial 1,1 LB + ANTIMICOTICO 3,3 LB + Antioxidante 0,25 LB + ATRAPANTE DE MICOTOXINAS 3,3 LB + CALCIO 28 LB + CENIZA 6 % + Cloruro de colina 1,5 LB + Colorante 1,1 LB + FIBRA CRUDA (MAX) 3 % + Fitasa 0,2 LB + Fosfato 21 LB + FULLZYME 1,1 LB + GRASA CRUDA (MAX) 8,6 % + Halquinol 0,6 LB + Humedad Max 11,8 % + Humedad minima 10,8 % + Lisina 2,5 LB + MAIZ 1118 LB + Metionina 3,3 LB + Polvillo de arroz 280 LB + PROTEINA BRUTA(MAX) 16,3 % + PROTEÍNA BRUTA (MIN) 15,5 % + SAL 8 LB + SESQUICARBONATO DE SODIO 1,65 LB + Soya 446 LB + TREONINA 0,8 LB + Trigo 210 LB + VITAMINAS 3,3 LB</t>
  </si>
  <si>
    <t>Aves (Oral) 3023G por 1.00ANIMAL cada 5Semanas G</t>
  </si>
  <si>
    <t>ALIMENTO BALANCEADO Aplicado a Aves, Alimento peletizado Aplicado a Aves</t>
  </si>
  <si>
    <t>1.El alimento debe ser almacenado en un lugar seco, fresco y bien ventilado. Con una humedad no mayor al 14 % 2.El alimento debe ser almacenado en pallets, usualmente construidos de madera de medidas que van alrededor de 1.8 a 1.5 metros en la cual caben 5 sacos por filas y 5 por altura dando un total de 25 sacos por pallet. 3. El alimento debe ser correctamente estibado en el pallets proporcionando espacio para la correcta circulación del aire. 4. El alimento nunca debe encontrarse en contacto con los pisos de cemento o con las paredes de concreto; que generalmente están a una temperatura distinta a la del alimento, esta diferencia de temperatura produce migración de humedad y causan una condensación en un punto específico en el interior del saco, esto llevaría a la formación de hongos, microorganismos fatales; y no ser expuesto a la luz para evitar cualquier cambio. 5. No almacene junto a sustancias químicos 6. Una vez abierto el producto deberán cerrarlo muy bien y amarrarlo hasta la sigu</t>
  </si>
  <si>
    <t>SIMBA CROQUETTES WITH CHICKEN COMPLETE DOG FOOD/SIMBA ALIMENTO COMPLETO PARA PERROS CROQUETAS CON POLLO</t>
  </si>
  <si>
    <t>RIP-AC-12</t>
  </si>
  <si>
    <t>BOLSAS PLASTICAS DE POLIETILENO CONTENIENDO 800 G, BOLSAS PLASTICAS DE POLIETILENO CONTENIENDO 4 KG, BOLSAS PLASTICAS DE POLIETILENO CONTENIENDO 10 KG, BOLSAS PLASTICAS DE POLIETILENO CONTENIENDO 20 KG</t>
  </si>
  <si>
    <t>CENIZA 9.5 % + Cobre 10 MG + FIBRA CRUDA MINIMA 4.5 % + GRASA CRUDA (MIN) 8 % + Hierro 87 MG + Humedad Max 8 % + Magnesio 25 MG + OXIDO DE ZINC 170 MG + POLLO 4.1 % + PROTEÍNA BRUTA (MIN) 21 % + Selenio 0.17 MG + Selenito de sodio 0.39 MG + Sulfato de Cobre 40 MG + Sulfato de Hierro 290 MG + SULFATO DE MANGANESO 80 MG + VITAMINA A 10000 UI + VITAMINA D3 700 UI + Vitamina E 50 MG + Yodato de Calcio 2.2 MG + Yodo 1.40 MG + Zinc 120 MG</t>
  </si>
  <si>
    <t>Caninos (Oral) 900G por 70.00KG cada 1Días; Caninos (Oral) 600G por 40.00KG cada 1Días; Caninos (Oral) 420G por 25.00KG cada 1Días; Caninos (Oral) 245G por 12.00KG cada 1Días; Caninos (Oral) 125G por 5.00KG cada 1Días G</t>
  </si>
  <si>
    <t>es un alimento para perros completo formulado con carne de pollo, cereales, harina elaborada con extracción de semillas oleaginosas, harina de origen animal, grasa e integrada con minerales y vitaminas. Gracias al tratamiento de extrusión que se realiza en las croquetas, su cantidad de aminas alcanza valores extremadamente altos de digestibilidad de tal manera que mejora significativamente la digestión de todos los principios nutritivos.</t>
  </si>
  <si>
    <t>PRELACTANCIA</t>
  </si>
  <si>
    <t>RIP-AC-120</t>
  </si>
  <si>
    <t>ANTIOXIDANTE (ETOXIQUINA + BHA + BHT) 0.025 % + Carbonato de calcio 2.6631 % + CENIZA MAX 12.0 % + CLORURO DE MAGNESIO 99% 5.5922 % + Cobalto 571.43 MG + Cobre 22857.14 MG + COOKIE MEAL 3.6841 % + DESTILADO DE MAIZ (DDGS) 15.6832 % + FIBRA BRUTA MAX 10.0 % + GERMEN DE MALTA 8.0197 % + Gluten de Maíz 3.6812 % + Grasa bruta MIN 4.0 % + Humedad Max 12.0 % + MAIZ 35.5564 % + MIEL DE PURGA 5 % + MOGOLLA DE TRIGO 10 % + OXIDO DE MAGNESIO 55% 0.0351 % + PALMISTE EXPELLER 10 % + Proteína MIN 14.0 % + Selenio 857.14 MG + Vitamina A 40 UI + vitamina D3 8 UI + Vitamina E 120000 UI + Yodo 1600 MG + Zinc 200000 MG</t>
  </si>
  <si>
    <t>Bovinos (Oral) 2 a 3KG por 1.00ANIMAL cada 20Días KG</t>
  </si>
  <si>
    <t>SUPLEMENTO ALIMENTICIO Aplicado a Bovinos</t>
  </si>
  <si>
    <t>STARTYLAC</t>
  </si>
  <si>
    <t>RIP-AC-121</t>
  </si>
  <si>
    <t>Aceite de lino 0.25 % + Aceite vegetal y grasa 18.0 % + Aditivos y microelementos 1.5 % + Carbonato de calcio 0.07 % + CENIZA MAX 6.00 % + Dextrosa 0.5 % + Extracto de levadura 0.08 % + FIBRA CRUDA (MAX) 0.20 % + GRASA CRUDA (MIN) 18.00 % + Harina de Trigo 5.3 % + Humedad Max 5.00 % + Leche descremada en polvo 50.0 % + Microorganismos totales (B. licheniformis + B. subtilis) 1.30 X 10 9 ufc KG + Permeate de suero 4.1 % + PROTEÍNA CRUDA (MIN) 20 % + Suero de leche 20.2 % + Vitamina A mínimo 30000 UI + Vitamina C Min 200 MG/KG + Vitamina D3 Mínimo 7500 UI + VITAMINA E (MIN) 300 MG/KG</t>
  </si>
  <si>
    <t>Porcinos (Oral) 400G por 1.00L cada 0Horas G</t>
  </si>
  <si>
    <t>PREMIO KITTY</t>
  </si>
  <si>
    <t>RIP-AC-122</t>
  </si>
  <si>
    <t>Bolsa aluminada de 85 gramos G, Bolsa aluminada de 85 gramos. G</t>
  </si>
  <si>
    <t>ACEITE VEGETAL(SOYA,MAIZ,GIRASOL,ETC 2,7500 % + AGUA 53,9457 % + AISLADO DE SOYA 3,2900 % + ALMIDON 0,4500 % + ANTIOXIDANTE 0,0330 % + Azúcar 0,0450 % + CALCIO MINIMO 0,20 % + CENIZA MAX 2,50 % + Colorante 0,1175 % + CONSERVANTE 0,0950 % + FIBRA CRUDA (MAX) 1,00 % + FOSFORO MINIMO 0,20 % + GOMA XANTHAN 0,0675 % + GRASA CRUDA (MIN) 2,50 % + HARINA DE ORIGEN ANIMAL (carne, sangre, pescado, salmón, pollo) 1,6500 % + Humedad Max 82,00 % + HUMO LIQUIDO 0,0250 % + MAGNESIO (MÍN) 0,01 % + MATERIAS PRIMAS CÁRNICAS (Carne de pollo, carne de pavo, carne de res, carne de cerdo, carne de cordero, hígado de pollo, hígado de cerdo, hígado de res, hígado de pavo) 33,9900 % + NITRITO DE SODIO 0,0033 % + PLASMA ANIMAL 2,2000 % + POTASIO (MÍN) 0,15 % + PREMEZCLA CON MINERALES Y DHA 0,2750 % + PREMEZCLA DE VITAMINAS Y MINERALES 0,0605 % + PROTEÍNA BRUTA (MIN) 11,00 % + SABORIZANTE 0,1350 % + SAL 0,5950 % + SODIO (MÍN) 0,05 % + Taurina 0,1100 % + TAURINA (MÍN.) 0,20 % + TRIPOLIFOSFATO DE SODIO 0,1650 %</t>
  </si>
  <si>
    <t>Felinos (Oral) 4U por 4.00KG cada 1Días; Felinos (Oral) 6U por 8.00KG cada 1Días; Felinos (Oral) 5U por 6.00KG cada 1Días; Felinos (Oral) 2U por 2.00KG cada 1Días U</t>
  </si>
  <si>
    <t>ADITMAQ ADITIVOS Y MAQUINARIAS CÍA. LTDA. - Ecuador</t>
  </si>
  <si>
    <t>• Mantener el empaque cerrado durante el almacenamiento y transporte. • Almacenar el producto en un lugar fresco, seco y protegido de la luz solar directa. • Temperatura: menor a 30°C.</t>
  </si>
  <si>
    <t>JAPI FILHOTES CARNE</t>
  </si>
  <si>
    <t>RIP-AC-123</t>
  </si>
  <si>
    <t>Fundas de polietileno 60 G, Fundas de polietileno 10.1 KG, Fundas de polietileno 25 KG</t>
  </si>
  <si>
    <t>ÁCIDO CÍTRICO 0.10 % + ÁCIDO FÓLICO 0.36 MG + ACIDO LINOLEICO (mín) 12 G/KG + ACIDO LINOLENICO (min) 800 MG/KG + ÁCIDO PANTOTÉNICO 12 MG + BHA 0.10 % + BHT 0.10 % + Biotina 28.8 UG + CALCIO MAXIMO 2 % + CALCIO MINIMO 0.8 % + CLORURO DE SODIO 0.50 % + Cobre 8.4 MG + COLORANTE MARROM 0.04 % + COLORANTE ROJO POUNCE 0.10 % + Extracto etéreo (mínimo) 12 % + FIBRA BRUTA MAX 3 % + FOSFORO MINIMO 0.80 % + GRASA DE POLLO 6.00 % + HARINA DE CARNE DE RES 6 % + HARINA DE SOYA 14 % + HARINA DE VISCERAS DE POLLO 20.00 % + Hierro 96 MG + HÍGADO DE CERDO HIDROLIZADO 2.00 % + Humedad Max 9 % + MAÍZ INTEGRAL MOLIDO 50.66 % + Manganeso 6 MG + MINERALES TOTALES(MAX) 9 % + NIACINA 18 MG + PREMIX VITAMÍNICO MINERAL 0.30 % + PROPIONATO DE CALCIO 0.05 % + PROTEÍNA BRUTA (MIN) 28 % + Selenio 0.19 MG + Sepiolita 0.05 % + Sodio 3000 MG/KG + VITAMINA A 9600 UI/KG + VITAMINA B1 2.4 MG + VITAMINA B12 30 UG + VITAMINA B2 4.8 MG + VITAMINA B6 2.4 MG + VITAMINA D3 960 UI/KG + VITAMINA E (MIN) 60 UI/KG + VITAMINA K3 0.96 MG + Yodo 1.8 MG + Zinc 144 MG</t>
  </si>
  <si>
    <t>Caninos (Oral) 140G por 3.00KG cada 1Días; Caninos (Oral) 60G por 0.50KG cada 1Días; Caninos (Oral) 95G por 1.00KG cada 1Días; Caninos (Oral) 75G por 1.00KG cada 1Días; Caninos (Oral) 80G por 1.50KG cada 1Días; Caninos (Oral) 80G por 2.00KG cada 1Días; Caninos (Oral) 130G por 2.00KG cada 1Días; Caninos (Oral) 135G por 4.00KG cada 1Días; Caninos (Oral) 110G por 1.20KG cada 1Días; Caninos (Oral) 140G por 1.50KG cada 1Días; Caninos (Oral) 150G por 2.50KG cada 1Días; Caninos (Oral) 235G por 4.50KG G</t>
  </si>
  <si>
    <t>VB ALIMENTOS INDUSTRIA E COMERCIO LTDA. - Brasil</t>
  </si>
  <si>
    <t>Mantener los empaques siempre bien cerrados, evitando la perdida de aroma y sabor. Almacenar siempre sobre estrados o estanterías, alejadas de paredes, de productos químicos o con fuerte olor, en lugares secos, ventilados y protegidos de la luz directa del sol.</t>
  </si>
  <si>
    <t>LACTONIC</t>
  </si>
  <si>
    <t>RIP-AC-124</t>
  </si>
  <si>
    <t>Aceite vegetal y grasa 18.0 % + Aditivos y microelementos 1 % + Bicarbonato de sodio 0.4 % + Carbonato de calcio 0.5 % + CENIZA MAX 7.50 % + Concentrado proteico de soya 3.5 % + FIBRA CRUDA (MAX) 0.1 % + Fosfato Monopotásico 0.2 % + Gluten de trigo 9.1 % + GRASA CRUDA (MIN) 18.00 % + Harina de guisante 2 % + Harina de Trigo 3.0 % + Humedad Max 5 % + Microorganismos totales (B. licheniformis + B. subtilis) 1.30 x 10 9 UFC KG + PROTEÍNA CRUDA (MIN) 22.50 % + Proteínas de suero 3.7 % + Suero de leche 49.1 % + Suero de leche deslactosado 9.5 % + Vitamina A mínimo 26500 UI + Vitamina D3 Mínimo 10000 UI + VITAMINA E (MIN) 120 MG/KG</t>
  </si>
  <si>
    <t>Bovinos (Oral) 1KG por 7.00L cada 0Horas KG</t>
  </si>
  <si>
    <t>ALIMENTO COMPLEMENTARIO DIETETICO Aplicado a Bovinos</t>
  </si>
  <si>
    <t>ACANA MEADOWLAND FORMULA FOR DOGS</t>
  </si>
  <si>
    <t>RIP-AC-125</t>
  </si>
  <si>
    <t>FUNDAS DE PLÁSTICO DE POLIETILENO/PAPEL DE ALUMINIO CONTENIENDO 340 G, FUNDAS DE PLÁSTICO DE POLIETILENO/PAPEL DE ALUMINIO CONTENIENDO 2 KG, FUNDAS DE PLÁSTICO DE POLIETILENO/PAPEL DE ALUMINIO CONTENIENDO 5.9 KG, FUNDAS DE PLÁSTICO DE POLIETILENO/PAPEL DE ALUMINIO CONTENIENDO 11.9 KG</t>
  </si>
  <si>
    <t>Abadejo Deshidratado 6,40 % + Aceite de Abadejo 2,55 % + Ácido Fólico 1.18 MG/KG + Algas marinas deshidratadas 0,10 % + Arginina 2.16 % + Bagre 3 % + Bagre Deshidratado 7 % + Bayas de enebro 0,02 % + Calabacín amarillo entero 0,10 % + Calabaza Entera 0,10 % + CALCIO MINIMO 1.4 % + Cartílago de Pollo 0,50 % + Cenizas Cruda (max.) 8.0 % + Cisteina 0.32 % + Cloro 0.45 % + COBRE (Cu) 20 MG/KG + Colina 1800 MG/KG + Col rizada 0,10 % + Corazón de Pollo 0,50 % + Cúrcuma 0,02 % + DHA/EPA 0.15 - 0.1 % + ENERGÍA METABOLIZABLE 3440 KCAL/KG + ESPINACA 0,10 % + Fenilalanina 1.46 % + FIBRA CRUDA (MAX) 6.0 % + Fibra de Lenteja 3 % + FOSFORO MAXIMO 1.0 % + Frijoles Pintos Enteros 6,40 % + Garbanzos enteros 3 % + Glucosamina (min.) 500 MG/KG + GRASA CRUDA (MIN) 17.0 % + GRASA DE POLLO 6,40 % + Guisantes Verdes Enteros 6,40 % + Hierro 133 MG/KG + Hígado de Pavo Liofilizado 0,10 % + HIGADO DE POLLO 7 % + Hígado de Pollo Liofilizado 0,10 % + Histidina 0.77 % + Hojas de acelgas 0,10 % + Hojas de Mostaza 0,10 % + Hojas de Nabo 0,10 % + Huevo entero 3 % + Humedad Max 12.0 % + Iodo 2.6 MG/KG + Isoleucina 1.38 % + Lentejas Rojas Enteras 6.44 % + Lentejas Verdes Enteras 3 % + Leucina 2.41 % + Lisina 2.55 % + Magnesio 0.126 % + Manganeso 15 MG/KG + MANZANA 0,10 % + Menudillos de Pavo (Hígado, Corazón, Riñón) 7 % + Metionina 0.67 % + Mezcla de Tocoferoles 0,10 % + OMEGA 3/6 (min.) 0.6 - 2.5 % + Pantotenato de Calcio 0,10 % + Pavo Deshuesado 7 % + Peras 0,10 % + POLLO DESHIDRATADO 7 % + Pollo Deshuesado 7 % + Potasio 0.93 % + Producto de la fermentación del biﬁdobacterium animalis deshidratado 0,01 % + Producto de la fermentación del lactobacillus acidophilus deshidratado 0,01 % + Producto de la fermentación del lactobacillus casei deshidratado 0,01 % + PROTEÍNA CRUDA (MIN) 33.0 % + PROTEINATO DE COBRE 0,02 % + Proteinato de Zinc 0,10 % + RAÍZ DE ACHICORIA 0,02 % + Raíz de Althea 0,02 % + Raíz de Zarazaparilla 0,02 % + Rosa mosqueta 0,02 % + Sabor natural de pollo 2,50 % + SAL DE MAR 0,10 % + Selenio 0.6 MG/KG + SEMILLA DE CALABAZA 0,02 % + Semillas de Girasol 0,02 % + Sodio 0.5 % + Tirosina 0.85 % + Treonina 1.34 % + Triptofano 0.35 % + Trucha arcoíris 3 % + Valina 1.63 % + Vitamina A 16640 UI/KG + Vitamina B12 0.095 MG/KG + Vitamina B1 (Tiamina) 6.5 MG/KG + Vitamina B2 (Riboflavina) 5.67 MG/KG + Vitamina B3 (Niacina) 58 MG/KG + Vitamina B5 (Acid. Pan.) 13 MG/KG + Vitamina B6 (Piroxidina) 3.75 MG/KG + Vitamina D3 725 UI/KG + Vitamina E 290 UI/KG + ZANAHORIA 0,10 % + Zinc 186 MG/KG</t>
  </si>
  <si>
    <t>Caninos (Oral) 57G por 2.00KG cada una vezDías; Caninos (Oral) 38G por 2.00KG cada una vezDías; Caninos (Oral) 76G por 5.00KG cada una vezDías; Caninos (Oral) 114G por 5.00KG cada una vezDías; Caninos (Oral) 114G por 10.00KG cada una vezDías; Caninos (Oral) 171G por 10.00KG cada una vezDías; Caninos (Oral) 190G por 20.00KG cada una vezDías; Caninos (Oral) 285G por 20.00KG cada una vezDías; Caninos (Oral) 266G por 30.00KG cada una vezDías; Caninos (Oral) 399G por 30.00KG cada una vezDías; Caninos G</t>
  </si>
  <si>
    <t>El ambiente de bodega de almacenaje debe ser controlado continuamente</t>
  </si>
  <si>
    <t>ACANA Puppy &amp; Junior Formula Dog food</t>
  </si>
  <si>
    <t>RIP-AC-126</t>
  </si>
  <si>
    <t>FUNDAS DE PLÁSTICO DE POLIETILENO/PAPEL DE ALUMINIO CONTENIENDO 340 G, FUNDAS DE PLÁSTICO DE POLIETILENO/PAPEL DE ALUMINIO CONTENIENDO 2 KG, FUNDAS DE PLÁSTICO DE POLIETILENO/PAPEL DE ALUMINIO CONTENIENDO 5.9 KG, FUNDAS DE PLÁSTICO DE POLIETILENO/PAPEL DE ALUMINIO CONTENIENDO 11.3 KG</t>
  </si>
  <si>
    <t>Aceite de Abadejo 3 % + Ácido Fólico 1.6 MG/KG + Algas Marinas Enteras 0,5 % + Almidón dietético (Max) 23 % + Arginina 2.02 % + Azúcares (Max) 2 % + Bayas de enebro 0,02 % + Calabaza Entera 0,25 % + CALCIO MAXIMO 1,58 % + CALCIO MINIMO 1,2 % + CALDO DE POLLO 3 % + Cartílago de Pollo 1 % + Cenizas Cruda (max.) 8,0 % + Cisteina 0.28 % + Cloro 0.45 % + COBRE (Cu) 30 MG/KG + Colina 1500 MG/KG + Corazón de Pollo 1 % + Cúrcuma 0,02 % + DHA/EPA 0.4 - 0.2 % + ENERGÍA METABOLIZABLE 3575 KCAL/KG + Fenilalanina 1.34 % + FIBRA CRUDA (MAX) 5,0 % + Fibra de Lenteja 3 % + FOSFORO MAXIMO 1,4 % + FOSFORO MINIMO 1,0 % + Frijoles Pintos Enteros 2,5 % + Garbanzos enteros 3 % + Glucosamina (min.) 800 MG/KG + GRASA CRUDA (MIN) 19,0 % + GRASA DE POLLO 5 % + Guisantes Amarillos Enteros 8,2 % + Guisantes Verdes Enteros 8,25 % + Hierro 120 MG/KG + Hígado de Pavo Liofilizado 0,10 % + HIGADO DE POLLO 1,5 % + Hígado de Pollo Liofilizado 0,10 % + Histidina 1.22 % + Hojas de acelgas 0,25 % + Huevo entero 3 % + Humedad Max 12,0 % + Iodo 2.7 MG/KG + Isoleucina 2.14 % + Lentejas Rojas Enteras 8,2 % + Lentejas Verdes Enteras 3 % + Leucina 1.34 % + Lisina 2.04 % + Magnesio 0.12 % + Manganeso 16 MG/KG + Manzanas Enteras 0,25 % + Metionina 0,52 % + Mezcla de Tocoferoles 0,5 % + Molleja de pollo 0,5 % + MONONITRATO DE TIAMINA 0,10 % + OMEGA 3/6 (min.) 1.3 -2.3 % + Pantotenato de Calcio 0,10 % + Pavo Deshidratado 8,25 % + Pavo Deshuesado 10 % + Platija 4 % + POLLO DESHIDRATADO 8,25 % + Pollo Deshuesado 10 % + Potasio 0.90 % + Probióticos 100 UFC/lb + Producto de la fermentación del biﬁdobacterium animalis deshidratado 0,01 % + Producto de la fermentación del lactobacillus acidophilus deshidratado 0,01 % + Producto de la fermentación del lactobacillus casei deshidratado 0,01 % + PROTEÍNA CRUDA (MIN) 31,0 % + PROTEINATO DE COBRE 0,10 % + Proteinato de Zinc 0,20 % + RAÍZ DE ACHICORIA 0,02 % + Raíz de Althea 0,02 % + Raíz de Zarazaparilla 0,02 % + Rosa mosqueta 0,02 % + Sabor natural de pollo 2 % + SAL 0,5 % + Selenio 0.54 MG/KG + Sodio 0.3 % + Tirosina 0.84 % + Treonina 1.20 % + Triptofano 0.3 % + Valina 1.47 % + Vitamina A 17000 UI/KG + Vitamina B12 0.03 MG/KG + Vitamina B1 (Tiamina) 6.0 MG/KG + Vitamina B2 (Riboflavina) 5.30 MG/KG + Vitamina B3 (Niacina) 51 MG/KG + Vitamina B5 (Acid. Pan.) 34 MG/KG + Vitamina B6 (Piroxidina) 5.15 MG/KG + Vitamina D3 2200 UI/KG + Vitamina E 205 UI/KG + Zanahorias Enteras 0,25 % + Zinc 250 MG/KG</t>
  </si>
  <si>
    <t>Caninos (Oral) 86G por 2.00KG cada 1 vezDías; Caninos (Oral) 86G por 5.00KG cada 1 vezDías; Caninos (Oral) 114G por 5.00KG cada 1 vezDías; Caninos (Oral) 171G por 5.00KG cada 1 vezDías; Caninos (Oral) 143G por 10.00KG cada 1 vezDías; Caninos (Oral) 228G por 10.00KG cada 1 vezDías; Caninos (Oral) 285G por 10.00KG cada 1 vezDías; Caninos (Oral) 304G por 15.00KG cada 1 vezDías; Caninos (Oral) 228G por 20.00KG cada 1 vezDías; Caninos (Oral) 380G por 20.00KG cada 1 vezDías; Caninos (Oral) 342G por 25 G</t>
  </si>
  <si>
    <t>ALIMENTO COMPLETO Aplicado a Caninos, ALIMENTO COMPLETO PARA CACHORROS DE TODAS LAS RAZAS Aplicado a Caninos</t>
  </si>
  <si>
    <t>En bodegas de almacenamiento controlar la temperatura y humedad, almacenar en pallets en buen estado</t>
  </si>
  <si>
    <t>NUPEC WEIGHT CONTROL</t>
  </si>
  <si>
    <t>RIP-AC-127</t>
  </si>
  <si>
    <t>BOLSA KG</t>
  </si>
  <si>
    <t>Arroz 18 % + Calcio 0.3 % + Cascarilla de arroz 0.7796 % + CENIZA MAX 9.0 % + Cloruro de colina 0.10 % + Cobalto 0.0005 % + Cobre 0.004 % + EXTRATO LIBRE DE NITRÓGENO. 33.5 % + FIBRA CRUDA (MAX) 12.0 % + FOSFORO 0.5 % + GRASA CRUDA (MIN) 8.0 % + GRASA DE AVE 3 % + HARINA DE CARNE DE RES 18 % + HARINA DE HUEVO 1 % + Harina de Pescado 6 % + Harina de subproductos de pollo 8 % + Hierro 0.026 % + Humedad Max 11.5 % + L-CARNITINA 0.03 % + LEVADURA DE CERVEZA 1 % + MAIZ 15 % + Manganeso 0.005 % + PASTA DE SOYA 2 % + Potasio 0.15 % + PROTEÍNA CRUDA (MIN) 26.0 % + Pulpa de Remolacha 8 % + Selenio 0.0007 % + SEMILLAS DE LINAZA 3 % + Sodio 0.6 % + Trigo 12 % + Vitamina A 0.0014 % + Vitamina B1 0.001 % + Vitamina B12 0.0004 % + Vitamina B2 0.002 % + VITAMINA B3 0.0075 % + Vitamina B5 0.003 % + Vitamina B6 0.0008 % + VITAMINA B9 0.0001 % + vitamina D3 0.0006 % + VITAMINA E 0.03 % + VITAMINA H 0.005 % + VITAMINA K3 0.0004 % + Yodo 0.015 % + Zinc 0.017 %</t>
  </si>
  <si>
    <t>Caninos (Oral) 30G por 1.00KG cada 24Horas; Caninos (Oral) 70G por 3.00KG cada 24Horas; Caninos (Oral) 90G por 5.00KG cada 24Horas; Caninos (Oral) 150G por 10.00KG cada 24Horas; Caninos (Oral) 190G por 15.00KG cada 24Horas; Caninos (Oral) 230G por 20.00KG cada 24Horas; Caninos (Oral) 310G por 30.00KG cada 24Horas; Caninos (Oral) 370G por 40.00KG cada 24Horas; Caninos (Oral) 430G por 50.00KG cada 24Horas; Caninos (Oral) 490G por 60.00KG cada 24Horas; Caninos (Oral) 540G por 70.00KG cada 24Horas; Caninos (O G</t>
  </si>
  <si>
    <t>Alimento balanceado para perros control de peso Aplicado a Caninos</t>
  </si>
  <si>
    <t>No ofrecer este producto si cambia de apariencia Prohibido el uso de este producto en la alimentación de rumiantes</t>
  </si>
  <si>
    <t>HAPPY DOG NATURCROQ LAMM &amp; REIS</t>
  </si>
  <si>
    <t>RIP-AC-128</t>
  </si>
  <si>
    <t>Bolsas KG</t>
  </si>
  <si>
    <t>Aceite vegetal y grasa 1.00 % + ACIDO FOLICO 2 MG + Arginina 1.4 % + Biotina 350 UG + Calcio 1.45 % + CEBADA 8.00 % + CENIZA 6.5 (4.5 - 7.5) % + Cisteina 0.4 % + Cobre 8 MG + FIBRA CRUDA (MAX) 3.0 (1.25 - 4.75) % + FOSFORO 0.95 % + Grasa Animal 3.00 % + GRASA CRUDA (MAX) 9.0 (7.0 - 13.0) % + Harina de Arroz 9.20 % + harina de cordero 9.10 % + HARINA DE MAÍZ 12.30 % + Harina de Pescado 1.40 % + HARINA DE POLLO 13.50 % + Harina de Trigo 12.30 % + Hierro 80 MG + Hígado hidrolizado 1.50 % + Humedad Max 9.0 % + Lisina 1.2 % + Magnesio 0.12 % + MAIZ 12.30 % + Manganeso 5.0 MG + Metionina 0.45 % + Niacina 45 MG + OMEGA 3 0.3 % + OMEGA 6 2.0 % + Pantotenato de Calcio 10 MG + Potasio 0.6 % + PROTEÍNA CRUDA (MIN) 22.0 (19.25 - 24.75) % + Pulpa de manzana 0.60 % + PULPA DE REMOLACHA 1.30 % + Selenio 0.15 MG + Sodio 0.25 % + Treonina 0.9 % + Trigo 12.30 % + TRIPTOFANO 0.2 % + Vitamina A 10250 UI + Vitamina B1 4 MG + Vitamina B12 60 MG + Vitamina B2 6 MG + Vitamina B6 3 MG + vitamina D3 1000 UI + Vitamina E 60 MG + Yodo 2 MG + Zinc 80 MG</t>
  </si>
  <si>
    <t>Caninos (Oral) 45G por 2.00KG cada 1Días; Caninos (Oral) 70G por 3.50KG cada 1Días; Caninos (Oral) 90G por 5.00KG cada 1Días; Caninos (Oral) 155G por 5.00KG cada 10Días; Caninos (Oral) 210G por 15.00KG cada 1Días; Caninos (Oral) 125G por 7.50KG cada 1Días; Caninos (Oral) 250G por 20.00KG cada 1Días; Caninos (Oral) 300G por 25.00KG cada 1Días; Caninos (Oral) 350G por 30.00KG cada 1Días; Caninos (Oral) 390G por 35.00KG cada 1Días; Caninos (Oral) 470G por 45.00KG cada 1Días; Caninos (Oral) 510G po G</t>
  </si>
  <si>
    <t>El producto debe ser almacenado en un lugar fresco y seco</t>
  </si>
  <si>
    <t>HAPPY DOG NATURCROQ WELPEN</t>
  </si>
  <si>
    <t>RIP-AC-129</t>
  </si>
  <si>
    <t>ACIDO FOLICO 2 MG + Arginina 1.9 % + Biotina 350 UG + Calcio 1.65 % + CENIZA 7.5 (5.5 - 8.5) % + Chicharrones 9.50 % + Cisteina 0.4 % + Cobre 8 MG + FIBRA CRUDA (MAX) 3.0 (1.25 - 4.75) % + FOSFORO 1.1 % + Grasa Animal 8.00 % + GRASA CRUDA (MAX) 14.0 (12.0 - 18.0) % + Harina de Arroz 12.60 % + HARINA DE HUESO CALCINADO 4.50 % + HARINA DE MAÍZ 15.90 % + Harina de Pescado 2.70 % + HARINA DE POLLO 15.90 % + Harina de Trigo 15.90 % + Hierro 80 MG + Hígado hidrolizado 2.00 % + Humedad Max 9.0 % + Lisina 1.6 % + Magnesio 0.11 % + MAIZ 7.30 % + Manganeso 5 MG + Metionina 0.5 % + Niacina 45 MG + OMEGA 3 0.3 % + OMEGA 6 2.2 % + Pantotenato de Calcio 10 MG + Polvo de zanahoria 0.20 % + Potasio 0.5 % + PROTEÍNA CRUDA (MIN) 29.0 (26.0 - 32.0) % + Pulpa de manzana 0.90 % + PULPA DE REMOLACHA 2.30 % + Selenio 0.15 MG + Sodio 0.25 % + Treonina 1.1 % + TRIPTOFANO 0.25 % + Vitamina A 10250 UI + Vitamina B1 4 MG + Vitamina B12 60 UG + Vitamina B2 6 MG + Vitamina B6 3 MG + VITAMINA D3 1000 UI + Vitamina E 75 MG + Yodo 2 MG + Zinc 80 MG</t>
  </si>
  <si>
    <t>Caninos (Oral) 560-570 G por 45.00KG cada 1Días; Caninos (Oral) 300-310 G por 20.00KG cada 1Días; Caninos (Oral) 605-615 G por 50.00KG cada 1Días; Caninos (Oral) 695-705 G por 60.00KG cada 1Días; Caninos (Oral) 780-795 G por 70.00KG cada 1Días; Caninos (Oral) 865-875 G por 80.00KG cada 1Días; Caninos (Oral) 355-365 G por 25.00KG cada 1Días; Caninos (Oral) 180-185 G por 10.00KG cada 1Días; Caninos (Oral) 245-250 G por 15.00KG cada 1Días G</t>
  </si>
  <si>
    <t>Almacenar en un lugar fresco y seco.</t>
  </si>
  <si>
    <t>SIMBA CHUNKS WITH MEAT/ ALIMENTO COMPLETO PARA PERROS SABROSAS ALBONDIGAS EN PRINGUE</t>
  </si>
  <si>
    <t>RIP-AC-13</t>
  </si>
  <si>
    <t>CARNE DE VACA 14 % + CENIZA 3 % + FIBRA CRUDA MINIMA 1.21 % + GRASA CRUDA (MIN) 6 % + Humedad Max 80 % + PROTEÍNA BRUTA (MIN) 8 % + VITAMINA A 2000 UI + VITAMINA D3 200 UI + Vitamina E 5 MG</t>
  </si>
  <si>
    <t>Caninos (Oral) 400G por 4.00KG cada 1Días; Caninos (Oral) 800G por 8.00KG cada 1Días; Caninos (Oral) 900G por 9.00KG cada 1Días; Caninos (Oral) 1200G por 14.00KG cada 1Días; Caninos (Oral) 1300G por 15.00KG cada 1Días; Caninos (Oral) 1800G por 24.00KG cada 1Días; Caninos (Oral) 1900G por 25.00KG cada 1Días; Caninos (Oral) 2300G por 34.00KG cada 1Días G</t>
  </si>
  <si>
    <t>WHISKAS® HOGAREÑOS</t>
  </si>
  <si>
    <t>RIP-AC-130</t>
  </si>
  <si>
    <t>Bolsa Plástica por G, Bolsa Plástica por KG</t>
  </si>
  <si>
    <t>ÁCIDO FÓLICO 0.00016 % + ÁCIDO PANTOTÉNICO 0.00276 % + Antioxidante (BHA/BHT) 0.08654 % + Arginina 0.00050 % + Calcio (mínimo y máximo) 0.60 - 1.5 % + Cloruro de Potasio 0.575 % + CLORURO DE SODIO 1.694 % + Colina 0.444 % + Colorante Amarillo Ocaso 0.007 % + COLORANTE CARAMELO 0.612 % + Colorante Índigo carmín 0.001 % + Colorante rojo ponceau 0.001 % + Digesto animal (pollo y/o cerdo y/o bovino) 7.477 % + ENERGÍA METABOLIZABLE 3650 KCAL/KG + ESPINACA DESHIDRATADA 0.087 % + Extracto de Yucca Schidígera 0.03262 % + Extracto etéreo (mínimo) 9.0 % + FIBRA CRUDA (MAX) 4.0 % + Fósforo (mínimo y máximo) 0.80 - 1.4 % + Harina de carne y hueso bovino 0.408 % + Harina de soja y/o Gluten de maíz 17.220 % + Harina de subproductos de pollo 19.378 % + Harina de Trigo 1.161 % + Humedad Max 12.0 % + IODATO DE CALCIO 0.00030 % + Maíz y/o Arroz y/o Trigo 44.253 % + Metionina 0.08155 % + MINERALES TOTALES(MAX) 8.5 % + NIACINA 0.01441 % + Óxido de Zinc 0.00747 % + PROTEÍNA BRUTA (MIN) 28.0 % + Pulpa de Remolacha 1.350 % + Sebo bovino 4.909 % + Selenio Orgánico 0.00005 % + Sulfato de Cobre 0.00187 % + SULFATO FERROSO 0.00824 % + Tartracina 0.006 % + Taurina 0.07826 % + Vitamina A 0.00010 % + Vitamina B1 0.00198 % + Vitamina B12 0.00001 % + Vitamina B2 0.00117 % + Vitamina B6 0.00098 % + vitamina D3 0.00004 % + Vitamina E 0.01130 % + Zanahoria deshidratada 0.087 %</t>
  </si>
  <si>
    <t>Felinos (Oral) 55g - 75g G por 5.00KG cada N/ADías; Felinos (Oral) 45g - 65g G por 4.00KG cada N/ADías; Felinos (Oral) 35g - 55gG por 3.00KG cada N/ADías G</t>
  </si>
  <si>
    <t>HAPPY CAT MINKAS PERFECT MIX</t>
  </si>
  <si>
    <t>RIP-AC-131</t>
  </si>
  <si>
    <t>Aceite vegetal y grasa 1.00 % + ACIDO FOLICO 3 MG + Arginina 2.0 % + Biotina 400 UG + Calcio 1.3 % + CENIZA 7 % + Cisteina 0.7 % + Cobre 12 MG + DL-METIONINA 4500 MG + ENERGÍA METABOLIZABLE 3665 KCAL/KG + FIBRA CRUDA (MAX) 2.5 % + Fósforo 0.8 % + Grasa Animal 5.20 % + GRASA CRUDA (MAX) 12 % + Harina de Arroz 3.00 % + HARINA DE MAÍZ 8.40 % + Harina de Pescado 3.20 % + HARINA DE PLUMA 8.30 % + Harina de Trigo 14.00 % + Hemoglobina 1.50 % + Hierro 130 MG + Hígado hidrolizado 3.00 % + Humedad Max 9 % + Lignocelulosa 1.10 % + Lisina 1.55 % + Magnesio 0.12 % + MAIZ 13.20 % + Manganeso 15 MG + Metionina 1.0 % + Niacina 45 MG + OMEGA 3 0.35 % + OMEGA 6 2.5 % + Pantotenato de Calcio 12 MG + Potasio 0.65 % + PROTEÍNA CRUDA (MIN) 30 % + Proteína de cordero 2.70 % + Proteína de papa 1.90 % + PROTEÍNAS DE AVES 17.30 % + Pulpa de manzana 0.70 % + Pulpa de Remolacha 1.30 % + Selenio 0.15 MG + Sodio 0.35 % + Taurina 1000 MG + Treonina 1.3 % + Trigo 12.70 % + TRIPTOFANO 0.3 % + Vitamina A 15000 KG + Vitamina B1 6 MG + VITAMINA B12 65 UG + Vitamina B2 6 MG + Vitamina B6 4 MG + Vitamina C 65 MG + vitamina D3 1250 KG + Vitamina E 75 MG + Yodo 1.5 MG + Yucca schidigera 0.10 % + Zinc 100 MG</t>
  </si>
  <si>
    <t>Felinos (Oral) 95G por 8.00KG cada 1Días; Felinos (Oral) 90G por 7.00KG cada 1Días; Felinos (Oral) 80G por 6.00KG cada 1Días; Felinos (Oral) 70G por 5.00KG cada 1Días; Felinos (Oral) 60G por 4.00KG cada 1Días; Felinos (Oral) 50G por 3.00KG cada 1Días; Felinos (Oral) 40G por 2.00KG cada 1Días; Felinos (Oral) 35G por 2.00KG cada 1Días; Felinos (Oral) 45G por 3.00KG cada 1Días; Felinos (Oral) 55G por 4.00KG cada 1Días; Felinos (Oral) 65G por 5.00KG cada 1Días; Felinos (Oral) 75G por 6.00KG cada 1D G</t>
  </si>
  <si>
    <t>HAPPY CAT MINKAS JUNIOR CARE GEFLUGEL</t>
  </si>
  <si>
    <t>RIP-AC-132</t>
  </si>
  <si>
    <t>Aceite vegetal y grasa 1.00 % + ACIDO FOLICO 3 MG + Arginina 2.25 % + BIOTINA 400 UG + Calcio 1.45 % + CENIZA 7.0 (5.0 - 8.0) % + Chicharrones 6.20 % + Cisteina 0.65 % + Cobre 12 MG + Copos de patata 10.20 % + DL-METIONINA 4500 MG + FIBRA CRUDA (MAX) 2.5 (0.75 - 4.25) % + Fósforo 0.85 % + Grasa Animal 11.00 % + GRASA CRUDA (MIN) 18.0 (15.75 - 22.5) % + HARINA DE MAÍZ 9.50 % + Harina de Pescado 2.00 % + HARINA DE PLUMA 6.30 % + Hierro 130 MG + Hígado hidrolizado 3.00 % + Humedad Max 9.0 % + Lignocelulosa 0.90 % + Lisina 1.7 % + Magnesio 0.1 % + MAIZ 10.90 % + Manganeso 15 MG + Metionina 0.55 % + Niacina 45 MG + OMEGA 3 0.25 % + OMEGA 6 3 % + Pantotenato de Calcio 12 MG + Potasio 0.45 % + PROTEÍNA CRUDA (MIN) 32.0 (29.0 - 35.0) % + PROTEÍNAS DE AVES 25 % + Pulpa de manzana 0.60 % + PULPA DE REMOLACHA 1.30 % + Selenio 0.15 MG + Sodio 0.45 % + Taurina 1000 MG + TREONINA 1.35 % + Trigo 10.80 % + TRIPTOFANO 0.3 % + Vitamina A 15000 UI + Vitamina B1 6 MG + Vitamina B12 65 UG + Vitamina B2 6 MG + Vitamina B6 4 MG + vitamina D3 1250 UI + Vitamina E 75 MG + Yodo 1.5 MG + Yucca schidigera 0.10 % + Zinc 100 MG</t>
  </si>
  <si>
    <t>Felinos (Oral) 90G por 6.00KG cada 1Días; Felinos (Oral) 105G por 6.00KG cada 1Días; Felinos (Oral) 110G por 6.00KG cada 1Días; Felinos (Oral) 60G por 5.00KG cada 1Días; Felinos (Oral) 75G por 5.00KG cada 1Días; Felinos (Oral) 70G por 5.00KG cada 1Días; Felinos (Oral) 80G por 5.00KG cada 1Días G</t>
  </si>
  <si>
    <t>ALIMENTO PARA PERROS CACHORROS TODAS LAS RAZAS THEO SABOR A POLLO</t>
  </si>
  <si>
    <t>RIP-AC-133</t>
  </si>
  <si>
    <t>FUNDA COMPUESTA POR DOS LÁMINAS: POLIESTER (PET) Y POLIETILENO DE BAJA DENSIDAD (PEBD) CONTENIENDO 2 KG</t>
  </si>
  <si>
    <t>ACEITE DE POLLO (FUENTE DE OMEGA 3 Y OMEGA 6) 6.000 % + ACIDO FOLICO 0.225 MG + ACIDO PROPIONICO Y SUS SALES 0.250 % + ANTIOXIDANTE (BHT + BHA + TBHQ) 0.025 % + Arroz y/o subproductos de arroz 6.000 % + ATRAPADOR DE MICOTOXINAS (aluminosilicato sodico calcico hidratado, levadura) 0.033 % + BIOTINA 0.0075 MG + CENIZA MAX 10.0 % + Cloruro de colina 0.070 % + CLORURO DE SODIO 1.000 % + Cobre 1.2 MG + Extracto de Yucca Schidígera 0.002 % + FIBRA CRUDA (MAX) 4.0 % + GRASA CRUDA (MIN) 7.0 % + Harina de pollo y/o cerdo 10.000 % + Hidrolizado de Pollo 2.500 % + Hierro 12.0 MG + Humedad Max 10.0 % + LEVADURA DE CERVEZA 2.600 % + Maíz y/o subproductos 10.000 % + Manganeso 0.75 MG + Metionina 0.040 % + Niacina 3.0 MG + Pantotenato de Calcio 1.8 MG + PIGMENTO CHOCOLATE 0.640 % + PROBIOTICO (Bacillus sp.) 0.300 % + PROTEÍNA CRUDA (MIN) 25.0 % + Selenio Orgánico 0.03 MG + Soya y/o subproductos 26.690 % + SUBPRODUCTOS DE CERVECERIA 6.600 % + Suero de leche 0.500 % + TRIGO Y/O SUBPRODUCTOS 25.000 % + VITAMINA A 1500 UI + VITAMINA B1 0.45 MG + VITAMINA B12 0.0045 MG + VITAMINA B2 0.6 MG + VITAMINA B6 0.225 MG + VITAMINA D 300 UI + VITAMINA E 11.25 UI + VITAMINA K3 0.18 MG + Yodo 0.30 MG + ZEOLITA 1.600 % + Zinc Orgánico 18.0 MG</t>
  </si>
  <si>
    <t>Caninos (Oral) 760 a 1155G por 1.00ANIMAL cada 1Días; Caninos (Oral) 760 a 1050G por 1.00ANIMAL cada 1Días; Caninos (Oral) 600 a 814G por 1.00ANIMAL cada 1Días; Caninos (Oral) 560 a 600G por 1.00ANIMAL cada 1Días; Caninos (Oral) 560 a 760G por 1.00ANIMAL cada 1Días; Caninos (Oral) 394 a 630G por 1.00ANIMAL cada 1Días; Caninos (Oral) 210 a 500G por 1.00ANIMAL cada 1Días; Caninos (Oral) 350 a 525G por 1.00ANIMAL cada 1Días; Caninos (Oral) 288 a 525G por 1.00ANIMAL cada 1Días; Caninos (Oral) 131 a 4 G</t>
  </si>
  <si>
    <t>Almacenar el producto a temperatura ambiente (15 - 30 ºC) y hasta 75% de humedad relativa.</t>
  </si>
  <si>
    <t>NUTRA PRO® CON NUGGETS RELLENOS SABOR A SALMÓN. GATOS ADULTOS</t>
  </si>
  <si>
    <t>RIP-AC-134</t>
  </si>
  <si>
    <t>FUNDAS G, FUNDAS KG</t>
  </si>
  <si>
    <t>ACEITE DE PESCADO (FUENTE DE OMEGA 3 Y OMEGA 6) 2.700 % + ACEITE DE POLLO (FUENTE DE OMEGA 3 Y OMEGA 6) 6.600 % + ACIDO FÓLICO 0.456 MG + ACIDO PROPIONICO Y SUS SALES 0.358 % + ANTIOXIDANTE (BHT + BHA + TBHQ) 0.494 % + Arroz quebrado 17.140 % + ATRAPADOR DE MICOTOXINAS (aluminosilicato sodico calcico hidratado, levadura) 0.052 % + BIOTINA 0.205 MG + Bisulfito de sodio 0.274 % + CALCIO MINIMO 0.6 % + Carbonato de Calcio 0.850 % + CELULOSA EN POLVO 0.850 % + CENIZA MAX 8.0 % + Cloruro de Colina 0.068 % + CLORURO DE SODIO 0.020 % + COBALTO ORGÁNICO 0.046 MG + Cobre 5.467 MG + Colina 159.460 MG + COLORANTE AMARILLO #6 0.001 % + Extracto de Yucca Schidígera 0.018 % + FIBRA CRUDA (MAX) 4.0 % + FOSFORO MINIMO 0.5 % + Gluten de Maíz 14.400 % + GRASA CRUDA (MIN) 14.0 % + HARINA DE POLLO 18.100 % + HARINA DE SALMÓN 2.600 % + HIDROLIZADO EN POLVO DE VÍSCERAS DE POLLO Y/O CERDO 1.200 % + HIDROLIZADO LÍQUIDO DE VÍSCERAS DE POLLO Y/O CERDO 3.200 % + Hierro 4.100 MG + Humedad Max 12.0 % + LEVADURA DE CERVEZA 4.510 % + Lisina 0.180 % + MAIZ 16.000 % + Manganeso 4.556 MG + Metionina 0.274 % + NIACINA 6.834 MG + Pantotenato de Calcio 5.923 MG + PASTA DE SOYA 2.000 % + PIGMENTO CARAMELO 0.680 % + Potasio 1.458 MG + PROTEÍNA CRUDA (MIN) 32.0 % + PULPA DE REMOLACHA 3.015 % + SEBO VACUNO 0.210 % + Selenio Orgánico 0.052 MG + Taurina 91.120 MG + TRIGO 2.700 % + VITAMINA A 5011.600 UI + VITAMINA B1 2.734 MG + VITAMINA B12 0.014 MG + VITAMINA B2 2.278 MG + VITAMINA B6 2.734 MG + VITAMINA C 0.137 MG + VITAMINA D 364.480 UI + VITAMINA E 36.448 UI + VITAMINA K3 0.456 MG + Yodo 0.547 MG + ZEOLITA 0.900 % + Zinc 59.228 MG</t>
  </si>
  <si>
    <t>Felinos (Oral) 90G por 1.00ANIMAL cada 1Días; Felinos (Oral) 80G por 1.00ANIMAL cada 1Días; Felinos (Oral) 70G por 1.00ANIMAL cada 1Días; Felinos (Oral) 60G por 1.00ANIMAL cada 1Días; Felinos (Oral) 50G por 1.00ANIMAL cada 1Días G</t>
  </si>
  <si>
    <t>Almacenar el producto a la temperatura ambiente (15-30°C) y hasta 75% de humedad relativa.</t>
  </si>
  <si>
    <t>ALIMENTO PARA GATOS Y GATITOS THEO SABOR A POLLO</t>
  </si>
  <si>
    <t>RIP-AC-135</t>
  </si>
  <si>
    <t>FUNDA G</t>
  </si>
  <si>
    <t>ACEITE DE PESCADO (FUENTE DE OMEGA 3 Y OMEGA 6) 3.00 % + ACEITE DE POLLO (FUENTE DE OMEGA 3 Y OMEGA 6) 6.50 % + ÁCIDO FÓLICO 0.105 MG + ACIDO PROPIONICO Y SUS SALES 0.25 % + AFRECHO DE MALTA 10.00 % + ANTIOXIDANTE (BHT + BHA + TBHQ) 0.02 % + Arroz quebrado 15.0 % + ATRAPADOR DE MICOTOXINAS (aluminosilicato sodico calcico hidratado, levadura) 0.05 % + BIOTINA 0.0014 MG + Bisulfito de sodio 1.705 MG + CALCIO MINIMO 0.8 % + CELULOSA 1.00 % + CENIZA MAX 8.0 % + Cloruro de Colina 0.07 % + Cobre 4.9 MG + Extracto de Yucca Schidígera 0.01 % + FIBRA CRUDA (MAX) 3.5 % + FOSFORO MINIMO 0.6 % + Gluten de Maíz 13.50 % + GRASA CRUDA (MIN) 12.0 % + HARINA DE SUBPRODUCTOS DE POLLO Y CERDO 20.0 % + HIDROLIZADO DE POLLO 3.00 % + Hierro 12.0 MG + Humedad Max 12.0 % + LEVADURA DE CERVEZA 3.00 % + MAIZ 10.53 % + Manganeso 14.0 MG + NIACINA 2.8 MG + Pantotenato de Calcio 1.05 MG + PROTEÍNA CRUDA (MIN) 32.0 % + SAL 0.20 % + Selenio Orgánico 0.21 MG + Soya y/o subproductos 12.00 % + Taurina 0.17 % + VITAMINA A 700.0 UI + VITAMINA B1 0.35 MG + VITAMINA B12 0.0021 MG + VITAMINA B2 0.42 MG + VITAMINA B6 0.63 MG + VITAMINA D 140.0 UI + VITAMINA E 7.0 UI + VITAMINA K3 0.105 MG + Yodo 3.5 MG + ZEOLITA 1.00 % + Zinc Orgánico 105.0 MG</t>
  </si>
  <si>
    <t>Felinos (Oral) 139.0G por 1.00ANIMAL cada 1Días; Felinos (Oral) 127.0G por 1.00ANIMAL cada 1Días; Felinos (Oral) 102.0G por 1.00ANIMAL cada 1Días; Felinos (Oral) 78.0G por 1.00ANIMAL cada 1Días; Felinos (Oral) 53.0G por 1.00ANIMAL cada 1Días; Felinos (Oral) 165.0G por 1.00ANIMAL cada 1Días; Felinos (Oral) 151.0G por 1.00ANIMAL cada 1Días; Felinos (Oral) 121.0G por 1.00ANIMAL cada 1Días; Felinos (Oral) 92.0G por 1.00ANIMAL cada 1Días; Felinos (Oral) 63.0G por 1.00ANIMAL cada 1Días; Felinos (Oral) G</t>
  </si>
  <si>
    <t>ALIMENTO PARA PERROS ADULTOS TODAS LAS RAZAS THEO SABOR A POLLO</t>
  </si>
  <si>
    <t>RIP-AC-136</t>
  </si>
  <si>
    <t>FUNDAS KG</t>
  </si>
  <si>
    <t>ACEITE DE POLLO (FUENTE DE OMEGA 3 Y OMEGA 6) 4.500 % + ACIDO FÓLICO 0.225 MG + ACIDO PROPIONICO Y SUS SALES 0.260 % + ANTIOXIDANTE (BHT + BHA + TBHQ) 0.030 % + Arroz y/o subproductos de arroz 5.000 % + ATRAPADOR DE MICOTOXINAS (aluminosilicato sodico calcico hidratado, levadura) 0.050 % + BIOTINA 0.0075 MG + CENIZA MAX 10.00 % + Cloruro de Colina 0.070 % + CLORURO DE SODIO 1.000 % + Cobre 1.2 MG + COLORANTE AMARILLO #6 0.015 % + COLORANTE ROJO #40 0.010 % + Extracto de Yucca Schidígera 0.002 % + FIBRA CRUDA (MAX) 4.00 % + GRASA CRUDA (MIN) 7.00 % + Harina de pollo y/o cerdo 9.000 % + HIDROLIZADO DE POLLO 2.500 % + Hierro 12.0 MG + Humedad Max 10.00 % + LEVADURA DE CERVEZA 2.600 % + Maíz y/o subproductos 29.013 % + Manganeso 0.75 MG + NIACINA 3.0 MG + Pantotenato de Calcio 1.8 MG + PROTEÍNA CRUDA (MIN) 21.00 % + Selenio Orgánico 0.03 MG + Soya y/o subproductos 15.000 % + SUBPRODUCTOS DE CERVECERIA 5.300 % + TRIGO Y/O SUBPRODUCTOS 24.000 % + VITAMINA A 1500 UI + VITAMINA B1 0.45 MG + VITAMINA B12 0.0045 MG + VITAMINA B2 0.6 MG + VITAMINA B6 0.225 MG + VITAMINA D 300 UI + VITAMINA E 11.25 UI + VITAMINA K3 0.18 MG + Yodo 0.3 MG + ZEOLITA 1.500 % + Zinc Orgánico 18.0 MG</t>
  </si>
  <si>
    <t>Caninos (Oral) 630 - 945G por 1.00ANIMAL cada 1Días; Caninos (Oral) 420 - 630G por 1.00ANIMAL cada 1Días; Caninos (Oral) 262 - 420 G por 1.00ANIMAL cada 1Días; Caninos (Oral) 131 - 262 G por 1.00ANIMAL cada 1Días G</t>
  </si>
  <si>
    <t>NUPEC SENIOR RAZAS PEQUEÑAS</t>
  </si>
  <si>
    <t>RIP-AC-137</t>
  </si>
  <si>
    <t>SACO DE RAFIA KG</t>
  </si>
  <si>
    <t>Acetato de DL alpha-tocoferol 0.055 % + Acetato de Retinol 0.0029 % + Ácido ascórbico 0.0331 % + ÁCIDO FÓLICO 0.0001 % + ACIDO NICOTÍNICO 0.0114 % + Arroz 16 % + CALCIO 0.4 % + CARNE DE POLLO 8 % + CASCARILLA 0.6532 % + CENIZA MAX 7.0 % + Cianocobalamina 0.0005 % + CLORHIDRATO DE PIRIDOXINA 0.0010 % + COBRE ORGÁNICO 0.0048 % + Colecalciferol 0.0003 % + D-BIOTINA 0.0058 % + D-Pantotenato de Calcio 0.0067 % + EDDI 0.0173 % + Extracto de Yucca Schidígera 0.086 % + EXTRACTO LIBRE DE NITRIGENO 36.5 % + FIBRA CRUDA (MAX) 4.5 % + Fósforo 0.5 % + GLUCOSAMINA 0.05 % + GRASA CRUDA (MIN) 12.0 % + GRASA DE POLLO 8.0 % + HARINA DE CARNE DE RES 27 % + Harina de Pescado 6.0 % + HIERRO ORGÁNICO 0.0472 % + Humedad Max 11.0 % + MAIZ 17 % + MANGANESO ORGÁNICO 0.0106 % + Menadiona nicotamida bisulfato 0.0005 % + MONONITRATO DE TIAMINA 0.0012 % + PROTEÍNA CRUDA (MIN) 29.0 % + Pulpa de Remolacha 5.0 % + Rivoflavina 0.0032 % + ROMERO Y TOCOFEROLES 0.05 % + Sabor natural de pollo 3.0 % + Selenio Orgánico 0.0017 % + Sodio 0.3 % + SULFATO DE CONDROITINA 0.02 % + Zinc Orgánico 0.0575 %</t>
  </si>
  <si>
    <t>Caninos (Oral) 230 a 260G por 12.15KG cada 1Días; Caninos (Oral) 200 a 230G por 10.12KG cada 1Días; Caninos (Oral) 160 a 200G por 7.10KG cada 1Días; Caninos (Oral) 130 a 160G por 5.70KG cada 1Días; Caninos (Oral) 110 a 130G por 4.50KG cada 1Días; Caninos (Oral) 90 a 110G por 3.40KG cada 1Días; Caninos (Oral) 70 a 90G por 2.30KG cada 1Días; Caninos (Oral) 40 a 70 G por 1.20KG cada 1Días G</t>
  </si>
  <si>
    <t>ALIMENTO COMPLETO Aplicado a Caninos, Alimento senior para razas pequeñas. Aplicado a Caninos</t>
  </si>
  <si>
    <t>SE OBSERVA QUE EN LA COMPOSICIÓN EXISTEN 2 INGREDIENTES COMO SON: LA HARINA DE PESCADO 6% TOMANDO EN CUENTA QUE PROVIENEN DE DIFERENTES FUENTES COMO SON PROTEÍNA MARINA Y PROTEÍNA VEGETAL; CASCARILLA. SIENDO ESTOS INGREDIENTES PARTE DE LA COMPOSICIÓN DEL ALIMENTO BALANCEADO. TOMANDO EN CUENTA QUE EL SISTEMA NO PERMITE DUPLICAR ESTOS INGREDIENTES.</t>
  </si>
  <si>
    <t>NUTRA PRO CHUNK PATE CON TROCITOS EN SALSA SABOR A SALMÓN</t>
  </si>
  <si>
    <t>RIP-AC-138</t>
  </si>
  <si>
    <t>SOBRES / POUCHES G</t>
  </si>
  <si>
    <t>ÁCIDO FÓLICO 0.0523 MG + ÁCIDO PANTOTÉNICO 0.0003 MG + AGUA 40.0 % + ATÚN (FUENTE DE OMEGA 3 Y OMEGA 6) 56.9 % + BIOTINA 0.0047 UG + CENIZA MAX 1.5 % + Cloruro de colina 60% 0.0267 MG + Cobre 0.0003 MG + FIBRA CRUDA (MAX) 2.0 % + GOMA XANTHAN 1.0 % + GRASA CRUDA (MIN) 3.0 % + HIDROLIZADO DE SALMÓN 1.0 % + Humedad Max 82.0 % + Lisina 0.1333 G + Manganeso 0.0004 MG + Metionina 0.1000 G + NIACINA 0.0039 MG + PAPRIKA 0.1 % + PIRIDOXINA B6 0.0003 MG + PROTEÍNA CRUDA (MIN) 10.0 % + Rivoflavina 0.0003 MG + Selenio 0.0063 MG + Taurina 0.0467 G + TIAMINA B1 0.0003 MG + Treonina 0.0267 G + VITAMINA B12 0.0013 UG + VITAMINA D3 120.000 UI + VITAMINA E 0.0020 MG + VITAMINA K 0.0067 MG + Yodo 0.0233 MG + Zinc 0.0049 MG</t>
  </si>
  <si>
    <t>Felinos (Oral) 4U por 1.00ANIMAL cada 1Días; Felinos (Oral) 3 a 4U por 1.00ANIMAL cada 1Días; Felinos (Oral) 2 a 3U por 1.00ANIMAL cada 1Días; Felinos (Oral) 2U por 1.00ANIMAL cada 1Días U</t>
  </si>
  <si>
    <t>PUERTOMAR S.A. - Ecuador</t>
  </si>
  <si>
    <t>Conservar el empaque cerrado en un lugar fresco y seco a una tempuratura no menor a 15 °C y no mayor a 30 °C y humedad relativa máxima de 75%</t>
  </si>
  <si>
    <t>NUTRA PRO SENIOR</t>
  </si>
  <si>
    <t>RIP-AC-139</t>
  </si>
  <si>
    <t>ACEITE DE PESCADO (FUENTE DE OMEGA 3 Y OMEGA 6) 1.00 % + ACEITE DE POLLO (FUENTE DE OMEGA 3 Y OMEGA 6) 6.30 % + ACIDO FÓLICO 0.004 MG + ACIDO PROPIONICO Y SUS SALES 0.16 % + ANTIOXIDANTE (BHT + BHA + TBHQ) 0.02 % + Arroz 11.70 % + ATRAPADOR DE MICOTOXINAS (aluminosilicato sodico calcico hidratado, levadura) 0.05 % + CENIZA MAX 8.5 % + Cloruro de Colina 0.07 % + CLORURO DE POTASIO 0.33 % + CLORURO DE SODIO 0.70 % + Cobalto 0.018 MG + DHA (ácido decosahexaenoico) 0.02 % + Extracto de Yucca Schidígera 0.02 % + Fibra Máximo 3.0 % + GLUCOSAMINA 0.02 % + Gluten de Maíz 9.70 % + Grasa Mínimo 13.0 % + HARINA DE POLLO 24.00 % + HIDROLIZADO DE POLLO Y/O CERDO 2.50 % + Hierro (Sulfato ferroso) 0.007 G + HUEVO ENTERO DESHIDRATADO 2.04 % + Humedad Max 10.0 % + L-CARNITINA 0.02 % + LEVADURA DE CERVEZA 3.06 % + MAIZ 23.25 % + Manganeso (Sulfato manganoso) 0.35 MG + NIACINA 0.25 MG + Pantotenato de Calcio 0.24 MG + PIGMENTO CARAMELO 1.20 % + Polifenoles extraídos de la uva y té verde 0.02 % + PREMIX VITAMÍNICO MINERAL 0.18 % + Proteína (mínimo) 29.0 % + PULPA DE REMOLACHA 4.06 % + Selenio (quelado) 0.26 MG + TRIGO Y/O SUBPRODUCTOS 9.00 % + VITAMINA A 221.98 UI + VITAMINA B1 0.023 MG + VITAMINA B12 0.56 UG + VITAMINA B2 0.051 MG + VITAMINA B6 0.023 MG + VITAMINA C 0.02 G + VITAMINA D 44.39 UI + VITAMINA E 1.1 MG + VITAMINA K3 0.003 MG + XANTOFILAS 0.08 % + Yodo (Iodato de calcio) 0.053 MG + ZEOLITA 0.50 % + ZINC QUELATADO 0.003 G</t>
  </si>
  <si>
    <t>Caninos (Oral) 144.0G por 1.00ANIMAL cada 1Días; Caninos (Oral) 131.0G por 1.00ANIMAL cada 1Días; Caninos (Oral) 106.0G por 1.00ANIMAL cada 1Días; Caninos (Oral) 81.0G por 1.00ANIMAL cada 1Días; Caninos (Oral) 55.0G por 1.00ANIMAL cada 1Días; Caninos (Oral) 360.0G por 1.00ANIMAL cada 1Días; Caninos (Oral) 315.0G por 1.00ANIMAL cada 1Días; Caninos (Oral) 248.0G por 1.00ANIMAL cada 1Días; Caninos (Oral) 259.0G por 1.00ANIMAL cada 1Días; Caninos (Oral) 233.0G por 1.00ANIMAL cada 1Días; Caninos (Ora G</t>
  </si>
  <si>
    <t>SIMBA CROQUETTES WITH BEEF COMPLETE DOG FOOD/ SIMBA ALIMENTO COMPLETO PARA PERROS CROQUETAS CON CARNE DE VACUNO</t>
  </si>
  <si>
    <t>RIP-AC-14</t>
  </si>
  <si>
    <t>CARNE DE VACA 4.1 % + CENIZA 9.5 % + Cobre 10 MG + FIBRA CRUDA MINIMA 4.5 % + GRASA CRUDA (MIN) 8 % + Hierro 87 MG + Humedad minima 8 % + Magnesio 25 MG + Óxido de Zinc 170 MG + PROTEÍNA BRUTA (MIN) 21 % + Selenio 0.17 MG + Selenito de sodio 0.39 MG + Sulfato de Cobre 40 MG + Sulfato de Hierro 290 MG + SULFATO DE MANGANESO 80 MG + VITAMINA A 10000 UI + VITAMINA D3 700 UI + Vitamina E 50 MG + Yodato de Calcio 2.2 MG + Yodo 1.40 MG + Zinc 120 MG</t>
  </si>
  <si>
    <t>es un alimento para perros completo, formulado con carne de vaca, cereales, harina elaborada con extracción de semillas oleaginosas, harina de origen animal, grasa e integrada con minerales y vitaminas. Gracias al tratamiento de extrusión que se realiza en las croquetas, su cantidad de aminas alcanza valores extremadamente altos de digestibilidad de tal manera que mejora significativamente la digestión de todos los principios nutritivos. Mantenerse en un lugar fresco y seco alejado del calorTemperatura hasta 32º C</t>
  </si>
  <si>
    <t>NUTRA PRO CHUNK PATE CON TROCITOS EN SALSA SABOR A ATÚN Y SARDINA</t>
  </si>
  <si>
    <t>RIP-AC-140</t>
  </si>
  <si>
    <t>FUNDAS / POUCHES G</t>
  </si>
  <si>
    <t>ÁCIDO FÓLICO 0,0523 MG + ÁCIDO PANTOTÉNICO 0,0003 MG + AGUA 40.0 % + ATÚN 48.0 % + BIOTINA 0,0047 UG + CENIZA MAX 1.5 % + Cloruro de colina 60% 0,0267 G + Cobre 0,0003 MG + FIBRA CRUDA (MAX) 2.0 % + GOMA XANTHAN 1.0 % + GRASA CRUDA (MIN) 3.0 % + Humedad Max 82.0 % + Lisina 0,1333 G + Manganeso 0,0004 MG + Metionina 0,1000 G + NIACINA 0,0039 MG + PIRIDOXINA B6 0,0003 MG + PROTEÍNA CRUDA (MIN) 10.0 % + Riboflavina 0,0003 MG + SARDINA 10.0 % + Selenio 0,0063 MG + Taurina 0,0467 G + TIAMINA B1 0,0003 MG + Treonina 0,0267 G + VITAMINA A 597,333 UI + VITAMINA B12 0,0013 UG + VITAMINA D3 120,000 UI + VITAMINA E 0,0020 MG + VITAMINA K 0,0067 MG + Yodo 0,0233 MG + Zinc 0,0049 MG</t>
  </si>
  <si>
    <t>Felinos (Oral) 4U por 1.00ANIMAL cada 1Días; Felinos (Oral) 3 A 4U por 1.00ANIMAL cada 1Días; Felinos (Oral) 2 A 3U por 1.00ANIMAL cada 1Días; Felinos (Oral) 2U por 1.00ANIMAL cada 1Días U</t>
  </si>
  <si>
    <t>Conservar el empaque cerrado en un lugar fresco y seco a una temperatura no menor a 15 °C y no mayor a 30 °C y humedad relativa máxima de 75%.</t>
  </si>
  <si>
    <t>NUTRA PRO CACHORROS CHUNK PATÉ CON TROCITOS EN SALSA SABOR A POLLO</t>
  </si>
  <si>
    <t>RIP-AC-141</t>
  </si>
  <si>
    <t>Sobres / Pouches G</t>
  </si>
  <si>
    <t>ACIDO FÓLICO 0,012 MG + ÁCIDO PANTOTÉNICO 0,667 MG + AGUA 30.0 % + BIOTINA 0,267 UG + CARNE DE POLLO 20.0 % + CENIZA MAX 1.5 % + Cloruro de colina 60% 0,014 G + Cobre 0,487 MG + COLORANTE CARAMELO 0.1 % + FIBRA CRUDA (MAX) 1.5 % + GOMA XANTHAN 0.9 % + GRASA CRUDA (MIN) 4.0 % + Hierro 0,053 MG + HIGADO DE POLLO 37.0 % + Humedad Max 82.0 % + Lisina 0.080 G + Manganeso 0,333 MG + Metionina 0.053 G + NIACINA 0,760 MG + PIRIDOXINA B6 0,045 MG + PROTEÍNA BRUTA (MIN) 9.0 % + PROTEÍNA TEXTURIZADA DE SOYA 10.0 % + Riboflavina 0,147 MG + Sabor natural de pollo 1.0 % + Selenio 0,004 MG + Taurina 0.007 G + TIAMINA B1 0,133 MG + Treonina 0.020 G + VITAMINA A 333,333 UI + VITAMINA B12 1,467 UG + VITAMINA C 6,467 MG + VITAMINA D3 66,667 UI + VITAMINA E 3,333 MG + VITAMINA K 0,033 MG + Yodo 0,100 MG + Zinc 0,800 MG</t>
  </si>
  <si>
    <t>Caninos (Oral) 1 A 6U por 1.00ANIMAL cada 1Días; Caninos (Oral) 3 A 10U por 1.00ANIMAL cada 1Días; Caninos (Oral) 4 A 19U por 1.00ANIMAL cada 1Días; Caninos (Oral) 7 A 27U por 1.00ANIMAL cada 1Días; Caninos (Oral) 12 1/2 O MASU por 1.00ANIMAL cada 1Días; Caninos (Oral) 2 A 6U por 1.00ANIMAL cada 1Días; Caninos (Oral) 6 a 10U por 1.00ANIMAL cada 1Días; Caninos (Oral) 10 a 20U por 1.00ANIMAL cada 1Días; Caninos (Oral) 20 a 28 1/2U por 1.00ANIMAL cada 1Días; Caninos (Oral) 31 o másU por 1.00ANIMAL U</t>
  </si>
  <si>
    <t>El Lecherito</t>
  </si>
  <si>
    <t>RIP-AC-142</t>
  </si>
  <si>
    <t>SACO PET KG</t>
  </si>
  <si>
    <t>ÁCIDO PROPIÓNICO 0.065 % + AFRECHO DE TRIGO 4 % + ANTIOXIDANTE 0.020 % + ATRAPANTE DE MICOTOXINAS 0.25 % + Carbonato de calcio 6.4 % + CENIZA MAX 7.2 % + FIBRA CRUDA (MAX) 9.3 % + GRASA CRUDA (MIN) 5.6 % + Humedad Max 13 % + MELAZA DE CAÑA 3 % + Monensina 0.025 % + OXIDO DE MAGNESIO 0.75 % + PASTA DE SOYA 3.8 % + Polvillo de arroz 40.39 % + PREMEZCLA VITAMINICA MINERAL (VITAMINA A, VITAMINA D3, VITAMINA E, VITAMINA K3, VITAMINA B1, VITAMINA B2, VITAMINA B6, VITAMINA B12, NIACINA, PANTOTENATO DE CALCIO, ACIDO FOLICO, BIOTINA, VITAMINA C) 0.24 % + PROTEÍNA CRUDA (MIN) 14 % + SAL 0.35 % + TORTA DE PALMISTE 40.17 % + Urea 0.54 %</t>
  </si>
  <si>
    <t>Bovinos (Oral) Suministra 1 kg de alimentoKG por 4.00L cada a partir de los 365Días KG</t>
  </si>
  <si>
    <t>Para el trasnporte deben realizarlo en iguales condiciones. Una vez abierta el saco, volver a cerrar cuidadosamente evacuando tanto aire como sea posible.</t>
  </si>
  <si>
    <t>SIMBA POUCH WITH MEAT AND PEAS/ SIMBA TROZOS DE CARNE Y ARVEJAS</t>
  </si>
  <si>
    <t>RIP-AC-15</t>
  </si>
  <si>
    <t>POUCH POLILAMINADA CON ALUMINIO CONTENIENDO 100 G</t>
  </si>
  <si>
    <t>ARVEJA 4.2 % + CENIZA 2 % + FIBRA CRUDA MINIMA 0.8 % + GRASA CRUDA (MIN) 6.5 % + Humedad Max 79 % + PROTEÍNA BRUTA (MIN) 8.5 % + Subproducto de carne 33 % + Taurina 300 MG + VITAMINA A 2000 UI + VITAMINA D3 200 UI + Vitamina E 5 MG</t>
  </si>
  <si>
    <t>Felinos (Oral) 200G por 2.00KG cada 1Días G</t>
  </si>
  <si>
    <t>trozos en salsa en bolsas, para gato, se cocinan en horno en lugar de vapor y están bien cortados, no rasgados o grasosos, con un color tostado de carne, no demasiado oscuro y con una textura suave pero firme. La salsa tiene una apariencia gelatinosa, café y brillante, no demasiado húmeda. El aroma es agradable y típico de la carne cocinada en el horno</t>
  </si>
  <si>
    <t>MONGE NATURAL SUPERPREMIUM INDOOR POLLO FORMULA SIN SOJA: ALIMENTO COMPLETO PARA GATOS ADULTOS QUE VIVEN DENTRO DEL HOGAR</t>
  </si>
  <si>
    <t>RIP-AC-16</t>
  </si>
  <si>
    <t>BOLSAS PLASTICAS DE POLIETILENO CONTENIENDO 400 G, BOLSAS PLASTICAS DE POLIETILENO CONTENIENDO 1.5 KG</t>
  </si>
  <si>
    <t>ÁCIDO FÓLICO 14 MG + ACIDO PANTOTENICO 10 MG + Biotina 0.26 MG + Calcio 1.80 MG + CALCIO 1.25 % + CENIZA 6.5 % + CLORURO DE COLINA 2500 MG + DL-METIONINA 7.60 MG + ENERGÍA METABOLIZABLE 3840 KCAL + FIBRA CRUDA MINIMA 3 % + FOSFORO 0.9 % + GRASA CRUDA (MIN) 12 % + Humedad Max 10 % + INOSITOL 15 MG + L-CARNITINA 550 MG + NIACINA 40 MG + OMEGA 3 ÁCIDO GRASO 1 % + OMEGA 6 ÁCIDO GRASO 8.5 % + OXIDO DE ZINC 150 MG + POLLO 10 % + POLLO DESHIDRATADO 26 % + PROTEÍNA BRUTA (MIN) 29 % + Selenito de sodio 0.20 MG + Sulfato de Cobre 13 MG + Sulfato de Hierro 110 MG + SULFATO DE MANGANESO 32 MG + Taurina 0.25 % + VITAMINA A 20000 UI + VITAMINA B1 10 MG + VITAMINA B12 0.10 MG + Vitamina B2 10 MG + VITAMINA B6 6 MG + VITAMINA C 200 MG + VITAMINA D3 1400 UI + Vitamina E 130 MG + XOS (xilo-oligosacaridos) 3 G + Yodato de Calcio 1.80 MG</t>
  </si>
  <si>
    <t>Felinos (Oral) 80G por 6.00KG cada 1Días; Felinos (Oral) 60G por 5.00KG cada 1Días; Felinos (Oral) 50G por 4.00KG cada 1Días; Felinos (Oral) 40G por 3.00KG cada 1Días; Felinos (Oral) 30G por 2.00KG cada 1Días G</t>
  </si>
  <si>
    <t>es un alimento para gatos completo formulado con cereales, harina elaborada con extracción de semillas oleaginosas, harina de origen animal, grasa e integrada con minerales y vitaminas. Gracias al tratamiento de extrusión que se realiza en las croquetas, su cantidad de aminas alcanza valores extremadamente altos de digestibilidad de tal manera que mejora significativamente la digestión de todos los principios nutritivos.</t>
  </si>
  <si>
    <t>MONGE NATURAL SUPERPREMIUM PUPPY &amp; JUNIOR CORDERO Y ARROZ FORMULA SIN SOJA PARA CACHORROS DE TODAS LAS RAZAS</t>
  </si>
  <si>
    <t>RIP-AC-17</t>
  </si>
  <si>
    <t>BOLSAS PLASTICAS DE POLIETILENO CONTENIENDO 800 G, BOLSAS PLASTICAS DE POLIETILENO CONTENIENDO 2.5 KG, BOLSAS PLASTICAS DE POLIETILENO CONTENIENDO 12 KG</t>
  </si>
  <si>
    <t>ÁCIDO FÓLICO 2.90 MG + ÁCIDO PANTOTÉNICO 30 MG + Biotina 22 MG + CALCIO 1.80 % + CENIZA 7 % + CLORURO DE COLINA 2500 MG + CORDERO 40 % + DL-METIONINA 1.6 G + ENERGÍA METABOLIZABLE 4200 KCAL + EXTRACTO DE ALCACHOFA 300 MG + Extracto Natural de Castaña 20 MG + FIBRA CRUDA MINIMA 2 % + FOSFORO 1.1 % + GRASA CRUDA (MIN) 18 % + Humedad Max 10 % + INOSITOL 3.60 MG + L-CARNITINA 100 MG + NIACINA 60 MG + OMEGA 3 ÁCIDO GRASO 0.9 % + OMEGA 6 ÁCIDO GRASO 5.2 % + OXIDO DE ZINC 150 MG + PROTEÍNA BRUTA (MIN) 30 % + Selenito de sodio 0.20 MG + Sulfato de Cobre 13 MG + Sulfato de Hierro 110 MG + SULFATO DE MANGANESO 32 MG + VITAMINA A 26000 UI + VITAMINA B1 20 MG + VITAMINA B12 230 MG + VITAMINA B2 25 MG + VITAMINA B6 12 MG + VITAMINA C 165 MG + VITAMINA D3 1800 UI + Vitamina E 200 MG + XOS (xilo-oligosacaridos) 3 G + Yodato de Calcio 1.80 MG</t>
  </si>
  <si>
    <t>Caninos (Oral) 139G por 8.00KG cada 1Días; Caninos (Oral) 130G por 8.00KG cada 1Días; Caninos (Oral) 160G por 8.00KG cada 1Días; Caninos (Oral) 156G por 8.00KG cada 1Días; Caninos (Oral) 152G por 8.00KG cada 1Días; Caninos (Oral) 153G por 8.00KG cada 1Días; Caninos (Oral) 149G por 8.00KG cada 1Días; Caninos (Oral) 150G por 10.00KG cada 1Días; Caninos (Oral) 162G por 10.00KG cada 1Días; Caninos (Oral) 186G por 10.00KG cada 1Días; Caninos (Oral) 195G por 10.00KG cada 1Días; Caninos (Oral) 190G po G</t>
  </si>
  <si>
    <t>es un alimento completo para cachorros de todas las razas de uso diario, formulado con carne de cordero, cereales, harina elaborada con extracción de semillas oleaginosas, harina de origen animal, grasa e integrada con minerales y vitaminas. Gracias al tratamiento de extrusión que se realiza en las croquetas, su cantidad de aminas alcanza valores extremadamente altos de digestibilidad de tal manera que mejora significativamente la digestión de todos los principios nutritivos</t>
  </si>
  <si>
    <t>MONGE DOG PATO ARROZ Y PATATAS FORMULA SIN SOJA PARA PERROS ADULTOS DE TODAS LAS RAZAS</t>
  </si>
  <si>
    <t>RIP-AC-18</t>
  </si>
  <si>
    <t>BOLSAS PLASTICAS DE POLIETILENO CONTENIENDO 2.5 KG, BOLSAS PLASTICAS DE POLIETILENO CONTENIENDO 12 KG</t>
  </si>
  <si>
    <t>ÁCIDO FÓLICO 1.70 MG + ÁCIDO PANTOTÉNICO 18 MG + Biotina 20 MG + CALCIO 1.7 % + CENIZA 7 % + CLORURO DE COLINA 2500 MG + DL-METIONINA 1.6 G + ENERGÍA METABOLIZABLE 4100 KCAL + EXTRACTO DE ALCACHOFA 300 MG + Extracto Natural de Castaña 20 MG + FIBRA CRUDA MINIMA 2.5 % + FOSFORO 1.1 % + GRASA CRUDA (MIN) 16 % + Humedad Max 11 % + INOSITOL 3.60 MG + L-CARNITINA 100 MG + NIACINA 30 MG + OMEGA 3 ÁCIDO GRASO 0.55 % + OMEGA 6 ÁCIDO GRASO 3.5 % + OXIDO DE ZINC 150 MG + Pato 40 % + PROTEÍNA BRUTA (MIN) 25 % + Selenito de sodio 0.20 MG + Sulfato de Cobre 13 MG + Sulfato de Hierro 110 MG + SULFATO DE MAGNESIO 32 MG + VITAMINA A 24000 UI + VITAMINA B1 12 MG + VITAMINA B12 150 MG + VITAMINA B2 15 MG + VITAMINA B6 7 MG + VITAMINA C 200 MG + VITAMINA D3 1700 UI + Vitamina E 190 MG + XOS (xilo-oligosacaridos) 3 G + Yodato de Calcio 1.80 MG</t>
  </si>
  <si>
    <t>Caninos (Oral) 170G por 12.00KG cada 1Días; Caninos (Oral) 191G por 14.00KG cada 1Días; Caninos (Oral) 211G por 16.00KG cada 1Días; Caninos (Oral) 230G por 18.00KG cada 1Días; Caninos (Oral) 249G por 20.00KG cada 1Días; Caninos (Oral) 295G por 25.00KG cada 1Días; Caninos (Oral) 338G por 30.00KG cada 1Días; Caninos (Oral) 420G por 40.00KG cada 1Días; Caninos (Oral) 495G por 50.00KG cada 1Días; Caninos (Oral) 568G por 60.00KG cada 1Días; Caninos (Oral) 637G por 70.00KG cada 1Días; Caninos (Oral) G</t>
  </si>
  <si>
    <t>es un alimento para perros completo, formulado con cereales, harina elaborada con extracción de semillas oleaginosas, harina de origen animal, grasa e integrada con minerales y vitaminas. Gracias al tratamiento de extrusión que se realiza en las croquetas, su cantidad de aminas alcanza valores extremadamente altos de digestibilidad de tal manera que mejora significativamente la digestión de todos los principios nutritivos.</t>
  </si>
  <si>
    <t>MONGE NATURAL SUPERPREMIUM MAXI ADULT POLLO FORMULA SIN SOJA- ALIMENTO COMPLETO PARA PERROS ADULTOS DE RAZAS GRANDES</t>
  </si>
  <si>
    <t>RIP-AC-19</t>
  </si>
  <si>
    <t>BOLSAS PLASTICAS DE POLIETILENO CONTENIENDO 3 KG, BOLSAS PLASTICAS DE POLIETILENO CONTENIENDO 12 KG</t>
  </si>
  <si>
    <t>ÁCIDO FÓLICO 1.40 MG + ACIDO PANTOTENICO 15 MG + Biotina 16 MG + CALCIO 1.5 % + CENIZA 6.2 % + CLORURO DE COLINA 2500 MG + DL-METIONINA 7.50 G + ENERGÍA METABOLIZABLE 4000 KCAL + Extracto Natural de Castaña 20 MG + FIBRA CRUDA MINIMA 2.5 % + FOSFORO 1.1 % + GRASA CRUDA (MIN) 12.5 % + Humedad Max 10 % + INOSITOL 3 MG + L-CARNITINA 110 MG + NIACINA 25 MG + OMEGA 3 ÁCIDO GRASO 0.8 % + OMEGA 6 ÁCIDO GRASO 5.5 % + OXIDO DE ZINC 150 MG + POLLO 10 % + POLLO DESHIDRATADO 30 % + PROTEÍNA BRUTA (MIN) 27 % + Selenito de sodio 0.20 MG + Sulfato de Cobre 13 MG + Sulfato de Hierro 110 MG + SULFATO DE MANGANESO 32 MG + VITAMINA A 22000 UI + VITAMINA B1 10 MG + VITAMINA B12 120 MG + VITAMINA B2 12.5 MG + VITAMINA B6 6 MG + VITAMINA C 180 MG + VITAMINA D3 1550 UI + Vitamina E 130 MG + XOS (xilo-oligosacaridos) 3 G + Yodato de Calcio 1.80 MG</t>
  </si>
  <si>
    <t>Caninos (Oral) 483G por 34.00KG cada 1Días; Caninos (Oral) 419G por 34.00KG cada 1Días; Caninos (Oral) 451G por 38.00KG cada 1Días; Caninos (Oral) 501G por 38.00KG cada 1Días; Caninos (Oral) 557G por 38.00KG cada 1Días; Caninos (Oral) 595G por 42.00KG cada 1Días; Caninos (Oral) 540G por 42.00KG cada 1Días; Caninos (Oral) 490G por 42.00KG cada 1Días; Caninos (Oral) 558G por 50.00KG cada 1Días; Caninos (Oral) 616G por 50.00KG cada 1Días; Caninos (Oral) 678G por 50.00KG cada 1Días; Caninos (Oral) G</t>
  </si>
  <si>
    <t>BALMAX TERNERA T18 (INICIAL)</t>
  </si>
  <si>
    <t>RIP-AC-2</t>
  </si>
  <si>
    <t>ACEITE DE PALMA 1.5 % + Afrecho 4.125 % + ANTIFÚNGICO 0.05 % + ATRAPANTE DE MICOTOXINAS 0.275 % + CARBOHIDRATOS 45.54 % + Carbonato 2.3 % + Cáscara de cacao 5 % + CENIZA 8.21 % + Cerveza vitabal 5 % + EDULCORO 0.05 % + FIBRA BRUTA MAX 18.89 % + FOSFATO DE DICÁLCICO 0.2 % + Fosfato Dicálcico 0.2 % + GRASA CRUDA (MIN) 4.92 % + Humedad Max 11.82 % + LEVADURA DE CERVEZA 0.15 % + MAIZ 23 % + MELAZA 6.5 % + Moyuelo 28.05 % + NÚCLEO VITAMÍNICO-MINERAL 1 % + Palmiste 3 % + Paquete multienzimático (Xilanasa, celulasa, pectinasa, proteasa fúngica, alfa-galactosidasa, beta-glucanasa y mananasa) 0.025 % + Pepa de maracuyá 1 % + Pescado 60 0.95 % + Polvillo de arroz 0.5 % + PREMEZCLA DE VITAMINAS Y MINERALES 0.2 % + PROTEÍNA BRUTA (MIN) 18.62 % + SAL 0.3 % + Soya nacional 16.8 %</t>
  </si>
  <si>
    <t>Bovinos (Oral) 2 - 2.5KG por 1.00ANIMAL cada 24Horas KG</t>
  </si>
  <si>
    <t>MONGE NATURAL SUPERPREMIUM ALL BREEDS ADULT LAMB, RICE AND POTATOES</t>
  </si>
  <si>
    <t>RIP-AC-20</t>
  </si>
  <si>
    <t>ÁCIDO FÓLICO 1.40 MG + ÁCIDO PANTOTÉNICO 15 MG + Biotina 17 MG + CALCIO 1.6 % + CENIZA 7.5 % + CLORURO DE COLINA 2500 MG + CORDERO 38 % + DL-METIONINA 6.40 G + ENERGÍA METABOLIZABLE 4100 KCAL + EXTRACTO DE ALCACHOFA 300 MG + Extracto Natural de Castaña 20 MG + FIBRA CRUDA MINIMA 2.2 % + FOSFORO 1.2 % + GRASA CRUDA (MIN) 16 % + Humedad Max 11 % + INOSITOL 3.50 MG + L-CARNITINA 320 MG + NIACINA 26 MG + OMEGA 3 ÁCIDO GRASO 0.6 % + OMEGA 6 ÁCIDO GRASO 4 % + Óxido de Zinc 160 MG + PROTEÍNA BRUTA (MIN) 25 % + Selenito de sodio 0.22 MG + Sulfato de Cobre 13 MG + Sulfato de Hierro 110 MG + SULFATO DE MAGNESIO 35 MG + VITAMINA A 23000 UI + VITAMINA B1 10 MG + VITAMINA B12 125 MG + VITAMINA B2 13 MG + VITAMINA B6 6 MG + VITAMINA C 180 MG + VITAMINA D3 1600 UI + Vitamina E 200 MG + XOS (xilo-oligosacaridos) 3 G + Yodato de Calcio 1.80 MG</t>
  </si>
  <si>
    <t>Caninos (Oral) 186G por 12.00KG cada 1Días; Caninos (Oral) 211G por 14.00KG cada 1Días; Caninos (Oral) 231G por 16.00KG cada 1Días; Caninos (Oral) 250G por 18.00KG cada 1Días; Caninos (Oral) 271G por 20.00KG cada 1Días; Caninos (Oral) 320G por 25.00KG cada 1Días; Caninos (Oral) 367G por 30.00KG cada 1Días; Caninos (Oral) 456G por 40.00KG cada 1Días; Caninos (Oral) 532G por 50.00KG cada 1Días; Caninos (Oral) 610G por 60.00KG cada 1Días; Caninos (Oral) 685G por 70.00KG cada 1Días; Caninos (Oral) G</t>
  </si>
  <si>
    <t>es un alimento para perros adultos completo, formulado con carne de cordero cereales, harina elaborada con extracción de semillas oleaginosas, harina de origen animal, grasa e integrada con minerales y vitaminas. Gracias al tratamiento de extrusión que se realiza en las croquetas, su cantidad de aminas alcanza valores extremadamente altos de digestibilidad de tal manera que mejora significativamente la digestión de todos los principios nutritivos. Mantenerse en un lugar fresco y seco alejado del calor Temperatura hasta 32º</t>
  </si>
  <si>
    <t>MONGE NATURAL SUPERPREMIUM MINI ADULT POLLO FORMULA SIN SOJA- ALIMENTO COMPLETO PARA PERROS ADULTOS DE RAZAS PEQUENAS</t>
  </si>
  <si>
    <t>RIP-AC-21</t>
  </si>
  <si>
    <t>BOLSAS PLASTICAS DE POLIETILENO CONTENIENDO 800 G, BOLSAS PLASTICAS DE POLIETILENO CONTENIENDO 3 KG, BOLSAS PLASTICAS DE POLIETILENO CONTENIENDO 7.5 KG</t>
  </si>
  <si>
    <t>ÁCIDO FÓLICO 1.40 MG + ÁCIDO PANTOTÉNICO 15 MG + Biotina 17 MG + CALCIO 1.2 % + CENIZA 6 % + CLORURO DE COLINA 2500 MG + DL-METIONINA 7.30 G + ENERGÍA METABOLIZABLE 4050 KCAL + Extracto Natural de Castaña 20 MG + FIBRA CRUDA MINIMA 2.5 % + FOSFORO 0.8 % + GRASA CRUDA (MIN) 14 % + Humedad Max 10 % + INOSITOL 3 MG + L-CARNITINA 105 MG + NIACINA 26 MG + OMEGA 3 ÁCIDO GRASO 0.7 % + OMEGA 6 ÁCIDO GRASO 6.4 % + Óxido de Zinc 160 MG + POLLO 10 % + POLLO DESHIDRATADO 30 % + PROTEÍNA BRUTA (MIN) 26 % + Selenito de sodio 0.22 MG + Sulfato de Cobre 13 MG + Sulfato de Hierro 110 MG + SULFATO DE MANGANESO 35 MG + VITAMINA A 23000 UI + VITAMINA B1 10 MG + VITAMINA B12 125 MG + VITAMINA B2 13 MG + VITAMINA B6 6 MG + VITAMINA C 180 MG + VITAMINA D3 1600 UI + VITAMINA E 200 MG + XOS (xilo-oligosacaridos) 3 G + Yodato de Calcio 1.80 MG</t>
  </si>
  <si>
    <t>Caninos (Oral) 50G por 2.00KG cada 1Días; Caninos (Oral) 66G por 3.00KG cada 1Días; Caninos (Oral) 95G por 5.00KG cada 1Días; Caninos (Oral) 135G por 8.00KG cada 1Días; Caninos (Oral) 155G por 10.00KG cada 1Días; Caninos (Oral) 173G por 12.00KG cada 1Días; Caninos (Oral) 55G por 2.00KG cada 1Días; Caninos (Oral) 73G por 3.00KG cada 1Días; Caninos (Oral) 105G por 5.00KG cada 1Días; Caninos (Oral) 150G por 8.00KG cada 1Días; Caninos (Oral) 175G por 10.00KG cada 1Días; Caninos (Oral) 212G por 12.0 G</t>
  </si>
  <si>
    <t>es un alimento completo para perros adultos de raza mini de uso diario, formulado con carne de pollo, cereales, harina elaborada con extracción de semillas oleaginosas, harina de origen animal, grasa e integrada con minerales y vitaminas. Gracias al tratamiento de extrusión que se realiza en las croquetas, su cantidad de aminas alcanza valores extremadamente altos de digestibilidad de tal manera que mejora significativamente la digestión de todos los principios nutritivos. Mantenerse en un lugar fresco y seco alejado del calor Temperatura hasta 32º C</t>
  </si>
  <si>
    <t>MONGE NATURAL SUPERPREMIUM MEDIUM ADULT POLLO FORMULA SIN SOJA- ALIMENTO COMPLETO PARA PERROS ADULTOS DE RAZAS MEDIANAS</t>
  </si>
  <si>
    <t>RIP-AC-22</t>
  </si>
  <si>
    <t>ÁCIDO FÓLICO 1.40 MG + ÁCIDO PANTOTÉNICO 15 MG + Biotina 16 MG + CALCIO 1.2 % + CENIZA 6.5 % + CLORURO DE COLINA 2400 MG + DL-METIONINA 6.70 G + ENERGÍA METABOLIZABLE 4000 KCAL + Extracto Natural de Castaña 20 MG + FIBRA CRUDA MINIMA 2.2 % + FOSFORO 1 % + GRASA CRUDA (MIN) 14 % + Humedad Max 10 % + INOSITOL 3 MG + L-CARNITINA 110 MG + NIACINA 25 MG + OMEGA 3 ÁCIDO GRASO 0.7 % + OMEGA 6 ÁCIDO GRASO 5.2 % + OXIDO DE ZINC 150 MG + POLLO 10 % + POLLO DESHIDRATADO 30 % + PROTEÍNA BRUTA (MIN) 26 % + Selenito de sodio 0.14 MG + Sulfato de Cobre 13 MG + Sulfato de Hierro 110 MG + SULFATO DE MANGANESO 32 MG + VITAMINA A 22000 UI + VITAMINA B1 10 MG + VITAMINA B12 120 MG + VITAMINA B2 12.50 MG + VITAMINA B6 6 MG + VITAMINA C 180 MG + VITAMINA D3 1550 UI + VITAMINA E 130 MG + XOS (xilo-oligosacaridos) 3 G + Yodato de Calcio 1.80 MG</t>
  </si>
  <si>
    <t>Caninos (Oral) 192G por 12.00KG cada 1Días; Caninos (Oral) 218G por 14.00KG cada 1Días; Caninos (Oral) 239G por 16.00KG cada 1Días; Caninos (Oral) 259G por 18.00KG cada 1Días; Caninos (Oral) 280G por 20.00KG cada 1Días; Caninos (Oral) 301G por 22.00KG cada 1Días; Caninos (Oral) 322G por 24.00KG cada 1Días; Caninos (Oral) 327G por 25.00KG cada 1Días; Caninos (Oral) 375G por 30.00KG cada 1Días; Caninos (Oral) 212G por 12.00KG cada 1Días; Caninos (Oral) 239G por 14.00KG cada 1Días; Caninos (Oral) G</t>
  </si>
  <si>
    <t>MONGE NATURAL SUPERPREMIUM BWILD ADULT ALL BREEDS WILD BOAR</t>
  </si>
  <si>
    <t>RIP-AC-23</t>
  </si>
  <si>
    <t>BOLSAS PLASTICAS DE POLIETILENO CONTENIENDO 2 KG, BOLSAS PLASTICAS DE POLIETILENO CONTENIENDO 7.5 KG</t>
  </si>
  <si>
    <t>ÁCIDO FÓLICO 2.60 MG + ÁCIDO PANTOTÉNICO 20 MG + Biotina 19 MG + CALCIO 1 % + CENIZA 7 % + CLORURO DE COLINA 3600 MG + DL-METIONINA 11 G + ENERGÍA METABOLIZABLE 4200 KCAL + FIBRA CRUDA MINIMA 2.5 % + FOSFORO 0.9 % + GRASA CRUDA (MIN) 17 % + Humedad Max 11 % + INOSITOL 3.50 MG + Jabalí 50 % + L-CARNITINA 200 MG + NIACINA 75 MG + OMEGA 3 ÁCIDO GRASO 0.7 % + OMEGA 6 ÁCIDO GRASO 3 % + OXIDO DE ZINC 150 MG + PROTEÍNA BRUTA (MIN) 29 % + Selenito de sodio 0.20 MG + Semillas de lino 1 % + Sulfato de Cobre 13 MG + Sulfato de Hierro 110 MG + SULFATO DE MAGNESIO 32 MG + Tomates secos 1 % + VITAMINA A 28000 UI + VITAMINA B1 13 MG + VITAMINA B12 140 MG + VITAMINA B2 17 MG + VITAMINA B6 8 MG + Vitamina C 200 MG + VITAMINA D3 1700 UI + Vitamina E 570 MG + XOS (xilo-oligosacaridos) 3 G + Yodato de Calcio 1.80 MG + Zanahoria deshidratada 1 %</t>
  </si>
  <si>
    <t>Caninos (Oral) 167G por 12.00KG cada 1Días; Caninos (Oral) 187G por 14.00KG cada 1Días; Caninos (Oral) 207G por 16.00KG cada 1Días; Caninos (Oral) 226G por 18.00KG cada 1Días; Caninos (Oral) 245G por 20.00KG cada 1Días; Caninos (Oral) 290G por 25.00KG cada 1Días; Caninos (Oral) 332G por 30.00KG cada 1Días; Caninos (Oral) 410G por 40.00KG cada 1Días; Caninos (Oral) 487G por 50.00KG cada 1Días; Caninos (Oral) 558G por 60.00KG cada 1Días; Caninos (Oral) 630G por 70.00KG cada 1Días; Caninos (Oral) G</t>
  </si>
  <si>
    <t>es un alimento para perros adultos completo formulado con Carne de Jabali, cereales, harina elaborada con extracción de semillas oleaginosas, harina de origen animal, grasa e integrada con minerales y vitaminas. Gracias al tratamiento de extrusión que se realiza en las croquetas, su cantidad de aminas alcanza valores extremadamente altos de digestibilidad de tal manera que mejora significativamente la digestión de todos los principios nutritivos</t>
  </si>
  <si>
    <t>MONGE NATURAL SUPERPREMIUM ALL BREEDS ADULT LIGHT FORMULA SIN SOJA PARA PERROS ADULTOS DE TODAS LAS RAZAS</t>
  </si>
  <si>
    <t>RIP-AC-24</t>
  </si>
  <si>
    <t>ÁCIDO FÓLICO 2.30 MG + ÁCIDO PANTOTÉNICO 20 MG + Biotina 20 MG + CALCIO 1.4 % + CENIZA 6 % + CLORURO DE COLINA 3500 MG + DL-METIONINA 1.60 G + ENERGÍA METABOLIZABLE 3950 KCAL + EXTRACTO DE ALCACHOFA 300 MG + Extracto Natural de Castaña 20 MG + FIBRA CRUDA MINIMA 2.5 % + FOSFORO 0.9 % + GRASA CRUDA (MIN) 12 % + Humedad Max 10 % + INOSITOL 3.60 MG + L-CARNITINA 120 MG + NIACINA 90 MG + OMEGA 3 ÁCIDO GRASO 0.70 % + OMEGA 6 ÁCIDO GRASO 3.50 % + OXIDO DE ZINC 190 MG + PROTEÍNA BRUTA (MIN) 24 % + SALMÓN 36 % + Selenito de sodio 0.40 MG + Sulfato de Cobre 20 MG + Sulfato de Hierro 100 MG + SULFATO DE MANGANESO 42 MG + VITAMINA A 24000 UI + VITAMINA B1 13 MG + VITAMINA B12 145 MG + VITAMINA B2 16 MG + VITAMINA B6 7 MG + VITAMINA C 200 MG + VITAMINA D3 1400 UI + Vitamina E 190 MG + XOS (xilo-oligosacaridos) 3 G + Yodato de Calcio 3.8 MG</t>
  </si>
  <si>
    <t>Caninos (Oral) 180G por 12.00KG cada 1Días; Caninos (Oral) 200G por 14.00KG cada 1Días; Caninos (Oral) 220G por 16.00KG cada 1Días; Caninos (Oral) 240G por 18.00KG cada 1Días; Caninos (Oral) 260G por 20.00KG cada 1Días; Caninos (Oral) 310G por 25.00KG cada 1Días; Caninos (Oral) 350G por 30.00KG cada 1Días; Caninos (Oral) 435G por 40.00KG cada 1Días; Caninos (Oral) 515G por 50.00KG cada 1Días; Caninos (Oral) 590G por 60.00KG cada 1Días; Caninos (Oral) 665G por 70.00KG cada 1Días; Caninos (Oral) G</t>
  </si>
  <si>
    <t>es un alimento para perros completo, formulado con cereales, harina elaborada con extracción de semillas oleaginosas, harina de origen animal, grasa e integrada con minerales y vitaminas. Gracias al tratamiento de extrusión que se realiza en las croquetas, su cantidad de aminas alcanzavalores extremadamente altos de digestibilidad de tal manera que mejora significativamente la digestión de todos los principios nutritivos.</t>
  </si>
  <si>
    <t>PEDIGREE® ADULTO RAZAS PEQUEÑAS</t>
  </si>
  <si>
    <t>RIP-AC-25</t>
  </si>
  <si>
    <t>Bolsa pillow 600 G, Bolsa pillow 145 G, Bolsa pillow 700 G, Saco plástico y/o saco rafia 22 KG, Bolsa pillow 160 G, Bolsa pillow 900 G, Bolsa pillow 1 KG, Saco multicapas y/o saco plástico 1.3 KG, Bolsa pillow 210 G, Saco multicapas y/o saco plástico 1.5 KG, Saco plástico y/o saco rafia 23 KG, Saco plástico y/o saco rafia 25 KG, Saco plástico y/o saco rafia 26 KG, Saco plástico y/o saco rafia 27.5 KG, Saco plástico y/o saco rafia 28 KG, Bolsa pillow 350 G, Saco multicapas y/o saco plástico 1.8 KG, Saco plástico y/o saco rafia 24 KG, Saco plástico y/o saco rafia 27 KG, Bolsa pillow 420 G, Saco multicapas y/o saco plástico 2 KG, Bolsa pillow 500 G, Saco multicapas y/o saco plástico 2.4 KG, Saco multicapas y/o saco plástico 3.6 KG, Saco plástico y/o saco rafia 7 KG, Saco plástico y/o saco rafia 7.5 KG, Saco plástico y/o saco rafia 8 KG, Saco plástico y/o saco rafia 9 KG, Saco plástico y/o saco rafia 10 KG, Saco plástico y/o saco rafia 11 KG, Bolsa pillow 550 G, Saco multicapas y/o saco plástico 3 KG, Saco multicapas y/o saco plástico4 KG, Saco plástico y/o saco rafia 12 KG, Saco multicapas y/o saco plástico 4.8 KG, Saco plástico y/o saco rafia 13 KG, Saco plástico y/o saco rafia 14 KG, Saco plástico y/o saco rafia 15 KG, Saco plástico y/o saco rafia 16 KG, Saco plástico y/o saco rafia 20 KG, Saco plástico y/o saco rafia 21 KG, BOLSA PILLOW 450 G</t>
  </si>
  <si>
    <t>ACEMITA DE TRIGO 5.000 % + ANTIOXIDANTE EN POLVO BHA/BHT 50:50 0.034 % + Arroz quebrado 2.000 % + Biotina 0.0004 % + CALCIO Mín. 1.0 - Máx. 2.4 % + Carbonato de calcio 0.5280 % + CENIZA MAX 12.0 % + CHICHARO DESHIDRATADO 0.060 % + Cloruro de Colina 0.465 % + Cloruro de Potasio 0.3190 % + COLOR CARAMELO LIQUIDO 1.500 % + Color Naranja Líquido 0.300 % + Color Verde Líquido 0.160 % + FIBRA CRUDA (MAX) 4.0 % + FOSFORO MINIMO 0.8 % + Gluten de Maíz 10.000 % + GRASA CRUDA (MIN) 12.0 % + HARINA DE CARNE Y HUESO 6.953 % + HARINA DE POLLO 9.223 % + Humedad Max 12.0 % + MAIZ 41.652 % + Metionina 0.220 % + Pantotenato de Calcio 0.0025 % + PASTA DE SOYA 5.000 % + PIRIDOXINA B6 0.0005 % + PREMIX EDDI 8% 0.0010 % + PROTEÍNA CRUDA (MIN) 23.0 % + RIVOFLAVINA B2 0.0009 % + SAL YODATADA 1.000 % + SEBO DE RES 6.911 % + Selenito de sodio 0.0120 % + SORGO 2.500 % + Sulfato de Cobre 0.0030 % + Sulfato de Zinc 0.0380 % + TIAMINA B1 0.0004 % + TRIPTOFANO 0.0370 % + VÌSCERAS 6.000 % + Vitamina A 0.0003 % + VITAMINA B12 0.0036 % + VITAMINA D3 0.0002 % + Vitamina E 0.0154 % + Zanahoria deshidratada 0.060 %</t>
  </si>
  <si>
    <t>Caninos (Oral) 110g - 145gG por 0.00S/U cada N/AMeses; Caninos (Oral) 90g - 110gG por 0.00S/U cada N/AMeses; Caninos (Oral) 25g - 60gG por 0.00S/U cada N/AMeses; Caninos (Oral) 60g - 90gG por 0.00S/U cada N/AMeses G</t>
  </si>
  <si>
    <t>EFFEM MEXICO, INC. Y COMPAÑIA, S. EN N.C. DE C.V. - México</t>
  </si>
  <si>
    <t>Deben se almacenados en lugares limpios, ambientes techados con adecuada ventilación, cuidando de la exposición solar directa. Es decir, conservar en lugar fresco y seco a temperatura ambiente. Se determino la estabilidad del producto PEDIGREE® Adulto Razas Pequeñas para 3 diferentes lotes, en condiciones normales de temperatura ambiente (19 -25°C) empleando el deterioro sensorial y químico como indicadores de deterioro; donde se determina: índice de peróxidos y ácidos grasos libres. Y de acuerdo a estos resultados se extrapolan los valores empleando cálculos logarítmicos para dar el resultado en días cumpliendo con un nivel aceptable (7) de acuerdo a la escala definida. El periodo de vida es de 413 días a partir de su fecha de fabricación.</t>
  </si>
  <si>
    <t>Honey Dog Alimento Húmedo para Perros Paté Sabor a Cerdo con Verduras</t>
  </si>
  <si>
    <t>RIP-AC-26</t>
  </si>
  <si>
    <t>ENVASE DE HOJALATA DE TRES CUERPOS Y TAPA ABRE FÁCIL CONTENIENDO 300 G</t>
  </si>
  <si>
    <t>ÁCIDO FÓLICO 36 MG + ÁCIDO PANTOTÉNICO 2000 MG + AGUA 49,40 % + Arroz 2 % + ARVEJA 4 % + BIOTINA 800 UG + CENIZA MAX 2 % + Cloruro de colina 60% 43 G + Cobre 1460 MG + COMPLEJO ENZIMATICO 6 G + CONCENTRADO DE PROTEINA DE SOYA 6 % + FIBRA CRUDA (MAX) 6 % + GRASA CRUDA (MIN) 4 % + GRASA DE CERDO 8 % + Hierro 160 MG + HIGADO DE CERDO 20 % + Humedad Max 80 % + Lisina 240 G + Manganeso 1000 MG + Metionina 160 G + NIACINA 2280 MG + PIRIDOXINA B6 134 MG + PREMEZCLA DE VITAMINAS Y MINERALES 1 % + PROTEÍNA CRUDA (MIN) 10 % + PROTEINA VEGETAL(SOYA,MAIZ,TRIGO,Y/O ARVEJA) 3 % + QUINOA 1 % + Riboflavina 440 MG + SABORIZANTE 1,3 % + SAL 0,3 % + Selenio 11 MG + Taurina 20 G + TIAMINA B1 400 MG + Treonina 60 G + VITAMINA A 1000 UI + VITAMINA B12 4400 UG + VITAMINA C 19400 MG + VITAMINA D3 200 UI + VITAMINA E 10 UI + VITAMINA K 100 MG + Yodo 300 MG + ZANAHORIA 4 % + Zinc 2400 MG</t>
  </si>
  <si>
    <t>Caninos (Oral) 300G por 1.50KG cada DiariaDías G</t>
  </si>
  <si>
    <t>TECNICA Y COMERCIO DE LA PESCA C.A TECOPESCA - Ecuador</t>
  </si>
  <si>
    <t>Mantenga agua limpia disponible en todo momento. Consulte al médico veterinario. USO VETERINARIO. MANTENER FUERA DEL ALCANCE DE LOS NIÑOS. PROHIBIDO SU USO EN LA ALIMENTACION DE RUMIANTES.</t>
  </si>
  <si>
    <t>FELINE GASTROINTESTINAL AID</t>
  </si>
  <si>
    <t>RIP-AC-27</t>
  </si>
  <si>
    <t>Bolsas de Polietileno + Polipropileno Metalizado + Poliéster conteniendo 2 KG</t>
  </si>
  <si>
    <t>ÁCIDO FÓLICO 16 MG + ÁCIDO PANTOTÉNICO 65 MG + BIOTINA 3,5 MG + CALCIO MAXIMO 0,8 % + CALCIO MINIMO 0,6 % + CLORURO DE COLINA 2800 MG + CLORURO DE POTASIO 10000 MG + CLORURO DE SODIO 5000 MG + ENERGIA METABOLIZABLE SOBRE BASE SECA 4250 KCAL + FIBRA CRUDA (MAX) 2,5 % + FOSFORO MAXIMO 0,7 % + FOSFORO MINIMO 0,5 % + Grasa bruta MIN 20 % + Humedad Max 10 % + Magnesio MAX 0,09 % + MINERALES TOTALES(MAX) 7 % + OXIDO DE ZINC 200 MG + PROTEÍNA BRUTA (MIN) 32 % + Sulfato de Cobre 30 MG + Sulfato de Hierro 175 MG + SULFATO DE MANGANESO 60 MG + VITAMINA A 27000 UI + VITAMINA B1 29 MG + VITAMINA B12 0,2 MG + VITAMINA B2 52 MG + VITAMINA B6 45 MG + VITAMINA C 200 MG + VITAMINA D3 1450 UI + VITAMINA E 570 MG</t>
  </si>
  <si>
    <t>Felinos (Oral) 20G por 0.80KG cada 1Días; Felinos (Oral) 34G por 1.90KG cada 1Días; Felinos (Oral) 35G por 2.00KG cada 1Días; Felinos (Oral) 50G por 3.90KG cada 1Días; Felinos (Oral) 51G por 4.00KG cada 1Días; Felinos (Oral) 75G por 7.00KG cada 1Días G</t>
  </si>
  <si>
    <t>Agroindustrias Baires S.A. - Argentina</t>
  </si>
  <si>
    <t>Modo de uso: Alimentos completos para gatos de todas las edades con trastornos gastrointestinales. Una taza de té contiene aproximadamente 80 g de alimento. Dejar siempre agua fresca a disposición del gato. Informacion ecológica El producto y su envase no afectan nocivamente al medio ambiente en caso de derrame en aguas o cultivos.</t>
  </si>
  <si>
    <t>Honey Dog Alimento Húmedo para Perros Paté Sabor a Pollo con Verduras</t>
  </si>
  <si>
    <t>RIP-AC-28</t>
  </si>
  <si>
    <t>ÁCIDO FÓLICO 36 MG + ÁCIDO PANTOTÉNICO 2000 MG + AGUA 48,40 % + Arroz 2 % + ARVEJA 4 % + Biotina 800 UG + CENIZA MAX 2 % + Cloruro de colina 60% 43 G + Cobre 1460 MG + COMPLEJO ENZIMATICO 6 G + CONCENTRADO DE PROTEINA DE SOYA 6 % + FIBRA CRUDA (MAX) 7 % + GRASA CRUDA (MIN) 3,5 % + GRASA DE CERDO 8 % + Hierro 160 MG + HIGADO DE POLLO 20 % + Humedad Max 82 % + Lisina 240 G + Manganeso 1000 MG + Metionina 160 G + NIACINA 2280 MG + PIRIDOXINA B6 134 MG + PREMEZCLA DE VITAMINAS Y MINERALES 1 % + PROTEÍNA CRUDA (MIN) 7 % + PROTEINA VEGETAL(SOYA,MAIZ,TRIGO,Y/O ARVEJA) 4 % + QUINOA 1 % + RIVOFLAVINA B2 440 MG + SABORIZANTE 1,3 % + SAL 0,3 % + Selenio 11 MG + Taurina 20 G + TIAMINA B1 400 MG + Treonina 60 G + VITAMINA A 1000 UI + VITAMINA B12 4400 UG + VITAMINA C 19400 MG + vitamina D3 200 UI + VITAMINA E 10 UI + VITAMINA K 100 MG + Yodo 300 MG + ZANAHORIA 4 % + Zinc 2400 MG</t>
  </si>
  <si>
    <t>Caninos (Oral) 300G por 1.50KG cada 1Días; Caninos (Oral) 300G por 2.00KG cada 1Días G</t>
  </si>
  <si>
    <t>Almacenado en su envase original en un lugar seco y fresco, tiene una vida útil de 36 meses.</t>
  </si>
  <si>
    <t>PROCAN TROCITOS POLLO CACHORROS</t>
  </si>
  <si>
    <t>RIP-AC-29</t>
  </si>
  <si>
    <t>Lata G</t>
  </si>
  <si>
    <t>ACEITE VEGETAL(SOYA,MAIZ,GIRASOL,ETC 0 (min 0 - máx 4) G + ÁCIDO FÓLICO 0,081 (min 0,060 - max 0,10) MG + ÁCIDO PANTOTÉNICO 4,49 (min 3 - max 6) MG + AGUA 60.51 (min 40 - máx 70) G + ARROZ (BLANCO O INTEGRAL) Y SUS DERIVADOS 0 (min 0 - máx 12) G + ARVEJA Y SUS DERIVADOS 0 (min 0 - max 12) G + Azúcar 2.2 (min 0 - máx 5) G + CALCIO MINIMO 0,3 % + CALDO VEGETAL 0 (min 0 - máx 70) G + Carboximetilcelulosa 0 (min 0 - max 5) G + CARNE MOLIDA DE POLLO Y/O PAVO 8.41 (min 0 - máx 25) G + CARRAGENINA 0.41 (min 0 - máx 3) G + CEBADA Y SUS DERIVADOS 0 (min 0 - máx 12) G + CLORURO DE POTASIO 0 (min 0 - máx 5) G + Cobre 1,33 (min 1 - max 1,6) MG + Colina 500 (min 300 - max 700) MG + COLORANTE AMARILLO 0 (min 0 - máx 1) G + COLORANTE AMARILLO (AMARILLO#5) 0 (min 0 - máx 1) G + COLORANTE CARAMELO 0.08 (min 0 - máx 0.5) G + COLORANTE ROJO #40 0 (min 0 - máx 1) G + COLORANTE VERDE 0 (min 0 - máx 1) G + CUERO DE CERDO 2.93 (min 0 - máx 4) G + DIOXIDO DE TITANIO 0 (min 0 - máx 1) G + ESTOMAGO DE CERDO Y/O RES 4.5 (min 0 - máx 15) G + FIBRA CRUDA (MAX) 1 % + FOSFATO TRICALCICO 0.68 (min 0 - máx 3) G + FOSFORO MINIMO 0,2 % + Gluten de trigo 0 (min 0 - máx 15) G + GOMA XANTHAN 0.11 (min 0 - máx 1) G + GRASA CRUDA (MIN) 2,5 % + GRASA DE POLLO Y CERDO 0.94 (min 0.20 - máx 2) G + HARINA DE CARNE Y HUESO 0 (min 0 - máx 20) G + Hierro 8 (min 6 - max 10) MG + HIGADOS DE CERDO Y/O RES 3.6 (min 0 - máx 15) G + HIGADOS DE POLLO Y/O PAVO 6.21 (min 0 - máx 15) G + Humedad Max 80 % + INULINA DE ACHICORIA 0 (min 0 - máx 5) G + LECHE Y SUS DERIVADOS 0 (min 0 - máx 10) G + MAIZ Y SUS DERIVADOS 0 (min 0 - máx 12) G + Manganeso 0,65 (min 0,40 - max 0,85) MG + MINERALES TOTALES(MAX) 2,5 % + NIACINA 5,13 (min 4 - max 6) MG + OMEGA 3 Y 6 0 (min 0 - máx 5) G + OXIDO DE HIERRO 0 (min 0 - máx 2) G + PAPA Y SUS DERIVADOS 0 (min 0 - máx 12) G + PASTA (TRIGO) 0 (min 0 - máx 12) G + PESCADO Y/O CRUSTACEOS 0 (min 0 - máx 12) G + PIRIDOXINA B6 0,45 (min 0,30 - max 0,60) MG + PLASMA ANIMAL 0.9 (min 0 - máx 3) G + PLATANO Y SUS DERIVADOS 0 (min 0 - máx 12) G + PROTEÍNA BRUTA (MIN) 9 % + PROTEINA VEGETAL HIDROLIZADA 0.28 (min 0 - máx 2) G + PROTEINA VEGETAL(SOYA,MAIZ,TRIGO,Y/O ARVEJA) 4.5 (min 0 - máx 15) G + QUINUA 0 (min 0 - máx 12) G + RIVOFLAVINA B2 0,99 (min 0,80 - max 1,10) MG + SAL 0.23 (min 0.10 - máx 2) G + Selenio 0,09 (min 0,07- max 0,11) MG + Taurina 0 (min 0 - máx 2) G + TIAMINA B1 0,45 (min 0,30 - max 0,60) MG + TRIGO Y SUS DERIVADOS 0 (min 0 - máx 12) G + TRIPOLIFOSFATO DE SODIO 0.23 (min 0.10 - máx 2) G + VAINITAS 0 (min 0 - máx 12) G + VISCERAS (POLLO,CERDO,PAVO,Y/O BOVINO 0 (min 0 - máx 20) G + VITAMINA A 2250 (min 2000 - max 2400) UI + VITAMINA B12 0,0099 (min 0,0060 - max 0,0120) MG + VITAMINA D 225 (min 200 - max 240) UI + VITAMINA E 22,5 (min 20 - max 24) UI + Yodo 0,13 (min 0,10- max 0,15) MG + YUCA Y SUS DERIVADOS 0 (min 0 - máx 12) G + Zanahoria deshidratada 0 (min 0 - máx 12) G + Zinc 10 (min 8 - max 12) MG</t>
  </si>
  <si>
    <t>Caninos (Oral) 50 - 440 G por 1.00KG cada 1Días G</t>
  </si>
  <si>
    <t>Conservar en lugar fresco y seco, a temperatura máxima de 35ºC +/- 2 y humedad relativa de hasta 80% +/- 2. Mantener en envases cerrados, protegidos de la luz solar directa, de la humedad, del calor y de las plagas como roedores, insectos y pájaros.</t>
  </si>
  <si>
    <t>BALMAX CERDOS CRECIMIENTO</t>
  </si>
  <si>
    <t>RIP-AC-3</t>
  </si>
  <si>
    <t>SACOS KG</t>
  </si>
  <si>
    <t>CARBOHIDRATOS 45.85 % + CENIZA 6.63 % + FIBRA BRUTA MAX 9.53 % + GRASA CRUDA (MIN) 7.25 % + Humedad Max 11.8 % + PROTEÍNA BRUTA (MIN) 18.94 %</t>
  </si>
  <si>
    <t>Porcinos (Oral) 1.5 - 2KG por 0.00ANIMAL cada 24Horas KG</t>
  </si>
  <si>
    <t>DOG CHOW SALUD VISIBLE ADULTOS MEDIANOS Y GRANDES</t>
  </si>
  <si>
    <t>RIP-AC-30</t>
  </si>
  <si>
    <t>350 g - Laminado BOPP Mate + PE coextruido blanco. G, 475 g - Laminado BOPP Mate + PE coextruido blanco. G, 2 kg - Laminado BOPP Mate + PE coextruido blanco. KG, 4 kg - Laminado BOPP Mate + PE coextruido blanco. KG, 8 kg - Laminado PEBDL / Coext PE 157 g/m2 KG, 17 kg - Laminado PE + PE blanco coextruido. KG, 22.7 kg - Laminado PE Cristal + PE Blanco Coextrudado. KG</t>
  </si>
  <si>
    <t>ACIDO FOLICO 716 PPM + Arroz 5 % + ARVEJA DESHIDRATADA+ 1 % + Biotina 73 PPM + CALCIO MAXIMO 1.8 % + CALCIO MINIMO 1.1 % + Carbonato de calcio 0.50 % + CENIZA MAX 9 % + Cloruro de Colina 0.4 % + Cloruro de Potasio 0.2 % + colores artificiales(rojo 40,amarillo 5, amarillo 6, y azul 2) 0.3 % + CONCENTRADO PROTÉICO DE MAÍZ 8 % + DL-METIONINA 0.3 % + FIBRA CRUDA (MAX) 4 % + FIBRA DE SOYA 2 % + FOSFATO DE CALCIO 0.7 % + FOSFORO MAXIMO 1.3 % + FOSFORO MINIMO 0.8 % + GRASA ANIMAL ESTABILIZADO CON ANTIOXIDANTES (BHT) 8 % + GRASA CRUDA (MIN) 10 % + Harina de carne y hueso vacuno y/o porcino 10 % + Harina de Pescado 3 % + HARINA DE SOYA 10 % + HARINA PROTÉICA DE POLLO 10 % + Humedad Max 12 % + INULINA 0.5 % + L-LISINA 0.4 % + MAIZ 30 % + NIACINA 55139 PPM + Pantotenato de Calcio 11510 PPM + premezcla minerales quelatados 0.2 % + PREMEZCLA VITAMÍNICA 0.2 % + PROTEÍNA CRUDA (MIN) 21 % + PROTEINATO DE COBRE 2055 PPM + Proteinato de Hierro 26475 PPM + PROTEINATO DE MANGANESO 8553 PPM + PROTEINATO DE SELENIO 39 PPM + Proteinato de Zinc 25215 PPM + SABORIZANTE A BASE DE MENUDENCIAS 2 % + SAL 1.5 % + Selenito de sodio 91 PPM + Sulfato de Cobre 4795 PPM + SULFATO DE MANGANESO 19957 PPM + Sulfato de Zinc 58835 PPM + SULFATO FERROSO 61775 PPM + Taurina 1 % + Trigo 3 % + Vitamina A 753.70 UL/KG + VITAMINA B1 8984 PPM + VITAMINA B12 26 PPM + Vitamina B2 5421 PPM + Vitamina B6 3145 PPM + VITAMINA D3 49100 UL/KG + Vitamina E 4130 UL/KG + Vitamina K 80 MG/KG + Yodato de Calcio 940 PPM + Zanahoria deshidratada 1 % + Zeolita 0.8 %</t>
  </si>
  <si>
    <t>Caninos (Oral) 180G por 10.00KG cada 1Días; Caninos (Oral) 330G por 25.00KG cada 1Días; Caninos (Oral) 420G por 35.00KG cada 1Días; Caninos (Oral) 500G por 45.00KG cada 1Días G</t>
  </si>
  <si>
    <t>La información específica de temperaturas y humedad relativa no se incluye en el empaque de nuestros productos ya que se utilizan empaques cuya composición ofrece unas características de barrera a vapor de agua, oxígeno y grasa, que permiten que el producto permanezca estable durante el tiempo de vida útil declarada, lo cual hemos validado , se cumple en lugares geográficos que tienen estaciones en donde los productos se ven sometidos a estrés tanto de temperatura como de humedad relativa, cumple además en sitios donde se puede alcanzar una temperatura de 45°C y una humedad relativa superior al 90% (sitios ubicados a nivel del mar por ejemplo) y en sitios de climas fríos la situación es aún mejor. En el estudio de estabilidad presentado se demuestra que el producto fue sometido a condiciones de temperatura y humedad relativa correspondientes a zonas de clima de medio ambiente y también de zonas tropicales sin que se presentaran alteraciones del producto durante la vida útil declarada. Los</t>
  </si>
  <si>
    <t>DOG CHOW SALUD VISIBLE ADULTOS MINIS Y PEQUEÑOS</t>
  </si>
  <si>
    <t>RIP-AC-31</t>
  </si>
  <si>
    <t>475 gramos - Laminado BOPP Mate + PE coextruido blanco. G, 350 gramos - Laminado BOPP Mate + PE coextruido blanco. G, 1 kg - Laminado BOPP Mate + PE coextruido blanco. KG, 2 kg - Laminado BOPP Mate + PE coextruido blanco. KG, 4 kg - Laminado BOPP Mate + PE coextruido blanco. KG, 17 kg - Laminado PE + PE blanco coextruido KG, 8 kg - Laminado PEBDL / Coext PE 157 g/m2 KG</t>
  </si>
  <si>
    <t>ACIDO FOLICO 716 PPM + Arroz 10 % + ARVEJA DESHIDRATADA+ 1 % + Biotina 73 PPM + CALCIO MAXIMO 1.8 % + CALCIO MINIMO 1.1 % + Carbonato de calcio 0.5 % + CENIZA MAX 9 % + Cloruro de Colina 0.4 % + Cloruro de Potasio 0.2 % + colores artificiales(rojo 40,amarillo 5, amarillo 6, y azul 2) 0.3 % + CONCENTRADO PROTÉICO DE MAÍZ 8 % + DL-METIONINA 0.3 % + FIBRA CRUDA (MAX) 4 % + FIBRA DE SOYA 2 % + FOSFATO DE CALCIO 0.7 % + FOSFORO MAXIMO 1.3 % + FOSFORO MINIMO 0.8 % + GRASA ANIMAL ESTABILIZADO CON ANTIOXIDANTES (BHT) 8 % + GRASA CRUDA (MIN) 12 % + Harina de carne y hueso vacuno y/o porcino 12 % + Harina de Pescado 3 % + HARINA DE SOYA 8 % + HARINA PROTÉICA DE POLLO 10 % + Humedad Max 12 % + INULINA 0.5 % + L-LISINA 0.4 % + MAIZ 25 % + NIACINA 55139 PPM + Pantotenato de Calcio 11510 PPM + premezcla minerales quelatados 0.2 % + PREMEZCLA VITAMÍNICA 0.2 % + PROTEÍNA CRUDA (MIN) 23 % + PROTEINATO DE COBRE 2055 PPM + Proteinato de Hierro 26475 PPM + PROTEINATO DE MANGANESO 8553 PPM + PROTEINATO DE SELENIO 39 PPM + Proteinato de Zinc 25215 PPM + SABORIZANTE A BASE DE MENUDENCIAS 2 % + SAL 1.5 % + Selenito de sodio 91 PPM + Sulfato de Cobre 4795 PPM + SULFATO DE MANGANESO 19957 PPM + Sulfato de Zinc 58835 PPM + SULFATO FERROSO 61775 PPM + Taurina 1 % + Trigo 3 % + Vitamina A 753.70 UI/ KG + VITAMINA B1 8984 PPM + VITAMINA B12 26 PPM + Vitamina B2 5421 PPM + Vitamina B6 3145 PPM + vitamina D3 49100 UI/ KG + VITAMINA E 4130 UI/ KG + VITAMINA K3 80 MG/KG + Yodato de Calcio 940 PPM + Zanahoria deshidratada 1 % + Zeolita 0.8 %</t>
  </si>
  <si>
    <t>Caninos (Oral) 40G por 1.00KG cada 1Días; Caninos (Oral) 180G por 10.00KG cada 1Días; Caninos (Oral) 110G por 5.00KG cada 1Días G</t>
  </si>
  <si>
    <t>DOG CHOW SALUD VISIBLE ADULTOS MINIS Y PEQUEÑOS SIN COLORANTES</t>
  </si>
  <si>
    <t>RIP-AC-32</t>
  </si>
  <si>
    <t>4 kg-Laminado BOPP Mate + PE coextruido blanco. KG, 2 kg-Laminado BOPP Mate + PE coextruido blanco. KG, laminado pe+pe blanco coextrudado conteniendo 22.7 KG</t>
  </si>
  <si>
    <t>ACIDO FOLICO 716 PPM + Arroz 10 % + ARVEJA DESHIDRATADA+ 1 % + Biotina 73 PPM + CALCIO MAXIMO 1.8 % + CALCIO MINIMO 1.1 % + Carbonato de Calcio 0.50 % + CENIZA MAX 9 % + Cloruro de Colina 0.50 % + Cloruro de Potasio 0.40 % + CONCENTRADO PROTÉICO DE MAÍZ 8 % + DL-METIONINA 0.50 % + FIBRA CRUDA (MAX) 3.5 % + FIBRA DE SOYA 2 % + FOSFATO DE CALCIO 0.70 % + FOSFORO MAXIMO 1.3 % + FOSFORO MINIMO 0.8 % + GRASA ANIMAL ESTABILIZADO CON ANTIOXIDANTES (BHT) 6 % + GRASA CRUDA (MIN) 12 % + Harina de carne y hueso vacuno y/o porcino 12 % + Harina de Pescado 3 % + HARINA DE SOYA 8 % + HARINA PROTÉICA DE POLLO 10 % + Humedad Max 12 % + INULINA 0.50 % + L-LISINA 0.50 % + MAIZ 25 % + NIACINA 55139 PPM + Pantotenato de Calcio 11510 PPM + premezcla minerales quelatados 0.20 % + PREMEZCLA VITAMÍNICA 0.20 % + PROTEÍNA CRUDA (MIN) 23 % + PROTEINATO DE COBRE 2055 PPM + Proteinato de Hierro 26475 PPM + PROTEINATO DE MANGANESO 8553 PPM + PROTEINATO DE SELENIO 39 PPM + Proteinato de Zinc 25215 PPM + SABORIZANTE A BASE DE MENUDENCIAS 2 % + SAL 1.5 % + Selenito de sodio 91 PPM + Sulfato de Cobre 4795 PPM + SULFATO DE MANGANESO 19957 PPM + Sulfato de Zinc 58835 PPM + SULFATO FERROSO 61775 PPM + Taurina 1 % + Trigo 5 % + Vitamina A 753.70 UL/KG + VITAMINA B1 8984 PPM + VITAMINA B12 26 PPM + Vitamina B2 5421 PPM + Vitamina B6 3145 PPM + VITAMINA D3 49100 UL/KG + Vitamina E 4130 UL/KG + VITAMINA K3 80 MG/KG + Yodato de Calcio 940 PPM + Zanahoria deshidratada 1 % + Zeolita 0.50 %</t>
  </si>
  <si>
    <t>Caninos (Oral) 40G por 5.00KG cada 1Días; Caninos (Oral) 110G por 5.00KG cada 1Días; Caninos (Oral) 180G por 10.00KG cada 1Días G</t>
  </si>
  <si>
    <t>DOG CHOW SALUD VISIBLE CACHORROS MINIS Y PEQUEÑOS</t>
  </si>
  <si>
    <t>RIP-AC-33</t>
  </si>
  <si>
    <t>350 g Laminado BOPP Mate + PE coextruido blanco. G, 475 g Laminado BOPP Mate + PE coextruido blanco. G, 1 kg Laminado BOPP Mate + PE coextruido blanco. KG, 4 kg Laminado BOPP Mate + PE coextruido blanco. KG, 2 kg Laminado BOPP Mate + PE coextruido blanco. KG, 8 kg Laminado PEBDL / Coext PE 157 g/m2 KG, 17 kg Laminado PE + PE blanco coextruido. KG</t>
  </si>
  <si>
    <t>ÁCIDO FÓLICO 716 PPM + Arroz 16 % + ARVEJA DESHIDRATADA+ 1 % + Biotina 73 PPM + CALCIO MAXIMO 1.6 % + CALCIO MINIMO 1 % + Carbonato de calcio 0.5 % + CENIZA MAX 9 % + Cloruro de Colina 0.45 % + CLORURO DE POTASIO 0.30 % + colores artificiales(rojo 40,amarillo 5, amarillo 6, y azul 2) 0.30 % + CONCENTRADO PROTÉICO DE MAÍZ 8 % + DL-METIONINA 0.30 % + FIBRA CRUDA (MAX) 3 % + FOSFATO DE CALCIO 0.8 % + FOSFORO MAXIMO 1.3 % + FOSFORO MINIMO 0.9 % + GRASA ANIMAL ESTABILIZADO CON ANTIOXIDANTES (BHT) 9 % + GRASA CRUDA (MIN) 14 % + Harina de carne y hueso vacuno y/o porcino 2 % + Harina de Pescado 3 % + HARINA DE SOYA 8 % + HARINA PROTÉICA DE POLLO 18 % + Humedad Max 12 % + INULINA 0.5 % + L-LISINA 0.40 % + MAIZ 20 % + NIACINA 55139 PPM + Pantotenato de Calcio 11510 PPM + premezcla minerales quelatados 0.25 % + PREMEZCLA VITAMÍNICA 0.20 % + PROTEÍNA CRUDA (MIN) 27 % + PROTEINATO DE COBRE 2055 PPM + Proteinato de Hierro 26475 PPM + PROTEINATO DE MANGANESO 8553 PPM + PROTEINATO DE SELENIO 39 PPM + Proteinato de Zinc 25215 PPM + SABORIZANTE A BASE DE MENUDENCIAS 2.5 % + SAL 1.5 % + Selenito de sodio 91 PPM + Sulfato de Cobre 4795 PPM + SULFATO DE MANGANESO 19957 PPM + Sulfato de Zinc 58835 PPM + SULFATO FERROSO 61775 PPM + Taurina 1 % + Trigo 5 % + Vitamina A 753.70 UL/KG + Vitamina B1 8984 PPM + VITAMINA B12 26 PPM + VITAMINA B2 5421 PPM + Vitamina B6 3145 PPM + vitamina D3 49100 UL/KG + Vitamina E 4130 UL/KG + VITAMINA K3 80 MG/KG + Yodato de Calcio 940 PPM + Zanahoria deshidratada 1 %</t>
  </si>
  <si>
    <t>Caninos (Oral) 50G por 1.00KG cada 1Días; Caninos (Oral) 60G por 1.00KG cada 1Días; Caninos (Oral) 80G por 5.00KG cada 1Días; Caninos (Oral) 60G por 5.00KG cada 1Días; Caninos (Oral) 120G por 10.00KG cada 1Días; Caninos (Oral) 140G por 10.00KG cada 1Días; Caninos (Oral) 70G por 5.00KG cada 1Días; Caninos (Oral) 150G por 10.00KG cada 1Días; Caninos (Oral) 90G por 5.00KG cada 1Días G</t>
  </si>
  <si>
    <t>DOG CHOW LONGEVIDAD ADULTOS 7+ TODOS LOS TAMAÑOS</t>
  </si>
  <si>
    <t>RIP-AC-34</t>
  </si>
  <si>
    <t>8 kg- Laminado PEBDL / Coext PE 157 g/m2 KG, 4 kg- Laminado BOPP Mate + PE coextruido blanco. KG, 2 kg- Laminado BOPP Mate + PE coextruido blanco. KG, 17 kg- Laminado PE + PE blanco coextruido 17 KG</t>
  </si>
  <si>
    <t>Ácido ascórbico 0.10 % + ACIDO FOLICO 716 PPM + Arroz 5 % + ARVEJA DESHIDRATADA+ 1 % + Biotina 73 PPM + CALCIO MAXIMO 1.7 % + CALCIO MINIMO 1.1 % + Carbonato de Calcio 0.50 % + CENIZA MAX 9 % + Cloruro de Colina 0.30 % + Cloruro de Potasio 0.10 % + colores artificiales(rojo 40,amarillo 5, amarillo 6, y azul 2) 0.30 % + CONCENTRADO PROTÉICO DE MAÍZ 2 % + DL-METIONINA 0.40 % + FIBRA CRUDA (MAX) 6 % + FIBRA DE SOYA 6.50 % + FOSFATO DE CALCIO 0.50 % + FOSFORO MAXIMO 1.2 % + FOSFORO MINIMO 0.7 % + GRASA ANIMAL ESTABILIZADO CON ANTIOXIDANTES (BHT) 3 % + GRASA CRUDA (MIN) 8 % + Harina de carne y hueso vacuno y/o porcino 6 % + Harina de Pescado 3 % + HARINA DE SOYA 12 % + HARINA PROTÉICA DE POLLO 12 % + Humedad Max 12 % + INULINA 0.50 % + L-LISINA 0.40 % + MAIZ 40 % + NIACINA 55139 PPM + Pantotenato de Calcio 11510 PPM + premezcla minerales quelatados 0.20 % + PREMEZCLA VITAMÍNICA 0.20 % + PROTEÍNA CRUDA (MIN) 24 % + PROTEINATO DE COBRE 2055 PPM + Proteinato de Hierro 26475 PPM + PROTEINATO DE MANGANESO 8553 PPM + PROTEINATO DE SELENIO 39 PPM + Proteinato de Zinc 25215 PPM + SABORIZANTE A BASE DE MENUDENCIAS 3 % + SAL 1 % + Selenito de sodio 91 PPM + Sulfato de Cobre 4795 PPM + SULFATO DE MANGANESO 19957 PPM + Sulfato de Zinc 58835 PPM + SULFATO FERROSO 61775 PPM + Trigo 1 % + Vitamina A 753.70 UL/KG + VITAMINA B1 8984 PPM + VITAMINA B12 26 PPM + Vitamina B2 5421 PPM + Vitamina B6 3145 PPM + vitamina D3 49100 UL/KG + Vitamina E 4130 UL/KG + VITAMINA K3 80 MG/KG + Yodato de Calcio 940 PPM + Zanahoria deshidratada 1 %</t>
  </si>
  <si>
    <t>Caninos (Oral) 35G por 1.00KG cada 1Días; Caninos (Oral) 110G por 5.00KG cada 1Días; Caninos (Oral) 170G por 10.00KG cada 1Días; Caninos (Oral) 310G por 25.00KG cada 1Días; Caninos (Oral) 390G por 35.00KG cada 1Días; Caninos (Oral) 460G por 45.00KG cada 1Días G</t>
  </si>
  <si>
    <t>DOG CHOW CONTROL DE PESO ADULTOS TODOS LOS TAMAÑOS</t>
  </si>
  <si>
    <t>RIP-AC-35</t>
  </si>
  <si>
    <t>8kg- Laminado PEBDL / Coext PE 157 g/m2 KG, 4 kg- Laminado BOPP Mate + PE coextruido blanco. KG, 2 kg- Laminado BOPP Mate + PE coextruido blanco. KG, 17kg-Laminado PE + PE blanco coextruido 17 KG</t>
  </si>
  <si>
    <t>ACIDO FOLICO 716 PPM + Arroz 5 % + ARVEJA DESHIDRATADA+ 1 % + Biotina 73 PPM + CALCIO MAXIMO 1.8 % + CALCIO MINIMO 1.1 % + Carbonato de calcio 0.50 % + CELULOSA 1 % + CENIZA MAX 9 % + Cloruro de Colina 0.40 % + Cloruro de Potasio 0.20 % + colores artificiales(rojo 40,amarillo 5, amarillo 6, y azul 2) 0.30 % + CONCENTRADO PROTÉICO DE MAÍZ 2 % + DL-METIONINA 0.30 % + FIBRA CRUDA (MAX) 9 % + FIBRA DE SOYA 10 % + FOSFATO DE CALCIO 0.50 % + FOSFORO MAXIMO 1.3 % + FOSFORO MINIMO 0.8 % + GRASA ANIMAL ESTABILIZADO CON ANTIOXIDANTES (BHT) 3 % + GRASA CRUDA (MAX) 8 % + GRASA CRUDA (MIN) 4 % + Harina de carne y hueso vacuno y/o porcino 10 % + Harina de Pescado 1 % + HARINA DE SOYA 15 % + HARINA PROTÉICA DE POLLO 6 % + Humedad Max 12 % + INULINA 0.50 % + L-LISINA 0.40 % + MAIZ 37 % + NIACINA 55139 PPM + Pantotenato de Calcio 11510 PPM + premezcla minerales quelatados 0.20 % + PREMEZCLA VITAMÍNICA 0.20 % + PROTEÍNA CRUDA (MIN) 24 % + PROTEINATO DE COBRE 2055 PPM + Proteinato de Hierro 26475 PPM + PROTEINATO DE MANGANESO 8553 PPM + PROTEINATO DE SELENIO 39 PPM + Proteinato de Zinc 25215 PPM + SABORIZANTE A BASE DE MENUDENCIAS 2 % + SAL 1.5 % + Selenito de sodio 91 PPM + Sulfato de Cobre 4795 PPM + SULFATO DE MANGANESO 19957 PPM + Sulfato de Zinc 58835 PPM + SULFATO FERROSO 61775 PPM + Trigo 1 % + Vitamina A 753.70 UL/KG + Vitamina B1 8984 PPM + VITAMINA B12 26 PPM + Vitamina B2 5421 PPM + Vitamina B6 3145 PPM + VITAMINA D3 49100 UL/KG + Vitamina E 4130 UL/KG + VITAMINA K3 80 MG/KG + Yodato de Calcio 940 PPM + Zanahoria deshidratada 1 %</t>
  </si>
  <si>
    <t>Caninos (Oral) 45G por 1.00KG cada 1Días; Caninos (Oral) 120G por 5.00KG cada 1Días; Caninos (Oral) 200G por 10.00KG cada 1Días; Caninos (Oral) 360G por 25.00KG cada 1Días; Caninos (Oral) 450G por 35.00KG cada 1Días; Caninos (Oral) 500G por 45.00KG cada 1Días G</t>
  </si>
  <si>
    <t>DOG CHOW SALUD VISIBLE CACHORROS MEDIANOS Y GRANDES</t>
  </si>
  <si>
    <t>RIP-AC-36</t>
  </si>
  <si>
    <t>350 g - Laminado BOPP Mate + PE coextruido blanco. G, 1 kg - Laminado BOPP Mate + PE coextruido blanco. KG, 2 kg - Laminado BOPP Mate + PE coextruido blanco. KG, 4 kg - Laminado BOPP Mate + PE coextruido blanco. KG, 8 kg - Laminado PEBDL / Coext PE 157 g/m2 KG, 17 kg - Laminado PE + PE blanco coextruido. KG, 22.7 kg - Laminado PE Cristal + PE Blanco Coextrudado. KG, 475 g - Laminado BOPP Mate + PE coextruido blanco. G</t>
  </si>
  <si>
    <t>ACIDO FOLICO 716 PPM + Arroz 16 % + ARVEJA DESHIDRATADA+ 1 % + Biotina 73 PPM + CALCIO MAXIMO 1.6 % + CALCIO MINIMO 1 % + Carbonato de calcio 0.5 % + CENIZA MAX 8.5 % + Cloruro de Colina 0.45 % + Cloruro de Potasio 0.30 % + colores artificiales(rojo 40,amarillo 5, amarillo 6, y azul 2) 0.30 % + CONCENTRADO PROTÉICO DE MAÍZ 8 % + DL-METIONINA 0.30 % + FIBRA CRUDA (MAX) 3.5 % + FOSFATO DE CALCIO 0.8 % + FOSFORO MAXIMO 1.3 % + FOSFORO MINIMO 0.9 % + GRASA ANIMAL ESTABILIZADO CON ANTIOXIDANTES (BHT) 6 % + GRASA CRUDA (MIN) 10 % + Harina de carne y hueso vacuno y/o porcino 3 % + Harina de Pescado 3 % + HARINA DE SOYA 8 % + HARINA PROTÉICA DE POLLO 15 % + Humedad Max 12 % + INULINA 0.5 % + L-LISINA 0.40 % + MAIZ 25 % + NIACINA 55139 PPM + Pantotenato de Calcio 11510 PPM + premezcla minerales quelatados 0.25 % + PREMEZCLA VITAMÍNICA 0.20 % + PROTEÍNA CRUDA (MIN) 26 % + PROTEINATO DE COBRE 2055 PPM + Proteinato de Hierro 26475 PPM + PROTEINATO DE MANGANESO 8553 PPM + PROTEINATO DE SELENIO 39 PPM + Proteinato de Zinc 25215 PPM + SABORIZANTE A BASE DE MENUDENCIAS 2.5 % + SAL 1.5 % + Selenito de sodio 91 PPM + Sulfato de Cobre 4795 PPM + SULFATO DE MANGANESO 19957 PPM + Sulfato de Zinc 58835 PPM + SULFATO FERROSO 61775 PPM + Taurina 1 % + Trigo 5 % + Vitamina A 753.70 UL/KG + Vitamina B1 8984 PPM + VITAMINA B12 26 PPM + Vitamina B2 5421 PPM + Vitamina B6 3145 PPM + vitamina D3 49100 UL/KG + Vitamina E 4130 UL/KG + VITAMINA K3 80 MG/KG + Yodato de Calcio 940 PPM + Zanahoria deshidratada 1 %</t>
  </si>
  <si>
    <t>Caninos (Oral) 260G por 25.00KG cada 1Días; Caninos (Oral) 80G por 10.00KG cada 1Días; Caninos (Oral) 120G por 10.00KG cada 1Días; Caninos (Oral) 150G por 10.00KG cada 1Días; Caninos (Oral) 370G por 25.00KG cada 1Días; Caninos (Oral) 100G por 25.00KG cada 1Días; Caninos (Oral) 230G por 35.00KG cada 1Días; Caninos (Oral) 200G por 25.00KG cada 1Días; Caninos (Oral) 320G por 35.00KG cada 1Días G</t>
  </si>
  <si>
    <t>DOG CHOW SALUD VISIBLE CACHORROS TODOS LOS TAMAÑOS SIN COLORANTES</t>
  </si>
  <si>
    <t>RIP-AC-37</t>
  </si>
  <si>
    <t>8 kg - Laminado PEBDL / Coext PE 157 g/m2 KG, 4 kg - Laminado BOPP Mate + PE coextruido blanco. KG, 2 kg - Laminado BOPP Mate + PE coextruido blanco. KG, laminado pe+pe blanco coextrudado conteniendo 22.7 KG</t>
  </si>
  <si>
    <t>ACIDO FOLICO 716 PPM + Arroz 13 % + ARVEJA DESHIDRATADA+ 1 % + Biotina 73 PPM + CALCIO MAXIMO 1.6 % + CALCIO MINIMO 1 % + Carbonato de calcio 0.50 % + CENIZA MAX 9 % + Cloruro de Colina 0.50 % + Cloruro de Potasio 0.40 % + CONCENTRADO PROTÉICO DE MAÍZ 8 % + DL-METIONINA 0.50 % + FIBRA CRUDA (MAX) 3.5 % + FOSFATO DE CALCIO 0.70 % + FOSFORO MAXIMO 1.3 % + FOSFORO MINIMO 0.9 % + GRASA ANIMAL ESTABILIZADO CON ANTIOXIDANTES (BHT) 6 % + GRASA CRUDA (MIN) 11 % + Harina de carne y hueso vacuno y/o porcino 4 % + Harina de Pescado 3 % + HARINA DE SOYA 8 % + HARINA PROTÉICA DE POLLO 15 % + Humedad Max 12 % + INULINA 0.50 % + L-LISINA 0.50 % + MAIZ 27 % + NIACINA 55139 PPM + Pantotenato de Calcio 11510 PPM + premezcla minerales quelatados 0.20 % + PREMEZCLA VITAMÍNICA 0.20 % + PROTEÍNA CRUDA (MIN) 26 % + PROTEINATO DE COBRE 2055 PPM + Proteinato de Hierro 26475 PPM + PROTEINATO DE MANGANESO 8553 PPM + PROTEINATO DE SELENIO 39 PPM + Proteinato de Zinc 25215 PPM + SABORIZANTE A BASE DE MENUDENCIAS 2.5 % + SAL 1.5 % + Selenito de sodio 91 PPM + Sulfato de Cobre 4795 PPM + SULFATO DE MANGANESO 19957 PPM + Sulfato de Zinc 58835 PPM + SULFATO FERROSO 61775 PPM + Taurina 1 % + Trigo 5 % + Vitamina A 753.70 UL/KG + VITAMINA B1 8984 PPM + VITAMINA B12 26 PPM + Vitamina B2 5421 PPM + Vitamina B6 3145 PPM + vitamina D3 49100 UL/KG + Vitamina E 4130 UL/KG + VITAMINA K3 80 MG/KG + Yodato de Calcio 940 PPM + Zanahoria deshidratada 1 %</t>
  </si>
  <si>
    <t>Caninos (Oral) 50G por 5.00KG cada 1Días; Caninos (Oral) 80G por 10.00KG cada 1Días; Caninos (Oral) 100G por 25.00KG cada 1Días; Caninos (Oral) 110G por 35.00KG cada 1Días; Caninos (Oral) 130G por 45.00KG cada 1Días; Caninos (Oral) 60G por 5.00KG cada 1Días G</t>
  </si>
  <si>
    <t>DOG CHOW SALUD VISIBLE ADULTOS MEDIANOS Y GRANDES SIN COLORANTES</t>
  </si>
  <si>
    <t>RIP-AC-38</t>
  </si>
  <si>
    <t>17 kg-Laminado PE + PE blanco coextruido KG, 8 kg-Laminado PEBDL / Coext PE 157 g/m2 KG, 4 kg-Laminado BOPP Mate + PE coextruido blanco KG, 2 kg-Laminado BOPP Mate + PE coextruido blanco KG, laminado pe+pe blanco coextrudado conteniendo 22.7 KG</t>
  </si>
  <si>
    <t>ACIDO FOLICO 716 PPM + Arroz 9 % + ARVEJA DESHIDRATADA+ 1 % + Biotina 73 PPM + CALCIO MAXIMO 1.8 % + CALCIO MINIMO 1.1 % + Carbonato de Calcio 0.50 % + CENIZA MAX 9 % + Cloruro de Colina 0.50 % + Cloruro de Potasio 0.40 % + CONCENTRADO PROTÉICO DE MAÍZ 9 % + DL-METIONINA 0.50 % + FIBRA CRUDA (MAX) 3.5 % + FIBRA DE SOYA 2 % + FOSFATO DE CALCIO 0.70 % + FOSFORO MAXIMO 1.3 % + FOSFORO MINIMO 0.8 % + GRASA ANIMAL ESTABILIZADO CON ANTIOXIDANTES (BHT) 7 % + GRASA CRUDA (MIN) 10 % + Harina de carne y hueso vacuno y/o porcino 13 % + Harina de Pescado 3 % + HARINA DE SOYA 8 % + HARINA PROTÉICA DE POLLO 8 % + Humedad Max 12 % + INULINA 0.50 % + L-LISINA 0.50 % + MAIZ 25 % + NIACINA 55139 PPM + Pantotenato de Calcio 11510 PPM + premezcla minerales quelatados 0.20 % + PREMEZCLA VITAMÍNICA 0.20 % + PROTEÍNA CRUDA (MIN) 21 % + PROTEINATO DE COBRE 2055 PPM + Proteinato de Hierro 26475 PPM + PROTEINATO DE MANGANESO 8553 PPM + PROTEINATO DE SELENIO 39 PPM + Proteinato de Zinc 25215 PPM + SABORIZANTE A BASE DE MENUDENCIAS 2 % + SAL 1.5 % + Selenito de sodio 91 PPM + Sulfato de Cobre 4795 PPM + SULFATO DE MANGANESO 19957 PPM + Sulfato de Zinc 58835 PPM + SULFATO FERROSO 61775 PPM + Taurina 1 % + Trigo 5 % + Vitamina A 753.70 UL/KG + VITAMINA B1 8984 PPM + VITAMINA B12 26 PPM + Vitamina B2 5421 PPM + Vitamina B6 3145 PPM + vitamina D3 49100 UL/KG + VITAMINA E 4130 UL/KG + VITAMINA K3 80 MG/KG + Yodato de Calcio 940 PPM + Zanahoria deshidratada 1 % + Zeolita 0.50 %</t>
  </si>
  <si>
    <t>Caninos (Oral) 180G por 10.00KG cada 1Días; Caninos (Oral) 420G por 35.00KG cada 1Días; Caninos (Oral) 500G por 45.00KG cada 1Días; Caninos (Oral) 330G por 25.00KG cada 1Días G</t>
  </si>
  <si>
    <t>Balanceado de ganado lechero</t>
  </si>
  <si>
    <t>RIP-AC-39</t>
  </si>
  <si>
    <t>1860000990001</t>
  </si>
  <si>
    <t>GOBIERNO AUTÓNOMO DESCENTRALIZADO MUNICIPAL DE MOCHA UNIDAD DE PRODUCCIÓN MUNICIPAL</t>
  </si>
  <si>
    <t>SACO 40 KG</t>
  </si>
  <si>
    <t>Afrecho 200 LB + ATRAPADOR DE MICOTOXINAS (aluminosilicato sodico calcico hidratado, levadura) 4.40 LB + CARBONATO DE CALCIO 32 LB + MAIZ 820 LB + MELAZA 198 LB + Minerales 56542.498 PPM + Palmiste 600 LB + Polvillo de arroz 50 LB + SAL 11 LB + Soya nacional 300 LB + VITAMINAS 409054 UI</t>
  </si>
  <si>
    <t>Bovinos (Oral) 20KG por 400.00KG cada 305Días; Bovinos (Oral) 24KG por 800.00KG cada 305Días; Bovinos (Oral) 14KG por 300.00KG cada 305Días KG</t>
  </si>
  <si>
    <t>GOBIERNO AUTÓNOMO DESCENTRALIZADO MUNICIPAL DE MOCHA UNIDAD DE PRODUCCIÓN MUNICIPAL - Ecuador</t>
  </si>
  <si>
    <t>La temperatura y humedad se controla todos los días a través de los termihigrómetros</t>
  </si>
  <si>
    <t>PEDIGREE® SENIOR 7 AÑOS EN ADELANTE</t>
  </si>
  <si>
    <t>RIP-AC-4</t>
  </si>
  <si>
    <t>Bolsa por 145 G, Bolsa por 160 G, Bolsa por 210 G, Bolsa por 350 G, Bolsa por 420 G, Bolsa por 430 G, Bolsa por 450 G, Bolsa por 500 G, Bolsa por 550 G, Bolsa por 600 G, Bolsa por 700 G, Bolsa por 900 G, Bolsa por 1 KG, Saco multicapas y/o saco plástico 1 KG, Saco multicapas y/o saco plástico 1.3 KG, Saco multicapas y/o saco plástico 1.5 KG, Saco multicapas y/o saco plástico 1.8 KG, Saco multicapas y/o saco plástico 2 KG, Saco multicapas y/o saco plástico 2.4 KG, Saco multicapas y/o saco plástico 3 KG, Saco multicapas y/o saco plástico 3.6 KG, Saco multicapas y/o saco plástico 4 KG, Saco multicapas y/o saco plástico 4.8 KG, Saco plástico y/o saco rafia 7 KG, Saco plástico y/o saco rafia 7.5 KG, Saco plástico y/o saco rafia 8 KG, Saco plástico y/o saco rafia 9 KG, Saco plástico y/o saco rafia 10 KG, Saco plástico y/o saco rafia 11 KG, Saco plástico y/o saco rafia 12 KG, Saco plástico y/o saco rafia 13 KG, Saco plástico y/o saco rafia 14 KG, Saco plástico y/o saco rafia 15 KG, Saco plástico y/o saco rafia 16 KG, Saco plástico y/o saco rafia 20 KG, Saco plástico y/o saco rafia 21 KG, Saco plástico y/o saco rafia 22 KG, Saco plástico y/o saco rafia 23 KG, Saco plástico y/o saco rafia 24 KG, Saco plástico y/o saco rafia 25 KG, Saco plástico y/o saco rafia 26 KG, Saco plástico y/o saco rafia 27 KG, Saco plástico y/o saco rafia 27.5 KG, Saco plástico y/o saco rafia 28 KG</t>
  </si>
  <si>
    <t>ACEMITA DE TRIGO 2,800 % + ANTIOXIDANTE EN POLVO BHA/BHT 50:50 0,032 % + Arroz quebrado 1,400 % + Avena 0,327 % + Biotina 0,0004 % + CALCIO 1,83 % + Carbonato de calcio 0,4929 % + CENIZA 9,87 % + CHICHARO DESHIDRATADO 0,033 % + CISSE CON BISULFATO 5,601 % + Cloruro de Colina 0,434 % + Cloruro de Potasio 0,2975 % + CLORURO DE SODIO 0,933 % + COLOR AMARILLO LIQUIDO 0,653 % + COLORANTE CARAMELO 1,307 % + COLORANTE ROJO 0,280 % + COLORANTE VERDE 0,065 % + FIBRA CRUDA (MAX) 2,46 % + FOSFORO 1,71 % + Gluten de Maíz 5,601 % + GRASA CRUDA (MAX) 10,21 % + HARINA DE CARNE Y HUESO 2,983 % + HARINA DE PLUMA 1,867 % + HARINA DE POLLO 4,667 % + HARINA DE POLLO HOMOGENIZADA 2,514 % + Humedad Max 8,0 % + MAIZ 50,287 % + Metionina 0,205 % + Pantotenato de Calcio 0,0023 % + PASTA DE SOYA 4,667 % + PIRIDOXINA B6 0,0004 % + PREMIX EDDI 8% 0,0014 % + PROTEINA BRUTA(MAX) 21,09 % + Rivoflavina 0,0008 % + SALVADO DE MAÍZ 4,667 % + SEBO DE RES 5,881 % + Selenito de sodio 0,0112 % + SORGO 1,867 % + Sulfato de Cobre 0,0030 % + Sulfato de Zinc 0,0352 % + TIAMINA B1 0,0004 % + TRIPTOFANO 0,0345 % + Vitamina A 0,0002 % + VITAMINA B12 0,0034 % + VITAMINA D3 0,0002 % + Vitamina E 0,0143 % + Zanahoria deshidratada 0,031 %</t>
  </si>
  <si>
    <t>Caninos (Oral) &gt; 460 gG por 0.00S/U cada N/AMeses; Caninos (Oral) 295g - 460gG por 0.00S/U cada N/AMeses; Caninos (Oral) 150g - 295gG por 0.00S/U cada N/AMeses; Caninos (Oral) 90g - 150g G por 0.00S/U cada N/AMeses; Caninos (Oral) 25g - 90gG por 0.00S/U cada N/AMeses G</t>
  </si>
  <si>
    <t>Deben se almacenados en lugares limpios, ambientes techados con adecuada ventilación, cuidando de la exposición solar directa. Es decir, conservar en lugar fresco y seco a temperatura ambiente.Se determino la estabilidad del producto PEDIGREE® Senior 7 años en adelante para 3 diferentes lotes, en condiciones normales de temperatura ambiente (19 -25°C) empleando el deterioro sensorial y químico como indicadores de deterioro; donde se determina: índice de peróxidos y ácidos grasos libres. Y de acuerdo a estos resultados se extrapolan los valores empleando cálculos logarítmicos para dar el resultado en días cumpliendo con un nivel aceptable (7) de acuerdo a la escala definida. El periodo de vida es de 12 meses a partir de su fecha de fabricación.</t>
  </si>
  <si>
    <t>ADIPIG STARTING MILK</t>
  </si>
  <si>
    <t>RIP-AC-40</t>
  </si>
  <si>
    <t>Sacos laminado de polietileno blanco conteniendo 10 KG</t>
  </si>
  <si>
    <t>ACEITE DE SOJA 2.50 % + ACIDO FÓLICO 0.0001 % + Avena 17.76 % + BIOTINA 0.002 % + CALCIO 0.95 % + CARBOHIDRATOS 50 % + CARBONATO DE CALCIO 0.46 % + CENIZA 6.67 % + CONCENTRADO DE PROTEÍNA DE PAPA 6.30 % + CONCENTRADO DE PROTEÍNA DE SUERO DE LECHE EN POLVO 1.02 % + CONCENTRADO PROTEICO DE LECHE 1.63 % + FIBRA BRUTA MAX 2.40 % + FOSFATO MONOCALCICO 0.02 % + FOSFORO 671.08 MG + GRASA CRUDA (MIN) 7.50 % + Harina de Pescado 7.50 % + Humedad Max 12.00 % + LACTOSA (MIN) 23.63 % + LACTOSUERO DULCE 40.59 % + LACTOSUERO REENGRASADO 4.10 % + LEVADURA 0.05 % + L-LISINA 0.06 % + Manganeso 0.01 % + Metionina 0.15 % + NIACINA 0.006 % + OXIDO DE ZINC 0.28 % + Pantotenato de Calcio 0.003 % + PLASMA PORCINO 7.00 % + PROTEÍNA BRUTA (MIN) 24 % + Selenio Orgánico 0.03 % + SELENITO SÓDICO 0.003 % + Sulfato de Cobre 0.005 % + Sulfato de Hierro 0.04 % + Sulfato de Zinc 0.04 % + TRIGO 10.28 % + VITAMINA A 0.0009 % + VITAMINA B1 0.0002 % + VITAMINA B12 0.0005 % + VITAMINA B2 0.001 % + VITAMINA B6 0.0007 % + Vitamina C 0.10 % + VITAMINA D3 0.0004 % + Vitamina E 0.01 % + VITAMINA K3 0.001 % + Yoduro de Potasio 0.00008 %</t>
  </si>
  <si>
    <t>Porcinos (Oral) AD LIBITUMS/U por 0.00S/U cada de 3 a 14Días S/U</t>
  </si>
  <si>
    <t>Almacenar en un lugar fresco y seco. Evitar su almacenamiento a temperaturas superiores de los 30°C y en una bodega cuya humedad relativa inferior a 65%.</t>
  </si>
  <si>
    <t>AVANT CACHORROS RAZAS MINIATURAS Y PEQUEÑAS</t>
  </si>
  <si>
    <t>RIP-AC-41</t>
  </si>
  <si>
    <t>Funda G, Funda KG</t>
  </si>
  <si>
    <t>ACIDO FOLICO 0,25 (min 0,2 - max 0,4) MG + ÁCIDO PANTOTÉNICO 7,25 (min 6 - max 9) MG + ANTIMICOTICO 0,15 (min 0,1 - max 1) % + ANTIOXIDANTE 0,02 (min 0,01 - max 1) % + Arginina 0 (min 0 - max 5) % + Arroz 18,92 (min 0 - max 45) % + ARVEJA DESHIDRATADA+ 0 (min 0 - max 3) % + BETA CAROTENO 0 (min 0 - max 2) % + Biotina 0,10 (min 0,05 - max 0,20) MG + CALCIO MINIMO 1,2 % + CALIZA 0,82 (min 0 - max 5) % + Carne Cerdo y/o Pollo 10 (min 0 - max 40) % + CELULOSA 0,8 (min 0 - max 5) % + CENIZA MAX 8 % + Cianocobalamina 15 (min 12 - max 20) MG + Cloruro de Colina 0,18 (min 0,10 - max 1) % + Cobre 4 (min 2 - max 8) MG + Colina 200 (min 20 - max 2000) MG + COLORANTE AMARILLO #6 0 (min 0 - max 1) % + COLORANTE AMARILLO (AMARILLO#5) 0 (min 0 - max 1) % + COLORANTE CARAMELO 0,05 (min 0 - max 1) % + COLORANTE ROJO #40 0,05 (min 0 - max 1) % + COLORANTE VERDE 0 (min 0 - max 1) % + CONDROITINA 0 (min 0 - max 2) % + COPRODUCTOS DE ARROZ 0 (min 0 - max 10) % + Coproductos de galletería 0 (min 0 - max 5) % + Coproductos de procesamiento de Aves y/o cerdos 24,42 (min 3 - max 45) % + COPRODUCTOS DE TRIGO 6,5 (min 0 - max 25) % + DHA(Ácido Docosahexaenoico) 0,05 (min 0,02 - max 1) % + DIOXIDO DE TITANIO 0 (min 0 - max 1) % + DL-METIONINA 0 (min 0 - max 2) % + Enzimas 0 (min 0 - max 0,5) % + EXTRACTO DE PLANTAS 0 (min 0 - max 5) % + FIBRA CRUDA (MAX) 5 % + FIBRA DE PALMITO+ 0 (min 0 - max 8) % + FOSFATO DE CALCIO 0,38 (min 0 - max 5) % + FOSFORO MINIMO 1 % + GLUCOSAMINA 0 (min 0 - max 2) % + GLUTAMINA 0 (min 0 - max 2) % + Gluten de Maíz 8 (min 0 - max 12) % + Grasa Animal y/o Vegetal 5,20 (min 3 - max 10) % + GRASA CRUDA (MIN) 16 % + Hierro 40 (min 15 - max 80) MG + HIGADOS DE POLLO Y/O PAVO 0 (min 0 - max 5) % + Humedad Max 12 % + INULINA 0 (min 0 - max 5) % + L-CARNITINA 0 (min 0 - max 0,5) % + LEVADURA 2,5 (min 0 - max 5) % + Licopeno 0 (min 0 - max 2) % + LINAZA 0,6 (min 0 - max 4) % + Lisina 0 (min 0 - max 2) % + MAIZ 15,50 (min 0 - max 45) % + Mananos – Betaglucanos 0,05 (min 0,02 - max 1) % + Manganeso 2,3 (min 2 - max 4) MG + NIACINA 11 (min 6 - max 20) MG + OXIDO DE ZINC 0,01 (min 0 - max 1) % + PASTA DE SOYA 0 (min 0 - max 15) % + PIRIDOXINA B6 1,5 (min 1,25 - max 1,8) MG + POLIFOSFATOS (HEXAMETAFOSFATO DE SODIO)+ 0,3 (min 0 - max 2) % + Prebióticos y probióticos 0 (min 0 - max 2) % + PROTEÍNA CRUDA (MIN) 32 % + PROTEÍNA DE LECHE 0,45 (min 0,2 - max 4) % + PROTEINA DE ORIGEN VEGETAL 0 (min 0 - max 30) % + Pulpa de Remolacha 1,5 (min 0 - max 5) % + Px, Mineral: Sulfato de manganeso, proteinato de manganeso, sulfato de zinc, proteinato de zinc, sulfato de cobre, proteínato de cobre, sulfato de hierro, proteinato de hierro, proteinato de selenio y yodato de cálcio 0,15 (min 0,10 - max 2) % + Px, Vitaminas: A acetato, D3, E adsorbato, Vitamina C (Acido Ascórbico Fosforilado), nicotinamida bisulfito de menadiona (fuente de vitamina K3), mononitrato de tiamina, riboflavina, niacina, clorhidrato de piridoxina, pantotenato de calcio, cianocobalamina, biotina, ácido fólico (Vit B9) 0,15 (min 0,10 - max 2) % + RIVOFLAVINA B2 2,5 (min 2 - max 3) MG + Saborizante (Hidrolizado enzimático de Pollo y/o cerdo) 2,5 (min 0,05 - max 5) % + SAL 0,35 (min 0,2 - max 1) % + SECUESTRANTE DE MICOTOXINAS 0,20 (min 0,03 - max 2) % + Selenio 0,04 (min 0,02 - max 0,08) MG + SORGO 0 (min 0 - max 10) % + Taurina 0 (min 0 - max 2) % + TRIPTOFANO 0 (min 0 - max 5) % + Vitamina A 5000 (min 4167 - max 5556) UI + Vitamina B1 1,5 (min 1,25 - max 1,67) MG + Vitamina C 58 (min 20 - max 600) MG + VITAMINA C 0,15 (min 0,02 - max 0,40) % + VITAMINA D 936 (min 780 - max 1040) UI + VITAMINA E 40 (min 25 - max 50) % + Vitamina K 1 (min 0,83 - max 1,11) MG + Yodo 0,8 (min 0,2 - max 2) MG + Yucca schidigera 0,02 (min 0 - max 0,50) % + Zanahoria deshidratada 0 (min 0 - max 3) % + ZEAXANTINA 0 (min 0 - max 2) % + Zeolita 0 (min 0 - max 5) % + Zinc 50 (min 30 - max 90) MG</t>
  </si>
  <si>
    <t>Caninos (Oral) 4,5 - 90 G por 1.00KG cada Todos los Días G</t>
  </si>
  <si>
    <t>AVANT ADULTOS RAZAS MEDIANAS Y GRANDES</t>
  </si>
  <si>
    <t>RIP-AC-42</t>
  </si>
  <si>
    <t>ACIDO FOLICO 0,25 (min 0,20 - max 0,40) MG + ACIDO PANTOTENICO 7,25 (min 6 - max 9) MG + ANTIMICOTICO 0,15 (min 0,10 - max 1) % + Antioxidante 0,02 (min 0,01 - max 1) % + Arginina 0 (min 0 - max 5) % + Arroz 20,25 (min 0 - max 45) % + ARVEJA DESHIDRATADA+ 0 (min 0 - max 3) % + BETA CAROTENO 0 (min 0 -max 2) % + BIOTINA 0,10 (min 0,05 - max 0,20) MG + CALCIO MINIMO 1,10 % + CALIZA 0,8 (min 0 - max 5) % + Carne Cerdo y/o Pollo 10 (min 0 -max 40) % + CELULOSA 0,8 (min 0 - max 5) % + CENIZA MAX 8 % + Cianocobalamina 15 (min 10 - max 20) MG + Cloruro de Colina 0,18 (min 0,10 - max 1) % + Cobre 4 (min 2 - max 8) MG + Colina 200 (min 20 - max 2000) MG + COLORANTE AMARILLO #6 0 (min 0 -max 1) % + COLORANTE AMARILLO (AMARILLO#5) 0 (min 0 - max 1) % + COLORANTE CARAMELO 0,05 (min 0 - max 1) % + COLORANTE ROJO #40 0,05 (min 0 - max 1) % + COLORANTE VERDE 0 (min 0 - max 1) % + CONDROITINA 0 (min 0 - max 2) % + COPRODUCTOS DE ARROZ 0 (min 0 - max 10) % + Coproductos de galletería 0 (min 0 - max 5) % + Coproductos de procesamiento de Aves y/o cerdos 22,39 (min 3 -max 45) % + COPRODUCTOS DE TRIGO 7,5 (min 0 - max 25) % + DHA(Ácido Docosahexaenoico) 0,05 (min 0,02 - max 1) % + DIOXIDO DE TITANIO 0 (min 0 - max 1) % + DL-METIONINA 0 (min 0 - max 2) % + Enzimas 0 (min 0 - max 0,05) % + EXTRACTO DE PLANTAS 0 (min 0 - max 5) % + FIBRA CRUDA (MAX) 6 % + FIBRA DE PALMITO+ 0 (min 0 - max 8) % + FOSFATO DE CALCIO 0,3 (min 0 - max 5) % + FOSFORO MINIMO 0,8 % + GLUCOSAMINA 0 (min 0 - max 2) % + GLUTAMINA 0 (min 0 -max 2) % + Gluten de Maíz 8 (min 0 - max 12) % + Grasa Animal y/o Vegetal 6,5 (min 3 -max 10) % + GRASA CRUDA (MIN) 13 % + Hierro 40 (min 15 - max 80) MG + HIGADOS DE POLLO Y/O PAVO 0 (min 0 - max 5) % + Humedad Max 12 % + INULINA 0 (min 0 - max 5) % + L-CARNITINA 0 (min 0 - max 0,05) % + LEVADURA 2,5 (min 0 - max 5) % + Licopeno 0 (min 0 - max 2) % + LINAZA 0,6 (min 0 - max 4) % + Lisina 0 (min 0 - max 2) % + MAIZ 14 (min 0 - max 45) % + Mananos – Betaglucanos 0,5 (min 0,02 -max 1) % + Manganeso 2,3 (min 1 - max 4) MG + NIACINA 11 (min 6 - max 20) MG + OXIDO DE ZINC 0,01 (min 0 - max 1) % + PASTA DE SOYA 0 (min 0 - max 15) % + PIRIDOXINA B6 1,5 (min 1 - max 2) MG + POLIFOSFATOS (HEXAMETAFOSFATO DE SODIO)+ 0,3 (min 0 - max 2) % + Prebióticos y probióticos 0 (min 0 -max 0,5) % + PROTEÍNA BRUTA (MIN) 26 % + PROTEÍNA DE LECHE 0,45 (min 0 - max 4) % + PROTEINA DE ORIGEN VEGETAL 0 (min 0 - max 30) % + PULPA DE REMOLACHA 1,5 (min 0 - max 5) % + Px, Mineral: Sulfato de manganeso, proteinato de manganeso, sulfato de zinc, proteinato de zinc, sulfato de cobre, proteínato de cobre, sulfato de hierro, proteinato de hierro, proteinato de selenio y yodato de cálcio 0,15 (min 0,10 -max 2) % + Px, Vitaminas: A acetato, D3, E adsorbato, Vitamina C (Acido Ascórbico Fosforilado), nicotinamida bisulfito de menadiona (fuente de vitamina K3), mononitrato de tiamina, riboflavina, niacina, clorhidrato de piridoxina, pantotenato de calcio, cianocobalamina, biotina, ácido fólico (Vit B9) 0,15 (min 0,10 -max 2) % + RIVOFLAVINA B2 2,5 (min 2 - max 3) MG + Saborizante (Hidrolizado enzimático de Pollo y/o cerdo) 2,5 (min 0,05 - max 5) % + SAL 0,35 (min 0,2 - max 1) % + SECUESTRANTE DE MICOTOXINAS 0,20 (min 0,03 - max 2) % + Selenio 0,04 (min 0,02 - max 0,08) MG + SORGO 0 (min 0 - max 10) % + Taurina 0 (min 0 - max 2) % + TIAMINA B1 1,5 (min 1,25 - max 1,70) MG + TRIPTOFANO 0 (min 0 - max 5) % + Vitamina A 5000 (min 4000 - max 6000) UI + Vitamina C 58 (min 20 - max 600) MG + VITAMINA C 0,15 (min 0,02 - max 0,4) % + VITAMINA D3 900 (min 700 - max 1100) UI + VITAMINA E 40 (min 25 - max 50) % + Vitamina K 1 (min 0,7 - max 1,4) MG + Yodo 0,8 (min 0,2 - max 2) MG + Yucca schidigera 0,02 (min 0 - max 0,5) % + Zanahoria deshidratada 0 (min 0 - max 3) % + ZEAXANTINA 0 (min 0 -max 2) % + Zeolita 0 (min 0 - max 5) % + Zinc 50 (min 30 - max 90) MG</t>
  </si>
  <si>
    <t>Caninos (Oral) 5 - 120G por 1.00KG cada Todos los Días G</t>
  </si>
  <si>
    <t>AVANT ADULTOS RAZAS MINIATURAS Y PEQUEÑAS</t>
  </si>
  <si>
    <t>RIP-AC-43</t>
  </si>
  <si>
    <t>ACIDO FÓLICO 0,25 (min 0,20 - max 0,40) MG + ACIDO PANTOTENICO 7,25 (min 6 - max 9) MG + ANTIMICOTICO 0,15 (min 0,10 - max 1) % + ANTIOXIDANTE 0,02 (min 0,01 - max 1) % + Arginina 0 (min 0 - max 5) % + Arroz 20,69 (min 0 - max 45) % + ARVEJA DESHIDRATADA+ 0 (min 0 - max 3) % + BETA CAROTENO 0 (min 0 - max 2) % + Biotina 0,10 (min 0,05 - max 0,20) MG + CALCIO MINIMO 1,10 % + CALIZA 0,82 (min 0 - max 5) % + Carne Cerdo y/o Pollo 10 (min 0 - max 40) % + CELULOSA 0,8 (min 0 - max 5) % + CENIZA MAX 8 % + Cianocobalamina 15 (min 10 - max 20) MG + Cloruro de Colina 0,18 (min 0,10 - max 1) % + Cobre 4 (min 2 - max 8) MG + Colina 200 (min 20 - max 2000) MG + COLORANTE AMARILLO #6 0 (min 0 - max 1) % + COLORANTE AMARILLO (AMARILLO#5) 0 (min 0 - max 1) % + COLORANTE CARAMELO 0,05 (min 0 - max 1) % + COLORANTE ROJO #40 0,05 (min 0 - max 1) % + COLORANTE VERDE 0 (min 0 - max 1) % + CONDROITINA 0 (min 0 - max 2) % + COPRODUCTOS DE ARROZ 0 (min 0 - max 10) % + Coproductos de galletería 0 (min 0 - max 5) % + Coproductos de procesamiento de Aves y/o cerdos 22 (min 3 - max 45) % + COPRODUCTOS DE TRIGO 5 (min 0 - max 25) % + DHA(Ácido Docosahexaenoico) 0,05 (min 0,02 - max 1) % + DIOXIDO DE TITANIO 0 (min 0 - max 1) % + Enzimas 0 (min 0 - max 0,5) % + EXTRACTO DE PLANTAS 0 (min 0 - max 5) % + FIBRA CRUDA (MAX) 6 % + FIBRA DE PALMITO+ 0 (min 0 - max 8) % + FOSFATO DE CALCIO 0,38 (min 0 - max 5) % + FOSFORO MINIMO 0,8 % + GLUCOSAMINA 0 (min 0 - max 2) % + GLUTAMINA 0 (min 0 - max 2) % + Gluten de Maíz 8 (min 0 - max 12) % + Grasa Animal y/o Vegetal 4,8 (min 3 - max 10) % + GRASA CRUDA (MIN) 14 % + Hierro 40 (min 15 - max 80) MG + HIGADOS DE POLLO Y/O PAVO 0 (min 0 - max 5) % + Humedad Max 12 % + INULINA 0 (min 0 - max 5) % + L-CARNITINA 0 (min 0 - max 0,5) % + LEVADURA 2,5 (min 0 - max 5) % + Licopeno 0 (min 0 - max 2) % + LINAZA 0,6 (min 0 - max 4) % + Lisina 0 (min 0 - max 2) % + MAIZ 18,05 (min 0 - max 45) % + Mananos – Betaglucanos 0,05 (min 0,02 - max 1) % + Manganeso 2,3 (min 1 - max 4) MG + Metionina 0 (min 0 - max 2) % + NIACINA 11 (min 6 - max 20) MG + OXIDO DE ZINC 0,01 (min 0 - max 1) % + PASTA DE SOYA 0 (min 0 - max 15) % + PIRIDOXINA B6 1,5 (min 1 - max 2) MG + POLIFOSFATOS (HEXAMETAFOSFATO DE SODIO)+ 0,3 (min 0 - max 2) % + Prebióticos y probióticos 0 (min 0 - max 0,5) % + PROTEÍNA CRUDA (MIN) 27 % + PROTEÍNA DE LECHE 0,45 (min 0 - max 4) % + PROTEINA DE ORIGEN VEGETAL 0 (min 0 - max 30) % + PULPA DE REMOLACHA 1,5 (min 0 - max 5) % + Px, Mineral: Sulfato de manganeso, proteinato de manganeso, sulfato de zinc, proteinato de zinc, sulfato de cobre, proteínato de cobre, sulfato de hierro, proteinato de hierro, proteinato de selenio y yodato de cálcio 0,15 (min 0,10 - max 2) % + Px, Vitaminas: A acetato, D3, E adsorbato, Vitamina C (Acido Ascórbico Fosforilado), nicotinamida bisulfito de menadiona (fuente de vitamina K3), mononitrato de tiamina, riboflavina, niacina, clorhidrato de piridoxina, pantotenato de calcio, cianocobalamina, biotina, ácido fólico (Vit B9) 0,15 (min 0,10 - max 2) % + RIVOFLAVINA B2 2,5 (min 2 - max 3) MG + Saborizante (Hidrolizado enzimático de Pollo y/o cerdo) 2,5 (min 0,05 - max 5) % + SAL 0,35 (min 0,2 - max 1) % + SECUESTRANTE DE MICOTOXINAS 0,20 (min 0,03 - max 2) % + Selenio 0,04 (min 0,02 - max 0,08) MG + SORGO 0 (min 0 - max 10) % + Taurina 0 (min 0 - max 2) % + TIAMINA B1 1,5 (min 1,25 - max 1,70) MG + TRIPTOFANO 0 (min 0 - max 5) % + VITAMINA A 5000 (min 4000 - max 6000) UI + Vitamina C 58 (min 20 - max 600) MG + Vitamina C 0,15 (min 0,02 - max 0,4) % + vitamina D3 900 (min 700 - max 1100) UI + Vitamina E 40 (min 25 - max 50) MG + VITAMINA K 1 (min 0,7 - max 1,4) MG + Yodo 0,8 (min 0,2 - max 2) MG + Yucca schidigera 0,02 (min 0 - max 0,5) % + Zanahoria deshidratada 0 (min 0 - max 3) % + ZEAXANTINA 0 (min 0 - max 2) % + Zeolita 0 (min 0 - max 5) % + Zinc 50 (min 30 - max 90) MG</t>
  </si>
  <si>
    <t>Caninos (Oral) 5 - 110G por 1.00KG cada Todos los Días G</t>
  </si>
  <si>
    <t>AVANT CACHORROS RAZAS MEDIANAS Y GRANDES</t>
  </si>
  <si>
    <t>RIP-AC-44</t>
  </si>
  <si>
    <t>Funda KG, Funda G</t>
  </si>
  <si>
    <t>ACIDO FÓLICO 0,25 (min 0,20 - max 0,40) MG + ÁCIDO PANTOTÉNICO 7,25 (min 6 - max 9) MG + ANTIMICOTICO 0,15 (min 0,10 - max 1) % + Antioxidante 0,02 (min 0,01 - max 1) % + Arginina 0 (min 0 - max 5) % + Arroz 18,72 (min 0 - max 45) % + ARVEJA DESHIDRATADA+ 0 (min 0 - max 3) % + BETA CAROTENO 0 (min 0 - max 2) % + Biotina 0,10 (min 0,05 - max 2) MG + CALCIO MINIMO 1,2 % + CALIZA 0,8 (min 0 - max 5) % + Carne Cerdo y/o Pollo 10 (min 0 - max 40) % + CELULOSA 0,8 (min 0 - max 5) % + CENIZA MAX 8 % + Cianocobalamina 15 (min 10 - max 20) MG + Cloruro de Colina 0,18 (min 0,10 - max 1) % + Cobre 4 (min 2 - max 8) MG + Colina 200 (min 20 - max 2000) MG + COLORANTE AMARILLO #6 0 (min 0 - max 1) % + COLORANTE AMARILLO (AMARILLO#5) 0 (min 0 - max 1) % + COLORANTE CARAMELO 0,05 (min 0 - max 1) % + COLORANTE ROJO #40 0,05 (min 0 - max 1) % + COLORANTE VERDE 0 (min 0 - max 1) % + CONDROITINA 0 (min 0 - max 2) % + COPRODUCTOS DE ARROZ 0 (min 0 - max 10) % + Coproductos de galletería 0 (min 0 - max 5) % + Coproductos de procesamiento de Aves y/o cerdos 25,92 (min 3 - max 45) % + COPRODUCTOS DE TRIGO 6 (min 0 - max 25) % + DHA(Ácido Docosahexaenoico) 0,05 (min 0,02 - max 1) % + DIOXIDO DE TITANIO 0 (min 0 - max 1) % + DL-METIONINA 0 (min 0 - max 2) % + Enzimas 0 (min 0 - max 0,5) % + EXTRACTO DE PLANTAS 0 (min 0 - max 5) % + FIBRA CRUDA (MAX) 5 % + FIBRA DE PALMITO+ 0 (min 0 - max 8) % + FOSFATO DE CALCIO 0,30 (min 0 - max 5) % + FOSFORO MINIMO 1 % + GLUCOSAMINA 0 (min 0 - max 2) % + GLUTAMINA 0 (min 0 - max 2) % + Gluten de Maíz 8 (min 0 - max 12) % + Grasa Animal y/o Vegetal 6 (min 3 - max 10) % + GRASA CRUDA (MIN) 15 % + Hierro 40 (min 15 - max 80) MG + HIGADOS DE POLLO Y/O PAVO 0 (min 0 - max 5) % + Humedad Max 12 % + INULINA 0 (min 0 - max 5) % + L-CARNITINA 0 (min 0 - max 0,5) % + LEVADURA 2,5 (min 0 - max 5) % + Licopeno 0 (min 0 - max 2) % + LINAZA 0,6 (min 0 - max 4) % + Lisina 0 (min 0 - max 2) % + MAIZ 14 (min 0 - max 45) % + Mananos – Betaglucanos 0,05 (min 0,02 - max 1) % + Manganeso 2,3 (min 1 - max 4) MG + NIACINA 11 (min 6 - max 20) MG + OXIDO DE ZINC 0,01 (min 0 - max 1) % + PASTA DE SOYA 0 (min 0 - max 15) % + PIRIDOXINA B6 1,5 (min 1 - max 2) MG + POLIFOSFATOS (HEXAMETAFOSFATO DE SODIO)+ 0,30 (min 0 - max 2) % + Prebióticos y probióticos 0 (min 0 - max 0,5) % + PROTEÍNA CRUDA (MIN) 30 % + PROTEÍNA DE LECHE 0,45 (min 0,2 - max 4) % + PROTEINA DE ORIGEN VEGETAL 0 (min 0 - max 30) % + PULPA DE REMOLACHA 1,5 (min 0 - max 5) % + Px, Mineral: Sulfato de manganeso, proteinato de manganeso, sulfato de zinc, proteinato de zinc, sulfato de cobre, proteínato de cobre, sulfato de hierro, proteinato de hierro, proteinato de selenio y yodato de cálcio 0,15 (min 0,10 - max 2) % + Px, Vitaminas: A acetato, D3, E adsorbato, Vitamina C (Acido Ascórbico Fosforilado), nicotinamida bisulfito de menadiona (fuente de vitamina K3), mononitrato de tiamina, riboflavina, niacina, clorhidrato de piridoxina, pantotenato de calcio, cianocobalamina, biotina, ácido fólico (Vit B9) 0,15 (min 0,10 - max 2) % + Riboflavina 2,5 (min 2 - max 3) MG + Saborizante (Hidrolizado enzimático de Pollo y/o cerdo) 2,5 (min 0,05 - max 5) % + SAL 0,35 (min 0,20 - max 1) % + SECUESTRANTE DE MICOTOXINAS 0,20 (min 0,03 - max 2) % + Selenio 0,04 (min 0,02 - max 0,08) MG + SORGO 0 (min 0 - max 10) % + Taurina 0 (min 0 - max 2) % + TIAMINA B1 1,5 (min 1,25 - max 1,7) MG + TRIPTOFANO 0 (min 0 - max 5) % + Vitamina A 5000 (min 4000 - max 6000) UI + Vitamina C 58 (min 20 - max 600) MG + Vitamina C 0,15 (min 0,02 - max 0,4) % + VITAMINA D3 900 (min 700 - max 1100) UI + VITAMINA E 40 (min 25 - max 50) % + Vitamina K 1 (min 0,7 - max 1,4) MG + Yodo 0,8 (min 0,2 - max 2) MG + Yucca schidigera 0,02 (min 0 - max 5) % + Zanahoria deshidratada 0 (min 0 - max 3) % + ZEAXANTINA 0 (min 0 - max 2) % + Zeolita 0 (min 0 - max 5) % + Zinc 50 (min 30 - max 90) MG</t>
  </si>
  <si>
    <t>Caninos (Oral) 9 - 140G por 1.00KG cada Todos los Días G</t>
  </si>
  <si>
    <t>ROYAL CANIN X-SMALL ADULT</t>
  </si>
  <si>
    <t>RIP-AC-45</t>
  </si>
  <si>
    <t>BOLSAS PET (TEREFTALATO DE POLIETILENO) CON SELLADO TERMICO DE LA HOJA INTERIOR DE POLIETILENO CONTENIENDO 50 G, BOLSAS PET (TEREFTALATO DE POLIETILENO) CON SELLADO TERMICO DE LA HOJA INTERIOR DE POLIETILENO CONTENIENDO 100 G, BOLSAS PET (TEREFTALATO DE POLIETILENO) CON SELLADO TERMICO DE LA HOJA INTERIOR DE POLIETILENO CONTENIENDO 400 G, BOLSAS PET (TEREFTALATO DE POLIETILENO) CON SELLADO TERMICO DE LA HOJA INTERIOR DE POLIETILENO CONTENIENDO 500 G, BOLSAS PET (TEREFTALATO DE POLIETILENO) CON SELLADO TERMICO DE LA HOJA INTERIOR DE POLIETILENO CONTENIENDO 800 G, BOLSAS PET (TEREFTALATO DE POLIETILENO) CON SELLADO TERMICO DE LA HOJA INTERIOR DE POLIETILENO CONTENIENDO 1 KG, BOLSAS PET (TEREFTALATO DE POLIETILENO) CON SELLADO TERMICO DE LA HOJA INTERIOR DE POLIETILENO CONTENIENDO 1.5 KG, BOLSAS PET (TEREFTALATO DE POLIETILENO) CON SELLADO TERMICO DE LA HOJA INTERIOR DE POLIETILENO CONTENIENDO 1.8 KG, BOLSAS PET (TEREFTALATO DE POLIETILENO) CON SELLADO TERMICO DE LA HOJA INTERIOR DE POLIETILENO CONTENIENDO 2 KG, BOLSAS PET (TEREFTALATO DE POLIETILENO) CON SELLADO TERMICO DE LA HOJA INTERIOR DE POLIETILENO CONTENIENDO 2.4 KG, BOLSAS PET (TEREFTALATO DE POLIETILENO) CON SELLADO TERMICO DE LA HOJA INTERIOR DE POLIETILENO CONTENIENDO 2.5 KG, BOLSAS PET (TEREFTALATO DE POLIETILENO) CON SELLADO TERMICO DE LA HOJA INTERIOR DE POLIETILENO CONTENIENDO 3 KG, BOLSAS PET (TEREFTALATO DE POLIETILENO) CON SELLADO TERMICO DE LA HOJA INTERIOR DE POLIETILENO CONTENIENDO 3.5 KG, BOLSAS PET (TEREFTALATO DE POLIETILENO) CON SELLADO TERMICO DE LA HOJA INTERIOR DE POLIETILENO CONTENIENDO 4 KG, BOLSAS PET (TEREFTALATO DE POLIETILENO) CON SELLADO TERMICO DE LA HOJA INTERIOR DE POLIETILENO CONTENIENDO 7 KG, BOLSAS PET (TEREFTALATO DE POLIETILENO) CON SELLADO TERMICO DE LA HOJA INTERIOR DE POLIETILENO CONTENIENDO 7.5 KG, BOLSAS PET (TEREFTALATO DE POLIETILENO) CON SELLADO TERMICO DE LA HOJA INTERIOR DE POLIETILENO CONTENIENDO 8 KG, BOLSAS PET (TEREFTALATO DE POLIETILENO) CON SELLADO TERMICO DE LA HOJA INTERIOR DE POLIETILENO CONTENIENDO 9 KG, BOLSAS PET (TEREFTALATO DE POLIETILENO) CON SELLADO TERMICO DE LA HOJA INTERIOR DE POLIETILENO CONTENIENDO 10 KG, BOLSAS PET (TEREFTALATO DE POLIETILENO) CON SELLADO TERMICO DE LA HOJA INTERIOR DE POLIETILENO CONTENIENDO 12 KG, BOLSAS KRAFT, CARDBOARD CON FIJACION DE UNA CINTA DE PAPEL Y COSIDA CONTENIENDO 14 KG, BOLSAS KRAFT, CARDBOARD CON FIJACION DE UNA CINTA DE PAPEL Y COSIDA CONTENIENDO 15 KG, BOLSAS KRAFT, CARDBOARD CON FIJACION DE UNA CINTA DE PAPEL Y COSIDA CONTENIENDO 16 KG, BOLSAS KRAFT, CARDBOARD CON FIJACION DE UNA CINTA DE PAPEL Y COSIDA CONTENIENDO 18 KG, BOLSAS KRAFT, CARDBOARD CON FIJACION DE UNA CINTA DE PAPEL Y COSIDA CONTENIENDO 19 KG, BOLSAS KRAFT, CARDBOARD CON FIJACION DE UNA CINTA DE PAPEL Y COSIDA CONTENIENDO 20 KG</t>
  </si>
  <si>
    <t>CENIZA MAX 6.5 % + CENIZA MIN 5.3 % + Cobre 14 MG + FIBRA CRUDA (MAX) 2.7 % + FIBRA CRUDA MINIMA 0.7 % + GRASA CRUDA (MAX) 20.0 % + GRASA CRUDA (MIN) 16.0 % + Hierro 44 MG + Humedad Max 11.0 % + Manganeso 58 MG + PROTEINA BRUTA(MAX) 26.0 % + PROTEÍNA BRUTA (MIN) 22.0 % + Selenio 0.05 MG + Vitamina A 22000 UI + VITAMINA D3 1000 UI + Yodo 4.5 MG + Zinc 142 MG</t>
  </si>
  <si>
    <t>Caninos (Oral) 27G por 1.00KG cada 24Horas; Caninos (Oral) 31G por 1.00KG cada 24Horas; Caninos (Oral) 32G por 1.50KG cada 24Horas; Caninos (Oral) 37G por 1.50KG cada 24Horas; Caninos (Oral) 42G por 1.50KG cada 24Horas; Caninos (Oral) 40G por 2.00KG cada 24Horas; Caninos (Oral) 46G por 2.00KG cada 24Horas; Caninos (Oral) 52G por 2.00KG cada 24Horas; Caninos (Oral) 47G por 2.50KG cada 24Horas; Caninos (Oral) 55G por 2.50KG cada 24Horas; Caninos (Oral) 62G por 2.50KG cada 24Horas; Caninos (Oral) 54G por 3.0 G</t>
  </si>
  <si>
    <t>VER ESTUDIO DE ESTABILIDAD Y CERTIFICADO DE ALMACENAMIENTO</t>
  </si>
  <si>
    <t>GALLO GANADOR</t>
  </si>
  <si>
    <t>RIP-AC-46</t>
  </si>
  <si>
    <t>ACEITE DE PALMA 0,5 % + ACIDO FÓLICO 2000 MG + ÁCIDO PANTOTÉNICO 27000 MG + ADITIVO ZOOTECNICO (fitasa 5000, almidon de maíz) 0,12 % + Afrecho 36,45 % + AMINAS, C12-14-ALQUILDIMETIL, N-ÓXIDOS 5280 G + ANTIOXIDANTE 100 G + Biotina 300000 UG + CALCIO 8,5 % + CENIZA MAX 9,5 % + Cobre 10000 MG + COLORANTE AMARILLO (AMARILLO#5) 0,5 % + ENERGIA 500 G + FIBRA BRUTA MAX 4 % + Fitasa 500000 S/U + FOSFATO DE CALCIO 0,25 % + Grasa bruta MIN 5 % + Hierro 80000 MG + Humedad Max 13 % + MAIZ 25,025 % + Manganeso 90000 MG + NIACINA 50000 MG + NÚCLEO VITAMÍNICO-MINERAL 1,9 % + PASTA DE SOYA 18,5 % + PIRIDOXINA B6 7500 MG + Polvillo de arroz 8,38 % + PROTEÍNA BRUTA (MIN) 18 % + Riboflavina 10000 MG + SAL 0,35 % + Selenio 300 MG + TIAMINA B1 2500 MG + VITAMINA A 10000000 UI + VITAMINA B12 20000 UG + VITAMINA C 100000 MG + VITAMINA D 3000000 UI + VITAMINA E 50000 MG + VITAMINA K 4500 MG + Yodo 1000 MG + Zinc 75000 MG</t>
  </si>
  <si>
    <t>Aves (Oral) 167G por 1772.00G cada 1Días; Aves (Oral) 190,6G por 2239.20G cada 1Días; Aves (Oral) 210.2G por 2714.40G cada 1Días; Aves (Oral) 225.4G por 3183.00G cada 1Días; Aves (Oral) 236.2G por 3634.20G cada 1Días; Aves (Oral) 242.6G por 4059.40G cada 1Días; Aves (Oral) 243.8G por 4450.60G cada 1Días; Aves (Oral) 239G por 4867.00G cada 1Días; Aves (Oral) 167G por 1772.00G cada 167Días G</t>
  </si>
  <si>
    <t>Almacenamiento: Será Sobre Palets o tarimas de 10 -15 cm del piso. El alimento balanceado cuando tiene una presentación de 30 kg se lo paletiza en lotes de 25 sacos por palet (5 sacos por plancha y 5 plancha de alto) por cada fila 3 palet de alto y una distancia entre columnas para que exista buenas ventilación del producto. El alimento balanceado debe conservarse en lugar fresco, seco y bajo cubierta.</t>
  </si>
  <si>
    <t>ROYAL CANIN SIZE HEALTH NUTRITION MINI ADULT</t>
  </si>
  <si>
    <t>RIP-AC-47</t>
  </si>
  <si>
    <t>BOLSAS PET (tereftalato de polietileno) PET met (polietileno tereftalato metalizado) PE (polietileno) Sellado térmico de la hoja interior de polietileno conteniendo 50 G, BOLSAS PET (tereftalato de polietileno) PET met (polietileno tereftalato metalizado) PE (polietileno) Sellado térmico de la hoja interior de polietileno conteniendo 500 G, BOLSAS PET (tereftalato de polietileno) PET met (polietileno tereftalato metalizado) PE (polietileno) Sellado térmico de la hoja interior de polietileno conteniendo 800 G, BOLSAS PET (tereftalato de polietileno) PET met (polietileno tereftalato metalizado) PE (polietileno) Sellado térmico de la hoja interior de polietileno conteniendo 1 KG, BOLSAS PET (tereftalato de polietileno) PET met (polietileno tereftalato metalizado) PE (polietileno) Sellado térmico de la hoja interior de polietileno conteniendo 1.2 KG, BOLSAS PET (tereftalato de polietileno) PET met (polietileno tereftalato metalizado) PE (polietileno) Sellado térmico de la hoja interior de polietileno conteniendo 1.5 KG, BOLSAS PET (tereftalato de polietileno) PET met (polietileno tereftalato metalizado) PE (polietileno) Sellado térmico de la hoja interior de polietileno conteniendo 2 KG, BOLSAS PET (tereftalato de polietileno) PET met (polietileno tereftalato metalizado) PE (polietileno) Sellado térmico de la hoja interior de polietileno conteniendo 3 KG, BOLSAS PET (tereftalato de polietileno) PET met (polietileno tereftalato metalizado) PE (polietileno) Sellado térmico de la hoja interior de polietileno conteniendo 4 KG, BOLSAS PET (tereftalato de polietileno) PET met (polietileno tereftalato metalizado) PE (polietileno) Sellado térmico de la hoja interior de polietileno conteniendo 5 KG, BOLSAS PET (tereftalato de polietileno) PET met (polietileno tereftalato metalizado) PE (polietileno) Sellado térmico de la hoja interior de polietileno conteniendo 8 KG, BOLSAS PET (tereftalato de polietileno) PET met (polietileno tereftalato metalizado) PE (polietileno) Sellado térmico de la hoja interior de polietileno conteniendo 8.8 KG, BOLSAS PET (tereftalato de polietileno) PET met (polietileno tereftalato metalizado) PE (polietileno) Sellado térmico de la hoja interior de polietileno conteniendo 10 KG, BOLSAS PET (tereftalato de polietileno) PET met (polietileno tereftalato metalizado) PE (polietileno) Sellado térmico de la hoja interior de polietileno conteniendo 12 KG, BOLSAS PET (tereftalato de polietileno) PET met (polietileno tereftalato metalizado) PE (polietileno) Sellado térmico de la hoja interior de polietileno conteniendo 18 KG</t>
  </si>
  <si>
    <t>CENIZA MAX 6.3 % + CENIZA MIN 5.1 % + Cobre 13 MG + EPA&amp;DHA 2.5 G + FIBRA CRUDA (MAX) 2.3 % + FIBRA CRUDA MINIMA 0.3 % + GRASA CRUDA (MAX) 18 % + GRASA CRUDA (MIN) 14 % + Hierro 41 MG + Humedad Max 11 % + L-CARNITINA 50 MG + Manganeso 54 MG + PROTEINA BRUTA(MAX) 29 % + PROTEÍNA BRUTA (MIN) 25 % + Selenio 0.1 MG + VITAMINA A 22000 UI + VITAMINA D3 1000 UI + Yodo 4.1 MG + Zinc 133 MG</t>
  </si>
  <si>
    <t>Caninos (Oral) 40G por 2.00KG cada 24Horas; Caninos (Oral) 55G por 3.00KG cada 24Horas; Caninos (Oral) 68G por 4.00KG cada 24Horas; Caninos (Oral) 80G por 5.00KG cada 24Horas; Caninos (Oral) 92G por 6.00KG cada 24Horas; Caninos (Oral) 103G por 7.00KG cada 24Horas; Caninos (Oral) 114G por 8.00KG cada 24Horas; Caninos (Oral) 125G por 9.00KG cada 24Horas; Caninos (Oral) 135G por 10.00KG cada 24Horas; Caninos (Oral) 47G por 2.00KG cada 24Horas; Caninos (Oral) 63G por 3.00KG cada 24Horas; Caninos (Oral) 79G po G</t>
  </si>
  <si>
    <t>VER ESTUDIO DE ESTABILIDAD, CERTIFICADO DE VIDA UTIL, ALMACENAMIENTO Y EMPAQUE</t>
  </si>
  <si>
    <t>RIP-AC-48</t>
  </si>
  <si>
    <t>BOLSAS DE POLIETILENO TEREFTALATO Y POLIETILENO CONTENIENDO 50 G, BOLSAS DE POLIETILENO TEREFTELATO, POLIETILENO TEREFTALATO METALIZADO Y POLIETILENO CONTENIENDO 100 G, BOLSAS DE POLIETILENO TEREFTELATO, POLIETILENO TEREFTALATO METALIZADO Y POLIETILENO CONTENIENDO 400 G, BOLSAS DE POLIETILENO TEREFTELATO, POLIETILENO TEREFTALATO METALIZADO Y POLIETILENO CONTENIENDO 500 G, BOLSAS DE POLIETILENO TEREFTELATO, POLIETILENO TEREFTALATO METALIZADO Y POLIETILENO CONTENIENDO 800 G, BOLSAS DE POLIETILENO TEREFTELATO, POLIETILENO TEREFTALATO METALIZADO Y POLIETILENO CONTENIENDO 1 KG, BOLSAS DE POLIETILENO TEREFTELATO, POLIETILENO TEREFTALATO METALIZADO Y POLIETILENO CONTENIENDO 1.5 KG, BOLSAS DE POLIETILENO TEREFTELATO, POLIETILENO TEREFTALATO METALIZADO Y POLIETILENO CONTENIENDO 1.8 KG, BOLSAS DE POLIETILENO TEREFTELATO, POLIETILENO TEREFTALATO METALIZADO Y POLIETILENO CONTENIENDO 2 KG, BOLSAS DE POLIETILENO TEREFTELATO, POLIETILENO TEREFTALATO METALIZADO Y POLIETILENO CONTENIENDO 2.4 KG, BOLSAS DE POLIETILENO TEREFTELATO, POLIETILENO TEREFTALATO METALIZADO Y POLIETILENO CONTENIENDO 2.5 KG, BOLSAS DE POLIETILENO TEREFTELATO, POLIETILENO TEREFTALATO METALIZADO Y POLIETILENO CONTENIENDO 3 KG, BOLSAS DE POLIETILENO TEREFTELATO, POLIETILENO TEREFTALATO METALIZADO Y POLIETILENO CONTENIENDO 3.5 KG, BOLSAS DE POLIETILENO TEREFTELATO, POLIETILENO TEREFTALATO METALIZADO Y POLIETILENO CONTENIENDO 4 KG, BOLSAS DE POLIETILENO TEREFTELATO, POLIETILENO TEREFTALATO METALIZADO Y POLIETILENO CONTENIENDO 7 KG, BOLSAS DE POLIETILENO TEREFTELATO, POLIETILENO TEREFTALATO METALIZADO Y POLIETILENO CONTENIENDO 8 KG, BOLSAS DE POLIETILENO TEREFTELATO, POLIETILENO TEREFTALATO METALIZADO Y POLIETILENO CONTENIENDO 9 KG, BOLSAS DE POLIETILENO TEREFTELATO, POLIETILENO TEREFTALATO METALIZADO Y POLIETILENO CONTENIENDO 10 KG, BOLSAS DE PAPEL KRAFT, CARDBOARD; POLIETILENO TEREFTELATO, POLIETILENO TEREFTALATO METALIZADO Y POLIETILENO; POLIETILENO TEREFTALATO, PAPEL KRAFT Y POLIPROPILENO ORIENTADO CONTENIENDO 12 KG, BOLSAS DE PAPEL KRAFT, CARDBOARD; POLIETILENO TEREFTELATO, POLIETILENO TEREFTALATO METALIZADO Y POLIETILENO; POLIETILENO TEREFTALATO, PAPEL KRAFT Y POLIPROPILENO ORIENTADO CONTENIENDO 14 KG, BOLSAS DE PAPEL KRAFT, CARDBOARD; POLIETILENO TEREFTELATO, POLIETILENO TEREFTALATO METALIZADO Y POLIETILENO; POLIETILENO TEREFTALATO, PAPEL KRAFT Y POLIPROPILENO ORIENTADO CONTENIENDO 15 KG, BOLSAS DE PAPEL KRAFT, CARDBOARD; POLIETILENO TEREFTELATO, POLIETILENO TEREFTALATO METALIZADO Y POLIETILENO; POLIETILENO TEREFTALATO, PAPEL KRAFT Y POLIPROPILENO ORIENTADO CONTENIENDO 16 KG, BOLSAS DE PAPEL KRAFT, CARDBOARD; POLIETILENO TEREFTELATO, POLIETILENO TEREFTALATO METALIZADO Y POLIETILENO; POLIETILENO TEREFTALATO, PAPEL KRAFT Y POLIPROPILENO ORIENTADO CONTENIENDO 18 KG, BOLSAS DE PAPEL KRAFT, CARDBOARD; POLIETILENO TEREFTELATO, POLIETILENO TEREFTALATO METALIZADO Y POLIETILENO; POLIETILENO TEREFTALATO, PAPEL KRAFT Y POLIPROPILENO ORIENTADO CONTENIENDO 19 KG, BOLSAS DE PAPEL KRAFT, CARDBOARD; POLIETILENO TEREFTELATO, POLIETILENO TEREFTALATO METALIZADO Y POLIETILENO; POLIETILENO TEREFTALATO, PAPEL KRAFT Y POLIPROPILENO ORIENTADO CONTENIENDO 20 KG</t>
  </si>
  <si>
    <t>CENIZA MAX 6.7 % + CENIZA MIN 5.5 % + Cobre 12 MG + FIBRA CRUDA (MAX) 2.3 % + FIBRA CRUDA MINIMA 0.3 % + GRASA CRUDA (MAX) 16.0 % + GRASA CRUDA (MIN) 12.0 % + Hierro 40 MG + Humedad Max 11 % + Manganeso 52 MG + Omega 3 (aceite de pescado) 6.1 G + PROTEINA BRUTA(MAX) 27.0 % + PROTEÍNA BRUTA (MIN) 23.0 % + Selenio 0.1 MG + VITAMINA A 12500 UI + VITAMINA D3 800 UI + Yodo 4 MG + Zinc 126 MG</t>
  </si>
  <si>
    <t>Caninos (Oral) 149G por 11.00KG cada 24Horas; Caninos (Oral) 173G por 11.00KG cada 24Horas; Caninos (Oral) 196G por 11.00KG cada 24Horas; Caninos (Oral) 159G por 12.00KG cada 24Horas; Caninos (Oral) 185G por 12.00KG cada 24Horas; Caninos (Oral) 210G por 12.00KG cada 24Horas; Caninos (Oral) 179G por 14.00KG cada 24Horas; Caninos (Oral) 207G por 14.00KG cada 24Horas; Caninos (Oral) 235G por 14.00KG cada 24Horas; Caninos (Oral) 198G por 16.00KG cada 24Horas; Caninos (Oral) 229G por 16.00KG cada 24Horas; Cani G</t>
  </si>
  <si>
    <t>Ver certificado de almacenamiento</t>
  </si>
  <si>
    <t>ROYAL CANIN MEDIUM PUPPY</t>
  </si>
  <si>
    <t>RIP-AC-49</t>
  </si>
  <si>
    <t>CAJA CON 12 UNIDADES DE POUCHES CONTENIENDO 140 G</t>
  </si>
  <si>
    <t>CENIZA MAX 2.1 % + CENIZA MIN 1.7 % + CLINOPTILOLITA DE ORIGEN SEDIMENTARIO 2 G + Cobre 2.8 MG + FIBRA CRUDA (MAX) 2.2 % + FIBRA CRUDA MINIMA 0.2 % + GRASA CRUDA (MAX) 8.0 % + GRASA CRUDA (MIN) 4.0 % + Hierro 6 MG + Humedad Max 80 % + Manganeso 1.9 MG + PROTEINA BRUTA(MAX) 10.3 % + PROTEÍNA BRUTA (MIN) 6.3 % + VITAMINA D3 100 UI + VITAMINA E 150 MG/KG + Yodo 0.35 MG + Zinc 19 MG</t>
  </si>
  <si>
    <t>Caninos (Oral) 6 POUCHESS/U por 12.00KG cada 24Horas; Caninos (Oral) 5 POUCHESS/U por 12.00KG cada 24Horas; Caninos (Oral) 4+1/2 POUCHESS/U por 12.00KG cada 24Horas; Caninos (Oral) 8 POUCHESS/U por 18.00KG cada 24Horas; Caninos (Oral) 7 POUCHESS/U por 18.00KG cada 24Horas; Caninos (Oral) 6 POUCHESS/U por 18.00KG cada 24Horas; Caninos (Oral) 5+1/2 POUCHESS/U por 18.00KG cada 24Horas; Caninos (Oral) 6 POUCHES/U por 18.00KG cada 24Horas; Caninos (Oral) 7 POUCHESS/U por 25.00KG cada 24Horas; Caninos (Oral) 10 S/U</t>
  </si>
  <si>
    <t>Se adjunta estudio de estabilidad, certificado de almacenamiento, certificado de vida util, certificado de empaque</t>
  </si>
  <si>
    <t>BENJI ALIMENTO COMPLETO Y BALANCEADO PARA RAZAS MEDIANAS Y GRANDES</t>
  </si>
  <si>
    <t>RIP-AC-5</t>
  </si>
  <si>
    <t>1717647208001</t>
  </si>
  <si>
    <t>BENJI PREMIUN</t>
  </si>
  <si>
    <t>FUNDAS LB</t>
  </si>
  <si>
    <t>ACEITE DE SOJA 1 % + ACEITE DE SOYA 7.76 % + ÁCIDO FÓLICO 0,0000000491 % + ÁCIDO PANTOTÉNICO 0,0000003927 % + ÁCIDO PROPIONICO 0,0003150000 % + Arroz quebrado 35,92 % + Bacillus subtilis 7.35x10^8 UFC + Biotina 0,0000000016 % + CARBOHIDRATOS 30.64 % + CENIZA 14.58 % + Cobre 0,0000002618 % + ETOXIQUINA 0,0125 % + FIBRA BRUTA MAX 4.31 % + GRASA CRUDA (MAX) 14.29 % + HARINA DE CARNE 13.54 % + Harina de Pescado 10 % + Harina de Trigo 10 % + Hierro 0,0000026182 % + Humedad Max 5.11 % + Magnesio 0,0000001636 % + MAIZ 5 % + MALTODEXTRINA 0,46 % + NIACINA 0,0000006545 % + PASTA DE SOYA 10 % + PIRIDOXINA B6 0,0000000491 % + PROPIONATO DE SODIO 0,0003150000 % + PROTEINA BRUTA(MAX) 31.07 % + Pulpa de Remolacha 1.74 KG + PULPA DE REMOLACHA 0,90 % + RIVOFLAVINA B2 0,0000001309 % + Selenio 0,0000000065 % + TIAMINA B1 0,0000000982 % + Vitamina A 0,0000000982 % + VITAMINA B12 0,0000000010 % + vitamina D3 0,0000000164 % + Vitamina E 0,0000024545 % + VITAMINA K3 0,0000000393 % + Yodo 0,0000000655 % + Zeolita 3,50 % + Zinc 0,0000000393 %</t>
  </si>
  <si>
    <t>Caninos (Oral) 364 gramos G por 20.00KG cada 24Horas; Caninos (Oral) 295 gramos G por 15.00KG cada 24Horas; Caninos (Oral) 135G por 5.00KG cada 24Horas; Caninos (Oral) 85G por 2.50KG cada 24Horas G</t>
  </si>
  <si>
    <t>BENGI PREMIUN - Ecuador</t>
  </si>
  <si>
    <t>De preferencia en un lugar fresco y seco</t>
  </si>
  <si>
    <t>BABYCAT MILK</t>
  </si>
  <si>
    <t>RIP-AC-50</t>
  </si>
  <si>
    <t>ENVASE TUBO CONTENIENDO BOLSAS PARA 300 G, ENVASE TUBO CONTENIENDO BOLSAS PARA 1.2 KG</t>
  </si>
  <si>
    <t>CENIZA MAX 6.6 % + CENIZA MIN 5.4 % + Cobre 15 MG + DHA(Ácido Docosahexaenoico) 1 G + FIBRA BRUTA MAX 1.0 % + FIBRA CRUDA MINIMA 0 % + GRASA CRUDA (MAX) 41 % + GRASA CRUDA (MIN) 37 % + Hierro 100 MG + Humedad Max 4.0 % + Manganeso 80 MG + PROTEINA BRUTA(MAX) 35 % + PROTEÍNA BRUTA (MIN) 31 % + Selenio 0.43 MG + Taurina 2.2 G + VITAMINA A 25000 UI + VITAMINA D3 1500 UI + Yodo 4 MG + Zinc 190 MG</t>
  </si>
  <si>
    <t>Felinos (Oral) 7DOSIS por 4.00ML cada 24Horas; Felinos (Oral) 6DOSIS por 10.00ML cada 24Horas; Felinos (Oral) 5DOSIS por 15.00ML cada 24Horas; Felinos (Oral) 5DOSIS por 14.00ML cada 24Horas DOSIS</t>
  </si>
  <si>
    <t>VER ESTUDIO DE ESTABILIDAD, CERTIFICADO DE EMPAQUE, CERTIFICADO DE VIDA UTIL</t>
  </si>
  <si>
    <t>ROYAL CANIN MAXI STARTER</t>
  </si>
  <si>
    <t>RIP-AC-51</t>
  </si>
  <si>
    <t>BOLSAS PET (TEREFTALATO DE POLIETILENO), PET MET (POLIETILENO TEREFTALATO METALIZADO), PE (POLIETILENO), SELLADO TÉRMICO DE LA HOJA INTERIOR DE POLIETILENO CONTENIENDO 50 G, BOLSAS PET (TEREFTALATO DE POLIETILENO), PET MET (POLIETILENO TEREFTALATO METALIZADO), PE (POLIETILENO), SELLADO TÉRMICO DE LA HOJA INTERIOR DE POLIETILENO CONTENIENDO 1 KG, BOLSAS PET (TEREFTALATO DE POLIETILENO), PET MET (POLIETILENO TEREFTALATO METALIZADO), PE (POLIETILENO), SELLADO TÉRMICO DE LA HOJA INTERIOR DE POLIETILENO CONTENIENDO 3 KG, BOLSAS PET (TEREFTALATO DE POLIETILENO), PET MET (POLIETILENO TEREFTALATO METALIZADO), PE (POLIETILENO), SELLADO TÉRMICO DE LA HOJA INTERIOR DE POLIETILENO CONTENIENDO 4 KG, BOLSAS PET (TEREFTALATO DE POLIETILENO), PET MET (POLIETILENO TEREFTALATO METALIZADO), PE (POLIETILENO), SELLADO TÉRMICO DE LA HOJA INTERIOR DE POLIETILENO CONTENIENDO 15 KG, BOLSAS PET (TEREFTALATO DE POLIETILENO), PET MET (POLIETILENO TEREFTALATO METALIZADO), PE (POLIETILENO), SELLADO TÉRMICO DE LA HOJA INTERIOR DE POLIETILENO CONTENIENDO 18 KG</t>
  </si>
  <si>
    <t>CENIZA MAX 8.7 % + CENIZA MIN 7.1 % + CLINOPTILOLITA DE ORIGEN SEDIMENTARIO 10 G + Cobre 13 MG + FIBRA CRUDA (MAX) 2.9 % + FIBRA CRUDA MINIMA 0.9 % + GRASA CRUDA (MAX) 24 % + GRASA CRUDA (MIN) 20 % + Hierro 42 MG + Humedad Max 9.5 % + Manganeso 55 MG + PROTEINA BRUTA(MAX) 32 % + PROTEÍNA BRUTA (MIN) 28 % + Selenio 0.07 MG + VITAMINA A 19000 UI + VITAMINA D3 1200 UI + Yodo 4.2 MG + Zinc 134 MG</t>
  </si>
  <si>
    <t>Caninos (Oral) 30G por 26.00KG cada 24Horas; Caninos (Oral) 30G por 30.00KG cada 24Horas; Caninos (Oral) 30G por 35.00KG cada 24Horas; Caninos (Oral) 30G por 40.00KG cada 24Horas; Caninos (Oral) 30G por 44.00KG cada 24Horas; Caninos (Oral) 90G por 26.00KG cada 24Horas; Caninos (Oral) 90G por 30.00KG cada 24Horas; Caninos (Oral) 110G por 35.00KG cada 24Horas; Caninos (Oral) 110G por 40.00KG cada 24Horas; Caninos (Oral) 110G por 44.00KG cada 24Horas; Caninos (Oral) 155G por 26.00KG cada 24Horas; Caninos (Or G</t>
  </si>
  <si>
    <t>VER ESTUDIO DE ESTABILIDAD, CERTIFICADO DE VIDA UTIL, CERTIFICADO DE EMPAQUE</t>
  </si>
  <si>
    <t>URINARY S/O INDEX</t>
  </si>
  <si>
    <t>RIP-AC-52</t>
  </si>
  <si>
    <t>BOLSAS PET (TEREFTALATO DE POLIETILENO), PET MET (POLIETILENO TEREFTALATO METALIZADO), PE (POLIETILENO), SELLADO TÉRMICO DE LA HOJA INTERIOR DE POLIETILENO CONTENIENDO 50 G, BOLSAS PET (TEREFTALATO DE POLIETILENO), PET MET (POLIETILENO TEREFTALATO METALIZADO), PE (POLIETILENO), SELLADO TÉRMICO DE LA HOJA INTERIOR DE POLIETILENO CONTENIENDO 400 G, BOLSAS PET (TEREFTALATO DE POLIETILENO), PET MET (POLIETILENO TEREFTALATO METALIZADO), PE (POLIETILENO), SELLADO TÉRMICO DE LA HOJA INTERIOR DE POLIETILENO CONTENIENDO 500 G, BOLSAS PET (TEREFTALATO DE POLIETILENO), PET MET (POLIETILENO TEREFTALATO METALIZADO), PE (POLIETILENO), SELLADO TÉRMICO DE LA HOJA INTERIOR DE POLIETILENO CONTENIENDO 800 G, BOLSAS PET (TEREFTALATO DE POLIETILENO), PET MET (POLIETILENO TEREFTALATO METALIZADO), PE (POLIETILENO), SELLADO TÉRMICO DE LA HOJA INTERIOR DE POLIETILENO CONTENIENDO 1 KG, BOLSAS PET (TEREFTALATO DE POLIETILENO), PET MET (POLIETILENO TEREFTALATO METALIZADO), PE (POLIETILENO), SELLADO TÉRMICO DE LA HOJA INTERIOR DE POLIETILENO CONTENIENDO 1.5 KG, BOLSAS PET (TEREFTALATO DE POLIETILENO), PET MET (POLIETILENO TEREFTALATO METALIZADO), PE (POLIETILENO), SELLADO TÉRMICO DE LA HOJA INTERIOR DE POLIETILENO CONTENIENDO 2 KG, BOLSAS PET (TEREFTALATO DE POLIETILENO), PET MET (POLIETILENO TEREFTALATO METALIZADO), PE (POLIETILENO), SELLADO TÉRMICO DE LA HOJA INTERIOR DE POLIETILENO CONTENIENDO 2.5 KG, BOLSAS PET (TEREFTALATO DE POLIETILENO), PET MET (POLIETILENO TEREFTALATO METALIZADO), PE (POLIETILENO), SELLADO TÉRMICO DE LA HOJA INTERIOR DE POLIETILENO CONTENIENDO 3 KG, BOLSAS PET (TEREFTALATO DE POLIETILENO), PET MET (POLIETILENO TEREFTALATO METALIZADO), PE (POLIETILENO), SELLADO TÉRMICO DE LA HOJA INTERIOR DE POLIETILENO CONTENIENDO 3.5 KG, BOLSAS PET (TEREFTALATO DE POLIETILENO), PET MET (POLIETILENO TEREFTALATO METALIZADO), PE (POLIETILENO), SELLADO TÉRMICO DE LA HOJA INTERIOR DE POLIETILENO CONTENIENDO 4 KG, BOLSAS PET (TEREFTALATO DE POLIETILENO), PET MET (POLIETILENO TEREFTALATO METALIZADO), PE (POLIETILENO), SELLADO TÉRMICO DE LA HOJA INTERIOR DE POLIETILENO CONTENIENDO 4.5 KG, BOLSAS PET (TEREFTALATO DE POLIETILENO), PET MET (POLIETILENO TEREFTALATO METALIZADO), PE (POLIETILENO), SELLADO TÉRMICO DE LA HOJA INTERIOR DE POLIETILENO CONTENIENDO 5 KG, BOLSAS PET (TEREFTALATO DE POLIETILENO), PET MET (POLIETILENO TEREFTALATO METALIZADO), PE (POLIETILENO), SELLADO TÉRMICO DE LA HOJA INTERIOR DE POLIETILENO CONTENIENDO 7 KG, BOLSAS PET (TEREFTALATO DE POLIETILENO), PET MET (POLIETILENO TEREFTALATO METALIZADO), PE (POLIETILENO), SELLADO TÉRMICO DE LA HOJA INTERIOR DE POLIETILENO CONTENIENDO 7.5 KG, BOLSAS PET (TEREFTALATO DE POLIETILENO), PET MET (POLIETILENO TEREFTALATO METALIZADO), PE (POLIETILENO), SELLADO TÉRMICO DE LA HOJA INTERIOR DE POLIETILENO CONTENIENDO 8 KG, BOLSAS PET (TEREFTALATO DE POLIETILENO), PET MET (POLIETILENO TEREFTALATO METALIZADO), PE (POLIETILENO), SELLADO TÉRMICO DE LA HOJA INTERIOR DE POLIETILENO CONTENIENDO 9 KG, BOLSAS PET (TEREFTALATO DE POLIETILENO), PET MET (POLIETILENO TEREFTALATO METALIZADO), PE (POLIETILENO), SELLADO TÉRMICO DE LA HOJA INTERIOR DE POLIETILENO CONTENIENDO 10 KG, BOLSAS PET (TEREFTALATO DE POLIETILENO), PET MET (POLIETILENO TEREFTALATO METALIZADO), PE (POLIETILENO), SELLADO TÉRMICO DE LA HOJA INTERIOR DE POLIETILENO CONTENIENDO 13 KG, BOLSAS PET (TEREFTALATO DE POLIETILENO), PET MET (POLIETILENO TEREFTALATO METALIZADO), PE (POLIETILENO), SELLADO TÉRMICO DE LA HOJA INTERIOR DE POLIETILENO CONTENIENDO 14 KG</t>
  </si>
  <si>
    <t>Azufre 0.7 % + Calcio 0.9 % + CENIZA MAX 9.8 % + CENIZA MIN 8.0 % + Cloruro 2.26 % + Cobre 11 MG + DL-METIONINA 0.39 % + EPA&amp;DHA 0.37 % + FIBRA BRUTA MAX 3.9 % + FIBRA CRUDA MINIMA 1.9 % + Fósforo 0.9 % + GRASA CRUDA (MAX) 17 % + GRASA CRUDA (MIN) 13 % + Hierro 37 MG + Humedad Max 7 % + Magnesio 0.05 % + Manganeso 48 MG + Potasio 1 % + PROTEINA BRUTA(MAX) 36.5 % + PROTEÍNA BRUTA (MIN) 32.5 % + Selenio 0.06 MG + Sodio 1.3 % + SULFATO DE CALCIO 1.25 % + Taurina 0.23 % + VITAMINA A 21500 UI + VITAMINA D3 800 UI + Yodo 3.7 MG + Zinc 136 MG</t>
  </si>
  <si>
    <t>Felinos (Oral) 54G por 4.00KG cada 24Horas; Felinos (Oral) 39G por 2.00KG cada 24Horas; Felinos (Oral) 52G por 3.00KG cada 24Horas; Felinos (Oral) 64G por 4.00KG cada 24Horas; Felinos (Oral) 75G por 5.00KG cada 24Horas; Felinos (Oral) 86G por 6.00KG cada 24Horas; Felinos (Oral) 33G por 2.00KG cada 24Horas; Felinos (Oral) 44G por 3.00KG cada 24Horas; Felinos (Oral) 63G por 5.00KG cada 24Horas; Felinos (Oral) 72G por 6.00KG cada 24Horas; Felinos (Oral) 26G por 2.00KG cada 24Horas; Felinos (Oral) 35G por 3.0 G</t>
  </si>
  <si>
    <t>VER ESTUDIO DE ESTABILIDAD, CERTIFICADO DE VIDA UTIL, DE EMPAQUE Y DE ALMACENAMIENTO</t>
  </si>
  <si>
    <t>HYPOALLERGENIC</t>
  </si>
  <si>
    <t>RIP-AC-53</t>
  </si>
  <si>
    <t>BOLSAS CONTENIENDO 50 G, BOLSAS CONTENIENDO 400 G, BOLSAS CONTENIENDO 500 G, BOLSAS CONTENIENDO 800 G, BOLSAS CONTENIENDO 1 KG, BOLSAS CONTENIENDO 1.5 KG, BOLSAS CONTENIENDO 2 KG, BOLSAS CONTENIENDO 2.5 KG, BOLSAS CONTENIENDO 3 KG, BOLSAS CONTENIENDO 3.5 KG, BOLSAS CONTENIENDO 4 KG, BOLSAS CONTENIENDO 4.5 KG, BOLSAS CONTENIENDO 5 KG, BOLSAS CONTENIENDO 7 KG, BOLSAS CONTENIENDO 7.5 KG, BOLSAS CONTENIENDO 8 KG, BOLSAS CONTENIENDO 10 KG, BOLSAS CONTENIENDO 13 KG, BOLSAS CONTENIENDO 14 KG</t>
  </si>
  <si>
    <t>Ácidos Grasos Esenciales 42.7 G + ACIDOS GRASOS OMEGA 3 9.5 G + CENIZA MAX 6.7 % + CENIZA MIN 5.5 % + CLINOPTILOLITA DE ORIGEN SEDIMENTARIO 10 G + Cobre 15 MG + EPA&amp;DHA 3.3 G + FIBRA BRUTA MAX 2.1 % + FIBRA CRUDA MINIMA 0.1 % + GRASA CRUDA (MAX) 21 % + GRASA CRUDA (MIN) 17 % + Hierro 42 MG + Humedad Max 11 % + Manganeso 55 MG + PROTEINA BRUTA(MAX) 23 % + PROTEÍNA BRUTA (MIN) 19 % + Selenio 0.26 MG + VITAMINA A 27500 UI + VITAMINA D3 800 UI + Yodo 3.8 MG + Zinc 154 MG</t>
  </si>
  <si>
    <t>Caninos (Oral) 487G por 40.00KG cada 24Horas; Caninos (Oral) 152G por 10.00KG cada 24Horas; Caninos (Oral) 429G por 40.00KG cada 24Horas; Caninos (Oral) 290G por 20.00KG cada 24Horas; Caninos (Oral) 393G por 30.00KG cada 24Horas; Caninos (Oral) 90G por 5.00KG cada 24Horas; Caninos (Oral) 255G por 20.00KG cada 24Horas; Caninos (Oral) 346G por 30.00KG cada 24Horas; Caninos (Oral) 78G por 5.00KG cada 24Horas; Caninos (Oral) 102G por 5.00KG cada 24Horas; Caninos (Oral) 172G por 10.00KG cada 24Horas; Caninos ( G</t>
  </si>
  <si>
    <t>HYPOALLERGENIC SMALL DOG</t>
  </si>
  <si>
    <t>RIP-AC-54</t>
  </si>
  <si>
    <t>BOLSAS CONTENIENDO 50 G, BOLSAS CONTENIENDO 500 G, BOLSAS CONTENIENDO 800 G, BOLSAS CONTENIENDO 1 KG, BOLSAS CONTENIENDO 1.5 KG, BOLSAS CONTENIENDO 2 KG, BOLSAS CONTENIENDO 3 KG, BOLSAS CONTENIENDO 3.5 KG, BOLSAS CONTENIENDO 4 KG, BOLSAS CONTENIENDO 7 KG, BOLSAS CONTENIENDO 8 KG, BOLSAS CONTENIENDO 10 KG</t>
  </si>
  <si>
    <t>ÁCIDO LINOLEICO 37.3 G + CALCIO 8.0 G + CENIZA MAX 9.2 % + CENIZA MIN 7.6 % + Clinoptilolita de origen sedimentario (1g568) 10 G + Cobre 15 MG + FIBRA CRUDA (MAX) 1.7 % + FIBRA CRUDA MINIMA 0 % + Fósforo 6.0 G + GRASA CRUDA (MAX) 18 % + GRASA CRUDA (MIN) 14 % + Hierro 41 MG + Humedad Max 11 % + Magnesio 0.7 G + Manganeso 54 MG + PROTEINA BRUTA(MAX) 26 % + PROTEÍNA BRUTA (MIN) 22 % + Selenio 0.26 MG + VITAMINA A 27000 UI + VITAMINA D3 800 UI + Yodo 3.7 MG + Zinc 153 MG</t>
  </si>
  <si>
    <t>Caninos (Oral) 54G por 2.00KG cada 24Horas; Caninos (Oral) 91G por 4.00KG cada 24Horas; Caninos (Oral) 123G por 6.00KG cada 24Horas; Caninos (Oral) 153G por 8.00KG cada 24Horas; Caninos (Oral) 181G por 10.00KG cada 24Horas; Caninos (Oral) 48G por 2.00KG cada 24Horas; Caninos (Oral) 80G por 4.00KG cada 24Horas; Caninos (Oral) 108G por 6.00KG cada 24Horas; Caninos (Oral) 134G por 8.00KG cada 24Horas; Caninos (Oral) 159G por 10.00KG cada 24Horas; Caninos (Oral) 41G por 2.00KG cada 24Horas; Caninos (Oral) 69G G</t>
  </si>
  <si>
    <t>VER ESTUDIO DE ESTABILIDAD, CERTIFICADO DE VIDA UTIL, EMPAQUE Y ALMACENAMIENTO / por capacidad de carga, se procede a cargar unicamente 1 etiqueta</t>
  </si>
  <si>
    <t>VETERINARY URINARY S/O</t>
  </si>
  <si>
    <t>RIP-AC-55</t>
  </si>
  <si>
    <t>Azufre 0.5 % + Calcio 0.5 % + CENIZA MAX 7.0 % + CENIZA MIN 5.8 % + Cloruro 2.14 % + Cobre 13 MG + DL-METIONINA 0.6 % + EPA&amp;DHA 0.21 % + FIBRA CRUDA (MAX) 3.2 % + FIBRA CRUDA MINIMA 1.2 % + Fósforo 0.5 % + GRASA CRUDA (MAX) 19 % + GRASA CRUDA (MIN) 15 % + Hierro 44 MG + Humedad Max 11 % + Magnesio 0.04 % + Manganeso 57 MG + Potasio 0.8 % + PROTEINA BRUTA(MAX) 20 % + PROTEÍNA BRUTA (MIN) 16 % + Selenio 0.06 MG + Sodio 1.1 % + SULFATO DE CALCIO 0.88 % + VITAMINA A 15500 UI + VITAMINA D3 1000 UI + Yodo 4.4 MG + Zinc 147 MG</t>
  </si>
  <si>
    <t>Caninos (Oral) 54G por 2.00KG cada 24Horas; Caninos (Oral) 48G por 2.00KG cada 24Horas; Caninos (Oral) 41G por 2.00KG cada 24Horas; Caninos (Oral) 82G por 5.00KG cada 24Horas; Caninos (Oral) 138G por 10.00KG cada 24Horas; Caninos (Oral) 187G por 15.00KG cada 24Horas; Caninos (Oral) 232G por 20.00KG cada 24Horas; Caninos (Oral) 95G por 5.00KG cada 24Horas; Caninos (Oral) 159G por 10.00KG cada 24Horas; Caninos (Oral) 216G por 15.00KG cada 24Horas; Caninos (Oral) 268G por 20.00KG cada 24Horas; Caninos (Oral) G</t>
  </si>
  <si>
    <t>ROYAL CANIN MEDIUM STARTER</t>
  </si>
  <si>
    <t>RIP-AC-56</t>
  </si>
  <si>
    <t>BOLSAS CONTENIENDO 50 G, BOLSAS CONTENIENDO 1 KG, BOLSAS CONTENIENDO 3 KG, BOLSAS CONTENIENDO 4 KG, BOLSAS CONTENIENDO 12 KG, BOLSAS CONTENIENDO 16 KG, BOLSAS CONTENIENDO 20 KG</t>
  </si>
  <si>
    <t>CENIZA MAX 8.8 % + CENIZA MIN 7.2 % + CLINOPTILOLITA DE ORIGEN SEDIMENTARIO 10 G + Cobre 12 MG + FIBRA CRUDA (MAX) 2.3 % + FIBRA CRUDA MINIMA 0.3 % + GRASA CRUDA (MAX) 24 % + GRASA CRUDA (MIN) 20 % + Hierro 40 MG + Humedad Max 9.5 % + Manganeso 52 MG + PROTEINA BRUTA(MAX) 32 % + PROTEÍNA BRUTA (MIN) 28 % + Selenio 0.07 MG + VITAMINA A 19000 UI + VITAMINA D3 1200 UI + Yodo 4 MG + Zinc 133 MG</t>
  </si>
  <si>
    <t>Caninos (Oral) 10G por 11.00KG cada 24Horas; Caninos (Oral) 30G por 15.00KG cada 24Horas; Caninos (Oral) 30G por 20.00KG cada 24Horas; Caninos (Oral) 90G por 25.00KG cada 24Horas; Caninos (Oral) 30G por 11.00KG cada 24Horas; Caninos (Oral) 70G por 15.00KG cada 24Horas; Caninos (Oral) 100G por 20.00KG cada 24Horas; Caninos (Oral) 155G por 25.00KG cada 24Horas; Caninos (Oral) 90G por 11.00KG cada 24Horas; Caninos (Oral) 120G por 15.00KG cada 24Horas; Caninos (Oral) 140G por 20.00KG cada 24Horas; Caninos (Or G</t>
  </si>
  <si>
    <t>ROYAL CANIN MINI STARTER</t>
  </si>
  <si>
    <t>RIP-AC-57</t>
  </si>
  <si>
    <t>BOLSAS CONTENIENDO 50 G, BOLSAS CONTENIENDO 1 KG, BOLSAS CONTENIENDO 2 KG, BOLSAS CONTENIENDO 3 KG, BOLSAS CONTENIENDO 8.5 KG, BOLSAS CONTENIENDO 16 KG, BOLSAS CONTENIENDO 20 KG</t>
  </si>
  <si>
    <t>Caninos (Oral) 123G por 7.00KG cada 24Horas; Caninos (Oral) 10G por 2.00KG cada 24Horas; Caninos (Oral) 10G por 3.00KG cada 24Horas; Caninos (Oral) 10G por 5.00KG cada 24Horas; Caninos (Oral) 10G por 7.00KG cada 24Horas; Caninos (Oral) 10G por 10.00KG cada 24Horas; Caninos (Oral) 30G por 2.00KG cada 24Horas; Caninos (Oral) 30G por 3.00KG cada 24Horas; Caninos (Oral) 30G por 5.00KG cada 24Horas; Caninos (Oral) 30G por 7.00KG cada 24Horas; Caninos (Oral) 30G por 10.00KG cada 24Horas; Caninos (Oral) 60G por G</t>
  </si>
  <si>
    <t>Ver estudio de estabilidad, certificado de almacenamiento y certificado de empaque</t>
  </si>
  <si>
    <t>CERDAS GESTANTES BALPROEC</t>
  </si>
  <si>
    <t>RIP-AC-58</t>
  </si>
  <si>
    <t>Sacos de Polipropileno 5 KG, Sacos de Polipropileno 10 KG, Sacos de Polipropileno 20 KG, Sacos de Polipropileno 25 KG, Sacos de Polipropileno 45 KG, Sacos de Polipropileno 50 KG</t>
  </si>
  <si>
    <t>ACEITE DE PALMA 0,70 % + ÁCIDO PROPIONICO 0,05 % + Afrecho 25,02 % + ANTIOXIDANTE 0,02 % + ATRAPANTE DE MICOTOXINAS 0,20 % + Carbonato de calcio 2,20 % + CENIZA MAX 6 % + DESTILADO DE MAIZ (DDGS) 30,02 % + Enzimas 0,03 % + FIBRA CRUDA (MAX) 3 % + FOSFATO MONODICALCICO 0,33 % + GRASA CRUDA (MIN) 8 % + Humedad Max 13 % + Lisina 0,15 % + MAIZ 21,41 % + MELAZA 3,00 % + NÚCLEO VITAMÍNICO-MINERAL 0,25 % + Palmiste 1,50 % + PASTA DE SOYA 5,0 % + Polvillo de arroz 10,01 % + PROTEÍNA BRUTA (MIN) 17 % + SAL 0,12 %</t>
  </si>
  <si>
    <t>Porcinos (Oral) 2,3 a 2,9 KG por 170.00KG cada periodo de gestaciónDías KG</t>
  </si>
  <si>
    <t>JUAN PABLO SANCHEZ SANCHEZ - Ecuador</t>
  </si>
  <si>
    <t>• Mantener un adecuado control de roedores e insectos. • Mantener apartado de productos tóxicos.• Mantener alejado de los niños y de los animales.</t>
  </si>
  <si>
    <t>VETERINARY ANALLERGENIC</t>
  </si>
  <si>
    <t>RIP-AC-59</t>
  </si>
  <si>
    <t>BOLSAS DE POLIETILENO TEREFTELATO, POLIETILENO TEREFTALATO METALIZADO Y POLIETILENO CONTENIENDO 50 G, BOLSAS DE POLIETILENO TEREFTELATO, POLIETILENO TEREFTALATO METALIZADO Y POLIETILENO CONTENIENDO 500 G, BOLSAS DE POLIETILENO TEREFTELATO, POLIETILENO TEREFTALATO METALIZADO Y POLIETILENO CONTENIENDO 800 G, BOLSAS DE POLIETILENO TEREFTELATO, POLIETILENO TEREFTALATO METALIZADO Y POLIETILENO CONTENIENDO 1.5 KG, BOLSAS DE POLIETILENO TEREFTELATO, POLIETILENO TEREFTALATO METALIZADO Y POLIETILENO CONTENIENDO 3 KG, BOLSAS DE POLIETILENO TEREFTELATO, POLIETILENO TEREFTALATO METALIZADO Y POLIETILENO CONTENIENDO 4 KG, BOLSAS DE POLIETILENO TEREFTELATO, POLIETILENO TEREFTALATO METALIZADO Y POLIETILENO CONTENIENDO 8 KG</t>
  </si>
  <si>
    <t>ÁCIDO LINOLENICO 27.2 G + CENIZA MAX 7.2 % + CENIZA MIN 5.9 % + Clinoptilolita de origen sedimentario (1g568) 8.48 G + Cobre 15 MG + FIBRA CRUDA (MAX) 2.7 % + FIBRA CRUDA MINIMA 0.7 % + GRASA CRUDA (MAX) 18.5 % + GRASA CRUDA (MIN) 14.5 % + Hierro 42 MG + Humedad Max 8 % + Manganeso 55 MG + PROTEINA BRUTA(MAX) 20 % + PROTEÍNA BRUTA (MIN) 16 % + Selenio 0.26 MG + VITAMINA A 36500 UI + VITAMINA D3 800 UI + Yodo 3.8 MG + Zinc 154 MG</t>
  </si>
  <si>
    <t>Caninos (Oral) 497G por 40.00KG cada 24Horas; Caninos (Oral) 92G por 5.00KG cada 24Horas; Caninos (Oral) 155G por 10.00KG cada 24Horas; Caninos (Oral) 104G por 5.00KG cada 24Horas; Caninos (Oral) 176G por 10.00KG cada 24Horas; Caninos (Oral) 295G por 20.00KG cada 24Horas; Caninos (Oral) 400G por 30.00KG cada 24Horas; Caninos (Oral) 260G por 20.00KG cada 24Horas; Caninos (Oral) 352G por 30.00KG cada 24Horas; Caninos (Oral) 437G por 40.00KG cada 24Horas; Caninos (Oral) 79G por 5.00KG cada 24Horas; Caninos ( G</t>
  </si>
  <si>
    <t>VER ESTUDIO DE ESTABILIDAD, CERTIFICADO DE VIDA UTIL, DE EMPAQUE Y ALMACENAMIENTO</t>
  </si>
  <si>
    <t>PEDIGREE® ADULTO</t>
  </si>
  <si>
    <t>RIP-AC-6</t>
  </si>
  <si>
    <t>Bolsa por 145 G, Bolsa por 160 G, Bolsa por 210 G, Bolsa por 350 G, Bolsa por 420 G, Bolsa por 430 G, Bolsa por 450 G, Bolsa por 500 G, Bolsa por 550 G, Bolsa por 600 G, Bolsa por 700 G, Bolsa por 900 G, Bolsa por 1 KG, Bolsa por 1.3 KG, Bolsa por 1.5 KG, Bolsa por 1.8 KG, Bolsa por 2 KG, Bolsa por 2.4 KG, Bolsa por 3 KG, Bolsa por 3.6 KG, Bolsa por 4 KG, Bolsa por 4.8 KG, Bolsa por 7 KG, Bolsa por 7.5 KG, Bolsa por 8 KG, Bolsa por 9 KG, Bolsa por 10 KG, Bolsa por 11 KG, Bolsa por 12 KG, Bolsa por 13 KG, Bolsa por 14 KG, Bolsa por 15 KG, Bolsa por 16 KG, Bolsa por 17 KG, Bolsa por 18 KG, Bolsa por 19 KG, Bolsa por 20 KG, Bolsa por 21 KG, Bolsa por 22 KG, Bolsa por 23 KG, Bolsa por 24 KG, Bolsa por 25 KG, Bolsa por 26 KG, Bolsa por 27 KG, Bolsa por 27.5 KG, Bolsa por 28 KG</t>
  </si>
  <si>
    <t>ACEMITA DE TRIGO 2,807 % + ANTIOXIDANTE EN POLVO BHA/BHT 50:50 0,032 % + Biotina 0,0004 % + CALCIO 1,87 % + Carbonato de calcio 0,4940 % + CENIZA 7,58 % + CHICHARO DESHIDRATADO 0,020 % + CISSE CON BISULFATO 5,614 % + Cloruro de Colina 0,435 % + Cloruro de Potasio 0,2983 % + CLORURO DE SODIO 0,936 % + COLOR AMARILLO LIQUIDO 0,560 % + COLORANTE CARAMELO 1,195 % + COLORANTE ROJO 0,211 % + COLORANTE VERDE 0,039 % + FIBRA CRUDA (MAX) 1,35 % + FOSFORO 1,59 % + Gluten de Maíz 5,614 % + GRASA CRUDA (MAX) 10,26 % + HARINA DE CARNE Y HUESO 3,471 % + HARINA DE PLUMA 1,871 % + HARINA DE POLLO 4,678 % + HARINA DE POLLO HOMOGENIZADA 2,053 % + Humedad Max 7,93 % + MAIZ 52,213 % + Metionina 0,206 % + Pantotenato de Calcio 0,0024 % + PASTA DE SOYA 4,678 % + PREMIX EDDI 8% 0,0014 % + PROTEINA BRUTA(MAX) 21,08 % + Rivoflavina 0,0008 % + SALVADO DE MAÍZ 4,678 % + SEBO DE RES 5,895 % + Selenito de sodio 0,0112 % + SORGO 1,871 % + Sulfato de Cobre 0,0030 % + Sulfato de Zinc 0,0352 % + TIAMINA B1 0,0004 % + TRIPTOFANO 0,0345 % + Vitamina A 0,0002 % + VITAMINA B12 0,0034 % + VITAMINA B6 0,0004 % + vitamina D3 0,0002 % + Vitamina E 0,0144 % + Zanahoria deshidratada 0,023 %</t>
  </si>
  <si>
    <t>Caninos (Oral) 145g - 290gG por 0.00S/U cada N/AMeses; Caninos (Oral) &gt; 450G por 0.00S/U cada N/AMeses; Caninos (Oral) 290g - 450gG por 0.00S/U cada N/AMeses G</t>
  </si>
  <si>
    <t>Se determino la estabilidad del producto PEDIGREE® ADULTO para 3 diferentes lotes, en condiciones normales de temperatura ambiente (19 -25°C) empleando el deterioro sensorial y químico como indicadores de deterioro; donde se determina: índice de peróxidos y ácidos grasos libres. Y de acuerdo a estos resultados se extrapolan los valores empleando cálculos logarítmicos para dar el resultado en días cumpliendo con un nivel aceptable (7) de acuerdo a la escala definida.</t>
  </si>
  <si>
    <t>URINARY S/O AGEING 7+</t>
  </si>
  <si>
    <t>RIP-AC-60</t>
  </si>
  <si>
    <t>BOLSAS DE POLIETILENO TEREFTELATO, POLIETILENO TEREFTALATO METALIZADO Y POLIETILENO CONTENIENDO 50 G, BOLSAS DE POLIETILENO TEREFTELATO, POLIETILENO TEREFTALATO METALIZADO Y POLIETILENO CONTENIENDO 400 G, BOLSAS DE POLIETILENO TEREFTELATO, POLIETILENO TEREFTALATO METALIZADO Y POLIETILENO CONTENIENDO 500 G, BOLSAS DE POLIETILENO TEREFTELATO, POLIETILENO TEREFTALATO METALIZADO Y POLIETILENO CONTENIENDO 800 G, BOLSAS DE POLIETILENO TEREFTELATO, POLIETILENO TEREFTALATO METALIZADO Y POLIETILENO CONTENIENDO 1 KG, BOLSAS DE POLIETILENO TEREFTELATO, POLIETILENO TEREFTALATO METALIZADO Y POLIETILENO CONTENIENDO 1.5 KG, BOLSAS DE POLIETILENO TEREFTELATO, POLIETILENO TEREFTALATO METALIZADO Y POLIETILENO CONTENIENDO 2 KG, BOLSAS DE POLIETILENO TEREFTELATO, POLIETILENO TEREFTALATO METALIZADO Y POLIETILENO CONTENIENDO 2.5 KG, BOLSAS DE POLIETILENO TEREFTELATO, POLIETILENO TEREFTALATO METALIZADO Y POLIETILENO CONTENIENDO 3 KG, BOLSAS DE POLIETILENO TEREFTELATO, POLIETILENO TEREFTALATO METALIZADO Y POLIETILENO CONTENIENDO 3.5 KG, BOLSAS DE POLIETILENO TEREFTELATO, POLIETILENO TEREFTALATO METALIZADO Y POLIETILENO CONTENIENDO 4 KG, BOLSAS DE POLIETILENO TEREFTELATO, POLIETILENO TEREFTALATO METALIZADO Y POLIETILENO CONTENIENDO 4.5 KG, BOLSAS DE POLIETILENO TEREFTELATO, POLIETILENO TEREFTALATO METALIZADO Y POLIETILENO CONTENIENDO 5 KG, BOLSAS DE POLIETILENO TEREFTELATO, POLIETILENO TEREFTALATO METALIZADO Y POLIETILENO CONTENIENDO 7 KG, BOLSAS DE POLIETILENO TEREFTELATO, POLIETILENO TEREFTALATO METALIZADO Y POLIETILENO CONTENIENDO 7.5 KG, BOLSAS DE POLIETILENO TEREFTELATO, POLIETILENO TEREFTALATO METALIZADO Y POLIETILENO CONTENIENDO 8 KG, BOLSAS DE POLIETILENO TEREFTELATO, POLIETILENO TEREFTALATO METALIZADO Y POLIETILENO CONTENIENDO 10 KG, BOLSAS DE POLIETILENO TEREFTELATO, POLIETILENO TEREFTALATO METALIZADO Y POLIETILENO O DE POLIETILENO TEREFTALATO, KRAFT Y POLIPROPILENO ORIENTADO CONTENIENDO 13 KG, BOLSAS DE POLIETILENO TEREFTELATO, POLIETILENO TEREFTALATO METALIZADO Y POLIETILENO O DE POLIETILENO TEREFTALATO, KRAFT Y POLIPROPILENO ORIENTADO CONTENIENDO 14 KG</t>
  </si>
  <si>
    <t>Azufre 0.8 % + Bisulfato de Sodio 5 G + CALCIO 0.67 % + CENIZA MAX 7.8 % + CENIZA MIN 6.4 % + Cloruro 1.47 % + Cobre 14 MG + DL-METIONINA 0.5 % + EPA&amp;DHA 0.4 % + FIBRA CRUDA (MAX) 3.4 % + FIBRA CRUDA MINIMA 1.4 % + FOSFORO 0.56 % + GRASA CRUDA (MAX) 19.0 % + GRASA CRUDA (MIN) 15.0 % + Hierro 60 MG + Humedad Max 11.0 % + Magnesio 0.09 % + Manganeso 67 MG + Potasio 1.75 % + PROTEINA BRUTA(MAX) 22.0 % + PROTEÍNA BRUTA (MIN) 18.0 % + Selenio 0.11 MG + Sodio 0.4 % + SULFATO DE CALCIO 1.4 % + VITAMINA A 15500 UI + VITAMINA D3 1000 UI + Yodo 5.3 MG + Zinc 145 MG</t>
  </si>
  <si>
    <t>Caninos (Oral) 96G por 5.00KG cada 24Horas; Caninos (Oral) 161G por 10.00KG cada 24Horas; Caninos (Oral) 218G por 15.00KG cada 24Horas; Caninos (Oral) 270G por 20.00KG cada 24Horas; Caninos (Oral) 42G por 2.00KG cada 24Horas; Caninos (Oral) 83G por 5.00KG cada 24Horas; Caninos (Oral) 139G por 10.00KG cada 24Horas; Caninos (Oral) 188G por 15.00KG cada 24Horas; Caninos (Oral) 233G por 20.00KG cada 24Horas; Caninos (Oral) 55G por 2.00KG cada 24Horas; Caninos (Oral) 109G por 5.00KG cada 24Horas; Caninos (Oral S/U</t>
  </si>
  <si>
    <t>EL TROJE- SOYA PLUS</t>
  </si>
  <si>
    <t>RIP-AC-61</t>
  </si>
  <si>
    <t>SACO DE POLIPROPILENO 40 KG, SACO DE POLIPROPILENO 10 KG, SACO DE POLIPROPILENO 25 LB, SACO DE POLIPROPILENO 100 LB</t>
  </si>
  <si>
    <t>ACEITE DE PALMA 1 % + ANTIMICOTICO 0,05 % + ANTIOXIDANTE 0,005 % + ATRAPANTE DE MICOTOXINAS 0,05 % + CARBONATO DE CALCIO FINO 11 % + CENIZA MAX 15 % + CLORURO DE SODIO 0,6 % + DESTILADO DE MAIZ (DDGS) 24,7 % + FIBRA CRUDA (MAX) 4.30 % + FOSFATO MONOCALCICO 0,2 % + GRASA CRUDA (MIN) 3 % + Humedad Max 13 % + Lisina 0,05 % + Metionina 0,03 % + PASTA DE SOYA 62,91 % + PREMEZCLA DE VITAMINAS Y MINERALES 0,05 % + PROTEÍNA CRUDA (MIN) 36 % + SOYA INTEGRAL EXTRUIDA 1 % + Treonina 0,01 %</t>
  </si>
  <si>
    <t>Aves (Oral) 30% por 1.00ANIMAL cada 1Días %</t>
  </si>
  <si>
    <t>CHAVEZ ZUÑIGA SALOMON IVAN - Ecuador</t>
  </si>
  <si>
    <t>CERDAS LACTANTES BALPROEC</t>
  </si>
  <si>
    <t>RIP-AC-62</t>
  </si>
  <si>
    <t>Sacos de polipropileno, polietileno, carbonato de calcio y pigmento 5 KG, Sacos de polipropileno, polietileno, carbonato de calcio y pigmento 10 KG, Sacos de polipropileno, polietileno, carbonato de calcio y pigmento 20 KG, Sacos de polipropileno, polietileno, carbonato de calcio y pigmento 25 KG, Sacos de polipropileno, polietileno, carbonato de calcio y pigmento 45 KG, Sacos de polipropileno, polietileno, carbonato de calcio y pigmento 50 KG</t>
  </si>
  <si>
    <t>ACEITE DE PALMA 4,00 % + ÁCIDO PROPIONICO 0,05 % + Afrecho 5,00 % + ANTIOXIDANTE 0,01 % + ATRAPANTE DE MICOTOXINAS 0,20 % + Carbonato de calcio 1,80 % + DDGS granos de destilería 24,98 % + Enzimas 0,05 % + FOSFATO MONODICALCICO 0,44 % + Lisina 0,28 % + MAIZ 29,87 % + MELAZA 3,00 % + PASTA DE SOYA 19,98 % + Polvillo de arroz 9,99 % + PREMEZCLA VITAMINICA MINERAL 0,25 % + SAL 0,10 %</t>
  </si>
  <si>
    <t>Porcinos (Oral) 5 a 6KG por 170.00KG cada 7 a 21Días KG</t>
  </si>
  <si>
    <t>• Mantener un adecuado control de roedores e insectos. • Mantener apartado de productos tóxicos. • Mantener alejado de los niños y de los animales.</t>
  </si>
  <si>
    <t>MAÍZ ENRIQUECIDO</t>
  </si>
  <si>
    <t>RIP-AC-63</t>
  </si>
  <si>
    <t>SACOS 45 KG</t>
  </si>
  <si>
    <t>ACEITE DE PALMA 22 KG + ACIDO FÓLICO 666.67 MG + ÁCIDO PANTOTÉNICO 7186 MG + ANTIMICOTICO 1 KG + BIOTINA 50 MG + CENIZA MAX 6 % + Cobalto 71.2 MG + Cobre 6666 MG + FIBRA BRUTA MAX 5 % + Grasa bruta MIN 5 % + Hierro 45466 MG + Humedad Max 13 % + MAIZ 976 KG + Manganeso 65617 MG + NIACINA 20000 MG + PROTEÍNA BRUTA (MIN) 8.5 % + Selenio 200 MG + Vitamina A 8000 UI/KG + VITAMINA B1 1417 MG + VITAMINA B12 16.67 MG + VITAMINA B2 3333 MG + VITAMINA B6 2390 MG + VITAMINA D3 1333 UI/KG + VITAMINA E 16666 MG + VITAMINA K3 2053 MG + Yodo 267 MG + Zinc 67200 MG</t>
  </si>
  <si>
    <t>Aves (Oral) 120G por 1.00ANIMAL cada 1Días G</t>
  </si>
  <si>
    <t>Para mantener su calidad una vez abierto mantenga cerrado el empaque, mejor si se conserva a una temperatura no menor a 15 °C y no mayor a 30°C y hasta 75% de humedad relativa</t>
  </si>
  <si>
    <t>ROYAL CANIN MINI ADULT</t>
  </si>
  <si>
    <t>RIP-AC-64</t>
  </si>
  <si>
    <t>CAJA DE CARTÓN CON 12 UNIDADES DE POUCHES CONTENIENDO 85 G</t>
  </si>
  <si>
    <t>CENIZA MAX 1.8 % + CENIZA MIN 1.4 % + CLINOPTILOLITA DE ORIGEN SEDIMENTARIO 2 G + Cobre 1.7 MG + EPA&amp;DHA 0.115 % + FIBRA CRUDA (MAX) 2.1 % + FIBRA CRUDA MINIMA 0.1 % + GRASA CRUDA (MAX) 7.5 % + GRASA CRUDA (MIN) 3.5 % + Hierro 6.5 MG + Humedad Max 82.5 % + Manganeso 2 MG + PROTEINA BRUTA(MAX) 9.5 % + PROTEÍNA BRUTA (MIN) 5.5 % + VITAMINA D3 150 UI + Yodo 0.2 MG + Zinc 20 MG</t>
  </si>
  <si>
    <t>Caninos (Oral) 1 POUCHE + 73gS/U por 5.00KG cada 24Horas; Caninos (Oral) 1 POUCHE + 86gS/U por 6.00KG cada 24Horas; Caninos (Oral) 1 POUCHE + 112gS/U por 8.00KG cada 24Horas; Caninos (Oral) 2+1/4S/U por 2.00KG cada 24Horas; Caninos (Oral) 4S/U por 4.00KG cada 24Horas; Caninos (Oral) 4+1/2S/U por 5.00KG cada 24Horas; Caninos (Oral) 5+1/4S/U por 6.00KG cada 24Horas; Caninos (Oral) 6+1/2S/U por 8.00KG cada 24Horas; Caninos (Oral) 7+3/4S/U por 10.00KG cada 24Horas; Caninos (Oral) 1 POUCHE + 27gS/U por 2.00KG S/U</t>
  </si>
  <si>
    <t>Ver estudio de estabilidad, certificado de almacenamiento, certificado de vida util, certificado de empaque</t>
  </si>
  <si>
    <t>PUPPY PRO TECH</t>
  </si>
  <si>
    <t>RIP-AC-65</t>
  </si>
  <si>
    <t>Envase de plástico conteniendo bolsas de 300 G, Envase de plástico conteniendo bolsas de 1.2 KG</t>
  </si>
  <si>
    <t>CENIZA MAX 5.3 % + CENIZA MIN 4.3 % + Cobre 12 MG + FIBRA CRUDA (MAX) 1.0 % + FIBRA CRUDA MINIMA 0 % + GRASA CRUDA (MAX) 37.0 % + GRASA CRUDA (MIN) 33.0 % + Hierro 81 MG + Humedad Max 4 % + Manganeso 65 MG + PROTEINA BRUTA(MAX) 33.0 % + PROTEÍNA BRUTA (MIN) 29.0 % + Selenio 0.35 MG + Taurina 1.8 G + VITAMINA A 20000 UI + vitamina D3 1200 UI + Yodo 3.2 MG + Zinc 154 MG</t>
  </si>
  <si>
    <t>Caninos (Oral) 20ML por 25.00KG cada 24Horas; Caninos (Oral) 10ML por 10.00KG cada 24Horas; Caninos (Oral) 25ML por 44.00KG cada 24Horas; Caninos (Oral) 30ML por 10.00KG cada 24Horas; Caninos (Oral) 50ML por 10.00KG cada 24Horas; Caninos (Oral) 60ML por 10.00KG cada 24Horas; Caninos (Oral) 125ML por 25.00KG cada 24Horas; Caninos (Oral) 90ML por 25.00KG cada 24Horas; Caninos (Oral) 50ML por 25.00KG cada 24Horas; Caninos (Oral) 70ML por 44.00KG cada 24Horas; Caninos (Oral) 170ML por 44.00KG cada 24Horas; Ca ML</t>
  </si>
  <si>
    <t>VERT ESTUDIO DE ESTABILIDAD, CERTIFICADO DE VIDA UTIL, DE ALMACENAMIENTO Y DE EMPAQUE</t>
  </si>
  <si>
    <t>URINARY S/O MODERATE CALORIE</t>
  </si>
  <si>
    <t>RIP-AC-66</t>
  </si>
  <si>
    <t>BOLSAS DE POLIETILENO TEREFTELATO, POLIETILENO TEREFTALATO METALIZADO Y POLIETILENO CONTENIENDO 50 G, BOLSAS DE POLIETILENO TEREFTELATO, POLIETILENO TEREFTALATO METALIZADO Y POLIETILENO CONTENIENDO 400 G, BOLSAS DE POLIETILENO TEREFTELATO, POLIETILENO TEREFTALATO METALIZADO Y POLIETILENO CONTENIENDO 500 G, BOLSAS DE POLIETILENO TEREFTELATO, POLIETILENO TEREFTALATO METALIZADO Y POLIETILENO CONTENIENDO 800 G, BOLSAS DE POLIETILENO TEREFTELATO, POLIETILENO TEREFTALATO METALIZADO Y POLIETILENO CONTENIENDO 1 KG, BOLSAS DE POLIETILENO TEREFTELATO, POLIETILENO TEREFTALATO METALIZADO Y POLIETILENO CONTENIENDO 1.5 KG, BOLSAS DE POLIETILENO TEREFTELATO, POLIETILENO TEREFTALATO METALIZADO Y POLIETILENO CONTENIENDO 2 KG, BOLSAS DE POLIETILENO TEREFTELATO, POLIETILENO TEREFTALATO METALIZADO Y POLIETILENO CONTENIENDO 2.5 KG, BOLSAS DE POLIETILENO TEREFTELATO, POLIETILENO TEREFTALATO METALIZADO Y POLIETILENO CONTENIENDO 3 KG, BOLSAS DE POLIETILENO TEREFTELATO, POLIETILENO TEREFTALATO METALIZADO Y POLIETILENO CONTENIENDO 3.5 KG, BOLSAS DE POLIETILENO TEREFTELATO, POLIETILENO TEREFTALATO METALIZADO Y POLIETILENO CONTENIENDO 4 KG, BOLSAS DE POLIETILENO TEREFTELATO, POLIETILENO TEREFTALATO METALIZADO Y POLIETILENO CONTENIENDO 4.5 KG, BOLSAS DE POLIETILENO TEREFTELATO, POLIETILENO TEREFTALATO METALIZADO Y POLIETILENO CONTENIENDO 5 KG, BOLSAS DE POLIETILENO TEREFTELATO, POLIETILENO TEREFTALATO METALIZADO Y POLIETILENO CONTENIENDO 7 KG, BOLSAS DE POLIETILENO TEREFTELATO, POLIETILENO TEREFTALATO METALIZADO Y POLIETILENO CONTENIENDO 7.5 KG, BOLSAS DE POLIETILENO TEREFTELATO, POLIETILENO TEREFTALATO METALIZADO Y POLIETILENO CONTENIENDO 8 KG, BOLSAS DE POLIETILENO TEREFTELATO, POLIETILENO TEREFTALATO METALIZADO Y POLIETILENO CONTENIENDO 9 KG, BOLSAS DE POLIETILENO TEREFTELATO, POLIETILENO TEREFTALATO METALIZADO Y POLIETILENO CONTENIENDO 10 KG, BOLSAS DE POLIETILENO TEREFTELATO, POLIETILENO TEREFTALATO METALIZADO Y POLIETILENO O DE POLIETILENO TEREFTALATO, KRAFT Y POLIPROPILENO ORIENTADO CONTENIENDO 13 KG, BOLSAS DE POLIETILENO TEREFTELATO, POLIETILENO TEREFTALATO METALIZADO Y POLIETILENO O DE POLIETILENO TEREFTALATO, KRAFT Y POLIPROPILENO ORIENTADO CONTENIENDO 14 KG</t>
  </si>
  <si>
    <t>Azufre 0.7 % + CALCIO 1 % + CENIZA MAX 9.7 % + CENIZA MIN 7.9 % + Cobre 11 MG + DL-METIONINA 0.43 % + EPA&amp;DHA 0.32 % + FIBRA CRUDA (MAX) 8.0 % + FIBRA CRUDA MINIMA 6.0 % + FOSFORO 0.9 % + GRASA CRUDA (MAX) 13.0 % + GRASA CRUDA (MIN) 9.0 % + Hierro 35 MG + Humedad Max 7.0 % + L-CARNITINA 200 MG/KG + Magnesio 0.06 % + Manganeso 46 MG + Potasio 1 % + PROTEINA BRUTA(MAX) 36.0 % + PROTEÍNA BRUTA (MIN) 32.0 % + Selenio 0.06 MG + Sodio 1.2 % + SULFATO DE CALCIO 1.3 % + Taurina 0.22 % + VITAMINA A 21500 UI + VITAMINA D3 800 UI + Yodo 3.5 MG + Zinc 134 MG</t>
  </si>
  <si>
    <t>Felinos (Oral) 36G por 2.00KG cada 24Horas; Felinos (Oral) 48G por 3.00KG cada 24Horas; Felinos (Oral) 59G por 4.00KG cada 24Horas; Felinos (Oral) 69G por 5.00KG cada 24Horas; Felinos (Oral) 79G por 6.00KG cada 24Horas; Felinos (Oral) 29G por 2.00KG cada 24Horas; Felinos (Oral) 39G por 3.00KG cada 24Horas; Felinos (Oral) 47G por 4.00KG cada 24Horas; Felinos (Oral) 55G por 5.00KG cada 24Horas; Felinos (Oral) 63G por 6.00KG cada 24Horas; Felinos (Oral) 18g + 1 Urinary pouch 85gS/U por 2.00KG cada 24Horas; F S/U</t>
  </si>
  <si>
    <t>VER ESTUDIO DE ESTABILIDAD, CERTIFICADO DE EMPAQUE, VIDA UTIL Y ALMACENAMIENTO</t>
  </si>
  <si>
    <t>CANINE CARE NUTRITION STERILISED MINI</t>
  </si>
  <si>
    <t>RIP-AC-67</t>
  </si>
  <si>
    <t>BOLSAS DE POLIETILENO TEREFTELATO, POLIETILENO TEREFTALATO METALIZADO Y POLIETILENO CONTENIENDO 50 G, BOLSAS DE POLIETILENO TEREFTELATO, POLIETILENO TEREFTALATO METALIZADO Y POLIETILENO CONTENIENDO 800 G, BOLSAS DE POLIETILENO TEREFTELATO, POLIETILENO TEREFTALATO METALIZADO Y POLIETILENO CONTENIENDO 1 KG, BOLSAS DE POLIETILENO TEREFTELATO, POLIETILENO TEREFTALATO METALIZADO Y POLIETILENO CONTENIENDO 2 KG, BOLSAS DE POLIETILENO TEREFTELATO, POLIETILENO TEREFTALATO METALIZADO Y POLIETILENO CONTENIENDO 3 KG, BOLSAS DE POLIETILENO TEREFTELATO, POLIETILENO TEREFTALATO METALIZADO Y POLIETILENO CONTENIENDO 4 KG, BOLSAS DE POLIETILENO TEREFTELATO, POLIETILENO TEREFTALATO METALIZADO Y POLIETILENO CONTENIENDO 8 KG</t>
  </si>
  <si>
    <t>CENIZA MAX 5.9 % + CENIZA MIN 4.9 % + CLINOPTILOLITA DE ORIGEN SEDIMENTARIO 5 G + Cobre 12 MG + FIBRA CRUDA (MAX) 7.6 % + FIBRA CRUDA MINIMA 5.6 % + GRASA CRUDA (MAX) 15.0 % + GRASA CRUDA (MIN) 11.0 % + Hierro 40 MG + Humedad Max 11.0 % + L-CARNITINA 200 MG + Manganeso 52 MG + PROTEINA BRUTA(MAX) 32.0 % + PROTEÍNA BRUTA (MIN) 28.0 % + Selenio 0.07 MG + VITAMINA A 22000 UI + VITAMINA D3 1000 UI + Yodo 4 MG + Zinc 156 MG</t>
  </si>
  <si>
    <t>Caninos (Oral) 23G por 1.00KG cada 24Horas; Caninos (Oral) 28G por 1.00KG cada 24Horas; Caninos (Oral) 32G por 1.00KG cada 24Horas; Caninos (Oral) 53G por 3.00KG cada 24Horas; Caninos (Oral) 63G por 3.00KG cada 24Horas; Caninos (Oral) 73G por 3.00KG cada 24Horas; Caninos (Oral) 89G por 6.00KG cada 24Horas; Caninos (Oral) 106G por 6.00KG cada 24Horas; Caninos (Oral) 123G por 6.00KG cada 24Horas; Caninos (Oral) 131G por 10.00KG cada 24Horas; Caninos (Oral) 155G por 10.00KG cada 24Horas; Caninos (Oral) 180G S/U</t>
  </si>
  <si>
    <t>VER ESTUDIO DE ESTABILIDAD, CERTIFICADO DE VIDA UTIL, ALMACENAMIENTO</t>
  </si>
  <si>
    <t>URINARY S/O SMALL DOG</t>
  </si>
  <si>
    <t>RIP-AC-68</t>
  </si>
  <si>
    <t>BOLSAS CONTENIENDO 50 G, BOLSAS CONTENIENDO 400 G, BOLSAS CONTENIENDO 500 G, BOLSAS CONTENIENDO 800 G, BOLSAS CONTENIENDO 1 KG, BOLSAS CONTENIENDO 1.5 KG, BOLSAS CONTENIENDO 2 KG, BOLSAS CONTENIENDO 2.5 KG, BOLSAS CONTENIENDO 3 KG, BOLSAS CONTENIENDO 3.5 KG, BOLSAS CONTENIENDO 4 KG, BOLSAS CONTENIENDO 4.5 KG, BOLSAS CONTENIENDO 5 KG, BOLSAS CONTENIENDO 7 KG, BOLSAS CONTENIENDO 7.5 KG, BOLSAS CONTENIENDO 8 KG, BOLSAS CONTENIENDO 9 KG, BOLSAS CONTENIENDO 10 KG, BOLSAS CONTENIENDO 13 KG, BOLSAS CONTENIENDO 14 KG</t>
  </si>
  <si>
    <t>Azufre 0.5 % + CALCIO 0.7 % + CENIZA MAX 8.0 % + CENIZA MIN 6.6 % + Cobre 14 MG + DL-METIONINA 0.45 % + EPA&amp;DHA 0.22 % + FIBRA CRUDA (MAX) 3.3 % + FIBRA CRUDA MINIMA 1.3 % + FOSFORO 0.7 % + GRASA CRUDA (MAX) 19.0 % + GRASA CRUDA (MIN) 15.0 % + Hierro 47 MG + Humedad Max 11.0 % + Magnesio 0.05 % + Manganeso 61 MG + Potasio 0.8 % + PROTEINA BRUTA(MAX) 22.0 % + PROTEÍNA BRUTA (MIN) 18.0 % + Selenio 0.06 MG + Sodio 1.2 % + SULFATO DE CALCIO 0.8 % + VITAMINA A 16000 UI + VITAMINA D3 1000 UI + Yodo 4.7 MG + Zinc 148 MG</t>
  </si>
  <si>
    <t>Caninos (Oral) 55G por 2.00KG cada 24Horas; Caninos (Oral) 92G por 4.00KG cada 24Horas; Caninos (Oral) 125G por 6.00KG cada 24Horas; Caninos (Oral) 155G por 8.00KG cada 24Horas; Caninos (Oral) 183G por 10.00KG cada 24Horas; Caninos (Oral) 48G por 2.00KG cada 24Horas; Caninos (Oral) 81G por 4.00KG cada 24Horas; Caninos (Oral) 110G por 6.00KG cada 24Horas; Caninos (Oral) 136G por 8.00KG cada 24Horas; Caninos (Oral) 161G por 10.00KG cada 24Horas; Caninos (Oral) 42G por 2.00KG cada 24Horas; Caninos (Oral) 70G S/U</t>
  </si>
  <si>
    <t>VER ESTUDIO DE ESTABILIDAD, CERTIFICADO DE VIDA UTIL, EMPAQUE Y ALMACENAMIENTO</t>
  </si>
  <si>
    <t>ROYAL CANIN MEDIUM ADULT</t>
  </si>
  <si>
    <t>RIP-AC-69</t>
  </si>
  <si>
    <t>CAJA DE CARTÓN CON 10 UNIDADES DE POUCHES CONTENIENDO 140 G</t>
  </si>
  <si>
    <t>ACIDOS GRASOS OMEGA 3 0.1 % + CENIZA MAX 1.8 % + CENIZA MIN 1.4 % + CLINOPTILOLITA DE ORIGEN SEDIMENTARIO 2 G + Cobre 2 MG + EPA&amp;DHA 0.08 % + FIBRA CRUDA (MAX) 2.1 % + FIBRA CRUDA MINIMA 0.1 % + GRASA CRUDA (MAX) 7.5 % + GRASA CRUDA (MIN) 3.5 % + Hierro 3 MG + Humedad Max 82.5 % + Manganeso 1 MG + PROTEINA BRUTA(MAX) 9.5 % + PROTEÍNA BRUTA (MIN) 5.5 % + VITAMINA D3 200 UI + Yodo 0.26 MG + Zinc 10 MG</t>
  </si>
  <si>
    <t>Caninos (Oral) 5+1/2 SOBRESS/U por 12.00KG cada 24Horas; Caninos (Oral) 6 SOBRESS/U por 14.00KG cada 24Horas; Caninos (Oral) 7+1/2 SOBRESS/U por 18.00KG cada 24Horas; Caninos (Oral) 8 SOBRESS/U por 20.00KG cada 24Horas; Caninos (Oral) 9 SOBRESS/U por 23.00KG cada 24Horas; Caninos (Oral) 9+1/2 SOBRESS/U por 25.00KG cada 24Horas; Caninos (Oral) 1 SOBRE + 151 gramos de croquetasS/U por 12.00KG cada 24Horas; Caninos (Oral) 1 SOBRE + 173 gramos de croquetasS/U por 14.00KG cada 24Horas; Caninos (Oral) 1 SOBRE + S/U</t>
  </si>
  <si>
    <t>SE ADJUNTA ESTUDIO DE ESTABILIDAD, CERTIFICADO DE VIDA UTIL, ALMACENAMIENTO Y CERTIFICADO DE EMPAQUE</t>
  </si>
  <si>
    <t>LEAL Alimento para perros</t>
  </si>
  <si>
    <t>RIP-AC-7</t>
  </si>
  <si>
    <t>1792554926001</t>
  </si>
  <si>
    <t>NUTRIALBEX S.A.</t>
  </si>
  <si>
    <t>Ficha Técnica de los Vasos ML, Bolsas de polietileno G, Bolsas de polietileno KG, Saquillos laminados G, Saquillos laminados KG, Vasos plásticos G</t>
  </si>
  <si>
    <t>CARBOHIDRATOS 47.60 % + CENIZA MAX 8.60 % + FIBRA BRUTA MAX 4.74 % + GRASA CRUDA (MAX) 16.05 % + Humedad Max 5.31 % + PROTEINA BRUTA(MAX) 22.44 %</t>
  </si>
  <si>
    <t>Caninos (Oral) 385G por 40.00KG cada 1Días G</t>
  </si>
  <si>
    <t>NUTRIALBEX S.A. - Ecuador</t>
  </si>
  <si>
    <t>Los residuos sólidos del alimento luego de ser extraídos de su envase original, deben colocar en una bolsa plástica depositados en un recipiente con tapa para ser arrojados junto con la basura pública, a fin de que sean retirados por el servicio de recolección Municipal y su destino o disposición final sea el relleno sanitario. </t>
  </si>
  <si>
    <t>ROYAL CANIN MAXI PUPPY</t>
  </si>
  <si>
    <t>RIP-AC-70</t>
  </si>
  <si>
    <t>CENIZA MAX 2.4 % + CENIZA MIN 2.0 % + CLINOPTILOLITA DE ORIGEN SEDIMENTARIO 2 G + Cobre 2.8 MG + FIBRA CRUDA (MAX) 2.5 % + FIBRA CRUDA MINIMA 0.5 % + GRASA CRUDA (MAX) 7.0 % + GRASA CRUDA (MIN) 3.0 % + Hierro 5 MG + Humedad Max 81.0 % + Manganeso 1.7 MG + PROTEINA BRUTA(MAX) 10.3 % + PROTEÍNA BRUTA (MIN) 6.3 % + VITAMINA D3 110 UI + VITAMINA E 150 MG/KG + Yodo 0.35 MG + Zinc 17 MG</t>
  </si>
  <si>
    <t>Caninos (Oral) 8 POUCHESS/U por 26.00KG cada 24Horas; Caninos (Oral) 11 POUCHESS/U por 26.00KG cada 24Horas; Caninos (Oral) 11 POUCHES/U por 26.00KG cada 24Horas; Caninos (Oral) 8+1/2 POUCHESS/U por 26.00KG cada 24Horas; Caninos (Oral) 8+1/2 POUCHES/U por 26.00KG cada 24Horas; Caninos (Oral) 8+1/2 POUCHESS/U por 34.00KG cada 24Horas; Caninos (Oral) 13 POUCHESS/U por 34.00KG cada 24Horas; Caninos (Oral) 13+1/2 POUCHESS/U por 34.00KG cada 24Horas; Caninos (Oral) 10+1/2 POUCHESS/U por 34.00KG cada 24Horas; C S/U</t>
  </si>
  <si>
    <t>SE ADJUNTA ESTUDIO DE ESTABILIDAD, CERTIFICADO DE VIDA UTIL, CERTIFICADO DE ALMACENAMIENTO, CERTIFICADO DE EMPAQUE</t>
  </si>
  <si>
    <t>ROYAL CANIN MINI PUPPY</t>
  </si>
  <si>
    <t>RIP-AC-71</t>
  </si>
  <si>
    <t>CENIZA MAX 2.2 % + CENIZA MIN 1.8 % + CLINOPTILOLITA DE ORIGEN SEDIMENTARIO 2 G + Cobre 2.4 MG + FIBRA CRUDA (MAX) 2.0 % + FIBRA CRUDA MINIMA 0 % + GRASA CRUDA (MAX) 8.0 % + GRASA CRUDA (MIN) 4.0 % + Hierro 5 MG + Humedad Max 80.5 % + Manganeso 1.6 MG + PROTEINA BRUTA(MAX) 10.0 % + PROTEÍNA BRUTA (MIN) 6.0 % + VITAMINA D3 140 UI + VITAMINA E 150.0 MG/KG + Yodo 0.3 MG + Zinc 16 MG</t>
  </si>
  <si>
    <t>Caninos (Oral) 2+1/2 POUCHESS/U por 2.00KG cada 24Horas; Caninos (Oral) 2+3/4 POUCHESS/U por 2.00KG cada 24Horas; Caninos (Oral) 2+1/4 POUCHESS/U por 2.00KG cada 24Horas; Caninos (Oral) 2 POUCHESS/U por 2.00KG cada 24Horas; Caninos (Oral) 2 POUCHES/U por 2.00KG cada 24Horas; Caninos (Oral) 4+1/2 POUCHESS/U por 5.00KG cada 24Horas; Caninos (Oral) 5+1/4 POUCHESS/U por 5.00KG cada 24Horas; Caninos (Oral) 4+3/4 POUCHESS/U por 5.00KG cada 24Horas; Caninos (Oral) 3+3/4 POUCHESS/U por 5.00KG cada 24Horas; Canino S/U</t>
  </si>
  <si>
    <t>Se adjunta estudio de estabilidad, certificado de empaque, certificado de almacenamiento y vida util</t>
  </si>
  <si>
    <t>ROYAL CANIN MAXI ADULT</t>
  </si>
  <si>
    <t>RIP-AC-72</t>
  </si>
  <si>
    <t>ACIDOS GRASOS OMEGA 3 0.1 % + CENIZA MAX 1.7 % + CENIZA MIN 1.4 % + CLINOPTILOLITA DE ORIGEN SEDIMENTARIO 2 G + Cobre 2 MG + EPA&amp;DHA 0.08 % + FIBRA CRUDA (MAX) 2.4 % + FIBRA CRUDA MINIMA 0.4 % + GRASA CRUDA (MAX) 8 % + GRASA CRUDA (MIN) 3.5 % + Hierro 3 MG + Humedad Max 84.5 % + Manganeso 1 MG + PROTEINA BRUTA(MAX) 10 % + PROTEÍNA BRUTA (MIN) 5.5 % + VITAMINA D3 200 UI + Yodo 0.26 MG + Zinc 10 MG</t>
  </si>
  <si>
    <t>Caninos (Oral) 14 SOBRESS/U por 42.00KG cada 24Horas; Caninos (Oral) 10 SOBRESS/U por 26.00KG cada 24Horas; Caninos (Oral) 11 SOBRESS/U por 29.00KG cada 24Horas; Caninos (Oral) 11 + 1/2 SOBRESS/U por 32.00KG cada 24Horas; Caninos (Oral) 12 SOBRESS/U por 34.00KG cada 24Horas; Caninos (Oral) 15 SOBRESS/U por 45.00KG cada 24Horas; Caninos (Oral) 1 SOBRE + 287 g de croquetasS/U por 26.00KG cada 24Horas; Caninos (Oral) 1 SOBRE + 314 g de croquetasS/U por 29.00KG cada 24Horas; Caninos (Oral) 1 SOBRE + 341 g de S/U</t>
  </si>
  <si>
    <t>VER ESTUDIO DE ESTABILIDAD, CERTIFICADO DE EMPAQUE, CERTIFICADO DE VIDA UTIL, CERTIFICADO DE ALMACENAMIENTO</t>
  </si>
  <si>
    <t>URINARY S/O GRAVY</t>
  </si>
  <si>
    <t>RIP-AC-73</t>
  </si>
  <si>
    <t>Azufre 0.17 % + CALCIO 0.22 % + CENIZA MAX 2.0 % + CENIZA MIN 1.6 % + Cobre 2 MG + DL-METIONINA 0.03 % + FIBRA CRUDA (MAX) 2.0 % + FIBRA CRUDA MINIMA 0.0 % + FOSFORO 0.19 % + GRASA CRUDA (MAX) 6 % + GRASA CRUDA (MIN) 1.5 % + Hierro 3 MG + Humedad Max 83.0 % + Magnesio 0.012 % + Manganeso 1 MG + Potasio 0.18 % + PROTEINA BRUTA(MAX) 12 % + PROTEÍNA BRUTA (MIN) 8.0 % + Sodio 0.3 % + SULFATO DE CALCIO 0.25 % + Taurina 0.1 % + VITAMINA D3 225 UI + Yodo 0.25 MG + Zinc 10 MG</t>
  </si>
  <si>
    <t>Felinos (Oral) 2 pouchesS/U por 2.00KG cada 24Horas; Felinos (Oral) 2+1/2 pouchesS/U por 3.00KG cada 24Horas; Felinos (Oral) 3 pouchesS/U por 4.00KG cada 24Horas; Felinos (Oral) 4 pouchesS/U por 5.00KG cada 24Horas; Felinos (Oral) 4+1/2 pouchesS/U por 6.00KG cada 24Horas; Felinos (Oral) 1+1/2 pouchesS/U por 2.00KG cada 24Horas; Felinos (Oral) 2 pouchesS/U por 3.00KG cada 24Horas; Felinos (Oral) 2+1/2 pouchesS/U por 4.00KG cada 24Horas; Felinos (Oral) 3 pouchesS/U por 5.00KG cada 24Horas; Felinos (Oral) 3+ S/U</t>
  </si>
  <si>
    <t>ESTUDIO DE ESTABILIDAD, CERTIFICADO DE EMPAQUE</t>
  </si>
  <si>
    <t>CANINE CARE NUTRITION LIGHT WEIGHT CARE MEDIUM</t>
  </si>
  <si>
    <t>RIP-AC-74</t>
  </si>
  <si>
    <t>BOLSAS CONTENIENDO 50 G, BOLSAS CONTENIENDO 3 KG, BOLSAS CONTENIENDO 4 KG, BOLSAS CONTENIENDO 9 KG, BOLSAS CONTENIENDO 10 KG, BOLSAS CONTENIENDO 13 KG, BOLSAS CONTENIENDO 14 KG, BOLSAS CONTENIENDO 15 KG</t>
  </si>
  <si>
    <t>ACIDOS GRASOS OMEGA 3 5.3 G + CENIZA MAX 5.5 % + CENIZA MIN 4.5 % + Cobre 11 MG + FIBRA CRUDA (MAX) 11.3 % + FIBRA CRUDA MINIMA 9.3 % + GRASA CRUDA (MAX) 13.0 % + GRASA CRUDA (MIN) 9.0 % + Hierro 34 MG + Manganeso 45 MG + PROTEINA BRUTA(MAX) 29.0 % + PROTEÍNA BRUTA (MIN) 25.0 % + Selenio 0.06 MG + VITAMINA A 22500 UI + VITAMINA D3 1000 UI + Yodo 3.5 MG + Zinc 135 MG</t>
  </si>
  <si>
    <t>Caninos (Oral) 161G por 11.00KG cada 24Horas; Caninos (Oral) 191G por 11.00KG cada 24Horas; Caninos (Oral) 221G por 11.00KG cada 24Horas; Caninos (Oral) 203G por 15.00KG cada 24Horas; Caninos (Oral) 241G por 15.00KG cada 24Horas; Caninos (Oral) 279G por 15.00KG cada 24Horas; Caninos (Oral) 251G por 20.00KG cada 24Horas; Caninos (Oral) 298G por 20.00KG cada 24Horas; Caninos (Oral) 346G por 20.00KG cada 24Horas; Caninos (Oral) 297G por 25.00KG cada 24Horas; Caninos (Oral) 353G por 25.00KG cada 24Horas; Cani G</t>
  </si>
  <si>
    <t>ESTUDIO DE ESTABILIDAD, CERTIFICADO DE VIDA UTIL, ALMACENAMIENTO</t>
  </si>
  <si>
    <t>CANINE CARE NUTRITION LIGHT WEIGHT CARE MINI</t>
  </si>
  <si>
    <t>RIP-AC-75</t>
  </si>
  <si>
    <t>BOLSAS CONTENIENDO 50 G, BOLSAS CONTENIENDO 800 G, BOLSAS CONTENIENDO 1 KG, BOLSAS CONTENIENDO 2 KG, BOLSAS CONTENIENDO 3 KG, BOLSAS CONTENIENDO 4 KG, BOLSAS CONTENIENDO 8 KG</t>
  </si>
  <si>
    <t>ACIDOS GRASOS OMEGA 3 5.2 G + CENIZA MAX 5.7 % + CENIZA MIN 4.7 % + Cobre 11 MG + FIBRA CRUDA (MAX) 7.6 % + FIBRA CRUDA MINIMA 5.6 % + GRASA CRUDA (MAX) 13.0 % + GRASA CRUDA (MIN) 9.0 % + Hierro 36 MG + Humedad Max 11.0 % + Manganeso 47 MG + PROTEINA BRUTA(MAX) 32.0 % + PROTEÍNA BRUTA (MIN) 28.0 % + Selenio 0.04 MG + VITAMINA A 22000 UI + VITAMINA D3 1000 UI + Yodo 3.6 MG + Zinc 136 MG</t>
  </si>
  <si>
    <t>Caninos (Oral) 24G por 1.00KG cada 24Horas; Caninos (Oral) 29G por 1.00KG cada 24Horas; Caninos (Oral) 33G por 1.00KG cada 24Horas; Caninos (Oral) 55G por 3.00KG cada 24Horas; Caninos (Oral) 75G por 3.00KG cada 24Horas; Caninos (Oral) 65G por 3.00KG cada 24Horas; Caninos (Oral) 92G por 6.00KG cada 24Horas; Caninos (Oral) 110G por 6.00KG cada 24Horas; Caninos (Oral) 127G por 6.00KG cada 24Horas; Caninos (Oral) 135G por 10.00KG cada 24Horas; Caninos (Oral) 161G por 10.00KG cada 24Horas; Caninos (Oral) 186G S/U</t>
  </si>
  <si>
    <t>CANINE CARE NUTRITION MINI DERMACOMFORT</t>
  </si>
  <si>
    <t>RIP-AC-76</t>
  </si>
  <si>
    <t>BOLSAS DE POLIETILENO TEREFTELATO, POLIETILENO TEREFTALATO METALIZADO Y POLIETILENO CONTENIENDO 50 G, BOLSAS DE POLIETILENO TEREFTELATO, POLIETILENO TEREFTALATO METALIZADO Y POLIETILENO CONTENIENDO 800 G, BOLSAS DE POLIETILENO TEREFTELATO, POLIETILENO TEREFTALATO METALIZADO Y POLIETILENO CONTENIENDO 1 KG, BOLSAS DE POLIETILENO TEREFTELATO, POLIETILENO TEREFTALATO METALIZADO Y POLIETILENO CONTENIENDO 2 KG, BOLSAS DE POLIETILENO TEREFTELATO, POLIETILENO TEREFTALATO METALIZADO Y POLIETILENO CONTENIENDO 3 KG, BOLSAS DE POLIETILENO TEREFTELATO, POLIETILENO TEREFTALATO METALIZADO Y POLIETILENO CONTENIENDO 4 KG, BOLSAS DE POLIETILENO TEREFTELATO, POLIETILENO TEREFTALATO METALIZADO Y POLIETILENO CONTENIENDO 8 KG, BOLSAS DE POLIETILENO TEREFTELATO, POLIETILENO TEREFTALATO METALIZADO Y POLIETILENO CONTENIENDO 10 KG</t>
  </si>
  <si>
    <t>ACIDO GAMMA LINOLÉNICO 0.3 G + ACIDOS GRASOS OMEGA 3 11.3 G + ACIDOS GRASOS OMEGA 6 35.2 G + CENIZA MAX 5.8 % + CENIZA MIN 4.8 % + Cobre 13 MG + EPA&amp;DHA 4.0 G + FIBRA CRUDA (MAX) 2.4 % + FIBRA CRUDA MINIMA 0.4 % + GRASA CRUDA (MAX) 19.0 % + GRASA CRUDA (MIN) 15.0 % + Hierro 67 MG + Humedad Max 11.0 % + Manganeso 66 MG + PROTEINA BRUTA(MAX) 27.5 % + PROTEÍNA BRUTA (MIN) 23.5 % + Selenio 0.17 MG + VITAMINA A 29000 UI + VITAMINA D3 800 UI + Yodo 5.4 MG + Zinc 146 MG</t>
  </si>
  <si>
    <t>Caninos (Oral) 24G por 1.00KG cada 24Horas; Caninos (Oral) 27G por 1.00KG cada 24Horas; Caninos (Oral) 31G por 1.00KG cada 24Horas; Caninos (Oral) 71G por 3.00KG cada 24Horas; Caninos (Oral) 54G por 3.00KG cada 24Horas; Caninos (Oral) 63G por 3.00KG cada 24Horas; Caninos (Oral) 91G por 6.00KG cada 24Horas; Caninos (Oral) 105G por 6.00KG cada 24Horas; Caninos (Oral) 120G por 6.00KG cada 24Horas; Caninos (Oral) 133G por 10.00KG cada 24Horas; Caninos (Oral) 154G por 10.00KG cada 24Horas; Caninos (Oral) 175G S/U</t>
  </si>
  <si>
    <t>VETERINARY HYPOALLERGENIC</t>
  </si>
  <si>
    <t>RIP-AC-77</t>
  </si>
  <si>
    <t>BOLSAS DE POLIETILENO TEREFTELATO, POLIETILENO TEREFTALATO METALIZADO Y POLIETILENO CONTENIENDO 50 G, BOLSAS DE POLIETILENO TEREFTELATO, POLIETILENO TEREFTALATO METALIZADO Y POLIETILENO CONTENIENDO 400 G G, BOLSAS DE POLIETILENO TEREFTELATO, POLIETILENO TEREFTALATO METALIZADO Y POLIETILENO CONTENIENDO 500 G, BOLSAS DE POLIETILENO TEREFTELATO, POLIETILENO TEREFTALATO METALIZADO Y POLIETILENO CONTENIENDO 800 G, BOLSAS DE POLIETILENO TEREFTELATO, POLIETILENO TEREFTALATO METALIZADO Y POLIETILENO CONTENIENDO 1 KG, BOLSAS DE POLIETILENO TEREFTELATO, POLIETILENO TEREFTALATO METALIZADO Y POLIETILENO CONTENIENDO 1.5 KG, BOLSAS DE POLIETILENO TEREFTELATO, POLIETILENO TEREFTALATO METALIZADO Y POLIETILENO CONTENIENDO 2 KG, BOLSAS DE POLIETILENO TEREFTELATO, POLIETILENO TEREFTALATO METALIZADO Y POLIETILENO CONTENIENDO 2.5 KG, BOLSAS DE POLIETILENO TEREFTELATO, POLIETILENO TEREFTALATO METALIZADO Y POLIETILENO CONTENIENDO 3 KG, BOLSAS DE POLIETILENO TEREFTELATO, POLIETILENO TEREFTALATO METALIZADO Y POLIETILENO CONTENIENDO 3.5 KG, BOLSAS DE POLIETILENO TEREFTELATO, POLIETILENO TEREFTALATO METALIZADO Y POLIETILENO CONTENIENDO 4 KG, BOLSAS DE POLIETILENO TEREFTELATO, POLIETILENO TEREFTALATO METALIZADO Y POLIETILENO CONTENIENDO 4.5 KG, BOLSAS DE POLIETILENO TEREFTELATO, POLIETILENO TEREFTALATO METALIZADO Y POLIETILENO CONTENIENDO 5 KG, BOLSAS DE POLIETILENO TEREFTELATO, POLIETILENO TEREFTALATO METALIZADO Y POLIETILENO CONTENIENDO 7 KG, BOLSAS DE POLIETILENO TEREFTELATO, POLIETILENO TEREFTALATO METALIZADO Y POLIETILENO CONTENIENDO 8 KG, BOLSAS DE POLIETILENO TEREFTELATO, POLIETILENO TEREFTALATO METALIZADO Y POLIETILENO CONTENIENDO 10 KG, BOLSAS DE POLIETILENO TEREFTELATO, POLIETILENO TEREFTALATO METALIZADO Y POLIETILENO CONTENIENDO 14 KG</t>
  </si>
  <si>
    <t>Ácidos Grasos Esenciales 46.4 G + ACIDOS GRASOS OMEGA 3 9.8 G + CENIZA MAX 6.9 % + CENIZA MIN 5.7 % + CLINOPTILOLITA DE ORIGEN SEDIMENTARIO 5 G + Cobre 15 MG + EPA&amp;DHA 3.2 G + FIBRA CRUDA (MAX) 4.6 % + FIBRA CRUDA MINIMA 2.6 % + GRASA CRUDA (MAX) 22.0 % + GRASA CRUDA (MIN) 18.0 % + Hierro 41 MG + Humedad Max 7.0 % + Manganeso 54 MG + PROTEINA BRUTA(MAX) 27.5 % + PROTEÍNA CRUDA (MIN) 23.5 % + Selenio 0.26 MG + VITAMINA A 27000 UI + VITAMINA D3 800 UI + Yodo 3.7 MG + Zinc 153 MG</t>
  </si>
  <si>
    <t>Felinos (Oral) 37G por 2.00KG cada 24Horas; Felinos (Oral) 50G por 3.00KG cada 24Horas; Felinos (Oral) 61G por 4.00KG cada 24Horas; Felinos (Oral) 81G por 6.00KG cada 24Horas; Felinos (Oral) 99G por 8.00KG cada 24Horas; Felinos (Oral) 31G por 2.00KG cada 24Horas; Felinos (Oral) 41G por 3.00KG cada 24Horas; Felinos (Oral) 51G por 4.00KG cada 24Horas; Felinos (Oral) 68G por 6.00KG cada 24Horas; Felinos (Oral) 83G por 8.00KG cada 24Horas; Felinos (Oral) 25G por 2.00KG cada 24Horas; Felinos (Oral) 33G por 3.0 G</t>
  </si>
  <si>
    <t>HYPOALLERGENIC LOAF</t>
  </si>
  <si>
    <t>RIP-AC-78</t>
  </si>
  <si>
    <t>LATA CONTENIENDO 200 G, LATA CONTENIENDO 400 G, LATA CONTENIENDO 410 G</t>
  </si>
  <si>
    <t>ÁCIDO LINOLEICO 1.4 % + CENIZA MAX 2.2 % + CENIZA MIN 1.8 % + CLINOPTILOLITA DE ORIGEN SEDIMENTARIO 2.5 G + Cobre 3.8 MG + EPA&amp;DHA 0.12 % + FIBRA CRUDA (MAX) 2.5 % + FIBRA CRUDA MINIMA 0.5 % + GRASA CRUDA (MAX) 6 % + GRASA CRUDA (MIN) 1.5 % + Hierro 11 MG + Humedad Max 77 % + Manganeso 15 MG + PROTEINA BRUTA(MAX) 8 % + PROTEÍNA BRUTA (MIN) 4.4 % + VITAMINA A 3000 UI + VITAMINA D3 320 UI + Yodo 1 MG + Zinc 36 MG</t>
  </si>
  <si>
    <t>Caninos (Oral) 1 LATAS/U por 5.00KG cada 24Horas; Caninos (Oral) 1+3/4 LATAS/U por 10.00KG cada 24Horas; Caninos (Oral) 2+3/4 LATAS/U por 20.00KG cada 24Horas; Caninos (Oral) 3+3/4 LATAS/U por 30.00KG cada 24Horas; Caninos (Oral) 4+3/4 LATAS/U por 40.00KG cada 24Horas; Caninos (Oral) 1+2/4 LATAS/U por 10.00KG cada 24Horas; Caninos (Oral) 2+2/4 LATAS/U por 20.00KG cada 24Horas; Caninos (Oral) 3+1/4 LATAS/U por 30.00KG cada 24Horas; Caninos (Oral) 4+1/4 LATAS/U por 40.00KG cada 24Horas; Caninos (Oral) 3/4 L S/U</t>
  </si>
  <si>
    <t>CANINE CARE NUTRITION LIGHT WEIGHT CARE MAXI</t>
  </si>
  <si>
    <t>RIP-AC-79</t>
  </si>
  <si>
    <t>BOLSAS DE POLIETILENO TEREFTALATO Y POLIETILENO CONTENIENDO 50 G, BOLSAS DE POLIETILENO TEREFTELATO, POLIETILENO TEREFTALATO METALIZADO Y POLIETILENO CONTENIENDO 3 KG, BOLSAS DE POLIETILENO TEREFTELATO, POLIETILENO TEREFTALATO METALIZADO Y POLIETILENO CONTENIENDO 4 KG, BOLSAS DE POLIETILENO TEREFTELATO, POLIETILENO TEREFTALATO METALIZADO Y POLIETILENO CONTENIENDO 9 KG, BOLSAS DE POLIETILENO TEREFTELATO, POLIETILENO TEREFTALATO METALIZADO Y POLIETILENO CONTENIENDO 10 KG, BOLSAS DE POLIETILENO TEREFTELATO, POLIETILENO TEREFTALATO METALIZADO Y POLIETILENO CONTENIENDO 13 KG, BOLSAS DE POLIETILENO TEREFTELATO, POLIETILENO TEREFTALATO METALIZADO Y POLIETILENO CONTENIENDO 14 KG, BOLSAS DE POLIETILENO TEREFTELATO, POLIETILENO TEREFTALATO METALIZADO Y POLIETILENO CONTENIENDO 15 KG</t>
  </si>
  <si>
    <t>ACIDOS GRASOS OMEGA 3 7.5 G + CENIZA MAX 5.9 % + CENIZA MIN 4.9 % + CLINOPTILOLITA DE ORIGEN SEDIMENTARIO 5 G + Cobre 11 MG + FIBRA CRUDA (MAX) 9.8 % + FIBRA CRUDA MINIMA 7.8 % + GRASA CRUDA (MAX) 13.0 % + GRASA CRUDA (MIN) 9.0 % + Hierro 35 MG + Humedad Max 11.0 % + Manganeso 45 MG + PROTEINA BRUTA(MAX) 29.0 % + PROTEÍNA BRUTA (MIN) 25.0 % + Selenio 0.05 MG + VITAMINA A 21000 UI + VITAMINA D3 900 UI + Yodo 3.5 MG + Zinc 136 MG</t>
  </si>
  <si>
    <t>Caninos (Oral) 402G por 26.00KG cada 24Horas; Caninos (Oral) 405G por 32.00KG cada 24Horas; Caninos (Oral) 388G por 38.00KG cada 24Horas; Caninos (Oral) 534G por 38.00KG cada 24Horas; Caninos (Oral) 515G por 44.00KG cada 24Horas; Caninos (Oral) 341G por 32.00KG cada 24Horas; Caninos (Oral) 469G por 32.00KG cada 24Horas; Caninos (Oral) 461G por 38.00KG cada 24Horas; Caninos (Oral) 433G por 44.00KG cada 24Horas; Caninos (Oral) 596G por 44.00KG cada 24Horas; Caninos (Oral) 292G por 26.00KG cada 24Horas; Cani S/U</t>
  </si>
  <si>
    <t>PROCAN TROCITOS CERDO CACHORROS</t>
  </si>
  <si>
    <t>RIP-AC-8</t>
  </si>
  <si>
    <t>ACEITE VEGETAL(SOYA,MAIZ,GIRASOL,ETC 0 (min 0 - max 4) G + ACIDO FÓLICO 0,081 (min 0,060 - max 0,100) MG + ACIDO PANTOTENICO 4,49 (min 3 - max 6) MG + AGUA 60,51 (min 40 - max 70) G + ALMIDON DE YUCA 3.15 (min 0 - máx 5) G + ARROZ (BLANCO O INTEGRAL) Y SUS DERIVADOS 0 (min 0 - max 12) G + ARVEJA Y SUS DERIVADOS 0 (min 0 - max 12) G + Azúcar 2,2 (min 0 - max 5) G + CALCIO MINIMO 0,3 % + CALDO VEGETAL 0 (min 0 - max 70) G + Carboximetilcelulosa 0 (min 0 - max 5) G + CARNE MOLIDA DE POLLO Y/O PAVO 8,41 (min 0 - max 25) G + CARRAGENINA 0,41 (min 0 - max 3) G + CEBADA Y SUS DERIVADOS 0 (min 0 - max 12) G + CLORURO DE POTASIO 0 (min 0 - max 5) G + Cobre 1,33 (min 1 - max 1,6) MG + Colina 500 (min 300 - max 700) MG + COLORANTE AMARILLO 0 (min 0 - max 1) G + COLORANTE AMARILLO (AMARILLO#5) 0 (min 0 - max 1) G + COLORANTE CARAMELO 0,08 (min 0 - max 0,5) G + COLORANTE ROJO #40 0 (min 0 - max 1) G + COLORANTE VERDE 0 (min 0 - max 1) G + CUERO DE CERDO 2,93 (min 0 - max 4) G + DIOXIDO DE TITANIO 0 (min 0 - max 1) G + ESTOMAGO DE CERDO Y/O RES 4,5 (min 0 - max 15) G + FIBRA CRUDA (MAX) 1 % + FOSFATO TRICALCICO 0,68 (min 0 - max 3) G + FOSFORO MINIMO 0,20 % + Gluten de trigo 0 (min 0 - max 15) G + GOMA XANTHAN 0,11 (min 0 - max 1) G + GRASA CRUDA (MIN) 2,5 % + GRASA DE POLLO Y CERDO 0,94 (min 0,2 - max 2) G + HARINA DE CARNE Y HUESO 0 (min 0 - max 20) G + Hierro 8 (min 6 - max 10) MG + HIGADOS DE CERDO Y/O RES 3,6 (min 0 - max 15) G + HIGADOS DE POLLO Y/O PAVO 6,21 (min 0 - max 15) G + Humedad Max 80 % + INULINA DE ACHICORIA 0 (min 0 - max 5) G + LECHE Y SUS DERIVADOS 0 (min 0 - max 10) G + MAIZ Y SUS DERIVADOS 0 (min 0 - max 12) G + Manganeso 0,65 (min 0,40 - max 0,85) MG + MINERALES TOTALES(MAX) 2,5 % + NIACINA 5,13 (min 4 - max 6) MG + OMEGA 3 Y 6 0 (min 0 - max 5) G + OXIDO DE HIERRO 0 (min 0 - max 2) G + PAPA Y SUS DERIVADOS 0 (min 0 - max 12) G + PASTA (TRIGO) 0 (min 0 - max 12) G + PESCADO Y/O CRUSTACEOS 0 (min 0 - max 12) G + PIRIDOXINA B6 0,45 (min 0,3 - max 0,6) MG + PLASMA ANIMAL 0,9 (min 0 - max 3) G + PLATANO Y SUS DERIVADOS 0 (min 0 - max 12) G + PROTEÍNA BRUTA (MIN) 9 % + PROTEINA VEGETAL HIDROLIZADA 0,28 (min 0 - max 2) G + PROTEINA VEGETAL(SOYA,MAIZ,TRIGO,Y/O ARVEJA) 4,5 (min 0 - max 15) G + QUINUA 0 (min 0 - max 12) G + RIVOFLAVINA B2 0,99 (min 0,80 - max 1,10) MG + SAL 0,23 (min 0,1 - max 2) G + Selenio 0,09 (min 0,07 - max 0,11) MG + Taurina 0 (min 0 - max 2) G + TIAMINA B1 0,45 (min 0,3 - max 0,6) MG + TRIGO Y SUS DERIVADOS 0 (min 0 - max 12) G + TRIPOLIFOSFATO DE SODIO 0,23 (min 0,1 - max 2) G + VAINITAS 0 (min 0 - max 12) G + VISCERAS (POLLO,CERDO,PAVO,Y/O BOVINO 0 (min 0 - max 20) G + Vitamina A 2250 (min 2000 - max 2400) UI + VITAMINA B12 0,0099 (min 0,0060 - max 0,0120) MG + VITAMINA D 225 (min 200 - max 240) UI + VITAMINA E 22,5 (min 20 - max 24) UI + Yodo 0,13 (min 0,10 - max 0,15) MG + YUCA Y SUS DERIVADOS 0 (min 0 - max 12) G + Zanahoria deshidratada 0 (min 0 - max 12) G + Zinc 10 (min 8 - max 12) MG</t>
  </si>
  <si>
    <t>Caninos (Oral) 50 - 440G por 1.00KG cada 1Días G</t>
  </si>
  <si>
    <t>CANINE CARE NUTRITION MAXI DERMACOMFORT</t>
  </si>
  <si>
    <t>RIP-AC-80</t>
  </si>
  <si>
    <t>BOLSAS G, BOLSAS KG</t>
  </si>
  <si>
    <t>ACIDO GAMMA LINOLÉNICO 0.3 G + ACIDOS GRASOS OMEGA 3 11.4 G + ACIDOS GRASOS OMEGA 6 36.0 G + CENIZA MAX 6.5 % + CENIZA MIN 5.3 % + Cobre 15 MG + EPA&amp;DHA 4.0 G + FIBRA CRUDA (MAX) 2.6 % + FIBRA CRUDA MINIMA 0.6 % + GRASA CRUDA (MAX) 19.0 % + GRASA CRUDA (MIN) 15.0 % + Hierro 73 MG + Humedad Max 11.0 % + Manganeso 75 MG + PROTEINA BRUTA(MAX) 27.0 % + PROTEÍNA BRUTA (MIN) 23.0 % + Selenio 0.19 MG + VITAMINA A 29500 UI + VITAMINA D3 800 UI + Yodo 6.1 MG + Zinc 148 MG</t>
  </si>
  <si>
    <t>Caninos (Oral) 276G por 26.00KG cada 24Horas; Caninos (Oral) 319G por 26.00KG cada 24Horas; Caninos (Oral) 363G por 26.00KG cada 24Horas; Caninos (Oral) 322G por 32.00KG cada 24Horas; Caninos (Oral) 373G por 32.00KG cada 24Horas; Caninos (Oral) 424G por 32.00KG cada 24Horas; Caninos (Oral) 366G por 38.00KG cada 24Horas; Caninos (Oral) 424G por 38.00KG cada 24Horas; Caninos (Oral) 482G por 38.00KG cada 24Horas; Caninos (Oral) 409G por 44.00KG cada 24Horas; Caninos (Oral) 473G por 44.00KG cada 24Horas; Cani S/U</t>
  </si>
  <si>
    <t>VER ESTUDIO DE ESTABILIDAD, CERTIFICADO DE VIDA UTIL Y ALMACENAMIENTO</t>
  </si>
  <si>
    <t>URINARY S/O LOAF</t>
  </si>
  <si>
    <t>RIP-AC-81</t>
  </si>
  <si>
    <t>LATA G, CARTON S/U</t>
  </si>
  <si>
    <t>Azufre 0.2 % + Bisulfato de Sodio 0.56 G + CALCIO 0.21 % + CENIZA MAX 2.2 % + CENIZA MIN 1.8 % + Cloruro 0.4 % + Cobre 2 MG + DL-METIONINA 0.054 % + FIBRA CRUDA (MAX) 2.4 % + FIBRA CRUDA MINIMA 0.4 % + FOSFORO 0.2 % + GRASA CRUDA (MAX) 8.0 % + GRASA CRUDA (MIN) 4.0 % + Hierro 3.4 MG + Humedad Max 81.0 % + Magnesio 0.016 % + Manganeso 1 MG + Potasio 0.2 % + PROTEINA BRUTA(MAX) 10.0 % + PROTEÍNA BRUTA (MIN) 6.0 % + Sodio 0.29 % + SULFATO DE CALCIO 0.25 % + Taurina 0.12 % + VITAMINA D3 190 UI + Yodo 0.24 MG + Zinc 10 MG</t>
  </si>
  <si>
    <t>Caninos (Oral) 2 LATASS/U por 15.00KG cada 24Horas; Caninos (Oral) 2+3/4 LATASS/U por 20.00KG cada 24Horas; Caninos (Oral) 2+2/4 LATASS/U por 20.00KG cada 24Horas; Caninos (Oral) 1+2/4 LATASS/U por 10.00KG cada 24Horas; Caninos (Oral) 2/4 LATAS/U por 2.00KG cada 24Horas; Caninos (Oral) 2/4 LATASS/U por 2.00KG cada 24Horas; Caninos (Oral) 2/4 DE LATAS/U por 2.00KG cada 24Horas; Caninos (Oral) 3/4 LATAS/U por 5.00KG cada 24Horas; Caninos (Oral) 1 LATAS/U por 5.00KG cada 24Horas; Caninos (Oral) 1 LATASS/U po S/U</t>
  </si>
  <si>
    <t>VER ESTUDIO DE ESTABILIDAD, CERTIFICADO DE EMPAQUE, VIDA UTIL</t>
  </si>
  <si>
    <t>CHICKCARE</t>
  </si>
  <si>
    <t>RIP-AC-82</t>
  </si>
  <si>
    <t>ACEITE DE PESCADO 0.8 % + ACEITE DE SOYA 2.4236 % + Ácidos orgánicos (ácido sórbico, ácido fórmico, ácido acético, ácido láctico, ácido propiónico, propianato de amonio, ácido L- ascórbico, ácido cítrico, mono y digliceridos, propiandol) 0.1 % + Ácidos orgánicos (acído sórbico, formato de amonio, ácido fórmico, ácido cítrico, ácido de silicio, ácido acético, coco puro destilado, ácido láctico, ácido propiónico) 0.2 % + AFRECHILLO 4 % + Arginina 0.01 % + Arrocillo 8 % + Betaina 0.01 % + Butirato de sodio 0.05 % + Carbonato de calcio 0.01 % + CENIZA MAX 10.0 % + Cobre 0.0348 % + Colina 0.0223 % + Enteroabsorventes de micotoxinas: Bentonita y paredes de levaduras Saccharomyces cerevisiae) 0.25 % + Extracto de intestino 1.4658 % + FIBRA BRUTA MAX 4.0 % + Fosfato 0.8249 % + Grasa bruta MIN 5.0 % + HARINA DE HUEVO 1 % + Harina de Pescado 2 % + Humedad Max 12.5 % + Lisina 0.01 % + MAIZ 20.9474 % + Metionina 0.281 % + PLASMA BOVINO 2.4298 % + PREMEZCLA VITAMINICA MINERAL: Vitamina A, Vitamina B1, Vitamina K3, Vitamina B6, Niacina, Acido fólico, Vitamina D3, Vitamina E, Vitamina B2, Vitamina B12, Yodo, Selenio, Cobre, Zinc, Hierro, Manganeso, Cloruro de colina 60%, Carbonato de calcio. 0.5 % + PROTEINA BRUTA(MAX) 22.8 % + Proteína de maíz 2 % + SAL 0.2178 % + SESQUICARBONATO DE SODIO 0.0784 % + Soya 27 % + Treonina 0.0711 % + Trigo 25 % + TRIPTOFANO 0.01 % + Valina 0.01 %</t>
  </si>
  <si>
    <t>Aves (Oral) 60G por 1.00ANIMAL cada 4Días G</t>
  </si>
  <si>
    <t>Mantener un adecuado control de roedores e insectosMantener alejado de los niños y de los animalesMantener apartado de los productos tóxicos</t>
  </si>
  <si>
    <t>PAL PERRO</t>
  </si>
  <si>
    <t>RIP-AC-83</t>
  </si>
  <si>
    <t>Envases G, Envases KG</t>
  </si>
  <si>
    <t>ABSORBENTE DE MICOTOXINAS 1 KG + ACEITE Y GRASA DE POLLO 47 KG + ACIDO FÓLICO 640 MG + ÁCIDO PANTOTÉNICO 18000 MG + ANTIMICOTICO 1 KG + ANTIOXIDANTE 1 KG + Arroz 90 KG + BETA CAROTENO 12000 MG + Biotina 300 MG + Carbonato de Calcio 20 KG + CENIZA MAX 7 % + CLORURO DE SODIO 10 KG + Cobalto 750 MG + Cobre 3500 MG + Extracto de Yucca Schidígera 4 KG + FIBRA CRUDA (MAX) 5 % + FOSFATO DE DICÁLCICO 10 KG + GRASA CRUDA (MIN) 7 % + HARINA DE POLLO 140 KG + Harina de pollo y/o cerdo 120 KG + Hidrolizado de hígado de pollo y cerdo líquido 20 KG + Hierro 4027 MG + Humedad Max 10 % + Levadura de cerveza seca 40 KG + MAIZ 100 KG + Manganeso 10000 MG + NIACINA 35000 MG + PASTA DE SOYA 90 KG + Prebióticos y probióticos 5 KG + PROTEÍNA CRUDA (MIN) 18 % + PULPA DE REMOLACHA 35 KG + Selenio 50 MG + Subproductos de trigo 85 KG + Trigo 180 KG + Vitamina A 8500 UI/KG + Vitamina B1 2300 MG + Vitamina B12 22 MG + Vitamina B2 6400 MG + Vitamina B6 3280 MG + Vitamina C 49350 MG + vitamina D3 600 UI/KG + Vitamina E 150000 MG + VITAMINA K3 1740 MG + Yodo 750 MG + Zinc 20000 MG</t>
  </si>
  <si>
    <t>Caninos (Oral) 200 a 400G por 1.00ANIMAL cada 1Días; Caninos (Oral) 400 a 600G por 1.00ANIMAL cada 1Días; Caninos (Oral) 600 a 800G por 1.00ANIMAL cada 1Días; Caninos (Oral) mas de 800 G por 1.00ANIMAL cada 1Días G</t>
  </si>
  <si>
    <t>Para mantener su calidad, una vez abierto, mantenga cerrado el empaque, mejor si se conserva a una temperatura no menor a 15°C y no mayor a 30°C y hasta 75% de humedad relativa.</t>
  </si>
  <si>
    <t>WHISKAS® PESCADO</t>
  </si>
  <si>
    <t>RIP-AC-84</t>
  </si>
  <si>
    <t>Bolsa por 145 G, Bolsa por 160 G, Bolsa por 180 G, Bolsa por 430 G, Bolsa por 500 G, Bolsa por 700 G, Bolsa por 900 G, Saco multicapas y/o saco plástico 1 KG, Saco multicapas y/o saco plástico 1.3 KG, Saco multicapas y/o saco plástico 1.5 KG, Saco multicapas y/o saco plástico 1.8 KG, Saco multicapas y/o saco plástico 2 KG, Saco multicapas y/o saco plástico 3 KG, Saco multicapas y/o saco plástico 3.6 KG, Saco multicapas y/o saco plástico 4 KG, Saco plástico y/o saco rafia por 6 KG, Saco plástico y/o saco rafia por 6.5 KG, Saco plástico y/o saco rafia por 7 KG, Saco plástico y/o saco rafia por 7.5 KG, Saco plástico y/o saco rafia por 8 KG, Saco plástico y/o saco rafia por 9 KG, Saco plástico y/o saco rafia por 10 KG, Saco plástico y/o saco rafia por 11 KG, Saco plástico y/o saco rafia por 13 KG, Saco plástico y/o saco rafia por 14 KG, Saco plástico y/o saco rafia por 15 KG, Saco plástico y/o saco rafia por 16 KG, Saco plástico y/o saco rafia por 20 KG, Saco plástico y/o saco rafia por 21 KG, Saco plástico y/o saco rafia por 22 KG, Saco plástico y/o saco rafia por 23 KG, Saco plástico y/o saco rafia por 24 KG, Saco plástico y/o saco rafia por 25 KG, Saco multicapas y/o saco plástico 4.8 KG, Saco multicapas y/o saco plástico 2.4 KG</t>
  </si>
  <si>
    <t>Aceite mineral 0.00222 % + ACEMITA 1.7402 % + ACIDO FOLICO 0.00001 % + ACIDO PANTOTENICO 0.00024 % + Antioxidante en polvo BHA/BHT 0.0332 % + Arroz 3.2675 % + Biotina 0.00004 % + Calcio (mínimo y máximo) 0.6 - 1.5 % + Carbonato de Calcio 0.12907 % + Cascarilla de arroz 0.05534 % + CENIZA MAX 8.5 % + CHICHARO DESHIDRATADO 0.0696 % + Cloruro de Colina 0.4944 % + Cloruro de Potasio 0.1044 % + Colorante rojo líquido 0.6433 % + COLOR CARAMELO LIQUIDO 0.2144 % + Color Naranja Líquido 0.4193 % + Color Verde Líquido 0.1144 % + Digesto animal 3.5319 % + FIBRA CRUDA (MAX) 4.0 % + FOSFATO DE DICÁLCICO 0.2211 % + Fósforo (mínimo y máximo) 0.8 - 1.4 % + Gluten de Maíz 6.9577 % + GRASA CRUDA (MIN) 10.0 % + Harina de atún 0.6633 % + HARINA DE CARNE Y HUESO 2.2111 % + HARINA DE POLLO 17.9291 % + HARINA DE POLLO HOMOGENIZADA 3.6851 % + HARINA DE SALMÓN 0.5835 % + Harina de Trigo 2.2738 % + HIDROLIZADO DE POLLO 0.8101 % + Humedad Max 12.0 % + MAIZ 35.6318 % + NIACINA 0.00147 % + PASTA DE SOYA 12.1593 % + PIRIDOXINA B6 0.00009 % + PROTEÍNA CRUDA (MIN) 31.0 % + RIVOFLAVINA B2 0.00010 % + SAL YODATADA 1.1297 % + SEBO DE RES 4.6833 % + Selenito de sodio 0.00222 % + Sulfato de Cobre 0.00248 % + Sulfato de Zinc 0.01478 % + Taurina 0.1371 % + TAURINA (MÍN.) 0.1 % + TIAMINA B1 0.00061 % + Vitamina A 0.00037 % + Vitamina B12 0.00013 % + VITAMINA D 0.00016 % + Vitamina E 0.01242 % + Zanahoria deshidratada 0.0696 %</t>
  </si>
  <si>
    <t>Felinos (Oral) 45-55 G por 0.00KG cada 0Meses; Felinos (Oral) 55-65G por 0.00KG cada 0Meses; Felinos (Oral) 65-75G por 0.00KG cada 0Meses G</t>
  </si>
  <si>
    <t>Debe ser almacenado en lugares limpios, ambientes techados con adecuada ventilación, cuidando de la exposición solar directa. Es decir, conservar en lugar fresco y seco.</t>
  </si>
  <si>
    <t>WHISKAS® SABOR CARNE</t>
  </si>
  <si>
    <t>RIP-AC-85</t>
  </si>
  <si>
    <t>Bolsa plástica 500 G, Bolsa plástica 1 KG, Bolsa plástica 3 KG, Bolsa plástica 6 KG, Bolsa plástica 10 KG</t>
  </si>
  <si>
    <t>ÁCIDO FÓLICO 0.00011 % + ÁCIDO PANTOTÉNICO 0.00190 % + Antioxidante (BHA/BHT) 0.01023 % + Arginina 0.00034 % + Calcio (mínimo y máximo) 0.60 - 1.5 % + Cloruro de Potasio 0.453 % + CLORURO DE SODIO 1.693 % + Colina 0.362 % + Colorante amarillo acaso 0.007 % + COLORANTE CARAMELO 0.611 % + Colorante Índigo carmín 0.001 % + Colorante rojo ponceau 0.001 % + Digesto animal (pollo y/o cerdo y/o bovino) 7.464 % + ESPINACA DESHIDRATADA 0.087 % + Extracto etéreo (mínimo) 9.0 % + FIBRA CRUDA (MAX) 4.0 % + Fósforo (mínimo y máximo) 0.80 - 1.4 % + Harina de carne y hueso bovino 0.815 % + Harina de soja y/o Gluten de maíz 16.974 % + Harina de subproductos de pollo 19.720 % + Harina de Trigo 3.479 % + Humedad Max 12.0 % + IODATO DE CALCIO 0.00020 % + Maíz y/o Arroz y/o Trigo 43.150 % + Metionina 0.08150 % + MINERALES TOTALES(MAX) 8.5 % + NIACINA 0.00993 % + Óxido de Zinc 0.00489 % + PROTEÍNA BRUTA (MIN) 28.0 % + Sebo bovino 4.906 % + Selenio Orgánico 0.00004 % + Sulfato de Cobre 0.00123 % + SULFATO FERROSO 0.00540 % + TARTRAZINA 0.004 % + Taurina 0.05394 % + Vitamina A 0.00007 % + Vitamina B1 0.00137 % + Vitamina B12 0.00001 % + Vitamina B2 0.00080 % + Vitamina B6 0.00067 % + VITAMINA D3 0.00003 % + Vitamina E 0.00779 % + Zanahoria deshidratada 0.087 %</t>
  </si>
  <si>
    <t>Felinos (Oral) 45 -55 gG por 0.00S/U cada N/AMeses; Felinos (Oral) 55 - 65 gG por 0.00S/U cada N/ASemanas; Felinos (Oral) 65 -75 gG por 0.00S/U cada N/ASemanas G</t>
  </si>
  <si>
    <t>WHISKAS® CARNE LA RECETA ORIGINAL</t>
  </si>
  <si>
    <t>RIP-AC-86</t>
  </si>
  <si>
    <t>Bolsa por 145 G, Bolsa por 160 G, Bolsa por 180 G, Bolsa por 430 G, Bolsa por 500 G, Bolsa por 700 G, Bolsa por 900 G, Saco multicapas y/o saco plástico 1 KG, Saco multicapas y/o saco plástico 1.3 KG, Saco multicapas y/o saco plástico 1.5 KG, Saco multicapas y/o saco plástico 1.8 KG, Saco multicapas y/o saco plástico 2 KG, Saco multicapas y/o saco plástico 3 KG, Saco multicapas y/o saco plástico 3.6 KG, Saco multicapas y/o saco plástico 4 KG, Saco plastico y/o saco rafia 6 KG, Saco plastico y/o saco rafia 6.5 KG, Saco plastico y/o saco rafia 7 KG, Saco plastico y/o saco rafia 7.5 KG, Saco plastico y/o saco rafia 8 KG, Saco plastico y/o saco rafia 9 KG, Saco plastico y/o saco rafia 10 KG, Saco plastico y/o saco rafia 13 KG, Saco plastico y/o saco rafia 14 KG, Saco plastico y/o saco rafia 15 KG, Saco plastico y/o saco rafia 16 KG, Saco plastico y/o saco rafia 20 KG, Saco plastico y/o saco rafia 21 KG, Saco plastico y/o saco rafia 22 KG, Saco plastico y/o saco rafia 23 KG, Saco plastico y/o saco rafia 24 KG, Saco plastico y/o saco rafia 25 KG</t>
  </si>
  <si>
    <t>Aceite mineral 0.00223 % + ACEMITA 3.0003 % + ÁCIDO FÓLICO 0.00001 % + ÁCIDO PANTOTÉNICO 0.00024 % + Antioxidante en polvo BHA/BHT 0.0334 % + Arroz 3.9506 % + Biotina 0.00004 % + CALCIO Mín. 0.6% Máx. 1.5% % + Carbonato de calcio 0.12975 % + Cascarilla de arroz 0.05563 % + CENIZA MAX 8.5% % + CHICHARO DESHIDRATADO 0.0698 % + Cloruro de Colina 0.4993 % + Cloruro de Potasio 0.1047 % + Colorante rojo líquido 0.2150 % + COLOR CARAMELO LIQUIDO 0.4301 % + Color Naranja Líquido 0.4205 % + Color Verde Líquido 0.1147 % + Digesto animal 3.5420 % + FIBRA CRUDA (MAX) 4% % + Fosfato Dicálcico 0.2224 % + FOSFORO Mín. 0.8% Máx. 1.4% % + Gluten de Maíz 8.0601 % + GRASA CRUDA (MIN) 10.0% % + Harina de atún 0.3141 % + Harina de carne y hueso vacuno y/o porcino 2.2238 % + HARINA DE POLLO 18.0228 % + HARINA DE POLLO HOMOGENIZADA 2.9218 % + Harina de Trigo 2.2803 % + HIDROLIZADO DE POLLO 0.8124 % + Humedad Max 12.0% % + MAIZ 34.3089 % + NIACINA 0.00148 % + PASTA DE SOYA 12.2281 % + PIRIDOXINA B6 0.00009 % + PROTEÍNA CRUDA (MIN) 31.0% % + Riboflavina 0.00011 % + SAL YODATADA 1.0969 % + SEBO DE RES 4.6966 % + Selenito de sodio 0.00223 % + Sulfato de Cobre 0.00250 % + Sulfato de Zinc 0.01486 % + Taurina 0.1386 % + Taurina Mín. 0.1% % + TIAMINA B1 0.00061 % + Vitamina A 0.00037 % + Vitamina B12 0.00013 % + VITAMINA D 0.00016 % + Vitamina E 0.01248 % + Zanahoria deshidratada 0.0698 %</t>
  </si>
  <si>
    <t>Felinos (Oral) 45 - 55 G por 0.00KG cada N/AMeses; Felinos (Oral) 55 - 65 G por 0.00KG cada N/AMeses; Felinos (Oral) 65 - 75 G por 0.00KG cada N/AMeses G</t>
  </si>
  <si>
    <t>WHISKAS® SABOR PESCADO</t>
  </si>
  <si>
    <t>RIP-AC-87</t>
  </si>
  <si>
    <t>ACIDO FÓLICO 0.00011 % + ÁCIDO PANTOTÉNICO 0.00189 % + Antioxidante (BHA/BHT) 0.08624 % + Arginina 0.00034 % + Calcio (mínimo y máximo) 0.60 - 1.5 % + Cloruro de Potasio 0.452 % + CLORURO DE SODIO 1.689 % + Colina 0.361 % + Colorante amarillo acaso 0.007 % + COLORANTE CARAMELO 0.610 % + Colorante Índigo carmín 0.001 % + Colorante rojo ponceau 0.001 % + Digesto animal (pollo y/o cerdo y/o bovino) 7.810 % + ESPINACA DESHIDRATADA 0.087 % + Extracto etéreo (mínimo) 9.0 % + FIBRA CRUDA (MAX) 4.0 % + Fósforo (mínimo y máximo) 0.80 - 1.4 % + Harina de soja y/o Gluten de maíz 17.676 % + Harina de subproductos de pollo 19.031 % + Harina de Trigo 2.887 % + Humedad Max 12.0 % + IODATO DE CALCIO 0.00020 % + Maíz y/o Arroz y/o Trigo 43.746 % + Metionina 0.08127 % + MINERALES TOTALES(MAX) 8.5 % + NIACINA 0.00990 % + Óxido de Zinc 0.00488 % + PROTEÍNA BRUTA (MIN) 28.0 % + Sebo vacuno y/o Aceite de pescado 5.298 % + Selenio Orgánico 0.00004 % + Sulfato de Cobre 0.00122 % + SULFATO FERROSO 0.00538 % + TARTRAZINA 0.004 % + Taurina 0.05379 % + Vitamina A 0.00007 % + Vitamina B1 0.00136 % + Vitamina B12 0.00001 % + Vitamina B2 0.00080 % + Vitamina B6 0.00067 % + VITAMINA D3 0.00003 % + Vitamina E 0.00776 % + Zanahoria deshidratada 0.087 %</t>
  </si>
  <si>
    <t>Felinos (Oral) 45 -55 gG por 0.00KG cada N/AMeses; Felinos (Oral) 45 -65 gG por 0.00KG cada N/AMeses; Felinos (Oral) 65 -75 gG por 0.00KG cada N/AMeses G</t>
  </si>
  <si>
    <t>WHISKAS® SABOR POLLO</t>
  </si>
  <si>
    <t>RIP-AC-88</t>
  </si>
  <si>
    <t>Bolsa plástica 500 G, Bolsa plástica 1 KG, Bolsa plástica 3 KG, Bolsa plástica 10 KG</t>
  </si>
  <si>
    <t>ÁCIDO FÓLICO 0.00011 % + ÁCIDO PANTOTÉNICO 0.00189 % + Antioxidante (BHA/BHT) 0.08684 % + Arginina 0.00034 % + Calcio (mínimo y máximo) 0.60 - 1.5 % + Cloruro de Potasio 0.353 % + CLORURO DE SODIO 1.436 % + Colina 0.343 % + Colorante amarillo acaso 0.007 % + COLORANTE CARAMELO 0.610 % + Colorante Índigo carmín 0.001 % + Digesto animal (pollo y/o cerdo y/o bovino) 7.223 % + ESPINACA DESHIDRATADA 0.087 % + Extracto etéreo (mínimo) 9.0 % + FIBRA CRUDA (MAX) 4.0 % + Fósforo (mínimo y máximo) 0.80 - 1.4 % + Harina de soja y/o Gluten de maíz 16.883 % + Harina de subproductos de pollo 19.983 % + Harina de Trigo 3.493 % + Humedad Max 12.0 % + IODATO DE CALCIO 0.000020 % + Maíz y/o Arroz y/o Trigo 44.310 % + Metionina 0.08184 % + MINERALES TOTALES(MAX) 8.5 % + NIACINA 0.00991 % + Óxido de Zinc 0.00488 % + PROTEÍNA BRUTA (MIN) 28.0 % + Sebo bovino 4.926 % + Selenio Orgánico 0.000004 % + Sulfato de Cobre 0.000123 % + SULFATO FERROSO 0.00539 % + TARTRAZINA 0.004 % + Taurina 0.05416 % + Vitamina A 0.00007 % + Vitamina B1 0.00136 % + Vitamina B12 0.00001 % + Vitamina B2 0.00080 % + Vitamina B6 0.00067 % + VITAMINA D3 0.00003 % + Vitamina E 0.0777 % + Zanahoria deshidratada 0.087 %</t>
  </si>
  <si>
    <t>Felinos (Oral) 45 -55 gG por 0.00S/U cada N/AMeses; Felinos (Oral) 55 - 65 gG por 0.00S/U cada N/AMeses; Felinos (Oral) 65 -75 gG por 0.00S/U cada N/AMeses G</t>
  </si>
  <si>
    <t>PEDIGREE ADULTO RAZAS PEQUEÑAS ETAPA 2</t>
  </si>
  <si>
    <t>RIP-AC-89</t>
  </si>
  <si>
    <t>Bolsa por 1.5 KG, Bolsa por 3 KG, Bolsa por 8 KG, Bolsa por 9 KG, Bolsa por 21 KG</t>
  </si>
  <si>
    <t>ACIDO FOLICO 0.0500 % + ACIDO PANTOTENICO 0.0020 % + Aminoácido triptófano 0.0001 % + Antioxidante (BHA/BHT) 0.19 % + Arroz 5.00 % + CALCIO MAXIMO 2.4 % + CALCIO MINIMO 1.0 % + CEBADA 4.15 % + CLORURO DE POTASIO 0.47 % + CLORURO DE SODIO 0.50 % + Cobre tribásico 0.0010 % + Colina 0.34 % + COLORANTE CARAMELO 1.35 % + Espinaca en Polvo 0.015 % + Extracto etéreo (mínimo) 9 % + FIBRA CRUDA (MAX) 4 % + FOSFORO MAXIMO 1.8 % + FOSFORO MINIMO 0.9 % + Gluten de Maíz 0.50 % + Harina de carne y hueso vacuno 15.92 % + Harina de soja 5.50 % + Harina de subproductos de pollo 1.15 % + Hidrolizado animal (pollo y/o cerdo) 4.92 % + Humedad Max 12 % + IODATO DE CALCIO 0.0001 % + MAIZ 41.77 % + Metionina 0.25 % + MINERALES TOTALES(MAX) 12 % + NIACINA 0.0020 % + Óxido de Zinc 0.0160 % + Proteína (mínimo) 21.00 % + Salvado de trigo 5.70 % + SEBO VACUNO 4.08 % + Selenito de sodio 0.0001 % + SORGO 3.10 % + Trigo 5.00 % + Vitamina A 0.0003 % + Vitamina B1 0.0003 % + Vitamina B12 0.0001 % + Vitamina B2 0.0010 % + Vitamina B6 0.0002 % + vitamina D3 0.0001 % + Vitamina E 0.0050 % + ZANAHORIA EN POLVO 0.015 %</t>
  </si>
  <si>
    <t>Caninos (Oral) 30-60G por 0.00S/U cada NAMeses; Caninos (Oral) 60-90G por 0.00S/U cada NAMeses; Caninos (Oral) 90-115G por 0.00S/U cada NAMeses; Caninos (Oral) 115-150G por 0.00S/U cada NAMeses G</t>
  </si>
  <si>
    <t>SIMBA CHUNKS WITH TUNA/ SIMBA BOCADITOS CON ATUN</t>
  </si>
  <si>
    <t>RIP-AC-9</t>
  </si>
  <si>
    <t>ATÚN 6 % + CENIZA 2.5 % + FIBRA CRUDA MINIMA 0.8 % + GRASA CRUDA (MIN) 6 % + Humedad Max 80 % + PROTEÍNA BRUTA (MIN) 8 % + VITAMINA A 2000 UI + VITAMINA D3 160 UI + Vitamina E 5 MG</t>
  </si>
  <si>
    <t>Felinos (Oral) 400G por 4.00KG cada 1Días; Felinos (Oral) 400G por 3.00KG cada 1Días G</t>
  </si>
  <si>
    <t>trozos en salsa en bolsas, para gato, se cocinan en horno en lugar de vapor y están bien cortados, no rasgados o grasosos, con un color tostado de carne, no demasiado oscuro y con una textura suave pero firme. La salsa tiene una apariencia gelatinosa, café y brillante, no demasiado húmeda. El aroma es agradable y típico de la carne cocinada en el horno.</t>
  </si>
  <si>
    <t>PEDIGREE® CACHORRO ETAPA 1</t>
  </si>
  <si>
    <t>RIP-AC-90</t>
  </si>
  <si>
    <t>Bolsa por 1.5 KG, Bolsa por 3 KG, Bolsa por 8 KG, Bolsa por 9 KG, Bolsa por 15 KG, Bolsa por 21 KG</t>
  </si>
  <si>
    <t>ACEITE DE PESCADO 0.36 % + ÁCIDO FÓLICO 0.0500 % + ÁCIDO PANTOTÉNICO 0.0020 % + Aminoácido triptófano 0.0001 % + Antioxidante (BHA/BHT) 0.19 % + Arroz 4.00 % + Calcio (mínimo y máximo) 1.0 - 2.0 % + CEBADA 2.00 % + Cloruro de Potasio 0.35 % + CLORURO DE SODIO 0.23 % + Cobre tribásico 0.0010 % + Colina 0.28 % + COLORANTE CARAMELO 1.44 % + EPA + DHA (mínimo) 0.05 % + Extracto etéreo (mínimo) 10.0 % + FIBRA CRUDA (MAX) 3.0 % + Fosfato Dicálcico 0.016 % + Fósforo (mínimo y máximo) 0.9 - 1.8 % + Gluten de Maíz 5.95 % + Harina de carne y hueso vacuno 3.53 % + Harina de soja 4.40 % + Harina de subproductos de pollo 19.51 % + Hidrolizado animal (pollo y/o cerdo) 3.55 % + Humedad Max 12.0 % + IODATO DE CALCIO 0.0001 % + Leche en Polvo 0.040 % + MAIZ 40.87 % + Mananooligosacáricos 0.070 % + MINERALES TOTALES(MAX) 10 % + NIACINA 0.0020 % + Óxido de Zinc 0.0160 % + PREBIÓTICOS 0.080 % + PROTEÍNA BRUTA (MIN) 25.0 % + Salvado de trigo 5.60 % + SEBO VACUNO 4.18 % + Selenito de sodio 0.0001 % + Trigo 3.28 % + Vitamina A 0.0003 % + Vitamina B1 0.0003 % + Vitamina B12 0.0001 % + Vitamina B2 0.0010 % + Vitamina B6 0.0002 % + VITAMINA D3 0.0001 % + Vitamina E 0.0050 %</t>
  </si>
  <si>
    <t>Caninos (Oral) 30 - 90G por 0.00S/U cada N/AMeses; Caninos (Oral) 90 - 150G por 0.00S/U cada N/AMeses; Caninos (Oral) 150 - 290G por 0.00S/U cada N/AMeses; Caninos (Oral) 290 - 360G por 0.00S/U cada N/AMeses; Caninos (Oral) 360 o másG por 0.00S/U cada N/AMeses; Caninos (Oral) 35 - 115G por 0.00S/U cada N/AMeses; Caninos (Oral) 115 - 195G por 0.00S/U cada N/AMeses; Caninos (Oral) 195 - 375G por 0.00S/U cada N/AMeses; Caninos (Oral) 375 - 510G por 0.00S/U cada N/AMeses; Caninos (Oral) 510 o másG por 0.00S G</t>
  </si>
  <si>
    <t>MIMASKOT CACHORROS CARNE Y CEREALES</t>
  </si>
  <si>
    <t>RIP-AC-91</t>
  </si>
  <si>
    <t>Bolsa 450 G, Bolsa 2 KG, Bolsa 4 KG, Bolsa 8 KG, Bolsa 15 KG, Bolsa 25 KG</t>
  </si>
  <si>
    <t>ACEITE DE SALMÓN 0.50 % + Ácido Cítrico 0.10 % + Antioxidante (BHA/BHT) 0.05 % + Arroz y/o subproductos de arroz 7.00 % + CALCIO MINIMO 1.2 % + Carbonato de calcio 0.01 % + CENIZA MAX 8 % + Cloruro de colina 0.08 % + Colorantes (amarillo ocaso FCF, dióxido de titanio, tartrazina, rojo allura AC, indigotina) 0.05 % + COMPLEJO ZINC AMINOÁCIDO 0.04 % + DL-METIONINA 0.025 % + Extracto de algas 0.05 % + FIBRA CRUDA (MAX) 3 % + FOSFORO MINIMO 0.9 % + GRASA CRUDA (MIN) 10 % + Grasas y aceites de origen animal 7.50 % + HARINA DE CARNE Y HUESO 17.30 % + Harina de subproductos de aves 8.00 % + Harina y/o subproductos de trigo 14.20 % + Hidrolizado de subproducto animal (porcino/ave/bovino) 3.00 % + Humedad Max 12 % + Luteína 0.005 % + MAIZ 25.50 % + Mananooligosacáricos 0.14 % + Premix vitaminas (A, D3, E, C, niacina, ácido pantoténico, riboflavina, tiamina, B6, K3, ácido fólico, biotina, B12) y minerales (óxido de zinc, sulfato ferroso, sulfato de cobre, óxido de manganeso, iodato de calcio, selenito de sodio). 0.2 % + Proteína (mínimo) 26 % + Pulpa de manzana 1.00 % + QUINUA 1.00 % + SAL 0.20 % + TORTA DE SOYA 13.50 % + TRIFOSFATO PENTASODICO 0.05 % + ZEOLITA 0.50 %</t>
  </si>
  <si>
    <t>Caninos (Oral) 25-50G por 0.50KG cada 1Días; Caninos (Oral) 50-75G por 1.00KG cada 1Días; Caninos (Oral) 75-125G por 2.00KG cada 1Días; Caninos (Oral) 75-100G por 2.00KG cada 1Días; Caninos (Oral) 125-175G por 3.00KG cada 1Días; Caninos (Oral) 100-150G por 3.00KG cada 1Días; Caninos (Oral) 75-100G por 3.00KG cada 1Días; Caninos (Oral) 175-250G por 5.00KG cada 1Días; Caninos (Oral) 150-200G por 5.00KG cada 1Días; Caninos (Oral) 100-150G por 5.00KG cada 1Días; Caninos (Oral) 250-325G por 7.50KG ca G</t>
  </si>
  <si>
    <t>EMPRESAS CAROZZI ECUADOR S.A. - Ecuador, MOLITALIA S.A. - Perú</t>
  </si>
  <si>
    <t>Aislado de la luz solar directa.</t>
  </si>
  <si>
    <t>JAPI CAT</t>
  </si>
  <si>
    <t>RIP-AC-92</t>
  </si>
  <si>
    <t>Ácido Cítrico 0.10 % + ACIDO FOLICO 1 MG + ACIDO LINOLEICO (mín) 12 G/KG + ACIDO LINOLENICO (mín) 800 MG/KG + ÁCIDO PANTOTÉNICO 8 MG + BHA 0.01 % + BHT 0.01 % + BIOTINA 84 UG + CALCIO MAXIMO 1.8 % + CALCIO MINIMO 0.80 % + CLORURO DE SODIO 0.50 % + Cobre 7 MG + COLORANTE AMARILLO CREPÚSCULO 0.01 % + COLORANTE AMARILLO TARTRAZINA 0.01 % + COLORANTE MARROM 0.05 % + Extracto etéreo (mínimo) 10 % + FIBRA BRUTA MAX 3 % + FOSFORO MINIMO 0.80 % + GRASA DE POLLO 6.00 % + HARINA DE CARNE DE RES 7.00 % + HARINA DE SOYA 10.00 % + HARINA DE VISCERAS DE POLLO 18.00 % + Hierro 80 MG + HÍGADO DE POLLO HIDROLIZADO 2.00 % + Humedad Max 9 % + MAÍZ INTEGRAL MOLIDO 55.80 % + Manganeso 7.5 MG + MINERALES TOTALES(MAX) 10 % + NIACINA 60 MG + PREMIX VITAMÍNICO MINERAL 0.30 % + PROPIONATO DE CALCIO 0.05 % + PROTEÍNA BRUTA (MIN) 26 % + Selenio 0.36 MG + Sepiolita 0.05 % + Sodio 4.000 MG/KG + Taurina 0.11 % + Taurina 1.000 MG/KG + Vitamina A 10.000 UI + VITAMINA B1 5 MG + VITAMINA B12 28 UG + VITAMINA B2 4.8 MG + VITAMINA B6 5.4 MG + VITAMINA D3 960 UI + VITAMINA E 40 UI + VITAMINA E (MIN) 40 UI/KG + VITAMINA K3 1 MG + Yodo 0.48 MG + Zinc 80 MG + Zinc Min 80 MG/KG</t>
  </si>
  <si>
    <t>Felinos (Oral) 50G por 2.00KG cada 24Horas; Felinos (Oral) 90G por 5.00KG cada 24Horas; Felinos (Oral) 100G por 6.00KG cada 24Horas; Felinos (Oral) 140G por 10.00KG cada 24Horas G</t>
  </si>
  <si>
    <t>ALIMENTO COMPLETO Aplicado a Felinos, ALIMENTO PARA FELINOS DE TODAS LAS EDADES. Aplicado a Felinos</t>
  </si>
  <si>
    <t>NUPEC FELINO KITTEN</t>
  </si>
  <si>
    <t>RIP-AC-93</t>
  </si>
  <si>
    <t>BOLSA G, BOLSA KG</t>
  </si>
  <si>
    <t>ACEITE DE PESCADO 4 % + Acetato de DL alpha-tocoferol 0.0345 % + Acetato de Retinol 0.029 % + Ácido ascórbico 0.02 % + ACIDO FÓLICO 0.0001 % + ACIDO NICOTÍNICO 0.0079 % + Arroz 20 % + Cascarilla de arroz 0.7989 % + CENIZA MAX 7 % + Cianocobalamina 0.0005 % + CLORHIDRATO DE PIRIDOXINA 0.0013 % + CLORURO DE COLINA 0.2 % + CLORURO DE POTASIO 0.2 % + CLORURO DE SODIO 0.2 % + Colecalciferol 0.0003 % + D-BIOTINA 0.0058 % + D-Pantotenato de Calcio 0.0042 % + EDDI 0.0184 % + EXTRACTO DE RAIZ DE ARCHICORIA 0.3 % + Extracto de Yucca Schidígera 0.0374 % + EXTRACTO LIBRE DE NITRIGENO 27 % + FIBRA CRUDA (MAX) 3 % + FRUCTOOLIGOSACARIDO 0.3 % + Glicinato de Hierro 0.03 % + GRASA CRUDA (MIN) 18 % + GRASA DE POLLO 12 % + Harina de carne de pollo 32 % + Harina de Pescado 6 % + Humedad Max 10 % + LEVADURA AUTOLIZADA (Saccharomyces cerevisiae) 0.15 % + MAIZ 15 % + MANANO-OLIGOSACARIDOS (MOS) 0.3 % + Menadiona nicotamida bisulfato 0.0005 % + Mezcla de tocoferoles y Extracto de Romero 0.0005 % + MONONITRATO DE TIAMINA 0.0012 % + PROTEÍNA CRUDA (MIN) 35 % + PROTEINATO DE COBRE 0.0046 % + PROTEINATO DE MANGANESO 0.0037 % + Proteinato de Zinc 0.023 % + PULPA DE REMOLACHA 5 % + Riboflavina 0.0026 % + Selenito de sodio 0.0017 % + Taurina 0.15 %</t>
  </si>
  <si>
    <t>Felinos (Oral) 80G por 2.00KG cada 24Horas; Felinos (Oral) 70G por 1.50KG cada 24Horas; Felinos (Oral) 60G por 1.00KG cada 24Horas; Felinos (Oral) 40G por 0.60KG cada 24Horas; Felinos (Oral) 30G por 0.30KG cada 24Horas G</t>
  </si>
  <si>
    <t>NUPEC SENSITIVE RAZAS PEQUEÑAS</t>
  </si>
  <si>
    <t>RIP-AC-94</t>
  </si>
  <si>
    <t>Saco KG</t>
  </si>
  <si>
    <t>ACEITE DE PESCADO 2.0 % + Acetato de DL alpha-tocoferol 0.055 % + Acetato de Retinol 0.0029 % + Ácido ascórbico 0.0331 % + ACIDO FOLICO 0.0001 % + ACIDO NICOTÍNICO 0.0114 % + Arroz 42.0 % + Betaglucanos 0.2 % + Carbonato de Calcio 0.45 % + CARNE DE POLLO 5.0 % + CASCARILLA 0.6532 % + CENIZA MAX 7.0 % + Cianocobalamina 0.0005 % + CLORHIDRATO DE PIRIDOXINA 0.0010 % + Cloruro de colina 0.3 % + Cloruro de Potasio 0.4 % + COBRE ORGÁNICO 0.0048 % + Colecalciferol 0.0003 % + CONCENTRADO DE PROTEINA DE SOYA 8.0 % + D-BIOTINA 0.0058 % + D-PANTETONATO DE CALCIO 0.0067 % + EDDI 0.0173 % + EXTRACTO DE RAIZ DE ARCHICORIA 0.4 % + Extracto de Yucca 0.05 % + Extracto de Yucca Schidígera 0.086 % + EXTRACTO LIBRE DE NITRIGENO 40.0 % + FIBRA CRUDA (MAX) 5.0 % + GRASA CRUDA (MIN) 18.0 % + GRASA DE POLLO 12.0 % + HARINA DE POLLO 12.0 % + HARINA DE SALMÓN 4.0 % + HIERRO ORGÁNICO 0.0472 % + Humedad Max 10.0 % + LEVADURA HIDROLIZADA 0.2 % + MANGANESO ORGÁNICO 0.0106 % + MENADIONA NICOTINAMIDA BISULFATO 0.0005 % + Mezcla de tocoferoles y Extracto de Romero 0.5 % + MONONITRATO DE TIAMINA 0.0012 % + PROTEÍNA CRUDA (MIN) 20.0 % + PULPA DE REMOLACHA 5.0 % + Riboflavina 0.0032 % + Sabor natural de pollo 2.0 % + SAL 0.5 % + Selenio Orgánico 0.0017 % + SEMILLAS DE LINAZA 4.0 % + Zinc Orgánico 0.0575 %</t>
  </si>
  <si>
    <t>Caninos (Oral) 210-250G por 12.15KG cada 1Días; Caninos (Oral) 190-210G por 10.12KG cada 1Días; Caninos (Oral) 150-190G por 7.10KG cada 1Días; Caninos (Oral) 120-150G por 5.70KG cada 1Días; Caninos (Oral) 100-120G por 4.50KG cada 1Días; Caninos (Oral) 80-100G por 3.40KG cada 1Días; Caninos (Oral) 60-80G por 2.30KG cada 1Días; Caninos (Oral) 40-60G por 1.20KG cada 1Días G</t>
  </si>
  <si>
    <t>Tomar en cuenta la dosis y los kg de cada animal</t>
  </si>
  <si>
    <t>PAL GATO</t>
  </si>
  <si>
    <t>RIP-AC-95</t>
  </si>
  <si>
    <t>ACEITE DE PESCADO 40 KG + ACEITE Y GRASA DE POLLO 30 KG + ÁCIDO FÓLICO 208 MG + ÁCIDO FOSFÓRICO 2 KG + ACIDO PANTOTENICO 3006 MG + ANTIMICOTICO 0.5 KG + ANTIOXIDANTE 0.5 KG + Arrocillo 61 KG + BETA CAROTENO 7500 MG + BIOTINA 40 MG + Bisulfito de sodio 3 KG + CENIZA MAX 8 % + CLORURO DE SODIO 3 KG + Cobre 3000 MG + DHA (ácido decosahexaenoico) 0.1 KG + Extracto de Yucca Schidígera 2 KG + Fibra cruda 10 KG + FIBRA CRUDA (MAX) 4.5 % + GRASA CRUDA (MIN) 6.5 % + Harina de Pescado 85 KG + HARINA DE POLLO 350 KG + Hidrolizado de hígado de pollo y cerdo polvo 4 KG + Hierro 32000 MG + Humedad Max 9 % + Levadura de cerveza seca 8 KG + Lisina 1 KG + MAIZ 100 KG + Manganeso 4339 MG + Metionina 1 KG + NIACINA 10000 MG + PASTA DE SOYA 75 KG + Prebióticos y probióticos 0.5 KG + PROTEÍNA CRUDA (MIN) 26 % + Selenio 40 MG + SUBPRODUCTOS DE ARROZ 5 KG + Subproductos de trigo 5.7 KG + Taurina 2 KG + TRIGO 210 KG + VITAMINA A 4000 UI/KG + VITAMINA B1 2005 MG + VITAMINA B12 6 MG + VITAMINA B2 1408 MG + VITAMINA B6 1000 MG + VITAMINA C 74000 MG + VITAMINA D3 240 UI/KG + Vitamina E 20000 MG + VITAMINA K3 295 MG + Yodo 124 MG + Zinc 30252 MG</t>
  </si>
  <si>
    <t>Felinos (Oral) 30 a 40G por 1.00ANIMAL cada 1Días; Felinos (Oral) 40 a 50G por 1.00ANIMAL cada 1Días; Felinos (Oral) 60 a 70G por 1.00ANIMAL cada 1Días; Felinos (Oral) 70 a 80G por 1.00ANIMAL cada 1Días; Felinos (Oral) 80 a 90 G por 1.00ANIMAL cada 1Días; Felinos (Oral) 70 a 100G por 1.00ANIMAL cada 1Días; Felinos (Oral) 15 a 30G por 1.00ANIMAL cada 1Días G</t>
  </si>
  <si>
    <t>Para mantener su calidad, una vez abierto, mantenga cerrado el empaque, mejor si se conserva a una a una temperatura no menor a 15 °C y no mayor a 30°C y hasta 75% de humedad relativa</t>
  </si>
  <si>
    <t>VITALCAN BALANCED EXCLUSIVE RECIPE CERDO &amp; ARROZ</t>
  </si>
  <si>
    <t>RIP-AC-96</t>
  </si>
  <si>
    <t>SACOS PE TRANS+ PET MET + PET TRANS CONTENIENDO 3 KG, SACOS PE TRANS+ PET MET + PET TRANS CONTENIENDO 15 KG</t>
  </si>
  <si>
    <t>ACIDO FÓLICO 1.5 MG/KG + ACIDO NICOTÍNICO 20 MG/KG + Biotina 50 MG/KG + CALCIO MAXIMO 1.4 % + CALCIO MINIMO 0.8 % + Colina 1500 MG/KG + ENERGÍA METABOLIZABLE 3750 KCAL + FIBRA CRUDA (MAX) 3 % + FOSFORO MAXIMO 1.2 % + FOSFORO MINIMO 0.7 % + Grasa bruta MIN 13 % + Humedad Max 11 % + IODATO DE CALCIO 2 MG/KG + METIONATO DE COBRE 8 MG/KG + MINERALES TOTALES(MAX) 9 % + OXIDO DE MANGANESO 6 MG/KG + Pantotenato de Calcio 12 MG/KG + PROPIONATO DE ZINC 120 MG/KG + PROTEÍNA BRUTA (MIN) 26 % + SELENIO LEVADURA 0.4 MG/KG + SULFATO FERROSO 85 MG/KG + Vitamina A 30000 UI/KG + Vitamina B1 6.0 MG/KG + Vitamina B12 1 MG/KG + Vitamina B2 8.0 MG/KG + Vitamina B6 4 MG/KG + Vitamina C 250 MG/KG + vitamina D3 2000 UI/KG + Vitamina E 500 UI/KG + VITAMINA K3 2 MG/KG</t>
  </si>
  <si>
    <t>Caninos (Oral) 255G por 22.00KG cada 1Días; Caninos (Oral) 90G por 4.00KG cada 1Días; Caninos (Oral) 50G por 2.00KG cada 1Días; Caninos (Oral) 120G por 6.00KG cada 1Días; Caninos (Oral) 140G por 8.00KG cada 1Días; Caninos (Oral) 175G por 12.00KG cada 1Días; Caninos (Oral) 190G por 14.00KG cada 1Días; Caninos (Oral) 205G por 16.00KG cada 1Días; Caninos (Oral) 220G por 18.00KG cada 1Días; Caninos (Oral) 240G por 20.00KG cada 1Días; Caninos (Oral) 320G por 25.00KG cada 1Días; Caninos (Oral) 380G p G</t>
  </si>
  <si>
    <t>Observaciones: respecto a los valores de humedad máxima y mínima para almacenamiento, no hay datos de la mínima. Se puede extrapolar que bajo las condiciones de la prueba de estabilidad, el producto puede almacenarse entre 15 - 30°C, con una humedad máxima de 11%. El sustento de dicha recomendación es la prueba de estabilidad y prueba bromatológica del producto.</t>
  </si>
  <si>
    <t>CRECIMIENTO POLLOS CAMPERITO BALANCEADOS NUTRITIVOS</t>
  </si>
  <si>
    <t>RIP-AC-97</t>
  </si>
  <si>
    <t>SACO 40 KG CRECIMIENTO POLLOS CAMPERITO BALANCEADOS NUTRITIVOS KG, SACO 10 KG CRECIMIENTO POLLOS CAMPERITO BALANCEADOS NUTRITIVOS KG, SACO 5 KG CRECIMIENTO POLLOS CAMPERITO BALANCEADOS NUTRITIVOS KG</t>
  </si>
  <si>
    <t>ACEITE DE PALMA 50 LB + Anticoccidial 1,1 LB + ANTIMICOTICO 3,3 LB + ANTIOXIDANTE 0,25 LB + Arrocillo 173 LB + ATRAPANTE DE MICOTOXINAS 3,3 LB + Calcio 33 LB + CENIZA MIN 5,3 % + Cloruro de colina 1,3 LB + Colorante 1,1 LB + FIBRA CRUDA (MAX) 3,2 % + FIBRA CRUDA MINIMA 1,4 % + Fitasa 0,25 LB + Fosfato 27 LB + FULLZYME 1,1 LB + GRASA CRUDA (MAX) 8,2 % + GRASA CRUDA (MIN) 7 % + Humedad Max 11,5 % + Lisina 3 LB + MAIZ 821 LB + Metionina 3,3 LB + Polvillo de arroz 280 LB + PROTEINA BRUTA(MAX) 18,3 % + Proteína (mínimo) 17,3 % + SAL 7 LB + SESQUICARBONATO DE SODIO 2,7 LB + Soya 504 LB + Treonina 0,6 LB + Trigo 280 LB + VITAMINAS 3,7 LB</t>
  </si>
  <si>
    <t>Aves (Oral) 2064G por 1.00ANIMAL cada 4Semanas G</t>
  </si>
  <si>
    <t>ENGORDE CERDOS CAMPERITO BALANCEADOS NUTRITIVOS</t>
  </si>
  <si>
    <t>RIP-AC-98</t>
  </si>
  <si>
    <t>SACOS POLIPROPILENO DE 40 KG KG, SACOS POLIPROPILENO DE 10 KG KG, SACOS POLIPROPILENO DE 5 KG KG</t>
  </si>
  <si>
    <t>ACIDO FÓLICO 960 MG + ACIDO PANTOTENICO 11760 MG + Afrecho 240 LB + ANTIMICOTICO 3,19 LB + Antioxidante 0,3 LB + Arrocillo 400 LB + ATRAPANTE DE MICOTOXINAS (ALUMINIO-SILICATO) 3,3 LB + BIOCOLINA 125 G + Biotina 60000 UG + Butirato de sodio 0,5 LB + Calcio 30 LB + CENIZA 5 % + Cobre 20000 MG + Enzimas 1,1 LB + FIBRA BRUTA MAX 4,7 % + Fitasa 0,22 LB + GRASA CRUDA (MAX) 4,8 % + Halquinol 0,6 LB + Hierro 120000 MG + Humedad Max 11,2 % + Humedad minima 10,2 % + Lisina 5,7 LB + MAIZ 436 LB + Manganeso 40000 MG + Metionina 0,52 LB + Niacina 19420 MG + Palmiste 120 LB + PIRIDOXINA B6 990 MG + Polvillo de arroz 199 LB + PROTEINA BRUTA(MAX) 16,5 % + Proteína (mínimo) 14,6 % + REGANO 500 0,66 LB + Riboflavina 4000 MG + Saborizante 0,66 LB + SAL 8 LB + Selenio 300 MG + SESQUICARBONATO DE SODIO 0,25 LB + Soya 345 LB + TIAMINA B1 980 MG + Treonina 1,7 LB + TRIGO 400 LB + Vitamina A 8000000 UI + Vitamina B12 20000 UG + vitamina D3 1600000 UI + VITAMINA E 32000 MG + Vitamina K 860 MG + VITAMINAS Y MINERALES 3,3 LB + Yodo 1863 MG + Zinc 80150 MG</t>
  </si>
  <si>
    <t>Porcinos (Oral) 3,5KG por 66.00KG cada 1Días KG</t>
  </si>
  <si>
    <t>JAPI TRADICIONAL CARNE</t>
  </si>
  <si>
    <t>RIP-AC-99</t>
  </si>
  <si>
    <t>Fundas de polietileno 60 G, Fundas de polietileno 10.1 KG, Fundas de polietileno 15 KG, Fundas de polietileno 25 KG</t>
  </si>
  <si>
    <t>ÁCIDO CÍTRICO 0.10 % + ACIDO FÓLICO 0.23 MG + ACIDO LINOLEICO (mín) 10 G/KG + ACIDO LINOLENICO (mín) 650 MG/KG + ÁCIDO PANTOTÉNICO 7.5 MG + BHA 0.10 % + BHT 0.10 % + BIOTINA 18 UG + CALCIO MAXIMO 2.2 % + CALCIO MINIMO 0.8 % + CLORURO DE SODIO 0.50 % + Cobre 5.25 MG + COLORANTE MARROM 0.05 % + COLORANTE ROJO POUNCE 2.00 % + Extracto etéreo (mínimo) 7 % + FIBRA BRUTA MAX 4 % + FOSFORO 0.8 % + GRASA DE POLLO 5.00 % + HARINA DE CARNE DE RES 8.00 % + HARINA DE SOYA 10.00 % + HARINA DE VISCERAS DE POLLO 9.00 % + Hierro 60 MG + HÍGADO DE CERDO HIDROLIZADO 2.00 % + Humedad Max 9 % + MAÍZ INTEGRAL MOLIDO 62.81 % + Manganeso 3.75 MG + MINERALES TOTALES(MAX) 10 % + NIACINA 11.25 MG + PREMIX VITAMÍNICO MINERAL 0.24 % + PROPIONATO DE CALCIO 0.05 % + PROTEÍNA BRUTA (MIN) 20 % + Selenio 0.12 MG + Sepiolita 0.05 % + Sodio 3.000 MG/KG + VITAMINA A 6.000 UI + VITAMINA B1 1.5 MG + VITAMINA B12 18.75 UG + VITAMINA B2 3 MG + VITAMINA B6 1.5 MG + VITAMINA D3 600 UI + VITAMINA E 37.5 UI + VITAMINA E (MIN) 37.5 UI/KG + VITAMINA K3 0.6 MG + Yodo 1.13 MG + Zinc 90 MG</t>
  </si>
  <si>
    <t>Caninos (Oral) 70G por 2.00KG cada 1Días; Caninos (Oral) 115G por 4.00KG cada 1Días; Caninos (Oral) 75G por 2.00KG cada 1Días; Caninos (Oral) 130G por 4.00KG cada 1Días; Caninos (Oral) 140G por 4.00KG cada 1Días; Caninos (Oral) 85G por 2.00KG cada 1Días; Caninos (Oral) 135G por 5.00KG cada 1Días; Caninos (Oral) 230G por 10.00KG cada 1Días; Caninos (Oral) 255G por 10.00KG cada 1Días; Caninos (Oral) 150G por 5.00KG cada 1Días; Caninos (Oral) 165G por 5.00KG cada 1Días; Caninos (Oral) 280G por 10. G</t>
  </si>
  <si>
    <t>ProsperEO</t>
  </si>
  <si>
    <t>RIP-AD-1</t>
  </si>
  <si>
    <t>BOLSA DE ALUMINIO DE 12.5 KG, BOLSA DE ALUMINIO DE 16 KG</t>
  </si>
  <si>
    <t>CALCIO 26.60 %</t>
  </si>
  <si>
    <t>Bovinos (Oral) 5-7G por 1.00ANIMAL cada 0; Bovinos (Oral) 1-3G por 1.00ANIMAL cada 0; Bovinos (Oral) 1-2G por 1.00ANIMAL cada 0; Aves (Oral) 300-500G por 1.00T cada 0; Aves (Oral) 150-500G por 1.00T cada 0; Porcinos (Oral) 250-500G por 1.00T cada 0; Porcinos (Oral) 500-1000G por 1.00T cada 0; Ovinos (Oral) 0.5-1G por 45.00KG cada 0 G</t>
  </si>
  <si>
    <t>Aditivo Alimenticio Aplicado a Bovinos, Aditivo Alimenticio Aplicado a Ovinos, Aditivo Alimenticio Aplicado a Aves, Aditivo Alimenticio Aplicado a Porcinos</t>
  </si>
  <si>
    <t>RALCO NUTRITIONS INC. - Estados Unidos</t>
  </si>
  <si>
    <t>Mantener fuera del alcance de los niños. Producto de uso veterinario.</t>
  </si>
  <si>
    <t>LYSOZYM 100</t>
  </si>
  <si>
    <t>RIP-AD-10</t>
  </si>
  <si>
    <t>BOLSAS DE 5 KG, BOLSAS DE 1 KG, BOLSAS DE 100 G, BOLSAS DE 15 G</t>
  </si>
  <si>
    <t>ÁCIDO ASPARTICO 10 G + AGUA PURIFICADA 8 G + Glicina 50 G + LISOZIMA 100 G + PORTADOR 832 G</t>
  </si>
  <si>
    <t>Porcinos (Oral) 150-300G por 2000.00L cada 0; Porcinos (Oral) 70-100G por 2000.00L cada 0; Porcinos (Oral) 100-150G por 2000.00L cada 0; Aves (Oral) 80-150G por 2000.00L cada 0; Aves (Oral) 60-80G por 2000.00L cada 0; Aves (Oral) 50-60G por 2000.00L cada 0; Aves (Oral) 80-100G por 2000.00L cada 0; Bovinos (Oral) 200-250G por 2000.00L cada 0; Bovinos (Oral) 150-300G por 2000.00L cada 0; Bovinos (Oral) 100G por 2000.00L cada 0 G</t>
  </si>
  <si>
    <t>NACHANG LIFENG INDUSTRY AND TRADING CO, LTD. (LIGENG) - China</t>
  </si>
  <si>
    <t>Conservar en un lugar fresco y seco, protegido de la luz. Almacenar entre 15ºCy 30ºC. Mantener alejado de los niños y animales domésticos.</t>
  </si>
  <si>
    <t>Anpro Advance</t>
  </si>
  <si>
    <t>RIP-AD-100</t>
  </si>
  <si>
    <t>BOLSA DE 2 CAPAS; CAPA INTERNA DE PAPEL Y EXTERNA DE POLIETILENO CON SELLO DE VÁLVULA CONTENIENDO 25 KG</t>
  </si>
  <si>
    <t>SEPIOLITA 450 G + SILICA 500 G + Tierra de Diatomeas 50 G</t>
  </si>
  <si>
    <t>Aves (Oral) 0.5 - 5KG por 1.00T cada 0; Porcinos (Oral) 0.5 - 5KG por 1.00T cada 0; Bovinos (Oral) 10-20G por 1.00ANIMAL cada 0 G</t>
  </si>
  <si>
    <t>Conservar el producto en lugar fresco, seco y protegido de la luz solar directa.Mantener dentro de las temperaturas adecuadas (no mayores de 30°C).Humedad relativa 65%La etiqueta debe ir adherida al recipiente con la composición descrita, fecha de elaboración, fecha de vencimiento, lote, presentación, datos del fabricante y las indicaciones para su uso.Mantener alejado de los niños. Mantener apartado de productos tóxicos</t>
  </si>
  <si>
    <t>SALGARD POWDER</t>
  </si>
  <si>
    <t>RIP-AD-101</t>
  </si>
  <si>
    <t>BOLSA CON 1 CAPA DE PLÁSTICO MDPE CON SELLO DE CREPE CONTENIENDO 25 KG</t>
  </si>
  <si>
    <t>Ácido Fórmico 82 G + Ácido fórmico y su sal (Formiato de amonio) 104 G + ÁCIDO PROPIONICO 30 G + SILICA 784 G</t>
  </si>
  <si>
    <t>Aves (Oral) 2-4KG por 1.00T cada 0 KG</t>
  </si>
  <si>
    <t>CONSERVANTE Aplicado a Aves</t>
  </si>
  <si>
    <t>La etiqueta debe ir adherida al recipiente con la composición descrita, fecha de elaboración, fecha de vencimiento, lote, presentación, datos del fabricante y las indicaciones para su uso. Mantener alejado de los niños. Mantener apartado de productos tóxicos</t>
  </si>
  <si>
    <t>PROPET CARE PRE MEZCLA No 1</t>
  </si>
  <si>
    <t>RIP-AD-102</t>
  </si>
  <si>
    <t>0992179155001</t>
  </si>
  <si>
    <t>APRACOMSA</t>
  </si>
  <si>
    <t>Caja de cartón craft conteniendo funda aluminizada 250 G, Caja de cartón craft conteniendo funda aluminizada 500 G, Caja de cartón craft conteniendo funda aluminizada 1 KG, Caja de cartón craft conteniendo funda aluminizada 5 KG, Caja de cartón craft conteniendo funda aluminizada 10 KG, Caja de cartón craft conteniendo funda aluminizada 12.5 KG, Caja de cartón craft conteniendo funda aluminizada 25 KG</t>
  </si>
  <si>
    <t>Bacillus subtilis ≥1x10^9 UFC + Bifidobacterium spp. ≥1x10^9 UFC + Carbonato de Calcio 95 % + Lactobacillus Powder MIX. 5 % + Lactobacillus spp. ≥1x10^9 UFC</t>
  </si>
  <si>
    <t>Caninos (Oral) 1.5KG por 1.00T cada 0; Bovinos (Oral) 0.5-1 KG por 1.00T cada 0; Ovinos (Oral) 1.2KG por 1.00T cada 0; Porcinos (Oral) 0.5 - 1.4KG por 1.00T cada 0; Equinos (Oral) 1KG por 1.00T cada 0; Felinos (Oral) 1KG por 1.00T cada 0; Aves (Oral) 0.5- 1.5KG por 1.00T cada 0 KG</t>
  </si>
  <si>
    <t>PREMEZCLA PARA ALIMENTACIÓN ANIMAL EN BALANCEADOS Aplicado a Caninos, PREMEZCLA PARA ALIMENTACIÓN ANIMAL EN BALANCEADOS Aplicado a Felinos, PREMEZCLA PARA ALIMENTACIÓN ANIMAL EN BALANCEADOS Aplicado a Bovinos, PREMEZCLA PARA ALIMENTACIÓN ANIMAL EN BALANCEADOS Aplicado a Ovinos, PREMEZCLA PARA ALIMENTACIÓN ANIMAL EN BALANCEADOS Aplicado a Equinos, PREMEZCLA PARA ALIMENTACIÓN ANIMAL EN BALANCEADOS Aplicado a Aves, PREMEZCLA PARA ALIMENTACIÓN ANIMAL EN BALANCEADOS Aplicado a Porcinos</t>
  </si>
  <si>
    <t>APRACOMSA - Ecuador</t>
  </si>
  <si>
    <t>Almacenar en un lugar fresco y seco. Fuera del alcance de los niños. Alejado de la luz solar. Almacenado sobre pallet. Alejado de fuentes de contaminación.</t>
  </si>
  <si>
    <t>STODI</t>
  </si>
  <si>
    <t>RIP-AD-103</t>
  </si>
  <si>
    <t>Acacia arabica 30 % + Andrographis paniculata 20 % + Holarrhena antidysenterica 20 % + Punica granatum 20 % + Terminalia bellerica 10 %</t>
  </si>
  <si>
    <t>Aves (Oral) 1KG por 1.00T cada 0; Aves (Oral) 2-3KG por 1.00T cada 0; Porcinos (Oral) 1.5KG por 1.00T cada 0; Porcinos (Oral) 2-3KG por 1.00T cada 0; Bovinos (Oral) 8G por 1.00ANIMAL cada 0; Bovinos (Oral) 25G por 1.00ANIMAL cada 0; Bovinos (Oral) 40G por 1.00ANIMAL cada 0; Ovinos (Oral) 1.5 - 5G por 1.00ANIMAL cada 0; Ovinos (Oral) 10G por 1.00ANIMAL cada 0; Caprinos (Oral) 1.5 - 5G por 1.00ANIMAL cada 0; Caprinos (Oral) 10G por 1.00ANIMAL cada 0 G</t>
  </si>
  <si>
    <t>Probiotico Aplicado a Bovinos, Probiotico Aplicado a Ovinos, Probiotico Aplicado a Caprinos, Probiotico Aplicado a Aves, Probiotico Aplicado a Porcinos</t>
  </si>
  <si>
    <t>NATURAL REMEDIES PRIVATE LIMITED - India</t>
  </si>
  <si>
    <t>ALMARIL</t>
  </si>
  <si>
    <t>RIP-AD-104</t>
  </si>
  <si>
    <t>BOTELLA DE PLÁSTICO DE 1 L, BOTELLA DE PLÁSTICO DE 3 L, BOTELLA DE PLÁSTICO DE 5 L, BOTELLA DE PLÁSTICO DE 10 L, BOTELLA DE PLÁSTICO DE 20 L</t>
  </si>
  <si>
    <t>Agua 24.3 % + Betaína 4.15 % + CLORURO DE SODIO 10.7 % + Dextrosa 55.75 % + FOSFATO MONOPOTASICO 5.1 %</t>
  </si>
  <si>
    <t>Aves (Oral) 1L por 1000.00L cada 0; Aves (Oral) 2L por 1000.00L cada 0 L</t>
  </si>
  <si>
    <t>Ninguna.</t>
  </si>
  <si>
    <t>MIXOLIGO</t>
  </si>
  <si>
    <t>RIP-AD-105</t>
  </si>
  <si>
    <t>ACIDO FOSFÓRICO 32.3 % + Agua 23.2 % + Cloruro de calcio 7.4 % + Cloruro de hierro 1.8 % + Cloruro de Magnesio 8.35 % + Cloruro de Manganeso 0.95 % + Cloruro de Zinc 0.55 % + FOSFATO MONOSÓDICO 25 % + Quelato de cobre 0.25 % + Selenito de sodio 0.2 %</t>
  </si>
  <si>
    <t>Aves (Oral) 1L por 1000.00L cada 0 L</t>
  </si>
  <si>
    <t>NEOMERIOL</t>
  </si>
  <si>
    <t>RIP-AD-106</t>
  </si>
  <si>
    <t>Agua 18.86 % + Cloruro de Colina 9.7 % + Cloruro de Magnesio 4.2 % + DL-METIONINA 1.04 % + Lisina 1.9 % + SORBITOL 64.3 %</t>
  </si>
  <si>
    <t>Aves (Oral) 1-2L por 1000.00L cada 0; Porcinos (Oral) 4ML por 10.00KG cada 0 ML</t>
  </si>
  <si>
    <t>Mouldban®Powder Plus</t>
  </si>
  <si>
    <t>RIP-AD-107</t>
  </si>
  <si>
    <t>1792325544001</t>
  </si>
  <si>
    <t>NUTRIENTES E INSUMOS PARA ANIMALES NUTRINA CIA LTDA</t>
  </si>
  <si>
    <t>Sacos de polialuminio con válvula de 25kg KG</t>
  </si>
  <si>
    <t>ÁCIDO PROPIONICO 350 g/Kg G + FORMIATO DE SODIO 150 g/Kg G + PROPIONATO DE CALCIO 200 g/Kg G + SEPIOLITA 300 g/Kg G</t>
  </si>
  <si>
    <t>Camélidos sudamericanos (Oral) 0,35-3,00KG por 1.00T cada 0; Conejos (Oral) 0,35-3,00KG por 1.00T cada 0; Bovinos (Oral) 0,35-3,00KG por 1.00T cada 0; Ovinos (Oral) 0,35-3,00KG por 1.00T cada 0; Porcinos (Oral) 0,35-3,00KG por 1.00T cada 0; Equinos (Oral) 0,35-3,00KG por 1.00T cada 0; Aves (Oral) 0,35-3,00KG por 1.00T cada 0; Caprinos (Oral) 0,35-3,00KG por 1.00T cada 0; Cuyes (Oral) 0,35-3,00KG por 1.00T cada 0 KG</t>
  </si>
  <si>
    <t>ADITIVO CONSERVANTE DEL ALIMENTO Aplicado a Conejos, ADITIVO CONSERVANTE DEL ALIMENTO Aplicado a Cuyes, ADITIVO CONSERVANTE DEL ALIMENTO Aplicado a Bovinos, ADITIVO CONSERVANTE DEL ALIMENTO Aplicado a Ovinos, ADITIVO CONSERVANTE DEL ALIMENTO Aplicado a Caprinos, ADITIVO CONSERVANTE DEL ALIMENTO Aplicado a Equinos, ADITIVO CONSERVANTE DEL ALIMENTO Aplicado a Aves, ADITIVO CONSERVANTE DEL ALIMENTO Aplicado a Camelidos, ADITIVO CONSERVANTE DEL ALIMENTO Aplicado a Porcinos</t>
  </si>
  <si>
    <t>BIOTECH BIOSECURITY, S.L. - España</t>
  </si>
  <si>
    <t>ADVERTENCIAS: Mantener alejado de los niños. FRASES H. H314. Provoca quemaduras graves en la piel y lesiones oculares graves FRASES P. P280. Llevar guantes/prendas/gafas/máscara de protección. P305+P351+P338. EN CASO DE CONTACTO CON LOS OJOS. Aclarar cuidadosamente con agua durante varios minutos. P501. Eliminar el contenido/el recipiente en un gestor autorizado de residuos. No. ONU 3261. SOLIDO CORROSIVO. ÁCIDO, ORGÁNICO. N.E.P.(CONTIENE ÁCIDO PROPIÓNICO_%/ÁCIDO ACÉTICO_%).8,GE III, (E)</t>
  </si>
  <si>
    <t>Biotronic Top3</t>
  </si>
  <si>
    <t>RIP-AD-108</t>
  </si>
  <si>
    <t>Bolsa de plástico antiestática y a prueba de humedad de 20kg. KG</t>
  </si>
  <si>
    <t>ÁCIDO ACÉTICO 10.0 % + Ácido Fórmico 9.9 % + ÁCIDO PROPIÓNICO 5.0 % + ÁCIDO SILÍCICO, PRECIPITADO Y SECADO 7.0 % + Agua Hasta completar el 100% % + FORMIATO AMÓNICO 14.5 % + MEZCLA DE SUSTANCIAS SABORIZANTES 3.5 % + VERMICULITA 39.0 %</t>
  </si>
  <si>
    <t>Bovinos (Oral) 5G por 1.00ANIMAL cada 0; Bovinos (Oral) 2.5KG por 1.00T cada 0; Bovinos (Oral) 5KG por 1.00T cada 0; Porcinos (Oral) 1KG por 1.00T cada 0; Aves (Oral) 1KG por 1.00T cada 0 KG</t>
  </si>
  <si>
    <t>BIOMIN Feed Additive (China) Co.,Ltd. - China</t>
  </si>
  <si>
    <t>Conservar el producto en un lugar fresco y seco sin exposición directa a los rayos solares, mantenerlo en su envase original sellado herméticamente. Mantener fuera del alcance de los niños. No almacenar cerca de alimentos ni bebidas destinadas al consumo humano o al consumo animal.</t>
  </si>
  <si>
    <t>BIO-D-500</t>
  </si>
  <si>
    <t>RIP-AD-109</t>
  </si>
  <si>
    <t>25 kg LDPE KG</t>
  </si>
  <si>
    <t>25 OH-VIT D3 mínimo 69.7 MG + Aceite mineral 5 G + AFRECHO DE ARROZ hasta 1 KG + Carbonato de Calcio 490 G</t>
  </si>
  <si>
    <t>Porcinos (Oral) 500G por 1.00T cada 0; Aves (Oral) 500G por 1.00T cada 0; Aves (Oral) 660G por 1.00T cada 0 G</t>
  </si>
  <si>
    <t>BIOVET AD para HUVEPHARMA EOOD. - Bulgaria</t>
  </si>
  <si>
    <t>24 (veinticuatro) meses desde la fecha de fabricación al almacenarloen su envase original en unas instalaciones secas y bien ventiladas y protegido de la luz directa del sol en las temperaturas 15°C - 30°C.Todo producto no utilizado o los residuos derivados del mismo deberán eliminarse mediante incineración. No desechar el producto vertiéndolo en agua.Mantener fuera del alance de los niños.</t>
  </si>
  <si>
    <t>APETENZYMA 1024</t>
  </si>
  <si>
    <t>RIP-AD-11</t>
  </si>
  <si>
    <t>Sacos 25 KG</t>
  </si>
  <si>
    <t>ACETATO ISO-AMILO 6.75 % + ACIDO SILICICO SECADO Y PRECIPITADO E-551a 20 % + BENZOATO BENCILO 2.5 % + CITRAL 0.25 % + Dextrosa 60 % + GERANIOL 0.75 % + ISO-VALERIANATO ISO-AMILO 7 % + LINALOL 1.25 % + (R)-P-MENTA-1,8-DIENO 0.50 % + TRANS-ANETOL 0.50 % + VAINILLINA 0.50 %</t>
  </si>
  <si>
    <t>Caprinos (Oral) 250 - 1000G por 1.00T cada 0; Porcinos (Oral) 250 - 1000G por 1.00T cada 0; Caninos (Oral) 250 - 1000G por 1.00T cada 0; Cuyes (Oral) 250 - 1000G por 1.00T cada 0; Equinos (Oral) 250 - 1000G por 1.00T cada 0; Felinos (Oral) 250 - 1000G por 1.00T cada 0; Bovinos (Oral) 250 - 1000G por 1.00T cada 0; Aves (Oral) 250 - 1000G por 1.00T cada 0; Conejos (Oral) 250 - 1000G por 1.00T cada 0; Ovinos (Oral) 250 - 1000G por 1.00T cada 0 G</t>
  </si>
  <si>
    <t>Saborizante Aplicado a Conejos, Saborizante Aplicado a Cuyes, Saborizante Aplicado a Caninos, Saborizante Aplicado a Felinos, Saborizante Aplicado a Bovinos, Saborizante Aplicado a Ovinos, Saborizante Aplicado a Caprinos, Saborizante Aplicado a Equinos, Saborizante Aplicado a Aves, Saborizante Aplicado a Porcinos</t>
  </si>
  <si>
    <t>NOREL S.A. - MICRONESIA, FEDERATED STATES OF</t>
  </si>
  <si>
    <t>BIO-D-100</t>
  </si>
  <si>
    <t>RIP-AD-110</t>
  </si>
  <si>
    <t>20 kg - Bolsa LDPE KG, 25 kg - Bolsa LDPE KG</t>
  </si>
  <si>
    <t>25 OH-VIT D3 mínimo 349 MG + Aceite mineral 5 G + AFRECHO DE ARROZ Hasta 1 KG + Carbonato de Calcio 490 G</t>
  </si>
  <si>
    <t>Porcinos (Oral) 100G por 1.00T cada 0; Aves (Oral) 130G por 1.00T cada 0; Aves (Oral) 100G por 1.00T cada 0 G</t>
  </si>
  <si>
    <t>Una humedad y temperatura elevadas podrían afectar a la calidad del producto. Por tanto, se recomienda mantener el producto en su envase original en un lugar seco y ventilado a una temperatura no superior a 30°C. Mantener fuera del alance de los niños.</t>
  </si>
  <si>
    <t>B-ACT</t>
  </si>
  <si>
    <t>RIP-AD-111</t>
  </si>
  <si>
    <t>Bolsas de papel de 20 kg KG</t>
  </si>
  <si>
    <t>Bacillus licheniformis Min 3.2 x 10^9 UFC + Carbonato de calcio Hasta 1 G</t>
  </si>
  <si>
    <t>Porcinos (Oral) 500G por 1.00T cada 0; Aves (Oral) 500G por 1.00T cada 0 G</t>
  </si>
  <si>
    <t>Dos (2) años desde la fecha de fabricación al almacenarlo en su envase comercial original protegido de la luz directa del sol y a temperaturas de hasta 30 ºC y humedad 65% ± 5%. Todo producto no utilizado o los residuos derivados del mismo deberán eliminarse mediante incineración. No desechar el producto vertiéndolo en agua.</t>
  </si>
  <si>
    <t>PreAcid BA</t>
  </si>
  <si>
    <t>RIP-AD-112</t>
  </si>
  <si>
    <t>Ácido fórmico y sus sales de calcio 59.0 % + Ácido láctico y sus sales de calcio 26.0 % + Agente de fluidez (sílice) HASTA 100 % + Complejo de butirato y gluconato 11.5 % + GRASA VEGETAL 1.0 %</t>
  </si>
  <si>
    <t>Bovinos (Oral) 1 - 3KG por 1.00T cada 0; Porcinos (Oral) 1 - 3KG por 1.00T cada 0; Aves (Oral) 1 - 3KG por 1.00T cada 0 KG</t>
  </si>
  <si>
    <t>Dr. Eckel Animal Nutrition GmbH &amp; Co. KG - Alemania</t>
  </si>
  <si>
    <t>B-ACT WSP</t>
  </si>
  <si>
    <t>RIP-AD-113</t>
  </si>
  <si>
    <t>Sobre x 100 gramos G, Paquete de 20 x 100 gramos G</t>
  </si>
  <si>
    <t>Bacillus licheniformis Min. 1.6 x 10^10 UFC + Dextrosa Hasta 100 % + Maltosa 1 %</t>
  </si>
  <si>
    <t>Aves (Oral) 100 G por 10.00L cada 0 G</t>
  </si>
  <si>
    <t>ADITIVO PROBIÓTICO Aplicado a Aves</t>
  </si>
  <si>
    <t>Evitar dejar el cubo abierto durante largos periodos de tiempo.</t>
  </si>
  <si>
    <t>AirFresh</t>
  </si>
  <si>
    <t>RIP-AD-114</t>
  </si>
  <si>
    <t>3% de extracto de plantas y sabores (glycyrrhiza glabra, hinojo), 5% de premezcla de aceites esenciales (timol, carvacol, vainillina) &gt;-8 % + Portador (carbonato de calcio, clinoptilolita) HASTA 100 %</t>
  </si>
  <si>
    <t>Bovinos (Oral) 500G por 1.00T cada 0; Ovinos (Oral) 500G por 1.00T cada 0; Porcinos (Oral) 500G por 1.00T cada 0; Equinos (Oral) 2 - 3G por 1.00ANIMAL cada 0; Aves (Oral) 500G por 1.00T cada 0; Caprinos (Oral) 500G por 1.00T cada 0 G</t>
  </si>
  <si>
    <t>MIX OIL LIQUID</t>
  </si>
  <si>
    <t>RIP-AD-115</t>
  </si>
  <si>
    <t>0992392703001</t>
  </si>
  <si>
    <t>BOSCHETTI S.A.</t>
  </si>
  <si>
    <t>FRASCO DE POLIPROPILENO CONTENIENDO 1 L</t>
  </si>
  <si>
    <t>ACEITE DE EUCALIPTO 3 % + Aceite de Orégano 2 % + ACEITE DE TOMILLO 0.5 % + Ácido Cítrico 5.50 % + Vinagre 89 %</t>
  </si>
  <si>
    <t>Felinos (Oral) 200ML por 1.00T cada 0; Bovinos (Oral) 150ML por 1.00T cada 0; Porcinos (Oral) 300ML por 1.00T cada 0; Aves (Oral) 200ML por 1.00T cada 0; Caninos (Oral) 200ML por 1.00T cada 0 ML</t>
  </si>
  <si>
    <t>ADITIVO Aplicado a Porcinos, ADITIVO Aplicado a Caninos, ADITIVO Aplicado a Felinos, ADITIVO Aplicado a Bovinos, ADITIVO Aplicado a Aves, ADITIVO SENSORIAL Aplicado a Porcinos, ADITIVO SENSORIAL Aplicado a Aves, ADITIVO SENSORIAL Aplicado a Felinos, ADITIVO SENSORIAL Aplicado a Caninos, ADITIVO SENSORIAL Aplicado a Bovinos</t>
  </si>
  <si>
    <t>A.W.P. S.R.L. - Italia</t>
  </si>
  <si>
    <t>Manejo: precauciones personales evite contacto con la piel y ojos, evite la inhalación del producto. Evite comer, beber y fumar. Almacenamiento: No se requiere condiciones especiales de almacenamiento. El producto se debe permanecer en un recipiente bien cerrado y fuera de la luz.</t>
  </si>
  <si>
    <t>CINAFORM</t>
  </si>
  <si>
    <t>RIP-AD-116</t>
  </si>
  <si>
    <t>Sacos de 25 kilos KG</t>
  </si>
  <si>
    <t>ÁCIDO PROPIONICO 200 G + ÁCIDO SILÍCICO, PRECIPITADO Y SECADO (SILICE) 690 G + CINAMALDEHIDO 100 G + Propionato de Amonio 10 G</t>
  </si>
  <si>
    <t>Bovinos (Oral) 500-1000G por 0.00T cada 0; Ovinos (Oral) 500 -1000 G por 1.00T cada 0; Porcinos (Oral) 500-1000G por 0.00T cada 0; Equinos (Oral) 500-1000G por 0.00T cada 0; Aves (Oral) 500-1000G por 0.00T cada 0 G</t>
  </si>
  <si>
    <t>ADITIVO SENSORIAL AROMATIZANTE Aplicado a Bovinos, ADITIVO SENSORIAL AROMATIZANTE Aplicado a Ovinos, ADITIVO SENSORIAL AROMATIZANTE Aplicado a Equinos, ADITIVO SENSORIAL AROMATIZANTE Aplicado a Aves, ADITIVO SENSORIAL AROMATIZANTE Aplicado a Porcinos</t>
  </si>
  <si>
    <t>DEX Iberica. SA - España</t>
  </si>
  <si>
    <t>La temperatura máxima de almacenamiento de acuerdo a estudio de estabilidad es de 30°C +/- 5</t>
  </si>
  <si>
    <t>CO9000 (BUTIRATO DE SODIO 90% RECUBIERTO)</t>
  </si>
  <si>
    <t>RIP-AD-117</t>
  </si>
  <si>
    <t>Acidificante (butirato de sodio 90%) 0.9 KG + RESINA ENTERICA GRADO FARMACEUTICO 0.1 KG</t>
  </si>
  <si>
    <t>Porcinos (Oral) 250 a 1500G por 1.00T cada 0; Aves (Oral) 500 a 1000G por 1.00T cada 0; Aves (Oral) 550 a 1000G por 1.00T cada 0 G</t>
  </si>
  <si>
    <t>Acidificante intestinal Aplicado a Aves, Acidificante intestinal Aplicado a Porcinos</t>
  </si>
  <si>
    <t>JIANGXI KANGBO AGRICULTURE AND ANIMAL HUSBANDRY CO., LTD. PARA EVITEK BIO- TECHNOLOGY CO., LIMITED - China</t>
  </si>
  <si>
    <t>ES UN PRODUCTO QUE MEJORA LA SALUD INTESTINAL, FACILITANDO LA ABSORCION DE NUTRIENTES</t>
  </si>
  <si>
    <t>GLOBALMAX B700</t>
  </si>
  <si>
    <t>RIP-AD-118</t>
  </si>
  <si>
    <t>Aceite vegetal y grasa 18 % + BUTIRATO DE CALCIO 80 % + Gluten de trigo 2 %</t>
  </si>
  <si>
    <t>Bovinos (Oral) 0.75 - 2KG por 1.00T cada 0; Aves (Oral) 0.15 - 1KG por 1.00T cada 0 KG</t>
  </si>
  <si>
    <t>GLOBAL NUTRITION - Francia</t>
  </si>
  <si>
    <t>GLOBALMAX 1000</t>
  </si>
  <si>
    <t>RIP-AD-119</t>
  </si>
  <si>
    <t>BOLSAS KG</t>
  </si>
  <si>
    <t>Aceite vegetal y grasa 6 % + BENTONITA 37 % + BUTIRATO DE CALCIO 26.4 % + Gluten de trigo 0.6 % + Lactato de calcio pentahidratado 30 %</t>
  </si>
  <si>
    <t>Aves (Oral) 1.0 - 1.5KG por 1.00T cada 0; Aves (Oral) 0.5 - 0.75KG por 1.00T cada 0; Aves (Oral) 0.5 - 2 KG por 1.00T cada 0 KG</t>
  </si>
  <si>
    <t>Cani-Tabs Daily Multi Puppy</t>
  </si>
  <si>
    <t>RIP-AD-12</t>
  </si>
  <si>
    <t>FRASCOS PET 100 S/U, FRASCOS PET 60 S/U</t>
  </si>
  <si>
    <t>ALMIDÓN CARBOXIMETIL SODIO 30 MG + ASPARTAME 1 MG + Cianocobalamina 30 UG + CLORURO DE COLINA 0.25 MG + Cobre 14 UG + Colecalciferol 100 UI + DL ALFA TOCOFEROL 5 UI + DL-METIONINA 9 MG + ESTEARATO DE MAGNESIO 7 MG + FOSFATO DE HIDRÓGENO DE CALCIO 220 MG + Hierro 1.25 MG + HÍGADO DE POLLO EN POLVO 50 MG + L-ACIDO ASPÁRTICO 9 MG + L-CISTEINA 9 MG + LEVADURA DE CERVEZA 50 MG + L-GLICINA 9 MG + L-LISINA DICLORHIDRATO 9 MG + L-PROLINA 9 MG + L-SERINA 9 MG + L. TREONINA 9 MG + Magnesio 1 MG + MALTODEXTRINA 417.19 MG + MCC CELULOSA MICROCRISTALINA 30 MG + NICOTINAMIDA 4.5 MG + PIRIDOXINA HCL 0.30 MG + Rivoflavina 0.75 MG + Saborizante 50 MG + SILICA 7 MG + Taurina 25 MG + TIAMINA MONOHIDRATO 0.75 MG + VITAMINA A ACETATO 1000 UI + VITAMINA C 15 MG + VITAMINA K1 120 UG + Zinc 0.75 MG</t>
  </si>
  <si>
    <t>Caninos (Oral) 1S/U por 5.00KG cada 0 S/U</t>
  </si>
  <si>
    <t>ABRAM (JIANGSU) ANIMAL HEALTH CO. LTD. (AJAH) - China</t>
  </si>
  <si>
    <t>KETOSEN ORAL</t>
  </si>
  <si>
    <t>RIP-AD-120</t>
  </si>
  <si>
    <t>Bidón ML, Frasco ML</t>
  </si>
  <si>
    <t>ACEITE DE RICINO 2.5 G + Agua de OI 1 ML + Cloruro de colina 1200 MG + GLICERINA 600 G + L-CARNITINA 20000 MG + MONOPROPILENGLICOL 260 G + Selenio 0.5 MG + Vitamina B1 180 MG + VITAMINA B12 1200 UG + Vitamina B2 321 MG + VITAMINA B3 6000 MG + Vitamina B5 600 MG + Vitamina B6 240 MG + Vitamina E 1000 MG</t>
  </si>
  <si>
    <t>Bovinos (Oral) 250ML por 500.00KG cada 0 ML</t>
  </si>
  <si>
    <t>ADITIVO NUTRICIONAL Aplicado a Bovinos</t>
  </si>
  <si>
    <t>INTERCHEMIE WERKEN "DE ADELAAR" B.V. - Paises Bajos</t>
  </si>
  <si>
    <t>ninguna</t>
  </si>
  <si>
    <t>LUMANCE</t>
  </si>
  <si>
    <t>RIP-AD-121</t>
  </si>
  <si>
    <t>Ácido graso (butírico) esterificado con glicerol 27.600 % + Ácidos grasos (cáprico / caprílico / láurico) 7.100 % + ACIDO SILICICO SECADO Y PRECIPITADO E-551a 26.120 % + ACIDO SÓRBICO 0.500 % + Clinoptilolita de origen sedimentario (1g568) 23.490 % + Cristobalita 2.500 % + Goma Guar (E412) 0.850 % + Mezcla de substancias aromáticas 1.840 % + Mezcla natural de esteatitas y clorito (E560) 5.000 % + Propionato de calcio (E282) 2.500 % + Sales de ácidos grasos (ácido esteárico y ácido palmítico) 2.500 %</t>
  </si>
  <si>
    <t>Conejos (Oral) 0.5 - 3KG por 1.00T cada 0; Aves (Oral) 0.25 - 3KG por 1.00T cada 0; Porcinos (Oral) 0.5 - 3KG por 1.00T cada 0 KG</t>
  </si>
  <si>
    <t>Pienso complementario Aplicado a Conejos, Pienso complementario Aplicado a Aves, Pienso complementario Aplicado a Porcinos</t>
  </si>
  <si>
    <t>INNOV AD NV - SA - Bélgica</t>
  </si>
  <si>
    <t>INTROVIT-B-COMPLEX</t>
  </si>
  <si>
    <t>RIP-AD-122</t>
  </si>
  <si>
    <t>Frasco ML, Bidón ML</t>
  </si>
  <si>
    <t>ALCOHOL BENCILICO 20.9 MG + Biotina 200 UG + D-PANTENOL 15 MG + NICOTINAMIDA 30 MG + VITAMINA B12 CIANOCOBALAMINA 20 UG + Vitamina B1 Tiamina Clorhidrato 4 MG + Vitamina B2 8 MG + Vitamina B6 4 MG + VITAMINA K3 3 MG</t>
  </si>
  <si>
    <t>Bovinos (Oral) 1ML por 80.00KG cada 0; Ovinos (Oral) 1ML por 40.00KG cada 0; Porcinos (Oral) 1L por 2000.40L cada 0; Aves (Oral) 1L por 2000.40L cada 0; Caprinos (Oral) 1ML por 40.00KG cada 0 ML</t>
  </si>
  <si>
    <t>INTRASAN PH ORAL</t>
  </si>
  <si>
    <t>RIP-AD-123</t>
  </si>
  <si>
    <t>Ácido Acético 120 G + ÁCIDO CÍTRICO 80 G + Ácido Fórmico 350 G + ÁCIDO LÁCTICO 40 G + ÁCIDO PROPIONICO 70 G</t>
  </si>
  <si>
    <t>Porcinos (Oral) 0.5-1L por 1000.00L cada 0; Aves (Oral) 0.5-1L por 1000.00L cada 0 L</t>
  </si>
  <si>
    <t>INTROVIT-ES-100 ORAL</t>
  </si>
  <si>
    <t>RIP-AD-124</t>
  </si>
  <si>
    <t>Frascos ML, Bidón ML</t>
  </si>
  <si>
    <t>ALCOHOL BENCÍLICO 21 MG + Dextrosa 0.01 MG + Selenito de sodio 1 MG + Vitamina E 100 MG</t>
  </si>
  <si>
    <t>Bovinos (Oral) 1ML por 80.00KG cada 0; Ovinos (Oral) 1ML por 40.00KG cada 0; Porcinos (Oral) 1L por 4000.00L cada 0; Aves (Oral) 1L por 4000.00L cada 0; Caprinos (Oral) 1ML por 40.00KG cada 0 ML</t>
  </si>
  <si>
    <t>PROTICAL</t>
  </si>
  <si>
    <t>RIP-AD-125</t>
  </si>
  <si>
    <t>1792766540001</t>
  </si>
  <si>
    <t>SERVICIOS AGROPECUARIOS Y REPRESENTACIONES ROMEROGLOBAL CIA. LTDA.</t>
  </si>
  <si>
    <t>SACO KG</t>
  </si>
  <si>
    <t>AROMATIZANTES 1 % + CARBONATO DE CALCIO 39.5 % + Kieselgur 30 % + PIDOLATO DE CALCIO 4.5 % + SEPIOLITA 25 %</t>
  </si>
  <si>
    <t>Aves (Oral) 0.2-0.25G por 100.00G cada 0 G</t>
  </si>
  <si>
    <t>TECHNA FRANCE NUTRITION SAS. - Francia</t>
  </si>
  <si>
    <t>El producto debe conservarce a 25 grados centígrados</t>
  </si>
  <si>
    <t>Hydro-feed®ED</t>
  </si>
  <si>
    <t>RIP-AD-126</t>
  </si>
  <si>
    <t>IBC (CONTENEDOR) KG</t>
  </si>
  <si>
    <t>ÁCIDO PROPIONICO 300 g/kg G + Agua 510 g/kg G + Monoleato de Sorbitan Polioxietilenado 40g/Kg G + Propionato de Amonio 150 g/kg G</t>
  </si>
  <si>
    <t>Porcinos (Oral) 0,3 y 1,0KG por 1.00KG cada 0; Equinos (Oral) 0,3 y 1,0KG por 1.00KG cada 0; Aves (Oral) 0,3 y 1,0KG por 1.00KG cada 0; Camélidos sudamericanos (Oral) 0,3 y 1,0KG por 1.00KG cada 0; Bovinos (Oral) 0,3 y 1,0KG por 1.00KG cada 0; Ovinos (Oral) 0,3 y 1,0KG por 1.00KG cada 0; Conejos (Oral) 0,3 y 1,0KG por 1.00KG cada 0; Caprinos (Oral) 0,3 y 1,0KG por 1.00KG cada 0; Cuyes (Oral) 0,3 y 1,0KG por 1.00KG cada 0 KG</t>
  </si>
  <si>
    <t>ADITIVO Aplicado a Conejos, ADITIVO Aplicado a Cuyes, ADITIVO Aplicado a Bovinos, ADITIVO Aplicado a Ovinos, ADITIVO Aplicado a Caprinos, ADITIVO Aplicado a Equinos, ADITIVO Aplicado a Aves, ADITIVO Aplicado a Camelidos, ADITIVO Aplicado a Porcinos</t>
  </si>
  <si>
    <t>Las condiciones de almacenamiento recomendadas por los fabricantes sobre la base de los estudios de estabilidad deben de garantizar el mantenimiento de la calidad, la inocuidad y la eficacia a lo largo del tiempo de conservación.</t>
  </si>
  <si>
    <t>Anta Phyt MO</t>
  </si>
  <si>
    <t>RIP-AD-127</t>
  </si>
  <si>
    <t>GRASA VEGETAL 1.0 % + Gummi arabicum 2.0 % + Polvos y extractos de plantas naturales (Humulus lupulus 9%, Clycyrrhiza glabra 2,5%) 11.5 % + Portador (tierra de diatomeas 27%, carbonato de calico 30%) HASTA 100 % + Premezcla de hierbas y especias (Humulus lupulus 11%, Yucca schidigera 4%, Vitis Vinifera 13%) 28.0 %</t>
  </si>
  <si>
    <t>Bovinos (Oral) 200 - 400G por 1.00T cada 0; Porcinos (Oral) 200 - 400G por 1.00T cada 0; Aves (Oral) 200 - 400G por 1.00T cada 0 G</t>
  </si>
  <si>
    <t>BIOTRATO</t>
  </si>
  <si>
    <t>RIP-AD-128</t>
  </si>
  <si>
    <t>Frasco G, Frasco KG</t>
  </si>
  <si>
    <t>CELULOSA 8 % + Enterococcus Faecium 6 % + Lactobacillus acidophilus 16 % + Lactobacillus buchneri 11 % + Lactobacillus curvatus 16 % + Lactobacillus plantarum 16 % + Pediococus acidolactici 16 % + Propionibacterium acidipropionici 11 %</t>
  </si>
  <si>
    <t>Bovinos (Oral) 5-10KG por 1.00T cada 0; Ovinos (Oral) 5-10KG por 1.00T cada 0; Camélidos sudamericanos (Oral) 5-10KG por 1.00T cada 0; Caprinos (Oral) 5-10KG por 1.00T cada 0 KG</t>
  </si>
  <si>
    <t>ADITIVOS TECNOLOGICOS Aplicado a Bovinos, ADITIVOS TECNOLOGICOS Aplicado a Ovinos, ADITIVOS TECNOLOGICOS Aplicado a Caprinos, ADITIVOS TECNOLOGICOS Aplicado a Camelidos</t>
  </si>
  <si>
    <t>S.L.O. AGROPECUARIA LTDA - Brasil</t>
  </si>
  <si>
    <t>Antes de abrir el frasco debe ser almacenada en cajas de pluma Vic o heladera; después de abierto conservar en heladera entre 2 y 8ºC. No exponer el envase al calor y mantenerlo en su envase original.</t>
  </si>
  <si>
    <t>Anco® FIT</t>
  </si>
  <si>
    <t>RIP-AD-129</t>
  </si>
  <si>
    <t>0992977175001</t>
  </si>
  <si>
    <t>IMPECNARSA S.A.</t>
  </si>
  <si>
    <t>FUNDA KG</t>
  </si>
  <si>
    <t>BENTONITA 52.8 % + Ceniza Cruda 69.2 % + CLINOPTILOLITA 20.0 % + Extracto de Planta: Bálsamo de limón 2.5 % + LEVADURA AUTOLIZADA (Saccharomyces cerevisiae) 20 % + Proteina cruda 8.4 % + Sílice 2.8 % + Sustancias Fitogénicas: aldehido cinámico 1.9 %</t>
  </si>
  <si>
    <t>Bovinos (Oral) 1KG por 1.00T cada 0; Porcinos (Oral) 1KG por 1.00T cada 0 KG</t>
  </si>
  <si>
    <t>Aditivo Alimenticio Aplicado a Bovinos, Aditivo Alimenticio Aplicado a Porcinos, ADITIVO CON SUSTANCIAS AROMÁTICAS NATURALES. Aplicado a Bovinos, ADITIVO CON SUSTANCIAS AROMÁTICAS NATURALES. Aplicado a Porcinos, ADITIVO ZOOTECNICO PARA USO EN ALIMENTACIÓN ANIMAL. Aplicado a Bovinos, ADITIVO ZOOTECNICO PARA USO EN ALIMENTACIÓN ANIMAL. Aplicado a Porcinos, Adsorvente de Micotoxinas Aplicado a Bovinos, Adsorvente de Micotoxinas Aplicado a Porcinos, INHIBIDOR DE MICOTOXINAS Aplicado a Porcinos, INHIBIDOR DE MICOTOXINAS Aplicado a Bovinos</t>
  </si>
  <si>
    <t>IMPECNARSA S.A. - Ecuador, Likra Tierernährung GmbH - Austria</t>
  </si>
  <si>
    <t>Mantener el producto en su embalaje original.</t>
  </si>
  <si>
    <t>ACITEC A-GR</t>
  </si>
  <si>
    <t>RIP-AD-13</t>
  </si>
  <si>
    <t>Ácido D-L Málico 20 % + ÁCIDO FUMARICO 25 % + Carvacrol 0.625 % + CINAMALDEHIDO 1.25 % + GRASA HIDROGENADA DE PALMA Y GIRASOL 52.5 % + TIMOL 0.625 %</t>
  </si>
  <si>
    <t>Aves (Oral) 0.75KG por 1.00T cada 0 KG</t>
  </si>
  <si>
    <t>TECNOLOGÍA &amp; VITAMINAS S.L.U. - España</t>
  </si>
  <si>
    <t>Anta Ferm MT 80</t>
  </si>
  <si>
    <t>RIP-AD-130</t>
  </si>
  <si>
    <t>Bolsa KG</t>
  </si>
  <si>
    <t>Ácido Cítrico 3 - 4 % + Bentonita 75 - 77 % + Extracto de paredes de células de levadura 2 - 3 % + GRASA VEGETAL 0.5 - 1 % + Tierra de Diatomeas 12 - 15 %</t>
  </si>
  <si>
    <t>Caprinos (Oral) 0.5 - 3KG por 1.00T cada 0; Aves (Oral) 0.5 - 3KG por 1.00T cada 0; Equinos (Oral) 0.5 - 3KG por 1.00T cada 0; Porcinos (Oral) 0.5 - 3KG por 1.00T cada 0; Ovinos (Oral) 0.5 - 3KG por 1.00T cada 0; Bovinos (Oral) 0.5 - 3KG por 1.00T cada 0 KG</t>
  </si>
  <si>
    <t>Ninguno</t>
  </si>
  <si>
    <t>HOGLAC</t>
  </si>
  <si>
    <t>RIP-AD-131</t>
  </si>
  <si>
    <t>SACO DE PAPEL CON LAMINADO DE PE CONTENIENDO 10 KG</t>
  </si>
  <si>
    <t>Azúcar 4.48 % + BHT 0.20 % + Cobalto 0.01 % + COBALTO* 100 MG + Cobre 10.000 MG + Cobre 0.17 % + CONCENTRADO PROTEICO DE LECHE 17.15 % + Hierro 0.22 % + Hierro 100.000 MG + Iodo 250 MG + LACTOSUERO DULCE 40.66 % + LACTOSUERO REENGRASADO 32.00 % + Manganeso 0.50 % + MANGANESO 40.000 MG + PROTEÍNA BRUTA (MIN) 19.00 % + SABORIZANTE VAINILLA 0.10 % + Selenio 0.01 % + SELENIO 100 MG + Suero de leche desproteinizado 3.53 % + TRIPOLIFOSFATO DE SODIO 0.30 % + Vitamina A 44.000.000 UI + VITAMINA A 0.10 % + Vitamina D3 8.800.000 UI + VITAMINA D3 0.12 % + Vitamina E 27.383 UI + VITAMINA E 0.25 % + Yodo 0.02 % + Zinc 0.10 % + ZINC 40.000 MG</t>
  </si>
  <si>
    <t>Porcinos (Oral) 200G por 1.00L cada 0 G</t>
  </si>
  <si>
    <t>Almacenar en un lugar fresco y seco. Evitar su almacenaje a temperaturas superioresde los 30°C y en una bodega cuya humedad relativa se encuentre inferior a 65%.</t>
  </si>
  <si>
    <t>ECOBIOL®</t>
  </si>
  <si>
    <t>RIP-AD-132</t>
  </si>
  <si>
    <t>BOLSAS DE ALUMINIO ALUFLEX CONTENIENDO 25 KG</t>
  </si>
  <si>
    <t>Bacillus amyloliquefaciens CECT5940 min 1x10^9 UFC/gramo UFC + Carbonato de calcio min 90% %</t>
  </si>
  <si>
    <t>Bovinos (Oral) 1000G por 1.00T cada 0; Porcinos (Oral) 1000G por 1.00T cada 0; Aves (Oral) 1000G por 1.00T cada 0; Caninos (Oral) 1000G por 1.00T cada 0 G</t>
  </si>
  <si>
    <t>Probiotico Aplicado a Caninos, Probiotico Aplicado a Bovinos, Probiotico Aplicado a Aves, Probiotico Aplicado a Porcinos</t>
  </si>
  <si>
    <t>EVONIK ESPAÑA Y PORTUGAL S.A. - España</t>
  </si>
  <si>
    <t>Según la legislación de la UE sobre productos químicos, no es tóxico y, si se maneja correctamente, no irrita la piel y las membranas mucosas. No se ha informado de sensibilización de la piel, y es poco probable que ocurra. En consecuencia, no está clasificado como un químico peligroso. Se deben seguir las normas habituales de seguridad e higiene.No es un material peligroso de acuerdo con la Directiva (CEE) no 1272/2008.Con respecto a la dosificación, el producto Ecobiol, viene en 3 concentraciones y cuyas dosis buscan una distribución en el alimento de 1x10^6 UFC/gramo de alimento, por eso se recomienda:a) 1000 gramos/ton para el Ecobiol 1000 (1x10^9 UFC/g)b) 500 gramos/ton para el Ecobiol 500 (2x10^9 UFC/g)c) 100 gramos/ton para el Ecobiol 100 (1x10^10 UFC/g)En el Poder Legal, se refieren a las 3 concentraciones como:a) Ecobiolb) Ecobiol 500c) Ecobiol PlusQue son aquellas presentaciones que vienen con Carbonato de Calcio como carrier o excipiente.</t>
  </si>
  <si>
    <t>STARFIX</t>
  </si>
  <si>
    <t>RIP-AD-133</t>
  </si>
  <si>
    <t>Bolsa de papel con polietileno interno KG</t>
  </si>
  <si>
    <t>Bentonita 20 % + LEVADURA AUTOLIZADA (Saccharomyces cerevisiae) 80 %</t>
  </si>
  <si>
    <t>Bovinos (Oral) 2KG por 1.00T cada 0; Bovinos (Oral) 0,5 a 1KG por 1.00T cada 0; Porcinos (Oral) 2KG por 1.00T cada 0; Porcinos (Oral) 0.5 a 1KG por 1.00T cada 0; Aves (Oral) 2KG por 1.00T cada 0; Aves (Oral) 0,5 a 1KG por 1.00T cada 0 KG</t>
  </si>
  <si>
    <t>ADITIVOS TECNOLOGICOS Aplicado a Bovinos, ADITIVOS TECNOLOGICOS Aplicado a Aves, ADITIVOS TECNOLOGICOS Aplicado a Porcinos</t>
  </si>
  <si>
    <t>ICC Industrial Comercio Exportacao e Importacao Ltda. - Brasil</t>
  </si>
  <si>
    <t>Como medidas de prevención para su manipulación usar máscara anti polvos, cuando la manipulación sea excesiva,debe haber buena ventilación para controlar los niveles aéreos de formación de polvos, usar guantes,gafas de protección para los ojos,cuando cuando la manipulación sea excesiva,contar con duchas de seguridad para los ojos. Se debe almacenar el producto en un lugar fresco y seco, sin exponerlo de manera directa a los rallos solares, se debe mantener el producto en su empaque original, lejos de alimento o medicinas, no almacenar a una temperatura mayor a 30ºC y 70/ de humedad relativa. Durante el transporte no tirar los sacos. Evite la formación de polvos y exposición a altas temperaturas o humedad, Mantenga el envase cerrado cuando no esté utilizando el producto.</t>
  </si>
  <si>
    <t>ADISTRES</t>
  </si>
  <si>
    <t>RIP-AD-134</t>
  </si>
  <si>
    <t>Sacos x 25 KG</t>
  </si>
  <si>
    <t>ÁCIDO ACETILSALICÍLICO 4.50 % + Ácido ascórbico 1.00 % + Ácido cítrico anhidro 18.00 % + ÁCIDO GLUTÁMICO 14.00 % + SESQUICARBONATO DE SODIO 62.50 %</t>
  </si>
  <si>
    <t>Aves (Oral) 1KG por 1000.00L cada 0 KG</t>
  </si>
  <si>
    <t>ADITIVOS TECNOLOGICOS Aplicado a Aves</t>
  </si>
  <si>
    <t>MLR-100</t>
  </si>
  <si>
    <t>RIP-AD-135</t>
  </si>
  <si>
    <t>BOLSAS DE PAPEL CONTENIENDO 1 KG, BOLSAS DE PAPEL CONTENIENDO 5 KG, BOLSAS DE PAPEL CONTENIENDO 10 KG, BOLSAS DE PAPEL CONTENIENDO 15 KG, BOLSAS DE PAPEL CONTENIENDO 20 KG, BOLSAS DE PAPEL CONTENIENDO 25 KG</t>
  </si>
  <si>
    <t>Granos secos de maíz de destilería con solubles 80 % + Levadura de cerveza seca 20 % + PROTEÍNA CRUDA (MIN) 20 %</t>
  </si>
  <si>
    <t>Porcinos (Oral) 0.5-1KG por 1.00T cada 0; Aves (Oral) 0.5-1KG por 1.00T cada 0; Bovinos (Oral) 10-30G por 1.00ANIMAL cada 0; Bovinos (Oral) 10 - 30G por 1.00ANIMAL cada 0 G</t>
  </si>
  <si>
    <t>ALLTECH ECUADOR CIA LTDA - Ecuador, ALLTECH INC. - Estados Unidos</t>
  </si>
  <si>
    <t>Indicaciones de almacenamiento de acuerdo a al Ficha tecnica y al Estudio de estabilidad</t>
  </si>
  <si>
    <t>Phytomax TM</t>
  </si>
  <si>
    <t>RIP-AD-136</t>
  </si>
  <si>
    <t>Sacos papel laminado KG</t>
  </si>
  <si>
    <t>Cinnamomum zeylanicum leaf 5000 MG/KG + Clavo hojas aceite esencial 5000 MG/KG + MONOESTEARATO DE GLICERILO 985 G/KG + Orégano aceite esencial 5000 MG/KG</t>
  </si>
  <si>
    <t>Porcinos (Oral) 100-250MG/KG por 1.00MG/KG cada 0; Aves (Oral) 100-250MG/KG por 1.00MG/KG cada 0 MG/KG</t>
  </si>
  <si>
    <t>ADITIVO PALATILIZANTE PARA FABRICACIÓN DE ALIMENTOS Aplicado a Aves, ADITIVO PALATILIZANTE PARA FABRICACIÓN DE ALIMENTOS Aplicado a Porcinos</t>
  </si>
  <si>
    <t>AVT NATURAL PRODUCTS LIMITED - India</t>
  </si>
  <si>
    <t>Colocar el producto sobre palets despegados de la pared para mejor ventilación. Debido a que el producto se mezcla con el alimento terminado este deberá seguir las recomendaciones de acuerdo al tipo de proceso y equipo con que se cuente para la elaboración del alimento terminado. El producto es estable durante las temperaturas alcanzadas en las diferentes etapas de los procesos de elaboración (ejemplo mezclado y peletización 70-80 grados celcius).</t>
  </si>
  <si>
    <t>RUMIGASTRIN</t>
  </si>
  <si>
    <t>RIP-AD-137</t>
  </si>
  <si>
    <t>SOBRE DE 175 G</t>
  </si>
  <si>
    <t>Carboximetilcelulosa sódica 30 G + CLORURO SÓDICO 12 G + DL-METIONINA 3 G + FOSFATO BICÁLCICO 28 G + Hierro 1.04 G + LEVADURA DE CERVEZA 24,68 G + Manganeso 200,26 MG + NIACINAMIDA 25 MG + POLISORBATO 80 50 MG + Polvo de caseína 15 G + PROPIONATO CALCICO 30 G + PROPIONATO SÓDICO 45 G + SILICATO DE CALCIO 2 G + SILICE COLOIDAL ANHIDRA 2 G + Simeticona 721 MG + Talco purificado 2.3 G + Tricaprilcaprato de glicerina 4,15 G + Vitamina B1 15 MG + Vitamina B2 50 MG + Zinc 2.27 MG</t>
  </si>
  <si>
    <t>Bovinos (Oral) 87.5G por 1.00ANIMAL cada 0; Bovinos (Oral) 175G por 1.00ANIMAL cada 0; Ovinos (Oral) 43.75G por 1.00ANIMAL cada 0 G</t>
  </si>
  <si>
    <t>LABIANA LIFE SCIENCES, S.A. VENUS, 26, CAN PARELLADA INDUSTRIAL, 08228 TERRASA. - Micronesia, Federated States Of</t>
  </si>
  <si>
    <t>ALLZYME SSF E+C</t>
  </si>
  <si>
    <t>RIP-AD-138</t>
  </si>
  <si>
    <t>BOLSAS DE PAPEL CONTENIENDO 1 KG, BOLSAS DE PAPEL CONTENIENDO 10 KG, BOLSAS DE PAPEL CONTENIENDO 20 KG, BOLSAS DE PAPEL CONTENIENDO 25 KG</t>
  </si>
  <si>
    <t>Carbonato de calcio 17.39 % + Celulasa CMCU *** 40 G + Extracto de Yucca 10 % + EXTRACTO SECO DE LA FERMENTACIÓN DE Aspergillus niger 72.61 % + Fitasa SPU ** 300 G + Proteasa HUT* 700 G</t>
  </si>
  <si>
    <t>Porcinos (Oral) 200-240G por 1.00T cada 0; Aves (Oral) Ponedoras 150 - 180G por 1.00T cada 0; Aves (Oral) Pollos parrilleros 200-240G por 1.00T cada 0 G</t>
  </si>
  <si>
    <t>ALLZYME SSF E+C es estable bajo condiciones normales, las causas que pueden afectar a la calidad del producto son las altas temperaturas y humedad. Cuando el producto es almacenado en su empaque original, cerrado, bajo techo y enambiente protegido de la intemperie.</t>
  </si>
  <si>
    <t>SILOTRATO LIOFILIZADO</t>
  </si>
  <si>
    <t>RIP-AD-139</t>
  </si>
  <si>
    <t>frascos plásticos G</t>
  </si>
  <si>
    <t>CELULOSA 5 % + Enterococcus Faecium 12 % + Lactobacillus acidophilus 12 % + Lactobacillus buchneri 12 % + Lactobacillus curvatus 9 % + Lactobacillus plantarum 12 % + Lactococcus lactis 8 % + Pediococus acidolactici 12 % + Propionibacterium acidipropionici 18 %</t>
  </si>
  <si>
    <t>() 100G por 100.00L cada 0 G</t>
  </si>
  <si>
    <t>Hay cosas que no se pudieron cargar y expersar bien</t>
  </si>
  <si>
    <t>CORRELINK ABS2018</t>
  </si>
  <si>
    <t>RIP-AD-14</t>
  </si>
  <si>
    <t>BOLSAS LAMINADAS DE TRES CAPAS DE 1O KG</t>
  </si>
  <si>
    <t>ALUMINATO DE SILICIO SÓDICO 1 % + Bacillus activos subtillis ABS2018 1.0X10 11 UFC/ G + EXTRACTO DE LA FERMENTACIÓN DE Bacillus subtilis 33 % + MALTODEXTRINA 66 %</t>
  </si>
  <si>
    <t>Aves (Oral) 0.25-1.5G por 1.00T cada 0 G</t>
  </si>
  <si>
    <t>CHURCH &amp; DWIGHT CO., INC. PARA ELANCO US, INC. - Estados Unidos</t>
  </si>
  <si>
    <t>El producto debe ser almacenado en un lugar fresco y seco al resguardo de la luz solar, altas temperaturas y humedad.</t>
  </si>
  <si>
    <t>XTRACAL TABS</t>
  </si>
  <si>
    <t>RIP-AD-140</t>
  </si>
  <si>
    <t>Frasco TABL</t>
  </si>
  <si>
    <t>Almidón 9.3410 MG + ASPARTAME 6.0000 MG + Bonigrasa 14.5000 MG + CLORURO DE SODIO 0.3250 MG + Esencia 5.0000 MG + Estearato de magnesio 0.8000 MG + FOSFATO DE DICÁLCICO 252.7000 MG + Gluten de trigo 17.3330 MG + LACTOSA 2.0000 MG + Povidona 19.0000 MG + Vitamina D3 40 Mii UI/g 0.0010 MG</t>
  </si>
  <si>
    <t>Felinos (Oral) 1TABL por 10.00KG cada 0; Caninos (Oral) 1TABL por 10.00KG cada 0 TABL</t>
  </si>
  <si>
    <t>Es un suplemento mineral para perros y gatos, que aporta una fuente palatable de calcio, fósforo y vitamina D3. Es recomendable para aquellos animales que necesiten una suplementación adicional de calcio, fósforo y vitamina D3.</t>
  </si>
  <si>
    <t>BELLE PET DIGESTIVE</t>
  </si>
  <si>
    <t>RIP-AD-141</t>
  </si>
  <si>
    <t>SOBRES G</t>
  </si>
  <si>
    <t>Ácido Málico 2.00 % + ACIDO SÓRBICO 0.10 % + Bacillus subtilis 0.20 % + BACILLUS SUBTILIS (DSM 5750) 5 x 10 elevado a la 5 UFC + BENZOATO DE SODIO 0.05 % + Citrato de sodio 0.50 % + Cloruro de colina 2.34 % + CLORURO DE SODIO 4.00 % + COENZIMA Q10 0.01 % + Colina 70 MG + Enterococcus Faecium &lt;10 UFC + ENTEROCOCCUS FAECIUM 0.10 % + EXTRACTO DE ROSEMARY 0.05 % + FOSFATO MONOSÓDICO 0.75 % + LACTOBACILLUS ACIDOPHILLUS 4,2 x 10 elevado a la 6. UFC + Lactobacillus acidophilus 0.10 % + LEVADURA 2.00 % + PULPA DE REMOLACHA 4.00 % + SABORIZANTE 75.59 % + SULFATO DE MAGNESIO 2.50 % + Vitamina A 2400 UI + VITAMINA A 0.08 % + Vitamina B1 0.01 % + Vitamina B12 0.01 MG + VITAMINA B12 0.02 % + Vitamina B1 (Tiamina) 0.54 MG + Vitamina B2 0.05 % + Vitamina B2 (Riboflavina) 1.35 MG + Vitamina B6 0.01 % + Vitamina B6 (Piroxidina) 0.54 MG + Vitamina C 57 MG + VITAMINA C 1.90 % + vitamina D3 0.04 % + Vitamina D3 600 UI + Vitamina E 50 MG + VITAMINA E 3.30 % + Yucca schidigera 0.30 %</t>
  </si>
  <si>
    <t>Caninos (Oral) 3G por 120.00LB cada 0; Caninos (Oral) 3G por 76.00LB cada 0; Caninos (Oral) 3G por 75.00LB cada 0; Caninos (Oral) 3G por 30.00LB cada 0 G</t>
  </si>
  <si>
    <t>BELLE PET DIGESTIVE es un regulador del proceso digestivo que favorece la asimilación de los nutrientes y una adecuada salud digestiva. Dentro de sus componentes más importantes están: los probióticos Lactobacillus acidophilus, Enterococcus faecium y Bacillus subtilis que mejoran y restablecen el balance de la microflora del tracto intestinal, mejorando la digestión y provocando heces más secas y sin malos olores.</t>
  </si>
  <si>
    <t>BELLE PET SKIN &amp; COAT</t>
  </si>
  <si>
    <t>RIP-AD-142</t>
  </si>
  <si>
    <t>ACEITE DE GIRASOL 2.00 % + Ácido Málico 1.00 % + ACIDO SÓRBICO 0.10 % + BENZOATO DE SODIO 0.05 % + Biotina 7.50 % + BIOTINA 4.50 MG + CHAMOMILE (MANZANILLA) 2.66 % + EXTRACTO DE ROSEMARY 0.05 % + LEVADURA 2.00 % + MALTODEXTRINA 78.64 % + Niacina 0.15 % + SEMILLAS DE LINAZA 0.36 % + Vitamina A 3.000 UI + VITAMINA A 0.10 % + Vitamina B1 0.02 % + Vitamina B12 0.01 MG + VITAMINA B12 0.03 % + Vitamina B1 (Tiamina) 0.68 MG + Vitamina B2 0.06 % + Vitamina B2 (Riboflavina) 2 MG + Vitamina B3 (Niacina) 5 MG + Vitamina B6 0.02 % + Vitamina B6 (Piroxidina) 0.68 MG + Vitamina C 57 MG + VITAMINA C 1.90 % + vitamina D3 0.06 % + Vitamina D3 900 UI + Vitamina E 50 MG + VITAMINA E 3.30 %</t>
  </si>
  <si>
    <t>Caninos (Oral) 3G por 30.00LB cada 0; Caninos (Oral) 3G por 120.00LB cada 0; Caninos (Oral) 3G por 76.00LB cada 0; Caninos (Oral) 3G por 75.00LB cada 0 G</t>
  </si>
  <si>
    <t>Almacenar en un lugar fresco y seco. Evitar su almacenaje a temperaturas superiores de los 30°C y en una bodega cuya humedad relativa se encuentre inferior a 65%.</t>
  </si>
  <si>
    <t>FRACTAL</t>
  </si>
  <si>
    <t>RIP-AD-143</t>
  </si>
  <si>
    <t>25 Kg KG</t>
  </si>
  <si>
    <t>Ácido Butírico Min. 6.00 % + Ácido Cáprico Min. 0.01 % + ÁCIDO CAPRÍLICO Min. 1.00 % + Ácido Caproico Min. 0.50 % + Ácido Heptanoico Min. 8.00 % + Ácido Laúrico Min. 0.01 % + Ácido Nonanoico Min. 1.00 % + ÁCIDO PROPIÓNICO Min. 0.01 % + Ácido Valérico Min. 0.01 % + DIOXIDO DE SILICIO Max. 35.00 % + Glicerol Libre Max. 27.00 % + Glicerol Ligado Max. 27.00 % + Humedad Max. 5.00 %</t>
  </si>
  <si>
    <t>Porcinos (Oral) 2-3KG por 1.00T cada 0; Porcinos (Oral) 2-6KG por 1.00T cada 0; Aves (Oral) 0.5-0.75KG por 1.00T cada 0 KG</t>
  </si>
  <si>
    <t>Mejorar la eficiencia alimenticia y rendimiento en todos los periodos de crecimiento y producción. Aplicado a Aves, Mejorar la eficiencia alimenticia y rendimiento en todos los periodos de crecimiento y producción. Aplicado a Porcinos</t>
  </si>
  <si>
    <t>SILO S.p.A. para ALURA ANIMAL HEALTH &amp; NUTRITION S.A.S - Italia</t>
  </si>
  <si>
    <t>Mantenga el producto bien cerrado, en su envase original; en un lugar fresco y seco, protegido de la luz solar. a una temperatura no mayor a 30°C y una humedad relativa no mayor a 70%</t>
  </si>
  <si>
    <t>FRIPETS VITA</t>
  </si>
  <si>
    <t>RIP-AD-144</t>
  </si>
  <si>
    <t>Frasco U</t>
  </si>
  <si>
    <t>ACDISOL 250.0 MG + ÁCIDO FÓLICO 55.0 UG + ÁCIDO LINOLEICO 30.0 MG + ÁCIDO PANTOTÉNICO 684.0 UG + ASPARTAME 20.0 MG + Biotina 30.0 UG + Calcio 100.0 MG + Cianocobalamina 7.0 UG + Cobalto 14.0 UG + Cobre 50.0 UG + Colina 50.0 UG + ESTEARATO DE MAGNESIO 80.0 MG + FOSFORO 77.0 MG + Gluten de trigo 836.0 MG + Hierro 1.0 MG + KOLIDON K17 90.0 MG + LACTOSA 1417.0 MG + Magnesio 230.0 UG + Manganeso 60.0 UG + NICOTINAMIDA 3.4 MG + PIRIDOXINA HCL 247.0 UG + Potasio 16.0 UG + Rivoflavina 655.0 UG + Saborizante 100.0 MG + TIAMINA B1 243.0 UG + VITAMINA A 1,500.0 UI + VITAMINA C 10.0 MG + VITAMINA D 150.0 UI + VITAMINA E 15.0 UI + VITAMINA K 300.0 UG + Yodo 52.0 UG + Zinc 1.5 MG</t>
  </si>
  <si>
    <t>Caninos (Oral) 1/2TABL por 10.00KG cada 0; Caninos (Oral) 1TABL por 10.00KG cada 0 TABL</t>
  </si>
  <si>
    <t>Suplemento Nutritivo</t>
  </si>
  <si>
    <t>Anco®FIT Poultry</t>
  </si>
  <si>
    <t>RIP-AD-145</t>
  </si>
  <si>
    <t>FUNDA PLASTICA BLANCAS DE POLIETILENO KG</t>
  </si>
  <si>
    <t>BENTONITA 63.0 % + Ceniza Cruda 85.0 % + CLINOPTILOLITA 30.0 % + Extracto de Planta: Bálsamo de limón 2.5 % + Proteina cruda 0.3 % + Sílice 3.0 % + Sustancia fitogénica carvacrol 1,0% 1.0 % + Sustancia fitogénica timol 0,5% 0.5 %</t>
  </si>
  <si>
    <t>Aves (Oral) 1 A 2 KG por 1.00T cada 0 KG</t>
  </si>
  <si>
    <t>ADITIVO ZOOTECNICO PARA USO EN ALIMENTACIÓN ANIMAL. Aplicado a Aves, ATRAPANTE DE MICOTOXINAS Aplicado a Aves</t>
  </si>
  <si>
    <t>Likra Tierernährung GmbH - Austria</t>
  </si>
  <si>
    <t>MANTENER EL PRODUCTO PROTEGIDO DE LA LUZ Y LA HUMEDAD EXTREMA MANTENER EL PRODUCTO FUERA DEL ALCANCE DE LOS NIÑOS MANTENERLO EN SU ENVASE ORIGINAL</t>
  </si>
  <si>
    <t>BRIO LIVER+</t>
  </si>
  <si>
    <t>RIP-AD-146</t>
  </si>
  <si>
    <t>CARBONATO DE CALCIO 657775 MG/KG + Cloruro de betaína 32860 MG/KG + CLORURO DE COLINA 105000 MG/KG + DL-METIONINA 89000 MG/KG + EXTRACTO DE PLANTAS 8000 MG/KG + SORBITOL 97000 MG/KG</t>
  </si>
  <si>
    <t>Porcinos (Oral) 2 A 3KG por 1.00T cada 0; Porcinos (Oral) 1 A 2KG por 1.00T cada 0; Aves (Oral) 2KG por 1.00T cada 0; Aves (Oral) 0.5 A 1KG por 1.00T cada 0 KG</t>
  </si>
  <si>
    <t>GRUPO CCPA ZA DU BOIS DE TEILLAY – QUARTIER DU HAUT BOIS – 35150 JANZE – FRANCE - Francia</t>
  </si>
  <si>
    <t>BRIO LIVER es un producto de origen nutricional para el consumo de animales de producción. No representa un riesgo para la salud pública y el medio ambiente Permite la estimulación del consumo de alimento durante periodos de estres</t>
  </si>
  <si>
    <t>Ca+ME</t>
  </si>
  <si>
    <t>RIP-AD-147</t>
  </si>
  <si>
    <t>Ácido Cítrico 8.0 % + GRASA VEGETAL 1.0 % + Premezcla encapsulada (7% de ácido cítrico, 15% de ácido fumárico, 9,5% de ácido sórbico, 7% de ácido málico) 5 % + Sal de ácido fórmico (Ca.) 66.5 % + Sal de ácido láctico (Ca.) 17 %</t>
  </si>
  <si>
    <t>Bovinos (Oral) 1-3KG por 1.00T cada 0; Porcinos (Oral) 1-3KG por 1.00T cada 0; Aves (Oral) 1-3KG por 1.00T cada 0 KG</t>
  </si>
  <si>
    <t>ALQUERNAT ZYCOX</t>
  </si>
  <si>
    <t>RIP-AD-148</t>
  </si>
  <si>
    <t>Carbonato cálcico 647 G + Cáscara de avellana 323 G + EXTRACTO DE ALLIUM SATIVUM 15 G + EXTRACTO DE ORIGANUM VULGARE 10 G + Extracto de Ribes nigrum 5000 MG</t>
  </si>
  <si>
    <t>Porcinos (Oral) 0,5KG por 1.00T cada 0; Aves (Oral) 0,5KG por 1.00T cada 0 KG</t>
  </si>
  <si>
    <t>BIOVET S.A - Micronesia, Federated States Of</t>
  </si>
  <si>
    <t>La calidad del producto no se ve afectada por la exposición a la luz, la humedad ni la temperatura siempre que se conserve el producto bien cerrado en un lugar seco, fresco y al abrigo de la luz., a una temperatura hasta 40ºC y una humedad relativa inferior al 95%.</t>
  </si>
  <si>
    <t>BELLE PET CALM &amp; RELAXED</t>
  </si>
  <si>
    <t>RIP-AD-149</t>
  </si>
  <si>
    <t>ACEITE DE GIRASOL 2.00 % + ÁCIDO CÍTRICO 1.00 % + ACIDO SÓRBICO 0.10 % + BENZOATO DE SODIO 0.05 % + CHAMOMILE (MANZANILLA) 2.66 % + EXTRACTO DE ROSEMARY 0.05 % + LEVADURA 2.00 % + L-TEANINA 0.50 % + MALTODEXTRINA 73.53 % + MELATONINA 0.06 % + PANAX GINSENG 1.00 % + PASIFLORA 0.50 % + Selenio 500 MG + SEMILLAS DE LINAZA 0.33 % + TRIPTOFANO 0.03 % + VALERIANA 0.40 % + Vitamina A 4.995 UI + VITAMINA A 0.16 % + Vitamina C 181 MG + VITAMINA C 6.03 % + Vitamina E 69 MG + VITAMINA E 4.60 %</t>
  </si>
  <si>
    <t>Caninos (Oral) 3G por 75.00LB cada 0; Caninos (Oral) 3G por 30.00LB cada 0; Caninos (Oral) 3G por 120.00LB cada 0; Caninos (Oral) 3G por 76.00LB cada 0 G</t>
  </si>
  <si>
    <t>CORRELINK ABS747</t>
  </si>
  <si>
    <t>RIP-AD-15</t>
  </si>
  <si>
    <t>ALUMINATO DE SILICIO SÓDICO 1 % + Bacillus activos subtillis ABS747 1.0X10 11 UFC/ G + EXTRACTO DE LA FERMENTACIÓN DE Bacillus subtilis 33 % + MALTODEXTRINA 66 %</t>
  </si>
  <si>
    <t>Aves (Oral) 1.5G por 1.00T cada 0 G</t>
  </si>
  <si>
    <t>El producto debe ser almacenado en un lugar seco y fresco al resguardo de la luz solar, altas temperaturas y humedad.</t>
  </si>
  <si>
    <t>AMIRÉIA 200 S</t>
  </si>
  <si>
    <t>RIP-AD-150</t>
  </si>
  <si>
    <t>Bolsas de 30 kg KG</t>
  </si>
  <si>
    <t>Azufre 3,22 % + MAIZ 26,78 % + Urea 70 %</t>
  </si>
  <si>
    <t>Bovinos (Oral) 80G por 100.00KG cada 0 G</t>
  </si>
  <si>
    <t>PAJOARA INDUSTRIA E COMERCIO LTDA - Brasil</t>
  </si>
  <si>
    <t>Úselo en un área bien ventilada, o con sistema de ventilación, evitar formación de partículas, evite exponerse al producto, evite contacto con los materiales incompatibles, use equipo de protección personal; mascarilla de protección respiratoria, máscara facial para protección de ojos, guantes de látex, ropa protectora adecuada, protector de oreja tipo enchufe, botas de cuero. En caso de Inhalación, llevar a la víctima al exterior y mantenerla en reposo en una posición confortable para respirar, si los síntomas persisten consulte con un médico, llevar a la persona aun centro de salud y mostrar la hoja de seguridad del producto. En caso de contacto con la piel, lave la piel contaminada con agua suficiente, en caso de presentar irritación, consulte con un médico. En caso de contacto con los ojos, lavar cuidadosamente con abundante agua, si tiene lentes de contacto retirar los lentes y lavar los ojos, si la irritación ocular persiste, consulte con un médico. En caso de ingestión, enjuagar</t>
  </si>
  <si>
    <t>CALFON ENERGY</t>
  </si>
  <si>
    <t>RIP-AD-16</t>
  </si>
  <si>
    <t>1 FRASCO DE 350 ML</t>
  </si>
  <si>
    <t>ÁCIDO PROPIONICO 0,600 G + AGUA PURIFICADA 45,000 G + Aroma 0,106 G + CITRATO DE MAGNESIO 0,900 G + FORMIATO DE CALCIO 47,930 (11,4%) G + PROPILENGLICOL 31,000 G + Ricinoleato de polietilenglicol 0,054 G + XANTAN 0,900 G</t>
  </si>
  <si>
    <t>Bovinos (Oral) 350ML por 1.00ANIMAL cada 0 ML</t>
  </si>
  <si>
    <t>CHEVITA GmbH - Alemania</t>
  </si>
  <si>
    <t>Conservar a una temperatura ambiente entre 15°C - 30°C , alejado de la luz solar directa y fuera del alcance de niños y animales domésticos.</t>
  </si>
  <si>
    <t>ProsperEO Liquid</t>
  </si>
  <si>
    <t>RIP-AD-17</t>
  </si>
  <si>
    <t>Botella de aluminio 1 L</t>
  </si>
  <si>
    <t>AGUA 81,00 % + CINAMALDEHIDO 2,00 % + Extracto de Hemicelulosa 9,00 % + GOMA DE XANTANA 1,00 % + OREGANO 4,00 % + Tomillo 3,00 %</t>
  </si>
  <si>
    <t>Bovinos (Oral) 1.25-3.75ML por 1.00L cada 0; Bovinos (Oral) 0.25-0.50ML por 1.00L cada 0; Porcinos (Oral) 45-90ML por 1.00L cada 0; Porcinos (Oral) 45ML por 1.00L cada 0; Aves (Oral) 6.0-30.5ML por 1.00L cada 0 ML</t>
  </si>
  <si>
    <t>Este producto NO debe utilizarse sin diluir. Cierre bien la botella después de usar el producto. Mantener fuera del alcance de los niños. Producto de uso veterinario.</t>
  </si>
  <si>
    <t>PIDOVIT</t>
  </si>
  <si>
    <t>RIP-AD-18</t>
  </si>
  <si>
    <t>25-HIDROXICOLECALCIFEROL (5%) 2 % + Carbonato cálcico 20 % + OXIDO DE MAGNESIO 10 % + PIDOLATO DE CALCIO 20 % + SEPIOLITA 48 %</t>
  </si>
  <si>
    <t>Porcinos (Oral) 2KG por 1.00T cada 0; Aves (Oral) 1.5KG por 1.00T cada 0 KG</t>
  </si>
  <si>
    <t>VITAMINAS CON MINERALES Aplicado a Aves, VITAMINAS CON MINERALES Aplicado a Porcinos</t>
  </si>
  <si>
    <t>BUTYTEC</t>
  </si>
  <si>
    <t>RIP-AD-19</t>
  </si>
  <si>
    <t>ÁCIDO FUMARICO 30 % + BUTIRATO DE CALCIO 25 % + Grasa hidrogenada de palma 45 %</t>
  </si>
  <si>
    <t>Bovinos (Oral) 0.5KG por 1.00T cada 0; Ovinos (Oral) 0.5KG por 1.00T cada 0; Porcinos (Oral) 0.5KG por 1.00T cada 0; Aves (Oral) 0.5KG por 1.00T cada 0; Caprinos (Oral) 0.5KG por 1.00T cada 0 KG</t>
  </si>
  <si>
    <t>ACIDIFICANTE Aplicado a Bovinos, ACIDIFICANTE Aplicado a Ovinos, ACIDIFICANTE Aplicado a Caprinos, ACIDIFICANTE Aplicado a Aves, ACIDIFICANTE Aplicado a Porcinos</t>
  </si>
  <si>
    <t>Aeroforte</t>
  </si>
  <si>
    <t>RIP-AD-2</t>
  </si>
  <si>
    <t>1 L, 5 L, 10 L, 20 L, 200 L, 1000 L</t>
  </si>
  <si>
    <t>ACEITE DE EUCALIPTO 70 G + ACEITE DE MENTA 17 G + AGUA DESMINERALIZADA Hasta 1 kg G + CLORURO DE CALCIO 360 MG + CLORURO DE POTASIO 1 G + EMULSIFICANTE 175 G + ETANOL 217 G + MENTOL 66 G</t>
  </si>
  <si>
    <t>Aves (Oral) 200ML por 1000.00L cada 0; Porcinos (Oral) 200ML por 1000.00L cada 0; Bovinos (Oral) 200ML por 1000.00L cada 0; Porcinos (Inhalatoria) 2L por 100.00L cada 0; Aves (Inhalatoria) 2L por 100.00L cada 0; Bovinos (Inhalatoria) 2L por 100.00L cada 0 L</t>
  </si>
  <si>
    <t>EXPECTORANTE MUCOLITICO Aplicado a Bovinos, EXPECTORANTE MUCOLITICO Aplicado a Aves, EXPECTORANTE MUCOLITICO Aplicado a Porcinos</t>
  </si>
  <si>
    <t>Kanters Special Products B.V. PARA NOVAVET - Paises bajos</t>
  </si>
  <si>
    <t>A partir de los datos mencionados en el estudio de estabilidad en tiempo real, es bastante evidente que el producto es estable en el empaque original en el rango de temperatura de 4 a 25 ° C y el rango de humedad de 65 a 75% y el período de almacenamiento prolongado. El solicitante sugiere la fecha de duración del producto de 36 meses.</t>
  </si>
  <si>
    <t>BUTYTEC P</t>
  </si>
  <si>
    <t>RIP-AD-20</t>
  </si>
  <si>
    <t>ÁCIDO FUMARICO 22.5 % + BUTIRATO DE CALCIO 18.75 % + Carvacrol 0.5 % + CINAMALDEHIDO 4 % + GRASA HIDROGENADA DE PALMA Y GIRASOL 53.75 % + TIMOL 0.5 %</t>
  </si>
  <si>
    <t>Bovinos (Oral) 0.5KG por 1.00T cada 0; Ovinos (Oral) 0.5KG por 1.00T cada 0; Aves (Oral) 0.5KG por 1.00T cada 0; Caprinos (Oral) 0.5KG por 1.00T cada 0 KG</t>
  </si>
  <si>
    <t>PROHEPA PREMIX</t>
  </si>
  <si>
    <t>RIP-AD-21</t>
  </si>
  <si>
    <t>Carbonato cálcico 41.43 % + Cloruro de Colina 28.57 % + HOJAS DE ALCACHOFA 3 % + SEMILLAS DE CARDO MARIANO 2 % + SEPIOLITA 25 %</t>
  </si>
  <si>
    <t>Porcinos (Oral) 0,5 - 1,0KG por 1.00T cada 0 KG</t>
  </si>
  <si>
    <t>DELTACOLOR MB80-30</t>
  </si>
  <si>
    <t>RIP-AD-22</t>
  </si>
  <si>
    <t>1791337778001</t>
  </si>
  <si>
    <t>DELTAGEN ECUADOR S.A.</t>
  </si>
  <si>
    <t>Funda 15Kg KG</t>
  </si>
  <si>
    <t>CARBONATO DE CALCIO 76.4 % + DIOXIDO DE SILICIO 5.7 % + GLICERINA 1.4 % + Hidróxido de potasio 1.6 % + Hidróxido de Sodio 0.4 % + OLEORRESINA DE MARIGOLD 13.5 % + Silicato de sodio y aluminio 1 %</t>
  </si>
  <si>
    <t>Aves (Oral) 500G por 1.00T cada 0; Aves (Oral) 1000G por 1.00T cada 0 G</t>
  </si>
  <si>
    <t>DELTAGEN ECUADOR S.A. - Ecuador</t>
  </si>
  <si>
    <t>No aplica</t>
  </si>
  <si>
    <t>KEYTOX U</t>
  </si>
  <si>
    <t>RIP-AD-23</t>
  </si>
  <si>
    <t>BENTONITA 35 % + CLINOPTILOLITA 35 % + PARED CELULAR DE LEVADURA 30 %</t>
  </si>
  <si>
    <t>Bovinos (Oral) 0.5 - 2KG por 1.00T cada 0 KG</t>
  </si>
  <si>
    <t>BAF PREMIKS VE TARIM SANAYI VE DIS TICARET LIMITED SIRKETI PREMIKS ISLETMESI - Turquía</t>
  </si>
  <si>
    <t>FEEDOX RENDERING</t>
  </si>
  <si>
    <t>RIP-AD-24</t>
  </si>
  <si>
    <t>BOTELLA DE 1 KG, BIDON DE 4.5 KG, BIDON DE 22.5 KG, TAMBOR DE 190 KG, IBC DE 900 KG</t>
  </si>
  <si>
    <t>ACEITE DE GIRASOL REFINADO 1000.000 G + ÁCIDO CÍTRICO 0.05 G + BHA 200.000 G + BHT 200.000 G</t>
  </si>
  <si>
    <t>() 50 a 250G por 1.00T cada 0; () 250 a 1.500G por 1.00T cada 0 G</t>
  </si>
  <si>
    <t>El producto es un ingrediente de un balanceado final, es por eso que no se especifica las especies de destino</t>
  </si>
  <si>
    <t>NATESSE</t>
  </si>
  <si>
    <t>RIP-AD-25</t>
  </si>
  <si>
    <t>bolsa 1000 KG, SACOS 25 KG, Estructura Trilaminada 1 KG</t>
  </si>
  <si>
    <t>Sales sódicas de ácidos grasos alimenticios (Butirato de sodio) 70 % + Sales sódicas de ácidos grasos de palma 30 %</t>
  </si>
  <si>
    <t>Porcinos (Oral) 1000 - 1500G por 1.00T cada 0; Aves (Oral) 1000 - 1500G por 1.00T cada 0; Conejos (Oral) 1000 G por 1.00T cada 0 G</t>
  </si>
  <si>
    <t>ADITIVO Aplicado a Conejos, ADITIVO Aplicado a Aves, ADITIVO Aplicado a Porcinos</t>
  </si>
  <si>
    <t>NOREL MÉXICO S.A. DE C.V. - México</t>
  </si>
  <si>
    <t>ACUANOX</t>
  </si>
  <si>
    <t>RIP-AD-26</t>
  </si>
  <si>
    <t>ÁCIDO CÍTRICO 35 G + BHA 1 G + BHT 126 G + CARBONATO DE CALCIO c.s.p. 1000 G + PROPILGALATO 3 G</t>
  </si>
  <si>
    <t>Bovinos (Oral) 0.1 a 0.5KG por 1.00T cada 0; Ovinos (Oral) 0.1 a 0.5KG por 1.00T cada 0; Caprinos (Oral) 0.1 a 0.5KG por 1.00T cada 0; Porcinos (Oral) 0.1 a 0.5KG por 1.00T cada 0; Aves (Oral) 0.1 a 0.5KG por 1.00T cada 0; Conejos (Oral) 0.1 a 0.5KG por 1.00T cada 0; Felinos (Oral) 0.1 a 0.5KG por 1.00T cada 0; Caninos (Oral) 0.1 a 0.5KG por 1.00T cada 0 KG</t>
  </si>
  <si>
    <t>Antioxidante Aplicado a Conejos, Antioxidante Aplicado a Caninos, Antioxidante Aplicado a Felinos, Antioxidante Aplicado a Bovinos, Antioxidante Aplicado a Ovinos, Antioxidante Aplicado a Caprinos, Antioxidante Aplicado a Aves, Antioxidante Aplicado a Porcinos</t>
  </si>
  <si>
    <t>TOXISORB PREMIUM</t>
  </si>
  <si>
    <t>RIP-AD-27</t>
  </si>
  <si>
    <t>Oxido de Alumino &lt; 10 % + Oxido de Calcio &lt; 5 % + OXIDO DE HIERRO &lt; 5 % + Oxido de Magnesio 15 - 25 % + Oxido de Silicio 55 - 65 %</t>
  </si>
  <si>
    <t>Bovinos (Oral) 2KG por 1.00T cada 0; Bovinos (Oral) 4KG por 1.00T cada 0; Porcinos (Oral) 2 a 4 KG por 1.00T cada 0; Caprinos (Oral) 2 a 4 KG por 1.00T cada 0; Aves (Oral) 2 a 4 KG por 1.00T cada 0; Caninos (Oral) 2 a 4 KG por 1.00T cada 0; Felinos (Oral) 2 a 4 KG por 1.00T cada 0 KG</t>
  </si>
  <si>
    <t>Adsorventes Aplicado a Caninos, Adsorventes Aplicado a Felinos, Adsorventes Aplicado a Bovinos, Adsorventes Aplicado a Caprinos, Adsorventes Aplicado a Aves, Adsorventes Aplicado a Porcinos</t>
  </si>
  <si>
    <t>CLARIANT S.A. DE C.V. - México</t>
  </si>
  <si>
    <t>TOXISORB PREMIUM tiene una duración por un periodo de 24 meses contados a partir de la fecha de fabricación, estando esta información registrada en los embalajes y en el lugar destinado a esta información. *Adjunto prueba de Eficiencia de Adsorción del producto, la cual valida su vida útil</t>
  </si>
  <si>
    <t>CORRELINK ABS1999</t>
  </si>
  <si>
    <t>RIP-AD-28</t>
  </si>
  <si>
    <t>ALUMINATO DE SILICIO SÓDICO 1 % + Bacillus activos subtillis ABS1999 1.0X10 11 UFC/ G + EXTRACTO DE LA FERMENTACIÓN DE Bacillus subtilis 33 % + MALTODEXTRINA 66 %</t>
  </si>
  <si>
    <t>ELIFE</t>
  </si>
  <si>
    <t>RIP-AD-29</t>
  </si>
  <si>
    <t>EXTRACTO DE PLANTA (UVA) 325.00 G + SEPIOLITA 675.00 G</t>
  </si>
  <si>
    <t>() 250-1000G por 1.00T cada 0 G</t>
  </si>
  <si>
    <t>Elife está basado en extractos naturales con alto contenido depolifenoles, lo que le confiere capacidad antioxidante. Para reemplazar la parte de la Vitamina E, utilizada en el alimento, que realiza la función de antioxidante. Para reducir el impacto negativo de la oxidación celular</t>
  </si>
  <si>
    <t>EQUILIBRIUM® ACTIFORTE</t>
  </si>
  <si>
    <t>RIP-AD-3</t>
  </si>
  <si>
    <t>Frasco por 60 Tabletas S/U</t>
  </si>
  <si>
    <t>ÁCIDO FÓLICO 0,0264 MG + ACIDO PANTOTENICO 0,990 MG + Arginina 1,6 MG + BIOTINA 0,0088 MG + CALCIO 120 MG + CISTINA 0,6 MG + CLORO 2,0 MG + Cobalto 0,03 MG + COBRE (Cu) 0,300 MG + Colina 22,0 MG + Fenilalanina 2,2 MG + FOSFORO 60,0 MG + Hierro (Fe) Quelatado 7,0 MG + Histidina 1,3 MG + Isoleucina 2,6 MG + Leucina 3,8 MG + Lisina 3,7 MG + Magnesio 1,3 MG + Manganeso 0,132 MG + Metionina 0,9 MG + NIACINA 6,6 MG + Potasio 0,03 MG + Selenio 0,0059 MG + Sodio 1,3 MG + TIROSINA 1,8 MG + Treonina 2,5 MG + TRIPTOFANO 0,6 MG + VITAMINA A 1320 UI + VITAMINA B1 0,880 MG + VITAMINA B12 0,022 MG + VITAMINA B2 0,880 MG + VITAMINA B6 0,704 MG + VITAMINA C 8,8 MG + VITAMINA D3 275,0 UI + VITAMINA E 22,0 UI + VITAMINA K 0,220 MG + Yodo 0,07 MG + Zinc 6,0 MG</t>
  </si>
  <si>
    <t>Caninos (Oral) 1S/U por 1.00S/U cada 0 S/U</t>
  </si>
  <si>
    <t>Suplemento alimenticio Aplicado a Caninos, Suplemento mineral Aplicado a Caninos, Suplemento vitaminico Aplicado a Caninos</t>
  </si>
  <si>
    <t>LABORATORIOS RUILAND S.A. DE C.V. - México</t>
  </si>
  <si>
    <t>ver adjuntos</t>
  </si>
  <si>
    <t>FEEDOX NE</t>
  </si>
  <si>
    <t>RIP-AD-30</t>
  </si>
  <si>
    <t>ÁCIDO CÍTRICO 10.00 G + ÁCIDO FOSFÓRICO 3.40 G + BHT 30.00 G + CARBONATO DE CALCIO 1000.00 G + CASTANEA SATIVA 10.00 G + PROPILGALATO 10.00 G + SILICA 10.00 G</t>
  </si>
  <si>
    <t>() 100 a 250G por 1.00T cada 0 G</t>
  </si>
  <si>
    <t>Colocar el producto en el alimento o premezcla, no dar directamente al animal, en el caso de uso directo, realizar una pre-dilución del producto.</t>
  </si>
  <si>
    <t>MOLDSTOP ML</t>
  </si>
  <si>
    <t>RIP-AD-31</t>
  </si>
  <si>
    <t>TAMBOR DE 1000 KG</t>
  </si>
  <si>
    <t>Ácido acético (75%) 5.00 G + Ácido fórmico y su sal (Formiato de amonio) 12.00 G + *ÁCIDO LÁCTICO 80% 5.00 G + Ácido propiónico y su sal (propionato de amonio) 630.00 G + ACIDO SÓRBICO 5.00 G + AGUA 1000.00 G + EMULSIFICANTE 22.50 G</t>
  </si>
  <si>
    <t>() 0.5- 1KG por 1.00T cada 0 KG</t>
  </si>
  <si>
    <t>Tomar en cuenta que solo se registrará la presentación de 1000 kg independientemente de lo que se menciona en la carta de autorización. Se adjunta carta aclaratoria en las etiquetas. TAMBIEN TOMAR EN CUENTA QUE LA COMPOSICIÓN DEL PRODUCTO SE ENCUENTRA JUNTO CON EL CERTIFICADO DE ANALISIS</t>
  </si>
  <si>
    <t>CANI-TABS DAILY MULTI ADULT</t>
  </si>
  <si>
    <t>RIP-AD-32</t>
  </si>
  <si>
    <t>FRASCO DE 100 TABL, FRASCO DE 60 TABL</t>
  </si>
  <si>
    <t>ácido aspártico 10 MG + ALMIDÓN CARBOXIMETIL SODIO 30 MG + ASPARTAME 1 MG + Cobre 0.05 MG + DL-METIONINA 10 MG + ESTEARATO DE MAGNESIO 7 MG + FOSFATO DE HIDRÓGENO DE CALCIO 220 MG + Hierro 1.50 MG + HÍGADO DE POLLO EN POLVO 50 MG + L-CISTEINA 10 MG + LEVADURA DE CERVEZA 50 MG + L-GLICINA 10 MG + L-LISINA DICLORHIDRATO 10 MG + L-PROLINA 10 MG + L-SERINA 10 MG + L-Treonina 10 MG + Magnesio 1.80 MG + MALTODEXTRINA 385.14 MG + Manganeso 0.12 MG + MCC CELULOSA MICROCRISTALINA 30 MG + NICOTINAMIDA 10 MG + Potasio 7 MG + Saborizante 50 MG + SILICA 7 MG + Taurina 10 MG + VITAMINA A 1500 UI + VITAMINA B1 0.50 MG + VITAMINA B12 0.03 MG + VITAMINA B2 0.50 MG + VITAMINA B6 0.25 MG + VITAMINA C 10 MG + VITAMINA D 150 UI + VITAMINA E 15 UI + Yodo 0.025 MG + Zinc 0.75 MG</t>
  </si>
  <si>
    <t>Caninos (Oral) 1TABL por 9.00KG cada 0; Caninos (Oral) 1/2TABL por 9.00KG cada 0 TABL</t>
  </si>
  <si>
    <t>HILYSES</t>
  </si>
  <si>
    <t>RIP-AD-33</t>
  </si>
  <si>
    <t>BOLSA DE PAPEL MULTI CAPA CON REVESTIMIENTO INTERNO DE POLIETILENO CONTENIENDO 25 KG</t>
  </si>
  <si>
    <t>Bovinos (Oral) 7 a 30G por 1.00ANIMAL cada 0; Porcinos (Oral) 5 a 20KG por 1.00T cada 0; Equinos (Oral) 3 a 5KG por 1.00T cada 0; Aves (Oral) 2 a 5KG por 1.00T cada 0 KG</t>
  </si>
  <si>
    <t>ADITIVO ZOOTECNICO Aplicado a Bovinos, ADITIVO ZOOTECNICO Aplicado a Equinos, ADITIVO ZOOTECNICO Aplicado a Aves, ADITIVO ZOOTECNICO Aplicado a Porcinos</t>
  </si>
  <si>
    <t>El producto no es dañino ni tóxico para los animales, siguiendo las recomendaciones del fabricante.• Almacenar lejos de alimentos humanos. • Almacenar en un lugar fresco, seco y ventilado, proteger de los rayos solares.• Mantener fuera del alcance de los niños. • Mantenga siempre en el envase original y el envase cerrado. • Está prohibido comer, fumar, y beber en los lugares donde se utiliza la mezcla.</t>
  </si>
  <si>
    <t>CANI-TABS HIP+JOINT M&amp;L</t>
  </si>
  <si>
    <t>RIP-AD-34</t>
  </si>
  <si>
    <t>FRASCOS DE 100 TABL, TABLETA DE 60 TABL</t>
  </si>
  <si>
    <t>ALMIDÓN CARBOXIMETIL SODIO 25 MG + CALCIO 42 MG + CLORO 1.50 MG + Cobre 0.05 MG + CONDROITINA SULFATO 200 MG + ESTEARATO DE MAGNESIO 12.5 MG + FOSFORO 32 MG + GLUCOSAMINA HCL 631 MG + Hierro 1.5 MG + HÍGADO DE POLLO EN POLVO 80 MG + LEVADURA DE CERVEZA 80 MG + Magnesio 2 MG + MALTODEXTRINA 165.86 MG + Manganeso 0.13 MG + MCC CELULOSA MICROCRISTALINA 37.75 MG + Metil Sulfonil Metano 200 MG + NICOTINAMIDA 5 MG + Potasio 1.65 MG + Saborizante 80 MG + SILICA 15 MG + VITAMINA A 500 UI + VITAMINA B1 0.4 MG + VITAMINA B12 0.03 MG + VITAMINA B2 0.5 MG + VITAMINA B6 0.05 MG + VITAMINA D 50 UI + VITAMINA E 1 UI + Zinc 0.50 MG</t>
  </si>
  <si>
    <t>Caninos (Oral) 1TABL por 10.00KG cada 0 TABL</t>
  </si>
  <si>
    <t>CANI-TABS DAILY MULTI SENIOR</t>
  </si>
  <si>
    <t>RIP-AD-35</t>
  </si>
  <si>
    <t>FRASCO 100 TABL, FRASCO 60 TABL</t>
  </si>
  <si>
    <t>ácido aspártico 6.5 MG + ÁCIDO FÓLICO 0.01 MG + ALMIDÓN CARBOXIMETIL SODIO 30 MG + ASPARTAME 1 MG + BIOTINA 0.0015 MG + Cobre 0.05 MG + Colina 0.01 MG + CROMO 0.0025 MG + DL-METIONINA 6.5 MG + ESTEARATO DE MAGNESIO 7 MG + FOSFATO DE HIDRÓGENO DE CALCIO 220 MG + Hierro 2 MG + HÍGADO DE POLLO EN POLVO 50 MG + INOSITOL 4 MG + L-CISTEINA 6.5 MG + LEVADURA DE CERVEZA 50 MG + L-GLICINA 6.5 MG + L-LISINA DICLORHIDRATO 6.5 MG + L-PROLINA 6.5 MG + L-SERINA 6.5 MG + L-Treonina 6.5 MG + Magnesio 5 MG + MALTODEXTRINA 355.68 MG + Manganeso 0.5 MG + MCC CELULOSA MICROCRISTALINA 30 MG + NICOTINAMIDA 5.5 MG + Pantotenato de Calcio 3.5 MG + Potasio 0.0075 MG + Saborizante 50 MG + Selenio 0.0025 MG + SILICA 7 MG + Taurina 22.5 MG + Vitamina A 1500 UI + VITAMINA B1 4.08 MG + VITAMINA B12 0.15 MG + VITAMINA B2 2 MG + Vitamina B6 2 MG + VITAMINA C 15 MG + VITAMINA D 75 UI + VITAMINA E 25 UI + VITAMINA K 0.1 MG + Yodo 0.025 MG + Zinc 1 MG</t>
  </si>
  <si>
    <t>LIVERKID</t>
  </si>
  <si>
    <t>RIP-AD-36</t>
  </si>
  <si>
    <t>Sacos de papel de 25 KG</t>
  </si>
  <si>
    <t>Betaína 10.00 % + CLORURO DE COLINA 30.00 % + EXTRACTO DE CYNARA 15.00 % + MALTODEXTRINA 30.00 % + Silimarina 15.00 %</t>
  </si>
  <si>
    <t>Aves (Oral) 0.10 a 0.25KG por 0.00S/U cada 0; Porcinos (Oral) 0.10 a 0.25KG por 0.00S/U cada 0 KG</t>
  </si>
  <si>
    <t>Almacenar en un lugar fresco y seco. Evitar su almacenamiento a temperaturas superiores de los 30°C y en una bodega cuya humedad relativa se encuentre inferior a 65%.</t>
  </si>
  <si>
    <t>FEEDOX NE XL</t>
  </si>
  <si>
    <t>RIP-AD-37</t>
  </si>
  <si>
    <t>ÁCIDO CÍTRICO 50.00 G + ÁCIDO FOSFÓRICO 17.00 G + BHT 150.00 G + CARBONATO DE CALCIO 1000.00 G + CASTANEA SATIVA 50.00 G + PROPILGALATO 50.00 G + SILICA 10.00 G</t>
  </si>
  <si>
    <t>() 20 a 50 G por 1.00T cada 0 G</t>
  </si>
  <si>
    <t>Administra el producto en el alimento o premezclas.Para el uso directo realizar una pre-dilución</t>
  </si>
  <si>
    <t>DELTA BP - OX</t>
  </si>
  <si>
    <t>RIP-AD-38</t>
  </si>
  <si>
    <t>FUNDAS DE 15 KG</t>
  </si>
  <si>
    <t>ÁCIDO CÍTRICO 10 % + BHA 10 % + BHT 10 % + MALTODEXTRINA 70 %</t>
  </si>
  <si>
    <t>Bovinos (Oral) 200MG por 1.00KG cada 0; Caninos (Oral) 200MG por 1.00KG cada 0; Felinos (Oral) 200MG por 1.00KG cada 0; Aves (Oral) 200MG por 1.00KG cada 0; Porcinos (Oral) 200MG por 1.00KG cada 0 MG</t>
  </si>
  <si>
    <t>Antioxidante Aplicado a Caninos, Antioxidante Aplicado a Felinos, Antioxidante Aplicado a Bovinos, Antioxidante Aplicado a Aves, Antioxidante Aplicado a Porcinos</t>
  </si>
  <si>
    <t>Mantener una buena ventilación.</t>
  </si>
  <si>
    <t>Casero Can</t>
  </si>
  <si>
    <t>RIP-AD-39</t>
  </si>
  <si>
    <t>Funda de Polietileno 1 LB, Funda de Polietileno 1 KG, Funda de Polietileno 2 KG, Funda de Polietileno 5 KG, Funda de Polietileno 10 KG, Funda de Polietileno 15 KG, Funda de Polietileno 25 KG, Funda de Polietileno 30 KG, Funda de Polietileno 35 KG, Funda de Polietileno 40 KG, Funda de Polietileno 45 KG</t>
  </si>
  <si>
    <t>ACIDO FÓLICO 0,075 MG + ÁCIDO PANTOTÉNICO 1,8 MG + Arginina 3,7 % + BIOTINA 0,006 MG + CENIZA MAX 16,3 % + CISTINA 2 % + Cobre 3,9 MG + Colina 0,28 % + Enzimas 0,2 % + Extracto de Yucca 0,01 % + Fenilalanina 3,2 % + FIBRA BRUTA MAX 1,48 % + FOSFORO 0,81 % + Glicina 7,21 % + GRASA CRUDA (MIN) 7,5 % + Hierro 34,3 MG + Histidina 1,1 % + Isoleucina 1,92 % + Leucina 3,45 % + Lisina 2,9 % + Magnesio 0,0769 MG + Manganeso 3,6 MG + Metionina 1,8 % + NIACINA 7,5 MG + Potasio 0,112 MG + Prebióticos y probióticos 0,28 % + Proteína 53 % + Pulpa de Remolacha 0,01 % + Selenio 0,04 MG + Sodio 0,1 MG + TIROSINA 3,2 % + TREONINA 1,8 % + TRIPTOFANO 0,5 % + Valina 2,37 % + VITAMINA A 3000 UI + VITAMINA B1 0,18 MG + VITAMINA B12 0,0045 MG + VITAMINA B2 1,35 MG + VITAMINA D3 750 UI + VITAMINA E 6 UI + VITAMINA K3 0,9 MG + XANTOFILAS 0,56 MG + Yodo 0,53 MG + Zinc 43,9 MG</t>
  </si>
  <si>
    <t>Caninos (Oral) 8G por 32.00G cada 0 G</t>
  </si>
  <si>
    <t>FALCONI CARDONA ROMULO RENAN - Ecuador</t>
  </si>
  <si>
    <t>Conservar el producto en un lugar fresco y seco, en su empaque original bien cerrado, a una temperatura entre los 15 y 30 grados centígrados, y a una humedad relativa del 60%.</t>
  </si>
  <si>
    <t>Rovabio Advance T-Flex</t>
  </si>
  <si>
    <t>RIP-AD-4</t>
  </si>
  <si>
    <t>CAJA 25 KG</t>
  </si>
  <si>
    <t>ÁCIDO ESTEARICO 65 % + CARBONATO DE CALCIO 11 % + ENDO-1,3(4)-β-GLUCANASE 2.8 % + ENDO-1,4-BETA-XYLANASE 4.2 % + Humedad 4 % + MALTODEXTRINA 13 %</t>
  </si>
  <si>
    <t>Porcinos (Oral) 50G por 0.00G cada 0; Aves (Oral) 50G por 0.00G cada 0 G</t>
  </si>
  <si>
    <t>ADISSEO FRANCE S.A. - Francia</t>
  </si>
  <si>
    <t>Aditivo nutricional es una preparación concentrada de enzimas en polvo partir de caldo de fermentación de cepas de Talaromyces versatilis. Este producto hidroliza pentosanos y B glucanos en materias vegetales Permitiendo al animal tener una mejor ganancia de peso y mejor consumo alimenticio para porcinos y aves</t>
  </si>
  <si>
    <t>KEYTOX SELECT</t>
  </si>
  <si>
    <t>RIP-AD-40</t>
  </si>
  <si>
    <t>BENTONITA 10 % + CLINOPTILOLITA 10 % + EXTRACTO DE PLANTAS(ROSMARINUS OFFICINALIS, CYNARA SCOLYMUS) 5 % + MONTMORILLONITA 10 % + PARED CELULAR DE LEVADURA 65 %</t>
  </si>
  <si>
    <t>LiquiVit® Amino</t>
  </si>
  <si>
    <t>RIP-AD-41</t>
  </si>
  <si>
    <t>Envase de HDPE 5 L, Envase de HDPE 1 L</t>
  </si>
  <si>
    <t>AGUA C.S.P CSP % + BICARBONATO DE SODIO 0.01 % + Biotina 15 MG + Glicina 5000 MG + Lisina 20000 MG + Metionina 10000 MG + NIACINAMIDA 10000 MG + Propilenglicol 5 % + Treonina 10000 MG + TRIPTOFANO 2000 MG + Vitamina A 10000000 UI + Vitamina B1 1250 MG + Vitamina B12 5000 UG + Vitamina B2 2000 MG + Vitamina B6 1500 MG + VITAMINA D3 2000000 UI + Vitamina E 5000 MG</t>
  </si>
  <si>
    <t>Bovinos (Oral) 200 - 1000ML por 1000.00L cada 0; Porcinos (Oral) 200 - 1000ML por 1000.00L cada 0; Aves (Oral) 200 - 1000ML por 1000.00L cada 0; Conejos (Oral) 200 - 1000ML por 1000.00L cada 0; Cuyes (Oral) 200 - 1000ML por 1000.00L cada 0 ML</t>
  </si>
  <si>
    <t>SUPLEMENTO VITAMÍNICO CON AMINOÁCIDOS Aplicado a Conejos, SUPLEMENTO VITAMÍNICO CON AMINOÁCIDOS Aplicado a Cuyes, SUPLEMENTO VITAMÍNICO CON AMINOÁCIDOS Aplicado a Bovinos, SUPLEMENTO VITAMÍNICO CON AMINOÁCIDOS Aplicado a Aves, SUPLEMENTO VITAMÍNICO CON AMINOÁCIDOS Aplicado a Porcinos</t>
  </si>
  <si>
    <t>Biochem Zusatzstoffe Handels- und Produktionsges. MbH PARA NOVAVET - Alemania</t>
  </si>
  <si>
    <t>La conservación del producto es en el envase original sellado con una temperatura de 5 a 25 °C y la humedad del 40 a 60%</t>
  </si>
  <si>
    <t>KEYTOX</t>
  </si>
  <si>
    <t>RIP-AD-42</t>
  </si>
  <si>
    <t>BENTONITA 15 % + CLINOPTILOLITA 50 % + MONTMORILLONITA 20 % + SEPIOLITA 15 %</t>
  </si>
  <si>
    <t>ABSORVENTE DE MICOTOXINAS Aplicado a Bovinos</t>
  </si>
  <si>
    <t>DICOSAN</t>
  </si>
  <si>
    <t>RIP-AD-43</t>
  </si>
  <si>
    <t>BOLSA 25 KG, BOLSA 1 KG</t>
  </si>
  <si>
    <t>Antioxidante (Estabilizador) E 321 Butil Hidroxitolueno 0.3 % + Sales sódicas de ácidos grasos destilados de coco 99.7 %</t>
  </si>
  <si>
    <t>Aves (Oral) 0.5 - 1.5KG por 1.00T cada 0; Porcinos (Oral) 0.5 - 3KG por 1.00T cada 0; Bovinos (Oral) 1KG por 1.00T cada 0 KG</t>
  </si>
  <si>
    <t>PROMOTOR FISIOLÓGICO DE CRECIMIENTO Aplicado a Bovinos, PROMOTOR FISIOLÓGICO DE CRECIMIENTO Aplicado a Aves, PROMOTOR FISIOLÓGICO DE CRECIMIENTO Aplicado a Porcinos</t>
  </si>
  <si>
    <t>TOXISORB PLUS</t>
  </si>
  <si>
    <t>RIP-AD-44</t>
  </si>
  <si>
    <t>BOLSA DE PAPEL KG</t>
  </si>
  <si>
    <t>Oxido de Alumino &lt; 10 % + Oxido de Calcio &lt; 7 % + OXIDO DE HIERRO &lt; 5 % + Oxido de Magnesio 7 - 18 % + Oxido de Silicio 58 - 68 %</t>
  </si>
  <si>
    <t>Aves (Oral) 2 - 4KG por 1.00T cada 0; Bovinos (Oral) 2 - 4KG por 1.00T cada 0; Porcinos (Oral) 2 - 4KG por 1.00T cada 0; Caninos (Oral) 2 - 4KG por 1.00T cada 0; Felinos (Oral) 2 - 4KG por 1.00T cada 0 KG</t>
  </si>
  <si>
    <t>Adsorventes Aplicado a Caninos, Adsorventes Aplicado a Felinos, Adsorventes Aplicado a Bovinos, Adsorventes Aplicado a Aves, Adsorventes Aplicado a Porcinos</t>
  </si>
  <si>
    <t>TOXISORB PLUS tiene una duración por un periodo de 24 meses contados a partir de la fecha de fabricación, estando esta información registrada en los embalajes y en el lugar destinado a esta información. Adjunto prueba de Eficiencia de Adsorción del producto, la cual valida su vida útil</t>
  </si>
  <si>
    <t>BALANCIUS L</t>
  </si>
  <si>
    <t>RIP-AD-45</t>
  </si>
  <si>
    <t>CONTENEDOR 1000 KG, BIDON 200 KG, BIDON JERRY 25 KG</t>
  </si>
  <si>
    <t>AGUA 408 MG + BENZOATO DE SODIO 1,5 MG + Muramidasa 280 MG + SORBATO DE POTASIO 0,5 MG + SORBITOL 310 MG</t>
  </si>
  <si>
    <t>Porcinos (Oral) 350 - 750G por 1.00T cada 0; Aves (Oral) 250 - 450G por 1.00T cada 0 G</t>
  </si>
  <si>
    <t>El producto puede ser almacenado por 18 meses desde la fecha de fabricación. Mantener el producto en su empaque original y sellado a una temperatura menor a los 25ºC. ± 2°C. y 60% ± 5% de humedad relativa, en un lugar seco, protegido de la humedad, el calor y de la luz directa. Una vez abierto el producto debe ser usado su contenido rápidamente.</t>
  </si>
  <si>
    <t>CANI-TABS OMEGA 3 + EPA &amp; DHA</t>
  </si>
  <si>
    <t>RIP-AD-46</t>
  </si>
  <si>
    <t>AGUA PURIFICADA 40 MG + Gelatina 240 MG + GLICERINA 120 MG + Material recubierto 50 MG + Omega 3 (aceite de pescado) 1000 MG</t>
  </si>
  <si>
    <t>Caninos (Oral) 1TABL por 25.00KG cada 0 TABL</t>
  </si>
  <si>
    <t>AGROVET MARKET S.A. - Perú, SHANDONG YUWANG PHARMACEUTICAL CO. LTD. (SYP) - China</t>
  </si>
  <si>
    <t>Cabe señalar que en los 1000 mg de omega 3 (aceite de pescado) declarado, estan contenidos 180 mg de EPA y 120 mg de DHA. ......En algunos ítems se ha colocado tableta pero en realidad es cápsula, pero no existe la opción en la lista.</t>
  </si>
  <si>
    <t>ENZIMAX</t>
  </si>
  <si>
    <t>RIP-AD-47</t>
  </si>
  <si>
    <t>1 CAJA 20 TABL</t>
  </si>
  <si>
    <t>BETAINA HCL 5 MG + Bromelinas 80 U FIP / 32 MG + CISTINA 10 MG + CROSCARAMELOSA SÓDICA 2 MG + Estearil fumarato de sodio 4 MG + PAPAINA 48000 USP / 1,6 MG + Sorbitol 145,4 MG</t>
  </si>
  <si>
    <t>Caninos (Oral) 1/2TABL por 5.00KG cada 0; Felinos (Oral) 1/2TABL por 5.00KG cada 0 TABL</t>
  </si>
  <si>
    <t>Enzimas Aplicado a Caninos, Enzimas Aplicado a Felinos</t>
  </si>
  <si>
    <t>HOLLIDAY SCOTT S.A. - Argentina</t>
  </si>
  <si>
    <t>Incluye resultados microbiológicos en etiqueta por falta de espacio</t>
  </si>
  <si>
    <t>LINDOPEL CONTROL BOLA DE PELO</t>
  </si>
  <si>
    <t>RIP-AD-48</t>
  </si>
  <si>
    <t>Frascos PET 360 ML, Frascos PET 120 ML, Frascos PET 30 ML</t>
  </si>
  <si>
    <t>Aceite de linaza 10000 MG + Aceite de ricino hidrogenado PEG 7 11000 MG + ACEITE VEGETAL(SOYA,MAIZ,GIRASOL,ETC 45000 MG + ÁCIDO LINOLEICO 23000 MG + ÁCIDO LINOLENICO 8000 MG + ÁCIDO OLEICO 16000 MG + Agua Purificada 100 (c.s.p) ML + CLORURO DE COLINA 33 MG + D-PANTENOL 50 MG + Esencia Carne Asada 100 MG + Extracto de nepeta cataria 1000 MG + METILPARABENO 100 MG + Metionina 200 MG + PETROLATO 8330 (vaselina blanca 8300) MG + PROPILPARABENO 10 MG + Selenio 1.26 (2.75 como selenito de sodio) MG + VITAMINA A PALMITATO 21.7 (35000 UI) MG + VITAMINA D3 10.5 (10000 UI) MG + Vitamina E acetato 105 (105 UI) MG + Zinc 102.72 (282 como sulfato de zinc monohidratado) MG</t>
  </si>
  <si>
    <t>Felinos (Oral) 1ML por 1.00KG cada 0 ML</t>
  </si>
  <si>
    <t>Manténgase en un lugar fresco y seco protegido de la luz, a una temperatura entre los 15° y 30°C. Protegidos del calor, la luz: Proveer un recipiente resistente a la luz. Indicios de contaminación y luz intensa tienen que ser excluidos. Almacenar el producto en su envase original bien cerrado, apartado de productos alimenticios de uso humano y animal, productos inflamables y/o material combustible.Almacenar los envases sobre estanterías, plataformas, metálicas o de madera sin contacto directo con el suelo o las paredes, sin sobre cargas y clasificado por categoría, uso o fabricante.</t>
  </si>
  <si>
    <t>ZOAMICOST FEED TREAT</t>
  </si>
  <si>
    <t>RIP-AD-49</t>
  </si>
  <si>
    <t>1792613094001</t>
  </si>
  <si>
    <t>Callizo Aromas Ecuador S.A.</t>
  </si>
  <si>
    <t>Ácido Acético 0.015 KG + ÁCIDO PROPIONICO 0.015 KG + ACIDO PROPIONICO Y SUS SALES 0.4 KG + CARBONATO DE CALCIO 0.57 KG</t>
  </si>
  <si>
    <t>Bovinos (Oral) 0.5 a 2KG por 1.00T cada 0; Porcinos (Oral) 0.5 a 2KG por 1.00T cada 0; Aves (Oral) 0.5 a 2KG por 1.00T cada 0; Felinos (Oral) 0.5 a 2KG por 1.00T cada 0; Caninos (Oral) 0.5 a 2KG por 1.00T cada 0 KG</t>
  </si>
  <si>
    <t>Antifúngico Aplicado a Caninos, Antifúngico Aplicado a Felinos, Antifúngico Aplicado a Bovinos, Antifúngico Aplicado a Aves, Antifúngico Aplicado a Porcinos</t>
  </si>
  <si>
    <t>CALLIZO AROMAS S.A.C. - Perú</t>
  </si>
  <si>
    <t>Rovabio Max Advance P</t>
  </si>
  <si>
    <t>RIP-AD-5</t>
  </si>
  <si>
    <t>6-FITASA 4.8 % + ENDO-1,3(4)-β-GLUCANASE 2.8 % + ENDO-1,4-BETA-XYLANASE 4.2 % + Harina de Trigo 60 % + Humedad 8.2 % + MALTODEXTRINA 20 %</t>
  </si>
  <si>
    <t>Porcinos (Oral) 10MG por 1.00T cada 0; Aves (Oral) 10MG por 1.00T cada 0 MG</t>
  </si>
  <si>
    <t>El producto permite al animal tener una mejor ganancia de peso y mejor consumo alimenticio para porcinos y aves</t>
  </si>
  <si>
    <t>LINDOPEL GATOS</t>
  </si>
  <si>
    <t>RIP-AD-50</t>
  </si>
  <si>
    <t>Aceite de linaza 10000 MG + Aceite de ricino hidrogenado PEG 7 11000 MG + ACEITE VEGETAL(SOYA,MAIZ,GIRASOL,ETC 45000 MG + ÁCIDO LINOLEICO 27000 MG + ÁCIDO LINOLENICO 9000 MG + ÁCIDO OLEICO 19000 MG + Agua Purificada 100 (c.s.p) ML + Arginina HCL 1500 MG + CLORURO DE COLINA 33 MG + D-PANTENOL 50 MG + Esencia Carne Asada 100 MG + Extracto de nepeta cataria 1000 MG + METILPARABENO 100 MG + Metionina 200 MG + PROPILPARABENO 10 MG + Selenio 1.26 (2.75 como selenito de sodio) MG + Taurina 200 MG + VITAMINA A PALMITATO 21.7 (35000 UI) MG + VITAMINA D3 10.5 (10000 UI) MG + Vitamina E acetato 105 (105 UI) MG + Zinc 102,72 (282 como sulfato de zinc monohidratado) MG</t>
  </si>
  <si>
    <t>Felinos (Oral) 0.5ML por 1.00KG cada 0 ML</t>
  </si>
  <si>
    <t>SUPLEMENTO VITAMINICO Y MINERAL Aplicado a Felinos</t>
  </si>
  <si>
    <t>Manténgase en un lugar fresco y seco protegido de la luz, a una temperatura entre los 15° y 30°C. Protegidos del calor, la luz: Proveer un recipiente resistente a la luz. Indicios de contaminación y luz intensa tienen que ser excluidos. Almacenar el producto en su envase original bien cerrado, apartado de productos alimenticios de uso humano y animal, productos inflamables y/o material combustible.Almacenar los envases sobre estanterías, plataformas, metálicas o de madera sin contacto directo con el suelo o las paredes, sin sobre cargas y clasificado por categoría, uso o fabricante</t>
  </si>
  <si>
    <t>LINDOPEL SENIOR</t>
  </si>
  <si>
    <t>RIP-AD-51</t>
  </si>
  <si>
    <t>Aceite de linaza 10000 MG + Aceite de ricino hidrogenado PEG 7 11000 MG + ACEITE VEGETAL(SOYA,MAIZ,GIRASOL,ETC 45000 MG + ÁCIDO LINOLEICO 27000 MG + ÁCIDO LINOLENICO 8000 MG + ÁCIDO OLEICO 19000 MG + Agua Purificada 100 (c.s.p) ML + Cloruro de Colina 33 MG + CONDROITINA SULFATO 1000 MG + D-PANTENOL 50 MG + Esencia Carne Asada 100 MG + Glucosamina sulfato cloruro potásico 2500 MG + METILPARABENO 200 MG + METILSULFONILMETANO (MSN) 500 MG + Metionina 200 MG + PROPILPARABENO 20 MG + Selenio 1.26 (2.75 como selenito de sodio) MG + VITAMINA A PALMITATO 21.7 (35000 UI) MG + VITAMINA D3 10.5 (10000 UI) MG + Vitamina E acetato 105 (105 UI) MG + Zinc 102.72 (282 como sulfato de zinc monohidratado) MG</t>
  </si>
  <si>
    <t>Caninos (Oral) 1ML por 5.00KG cada 0 ML</t>
  </si>
  <si>
    <t>CLOSTAT DRY</t>
  </si>
  <si>
    <t>RIP-AD-52</t>
  </si>
  <si>
    <t>Bacillus subtilis 2 X 10(11) UFC + CARBONATO DE CALCIO 98 %</t>
  </si>
  <si>
    <t>Porcinos (Oral) 1.0KG por 1.00T cada 0; Aves (Oral) 1.0KG por 1.00T cada 0; Bovinos (Oral) 1.0KG por 1.00T cada 0 KG</t>
  </si>
  <si>
    <t>Aditivo Alimenticio Aplicado a Bovinos, Aditivo Alimenticio Aplicado a Aves, Aditivo Alimenticio Aplicado a Porcinos, Probiotico Aplicado a Bovinos, Probiotico Aplicado a Aves, Probiotico Aplicado a Porcinos</t>
  </si>
  <si>
    <t>KEMIN DO BRASIL LTDA. - Bhutan</t>
  </si>
  <si>
    <t>EL PRODUCTO VENCE A LOS 24 MESES DE SU ELABORACION CUANDO ES MANTENIDO EN SU CONTENEDOR ORIGINAL</t>
  </si>
  <si>
    <t>AMARIL</t>
  </si>
  <si>
    <t>RIP-AD-53</t>
  </si>
  <si>
    <t>Sacos de 25 kilos de hoja papel marrón semiextensible con bolsa interior PELDv (gransa Polietileno baja densidad KG</t>
  </si>
  <si>
    <t>Ácido Ortofosfórico 100 G + ÁCIDO SILÍCICO, PRECIPITADO Y SECADO (SILICE) 220 G + CINAMALDEHIDO 150 G + FORMIATO DE CALCIO 200 G + MEZCLAS NATURALES DE ESTEATITAS Y DE CLORITA 320 G</t>
  </si>
  <si>
    <t>Porcinos (Oral) 1KG por 1.00T cada 0; Ovinos (Oral) 1KG por 1.00T cada 0; Equinos (Oral) 1KG por 1.00T cada 0; Bovinos (Oral) 1KG por 1.00T cada 0; Aves (Oral) 1KG por 1.00T cada 0 KG</t>
  </si>
  <si>
    <t>La temperatura de almacenamiento es de 30 +/- 5 °C</t>
  </si>
  <si>
    <t>MIAPHOS</t>
  </si>
  <si>
    <t>RIP-AD-54</t>
  </si>
  <si>
    <t>BOTELLAS 5 L, BOTELLAS 1 L</t>
  </si>
  <si>
    <t>AGUA C.S.P 1.25 L + Calcio 3.00 % + Cobre 2500 MG + Fósforo 9.70 % + Magnesio 1.25 % + Manganeso 2500 MG + Sodio 1.00 % + Zinc 1800 MG</t>
  </si>
  <si>
    <t>Aves (Oral) 1.0 - 2.0L por 1000.00L cada 0; Porcinos (Oral) 2.0 max 4.0L por 1000.00L cada 0 L</t>
  </si>
  <si>
    <t>MIAVIT GmbH - Alemania, MIAVIT NUTRICIÓN ANIMAL S.L. - España</t>
  </si>
  <si>
    <t>No utilizar en sistema de agua de bebida no resistente a ácidos, Usuar guantes y gafas protectoras durante su manipulación</t>
  </si>
  <si>
    <t>CRINA RUMINANTS</t>
  </si>
  <si>
    <t>RIP-AD-55</t>
  </si>
  <si>
    <t>BOLSAS DE PAPEL KG</t>
  </si>
  <si>
    <t>AROMATIZANTES 404 MG + BHT 10 MG + DIOXIDO DE SILICIO 205 MG + FIBRA DE MADERA 160 MG + PROTEÍNA DE PATATA 46 MG + SÉMOLA DE TRIGO 175 MG</t>
  </si>
  <si>
    <t>Bovinos (Oral) 0,5 - 2,0 G por 1.00ANIMAL cada 0; Bovinos (Oral) 150 - 200 MG por 100.00KG cada 0; Ovinos (Oral) 100MG por 1.00ANIMAL cada 0; Caprinos (Oral) 100MG por 1.00ANIMAL cada 0 MG</t>
  </si>
  <si>
    <t>ADITIVO SENSORIAL AROMATIZANTE Aplicado a Bovinos, ADITIVO SENSORIAL AROMATIZANTE Aplicado a Ovinos, ADITIVO SENSORIAL AROMATIZANTE Aplicado a Caprinos</t>
  </si>
  <si>
    <t>DSM NUTRTIONAL PRODUCTS GmbH - Alemania</t>
  </si>
  <si>
    <t>CONDICIONES DE ALMACENAMIENTO: El producto puede ser almacenado por 18 meses desde la fecha de fabricación. Mantener el producto en su empaque original y sellado a una temperatura menor a los 25ºC ± 2°C y 60% ± 5% de humedad relativa, en un lugar seco, protegido de la humedad, el calor y de la luz directa., Una vez abierto el producto debe ser usado su contenido rápidamente</t>
  </si>
  <si>
    <t>COLOSTRIN</t>
  </si>
  <si>
    <t>RIP-AD-56</t>
  </si>
  <si>
    <t>Caja con 10 sobres de 100 gr c/u. G</t>
  </si>
  <si>
    <t>CALCIO 0.5 % + CENIZA MAX 6.5 % + Enterococcus Faecium 50000000000 UFC + FIBRA CRUDA MINIMA 0 % + FOSFORO 0.5 % + GRASA CRUDA (MIN) 3 % + Hierro (Fe) Quelatado 1000 MG + Huevo entero 1 S/U + PROTEÍNA CRUDA (MIN) 30 % + Selenio 5 MG + Sodio 0.5 % + Vitamina A 150000 UI + Vitamina C 10000 MG + VITAMINA D 40000 UI + VITAMINA E 10000 MG + Yodo 12.5 MG</t>
  </si>
  <si>
    <t>Bovinos (Oral) 100G por 1.00ANIMAL cada 0 G</t>
  </si>
  <si>
    <t>JOSERA GMBH &amp; Co. KG - Alemania</t>
  </si>
  <si>
    <t>BALANCIUS C</t>
  </si>
  <si>
    <t>RIP-AD-57</t>
  </si>
  <si>
    <t>Bolsa Grande KG, Bolsa de papel KG</t>
  </si>
  <si>
    <t>ACEITE DE PALMA 20 MG + AGUA 10 MG + CAOLIN 70 MG + CELULOSA 50 MG + Muramidasa 180 MG + SACAROSA 10 MG + Sulfato de sodio 660 MG</t>
  </si>
  <si>
    <t>Aves (Oral) 250 - 450G por 1.00T cada 0; Porcinos (Oral) 350 - 750G por 1.00T cada 0 G</t>
  </si>
  <si>
    <t>El producto puede ser almacenado por 24 meses desde la fecha de fabricación. Mantener el producto en su empaque original y sellado a una temperatura menor a los 25ºC. ± 2°C. y 60% ± 5% de humedad relativa, en un lugar seco, protegido de la humedad, el calor y de la luz directa. Una vez abierto el producto debe ser usado su contenido rápidamente.</t>
  </si>
  <si>
    <t>ANAVIMIN COAT COMPRIMIDOS</t>
  </si>
  <si>
    <t>RIP-AD-58</t>
  </si>
  <si>
    <t>CAJA 70 TABL, CAJA 21 TABL</t>
  </si>
  <si>
    <t>Ácido ascórbico recubierto 150 MG + Biotina 1 MG + CELULOSA MICROCRISTALINA 459,5 MG + CROSCARAMELOSA SÓDICA 7,5 MG + ESTEARATO DE MAGNESIO 30 MG + Fosfato calaco dibásico y dihidrato (Emcompress) 300 MG + Gluconato de Zinc 30 MG + L-Cistina 150 MG + Óxido de silicio amorfo 60 MG + Pantotenato de Calcio 15 MG + Prolina 75 MG + SABORIZANTE DE POLLO 150 MG + Vitamina A Palmitato 250000 UI/g 20 MG + Vitamina B2 2 MG + Vitamina E 50% 50 MG</t>
  </si>
  <si>
    <t>Caninos (Oral) 1/2TABL por 10.00KG cada 0; Felinos (Oral) 1/4TABL por 1.00ANIMAL cada 0 TABL</t>
  </si>
  <si>
    <t>Mantiene manto y piel saludable Aplicado a Caninos, Mantiene manto y piel saludable Aplicado a Felinos, Suplemento vitaminico Aplicado a Caninos, Suplemento vitaminico Aplicado a Felinos</t>
  </si>
  <si>
    <t>Los Anexos, fueron modificados con el fin de incluir la mayor cantidad de bibliografía</t>
  </si>
  <si>
    <t>MYCOFIX P 5.0</t>
  </si>
  <si>
    <t>RIP-AD-59</t>
  </si>
  <si>
    <t>CAJA DE CARTÓN CONTENIENDO 25 KG</t>
  </si>
  <si>
    <t>BENTONITA 47,00 % + BIOMIN BBSH 797 (Gen.nov.sp.nov. familia Coriobacteriaceae) 2.5 x 10 a la 6 UFC + BIOMIN MTV 5.00 (Trichosporon mycotoxinivorans) % + EXTRACTO DE PLANTAS 3.50 % + FUMzyme (Fumonisina esterasa) 0.50 % + LEVADURA INACTIVA 25,00 (Saccharomyces cerevisiae) % + SUSTANCIAS FICOFITICAS 5.00 % + Tierra de Diatomeas 13,95 %</t>
  </si>
  <si>
    <t>Bovinos (Oral) 0.5 a 2.0KG por 1.00T cada 0; Porcinos (Oral) 0.5 a 2.0KG por 1.00T cada 0; Aves (Oral) 0.5 a 2.0KG por 1.00T cada 0 KG</t>
  </si>
  <si>
    <t>Se recomienda almacenar en un lugar fresco, seco y ventilado, evitando la exposición directa a los rayos solares, a una temperatura no mayor a 35 ºC y una humedad relativa no mayor del 60%, en su empaque original.</t>
  </si>
  <si>
    <t>Rovabio® Advance P</t>
  </si>
  <si>
    <t>RIP-AD-6</t>
  </si>
  <si>
    <t>BIG BAGS 500 KG, CAJA 25 KG</t>
  </si>
  <si>
    <t>ENDO-1,3(4)-β-GLUCANASE 2.8 % + ENDO-1,4-BETA-XYLANASE 4.2 % + Harina de Trigo 65 % + Humedad 8 % + MALTODEXTRINA 20 %</t>
  </si>
  <si>
    <t>Porcinos (Oral) 50G por 1.00T cada 0 G</t>
  </si>
  <si>
    <t>DHAgold S17-B</t>
  </si>
  <si>
    <t>RIP-AD-60</t>
  </si>
  <si>
    <t>Bolsa por 15 KG</t>
  </si>
  <si>
    <t>ÁCIDO CÍTRICO 1 - 20 MG + EXTRACTO DE ROMERO 1 - 20 MG + Lecitina de Girasol 1 - 20 MG + MONO Y DIGLICERIDOS DE ACIDOS GRASOS 1 - 20 MG + Producto graso grado alimenticio 980 - 999 MG</t>
  </si>
  <si>
    <t>Aves (Oral) 10G por 1.00ANIMAL cada 0; Caninos (Oral) 4G por 1.00KG cada 0; Porcinos (Oral) 50G por 1.00KG cada 0; Felinos (Oral) 0,7G por 1.00KG cada 0 G</t>
  </si>
  <si>
    <t>ADITIVO ZOOTECNICO PARA USO EN ALIMENTACIÓN ANIMAL. Aplicado a Caninos, ADITIVO ZOOTECNICO PARA USO EN ALIMENTACIÓN ANIMAL. Aplicado a Felinos, ADITIVO ZOOTECNICO PARA USO EN ALIMENTACIÓN ANIMAL. Aplicado a Aves, ADITIVO ZOOTECNICO PARA USO EN ALIMENTACIÓN ANIMAL. Aplicado a Porcinos</t>
  </si>
  <si>
    <t>El producto puede ser almacenado por 18 meses desde la fecha de fabricación. Mantener el producto en su empaque original y sellado a una temperatura menor a los 25ºC. ± 2°C. (mín. 10 °C) y 60% ± 5% de humedad relativa, en un lugar seco, protegido de la humedad, el calor y de la luz directa. Una vez abierto el producto debe ser usado su contenido rápidamente.</t>
  </si>
  <si>
    <t>MONONITRATO DE VITAMINA B1</t>
  </si>
  <si>
    <t>RIP-AD-61</t>
  </si>
  <si>
    <t>Bolsa para un cartón KG</t>
  </si>
  <si>
    <t>AGUA 20,0 MG + MONONITRATO DE TIAMINA 980,0 MG</t>
  </si>
  <si>
    <t>Bovinos (Oral) 7 - 250MG por 1.00KG cada 0; Aves (Oral) 2 - 5 MG por 1.00KG cada 0; Porcinos (Oral) 1 - 5,5MG por 1.00KG cada 0; Equinos (Oral) 25 - 110MG por 1.00KG cada 0; Conejos (Oral) 1 - 2MG por 1.00KG cada 0; Caninos (Oral) 3 - 8 MG por 1.00KG cada 0; Felinos (Oral) 7 - 10 MG por 1.00KG cada 0 MG</t>
  </si>
  <si>
    <t>ADTITIVO VITAMÍNICO NUTRICIONAL Aplicado a Conejos, ADTITIVO VITAMÍNICO NUTRICIONAL Aplicado a Caninos, ADTITIVO VITAMÍNICO NUTRICIONAL Aplicado a Felinos, ADTITIVO VITAMÍNICO NUTRICIONAL Aplicado a Bovinos, ADTITIVO VITAMÍNICO NUTRICIONAL Aplicado a Equinos, ADTITIVO VITAMÍNICO NUTRICIONAL Aplicado a Aves, ADTITIVO VITAMÍNICO NUTRICIONAL Aplicado a Porcinos</t>
  </si>
  <si>
    <t>XINFA PHARMACEUTICAL CO.LTD - China</t>
  </si>
  <si>
    <t>El producto puede ser almacenado por 36 meses desde la fecha de fabricación, bajo las condiciones siguientes: mantener el producto a una temperatura menor a 25ºC ±2°C. (min. 10°C), Humedad relativa 60% ±5%, en su empaque original y sellado en un lugar seco, protegido de la humedad, el calor y de la luz directa.</t>
  </si>
  <si>
    <t>TOXFIN H+ DRY</t>
  </si>
  <si>
    <t>RIP-AD-62</t>
  </si>
  <si>
    <t>SACO KRAFT 25 KG, BAG IN BOX 1000 KG</t>
  </si>
  <si>
    <t>BENTONITA 49.6530 % + Betaína 6.3158 % + SEPIOLITA 44.0000 % + Silimarina 0.0312 %</t>
  </si>
  <si>
    <t>Bovinos (Oral) 1 KG por 1.00T cada 0; Porcinos (Oral) 1 KG por 1.00T cada 0; Aves (Oral) 1 KG por 1.00T cada 0 KG</t>
  </si>
  <si>
    <t>EL PRODUCTO NO ESTA CLASIFICADO COMO PELIGROSO PARA EL TRANSPORTE, ASI COMO NO ESTA CLASIFICADO CON PELIGROS FISICOS Y MEDIO AMBIENTE. PARA ADECUADA ORIENTACION LEER LA HOJA DE MSDS DE TOXFIN H+ DRY</t>
  </si>
  <si>
    <t>DE-ODORASE 2 X</t>
  </si>
  <si>
    <t>RIP-AD-63</t>
  </si>
  <si>
    <t>BOLSA DE PAPEL CONTENIENDO 25 KG</t>
  </si>
  <si>
    <t>Carbonato de calcio 0.1121 % + LEVADURA DE CERVEZA 0.1122 % + Yucca schidigera 0.7757 %</t>
  </si>
  <si>
    <t>Felinos (Oral) 62.5G por 1.00T cada 0; Caninos (Oral) 62.5G por 1.00T cada 0; Equinos (Oral) 62.5G por 1.00T cada 0; Caprinos (Oral) 62.5G por 1.00T cada 0; Porcinos (Oral) 62.5G por 1.00T cada 0; Bovinos (Oral) 62.5G por 1.00T cada 0; Aves (Oral) 62.5G por 1.00T cada 0 G</t>
  </si>
  <si>
    <t>Suplemento alimenticio Aplicado a Caninos, Suplemento alimenticio Aplicado a Felinos, Suplemento alimenticio Aplicado a Bovinos, Suplemento alimenticio Aplicado a Caprinos, Suplemento alimenticio Aplicado a Equinos, Suplemento alimenticio Aplicado a Aves, Suplemento alimenticio Aplicado a Porcinos</t>
  </si>
  <si>
    <t>El producto requiere ser conservado a una temperatura que no exceda los 15° y 30ºC y a una humedad máxima de 75% +/5%tomando en cuenta los parámetros del análisis de estabilidad.</t>
  </si>
  <si>
    <t>OHM</t>
  </si>
  <si>
    <t>RIP-AD-64</t>
  </si>
  <si>
    <t>CAJA DE 21 TABL</t>
  </si>
  <si>
    <t>Co – procesado de celulosa Microcristalina y dióxido de silicio coloidal 1500mg/840mg – 100gr/56,0 G + CROSCARAMELOSA SÓDICA 1500mg/15mg – 100gr/1,0 G + ESTEARATO DE MAGNESIO 1500mg/15mg – 100gr/1,0 G + Extracto de raíz de valeriana en polvo 1500mg/100mg – 100gr/ 6,7 G + Fosfato calaco dibásico y dihidrato (Emcompress) 1500mg/180mg – 100gr/12,0 G + SABORIZANTE DE POLLO 1500mg/150mg – 100gr/10,0 G + TRIPTOFANO 1500mg/200mg – 100gr/13,3 G</t>
  </si>
  <si>
    <t>Modulador de ansiedad Aplicado a Caninos, Modulador de ansiedad Aplicado a Felinos</t>
  </si>
  <si>
    <t>Se modificaron los anexos, para subir la mayor cantidad de información.</t>
  </si>
  <si>
    <t>RONOZYME HiPhos 65000 (L)</t>
  </si>
  <si>
    <t>RIP-AD-65</t>
  </si>
  <si>
    <t>Bidón jerry KG, Bidón de plástico KG, Contenedor KG</t>
  </si>
  <si>
    <t>6-FITASA 117 MG + AGUA 431 MG + BENZOATO DE SODIO 1,5 MG + SORBATO DE POTASIO 0,5 MG + SORBITOL 450 MG</t>
  </si>
  <si>
    <t>Aves (Oral) 25 - 200G por 1.00T cada 0; Porcinos (Oral) 25 - 200G por 1.00T cada 0 G</t>
  </si>
  <si>
    <t>: El producto puede ser almacenado por 12 meses desde la fecha de fabricación. Mantener el producto en su empaque original y sellado a una Temperatura menor a los 25ºC. ± 2°C. (T. mínima 10°C – T. máxima 27°C.) y Humedad Relativa de 60% ± 5% (HR: mínima 55% - HR. máxima 65%), en un lugar seco, protegido de la humedad, el calor y de la luz directa. Una vez abierto el producto debe ser usado su contenido rápidamente.</t>
  </si>
  <si>
    <t>PROTELIV COMPRIMIDOS</t>
  </si>
  <si>
    <t>RIP-AD-66</t>
  </si>
  <si>
    <t>CAJA 21 TABL</t>
  </si>
  <si>
    <t>Ácido Alfa Lipoico 10 MG + Betaina Clorhidrato 100 MG + CELULOSA MICROCRISTALINA 766,65 MG + Colina Bitartrato 10 MG + CROSCARAMELOSA SÓDICA 9 MG + Cúrcuma longa L. Extracto Seco 75 MG + Cynara scolymus L Extracto seco 40 MG + Estearil fumarato de sodio 19,50 MG + Gluconato de Zinc 34,84 MG + Metionina 200 MG + N-ACETIL CISTEINA 30 MG + Óxido de silicio amorfo 15 MG + Pollo aroma 150 MG + Silybum marianum. Extracto seco 40 MG + VITAMINA B12 0,01 MG</t>
  </si>
  <si>
    <t>Caninos (Oral) 1/2TABL por 5.00KG cada 0; Felinos (Oral) 1/4TABL por 1.00ANIMAL cada 0 TABL</t>
  </si>
  <si>
    <t>Protector hepático Aplicado a Caninos, Protector hepático Aplicado a Felinos</t>
  </si>
  <si>
    <t>Se cambiaron los anexos para subir la mayor cantidad de información</t>
  </si>
  <si>
    <t>TOXISORB CLASSIC</t>
  </si>
  <si>
    <t>RIP-AD-67</t>
  </si>
  <si>
    <t>Bolsa x 25 Kg KG</t>
  </si>
  <si>
    <t>Oxido de Alumino 10 - 20 % + Oxido de Calcio &lt; 8 % + OXIDO DE HIERRO &lt; 5 % + OXIDO DE MAGNESIO &lt; 5 % + Oxido de Silicio 60 - 70 %</t>
  </si>
  <si>
    <t>Bovinos (Oral) 2 - 4KG por 1.00T cada 0; Porcinos (Oral) 2 - 4KG por 1.00T cada 0; Caprinos (Oral) 2 - 4KG por 1.00T cada 0; Aves (Oral) 2 - 4KG por 1.00T cada 0; Caninos (Oral) 2 - 4KG por 1.00T cada 0; Felinos (Oral) 2 - 4KG por 1.00T cada 0 KG</t>
  </si>
  <si>
    <t>ABSORVENTE DE MICOTOXINAS Aplicado a Caninos, ABSORVENTE DE MICOTOXINAS Aplicado a Felinos, ABSORVENTE DE MICOTOXINAS Aplicado a Bovinos, ABSORVENTE DE MICOTOXINAS Aplicado a Caprinos, ABSORVENTE DE MICOTOXINAS Aplicado a Aves, ABSORVENTE DE MICOTOXINAS Aplicado a Porcinos</t>
  </si>
  <si>
    <t>24 meses de vida util</t>
  </si>
  <si>
    <t>LIPOFEED PB</t>
  </si>
  <si>
    <t>RIP-AD-68</t>
  </si>
  <si>
    <t>SACO DE POLIPROPILENO DE ALTA DENSIDAD LAMINADO CONTENIENDO 20 KG, SACO DE POLIPROPILENO DE ALTA DENSIDAD LAMINADO CONTENIENDO 25 KG</t>
  </si>
  <si>
    <t>1-2 PROPANODIOL 3.3 % + CARBONATO DE CALCIO 89,8 % + PROPIONATO DE CALCIO 6.9 %</t>
  </si>
  <si>
    <t>Bovinos (Oral) 1G por 20.00KG cada 0; Aves (Oral) 1G por 20.00KG cada 0; Porcinos (Oral) 1G por 20.00KG cada 0 G</t>
  </si>
  <si>
    <t>ENERGÉTICO Aplicado a Bovinos, ENERGÉTICO Aplicado a Aves, ENERGÉTICO Aplicado a Porcinos</t>
  </si>
  <si>
    <t>PREPREC - México</t>
  </si>
  <si>
    <t>Temperatura maxima 30 +/- 2 °C</t>
  </si>
  <si>
    <t>GP LIQ 15</t>
  </si>
  <si>
    <t>RIP-AD-69</t>
  </si>
  <si>
    <t>1391883412001</t>
  </si>
  <si>
    <t>FEEDNUTRITION S.A</t>
  </si>
  <si>
    <t>Liquido homogeneo de color amarillo a amarillo oscuro de 200 KG, Liquido homogeneo de color amarillo a amarillo oscuro de 1000 KG</t>
  </si>
  <si>
    <t>AGUA DESMINERALIZADA 88.53 G + ANTIESPUMANTE 0.12 G + ANTIOXIDANTE CA 324 0.22 G + OLEORRESINA SAPONIFICADA 9.63 G + XANTOFILA SAPONIFICADA 1.5 G</t>
  </si>
  <si>
    <t>Aves (Oral) 2KG por 1.00T cada 0 KG</t>
  </si>
  <si>
    <t>Conservado correctamente el producto se mantiene casi inalterable durante el tiempo de validez del mismo. La exposición a temperaturas extremas altas y a la luz, pueden alterar la calidad del mismo.</t>
  </si>
  <si>
    <t>AP920</t>
  </si>
  <si>
    <t>RIP-AD-7</t>
  </si>
  <si>
    <t>BOLSA FORRADA DE POLIETILENO MULTICAPA COLOR CAFÉ DE 25 KG</t>
  </si>
  <si>
    <t>PLASMA BOVINO 100 %</t>
  </si>
  <si>
    <t>Porcinos (Oral) 4-6% por 1.00T cada 0; Aves (Oral) 1% por 1.00T cada 0 %</t>
  </si>
  <si>
    <t>APC. INC. - Estados Unidos</t>
  </si>
  <si>
    <t>IQ180</t>
  </si>
  <si>
    <t>RIP-AD-70</t>
  </si>
  <si>
    <t>CAJA 21 TABL, CAJA 70 TABL</t>
  </si>
  <si>
    <t>Ácido Alfa Lipoico 10 MG + Ácido ascórbico recubierto 150 MG + ATP (adenosin trifosfato) 5 MG + Co – procesado de celulosa Microcristalina, dióxido de silicio coloidal, glicolato de almidón y estearil fumarato de sodio (Prosolv easy tab) 926 MG + ESTEARATO DE MAGNESIO 15 MG + Fosfato calaco dibásico y dihidrato (Emcompress) 39 MG + L-Glutamina 100 MG + Nicotinamida 30 MG + SABORIZANTE DE POLLO 225 MG</t>
  </si>
  <si>
    <t>Prever degeneración de procesos cognitivos Aplicado a Caninos, Prever degeneración de procesos cognitivos Aplicado a Felinos</t>
  </si>
  <si>
    <t>Los anexos se cambiaron para poder enviar la mayor cantidad de información.</t>
  </si>
  <si>
    <t>GPL 20</t>
  </si>
  <si>
    <t>RIP-AD-71</t>
  </si>
  <si>
    <t>Liquido homogéneo de color amarillo a amarillo oscuro 200 KG, Liquido homogéneo de color amarillo a amarillo oscuro 1000 KG</t>
  </si>
  <si>
    <t>AGUA DESMINERALIZADA 84.85 G + ANTIESPUMANTE 0.13 G + ANTIOXIDANTE CA 324 1.0 G + HARINA DE MARIGOLD csp 100 G + OLEORRESINA SAPONIFICADA 12.8 G + XANTOFILA SAPONIFICADA 2.0 G</t>
  </si>
  <si>
    <t>Aves (Oral) 3 - 4KG por 1.00T cada 0 KG</t>
  </si>
  <si>
    <t>GP ORO 40</t>
  </si>
  <si>
    <t>RIP-AD-72</t>
  </si>
  <si>
    <t>Polvo granulado homogéneo fluido de color amarillo a amarillo oscuro 20 KG</t>
  </si>
  <si>
    <t>AGUA DESMINERALIZADA 3.38 G + CARBONATO DE CALCIO 42.4 G + ETOXIQUINA 1.0 G + OLEORRESINA SAPONIFICADA 25.22 G + SILICA PRECIPITADA 24.0 G + XANTOFILA SAPONIFICADA 4.0 G</t>
  </si>
  <si>
    <t>Aves (Oral) 1KG por 1.00T cada 0 KG</t>
  </si>
  <si>
    <t>GP RED 5</t>
  </si>
  <si>
    <t>RIP-AD-73</t>
  </si>
  <si>
    <t>Polvo de rojo a rojo oscuro 25 KG</t>
  </si>
  <si>
    <t>AGUA DESMINERALIZADA 1.0 G + CARBONATO DE CALCIO 78.93 G + ETOXIQUINA 1.0 G + OLEORRESINA SAPONIFICADA 9.82 G + SILICA PRECIPITADA 8.75 G + XANTOFILA SAPONIFICADA 0.5 G</t>
  </si>
  <si>
    <t>GP ORO 20 HZ</t>
  </si>
  <si>
    <t>RIP-AD-74</t>
  </si>
  <si>
    <t>Polvo granular homogéneo fluido de color naranja a naranja oscuro 25 KG</t>
  </si>
  <si>
    <t>AGUA DESMINERALIZADA 3.0 G + CARBONATO DE CALCIO 64.2 G + ETOXIQUINA 0.8 G + OLEORRESINA SAPONIFICADA 14.0 G + SILICA PRECIPITADA 16.0 G + XANTOFILAS 2.0 G</t>
  </si>
  <si>
    <t>Aves (Oral) 1 - 2KG por 1.00T cada 0 KG</t>
  </si>
  <si>
    <t>GP ORO 20</t>
  </si>
  <si>
    <t>RIP-AD-75</t>
  </si>
  <si>
    <t>Polvo granular homogéneo fluido de color amarillo a amarillo oscuro 25 KG</t>
  </si>
  <si>
    <t>AGUA DESMINERALIZADA 1.85 G + CARBONATO DE CALCIO 68.24 G + ETOXIQUINA 1.03 G + OLEORRESINA SAPONIFICADA 13.71 G + SILICA PRECIPITADA 13.17 G + XANTOFILA SAPONIFICADA 2.00 G</t>
  </si>
  <si>
    <t>Aves (Oral) 2-3KG por 1.00T cada 0 KG</t>
  </si>
  <si>
    <t>CALCIORAL GL</t>
  </si>
  <si>
    <t>RIP-AD-76</t>
  </si>
  <si>
    <t>POTES POLIETILENO GL, BIDONES POLIETILENO L, POTES POLIETILENO L</t>
  </si>
  <si>
    <t>ÁCIDO GLUTÁMICO 0.50 % + Agua 57.50 % + CARBONATO DE CALCIO 40.00 % + FOSFATO MONOCALCICO 2.00 %</t>
  </si>
  <si>
    <t>Aves (Oral) 0S/U por 0.00S/U cada 0 S/U</t>
  </si>
  <si>
    <t>CALCIFICANTE Aplicado a Aves, Suplemento de calcio Aplicado a Aves</t>
  </si>
  <si>
    <t>TONIPET</t>
  </si>
  <si>
    <t>RIP-AD-77</t>
  </si>
  <si>
    <t>COENZIMA Q10 30 MG + Co – procesado de celulosa Microcristalina, dióxido de silicio coloidal, glicolato de almidón y estearil fumarato de sodio (Prosolv easy tab) 897 MG + Fosfato calaco dibásico y dihidrato (Emcompress) 132 MG + Gluconato de Magnesio 30 MG + SABORIZANTE DE POLLO 225 MG + Taurina 100 MG + VITAMINA B12 6 MG + VITAMINA B1 TIAMINA 5 MG + Vitamina B2 5 MG + Vitamina B6 20 MG + Vitamina E 50% 30 MG</t>
  </si>
  <si>
    <t>Caninos (Oral) 1/2TABL por 5.00KG cada 0; Felinos (Oral) 1/4 - 1/2TABL por 1.00ANIMAL cada 0 TABL</t>
  </si>
  <si>
    <t>COADYUVANTE Aplicado a Caninos, COADYUVANTE Aplicado a Felinos, SUPLEMENTO NUTRITIVO DE VITAMINAS, AMINOACIDOS Y MINERALES Aplicado a Caninos, SUPLEMENTO NUTRITIVO DE VITAMINAS, AMINOACIDOS Y MINERALES Aplicado a Felinos</t>
  </si>
  <si>
    <t>Los anexos se modificaron para subir la mayo cantidad de información</t>
  </si>
  <si>
    <t>AMINOVITAL PLUS</t>
  </si>
  <si>
    <t>RIP-AD-78</t>
  </si>
  <si>
    <t>BOLSAS 500 G, BOLSA 1 KG</t>
  </si>
  <si>
    <t>ÁCIDO CÍTRICO 100 G + ACIDO FOLICO 300 MG + AISLADO DE PROTEINA DE SOJA c.s.p. 1 KG + BIOTINA 37.500 UG + Lisina 17.40 % + Metionina 16.30 % + NIACINAMIDA 12 G + Pantotenato de Calcio 3900 MG + Treonina 6.70 % + TRIPTOFANO 0.90 % + Valina 2.20 % + VITAMINA A 1.000.000 UI + Vitamina B1 750 MG + VITAMINA B12 6000 UG + Vitamina B2 2.400 MG + Vitamina B6 1.200 MG + Vitamina C 30 G + vitamina D3 200.000 UI + Vitamina E 10.000 UI + VITAMINA K3 1.200 MG</t>
  </si>
  <si>
    <t>Bovinos (Oral) 500 - 1000G por 1000.00L cada 0; Porcinos (Oral) 500 - 1000G por 1000.00L cada 0; Aves (Oral) 500 - 1000G por 1000.00L cada 0; Ovinos (Oral) 500 - 1000G por 1000.00L cada 0; Caprinos (Oral) 500 - 1000G por 1000.00L cada 0; Conejos (Oral) 500 - 1000G por 1000.00L cada 0 G</t>
  </si>
  <si>
    <t>SUPLEMENTO VITAMÍNICO NUTRICIONAL Aplicado a Conejos, SUPLEMENTO VITAMÍNICO NUTRICIONAL Aplicado a Bovinos, SUPLEMENTO VITAMÍNICO NUTRICIONAL Aplicado a Ovinos, SUPLEMENTO VITAMÍNICO NUTRICIONAL Aplicado a Caprinos, SUPLEMENTO VITAMÍNICO NUTRICIONAL Aplicado a Aves, SUPLEMENTO VITAMÍNICO NUTRICIONAL Aplicado a Porcinos</t>
  </si>
  <si>
    <t>MIAVIT GmbH - Alemania, MIAVIT Nutricion Animal S.L. - España</t>
  </si>
  <si>
    <t>Tomar en cuneta que el producto esta recomendado para lechones y cerdas, sin embargo el sistema no permite colocar ambas etapas productivas</t>
  </si>
  <si>
    <t>POTENT PET PRO AGE</t>
  </si>
  <si>
    <t>RIP-AD-79</t>
  </si>
  <si>
    <t>1 CAJA 21 TABL, CAJA 70 TABL</t>
  </si>
  <si>
    <t>Ácido ascórbico recubierto 150 MG + ACIDO FOLICO 0,1 MG + CELULOSA MICROCRISTALINA 574 MG + ESTEARATO DE MAGNESIO 30 MG + Fosfato de calcio dihidrato 150 MG + Gluconato de Zinc 30 MG + Metionina 200 MG + Nicotinamida 50 MG + Óxido de silicio amorfo 15 MG + Pollo aroma 225 MG + VITAMINA B12 6 MG + VITAMINA B1 TIAMINA 10 MG + VITAMINA B6 10 MG + Vitamina E 50% 50 MG</t>
  </si>
  <si>
    <t>Caninos (Oral) 1/2TABL por 10.00KG cada 0; Felinos (Oral) 1/4 -1/2TABL por 1.00ANIMAL cada 0 TABL</t>
  </si>
  <si>
    <t>SUPLEMENTO NUTRITIVO DE VITAMINAS, AMINOACIDOS Y MINERALES Aplicado a Caninos, SUPLEMENTO NUTRITIVO DE VITAMINAS, AMINOACIDOS Y MINERALES Aplicado a Felinos</t>
  </si>
  <si>
    <t>Los anexos se cambiuaron con el fin de subir la mayor cantidad de observaciones</t>
  </si>
  <si>
    <t>CORRELINK ABS1541</t>
  </si>
  <si>
    <t>RIP-AD-8</t>
  </si>
  <si>
    <t>Bolsas laminadas de tres capas de 10 KG</t>
  </si>
  <si>
    <t>ALUMINATO DE SILICIO SÓDICO 1 % + Bacillus subtilis 1.0 X 10 EXPONENTE 11 UFC / G + EXTRACTO DE LA FERMENTACIÓN DE Bacillus subtilis 33 % + MALTODEXTRINA 66 %</t>
  </si>
  <si>
    <t>el producto debe ser almacenado en un lugar fresco y seco al resguardo d ela luz solar, altas temperaturas y humedad.</t>
  </si>
  <si>
    <t>MIAROM L</t>
  </si>
  <si>
    <t>RIP-AD-80</t>
  </si>
  <si>
    <t>BOTELLAS 1 L, BOTELLAS 5 L</t>
  </si>
  <si>
    <t>ACEITE DE ANIS 50.000 MG + ACEITE DE EUCALIPTO 90.000 MG + ACEITE DE MENTA 20.000 MG + ACEITE DE TOMILLO 40.000 MG + AGUA C.S.P 1 L + EMULSIFICANTE 580 G</t>
  </si>
  <si>
    <t>Aves (Oral) 100 ML por 1000.00L cada 0; Porcinos (Oral) 100 - 200 ML por 1000.00L cada 0; Bovinos (Oral) 100 - 200 ML por 1000.00L cada 0; Aves (Oral) 100 - 200 ML por 1000.00L cada 0 ML</t>
  </si>
  <si>
    <t>SUPLEMENTO ALIMENTICIO Aplicado a Bovinos, SUPLEMENTO ALIMENTICIO Aplicado a Aves, SUPLEMENTO ALIMENTICIO Aplicado a Porcinos</t>
  </si>
  <si>
    <t>Suplemento alimenticio para aves, cerdos y rumiantes</t>
  </si>
  <si>
    <t>PROVIPET´S 25</t>
  </si>
  <si>
    <t>RIP-AD-81</t>
  </si>
  <si>
    <t>0993075574001</t>
  </si>
  <si>
    <t>F &amp; V PET CARE</t>
  </si>
  <si>
    <t>FRASCO PVC MÁS TAPA DE POLIETILENO DE ALTA DENSIDAD CONTENIENDO 300 G</t>
  </si>
  <si>
    <t>ACIDO FOLICO 12 MG + CALCIO 2987 MG + CARBOHIDRATOS 78,91 % + CENIZA 10,08 % + Cobre 2 MG + CROMO 36 UG + Fibra cruda 0,2 % + FOSFORO 1128 MG + Grasa cruda 0,24 % + Hierro 17 MG + Humedad 1,96 % + Magnesio 149 MG + Manganeso 3 MG + Potasio 52 MG + Proteína 9 % + Selenio 46 UG + Vitamina A 2976 UI + VITAMINA B1 1 MG + Vitamina B2 2 MG + Vitamina B5 7 MG + Vitamina B6 1 MG + Vitamina C 3 MG + VITAMINA D3 595 UI + Vitamina E 16 UI + Yodo 2 MG + Zinc 22 MG</t>
  </si>
  <si>
    <t>Felinos (Oral) 5-10G por 1.00ANIMAL cada 0; Caninos (Oral) 10-20G por 1.00ANIMAL cada 0 G</t>
  </si>
  <si>
    <t>F &amp; V PET CARE - Ecuador</t>
  </si>
  <si>
    <t>Mantengase fuera del alcance de los niños.</t>
  </si>
  <si>
    <t>STAR YEAST 350</t>
  </si>
  <si>
    <t>RIP-AD-82</t>
  </si>
  <si>
    <t>SACO DE PAPEL CONTENIENDO 25 KG</t>
  </si>
  <si>
    <t>LEVADURA INACTIVA 100 (Saccharomyces cerevisiae) %</t>
  </si>
  <si>
    <t>Porcinos (Oral) 0.5 a 3.0% por 100.00% cada 0; Aves (Oral) 0.5 a 1.0% por 100.00% cada 0; Bovinos (Oral) 50 a 200G por 1.00ANIMAL cada 0 G</t>
  </si>
  <si>
    <t>Manipulación: Mantener buenas prácticas de fabricación, se debe tener cuidados usuales para productos que generen polvos, evitar la formación de polvos, proporcionar ventilación o extracción mecánica en los lugares de mezcla o molienda, limpiar y eliminar el polvo de los equipos, evitar fuentes de calor o chispa. Mantener en el embalaje original, mantener en lugar fresco y seco y alejado de fuentes de calor o ignición. Usar mascarilla, tener buena ventilación, guantes de protección, gafas de protección ocular, proveer ducha de seguridad para ojos.</t>
  </si>
  <si>
    <t>PREMOLAC ZN</t>
  </si>
  <si>
    <t>RIP-AD-83</t>
  </si>
  <si>
    <t>Bolsas G</t>
  </si>
  <si>
    <t>CALOSTRO BOVINO DESHIDRATADO 90.0% % + COMPLEJO ZINC AMINOÁCIDO 0.028 % + Maltodextrina 9.972 %</t>
  </si>
  <si>
    <t>Bovinos (Oral) 335G por 1.00L cada 0 G</t>
  </si>
  <si>
    <t>COMPLEMENTO NUTRICIONAL Aplicado a Bovinos</t>
  </si>
  <si>
    <t>vjhhgjh</t>
  </si>
  <si>
    <t>CalGel®</t>
  </si>
  <si>
    <t>RIP-AD-84</t>
  </si>
  <si>
    <t>Botella de LDPE ML DE 500 ML</t>
  </si>
  <si>
    <t>Acetato de Calcio 46 G + Agua C.S.P L + Cloruro de calcio 370 G + Cloruro de Magnesio 40 G + PROPIONATO DE CALCIO 100 G + VITAMINA D3 3 200 UI</t>
  </si>
  <si>
    <t>Caprinos (Oral) 100ML por 1.00U cada 0; Ovinos (Oral) 100ML por 1.00U cada 0; Bovinos (Oral) 500ML por 1.00U cada 0 ML</t>
  </si>
  <si>
    <t>SUPLEMENTO DE VITAMINAS Y MINERALES Aplicado a Bovinos, SUPLEMENTO DE VITAMINAS Y MINERALES Aplicado a Ovinos, SUPLEMENTO DE VITAMINAS Y MINERALES Aplicado a Caprinos</t>
  </si>
  <si>
    <t>La conservación del producto es en el envase original sellado con una temperatura ambiente hasta 30°C y la humedad del 40 a 60%</t>
  </si>
  <si>
    <t>XTENDRA 99</t>
  </si>
  <si>
    <t>RIP-AD-85</t>
  </si>
  <si>
    <t>Sacos Papel Kraft KG</t>
  </si>
  <si>
    <t>ÁCIDO CÍTRICO 1.00 % + BHA 0.30 % + BHT 8.00 % + Carbonato de calcio 80.7 % + DIOXIDO DE SILICIO 9.00 % + EDTA 1.00 %</t>
  </si>
  <si>
    <t>Aves (Oral) 150G por 1.00T cada 0; Porcinos (Oral) 150G por 1.00T cada 0; Bovinos (Oral) 125-150G por 1.00T cada 0 G</t>
  </si>
  <si>
    <t>Antioxidante Aplicado a Aves, Antioxidante Aplicado a Bovinos, Antioxidante Aplicado a Porcinos, ANTIOXIDANTE Aplicado a Aves, ANTIOXIDANTE Aplicado a Bovinos, ANTIOXIDANTE Aplicado a Porcinos, Premezcla Aplicado a Bovinos, Premezcla Aplicado a Porcinos, Premezcla Aplicado a Aves</t>
  </si>
  <si>
    <t>INDUSTRIAS PETROTEC DE MEXICO S.A. DE C.V PARA DRESEN QUIMICA S.A.P. I DE C.V. - México</t>
  </si>
  <si>
    <t>Conservar el producto en su envase original a temperaturas entre temperatura entre 30± 5ºCcon una humedad relativa de 70± 5%, mantener en un lugar fresco y seco, resguardado de la luz solar directa. Se adjunta estudio de estabilidad.</t>
  </si>
  <si>
    <t>LIVERVITAL</t>
  </si>
  <si>
    <t>RIP-AD-86</t>
  </si>
  <si>
    <t>Botella de polietileno de alta calidad y a su vez empacadas en cajas de cartón 1 L, Botella de polietileno de alta calidad y a su vez empacadas en cajas de cartón 5 L</t>
  </si>
  <si>
    <t>AGUA C.S.P 1 L + BETAINA ANHIDRA 15.000 MG + CLORURO DE COLINA (78%) 40 G + DL-METIONINA 10.000 MG + L-CARNITINA (97%) 12 G + Mezcla de compuestos aromatizantes (contiene extracto de cardo mariano (silimarina) y alcachofa) 50.000 MG + SORBITOL (70%) 110 G + VITAMINA B12 25.000 UG + VITAMINA B2 1.250 MG + VITAMINA E 25.000 UI</t>
  </si>
  <si>
    <t>Aves (Oral) 0.75 - 1.0 L por 1000.00L cada 0; Porcinos (Oral) 10ML por 1.00ANIMAL cada 0; Porcinos (Oral) 0.75 - 1.0 L por 1000.00L cada 0; Bovinos (Oral) 3 - 5ML por 1.00ANIMAL cada 0 ML</t>
  </si>
  <si>
    <t>COMPLEMENTO NUTRICIONAL Aplicado a Bovinos, COMPLEMENTO NUTRICIONAL Aplicado a Aves, COMPLEMENTO NUTRICIONAL Aplicado a Porcinos</t>
  </si>
  <si>
    <t>El producto es un complemento y suplemento alimenticio</t>
  </si>
  <si>
    <t>YES - MINERALS CROMO 10.000</t>
  </si>
  <si>
    <t>RIP-AD-87</t>
  </si>
  <si>
    <t>CROMO 10 G + CROMO LEVADURA 100 %</t>
  </si>
  <si>
    <t>Porcinos (Oral) 50G por 1.00T cada 0; Porcinos (Oral) 18G por 1.00T cada 0; Bovinos (Oral) 0.5G por 1.00ANIMAL cada 0 G</t>
  </si>
  <si>
    <t>ADITIVO NUTRICIONAL Aplicado a Bovinos, ADITIVO NUTRICIONAL Aplicado a Porcinos</t>
  </si>
  <si>
    <t>El producto es un aditivo nutricional, resultante de la quelación de sales solubles de cromo con aminoácidos y proteínas parcialmente hidrolizadas.</t>
  </si>
  <si>
    <t>PQ-FOST</t>
  </si>
  <si>
    <t>RIP-AD-88</t>
  </si>
  <si>
    <t>FUNDA 100 G, FUNDA 500 G, FUNDA 1 KG, FUNDA PLÁSTICA DENTRO DE UN POTE DE 100 G, FUNDA PLÁSTICA DENTRO DE UN POTE DE 500 G, FUNDA PLÁSTICA DENTRO DE UN POTE DE 1 KG, FUNDA PLÁSTICA DENTRO DE UN BALDE DE 4 KG, FUNDA PLÁSTICA DENTRO DE UN BALDE DE 10 KG, FUNDA PLÁSTICA DENTRO DE UN BALDE DE 20 KG</t>
  </si>
  <si>
    <t>AEROSIL 200 50 MG + Azufre 0,12 G + CALCIO 16,7 G + CLORURO DE SODIO 1 G + Cobalto 1,8 MG + Cobre 100 MG + COLORANTE ROJO 40 200 MG + Dextrosa 100 G + FOSFORO 13 G + Hierro 40 MG + LEVADURA proteina de levadura 15 G + Magnesio 2 G + Manganeso 90 MG + METILPARABENO 180 MG + polivinilpirrolidona 75 MG + Potasio 4 MG + PROPILPARABENO 20 MG + Saborizante 100 MG + Selenio 7 MG + Silimarina 60 MG + Vitamina A 30000 UI + VITAMINA D3 5000 UI + VITAMINA E 30 UI + Yodo 13 MG + Zinc 400 MG</t>
  </si>
  <si>
    <t>Aves (Oral) 1 g / 2 g / 3 g / 4 g / 4 a 5 gG por 1.00ANIMAL cada 0; Aves (Oral) 500G por 10.00KG cada 0; Porcinos (Oral) 25 g / 10 a 15 g / 15 a 30 g / 30 a 50 gG por 1.00ANIMAL cada 0; Porcinos (Oral) 500 g / 1000 gG por 40.00KG cada 0; Bovinos (Oral) 60 a 90 g / 20 a 60 g / 60 a 80 g / 50 gG por 1.00ANIMAL cada 0; Bovinos (Oral) 1KG por 40.00KG cada 0 KG</t>
  </si>
  <si>
    <t>En el archivo del borrador del dossier, no aparecne todas las dosis ingresadas en el presente formulario. Me permito aclarar que se realizaron los cálculos por especie y por etapa reproductiva; así mismo, se realizó el ajuste de dosis en el alimento por especie y por etapa productiva, debido a esto se puso la dosis lo más resumidamente posible en el presente formulario. Adicionalmente, se adjunta como parte del anexo adjunto:</t>
  </si>
  <si>
    <t>MILK CHOCOLATE PRODUCT</t>
  </si>
  <si>
    <t>RIP-AD-89</t>
  </si>
  <si>
    <t>Bolsa de papel KG, Super sacos KG</t>
  </si>
  <si>
    <t>Subproducto de alimentos de azucar y chocolate con leche deshidratada 40 - 60 %</t>
  </si>
  <si>
    <t>Bovinos (Oral) 5-10% por 100.00% cada 0; Porcinos (Oral) 5-10% por 100.00% cada 0 %</t>
  </si>
  <si>
    <t>INTERNATIONAL INGREDIENT CORPORATION - Micronesia, Federated States Of</t>
  </si>
  <si>
    <t>La vida util del Milk Chocolate Product es de 12 meses despues de su fabricacion. Esta fecha puede ser modificada en funcion de los requerimientos de paises en particular. Para obtener el maximo de vida util se deben seguir los siguientes parametros de almacenaje: - Mantener la integridad del recipiente original - Almacenar en paletas separado del piso, el techo y las paredes - Almacenar en area libre de olores fuertes y desagradables</t>
  </si>
  <si>
    <t>CORRELINK ABS1781</t>
  </si>
  <si>
    <t>RIP-AD-9</t>
  </si>
  <si>
    <t>ALUMINATO DE SILICIO SÓDICO 1 % + Bacillus activos subtillis ABS1781 1.0X10 11 UFC/ G + EXTRACTO DE LA FERMENTACIÓN DE Bacillus subtilis 33 % + MALTODEXTRINA 66 %</t>
  </si>
  <si>
    <t>METIOLIS 10 30</t>
  </si>
  <si>
    <t>RIP-AD-90</t>
  </si>
  <si>
    <t>BOLSA 25 KG, BOLSA 10 KG</t>
  </si>
  <si>
    <t>BHT 2.000 MG + Dextrosa 753 MG + DL-METIONINA 100.000 MG + Grasas vegetales hidrogenadas de palma c.s. 1000 MG + L-Lysine monoclorhidrato tecnicamente pura 380.000 MG + L-Lysine tecnicamente pura 300.000 MG + Ricinoleato de Gliceril-Polietilenglicol 1.600 MG</t>
  </si>
  <si>
    <t>Bovinos (Oral) 300-600G por 100.00KG cada 0; Bovinos (Oral) 200-500G por 100.00KG cada 0 G</t>
  </si>
  <si>
    <t>INDUSTRIA ITALIANA INTEGRATORI TREI S.P.A. - Italia</t>
  </si>
  <si>
    <t>BELLE PET ANTIOXIDANT.</t>
  </si>
  <si>
    <t>RIP-AD-91</t>
  </si>
  <si>
    <t>ACEITE DE GIRASOL 2.00 % + ÁCIDO LINOLENICO 10 MG + Ácido Málico 1.00 % + ACIDO SÓRBICO 0.10 % + BENZOATO DE SODIO 0.05 % + CONCENTRADO DE PROTEÍNA DE PAPA 1.00 % + CURCUMA LONGA 0.15 % + DHA(Ácido Docosahexaenoico) 60 MG + EPA (Acido eicosapentaenoico) 8 MG + EXTRACTO DE ROSEMARY 0.05 % + FOSFORO 0.06 MG + Lecitina de Soya 1.00 % + LEVADURA DE CERVEZA 2.00 % + MALTODEXTRINA 82.56 % + Selenio 0.30 MG + SEMILLAS DE LINAZA 0.33 % + VITAMINA A 0.16 % + Vitamina C 5.00 % + VITAMINA C 181 MG + Vitamina E 4.60 % + VITAMINA E 69 MG</t>
  </si>
  <si>
    <t>Caninos (Oral) 0S/U por 0.00S/U cada 0 S/U</t>
  </si>
  <si>
    <t>ANTIOXIDANT promueve el desarrollo y refuerzo del sistema inmune de los cachorros al nacer. Este producto es esencial para prevenir infecciones y enfermedades en los primeros meses de vida, en los que el sistema inmunológico aún es inmaduro. También combate el envejecimiento, ayuda en la prevención y tratamientos de enfermedades cardiovasculares, cáncer, afecciones nerviosas, cataratas y trastornos provocados por el envejecimiento celular.</t>
  </si>
  <si>
    <t>PETONIC RECUPERATION</t>
  </si>
  <si>
    <t>RIP-AD-92</t>
  </si>
  <si>
    <t>FRASCO 30 ML, FRASCO 55 ML, FRASCO 100 ML, FRASCO 110 ML, FRASCO 250 ML, FRASCO 275 ML, FRASCO 500 ML, FRASCO 1 L</t>
  </si>
  <si>
    <t>ÁCIDO CÍTRICO 3000 MG + ÁCIDO GLUTÁMICO 1160 MG + ÁCIDO LINOLEICO 468.09 MG + ÁCIDO LINOLENICO 31.91 MG + Ácidos Grasos Esenciales 500 MG + Adenosina 5 monofosfato 260 MG + AGUA PURIFICADA 1000 MG + CARBOXIMETILCELULOSA SÓDICA 20000 MG + Citidina 5 monofosfato 1290 MG + CLORURO DE POTASIO 8250 MG + CLORURO DE SODIO 10000 MG + Cobre-Edetato 200 MG + DL-METIONINA 5000 MG + Edetato Disodico 10000 MG + Esencia Carne Asada 40000 MG + Extracto de Hígado de Cerdo 50000 MG + GLICINA 575 MG + Gluconato de Cobalto 500 MG + Guanosin 5 monofosfato 780 MG + Hierro-Edetato 210 MG + Inosin 5 monofosfato 430 MG + L-ACIDO ASPÁRTICO 1450 MG + L-Alanina 975 MG + L-Arginina 490 MG + L-CISTEINA 150 MG + L-Fenilalanina 810 MG + L-Histidina 900 MG + L-Isoleucina 125 MG + L-Leucina 1150 MG + L-Lisina como Clorhidrato 2500 MG + L-PROLINA 510 MG + L-SERINA 680 MG + L-Tirosina 340 MG + L. TREONINA 500 MG + L-Triptófano 75 MG + L-Valina 1100 MG + Manganeso-Edetato 1000 MG + METABISULFITO DE SODIO 3000 MG + METILPARABENO 1800 MG + Nucleótidos 5000 MG + POLISORBATO 80 100000 MG + PROPILENGLICOL 50000 MG + PROPILPARABENO 200 MG + SELENITO DE SODIO 125 MG + SULFATO DE MAGNESIO 455 MG + Uridin 5 monofosfato 2240 MG + Vitamina A Palmitato 250000 UI/g 2500000 UI + VITAMINA B12 CIANOCOBALAMINA 10 MG + Vitamina B15 Pangamato Sódico 1 MG + Vitamina B1 Tiamina Clorhidrato 3500 MG + Vitamina B2 Riboflavina 5 Sodio Fosfato 4000 MG + Vitamina B3 Nicotinamida 10000 MG + Vitamina B5 como Pantenato de Calcio 15000 MG + VITAMINA B6 PIRIDOXINA HCL 99% 2000 MG + Vitamina B7 Biotina 2 MG + VITAMINA B9 ACIDO FOLICO 95% 250 MG + Vitamina BH Inositol 3 MG + Vitamina D3 Colecalciferol 500000 UI + VITAMINA E TOCOFEROL ACETATO 3750 MG + Vitamina K3 Menadiona Sodio Bisulfito 250 MG + Yoduro de Potasio 500 MG + Zinc-Edetato 3000 MG</t>
  </si>
  <si>
    <t>Caninos (Oral) 2ML por 5.00KG cada 0 ML</t>
  </si>
  <si>
    <t>AGROVET MARKET S.A. - Perú, PHARMADIX CORP. S.A.C. - Perú</t>
  </si>
  <si>
    <t>NInguna</t>
  </si>
  <si>
    <t>SANFED ULTRA</t>
  </si>
  <si>
    <t>RIP-AD-93</t>
  </si>
  <si>
    <t>FUNDAS DE PAPEL MULTICAPA 20 KG, FUNDAS DE PAPEL MULTICAPA 1000 KG</t>
  </si>
  <si>
    <t>ATAPULGITA MICRONIZADA ACTIVADA 100 %</t>
  </si>
  <si>
    <t>Bovinos (Oral) 50G por 1.00U cada 0; Ovinos (Oral) 2-3KG por 1.00T cada 0; Porcinos (Oral) 2-3KG por 1.00T cada 0; Aves (Oral) 2-3KG por 1.00T cada 0 KG</t>
  </si>
  <si>
    <t>ADITIVO TECNOLOGICO (ATRAPANTE DE MICOTOXINAS). Aplicado a Bovinos, ADITIVO TECNOLOGICO (ATRAPANTE DE MICOTOXINAS). Aplicado a Ovinos, ADITIVO TECNOLOGICO (ATRAPANTE DE MICOTOXINAS). Aplicado a Aves, ADITIVO TECNOLOGICO (ATRAPANTE DE MICOTOXINAS). Aplicado a Porcinos</t>
  </si>
  <si>
    <t>GEOHELLAS SA - Grecia</t>
  </si>
  <si>
    <t>Conservar el producto en su envase original sellado</t>
  </si>
  <si>
    <t>DBA PROBIOTICO CONCENTRADO POLVO ORAL PARA AVES</t>
  </si>
  <si>
    <t>RIP-AD-94</t>
  </si>
  <si>
    <t>BALDE DE POLIPROPILENO CONTENIENDO 5 KG, BALDE DE POLIPROPILENO CONTENIENDO 10 KG, BALDE DE POLIPROPILENO CONTENIENDO 25 KG, SACOS DE RAFIA CONTENIENDO 5 KG, SACOS DE RAFIA CONTENIENDO 10 KG, SACOS DE RAFIA CONTENIENDO 25 KG</t>
  </si>
  <si>
    <t>Bifidobacterium bifidum 3.5x10^12 UFC + CARBONATO DE CALCIO c.s.p. 1000 G + ENTEROCOCCUS FAECIUM 3.5x10^12 UFC + LACTOBACILLUS ACIDOPHILLUS 3.5x10^12 UFC</t>
  </si>
  <si>
    <t>Aves (Oral) 200G por 1.00T cada 0 G</t>
  </si>
  <si>
    <t>IMEVE – Industria de Medicamentos Veterinarios S.A - Brasil</t>
  </si>
  <si>
    <t>DBA PROBIÓTICO CONCENTRADO POLVO ORAL PARA AVES, tiene efecto positivo sobre la microbiota del tracto digestivo de las aves. Su uso continuo promueve la instalación precoz y también la microbiota intestinal equilibrada, mejorando la digestión de los alimentos y absorción de los nutrientes, otorgando a los animales mejor índices de crecimiento y mayor productividad.</t>
  </si>
  <si>
    <t>POLIMEVE SOLUBLE</t>
  </si>
  <si>
    <t>RIP-AD-95</t>
  </si>
  <si>
    <t>SACHÉTS LAMINADOS DE POLIESTER (PET ALTA BARRERA) CONTENIENDO 100 G, SACHÉTS LAMINADOS DE POLIESTER (PET ALTA BARRERA) CONTENIENDO 200 G, SACHÉTS LAMINADOS DE POLIESTER (PET ALTA BARRERA) CONTENIENDO 500 G, BALDES LISOS DE POLIPROPILENO (PP) CONTENIENDO 5 KG, BALDES LISOS DE POLIPROPILENO (PP) CONTENIENDO 10 KG, BALDES LISOS DE POLIPROPILENO (PP) CONTENIENDO 25 KG</t>
  </si>
  <si>
    <t>ACIDO FOLICO 1.000 MG + ANTIOXIDANTE 1300 MG + Azúcar en polvo 1000 G + Bacillus cereus 4.0x10^11 UFC + Bacillus subtilis 4.0x10^11 UFC + Bifidobacterium bifidum 3.5x10^11 UFC + CLORO 804 MG + ENTEROCOCCUS FAECIUM 3.5x10^11 UFC + LACTOBACILLUS ACIDOPHILLUS 3.5x10^11 UFC + Lisina 100 G + Magnesio 70 MG + Metionina 210 G + NIACINA 19.000 MG + Pantotenato de Calcio 10.000 MG + Potasio 800 MG + Sodio 60 MG + Vitamina B1 10.500 MG + VITAMINA B12 85.000 UG + Vitamina B2 20.000 MG + Vitamina B6 20.000 MG + Vitamina C 10.000 MG</t>
  </si>
  <si>
    <t>Aves (Oral) 100G por 1000.00L cada 0; Porcinos (Oral) 100G por 500.00L cada 0 G</t>
  </si>
  <si>
    <t>ALOJAMIENTO: En los próximos 5 días, diluir 100g para cada 1000 L de agua. CAMBIO DE RACIÓN (21 días): durante 4 días diluir 100g para cada 1000 L de agua.TEMPERATURAS EXTREMAS: diluir 100g para cada 1000 L de agua.TRANSFERENCIA Y VACUNACIONES: 2 días antes y 2 días después, diluir 100g para cada 1000 L de agua. CERDOS:ENTRADA DE CRECIMIENTO: Durante 4 días, diluir 100g para cada 500 L de agua. ENTRADA EN LA TERMINACIÓN (ENGORDE): durante 4 días diluir 100g para cada 500 L de agua.TEMPERATURAS EXTREMAS: diluir 100g para cada 500 L de agua.TRANSFERENCIA Y VACUNACIONES: 2 días antes y 2 días después, diluir 100g para cada 500 L de agua.</t>
  </si>
  <si>
    <t>DBA PROBIOTICO POLVO ORAL PARA AVES</t>
  </si>
  <si>
    <t>RIP-AD-96</t>
  </si>
  <si>
    <t>Bifidobacterium bifidum 3.5x10^11 UFC + CARBONATO DE CALCIO c.s.p. 1000 G + ENTEROCOCCUS FAECIUM 3.5x10^11 UFC + LACTOBACILLUS ACIDOPHILLUS 3.5x10^11 UFC</t>
  </si>
  <si>
    <t>DBA PROBIÓTICO POLVO ORAL PARA AVES, tiene efecto positivo sobre la microbiota del tracto digestivo de las aves. Su uso continuo promueve la instalación precoz y también la microbiota intestinal equilibrada, mejorando la digestión de los alimentos y absorción de los nutrientes, otorgando a los animales mejor índices de crecimiento y mayor productividad.</t>
  </si>
  <si>
    <t>HALQUINOL 24%</t>
  </si>
  <si>
    <t>RIP-AD-97</t>
  </si>
  <si>
    <t>Tambor KG</t>
  </si>
  <si>
    <t>Carbonato de calcio c.s.p. 760 G + Halquinol mínimo 240 G</t>
  </si>
  <si>
    <t>Aves (Oral) 150-300G por 1.00T cada 0; Porcinos (Oral) 150-300G por 1.00T cada 0 G</t>
  </si>
  <si>
    <t>METRO EXPORTERS PVT LTD - India</t>
  </si>
  <si>
    <t>AVIANCE 3</t>
  </si>
  <si>
    <t>RIP-AD-98</t>
  </si>
  <si>
    <t>sacos KG</t>
  </si>
  <si>
    <t>AROMATIZANTES 4.5 % + CARBONATO DE CALCIO 95.5 %</t>
  </si>
  <si>
    <t>Aves (Oral) 0.05 - 0.1G por 100.00G cada 0; Aves (Oral) 0.05-0.1G por 100.00G cada 0 G</t>
  </si>
  <si>
    <t>Conservar el producto a 25 grados centígrados</t>
  </si>
  <si>
    <t>VITAVET ADE</t>
  </si>
  <si>
    <t>RIP-AD-99</t>
  </si>
  <si>
    <t>Frascos de vidrio ambar tipo III 10 MG, Frascos de vidrio ambar tipo III 20 MG, Frascos de vidrio ambar tipo III 50 MG, Frascos de vidrio ambar tipo III 100 MG, Frascos de vidrio ambar tipo III 250 MG, Frascos de vidrio ambar tipo III 500 MG, Frascos de vidrio ambar tipo III 1000 MG</t>
  </si>
  <si>
    <t>AGUA PARA INYECCIÓN 1 ML + ALCOHOL BENCILICO 10 MG + BUTILHIDROXITOLUENO 15 MG + Esteres de Polioxietileno del Acido 12-Hidroxiesteárico 150 MG + Vitamina A Hidromiscible 500000 UI + Vitamina D3 Hidromiscible 75000 UI + Vitamina E Hidromiscible 50 UI</t>
  </si>
  <si>
    <t>Bovinos (Intramuscular) 2ML por 1.00ANIMAL cada 0; Equinos (Intramuscular) 2ML por 1.00ANIMAL cada 0; Ovinos (Intramuscular) 2ML por 1.00ANIMAL cada 0; Caprinos (Intramuscular) 2ML por 1.00ANIMAL cada 0; Porcinos (Intramuscular) 3ML por 1.00ANIMAL cada 0; Bovinos (Intramuscular) 5ML por 1.00ANIMAL cada 0; Equinos (Intramuscular) 5ML por 1.00ANIMAL cada 0; Ovinos (Intramuscular) 0.5ML por 1.00ANIMAL cada 0; Caprinos (Intramuscular) 0.5ML por 1.00ANIMAL cada 0; Aves (Intramuscular) 0.5ML por 1.00ANIMAL cada ML</t>
  </si>
  <si>
    <t>LABORATORIOS APROFARM LTDA. para LABORATORIOS PROVET S.A.S - Colombia</t>
  </si>
  <si>
    <t>SUPREMA NUTRICIÓN BROILER ENGORDE</t>
  </si>
  <si>
    <t>RIP-AM-1</t>
  </si>
  <si>
    <t>SACOS DE POLIPROPILENO DE 5 KG, SACOS DE POLIPROPILENO DE 20 KG, SACOS DE POLIPROPILENO DE 40 KG</t>
  </si>
  <si>
    <t>ACEITE DE PALMA 3 % + ACIDO FÓLICO 666.667 MG + ÁCIDO PANTOTÉNICO 7186.667 MG + ÁCIDO PROPIONICO 0.1 % + Anticoccidial (monensina al 20%) 0.010 % + BENTONITA 0.15 % + BHT 0.013 % + Biotina 50 MG + Carbonato cálcico 1.5 % + CENIZA MAX 8 % + Cloruro de Colina 0.24 % + CLORURO DE SODIO 0.1 % + Cobalto 71.2 % + Cobre 6 666.67 % + Destilado del grano de maíz (DDGS) 4 % + DL-METIONINA 0.2 % + Enzimas (fitasa, xilanasa y betaglucanasa) 0.01 % + FIBRA CRUDA (MAX) 5 % + FOSFATO DE DICÁLCICO 1 % + GRASA CRUDA (MIN) 4 % + Hierro 45 466.67 % + Humedad Max 13 % + L-LISINA 0.15 % + L-Treonina 0.1 % + MAIZ 60 % + MANANO-OLIGOSACARIDOS (MOS) 0.05 % + Manganeso 65 717.33 % + NIACINA 20000 MG + PASTA DE SOYA 24.5 % + PIRIDOXINA B6 2390.667 MG + PREMEZCLA DE VITAMINAS Y MINERALES 0.125 % + Promotor de crecimiento (avilamicina al 10%) 0.0010 % + PROTEÍNA BRUTA (MIN) 18.5 % + Rivoflavina 3333.333 MG + Selenio 200 % + SUBPRODUCTOS DE ARROZ 1.7 % + SUBRODUCTO DE TRIGO 3 % + TIAMINA B1 1417.333 MG + Vitamina A 8000 UI + VITAMINA B12 16.667 % + VITAMINA D3 13333.333 UI + VITAMINA E 16666.667 UI + VITAMINA K3 2053.333 MG + Yodo 266.667 % + Zinc 67 200.00 %</t>
  </si>
  <si>
    <t>Aves (Oral) 3027G por 0.00S/U cada 36 en adelanteDías G</t>
  </si>
  <si>
    <t>SUPREMA NUTRICIÓN CERDITOS DESTETE</t>
  </si>
  <si>
    <t>RIP-AM-10</t>
  </si>
  <si>
    <t>SACOS DE 5 KG, SACOS DE 10 KG, SACOS DE 40 KG</t>
  </si>
  <si>
    <t>ACEITE DE SOYA 3 % + Acidificante (butirato de sodio 90%) 0.3 % + ACIDO FÓLICO 400 MG + ÁCIDO PANTOTÉNICO 18842.667 MG + ÁCIDO PROPIONICO 0.1 % + BENTONITA 0.1 % + BHT 0.013 % + BIOTINA 83.333 MG + Carbonato de calcio 1.2 % + CENIZA MAX 7 % + Cloruro de colina 60% 0.4 % + CLORURO DE SODIO 0.3 % + Cobalto 132 MG + Cobre 6666.67 MG + Edulcorante (aspartame y acesulfame de potasio) 0.03 % + Enzimas (fitasa, xilanasa y betaglucanasa) 0.015 % + FIBRA CRUDA (MAX) 5 % + FOSFATO MONOCALCICO 0.4 % + GRASA CRUDA (MIN) 4 % + Harina de Pescado 7 % + Hierro 82666.667 MG + Humedad Max 13 % + LACTOSA (MIN) 8 % + Lactosuero 11.0 % + Lisina 1.4 % + MAIZ 55 % + MANANO-OLIGOSACARIDOS (MOS) 0.05 % + Manganeso 25213.33 MG + Medicamento (clortetraciclina al 20%) 0.04 % + Medicamento (tilosina al 10%) 0.01 % + Metionina 0.775 % + NIACINA 18000 MG + OXIDO DE ZINC 0.02 % + PASTA DE SOYA 14 % + PLASMA ANIMAL 2.5 % + PREMEZCLA DE VITAMINAS Y MINERALES 0.3 % + PROTEÍNA BRUTA (MIN) 20 % + SABORIZANTE 0.1 % + Selenio 133.2 MG + SUBRODUCTO DE TRIGO 0.868 % + Treonina 0.54 % + TRIPTOFANO 0.21 % + Vitamina A 6666.667 UI + VITAMINA B1 1417.33 MG + VITAMINA B12 20 MG + VITAMINA B2 5013.33 MG + VITAMINA B6 2789.33 MG + VITAMINA C 54666.66 MG + VITAMINA D3 1000 UI + VITAMINA E 13333.33 UI + VITAMINA K3 1344 MG + Yodo 132 MG + Zinc 80160 MG</t>
  </si>
  <si>
    <t>Porcinos (Oral) 3KG por 0.00S/U cada 21Días KG</t>
  </si>
  <si>
    <t>No se pudo cargar toda la información.</t>
  </si>
  <si>
    <t>SUPREMA NUTRICIÓN CERDOS CRECIMIENTO</t>
  </si>
  <si>
    <t>RIP-AM-11</t>
  </si>
  <si>
    <t>ACEITE DE PALMA 3 % + Acidificante (butirato de sodio 90%) 3 % + ACIDO FÓLICO 400.000 MG + ÁCIDO PANTOTÉNICO 18842.667 MG + ÁCIDO PROPIONICO 0.1 % + BENTONITA 0.1 % + BHT 0.0125 % + BIOTINA 83.333 % + Carbonato cálcico 2 % + CENIZA MAX 7 % + Cloruro de colina 60% 0.3 % + CLORURO DE SODIO 0.150 % + Cobalto 132.000 % + Cobre 6666.670 % + Destilado del grano de maíz (DDGS) 9 % + Enzimas (fitasa, xilanasa y betaglucanasa) 0.015 % + FIBRA CRUDA (MAX) 5 % + FOSFATO MONOCALCICO 0.4 % + GRASA CRUDA (MIN) 4 % + Hierro 82666.667 % + Humedad Max 13 % + Lisina 0.512 % + MAIZ 52 % + Manganeso 25213.330 % + Metionina 0.25 % + NIACINA 18000.000 MG + PASTA DE SOYA 12 % + PREMEZCLA DE VITAMINAS Y MINERALES 0.150 % + Promotor de crecimiento (avilamicina al 10%) 0.002 % + PROTEÍNA BRUTA (MIN) 18 % + SABORIZANTE 0.1 % + Selenio 133.200 % + SUBPRODUCTOS DE ARROZ 6.35 % + Subproductos de panadería 6 % + SUBRODUCTO DE TRIGO 7 % + Treonina 0.14 % + TRIPTOFANO 0.1 % + Vitamina A 6666.667 UI + VITAMINA B1 1417.330 MG + VITAMINA B12 20.000 MG + VITAMINA B2 5013.330 MG + VITAMINA B6 2789.330 MG + VITAMINA C 54666.660 MG + VITAMINA D3 1000.000 UI + VITAMINA E 13333.330 UI + VITAMINA K3 1344.000 MG + Yodo 132.000 % + Zinc 80160.000 %</t>
  </si>
  <si>
    <t>Porcinos (Oral) 50KG por 0.00S/U cada 28Días KG</t>
  </si>
  <si>
    <t>No se puede cargar toda la información</t>
  </si>
  <si>
    <t>ALIMENTO PARA BROILER INICIAL EL GALPONERO PERIODO 2</t>
  </si>
  <si>
    <t>RIP-AM-12</t>
  </si>
  <si>
    <t>Saco de polipropileno bilaminado conteniendo 40 KG</t>
  </si>
  <si>
    <t>25 OH-VIT D3 3.333 MG + ACEITE DE PALMA 4.00 % + ÁCIDO FÓLICO 0.133 MG + ACIDO PROPIONICO Y SUS SALES 0.08 % + ANTIOXIDANTE (ETOXIQUINA + BHA + BHT) 0.025 % + ATRAPADOR DE MICOTOXINAS (aluminosilicato sodico calcico hidratado, levadura) 0.10 % + BICARBONATO DE SODIO 0.18 % + BIOTINA 13.333 MG + BUTIRATO SODICO 0.18 % + CARBONATO DE CALCIO 1.00 % + CENIZA 8.00 % + CLORURO DE SODIO 0.14 % + Cobre 1.000 MG + COMPLEJO MULTIENZIMÁTICO (CARBOHIDRASA + PROTEASA) 0.015 % + DICLAZURIL (MAX) 0.91 PPM + Extracto de aceites escenciales 0.005 % + FIBRA CRUDA (MAX) 5.00 % + Fitasa 0.005 % + FOSFATO DE CALCIO 0.50 % + GRASA CRUDA (MIN) 3.00 % + HIDROLIZADO MARINO 0.45 % + Hierro 3.000 MG + Humedad Max 13.00 % + Lisina 0.27 % + Manganeso 4.000 MG + Metionina 0.26 % + NIACINA 4.000 MG + Pantotenato de Calcio 1.333 MG + PROTEÍNA CRUDA (MIN) 20.00 % + Selenio 20.000 MG + SESQUICARBONATO DE SODIO 0.025 % + SUBPRODUCTOS DE ARROZ 7.00 % + SUBPRODUCTOS DE MAIZ 20.00 % + SUBPRODUCTOS DE SOYA 26.00 % + SUBRODUCTO DE TRIGO 39.32 % + Treonina 0.10 % + Virginiamicina (MAX) 20.00 PPM + VITAMINA A 900.000 UI + VITAMINA B1 0.200 MG + VITAMINA B12 2.333 ug S/U + VITAMINA B2 0.600 MG + Vitamina B6 0.400 MG + VITAMINA D 166.600 UI + VITAMINA E 6.667 MG + VITAMINA K3 0.233 MG + XANTOFILAS 0.05 % + Yodo 0.133 MG + Zinc 4.667 MG</t>
  </si>
  <si>
    <t>Aves (Oral) 40 a 170 G por 1.00ANIMAL cada 1Días G</t>
  </si>
  <si>
    <t>Almacenar a temperatura no menor de 15 ºC y no mayor de 30ºC y humedad relativa entre 65% y 75%.</t>
  </si>
  <si>
    <t>PROGANADO PREPARTO</t>
  </si>
  <si>
    <t>RIP-AM-13</t>
  </si>
  <si>
    <t>Sacos de polipropileno KG, Sacos de polipropileno KG, Sacos de polipropileno KG</t>
  </si>
  <si>
    <t>ACEITE DE PALMA 1.25 (min 1 - máx 3) % + ACIDOS GRASOS LIBRES 0 (min 0 - máx 1) % + AFRECHO DE PALMITO 0 (min 0 - máx 15) % + ANTIMICOTICO 0.075 (min 0.075 - máx 0.1) % + ANTIOXIDANTE 0.015 (min 0.0125 - máx 0.015) % + AZUFRE SUBLIMADO 0.005 (min 0.005 - máx 0.5) % + Carbonato de calcio 4 (min 1 - máx 4) % + CENIZA MAX 11 % + CLORO 2 % + Cloruro de calcio 0 (min 0 - máx 3) % + Cloruro de Magnesio 0 (min 0 - máx 3) % + CLORURO DE SODIO 1 (min 0.5 - máx 1) % + COPRODUCTOS DE ARROZ 0 (min 0 - máx 15) % + COPRODUCTOS DE MAÍZ 0 (min 0 - máx 10) % + COPRODUCTOS DE MARACUYÁ 0 (min 0 - máx 10) % + COPRODUCTOS DE PALMA 3 (min 0 - máx 15) % + COPRODUCTOS DE TRIGO 30 (min 0 - máx 45) % + DDGS granos de destilería 0 (min 0 - máx 30) % + DDGS granos de destilería aniónico 27 (min 19 - máx 27.5) % + Enzimas 0 (min 0.005 - máx 0.05) % + FIBRA CRUDA (MAX) 13 % + FOSFATO DE CALCIO 0 (min 0 - máx 1) % + GRASA CRUDA (MIN) 2 % + HARINA DE BANANO 0 (min 0 - máx 12) % + HARINA DE GIRASOL 0 (min 0 - máx 12) % + HARINA DE SOYA 0 (min 0 - máx 50) % + Humedad Max 13 % + MAIZ 30.92 (min 0 - máx 100) % + MELAZA DE CAÑA 2 (min 0 - máx 2) % + Monensima sódica al 20% Ionóforo 20 (min 0.022 - máx 0.022) % + Pasta de soya aniónica 0 (min 19 - máx 27.5) % + PROTEÍNA BRUTA (MIN) 16 % + Px. Minerales traza 0.1 (min 0.1 - máx 0.15) % + Px. vitaminas ADE 0.11 (min 0.1 - máx 0.15) % + SECUESTRANTE DE MICOTOXINAS 0.5 (min 0.5 - máx 1) % + SORGO 0 (min 0 - máx 35) % + SUBPRODUCTOS DE CERVECERIA 0 (min 0 - máx 15) % + TRIGO 0 (min 0 - máx 100) %</t>
  </si>
  <si>
    <t>Bovinos (Oral) 2-5KG por 500.00KG cada 21 a 30 Días KG</t>
  </si>
  <si>
    <t>Conservar en lugar fresco y seco, a temperatura máxima de 33ºC y humedad relativa de hasta 78%. Mantener en envases cerrados, protegidos de la luz solar directa, la humedad, del calor y de las plagas.</t>
  </si>
  <si>
    <t>ALIMENTO PARA BROILER INICIAL EL GALPONERO PERIODO 3</t>
  </si>
  <si>
    <t>RIP-AM-14</t>
  </si>
  <si>
    <t>25 OH-VIT D3 3.333 MG + ACEITE DE PALMA 4.00 % + ACIDO FOLICO 0.133 MG + ACIDO PROPIONICO Y SUS SALES 0.08 % + ANTIOXIDANTE (ETOXIQUINA + BHA + BHT) 0.025 % + ATRAPADOR DE MICOTOXINAS (aluminosilicato sodico calcico hidratado, levadura) 0.10 % + BICARBONATO DE SODIO 0.18 % + BIOTINA 13.333 MG + BUTIRATO SODICO 0.18 % + CARBONATO DE CALCIO 1.00 % + CENIZA MAX 8.0 % + CLORURO DE SODIO 0.14 % + Cobre 1.000 MG + COMPLEJO MULTIENZIMÁTICO (CARBOHIDRASA + PROTEASA) 0.015 % + Extracto de aceites escenciales 0.005 % + FIBRA CRUDA (MAX) 5.0 % + Fitasa 0.005 % + FOSFATO DE CALCIO 0.50 % + GRASA CRUDA (MIN) 3.0 % + HIDROLIZADO MARINO 0.45 % + Hierro 3.000 MG + Humedad Max 13.0 % + Lisina 0.27 % + Manganeso 4.000 MG + Metionina 0.26 % + NIACINA 4.000 MG + NICARBAZINA (MAX) 125.0 PPM + Pantotenato de Calcio 1.333 MG + PROTEÍNA CRUDA (MIN) 20.0 % + Selenio 20.000 MG + SEMDURAMICINA (MAX) 22.7 PPM + SESQUICARBONATO DE SODIO 0.025 % + SUBPRODUCTOS DE ARROZ 7.00 % + SUBPRODUCTOS DE MAIZ 20.00 % + SUBPRODUCTOS DE SOYA 26.00 % + SUBRODUCTO DE TRIGO 39.30 % + Treonina 0.10 % + Virginiamicina (MAX) 20.0 PPM + VITAMINA A 900.000 UI + VITAMINA B1 0.200 MG + VITAMINA B12 2.333 ug S/U + VITAMINA B2 0.600 MG + VITAMINA B6 0.400 MG + VITAMINA D 166.600 UI + VITAMINA E 6.667 MG + VITAMINA K3 0.233 MG + XANTOFILAS 0.05 % + Yodo 0.133 MG + Zinc 4.667 MG</t>
  </si>
  <si>
    <t>Almacenar a temperatura no menor de 15 ºC y no mayor de 30 ºC y humedad relativa máxima de 75%.</t>
  </si>
  <si>
    <t>EL TROJE - CERDOS CRECIMIENTO</t>
  </si>
  <si>
    <t>RIP-AM-15</t>
  </si>
  <si>
    <t>SACO DE POLIPROPILENO 40 KG, SACO DE POLIPROPILENO 20 KG, SACO DE POLIPROPILENO 10 KG</t>
  </si>
  <si>
    <t>ACEITE DE PALMA 3 % + Afrecho 7 % + ANTIOXIDANTES BHA-BHT-TBHQ-ACIDO CITRICO 0,0125 % + ATRAPADOR DE MICOTOXINAS (aluminosilicato sodico calcico hidratado, levadura) 0,2 % + Bacitracina 0,05 PPM + Carbonato de calcio 1,2 % + CENIZA MAX 8 % + Cloruro de Colina 0,8 % + DDGS granos de destilería 5 % + Enzimas 0,05 % + FIBRA CRUDA (MAX) 5 % + FOSFATO MONOCALCICO 0,14 % + GRASA CRUDA (MIN) 5 % + Humedad Max 13 % + Lisina 0,1 % + MAIZ 35.76 % + Metionina 0,19 % + Palmiste 5 % + PASTA DE SOYA 29 % + Polvillo de arroz 5 % + PREMEZCLA DE VITAMINAS Y MINERALES 0,2 % + PROTEÍNA CRUDA (MIN) 18 % + SAL 0,27 % + SESQUICARBONATO DE SODIO 0,1 % + TREONINA 0,14 % + TRIGO 10 % + TRIPTOFANO 0-0,02 % + Valina 0-0,02 %</t>
  </si>
  <si>
    <t>Porcinos (Oral) 1.8KG por 1.00ANIMAL cada 1Días KG</t>
  </si>
  <si>
    <t>ALIMENTO PARA BROILER FINAL EL GALPONERO PERIODO 2</t>
  </si>
  <si>
    <t>RIP-AM-16</t>
  </si>
  <si>
    <t>ACEITE DE PALMA 4.05 % + ACIDO PROPIONICO Y SUS SALES 0.08 % + ANTIOXIDANTE (ETOXIQUINA + BHA + BHT) 0.03 % + ATRAPADOR DE MICOTOXINAS (aluminosilicato sodico calcico hidratado, levadura) 0.05 % + BICARBONATO DE SODIO 0.10 % + BUTIRATO SODICO 0.03 % + Carbonato de calcio 0.75 % + CENIZA MAX 8.0 % + CLORURO DE SODIO 0.17 % + COMPLEJO MULTIENZIMÁTICO (CARBOHIDRASA + PROTEASA) 0.015 % + FIBRA CRUDA (MAX) 5.0 % + Fitasa 0.005 % + Fosfato Dicálcico 0.60 % + GRASA CRUDA (MIN) 4.0 % + Humedad Max 13.0 % + Lisina 0.24 % + Metionina 0.21 % + PROTEÍNA CRUDA (MIN) 18.0 % + SEMDURAMICINA MAX 22.7 PPM + SESQUICARBONATO DE SODIO 0.05 % + SUBPRODUCTOS DE ARROZ 8.00 % + SUBPRODUCTOS DE MAIZ 15.00 % + SUBPRODUCTOS DE SOYA 20.00 % + Subproductos de trigo 50.105 % + TREONINA 0.08 % + Virginiamicina MAX 20.0 PPM + XANTOFILAS 0.08 %</t>
  </si>
  <si>
    <t>Aves (Oral) 147 a 170G por 1.00ANIMAL cada 1Días G</t>
  </si>
  <si>
    <t>Almacenar a temperatura no menor a 15º C y no mayor a 30º C y humedad relativa máxima de 75%.</t>
  </si>
  <si>
    <t>ALIMENTO PARA BROILER FINAL EL GALPONERO PERIODO 3</t>
  </si>
  <si>
    <t>RIP-AM-17</t>
  </si>
  <si>
    <t>25 OH-VIT D3 2.000 MG + ACEITE DE PALMA 4.05 % + ACIDO FOLICO 0.133 MG + ACIDO PROPIONICO Y SUS SALES 0.08 % + ANTIOXIDANTE (ETOXIQUINA + BHA + BHT) 0.03 % + ATRAPADOR DE MICOTOXINAS (aluminosilicato sodico calcico hidratado, levadura) 0.05 % + BICARBONATO DE SODIO 0.10 % + BIOTINA 10.000 MG + BUTIRATO SODICO 0.03 % + CARBONATO DE CALCIO 0.75 % + CENIZA MAX 8.0 % + CLORURO DE SODIO 0.17 % + Cobre 1.000 MG + COMPLEJO MULTIENZIMÁTICO (CARBOHIDRASA + PROTEASA) 0.015 % + FIBRA CRUDA (MAX) 5.0 % + Fitasa 0.005 % + Fosfato Dicálcico 0.60 % + GRASA CRUDA (MIN) 4.0 % + Hierro 3.000 MG + Humedad Max 13.0 % + Lisina 0.24 % + Manganeso 4.000 MG + Metionina 0.21 % + NARASINA MAX. 70 PPM + NIACINA 3.333 MG + Pantotenato de Calcio 1.000 MG + PROTEÍNA CRUDA (MIN) 18.0 % + Selenio 20.000 MG + SESQUICARBONATO DE SODIO 0.05 % + SUBPRODUCTOS DE ARROZ 8.00 % + SUBPRODUCTOS DE MAIZ 15.00 % + SUBPRODUCTOS DE SOYA 20.00 % + Subproductos de trigo 50.105 % + TREONINA 0.08 % + Virginiamicina MAX. 20 PPM + VITAMINA A 666.600 UI + VITAMINA B1 0.200 MG + VITAMINA B12 1.670 UG + VITAMINA B2 0.533 MG + VITAMINA B6 0.400 MG + VITAMINA D 166.667 UI + VITAMINA E 4.000 MG + VITAMINA K3 0.233 MG + XANTOFILAS 0.08 % + Yodo 0.133 MG + Zinc 4.667 MG</t>
  </si>
  <si>
    <t>Aves (Oral) 145 a 170G por 1.00ANIMAL cada 1Días G</t>
  </si>
  <si>
    <t>BIO-BUFF</t>
  </si>
  <si>
    <t>RIP-AM-18</t>
  </si>
  <si>
    <t>TARRO KG, TARRO G</t>
  </si>
  <si>
    <t>BICARBONATO DE SODIO 70 G + CITRATO DE SODIO 18 G + Enzimas 0.2 G + Enzimas (fitasa, xilanasa y betaglucanasa) 1.2 G + GRASA HIDROGENADA DE PALMA Y GIRASOL 4 G + LEVADURA SECA (SACCHAROMYCES CEREVISIAE SSP) 1.4 G + MALTODEXTRINA 4 G + Metionina 1 G + SABORIZANTE 0.2 G</t>
  </si>
  <si>
    <t>Bovinos (Oral) 50G por 1.00ANIMAL cada 1Días; Ovinos (Oral) 10G por 1.00ANIMAL cada 1Días; Porcinos (Oral) 20G por 1.00ANIMAL cada 1Días; Aves (Oral) 1G por 1.00ANIMAL cada 1Días; Conejos (Oral) 2G por 1.00ANIMAL cada 1Días; Felinos (Oral) 2G por 1.00ANIMAL cada 1Días; Caprinos (Oral) 10G por 1.00ANIMAL cada 1Días; Equinos (Oral) 50G por 1.00ANIMAL cada 1Días; Cuyes (Oral) 2G por 1.00ANIMAL cada 1Días; Caninos (Oral) 3G por 1.00ANIMAL cada 1Días G</t>
  </si>
  <si>
    <t>Alimento medicado Aplicado a Conejos, Alimento medicado Aplicado a Cuyes, Alimento medicado Aplicado a Caninos, Alimento medicado Aplicado a Felinos, Alimento medicado Aplicado a Bovinos, Alimento medicado Aplicado a Ovinos, Alimento medicado Aplicado a Caprinos, Alimento medicado Aplicado a Equinos, Alimento medicado Aplicado a Aves, Alimento medicado Aplicado a Porcinos</t>
  </si>
  <si>
    <t>BIOSALMI ANIMAL NUTRITION &amp; SMARTFEEDING S.A. - Ecuador</t>
  </si>
  <si>
    <t>NO APLICA</t>
  </si>
  <si>
    <t>CONCENTRADO ALCON BROILER PERIODO 2</t>
  </si>
  <si>
    <t>RIP-AM-19</t>
  </si>
  <si>
    <t>25 OH-VIT D3 0.062 MG + ACEITE DE PALMA 5.00 % + ÁCIDO FÓLICO 0.004 MG + ÁCIDO PANTOTÉNICO 0.041 MG + ACIDO PROPIONICO Y SUS SALES 0.20 % + ANTIOXIDANTE (ETOXIQUINA + BHA + BHT) 0.063 % + BICARBONATO DE SODIO 0.30 % + BIOTINA 0.413 MG + CARBONATO DE CALCIO 2.00 % + CENIZA MAX 12.0 % + CLORURO DE COLINA 0.20 % + CLORURO DE SODIO 0.50 % + Cobre 0.031 MG + COMPLEJO MULTIENZIMÁTICO (CARBOHIDRASA + PROTEASA) 0.015 % + FIBRA CRUDA (MAX) 6.0 % + Fitasa 0.025 % + Fosfato Dicálcico 2.00 % + GRASA CRUDA (MIN) 3.0 % + Hierro 0.093 MG + Humedad Max 12.0 % + Lisina 0.40 % + Manganeso 0.124 MG + Metionina 0.65 % + NIACINA 0.102 MG + PROTEÍNA CRUDA (MIN) 40.0 % + Selenio 0.310 MG + Selenio Orgánico 0.310 MG + SEMDURAMICINA MAX. 22.7 PPM + SESQUICARBONATO DE SODIO 0.30 % + SUBPRODUCTOS DE ARROZ 6.00 % + SUBPRODUCTOS DE SOYA 72.862 % + SUBRODUCTO DE TRIGO 7.00 % + TREONINA 2.00 % + Virginiamicina MAX. 20.0 PPM + VITAMINA A 2066.77 UI + VITAMINA B1 0.006 MG + VITAMINA B12 0.052 UG + VITAMINA B2 0.016 MG + VITAMINA B6 0.012 MG + VITAMINA D 5.167 UI + VITAMINA E 0.124 MG + VITAMINA K3 0.007 MG + Yodo 0.004 MG + Zinc 0.098 MG</t>
  </si>
  <si>
    <t>Aves (Oral) 40KG por 1.00ANIMAL cada 1Días KG</t>
  </si>
  <si>
    <t>Almacenar en un lugar seco y ventilado a temperatura no menor de 15 °C y no mayor de 30 °C y hasta 75% de humedad relativa. Evitar el contacto directo con el piso, paredes y proteger de los rayos del sol.</t>
  </si>
  <si>
    <t>SUPREMA NUTRICIÓN BROILER INICIAL</t>
  </si>
  <si>
    <t>RIP-AM-2</t>
  </si>
  <si>
    <t>ACEITE DE PALMA 2,2 % + ACIDIFICANTE 0.2 % + ACIDO FOLICO 666.667 MG + ÁCIDO PANTOTÉNICO 7186.667 MG + ÁCIDO PROPIONICO 0,1 % + Anticoccidial (monensina al 20%) 0.010 % + BENTONITA 0,15 % + BHT 0,013 % + BIOTINA 50.000 MG + Carbonato de calcio 2 % + CENIZA MAX 8 % + Cloruro de Colina 0,325 % + CLORURO DE SODIO 0,1 % + Cobalto 71.20 MG + Cobre 6 666.670 MG + Destilado del grano de maíz (DDGS) 5 % + DL-METIONINA 0,287 % + Enzimas (fitasa, xilanasa y betaglucanasa) 0.01 % + FIBRA CRUDA (MAX) 5 % + FOSFATO DE DICÁLCICO 1 % + GRASA CRUDA (MIN) 4 % + Harina de Pescado 1 % + Hierro 45 466.670 MG + Humedad Max 13 % + L-LISINA 0,23 % + L-Treonina 0.15 % + MAIZ 50 % + MANANO-OLIGOSACARIDOS (MOS) 0,05 % + Manganeso 65 717.330 MG + NIACINA 20000.000 MG + PASTA DE SOYA 29,5 % + PIRIDOXINA B6 2390.667 MG + PREMEZCLA DE VITAMINAS Y MINERALES 0,125 % + Promotor de crecimiento (avilamicina al 10%) 0.0010 % + PROTEÍNA BRUTA (MIN) 21 % + Rivoflavina 3333.333 MG + Selenio 200.000 MG + SUBPRODUCTOS DE ARROZ 3 % + SUBRODUCTO DE TRIGO 4,5 % + TIAMINA B1 1417.333 MG + VITAMINA A 8000.000 UI + VITAMINA B12 16.667 MG + VITAMINA D3 13333.333 UI + Vitamina E 16666.667 UI + VITAMINA K3 2053.333 MG + Yodo 266.667 MG + Zinc 67 200.000 MG</t>
  </si>
  <si>
    <t>Aves (Oral) 1025G por 0.00S/U cada 8-21Días G</t>
  </si>
  <si>
    <t>NUTRAVAN LECHE ENERGIA 30-40</t>
  </si>
  <si>
    <t>RIP-AM-20</t>
  </si>
  <si>
    <t>ACEITE VEGETAL(SOYA,MAIZ,GIRASOL,ETC 1-4 % + Aminoácidos 0,1-1 % + ANTIBACTERIANOS Acido propiónico y fórmico y sus sales, aldehidos, oxido de metileno 0,1- 1 % + Antifúngico ( ácido ascórbico, ácido fórmico, ácido láctico, ácido propiónico, ácido ascórbico, ácido cítrico, propionato de amonio y 1,2 propandiol) 0,1- 1 % + ATRAPANTE DE MICOTOXINAS Aluminosilicatos, paredes de levaduras, levaduras, Mananooligosacaridos, Fructoligosacaridos, betaglucanos, prebioticos 0,2-1,8 % + Azufre 0,1-0,6 % + BICARBONATO DE SODIO 0,02-0,05 % + CARBONATO DE CALCIO 3-6 % + CENIZA MAX 10 % + CEREALES 30-50 % + Cobalto 0,00007-0,0002 % + Cobre 0,0006-0,002 % + FIBRA CRUDA (MAX) 10 % + FOSFATO DE CALCIO 3-6 % + GRASA CRUDA (MIN) 5 % + GRASA VEGETAL 1-4 % + Harina de Pescado 0-3 % + Hierro 0,005-0,01 % + Humedad Max 13 % + Magnesio 0,02-0,06 % + Manganeso 0,004-0,01 % + MELAZA 5-8 % + Monensina 0-0,004 % + Oxido de Magnesio 0,1-0,6 % + PREMEZCLA DE VITAMINAS Y MINERALES 0,5-1 % + Proteína 14 % + SAL 3-6 % + Selenio 0,000008-0,00002 % + SOYA INTEGRAL 0-10 % + SUBPRODUCTOS DE ORIGEN VEGETAL 30-45 % + SUBPRODUCTOS DE SOYA 5-15 % + Vitamina A 7500-15000 UI/KG + VITAMINA B3 0,004-0,01 % + VITAMINA D 7500-15000 UI/KG + Vitamina E 0,006-0,011 % + Yodo 0,00001-0,00002 % + Zinc 0,002-0,004 %</t>
  </si>
  <si>
    <t>Bovinos (Oral) 1KG por 1.00ANIMAL cada 1Días KG</t>
  </si>
  <si>
    <t>Almacenar sobre pallets. Mantener un adecuado control de roedores e insectos. Mantener apartado de productos tóxicos y de materiales inflamables. Transportar el producto en vehículos limpios y cubiertos, para protegerles de agentes ambientales (sol, polvo, lluvia, etc.). No transportar junto a sustancias químicas, animales u otros materiales.</t>
  </si>
  <si>
    <t>EL TROJE - CERDAS LACTANCIA</t>
  </si>
  <si>
    <t>RIP-AM-21</t>
  </si>
  <si>
    <t>SACO DE POLIPROPILENO 40 KG, SACO DE POLIPROPILENO 20 KG, SACO DE POLIPROPILENO 10 KG, SACO DE POLIPROPILENO 5 KG</t>
  </si>
  <si>
    <t>ACEITE DE PALMA 5 % + Afrecho 8.1 % + ANTIMICOTICO 0.1 % + ANTIOXIDANTE 0.013 % + ATRAPANTE DE MICOTOXINAS 0.2 % + Bacitracina 0.005 % + Carbonato de calcio 1.7 % + CENIZA MAX 6 % + Cloruro de Colina 0.1 % + DDGS granos de destilería 2 % + Enzimas 0.005 % + FIBRA CRUDA (MAX) 4 % + Fitasa 0.005 % + Fosfato 0.935 % + GRASA CRUDA (MIN) 8 % + Humedad Max 13 % + Lisina 0.28 % + MAIZ 44 % + MELAZA 1 % + Metionina 0.47 % + Palmiste 4 % + PASTA DE SOYA 23.18 % + Polvillo de arroz 3 % + PREMEZCLA DE VITAMINAS Y MINERALES 0.2 % + PROTEÍNA CRUDA (MIN) 18 % + SAL 0.476 % + SESQUICARBONATO DE SODIO 0.08 % + Treonina 0.14 % + TRIGO 5 % + TRIPTOFANO 0.005 % + Valina 0.005 %</t>
  </si>
  <si>
    <t>Porcinos (Oral) 2 + 5KG por 1.00ANIMAL cada 1Días KG</t>
  </si>
  <si>
    <t>CONCENTRADO ALCON BROILER PERIODO 1</t>
  </si>
  <si>
    <t>RIP-AM-22</t>
  </si>
  <si>
    <t>SACO CONTRNIENDO 40 KG</t>
  </si>
  <si>
    <t>25 OH-VIT D3 0.062 MG + ACEITE DE PALMA 5.00 % + ÁCIDO FÓLICO 0.004 MG + ÁCIDO PANTOTÉNICO 0.041 MG + ACIDO PROPIONICO Y SUS SALES 0.20 % + ANTIOXIDANTE (ETOXIQUINA + BHA + BHT) 0.063 % + BICARBONATO DE SODIO 0.30 % + BIOTINA 0.413 MG + CARBONATO DE CALCIO 2.00 % + CENIZA MAX 12.0 % + CLORURO DE COLINA 0.20 % + CLORURO DE SODIO 0.50 % + Cobre 0.031 MG + COMPLEJO MULTIENZIMÁTICO (CARBOHIDRASA + PROTEASA) 0.015 % + FIBRA CRUDA (MAX) 6.0 % + Fitasa 0.025 % + FOSFATO DE DICÁLCICO 2.00 % + GRASA CRUDA (MIN) 3.0 % + Hierro 0.093 MG + Humedad Max 12.0 % + Lisina 0.40 % + Manganeso 0.124 MG + Metionina 0.65 % + NIACINA 0.102 MG + PROTEÍNA CRUDA (MIN) 40.0 % + Salinomicina MAX. 60 PPM + Selenio 0.310 MG + Selenio Orgánico 0.310 MG + SESQUICARBONATO DE SODIO 0.30 % + SUBPRODUCTOS DE ARROZ 6.00 % + SUBPRODUCTOS DE SOYA 72.862 % + SUBRODUCTO DE TRIGO 7.00 % + TREONINA 2.00 % + Virginiamicina MAX. 0.010 PPM + VITAMINA A 2066.677 UI + VITAMINA B1 0.006 MG + VITAMINA B12 0.052 UG + VITAMINA B2 0.016 MG + VITAMINA B6 0.012 MG + VITAMINA D 0.5167 UI + VITAMINA E 0.124 MG + VITAMINA K3 0.007 MG + Yodo 0.004 MG + Zinc 0.098 MG</t>
  </si>
  <si>
    <t>EL TROJE - CERDOS ENGORDE</t>
  </si>
  <si>
    <t>RIP-AM-23</t>
  </si>
  <si>
    <t>ACEITE DE PALMA 3 % + Afrecho 5 % + ANTIOXIDANTE 0,0125 % + ATRAPANTE DE MICOTOXINAS 0,2 % + Bacitracina 0.005 % + Carbonato de calcio 0,98 % + CENIZA MAX 7 % + CLORURO DE COLINA 0,1 % + DDGS granos de destilería 5 % + FIBRA CRUDA (MAX) 5 % + Fitasa 0,005 % + Fosfato 0,16 % + GRASA CRUDA (MIN) 5 % + Humedad Max 13 % + Lisina 0,07 % + MAIZ 40,13 % + MELAZA 1 % + Metionina 0,1 % + PASTA DE SOYA 31 % + Polvillo de arroz 4 % + PREMEZCLA DE VITAMINAS Y MINERALES 0,2 % + Proteasa 0,01 % + PROTEÍNA CRUDA (MIN) 17 % + SAL 0,3 % + SESQUICARBONATO DE SODIO 0,7 % + Treonina 0,01 % + TRIGO 6,5 % + TRIPTOFANO 0,01 % + Valina 0,01 % + Xilanasa 0,005 %</t>
  </si>
  <si>
    <t>Porcinos (Oral) 2.4KG por 1.00ANIMAL cada 1Días KG</t>
  </si>
  <si>
    <t>EL TROJE - CERDOS FINALIZADOR</t>
  </si>
  <si>
    <t>RIP-AM-24</t>
  </si>
  <si>
    <t>Saco de 40 KG, Saco de 10 KG, Saco de 20 KG, Saco de 5 KG</t>
  </si>
  <si>
    <t>ACEITE DE PALMA 1 % + Afrecho 1.5 % + ANTIOXIDANTE 0.0125 % + ATRAPANTE DE MICOTOXINAS 0.1 % + Bacitracina 0.05 % + CARBONATO DE CALCIO FINO 1.9 % + CENIZA MAX 7 % + Cloruro de Colina 0.08 % + DDGS granos de destilería 3 % + Enzimas 0.005 % + FIBRA CRUDA (MAX) 5 % + Fitasa 0.005 % + Fosfato 0.15 % + GRASA CRUDA (MIN) 4 % + Humedad Max 13 % + Lisina 0.07 % + MAIZ 45 % + MELAZA 1 % + Metionina 0.06 % + Palmiste 1.5 % + PASTA DE SOYA 34 % + Polvillo de arroz 2 % + PREMEZCLA VITAMINICA MINERAL 0.02 % + PROTEÍNA CRUDA (MIN) 17 % + Ractopamina HCL 5 PPM + SAL 0.2 % + SESQUICARBONATO DE SODIO 0.07 % + SOYA INTEGRAL 0.1 % + Treonina 0.01 % + TRIGO 8 % + TRIPTOFANO 0.005 % + Valina 0.002 %</t>
  </si>
  <si>
    <t>Porcinos (Oral) 2.8KG por 1.00ANIMAL cada 1Días KG</t>
  </si>
  <si>
    <t>EL TROJE - CERDAS GESTACION</t>
  </si>
  <si>
    <t>RIP-AM-25</t>
  </si>
  <si>
    <t>Saco de polipropileno 40 KG</t>
  </si>
  <si>
    <t>ACEITE DE PALMA 1 % + Afrecho 5 % + ANTIMICOTICO 0.1 % + ANTIOXIDANTE 0.005 % + Arroz quebrado 7 % + ATRAPANTE DE MICOTOXINAS 0.2 % + Bacitracina 0.005 % + CENIZA MAX 6 % + Cloruro de Colina 0.1 % + DDGS granos de destilería 2 % + Enzimas 0.005 % + FIBRA CRUDA (MAX) 4 % + Fitasa 0.005 % + Fosfato 0.91 % + GRASA CRUDA (MIN) 4 % + Humedad Max 13 % + Lisina 0.28 % + MAIZ 51 % + MELAZA 2.89 % + Metionina 0.1 % + Palmiste 5 % + PASTA DE SOYA 12 % + Polvillo de arroz 3 % + PREMEZCLA DE VITAMINAS Y MINERALES 0.2 % + PROTEÍNA CRUDA (MIN) 14 % + SAL 0.39 % + SESQUICARBONATO DE SODIO 0.01 % + TREONINA 0.14 % + TRIGO 5 % + TRIPTOFANO 0.01 % + Valina 0.2 %</t>
  </si>
  <si>
    <t>Porcinos (Oral) 2.2KG por 1.00ANIMAL cada 1Días KG</t>
  </si>
  <si>
    <t>GRAN AVE POLLO ENGORDE FINQUERO</t>
  </si>
  <si>
    <t>RIP-AM-26</t>
  </si>
  <si>
    <t>HARINA 5 KG, HARINA 10 KG, HARINA 20 KG, HARINA 40 KG, GRANULADO 10 KG, GRANULADO 20 KG, GRANULADO 40 KG, PELLET 5 KG, PELLET 10 KG, PELLET 20 KG, PELLET 40 KG</t>
  </si>
  <si>
    <t>ACEITE DE PALMA 3.2 % + Ácido propiónico y su sal (propionato de amonio) 0.10 % + Afrecho 9.09 % + ALUMINOSILICATOS 0.05 % + ANTIOXIDANTE 25 000 MG + Bacitracina metilén disalicilato (BMD) 0.03 % + BIOTINA 80 MG + Carbonato 1.80 % + CENIZA MAX 6.0 % + CLORURO DE COLINA 0.05 % + CLORURO DE SODIO 0.25 % + Colina 0.10 % + Diclazuril 0.02 % + ENDO-1,3(4)-β-GLUCANASE 0.01 % + EXCIPIENTES c.s.p 500 G + FIBRA CRUDA (MAX) 2.5 % + Fitasa 0.01 % + Fosfato 0.42 % + FOSFATO DE SODIO DIBÁSICO 0.09 % + GRASA CRUDA (MIN) 5.0 % + Humedad Max 13.0 % + L-Lisina 0.08 % + MAIZ 49.17 % + Metionina 0.16 % + Oxido de Alumino 0.20 % + PASTA DE SOYA 22.90 % + PIGMENTO AMARILLO 0.09 % + PROTEÍNA BRUTA (MIN) 17.0 % + Trigo 12 % + UREA 46% 0.10 % + VITAMINA A 10 000 000 UI + VITAMINA B1 2 500 MG + VITAMINA B12 20 MG + VITAMINA B2 6 000 MG + VITAMINA B6 2 500 MG + VITAMINA D3 3 000 000 UI + VITAMINA E 40 000 UI + VITAMINA K3 3 000 UI</t>
  </si>
  <si>
    <t>Aves (Oral) 170G por 2900.00G cada 1Días G</t>
  </si>
  <si>
    <t>AlmacenamientoDe las condiciones de almacenamiento de los alimentos en las explotaciones a) De la construcción: - Los lugares destinados al almacenamiento de materias primas o alimento balanceado deberán estar ubicados en sitios secos, que faciliten el acceso para la limpieza y desinfección regular. - Para el almacenamiento de alimentos debe disponerse, de una bodega con piso de cemento y exclusiva para dicho uso. - Las ventanas deben estar protegidas para impedir la entrada de insectos y garantizar la ventilación. b) De las bodegas y almacenes: - La bodega debe permanecer limpia, desinfectada y cerrada para evitar el acceso de animales o personas ajenas. - Debe estar sometida a un programa de control de plagas, especialmente roedores. - Los depósitos de almacenamiento de alimentos deberán mantenerse secos en todo momento y libres de sustancias extrañas. Además, deberán limpiarse y desinfectarse en el momento del vacío sanitario. c) De la organización: - Los alimentos destinad</t>
  </si>
  <si>
    <t>GRAN CERDO ENGORDE FINQUERO</t>
  </si>
  <si>
    <t>RIP-AM-27</t>
  </si>
  <si>
    <t>HARINA 5 KG, HARINA 10 KG, HARINA 20 KG, HARINA 40 KG, PELLET 5 KG, PELLET 10 KG, PELLET 20 KG, PELLET 40 KG</t>
  </si>
  <si>
    <t>ACEITE DE PALMA 1 % + ÁCIDO PANTOTÉNICO 13 000 MG + ÁCIDO PROPIONICO 0.1 % + Afrecho 20 % + BHT 0.02 % + BMD 11% 0.03 % + Carbonato de Calcio 1 % + CENIZA MAX 6.0 % + CLORURO DE SODIO 0.35 % + Cobre 8 500 MG + Colina 200 000 MG + ENDO-1,3(4)-β-GLUCANASE 0.05 % + EXCIPIENTES c.s.p 2.5 KG + FIBRA BRUTA MAX 5.0 % + Fitasa 0.05 % + Fosfato 0.45 % + GRASA CRUDA (MIN) 4.0 % + Hierro 80 000 MG + Humedad Max 13.0 % + Lisina 0.13 % + MAIZ 60.04 % + Manganeso 85 000 MG + NÚCLEO VITAMÍNICO-MINERAL 0.06 % + Oxido de Alumino 0.2 % + Palmiste 3.0 % + PASTA DE SOYA 13.3 % + PROTEÍNA BRUTA (MIN) 14.0 % + Selenio 180 MG + Sodio 0.2 % + Sulfato de Cobre 0.02 % + VITAMINA A 2 500 000 UI + VITAMINA B1 2 000 MG + VITAMINA B12 20 MG + VITAMINA B2 4 000 MG + VITAMINA B6 4 000 MG + VITAMINA D3 500 000 UI + VITAMINA E 20 000 UI + VITAMINA K3 500 MG + Yodo 1 800 MG + Zinc 60 000 MG</t>
  </si>
  <si>
    <t>Porcinos (Oral) 2650G por 86.18KG cada 1Días; Porcinos (Oral) 2750G por 92.28KG cada 1Días; Porcinos (Oral) 2800G por 98.42KG cada 1Días G</t>
  </si>
  <si>
    <t>AlmacenamientoDe las condiciones de almacenamiento de los alimentos en las explotaciones a) De la construcción: - Los lugares destinados al almacenamiento de materias primas o alimento balanceado deberán estar ubicados en sitios secos, que faciliten el acceso para la limpieza y desinfección regular. - Para el almacenamiento de alimentos debe disponerse, de una bodega con piso de cemento y exclusiva para dicho uso. - Las ventanas deben estar protegidas para impedir la entrada de insectos y garantizar la ventilación. b) De las bodegas y almacenes: - La bodega debe permanecer limpia, desinfectada y cerrada para evitar el acceso de animales o personas ajenas. - Debe estar sometida a un programa de control de plagas, especialmente roedores. - Los depósitos de almacenamiento de alimentos deberán mantenerse secos en todo momento y libres de sustancias extrañas. Además, deberán limpiarse y desinfectarse en el momento del vacío sanitario. c) De la organización: - Los alimentos destin</t>
  </si>
  <si>
    <t>GRAN AVE POLLO CRECIMIENTO FINQUERO</t>
  </si>
  <si>
    <t>RIP-AM-28</t>
  </si>
  <si>
    <t>HARINA 5 KG, HARINA 10 KG, HARINA 20 KG, HARINA 40 KG, GRACULADO 5 KG, GRACULADO 10 KG, GRACULADO 20 KG, GRACULADO 40 KG, PELLET 5 KG, PELLET 10 KG, PELLET 20 KG, PELLET 40 KG</t>
  </si>
  <si>
    <t>ACEITE DE PALMA 3.2 % + Ácido propiónico y su sal (propionato de amonio) 0.1 % + Afrecho 11.58 % + ALUMINOSILICATOS 0.05 % + ANTIOXIDANTE 25 000 MG + Bacitracina metilén disalicilato (BMD) 0.03 % + BHT 0.02 % + BIOTINA 80 MG + Carbonato de calcio 1.73 % + CENIZA MAX 6.0 % + Cloruro de Colina 0.05 % + CLORURO DE SODIO 0.33 % + Colina 0.1 % + Diclazuril 0.02 % + ENDO-1,3(4)-β-GLUCANASE 0.01 % + EXCIPIENTES c.s.p 500 G + FIBRA CRUDA (MAX) 2.5 % + Fitasa 0.01 % + Fosfato 0.48 % + GRASA CRUDA (MIN) 5.0 % + Humedad Max 13.0 % + Lisina 0.1 % + MAIZ 42.85 % + Metionina 0.22 % + Oxido de Alumino 0.2 % + PASTA DE SOYA 26.63 % + PIGMENTO AMARILLO 0.07 % + PROTEÍNA BRUTA (MIN) 18.0 % + Treonina 0.04 % + Trigo 12 % + UREA 46% 0.1 % + VITAMINA A 10 000 000 UI + VITAMINA B1 2 500 MG + VITAMINA B12 20 MG + VITAMINA B2 6 000 MG + VITAMINA B6 2 500 MG + VITAMINA D3 3 000 000 UI + VITAMINA E 40 000 UI + VITAMINA K3 3 000 UI</t>
  </si>
  <si>
    <t>Aves (Oral) 101G por 1700.00G cada 1Días G</t>
  </si>
  <si>
    <t>Almacenamiento: De las condiciones de almacenamiento de los alimentos en las explotaciones: a) De la construcción:.- Los lugares destinados al almacenamiento de materias primas o alimento balanceado deberán estar ubicados en sitios secos, que faciliten el acceso para la limpieza y desinfección regular. - Para el almacenamiento de alimentos debe disponerse, de una bodega con piso de cemento y exclusiva para dicho uso. - Las ventanas deben estar protegidas para impedir la entrada de insectos y garantizar la ventilación. b) De las bodegas y almacenes: - La bodega debe permanecer limpia, desinfectada y cerrada para evitar el acceso de animales o personas ajenas. - Debe estar sometida a un programa de control de plagas, especialmente roedores. - Los depósitos de almacenamiento de alimentos deberán mantenerse secos en todo momento y libres de sustancias extrañas. Además, deberán limpiarse y desinfectarse en el momento del vacío sanitario. c) De la organización: - Los alimentos destinado</t>
  </si>
  <si>
    <t>GRAN GALLO</t>
  </si>
  <si>
    <t>RIP-AM-29</t>
  </si>
  <si>
    <t>Saco de 40Kg KG, Saco de 10Kg KG, Saco de 5Kg KG, Saco de 20Kg KG</t>
  </si>
  <si>
    <t>ACEITE DE PALMA 0.5 % + ÁCIDO PROPIONICO 0.1 % + Afrecho 7.6 % + ALFALFA 5.0 % + ALUMINOSILICATOS 0.1 % + ANTIOXIDANTE 25 000 MG + BHT 0.02 % + BIOTINA 80 MG + BMD 11% 0.03 % + CARBONATO DE CALCIO 1.6 % + CENIZA MAX 6.0 % + CLORURO DE SODIO 0.3 % + ENDO-1,3(4)-β-GLUCANASE 0.01 % + EXCIPIENTES c.s.p 500 G + FIBRA CRUDA (MAX) 6.0 % + Fitasa 0.01 % + FOSFATO MONOCALCICO 0.7 % + GRASA CRUDA (MIN) 3.0 % + Humedad Max 13.0 % + MAIZ 43.6 % + Metionina 0.08 % + Palmiste 3.0 % + PASTA DE SOYA 19.6 % + PROTEÍNA CRUDA (MIN) 17.0 % + TRIGO 17.6 % + VITAMINA A 10 000 000 UI + VITAMINA B1 2 500 MG + VITAMINA B2 6 000 MG + VITAMINA B3 40 000 MG + Vitamina B5 10 000 MG + VITAMINA B6 2 500 MG + VITAMINA B9 500 MG + VITAMINA D3 3 000 000 UI + VITAMINA E 40 000 UI + VITAMINA K3 3 000 MG</t>
  </si>
  <si>
    <t>Aves (Oral) 90G por 2.00KG cada 1Días G</t>
  </si>
  <si>
    <t>Almacenamientoa) De la construcción: - Los lugares destinados al almacenamiento de materias primas o alimento balanceado deberán estar ubicados en sitios secos, que faciliten el acceso para la limpieza y desinfección regular. - Para el almacenamiento de alimentos debe disponerse, de una bodega con piso de cemento y exclusiva para dicho uso. - Las ventanas deben estar protegidas para impedir la entrada de insectos y garantizar la ventilación. b) De las bodegas y almacenes: - La bodega debe permanecer limpia, desinfectada y cerrada para evitar el acceso de animales o personas ajenas. - Debe estar sometida a un programa de control de plagas, especialmente roedores. - Los depósitos de almacenamiento de alimentos deberán mantenerse secos en todo momento y libres de sustancias extrañas. Además, deberán limpiarse y desinfectarse en el momento del vacío sanitario. No debe apilarse más de 10 sacos por grupo.Debe estar apartado de productos tóxicos.Debe estar dentro de las tempe</t>
  </si>
  <si>
    <t>SUPREMA NUTRICIÓN CERDOS ENGORDE</t>
  </si>
  <si>
    <t>RIP-AM-3</t>
  </si>
  <si>
    <t>ACEITE DE PALMA 3.5 % + ACIDO FÓLICO 400.000 MG + ÁCIDO PANTOTÉNICO 18842.667 MG + ÁCIDO PROPIONICO 0.1 % + BENTONITA 0.1 % + BHT 0.013 % + BIOTINA 83.333 MG + Carbonato de Calcio 2.5 % + CENIZA MAX 7 % + Cloruro de colina 60% 0.2 % + CLORURO DE SODIO 0.15 % + Cobalto 132.000 MG + Cobre 6666.670 MG + Destilado del grano de maíz (DDGS) 9 % + Enzimas (fitasa, xilanasa y betaglucanasa) 0.015 % + FIBRA CRUDA (MAX) 5 % + Fosfato Monocálcico 0.2 % + GRASA CRUDA (MIN) 4 % + Hierro 82666.667 MG + Humedad Max 13 % + Lisina 0.25 % + MAIZ 45.7 % + Manganeso 25213.330 MG + Metionina 0.15 % + NIACINA 18000.000 MG + PASTA DE SOYA 10 % + PREMEZCLA DE VITAMINAS Y MINERALES 0.15 % + Promotor de crecimiento (avilamicina al 10%) 0.002 % + PROTEÍNA BRUTA (MIN) 14 % + Selenio 133.200 MG + SOYA INTEGRAL EXTRUIDA 0.3 % + SUBPRODUCTOS DE ARROZ 7 % + Subproductos de cebada 5 % + Subproductos de panadería 7 % + SUBRODUCTO DE TRIGO 8.5 % + Treonina 0.09 % + TRIPTOFANO 0.063 % + VITAMINA A 6666.667 UI + VITAMINA B1 1417.330 MG + VITAMINA B12 20.000 MG + VITAMINA B2 5013.330 MG + VITAMINA B6 2789.330 MG + VITAMINA C 54666.660 MG + VITAMINA D3 1000.000 UI + VITAMINA E 13333.330 UI + VITAMINA K3 1344.000 MG + Yodo 132.000 MG + Zinc 80160.000 MG</t>
  </si>
  <si>
    <t>Porcinos (Oral) 150KG por 0.00S/U cada 50Días KG</t>
  </si>
  <si>
    <t>No se pudo cargar toda la información</t>
  </si>
  <si>
    <t>GRAN CERDO CRECIMIENTO FINQUERO</t>
  </si>
  <si>
    <t>RIP-AM-30</t>
  </si>
  <si>
    <t>ACEITE DE PALMA 1.5 % + ÁCIDO PANTOTÉNICO 13 000 MG + ÁCIDO PROPIONICO 0.1 % + Afrecho 22 % + Bacitracina metileno disalicilato 0.03 % + BHT 0.02 % + Carbonato de calcio 1.03 % + CENIZA MAX 6.0 % + CLORURO DE SODIO 0.22 % + Cobre 8 500 MG + Colina 200 000 MG + ENDO-1,3(4)-β-GLUCANASE 0.05 % + EXCIPIENTES c.s.p 2.5 KG + FIBRA CRUDA (MAX) 5.0 % + Fitasa 0.05 % + FOSFATO DE SODIO DIBÁSICO 0.03 % + GRASA CRUDA (MIN) 4.0 % + Hierro 80 000 MG + Humedad Max 13.0 % + Lisina 0.3 % + MAIZ 56.8 % + Manganeso 85 000 MG + Metionina 0.02 % + NÚCLEO VITAMÍNICO-MINERAL 0.08 % + Oxido de Alumino 0.2 % + Palmiste 2.8 % + PASTA DE SOYA 14.6 % + PROTEÍNA BRUTA (MIN) 15.0 % + Selenio 180 MG + Sodio 0.11 % + Sulfato de Cobre 0.02 % + TREONINA 0.04 % + VITAMINA A 2 500 000 UI + VITAMINA B1 2 000 MG + VITAMINA B12 20 MG + VITAMINA B2 4 000 MG + VITAMINA B6 4 000 MG + VITAMINA D3 500 000 UI + VITAMINA E 20 000 UI + VITAMINA K3 500 MG + Yodo 1 800 MG + Zinc 60 000 MG</t>
  </si>
  <si>
    <t>Porcinos (Oral) 2243G por 66.50KG cada 1Días; Porcinos (Oral) 2395G por 68.04KG cada 1Días; Porcinos (Oral) 2524G por 74.06KG cada 1Días; Porcinos (Oral) 2633G por 80.10KG cada 1Días; Porcinos (Oral) 2084G por 56.10KG cada 1Días G</t>
  </si>
  <si>
    <t>PAL GANADO</t>
  </si>
  <si>
    <t>RIP-AM-31</t>
  </si>
  <si>
    <t>SACOS 40 KG</t>
  </si>
  <si>
    <t>ABSORBENTE DE MICOTOXINAS 2 KG + ACEITE DE PALMA 30 KG + ALFALFA 40 KG + ANTIMICOTICO 2 KG + ANTIOXIDANTE 1 KG + CARBONATO DE CALCIO 20 KG + CENIZA MAX 10 % + CLORURO DE SODIO 5 KG + Cobalto 250 MG + COBRE ORGÁNICO 4500 MG + DESTILADO DE MAIZ (DDGS) 80 KG + FIBRA BRUTA MAX 11 % + FOSFATO DE DICÁLCICO 13 KG + GRASA CRUDA (MIN) 4 % + Humedad Max 13 % + Lisina 4 KG + Magnesio 65796 MG + MAIZ 300 KG + Manganeso 1500 MG + MELAZA DE CAÑA 40 KG + Metionina 4.5 KG + MONENSINA 20% 100 G + PASTA DE SOYA 120 KG + PROTEÍNA BRUTA (MIN) 16 % + SABORIZANTE 0.5 KG + Selenio 47.25 MG + SESQUICARBONATO DE SODIO 5 KG + SOYA INTEGRAL 100 KG + SUBPRODUCTOS DE ARROZ 70 KG + Subproductos de cebada 60 KG + Subproductos de trigo 100 KG + VITAMINA A 653 MG + VITAMINA D3 47.5 MG + VITAMINA E 4752 MG + Yodo 109.70 MG + Zinc Orgánico 3000 MG</t>
  </si>
  <si>
    <t>Bovinos (Oral) 0.5KG por 1.00ANIMAL cada 1Días KG</t>
  </si>
  <si>
    <t>Almacenar en un lugar seco y fresco a una temperatura promedio de 22°C y humedad relativa promedio de 60%.</t>
  </si>
  <si>
    <t>CONCENTRADO ALCON BROILER PERIODO 3</t>
  </si>
  <si>
    <t>RIP-AM-32</t>
  </si>
  <si>
    <t>25 OH-VIT D3 0.062 MG + ACEITE DE PALMA 5.00 % + ÁCIDO FÓLICO 0.004 MG + ÁCIDO PANTOTÉNICO 0.041 MG + ACIDO PROPIONICO Y SUS SALES 0.20 % + ANTIOXIDANTE (ETOXIQUINA + BHA + BHT) 0.063 % + BICARBONATO DE SODIO 0.30 % + BIOTINA 0.413 MG + CARBONATO DE CALCIO 2.00 % + CENIZA MAX 12.0 % + CLORURO DE COLINA 0.20 % + CLORURO DE SODIO 0.50 % + Cobre 0.031 MG + COMPLEJO MULTIENZIMÁTICO (CARBOHIDRASA + PROTEASA) 0.015 % + FIBRA CRUDA (MAX) 6.0 % + Fitasa 0.025 % + Fosfato Dicálcico 2.00 % + GRASA CRUDA (MIN) 3.0 % + Hierro 0.093 MG + Humedad Max 12.0 % + Lisina 0.40 % + Manganeso 0.124 MG + Metionina 0.65 % + NARASINA MAX. 70 PPM + NIACINA 0.102 MG + PROTEÍNA CRUDA (MIN) 40.0 % + Selenio 0.310 MG + Selenio Orgánico 0.310 MG + SESQUICARBONATO DE SODIO 0.30 % + SUBPRODUCTOS DE ARROZ 6.00 % + SUBPRODUCTOS DE SOYA 72.862 % + Subproductos de trigo 7.00 % + Treonina 2.00 % + Virginiamicina MAX. 20 PPM + VITAMINA A 20666.77 UI + VITAMINA B1 0.006 MG + VITAMINA B12 0.052 UG + VITAMINA B2 0.016 MG + VITAMINA B6 0.012 MG + VITAMINA D 5.167 UI + VITAMINA E 0.124 MG + VITAMINA K3 0.007 MG + Yodo 0.004 MG + Zinc 0.098 MG</t>
  </si>
  <si>
    <t>Aves (Oral) 35KG por 65.00KG cada 1Días; Aves (Oral) 40KG por 60.00KG cada 1Días KG</t>
  </si>
  <si>
    <t>CONCENTRADO ALCON CERDOS</t>
  </si>
  <si>
    <t>RIP-AM-33</t>
  </si>
  <si>
    <t>ACIDO FOLICO 0.20 MG + ÁCIDO PANTOTÉNICO 4.00 MG + ACIDO PROPIONICO Y SUS SALES 0.20 % + ANTIOXIDANTE (ETOXIQUINA + BHA + BHT) 0.08 % + Avilamicina MAX. 73.0 PPM + BENTONITA 1.40 % + BIOTINA 0.03 MG + CARBONATO DE CALCIO 3.00 % + CENIZA MAX 13.0 % + CLORURO DE COLINA 0.17 % + CLORURO DE SODIO 1.20 % + Cobre 3.00 MG + COMPLEJO MULTIENZIMÁTICO (CARBOHIDRASA + PROTEASA) 0.015 % + FIBRA CRUDA (MAX) 6.0 % + Fitasa 0.025 % + Fosfato Dicálcico 1.30 % + GRASA CRUDA (MIN) 3.0 % + Hierro 20.00 MG + Humedad Max 13.0 % + Lisina 0.75 % + Manganeso 10.00 MG + Metionina 0.30 % + NIACINA 4.00 MG + PROTEÍNA CRUDA (MIN) 32.0 % + SABORIZANTE (FRUTOS ROJOS) 0.12 % + Selenio 0.06 MG + SUBPRODUCTOS DE PALMA 10.00 % + SUBPRODUCTOS DE SOYA 59.70 % + Subproductos de trigo 21.00 % + Sulfato de Cobre 0.13 % + TREONINA 0.20 % + VITAMINA A 2400.00 UI + VITAMINA B1 0.40 MG + VITAMINA B12 4.00 UG + VITAMINA B2 1.60 MG + VITAMINA B6 0.60 MG + VITAMINA D3 400.00 UI + VITAMINA E 15.00 MG + VITAMINA K3 0.60 MG + Yodo 0.40 MG + Zinc 20.00 MG</t>
  </si>
  <si>
    <t>Porcinos (Oral) 30KG por 70.00KG cada 1Días; Porcinos (Oral) 35KG por 65.00KG cada 1Días; Porcinos (Oral) 40KG por 60.00KG cada 1Días KG</t>
  </si>
  <si>
    <t>BALANCEADO CUY CONEJO HUASIPUNGO</t>
  </si>
  <si>
    <t>RIP-AM-34</t>
  </si>
  <si>
    <t>FUNDA PET KG, SACO LAMINADO KG, SACO LAMINADO LB</t>
  </si>
  <si>
    <t>Afrecho 32.483 % + ALFALFA 5.769 % + ANTIFÚNGICO 0.052 % + Avena 14.684 % + CENIZA MAX 10 % + CENIZA MIN 4 % + EXTRACTO DE QUILLAJA Y VITAMINA C (PROMOTOR DE CRECIMIENTO) 0.209 % + FIBRA BRUTA MAX 11 % + FIBRA CRUDA MINIMA 8 % + FOSFATO DE DICÁLCICO 0.376 % + GRASA CRUDA (MAX) 6 % + GRASA CRUDA (MIN) 3 % + GRASA VEGETAL 0.251 % + Humedad Max 13 % + Humedad minima 10 % + MAIZ 10.472 % + MELAZA DE CAÑA 13.797 % + PROTEINA BRUTA(MAX) 21 % + PROTEÍNA BRUTA (MIN) 18 % + SECUESTRANTE DE MICOTOXINAS 0.105 % + Soya nacional 21.802 %</t>
  </si>
  <si>
    <t>Cuyes (Oral) 13-25G por 1.00LB cada 0-44Días; Cuyes (Oral) 20-30G por 2.00LB cada gestacionMeses; Cuyes (Oral) 35-40G por 1.00LB cada LactanciaMeses; Cuyes (Oral) 45-60G por 2.00LB cada 45 Días; Conejos (Oral) 30G por 680.00G cada 21-30Días; Conejos (Oral) 74G por 953.00G cada 30-37Días; Conejos (Oral) 102G por 1247.00G cada 37-44Días; Conejos (Oral) 132G por 1583.00G cada 44-51Días; Conejos (Oral) 147G por 1905.00G cada 51-58Días; Conejos (Oral) 165G por 2199.00G cada 58-65Días; Conejos (Oral) 17 G</t>
  </si>
  <si>
    <t>Alimento medicado Aplicado a Conejos, Alimento medicado Aplicado a Cuyes</t>
  </si>
  <si>
    <t>HUASIPUNGO CIA. LTDA. - Ecuador</t>
  </si>
  <si>
    <t>TEMPERATURAS SUPERIORES A LOS 32 GRADOS CENTÍGRADOS, PODRÍA PROVOCAR DETERIORO DEL BALANCEADO. CONDICIONES DE HUMEDAD SUPERIORES A LOS 72% PODRÍA AFECTAR LA ESTABILIDAD DEL PRODUCTO. EXPONER EL PRODUCTO A LA LUZ DIRECTA DEL SOL POR TIEMPO PROLONGADO PUEDE DETERIORAR LA VITAMINA C. DEJAR EL ENVASE ABIERTO A LA INTEMPERIE PODRÍA CONLLEVAR A UNA POSIBLE CONTAMINACIÓN CRUZADA.</t>
  </si>
  <si>
    <t>PREINICIADOR TERNERAS</t>
  </si>
  <si>
    <t>RIP-AM-35</t>
  </si>
  <si>
    <t>BOLSAS DE POLIPROPILENO BLANCO MATE CONTENIENDO 40 KG</t>
  </si>
  <si>
    <t>Antifúngico ( ácido ascórbico, ácido fórmico, ácido láctico, ácido propiónico, ácido ascórbico, ácido cítrico, propionato de amonio y 1,2 propandiol) 0.1 % + Antioxidante (BHA, BHT, ETQ) 0.02575 % + CAOLIN 0.00455 % + Carbonato de calcio 0.0068 % + CARBONATO DE CALCIO 2 % + CARBONATO DE CALCIO R-35 0.017 % + CARBONATO DE COBALTO 0.000045 % + CENIZA MAX 13 % + CLORURO DE SODIO 1 % + Cobre tribásico 0.0007 % + FIBRA BRUTA MAX 12 % + FOSFATO TRICALCICO P 18% Ca 32% 0.919 % + GRASA CRUDA (MIN) 7 % + Harina de Arroz 1.8687 % + Humedad Max 12 % + IODATO DE CALCIO 10% 0.00055 % + MAIZ 37.6979 % + MIEL DE PURGA 6.3671 % + MOGOLLA DE TRIGO 26 % + MONENSINA 20% 0.15 % + PROTEÍNA BRUTA (MIN) 18 % + SELENITO DE SODIO 4% 0.00075 % + SOYA INTEGRAL 6.7092 % + SULFATO DE COBRE 25% 0.0015 % + Sulfato de Zinc 0.02 % + TORTA DE SOYA 17.1037 % + VITAMINA A 0.001 % + Vitamina D3 Colecalciferol 0.00016 % + VITAMINA E TOCOFEROL ACETATO 0.006 %</t>
  </si>
  <si>
    <t>Bovinos (Oral) A VOLUNTADS/U por 1.00ANIMAL cada 90Días S/U</t>
  </si>
  <si>
    <t>Toar en cuenta que no existe residuos por la edad de los animales a ser administrados</t>
  </si>
  <si>
    <t>CERDO CRIOLLO ENGORDE</t>
  </si>
  <si>
    <t>RIP-AM-36</t>
  </si>
  <si>
    <t>Antifúngico ( ácido ascórbico, ácido fórmico, ácido láctico, ácido propiónico, ácido ascórbico, ácido cítrico, propionato de amonio y 1,2 propandiol) 0.08 % + CAOLIN 0.008 % + CARBONATO DE CALCIO FINO 4.7591 % + CARBONATO DE CALCIO R-35 0.0174 % + CASCARILLA 3.5704 % + CENIZA MAX 9.0 % + CLORURO DE SODIO 0.3 % + DESTILADO DE MAIZ (DDGS) 15.9987 % + ENRAMICINA 8% 0.015 % + ETOXIQUINA 66% 0.00120 % + FIBRA CRUDA (MAX) 8.0 % + Fitasa 0.00200 % + GRASA CRUDA (MIN) 3.0 % + Harina de Arroz 11.2918 % + Humedad Max 13.0 % + IODATO DE CALCIO 10% 0.000598 % + MAIZ 31.865 % + MIEL DE PURGA 2.0 % + MOGOLLA DE TRIGO 30.0 % + OXIDO DE ZINC 70% 0.0114 % + PROTEÍNA BRUTA (MIN) 13 % + SELENITO DE SODIO 4% 0.00075 % + SULFATO DE COBRE 25% 0.0007 % + SULFATO DE MANGANESO 30% 0.015 % + SULFATO FERROSO 30% 0.0219 % + VITAMINA AD3 1.000/200 0.00068 % + VITAMINA B12 CIANOCOBALAMINA 0.00020 % + VITAMINA B1 TIAMINA 0.00024 % + VITAMINA B2 RIBOFLAVINA 80% 0.00050 % + VITAMINA B3 0.00227 % + VITAMINA B5 CALPAN 98% 0.00204 % + VITAMINA B6 PIRIDOXINA HCL 99% 0.00024 % + VITAMINA B9 ACIDO FOLICO 95% 0.00005 % + VITAMINA E TOCOFEROL ACETATO 0.008 % + VITAMINA H 0.00044 % + VITAMINA K3 98% MENADIONA 43% 0.00046 %</t>
  </si>
  <si>
    <t>Porcinos (Oral) A voluntadKG por 1.00ANIMAL cada 1Días KG</t>
  </si>
  <si>
    <t>Suministre CERDO ENGORDE como único alimento a cerdos desde los 50 kg, hasta llevarlos al mercado.</t>
  </si>
  <si>
    <t>Granjal Pollo Crecimiento</t>
  </si>
  <si>
    <t>RIP-AM-37</t>
  </si>
  <si>
    <t>Empacado en Sacos de Polipropileno Laminado KG</t>
  </si>
  <si>
    <t>ACEITE DE PALMA 2 % + ANTIMICOTICO 0,20 % + Antioxidante 0,01 % + ATRAPANTE DE MICOTOXINAS 0,20 % + CALIZA 1,1 % + CENIZA MAX 6,00 % + DL-METIONINA 0,3 % + enzima Fitasa 0,02 % + ENZIMAS (PROTEASAS) 0,02 % + FIBRA CRUDA (MAX) 4,00 % + FOSFATO MONOCALCICO 0,7 % + GRASA CRUDA (MIN) 7,00 % + Humedad Max 13,00 % + L-LISINA 0,22 % + L. TREONINA 0,09 % + Maduramicina 0,05 % + MAIZ 50 % + MANANO-OLIGOSACARIDOS (MOS) 0,05 % + PASTA DE SOYA 27 % + PREMEZCLA VITAMINICA MINERAL: Vitamina A, Vitamina B1, Vitamina K3, Vitamina B6, Niacina, Acido fólico, Vitamina D3, Vitamina E, Vitamina B2, Vitamina B12, Yodo, Selenio, Cobre, Zinc, Hierro, Manganeso, Cloruro de colina 60%, Carbonato de calcio. 0,20 % + Promotor de Crecimiento (Bacitracina de Zinc) 0,05 % + PROTEÍNA BRUTA (MIN) 19,74 % + SAL 0,3 % + SUBPRODUCTOS DE ARROZ 14 % + SUBRODUCTO DE TRIGO 3 %</t>
  </si>
  <si>
    <t>Aves (Oral) 81G por 1.00ANIMAL cada 1Días G</t>
  </si>
  <si>
    <t>Alimento medicado Aplicado a Aves, ALIMENTO PARA POLLOS BROILER Aplicado a Aves</t>
  </si>
  <si>
    <t>MedinaBravo, Nutrimos al Buen Ser - Ecuador</t>
  </si>
  <si>
    <t>La temperaturas y humedad minimas no se analizaron en el estudio de estabilidad, ya que son las temperaturas y humedades relativas altas las que pueden cambiar las caracteristicas del alimento, en lo relacionado al crecimiento de hongos</t>
  </si>
  <si>
    <t>POLLO CRIOLLO CRECIMIENTO</t>
  </si>
  <si>
    <t>RIP-AM-38</t>
  </si>
  <si>
    <t>BOLSAS DE PROLIPROPILENO BLANCO MATE CONTENIENDO 40 KG</t>
  </si>
  <si>
    <t>ACEITE MINERAL 0.003 % + Ácidos orgánicos( ácido sórbico, ácido acético, ácido láctico, ácido fórmico) 0.08 % + ATRAPANTE DE MICOTOXINAS 0.05 % + BIOTINA 0.0006 % + CAOLIN 0.0024938 % + CARBONATO DE CALCIO 0.9748 % + CARBONATO DE CALCIO R-35 0.0122928 % + CASCARILLA 65% + CALCIO 35% 0.0895 % + CENIZA MAX 8.0 % + CLORURO DE COLINA 75% 0.025 % + CLORURO DE SODIO 0.2 % + COLORANTE AMARILLO (AMARILLO#5) 0.035 % + COOKIE MEAL 6.0 % + DESTILADO DE MAIZ (DDGS) 8.0 % + ENRAMICINA 8% 0.0125 % + ETOXIQUINA 66% 0.002 % + FIBRA CRUDA (MAX) 13.0 % + FITASA 5000 0.012 % + FOSFATO MONODICALCICO P21% Ca 15% 0.4829 % + GRASA CRUDA (MIN) 2.0 % + Harina de Arroz 8.1 % + HARINA DE CARNE DE RES 2.9999 % + Humedad Max 13.0 % + IODATO DE CALCIO 10% 0.0013955 % + MAIZ 48.1412 % + METIONINA LIQUIDA 88% 0.061 % + OXIDO DE ZINC 70% 0.0060002 % + Preparación forrajera germen 3.0 % + PROTEÍNA BRUTA (MIN) 12.0 % + SALINOMICINA 12% 0.055 % + SELENITO DE SODIO 4% 0.000525 % + SULFATO DE COBRE 25% 0.0042 % + SULFATO DE LISINA 70 (56%) 0.0963 % + SULFATO DE MANGANESO 30% 0.0163333 % + SULFATO FERROSO 30% 0.0165543 % + TORTA DE SOYA 21.425 % + VITAMINA AD3 1.000/200 0.00072 % + VITAMINA B12 CIANOCOBALAMINA 0.00016 % + VITAMINA B1 TIAMINA 0.0001632 % + VITAMINA B2 RIBOFLAVINA 80% 0.0005 % + VITAMINA B3 98% 0.0030676 % + VITAMINA B5 CALPAN 98% 0.0009796 % + VITAMINA B6 PIRIDOXINA HCL 99% 0.0002448 % + VITAMINA B9 ACIDO FOLICO 95% 0.0001236 % + Vitamina D3 Colecalciferol 0.000272 % + VITAMINA E TOCOFEROL ACETATO 0.0064 % + VITAMINA K3 98% MENADIONA 43% 0.000476 % + XANTOFILAS 2% 0.0969 %</t>
  </si>
  <si>
    <t>Aves (Oral) A voluntadG por 1.00ANIMAL cada 1Días G</t>
  </si>
  <si>
    <t>ALIMENTO BALANCEADO Aplicado a Aves, Alimento medicado Aplicado a Aves</t>
  </si>
  <si>
    <t>ESTUDIO DE ESTABILIDAD ACELERADA y tomar en cuenta que periodo de retiro no aplica dado la edad de los animales.</t>
  </si>
  <si>
    <t>SUPREMA NUTRICIÓN CERDITOS PRE-DESTETE</t>
  </si>
  <si>
    <t>RIP-AM-4</t>
  </si>
  <si>
    <t>ACEITE DE SOYA 3.5 % + Acidificante (ácido fórmico 21.2 y acido propiónico 5%) 0.3 % + ACIDO FÓLICO 400.000 MG + ÁCIDO PANTOTÉNICO 18842.667 MG + ÁCIDO PROPIONICO 0.1 % + BENTONITA 0.1 % + BHT 0.01 % + Biotina 83.333 MG + Carbonato de calcio 1.2 % + CENIZA MAX 7 % + Cloruro de colina 60% 0.4 % + CLORURO DE SODIO 0.3 % + Cobalto 132.000 MG + Cobre 6666.670 MG + Edulcorante (aspartame y acesulfame de potasio) 0.03 % + Enzimas (fitasa, xilanasa y betaglucanasa) 0.02 % + FIBRA CRUDA (MAX) 5 % + FOSFATO MONOCALCICO 0.425 % + GRASA CRUDA (MIN) 4 % + Harina de Pescado 7.74 % + Hierro 82666.667 MG + Humedad Max 13 % + Lactosuero 13.8 % + Lisina 1.5 % + MAIZ 51.3 % + MANANO-OLIGOSACARIDOS (MOS) 0.05 % + Manganeso 25213.330 MG + Medicamento (clortetraciclina al 20%) 0.2 % + Medicamento (tilosina al 10%) 0.1 % + Metionina 0.83 % + NIACINA 18000.000 MG + OXIDO DE ZINC 0.02 % + PASTA DE SOYA 12 % + PLASMA ANIMAL 4 % + PREMEZCLA DE VITAMINAS Y MINERALES 0.3 % + PROTEÍNA BRUTA (MIN) 21 % + SABORIZANTE 0.1 % + Selenio 133.200 MG + SUBRODUCTO DE TRIGO 0.8 % + Treonina 0.65 % + TRIPTOFANO 0.21 % + Vitamina A 6666.667 UI + VITAMINA B1 1417.330 MG + VITAMINA B12 20.000 MG + VITAMINA B2 5013.330 MG + VITAMINA B6 2789.330 MG + VITAMINA C 54666.660 MG + VITAMINA D3 1000.000 UI + VITAMINA E 13333.330 UI + VITAMINA K3 1344.000 MG + Yodo 132.000 MG + Zinc 80160.000 MG</t>
  </si>
  <si>
    <t>No se coloco la información completa</t>
  </si>
  <si>
    <t>SUPREMA NUTRICIÓN BROILER PRE-INICIAL</t>
  </si>
  <si>
    <t>RIP-AM-5</t>
  </si>
  <si>
    <t>SACOS DE 5 KG, SACOS DE 20 KG, SACOS DE 40 KG</t>
  </si>
  <si>
    <t>ACEITE DE PALMA 1.2 % + ACIDO FÓLICO 666.667 MG + ÁCIDO PANTOTÉNICO 7186.667 MG + ÁCIDO PROPIONICO 0.1 % + Anticoccidial (monensina al 20%) 0.05 % + BENTONITA 0.150 % + BHT 0.013 % + BIOTINA 50 MG + Carbonato de calcio 1.6 % + CENIZA MAX 8 % + CLORURO DE COLINA 0.325 % + CLORURO DE SODIO 0.1 % + Cobalto 71.2 MG + Cobre 6 666.67 MG + Destilado del grano de maíz (DDGS) 3.05 % + DL-METIONINA 0.3 % + Enzimas (fitasa, xilanasa y betaglucanasa) 0.01 % + FIBRA BRUTA MAX 5 % + FOSFATO DE DICÁLCICO 1 % + GRASA CRUDA (MIN) 4.5 % + Harina de Pescado 2 % + Hierro 45 466.67 MG + Humedad Max 13 % + L-LISINA 0.258 % + L-TEANINA 0.2 % + MAIZ 47.77 % + MANANO-OLIGOSACARIDOS (MOS) 0.05 % + Manganeso 65 717.33 MG + NIACINA 20000 MG + PASTA DE SOYA 37.7 % + PIRIDOXINA B6 2390.667 MG + PREMEZCLA DE VITAMINAS Y MINERALES 0.125 % + Promotor de crecimiento (avilamicina al 10%) 0.01 % + PROTEINA BRUTA(MAX) 23 % + Rivoflavina 3333.333 MG + Selenio 200 MG + SUBPRODUCTOS DE ARROZ 2 % + SUBRODUCTO DE TRIGO 3.25 % + TIAMINA B1 1417.333 MG + Vitamina A 8000 UI + VITAMINA B12 16.667 MG + VITAMINA D3 13333.333 UI + VITAMINA E 16666.667 UI + VITAMINA K3 2053.333 MG + Yodo 266.667 MG + Zinc 67 200.00 MG</t>
  </si>
  <si>
    <t>Aves (Oral) 167G por 0.00S/U cada 1-7Días G</t>
  </si>
  <si>
    <t>SUPREMA NUTRICIÓN CERDOS INICIAL</t>
  </si>
  <si>
    <t>RIP-AM-6</t>
  </si>
  <si>
    <t>ACEITE DE PALMA 1 % + ACEITE DE SOYA 2 % + Acidificante (ácido fórmico al 21.2%) 0.3 % + ACIDO FÓLICO 400.000 MG + ÁCIDO PANTOTÉNICO 18842.667 MG + ÁCIDO PROPIONICO 0.1 % + BENTONITA 0.1 % + Biotina 83.333 MG + Carbonato de calcio 1 % + CENIZA MAX 7 % + Cloruro de colina 60% 0.4 % + CLORURO DE SODIO 0.3 % + Cobalto 132.000 MG + Cobre 6666.670 MG + Edulcorante (aspartame y acesulfame de potasio) 0.03 % + Enzimas (fitasa, xilanasa y betaglucanasa) 0.015 % + FIBRA CRUDA (MAX) 5 % + FOSFATO MONOCALCICO 0.4 % + GRASA CRUDA (MIN) 4 % + Harina de Pescado 4 % + Hierro 82666.667 MG + Humedad Max 13 % + Lactosuero 3 % + Lisina 1.25 % + MAIZ 66.718 % + MANANO-OLIGOSACARIDOS (MOS) 0.05 % + Manganeso 25213.330 MG + Medicamento (clortetraciclina al 20%) 0.04 % + Medicamento (tilosina al 10%) 0.01 % + Metionina 0.775 % + NIACINA 18000.000 MG + OXIDO DE ZINC 0.02 % + PASTA DE SOYA 14 % + PLASMA ANIMAL 1.5 % + PREMEZCLA DE VITAMINAS Y MINERALES 0.3 % + PROTEÍNA BRUTA (MIN) 19 % + SABORIZANTE 0.1 % + Selenio 133.200 MG + SUBPRODUCTOS DE ARROZ 0.58 % + SUBRODUCTO DE TRIGO 1 % + Treonina 0.54 % + TRIPTOFANO 0.21 % + Vitamina A 6666.667 UI + VITAMINA B1 1417.330 MG + VITAMINA B12 20.000 MG + VITAMINA B2 5013.330 MG + Vitamina B6 2789.330 MG + VITAMINA C 54666.660 MG + VITAMINA D3 1000.000 UI + VITAMINA E 13333.330 UI + VITAMINA K3 1344.000 MG + Yodo 132.000 MG + Zinc 80160.000 MG</t>
  </si>
  <si>
    <t>Porcinos (Oral) 22KG por 0.00S/U cada 21Días KG</t>
  </si>
  <si>
    <t>SUPREMA NUTRICIÓN CERDAS LACTANCIA</t>
  </si>
  <si>
    <t>RIP-AM-7</t>
  </si>
  <si>
    <t>ACEITE DE PALMA 3.5 % + ÁCIDO FÓLICO 400.000 MG + ÁCIDO PANTOTÉNICO 18842.667 MG + ÁCIDO PROPIONICO 0.1 % + BENTONITA 0.1 % + BHT 0.013 % + BIOTINA 83.333 MG + Carbonato de calcio 2.5 % + CENIZA MAX 7 % + Cloruro de colina 60% 0.3 % + CLORURO DE SODIO 0.2 % + Cobalto 132.000 MG + Cobre 6666.670 MG + Destilado del grano de maíz (DDGS) 5 % + Enzimas (fitasa, xilanasa y betaglucanasa) 0.015 % + FIBRA CRUDA (MAX) 5 % + FOSFATO MONOCALCICO 0.732 % + GRASA CRUDA (MIN) 4 % + Hierro 82666.667 MG + Humedad Max 13 % + Lisina 0.5 % + MAIZ 44.2 % + Manganeso 25213.330 MG + Metionina 0.2 % + NIACINA 18000.000 MG + PASTA DE SOYA 18 % + PREMEZCLA DE VITAMINAS Y MINERALES 0.2 % + Promotor de crecimiento (avilamicina al 10%) 0.002 % + PROTEÍNA BRUTA (MIN) 17.5 % + SABORIZANTE 0.1 % + Selenio 133.200 MG + SOYA INTEGRAL EXTRUIDA 3 % + SUBPRODUCTOS DE ARROZ 5 % + Subproductos de cebada 5 % + Subproductos de panadería 5 % + SUBRODUCTO DE TRIGO 6 % + Treonina 0.2 % + TRIPTOFANO 0.12 % + Vitamina A 6666.667 UI + VITAMINA B1 1417.330 MG + VITAMINA B12 20.000 MG + VITAMINA B2 5013.330 MG + Vitamina B6 2789.330 MG + VITAMINA C 54666.660 MG + VITAMINA D3 1000.000 UI + VITAMINA E 13333.330 UI + VITAMINA K3 1344.000 MG + Yodo 132.000 MG + Zinc 80160.000 MG</t>
  </si>
  <si>
    <t>Porcinos (Oral) 193KG por 0.00S/U cada 38 aproximadamenteDías KG</t>
  </si>
  <si>
    <t>SUPREMA NUTRICIÓN BROILER CRECIMIENTO</t>
  </si>
  <si>
    <t>RIP-AM-8</t>
  </si>
  <si>
    <t>ACEITE DE PALMA 3 % + ACIDIFICANTE 0.2 % + ACIDO FOLICO 666.667 MG + ÁCIDO PANTOTÉNICO 7186.667 MG + ÁCIDO PROPIONICO 0.1 % + Anticoccidial (monensina al 20%) 0.01 % + BENTONITA 0.15 % + BHT 0.013 % + Biotina 50 MG + Carbonato de Calcio 2 % + CENIZA MAX 8 % + CLORURO DE COLINA 0.324 % + CLORURO DE SODIO 0.10 % + Cobalto 71.2 MG + Cobre 6666.67 MG + Destilado del grano de maíz (DDGS) 5 % + DL-METIONINA 0.26 % + Enzimas (fitasa, xilanasa y betaglucanasa) 0.01 % + FIBRA BRUTA MAX 5 % + FOSFATO MONOCALCICO 1.1 % + GRASA CRUDA (MIN) 4 % + Hierro 45466.67 MG + Humedad Max 13 % + L-LISINA 0.2 % + L-Treonina 0.11 % + MAIZ 55 % + MANANO-OLIGOSACARIDOS (MOS) 0.05 % + Manganeso 65717.33 MG + NIACINA 20000 MG + PASTA DE SOYA 25.2 % + PIRIDOXINA B6 2390.667 MG + PREMEZCLA DE VITAMINAS Y MINERALES 0.125 % + Promotor de crecimiento (avilamicina al 10%) 0.001 % + PROTEÍNA BRUTA (MIN) 19.5 % + Rivoflavina 3333.333 MG + Selenio 200 MG + SUBPRODUCTOS DE ARROZ 3 % + SUBRODUCTO DE TRIGO 4 % + TIAMINA B1 1417.333 MG + Vitamina A 8000 UI + VITAMINA B12 16.667 MG + VITAMINA D3 13333.333 UI + VITAMINA E 16666.667 UI + VITAMINA K3 2053.333 MG + Yodo 266.667 MG + Zinc 67200 MG</t>
  </si>
  <si>
    <t>Aves (Oral) 2160G por 0.00S/U cada 22-35Días G</t>
  </si>
  <si>
    <t>No se pudo completar toda la información porque se puede ingresar un número limitado de palabras.</t>
  </si>
  <si>
    <t>SUPREMA NUTRICIÓN CERDAS GESTACIÓN</t>
  </si>
  <si>
    <t>RIP-AM-9</t>
  </si>
  <si>
    <t>SACOS DE 10 KG, SACOS DE 40 KG, SACOS DE 5 KG</t>
  </si>
  <si>
    <t>ACEITE DE PALMA 1.5 % + ACIDO FÓLICO 400.000 MG + ÁCIDO PANTOTÉNICO 18842.667 MG + ÁCIDO PROPIONICO 0.1 % + BENTONITA 0.1 % + BHT 0.013 % + Biotina 83.333 MG + Carbonato de calcio 2.5 % + CENIZA MAX 7 % + Cloruro de colina 60% 0.250 % + CLORURO DE SODIO 0.2 % + Cobalto 132.000 MG + Cobre 6666.670 MG + Destilado del grano de maíz (DDGS) 7 % + Enzimas (fitasa, xilanasa y betaglucanasa) 0.015 % + FIBRA CRUDA (MAX) 7 % + FOSFATO MONOCALCICO 0.552 % + GRASA CRUDA (MAX) 3 % + Hierro 82666.667 MG + Humedad Max 13 % + Lisina 0.15 % + MAIZ 46.1 % + Manganeso 25213.330 MG + NIACINA 18000.000 MG + PASTA DE SOYA 10 % + PREMEZCLA DE VITAMINAS Y MINERALES 0.2 % + Promotor de crecimiento (avilamicina al 10%) 0.002 % + PROTEÍNA BRUTA (MIN) 15 % + Selenio 133.200 MG + SOYA INTEGRAL EXTRUIDA 0.3 % + SUBPRODUCTOS DE ARROZ 8 % + Subproductos de cebada 6 % + Subproductos de panadería 7 % + SUBRODUCTO DE TRIGO 10 % + Vitamina A 6666.667 UI + VITAMINA B1 1417.330 MG + VITAMINA B12 20.000 MG + Vitamina B2 5013.330 MG + Vitamina B6 2789.330 MG + VITAMINA C 54666.660 MG + VITAMINA D3 1000.000 UI + VITAMINA E 13333.330 UI + VITAMINA K3 1344.000 MG + Yodo 132.000 MG + Zinc 80160.000 MG</t>
  </si>
  <si>
    <t>Porcinos (Oral) 245KG por 0.00S/U cada 114Días KG</t>
  </si>
  <si>
    <t>VACUNA TRIPLE AVIAR PM</t>
  </si>
  <si>
    <t>RIP-BIO-1</t>
  </si>
  <si>
    <t>frasco de plástico estéril color natural con capacidad nominal de 250 ML, frasco de plástico estéril color natural con capacidad nominal de 50 ML, frasco de plástico estéril color natural con capacidad nominal de 20 ML, frasco de plástico estéril color natural con capacidad nominal de 10 ML</t>
  </si>
  <si>
    <t>AGUA GRADO FARMACÉUTICO c.s.p. 1 ML + HIDRÓXIDO DE SODIO (10N) 0.00025 ML + Pasteurella multocida A aviar 4.9 x 10 8 UFC + Pasteurella multocida X73 4.2 x 10 8 UFC + REHYDRAGEL 0.09 ML + SOLUCIÓN SALINA 0.018 ML + VIRUS DE LA ENFERMEDAD DE NEWCASTLE, CEPA LA SOTA 10 8.3 DIEP50%</t>
  </si>
  <si>
    <t>Aves (Intramuscular) 0.5 - 1 ML por 0.00ANIMAL cada 0Horas ML</t>
  </si>
  <si>
    <t>BIO ZOO S.A -</t>
  </si>
  <si>
    <t>Presentaciones: 20, 50 y 250 ml</t>
  </si>
  <si>
    <t>BIO-GALLINARUM 9R</t>
  </si>
  <si>
    <t>RIP-BIO-10</t>
  </si>
  <si>
    <t>FRASCOS 3 ML</t>
  </si>
  <si>
    <t>AGUA PURIFICADA C.S.P 1000 ML + ESTABILIZADOR c.s.p. 1 DOSIS + GLUTAMATO MONOSÓDICO 5 G + HIDROLIZADO DE CASEÍNA1 25 G + PEPTONA 50 G + Sacarosa 50 G + SALMONELLA GALLINARUM 9R 2 x 10 7 UFC</t>
  </si>
  <si>
    <t>Aves (Oral) 0.2ML por 1.00ANIMAL cada 0Horas; Aves (Subcutánea) 0.2ML por 1.00ANIMAL cada 0Horas ML</t>
  </si>
  <si>
    <t>LABORATORIOS BIOVET S.A. - Bhutan</t>
  </si>
  <si>
    <t>VAC-SULES REPRODUCTIVA FORTE</t>
  </si>
  <si>
    <t>RIP-BIO-11</t>
  </si>
  <si>
    <t>FRASCOS PLASTICOS DE POLIPROPILENO CONTENIENDO 50 ML, FRASCOS PLASTICOS DE POLIPROPILENO CONTENIENDO 100 ML, FRASCOS PLASTICOS DE POLIPROPILENO CONTENIENDO250 ML</t>
  </si>
  <si>
    <t>ADYUVANTE ACEITOSO(COMPOSICIÓN:ACEITE MINERAL) 1.5 ML + CAMPYLOBACTER FETUS SUBSP. FETUS 40 MG + CAMPYLOBACTER FETUS SUBSP.VENEREALIS 40 MG + Campylobacter Fetus Subsp. Venerealis Biotipo Intermedius 40 MG + HAEMOPHILUS SOMNUS &gt;= 1 - 5 x 10 7 UFC + LEPTOSPIRA BATAVIAE &gt;= 1 - 5 X 10 7 ML + LEPTOSPIRA CANICOLA INACTIVADA &gt;= 1 - 5 X 10 7 ML + LEPTOSPIRA COPENHAGENI &gt;= 1 - 5 X 10 7 ML + LEPTOSPIRA GRIPPOTYPHOSA &gt;= 1 - 5 X 10 7 ML + LEPTOSPIRA HARDJO &gt;= 1 - 5 X 10 7 ML + LEPTOSPIRA HARDJO BOVIS &gt;= 1 - 5 X 10 7 ML + LEPTOSPIRA ICTEROHAEMORRAGEAE INACTIVADA &gt;= 1 - 5 X 10 7 ML + LEPTOSPIRA POMONA &gt;= 1 - 5 X 10 7 ML + LEPTOSPIRA PYROGENES &gt;= 1 - 5 X 10 7 ML + LEPTOSPIRA TARASSOVI &gt;= 1 - 5 X 10 7 ML + LEPTOSPIRA WOLFII &gt;= 1 - 5 X 10 7 ML + TIMEROSAL 1/10.000 ML + VIRUS DIARREA VIRAL BOVINA TIPO 1 &gt;= 1.0 X 10 5 DICC50% + VIRUS DIARREA VIRAL BOVINA TIPO 2 &gt;= 1.0 X 10 5 DICC50% + VIRUS RINOTRAQUEITIS INFECCIOSA BOVINA TIPO 1 (IBR) &gt;= 1 X 10 7 DICC50% + VIRUS RINOTRAQUEITIS INFECCIOSA BOVINA TIPO 5 (IBR) &gt;= 1 X 10 7 DICC50%</t>
  </si>
  <si>
    <t>Bovinos (Subcutánea) 5ML por 1.00ANIMAL cada 20 - 25Días ML</t>
  </si>
  <si>
    <t>NEUMOSUIN</t>
  </si>
  <si>
    <t>RIP-BIO-12</t>
  </si>
  <si>
    <t>1891783066001</t>
  </si>
  <si>
    <t>HIPRA ECUADOR S.A.</t>
  </si>
  <si>
    <t>Botella 50 DOSIS</t>
  </si>
  <si>
    <t>HIDROXIDO DE ALUMINIO 0.5315 MG + Metil Parabeno sódico 2 MG + Propil Parabeno Sódico 0.4 MG + ROJO DE FENOL 0.0200 ML + Solución PBS 1.5 ML</t>
  </si>
  <si>
    <t>Porcinos (Intramuscular) 2ML por 1.00ANIMAL cada 21Días ML</t>
  </si>
  <si>
    <t>NEXTMUNE</t>
  </si>
  <si>
    <t>RIP-BIO-13</t>
  </si>
  <si>
    <t>8000 dosis DOSIS, 4000 dosis DOSIS, 2000 dosis DOSIS</t>
  </si>
  <si>
    <t>AGUA PARA INYECCIÓN csp DOSIS + Anticuerpos contra la enfermedad de Gumboro máximo 2.04 log10 unidad AB DOSIS + VIRUS DE LA ENFERMEDAD DE GUMBORO, WINTERFIELD 2512 CEPA G-61 mínimo 0.7 log10 DIEP50%</t>
  </si>
  <si>
    <t>Aves (Subcutánea) 0.2ML por 1.00ANIMAL cada 7Semanas ML</t>
  </si>
  <si>
    <t>CEVA - PHYLAXIA VETERINARY BIOLOGICALS CO. LTD. - Hungría</t>
  </si>
  <si>
    <t>FARMUNE HVT-IBDV-LT</t>
  </si>
  <si>
    <t>RIP-BIO-14</t>
  </si>
  <si>
    <t>PAJILLAS DE ALUMINIO CON 4 AMPOLLAS DE 2 ML</t>
  </si>
  <si>
    <t>Buffer pH 7.0 0.15 ML + ESTABILIZADOR 0.35 ML + Fluido HVT-GEN GIB – LT 0.25 ML + Fluido HVT-GEN VP2 IBDV 0.25 ML</t>
  </si>
  <si>
    <t>Aves (Subcutánea) 0.2ML por 1.00ANIMAL cada 0Horas ML</t>
  </si>
  <si>
    <t>FARMACOLOGICOS VETERINARIOS S.A.C -</t>
  </si>
  <si>
    <t>HIPRABOVIS SOMNI/Lkt</t>
  </si>
  <si>
    <t>RIP-BIO-15</t>
  </si>
  <si>
    <t>FRASCOS 10 DOSIS, FRASCOS 50 DOSIS</t>
  </si>
  <si>
    <t>AGUA PARA INYECTABLES c.s 2 ML + POLISORBATO 80 70.5 MG + SORBITAN MONOOLEATO 21.4 MG + TIMEROSAL 0.2 MG</t>
  </si>
  <si>
    <t>Bovinos (Subcutánea) 2ML por 1.00ANIMAL cada 21Días ML</t>
  </si>
  <si>
    <t>GUMBOHATCH</t>
  </si>
  <si>
    <t>RIP-BIO-16</t>
  </si>
  <si>
    <t>FRASCO DE 1000 DOSIS, FRASCO DE 2000 DOSIS, FRASCO DE 2500 DOSIS, FRASCO DE 4000 DOSIS, FRASCO DE 5000 DOSIS</t>
  </si>
  <si>
    <t>Cloruro de Potasio 0.06 MG + CLORURO DE SODIO 2.4 MG + DIHIDROGENOFOSFATO DE POTASIO 0.06 MG + Glicina 77.30 MG + Hidrógenofosfato de sodio dodecahidrato 0.87 MG + IgY específico frente a IBDV &gt;/= 16.67 SNU S/U + L-Histidina 37.50 MG + SACAROSA 150.20 MG + Solución PBS c.s. 1 ML + Virus IBD vivo atenuado, cepa 1052 10exp 1.48 - 10exp 2.80 PU S/U</t>
  </si>
  <si>
    <t>Aves (Subcutánea) 0.2ML por 1.00ANIMAL cada 0Horas; Aves (Subcutánea) 0.05ML por 1.00S/U cada 0Horas ML</t>
  </si>
  <si>
    <t>AviPro MG F</t>
  </si>
  <si>
    <t>RIP-BIO-17</t>
  </si>
  <si>
    <t>Frascos de vidrio tipo 1 con tapón de goma y sello de aluminio 1000 DOSIS U, Caja por 10 Frascos de vidrio tipo 1 con tapón de goma y sello de aluminio 1000 DOSIS U</t>
  </si>
  <si>
    <t>Ácido L-glutámico, sal monosódica monihidrato cada frasco de 1000 dosis contiene 3.6 MG + Caseína digerida enzimáticamente cada frasco de 1000 dosis contiene 1000 MG + FOSFATO DE POTASIO DIBASICO cada frasco de 1000 dosis contiene 6.4 MG + FOSFATO DE POTASIO MONOBÁSICO cada frasco de 1000 dosis contiene 2.8 MG + Hidróxido de potasio cada frasco de 1000 dosis contiene 1.2 MG + LACTOSA cada frasco de 1000 dosis contiene 1000. MG + Mycoplasma gallisepticum, cepa F ≥ 7.94 x 10 ´6 UCC (Unidades de cambio de Color) (por dosis). S/U + Suero equino cada frasco de 1000 dosis contiene 1.6 ML</t>
  </si>
  <si>
    <t>Aves (Oral) 1DOSIS por 1.00ANIMAL cada 0Días DOSIS</t>
  </si>
  <si>
    <t>LOHMANN ANIMAL HEALTH INTERNATIONAL ELANCO US INC - Estados Unidos</t>
  </si>
  <si>
    <t>La vacuna debe ser almacenada y transportada entre 2-8°C. Incinere el recipiente y todo el contenido no usado. Cualquier producto veterinario no utilizado o materiales de desecho derivados del producto veterinario utilizado deben ser eliminados de acuerdo con las exigencias locales.</t>
  </si>
  <si>
    <t>VECTORVAC HVT-IBDV</t>
  </si>
  <si>
    <t>RIP-BIO-18</t>
  </si>
  <si>
    <t>ampolla 2000 Dosis S/U</t>
  </si>
  <si>
    <t>Buffer pH 7.0 0.15 ML + ESTABILIZADOR 0.35 ML + Fluido HVT-GEN VP2 IBDV 0.5 ML</t>
  </si>
  <si>
    <t>HIPRASUIS-GLÄSER</t>
  </si>
  <si>
    <t>RIP-BIO-19</t>
  </si>
  <si>
    <t>AGUA PARA INYECTABLES c.s.p. 2 ML + CLORURO DE SODIO 0.120 MG + Cloruro potásico 0.003 MG + DIHIDROGENOFOSFATO DE POTASIO 0.003 MG + Haemophilus parasuis inactivado serotipo 1 &gt;= 1/16 MAT + Haemophilus parasuis inactivado serotipo 6 &gt;= 1/16 MAT + Hidrogenofosfato de disodio dodecahidrato 0.044 MG + HIDROXIDO DE ALUMINIO 5.294 MG + Tiomersal 0.2 MG</t>
  </si>
  <si>
    <t>Porcinos (Intramuscular) 2ML por 1.00ANIMAL cada 6Meses ML</t>
  </si>
  <si>
    <t>BACTERINA BIOBAC 7 VÍAS</t>
  </si>
  <si>
    <t>RIP-BIO-2</t>
  </si>
  <si>
    <t>frasco de plástico estéril color natural con capacidad nominal de 250 ML, frasco de plástico estéril color natural con capacidad nominal de 50 ML</t>
  </si>
  <si>
    <t>Clostridium chauvoei 1 x 10 9 UFC + Clostridium novyi 1 x 10 9 UFC + Clostridium perfringens C 1 x 10 8 UFC + Clostridium perfringens D 1 x 10 8 UFC + Clostridium septicum 1 x 10 9 UFC + Clostridium sordellii 1 x 10 9 UFC + FORMALDEHIDO 0.005 ML + HIDROXIDO DE ALUMINIO 2.5 MG</t>
  </si>
  <si>
    <t>Bovinos (Intramuscular) 5ML por 1.00ANIMAL cada 0Horas; Ovinos (Intramuscular) 2.5ML por 1.00ANIMAL cada 0Horas; Caprinos (Intramuscular) 2.5ML por 1.00ANIMAL cada 0Horas ML</t>
  </si>
  <si>
    <t>BIO ZOO S.A. SANTA ANA TEPETITLÁN NO. 2200, ZAPOPAN, JALISCO/ MÉXICO. - México</t>
  </si>
  <si>
    <t>FELIGEN CRP/R</t>
  </si>
  <si>
    <t>RIP-BIO-20</t>
  </si>
  <si>
    <t>FRASCO ML</t>
  </si>
  <si>
    <t>ácido glutámico 1.048 MG + AGUA PARA INYECTABLES c.b.p. 60% del volumen total MG + Calicivirus cepa F9 104.6 a 106.1 DICC50% + FOSFATO DIHIDROGENADO DE POTASIO 0.556 MG + FOSFATO DIPOTASICO 2.082 MG + Gelatina 6.500 MG + Hidróxido de potasio 0.399 MG + Lactosa Monohidrato 109.200 MG + Solución isotónica buferada c.b.p. 40% del volumen total ML + Virus de la Rinotraqueitis cepa F2 105.0 a 106.6 DICC50% + Virus de Panleucopenia cepa LR72 103.7 a 104.5 DICC50%</t>
  </si>
  <si>
    <t>Felinos (Subcutánea) 1ML por 1.00ANIMAL cada 1Años ML</t>
  </si>
  <si>
    <t>ANTÍGENO VACUNAL Aplicado a Felinos</t>
  </si>
  <si>
    <t>VIRBAC S.A. - Francia</t>
  </si>
  <si>
    <t>La fracción liquida de la vacuna contiene los siguientes ingredientes: Ingrediente activo: Suspensión de Rabia inactivada (cepa VP12)= ≥ 1 UI, Solución isotónica buferada= c.b.p. 20% del volumen total Adyuvante: 3% de hidróxido de aluminio hidratado= c.b.p. 10% del volumen total Sucrosa= 35.000 mg. Fosfato dipotásico= 0.875 mg. Fosfato potásico dihidrogenado= 0.350 mg. Triptona= 10.500 mg</t>
  </si>
  <si>
    <t>HYOGEN</t>
  </si>
  <si>
    <t>RIP-BIO-21</t>
  </si>
  <si>
    <t>50 mL ML, 100 mL ML, 200 mL ML, 250 mL ML</t>
  </si>
  <si>
    <t>Adyuvante oleoso 0.15 ML + Bacterina inactivada de Mycoplasma hyopneumoniae, cepa 2940 mínimo 2.75 unidades ELISA DOSIS + J5 LPS 5 x 3 log10 EU DOSIS + Solución PBS c.s.p. 1 ml DOSIS + TIMEROSAL máximo 0.1 mg DOSIS</t>
  </si>
  <si>
    <t>Porcinos (Intramuscular) 2ML por 1.00ANIMAL cada 0Meses ML</t>
  </si>
  <si>
    <t>CYTOPOINT 30 MG</t>
  </si>
  <si>
    <t>RIP-BIO-22</t>
  </si>
  <si>
    <t>Paquete de 2 viales de 1 mL c/u ML</t>
  </si>
  <si>
    <t>AGUA PURIFICADA 1 L + Cepa Strain 34D3 Clone 15 30 MG + EDTA 0.05 G + Histidina HCl monohidratado 3.77 G + L-Histidina 0.31 G + Metionina 0.10 G + Polisorbato 80 0.20 G + Trehalosa dihidratada 85.0 G</t>
  </si>
  <si>
    <t>Caninos (Subcutánea) 2MG por 1.00KG cada 1Meses MG</t>
  </si>
  <si>
    <t>Inmunoterapéutico. Aplicado a Caninos</t>
  </si>
  <si>
    <t>ZOETISECUADOR CIA. LTDA. - Ecuador, ZOETIS INC - Estados Unidos</t>
  </si>
  <si>
    <t>El producto no requiere de condiciones de humedad para el almacenamiento al tratarse de un producto de cadena de frio.</t>
  </si>
  <si>
    <t>MYCOGARD -1</t>
  </si>
  <si>
    <t>RIP-BIO-23</t>
  </si>
  <si>
    <t>50 ml - 50 dosis ML, 100 ml - 100 dosis ML, 250 ml - 250 dosis ML, 500 ml - 500 dosis ML</t>
  </si>
  <si>
    <t>Mycoplasma hyponeumoniae ≥ 120 UG + Nonidet P-40 ≤ 1 % + Quil- A- Saponina ≥ 100 UG + TIMEROSAL 0.005-0.01 % + Trigen/CA50 15% % v/v</t>
  </si>
  <si>
    <t>Porcinos (Intramuscular) 1ML por 0.00G cada 0Días ML</t>
  </si>
  <si>
    <t>Uso en cerdos mayores de 12 días para la inmunización activa contra Mycoplasma hyopneumoniae. Aplicado a Porcinos</t>
  </si>
  <si>
    <t>PHARMGATE BIOLOGICS INC. (EEUU) para ALURA ANIMAL HEALTH &amp; NUTRITION S.A.S - Colombia</t>
  </si>
  <si>
    <t>Esta vacuna es inactivada/ muerta de manera que no representa riesgo para la salud humana o el medio ambiente (como contaminante y fuente de microorganismos). Los componentes de la vacuna son considerados biodegradables.</t>
  </si>
  <si>
    <t>CIRCOMYCOGARD</t>
  </si>
  <si>
    <t>RIP-BIO-24</t>
  </si>
  <si>
    <t>50 dosis - 50 ml ML, 100 dosis - 100 ml ML, 250 dosis - 250 ml ML, 500 dosis - 500 ml ML</t>
  </si>
  <si>
    <t>Antígeno de Circovirus Porcino Tipo 2 (PCV2) 1 ELISA + Antígeno Mycoplasma hyopneumoniae. ≥ 120 UG + Nonidet P-40 ≤ 1 % + Quil- A- Saponina ≥ 100 UG + TIMEROSAL 0.005-0.01 % + TN Buffer q.s. para 1 ML + Trigen/CA50 15 % % v/v</t>
  </si>
  <si>
    <t>Porcinos (Intramuscular) 1ML por 0.00ANIMAL cada 0Días ML</t>
  </si>
  <si>
    <t>MYCOGARD</t>
  </si>
  <si>
    <t>RIP-BIO-25</t>
  </si>
  <si>
    <t>Mycoplasma hyopneumoniae ≥ 60 UG + Nonidet P-40 0.02% % v/v + Quil- A- Saponina 50.0 UG + TIMEROSAL 1:10.000 - 1:20.000 S/U + TN Buffer q.s. para 1 ML</t>
  </si>
  <si>
    <t>CIRCOGARD</t>
  </si>
  <si>
    <t>RIP-BIO-26</t>
  </si>
  <si>
    <t>Suspensión Inyectable 50 Dosis - 50 ML, Suspensión Inyectable 100 Dosis - 100 ML, Suspensión Inyectable 250 Dosis - 250 ML, Suspensión Inyectable 500 Dosis - 500 ML</t>
  </si>
  <si>
    <t>Antígeno de Circovirus Porcino Tipo 2 (PCV2) ≥ 1 ELISA + Nonidet P-40 ≤ 1 % + Quil- A- Saponina ≥ 100 UG + TIMEROSAL 0.005-0.01 % + TN Buffer q.s. para 1 ML + Trigen/CA50 15 % % v/v</t>
  </si>
  <si>
    <t>Porcinos (Intramuscular) 1MM por 0.00G cada 0Días MM</t>
  </si>
  <si>
    <t>El producto ha mostrado ser efectivo en cerdos sanos, 10 días de edad o mayores contra Circovirus porcino Tipo 2. Para mayor información relacionada con datos de eficacia e inocuidad ver: productdata.aphis.usda.gov. Solo para uso animal No mezclar con otros productos, excepto como se especifica en la etiqueta. En caso de exposición de humanos contactar al médico. No usar en cerdas preñadas. Se inyecta una sola dosis de 1 ml, por vía intramuscular. Almacenar de 2-7°C. No congelar. Usar el contenido completo una vez destapado. No vacunar dentro de los 21 días previos al sacrificio. No establecido el intervalo de revacunación. Contiene Penicilina G, anfotericina B y Estreptomicina. Contiene Thimerosal como preservativo</t>
  </si>
  <si>
    <t>FLUVAC INNOVATOR</t>
  </si>
  <si>
    <t>RIP-BIO-27</t>
  </si>
  <si>
    <t>Caja conteniendo 12 Jeringas de una dosis. DOSIS</t>
  </si>
  <si>
    <t>Adyuvante oleoso 5 (v/v) % + Medio Eagle sales de earle q.s. a 1.0 ML + Neomicina solución al 0.3% o Gentamicina solución al 0.3% ≤ 30 UG + Polimixina B min ≤ 30 UG + TIMEROSAL Solucion 5% ≤ 0.01 % + VIRUS DE LA INFLUENZA EQUINA (CEPA KENTUCKY 97) ≥ 30.000 HA POR DOSIS A LA LIBERACIÓN 30000 S/U</t>
  </si>
  <si>
    <t>Equinos (Intramuscular) 1ML por 1.00ANIMAL cada 1Años ML</t>
  </si>
  <si>
    <t>El producto ingresa al pais con artes bilingues, lcoalmente se realiza la marcacion en Inject de los puntos autorizados por AGROCALIDAD</t>
  </si>
  <si>
    <t>IMUNO-VET</t>
  </si>
  <si>
    <t>RIP-BIO-28</t>
  </si>
  <si>
    <t>FRASCO PLÁSTICO CON 1 ML</t>
  </si>
  <si>
    <t>AGUA DE ÓSMOSIS c.s.p. 0.05 MG + Agua de ósmosis reversa c.s.p. 0,05 ML + Antígeno de adenovirus tipo 2 (título ≥ 102,5 TCID50 /dosis) 0.05 ML + Antígeno de Hepatitis canina (título ≥ 102,5 TCID50 /dosis) 0.05 ML + Antígeno del moquillo (título ≥ 102,5 TCID50 /dosis) 0.5 ML + Antígeno de Parainfluenza (título ≥ 102,5 TCID50 /dosis) 0.05 ML + Antígeno de Parvovirus (título ≥ 102,5 TCID50 /dosis) 0.30 ML + CORONAVIRUS INACTIVADO (título &gt;- 10 4.0 TCID 50 / dosis) 0,5 ML + ESTABILIZADOR q.s.p. 1 ML + Fosfato di básico de potasio 0.1465 MG + FOSFATO MONOBÁSICO DE POTASIO 0.099 MG + Gelatina en polvo 1.8 MG + GLUTAMATO MONOSÓDICO 0.015 MG + LACTOSA 1.5 MG + LEPTOSPIRA CANICOLA INACTIVADA (título &gt;- 10 9.0 células / ml antes de la inactivación) (título &gt;- 10 8,0 bacterias/dosis) 0,1 ML + LEPTOSPIRA GRIPPOTYPHOSA (título &gt;- 10 9.0 células / ml antes de la inactivación) (título &gt;- 10 8,0 bacterias/dosis) 0,1 ML + LEPTOSPIRA ICTEROHAEMORRAGEAE INACTIVADA (título &gt;- 10 9.0 células / ml antes de la inactivación) (título &gt;- 10 8,0 bacterias/dosis) 0,1 ML + Leptospira pomona (título &gt;- 10 9.0 células / ml antes de la inactivación) (título &gt;- 10 8,0 bacterias/dosis) 0,1 ML + Metilcelulosa Tylose MH 300 0,03 MG + N-Z Amina 1.5 MG</t>
  </si>
  <si>
    <t>Caninos (Subcutánea) 1ML por 1.00ANIMAL cada 1Años ML</t>
  </si>
  <si>
    <t>AviPro 108 FC3 Platinum</t>
  </si>
  <si>
    <t>RIP-BIO-29</t>
  </si>
  <si>
    <t>frasco por 2000 dosis (500ml). DOSIS</t>
  </si>
  <si>
    <t>Aceite mineral 0.05563-0.05938 ML + Pasteurella multocida, tipo 1 (cepa X-73) ≥ 10 ˄8.5 UFC* (cantidad por dosis 0.25ml) UFC + Pasteurella multocida, tipo 3X4 (cepa 86-1913) ≥ 10 ˄8.5 UFC* (cantidad por dosis 0.25ml) UFC + Pasteurella multocida, tipo 4 (cepa P-1662) ≥ 10 ˄8.5 UFC* (cantidad por dosis 0.25ml) UFC + Polisorbato 80 0.00453-0.01172 ML + Solución salina tamponada c.s.p. 0.25 ML + Sorbitán monooleato 0.00313-0.00688 ML</t>
  </si>
  <si>
    <t>Aves (Subcutánea) 0.25ML por 1.00ANIMAL cada 4-6Semanas ML</t>
  </si>
  <si>
    <t>Almacenar entre 2 y 8°C. No congelar.</t>
  </si>
  <si>
    <t>AviPro 431 ND-IB-BD3-REO</t>
  </si>
  <si>
    <t>RIP-BIO-3</t>
  </si>
  <si>
    <t>Aceite mineral 0,3115-0,3325 ML + Polisorbato 80 0,0079-0,0131 ML + REOVIRUS AVIAR CEPA1733 ≥10˄5,8 DICT 50 S/U + Reovirus aviar Cepa S1133, 10^6,3 DICT 50 ≥10˄6,3 DICT 50 S/U + SOLUCIÓN SALINA C.S.P. 0,5 ML + Sorbitan monooleato 0,0175-0,0385 ML + VIRUS DE LA BRONQUITIS (CEPA MASS) TIPO MASS CEPA DG ≥10˄6,9 DIE 50 S/U + Virus de la enfermedad de Newcastle, tipo B1, cepa LaSota ≥10˄7,7 DIE 50 S/U + VIRUS DE LA ENFERMEDAD INFECCIOSA DE LA BOLSA CEPA BAXENDALE ≥10˄6,2 DICT 50 S/U + Virus de la enfermedad infecciosa de la bolsa Cepa Baxendale, 10^6,2 DICT 50 ≥10˄6,2 DICT 50 S/U + VIRUS DE LA ENFERMEDAD INFECCIOSA DE LA BOLSA CEPA MARYLAND ≥10˄5,8 DICT 50 S/U + Virus de la enfermedad infecciosa de la bolsa Cepa variante Delaware 1084A, 10^3,9 DIE 50 ≥10˄3,9 DIE 50 S/U + Virus de la enfermedad infecciosa de la bolsa Cepa variante Delaware 1084E, 10^4,0 DIE 50 ≥10˄4,0 DIE 50 S/U</t>
  </si>
  <si>
    <t>Aves (Subcutánea) 0,5ML por 1.00ANIMAL cada 50Meses ML</t>
  </si>
  <si>
    <t>Cualquier sobrante del producto debe ser eliminado de acuerdo con las exigencias locales.</t>
  </si>
  <si>
    <t>VAXXON BREEDERMUNE 4 (REO)</t>
  </si>
  <si>
    <t>RIP-BIO-30</t>
  </si>
  <si>
    <t>Frasco ML</t>
  </si>
  <si>
    <t>Aceite mineral 0.3580 ML + MONOOLEATO DE SORBITAN 0.017 ML + Solución fisiológica 0.0115 ML + Suspensión de mertiolate 0,0050 ML + Suspensión de virus de bronquitis infecciosa de las ves, muestra H-120, con título &gt; 10 5.3 DIOE 50/ dosis antes de la inactivación 0,0300 ML + Suspensión de virus de Gumboro, muestra intermedia 1084 E, con título &gt; 10 5.8 DIOE 50/ dosis antes de la inactivación 0,0025 ML + Suspensión de virus de Gumboro, muestra intermedia GBV-8, con título &gt; 10 DIOE 50/ dosis antes de la inactivación 0,0025 ML + Suspensión de virus de la enfermedad de Newcastle, muestra &lt;lentogénica&gt;, La Sota, con título &gt; 10 8.3 DIOE50/dosis antes de la inactivación 0,0225 ML + Suspensión de virus Reovirus aviar, muestra 1733, con título &gt; 10 3.5 DIOE 50/ dosis antes de la inactivación 0,0170 ML + Suspensión de virus Reovirus aviar, muestra 2408, con título &gt; 10 3.5 DIOE 50/ dosis antes de la inactivación 0,0170 ML + Suspensión de virus Reovirus aviar, muestra S1133, con título &gt; 10 3.5 DIOE 50/ dosis antes de la inactivación 0,0170 ML</t>
  </si>
  <si>
    <t>Aves (Intramuscular) 0.5ML por 1.00ANIMAL cada 0Horas ML</t>
  </si>
  <si>
    <t>BIO- COCCIVET</t>
  </si>
  <si>
    <t>RIP-BIO-31</t>
  </si>
  <si>
    <t>BOTELLA 10 ML, BOTELLA 15 ML, BOTELLA 20 ML, BOTELLA 30 ML</t>
  </si>
  <si>
    <t>Agua destilada c.s.p. 10,15,20 o 30 ML + Eimeria acervulina 0.1 a 0.6 x 106 OOCISTOS S/U + Eimeria mitis 0.1 a 0.5 x 106 OOCISTOS S/U + Eimeria praecox 0.1 a 0.5 x 106 OOCISTOS S/U + Eimerias màxima 159 0.6 a 2.6 x 105 OOCISTOS S/U + Eimerias màxima 47 0.6 a 2.6 x 105 OOCISTOS S/U + Eimerias màxima 52 0.6 a 2.6 x 105 OOCISTOS S/U + Eimerias tenella 0.1 a 0.6 x 106 OOCISTOS S/U</t>
  </si>
  <si>
    <t>Aves (Oral) 1DOSIS por 1.00ANIMAL cada 0Horas; Aves (Inhalatoria) 1DOSIS por 1.00ANIMAL cada 0Horas DOSIS</t>
  </si>
  <si>
    <t>Vaxigen New-ILT</t>
  </si>
  <si>
    <t>RIP-BIO-32</t>
  </si>
  <si>
    <t>BLISTER CON 10 FRASCOS X 1000 DOSIS CADA UNA DOSIS</t>
  </si>
  <si>
    <t>Fluido amnio-alantoideo* (FAA) con virus recombinante de la enfermedad de Newcastle cepa LaSota, conteniendo como inserto el gen de la glicoproteína D del virus de Laringotraqueítis Infecciosa, elaborado en embrión de pollo SPF, no menos de 0.02 ml. 10 ^ 7.0 DIEP50% + Gentamicina solución al 0.3% 0,010 ML + Neomicina solución al 0.3% 0,010 ML + Solución PBS estéril 0.2 ML + TPGA (solución ST o Trehalosa) 0.77 ML</t>
  </si>
  <si>
    <t>Aves (Oral) 1 gota de 0.03 ML por 1.00ANIMAL cada 21 a 42Días; Aves (Ocular) 1 gota de 0.03 ML por 1.00ANIMAL cada 21 a 42Días ML</t>
  </si>
  <si>
    <t>LABORATORIOS AVI MEX S.A. -</t>
  </si>
  <si>
    <t>AviPro 104 MG Bacterin</t>
  </si>
  <si>
    <t>RIP-BIO-33</t>
  </si>
  <si>
    <t>Frasco de Polietileno de alta densidad. DOSIS</t>
  </si>
  <si>
    <t>ACEITE MINERAL 0.286-0.312 ML + Mycoplasma Gallisepticum cepa R ≥10˄6UCC UCC + Polisorbato 80 0.011-0.028 ML + Solución salina tamponada c.s.p. 0.5 ML + SORBITAN MONOOLEATO 0.013-0.039 ML</t>
  </si>
  <si>
    <t>Aves (Subcutánea) 0.5ML por 1.00ANIMAL cada 0Días ML</t>
  </si>
  <si>
    <t>Cualquier producto veterinario no utilizado o materiales de desecho derivados del producto veterinario utilizado deben ser eliminados de acuerdo con las exigencias locales</t>
  </si>
  <si>
    <t>VACUNA V11 - ELEVENCELL VAC</t>
  </si>
  <si>
    <t>RIP-BIO-34</t>
  </si>
  <si>
    <t>Anfotericina B 0,00050 ML + Anfotericina B (Fracción liofilizada) 0,00050 ML + Antígeno Virus de Moquillo Canino, Cepa Lederle ≥10 ^ 2.5 DICC50% + Antígeno Virus de Parvovirosis canina, Cepa C-780916 ≥10 ^ 2.5 DICC50% + Benzil Penicilina G Potássica 5.000.000 UI 0,00025 ML + CORONAVIRUS CANINO ≥10 ^ 5.0 DICC50% + LEPTOSPIRA COPENHAGENI 80 % + Solución de carbopol a 0.21% 0,16 ML + Solución de solicona al 10% 0,00097 ML + Solución de Sulfato de Neomicina 0,00100 ML + Solución de Sulfato de Neomicina (Fracción liofilizada) 0,00010 ML + Solución de timerosal al 10% 0,00020 ML + Solución de vermelho de fenol a 0.1% 0,00097 ML + Solución estabilizante c.s.p. 1 ML + Solución salina taponada c.s.p. 1 ML + Suspensión conteniendo virus Adenovirus canina Tipo 2 (cepa Toronto A 26/61) ≥10 ^ 2.5 DICC50% + Suspensión conteniendo virus de Parainfluenza canina v. (cepa Penn 103/70) ≥10 ^ 2.5 DICC50% + Suspensión inactivada conteniendo Leptospira icterrogans, serotipo canicola 80 % + Suspensión inactivada conteniendo Leptospira icterrogans, serotipo grippotyphosa 80 % + Suspensión inactivada conteniendo Leptospira icterrogans, serotipo icterohaemorrhagiae 80 % + Suspensión inactivada conteniendo Leptospira icterrogans, serotipo pomona 80 %</t>
  </si>
  <si>
    <t>Caninos (Subcutánea) 1ML por 1.00ANIMAL cada 21Días ML</t>
  </si>
  <si>
    <t>LABOVET PRODUCTOS VETERINARIOS LTDA - Brasil</t>
  </si>
  <si>
    <t>VACUNA - THREECELL VAC</t>
  </si>
  <si>
    <t>RIP-BIO-35</t>
  </si>
  <si>
    <t>Anfotericina B 5mg/mL 0,0005 ML + Anfotericina B 5mg/mL (Fracción liofilizada) 0,0005 ML + Antígeno Virus de Moquillo Canino, Cepa Lederle ≥10 ^ 2,5 DICC50% + Antígeno Virus de Parvovirosis canina, Cepa C-780916 ≥10 ^ 2,5 DICC50% + Benzil Penicilina G Potásica 500.000 UI 0,00025 ML + Benzil Penicilina G Potásica 500.000 UI (Fracción liofilizada) 0,00025 ML + CORONAVIRUS CANINO ≥10 ^ 5.0 DICC50% + Solución de carbopol a 0.21% 0,16 ML + Solución de solicona al 10% 0,00097 ML + Solución de Sulfato de Neomicina 50 mg/mL 0,001 ML + Solución de Sulfato de Neomicina 50 mg/mL (Fracción liofilizada) 0,0001 ML + Solución de timerosal al 10% 0,0002 ML + Solución de vermelho de fenol a 0.1% 0,00097 ML + Solución estabilizante c.s.p. 1 ML + Solución PBS c.s.p. 1 ML</t>
  </si>
  <si>
    <t>Caninos (Subcutánea) 1UL por 1.00ANIMAL cada 21Días UL</t>
  </si>
  <si>
    <t>AFTOVAC JB</t>
  </si>
  <si>
    <t>RIP-BIO-4</t>
  </si>
  <si>
    <t>Frasco cilíndrico de polipropileno 250 ML, Frasco cilíndrico de polipropileno 200 ML, Frasco cilíndrico de polipropileno 100 ML, Frasco cilíndrico de polipropileno 50 ML, Frasco cilíndrico de polipropileno 20 ML</t>
  </si>
  <si>
    <t>ADYUVANTE ACEITOSO 50 - 70 % + ROJO FENOL 5 A 15 U G + SOLUCION TAMPON PARA ANTÍGENOS C.S.P. COMPLETAR VOLUMEN DE FASE ACUOSA 2 ML + SUSPENCION DE VIRUS FIEBRE AFTOSA CEPAS 01 CAMPOS Y A24 CRUZEIRO INACTIVADO CONCENTRADO Y PURIFICADO 5A30 MICROGRAMOS U G + TENSOACTIVO 19,53 A 20,47 MG + Timerosal 15 A 35 U G</t>
  </si>
  <si>
    <t>Bovinos (Intramuscular) 2ML por 1.00ANIMAL cada 6Meses; Bovinos (Subcutánea) 2ML por 1.00ANIMAL cada 6Meses ML</t>
  </si>
  <si>
    <t>No se registra datos de humedad ya que esta no afecta al biológico.</t>
  </si>
  <si>
    <t>AviPro IBD Xtreme</t>
  </si>
  <si>
    <t>RIP-BIO-5</t>
  </si>
  <si>
    <t>Frascos de vidrio tipo I de acuerdo a la farmacopea Europea DOSIS, Frascos de vidrio tipo I de acuerdo a la farmacopea Europea S/U</t>
  </si>
  <si>
    <t>AGUA PARA INYECCIÓN csp 1 ml antes de la liofilización. ML + DIHIDROGENOFOSFATO DE POTASIO 1,6 MG + Fosfato de disodio dihidrato 5,6 MG + LACTOSA MONOHIDRATO 32,5 MG + LECHE DESNATADA EN POLVO 18,2 MG + Virus vivo de la enfermedad infecciosa de Bursa (IBD) cepa V-217 ≥ 101.5 DIE50* S/U</t>
  </si>
  <si>
    <t>LOHMANN ANIMAL HEALTH GMBH - Alemania</t>
  </si>
  <si>
    <t>Cualquier producto veterinario no utilizado o materiales de desecho derivados del producto veterinario utilizado deben ser eliminados de acuerdo con las exigencias locales.</t>
  </si>
  <si>
    <t>AviPro Precise</t>
  </si>
  <si>
    <t>RIP-BIO-6</t>
  </si>
  <si>
    <t>Frasco de vidrio tipo I DOSIS, caja por 10 Frascos de vidrio tipo I DOSIS</t>
  </si>
  <si>
    <t>DIHIDROGENOFOSFATO DE POTASIO 1,8 MG + Fosfato de disodio dihidrato 6,5 MG + LACTOSA MONOHIDRATO 37 MG + LECHE DESNATADA 18,2 MG + Virus vivo de la enfermedad infecciosa de Bursa (IBD)cepa LC-75 ≥ 103.0 DIE50* S/U</t>
  </si>
  <si>
    <t>Aves (Oral) 1DOSIS por 1.00ANIMAL cada 7Días DOSIS</t>
  </si>
  <si>
    <t>Proteja de la luz y el congelamiento. No use el producto después de la fecha de expiración que se declara en la etiqueta. La vacuna reconstituida no debe ser expuesta a la luz solar directa y debe ser protegida de temperatura encima de los 25°C.</t>
  </si>
  <si>
    <t>AviPro Salmonella DUO</t>
  </si>
  <si>
    <t>RIP-BIO-7</t>
  </si>
  <si>
    <t>caja por 10 frascos DOSIS, Frasco de vidrio tipo I DOSIS</t>
  </si>
  <si>
    <t>AGUA PARA INYECCIÓN csp 1ml (antes de la liofilización). ML + Gelatina 5 MG + Hidroxietilpiperazina ácido etanosulfonico (HEPES) 0,5 MG + PEPTONA DE SOJA 20 MG + Sacarosa 100 MG + Salmonella Enteritidis cepa Sm24/Rif12/Ssq ≥ 1 x 10 ˄8 UFC* UFC + Salmonella Typhimurium cepa Nal2/Rif9/Rtt ≥ 1 x 10 ˄8 UFC* UFC</t>
  </si>
  <si>
    <t>Aves (Oral) 1DOSIS por 1.00ANIMAL cada 0Días; Aves (Oral) 1DOSIS por 1.00ANIMAL cada 6Semanas; Aves (Oral) 1DOSIS por 1.00ANIMAL cada 8Semanas DOSIS</t>
  </si>
  <si>
    <t>Mantenga en refrigeración entre 2-8°C. Vida útil después dela reconstitución: Cuatro (4) horas. La vacuna debe ser almacenada y transportada entre 2-8°C. Proteja de la luz y el congelamiento. Mantenga fuera del alcance de los niños. Cualquier producto veterinario no utilizado o materiales de desecho derivados del producto veterinario utilizado deben ser eliminados de acuerdo con las exigencias locales.</t>
  </si>
  <si>
    <t>INMUNO CORYBACT LT</t>
  </si>
  <si>
    <t>RIP-BIO-8</t>
  </si>
  <si>
    <t>Avibacterium paragallinarum serovares A, B, C 10.0^8 UFC + CL2CA (0.07M) 0.075 ML + CLNA (0.04M) 0.05 ML + NA2HPO4 (0.07M) 0.075 ML + POLIVINILPIRROLIDONA-TIPO 12 PF 0.05 ML + Virus de laringotraqueitis (Gallid Herpes Virus 1) 10.0^8 DIEP50%</t>
  </si>
  <si>
    <t>Aves (Intramuscular) 0.2ML por 1.00ANIMAL cada 1Días; Aves (Subcutánea) 0.5ML por 1.00ANIMAL cada 1Días ML</t>
  </si>
  <si>
    <t>Quimtia S.A. - Perú</t>
  </si>
  <si>
    <t>Vacuna inactivada usada para prevenir las enfermedades aviares Coriza infecciosa Aviar (CIA) y Laringotraqueitis aviar (LT) en pollos de engorde, ponedoras y reproductoras</t>
  </si>
  <si>
    <t>AviPro Megan Vac 1</t>
  </si>
  <si>
    <t>RIP-BIO-9</t>
  </si>
  <si>
    <t>Caja por 10 frascos de vidrio tipo I por 5000 dosis DOSIS, Frascos de vidrio tipo 1 por 5000 dosis DOSIS</t>
  </si>
  <si>
    <t>AGUA PURIFICADA (ensamblaje de ingredientes para estabilizador) S/U + Caseína digerida enzimáticamente (ensamblaje de ingredientes para estabilizador) S/U + ESTABILIZADOR 50 % + Gelatina (ensamblaje de ingredientes para estabilizador) S/U + Hidrolizado enzimático de lactoalbumina (ensamblaje de ingredientes para estabilizador) S/U + Sacarosa (ensamblaje de ingredientes para estabilizador) S/U + SALMONELLA THYPHIMURIUM Δ crp Δ cya Cepa χ 3985, 2.0 x 10´7 DOSIS + Sal monopotásica de ácido L glutámico (ensamblaje de ingredientes para estabilizador),cabe recalcar la declaración de la composición es por dosis (composición adjunt) S/U</t>
  </si>
  <si>
    <t>Usar el contenido completo del envase una vez abierto.</t>
  </si>
  <si>
    <t>sinspot</t>
  </si>
  <si>
    <t>RIP-COS-1</t>
  </si>
  <si>
    <t>FRASCO PET TRANSPARENTE CON 30 G</t>
  </si>
  <si>
    <t>ÁCIDO ESTEARICO 6 G + Agua Purificada 100 G + Alcohol Estearílico 1 G + BHT 0.01 G + CHAMOMILE (MANZANILLA) 3 G + Fragancia 0.1 G + GLICERINA 0.005 G + LAURIL ETER SULFATO DE SODIO 1 G + METILPARABENO 0.1 G + MIRISTATO DE ISOPROPILO 5 G + PROPILPARABENO 0.01 G + TINOPAL 0.100 G + TRIETANOLAMINA 0.006 G + VASELINA LÍQUIDA 8 G</t>
  </si>
  <si>
    <t>Felinos (Tópica) la necesaria para cubrir el área del pelo a desmancharS/U por 2.00S/U cada se puede usar durante toda la vida de la mascotaAños; Caninos (Tópica) la necesaria para cubrir el área del pelo a desmancharS/U por 2.00S/U cada se puede usar durante toda la vida de la mascotaAños S/U</t>
  </si>
  <si>
    <t>Los factores que pueden afectar la calidad del producto son el mal almacenamiento, mal manejo, temperaturas extremas. La luz directa del sol, calor y golpes durante el transporte que puedan dañar los empaques.</t>
  </si>
  <si>
    <t>PET SMACK CONDICIONADOR</t>
  </si>
  <si>
    <t>RIP-COS-10</t>
  </si>
  <si>
    <t>FRASCO DE POLIETILENO DE ALTA DENSIDAD CONTENIENDO 450 ML, FRASCO DE POLIETILENO DE ALTA DENSIDAD CONTENIENDO 5 KG</t>
  </si>
  <si>
    <t>Acetamida MEA 1 % + Agua desionizada q.s.p. 100 % + Alcohol cetoestearílico 30/70 4.00 % + BUTILHIDROXITOLUENO 0.10 % + Cloruro de Cetiltrimetilamonio 2.00 % + Edetato Disodico 0.10 % + Esencia Diana 0.50 % + EXTRACTO DE ALOE VERA 0.50 % + Lanolina Etoxilada 0.50 % + METILPARABENO 0.20 % + PROPILPARABENO 0.15 %</t>
  </si>
  <si>
    <t>Caninos (Tópica) 20ML por 1.00ANIMAL cada 0Horas; Felinos (Tópica) 20ML por 1.00ANIMAL cada 0Horas ML</t>
  </si>
  <si>
    <t>CENTAGRO – CENTRO TECNOLÓGICO AGROPECUARIO LTDA - Brasil</t>
  </si>
  <si>
    <t>PET SMACK BODY FLUID</t>
  </si>
  <si>
    <t>RIP-COS-11</t>
  </si>
  <si>
    <t>Ácido cítrico anhidro q.s. ajuste pH % + Agua desionizada q.s. 100 % + Cocoamidopropilbetaína 0.50 % + Edetato Disodico 0.10 % + Emulsión siliconada DC 949 2.00 % + Emulsión siliconada MEM 1784 4.00 % + Esencia Nane 0.10 % + Glicerina etoxilada 1.50 % + ISOTHIAZOLINONE 0.05 %</t>
  </si>
  <si>
    <t>Caninos (Tópica) 10ML por 1.00ANIMAL cada 0Horas; Felinos (Tópica) 10ML por 1.00ANIMAL cada 0Horas ML</t>
  </si>
  <si>
    <t>SE ADJUNTA CERTIFICADO BPA Solo se va a registrar la presentación de 500 ml</t>
  </si>
  <si>
    <t>PET SMACK XAMPU SUAVE JUNIOR</t>
  </si>
  <si>
    <t>RIP-COS-12</t>
  </si>
  <si>
    <t>FRASCO DE POLIETILENO DE ALTA DENSIDAD CONTENIENDO 500 ML, FRASCO DE POLIETILENO DE ALTA DENSIDAD CONTENIENDO 5 L</t>
  </si>
  <si>
    <t>Ácido cítrico anhidro q.s.p. ajuste pH % + Agua desionizada q.s.p. 100 % + CLORURO DE SODIO c.s.p. ajuste de viscosidad % + Cocoamidopropilbetaína 2.00 % + Dietalonolamina de ácido graso de coco 80 3.00 % + Distearato de polietilenoglicol 6000 0.30 % + Edetato Disodico 0.10 % + Esencia Talco 0.30 % + ISOTHIAZOLINONE 0.03 % + LAURIL ÉTER SULFATO DE SODIO 10 % + Luaril éter sulfosuccinato de sodio/Lauril Éter 2EO sulfato de sodio 9.00 % + Silicone DC 193 0.50 %</t>
  </si>
  <si>
    <t>PET SMACK XAMPU PELAGEM CLARA</t>
  </si>
  <si>
    <t>RIP-COS-13</t>
  </si>
  <si>
    <t>Ácido cítrico anhidro q.s. ajuste de pH % + Agua desionizada q.s. 100 % + CLORURO DE SODIO c.s.p. ajuste de viscosidad % + Cocoamidopropilbetaína 2.00 % + Dietalonolamina de ácido graso de coco 80 3.00 % + Distearato de polietilenoglicol 6000 0.30 % + Edetato Disodico 0.1 % + Esencia Caléndula 0.40 % + Extracto de Camomila 1.00 % + Extracto de hamamélis 1.00 % + ISOTHIAZOLINONE 0.03 % + LAURIL ETER SULFATO DE SODIO 20 % + Silicone DC 193 0.60 %</t>
  </si>
  <si>
    <t>SHAMPOO VETERINARIO ACTIVE E COSMETICO</t>
  </si>
  <si>
    <t>RIP-COS-14</t>
  </si>
  <si>
    <t>Frascos ML</t>
  </si>
  <si>
    <t>Acetato de α-tocopherilo (Vitamina E) 0.19 G + AGUA PURIFICADA C.S.P 100 ML + CLORURO DE SODIO 2.86 G + COCOAMIDA BETAINA 0.95 G + Colorante 0.72 G + CONSERVANTE 0.10 G + DIETANOLAMIDA DE COCO 2.86 G + Fragancias 0.48 G + GLICERINA 0.19 G + LAURIL ETER SULFATO DE SODIO 12.4 G + Silicona medicinal neutra 0.19 G</t>
  </si>
  <si>
    <t>Caninos (Tópica) 1DOSIS por 1.00ANIMAL cada 1Semanas; Felinos (Tópica) 1DOSIS por 1.00ANIMAL cada 1Semanas DOSIS</t>
  </si>
  <si>
    <t>AGROALIMENTAR CIA. LTDA - Ecuador</t>
  </si>
  <si>
    <t>Almacenar el producto en un local seco, fresco, oscuro, ventilado a temperatura entre 15º C y no más de 30º C. Protegido de la humedad: No más de 75% +/- 5% de humedad relativa en condiciones normales de almacenamiento; proveer al material un recipiente resistente a la humedad. Protegidos del calor, la luz: Proveer un recipiente resistente a la luz. Indicios de contaminación y luz intensa tienen que ser excluidos. Almacenar el producto en su envase original bien cerrado, apartado de productos alimenticios de uso humano y animal, productos inflamables y/o material combustible. Almacenar los envases sobre estanterías, plataformas, metálicas o de madera sin contacto directo con el suelo o las paredes, sin sobre cargas y clasificado por categoría, uso o fabricante.</t>
  </si>
  <si>
    <t>Shampoo Veterinario Active E Cosmetico con Clorhexidina</t>
  </si>
  <si>
    <t>RIP-COS-15</t>
  </si>
  <si>
    <t>frascos ML</t>
  </si>
  <si>
    <t>AGUA PURIFICADA C.S.P 100 ML + BETAINA DE COCO 1 G + CLORURO DE SODIO 3 G + Colorante 0.0008 G + CONSERVANTE 0.1 G + DIETANOLAMIDA DE COCO 3 G + Fragancias 0.4 G + GLUCONATO DE CLORHEXIDINA 0.4 G + LAURIL ETER SULFATO DE SODIO 13 G + Silicona medicinal neutra 0.1 G + Vitamina E Acetato 0.1 G</t>
  </si>
  <si>
    <t>Almacenar el producto en un local seco, fresco, oscuro, ventilado a temperatura entre 15º C y no más de 30º C. Protegido de la humedad: No más de 75% +/- 5% de humedad relativa en condiciones normales de almacenamiento; proveer al material un recipiente resistente a la humedad. Protegidos del calor, la luz: Proveer un recipiente resistente a la luz. Indicios de contaminación y luz intensa tienen que ser excluidos. Almacenar el producto en su envase original bien cerrado, apartado de productos alimenticios de uso humano y animal, productos inflamables y/o material combustible. Almacenar los envases sobre estanterías, plataformas, metálicas o de madera sin contacto directo con el suelo o las paredes, sin sobre cargas y clasificado por categoría, uso o fabricante. Lejos del alcance de los niños y de productos tóxicos.</t>
  </si>
  <si>
    <t>SHAMPOO VETERINARIO ACTIVE E INSECTICIDA CON CIPERMETRINA</t>
  </si>
  <si>
    <t>RIP-COS-16</t>
  </si>
  <si>
    <t>AGUA PURIFICADA C.S.P 100 ML + CIPERMETRINA 0.09 G + CLORURO DE SODIO 3.00 G + COCOAMIDA BETAINA 1.00 G + Colorante 0.001 G + CONSERVANTE 0.1 G + DIETANOLAMIDA DE COCO 3.00 G + Fragancias 0.4 G + LAURIL ETER SULFATO DE SODIO 13.00 G + Silicona medicinal neutra 0.1 G + Vitamina E Acetato 0.1 G</t>
  </si>
  <si>
    <t>Caninos (Tópica) 25ML por 1.00ANIMAL cada 1Meses; Caninos (Tópica) 40ML por 1.00ANIMAL cada 1Meses; Caninos (Tópica) 50ML por 1.00ANIMAL cada 1Meses; Felinos (Tópica) 20ML por 1.00ANIMAL cada 1Meses; Felinos (Tópica) 15ML por 1.00ANIMAL cada 1Meses; Felinos (Tópica) 10ML por 1.00ANIMAL cada 1Meses ML</t>
  </si>
  <si>
    <t>Almacenar el producto en un local seco, fresco, oscuro, ventilado a temperatura no menos de 15°C y no más de 30°C., Protegido de la humedad: No más de 65% de humedad relativa en condiciones normales de almacenamiento; proveer al material un recipiente resistente a la humedad. Protegidos del calor, la luz: Proveer un recipiente resistente a la luz. Indicios de contaminación y luz intensa tienen que ser excluidos. Almacenar el producto en su envase original bien cerrado, apartado de productos alimenticios de uso humano y animal, productos inflamables y/o material combustible. Almacenar los envases sobre estanterías, plataformas, metálicas o de madera sin contacto directo con el suelo o las paredes, sin sobre cargas y clasificado por categoría, uso o fabricante.</t>
  </si>
  <si>
    <t>SHAMPOO PARA PERROS</t>
  </si>
  <si>
    <t>RIP-COS-17</t>
  </si>
  <si>
    <t>1791355016001</t>
  </si>
  <si>
    <t>ENVAPRESS CIA. LTDA.</t>
  </si>
  <si>
    <t>Solución ML</t>
  </si>
  <si>
    <t>ÁCIDO CÍTRICO 0.0300 G + Agua 76.4650 G + CLORURO DE SODIO 1.6000 G + Cocoamidopropilbetaína 6.0000 G + Colorante 0.0050 G + CONSERVANTE 0.3000 G + Dietalonolamina de ácido graso de coco 80 4.0000 G + Edetato Disodico 0.1000 G + Extracto de Camomila 0.5000 G + Fragancia 0.5000 G + GLICERINA 1.0000 G + LAURIL SULFATO DE SODIO 9.0000 G + Silicone DC 193 0.5000 G</t>
  </si>
  <si>
    <t>Caninos (Tópica) 0S/U por 0.00S/U cada 0Semanas S/U</t>
  </si>
  <si>
    <t>ENVAPRESS CIA. LTDA. - Ecuador</t>
  </si>
  <si>
    <t>TOALLITAS HUMEDAS PARA MASCOTAS</t>
  </si>
  <si>
    <t>RIP-COS-18</t>
  </si>
  <si>
    <t>Soporte Impregnado U</t>
  </si>
  <si>
    <t>Ácido Cítrico 0.02 G + Agua 96.62 G + Alantoína 0.05 G + Cloruro de benzalconio 0.10 G + Cocoamidopropilbetaína 0.30 G + CONSERVANTE 0.70 G + EMULSIFICANTE 1.40 G + EXTRACTO DE ALOE VERA 0.10 G + Extracto de Camomila 0.15 G + Fragancia 0.16 G + GLICERINA 0.30 G + Tetrasodium EDTA 0.10 G</t>
  </si>
  <si>
    <t>Soporte impregnado</t>
  </si>
  <si>
    <t>SHAMPOO VETERINARIO ANIMALS COSMETICO</t>
  </si>
  <si>
    <t>RIP-COS-19</t>
  </si>
  <si>
    <t>FRASCOS ML</t>
  </si>
  <si>
    <t>Acetato de α-tocopherilo (Vitamina E) 0.18 G + AGUA PURIFICADA C.S.P 100 ML + CLORURO DE SODIO 2.86 G + COCOAMIDA BETAINA 0.95 G + Colorante 0.72 G + CONSERVANTE 0.10 G + DIETANOLAMIDA DE COCO 2.86 G + Fragancias 0.48 G + GLICERINA 0.19 G + LAURIL ETER SULFATO DE SODIO 12.4 G + Silicona medicinal neutra 0.19 G</t>
  </si>
  <si>
    <t>Caninos (Tópica) 10ML por 5.00KG cada 1Meses; Felinos (Tópica) 10ML por 5.00KG cada 1Meses; Caninos (Tópica) 20ML por 10.00KG cada 1Meses; Felinos (Tópica) 20ML por 10.00KG cada 1Meses; Caninos (Tópica) 30ML por 20.00KG cada 1Meses; Felinos (Tópica) 30ML por 20.00KG cada 1Meses; Felinos (Tópica) 40ML por 30.00KG cada 1Meses; Caninos (Tópica) 40ML por 30.00KG cada 1Meses; Caninos (Tópica) 50ML por 45.00KG cada 1Meses; Felinos (Tópica) 50ML por 45.00KG cada 1Meses; Caninos (Tópica) 75ML por 45.00 ML</t>
  </si>
  <si>
    <t>Almacenar el producto en un local seco, fresco, oscuro, ventilado a temperatura entre 15º C y no más de 30º C. Protegido de la humedad: No más de 65% +/- 5% de humedad relativa en condiciones normales de almacenamiento; proveer al material un recipiente resistente a la humedad. Protegidos del calor, la luz: Proveer un recipiente resistente a la luz. Indicios de contaminación y luz intensa tienen que ser excluidos. Almacenar el producto en su envase original bien cerrado, apartado de productos alimenticios de uso humano y animal, productos inflamables y/o material combustible. Almacenar los envases sobre estanterías, plataformas, metálicas o de madera sin contacto directo con el suelo o las paredes, sin sobre cargas y clasificado por categoría, uso o fabricante. Lejos del alcance de los niños y de productos tóxicos.</t>
  </si>
  <si>
    <t>Baño Seco LevaCan Cosmético</t>
  </si>
  <si>
    <t>RIP-COS-2</t>
  </si>
  <si>
    <t>100 G, 60 G</t>
  </si>
  <si>
    <t>Aceite de Romero 1 G + ALMIDON 5 G + ALOE VERA 1 G + ESTEARATO DE MAGNESIO 1 G + FRAGANCIA HERBAL 1.5 G + LANOLINA ANHIDRA 1 G + OXIDO DE TITANIO 1 G + OXIDO DE ZINC 2.8 G + TALCO 100 G</t>
  </si>
  <si>
    <t>Felinos (Tópica) 10G por 1.00KG cada 15Días; Caninos (Tópica) 10G por 1.00KG cada 15Días G</t>
  </si>
  <si>
    <t>evitar que el producto una vez abierto se contamine o se humedezca en el momento del uso</t>
  </si>
  <si>
    <t>ORLY PLUS GEL DENTAL</t>
  </si>
  <si>
    <t>RIP-COS-3</t>
  </si>
  <si>
    <t>Tubo CM3, Tubo + Caja CM3</t>
  </si>
  <si>
    <t>Agua 9.382 G + Carrasol (TS) 0.411 G + Fosfato (Trisodico) 0.860 G + GLICERINA 4.000 G + GLUCONATO DE CLORHEXIDINA (Equiv. 0.12%) 0.600 G + POLIETILENGLICOL (300) 3.000 G + Sabor a Carne (Tocineta CL 6144) 0.133 G + Sacarina sódica 0.200 G + Sident (9) 17.600 G + SILICA (Sident 22) 0.700 G + SORBITOL 63.114 G</t>
  </si>
  <si>
    <t>Caninos (Tópica) 2.00G por 1.00ANIMAL cada 1 vezDías G</t>
  </si>
  <si>
    <t>BLENASTOR C.A - Ecuador</t>
  </si>
  <si>
    <t>No dejar al alcance ni a la vista de los niños.</t>
  </si>
  <si>
    <t>Janpi Essence</t>
  </si>
  <si>
    <t>RIP-COS-4</t>
  </si>
  <si>
    <t>0922592597001</t>
  </si>
  <si>
    <t>DE LOS RÍOS FONDEVILA SEBASTIÁN ANDRÉS</t>
  </si>
  <si>
    <t>Janpi Essence 18ml ML, Janpi Essence 60ml ML, Janpi Essence 120ml ML, Janpi Essence 250ml ML, Janpi Essence 500ml ML, Janpi Essence 1000ml ML</t>
  </si>
  <si>
    <t>ACEITE DE RICINO 0.52 KG + Agua Purificada 20.61 KG + ALCOHOL ETÍLICO 96% 75.34 KG + BENZOATO DE BENCILO 0.31 KG + Fragancias 3.22 KG</t>
  </si>
  <si>
    <t>Caninos (Tópica) 1ML por 10.00LB cada 1Días; Felinos (Tópica) 1ML por 10.00LB cada 1Días; Equinos (Tópica) 1ML por 10.00LB cada 1Días ML</t>
  </si>
  <si>
    <t>Cosmético para mejora Apariencia Aplicado a Caninos, Cosmético para mejora Apariencia Aplicado a Felinos, Cosmético para mejora Apariencia Aplicado a Equinos</t>
  </si>
  <si>
    <t>DE LOS RÍOS FONDEVILA SEBASTIÁN ANDRÉS - Ecuador</t>
  </si>
  <si>
    <t>La presentación de entade los productos es individual</t>
  </si>
  <si>
    <t>JanpiDog Shampoo Cosmético</t>
  </si>
  <si>
    <t>RIP-COS-5</t>
  </si>
  <si>
    <t>Envase 65ml ML, Envase 250ml ML, Envase 500ml ML, Envase 3800ml ML, Envase 150ml ML</t>
  </si>
  <si>
    <t>AGUA PURIFICADA 83.2 KG + CARBOXIMETILCELULOSA SÓDICA 1.54 KG + COCOAMIDA BETAINA 2.47 KG + Fragancias 0.52 KG + LAURIL ETER SULFATO DE SODIO 9.7 KG + Mezcla de isotiazolinonas ( 5-cloro-2-metil-4-isotiazolin-3-ona (CMIT), 2-metil-4-isotiazolin-3- ona (MIT)). 0.1 KG + Nacarante 2.47 KG</t>
  </si>
  <si>
    <t>Felinos (Tópica) 4ML por 1.00KG cada 1Meses; Caninos (Tópica) 5ML por 1.00KG cada 1Meses; Equinos (Tópica) 5ML por 1.00KG cada 1Meses ML</t>
  </si>
  <si>
    <t>La presentación de venta de los productos es individual.</t>
  </si>
  <si>
    <t>Shampoo Cosmetico Levacan</t>
  </si>
  <si>
    <t>RIP-COS-6</t>
  </si>
  <si>
    <t>200 ML, 350 ML, 100 ML, 250 ML, 500 ML, 1000 ML</t>
  </si>
  <si>
    <t>AGUA PURIFICADA C.S.P 100 ML + ALOE VERA 1 G + BETAINA DE COCO 2 G + COCOAMIDA BETAINA 10 G + ESENCIA DE ROMERO 1 G + GLICERINA 1.5 G + ISOPROPIL MIRISTATO 1.5 G + Lanolina 1.5 G + LAURIL SULFATO DE SODIO 15 G + METIL PARABENO 0.08 G + Nacarante 0.2 G + PROPILENGLICOL 6 G + PROPIL PARABENO 0.04 G</t>
  </si>
  <si>
    <t>Felinos (Tópica) 10ML por 1.00ANIMAL cada 20Días; Caninos (Tópica) 30ML por 11.00KG cada 15Días ML</t>
  </si>
  <si>
    <t>Aplicar el producto desde el cuello del animal hasta la cola evitando que llegue a oído, nariz y trompa del animal.</t>
  </si>
  <si>
    <t>PELUCHIN EXTRACTOS NATURALES SHAMPOO</t>
  </si>
  <si>
    <t>RIP-COS-7</t>
  </si>
  <si>
    <t>FRASCO PLASTICO BLANCO CONTENIENDO 60 ML, FRASCO PLASTICO BLANCO CONTENIENDO 140 ML, FRASCO PLASTICO BLANCO CONTENIENDO 240 ML, FRASCO PLASTICO BLANCO CONTENIENDO 450 ML, FRASCO PLASTICO BLANCO CONTENIENDO 1 L, ENVASE GALÓN COLOR BLANCO CONTENIENDO 1 GL</t>
  </si>
  <si>
    <t>ÁCIDO CÍTRICO 0.025 G + Aroma 0.25 G + BENZOATO DE SODIO 0.15 G + CLORURO DE SODIO 2.2 G + COCOAMIDA BETAINA 0.75 G + Colorante 0.004 G + EXTRACTO DE ALOE VERA 250 MG + EXTRACTO DE ARGAN 250 MG + GLICERINA 1000 MG + Lanolina Etoxilada 750 MG + LAURIL ETER SULFATO DE SODIO 12.5 G + Nacarante 2 G + VITAMINA E TOCOFEROL ACETATO 1000 MG</t>
  </si>
  <si>
    <t>Caninos (Tópica) 10 A 15G por 1.00ANIMAL cada 1 VEZ POR Semanas; Felinos (Tópica) 10 A 15G por 1.00ANIMAL cada 1 VEZ POR Semanas G</t>
  </si>
  <si>
    <t>PET SMACK XAMPU PELAGEM ESCURA</t>
  </si>
  <si>
    <t>RIP-COS-8</t>
  </si>
  <si>
    <t>Ácido cítrico anhidro q.s. ajuste pH % + Agua desionizada q.s. 100 % + CLORURO DE SODIO c.s.p. ajuste de viscosidad % + Cocoamidopropilbetaína 2.00 % + Dietalonolamina de ácido graso de coco 80 3.00 % + Distearato de polietilenoglicol 6000 0.30 % + Edetato Disodico 0.10 % + Esencia de algas 0.40 % + Extracto de Alecrim 0.80 % + Extracto de Arnica 0.80 % + Extracto de hamamélis 0.80 % + ISOTHIAZOLINONE 0.03 % + LAURIL ETER SULFATO DE SODIO 20 % + Silicone DC 193 0.60 %</t>
  </si>
  <si>
    <t>PET SMACK XAMPU INTENSIVO</t>
  </si>
  <si>
    <t>RIP-COS-9</t>
  </si>
  <si>
    <t>Ácido cítrico anhidro q.s.p. ajuste pH % + Agua desionizada q.s.p. 100 % + CLORURO DE SODIO c.s.p. ajuste de viscosidad % + Cocoamidopropilbetaína 2.00 % + Dietalonolamina de ácido graso de coco 80 3.00 % + Distearato de polietilenglicol 0.30 % + Edetato Disodico 0.1 % + Esencia Melancia 0.30 % + Extracto de raspa de juá 1.00 % + ISOTHIAZOLINONE 0.03 % + LAURIL ETER SULFATO DE SODIO 20 % + LAURIL SULFATO DE SODIO 1 % + POLIQUARTENARIUM 7 0.50 %</t>
  </si>
  <si>
    <t>HEXOCLEEN SPRAY</t>
  </si>
  <si>
    <t>RIP-DAS-1</t>
  </si>
  <si>
    <t>FRASCO PEAD BLANCO CON TAPA DE 1 L, FRASCO PEAD BLANCO CON VÁLVULA SPRAY DE 120 ML</t>
  </si>
  <si>
    <t>2-propanol 5 G + AGUA PURIFICADA C.S.P 100 ML + Clorhexidina 10 G + Fragancia eucalipto 0.5 G + POLISORBATO 20 0.5 G + PROPILENGLICOL 5 G</t>
  </si>
  <si>
    <t>Liquido soluble sl</t>
  </si>
  <si>
    <t>() 5ML por 1.00ANIMAL cada 1Días; () 1ML por 40.00ML cada 1Días ML</t>
  </si>
  <si>
    <t>DESINFECTANTE ANTISEPTICO Aplicado a Conejos, DESINFECTANTE ANTISEPTICO Aplicado a Cuyes, DESINFECTANTE ANTISEPTICO Aplicado a Caninos, DESINFECTANTE ANTISEPTICO Aplicado a Felinos, DESINFECTANTE ANTISEPTICO Aplicado a Bovinos, DESINFECTANTE ANTISEPTICO Aplicado a Ovinos, DESINFECTANTE ANTISEPTICO Aplicado a Caprinos, DESINFECTANTE ANTISEPTICO Aplicado a Equinos, DESINFECTANTE ANTISEPTICO Aplicado a Aves, DESINFECTANTE ANTISEPTICO Aplicado a Camelidos, DESINFECTANTE ANTISEPTICO Aplicado a Lagomorfos, DESINFECTANTE ANTISEPTICO Aplicado a Porcinos</t>
  </si>
  <si>
    <t>FABRICADO por QOPPA PHARMA S.A.S. para INVET S.A. - Colombia</t>
  </si>
  <si>
    <t>uso para instrumental quirúrgico</t>
  </si>
  <si>
    <t>VIROGUARD 6</t>
  </si>
  <si>
    <t>RIP-DAS-10</t>
  </si>
  <si>
    <t>Frascos ML, Frascos L</t>
  </si>
  <si>
    <t>ACEITE DE PINO 50 MG + ACIDO CITRICO ANHIDRO 2.5 MG + AGUA PURIFICADA 1 ML + ALCOHOL ISOPROPILICO 200 MG + CLORURO DE BENZALCONIO 170.6 MG + CLORURO DE DIDECIL DIMETIL AMONIO 78 MG + EDETATO DISÓDICO DIHIDRATO 1 MG + GLUTARALDEHÍDO 107.25 MG + POLISORBATO 80 1 MG</t>
  </si>
  <si>
    <t>() 1L por 4.00M2 cada no aplicaDías L</t>
  </si>
  <si>
    <t>AGROVET MARKET S.A. - Perú, FARMEX S.A. - Perú</t>
  </si>
  <si>
    <t>AQUATABS 8.68</t>
  </si>
  <si>
    <t>RIP-DAS-11</t>
  </si>
  <si>
    <t>FRASCO TABL, BALDE TABL</t>
  </si>
  <si>
    <t>ÁCIDO ADÍPICO 22.0 % + Bicarbonato de sodio 23.0 % + DICLOROISOCIANURATO DE SODIO 50.0 % + Sulfato de sodio 5.0 %</t>
  </si>
  <si>
    <t>() 1TABL por 1000.00L cada 4Días TABL</t>
  </si>
  <si>
    <t>MENDETCH LIMITED - Irlanda</t>
  </si>
  <si>
    <t>Desinfectante para el agua de bebida</t>
  </si>
  <si>
    <t>DEXID 400</t>
  </si>
  <si>
    <t>RIP-DAS-12</t>
  </si>
  <si>
    <t>Frasco ML, Caneca L, Caneca ML</t>
  </si>
  <si>
    <t>ACEITE DE PINO 0.3 % + ÁCIDO ETIDRÓNICO 0.09 % + Agua de OI c.s.p. 100 % % + COMPUESTO DE AMONIO CUATERNARIO 25 % + GLUTARALDEHÍDO 10 % + Hidróxido de Sodio 0,1 % + ISOPROPANOL 13 %</t>
  </si>
  <si>
    <t>() 1 Litro de solución preparadaL por 4.00M2 cada 20Minutos L</t>
  </si>
  <si>
    <t>Los QACs han estado en uso por aproximadamente 50 años y se consideran relativamente seguros. A pesar de la duración y la prevalencia de su uso en productos comerciales y de consumo, pocos estudios han evaluado la toxicidad de QACs individuales. La mayoría de los estudios que investigan la toxicidad de los QACs individuales son informes inéditos de la compañía que indican que la reducción del peso es el efecto principal en ratones (Gill et al., 1991; Weaver, 1988; Miller, 1988). Además, ningún estudio revisado por pares ha examinado la Toxicidad de las nuevas combinaciones de QACs</t>
  </si>
  <si>
    <t>PHYTOGRAPE UBREfoam</t>
  </si>
  <si>
    <t>RIP-DAS-13</t>
  </si>
  <si>
    <t>Bidón KG</t>
  </si>
  <si>
    <t>Agua desionizada 88,5 % + Extracto de I-GRAPE (Extracto de uva vitis vinífera) 3 % + GLICERINA 3 % + Óxido de Amida 5 % + Tensoactivo aniónico 0,5 %</t>
  </si>
  <si>
    <t>() 2G por 1.00ANIMAL cada 1Días G</t>
  </si>
  <si>
    <t>Savelo Química Industrial S.L. - España</t>
  </si>
  <si>
    <t>Consérvese lejos de productos incompatibles, proveer una ventilación adecuada para ello se debe realizar una buena ventilación local y se debe disponer de un buen sistema de extracción general. Medidas de protección individual: Protección respiratoria: no es necesario. Protección de las manos: no es necesario. Protección de los ojos: se debe poner gafas de protección contra los productos químicos, si pueden producirse salpicaduras usar pantalla facial. Se debe instalar fuentes oculares de emergencia en las proximidades de la zona de utilización. Protección de la piel y el cuerpo: use Indumentaria protectora adecuada, instalar duchas de emergencia en las proximidades de la zona de utilización del producto. Medidas de higiene: Quítese inmediatamente la ropa y zapatos contaminados, lave la ropa antes de volver a usarla, no comer ni beber ni fumar durante su utilización, lávese las manos antes de los descansos y después de terminar la jornada laboral, manipular con las precauciones de higiene I</t>
  </si>
  <si>
    <t>PHYTOGRAPE PEDILUVIOS</t>
  </si>
  <si>
    <t>RIP-DAS-14</t>
  </si>
  <si>
    <t>Agua desionizada 76,97 % + Extracto de I-GRAPE (Extracto de uva vitis vinífera) 3 % + Menta Arveensis 0,03 % + Tensoactivo Catiónico 20 %</t>
  </si>
  <si>
    <t>() 1L por 100.00L cada 3Días L</t>
  </si>
  <si>
    <t>Consérvese lejos de productos incompatibles.Proveer una ventilación adecuada. Para ello, se debe realizar una buena ventilación local y se debe disponer de un buen sistema de extracción general. Medidas de protección individualProtección respiratoria: No es necesario. - Protección de las manos: Guantes de protección química, Material de los guantes : caucho nitrílico. - Protección de los ojos: se deben poner gafas de protección contra los productos químicos. Si pueden producirse salpicaduras, usar pantalla facial. Se deben instalar fuentes oculares de emergencia en las proximidades de la zona de utilización. - Protección de la piel y el cuerpo: Úsese indumentaria protectora adecuada. Instalar duchas de emergencia en las proximidades de la zona de utilización. - Medidas de higiene: quítese inmediatamente la ropa y zapatos contaminados. Lave la ropa antes de volver a usarla. No comer, ni beber, ni fumar durante su utilización. Lávense las manos antes de los descansos y después de te</t>
  </si>
  <si>
    <t>AVT-GAS</t>
  </si>
  <si>
    <t>RIP-DAS-15</t>
  </si>
  <si>
    <t>FRASCO PLÁSTICO 1 L, BOMBA PLASTICA 5 L</t>
  </si>
  <si>
    <t>ACEITE DE PINO 0.100 G + Agua qsp 100 ML + ANTIESPUMANTE 0.100 G + NONILFENOL ETOXILADO 6.000 G + ORTO-FTALALDEHÍDO 4.545 G</t>
  </si>
  <si>
    <t>() 1-5ML por 1.00M3 cada 24Meses ML</t>
  </si>
  <si>
    <t>El producto debe mantenerse en su embalaje original a temperatura no superior a 35 °C, en local ventilado y protegido del sol</t>
  </si>
  <si>
    <t>PHYTOGRAPE FREEgreen</t>
  </si>
  <si>
    <t>RIP-DAS-16</t>
  </si>
  <si>
    <t>Agua desionizada 92,27 % + Extracto de I-GRAPE (Extracto de uva vitis vinífera) 3 % + GLICERINA 2 % + Goma Xantana 0,7 % + Menta Arveensis 0,03 % + Tensoactivo No Iónico 2 %</t>
  </si>
  <si>
    <t>() 6G por 1.00ANIMAL cada 1Días G</t>
  </si>
  <si>
    <t>SANITOL PASTA</t>
  </si>
  <si>
    <t>RIP-DAS-17</t>
  </si>
  <si>
    <t>Pote G</t>
  </si>
  <si>
    <t>DIOXIDO DE TITANIO 1.5 G + Lanolina 14.0 G + ÓXIDO DE ZINC 20.0 G + Parafina líquida C.S.P. 100.0 G + Parafina Sólida 15.0 G + Sangre de grado 1.0 G + TALCO 5.0 G + Vaselina 40.0 G + VITAMINA E 0.5 G</t>
  </si>
  <si>
    <t>() 1G por 10.00KG cada 1 a 2Días G</t>
  </si>
  <si>
    <t>LABORATORIOS HOFARM - Perú, MONTANA S.A - Perú</t>
  </si>
  <si>
    <t>El producto es un cicatrizante ara animales que viene en pasta</t>
  </si>
  <si>
    <t>MEGACIP 5 DP</t>
  </si>
  <si>
    <t>RIP-DAS-2</t>
  </si>
  <si>
    <t>SACOS DE 1 KG, SACOS DE 5 KG, SACOS DE 25 KG</t>
  </si>
  <si>
    <t>ACEITE DE CITRONELLA 10 % + ACEITE DE PINO 10 % + BENZOATO DE BENCILO 5 % + CIPERMETRINA 5 % + CIPERMETRINA TECH (92%) 5.4 % + TALCO c.s.p 100 % + Tierra de Diatomeas 50 %</t>
  </si>
  <si>
    <t>() 10G por 1.00M2 cada 30 - 35Días G</t>
  </si>
  <si>
    <t>BIOPLAGEN, S.L. - MICRONESIA, FEDERATED STATES OF</t>
  </si>
  <si>
    <t>hexocleen shampoo</t>
  </si>
  <si>
    <t>RIP-DAS-3</t>
  </si>
  <si>
    <t>Contenido: 240mL. Características del envase: Frasco en PVC blanco, por 240 ml. Tapa flip top. Inviolabilidad: Tapa de seguridad ML</t>
  </si>
  <si>
    <t>ÁCIDO CÍTRICO 0.50 G + AGUA PURIFICADA C.S.P 100 ML + ALOE VERA 5 G + Clorhexidina 2 G + DIETANOLAMIDA DE COCO 5 G + Fragancia 0.10 G + GENAMÍN (quartamin) 1,500 G + GLUCAMATE O VISCOCHEM 0,100 G + LAURIL ETER SULFATO DE SODIO 20 G + Metilparabeno 0.10 G + PROPILPARABENO 0.01 G</t>
  </si>
  <si>
    <t>() cantidades generosasS/U por 1.00ANIMAL cada 72Horas; () 5-10G por 1.00ANIMAL cada 72Horas G</t>
  </si>
  <si>
    <t>ANTISEPTICO DERMICO Aplicado a Caninos, ANTISEPTICO DERMICO Aplicado a Felinos, ANTISEPTICO DERMICO Aplicado a Bovinos, ANTISEPTICO DERMICO Aplicado a Equinos</t>
  </si>
  <si>
    <t>Como tratamiento inicial, bañar al animal 2 veces a la semana por 3 semanas. Una vez controlado el problema, seguir la frecuencia normal de baño, o según criterio del médico veterinario. A criterio e indicaciones del Médico Veterinario, pero en general hasta que los síntomas se solucionen.</t>
  </si>
  <si>
    <t>CLEAN ZIX</t>
  </si>
  <si>
    <t>RIP-DAS-4</t>
  </si>
  <si>
    <t>BIDONES DE 1150 L, BIDONES DE 200 L, BIDONES DE 20 L</t>
  </si>
  <si>
    <t>AGUA 100 % + AMINAS, C12-14-ALQUILDIMETIL, N-ÓXIDOS 1-5 % + Hidróxido de Sodio 5-25 % + Hipoclorito de Sodio 2.5-10 %</t>
  </si>
  <si>
    <t>() 2.5 a 4% por 0.00% cada 1Días; () 2% por 0.00% cada 1Días; () 1.5% por 0.00% cada 1Días %</t>
  </si>
  <si>
    <t>Es totalmente miscible en agua y de fácil enjuagado. La capacidad de arrastre de materia orgánica se vefavorecida con la humectación previa de la superficie a limpiar. No usar en circuitos cerrados. Tiempo decontacto: Mínimo 20 minutos. Evitar que se seque. Aclarar con agua abundante pudiendo utilizarse undesinfectante ya en esta operación.</t>
  </si>
  <si>
    <t>AGRISTERYL</t>
  </si>
  <si>
    <t>RIP-DAS-5</t>
  </si>
  <si>
    <t>Contenedor HPDE 220 KG, Garrafa 20 KG, Garrafa 5 KG</t>
  </si>
  <si>
    <t>AGUA PURIFICADA C.S.P 1 L + Cloruro de alquil dimetil bencil amonio 100 G + Colorante 0,1 G + Eucalipto 1 G + Mezcla (5‐cloro‐2‐metil‐2H‐isotiazol‐3‐ona y 2‐metil‐2H‐isotiazol‐3‐ona) 1,53 G</t>
  </si>
  <si>
    <t>() 25-38ML por 25.00L cada 1 - 3Días; () 0.4 a 1L por 100.00L cada 0Días L</t>
  </si>
  <si>
    <t>LABORATOIRES CEETAL - Francia</t>
  </si>
  <si>
    <t>Producto de venta libre</t>
  </si>
  <si>
    <t>TORNAX S</t>
  </si>
  <si>
    <t>RIP-DAS-6</t>
  </si>
  <si>
    <t>Bidón plástico KG</t>
  </si>
  <si>
    <t>1-heptanol, 2-propilo, 7EO 7,2 G + 2-(2-butoxietoxi) etanol 2 G + ACIDO FOSFÓRICO 30 G + Agua 58,8 G + Aminas, C12-14 (número par) – alquildimetilo, N-óxidos 2 G</t>
  </si>
  <si>
    <t>() 250ML por 1.00M2 cada 24Horas ML</t>
  </si>
  <si>
    <t>CID LINES NV - Burundi</t>
  </si>
  <si>
    <t>P260 - No respirar el polvo/el humo/el gas/la niebla/los vapores/el aerosol P280 - Llevar guantes/prendas/gafas/máscara de protección P304+P340 - EN CASO DE INHALACIÓN Transportar a la persona al exterior y mantenerla en reposo en una posición confortable para respirar. Llamar inmediatamente a un CENTRO DE INFORMACION TOXICOLOGICA o a un médico Se necesita urgentemente un tratamiento específico P303 - EN CASO DE CONTACTO CON LA PIEL (o el pelo) Quítese inmediatamente las prendas contaminadas. Lavar con agua y jabón abundantes P305 - EN CASO DE CONTACTO CON LOS OJOS Aclarar cuidadosamente con agua durante varios minutos. Quitar las lentes de contacto, si lleva y resulta fácil. Seguir aclarando Llamar inmediatamente a un CENTRO DE INFORMACION TOXICOLOGICA o a un médico Se necesita un tratamiento específico P301+P330+P331+P310+P321 - EN CASO DE INGESTIÓN Enjuagarse la boca NO provocar el vómito Llamar inmediatamente a un CENTRO DE INFORMACION TOXICOLOGICA o a un médico. Se necesita u</t>
  </si>
  <si>
    <t>SANISEC PL</t>
  </si>
  <si>
    <t>RIP-DAS-7</t>
  </si>
  <si>
    <t>SACO DE PAPEL KRAFT Y POLIETILENO CONTENIENDO 25 KG</t>
  </si>
  <si>
    <t>Aceite de Eucalipto 0,1 % + Arcillas Naturales 99,9 %</t>
  </si>
  <si>
    <t>() 50 a 100G por 1.00M2 cada 1Semanas G</t>
  </si>
  <si>
    <t>Conservar únicamente en el recipiente de origen, en lugar fresco y bien ventilado.Almacénese en un lugar seco protegido para evitar el contacto con la humedad.Medidas de protección individual- Protección respiratoria: donde pueda producirse excesivo polvo, utilice unamáscara homologada .- Protección de las manos: guantes de protección adecuados.- Protección de los ojos: Gafas químicas o de sguridad.Se deben instalar fuentes oculares de emergencia en las proximidades de la zonade utilización.- Protección de la piel y el cuerpo: Úsese indumentaria protectora adecuada.Instalar duchas de emergencia en las proximidades de la zona de utilización.- Medidas de higiene: quítese inmediatamente la ropa y zapatos contaminados.Lave la ropa antes de volver a usarla. No comer, ni beber, ni fumar durante suutilización. Lávense las manos antes de los descansos y después de terminar lajornada laboral.Manipular con las precauciones de higiene industrial adecuadas, y respetar lasprácticas de</t>
  </si>
  <si>
    <t>AQUACEET PP</t>
  </si>
  <si>
    <t>RIP-DAS-8</t>
  </si>
  <si>
    <t>Bidón de HPED blanco 5 KG, Bidón de HPED blanco 20 KG, Tambor de HPED azul 200 KG</t>
  </si>
  <si>
    <t>Ácido fosfórico 27 % + Agua destilada c.s.p % + Peróxido de hidrógeno 19.9 %</t>
  </si>
  <si>
    <t>() 50 - 100ml ML por 1000.00L cada 1Días; () 1L por 100.00L cada 1Horas L</t>
  </si>
  <si>
    <t>Eficaz a muy baja dosis</t>
  </si>
  <si>
    <t>FULMINANT 10</t>
  </si>
  <si>
    <t>RIP-DAS-9</t>
  </si>
  <si>
    <t>ENVASE DE POLIETILENO CONTENIENDO 250 G, ENVASE DE POLIETILENO CONTENIENDO 400 G</t>
  </si>
  <si>
    <t>BENZOATO DE DENATONIO 0,01 G + SACAROSA 100 G + Thiamethoxam 10 G + VEEGUM 1,00 G + Z-9 TRICOSENO 0,07 G</t>
  </si>
  <si>
    <t>() 400G por 400.00M2 cada 4 a 6Semanas; () 400G por 160.00M2 cada 4 a 6Semanas; () 400G por 200.00M2 cada 4 a 6Semanas; () 400G por 80.00M2 cada 4-6Semanas G</t>
  </si>
  <si>
    <t>SUANDRE SRL PARA LABORATORIOS CALIER DE URUGUAY S.A. - Uruguay</t>
  </si>
  <si>
    <t>Al aplicar el producto siempre tomar las precauciones: • No ingerir o inhalar el polvo o el líquido asperjado. • Evitar el contacto con la piel, ojos y ropa. • Usar ropa de trabajo cubriendo todo el cuerpo, incluidos brazos y piernas. Utilizar guantes protectores cuando se preparen los líquidos para pintar o asperjar y durante la aplicación de la misma. • Utilizar guantes, sombreros y protección facial cuando se asperja en superficies altas. • Lavar las partes del cuerpo expuestas al producto o bañarse y cambiarse de ropa al terminar los trabajos. • Suspender las tareas inmediatamente si sufriera alguna indisposición. Respire aire fresco, lavarse y cambiarse de ropa. • Llamar al médico si no desaparecen los síntomas (muestre la etiqueta al médico). • Si el producto fuera ingerido, suministrar carbón activado con agua abundante y consultar al médico. • No inducir el vómito.</t>
  </si>
  <si>
    <t>CONCENTRADO ALCON CERDO</t>
  </si>
  <si>
    <t>RIP-DIN-1</t>
  </si>
  <si>
    <t>ÁCIDO FÓLICO 0.20 MG + ÁCIDO PANTOTÉNICO 4.00 MG + ÁCIDO PROPIONICO 0.20 % + ANTIOXIDANTE (ETOXIQUINA + BHA + BHT) 0.08 % + Avilamicina máx. 73 PPM + BENTONITA 1.40 % + BIOTINA 0.03 MG + Carbonato de calcio 3.00 % + CENIZA MAX 13.00 % + Cloruro de Colina 0.17 % + CLORURO DE SODIO 1.20 % + Cobre 3.00 MG + COMPLEJO MULTIENZIMÁTICO (CARBOHIDRASA + PROTEASA) 0.015 % + FIBRA CRUDA (MAX) 6.00 % + Fitasa 0.025 % + FOSFATO DE CALCIO 1.30 % + GRASA CRUDA (MIN) 3.00 % + Hierro 20.00 MG + Humedad Max 13.00 % + Lisina 0.75 % + Manganeso 10.00 MG + Metionina 0.30 % + NIACINA 4.00 MG + PROTEÍNA BRUTA (MIN) 32.00 % + SABORIZANTE (FRUTOS ROJOS) 0.12 % + Selenio 0.06 MG + SUBPRODUCTOS DE PALMA 10.00 % + SUBPRODUCTOS DE SOYA 59.70 % + SUBRODUCTO DE TRIGO 21.00 % + Sulfato de Cobre 0.13 % + Treonina 0.20 % + VITAMINA A 2400.00 UI + VITAMINA B1 0.40 MG + VITAMINA B12 4.00 ug S/U + VITAMINA B2 1.60 MG + VITAMINA B6 0.60 MG + VITAMINA D3 400.00 UI + VITAMINA E 15.00 MG + VITAMINA K3 0.60 MG + Yodo 0.40 MG + Zinc 20.00 MG</t>
  </si>
  <si>
    <t>Porcinos (Oral) 35KG por 1.00ANIMAL cada 1Días; Porcinos (Oral) 30KG por 1.00ANIMAL cada 1Días; Porcinos (Oral) 40KG por 1.00ANIMAL cada 1Días KG</t>
  </si>
  <si>
    <t>Prohibida su comercialización en establecimientos de expendio de productos agropecuarios y/o veterinarios</t>
  </si>
  <si>
    <t>Administrar abundante agua fresca y limpia.</t>
  </si>
  <si>
    <t>FORMULA MAESTRA BOVIGOLD INDUSTRIAL</t>
  </si>
  <si>
    <t>RIP-DIN-10</t>
  </si>
  <si>
    <t>Azufre 6.72 % + CALCIO 9.35 % + Carbonato cálcico 93.8 G + Cobalto 93749 MG + Cobre 708512 MG + CROMO 269 MG + Hierro 6000 MG + Manganeso 33600 MG + Selenio 269 MG + Vitamina A 2500 UL/KG + vitamina D3 750 UL/KG + Vitamina E 15000 MG + Yodo 6896 MG + Zinc 44800 MG</t>
  </si>
  <si>
    <t>Bovinos (Oral) 1 - 5KG por 1.00T cada 1Días KG</t>
  </si>
  <si>
    <t>CONDICIONES DE ALMACENAMIENTO: El producto puede ser almacenado por 6 meses desde la fecha de fabricación, bajo las condiciones siguientes: mantener el producto en un empaque original y sellado en un lugar seco, protegido de la humedad, el calor y de la luz directa. A una temperatura menor a 25ºC ± 2°C y 60% ± 5% de Humedad Relativa. Una vez abierto el producto debe ser usado su contenido rápidamente</t>
  </si>
  <si>
    <t>FORMULA MAESTRA VACAS CARNE CRIA</t>
  </si>
  <si>
    <t>RIP-DIN-11</t>
  </si>
  <si>
    <t>Azufre 0.24 - 0.52 % + CALCIO 10 - 12 % + Carbonato de calcio 27 - 43 G + CLORURO DE SODIO 303 - 360 G + Cobalto 12 - 61 MG + Cobre 327 -1501 MG + CROMO 10 - 21 MG + FOSFORO 5 - 9 % + Hierro 585 - 1800 MG + Manganeso 1248 - 2640 MG + Selenio 10 - 21 MG + Yodo 12 - 64 MG + Zinc 2834 - 4500 MG</t>
  </si>
  <si>
    <t>Bovinos (Oral) 30 - 45KG por 1.00T cada 1Días KG</t>
  </si>
  <si>
    <t>CONDICIONES DE ALMACENAMIENTO: El producto puede ser almacenado por 6 meses desde la fecha de fabricación, bajo las condiciones siguientes: mantener el producto en un empaque original y sellado en un lugar seco, protegido de la humedad, el calor y de la luz directa. A una temperatura menor a 25ºC ± 2°C y 60% ± 5% de Humedad Relativa. Una vez abierto el producto debe ser usado su contenido rápidamente.</t>
  </si>
  <si>
    <t>LOFAC PREMEZCLA PONEDORA</t>
  </si>
  <si>
    <t>RIP-DIN-12</t>
  </si>
  <si>
    <t>SACOS 30 KG</t>
  </si>
  <si>
    <t>ACIDO FÓLICO 300-1000 MG + ÁCIDO PANTOTÉNICO 5000-15000 MG + ANTIOXIDANTE 1500-3000 MG + BIOTINA 25-80 MG + Cobalto 0-250 MG + Cobre 4000-9000 MG + Colina 0-400000 MG + Hierro 15000-45000 MG + Manganeso 50000-100000 MG + NIACINA 20000-40000 MG + Selenio 100-300 MG + VITAMINA A 8000000-12000000 UI + VITAMINA B1 1000-3500 MG + VITAMINA B12 10-35 MG + VITAMINA B2 3000-7000 MG + VITAMINA B6 2000-6500 MG + VITAMINA D3 1500000-3500000 UI + VITAMINA E 15000-35000 UI + VITAMINA K3 2000-4500 MG + Yodo 500-2000 MG + Zinc 40000-80000 MG</t>
  </si>
  <si>
    <t>Aves (Oral) 1.5KG por 1.00T cada no aplicaDías KG</t>
  </si>
  <si>
    <t>TADEC TECNICOS AGROPECUARIOS DEL ECUADOR CIA. LTDA. - Ecuador</t>
  </si>
  <si>
    <t>Consumir el producto antes de su fecha de vencimiento</t>
  </si>
  <si>
    <t>CODORGEN</t>
  </si>
  <si>
    <t>RIP-DIN-13</t>
  </si>
  <si>
    <t>Sacos de Polipropileno 12 KG</t>
  </si>
  <si>
    <t>ABSORBENTE DE MICOTOXINAS 12 % + ÁCIDO PROPIONICO 3,3 % + BUTIRATO SODICO 3,3 % + Colina 4,5 % + Fitasa 0,6 % + L-LISINA 12,5 % + L-METIONINA 40,9 % + NÚCLEO VITAMÍNICO-MINERAL 16,6 % + PIGMENTO ORGANICO ROJO-AMARILLO 3,3 % + TRIPTOFANO 3,0 %</t>
  </si>
  <si>
    <t>Aves (Oral) 12KG por 1.00T cada 2Años KG</t>
  </si>
  <si>
    <t>FÓRMULA MAESTRA CEBA</t>
  </si>
  <si>
    <t>RIP-DIN-14</t>
  </si>
  <si>
    <t>Azufre 0,24 - 0,28 % + CALCIO 11 - 18 % + CARBONATO DE CALCIO 38% 29 - 114 G + CLORURO DE SODIO 300 - 350 G + Cobalto 45 - 47 MG + Cobre 1080 - 1214 MG + CROMO 10 - 12 MG + FOSFORO 7 - 8 % + Hierro 0 - 1900 MG + Manganeso 1200 - 1440 MG + Selenio 11 - 12 MG + Yodo 62 -63 MG + Zinc 2880 - 2965 MG</t>
  </si>
  <si>
    <t>Bovinos (Oral) 20 - 30KG por 1.00T cada 1Días KG</t>
  </si>
  <si>
    <t>CONDICIONES DE ALMACENAMIENTO: El producto puede ser almacenado por 1 año desde la fecha de fabricación, bajo las condiciones siguientes: mantener el producto en un empaque original y sellado en un lugar seco, protegido de la humedad, el calor y de la luz directa. A una temperatura menor a 25ºC ± 2°C y 60% ± 5% de Humedad Relativa. Una vez abierto el producto debe ser usado su contenido rápidamente</t>
  </si>
  <si>
    <t>FÓRMULA MAESTRA TERNEROS LECHE Y CARNE</t>
  </si>
  <si>
    <t>RIP-DIN-15</t>
  </si>
  <si>
    <t>Azufre 1 - 4 % + CALCIO 10 - 18 % + CARBONATO DE CALCIO 38% 100 - 600 G + CLORURO DE SODIO 0 - 200 G + Cobalto 6 - 45 MG + Cobre 600 - 1500 MG + CROMO 5 - 45 MG + ENTEROCOCCUS FAECIUM 1000 - 3500 MG + FOSFORO 3 - 10 % + Hierro 500 - 2500 MG + Magnesio 1 - 6 % + Manganeso 1000 - 5000 MG + Selenio 5 - 45 MG + Vitamina A 0 - 500 UI/KG + VITAMINA D3 0 - 50 UI/KG + VITAMINA E 0 - 3000 MG + Yodo 30 - 150 MG + Zinc 1000 - 7000 MG</t>
  </si>
  <si>
    <t>Bovinos (Oral) 50 KG por 1.00T cada 1Días KG</t>
  </si>
  <si>
    <t>LOFAC NÚCLEO CERDO CRECIMIENTO Y ENGORDE</t>
  </si>
  <si>
    <t>RIP-DIN-16</t>
  </si>
  <si>
    <t>FUDAS 32 KG</t>
  </si>
  <si>
    <t>ACIDO FOLICO 200 - 400 MG + ACIDO PANTOTENICO 10000 - 20000 MG + ANTIMICOTICO 500 - 2000 G + Antioxidante 125 - 1000 G + ANTIOXIDANTE 1500 - 3000 MG + ATRAPANTE DE MICOTOXINAS 500 - 3500 G + BIOTINA 60 - 150 MG + Cobre 5000 - 12500 MG + Colina 0 - 275000 MG + Enzimas 25 - 500 G + EXCIPIENTES c.s.p 0 - 8000 G + Hierro 40000 - 90000 MG + Lisina 50 - 3000 G + Magnesio 1000 - 3000 MG + Manganeso 20000 - 45000 MG + Metionina 50 - 2500 G + NIACINA 18000 - 40000 MG + PROMOTOR DE CRECIMIENTO(bambermicina) 0 - 50 G + Selenio 170 - 400 MG + Treonina 50 - 2000 G + TRIPTOFANO 0 - 1000 G + Valina 0 - 1000 G + VITAMINA A 5000000 - 10000000 UI + VITAMINA B1 1000 - 3000 MG + VITAMINA B12 10 - 30 MG + VITAMINA B2 2000 - 4000 MG + VITAMINA B6 1500 - 3500 MG + VITAMINA D3 1000000 - 2000000 UI + VITAMINA E 20000 - 55000 UI + VITAMINA K3 1500 - 4000 MG + Yodo 450 - 1000 MG + Zinc 55000 - 115000 MG</t>
  </si>
  <si>
    <t>Porcinos (Oral) 8KG por 1.00T cada no aplicaDías KG</t>
  </si>
  <si>
    <t>SAL MINERALIZADA BOVINOS PX</t>
  </si>
  <si>
    <t>RIP-DIN-17</t>
  </si>
  <si>
    <t>Azufre 1,00 - 7,00 % + Calcio 8,00 - 30,00 % + CLORURO DE SODIO 0,00 - 45,00 % + Cobalto 20,00 - 100,00 PPM + COBRE ORGÁNICO 0,00 - 0,30 % + Fósforo 1,00 - 18,00 % + Magnesio 0,00 - 2,00 % + Selenio Orgánico 10,00 - 17,00 PPM + Selenito de sodio 0,00 - 17,00 PPM + Sulfato de Cobre 0,05 - 0,30 % + SULFATO DE MAGNESIO 0,20 - 2,00 % + Sulfato de Zinc 0,10 - 0,80 % + Yodato de Calcio 50,00 - 120,00 PPM + Zinc Orgánico 0,00 - 0,80 %</t>
  </si>
  <si>
    <t>Bovinos (Oral) 50G por 1.00ANIMAL cada 1Días; Bovinos (Oral) 100G por 1.00ANIMAL cada 1Días G</t>
  </si>
  <si>
    <t>Lea la etiqueta antes de utilizar el producto. Utilice en la especie recomendada. Utilice equipo de seguridad para su manipulación (respirador con filtro, guantes, gafas, overol y calzado de seguridad). Transporte sobre estibas, en vehículo cerrado y protegido de la humedad. Almacene el producto sobre estibas, en empaque original cerrado, en lugar fresco (no almacene por encima de 30°C y 75% HR), ventilado y seco; protegido de la luz y el calor directo, alejado de fuentes de ignición. El producto no es peligroso para la salud pública, animal y el medio ambiente; elimine de acuerdo a la legislación de cada país. No apto para consumo humano. Las variaciones en el color no afectan la calidad del producto. Producto de Uso Veterinario. Manténgase fuera del alcance de los niños. Prohibida su comercialización en establecimientos de expendio de productos agropecuarios y/o veterinarios.</t>
  </si>
  <si>
    <t>SUPLEMENTO BOVINOS PX</t>
  </si>
  <si>
    <t>RIP-DIN-18</t>
  </si>
  <si>
    <t>Azufre 0,00 - 7,00 % + BICARBONATO DE SODIO 0,00 - 7,00 % + Biotina 0,00 - 15 000,00 UG + Butil Hidroxitolueno 0,00 - 2 000,00 MG + Calcio 0,00 - 20,00 % + Cloruro de Potasio 0,00 - 6,00 % + CLORURO DE SODIO 0,00 - 35,00 % + Cobalto 0,00 - 4,00 MG + COBRE ORGÁNICO 0,00 - 0,10 % + Fósforo 0,00 - 4,00 % + Monensina 0,00 - 300,00 MG + PROPIONATO DE CALCIO 0,00 - 450,00 G + SACARINA 0,00 - 1,00 % + Saccharomyces cerevisiae 0,00 - 200,00 G + Selenio Orgánico 0,00 - 10,00 MG + Selenito de sodio 0,00 - 10,00 MG + SULFATO DE CALCIO 0,00 - 50,00 G + Sulfato de Cobre 0,05 - 0,10 % + SULFATO DE MAGNESIO 0,20 - 2,00 % + Sulfato de Zinc 0,00 - 600,00 MG + Vitamina A 0,00 - 200 000,00 UI + VITAMINA D3 0,00 - 70 000,00 UI + Vitamina E 0,00 - 3 000,00 MG + Yodato de Calcio 0,00 - 35,00 MG + Zinc Orgánico 0,00 - 300,00 MG</t>
  </si>
  <si>
    <t>Bovinos (Oral) 100G por 1.00ANIMAL cada 1Días; Bovinos (Oral) 250G por 1.00ANIMAL cada 1Días; Bovinos (Oral) 350G por 1.00ANIMAL cada 1Días; Bovinos (Oral) 800G por 1.00ANIMAL cada 1Días G</t>
  </si>
  <si>
    <t>POLLO BROILER INICIO PX</t>
  </si>
  <si>
    <t>RIP-DIN-19</t>
  </si>
  <si>
    <t>ÁCIDO CÍTRICO 0,00 - 2 500,00 G + ACIDO FÓLICO 950,00 - 3.000,00 MG + ACIDO GUANIDINOACETICO GAA 0,00 - 1.200,00 G + ÁCIDO PANTOTÉNICO 11.000,00 - 20.000,00 MG + ÁCIDO PROPIONICO 0,00 - 1 000,00 G + ACIDO PROPIONICO Y SUS SALES 0,00 - 2.000,00 G + ALUMINOSILICATOS 0,00 - 3.000,00 G + Avilamicina 13.6 - 40.9 PPM + BACITRACINA DE ZINC 4,00 - 50,00 PPM + Betaglucanos 0,00 - 1.000,00 G + BICARBONATO DE SODIO 0,00 - 8.000,00 G + BIOCOLINA 100,00 - 400,00 G + Biotina 100.000,00 - 400.000,00 UG + BUTILHIDROXITOLUENO 80,00 - 250,00 G + Carvacrol 0,00 - 1.000,00 G + Cinarina 0,00 - 500,00 G + Clopidol 113,5 - 227 PPM + Clortetraciclina 100,00 - 500,00 PPM + Cobalto 0,00 - 200,00 MG + COBRE ORGÁNICO 0,00 - 40.000,00 MG + Colina 0,00 - 2.000,00 G + CROMO 0,00 - 400,00 MG + Diclazuril 0,00 - 0,91 PPM + DL-METIONINA 0,00 - 5.000,00 G + Enramicina clohidrato 5,00 - 10,00 PPM + Ester apocarotenoico 0,00 - 30,00 G + Fitasa 0,00 - 1.000.000,00 FTU + halquinol 150,00 - 300,00 PPM + HIERRO ORGÁNICO 0,00 - 70.000,00 MG + LISINA SULFATO 0,00 - 6.500,00 G + L-LISINA 0,00 - 5.000,00 G + L-Treonina 0,00 - 5.000,00 G + Maduramicina 4,54 - 5,45 PPM + MANANASA 0,00 - 50,00 G + MANANO-OLIGOSACARIDOS (MOS) 0,00 - 1.000,00 G + MANGANESO ORGÁNICO 0,00 - 120.000,00 MG + Monensina 90,00 - 110,00 PPM + NARASINA 54,00 - 90,00 PPM + NIACINA 30.000,00 - 75.000,00 MG + Nicarbazina 27,0 - 181,6 PPM + Óxido de Zinc 0,00 - 1.500,00 G + PIRIDOXINA B6 3.000,00 - 6.500,00 MG + Riboflavina 5.000,00 - 11.000,00 MG + Salinomicina 40,00 - 60,00 PPM + Selenio Orgánico 75,00 - 400,00 MG + Selenito de sodio 0,00 - 400,00 MG + Sulfato de cobalto 0,00 - 200,00 MG + Sulfato de Cobre 8.000,00 - 40.000,00 MG + SULFATO DE COBRE PENTAHIDRATADO 0,00 - 1.500,00 G + Sulfato de Hierro 15.000,00 - 70.000,00 MG + SULFATO DE MANGANESO 75.000,00 - 120.000,00 MG + Sulfato de Zinc 65.000,00 - 125.000,00 MG + TIAMINA B1 1.900,00 - 4.500,00 MG + TRIPTOFANO 0,00 - 5.000,00 G + Valina 0,00 - 1.000,00 G + Virginiamicina 0,00 - 20,00 PPM + Vitamina A 8.000.000,00 - 15.500.000,00 UI + VITAMINA B12 10.000,00 - 40.000,00 UG + Vitamina C 0,00 - 1.000,00 G + VITAMINA D 2,00 - 12,5 G + vitamina D3 2.000.000,00 - 5.000.000,00 UI + Vitamina E 20.000,00 - 200.000,00 MG + Vitamina K 2.000,00 - 6.000,00 MG + Xantófilas amarillas 0,00 - 30,00 G + Xantófilas rojas 0,00 - 20,00 G + Xylanasa - Betaglucanasa 0,00 - 50,00 G + Yodato de Calcio 950,00 - 1.950,00 MG + Yodo 0,00 - 1.950,00 MG + Zinc Orgánico 0,00 - 125.000,00 MG</t>
  </si>
  <si>
    <t>Aves (Oral) 25KG por 1.00T cada 1Días KG</t>
  </si>
  <si>
    <t>Lea la etiqueta antes de utilizar el producto. Utilice en las especie recomendada. Utilice equipo de seguridad para su manipulación (respirador con filtro, guantes, gafas, overol y calzado de seguridad). Transporte sobre estibas, en vehículo cerrado y protegido de la humedad. Almacene el producto sobre estibas, en empaque original cerrado, en lugar fresco (no almacene por encima de 30°C y 75% HR), ventilado y seco; protegido de la luz y el calor directo, alejado de fuentes de ignición. El producto no es peligroso para la salud pública, animal y el medio ambiente; elimine de acuerdo a la legislación de cada país. No apto para consumo humano. Las variaciones en el color no afectan la calidad del producto.</t>
  </si>
  <si>
    <t>CONCENTRADO ALCON BROILER</t>
  </si>
  <si>
    <t>RIP-DIN-2</t>
  </si>
  <si>
    <t>25 OH-VIT D3 0.0062 MG + ACEITE DE PALMA 5.00 % + ÁCIDO FÓLICO 0.0004 MG + ÁCIDO PANTOTÉNICO 0.0041 MG + ÁCIDO PROPIONICO 0.20 % + ANTIOXIDANTE (ETOXIQUINA + BHA + BHT) 0.063 % + BICARBONATO DE SODIO 0.30 % + Biotina 0.0413 MG + CARBONATO DE CALCIO 2.00 % + CENIZA MAX 12.0 % + CLORURO DE COLINA 0.20 % + CLORURO DE SODIO 0.50 % + Cobre 0.0031 MG + COMPLEJO MULTIENZIMÁTICO (CARBOHIDRASA + PROTEASA) 0.015 % + FIBRA CRUDA (MAX) 6.0 % + Fitasa 0.025 % + FOSFATO DE CALCIO 2.00 % + GRASA CRUDA (MIN) 3.0 % + Hierro 0.0093 MG + Humedad Max 12.0 % + Lisina 0.40 % + Manganeso 0.0124 MG + Metionina 0.65 % + NIACINA 0.0102 MG + PROTEÍNA BRUTA (MIN) 40.0 % + Salinomicina máx. 60 PPM + Selenio 0.0310 MG + Selenio Orgánico 0.0310 MG + SESQUICARBONATO DE SODIO 0.30 % + SUBPRODUCTOS DE ARROZ 6.00 % + SUBPRODUCTOS DE SOYA 72.862 % + SUBRODUCTO DE TRIGO 7.00 % + Treonina 2.00 % + Virginiamicina máx. 20 PPM + Vitamina A 2066.70 UI + Vitamina B1 0.0006 MG + VITAMINA B12 0.0052 ug S/U + Vitamina B2 0.0016 MG + Vitamina B6 0.0012 MG + VITAMINA D 0.5167 UI + Vitamina E 0.0124 MG + VITAMINA K3 0.0007 MG + Yodo 0.0004 MG + Zinc 0.0098 MG</t>
  </si>
  <si>
    <t>Aves (Oral) 40KG por 1.00ANIMAL cada 1Días; Aves (Oral) 30KG por 1.00ANIMAL cada 1Días KG</t>
  </si>
  <si>
    <t>Suministrar libremente a los pollos de engorde en fase inicial y fase final, siguiendo las recomendaciones de mezclado en indicaciones de uso. Administrar abundante agua limpia y fresca.</t>
  </si>
  <si>
    <t>REPRODUCTORA FASE 2 INC</t>
  </si>
  <si>
    <t>RIP-DIN-20</t>
  </si>
  <si>
    <t>SACOS DE POLIPROILENO KG</t>
  </si>
  <si>
    <t>ACEITE DE PALMA 45.185.5 KG + ÁCIDO FÓLICO 4 G + ÁCIDO PANTOTÉNICO 25 G + Afrecho 150.000 KG + ALUMINIOSILICATO DE SODIO 1.000 KG + BACITRACINA DE ZINC 100 PPM + BHT 25 G + BIOTINA 300 MG + CALCIO MINIMO 3.2 % + CARBONATO DE CALCIO 81.836.5 KG + CENIZA MAX 12 % + Cobre 10 G + Colina 1.000 KG + Fenbendazol 31,25 PPM + FIBRA CRUDA (MAX) 4.5 % + Fitasa 100 G + Fosfato Dicálcico 8.449 KG + FOSFORO MINIMO 0.38 % + GRASA CRUDA (MIN) 3 % + Hierro 120 G + Humedad Max 12 % + L-LISINA 3.538.75 KG + MAIZ 284.999.75 KG + Manganeso 120 G + Metionina 2.021.25 KG + NIACINA 60 G + PREMEZCLA DE VITAMINAS Y MINERALES 3.000 KG + PROTEÍNA BRUTA (MIN) 14.2 % + SAL 3.372.5 KG + Selenio 0.3 G + TORTA DE SOYA 130.596.75 KG + TRIGO 285.000 KG + VITAMINA A 15.000.000 UI + VITAMINA B1 4 G + VITAMINA B12 40 MG + VITAMINA B2 16 G + VITAMINA B6 10 G + VITAMINA D3 5.000.000 UI + VITAMINA E 100.000 UI + VITAMINA K3 6 G + Yodo 2 G + Zinc 120 G</t>
  </si>
  <si>
    <t>Aves (Oral) 4G por 0.50G cada de la semana 40 hasta la 49Semanas G</t>
  </si>
  <si>
    <t>Consérvese en un lugar fresco y seco a una temperatura máxima de 30°C y una Humedad relativa máxima de 75%.</t>
  </si>
  <si>
    <t>REPRODUCTORA LEVANTE INC</t>
  </si>
  <si>
    <t>RIP-DIN-21</t>
  </si>
  <si>
    <t>SACOS DE POLIPROPILENO KG</t>
  </si>
  <si>
    <t>ACEITE DE PALMA 8.212.5 KG + ACIDO FÓLICO 4 G + ÁCIDO PANTOTÉNICO 15 G + Afrecho 224.207.75 KG + ALUMINIOSILICATO DE SODIO 1.000 KG + BACITRACINA DE ZINC 100 PPM + BHT 25 G + BIOTINA 600 MG + CALCIO MINIMO 3.2 % + CARBONATO DE CALCIO 23.701.25 KG + CENIZA MAX 8 % + Cobre 15 G + Fenbendazol 31,25 PPM + FIBRA CRUDA MINIMA 4.5 % + Fitasa 100 G + Fosfato 6.744.75 KG + FOSFORO MINIMO 0.38 % + GRASA CRUDA (MIN) 3 % + Hierro 80 G + Humedad Max 12 % + L-LISINA 3.954.5 KG + MAIZ 315.000.25 KG + Manganeso 100 G + Metionina 1.861.25 KG + NIACINA 60 G + PREMEZCLA DE VITAMINAS Y MINERALES 3.000 KG + PROTEINA BRUTA(MAX) 14.5 % + SAL 3.770.75 KG + Selenio 0.3 G + TORTA DE SOYA 93.547 KG + TRIGO 315.000 KG + VITAMINA A 14.000.000 UI + VITAMINA B1 6 G + VITAMINA B12 50 MG + VITAMINA B2 10 G + VITAMINA B6 8 G + VITAMINA D3 4.000.000 UI + VITAMINA E 100.000 UI + VITAMINA K3 10 G + Yodo 2 G + Zinc 100 G</t>
  </si>
  <si>
    <t>Aves (Oral) 4G por 0.50G cada de la semana 5 hasta la 18Semanas G</t>
  </si>
  <si>
    <t>REPRODUCTORA FASE 1 INC</t>
  </si>
  <si>
    <t>RIP-DIN-22</t>
  </si>
  <si>
    <t>ACEITE DE PALMA 38.099.25 KG + ACIDO FÓLICO 4 G + ÁCIDO PANTOTÉNICO 25 G + Afrecho 150.000 KG + ALUMINIOSILICATO DE SODIO 1.000 KG + BACITRACINA DE ZINC 100 PPM + BHT 25 G + BIOTINA 300 MG + CALCIO MINIMO 3.2 % + CARBONATO DE CALCIO 77.393.25 KG + CENIZA MAX 12 % + Cobre 10 G + Fenbendazol 31,25 PPM + FIBRA CRUDA (MAX) 4.5 % + Fitasa 100 G + Fosfato Dicálcico 8.977 KG + FOSFORO MINIMO 0.38 % + GRASA CRUDA (MIN) 3 % + Hierro 120 G + Humedad Max 12 % + L-LISINA 724.75 KG + MAIZ 306.184.75 KG + Manganeso 120 G + Metionina 1.534.75 KG + NIACINA 60 G + PREMEZCLA DE VITAMINAS Y MINERALES 3.000 KG + PROTEÍNA BRUTA (MIN) 14.5 % + SAL 3.500 KG + Selenio 0.3 G + TORTA DE SOYA 159.586.25 KG + TRIGO 205.000 KG + VITAMINA A 15.000.000 UI + VITAMINA B1 4 G + VITAMINA B12 40 MG + VITAMINA B2 16 G + VITAMINA B6 10 G + VITAMINA D3 5.000.000 UI + VITAMINA E 100.000 UI + VITAMINA K3 6 G + Yodo 2 G + Zinc 120 G</t>
  </si>
  <si>
    <t>Aves (Oral) 4G por 2.00G cada de la semana 19 hasta la 39Semanas G</t>
  </si>
  <si>
    <t>POLLO BROILER FINAL PX</t>
  </si>
  <si>
    <t>RIP-DIN-23</t>
  </si>
  <si>
    <t>Saco polipropileno KG</t>
  </si>
  <si>
    <t>ÁCIDO CÍTRICO 0,00 - 3.000,00 G + ÁCIDO FÓLICO 900,00 - 2.550,00 MG + Acido graso etoxilado 0,00 - 900,00 G + ACIDO GUANIDINOACETICO GAA 0,00 - 1.200,00 G + ACIDO PANTOTENICO 8.000,00 - 18.000,00 MG + ÁCIDO PROPIONICO 0,00 - 2.000,00 G + ACIDO PROPIONICO Y SUS SALES 0,00 - 2.000,00 G + ALUMINOSILICATOS 0,00 - 3.000,00 G + Avilamicina 13.6 - 40.9 PPM + BACITRACINA DE ZINC 4,00 - 50,00 PPM + Betaglucanos 0,00 - 1.000,00 G + Betaína 0,00 - 2.000,00 G + BICARBONATO DE SODIO 0,00 - 8.000,00 G + BIOCOLINA 100,00 - 600,00 G + Biotina 100.000,00 - 300.000,00 UG + BUTILHIDROXITOLUENO 80,00 - 250,00 G + CANTAXANTINA 0,00 - 15,00 G + Carvacrol 0,00 - 1.000,00 G + Cinarina 0,00 - 500,00 G + Clopidol 113,5 - 227 PPM + Clortetraciclina 100,00 - 500,00 PPM + Cobalto 0,00 - 200,00 MG + COBRE ORGÁNICO 0,00 - 25.000,00 MG + Colina 0,00 - 2.000,00 G + CROMO 0,00 - 400,00 MG + DICLAZURIL 0,00 - 0.91 PPM + DL-METIONINA 0,00 - 5.000,00 G + Enramicina clohidrato 5,00 - 10,00 PPM + Ester apocarotenoico 0,00 - 35,00 G + Fitasa 0,00 - 750.000,00 FTU + halquinol 150,00 - 300,00 PPM + HIERRO ORGÁNICO 0,00 - 40.000,00 MG + LISINA SULFATO 0,00 - 5.000,00 G + Maduramicina 4.54 - 5.45 PPM + MANANASA 0,00 - 50,00 G + MANANO-OLIGOSACARIDOS (MOS) 0,00 - 1.000,00 G + MANGANESO ORGÁNICO 0,00 - 135.000,00 MG + Monensina 90,00 - 110,00 PPM + NARASINA 54,00 - 90,00 PPM + NIACINA 25.000,00 - 65.000,00 MG + Nicarbazina 27,00 - 181,60 PPM + Óxido de Zinc 0,00 - 1.500,00 G + PIRIDOXINA B6 1.500,00 - 4.500,00 MG + Riboflavina 4.000,00 - 10.000,00 MG + Salinomicina 40,00 - 60,00 PPM + Selenio Orgánico 100,00 - 400,00 MG + Selenito de sodio 100,00 - 400,00 MG + Sulfato de cobalto 0,00 - 200,00 MG + Sulfato de Cobre 8.000,00 - 25.000,00 MG + SULFATO DE COBRE PENTAHIDRATADO 0,00 - 1.500,00 G + Sulfato de Hierro 20.000,00 - 80.180,00 MG + SULFATO DE MANGANESO 50.000,00 - 135.000,00 MG + Sulfato de Zinc 50.000,00 - 125.000,00 MG + Tartracina 0,00 - 1.000,00 G + TIAMINA B1 1.300,00 - 3.300,00 MG + Treonina 0,00 - 5.000,00 G + TRIPTOFANO 0,00 - 5.000,00 G + Virginiamicina 0,00 - 20,00 PPM + Vitamina A 6.000.000,00 - 15.400.000,00 UI + VITAMINA B12 8.000,00 - 25.000,00 UG + Vitamina C 0,00 - 700,00 G + VITAMINA D 2,00 - 12,5 G + VITAMINA D3 2.000.000,00 - 5.000.000,00 UI + Vitamina E 10.000,00 - 150.000,00 MG + Vitamina K 1.500,00 - 5.000,00 MG + Xantófilas amarillas 0,00 - 80,00 G + Xantófilas rojas 0,00 - 15,00 G + Xylanasa - Betaglucanasa 0,00 - 150,00 G + Yodato de Calcio 900,00 - 2.500,00 MG + Yodo 0,00 - 2.500,00 MG + Zinc Orgánico 0,00 - 125.000,00 MG</t>
  </si>
  <si>
    <t>Aves (Oral) 1KG por 1.00T cada 1Días; Aves (Oral) 2KG por 1.00T cada 1Días; Aves (Oral) 10KG por 1.00T cada 1Días; Aves (Oral) 15KG por 1.00T cada 1Días; Aves (Oral) 20KG por 1.00T cada 1Días KG</t>
  </si>
  <si>
    <t>Utilice en las especies recomendadas.Utilice equipo de seguridad para su manipulación (respirador con filtro, guantes, gafas, overol y calzado de seguridad). Transporte sobre estibas, en vehículo cerrado y protegido de la humedad. Almacene el producto sobre estibas, en empaque original cerrado, en lugar fresco (no almacene por encima de 30°C y 75% HR), ventilado y seco; protegido de la luz y el calor directo, alejado de fuentes de ignición. El producto no es peligroso para la salud pública, animal y el medio ambiente; elimine de acuerdo a la legislación de cada país. No apto para consumo humano. Las variaciones en el color no afectan la calidad del producto.</t>
  </si>
  <si>
    <t>CUSTOM PAK BROILER</t>
  </si>
  <si>
    <t>RIP-DIN-24</t>
  </si>
  <si>
    <t>Ácido Acético 0-650 G + ÁCIDO CÍTRICO 0-50 G + Ácido Fórmico 0-1200 G + ACIDO FOSFÓRICO 0-600 G + ÁCIDO FUMARICO 0-400 G + ÁCIDO LÁCTICO 0-500 G + Ácido Ortofosfórico 0-50 G + ÁCIDO PROPIONICO 0-800 G + ACIDO SÓRBICO 0-50 G + ALUMINIOSILICATO DE SODIO 0-5000 G + Bentonita 0-2000 G + BHA 0-50 G + BUTIRATO SODICO 0-1000 G + CANTAXANTINA 0-200 G + Clopidol 113,5-227 G + Cobalto 0-5 G + Cobre 0-30 G + COBRE ORGÁNICO 0-200 G + COMPLEJO ENZIMATICO 0-500 G + CROMO 0-400 G + Diclazuril 0-0,91 G + DOT (di-n-octyltin) 0-125 G + Eclipta alba 0-74 G + Eleusina Coracana 0-206 G + ELITOX (ATRAPANTE DE MICOTOXINAS) 0-1000 G + ETOXIQUINA 0-50 G + Hierro 0-100 G + HIERRO ORGÁNICO 0-500 G + Kieselgur 0-1000 G + LEVADURA SECA (SACCHAROMYCES CEREVISIAE SSP) 0-500 G + Lincomicina 0-2 G + Lisina 0-3000 G + L-Triptófano 0-500 G + L-Valina 0-2000 G + Maduramicina 4,54-5,45 G + Magnesio 0-2 G + Manganeso 0-160 G + MANGANESO ORGÁNICO 0-1000 G + MBZ (Metilbenzocuato) 0-8,35 G + Medicago Sativa 0-162 G + Metionina 0-3000 G + Monensina 0-110 G + Montebixin 0-30 G + Nicarbazina 27-181,6 G + Phyllanthus amarus 0-74 G + Polvos de Azadirachta indica 0-442 G + Promotor de crecimiento ( Bacitracina metileno disalicilato, virginiamicina, avilamicina, halquinol) 0-500 G + Propionato de Amonio 0-400 G + Robenidina 0-30 G + SALINOMICINA 12% 0-60 G + Selenio 0-1 G + Selenio Orgánico 0-500 G + SESQUICARBONATO DE SODIO 0-2000 G + Solanum nigrum 0-45 G + Tilosina 0-20 G + Treonina 0-1000 G + VITAMINA A 0-15000000 UI + VITAMINA B1 0-5 G + VITAMINA B12 0-0,030 G + VITAMINA B2 0-20 G + VITAMINA B3 0-60 G + Vitamina B5 0-20 G + VITAMINA B6 0-6 G + Vitamina B7 Biotina 0-0,30 G + VITAMINA B9 0-4 G + Vitamina BH Inositol 0-5 G + VITAMINA D3 0-10000000 UI + VITAMINA E 0-1000000 UI + VITAMINA K3 0-6 G + XANTOFILAS 2% 0-375 G + Yodo 0-5 G + Zinc 0-160 G + Zinc Orgánico 0-500 G</t>
  </si>
  <si>
    <t>Aves (Oral) 25KG por 1000.00KG cada 1Días KG</t>
  </si>
  <si>
    <t>CERDOS INICIO PX</t>
  </si>
  <si>
    <t>RIP-DIN-25</t>
  </si>
  <si>
    <t>ÁCIDO CÍTRICO 0,00 - 4 000,00 G + ÁCIDO FÓLICO 200,00 - 3 000,00 MG + Acido graso etoxilado 0,00 - 900,00 G + ACIDO GUANIDINOACETICO GAA 0,00 - 300,00 G + ÁCIDO PANTOTÉNICO 7 500,00 - 40 000,00 MG + ÁCIDO PROPIONICO 0,00 - 20 000,00 G + ACIDO PROPIONICO Y SUS SALES 0,00 - 1 500,00 G + ALUMINOSILICATOS 0,00 - 3 500,00 G + Avilamicina 0,00 - 73,00 PPM + BACITRACINA DE ZINC 10,00 - 50,00 PPM + Betaglucanos 0,00 - 1 000,00 G + BICARBONATO DE SODIO 0,00 - 8 000,00 G + Biotina 50 000,00 - 650 000,00 UG + Butil Hidroxitolueno 0,00 - 250,00 G + Carvacrol 0,00 - 1 000,00 G + Clortetraciclina 50,00 - 400,00 PPM + CLORURO DE SODIO 0,00 - 4 500,00 G + Cobalto 0,00 - 200,00 MG + COBRE ORGÁNICO 0,00 - 15 000,00 MG + Colina 0,00 - 1 100,00 G + CROMO 0,00 - 800,00 MG + DL-METIONINA 0,00 - 5 000,00 G + Enramicina clohidrato 5,00 - 10,00 PPM + Extracto de Yucca Schidígera 0,00 - 150,00 G + Fitasa 0,00 - 2 000 000,00 FTU + Florfenicol 0,00 - 182,00 PPM + Fósforo 0,00 - 8 000,00 G + halquinol 150,00 - 300,00 PPM + HIERRO ORGÁNICO 0,00 - 120 000,00 MG + LEVADURA 0,00 - 300,00 G + Lincomicina 40,00 - 200,00 PPM + LISINA SULFATO 0,00 - 7 500,00 G + L-LISINA 0,00 - 5 000,00 G + L-Treonina 0,00 - 5 000,00 G + L-Valina 0,00 - 1 000,00 G + MANANASA 0,00 - 400,00 G + MANANO-OLIGOSACARIDOS (MOS) 0,00 - 4 000,00 G + MANGANESO ORGÁNICO 0,00 - 85 000,00 MG + NIACINA 15 000,00 - 45 000,00 MG + Óxido de Zinc 0,00 - 3 000,00 G + PIRIDOXINA B6 700,00 - 4 000,00 MG + Riboflavina 1 500,00 - 8 500,00 MG + SACARINA 0,00 - 1 500,00 G + Selenio Orgánico 75,00 - 400,00 MG + Selenito de sodio 0,00 - 400,00 MG + Sulfato de cobalto 0,00 - 500,00 MG + Sulfato de Cobre 7 000,00 - 30 500,00 MG + SULFATO DE COBRE PENTAHIDRATADO 0,00 - 150,00 G + Sulfato de Hierro 19 500,00 - 120 000,00 MG + SULFATO DE MANGANESO 14 000,00 - 85 000,00 MG + Sulfato de Zinc 40 000,00 - 130 000,00 MG + TIAMINA B1 500,00 - 4000,00 MG + TIAMULINA 35,00 - 200,00 PPM + Tilmicosina 181,00 - 363,00 PPM + Tilosina 40,00 - 100,00 PPM + TRIPTOFANO 0,00 - 5 000,00 G + Vitamina A 6 800 000,00 - 15 000 000,00 UI + Vitamina B12 10 000,00 - 50 000,00 UG + Vitamina C 0,00 - 700,00 G + VITAMINA D3 1 350 000,00 - 3 500 000,00 UI + Vitamina E 15 000,00 - 100 000,00 MG + Vitamina K 500,00 - 5 400,00 MG + Xylanasa - Betaglucanasa 0,00 - 100,00 G + Yodato de Calcio 380,00 - 1 800,00 MG + Zinc Orgánico 0,00 - 130 000,00 MG</t>
  </si>
  <si>
    <t>Porcinos (Oral) 1KG por 1.00T cada 1Días; Porcinos (Oral) 2KG por 1.00T cada 1Días; Porcinos (Oral) 10KG por 1.00T cada 1Días; Porcinos (Oral) 15KG por 1.00T cada 1Días; Porcinos (Oral) 20KG por 1.00T cada 1Días KG</t>
  </si>
  <si>
    <t>PLANTEL DE CRIA PX</t>
  </si>
  <si>
    <t>RIP-DIN-26</t>
  </si>
  <si>
    <t>ÁCIDO CÍTRICO 0,00 - 4 000,00 G + ÁCIDO FÓLICO 1 000,00 - 4 000,00 MG + ACIDO GUANIDINOACETICO GAA 0,00 - 1 200,00 G + ÁCIDO PANTOTÉNICO 15 000,00 - 40 000,00 MG + ÁCIDO PROPIONICO 0,00 - 20 000,00 G + ACIDO PROPIONICO Y SUS SALES 0,00 - 1 500,00 G + Almidón 0,00 - 700,00 KG + ALUMINOSILICATOS 0,00 - 3 500,00 G + Avilamicina 0,00 - 73,00 PPM + BACITRACINA DE ZINC 10,00 - 50,00 PPM + Betaglucanos 0,00 - 1 000,00 G + Betaína 0,00 - 2 000,00 G + BICARBONATO DE SODIO 0,00 - 8 000,00 G + Biotina 200 000,00 - 800 000,00 UG + Butil Hidroxitolueno 0,00 - 250,00 G + Carvacrol 0,00 - 1000,00 G + Cinarina 0,00 - 300,00 G + Clortetraciclina 50,00 - 400,00 PPM + CLORURO DE SODIO 0,00 - 4 500,00 G + Cobalto 0,00 - 200,00 MG + COBRE ORGÁNICO 0,00 - 30 500,00 MG + Colina 0,00 - 1 100,00 G + CROMO 0,00 - 800,00 MG + DL-METIONINA 0,00 - 5 000,00 G + Enramicina clohidrato 5,00 - 10,00 PPM + Extracto de Yucca Schidígera 0,00 - 150,00 G + Fitasa 0,00 - 2 000 000,00 FTU + halquinol 150,00 - 300,00 PPM + HIERRO ORGÁNICO 0,00 - 120 000,00 MG + LEVADURA 0,00 - 300,00 G + LISINA SULFATO 0,00 - 7 500,00 G + L-Lisina como Clorhidrato 0,00 - 5 000,00 G + L-Treonina 0,00 - 5 000,00 G + L-Valina 0,00 - 1 000,00 G + MANANASA 0,00 - 400,00 G + MANANO-OLIGOSACARIDOS (MOS) 0,00 - 4000,00 G + MANGANESO ORGÁNICO 0,00 - 70 000,00 MG + NIACINA 25 000,00 - 50 000,00 MG + Óxido de Zinc 0,00 - 3 000,00 G + PIRIDOXINA B6 1 500,00 - 4 000,00 MG + Proteína 0,00 - 240,00 KG + Riboflavina 4 000,00 - 10 000,00 MG + SACARINA 0,00 - 1 500,00 G + Selenio Orgánico 75,00 - 400,00 MG + Selenito de sodio 0,00 - 400,00 MG + Sulfato de cobalto 0,00 - 500,00 MG + Sulfato de Cobre 7 000,00 - 30 500,00 MG + SULFATO DE COBRE PENTAHIDRATADO 0,00 - 150,00 G + Sulfato de Hierro 75 000,00 - 120 000,00 MG + SULFATO DE MANGANESO 15 000,00 - 70 000,00 MG + Sulfato de Zinc 90 000,00 - 140 000,00 MG + TIAMINA B1 1 000,00 - 3 000,00 MG + TIAMULINA 35,00 - 200,00 PPM + Tilmicosina 181,00 - 363,00 PPM + Tilosina 40,00 - 100,00 PPM + Triglicéridos 0,00 - 60,00 KG + TRIPTOFANO 0,00 - 5 000,00 G + Vitamina A 8 000 000,00 - 15 000 000,00 UI + Vitamina B12 20 000,00 - 45 000,00 UG + Vitamina C 0,00 - 700,00 G + VITAMINA D3 1 500 000,00 - 4 000 000,00 UI + Vitamina E 45 000,00 - 120 000,00 MG + Vitamina K 2 000,00 - 5 500,00 MG + Xylanasa - Betaglucanasa 0,00 - 100,00 G + Yodato de Calcio 500,00 - 2 000,00 MG + Zinc Orgánico 0,00 - 140 000,00 MG</t>
  </si>
  <si>
    <t>CERDOS CRECIMIENTO PX</t>
  </si>
  <si>
    <t>RIP-DIN-27</t>
  </si>
  <si>
    <t>ÁCIDO CÍTRICO 0,00 - 4 000,00 G + ÁCIDO FÓLICO 200,00 - 3 000,00 MG + Acido graso etoxilado 0,00 - 900,00 G + ACIDO GUANIDINOACETICO GAA 0,00 - 300,00 G + ÁCIDO PANTOTÉNICO 7 500,00 - 40 000,00 MG + ÁCIDO PROPIONICO 0,00 - 20 000,00 G + ACIDO PROPIONICO Y SUS SALES 0,00 - 1 500,00 G + ALUMINOSILICATOS 0,00 - 3 500,00 G + Avilamicina 0,00 - 73,00 PPM + BACITRACINA DE ZINC 10,00 - 50,00 PPM + Betaglucanos 0,00 - 1 000,00 G + BICARBONATO DE SODIO 0,00 - 8 000,00 G + Biotina 50 000,00 - 650 000,00 UG + Butil Hidroxitolueno 0,00 - 250,00 G + Carvacrol 0,00 - 1 000,00 G + Clortetraciclina 50,00 - 400,00 PPM + CLORURO DE SODIO 0,00 - 4 500,00 G + Cobalto 0,00 - 200,00 MG + COBRE ORGÁNICO 0,00 - 15 000,00 MG + Colina 0,00 - 1 100,00 G + CROMO 0,00 - 800,00 MG + DL-METIONINA 0,00 - 5 000,00 G + Enramicina clohidrato 5,00 - 10,00 PPM + Extracto de Yucca Schidígera 0,00 - 150,00 G + Fitasa 0,00 - 2 000 000,00 FTU + Florfenicol 0,00 - 182,00 PPM + Fósforo 0,00 - 8 000,00 G + halquinol 150,00 - 300,00 PPM + HIERRO ORGÁNICO 0,00 - 120 000,00 MG + LEVADURA 0,00 - 300,00 G + Lincomicina 40,00 - 200,00 PPM + LISINA SULFATO 0,00 - 7 500,00 G + L-Lisina como Clorhidrato 0,00 - 5 000,00 G + L-Treonina 0,00 - 5 000,00 G + L-Valina 0,00 - 1 000,00 G + MANANASA 0,00 - 400,00 G + MANANO-OLIGOSACARIDOS (MOS) 0,00 - 4 000,00 G + MANGANESO ORGÁNICO 0,00 - 85 000,00 MG + NIACINA 15 000,00 - 45 000,00 MG + Óxido de Zinc 0,00 - 3 000,00 G + PIRIDOXINA B6 700,00 - 4 000,00 MG + Ractopamina HCL 4,5 - 9,00 PPM + Riboflavina 1 500,00 - 8 500,00 MG + SACARINA 0,00 - 1 500,00 G + Selenio Orgánico 75,00 - 400,00 MG + Selenito de sodio 0,00 - 400,00 MG + Sulfato de cobalto 0,00 - 500,00 MG + Sulfato de Cobre 7 000,00 - 30 500,00 MG + SULFATO DE COBRE PENTAHIDRATADO 0,00 - 150,00 G + Sulfato de Hierro 19 500,00 - 120 000,00 MG + SULFATO DE MANGANESO 14 000,00 - 85 000,00 MG + Sulfato de Zinc 40 000,00 - 130 000,00 MG + TIAMINA B1 500,00 - 4 000,00 MG + TIAMULINA 35,00 - 200,00 PPM + Tilmicosina 181,00 - 363,00 PPM + Tilosina 40,00 - 100,00 PPM + TRIPTOFANO 0,00 - 5 000,00 G + Vitamina A 3 000 000,00 - 15 000 000,00 UI + Vitamina B12 10 000,00 - 50 000,00 UG + Vitamina C 0,00 - 700,00 G + VITAMINA D3 500 000,00 - 4 000 000,00 UI + Vitamina E 15 000,00 - 100 000,00 MG + Vitamina K 500,00 - 5 400,00 MG + Xylanasa - Betaglucanasa 0,00 - 100,00 G + Yodato de Calcio 380,00 - 1 800,00 MG + Zinc Orgánico 0,00 - 130 000,00 MG</t>
  </si>
  <si>
    <t>PONEDORAS INICIO PX</t>
  </si>
  <si>
    <t>RIP-DIN-28</t>
  </si>
  <si>
    <t>ÁCIDO CÍTRICO 0,00 - 3.000,00 G + ÁCIDO FÓLICO 1.000,00 - 1.250,00 MG + Acido graso etoxilado 0,00 - 900,00 G + ÁCIDO PANTOTÉNICO 10.000,00 - 15.000,00 MG + ÁCIDO PROPIONICO 0,00 - 2.000,00 G + ACIDO PROPIONICO Y SUS SALES 0,00 - 2.000,00 G + ALUMINOSILICATOS 0,00 - 2.500,00 G + Avilamicina 13.6 - 40.9 PPM + BACITRACINA DE ZINC 4,00 - 50,00 PPM + Betaglucanos 0,00 - 1.000,00 G + Betaína 0,00 - 2.000,00 G + BICARBONATO DE SODIO 0,00 - 8.000,00 G + BIOCOLINA 100,00 - 1.000,00 G + Biotina 100.000,00 - 150.000,00 UG + BUTILHIDROXITOLUENO 80,00 - 250,00 G + Carvacrol 0,00 - 1.000,00 G + Cinarina 0,00 - 1.000,00 G + Clopidol 113,5 - 227 PPM + Clortetraciclina 100 - 500 PPM + COBRE ORGÁNICO 4.800,00 - 11.200,00 MG + DICLAZURIL 0,00 - 0,91 PPM + DL-METIONINA 0,00 - 5.000,00 G + Enramicina clohidrato 5 - 10 PPM + Fitasa 0,00 - 750.000,00 FTU + halquinol 150,00 - 300,00 PPM + HIERRO ORGÁNICO 18.000,00 - 38.500,00 MG + LISINA SULFATO 0,00 - 7.500,00 G + Maduramicina 4,54 - 5,45 PPM + MANANASA 0,00 - 50,00 G + MANANO-OLIGOSACARIDOS (MOS) 0,00 - 1.000,00 G + MANGANESO ORGÁNICO 74.000,00 - 100.000,00 MG + Monensina 90 - 110 PPM + NARASINA 54,00 - 90,00 PPM + NIACINA 40.000,00 - 60.000,00 MG + Nicarbazina 27,00 - 181,60 PPM + OXIDO DE ZINC 0,00 - 1.500,00 G + PIRIDOXINA B6 4.000,00 - 5.000,00 MG + Riboflavina 6.000,00 - 7.000,00 MG + Salinomicina 40 - 60 PPM + Selenio Orgánico 250,00 - 400,00 MG + Sulfato de Cobre 5.000,00 - 10.000,00 MG + SULFATO DE COBRE PENTAHIDRATADO 0,00 - 1.500,00 G + Sulfato de Hierro 20.000,00 - 35.000,00 MG + SULFATO DE MANGANESO 75.000,00 - 110.000,00 MG + Sulfato de Zinc 55.000,00 - 85.000,00 MG + TIAMINA B1 2.000,00 - 2.500,00 MG + Treonina 0,00 - 5.000,00 G + TRIPTOFANO 0,00 - 5.000,00 G + Virginiamicina 0,00 - 20,00 PPM + Vitamina A 10.000.000,00 - 13.000.000,00 UI + VITAMINA B12 20.000,00 - 25.000,00 UG + Vitamina C 0,00 - 700,00 G + VITAMINA D 2,00 - 12.5 G + VITAMINA D3 3.000.000,00 - 3.500.000,00 UI + Vitamina E 30.000,00 - 60.000,00 MG + Vitamina K 3.000,00 - 3.500,00 MG + Xylanasa - Betaglucanasa 0,00 - 50,00 G + Yodato de Calcio 700,00 - 1.500,00 MG + Zinc Orgánico 50.000,00 - 70.000,00 MG</t>
  </si>
  <si>
    <t>Lea la etiqueta antes de utilizar el producto. Utilice en la especie recomendada. Utilice equipo de seguridad para su manipulación (respirador con filtro, guantes, gafas, overol y calzado de seguridad). Transporte sobre estibas, en vehículo cerrado y protegido de la humedad. Almacene el producto sobre estibas, en empaque original cerrado, en lugar fresco (no almacene por encima de 30°C y 75% HR), ventilado y seco; protegido de la luz y el calor directo, alejado de fuentes de ignición. El producto no es peligroso para la salud pública, animal y el medio ambiente; elimine de acuerdo a la legislación de cada país. No apto para consumo humano. Las variaciones en el color no afectan la calidad del producto.</t>
  </si>
  <si>
    <t>PX RUMIANTES</t>
  </si>
  <si>
    <t>RIP-DIN-29</t>
  </si>
  <si>
    <t>ÁCIDO FÓLICO 0,00 - 200,00 MG + ÁCIDO PANTOTÉNICO 0,00 - 6 000,00 MG + ÁCIDO PROPIONICO 0,00 - 1 000,00 G + ALUMINOSILICATOS 0,00 - 3 500,00 G + Azufre 0,00 - 400,00 G + BICARBONATO DE SODIO 0,00 - 10 000,00 G + Biotina 0,00 - 40 000,00 UG + Butil Hidroxitolueno 80,00 - 250,00 G + Calcio 0,00 - 3 000,00 G + CLORURO DE SODIO 0,00 - 5 000,00 G + Cobalto 0,00 - 1 000,00 MG + COBRE ORGÁNICO 0,00 - 3 000,00 G + CROMO 0,00 - 50,00 MG + Fósforo 0,00 - 1 600,00 G + HIERRO ORGÁNICO 0,00 - 7 000,00 MG + Magnesio 0,00 - 500,00 G + MANANO-OLIGOSACARIDOS (MOS) 0,00 - 2 500,00 G + MANGANESO ORGÁNICO 0,00 - 8 000,00 MG + Monensina 15,00 - 1 620,00 PPM + NIACINA 0,00 - 15 000,00 MG + PIRIDOXINA B6 0,00 - 2 000,00 MG + Riboflavina 0,00 - 3 600,00 MG + SACARINA 0,00 - 1 000,00 G + Saccharomyces cerevisiae 0,00 - 300,00 G + Selenio Orgánico 10,00 - 1 200,00 MG + Selenito de sodio 0,00 - 1 200,00 MG + Sulfato de Cobre 0,00 - 80 000,00 MG + Sulfato de Hierro 0,00 - 50 000,00 MG + SULFATO DE MANGANESO 0,00 - 55 000,00 MG + Sulfato de Zinc 0,10 - 175 000,00 MG + TIAMINA B1 0,00 - 4 000,00 MG + Vitamina A 1 000 000,00 - 14 000 000,00 UI + Vitamina B12 0,00 - 8 000,00 UG + VITAMINA D3 180 000,00 - 6 000 000,00 UI + Vitamina E 8 500,00 - 30 000,00 MG + Vitamina K 0,00 - 2 000,00 MG + Yodato de Calcio 0,00 - 3 000,00 MG + Zinc Orgánico 0,00 - 5 000,00 MG</t>
  </si>
  <si>
    <t>Bovinos (Oral) 1KG por 1.00T cada 1Días; Bovinos (Oral) 5KG por 1.00T cada 1Días; Bovinos (Oral) 12.5KG por 1.00T cada 1Días; Bovinos (Oral) 20KG por 1.00T cada 1Días; Ovinos (Oral) 1KG por 1.00T cada 1Días; Ovinos (Oral) 5KG por 1.00T cada 1Días; Ovinos (Oral) 12.5KG por 1.00T cada 1Días; Ovinos (Oral) 20KG por 1.00T cada 1Días KG</t>
  </si>
  <si>
    <t>Alimento Aplicado a Bovinos, Alimento Aplicado a Ovinos</t>
  </si>
  <si>
    <t>PROAPAK 4A ZINPRO</t>
  </si>
  <si>
    <t>RIP-DIN-3</t>
  </si>
  <si>
    <t>FUNDA DE 15 KG</t>
  </si>
  <si>
    <t>CANTAXANTINA 60 G + CARBONATO DE CALCIO 2.500 KG + Cobre 0.070 KG + Hierro 0.400 KG + Manganeso 0.500 KG + MONTEBIXIN 330 8.42 G + Selenio 0.150 KG + Zinc 0.400 KG</t>
  </si>
  <si>
    <t>Aves (Oral) 2.5KG por 1.00T cada 30Días KG</t>
  </si>
  <si>
    <t>PROHIBIDA SU COMERCIALIZACION EN ALMACENES YESTABLECIMIENTOS AGROPECUARIOS Y VETERINARIOS.</t>
  </si>
  <si>
    <t>REPRODUCTORAS PX</t>
  </si>
  <si>
    <t>RIP-DIN-30</t>
  </si>
  <si>
    <t>ÁCIDO CÍTRICO 0,00 - 2.000,00 G + ÁCIDO FÓLICO 1.250,00 - 1.500,00 MG + Acido graso etoxilado 0,00 - 900,00 G + ÁCIDO PANTOTÉNICO 12.000,00 - 15.000,00 MG + ÁCIDO PROPIONICO 0,00 - 2.000,00 G + ACIDO PROPIONICO Y SUS SALES 0,00 - 1.500,00 G + ALUMINOSILICATOS 0,00 - 2 500,00 G + Avilamicina 13.6 - 40.9 PPM + BACITRACINA DE ZINC 4 - 50 PPM + Betaína 0,00 - 2.000,00 G + BICARBONATO DE SODIO 0,00 - 8.000,00 G + BIOCOLINA 100,00 - 300,00 G + Biotina 200.000,00 - 250.000,00 UG + BUTILHIDROXITOLUENO 0,00 - 1.000,00 G + CANTAXANTINA 2,00 - 10,00 G + CELULOSA 0,00 - 5.000,00 G + Clortetraciclina 100 - 500 PPM + Cobalto 0,00 - 200,00 MG + COBRE ORGÁNICO 0,00 - 16.000,00 MG + Colina 0,00 - 2.000,00 G + DL-METIONINA 0,00 - 5.000,00 G + Enramicina clohidrato 5 - 10 PPM + Fitasa 0,00 - 600.000,00 FTU + halquinol 150,00 - 300,00 PPM + HIERRO ORGÁNICO 0,00 - 50.000,00 MG + LISINA SULFATO 0,00 - 7.500,00 G + MANANASA 0,00 - 100,00 G + MANGANESO ORGÁNICO 0,00 - 120.000,00 MG + NIACINA 30.000,00 - 40.000,00 MG + PIRIDOXINA B6 3.000,00 - 4.000,00 MG + Riboflavina 6.000,00 - 8.000,00 MG + Selenio Orgánico 300,00 - 400,00 MG + Sulfato de Cobre 1.200,00 - 16.000,00 MG + Sulfato de Hierro 40.000,00 - 50.000,00 MG + SULFATO DE MANGANESO 100.000,00 - 120.000,00 MG + Sulfato de Zinc 100.000,00 - 110.000,00 MG + TIAMINA B1 3.000,00 - 4.000,00 MG + Treonina 0,00 - 5.000,00 G + Virginiamicina 0,00 - 20,00 PPM + Vitamina A 11.000.000,00 - 13.000.000,00 UI + VITAMINA B12 22.000,00 - 25.000,00 UG + Vitamina C 0,00 - 700,00 G + VITAMINA D 2,00 - 12,5 G + VITAMINA D3 3.500.000,00 - 4.000.000,00 UI + Vitamina E 75.000,00 - 100.000,00 MG + Vitamina K 3.000,00 - 5.000,00 MG + Xantófilas amarillas 2,00 - 15,00 G + Xantófilas rojas 2,00 - 15,00 G + Yodato de Calcio 1.250,00 - 1.500,00 MG + Zinc Orgánico 0,00 - 110.000,00 MG</t>
  </si>
  <si>
    <t>Utilice en las especie recomendada. Utilice equipo de seguridad para su manipulación (respirador con filtro, guantes, gafas, overol y calzado de seguridad). Transporte sobre estibas, en vehículo cerrado y protegido de la humedad. Almacene el producto sobre estibas, en empaque original cerrado, en lugar fresco (no almacene por encima de 30°C y 75% HR), ventilado y seco; protegido de la luz y el calor directo, alejado de fuentes de ignición. El producto no es peligroso para la salud pública, animal y el medio ambiente; elimine de acuerdo a la legislación de cada país. No apto para consumo humano. Las variaciones en el color no afectan la calidad del producto.</t>
  </si>
  <si>
    <t>PONEDORAS PRODUCCION PX</t>
  </si>
  <si>
    <t>RIP-DIN-31</t>
  </si>
  <si>
    <t>ÁCIDO CÍTRICO 0,00 - 2.000,00 G + ÁCIDO FÓLICO 750,00 - 1.000,00 MG + Acido graso etoxilado 0,00 - 900,00 G + ÁCIDO PANTOTÉNICO 9.000,00 - 12.000,00 MG + ÁCIDO PROPIONICO 0,00 - 2.000,00 G + ACIDO PROPIONICO Y SUS SALES 0,00 - 1.500,00 G + ALUMINOSILICATOS 0,00 - 2.500,00 G + BACITRACINA DE ZINC 4,00 - 50,00 PPM + Betaglucanos 0,00 - 1.000,00 G + Betaína 0,00 - 2.000,00 G + BICARBONATO DE SODIO 0,00 - 8.000,00 G + BIOCOLINA 100,00 - 300,00 G + Biotina 60.000,00 - 70.000,00 UG + BUTILHIDROXITOLUENO 100,00 - 250,00 G + CANTAXANTINA 1,00 - 7,00 G + Cinarina 0,00 - 1.000,00 G + Cobalto 0,00 - 200,00 MG + COBRE ORGÁNICO 0,00 - 14.000,00 MG + DL-METIONINA 0,00 - 5.000,00 G + Enramicina clohidrato 5 - 10 PPM + Ester apocarotenoico 1,00 - 15,00 G + Fitasa 0,00 - 600.000,00 FTU + halquinol 150,00 - 300,00 PPM + HIERRO ORGÁNICO 0,00 - 50.000,00 MG + LISINA SULFATO 0,00 - 7.500,00 G + MANANASA 0,00 - 50,00 G + MANGANESO ORGÁNICO 0,00 - 110.000,00 MG + NIACINA 30.000,00 - 40.000,00 MG + PIRIDOXINA B6 400,00 - 5.000,00 MG + Riboflavina 5.000,00 - 5.500,00 MG + Selenio Orgánico 250,00 - 300,00 MG + Sulfato de Cobre 8.000,00 - 14.000,00 MG + Sulfato de Hierro 30.000,00 - 50.000,00 MG + SULFATO DE MANGANESO 75.000,00 - 110.000,00 MG + Sulfato de Zinc 70.000,00 - 100.000,00 MG + TIAMINA B1 2.000,00 - 2.500,00 MG + Treonina 0,00 - 5.000,00 G + Virginiamicina 0,00 - 20,00 PPM + VITAMINA A 1.000.000,00 - 12.000.000,00 UI + VITAMINA B12 18.000,00 - 23.000,00 UG + Vitamina C 0,00 - 700,00 G + VITAMINA D 2,00 - 12,5 G + VITAMINA D3 3.000.000,00 - 3.500.000,00 UI + Vitamina E 25.000,00 - 45.000,00 MG + Vitamina K 3.000,00 - 3.000,00 MG + Xantófilas amarillas 2,00 - 15,00 G + Xantófilas rojas 0,6 - 1,2 G + Xylanasa - Betaglucanasa 50,00 - 100,00 G + Yodato de Calcio 700,00 - 1.250,00 MG + Zinc Orgánico 0,00 - 100.000,00 MG</t>
  </si>
  <si>
    <t>CUSTOM PAK GANADERÍA</t>
  </si>
  <si>
    <t>RIP-DIN-32</t>
  </si>
  <si>
    <t>Funda KG</t>
  </si>
  <si>
    <t>ABSORBENTE DE MICOTOXINAS 0 - 10 % + Azufre 0 - 5 % + CALCIO 0 - 40 % + CLORO 0 - 13 % + Cobalto 0 - 5 % + Cobre 0 - 10 % + COBRE ORGÁNICO 0 - 20 % + FOSFORO 0 - 30 % + Hierro 0 - 5 % + HIERRO ORGÁNICO 0 - 20 % + LEVADURA SECA (SACCHAROMYCES CEREVISIAE SSP) 0 - 20 % + Magnesio 0 - 30 % + Manganeso 0 - 20 % + MANGANESO ORGÁNICO 0 - 20 % + Monensina 0 - 1620 G + SABOR A BANANO 0 - 3 % + Saborizante 0 - 3 % + Selenio 0 - 10 % + Selenio Orgánico 0 - 20 % + SESQUICARBONATO DE SODIO 0 - 20 % + Sodio 0 - 10 % + SULFATO DE AMONIO 0 - 40 % + VITAMINA A 0 - 45000000 UI + VITAMINA D 0 - 15000000 UI + VITAMINA E 0 - 1000000 UI + Yodo 0 - 5 % + Zinc 0 - 10 % + Zinc Orgánico 0 - 10 %</t>
  </si>
  <si>
    <t>Bovinos (Oral) 25KG por 1000.00KG cada 1Días KG</t>
  </si>
  <si>
    <t>MACHO REPRODUCTOR INC</t>
  </si>
  <si>
    <t>RIP-DIN-33</t>
  </si>
  <si>
    <t>sacos de polipropileno KG</t>
  </si>
  <si>
    <t>ACEITE DE PALMA 4.463.75 KG + ÁCIDO FÓLICO 300 MG + ÁCIDO PANTOTÉNICO 25 G + Afrecho 278.458.5 KG + ALUMINIOSILICATO DE SODIO 1.000 KG + BACITRACINA DE ZINC 100 PPM + BHT 25 G + BIOTINA 25 G + CALCIO MINIMO 3.2 % + CARBONATO DE CALCIO 20.447.25 KG + CENIZA MAX 8 % + Cobre 10 G + Colina 1.000 KG + Fenbendazol 31,25 PPM + FIBRA CRUDA MINIMA 4.5 % + Fitasa 100 G + Fosfato Dicálcico 7.726 KG + FOSFORO MINIMO 0.38 % + GRASA CRUDA (MIN) 3 % + Hierro 120 G + Humedad Max 12 % + L-LISINA 2.417.25 KG + MAIZ 314.999.75 KG + Manganeso 120 G + Metionina 1.002 KG + NIACINA 60 G + PREMEZCLA DE VITAMINAS Y MINERALES 3.000 KG + PROTEÍNA BRUTA (MIN) 13 % + SAL 3.734.75 KG + Selenio 0.3 G + TORTA DE SOYA 47.750.75 KG + TRIGO 314.000 KG + VITAMINA A 15.000.000 UI + VITAMINA B1 4 G + VITAMINA B12 40 MG + VITAMINA B2 16 G + VITAMINA B6 10 G + VITAMINA D3 5.000.000 UI + VITAMINA E 100.000 UI + VITAMINA K3 6 G + Yodo 2 G + Zinc 120 G</t>
  </si>
  <si>
    <t>Aves (Oral) 135G por 1.00ANIMAL cada 1Días G</t>
  </si>
  <si>
    <t>REPRODUCTORA FASE 1 GN</t>
  </si>
  <si>
    <t>RIP-DIN-34</t>
  </si>
  <si>
    <t>sacos de polipropileno color blanco KG</t>
  </si>
  <si>
    <t>ACEITE DE PALMA 38.099.25 KG + ACIDO FÓLICO 4 G + ÁCIDO PANTOTÉNICO 25 G + Afrecho 150.000 KG + ALUMINIOSILICATO DE SODIO 1.000 KG + BACITRACINA DE ZINC 100 PPM + BHT 25 G + BIOTINA 300 MG + CALCIO MINIMO 3.1 % + CARBONATO DE CALCIO 77.393,25 KG + CENIZA MAX 12 % + Cobre 10 G + Fenbendazol 31,25 PPM + FIBRA CRUDA (MAX) 3 % + Fitasa 500 G + FOSFATO BICÁLCICO 8.977 KG + FOSFORO MINIMO 0.43 % + GRASA CRUDA (MIN) 3 % + Hierro 120 G + Humedad Max 12 % + L-LISINA 724.25 KG + MAIZ 306.184.75 KG + Manganeso 120 G + Metionina 1.534.75 KG + NIACINA 60 G + PREMEZCLA DE VITAMINAS Y MINERALES 3.000 KG + PROTEÍNA BRUTA (MIN) 14 % + SAL 3.500 KG + Selenio 0,3 G + TORTA DE SOYA 159.586,25 KG + TRIGO 205.000 KG + VITAMINA A 15.000.000 UI + VITAMINA B1 4 G + VITAMINA B12 40 MG + VITAMINA B2 16 G + VITAMINA B6 10 G + VITAMINA D3 5.000.000 UI + VITAMINA E 100.000 UI + VITAMINA K3 6 G + Yodo 2 G + Zinc 120 G</t>
  </si>
  <si>
    <t>Aves (Oral) 82G por 1.00ANIMAL cada 1Días; Aves (Oral) 114G por 1.00ANIMAL cada 1Días G</t>
  </si>
  <si>
    <t>Almacenar en rumas de 50 sacos por pallet evitando el contacto directo conel suelo, consérvese en un lugar fresco y seco a una temperatura máxima de32°C y una Humedad relativa máxima de 65%.Vida util de 45 dias desde la fecha de elaboración.</t>
  </si>
  <si>
    <t>NUCLEO CERDO REPRODUCCION HI-PIG IMPROVED</t>
  </si>
  <si>
    <t>RIP-DIN-35</t>
  </si>
  <si>
    <t>SACO DE 20 KG, SACO DE 25 KG, SACO DE 30 KG</t>
  </si>
  <si>
    <t>BMD 11% 1.96 % + Carbonato de calcio 12.94 % + Cloruro de Colina 0.96 % + FITASA 5000 0.10 % + Fosfato Monocálcico 6.07 % + LEVADURA 1.96 % + Metionina 0.27 % + PREMEZCLA VITAMINICA MINERAL: Vitamina A, Vitamina B1, Vitamina K3, Vitamina B6, Niacina, Acido fólico, Vitamina D3, Vitamina E, Vitamina B2, Vitamina B12, Yodo, Selenio, Cobre, Zinc, Hierro, Manganeso, Cloruro de colina 60%, Carbonato de calcio. 1.47 % + PULPA DE REMOLACHA 67.73 % + SAL 5.17 % + Selenio Orgánico 0.71 % + TREONINA 0.40 % + TRIPTOFANO 0.05 % + Valina 0.22 %</t>
  </si>
  <si>
    <t>Porcinos (Oral) 0S/U por 0.00S/U cada 0Días S/U</t>
  </si>
  <si>
    <t>NUCLEO CERDO REPRODUCCION HI-PIG IMPROVED es un núcleo para ser incorporado en la fabricación de alimento concentrado para cerdos.</t>
  </si>
  <si>
    <t>NUTRIPAKET REPRODUCTORA</t>
  </si>
  <si>
    <t>RIP-DIN-36</t>
  </si>
  <si>
    <t>SACOS DE PAPEL 20 KG, SACOS DE PAPEL 25 KG, SACOS DE PAPEL 30 KG</t>
  </si>
  <si>
    <t>ABSORBENTE DE MICOTOXINAS (aluminosilicato sodico calcico hidratado, Zeolita) 11.66 % + ADITIVO ZOOTECNICO (fitasa 5000, almidon de maíz) 0.33 % + ANTIBACTERIANO (carbonato de calcio, formiato de calcio, propionato de calcio) 3.33 % + ANTIOXIDANTE (carbonato de calcio, acido citrico, fosfato monosodico, B.H.T., oxido de hierro rojo, etoxiquin) 0.67 % + BACITRACINA DE ZINC 15% 0.05 % + CALCIFICANTE (formiato de calcio, citrato de calcio, lactato de calcio, pidolato de calcio, acido glutamico, zeolita blanca, vitamina D3, vitamina 97%, cobre orgánico, metionato de zinc, manganeso orgánico, fosfato monocalcico) 3.33 % + Carbonato de calcio 4.19 % + Cloruro de colina 1.67 % + COMPLEJO MULTIENZIMATICO (carbonato de calcio, almidon de maiz, cloruro de magnesio, citrato de calcio, cellulase, pectinase, dioxido de silicio, xilanasa, betaglucanasa, betamanasa, fungal proteasa, alpha amilasa bacterial) 1.00 % + FOSFATO MONOCALCICO 16.67 % + Lisina 1.00 % + MEJORADOR DE POSTURA (maltodextrina, sulfato de magnesio, fosfato monosodico, citrato de sodio, acido citrico, sal refinada, citrato de potasio, niacina, butirato de sodio, carbonato de magnesio, propilenglicol, carbonato de calcio, almidon de maiz, cloruro de magnesio, citrato de calcio, cellulase, pectinase, dioxido de silicio, enzima xilanasa, enzima betaglucanase, enzima betamanase, enzima fungal, protease, enzima alpha amilasa bacterial) 6.67 % + Metionina 5.00 % + PIGMENTANTE (maltodextrina, pigmento amarillo, pigmento rojo, etoxiquin) 0.67 % + PREMEZCLA VITAMINICA MINERAL: Vitamina A, Vitamina B1, Vitamina K3, Vitamina B6, Niacina, Acido fólico, Vitamina D3, Vitamina E, Vitamina B2, Vitamina B12, Yodo, Selenio, Cobre, Zinc, Hierro, Manganeso, Cloruro de colina 60%, Carbonato de calcio. 5.00 % + PROMOTOR DE CRECIMIENTO (propionato de calcio, formiato de calcio, acido fumarico, acido citrico, dioxido de silicio, pared celular, Bacillus subtilis, Lactobacillus acidophilus, xilanasa, alpha galactosidasa, almidon de maiz, carbonato de calcio) 3.33 % + SAL 13.48 % + SESQUICARBONATO DE SODIO 3.33 % + Treonina 0.67 % + Vitamina C 0.33 % + Zeolita 17.62 %</t>
  </si>
  <si>
    <t>Aves (Oral) 0S/U por 0.00S/U cada 0Días S/U</t>
  </si>
  <si>
    <t>NUTRIPAKET REPRODUCTORA es un núcleo para ser incorporado en la fabricación de alimento concentrado de reproductoras.</t>
  </si>
  <si>
    <t>FÓRMULA MAESTRA: POLLOS DE ENGORDE (INICIAL Y FINAL)</t>
  </si>
  <si>
    <t>RIP-DIN-37</t>
  </si>
  <si>
    <t>25 OH D3 69 - 69 G + Ácido Benzoico 300 - 1500 G + ACIDO FOLICO 1 - 2,5 G + Ácido Fórmico 500 - 2500 G + ACIDO PANTOTENICO 10 - 20 G + ÁCIDO PROPIONICO 500 - 2000 G + Amilasa 75 - 600 G + Arcillas: zeolitas, caolitas, bentonitas 1500 - 4000 G + avilamicina 25 - 150 G + BACITRACINA DE ZINC 300 - 500 G + Bacitracina metilén disalicilato (BMD) 55 - 220 G + Betaína 300 - 1200 G + B-Glucanasa 100 - 500 G + BHA (Butilhidroxianisol) 50 - 250 G + BHQ (Butilhidroxiquinona) 50 - 250 G + BHT (Butilhidroxitolueno) 50 - 250 G + Bicarbonato de sodio 100 - 1000 G + BIOTINA 0,1 - 0,4 MG + Butirato de sodio 100 - 1000 G + Clopidol 500 - 500 G + Cobre 12 - 20 G + Colina 300 -1200 G + Diclazuril 200 - 500 G + DL-METIONINA 500 - 2000 G + Enramicina 65 - 125 G + Enterococcus Faecium 17,5 - 20 G + Extracto de Yucca Schidígera 100 - 250 G + Fitasa 100 - 500 G + Halquinol 250 - 500 G + Hierro 20 - 60 G + Lasalocid 500 - 830 G + L-LISINA 500 - 1500 G + L-Treonina 100 - 1000 G + L-Triptófano 10 - 500 G + L-Valina 200 - 1000 G + Maduramicina 500 - 500 G + Manganeso 80 - 130 G + Mezcla de aceites esenciales: eugenol, timol, piperina 50 - 300 G + Mezcla de Bacilus subtilis y Bacilus licheniformis 50 - 100 G + Monensina 500 - 500 G + Muramidasa 250 - 450 G + Naracina 600 - 800 G + NIACINA 40 - 80 G + Nicarbazina 400 - 500 G + Pared celular de Sacharomyces cerevisiae 500 - 2000 G + Pigmento: Cantaxantina (rojo y amarillo) 10 - 100 G + Proteasa 150 - 400 G + Robenidina 500 - 500 G + Salinomicina 500 - 500 G + Selenio 200 - 400 MG + Semduramicina 500 - 500 G + virginiamicina 20 - 40 G + VITAMINA A 8000 - 15000 UI/KG + Vitamina B1 2 - 4 G + Vitamina B12 11 - 40 MG + Vitamina B2 5 - 10 G + Vitamina B6 2 - 7 G + VITAMINA C 100 - 300 G + VITAMINA D3 2000 - 6000 UI/KG + VITAMINA E 40 - 200 MG + VITAMINA K3 2 - 4,5 G + Xilanasa 50 - 200 G + Yodo 1 - 1,5 G + Zinc 80 - 120 G</t>
  </si>
  <si>
    <t>Aves (Oral) 0,5 - 100KG por 1.00T cada 1Días KG</t>
  </si>
  <si>
    <t>El producto puede ser almacenado por al menos 6 meses desde la fecha de fabricación, bajo las condiciones siguientes: mantener el producto en su empaque original y sellado, en un lugar seco, protegido de la humedad, el calor y de la luz directa. A una temperatura menor a 25ºC ± 2°C (T. mínima: 10ºC – T. máxima: 27 °C) y 60% ± 5% de Humedad Relativa ( HR mínima: 55% - HR: máxima: 65%). Una vez abierto el producto debe ser usado su contenido rápidamente</t>
  </si>
  <si>
    <t>FÓRMULA MAESTRA: MASCOTAS (PERROS, GATOS, CONEJOS Y CUYES)</t>
  </si>
  <si>
    <t>RIP-DIN-38</t>
  </si>
  <si>
    <t>Ácido ascórbico 100 - 1000 G + Ácido Benzoico 200 - 2000 G + ACIDO FÓLICO 0,20 - 6 G + Ácido Fórmico 500 - 2500 G + ACIDO PANTOTENICO 10 - 150 G + ÁCIDO PROPIONICO 500 - 2000 G + Arcillas: zeolitas, caolitas, bentonitas 1500 - 4000 G + Beta-Caroteno 10 - 150 G + BHA (Butilhidroxianisol) 100 - 1100 G + BHQ (Butilhidroxiquinona) 100 - 1100 G + BHT (Butilhidroxitolueno) 100 - 1100 G + Biotina 0,10 - 20 MG + Bisulfito de sodio 2000 - 4000 G + Cobalto 1 - 2 G + Cobre 3 - 40 G + Colina 100 - 3000 G + DHA (ácido decosahexaenoico) 100 - 2000 G + DL-METIONINA 500 - 3000 G + Extracto de Yucca Schidígera 150 - 400 G + Hemicelulosa 9000 - 10000 G + Hexametafosfato de Sodio 500 - 2000 G + Hierro 20 - 250 G + Huevo entero liofilizado 1000 - 10000 G + INOSITOL 500 - 1500 G + Inulina hidrolizada 500 - 2500 G + Manganeso 3 - 30 G + Menano-oligosacárido 500 - 1000 G + Mezcla de aceites esenciales: eugenol, timol, piperina 50 - 300 G + Mezcla de Bacilus subtilis y Bacilus licheniformis 50 - 100 G + NIACINA 20 - 250 G + Nucleótidos 500 - 1500 G + Pared celular de levaduras 500 - 2000 G + Pigmento (rojo, blanco, verde, amarillo) 10 - 1000 G + PIROFOSFATO DE SODIO 1000 - 3000 G + Proteasa 50 - 200 G + Pulpa de Remolacha 5000 - 20000 G + Saborizante 500 - 2000 G + Saccharomices cervisiae 500 - 20000 G + Selenio 70 - 1200 MG + Sulfato de Potasio 500 - 1500 G + Taurina 1000 - 4000 G + Vitamina A 7100 - 25000 UI/KG + VITAMINA B1 1 - 30 G + VITAMINA B12 10 - 60 MG + VITAMINA B2 3 - 60 G + VITAMINA B6 1 - 60 G + VITAMINA D3 300 - 5000 UI/KG + VITAMINA E 40 - 550 G + VITAMINA K3 1 - 8 G + Yodo 0,20 - 5 G + Zinc 20 - 250 G</t>
  </si>
  <si>
    <t>Felinos (Oral) 0,5 - 100KG por 1.00T cada 1Días; Caninos (Oral) 0,5 - 100KG por 1.00T cada 1Días; Conejos (Oral) 0,5 - 100KG por 1.00T cada 1Días; Cuyes (Oral) 0,5 - 100KG por 1.00T cada 1Días KG</t>
  </si>
  <si>
    <t>Alimento Aplicado a Conejos, Alimento Aplicado a Cuyes, Alimento Aplicado a Caninos, Alimento Aplicado a Felinos</t>
  </si>
  <si>
    <t>El producto puede ser almacenado por 6 meses desde la fecha de fabricación, bajo las condiciones siguientes: Mantener el producto en su empaque original y sellado, en un lugar seco, protegido de la humedad, el calor y de la luz directa. A una temperatura menor a 25ºC ± 2°C (T. mínima: 10ºC – T. máxima: 27 °C) y 60% ± 5% de Humedad Relativa ( HR mínima: 55% - HR: máxima: 65%). Una vez abierto el producto debe ser usado su contenido rápidamente</t>
  </si>
  <si>
    <t>CUSTOM PAK PONEDORAS</t>
  </si>
  <si>
    <t>RIP-DIN-39</t>
  </si>
  <si>
    <t>Ácido Acético 0-650 G + ÁCIDO CÍTRICO 0-50 G + Ácido Fórmico 0-1200 G + ACIDO FOSFÓRICO 0-600 G + ÁCIDO FUMARICO 0-400 G + ÁCIDO LÁCTICO 0-500 G + Ácido Ortofosfórico 0-50 G + ÁCIDO PROPIONICO 0-800 G + ÁCIDO SÓRBICO 0-50 G + ALUMINIOSILICATO DE SODIO 0-5000 G + Bacitracina 0-500 G + BENTONITA 0-2000 G + BUTIRATO SODICO 0-1000 G + CANTAXANTINA 0-200 G + Cobalto 0-5 G + Cobre 0-30 G + COBRE ORGÁNICO 0-200 G + COMPLEJO ENZIMATICO 0-500 G + CROMO 0-400 G + Eclipta alba 0-74 G + Eleusina Coracana 0-206 G + ELITOX (ATRAPANTE DE MICOTOXINAS) 0-1000 G + ETOXIQUINA 0-50 G + halquinol 0-500 G + Hierro 0-100 G + HIERRO ORGÁNICO 0-500 G + Kieselgur 0-1000 G + LEVADURA SECA (SACCHAROMYCES CEREVISIAE SSP) 0-500 G + Lincomicina 0-2 G + Lisina 0-3000 G + Magnesio 0-2 G + Manganeso 0-160 G + MANGANESO ORGÁNICO 0-1000 G + Medicago Sativa 0-162 G + Metionina 0-3000 G + Montebixin 0-30 G + Phyllanthus amarus 0-74 G + Polvos de Azadirachta indica 0-442 G + Propionato de Amonio 0-400 G + Selenio 0-1 G + Selenio Orgánico 0-500 G + SESQUICARBONATO DE SODIO 0-2000 G + Solanum nigrum 0-45 G + Tilosina 0-20 G + Treonina 0-1000 G + TRIPTOFANO 0-500 G + Valina 0-2000 G + VITAMINA A 0-17000000 UI + VITAMINA B1 0-5 G + VITAMINA B12 0-0,03 G + Vitamina B2 0-20 G + VITAMINA B3 0-60 G + Vitamina B5 0-20 G + VITAMINA B6 0-6 G + Vitamina B7 Biotina 0-0,3 G + VITAMINA B9 0-4 G + Vitamina BH Inositol 0-60 G + VITAMINA C 0-100 G + VITAMINA D 0-10000000 UI + VITAMINA E 0-1000000 UI + VITAMINA K3 0-6 G + Yodo 0-5 G + Zinc 0-160 G + Zinc Orgánico 0-500 G</t>
  </si>
  <si>
    <t>MAGROVIT EC</t>
  </si>
  <si>
    <t>RIP-DIN-4</t>
  </si>
  <si>
    <t>ANTIOXIDANTE 10 G + CARBONATO DE CALCIO 1 KG + Cobre 5 G + Hierro 80 G + Manganeso 20 G + Ractopamina HCL 5 G + Selenio 0.1 G + VITAMINA A 6 000 000 UI + VITAMINA B1 1 G + VITAMINA B12 0.01 G + VITAMINA B2 2.5 G + VITAMINA B3 15 G + Vitamina B5 8 G + VITAMINA B6 1 G + VITAMINA B9 0.2 G + VITAMINA D3 1 000 000 UI + VITAMINA E 11 000 UI + VITAMINA K3 1.5 G + Yodo 1 G + Zinc 90 G</t>
  </si>
  <si>
    <t>Porcinos (Oral) 1KG por 1.00T cada 30Días KG</t>
  </si>
  <si>
    <t>PROHIBIDA SU COMERCIALIZACION EN ALMACENES Y ESTABLECIMIENTOS AGROPECUARIOS Y VETERINARIOS.</t>
  </si>
  <si>
    <t>PAVOS PX</t>
  </si>
  <si>
    <t>RIP-DIN-40</t>
  </si>
  <si>
    <t>ÁCIDO FÓLICO 500,00 - 2.000,00 MG + Acido graso etoxilado 0,00 - 900,00 G + ÁCIDO PANTOTÉNICO 8.000,00 - 16.000,00 MG + ÁCIDO PROPIONICO 0,00 - 2.000,00 G + ACIDO PROPIONICO Y SUS SALES 0,00 - 1.500,00 G + ALUMINOSILICATOS 0,00 - 2.500,00 G + BACITRACINA DE ZINC 4,00 - 50,00 PPM + Betaína 0,00 - 2.000,00 G + BICARBONATO DE SODIO 0,00 - 8.000,00 G + BIOCOLINA 100,00 - 700,00 G + Biotina 50.000,00 - 250.000,00 UG + BUTILHIDROXITOLUENO 100,00 - 350,00 G + Clopidol 113,5 - 227 PPM + Clortetraciclina 200,00 - 400,00 PPM + Cobalto 0,00 - 200,00 MG + COBRE ORGÁNICO 0,00 - 20.000,00 MG + Colina 0,00 - 2.000,00 G + CROMO 0,00 - 800,00 MG + DICLAZURIL 0,00 - 0,91 PPM + DL-METIONINA 0,00 - 5.000,00 G + Fitasa 0,00 - 600.000,00 FTU + halquinol 150,00 - 300,00 PPM + HIERRO ORGÁNICO 0,00 - 120.000,00 MG + LISINA SULFATO 0,00 - 5.000,00 G + MANANASA 50,00 - 100,00 G + MANGANESO ORGÁNICO 0,00 - 120.000,00 MG + Monensina 54 - 90 PPM + NIACINA 20.000,00 - 60.000,00 MG + PIRIDOXINA B6 800,00 - 5.500,00 MG + Riboflavina 2.100,00 - 11.000,00 MG + Selenio Orgánico 100,00 - 350,00 MG + Selenito de sodio 200,00 - 350,00 MG + Sulfato de cobalto 0,00 - 250,00 MG + Sulfato de Cobre 3.500,00 - 20.000,00 MG + Sulfato de Hierro 15.000,00 - 120.000,00 MG + SULFATO DE MAGNESIO 0,00 - 200.000,00 MG + SULFATO DE MANGANESO 42.000,00 - 120.000,00 MG + Sulfato de Zinc 42.000,00 - 120.000,00 MG + TIAMINA B1 1.000,00 - 4.000,00 MG + Treonina 0,00 - 5.000,00 G + Vitamina A 7.500.000,00 - 14.000.000,00 UI + VITAMINA B12 10.000,00 - 30.000,00 UG + Vitamina C 0,00 - 700,00 G + VITAMINA D 2,00 - 12,5 G + vitamina D3 2.000.000,00 - 5.000.000,00 UI + Vitamina E 9.600,00 - 120.000,00 MG + Vitamina K 1.800,00 - 4.500,00 MG + Yodato de Calcio 500,00 - 2.000,00 MG + Yodo 0,00 - 2.000,00 MG + Zinc Orgánico 0,00 - 120.000,00 MG</t>
  </si>
  <si>
    <t>NURSING AVES PX</t>
  </si>
  <si>
    <t>RIP-DIN-41</t>
  </si>
  <si>
    <t>ÁCIDO CÍTRICO 0,00 - 2.000,00 G + ÁCIDO FÓLICO 450,00 - 2.550,00 MG + Acido graso etoxilado 0,00 - 900,00 G + ÁCIDO PANTOTÉNICO 6.500,00 - 18.000,00 MG + ÁCIDO PROPIONICO 0,00 - 2.000,00 G + ACIDO PROPIONICO Y SUS SALES 0,00 - 1.500,00 G + Almidón 0,00 - 600,00 KG + ALUMINOSILICATOS 0,00 - 3.500,00 G + Avilamicina 13,6 - 40,9 PPM + BACITRACINA DE ZINC 4 - 50 PPM + Betaína 0,00 - 2.000,00 G + BICARBONATO DE SODIO 0,00 - 8.000,00 G + BIOCOLINA 100,00 - 600,00 G + Biotina 30.000,00 - 400.000,00 UG + BUTILHIDROXITOLUENO 100,00 - 350,00 G + CANTAXANTINA 2,00 - 7,00 G + Clopidol 113,5 - 227 PPM + Clortetraciclina 100 - 500 PPM + Cobalto 0,00 - 200,00 MG + COBRE ORGÁNICO 0,00 - 20.000,00 MG + Colina 0,00 - 2.000,00 G + CROMO 0,00 - 800,00 MG + Diclazuril 0,00 - 0,91 PPM + DL-METIONINA 0,00 - 5.000,00 G + Enramicina clohidrato 5 - 10 PPM + Fitasa 0,00 - 750.000,00 FTU + halquinol 150 - 300 PPM + HIERRO ORGÁNICO 0,00 - 80.900,00 MG + LISINA SULFATO 0,00 - 5.000,00 G + Maduramicina 4,54 - 5,45 PPM + MANANASA 50,00 - 100,00 G + MANGANESO ORGÁNICO 0,00 - 120.000,00 MG + Monensina 90 - 110 PPM + NARASINA 54 - 90 PPM + NIACINA 15.000,00 - 65.000,00 MG + Nicarbazina 27 - 181,6 PPM + PIRIDOXINA B6 750,00 - 5.000,00 MG + Proteína 0,00 - 260,00 KG + Riboflavina 3.000,00 - 10.000,00 MG + Salinomicina 40 - 60 PPM + Selenio Orgánico 100,00 - 400,00 MG + Selenito de sodio 200,00 - 400,00 MG + Sulfato de cobalto 0,00 - 300,00 MG + Sulfato de Cobre 1.200,00 - 20.000,00 MG + Sulfato de Hierro 15.000,00 - 80.900,00 MG + SULFATO DE MAGNESIO 0,00 - 200.000,00 MG + SULFATO DE MANGANESO 42.000,00 - 120.000,00 MG + Sulfato de Zinc 40.000,00 - 120.000,00 MG + TIAMINA B1 800,00 - 3.300,00 MG + Treonina 0,00 - 5.000,00 G + Triglicéridos 0,00 - 50,00 KG + TRIPTOFANO 0,00 - 5.000,00 G + Valina 0,00 - 1.000,00 G + Virginiamicina 0 - 20 PPM + Vitamina A 4.850.000,00 - 15.400.000,00 UI + VITAMINA B12 8.000,00 - 25.000,00 UG + Vitamina C 0,00 - 700,00 G + VITAMINA D 2,00 - 12,5 G + vitamina D3 1.200.000,00 - 5.000.000,00 UI + Vitamina E 9.800,00 - 150.000,00 MG + Vitamina K 950,00 - 5.000,00 MG + Xantófilas amarillas 10,00 - 80,00 G + Xantófilas rojas 0,00 - 5,00 G + Yodato de Calcio 500,00 - 1.950,00 MG + Yodo 0,00 - 1.950,00 MG + Zinc Orgánico 0,00 - 120.000,00 MG</t>
  </si>
  <si>
    <t>CODORNIZ PX</t>
  </si>
  <si>
    <t>RIP-DIN-42</t>
  </si>
  <si>
    <t>ÁCIDO CÍTRICO 0,00 - 2.000,00 G + ÁCIDO FÓLICO 450,00 - 2.550,00 MG + Acido graso etoxilado 0,00 - 900,00 G + ÁCIDO PANTOTÉNICO 6.500,00 - 18.000,00 MG + ÁCIDO PROPIONICO 0,00 - 2.000,00 G + ACIDO PROPIONICO Y SUS SALES 0,00 - 1.500,00 G + ALUMINOSILICATOS 0,00 - 2.500,00 G + BACITRACINA DE ZINC 4,00 - 50,00 PPM + Betaína 0,00 - 2.000,00 G + BICARBONATO DE SODIO 0,00 - 8.000,00 G + BIOCOLINA 100,00 - 600,00 G + Biotina 30.000,00 - 400.000,00 UG + BUTILHIDROXITOLUENO 100,00 - 350,00 G + CANTAXANTINA 2,00 - 7,00 G + Cobalto 0,00 - 200,00 MG + COBRE ORGÁNICO 0,00 - 18.000,00 MG + Colina 0,00 - 2.000,00 G + CROMO 0,00 - 800,00 MG + DL-METIONINA 0,00 - 5.000,00 G + Fitasa 0,00 - 750.000,00 FTU + halquinol 150,00 - 300,00 PPM + HIERRO ORGÁNICO 0,00 - 80.180,00 MG + LISINA SULFATO 0,00 - 5.000,00 G + MANANASA 50,00 - 100,00 G + MANGANESO ORGÁNICO 0,00 - 135.000,00 MG + NIACINA 15.000,00 - 65.000,00 MG + PIRIDOXINA B6 750,00 - 5.000,00 MG + Riboflavina 3.000,00 - 10.000,00 MG + Selenio Orgánico 200,00 - 400,00 MG + Selenito de sodio 265,00 - 400,00 MG + Sulfato de cobalto 0,00 - 200,00 MG + Sulfato de Cobre 4.000,00 - 107.200,00 MG + Sulfato de Hierro 20.000,00 - 80.180,00 MG + SULFATO DE MAGNESIO 0,00 - 200.000,00 MG + SULFATO DE MANGANESO 20.000,00 - 135.000,00 MG + Sulfato de Zinc 30.000,00 - 125.000,00 MG + TIAMINA B1 800,00 - 3.300,00 MG + Treonina 0,00 - 5.000,00 G + TRIPTOFANO 0,00 - 5.000,00 G + Vitamina A 4.850.000,00 - 15.400.000,00 UI + VITAMINA B12 8.000,00 - 25.000,00 UG + Vitamina C 0,00 - 700,00 G + VITAMINA D 2,00 - 12,50 G + vitamina D3 1.200.000,00 - 5.000.000,00 UI + Vitamina E 9.800,00 - 150.000,00 MG + Vitamina K 950,00 - 5.000,00 MG + Xantófilas amarillas 10,00 - 80,00 G + Xantófilas rojas 0,00 - 5,00 G + Yodato de Calcio 650,00 - 3.000,00 MG + Yodo 0,00 - 3.000,00 MG + Zinc Orgánico 0,00 - 125.000,00 MG</t>
  </si>
  <si>
    <t>PONEDORAS LEVANTE PX</t>
  </si>
  <si>
    <t>RIP-DIN-43</t>
  </si>
  <si>
    <t>ÁCIDO CÍTRICO 0,00 - 2.000,00 G + ÁCIDO FÓLICO 850,00 - 1.000,00 MG + Acido graso etoxilado 0,00 - 900,00 G + ÁCIDO PANTOTÉNICO 9.000,00 - 12.000,00 MG + ÁCIDO PROPIONICO 0,00 - 2.000,00 G + ACIDO PROPIONICO Y SUS SALES 0,00 - 1.500,00 G + ALUMINOSILICATOS 0,00 - 3.500,00 G + Avilamicina 13.6 - 40.9 PPM + BACITRACINA DE ZINC 4 - 50 PPM + Betaglucanos 0,00 - 1.000,00 G + Betaína 0,00 - 2.000,00 G + BICARBONATO DE SODIO 0,00 - 8.000,00 G + BIOCOLINA 100,00 - 300,00 G + Biotina 100.000,00 - 125.000,00 UG + BUTILHIDROXITOLUENO 100,00 - 250,00 G + CANTAXANTINA 2,00 - 7,00 G + Cinarina 0,00 - 1.000,00 G + Clopidol 113,5 - 227 PPM + Clortetraciclina 100 - 500 PPM + Cobalto 0,00 - 200,00 MG + COBRE ORGÁNICO 0,00 - 14.000,00 MG + DICLAZURIL 0,00 - 0,91 PPM + DL-METIONINA 0,00 - 5.000,00 G + Enramicina clohidrato 5 - 10 PPM + Ester apocarotenoico 1 - 15 G + Fitasa 0,00 - 600.000,00 FTU + halquinol 150,00 - 300,00 PPM + HIERRO ORGÁNICO 0,00 - 35.000,00 MG + LISINA SULFATO 0,00 - 7.500,00 G + Maduramicina 4.54 - 5.45 PPM + MANANASA 0,00 - 50,00 G + MANGANESO ORGÁNICO 0,00 - 100.000,00 MG + Monensina 90 - 110 PPM + NARASINA 54 - 90 PPM + NIACINA 35.000,00 - 40.000,00 MG + Nicarbazina 27,00 - 181,60 PPM + PIRIDOXINA B6 4.000,00 - 5.000,00 MG + Riboflavina 5.500,00 - 6.000,00 MG + Salinomicina 40 - 60 PPM + Selenio Orgánico 250,00 - 300,00 MG + Sulfato de Cobre 8.000,00 - 14.000,00 MG + Sulfato de Hierro 25.000,00 - 50.000,00 MG + SULFATO DE MANGANESO 75.000,00 - 110.000,00 MG + Sulfato de Zinc 70.000,00 - 100.000,00 MG + TIAMINA B1 2.000,00 - 2.500,00 MG + Treonina 0,00 - 5.000,00 G + Virginiamicina 0,00 - 20,00 PPM + Vitamina A 10.000.000,00 - 12.000.000,00 UI + VITAMINA B12 20.000,00 - 23.000,00 UG + Vitamina C 0,00 - 700,00 G + VITAMINA D 2,00 - 12.5 G + VITAMINA D3 2.500.000,00 - 3.000.000,00 UI + Vitamina E 25.000,00 - 50.000,00 MG + Vitamina K 3.000,00 - 3.500,00 MG + Xantófilas amarillas 2,00 - 15,00 G + Xantófilas rojas 0,6 - 1,2 G + Xylanasa - Betaglucanasa 0,00 - 100,00 G + Yodato de Calcio 700,00 - 1.250,00 MG + Zinc Orgánico 0,00 - 100.000,00 MG</t>
  </si>
  <si>
    <t>Porciforte Gestación 2 High</t>
  </si>
  <si>
    <t>RIP-DIN-44</t>
  </si>
  <si>
    <t>ACEITE DE PALMA 1,11 (MIN 0, MAX 5) % + ACIDIFICANTE 1000 G + AFRECHO DE TRIGO 16 (MIN 0, MAX 27) % + Aminoácidos 4696 G + ANTIFÚNGICO 1000 G + Antioxidante 125 G + ATRAPANTE DE MICOTOXINAS 3250 G + Avilamicina 10 G + BICARBONATO DE SODIO 2700 G + CARBONATO DE CALCIO 38% 0,84 (MIN 0, MAX 5) % + CENIZA MAX 8 % + Cloruro de colina 60% 1000 MG + Cobre 22500 MG + COMPLEJO ENZIMATICO 150 G + Destilado del grano de maíz (DDGS) MIN 0, MAX 10 % + FIBRA CRUDA (MAX) 6 % + FOSFATO MONOCALCICO 4930 G + GRASA CRUDA (MIN) 5 % + HARINA DE CARNE MIN 0, MAX 5 % + HARINA DE SANGRE MIN 0, MAX 3 % + Hierro 108000 MG + Humedad Max 13 % + MAIZ 27,69 (MIN 0, MAX 38) % + Manganeso 53700 MG + NÚCLEO VITAMÍNICO-MINERAL 3 % + Palmiste MIN 0, MAX 5 % + PROTEÍNA CRUDA (MIN) 13 % + SAL MIN 0, MAX 4 % + SEBO DE RES 1,11 (MIN 0, MAX 4) % + Selenio 450 MG + SUBPRODUCTOS DE ARROZ 7 (MIN 0, MAX 15) % + Subproductos de trigo 6,9 (MIN 0, MAX 17) % + TORTA DE SOYA 8,75 (MIN 0, MAX 17) % + TRIGO 27,60 (MIN 0, MAX 38) % + VITAMINA A 19800000 UI + VITAMINA B1 800 MG + VITAMINA B12 81000 UG + VITAMINA B2 19800 MG + VITAMINA B3 99000 MG + Vitamina B5 62400 MG + VITAMINA B6 2000 MG + Vitamina B7 Biotina 220000 UG + VITAMINA B9 1800 MG + VITAMINA D 4500000 UI + VITAMINA E 80000 MG + VITAMINA K 9900 MG + Yodo 700 MG + Zinc 180000 MG</t>
  </si>
  <si>
    <t>Porcinos (Oral) 2KG por 150.00KG cada 12Horas KG</t>
  </si>
  <si>
    <t>ALIMENTOS BALANCEADOS AVIFORTE CÍA. LTDA. - Ecuador</t>
  </si>
  <si>
    <t>*Mantener fuera del alcance de los niños. *Producto de uso veterinario, sin periodo de retiro</t>
  </si>
  <si>
    <t>Porciforte Gestacion 1 Low</t>
  </si>
  <si>
    <t>RIP-DIN-45</t>
  </si>
  <si>
    <t>ACEITE DE PALMA 0,90 (MIN 0, MAX 5) % + ACIDIFICANTE 1000 G + AFRECHO DE TRIGO 17 (MIN 0, MAX 27) % + Aminoácidos 4696 G + ANTIFÚNGICO 1000 G + ANTIOXIDANTE 125 G + ATRAPANTE DE MICOTOXINAS 3250 G + Avilamicina 10 G + BICARBONATO DE SODIO 2700 G + CARBONATO DE CALCIO 38% 0,85 (MIN 0, MAX 5) % + CENIZA MAX 8 % + Cloruro de colina 60% 1000 G + Cobre 22500 MG + COMPLEJO ENZIMATICO 150 G + Destilado del grano de maíz (DDGS) MIN 0, MAX 10 % + FIBRA CRUDA (MAX) 8 % + FOSFATO MONOCALCICO 4930 G + GRASA CRUDA (MIN) 4 % + HARINA DE CARNE MIN 0, MAX 3 % + HARINA DE SANGRE MIN 0, MAX 5 % + Hierro 108000 MG + Humedad Max 13 % + MAIZ 28,05 (MIN 0, MAX 38) % + Manganeso 53700 MG + NÚCLEO VITAMÍNICO-MINERAL 3 % + Palmiste MIN 0, MAX 5 % + PROTEÍNA CRUDA (MIN) 13 % + SAL MIN 0, MAX 4 % + SEBO DE RES 0,90 (MIN 0, MAX 4) % + Selenio 450 MG + SUBPRODUCTOS DE ARROZ 7 (MIN 0, MAX 15) % + Subproductos de trigo 6,9 (MIN 0, MAX 17) % + TORTA DE SOYA 7,4 (MIN 0, MAX 17) % + TRIGO 28 (MIN 0, MAX 38) % + VITAMINA A 19800000 UI + VITAMINA B1 800 MG + VITAMINA B12 81000 UG + VITAMINA B2 19800 MG + VITAMINA B3 99000 MG + Vitamina B5 62400 MG + VITAMINA B6 2000 MG + Vitamina B7 Biotina 220000 UG + VITAMINA B9 1800 MG + VITAMINA D 4500000 UI + VITAMINA E 80000 MG + VITAMINA K 9900 MG + Yodo 700 MG + Zinc 180000 MG</t>
  </si>
  <si>
    <t>*Mantener fuera del alcance de los niños. *Producto de uso veterinario, sin periodo de retiro.</t>
  </si>
  <si>
    <t>Ganaforte Premium</t>
  </si>
  <si>
    <t>RIP-DIN-46</t>
  </si>
  <si>
    <t>ACEITE DE PALMA 3,7 (MIN 0, MAX 6) % + AFRECHO DE TRIGO 13 (MIN 0, MAX 25) % + ANTIOXIDANTE 100 G + CARBONATO DE CALCIO 38% 1,66 (MIN 0, MAX 3) % + CENIZA MAX 9 % + Cerveza vitabal 13,5 (MIN 0, MAX 20) % + Cobalto 572 MG + Cobre 30000 MG + DESTILADO DE MAIZ (DDGS) MIN 0, MAX 12 % + FIBRA CRUDA (MAX) 13 % + GRASA CRUDA (MIN) 7 % + Humedad Max 13 % + LEVADURA 2250 G + LEVADURA DE CERVEZA 0,20 (MIN 0, MAX 3) % + MAIZ 8 (MIN 0, MAX 20) % + Manganeso 54000 MG + MELAZA 5,89 (MIN 0, MAX 10) % + Monensina 40 G + NÚCLEO VITAMÍNICO-MINERAL 0,50 % + Palmiste 9 (MIN 0, MAX 20) % + PROTEÍNA CRUDA (MIN) 16 % + SAL 0,33 (MIN 0, MAX 3) % + Selenio 1184 MG + SUBPRODUCTOS DE ARROZ 14,88 (MIN 0, MAX 25) % + Subproductos de trigo 9 (MIN 0, MAX 20) % + TORTA DE SOYA 14,33 (MIN 0, MAX 25) % + TRIGO 6 (MIN 0, MAX 20) % + VITAMINA A 11600000 UI + VITAMINA D 5920000 UI + VITAMINA E 15000 MG + Yodo 3000 MG + Zinc 146000 MG</t>
  </si>
  <si>
    <t>Bovinos (Oral) 1KG por 83.00KG cada 12Horas KG</t>
  </si>
  <si>
    <t>*Mantener fuera del alcance de los niños. *Producto de uso veterinario, sin periodo de retiro. *Prohibida su venta</t>
  </si>
  <si>
    <t>ADITCOLOR BROILER</t>
  </si>
  <si>
    <t>RIP-DIN-47</t>
  </si>
  <si>
    <t>CANTAXANTINA 6,5 a 10 % + CARBOHIDRATOS (MÍN.) 5 % + Carbonato de calcio 27 a 30,5 % + CENIZA MAX 70 % + EXTRACTO DE PLANTAS 8 % + GRASA CRUDA (MIN) 5 % + Humedad Max 20 % + PIGMENTO AMARILLO 55 % + PROTEINA BRUTA(MAX) 10 %</t>
  </si>
  <si>
    <t>Aves (Oral) 1000G por 1.00T cada Período de producciónDías G</t>
  </si>
  <si>
    <t>Ofrezca agua fresca y limpia en todo momento.</t>
  </si>
  <si>
    <t>ADITZYME NE</t>
  </si>
  <si>
    <t>RIP-DIN-48</t>
  </si>
  <si>
    <t>ACEITE MINERAL 1,67 a 1,70 % + CARBOHIDRATOS (MÍN.) 20 % + CARBONATO DE CALCIO 2,5 a 23,3 % + CENIZA MAX 60 % + Fitasa 8,3 a 12,5 % + GRASA CRUDA (MAX) 5 % + Humedad Max 15 % + PROTEINA BRUTA(MAX) 20 % + XILANASA 66,7 a 83,3 %</t>
  </si>
  <si>
    <t>Aves (Oral) 150G por 1.00T cada Período de producciónDías; Porcinos (Oral) 150G por 1.00T cada Período de producciónDías G</t>
  </si>
  <si>
    <t>Ofrezca agua fresca y limpia en todo momento. No usar a temperaturas mayores a 85ºC por 30 segundos en proceso de peletización.</t>
  </si>
  <si>
    <t>NÚCLEO ANTIOXIDANTE</t>
  </si>
  <si>
    <t>RIP-DIN-49</t>
  </si>
  <si>
    <t>FUNDAS G</t>
  </si>
  <si>
    <t>CARBOHIDRATOS (MÍN.) 30 % + CENIZA MAX 15 % + ETOXIQUINA 6 a 20 % + Grasa bruta MIN 8 % + Humedad Max 20 % + MOYUELO DE TRIGO 80 a 94 % + PROTEÍNA BRUTA (MIN) 10 %</t>
  </si>
  <si>
    <t>Ofrezca agua fresca y limpia en todo momento</t>
  </si>
  <si>
    <t>BALANCE CEBA + MONENSINA</t>
  </si>
  <si>
    <t>RIP-DIN-5</t>
  </si>
  <si>
    <t>Azufre 1 % + CALCIO 20 % + CLORO 12.350 % + Cobalto 0.001 % + Cobre 0.15 % + FOSFORO 2 % + Hierro 0.100 % + Magnesio 0.250 % + Manganeso 0.050 % + Monensina 0.010 % + SABOR A BANANO 0.300 % + Selenio 0.001 % + Sodio 8 % + Yodo 0.010 % + Zinc 0.150 %</t>
  </si>
  <si>
    <t>Bovinos (Oral) 30 - 35G por 100.00KG cada 1Días; Bovinos (Oral) 35G por 100.00KG cada 1Días G</t>
  </si>
  <si>
    <t>MANTENER EL PRODUCTO FUERA DEL ALCANCE DE LOS NIÑOS Y ANIMALES DOMÉSTICOS. “Prohibida su comercialización en establecimientos de expendio de productos agropecuarios y/o veterinarios”.</t>
  </si>
  <si>
    <t>ADITCOLOR HUEVO</t>
  </si>
  <si>
    <t>RIP-DIN-50</t>
  </si>
  <si>
    <t>CANTAXANTINA 8,5 a 15 % + CARBOHIDRATOS (MÍN.) 5 % + CARBONATO DE CALCIO 2 a 8,5 % + CENIZA MAX 70 % + EXTRACTO DE PLANTAS 8 % + GRASA CRUDA (MIN) 5 % + Humedad Max 20 % + PIGMENTO AMARILLO 75 % + PROTEINA BRUTA(MAX) 10 %</t>
  </si>
  <si>
    <t>Aves (Oral) 200G por 1.00T cada Período de producciónDías G</t>
  </si>
  <si>
    <t>NURSING CERDOS PX</t>
  </si>
  <si>
    <t>RIP-DIN-51</t>
  </si>
  <si>
    <t>ÁCIDO CÍTRICO 0,00 - 4 000,00 G + ÁCIDO FÓLICO 200,00 - 3 000,00 MG + Acido graso etoxilado 0,00 - 900,00 G + ACIDO GUANIDINOACETICO GAA 0,00 - 300,00 G + ÁCIDO PANTOTÉNICO 7 500,00 - 40 000,00 MG + ÁCIDO PROPIONICO 0,00 - 20 000,00 G + ACIDO PROPIONICO Y SUS SALES 0,00 - 1 500,00 G + Almidón 0,00 - 600,00 KG + ALUMINOSILICATOS 0,00 - 3 500,00 G + Avilamicina 0,00 - 73,00 PPM + BACITRACINA DE ZINC 10,00 - 50,00 PPM + Betaglucanos 0,00 - 1 000,00 G + BICARBONATO DE SODIO 0,00 - 8 000,00 G + Biotina 50 000,00 - 650 000,00 UG + Butil Hidroxitolueno 0,00 - 250,00 G + Carvacrol 0,00 - 1 000,00 G + Clortetraciclina 50,00 - 400,00 PPM + CLORURO DE SODIO 0,00 - 4 500,00 G + Cobalto 0,00 - 200,00 MG + COBRE ORGÁNICO 0,00 - 15 000,00 MG + Colina 0,00 - 1 100,00 G + CROMO 0,00 - 800,00 MG + DL-METIONINA 0,00 - 5 000,00 G + Enramicina clohidrato 5,00 - 10,00 PPM + Extracto de Yucca Schidígera 0,00 - 150,00 G + Fitasa 0,00 - 2 000 000,00 FTU + Florfenicol 0,00 - 182,00 PPM + Fósforo 0,00 - 8 000,00 G + halquinol 150,00 - 300,00 PPM + HIERRO ORGÁNICO 0,00 - 120 000,00 MG + LACTOSA 0,00 - 200,00 KG + LEVADURA HIDROLIZADA 0,00 - 300,00 G + Lincomicina 40,00 - 200,00 PPM + LISINA SULFATO 0,00 - 7 500,00 G + L-LISINA CLORHIDRATO 0,00 - 5 000,00 G + L-Treonina 0,00 - 5 000,00 G + L-Valina 0,00 - 1 000,00 G + MANANASA 0,00 - 400,00 G + MANANO-OLIGOSACARIDOS (MOS) 0,00 - 4 000,00 G + MANGANESO ORGÁNICO 0,00 - 85 000,00 MG + NIACINA 15 000,00 - 45 000,00 MG + Óxido de Zinc 0,00 - 3 000,00 G + PIRIDOXINA B6 700,00 - 4 000,00 MG + Proteínas de animal hidrolizado 0,00 - 260,00 KG + Riboflavina 1 500,00 - 8 500,00 MG + SACARINA 0,00 - 1 500,00 G + Selenio Orgánico 75,00 - 400,00 MG + Selenito de sodio 0,00 - 400,00 MG + Sulfato de cobalto 0,00 - 500,00 MG + Sulfato de Cobre 7 000,00 - 30 500,00 MG + SULFATO DE COBRE PENTAHIDRATADO 0,00 - 150,00 G + Sulfato de Hierro 19 500,00 - 120 000,00 MG + SULFATO DE MANGANESO 14 000,00 - 85 000,00 MG + Sulfato de Zinc 40 000,00 - 130 000,00 MG + TIAMINA B1 500,00 - 4 000,00 MG + TIAMULINA 35,00 - 200,00 PPM + Tilmicosina 181,00 - 363,00 PPM + Tilosina 40,00 - 100,00 PPM + Triglicéridos 0,00 - 50,00 KG + TRIPTOFANO 0,00 - 5 000,00 G + Vitamina A 6 800 000,00 - 15 000 000,00 UI + Vitamina B12 10 000,00 - 50 000,00 UG + Vitamina C 0,00 - 700,00 G + VITAMINA D3 1 350 000,00 - 3 500 000,00 UI + Vitamina E 15 000,00 - 100 000,00 MG + Vitamina K 500,00 - 5 400,00 MG + Xylanasa - Betaglucanasa 0,00 - 100,00 G + Yodato de Calcio 380,00 - 1 800,00 MG + Zinc Orgánico 0,00 - 130 000,00 MG</t>
  </si>
  <si>
    <t>Porcinos (Oral) 160KG por 1.00T cada 1Días; Porcinos (Oral) 25KG por 1.00T cada 1Días KG</t>
  </si>
  <si>
    <t>NUCLEO CERDO INICIAL HI-PIG IMPROVED</t>
  </si>
  <si>
    <t>RIP-DIN-52</t>
  </si>
  <si>
    <t>SACOS DE 25 KG. KG</t>
  </si>
  <si>
    <t>BMD 11% 0.68 % + Carbonato de calcio 17.10 % + CLORURO DE COLINA 0.77 % + FITASA 5000 0.13 % + FLORFENICOL 15%. 0.92 % + Fosfato Monocálcico 11.58 % + Harina de Pescado 40.36 % + LEVADURA 0.68 % + Lisina 4.69 % + Metionina 2.06 % + OXITETRACICLINA 99%. 0.27 % + PREMEZCLA VITAMINICA MINERAL: Vitamina A, Vitamina B1, Vitamina K3, Vitamina B6, Niacina, Acido fólico, Vitamina D3, Vitamina E, Vitamina B2, Vitamina B12, Yodo, Selenio, Cobre, Zinc, Hierro, Manganeso, Cloruro de colina 60%, Carbonato de calcio. 3.46 % + SABOR CHICLE. 1.38 % + SABORIZANTE 0.34 % + SAL 12.74 % + Selenio Orgánico 0.41 % + Sulfato de Cobre 0.34 % + Treonina 1.88 % + Triptofano 0.09 % + VITAMINA C 0.13 %</t>
  </si>
  <si>
    <t>NUCLEO CERDO INICIAL HI-PIG IMPROVED es un núcleo para ser incorporado en la fabricación de alimento concentrado para cerdos.</t>
  </si>
  <si>
    <t>REPRODUCTORA LEVANTE GN</t>
  </si>
  <si>
    <t>RIP-DIN-53</t>
  </si>
  <si>
    <t>ACEITE DE PALMA 45.210 KG + ÁCIDO FÓLICO 4 G + ÁCIDO PANTOTÉNICO 15 G + Afrecho 375.000 KG + ALUMINIOSILICATO DE SODIO 1.000 KG + BACITRACINA DE ZINC 100 PPM + BHT 25 G + BIOTINA 600 MG + CALCIO MINIMO 1 % + CARBONATO DE CALCIO 57.227.5 KG + CENIZA MAX 8 % + Cobre 15 G + Fenbendazol 31,25 PPM + FIBRA CRUDA MINIMA 3 % + Fitasa 100 G + Fosfato Dicálcico 3.770.75 KG + FOSFORO MINIMO 0.4 % + GRASA CRUDA (MIN) 3 % + Hierro 80 G + Humedad Max 12 % + L-LISINA 3.417 KG + MAIZ 217.534.25 KG + Manganeso 100 G + Metionina 1.827.75 KG + NIACINA 60 G + PREMEZCLA DE VITAMINAS Y MINERALES 3.000 KG + PROTEÍNA BRUTA (MIN) 14.4 % + SAL 3.395.5 KG + Selenio 0.3 G + TORTA DE SOYA 88.617.75 KG + TRIGO 175.000 KG + VITAMINA A 14.000.000 UI + VITAMINA B1 6 G + VITAMINA B12 50 MG + VITAMINA B2 10 G + VITAMINA B6 8 G + VITAMINA D3 4.000.000 UI + VITAMINA E 100.000 UI + VITAMINA K3 10 G + Yodo 2 G + Zinc 100 G</t>
  </si>
  <si>
    <t>Aves (Oral) 34G por 1.00ANIMAL cada 1Días; Aves (Oral) 82G por 1.00ANIMAL cada 1Días G</t>
  </si>
  <si>
    <t>REPRODUCTORA FASE 2 GN</t>
  </si>
  <si>
    <t>RIP-DIN-54</t>
  </si>
  <si>
    <t>ACEITE DE PALMA 29.527.25 KG + ACIDO FÓLICO 4 G + ÁCIDO PANTOTÉNICO 25 G + Afrecho 150.000 KG + ALUMINIOSILICATO DE SODIO 1.000 KG + BACITRACINA DE ZINC 100 PPM + BHT 25 G + BIOTINA 300 MG + CALCIO MINIMO 3.2 % + CARBONATO DE CALCIO FINO 82.037.75 KG + CENIZA MAX 12 % + Cobre 10 G + Fenbendazol 31.25 PPM + FIBRA CRUDA MINIMA 3 % + Fitasa 100 G + FOSFATO BICÁLCICO 6.750.25 KG + FOSFORO MINIMO 0.38 % + GRASA CRUDA (MIN) 3 % + Hierro 120 G + Humedad Max 12 % + Lisina 1.932.25 KG + MAIZ 398.588.5 KG + Manganeso 120 G + Metionina 1.655.75 KG + NIACINA 60 G + PREMEZCLA DE VITAMINAS Y MINERALES 3.000 KG + PROTEÍNA CRUDA (MIN) 14.4 % + Selenio 0.3 G + TORTA DE SOYA 135.933.5 KG + TRIGO 187.500 KG + VITAMINA A 15.000.000 UI + VITAMINA B1 4 G + VITAMINA B12 40 MG + VITAMINA B2 16 G + VITAMINA B6 10 G + VITAMINA D3 5.000.000 UI + VITAMINA E 100.000 UI + VITAMINA K3 6 G + Yodo 2 G + Zinc 120 G</t>
  </si>
  <si>
    <t>Almacenar en rumas de 50 sacos por pallet evitando el contacto directo con el suelo, consérvese en un lugar fresco y seco a una temperatura máxima de 30°C y una Humedad relativa máxima de 75%. Vida util de 45 dias desde la fecha de elaboración.</t>
  </si>
  <si>
    <t>REPRODUCTORA INICIO INC</t>
  </si>
  <si>
    <t>RIP-DIN-55</t>
  </si>
  <si>
    <t>ACEITE DE PALMA 24.800.75 KG + ÁCIDO FÓLICO 4 G + ÁCIDO PANTOTÉNICO 15 G + Afrecho 125.000 KG + ALUMINIOSILICATO DE SODIO 1.000 KG + BACITRACINA DE ZINC 100 PPM + BHT 25 G + BIOTINA 600 MG + CALCIO MINIMO 3.2 % + CARBONATO DE CALCIO 15.342.75 KG + CENIZA MAX 8 % + Cobre 15 G + Fenbendazol 31,25 PPM + FIBRA CRUDA MINIMA 3 % + Fitasa 100 G + Fosfato 9.446.75 KG + FOSFORO MINIMO 0.38 % + GRASA CRUDA (MIN) 3 % + Hierro 80 G + Humedad Max 12 % + L-LISINA 2.150.25 KG + MAIZ 289.949.5 KG + Manganeso 100 G + Metionina 1.680 KG + NIACINA 60 G + PREMEZCLA DE VITAMINAS Y MINERALES 3.000 KG + PROTEÍNA BRUTA (MIN) 19 % + SAL 3.811.5 KG + Selenio 0.3 G + TORTA DE SOYA 233.818.5 KG + TRIGO 290.000 KG + VITAMINA A 14.000.000 UI + VITAMINA B1 6 G + VITAMINA B12 50 MG + VITAMINA B2 10 G + Vitamina B6 8 G + VITAMINA D3 4.000.000 UI + VITAMINA E 100.000 UI + VITAMINA K3 10 G + Yodo 2 G + Zinc 100 G</t>
  </si>
  <si>
    <t>Aves (Oral) 29G por 1.00ANIMAL cada 1Días; Aves (Oral) 14G por 1.00ANIMAL cada 1Días G</t>
  </si>
  <si>
    <t>FÓRMULA MAESTRA: CERDOS (CRECIMIENTO Y ENGORDE)</t>
  </si>
  <si>
    <t>RIP-DIN-56</t>
  </si>
  <si>
    <t>25 OH D3 50 - 69 G + Ácido ascórbico 50 - 150 G + Ácido Benzoico 500 - 3000 G + ACIDO FOLICO 0,5 - 2 G + Ácido Fórmico 500 - 2500 G + ACIDO PANTOTENICO 15 - 50 G + ÁCIDO PROPIONICO 500 - 2000 G + Amilasa 50 - 400 G + Arcillas: zeolitas, caolitas, bentonitas 1500 - 4000 G + B-Glucanasa 50 - 300 G + BHA (Butilhidroxianisol) 100 - 250 G + BHQ (Butilhidroxiquinona) 100 - 250 G + BHT (Butilhidroxitolueno) 100 - 250 G + BIOTINA 10 - 35 MG + Cobalto 100 - 200 G + Cobre 8 - 25 G + Colina 100 - 300 G + DL-METIONINA 500 - 2000 G + Enterococcus Faecium 17 - 50 G + Fitasa 25 - 400 G + Hierro 60 - 150 G + L-LISINA 500 - 1500 G + L-Treonina 100 - 1000 G + L-Triptófano 50 - 1000 G + L-Valina 50 - 500 G + Manganeso 20 - 60 G + Mezcla de Bacilus subtilis y Bacilus licheniformis 50 - 100 G + Muramidasa 250 - 450 G + NIACINA 20 - 50 G + Pared celular de Sacharomyces cerevisiae 500 - 2000 G + Proteasa 150 - 250 G + Selenio 100 - 300 MG + Vitamina A 5000 - 10000 UI/KG + VITAMINA B1 1 - 3,5 G + VITAMINA B12 20 - 60 MG + VITAMINA B2 4 - 11 G + VITAMINA B6 1 - 5 G + VITAMINA D3 1000 - 2500 UI/KG + VITAMINA E 20 - 100 G + VITAMINA K3 1,5 - 5 G + Xilanasa 30 - 200 G + Yodo 0,15 - 1 G + Zinc 100 - 140 G</t>
  </si>
  <si>
    <t>Porcinos (Oral) 0,5 - 100KG por 1.00T cada 1Días KG</t>
  </si>
  <si>
    <t>: El producto puede ser almacenado por al menos 6 meses desde la fecha de fabricación, bajo las condiciones siguientes: mantener el producto en su empaque original y sellado, en un lugar seco, protegido de la humedad, el calor y de la luz directa. A una temperatura menor a 25ºC ± 2°C (T. mínima: 10º C – T. máxima: 27 °C) y 60% ± 5% de Humedad Relativa ( HR mínima: 55% - HR: máxima: 65%). Una vez abierto el producto debe ser usado su contenido rápidamente</t>
  </si>
  <si>
    <t>NUTRIPAKET POLLO COSTA</t>
  </si>
  <si>
    <t>RIP-DIN-57</t>
  </si>
  <si>
    <t>SACO DE PAPEL CONTENIENDO 20 KG, SACO DE PAPEL CONTENIENDO 25 KG, SACO DE PAPEL CONTENIENDO 30 KG</t>
  </si>
  <si>
    <t>ABSORBENTE DE MICOTOXINAS (aluminosilicato sodico calcico hidratado, Zeolita) 8.33 % + ADITIVO ZOOTECNICO (fitasa 5000, almidon de maíz) 0.33 % + ANTIBACTERIANO (carbonato de calcio, formiato de calcio, propionato de calcio) 5.00 % + ANTIOXIDANTE (carbonato de calcio, acido citrico, fosfato monosodico, B.H.T., oxido de hierro rojo, etoxiquin) 0.67 % + BACITRACINA DE ZINC 15% 0.005 % + CARBONATO DE CALCIO 25.665 % + Cloruro de colina 1.67 % + COMPLEJO MULTIENZIMATICO (carbonato de calcio, almidon de maiz, cloruro de magnesio, citrato de calcio, cellulase, pectinase, dioxido de silicio, xilanasa, betaglucanasa, betamanasa, fungal proteasa, alpha amilasa bacterial) 1.00 % + FOSFATO MONODICALCICO 23.33 % + Lisina 6.67 % + Metionina 10.00 % + PIGMENTANTE (maltodextrina, pigmento amarillo, pigmento rojo, etoxiquin) 5.00 % + PREMEZCLA VITAMINICA MINERAL: Vitamina A, Vitamina B1, Vitamina K3, Vitamina B6, Niacina, Acido fólico, Vitamina D3, Vitamina E, Vitamina B2, Vitamina B12, Yodo, Selenio, Cobre, Zinc, Hierro, Manganeso, Cloruro de colina 60%, Carbonato de calcio. 5.00 % + SESQUICARBONATO DE SODIO 4.33 % + TREONINA 2.67 % + Vitamina C 0.33 %</t>
  </si>
  <si>
    <t>Porciforte Lactancia Primerizas Topigs</t>
  </si>
  <si>
    <t>RIP-DIN-58</t>
  </si>
  <si>
    <t>ACEITE DE PALMA 5,4 % + Avilamicina 0,001 % + CALCIO MINIMO 0,9 % + CALIZA 0,82 % + CENIZA MAX 7 % + FIBRA CRUDA (MAX) 7 % + FOSFORO MINIMO 0,65 % + GRASA CRUDA (MIN) 7 % + HARINA DE CARNE 0,2 % + Humedad Max 13 % + MAIZ 38,2 % + NÚCLEO VITAMÍNICO-MINERAL 3,5 % + PROTEÍNA CRUDA (MIN) 18 % + SUBPRODUCTOS DE ARROZ 4,6 % + SULFATO DE LISINA 70 (56%) 0,06 % + TORTA DE SOYA 26,54 % + TRIGO Y SUS DERIVADOS 20,68 %</t>
  </si>
  <si>
    <t>Porcinos (Oral) 2KG por 150.00KG cada 24Horas KG</t>
  </si>
  <si>
    <t>*Mantener alejado de los niños *Prohibida su comercialización en lugares de expendio de productos agricokas y/o veterinarios</t>
  </si>
  <si>
    <t>NUTRIPAKET PONEDORA</t>
  </si>
  <si>
    <t>RIP-DIN-59</t>
  </si>
  <si>
    <t>SACOS DE PAPEL KG, SACOS DE PAPEL KG</t>
  </si>
  <si>
    <t>ABSORBENTE DE MICOTOXINAS (aluminosilicato sodico calcico hidratado, Zeolita) 8.33 % + ADITIVO ZOOTECNICO (fitasa 5000, almidon de maíz) 0.20 % + ANTIBACTERIANO (carbonato de calcio, formiato de calcio, propionato de calcio) 3.33 % + ANTIOXIDANTE (carbonato de calcio, acido citrico, fosfato monosodico, B.H.T., oxido de hierro rojo, etoxiquin) 0.67 % + ATRAPADOR DE MICOTOXINAS (aluminosilicato sodico calcico hidratado, levadura) 3.33 % + CALCIFICANTE (formiato de calcio, citrato de calcio, lactato de calcio, pidolato de calcio, acido glutamico, zeolita blanca, vitamina D3, vitamina 97%, cobre orgánico, metionato de zinc, manganeso orgánico, fosfato monocalcico) 3.33 % + Carbonato de calcio 47.58 % + Cloruro de colina 60% 1.67 % + COMPLEJO MULTIENZIMATICO (carbonato de calcio, almidon de maiz, cloruro de magnesio, citrato de calcio, cellulase, pectinase, dioxido de silicio, xilanasa, betaglucanasa, betamanasa, fungal proteasa, alpha amilasa bacterial) 1.00 % + FLAVOMICINA 8% 0.22 % + Lisina 3.00 % + MEJORADOR DE POSTURA (maltodextrina, sulfato de magnesio, fosfato monosodico, citrato de sodio, acido citrico, sal refinada, citrato de potasio, niacina, butirato de sodio, carbonato de magnesio, propilenglicol, carbonato de calcio, almidon de maiz, cloruro de magnesio, citrato de calcio, cellulase, pectinase, dioxido de silicio, enzima xilanasa, enzima betaglucanase, enzima betamanase, enzima fungal, protease, enzima alpha amilasa bacterial) 6.67 % + Metionina 10.00 % + PIGMENTANTE (maltodextrina, pigmento amarillo, pigmento rojo, etoxiquin) 1.33 % + PREMEZCLA VITAMINICA MINERAL: Vitamina A, Vitamina B1, Vitamina K3, Vitamina B6, Niacina, Acido fólico, Vitamina D3, Vitamina E, Vitamina B2, Vitamina B12, Yodo, Selenio, Cobre, Zinc, Hierro, Manganeso, Cloruro de colina 60%, Carbonato de calcio. 5.00 % + PROMOTOR DE CRECIMIENTO (propionato de calcio, formiato de calcio, acido fumarico, acido citrico, dioxido de silicio, pared celular, Bacillus subtilis, Lactobacillus acidophilus, xilanasa, alpha galactosidasa, almidon de maiz, carbonato de calcio) 3.33 % + SESQUICARBONATO DE SODIO 0.33 % + TREONINA 0.67 %</t>
  </si>
  <si>
    <t>PREMIX REPRODUCTORAS PESADAS N002</t>
  </si>
  <si>
    <t>RIP-DIN-6</t>
  </si>
  <si>
    <t>Sacos de Papel KG</t>
  </si>
  <si>
    <t>CARRIER ACTIVO (MICROMINERALES) 1150 G + COBRE ORGÁNICO 490 PPM + FITOBIOTICO 100 G + HIERRO ORGÁNICO 2800 PPM + MANGANESO ORGÁNICO 2800 PPM + PIGMENTO ORGANICO ROJO-AMARILLO 240 G + Selenio Orgánico 420 PPM + Zinc Orgánico 3360 PPM</t>
  </si>
  <si>
    <t>Aves (Oral) 2KG por 1.00T cada 30Días KG</t>
  </si>
  <si>
    <t>FARMAVET FARMACOS VETERINARIOS S.A. - Ecuador</t>
  </si>
  <si>
    <t>Prohibida su comercialización en establecimientos de expendio de productos agropecuarios y/o veterinarios”.</t>
  </si>
  <si>
    <t>PORCI MIX GESTACION</t>
  </si>
  <si>
    <t>RIP-DIN-60</t>
  </si>
  <si>
    <t>Aceite de Palma; Sebo 7 % + AFRECHO DE TRIGO 25 % + Antifúngico ( Ácido Propiónico) 0,150 % + Antioxidante (Etoxiquina, BHT) 0,010 % + ATRAPANTE DE MICOTOXINAS (ALUMINIO-SILICATO) 0,100 % + Carbonato de calcio 2,060 % + Colina 0,350 % + Enzima Carbohidrasa 0,055 % + enzima Fitasa 0,050 % + Enzima Proteasa 0,050 % + Fosfato 3 % + Lisina 1 % + L-Treonina 0,150 % + L-Triptófano 0,100 % + MELAZA 8 % + Metionina 0,300 % + PREMEZCLA MINERAL 0,105 % + PREMEZCLA VITAMÍNICA 0,500 % + Promotor de Crecimiento (Bacitracina de Zinc) 0,020 % + SAL 2 % + TORTA DE SOYA 50 %</t>
  </si>
  <si>
    <t>Porcinos (Oral) 1,5 A 2.5KG por 1.00ANIMAL cada 1Días KG</t>
  </si>
  <si>
    <t>MANTENER FUERA DEL ALCANCE DE LOS NIÑOS</t>
  </si>
  <si>
    <t>POLLO MIX INICIO</t>
  </si>
  <si>
    <t>RIP-DIN-61</t>
  </si>
  <si>
    <t>ACEITE DE PALMA 5 % + AFRECHO DE TRIGO 5 % + Anticoccidial (Narasina, Salinomicina, Decoquinato, Clopidol) 0,080 % + Antifúngico ( Ácido Propiónico) 0,100 % + Antioxidante (Etoxiquina, BHT) 0,010 % + Arrocillo 10 % + ATRAPANTE DE MICOTOXINAS (ALUMINIO-SILICATO) 0,100 % + Carbonato de calcio 2,770 % + Colina 0,110 % + Fitasa 0,020 % + Fosfato 1 % + Harina de Pescado 6 % + Lisina 1 % + Metionina 0,500 % + Polvillo de arroz 7 % + PREMEZCLA MINERAL 0,100 % + PREMEZCLA VITAMÍNICA 0,200 % + Promotor de Crecimiento (Bacitracina de Zinc) 0,020 % + SAL 0,400 % + SESQUICARBONATO DE SODIO 0,030 % + TORTA DE SOYA 60 % + Treonina 0,060 % + Valina 0,500 %</t>
  </si>
  <si>
    <t>Aves (Oral) 1700 A 1800G por 1.00ANIMAL cada 0 A 21Días G</t>
  </si>
  <si>
    <t>PRODUCTO DE USO VETERINARIO MANTENER FUERA DEL ALCANCE DE LOS NIÑOS</t>
  </si>
  <si>
    <t>NUCLEO CERDO CEBA HI-PIG IMPROVED</t>
  </si>
  <si>
    <t>RIP-DIN-7</t>
  </si>
  <si>
    <t>SACOS DE 30 kg KG, SACOS DE 25 kg KG, SACOS DE 20 kg KG</t>
  </si>
  <si>
    <t>BMD 11% 0.80 % + Carbonato de calcio 27.30 % + CLORURO DE COLINA 2.40 % + FITASA 5000 0.20 % + FLORFENICOL 15%. 2.00 % + Fosfato Monocálcico 23.00 % + Lisina 9.00 % + Metionina 9.00 % + OXITETRACICLINA 99%. 0.50 % + PREMEZCLA VITAMINICA MINERAL 3.00 % + SAL 18.00 % + Sulfato de Cobre 0.50 % + TREONINA 4.00 % + TRIPTOFANO 0.30 %</t>
  </si>
  <si>
    <t>NUCLEO CERDO CEBA HI-PIG IMPROVED es un núcleo para ser incorporado en la fabricación de alimento concentrado para cerdos.</t>
  </si>
  <si>
    <t>NUTRIPAKET POLLO SIERRA</t>
  </si>
  <si>
    <t>RIP-DIN-8</t>
  </si>
  <si>
    <t>SACOS DE PAPEL CONTENIENDO 20 KG, SACOS DE PAPEL CONTENIENDO 25 KG, SACOS DE PAPEL CONTENIENDO 30 KG</t>
  </si>
  <si>
    <t>ABSORBENTE DE MICOTOXINAS (aluminosilicato sodico calcico hidratado, Zeolita) 8.33 % + ADITIVO ZOOTECNICO (fitasa 5000, almidon de maíz) 0.33 % + ANTIBACTERIANO (carbonato de calcio, formiato de calcio, propionato de calcio) 3.33 % + ANTIOXIDANTE (carbonato de calcio, acido citrico, fosfato monosodico, B.H.T., oxido de hierro rojo, etoxiquin) 0.67 % + BACITRACINA DE ZINC 15% 1.67 % + Carbonato de calcio 38.00 % + Cloruro de colina 60% 2.33 % + COMPLEJO MULTIENZIMATICO (carbonato de calcio, almidon de maiz, cloruro de magnesio, citrato de calcio, cellulase, pectinase, dioxido de silicio, xilanasa, betaglucanasa, betamanasa, fungal proteasa, alpha amilasa bacterial) 1.00 % + FOSFATO MONODICALCICO 20.00 % + Lisina 4.33 % + Metionina 3.67 % + PIGMENTANTE (maltodextrina, pigmento amarillo, pigmento rojo, etoxiquin) 4.67 % + PREMEZCLA VITAMINICA MINERAL: Vitamina A, Vitamina B1, Vitamina K3, Vitamina B6, Niacina, Acido fólico, Vitamina D3, Vitamina E, Vitamina B2, Vitamina B12, Yodo, Selenio, Cobre, Zinc, Hierro, Manganeso, Cloruro de colina 60%, Carbonato de calcio. 5.00 % + SESQUICARBONATO DE SODIO 3.33 % + TREONINA 3.00 % + VITAMINA C 0.33 %</t>
  </si>
  <si>
    <t>FÓRMULA MAESTRA LECHERÍA</t>
  </si>
  <si>
    <t>RIP-DIN-9</t>
  </si>
  <si>
    <t>Azufre 0,28 - 0,76 % + Biotina 135 - 200 MG + Calcio 11 - 21 % + Carbonato de calcio 5 - 63 G + CLORURO DE SODIO 185 - 295 G + Cobalto 15 - 101 MG + Cobre 365 - 1501 MG + CROMO 11,5 - 31 MG + FOSFORO 6 - 12 % + Hierro 0 - 2000 MG + Magnesio 2 - 4 % + Manganeso 1440 - 3840 MG + Selenio 20 - 39 MG + Vitamina A 200 - 400 UL/KG + vitamina D3 50 - 100 UL/KG + VITAMINA E 1000 - 3000 MG + Yodo 40 - 102 MG + Zinc 2500 - 5120 MG</t>
  </si>
  <si>
    <t>Bovinos (Oral) 15 - 30 KG por 1.00T cada 1Días KG</t>
  </si>
  <si>
    <t>PRUEBA FARM-TUMBACO29/OCT/2018</t>
  </si>
  <si>
    <t>RIP-FAR-1</t>
  </si>
  <si>
    <t>0401739768</t>
  </si>
  <si>
    <t>YEPEZ DIEGO</t>
  </si>
  <si>
    <t>JERIGAS DE ML</t>
  </si>
  <si>
    <t>ACEITE DE RICINO 90 MG + CEFALEXINA SODICA 10 MG</t>
  </si>
  <si>
    <t>Bovinos (Oral) 100MG por 10.00KG cada 1-5Días; Porcinos (Oral) 100MG por 10.00KG cada 1-5Días; Aves (Oral) 100MG por 10.00KG cada 1-5Días MG</t>
  </si>
  <si>
    <t>YEPEZ DIEGO - Ecuador</t>
  </si>
  <si>
    <t>NO aplica el PH ya que es una tableta</t>
  </si>
  <si>
    <t>sosegan gotas</t>
  </si>
  <si>
    <t>RIP-FAR-10</t>
  </si>
  <si>
    <t>Frasco gotero por 10 ml ML</t>
  </si>
  <si>
    <t>Acepromacina 1 G + ÁCIDO CÍTRICO 0.075 G + AGUA PURIFICADA C.S.P 100 ML + Alcohol etílico 14 G + CITRATO DE SODIO 0.360 G + METIL PARABENO PURO 0.180 G + PROPILENGLICOL 50 G + Propilparabeno puro 0.020 G + Sabor naranja dulce 0.100 G + SACARINA SODICA 0.500 G</t>
  </si>
  <si>
    <t>Felinos (Oral) 1-2MG por 1.00KG cada 12Horas; Felinos (Oral) 0.5-1MG por 1.00KG cada 12Horas; Caninos (Oral) 0.5-0.1MG por 1.00KG cada 12Horas MG</t>
  </si>
  <si>
    <t>Laboratorios Decno S.A.S. - Colombia</t>
  </si>
  <si>
    <t>El producto se debe conservar a una temperatura no mayor a 30°C y humedad relativa de 70% +/- 5% de HR, al abrigo de la luz directa en su empaque original.</t>
  </si>
  <si>
    <t>LEVOFLOX JB</t>
  </si>
  <si>
    <t>RIP-FAR-100</t>
  </si>
  <si>
    <t>Gotero ML, Frasco ML, Frasco L, Galón L, Bidón L, Cilíndro L</t>
  </si>
  <si>
    <t>AGUA DESIONIZADA C.S.P 1000 ML + HIDRÓXIDO DE POTASIO 28 G + LEVOFLOXACINA 100 G</t>
  </si>
  <si>
    <t>Porcinos (Oral) 1ML por 10.00KG cada 24Horas; Aves (Oral) 1ML por 10.00KG cada 24Horas ML</t>
  </si>
  <si>
    <t>ANTIBIÓTICO DE AMPLIO ESPECTRO Aplicado a Aves, ANTIBIÓTICO DE AMPLIO ESPECTRO Aplicado a Porcinos</t>
  </si>
  <si>
    <t>DROGAVET S.A.C - Perú</t>
  </si>
  <si>
    <t>FLURADOG</t>
  </si>
  <si>
    <t>RIP-FAR-101</t>
  </si>
  <si>
    <t>Caja por blíster por un comprimido MG</t>
  </si>
  <si>
    <t>AEROSIL 200 0.4 G + ALMIDÓN DE MAÍZ 4.1964 G + CELULOSA MICROCRISTALINA 9 G + COLORANTE ROJO 40 0.35 G + COLORANTE VERDE MENTA 0.198 G + Fluralaner 25 G + HIDROXIPROPIL METIL CELULOSA 3.5 G + Lactosa Monohidrato 6.35 G + POLIVINILPIRROLIDONA 4 G + SABORIZANTE LIQUIDO PALATABILIZANTE 15 G + SABORIZANTE POLVO PALATABILIZANTE 30 G + TALCO 2 G + Vitamina B12 0.0036 G + Vitamina B7 Biotina 0.0020 G</t>
  </si>
  <si>
    <t>Caninos (Oral) 25MG por 1.00KG cada DOSIS UNICA UN SOLODías MG</t>
  </si>
  <si>
    <t>TOTAL FULL LC PERROS GRANDES</t>
  </si>
  <si>
    <t>RIP-FAR-102</t>
  </si>
  <si>
    <t>1 caja TABL, 1 caja COMP</t>
  </si>
  <si>
    <t>Colorante rojo punzo 10 MG + CROSCARAMELOSA SÓDICA 40 MG + Dióxido silícico sintético amorfo 10 MG + Estearato de magnesio 30 MG + Fenbendazol 1000 MG + Ludipress 32 MG + Pamoato de Pirantel 288 MG + Polivinil pirrolidona K 30 70 MG + PRAZIQUANTEL 100 MG + Saborizante en polvo 8P 134 MG + Saborizante liquido 10L 266 MG + TALCO 20 MG</t>
  </si>
  <si>
    <t>Caninos (Oral) 1TABL por 20.00KG cada 24Horas TABL</t>
  </si>
  <si>
    <t>El espacio que permite el sistema guia no es suficiente para toda la información, esta se encuentra mas detallada en los anexos</t>
  </si>
  <si>
    <t>SIPCAR I EQUINOS</t>
  </si>
  <si>
    <t>RIP-FAR-103</t>
  </si>
  <si>
    <t>JERINGA PLÁSTICA G</t>
  </si>
  <si>
    <t>DIOXIDO DE TITANIO 1.0 G + ESENCIA DE MANZANA 1.5 G + Ivermectina 1 G + POLIETILENGLICOL 6000 26 G + PROPILENGLICOL c.s.p. 100 G</t>
  </si>
  <si>
    <t>Equinos (Oral) 2G por 100.00KG cada 0Horas G</t>
  </si>
  <si>
    <t>LABORATORIOS CHERRY S.A. - Uruguay</t>
  </si>
  <si>
    <t>RESPICLEAN</t>
  </si>
  <si>
    <t>RIP-FAR-104</t>
  </si>
  <si>
    <t>Frasco ML, Frasco L, Galón L, Bidón L, Cilíndro L</t>
  </si>
  <si>
    <t>ÁCIDO ACÉTICO 50 G + AGUA ULTRA PURA C.S.P. 1 L + BROMHEXINA HCL 5 G + EUCALIPTOL 10 G + POLISORBATO 20 25 G + PROPILENGLICOL 50 G</t>
  </si>
  <si>
    <t>Aves (Oral) 0.25-0.50ML por 1.00L cada 24Horas; Felinos (Oral) 0.5ML por 1.00ANIMAL cada 24Horas; Bovinos (Oral) 20-25ML por 1.00ANIMAL cada 24Horas; Porcinos (Oral) 10ML por 1.00ANIMAL cada 24Horas; Equinos (Oral) 20-25ML por 1.00ANIMAL cada 24Horas; Caninos (Oral) 2-4ML por 1.00ANIMAL cada 24Horas ML</t>
  </si>
  <si>
    <t>EXPECTORANTE MUCOLITICO Aplicado a Caninos, EXPECTORANTE MUCOLITICO Aplicado a Felinos, EXPECTORANTE MUCOLITICO Aplicado a Bovinos, EXPECTORANTE MUCOLITICO Aplicado a Equinos, EXPECTORANTE MUCOLITICO Aplicado a Aves, EXPECTORANTE MUCOLITICO Aplicado a Porcinos</t>
  </si>
  <si>
    <t>COVET ZUL MATAGUSANOS</t>
  </si>
  <si>
    <t>RIP-FAR-105</t>
  </si>
  <si>
    <t>Frasco ML, Frasco L</t>
  </si>
  <si>
    <t>Ácido Fénico 1.00 G + ÁCIDO TÁNICO 3.00 G + AGUA PURIFICADA 32.41 G + Alcohol etílico 50 G + CIPERMETRINA 0.58 G + Diclorvos 1.01 G + Propilenglicol 10 G + Violeta de Genciana 2.00 G</t>
  </si>
  <si>
    <t>Felinos (Tópica) 1S/U por 1.00ANIMAL cada 0Horas; Bovinos (Tópica) 1S/U por 1.00ANIMAL cada 0Horas; Ovinos (Tópica) 1S/U por 1.00ANIMAL cada 0Horas; Porcinos (Tópica) 1S/U por 1.00ANIMAL cada 0Horas; Equinos (Tópica) 1S/U por 1.00ANIMAL cada 0Horas; Caninos (Tópica) 1S/U por 1.00ANIMAL cada 0Horas S/U</t>
  </si>
  <si>
    <t>Larvicida Aplicado a Caninos, Larvicida Aplicado a Felinos, Larvicida Aplicado a Bovinos, Larvicida Aplicado a Ovinos, Larvicida Aplicado a Equinos, Larvicida Aplicado a Porcinos</t>
  </si>
  <si>
    <t>COVET COMERCIAL VETERINARIA CIA LTDA - Ecuador</t>
  </si>
  <si>
    <t>MEPROMAZIN COMPRIMIDOS</t>
  </si>
  <si>
    <t>RIP-FAR-106</t>
  </si>
  <si>
    <t>ESTUCHE CONTENIENDO 1 BLISTER CON 8 COMPRIMIDOS DE 25 MG, ESTUCHE CONTENIENDO 10 BLISTERS C/U CON 8 COMPRIMIDOS DE 25 MG, ESTUCHE CONTENIENDO 1 BLISTER CON 10 COMPRIMIDOS DE 10 MG, ESTUCHE CONTENIENDO 10 BLISTERS C/U CON 10 COMPRIMIDOS DE 10 MG</t>
  </si>
  <si>
    <t>ALMIDÓN DE MAÍZ 14 % + ESTEARATO DE MAGNESIO 1 % + Glicolato de Almidón 3 % + LACTOSA MONOHIDRATO 73.00 % + LEVOMEPROMACINA MALEATO 5 % + PVP K30 4.00 %</t>
  </si>
  <si>
    <t>Caninos (Oral) 3MG por 5.00KG cada 12-24Horas; Caninos (Oral) 4.7MG por 10.00KG cada 12-24Horas; Caninos (Oral) 6MG por 15.00KG cada 12-24Horas; Caninos (Oral) 7.5MG por 20.00KG cada 12-24Horas; Caninos (Oral) 8.6MG por 25.00KG cada 12-24Horas; Caninos (Oral) 10MG por 30.00KG cada 12-24Horas; Caninos (Oral) 10MG por 35.00KG cada 12-24Horas; Caninos (Oral) 12MG por 40.00KG cada 12-24Horas; Caninos (Oral) 13MG por 45.00KG cada 12-24Horas; Caninos (Oral) 14MG por 50.00KG cada 12-24Horas; Caninos (Oral) 7.5MG MG</t>
  </si>
  <si>
    <t>Psicotrópico Aplicado a Caninos, Tranquilizantes Aplicado a Caninos</t>
  </si>
  <si>
    <t>LABORATORIOS CECIL PARA LABORATORIOS TRITON VET S.R.L - Argentina</t>
  </si>
  <si>
    <t>respecto a los valores de humedad máxima y mínima para almacenamiento, no hay datos de la mínima. Se puede extrapolar que bajo las condiciones de la prueba de estabilidad, el producto puede almacenarse entre 15 - 30°C, con una humedad máxima de 70%. El sustento de dicha recomendación es la misma prueba de estabilidad.</t>
  </si>
  <si>
    <t>TRISULPRIM WS</t>
  </si>
  <si>
    <t>RIP-FAR-107</t>
  </si>
  <si>
    <t>BOLSA G, BOLSA KG, BALDE KG</t>
  </si>
  <si>
    <t>ACIDO ASCORBICO 100 MG + BICARBONATO DE SODIO 1 G + Povidona K-30 5 MG + Sulfadiazina base (como sulfadiazina sódica) 400 MG + TRIMETOPRIM 80 MG</t>
  </si>
  <si>
    <t>Porcinos (Oral) 700G por 1000.00KG cada 24Horas; Aves (Oral) 700G por 1000.00KG cada 24Horas G</t>
  </si>
  <si>
    <t>Antibacterianos Aplicado a Aves, Antibacterianos Aplicado a Porcinos, Bactericida Aplicado a Aves, Bactericida Aplicado a Porcinos</t>
  </si>
  <si>
    <t>AGROVET MARKET S.A. - Perú, GRUPO GRANDES ROMAN S.A. - Ecuador, PHARMADIX CORP. S.A.C PARA AGROVETMARKET S.A - Perú, QUIMTIA S.A. PARA AGROVET MARKET - Perú</t>
  </si>
  <si>
    <t>CEFQUINOX</t>
  </si>
  <si>
    <t>RIP-FAR-108</t>
  </si>
  <si>
    <t>Frascos de vidrio ML</t>
  </si>
  <si>
    <t>ETIL OLEATO C.S.P. 1 ML + Sulfato de Cefquinome 25 MG</t>
  </si>
  <si>
    <t>Bovinos (Intramuscular) 2ML por 50.00KG cada 4Días; Bovinos (Intramuscular) 4ML por 50.00KG cada 4Días; Porcinos (Intramuscular) 2ML por 25.00KG cada 5Días; Porcinos (Intramuscular) 2ML por 25.00KG cada 3Días ML</t>
  </si>
  <si>
    <t>AGROVET MARKET S.A. - Perú, GRUPO GRANDES ROMAN S.A. - Ecuador, QILU ANIMAL HEALTH PRODUCTS CO. LTD PARA AGROVETMARKET S.A - China</t>
  </si>
  <si>
    <t>PLEUROTIL 250 OS</t>
  </si>
  <si>
    <t>RIP-FAR-109</t>
  </si>
  <si>
    <t>Botella ML, Botella L</t>
  </si>
  <si>
    <t>Ácido fosfórico 6.80 G + AGUA PURIFICADA C.S.P 100 ML + Tilmicosina 25 G</t>
  </si>
  <si>
    <t>Porcinos (Oral) 800ML por 1000.00L cada 5Días; Aves (Oral) 300ML por 1000.00L cada 3Días; Bovinos (Oral) 1ML por 20.00KG cada 4Días ML</t>
  </si>
  <si>
    <t>No se coloca tiempo de retiro en leche ya que el producto se usa en bovinos pero solo mientras son terneros.</t>
  </si>
  <si>
    <t>sosegan inyectable</t>
  </si>
  <si>
    <t>RIP-FAR-11</t>
  </si>
  <si>
    <t>Acepromacina 1 G + ACIDO CITRICO ANHIDRO 0.075 G + AGUA PARA INYECCIÓN 100 ML + ALCOHOL BENCILICO USP 1 G + CITRATO DE SODIO 0.36 G</t>
  </si>
  <si>
    <t>Caninos (Subcutánea) 0.5ML por 10.00KG cada 1Horas; Caninos (Intramuscular) 0.5 - 1ML por 10.00KG cada 1Horas; Caninos (Intravenosa) 0.5 - 1ML por 10.00KG cada 1Horas; Equinos (Intramuscular) 0.01 - 0.05MG por 1.00KG cada 6Horas; Felinos (Intramuscular) 0.1 - 0.2ML por 1.00KG cada 1Horas; Felinos (Subcutánea) 0.1 - 0.2ML por 1.00KG cada 1Horas; Felinos (Intravenosa) 0.1 - 0.2ML por 1.00KG cada 1Horas; Bovinos (Intramuscular) 0.05 - 0.1MG por 1.00KG cada 1Horas MG</t>
  </si>
  <si>
    <t>Tranquilizantes Aplicado a Caninos, Tranquilizantes Aplicado a Felinos, Tranquilizantes Aplicado a Bovinos, Tranquilizantes Aplicado a Equinos</t>
  </si>
  <si>
    <t>Atópica 50mg</t>
  </si>
  <si>
    <t>RIP-FAR-110</t>
  </si>
  <si>
    <t>caja de cartón conteniendo blister que contienen capsulas. U</t>
  </si>
  <si>
    <t>Ciclosporina 50 MG + Dióxido de titanio (E 171) (cápsula) 4.50 MG + Etanol anhidro (E 1510) 50 MG + Gelatina (E 441) 214.25 MG + Glicerol 85% (E 422) 27.46 MG + MACROGOLGLICEROL HIDROXIESTEARATO 202.50 MG + Mono-di y triglicéridos de aceite de maíz 172 MG + Propilenglicol (E 1520) 50 y 40.36 MG + Solventes residuales 15.00 MG + Tinta roja comestible (ácido carminico &lt; 1µg) (cápsula pie de imprenta) aprox. 2.80 UG + α-tocoferol (E 307) 0.50 MG</t>
  </si>
  <si>
    <t>Caninos (Oral) 5MG por 1.00KG cada diaria Días MG</t>
  </si>
  <si>
    <t>Inmunomodulador Aplicado a Caninos</t>
  </si>
  <si>
    <t>Catalent Germany Eberbach GmbH para Elanco Animal Health. - Alemania, ELANCO FRANCIA - Francia</t>
  </si>
  <si>
    <t>No utilizar después de la fecha de caducidad señalada.</t>
  </si>
  <si>
    <t>FLUBENZIM FORTE</t>
  </si>
  <si>
    <t>RIP-FAR-111</t>
  </si>
  <si>
    <t>Envase PEAD L</t>
  </si>
  <si>
    <t>ACIDO CITRICO ANHIDRIDO 0.30 G + AGUA PURIFICADA c.s.p. 100 ML + ALCOHOL BENCILICO 1.0 G + ANTIESPUMANTE 0.2 G + BENZOATO DE SODIO 0.4 G + BHT 0.01 G + BRONOPOL 0.023 G + CARBOXIMETILCELULOSA 0.42 G + CITRATO DE SODIO DIHIDRATADO 0.93 G + Flubendazol 10.0 G + GLICERINA 8.8 G + METILPARABENO 0.25 G + PROPILENGLICOL 5.0 G + SORBATO DE POTASIO 0.2 G + TRICABENDAZOL 10.0 G + Tween 20 0.16 G + TWEEN 80 0.70 G + VEEGUM 1.0 G</t>
  </si>
  <si>
    <t>Bovinos (Oral) 1ML por 10.00KG cada 6Meses; Ovinos (Oral) 1ML por 10.00KG cada 6Meses; Caprinos (Oral) 1ML por 10.00KG cada 6Meses ML</t>
  </si>
  <si>
    <t>LABORATORIOS PASTEUR S.A. PARA LABORATORIOS CALIER DE URUGUAY S.A. - Uruguay</t>
  </si>
  <si>
    <t>No administrar a hembras en lactación si el destino de la leche o sus derivados sean el consumo humano, hasta 30 días después de ser dosificado. No administrar en el período previo a los 28 días pre-parto.</t>
  </si>
  <si>
    <t>Florfenicol JB</t>
  </si>
  <si>
    <t>RIP-FAR-112</t>
  </si>
  <si>
    <t>Gotero ML, Frasco ML, Frasco L, Galón L, Bidón L, Cilindro L</t>
  </si>
  <si>
    <t>AGUA DESIONIZADA C.S.P 1 ML + FLORFENICOL 100 MG + POLISORBATO 20 0.5 ML + PROPILENGLICOL 150 MG</t>
  </si>
  <si>
    <t>Porcinos (Oral) 0.2ML por 1.00KG cada 24Horas; Aves (Oral) 0.2ML por 1.00KG cada 24Horas ML</t>
  </si>
  <si>
    <t>FUROR</t>
  </si>
  <si>
    <t>RIP-FAR-113</t>
  </si>
  <si>
    <t>Caja blisteada TABL</t>
  </si>
  <si>
    <t>AEROSIL 200 0,3 G + ALCOHOL ETÍLICO 26,7 G + ALMIDÓN DE MAÍZ 27,15 G + CROSCARAMELOSA SÓDICA 2 G + Furosemida 60 G + MONOESTEARATO DE MAGNESIO 0,4 G + POLIVINILPIRROLIDONA 10 G + Sacarina sódica 0,15 G</t>
  </si>
  <si>
    <t>Bovinos (Oral) 2 a 5MG por 1.00KG cada 12 a 24Horas; Equinos (Oral) 1 a 1,3MG por 1.00KG cada 12 a 24Horas MG</t>
  </si>
  <si>
    <t>Diuretico Aplicado a Bovinos, Diuretico Aplicado a Equinos</t>
  </si>
  <si>
    <t>ADVERTENCIAS Puede inducir anormalidades hidroelectrolíticas. Se recomienda supervisar el estado de hidratación y desequilibrios de electrolitos en el paciente. Utilizar con precaución en animales con desequilibrios electrolíticos, función hepática alterada o diabéticos. CONTRAINDICACIONES No administrar junto con fármacos con potencial ototóxico como los aminoglucósidos. No administrar en pacientes con anuria o hipersensibles al fármaco.</t>
  </si>
  <si>
    <t>AZITRO - VET</t>
  </si>
  <si>
    <t>RIP-FAR-114</t>
  </si>
  <si>
    <t>ÁCIDO CÍTRICO 290 G + ALCOHOL ETÍLICO 200 G + AZITROMICINA DIHIDRATO 100 G + PROPILENGLICOL C.S.P. 1000 ML</t>
  </si>
  <si>
    <t>Aves (Oral) 1ML por 1.00L cada 24Horas; Felinos (Oral) 0.5 - 1.5ML por 10.00KG cada 24Horas; Caninos (Oral) 0.5 - 1.5ML por 10.00KG cada 24Horas ML</t>
  </si>
  <si>
    <t>ANTIBIÓTICO DE AMPLIO ESPECTRO Aplicado a Caninos, ANTIBIÓTICO DE AMPLIO ESPECTRO Aplicado a Felinos, ANTIBIÓTICO DE AMPLIO ESPECTRO Aplicado a Aves</t>
  </si>
  <si>
    <t>INTERMECTIN</t>
  </si>
  <si>
    <t>RIP-FAR-115</t>
  </si>
  <si>
    <t>Frasco ML, Frasco vidrio ML</t>
  </si>
  <si>
    <t>GLICEROL FORMAL 486 MG + Ivermectina 10 MG + Propilenglicol c.s.p. 1 ml ML</t>
  </si>
  <si>
    <t>Bovinos (Subcutánea) 0,2MG por 1.00KG cada 1Días; Ovinos (Subcutánea) 0,2MG por 1.00KG cada 1Días; Porcinos (Subcutánea) 0,3MG por 1.00KG cada 1Días MG</t>
  </si>
  <si>
    <t>INTERCHEMIE WERKEN "DE ADELAAR" B.V. - Estonia</t>
  </si>
  <si>
    <t>TEA 327 SPOT ON PERROS</t>
  </si>
  <si>
    <t>RIP-FAR-116</t>
  </si>
  <si>
    <t>Perros hasta 5 kg 1 pipeta ML, Perros entre 5,1 kg y 10 kg 1 pipeta ML, Perros entre 10,1 kg y 20 kg 1 pipeta ML, Perros entre 20,1 kg y 40 kg 1 pipeta ML, Perros entre 40,1 kg y 60 kg 1 pipeta ML</t>
  </si>
  <si>
    <t>DMSO 10 G + Imidacloprid 10 G + N-METIL-2-PIRROLIDONA 100 ML + PERMETRINA 45 G</t>
  </si>
  <si>
    <t>Caninos (Tópica) 1ML por 10.00KG cada 30Días; Caninos (Tópica) 2ML por 20.00KG cada 30Días; Caninos (Tópica) 0.5ML por 5.00KG cada 30Días; Caninos (Tópica) 6ML por 60.00KG cada 30Días; Caninos (Tópica) 4ML por 40.00KG cada 30Días ML</t>
  </si>
  <si>
    <t>BINKA S.A PARA KÖNIG S.A. - Argentina</t>
  </si>
  <si>
    <t>no puedo incluir Periodo de retiro por que no me aparece especie y es destinado a animales de compania</t>
  </si>
  <si>
    <t>ECTOSULES 0</t>
  </si>
  <si>
    <t>RIP-FAR-117</t>
  </si>
  <si>
    <t>Bidón L</t>
  </si>
  <si>
    <t>ACEITE DE PINO 5 G + ACEITE DE SOJA c.s.p. 100 ML + Alcohol isopropílico 24 G + BUTOXIDO DE PIPERONILO 7 G + CARBARIL 2 G + CICLOHEXANONA 6.7 G + CIPERMETRINA 6 G + STABAXOL I 1.5 G</t>
  </si>
  <si>
    <t>Bovinos (Tópica) 10 - 20 ML por 400.00KG cada 30Días; Porcinos (Tópica) 10 ML por 1.00ANIMAL cada 30Días; Equinos (Tópica) 20ML por 1.00ANIMAL cada 30Días ML</t>
  </si>
  <si>
    <t>TEA 327 SPOT ON GATOS</t>
  </si>
  <si>
    <t>RIP-FAR-118</t>
  </si>
  <si>
    <t>1 pipeta ML</t>
  </si>
  <si>
    <t>ALCOHOL BENCILICO 100 ML + BHT 0,1 G + FENOXICARB 0,5 G + Imidacloprid 8 G</t>
  </si>
  <si>
    <t>Felinos (Tópica) 1,25ML por 10.00KG cada 30Días ML</t>
  </si>
  <si>
    <t>No se pudo cargar todas las referencias</t>
  </si>
  <si>
    <t>TEA 327 COLLAR</t>
  </si>
  <si>
    <t>RIP-FAR-119</t>
  </si>
  <si>
    <t>1 collar 13 g/36cm U, 1 collar 28 g/48cm U, 1 collar 38 g/60cm U, 1 collar 45 g/75cm U</t>
  </si>
  <si>
    <t>Aceite de soja epoxilado 2,8 G + Acido esteárico USP 0,7 G + Ftalato de isoctilo 30,10 G + Pigmento Berma 320 0,2 G + Propoxur 10 G + Resina PVC 56,20 G</t>
  </si>
  <si>
    <t>Felinos (Tópica) 1U por 1.00ANIMAL cada 5Meses; Caninos (Tópica) 1U por 1.00ANIMAL cada 5Meses U</t>
  </si>
  <si>
    <t>No se pudo cargar toda la información en toxicología</t>
  </si>
  <si>
    <t>CALCIFORT JB</t>
  </si>
  <si>
    <t>RIP-FAR-12</t>
  </si>
  <si>
    <t>FRASCO PLÁSTICO POLIETILENO DE ALTA DENSIDAD (PEAD) BLANCO CONTENIENDO 500 ML</t>
  </si>
  <si>
    <t>Agua bidestilada c.s.p. 1,00 ML + ALCOHOL BENCILICO 16,00 MG + Cloruro de Magnesio 83,50 MG + Dextrosa Anhidra 160,00 MG + Gluconato de Calcio 151,50 MG + Hipofosfito de calcio 29,00 MG + Potasio Sorbato 2,00 MG + Tetra borato de Sodio 50,00 MG</t>
  </si>
  <si>
    <t>Bovinos (Intravenosa) 1ML por 1.00KG cada 0Días; Equinos (Intravenosa) 1ML por 1.00KG cada 0Días; Porcinos (Subcutánea) 1ML por 1.00KG cada 0Días ML</t>
  </si>
  <si>
    <t>RECONSTITUYENTE METABÓLICO. Aplicado a Bovinos, RECONSTITUYENTE METABÓLICO. Aplicado a Equinos, RECONSTITUYENTE METABÓLICO. Aplicado a Porcinos, TRATAMIENTO DEL SÍNDROME DE VACA CAÍDA Aplicado a Bovinos, TRATAMIENTO DEL SÍNDROME DE VACA CAÍDA Aplicado a Equinos, TRATAMIENTO DEL SÍNDROME DE VACA CAÍDA Aplicado a Porcinos</t>
  </si>
  <si>
    <t>GANAMIC</t>
  </si>
  <si>
    <t>RIP-FAR-120</t>
  </si>
  <si>
    <t>ÁCIDO CLORHIDRICO ajuste de pH c.s.p. S/U + AGUA PARA INYECTABLES c.s.p. 100 ML + ALCOHOL BENCILICO 0.9 G + DIGERIDO ACIDO DE CASEINA (HY-CASE M) 5 G + EDTA DISODICO 0.005 G + FORMALDEHIDO SULFOXILATO DE SODIO 0.05 G + FOSFORILCOLINA CLORURO DE CALCIO 5 G + METILPARABENO 0.2 G + PROPIL PARABENO 0.02 G + Selenato de Sodio 0.0024 G + Vitamina B1 0.10 G + Vitamina B12 0.005 (+50%) G + Vitamina B6 0.06 G</t>
  </si>
  <si>
    <t>Caninos (Subcutánea) 0.5 - 5 ML por 1.00ANIMAL cada 24Horas; Felinos (Subcutánea) 0.5 - 2.5ML por 1.00ANIMAL cada 24Horas; Bovinos (Subcutánea) 10 - 25 ML por 1.00ANIMAL cada 0Horas; Bovinos (Subcutánea) 5 - 15ML por 1.00ANIMAL cada 0Horas; Equinos (Subcutánea) 15 - 20ML por 1.00ANIMAL cada 0Horas; Equinos (Subcutánea) 5 - 15ML por 1.00ANIMAL cada 0Horas; Ovinos (Subcutánea) 3 - 5ML por 1.00ANIMAL cada 0Horas; Caprinos (Subcutánea) 3 - 5ML por 1.00ANIMAL cada 0Horas; Ovinos (Subcutánea) 2 - 3ML p ML</t>
  </si>
  <si>
    <t>VITAMINAS CON MINERALES Aplicado a Conejos, VITAMINAS CON MINERALES Aplicado a Cuyes, VITAMINAS CON MINERALES Aplicado a Caninos, VITAMINAS CON MINERALES Aplicado a Felinos, VITAMINAS CON MINERALES Aplicado a Bovinos, VITAMINAS CON MINERALES Aplicado a Ovinos, VITAMINAS CON MINERALES Aplicado a Caprinos, VITAMINAS CON MINERALES Aplicado a Equinos, VITAMINAS CON MINERALES Aplicado a Porcinos</t>
  </si>
  <si>
    <t>EFFIPRO DUO KITTEN</t>
  </si>
  <si>
    <t>RIP-FAR-121</t>
  </si>
  <si>
    <t>Caja con 4 pipetas ML, Caja con 2 pipetas ML, Caja con 1 pipeta ML</t>
  </si>
  <si>
    <t>BUTIL HIDROXI ANISOL 0.1 MG + BUTILHIDROXITOLUENO 0.05 MG + DIETILENGLICOL MONOETIL ÉTER 0.5 ML + FIPRONIL 50 MG + PIRIPROXIFEN 60 MG</t>
  </si>
  <si>
    <t>Felinos (Tópica) 0,5ML por 1.00ANIMAL cada 12Semanas; Felinos (Tópica) 0,5ML por 1.00ANIMAL cada 1Semanas ML</t>
  </si>
  <si>
    <t>ANTIPARASITARIO EXTERNO POUR ON Aplicado a Felinos</t>
  </si>
  <si>
    <t>Manténgase fuera del alcance de los niños y animales domésticos. Producto de VENTA LIBRE</t>
  </si>
  <si>
    <t>TICKXAN JB</t>
  </si>
  <si>
    <t>RIP-FAR-13</t>
  </si>
  <si>
    <t>Galón plástico de polietileno de alta densidad (PEAD). Tapa plástica de polietileno de altadensidad (PEAD) conteniendo 1 GL, Tambor plástico de polietileno de alta densidad (PEAD). Tapa plástica de polietileno de altadensidad (PEAD) 200 L, Frasco plástico de polietileno de alta densidad (PEAD) de doble boca. Tapa plástica depolietileno de alta densidad (PEAD) blanca 1 L, Frasco plástico de polietileno de alta densidad (PEAD) de doble boca. Tapa plástica depolietileno de alta densidad (PEAD) blanca 500 ML</t>
  </si>
  <si>
    <t>1-METIL-2-PIRROLIDONA 17.5 G + BHT 0.5 G + DIPROPILENGLICOL MONOMETIL ETER c.s.p.100 ML + FLUAZURON 2.5 G + FLUMETRINA 1 G</t>
  </si>
  <si>
    <t>Bovinos (Tópica) 1ML por 10.00KG cada 35Días; Ovinos (Tópica) 1ML por 10.00KG cada 35Días; Caprinos (Tópica) 1ML por 10.00KG cada 35Días ML</t>
  </si>
  <si>
    <t>ECTOPARASITICIDA Aplicado a Bovinos, ECTOPARASITICIDA Aplicado a Ovinos, ECTOPARASITICIDA Aplicado a Caprinos</t>
  </si>
  <si>
    <t>LA BUENA ESTRELLA S.A - Uruguay</t>
  </si>
  <si>
    <t>Conservar a una temperatura no mayor a 30ºC Conservar a una humedad no mayor a 70%Mantener fuera del alcance de los niñosTransportar en cajas de cartón debidamente acondicionadas</t>
  </si>
  <si>
    <t>CARDIAL B 5</t>
  </si>
  <si>
    <t>RIP-FAR-14</t>
  </si>
  <si>
    <t>Benazepril Base (como clorhidrato) 5 mg cada 200 mg / 2.5 g (2.72 g) cada 100 G + BICARBONATO DE SODIO 60 mg cada 200 mg (30 g cada 100 g G + Celulosa Microcristalina 90.56 mg cada 200 mg / 45.28 g cada 100 G + ESPIRONOLACTONA 20 mg cada 200 mg (10 g cada 100 G + Estearato de Magnesio 2 mg cada 200 mg /1 g cada 100 G + Laca roja allura 2 mg cada 200 mg /1 g cada 100 G + Pollo aroma 20 mg cada 200 mg /10 g cada 100 G</t>
  </si>
  <si>
    <t>Caninos (Oral) 1TABL por 10.00KG cada 24Horas TABL</t>
  </si>
  <si>
    <t>Antagonista de Aldosterona Aplicado a Caninos, Tratamiento de insuficiencia cardíaca congestiva Aplicado a Caninos, Vasodilatador mixto Aplicado a Caninos</t>
  </si>
  <si>
    <t>Se modifico los anexos para poder ingresar la mayor cantidad de información bibliográfica.</t>
  </si>
  <si>
    <t>CARDIAL B 2.5</t>
  </si>
  <si>
    <t>RIP-FAR-15</t>
  </si>
  <si>
    <t>Benazepril Base (como clorhidrato) 2.50 mg cada 200 g. 1.25 (1.36 gramos) cada 100 G + BICARBONATO DE SODIO 60 mg cada 200 mg (30 g cada 100 g G + Celulosa Microcristalina 104.28 mg cada 200 mg (52.14 g cada 100 G + ESPIRONOLACTONA 10 mg cada 200 mg (5g cada 100 G + Estearato de Magnesio 2 mg cada 200 mg (1 g cada 100 G + Laca roja allura 1 mg cada 200 mg (0.5 g cada 100 G + Pollo aroma 20 mg cada 200 mg (10 g cada 100 G</t>
  </si>
  <si>
    <t>Caninos (Oral) 1TABL por 5.00KG cada 24Horas TABL</t>
  </si>
  <si>
    <t>CARDIAL B 10</t>
  </si>
  <si>
    <t>RIP-FAR-16</t>
  </si>
  <si>
    <t>Benazepril Base (como clorhidrato) 10 mg cada 200 mg / 5 g (5.43 g) cada 100 G + BICARBONATO DE SODIO 60 mg cada 200 mg / 30 g cada 100 G + Celulosa Microcristalina 63.14 mg cada 200 mg / 31.57 g cada 100 G + ESPIRONOLACTONA 40 mg cada 200 mg / 20 g cada 100 G + Estearato de Magnesio 2 mg cada 200 mg / 1 g cada 100 G + Laca roja allura 40 mg cada 200 mg / 2 g cada 100 G + Pollo aroma 20 mg cada 200 mg / 10 g cada 100 G</t>
  </si>
  <si>
    <t>Se modifico los anexos para poder ingresar la mayor cantidad de información bibliográfica</t>
  </si>
  <si>
    <t>PIMOCARD 2.5</t>
  </si>
  <si>
    <t>RIP-FAR-17</t>
  </si>
  <si>
    <t>Co – procesado de celulosa Microcristalina, dióxido de silicio coloidal, glicolato de almidón y estearil fumarato de sodio 197,50 mg cada 200 mg / 98.75 g cada 100 G + Pimobendan 2.50 mg cada 200 mg. 1.25 cada 100 G</t>
  </si>
  <si>
    <t>Caninos (Oral) 1TABL por 10.00KG cada 12Horas TABL</t>
  </si>
  <si>
    <t>Efecto Inotrópico positivo Aplicado a Caninos, Tratamiento de insuficiencia cardíaca congestiva Aplicado a Caninos</t>
  </si>
  <si>
    <t>PIMOCARD 1.25</t>
  </si>
  <si>
    <t>RIP-FAR-18</t>
  </si>
  <si>
    <t>Co – procesado de celulosa Microcristalina, dióxido de silicio coloidal, glicolato de almidón y estearil fumarato de sodio (Prosolv easy tab) 198,74 mg cada 200 mg (99,375 gr cada 100 G G + Pimobendan 1,25 mg cada 200 mg (0.625 G cada 100 G</t>
  </si>
  <si>
    <t>Caninos (Oral) 1TABL por 5.00KG cada 12Horas TABL</t>
  </si>
  <si>
    <t>PIMOCARD 5</t>
  </si>
  <si>
    <t>RIP-FAR-19</t>
  </si>
  <si>
    <t>2 BLISTERS DE 10 COMPRIMIDOS DE 200 MG EN 1 CAJA U</t>
  </si>
  <si>
    <t>Co – procesado de celulosa Microcristalina, dióxido de silicio coloidal, glicolato de almidón y estearil fumarato de sodio 195 mg cada 200 mg / 97.50 g cada 100 G + Pimobendan 5 mg cada 200 mg / 2.5 g cada 100 G</t>
  </si>
  <si>
    <t>Caninos (Oral) 1S/U por 20.00KG cada 12Horas S/U</t>
  </si>
  <si>
    <t>TREVESEC S.I</t>
  </si>
  <si>
    <t>RIP-FAR-2</t>
  </si>
  <si>
    <t>FRASCOS 500 ML, FRASCOS 250 ML, FRASCOS 100 ML, FRASCOS 50 ML, FRASCOS 30 ML</t>
  </si>
  <si>
    <t>Antipirina 187.5 MG + CLORURO DE MAGNESIO HEXAHIDRATADO, GALATO DE PROPILO,MONOETANOLAMINA,PROPILENGLICOL,SODIO FORMALDEHIDO SULFOXILATO,N METIL 2 PIRROLIDONA, AGUA ULTRAFILTRADA USP. C.S.P c.s.p. 1 ML + Diaceturato de 4,4-diazoaminodibenzamidina 40 MG + Oxitetraciclina 110 MG</t>
  </si>
  <si>
    <t>Bovinos (Intramuscular) 1ML por 13.00KG cada 24Horas ML</t>
  </si>
  <si>
    <t>LABORATORIOS VETERLAND LTDA. - China</t>
  </si>
  <si>
    <t>RIP-FAR-20</t>
  </si>
  <si>
    <t>Frasco ampolla 20 ML</t>
  </si>
  <si>
    <t>ÁCIDO CÍTRICO 0.460 G + AGUA GRADO INYECTABLE C.S.P 100 ML + CITRATO DE SODIO 0.250 G + Clorocresol 0.100 G + D(+)Cloprostenol 0.0075 G</t>
  </si>
  <si>
    <t>VETANCO S.A - CHILE - Chile</t>
  </si>
  <si>
    <t>ACITT AQUA</t>
  </si>
  <si>
    <t>RIP-FAR-21</t>
  </si>
  <si>
    <t>BOLSA DE 25 G</t>
  </si>
  <si>
    <t>Acetil Isovaleril Tartrato de Tylosina 80 G + Dextrosa Anhidra c.s.p. 100 G</t>
  </si>
  <si>
    <t>Aves (Oral) 10 - 20MG por 1.00KG cada 3 - 5 Días; Porcinos (Oral) 2.5 - 5MG por 1.00KG cada 5 Días MG</t>
  </si>
  <si>
    <t>NOVOA ALARCON FARMACEUTICOS LTDA. NOVALFARM LTDA PARA BIOTECNO Z.F. S.A.S. - Colombia</t>
  </si>
  <si>
    <t>SEVERO 25</t>
  </si>
  <si>
    <t>RIP-FAR-22</t>
  </si>
  <si>
    <t>frascos de polietileno de color blanco 100 ML, frascos de polietileno de alta densidad de color blanco 250 ML, frascos de polietileno de alta densidad de color blanco 500 ML</t>
  </si>
  <si>
    <t>AEROSIL 1.5 G + AGUA PURIFICADA C.S.P 100 ML + COLOR AMARILLO #5 0.00015 G + COLORANTE ROJO 40 0.0001 G + Fenbendazol 25 G + Fragancias 0.10 G + METILPARABENO 0.18 G + Pectina 0.3 G + PROPILENGLICOL 62.0 G + PROPILPARABENO 0.02 G + SACARINA SODICA 0.10 G + SULFATO DE COBALTO HEPTAHIDRATADO 0.5 G + SULFATO DE ZINC HEPTAHIDRATO 1.0 G</t>
  </si>
  <si>
    <t>Bovinos (Oral) 3ML por 100.00KG cada 1Días; Bovinos (Oral) 2ML por 100.00KG cada 1Días; Equinos (Oral) 2ML por 50.00KG cada 5Días; Equinos (Oral) 10ML por 50.00KG cada 3Días; Porcinos (Oral) 1ML por 50.00KG cada 5Días; Porcinos (Oral) 2ML por 50.00KG cada 1Días; Ovinos (Oral) 1ML por 50.00KG cada 3Días; Caprinos (Oral) 1ML por 50.00KG cada 3Días ML</t>
  </si>
  <si>
    <t>GUILLERMO ALFONSO MORALES GARZÓN (GUIMO LABORATORIO FARMACÉUTICO) - Ecuador</t>
  </si>
  <si>
    <t>No posee rangos mínimos de temperatura ni humedad para el almacenamiento.</t>
  </si>
  <si>
    <t>GENTAVET COLIRIO GOTAS</t>
  </si>
  <si>
    <t>RIP-FAR-23</t>
  </si>
  <si>
    <t>GOTERO 10 ML</t>
  </si>
  <si>
    <t>Agua destilada 100 ML + Cloruro de benzalconio 0.001 G + FOSFATO DISODICO 1.36 G + FOSFATO MONOSÓDICO 0.4 G + GLICERINA 0.5 G + Hidróxido de Sodio 0.0725 G + SULFATO DE GENTAMICINA 1.4 G</t>
  </si>
  <si>
    <t>Caninos (Oftálmica) 0,7 - 1,4MG por 0.00S/U cada de 4 a 12Horas; Felinos (Oftálmica) 0,7 - 1,4MG por 0.00S/U cada de 4 a 12Horas MG</t>
  </si>
  <si>
    <t>LABORATORIOS GALMEDIC -</t>
  </si>
  <si>
    <t>Su uso está destinado en conjuntivitis y queratitis producidas por bacterias o disminución de secreción lagrimal, úlceras de la córnea, queratoconjuntivitis seca, infecciones bacterianas resistentes a las concentraciones habituales de Gentamicina.</t>
  </si>
  <si>
    <t>TRIDERM GOTAS</t>
  </si>
  <si>
    <t>RIP-FAR-24</t>
  </si>
  <si>
    <t>GOTERO 15 ML</t>
  </si>
  <si>
    <t>Metabisulfito de Sodio 0.15 G + Neomicina sulfato 0.3 G + Propilenglicol 100 ML + Tiabendazol 4 G + TRIAMCINOLONA ACETÓNIDO 0.1 G</t>
  </si>
  <si>
    <t>Felinos (Ótica) 2DOSIS por 10.00LB cada 12Horas; Caninos (Ótica) 2DOSIS por 10.00LB cada 12Horas DOSIS</t>
  </si>
  <si>
    <t>Antiinflamatorio Aplicado a Caninos, Antiinflamatorio Aplicado a Felinos, Bactericida - Fungicida Aplicado a Caninos, Bactericida - Fungicida Aplicado a Felinos</t>
  </si>
  <si>
    <t>Inflamación de la piel del conducto auditivo externo aguda, crónica y dolorosa producida por hongos y bacterias. Inflamación cutánea caracterizada por lesiones eritematosas, con edemas,ampollas y con formación de escamas y costras.</t>
  </si>
  <si>
    <t>BACTROVET PLATA PASTA</t>
  </si>
  <si>
    <t>RIP-FAR-25</t>
  </si>
  <si>
    <t>POMO CONTENIENDO 30 G, POMO CONTENIENDO 150 G, LATA CONTENIENDO 455 G</t>
  </si>
  <si>
    <t>ACEITE DE PINO 10 G + AEROSIL 7,1 G + Aluminio 5 G + BHT 0,5 G + CIPERMETRINA 3 G + Imidacloprid 0,7 G + SPAN 60 3 G + SULFADIAZINA DE PLATA 0,1 G + VASELINA LÍQUIDA 67,90 G + XILENO 2,7 G</t>
  </si>
  <si>
    <t>Equinos (Tópica) 0S/U por 0.00S/U cada 0Meses; Caninos (Tópica) 0S/U por 0.00S/U cada 0Meses; Bovinos (Tópica) 0S/U por 0.00S/U cada 0Meses; Ovinos (Tópica) 0S/U por 0.00S/U cada 0Meses; Caprinos (Tópica) 0S/U por 0.00S/U cada 0Meses; Porcinos (Tópica) 0S/U por 0.00S/U cada 0Meses S/U</t>
  </si>
  <si>
    <t>Antimiásico Aplicado a Caninos, Antimiásico Aplicado a Bovinos, Antimiásico Aplicado a Ovinos, Antimiásico Aplicado a Caprinos, Antimiásico Aplicado a Equinos, Antimiásico Aplicado a Porcinos, Bactericida Aplicado a Equinos, Bactericida Aplicado a Porcinos, Bactericida Aplicado a Bovinos, Bactericida Aplicado a Ovinos, Bactericida Aplicado a Caprinos, Bactericida Aplicado a Caninos, Epitelizador Aplicado a Caprinos, Epitelizador Aplicado a Bovinos, Epitelizador Aplicado a Equinos, Epitelizador Aplicado a Ovinos, Epitelizador Aplicado a Caninos, Epitelizador Aplicado a Porcinos, Hemostático Aplicado a Porcinos, Hemostático Aplicado a Bovinos, Hemostático Aplicado a Ovinos, Hemostático Aplicado a Caprinos, Hemostático Aplicado a Equinos, Hemostático Aplicado a Caninos, Repelente Aplicado a Bovinos, Repelente Aplicado a Caprinos, Repelente Aplicado a Ovinos, Repelente Aplicado a Caninos, Repelente Aplicado a Porcinos, Repelente Aplicado a Equinos</t>
  </si>
  <si>
    <t>No se pudo colocar información completa de Farmacocinética, Farmacodinamia y el periodo de retiro no aplica porque es uso tópico.No se pudo cargar todo el respaldo bibliografico el tamaño excede el permitido.</t>
  </si>
  <si>
    <t>FLOXADAY 200mg</t>
  </si>
  <si>
    <t>RIP-FAR-26</t>
  </si>
  <si>
    <t>1 caja 10 TABL</t>
  </si>
  <si>
    <t>CELULOSA MICROCRISTALINA 284,50 MG + CROSCARAMELOSA SÓDICA 22 MG + Estearil fumarato de sodio 16,50 MG + Levofloxacina base ( como 1/2 H2O) 200,00 (205,00) MG + PVP K30 22 MG</t>
  </si>
  <si>
    <t>Antibacterianos Aplicado a Caninos</t>
  </si>
  <si>
    <t>FLUNIMINE</t>
  </si>
  <si>
    <t>RIP-FAR-27</t>
  </si>
  <si>
    <t>FRASCOS DE VIDRIO DE 10 ML, FRASCOS DE VIDRIO DE 20 ML, FRASCOS DE VIDRIO DE 50 ML, FRASCOS DE VIDRIO DE 100 ML, FRASCOS DE VIDRIO DE 250 ML</t>
  </si>
  <si>
    <t>AGUA PURIFICADA 100 ML + Dietanolamina 0.40 G + Flunixin (como flunixin meglumina) 5 G + PROPILENGLICOL 20.7 G + Sulfoxilato de formaldehido de sodio 0.25 G</t>
  </si>
  <si>
    <t>Bovinos (Intramuscular) 1-2ML por 45.00KG cada 24Horas; Equinos (Intramuscular) 1ML por 45.00KG cada 24Horas; Caninos (Intramuscular) 0.1ML por 5.00KG cada 24Horas; Ovinos (Intramuscular) 1-2 mLML por 45.00KG cada 24Horas; Caprinos (Intramuscular) 1-2 mLML por 45.00KG cada 24Horas; Camélidos sudamericanos (Intramuscular) 1-2 mLML por 45.00KG cada 24Horas; Porcinos (Intramuscular) 1-2 mLML por 45.00KG cada 24Horas; Caninos (Intravenosa) 0.1ML por 5.00KG cada 24Horas; Bovinos (Intravenosa) 1-2ML por 45.00K ML</t>
  </si>
  <si>
    <t>Analgésicos Aplicado a Ovinos, Analgésicos Aplicado a Equinos, Analgésicos Aplicado a Caninos, Analgésicos Aplicado a Caprinos, Analgésicos Aplicado a Bovinos, Analgésicos Aplicado a Camelidos, Analgésicos Aplicado a Porcinos, Antinflamatorio no esteroide Aplicado a Caninos, Antinflamatorio no esteroide Aplicado a Bovinos, Antinflamatorio no esteroide Aplicado a Ovinos, Antinflamatorio no esteroide Aplicado a Caprinos, Antinflamatorio no esteroide Aplicado a Equinos, Antinflamatorio no esteroide Aplicado a Camelidos, Antinflamatorio no esteroide Aplicado a Porcinos, Antipirético Aplicado a Equinos, Antipirético Aplicado a Caninos, Antipirético Aplicado a Bovinos, Antipirético Aplicado a Camelidos, Antipirético Aplicado a Caprinos, Antipirético Aplicado a Porcinos, Antipirético Aplicado a Ovinos</t>
  </si>
  <si>
    <t>AGROVET MARKET S.A. - Perú, QILU ANIMAL HEALTH PRODUCTS CO. LTD. - China</t>
  </si>
  <si>
    <t>XINCORNADOR</t>
  </si>
  <si>
    <t>RIP-FAR-28</t>
  </si>
  <si>
    <t>FRASCO DE 60 G, FRASCO DE 100 G</t>
  </si>
  <si>
    <t>AGUA PURIFICADA 22 G + ALMIDÓN DE MAÍZ 4,5 G + CLORURO DE SODIO 2 G + GLICERINA 40 G + Hidróxido de Sodio 30 G + PIGMENTO 1,5 G</t>
  </si>
  <si>
    <t>Bovinos (Tópica) Aplicar la cantidad suficiente para recubrir la zona del botón corneal.S/U por 1.00ANIMAL cada Dosis única un soloDías; Ovinos (Tópica) Aplicar la cantidad suficiente para recubrir la zona del botón corneal.S/U por 1.00ANIMAL cada Dosis única un soloDías; Caprinos (Tópica) Aplicar la cantidad suficiente para recubrir la zona del botón corneal.S/U por 1.00ANIMAL cada Dosis única un soloDías S/U</t>
  </si>
  <si>
    <t>Desccornadores Aplicado a Bovinos, Desccornadores Aplicado a Ovinos, Desccornadores Aplicado a Caprinos</t>
  </si>
  <si>
    <t>FARBIOPHARMA S.A. PARA LABORATORIOS INPEL QUALITY - Ecuador</t>
  </si>
  <si>
    <t>El hidróxido de sodio, es un producto farmacológico con acción caústica. Sin embargo debido a que no existe dentro de las categorías del Sistema Guía, la categoría:</t>
  </si>
  <si>
    <t>FASMECTINA</t>
  </si>
  <si>
    <t>RIP-FAR-29</t>
  </si>
  <si>
    <t>Bidón plástico 1 L, Frasco 30 ML, Frasco 100 ML</t>
  </si>
  <si>
    <t>ACIDO BENZOICO 0.18 G + AGUA C.S.P 100 ML + BENTONITA 1 G + CARBOXIMETILCELULOSA SÓDICA 0.9 G + GLICERINA 6 G + Ivermectina 0.2 G + Propilenglicol 6 G + Simeticona 0.12 G + TRICABENDAZOL 12 G</t>
  </si>
  <si>
    <t>Bovinos (Oral) 1ML por 10.00KG cada 0Días ML</t>
  </si>
  <si>
    <t>Utilizados en bovinos para atacar parasitos nematodos gastrointestinales, adultos y cuarta fase larvaria, estadios inmaduros y adultos de la Fasciola hepática, ácaros de la sarna, garrapata, piojos chupadores y miasis.</t>
  </si>
  <si>
    <t>DESARMADOR TABLETAS</t>
  </si>
  <si>
    <t>RIP-FAR-3</t>
  </si>
  <si>
    <t>caja x 20 Blísteres 200 DOSIS, caja x 10 Blísteres 100 DOSIS, Blíster 10 DOSIS</t>
  </si>
  <si>
    <t>ABAMECTINA 0,0004 G + AEROSIL 0,00003 G + AGUA PURIFICADA 0,25 G + ALMIDÓN DE MAÍZ 0.153 G + COLORANTE ROJO 40 0,000346 G + ESTEARATO DE MAGNESIO 0,000035 G + Fenbendazol 0,80 G + LACTOSA MONOHIDRATO 0,166 G + METILPARABENO 0,000625 G + PROPILPARABENO 0,0000625 G + TALCO 0,00003 G</t>
  </si>
  <si>
    <t>Aves (Oral) 0.200G por 1.00KG cada 1Días G</t>
  </si>
  <si>
    <t>No requiere condiciones especiales de temperatura ni humedad, límites inferiores no Aplican. pH, densidad y viscosidad No aplican</t>
  </si>
  <si>
    <t>CALCIO TAD-EC GEL</t>
  </si>
  <si>
    <t>RIP-FAR-30</t>
  </si>
  <si>
    <t>Botella Plástica ML</t>
  </si>
  <si>
    <t>AGUA PURIFICADA C.S.P 1 ML + CLORURO DE CALCIO DIHIDRATO 500 MG + CLORURO DE MAGNESIO HEXAHIDRATO 80 MG + HIDROXIETILCELULOSA 5 MG + METIL PARAHIDROXIBENZOATO SÓDICO 1.10 MG + PROPIL PARAHIDROXIBENZOATO DE SODIO 0.10 MG</t>
  </si>
  <si>
    <t>Bovinos (Oral) 500 ML por 1.00ANIMAL cada 0Horas ML</t>
  </si>
  <si>
    <t>TRATAMIENTO DE HIPOCALCEMIA Y/O HIPOMAGNESEMIA Aplicado a Bovinos</t>
  </si>
  <si>
    <t>DUTCH FARM INTERNACIONAL B.v - Hungría</t>
  </si>
  <si>
    <t>BIPROGEST</t>
  </si>
  <si>
    <t>RIP-FAR-31</t>
  </si>
  <si>
    <t>Sobre aluminizado tipo zip DISPOSIT</t>
  </si>
  <si>
    <t>Inserto interno de nylon 13 G + Progesterona 1.25 G + Silicona medicinal neutra 23 G</t>
  </si>
  <si>
    <t>Bovinos (Intravaginal) 1.25G por 1.00ANIMAL cada 8Días G</t>
  </si>
  <si>
    <t>Laboratorios Grascon de Brasil Ltda. para Bimeda Brasil S.A. - Brasil</t>
  </si>
  <si>
    <t>No existen observacionas para utilización del producto.</t>
  </si>
  <si>
    <t>DOXI 100</t>
  </si>
  <si>
    <t>RIP-FAR-32</t>
  </si>
  <si>
    <t>CAJA CONTENIENDO 1 BLISTER CON 10 TABL</t>
  </si>
  <si>
    <t>ACDISOL 0.50 % + Aromatizante ajo 0.50 % + Aromatizante carne 1 % + AVICEL PH 200 75 % + DOXICICLINA HICLATO 21 % + ESTEARATO DE MAGNESIO 2 %</t>
  </si>
  <si>
    <t>Caninos (Oral) 1TABL por 10.00KG cada 24Horas; Felinos (Oral) 1TABL por 20.00KG cada 12Horas; Felinos (Oral) 1TABL por 10.00KG cada 24Horas; Caninos (Oral) 1TABL por 20.00KG cada 12Horas TABL</t>
  </si>
  <si>
    <t>Bioamer para DELTAVET GROUP S.R.L. - Argentina</t>
  </si>
  <si>
    <t>TOXOHEPAT ORAL</t>
  </si>
  <si>
    <t>RIP-FAR-33</t>
  </si>
  <si>
    <t>Frasco gotero 20 ML</t>
  </si>
  <si>
    <t>ACETIL-DL-METIONINA 15 G + AGUA ESTERIL 100 ML + CICLAMATO DE SODIO 0,25 G + Cloruro de Colina 10 G + Escencia de frutilla 0,1 G + INOSITOL 1 G + Nicotinamida 1 G + NIPAGIN 0,05 G + NIPASOL 0,005 G + Pantotenato de Calcio 0,5 G + SACARINA SODICA 0,2 G + Vitamina B1 1 G + Vitamina B12 5 MG + VITAMINA B2 50 MG + Vitamina B6 0.25 G</t>
  </si>
  <si>
    <t>Bovinos (Oral) 2 a 4ML por 50.00KG cada según criterio del Médico VeterinarioDías; Equinos (Oral) 2 a 4ML por 50.00KG cada según criterio del Médico VeterinarioDías; Conejos (Oral) 1 a 1,5ML por 1.50KG cada según criterio del Médico VeterinarioDías; Felinos (Oral) 1 a 1,5ML por 1.50KG cada según criterio del Médico VeterinarioDías; Caninos (Oral) 1 ML por 2.00KG cada según criterio del Médico VeterinarioDías ML</t>
  </si>
  <si>
    <t>Antitoxico Aplicado a Conejos, Antitoxico Aplicado a Caninos, Antitoxico Aplicado a Felinos, Antitoxico Aplicado a Bovinos, Antitoxico Aplicado a Equinos</t>
  </si>
  <si>
    <t>Para prevenir y combatir las intoxicaciones causadas por la ingestión de alimentos deteriorados, hierbas venenosas, intoxicaciones adquiridas durante o posterior al tratamiento con sulfas, vermífugos, antibióticos, insecticidas, etc., o en casos en que se atente contra la actividad antitóxica del hígado. Actúa en el metabolismo de las proteínas, lípidos y carbohidratos, provoca la eliminación del exceso de grasa hepática en animales alimentados con dietas hipergrasas.</t>
  </si>
  <si>
    <t>XELAMEC SPOT ON</t>
  </si>
  <si>
    <t>RIP-FAR-34</t>
  </si>
  <si>
    <t>PIPETAS DE 0.25 ML, PIPETAS DE 0.50 ML, PIPETAS DE 1 ML, PIPETAS DE 2 ML, PIPETAS DE 4 ML</t>
  </si>
  <si>
    <t>Alcohol isopropílico 1 ML + BUTILHIDROXITOLUENO 1 MG + DIETILENGLICOL MONOETIL ÉTER 20 MG + Selamectina 60 MG</t>
  </si>
  <si>
    <t>Caninos (Tópica) 0.25ML por 2.50KG cada 1Meses; Caninos (Tópica) 1ML por 10.00KG cada 1Meses; Caninos (Tópica) 0.5ML por 5.00KG cada 1Meses; Caninos (Tópica) 2ML por 20.00KG cada 1Meses; Caninos (Tópica) 4ML por 40.00KG cada 1Meses; Felinos (Tópica) 4ML por 40.00KG cada 1Meses; Felinos (Tópica) 2ML por 20.00KG cada 1Meses; Felinos (Tópica) 1MG por 10.00KG cada 1Meses; Felinos (Tópica) 0.5MG por 5.00KG cada 1Meses; Felinos (Tópica) 0.25MG por 2.50KG cada 1Meses MG</t>
  </si>
  <si>
    <t>DE FARMEX S.A. PARA AGROVET MARKET S.A. - Perú, DE PHARMADIX CORP S.A.S PARA AGROVET MARKET S.A. - Perú</t>
  </si>
  <si>
    <t>NEOMAX 500</t>
  </si>
  <si>
    <t>RIP-FAR-35</t>
  </si>
  <si>
    <t>BOLSAS 5 KG, BOLSAS 10 KG, 20 KG</t>
  </si>
  <si>
    <t>ACEITE MINERAL 1 G + Caolin c.s.p. 49 G + Neomicina sulfato 50 G</t>
  </si>
  <si>
    <t>Porcinos (Oral) 40MG por 1.00KG cada 24Horas; Aves (Oral) 20 - 40MG por 1.00KG cada 24Horas MG</t>
  </si>
  <si>
    <t>FLOXADAY</t>
  </si>
  <si>
    <t>RIP-FAR-36</t>
  </si>
  <si>
    <t>1 caja x 10 TABL</t>
  </si>
  <si>
    <t>CELULOSA MICROCRISTALINA 700mg/199mg; 175mg/49,75mg; 100gr/28,43 G + CROSCARAMELOSA SÓDICA 700mg/28mg; 175mg/7mg; 100gr/4 G + Estearil fumarato de sodio 700mg/21mg; 175mg/5,25mg; 100gr/3,0 G + Levofloxacina base ( como 1/2 H2O) 700mg/ 400mg(410mg); 175mg/100mg ( 102,50mg); 100gr/57,14 (58,57) G + PVP K30 700mg/42mg; 175mg/10,50mg; 100gr/6 G</t>
  </si>
  <si>
    <t>Caninos (Oral) 10MG por 10.00KG cada 24Horas MG</t>
  </si>
  <si>
    <t>FLOXADAY 5%</t>
  </si>
  <si>
    <t>RIP-FAR-37</t>
  </si>
  <si>
    <t>1 Frasco ampolla de 50 ML</t>
  </si>
  <si>
    <t>ÁCIDO CLORHIDRICO 50ml/3,75 ml - 100ml /4,50 ML + AGUA PURIFICADA C.S.P 50ml/ 86,75 (86,69) ml - 100ml /73,50 (73,38) ML + ALCOHOL BENCILICO 50ml/2 ml - 100ml /4 ML + Levofloxacina base ( como 1/2 H2O) 50ml/2,50 (2,5625)gr - 100ml /5,00(5,125) G + PROPILENGLICOL 50ml/ 5 ml - 100ml /10 ML</t>
  </si>
  <si>
    <t>Caninos (Subcutánea) 1,5ML por 10.00KG cada 24Horas ML</t>
  </si>
  <si>
    <t>Se modificaron los anexos para ocupar el espacio asignado para otros documentos importantes</t>
  </si>
  <si>
    <t>ACITT 100</t>
  </si>
  <si>
    <t>RIP-FAR-38</t>
  </si>
  <si>
    <t>BOLSAS 5 KG, BOLSAS 10 KG, BOLSAS 20 KG</t>
  </si>
  <si>
    <t>Aceite mineral 0.45 G + Acetil Isovaleril Tartrato de Tylosina 10 G + CARBONATO DE CALCIO 17.55 G + cascarilla de arroz 27 G + Dextrosa Anhidra c.s.p. 45 G</t>
  </si>
  <si>
    <t>Porcinos (Oral) 2.125 - 4.25MG por 1.00KG cada 24 Horas; Aves (Oral) 10 - 20MG por 1.00KG cada 24 Horas MG</t>
  </si>
  <si>
    <t>FLUTYL-S</t>
  </si>
  <si>
    <t>RIP-FAR-39</t>
  </si>
  <si>
    <t>Botella de polietileno de alta densidad de 1 L, Botella de polietileno de alta densidad de 5 L, Botella de polietileno de alta densidad de 10 L, Botella de polietileno de alta densidad de 20 L</t>
  </si>
  <si>
    <t>AGUA PURIFICADA 20.5 % + Alcohol etílico 28.5 % + COLORANTE ROJO FRAMBUESA 0.01 % + Florfenicol 4 % + N METIL 2 PIRROLIDONA 5 % + Propilenglicol 30 % + TARTRATO DE TILOSINA 12 %</t>
  </si>
  <si>
    <t>Aves (Oral) 2L por 1000.00L cada 1-5Días; Aves (Oral) 2-3L por 1000.00L cada 1-5Días; Porcinos (Oral) 2.5L por 1000.00L cada 3-10Días L</t>
  </si>
  <si>
    <t>FARMACOLÓGICO Aplicado a Aves, FARMACOLÓGICO Aplicado a Porcinos</t>
  </si>
  <si>
    <t>Collins División Veterinaria S.A de S.V PARA NOVAVET - México</t>
  </si>
  <si>
    <t>Mantener el producto en un lugar fresco y seco evitando cambios bruscos de temperatura y humedad relativa. Conservar el producto en su envase original, perfectamente cerrado y no exponerlo a la luz solar directa.</t>
  </si>
  <si>
    <t>DOXISEC TABLETAS</t>
  </si>
  <si>
    <t>RIP-FAR-4</t>
  </si>
  <si>
    <t>CAJA PLEGADIZA CONTENIENDO UN BLÍSTER PVC ÁMBAR Y FOIL DE ALUMINIO IMPRESO DE 10 TABLETAS S/U</t>
  </si>
  <si>
    <t>AVICEL pH 102 0,149 G + Doxiciclina 100 MG + ESTEARATO DE MAGNESIO 0.011 G + Lactosa spray dried 0.275 G</t>
  </si>
  <si>
    <t>Felinos (Oral) 10MG por 1.00KG cada 24Horas; Caninos (Oral) 10MG por 1.00KG cada 24Horas MG</t>
  </si>
  <si>
    <t>AMPLIO ESPECTRO Aplicado a Caninos, AMPLIO ESPECTRO Aplicado a Felinos, ANTIBACTERIANO BACTERICIDA CON AMPLIO ESPECTRO. Aplicado a Caninos, ANTIBACTERIANO BACTERICIDA CON AMPLIO ESPECTRO. Aplicado a Felinos, Antibacterianos Aplicado a Caninos, Antibacterianos Aplicado a Felinos</t>
  </si>
  <si>
    <t>FABRICADO POR BLISTECO S.A. PARA INVET S.A. - Colombia</t>
  </si>
  <si>
    <t>El producto se almacena en lugares con temperatura y humedad controladas para garantizar el correcto mantenimiento del mismo. El producto se empaca en cajas de cartón.Una vez empleado el producto destruir el blíster, foil de aluminio y cajas, para lo cual es recomendable la destrucción del producto en horno, con empresas destinadas especialmente para éste fin.Almacenar en lugar fresco y seco, protegido de la luz con temperatura menor a 30°C.</t>
  </si>
  <si>
    <t>Baño Seco LevaCan Con Fipronilo 0.32%</t>
  </si>
  <si>
    <t>RIP-FAR-40</t>
  </si>
  <si>
    <t>60 G, 100 G</t>
  </si>
  <si>
    <t>ALMIDON 5 G + ALOE VERA 1 G + BUTOXIDO DE PIPERONILO 2 G + ESENCIA DE ROMERO 1 G + FIPRONIL 0.34 G + LANOLINA ANHIDRA 1 G + Salicilato de Metilo 0.5 G + TALCO 100 G</t>
  </si>
  <si>
    <t>Antiparasitario externo Aplicado a Caninos, Antiparasitario externo Aplicado a Felinos, BAÑO SECO PARA MASCOTAS Aplicado a Caninos, BAÑO SECO PARA MASCOTAS Aplicado a Felinos, TALCO DESODORIZANTE Aplicado a Caninos, TALCO DESODORIZANTE Aplicado a Felinos</t>
  </si>
  <si>
    <t>Mantener fuera del alcance de los niños Mantener alejado de los alimentos</t>
  </si>
  <si>
    <t>TIAMUCOLL-S</t>
  </si>
  <si>
    <t>RIP-FAR-41</t>
  </si>
  <si>
    <t>BOLSA DE HDPE, EN UN BALDE DE HDPE DE 5 KG, BOLSA DE HDPE, EN UN BALDE DE HDPE DE 10 KG, BOLSA DE HDPE, EN UN BALDE DE HDPE DE 15 KG, BOLSA DE HDPE, EN UNA BOLSA EXTERNA DE HDPE DE 25 KG</t>
  </si>
  <si>
    <t>Alcohol etílico 6.00 G + Dextrosa Anhidra 559.50 G + Fumarato Hidrogenado de Tiamulina 400 G + PVP K 90 0.50 G</t>
  </si>
  <si>
    <t>Aves (Oral) 25 MG por 1.00KG cada 3-5Días; Aves (Oral) 3MG por 1.00KG cada 1-5Semanas; Aves (Oral) 25MG por 1.00KG cada 3-5Días; Aves (Oral) 3MG por 1.00KG cada 1Meses; Porcinos (Oral) 6-7.5MG por 1.00KG cada 5Días; Porcinos (Oral) 1.5-2MG por 1.00KG cada 5Días; Porcinos (Oral) 8-10MG por 1.00KG cada 5Días; Conejos (Oral) 3MG por 1.00KG cada 28Días MG</t>
  </si>
  <si>
    <t>ANTIBACTERIANO Aplicado a Conejos, ANTIBACTERIANO Aplicado a Aves, ANTIBACTERIANO Aplicado a Porcinos</t>
  </si>
  <si>
    <t>La conservación del producto es en el envase original sellado con una temperatura de hasta 30 °C +- 2 y la humedad del 65 % +-5, mantiene sus características de calidad hasta 36 meses.</t>
  </si>
  <si>
    <t>SHOOTER SHAMPOO</t>
  </si>
  <si>
    <t>RIP-FAR-42</t>
  </si>
  <si>
    <t>BOTELLA DE POLIETILENO DE ALTA DENSIDAD PEAD CON TAPA FLIP FLOP DE POLIPROPILENO PP CONTENIENDO 250 ML</t>
  </si>
  <si>
    <t>ACIDO CITRICO AL 10% EN SOLUCIÓN ACUOSA 1.5 G + AGUA PURIFICADA C.S.P 100 ML + ALANTOINA 0.5 G + AZUL PATENTE 0.037 G + BETAINA DE COCO 6.0 G + CLORURO DE SODIO 2.0 G + Colorante azul 0.069 G + DIETANOLAMIDA DE COCO 6.0 G + ESENCIA BLUE SKY 0.2 G + Imidacloprid 0.15 G + LAURILSULFATO DE TRIETANOLAMINA 16.0 G + METILPARABENO 0.1 G + POLISORBATO 20 0.5 G + PROPILPARABENO 0.01 G + Propoxur 0.165 + 10% de exceso G</t>
  </si>
  <si>
    <t>Felinos (Tópica) 10ML por 1.00ANIMAL cada 7Días; Caninos (Tópica) 10ML por 1.00ANIMAL cada 7Días ML</t>
  </si>
  <si>
    <t>ATRAFIX FC POUR ON</t>
  </si>
  <si>
    <t>RIP-FAR-43</t>
  </si>
  <si>
    <t>Botella 1 L, Mochila 3 L, Bidón 5 L</t>
  </si>
  <si>
    <t>CIPERMETRINA 5 G + FLUAZURON 2.5 G + N-dodecil-2-pirrolidona 30.0 G + N-METIL-2-PIRROLIDONA cps 100 G + N-Octil-2-Pirrolidona 10 G</t>
  </si>
  <si>
    <t>Bovinos (Tópica) 10ML por 100.00KG cada cada 8 a 12Semanas ML</t>
  </si>
  <si>
    <t>FLUMETICK PLUS</t>
  </si>
  <si>
    <t>RIP-FAR-44</t>
  </si>
  <si>
    <t>BIDONES SOPLADO DE POLIETILENO DE ALTA DENSIDAD (PEAD) CONTENIENDO 1 L, BIDONES SOPLADO DE POLIETILENO DE ALTA DENSIDAD (PEAD) CONTENIENDO 3 L, BIDONES SOPLADO DE POLIETILENO DE ALTA DENSIDAD (PEAD) CONTENIENDO 5 L</t>
  </si>
  <si>
    <t>ACEITE DE PINO 1 G + Aceite de soja refinado c.s.p. 100 ML + BUTOXIDO DE PIPERONILO 5 G + Colorante azul Cos 38 oil 0.13 G + FLUMETRINA 1 G + Xilol 10 G</t>
  </si>
  <si>
    <t>Bovinos (Tópica) 10 ML por 100.00KG cada 0Horas ML</t>
  </si>
  <si>
    <t>DIAZIMIC CARAVANAS</t>
  </si>
  <si>
    <t>RIP-FAR-45</t>
  </si>
  <si>
    <t>Baldes de plástico PEAD conteniendo 100 caravanas, embolsadas de a 20 U</t>
  </si>
  <si>
    <t>Diazinon 40 G + Pigmento azul c.s.p. 100 G + Polímero poliuretánico c.s.p. 100 G</t>
  </si>
  <si>
    <t>Bovinos (Tópica) 40G por 1.00ANIMAL cada 20Semanas G</t>
  </si>
  <si>
    <t>MEGLUMAI GRANDES ANIMALES</t>
  </si>
  <si>
    <t>RIP-FAR-46</t>
  </si>
  <si>
    <t>FRASCO DE 25 ML, FRASCO DE 50 ML, FRASCO DE 100 ML, FRASCO DE 250 ML, FRASCO DE 500 ML</t>
  </si>
  <si>
    <t>ACIDO ETILENDIAMINOTETRACÉTICO SAL SÓDICA 0.01 % + AGUA PARA INYECTABLES c.s.p. 100 ML + ALCOHOL BENCILICO 1 % + Flunixin (como flunixin meglumina) 5 %</t>
  </si>
  <si>
    <t>Bovinos (Intramuscular) 1 - 2ML por 45.00KG cada 24Horas; Porcinos (Intramuscular) 1 - 2ML por 45.00KG cada 24Horas; Equinos (Intramuscular) 1ML por 45.00KG cada 24Horas ML</t>
  </si>
  <si>
    <t>LUMAI SRL - Argentina</t>
  </si>
  <si>
    <t>SUERO GALMEVIT</t>
  </si>
  <si>
    <t>RIP-FAR-47</t>
  </si>
  <si>
    <t>FRASCO PLASTICO 500 ML</t>
  </si>
  <si>
    <t>ÁCIDO CÍTRICO 5 G + Agua destilada 500 ML + CITRATO DE SODIO 5 G + Cloruro de calcio 0,12 G + Cloruro de Magnesio 0,05 G + CLORURO DE POTASIO 0,2 G + CLORURO DE SODIO 3,5 G + Glucosa 50 G + Nicotinamida 1000 MG + Vitamina B1 10 MG + VITAMINA B12 8 MG + VITAMINA B2 50 MG + Vitamina B6 10 MG</t>
  </si>
  <si>
    <t>Bovinos (Subcutánea) 10ML por 1.00KG cada SEGUN CRITERIO DEL DOCTOR VETERINARIOAños; Equinos (Subcutánea) 10ML por 1.00KG cada SEGUN CRITERIO DEL DOCTOR VETERINARIOAños; Ovinos (Subcutánea) 10ML por 1.00KG cada SEGUN CRITERIO DEL DOCTOR VETERINARIOAños; Porcinos (Subcutánea) 10ML por 1.00KG cada SEGUN CRITERIO DEL DOCTOR VETERINARIOAños; Caninos (Subcutánea) 10ML por 1.00KG cada SEGUN CRITERIO DEL DOCTOR VETERINARIOAños; Felinos (Subcutánea) 10ML por 1.00KG cada SEGUN CRITERIO DEL DOCTOR VETERI ML</t>
  </si>
  <si>
    <t>Energetico - Estimulante - Rehidratante - Desintoxicante Aplicado a Caninos, Energetico - Estimulante - Rehidratante - Desintoxicante Aplicado a Felinos, Energetico - Estimulante - Rehidratante - Desintoxicante Aplicado a Bovinos, Energetico - Estimulante - Rehidratante - Desintoxicante Aplicado a Ovinos, Energetico - Estimulante - Rehidratante - Desintoxicante Aplicado a Equinos, Energetico - Estimulante - Rehidratante - Desintoxicante Aplicado a Porcinos</t>
  </si>
  <si>
    <t>En caso de deshidratación aguda por enfermedades del aparato digestivo. En la diarrea de los terneros lactantes. Acetonemia, intervenciones quirúrgicas, partos dificultosos y esfuerzos extraordinarios. En la recuperación de animales caquécticos o muy debilitados o agotados. Para la reposición de líquidos y energía en los animales en training.</t>
  </si>
  <si>
    <t>IVERM AMINO 3,15%</t>
  </si>
  <si>
    <t>RIP-FAR-48</t>
  </si>
  <si>
    <t>FRASCO 50 ML, FRASCO 200 ML, FRASCO 500 ML</t>
  </si>
  <si>
    <t>AGUA DESTILADA 60 ML + Clorhidrato de L-Arginina 0.51 G + Clorhidrato de L-Histidina 0.420 G + Cloruro de cobre dihidratado 0.004 G + CLORURO DE MAGNESIO HEXAHIDRATO 2.71 G + DL-METIONINA 0.420 G + Gluconato de Zinc 0.068 G + Hipofosfito de calcio 1.732 G + IODURO DE POTASIO 0.030 G + Ivermectina 3.15 G + L-Treonina 0.5 G + L-VALINA 0.420 G + Monoglutamato de Sodio 0.84 G + NIPAGIN 0.2 G + NIPASOL 0.02 G + Polietilenglicol 400 10 G + PROPILENGLICOL 100 ML + Vitamina B12 10000 UG</t>
  </si>
  <si>
    <t>Bovinos (Subcutánea) 1ML por 50.00KG cada 0Meses; Bovinos (Subcutánea) 2ML por 100.00KG cada 0Meses; Bovinos (Subcutánea) 3ML por 150.00KG cada 0Meses; Bovinos (Subcutánea) 4ML por 200.00KG cada 0Meses; Bovinos (Subcutánea) 5ML por 250.00KG cada 0Meses; Bovinos (Subcutánea) 6ML por 300.00KG cada 0Meses; Bovinos (Subcutánea) 7ML por 350.00KG cada 0Meses; Bovinos (Subcutánea) 8ML por 400.00KG cada 0Meses ML</t>
  </si>
  <si>
    <t>Modificador orgánico - Endectocida Aplicado a Bovinos</t>
  </si>
  <si>
    <t>Es una suspensión inyectable obtenida de la reacción entre ivermectina, aminoácidos, minerales y vitamina B12; con actividad antiparasitaria (endectocida), reconstituyente y energizante. Constituye un excelente soporte terapeútico con amplio espectro de acción y amplio margen de seguridad.</t>
  </si>
  <si>
    <t>DOXI 200</t>
  </si>
  <si>
    <t>RIP-FAR-49</t>
  </si>
  <si>
    <t>ACDISOL 1.98 MG + Aromatizante ajo 1.98 MG + Aromatizante carne 3.96 MG + AVICEL PH 200 300.3 MG + DOXICICLINA HICLATO 230.82 MG + ESTEARATO DE MAGNESIO c.s. para 550 MG</t>
  </si>
  <si>
    <t>Caninos (Oral) 1TABL por 20.00KG cada 12Horas; Caninos (Oral) 1TABL por 10.00KG cada 24Horas TABL</t>
  </si>
  <si>
    <t>FLORPRO PREMIX</t>
  </si>
  <si>
    <t>RIP-FAR-5</t>
  </si>
  <si>
    <t>BOLSA 1 KG, BOLSA 25 KG</t>
  </si>
  <si>
    <t>ACEITE MINERAL 13.0 G + CARBONATO DE CALCIO 276.0 G + CARRIER VEGETAL 631.0 G + Florfenicol 80.0 G</t>
  </si>
  <si>
    <t>Porcinos (Oral) 1 a 1.5KG por 1.00T cada 7 Días; Aves (Oral) 2 a 3KG por 1.00T cada 7 Días; Aves (Oral) 1 a 2KG por 1.00T cada 7 Días KG</t>
  </si>
  <si>
    <t>Consumir dentro de los 7 días de preparada la mezcla</t>
  </si>
  <si>
    <t>JANPI ARMOR</t>
  </si>
  <si>
    <t>RIP-FAR-50</t>
  </si>
  <si>
    <t>Janpi Armor 60ml ML, Janpi Armor 100ml ML, Janpi Armor 240ml ML, Janpi Armor 500ml ML, Janpi Armor 3800ml ML, Janpi Armor 1000ml ML</t>
  </si>
  <si>
    <t>AGUA PURIFICADA 24.94 KG + ALCOHOL ETÍLICO 96% 74.81 KG + FIPRONIL 0.25 KG</t>
  </si>
  <si>
    <t>Caninos (Tópica) 8ML por 1.00KG cada 3Meses; Caninos (Tópica) 4.8ML por 1.00KG cada 3Meses; Equinos (Tópica) 9.6ML por 1.00KG cada 3Meses; Equinos (Tópica) 5.6ML por 1.00KG cada 3Meses; Felinos (Tópica) 4.8ML por 1.00KG cada 3Meses; Felinos (Tópica) 2.4ML por 1.00KG cada 3Meses ML</t>
  </si>
  <si>
    <t>Antiparasitario externo Aplicado a Caninos, Antiparasitario externo Aplicado a Felinos, Antiparasitario externo Aplicado a Equinos</t>
  </si>
  <si>
    <t>Cada presentación de producto es unitaria</t>
  </si>
  <si>
    <t>MASTICILINA INYECTABLE</t>
  </si>
  <si>
    <t>RIP-FAR-51</t>
  </si>
  <si>
    <t>Caja x 1 Frasco ML</t>
  </si>
  <si>
    <t>ALCOHOL BENCÍLICO 1,00 G + FOSFATIDIL COLINA 0,36 G + PENETAMATO YODHIDRATO 33,33 G + POLISORBATO 80 0,10 G + TRIACETINA 87,61 G</t>
  </si>
  <si>
    <t>Bovinos (Intramuscular) 1ML por 20.00KG cada 24Horas ML</t>
  </si>
  <si>
    <t>HAUPT PHARMA LATINA S.R.L. - Italia</t>
  </si>
  <si>
    <t>Una vez abierto utilizar en un plazo máximo de 30 días.</t>
  </si>
  <si>
    <t>FIPRONEX G5 DROP ON</t>
  </si>
  <si>
    <t>RIP-FAR-52</t>
  </si>
  <si>
    <t>PIPETA DE 1.5 ML, PIPETA DE 3 ML, PIPETA DE 6 ML, PIPETA DE 9 ML</t>
  </si>
  <si>
    <t>BUTIL HIDROXI ANISOL 5 MG + BUTILHIDROXITOLUENO 5 MG + BUTOXIDO DE PIPERONILO 10 MG + DIETILENGLICOL MONOETIL ÉTER 1 ML + DINOTEFURAN 58 MG + EUCALIPTOL 100 MG + FIPRONIL 45 MG + N METIL 2 PIRROLIDONA 100 MG + PERMETRINA 360 MG + PIRIPROXIFEN 45 MG</t>
  </si>
  <si>
    <t>Caninos (Tópica) 9ML por 60.00KG cada 1Meses; Caninos (Tópica) 6ML por 40.00KG cada 1Meses; Caninos (Tópica) 3ML por 20.00KG cada 1Meses; Caninos (Tópica) 1.5ML por 10.00KG cada 1Meses ML</t>
  </si>
  <si>
    <t>FARMEX S.A. PARA AGROVET MARKET -</t>
  </si>
  <si>
    <t>En la categoría toxicológica no existe la categoría V, en la que entraría nuestro producto, la descripción es toxicidad relativamente baja. por esta razón se colocó en la categoría</t>
  </si>
  <si>
    <t>BAXIDIN CHAMPU</t>
  </si>
  <si>
    <t>RIP-FAR-53</t>
  </si>
  <si>
    <t>Frascos 30 ML, Frascos 60 ML, Frasco 100 ML, Frascos 250 ML, Frascos 500 ML, Frascos 1 L, Frascos 4 L, Frascos 20 L</t>
  </si>
  <si>
    <t>AGUA PURIFICADA C.S.P 100 ML + Ceramidas 2 G + Clorhexidina digluconato 4 (al 20%) G + Cloruro de benzalconio 0,20 ( AL 80%) G + cocoamida liquida (DEA) 5 G + cocoamidopropil betaina 40 G + lauril glucosido (plantaren 1200) 8 G</t>
  </si>
  <si>
    <t>Caninos (Tópica) 1DOSIS por 1.00ANIMAL cada 2 - 3Días; Felinos (Tópica) 1DOSIS por 1.00ANIMAL cada 2 - 3Días; Equinos (Tópica) 1DOSIS por 1.00ANIMAL cada 2 - 3Días DOSIS</t>
  </si>
  <si>
    <t>FARMACOLÓGICO Aplicado a Caninos, FARMACOLÓGICO Aplicado a Felinos, FARMACOLÓGICO Aplicado a Equinos</t>
  </si>
  <si>
    <t>Almacenar el producto en un local seco, fresco, oscuro, ventilado a temperatura no más de 30º C.+/- 2º C Protegido de la humedad: No más de 65% +/- 5% de humedad relativa en condiciones normales de almacenamiento; proveer al material un recipiente resistente a la humedad. Protegidos del calor, la luz: Proveer un recipiente resistente a la luz. Indicios de contaminación y luz intensa tienen que ser excluidos. Almacenar el producto en su envase original bien cerrado, apartado de productos alimenticios de uso humano y animal, productos inflamables y/o material combustible. Almacenar los envases sobre estanterías, plataformas, metálicas o de madera sin contacto directo con el suelo o las paredes, sin sobre cargas y clasificado por categoría, uso o fabricante. Lejos del alcance de los niños y de productos tóxicos.</t>
  </si>
  <si>
    <t>OPICAN SPRAY</t>
  </si>
  <si>
    <t>RIP-FAR-54</t>
  </si>
  <si>
    <t>FRASCO CILINDRICO ML</t>
  </si>
  <si>
    <t>Etanol 957.5 ML + FIPRONIL 2.5 G + POLIVINILPIRROLIDONA 40 G</t>
  </si>
  <si>
    <t>Caninos (Tópica) 3ML por 1.00KG cada 4Semanas; Caninos (Tópica) 6ML por 1.00KG cada 4Semanas; Felinos (Tópica) 6ML por 1.00KG cada 4Semanas; Felinos (Tópica) 3ML por 1.00KG cada 4Semanas ML</t>
  </si>
  <si>
    <t>UBREMIV</t>
  </si>
  <si>
    <t>RIP-FAR-55</t>
  </si>
  <si>
    <t>Frascos 20 G, Frascos 50 G, Frascos 100 G, Frascos 200 G, Frascos 1000 G</t>
  </si>
  <si>
    <t>ALCANFOR 3 G + CETRIMIDE 0.2 G + FENOL 1 G + PETROLATO 100 G + SILICATO DE METILO 5 G + VITAMINA A 100000 UI</t>
  </si>
  <si>
    <t>Bovinos (Tópica) 1DOSIS por 1.00ANIMAL cada 12Horas DOSIS</t>
  </si>
  <si>
    <t>Miguel Eduardo Valle - Ecuador</t>
  </si>
  <si>
    <t>Tomar en cuenta que el producto en su composición, son ingredientes naturales por ende no tiene un principio activo farmacológico, por lo que no merece de metodología analítica</t>
  </si>
  <si>
    <t>IVEQUIN JB</t>
  </si>
  <si>
    <t>RIP-FAR-57</t>
  </si>
  <si>
    <t>FRASCO 240 G, JERINGA 30 G</t>
  </si>
  <si>
    <t>ÁCIDO CÍTRICO 0,18 MG + AGUA PURIFICADA 119,58 MG + ALCOHOL BENCÍLICO 4,93 MG + CABOSIL (HDK #20) 59,82 MG + GLICEROL FORMAL 236,60 MG + IVERMECTINA 12,00 MG + METIL PARABENO 0,18 MG + POLIETILENGLICOL 400 230,09 MG + PRAZIQUANTEL 30,00 MG + PROPILENGLICOL 303,14 MG + PROPIL PARABENO 0,16 MG + SABORIZANTE VAINILLA 2,48 MG + VITAMINA B2 FOSFATO 0,85 MG</t>
  </si>
  <si>
    <t>Equinos (Oral) 5G por 100.00KG cada 0Días G</t>
  </si>
  <si>
    <t>Cherryon 6%</t>
  </si>
  <si>
    <t>RIP-FAR-58</t>
  </si>
  <si>
    <t>Botella ML, Frasco L, Bidón L, Frasco ML, Bidón L</t>
  </si>
  <si>
    <t>ACEITE DE PINO 1 G + ACEITE DE SOJA c.s.p. 100 ML + CIPERMETRINA 6 G + COLORANTE ROJO 0.13 G + Xilol 10 G</t>
  </si>
  <si>
    <t>Porcinos (Tópica) 5ML por 1.00ANIMAL cada 30Días; Bovinos (Tópica) 10ML por 1.00ANIMAL cada 30Días; Ovinos (Tópica) 5ML por 1.00ANIMAL cada 30Días ML</t>
  </si>
  <si>
    <t>FLUMASTIN SECADO</t>
  </si>
  <si>
    <t>RIP-FAR-59</t>
  </si>
  <si>
    <t>Jeringa 5 G, Caja conteniendo 4 jeringas de 5 G</t>
  </si>
  <si>
    <t>ACEITE DE GIRASOL c.s.p. 5 G + BHT Cristales 5,1 MG + Espiramicina Base (como Adipato) 375 MG + METIL PARABENO PURO 5.1 MG + Neomicina Base (como Sulfato) 154 MG + Propilparabeno puro 1.02 MG + VASELINA BLANCA 1,500 MG</t>
  </si>
  <si>
    <t>Bovinos (Subcutánea) 5G por 1.00ANIMAL cada 0Horas G</t>
  </si>
  <si>
    <t>IVERLAND® DORADO A.P. 3.15%</t>
  </si>
  <si>
    <t>RIP-FAR-6</t>
  </si>
  <si>
    <t>FRASCOS CONTENIENDO 500 ML, FRASCOS CONTENIENDO 250 ML, FRASCOS CONTENIENDO 50 ML, FRASCOS CONTENIENDO 20 ML</t>
  </si>
  <si>
    <t>ALCOHOL BENCILICO USP 20 MG + CREMOPHOR EL (KOLLIPOR EL) 10 MG + GLICEROFORMALDEHIDO 200 MG + Ivermectina 31.5 MG + KOLIDON K17 30 MG + PHARMASOLVE (N-METIL-2-PIRROLIDONA) 100 MG + PROPILENGLICOL 366.6 MG + TRIACETINA 400 MG</t>
  </si>
  <si>
    <t>Bovinos (Subcutánea) 1ML por 50.00KG cada 0Horas ML</t>
  </si>
  <si>
    <t>RAXMICIN</t>
  </si>
  <si>
    <t>RIP-FAR-60</t>
  </si>
  <si>
    <t>Polvo oral G, Polvo oral KG</t>
  </si>
  <si>
    <t>ACEITE DE SOJA 1.0 G + CARBONATO DE CALCIO 38.0 G + DIMETIL SULFÓXIDO 0.5 G + DIOXIDO DE SILICIO 1.0 G + Enramicina clohidrato 8 G + Harina de Trigo 51.5 G</t>
  </si>
  <si>
    <t>Porcinos (Oral) 63.0 a 125.0G por 1.00T cada 1Días; Aves (Oral) 63.0 a 125.0G por 1.00T cada 1Días G</t>
  </si>
  <si>
    <t>PHARMACY &amp; NUTRITION PHARNUTRI SA - Ecuador</t>
  </si>
  <si>
    <t>En la bodega de almacenamiento de la empresa, en caso de ocurriera alteración del producto, rotura de los empaques, o caducado del producto, éstos se considerarán como productos alterados de no venta, debiendo ser recogidos en el contenedor de basura actualmente disponible, y depositados en fundas oscuras (negras, calibre 6 del plástico) para ser recogidas y transportadas al sitio de manejo de desechos peligrosos, por la empresa contratada para incinerarlos, esta empresa debe estar inscrita ante el municipio de Guayaquil y cumplir con la totalidad de la legislación inscrita en la ley de gestión ambiental vigente para residuos peligrosos, ya que las medicinas caducadas o alteradas y sus envases deben ser incineradas y sus cenizas son consideradas como “desechos peligrosos”</t>
  </si>
  <si>
    <t>SHAMPOO LEVACAN CLORHEXIDINA 0,5%</t>
  </si>
  <si>
    <t>RIP-FAR-61</t>
  </si>
  <si>
    <t>100 ml ML, 200 ml ML, 350 ML, 400 ML, 1000 ML</t>
  </si>
  <si>
    <t>Aceite de Romero 1 G + AGUA GRADO FARMACÉUTICO 100 ML + ALOE VERA 1 G + Clorhexidina 2.5 G + COCOAMIDA BETAINA 10 G + Lanolina 1.5 G + LAURIL SULFATO DE SODIO 15 G + METILPARABENO 0.08 G + MIRISTATO DE ISOPROPILO 1.5 G + PROPILENGLICOL 6 G + PROPIL PARABENO 0.04 G</t>
  </si>
  <si>
    <t>Felinos (Tópica) 10ML por 1.00KG cada 15Días; Caninos (Tópica) 10ML por 10.00KG cada 15Días ML</t>
  </si>
  <si>
    <t>Bactericida Aplicado a Felinos, Bactericida Aplicado a Caninos, HIGIENIZANTE PARA PERROS Y GATOS Aplicado a Felinos, HIGIENIZANTE PARA PERROS Y GATOS Aplicado a Caninos, Shampoo antiséptico Aplicado a Felinos, Shampoo antiséptico Aplicado a Caninos, Tópico Aplicado a Felinos, Tópico Aplicado a Caninos</t>
  </si>
  <si>
    <t>No existe observación</t>
  </si>
  <si>
    <t>DERMIT IN 1%</t>
  </si>
  <si>
    <t>RIP-FAR-62</t>
  </si>
  <si>
    <t>50 ml ML, 10 ml ML, 20 ml ML, 100 ml ML, 250 ml ML, 500 ml ML</t>
  </si>
  <si>
    <t>ALCOHOL BENCILICO 0.74 G + Ivermectina 10 MG + PROPILENGLICOL c.s.p. 100 ML</t>
  </si>
  <si>
    <t>Bovinos (Subcutánea) 1ML por 50.00KG cada 3Meses; Porcinos (Subcutánea) 1ML por 33.00KG cada 3Meses ML</t>
  </si>
  <si>
    <t>ANTIPARASITARIO Aplicado a Bovinos, ANTIPARASITARIO Aplicado a Porcinos, Antiparasitario externo Aplicado a Bovinos, Antiparasitario externo Aplicado a Porcinos, Antiparasitario interno Aplicado a Porcinos, Antiparasitario interno Aplicado a Bovinos, ENDECTOCIDA Aplicado a Bovinos, ENDECTOCIDA Aplicado a Porcinos</t>
  </si>
  <si>
    <t>Almacene en el contenedor original en un lugar fresco, seco y ventilado, alejado del calor directo o la luz solar directa y evitando también el congelamiento. Mantenga el contenedor cerrado cuando no esté en uso. MANTEGA FUERA DEL ALCANCE DE LOS NIÑOS. No está clasificado como un producto peligroso para el transporte. Trasladar en un medio de transporte adecuado para que no sufra ningún desperfecto o deterioro; el sistema de conservación deberá permitir que el producto llegue en buen estado a su lugar de destino. Deben estar bien cerrados, etiquetados y protegidos. Transportar en camiones con piso limpio y desinfectado. No transportar junto a sustancias químicas, animales u otros materiales. Transportar el envase original con las medidas de protección del caso, utilizando cajas adecuadas para el efecto.</t>
  </si>
  <si>
    <t>SINERPAC VET</t>
  </si>
  <si>
    <t>RIP-FAR-63</t>
  </si>
  <si>
    <t>0992140585001</t>
  </si>
  <si>
    <t>NEGOCIOS Y PRODUCTOS DEL PACIFICO NEPROPAC S.A.</t>
  </si>
  <si>
    <t>ENVASE DE CARTÓN CAPA INTERNA DE PAPEL ALUMINIO CON TAPA SUPERIOR METÁLICA HOJALATA MR.ABRE FÁCIL MÁS TAPA DE POLIETILENO DE BAJA DENSIDAD CONTENIENDO 1 KG</t>
  </si>
  <si>
    <t>Dióxido de Silicio 1000 G + Florfenicol 250 G</t>
  </si>
  <si>
    <t>Aves (Oral) 1 -2KG por 1.00T cada 7Días; Aves (Oral) 2 - 3KG por 1.00T cada 7Días; Aves (Oral) 15 - 30MG por 1.00ANIMAL cada 3 -5 Días; Porcinos (Oral) 2 - 3KG por 1.00T cada 7Días; Porcinos (Oral) 15 - 30MG por 1.00ANIMAL cada 3 - 5 Días MG</t>
  </si>
  <si>
    <t>ANTIBIÓTICO BACTERICIDA DE AMPLIO ESPECTRO Aplicado a Aves, ANTIBIÓTICO BACTERICIDA DE AMPLIO ESPECTRO Aplicado a Porcinos</t>
  </si>
  <si>
    <t>NEGOCIOS Y PRODUCTOS DEL PACIFICO NEPROPAC S.A. - Ecuador</t>
  </si>
  <si>
    <t>Una vez abierto el saco, sino se empleará todo, cerrarlo de la forma más herméticamente posible y conservarlo en su envase original en lugares frescos y secos</t>
  </si>
  <si>
    <t>NEXGARD SPECTRA</t>
  </si>
  <si>
    <t>RIP-FAR-64</t>
  </si>
  <si>
    <t>(9mg/2mg) 1 TABLETA U, (9mg/2mg) 3 TABLETA U, (19mg/4mg) 1 TABLETA U, (19mg/4mg) 3 TABLETA U, (38mg/8mg) 1 TABLETA U, (75mg/15mg) 1 TABLETA U, (75mg/15mg) 3 TABLETA U, (150mg/30mg) 3 TABLETA U</t>
  </si>
  <si>
    <t>Ácido cítrico monohidratado (E330) 0,50 G + AFOXOLANER 1,875 G + ALMIDÓN DE MAÍZ 25,00 G + ALMIDÓN DE MAÍZ 25,00 G + Aromatizante carne 20,00 G + BHT 0,14 G + Glicerol (E422) 10,00 G + Macrogol 15 hidroxiestearato 3,10 G + Macrogol 400 7,10 G + Macrogol 4000 6,35 G + MILBEMICINA OXIMA 0,375 G + Povidona K-30 2,75 G + Proteína de soja refinada 19,66 G + Triglicéridos de cadena media 3,15 G</t>
  </si>
  <si>
    <t>Caninos (Oral) 0.5G por 1.00ANIMAL cada 1Meses; Caninos (Oral) 1G por 1.00ANIMAL cada 1Meses; Caninos (Oral) 2G por 1.00ANIMAL cada 1Meses; Caninos (Oral) 4G por 1.00ANIMAL cada 1Meses; Caninos (Oral) 8G por 1.00ANIMAL cada 1Meses G</t>
  </si>
  <si>
    <t>ANTIPARASITARIO INTERNO Y EXTERNO Aplicado a Caninos</t>
  </si>
  <si>
    <t>Boehringer Ingelheim Animal Health Do Brasil Ltda. - Brasil</t>
  </si>
  <si>
    <t>En rotulado: Conservar en el embalaje original para protegerlo de la luz, a temperatura menor a 30°C.</t>
  </si>
  <si>
    <t>OPICAN SHAMPOO</t>
  </si>
  <si>
    <t>RIP-FAR-65</t>
  </si>
  <si>
    <t>FRASCO DE POLIETILENO DE 120 ML, FRASCO DE POLIETILENO DE 240 ML, FRASCO DE POLIETILENO DE 500 ML, FRASCO DE POLIETILENO DE 1 L, FRASCO DE POLIETILENO DE 3.8 L</t>
  </si>
  <si>
    <t>AGUA PURIFICADA c.s.p. 100 ML + Aroma 0.5 G + Aroma 0.50 G + BUTOXIDO DE PIPERONILO 1.26 G + CIPERMETRINA 0.23 G + cocoamidopropil betaina 6.77 G + Colorante 0.42 G + EMULSIÓN DE SILICONA 0.17 ML + FONGRABAC 0.08 G + Lanolina 5.07 G + LANOLINA HIDROSOLUBLE 5.07 G + SODIO LAURYL SULFATO ETER 77 % 10.15 G</t>
  </si>
  <si>
    <t>Felinos (Tópica) 1S/U por 1.00ANIMAL cada 0Horas; Caninos (Tópica) 1S/U por 1.00ANIMAL cada 0Horas S/U</t>
  </si>
  <si>
    <t>Insecticida Aplicado a Caninos, Insecticida Aplicado a Felinos</t>
  </si>
  <si>
    <t>CANISAN D</t>
  </si>
  <si>
    <t>RIP-FAR-66</t>
  </si>
  <si>
    <t>Jeringas plasticas de polipropileno 2.5 ML, Jeringas plasticas depolipropileno 5 ML, Jeringas plasticas de polipropileno 10 ML</t>
  </si>
  <si>
    <t>AGUA PURIFICADA C.S.P 1 ML + CELULOSA MICROCRISTALINA 20 (carboximetilcelulosa sodica) MG + DICLAZURIL 75 MG + DIMETIL SULFÓXIDO 1 (dimetilpolisiloxano 60%) MG + Fenbendazol 250 MG + GLICERINA 130 MG + METILPARABENO 1 MG + POLISORBATO 80 5 MG + PRAZIQUANTEL 50 MG + PROPILENGLICOL 260 MG + PROPILPARABENO 0.1 MG + Saborizante 1 (coco) MG + SACARINA SODICA 2 MG</t>
  </si>
  <si>
    <t>Caninos (Oral) 1ML por 5.00KG cada 24Horas; Felinos (Oral) 1ML por 5.00KG cada 24Horas ML</t>
  </si>
  <si>
    <t>OXITOCIN</t>
  </si>
  <si>
    <t>RIP-FAR-67</t>
  </si>
  <si>
    <t>Frasco de vidrio color ámbar por 10 ml. tapón de goma y precinto de seguridad de aluminio ML, Frasco de vidrio color ámbar por 50 ml. tapón de goma y precinto de seguridad de aluminio ML, Frasco de vidrio color ámbar por 250 ml. tapón de goma y precinto de seguridad de aluminio ML</t>
  </si>
  <si>
    <t>NIPAGIN 0.20 MG + NIPASOL 0.02 MG + Oxitocina sintética 20 UI + Vehículo isotónico C.S.P. 1 ML</t>
  </si>
  <si>
    <t>Porcinos (Intramuscular) 3ML por 251.00KG cada 0Días; Ovinos (Subcutánea) 0.2 a 1ML por 1.00KG cada 0Días; Ovinos (Intravenosa) 0.2 a 1ML por 1.00KG cada 0Días; Ovinos (Intramuscular) 0.2 a 1ML por 1.00KG cada 0Días; Bovinos (Subcutánea) 2 a 5ML por 1.00KG cada 1Días; Bovinos (Intravenosa) 2 a 5ML por 1.00KG cada 0Días; Felinos (Subcutánea) 0.2 a 1ML por 1.00KG cada 0Días; Bovinos (Intramuscular) 2 a 5ML por 1.00KG cada 0Días; Felinos (Intravenosa) 0.2 a 1ML por 1.00KG cada 0Días; Felinos (Int ML</t>
  </si>
  <si>
    <t>Oxitócico hormonal Aplicado a Caninos, Oxitócico hormonal Aplicado a Felinos, Oxitócico hormonal Aplicado a Bovinos, Oxitócico hormonal Aplicado a Ovinos, Oxitócico hormonal Aplicado a Equinos, Oxitócico hormonal Aplicado a Porcinos</t>
  </si>
  <si>
    <t>OXITOCIN PRODUCE ONDAS DE CONTRACCIÓN PERISTALTICA EN EL UTERO, DEBIDO A QUE ESTÁ PREVIAMENTE ESTIMULADO POR ESTRÓGENOS. LA INYECCIÓN INTRAVENOSA PUEDE PRODUCIR UNA RAPIDA ASISTENCIA EN LOS PARTOS, PERO SI SE DA EN INYECCIÓN SUBCUTANEA, LA ACCIÓN OCURRE A LOS 15 MINUTOS Y ES MAS DÉBIL. OXITOCIN ES UNA HORMONA DE ORIGEN SINTÉTICO.</t>
  </si>
  <si>
    <t>WONDERCEF</t>
  </si>
  <si>
    <t>RIP-FAR-68</t>
  </si>
  <si>
    <t>viales de vidrio de una capacidad de 100 ml. El disolvente se envasa en viales de vidrio Tipo II incoloros de 80 ml. ML</t>
  </si>
  <si>
    <t>AGUA INYECTABLE 80 ML + Ceftiofur 4200 MG + FOSFATO MONOBÁSICO DE POTASIO 111 MG</t>
  </si>
  <si>
    <t>Porcinos (Intramuscular) 1ML por 16.00KG cada 1Días; Ovinos (Intramuscular) 1-2ML por 45.00KG cada 1Días; Caprinos (Intramuscular) 1-2ML por 45.00KG cada 1Días; Equinos (Intramuscular) 2-4ML por 45.00KG cada 24Horas; Bovinos (Intramuscular) 1-2ML por 45.00KG cada 24Horas; Bovinos (Subcutánea) 1-2ML por 45.00KG cada 24Horas; Aves (Subcutánea) 0.17-0.5MG por 1.00ANIMAL cada 1Días; Aves (Subcutánea) 0.08-0.20MG por 1.00ANIMAL cada 1Días MG</t>
  </si>
  <si>
    <t>FATRO S.p.A. - Italia</t>
  </si>
  <si>
    <t>Período de validez después de la reconstitución de acuerdo con las instrucciones: - 12 horas si se almacena a temperatura ambiente; - 7 días si se almacena en un refrigerador (2° - 8° C).</t>
  </si>
  <si>
    <t>PULOFF</t>
  </si>
  <si>
    <t>RIP-FAR-69</t>
  </si>
  <si>
    <t>Tubo colapsible 0.5 ML, Tubo colapsible 0.67 ML, Tubo colapsible 1.34 ML, Tubo colapsible 2.68 ML, 10 Blisters 0.5 ML, 10 Blisters 0.67 ML, 10 Blisters 1.34 ML, 10 Blisters 2.68 ML</t>
  </si>
  <si>
    <t>ALCOHOL ETÍLICO 96% Suficiente para 100 ml ML + BUTILHIDROXITOLUENO 0.04 G + DIETILENGLICOL MONOETIL ÉTER 55 G + FIPRONIL 10 G + METOPRENO 9 G + POLISORBATO 80 1 G + POLIVINILPIRROLIDONA K25 2 G</t>
  </si>
  <si>
    <t>Caninos (Tópica) 0.67ML por 2.00KG cada 3Meses; Caninos (Tópica) 0.67ML por 10.00KG cada 3Meses; Caninos (Tópica) 1.34ML por 11.00KG cada 3Meses; Caninos (Tópica) 1.34ML por 20.00KG cada 3Meses; Caninos (Tópica) 2.68ML por 21.00KG cada 3Meses; Caninos (Tópica) 2.68ML por 40.00KG cada 3Meses; Felinos (Tópica) 0.5ML por 2.00KG cada 6Semanas; Felinos (Tópica) 0.5ML por 10.00KG cada 6Semanas ML</t>
  </si>
  <si>
    <t>RATAR S.A.S Transversal 93 n° 53-48 bodega 60-65 / PARA / LABORATORIOS SERVINSUMOS Parque Industrial Gran Sabana, Bodega M24, Tocancipá - Cundinamarca - Colombia</t>
  </si>
  <si>
    <t>FLORPRO 20</t>
  </si>
  <si>
    <t>RIP-FAR-7</t>
  </si>
  <si>
    <t>FRASCO PEAD TRIANGULAR 1 L</t>
  </si>
  <si>
    <t>1-2 PROPANODIOL 15.0 G + Florfenicol 20.0 G + PIRROLIDONA 20.0 G + POLIETILENGLICOL 100.0 ML</t>
  </si>
  <si>
    <t>Aves (Oral) 20 MG por 1.00KG cada 24Horas MG</t>
  </si>
  <si>
    <t>Una vez diluido la acción de FLORPRO 20 es estable durante 24 horas. Preparar una mezcla diaria por el tiempo que dure el tratamiento.</t>
  </si>
  <si>
    <t>sedazine</t>
  </si>
  <si>
    <t>RIP-FAR-70</t>
  </si>
  <si>
    <t>Frasco de vidrio ámbar 1 ML, Caja de 6 frascos de 10 ml cada uno ML</t>
  </si>
  <si>
    <t>ÁCIDO CÍTRICO 0.75 MG + AGUA PARA INYECCIÓN 1.0 ML + CITRATO DE SODIO 3.60 MG + METIL PARABENO PURO 1.00 MG + Propilparabeno puro 0.10 MG + XILAZINA BASE COMO CLORHIDRATO 20.0 MG</t>
  </si>
  <si>
    <t>Felinos (Intravenosa) 0.5ML por 10.00KG cada 1-2Horas; Caninos (Intravenosa) 0.5ML por 10.00KG cada 1-2Horas; Felinos (Intramuscular) 1ML por 10.00KG cada 1-2Horas; Caninos (Intramuscular) 1ML por 10.00KG cada 1-2Horas; Bovinos (Intramuscular) 0.25-1.50ML por 100.00KG cada 1.5Horas; Equinos (Intravenosa) 3.0 - 5.0ML por 100.00KG cada 1.5Horas ML</t>
  </si>
  <si>
    <t>Aprofarm Ltda. - Colombia, INVET S.A. - Colombia</t>
  </si>
  <si>
    <t>FORCER</t>
  </si>
  <si>
    <t>RIP-FAR-71</t>
  </si>
  <si>
    <t>Envase doble boca blanco ML, Envase doble boca blanco L, Envase mochila con mango L</t>
  </si>
  <si>
    <t>ACEITE DE RICINO 15 G + Alcohol isopropílico csp 100 ML + BHT 0.2 G + FLUAZURON 2.5 G + N-METIL-2-PIRROLIDONA 23 G + PVP K30 5 G + TWEEN 80 20 G</t>
  </si>
  <si>
    <t>Bovinos (Tópica) 10ML por 100.00KG cada 8-12Semanas; Bovinos (Tópica) 10ML por 100.00KG cada 8 - 12Semanas ML</t>
  </si>
  <si>
    <t>Puede causar variación en el producto por almacenamiento a temperaturas inferiores o superiores a las indicadas para su conservación, exposición a la luz, contacto del producto con agua. No utilizar en vacas en producción de leche para consumo humano.</t>
  </si>
  <si>
    <t>OPIGAL DESPARASITANTE ORAL PERROS Y GATOS</t>
  </si>
  <si>
    <t>RIP-FAR-72</t>
  </si>
  <si>
    <t>JERINGA DE POLIETILENO DE BAJA DENSIDAD 5 ML, JERINGA DE POLIETILENO DE BAJA DENSIDAD 3 ML, JERINGA DE POLIETILENO DE BAJA DENSIDAD 10 ML</t>
  </si>
  <si>
    <t>Acido sórbico (CAS 110-44-1) 2 G + DIOXIDO DE TITANIO (E-171) 2 G + Febantel Micronizado 2.69 G + GLICERINA 50.47 G + MAIZ FECULA DE MAIZ 20 G + Pamoato de Pirantel 2.79 G + PRAZICUANTEL 1.05 G + Propilenglicol 15 G + Silice Pirogénica 4 G</t>
  </si>
  <si>
    <t>Felinos (Oral) 1ML por 5.00KG cada 0Horas; Caninos (Oral) 1ML por 5.00KG cada 0Horas ML</t>
  </si>
  <si>
    <t>OPIGAL TALCO</t>
  </si>
  <si>
    <t>RIP-FAR-73</t>
  </si>
  <si>
    <t>Talquera G</t>
  </si>
  <si>
    <t>Esencia lavanda 0.3 G + N-methyl-alfa-naftil-aminoformato (Carbaryl) 7 G + Talco (Silicato de Magnesio) c.s.p. 100 G</t>
  </si>
  <si>
    <t>Felinos (Tópica) 3 - 5 G por 5.00KG cada 7Días; Aves (Tópica) 3 - 5 G por 5.00KG cada 7Días; Conejos (Tópica) 3 - 5 G por 5.00KG cada 7Días; Caninos (Tópica) 3 - 5 G por 5.00KG cada 7Días; Cuyes (Tópica) 3 - 5 G por 5.00KG cada 7Días G</t>
  </si>
  <si>
    <t>Antiparasitario Aplicado a Conejos, Antiparasitario Aplicado a Cuyes, Antiparasitario Aplicado a Caninos, Antiparasitario Aplicado a Felinos, Antiparasitario Aplicado a Aves</t>
  </si>
  <si>
    <t>TRUCID</t>
  </si>
  <si>
    <t>RIP-FAR-74</t>
  </si>
  <si>
    <t>Frasco x 50 ML ML, Frasco x 500 ML ML, Frasco x 1 L L</t>
  </si>
  <si>
    <t>ACEITE DE RICINO 15 ML + ACEITE DE SESAMO 100 ML + Doramectina 1 G + Oleato de Etilo 25 ML</t>
  </si>
  <si>
    <t>Bovinos (Subcutánea) 1ML por 50.00KG cada 1Días; Bovinos (Subcutánea) 1ML por 50.00KG cada 21Días ML</t>
  </si>
  <si>
    <t>Antiparasitario de amplio espectro Aplicado a Bovinos, Garrapaticida Aplicado a Bovinos</t>
  </si>
  <si>
    <t>BAYER KOREA LTD -</t>
  </si>
  <si>
    <t>2 años de vida útil.</t>
  </si>
  <si>
    <t>PLUSELAR 1,2</t>
  </si>
  <si>
    <t>RIP-FAR-75</t>
  </si>
  <si>
    <t>Bolsa con 10 dispositivos intravaginales DISPOSIT</t>
  </si>
  <si>
    <t>ACELERANTE VULCANIZANTE 0.236 G + PROGESTERONA (4-PREGNANO-3,20 DIONA) MICROLIZADA 1,200 G + SILICONA INERTE C.S.P 1 dispositivo x 23,6 g totales G</t>
  </si>
  <si>
    <t>Bovinos (Intravaginal) 1DISPOSIT por 1.00ANIMAL cada 1Años DISPOSIT</t>
  </si>
  <si>
    <t>PRODUCTOS VETERINARIOS S.A. para LABORATORIOS CALIER DE ARGENTINA S.A. - Argentina</t>
  </si>
  <si>
    <t>- Verificar que el sistema de inviolabilidad del producto y sus condiciones de almacenamiento previo a su uso sean las adecuadas, así como que el mismo no haya caducado en referencia a la fecha de vencimiento expresada en el rótulo. - Limpiar la vulva antes de la aplicación del dispositivo. - Lubricar la vagina con lubricante obstétrico antes de la aplicación (sobre todo en vaquillonas). - Desinfectar soportes y aplicador entre cada aplicación (puede ser con solución débil de yodo). - No ingerir. - Mantener fuera del alcance de los niños.</t>
  </si>
  <si>
    <t>DROXINTAB</t>
  </si>
  <si>
    <t>RIP-FAR-76</t>
  </si>
  <si>
    <t>Caja TABL</t>
  </si>
  <si>
    <t>AGUA PURIFICADA 0.04 MG + ALMIDÓN PREGELATINIZADO 22.67 MG + CELULOSA MICROCRISTALINA 81 MG + CROSPOVIDONA 4.50 MG + CUBIERTA OPADRY II BLUE 9.00 MG + DIOXIDO DE SILICIO COLOIDAL 0.99 MG + Doxiciclina 100 MG + ESTEARATO DE MAGNESIO 4.50 MG</t>
  </si>
  <si>
    <t>Felinos (Oral) 1TABL por 10.00KG cada 24Horas; Caninos (Oral) 1TABL por 10.00KG cada 24Horas TABL</t>
  </si>
  <si>
    <t>LABORATORIOS BIOSINFAR S.A.S. PARA LABORATORIOS SERVINSUMOS S.A. - Colombia, LABORATORIOS SERVINSUMOS - Colombia</t>
  </si>
  <si>
    <t>DORAKILL</t>
  </si>
  <si>
    <t>RIP-FAR-77</t>
  </si>
  <si>
    <t>DORAKILL ML</t>
  </si>
  <si>
    <t>ACEITE DE AJONJOLÍ 25.0 G + ACEITE DE GIRASOL 51.0 G + ACEITE DE RICINO 4.0 G + ALCOHOL BENCILICO 0.1 G + Doramectina 1.0 G + PHARMASOLVE 15.0 G + Vitamina E Acetato 9.0 G</t>
  </si>
  <si>
    <t>Bovinos (Intramuscular) 1ML por 50.00KG cada XDías; Ovinos (Intramuscular) 1ML por 50.00KG cada XDías; Porcinos (Intramuscular) 1ML por 33.00KG cada XDías ML</t>
  </si>
  <si>
    <t>Antiparasitario de amplio espectro Aplicado a Bovinos, Antiparasitario de amplio espectro Aplicado a Ovinos, Antiparasitario de amplio espectro Aplicado a Porcinos, ANTIPARASITARIO INTERNO Y EXTERNO Aplicado a Bovinos, ANTIPARASITARIO INTERNO Y EXTERNO Aplicado a Ovinos, ANTIPARASITARIO INTERNO Y EXTERNO Aplicado a Porcinos</t>
  </si>
  <si>
    <t>LABORATORIOS DECNO S.A.S - Colombia, LABORATORIOS SERVINSUMOS S. A - Colombia</t>
  </si>
  <si>
    <t>PLUSELAR 0,6</t>
  </si>
  <si>
    <t>RIP-FAR-78</t>
  </si>
  <si>
    <t>Peróxido de Bis (2,4 diclorobenzoilo) al 50 % en aceite de silicona 0,273 G + PROGESTERONA (4-PREGNANO-3,20 DIONA) MICROLIZADA 0,6 G + Silicona Inerte dureza 30 shore A 17,251 G + Silicona Inerte dureza 80 shore A 8,991 G + Titanio Dióxido 0,101 G</t>
  </si>
  <si>
    <t>CALCIO ANIMAL</t>
  </si>
  <si>
    <t>RIP-FAR-79</t>
  </si>
  <si>
    <t>Frasco por 100 mL ML, Frasco por 220 mL ML, Frasco por 440 mL ML</t>
  </si>
  <si>
    <t>AGUA PURIFICADA C.S.P 100 ML + ANTIOXIDANTE 0.08 G + Cloruro de Magnesio 1.6 G + Fosforilcolamina 0.75 G + Gluconato de Calcio 18.2 G</t>
  </si>
  <si>
    <t>Bovinos (Oral) 2,5ML por 1.00KG cada 12Horas; Porcinos (Oral) 1,5ML por 1.00KG cada 12Horas; Caninos (Oral) 1ML por 1.00KG cada 1Días; Caprinos (Oral) 100ML por 100.00KG cada 1Días ML</t>
  </si>
  <si>
    <t>RECONSTITUYENTE MINERAL Aplicado a Caninos, RECONSTITUYENTE MINERAL Aplicado a Bovinos, RECONSTITUYENTE MINERAL Aplicado a Caprinos, RECONSTITUYENTE MINERAL Aplicado a Porcinos</t>
  </si>
  <si>
    <t>Almacenar en un lugar fresco y seco, protegido de la luz. A temperatura no mayor de 30ºC. Mantener fuera del alcance de los niños y animales domésticos. Venta con Con prescripción Médico Veterinaria.</t>
  </si>
  <si>
    <t>ENROFLAND ORAL 20%</t>
  </si>
  <si>
    <t>RIP-FAR-8</t>
  </si>
  <si>
    <t>FRASCOS Y GOTEROS 1 L, FRASCOS Y GOTEROS 10 ML</t>
  </si>
  <si>
    <t>AGUA PURIFICADA C.S.P 1 ML + ALCOHOL BENCÍLICO 160.0 MG + Enrofloxacina 200.0 MG + Hidróxido de potasio 344.0 MG</t>
  </si>
  <si>
    <t>Aves (Oral) 100ML por 400.00L cada 24Horas ML</t>
  </si>
  <si>
    <t>CYNLARVIN G</t>
  </si>
  <si>
    <t>RIP-FAR-80</t>
  </si>
  <si>
    <t>Se presenta en bolsas de papel trilaminado con bolsa de polietileno en su interior KG</t>
  </si>
  <si>
    <t>CYROMAZINA 1 G + Semitin c.s.p 100 G</t>
  </si>
  <si>
    <t>Aves (Oral) 500G por 1.00T cada 5Semanas G</t>
  </si>
  <si>
    <t>Laboratorios Aviar S.A - Argentina</t>
  </si>
  <si>
    <t>No se pudo cargar toda la información, en periodo de retiro no corresponde pero no hay esa opción. No se pudo cargar la ficha técnica del envase por espacio muy pesado</t>
  </si>
  <si>
    <t>TOTAL FULL LC GATOS</t>
  </si>
  <si>
    <t>RIP-FAR-81</t>
  </si>
  <si>
    <t>1caja TABL</t>
  </si>
  <si>
    <t>CROSCARAMELOSA SÓDICA 14 MG + Dióxido silícico sintético amorfo 3,5 MG + Estearato de magnesio 10,5 MG + Fenbendazol 200 MG + Laca Indigotina 7 MG + Ludipress 45,5 MG + Pamoato de Pirantel 231 MG + Polivinil pirrolidona K 30 21 MG + PRAZIQUANTEL 20 MG + Saborizante en polvo 9P 46,9 MG + Saborizante líquido 11L 93,1 MG + TALCO 7 MG</t>
  </si>
  <si>
    <t>Felinos (Oral) 1TABL por 4.00KG cada 15Días TABL</t>
  </si>
  <si>
    <t>El espacio dentro del sistema guia no es suficiente para colocar un resumen de algunos conceptos, estos se encuetran ampliados en los anexos</t>
  </si>
  <si>
    <t>COCCIGAN - D</t>
  </si>
  <si>
    <t>RIP-FAR-82</t>
  </si>
  <si>
    <t>Jeringa dosificadora plástica con tapón e impresión en serigrafía,dispuesta en una caja de cartón impresa en policromía y bri 20 ML, Frasco plástico con etiqueta autoadhesiva impresa en policromía,introducido en una caja plegadiza de cartón impreso en policr 50 ML, Frasco plástico con etiqueta autoadhesiva impresa en policromía,introducido en una caja plegadiza de cartón impreso en policr 100 ML, Frasco plástico, con etiqueta autoadhesiva 250 ML, Frasco plástico, con etiqueta autoadhesiva 500 ML, Frasco plástico,con etiqueta autoadhesiva 1000 ML</t>
  </si>
  <si>
    <t>AGUA PURIFICADA C.S.P 1 ML + CELULOSA MICROCRISTALINA 5 MG + DICLAZURIL 20 MG + GLICERINA 180 MG + GOMA XANTHAN 1.25 MG + Metilparabeno 1.0 MG + Propilenglicol 250 MG + PROPILPARABENO 0.1 MG</t>
  </si>
  <si>
    <t>Caninos (Oral) 7.5ML por 10.00KG cada 2Días; Bovinos (Oral) 1ML por 20.00KG cada 1Años; Ovinos (Oral) 1ML por 20.00KG cada 1Años; Porcinos (Oral) 3ML por 20.00KG cada 1Años ML</t>
  </si>
  <si>
    <t>ANTICOCCIDIAL DE AMPLIO ESPECTRO Aplicado a Caninos, ANTICOCCIDIAL DE AMPLIO ESPECTRO Aplicado a Bovinos, ANTICOCCIDIAL DE AMPLIO ESPECTRO Aplicado a Ovinos, ANTICOCCIDIAL DE AMPLIO ESPECTRO Aplicado a Porcinos</t>
  </si>
  <si>
    <t>Manténgase en un lugar fresco y seco protegido de la luz, a una temperatura entre los 15° y 30°C. Protegidos del calor, la luz: Proveer un recipiente resistente a la luz. Indicios de contaminación y luz intensa tienen que ser excluidos. Almacenar el producto en su envase original bien cerrado, apartado de productos alimenticios de uso humano y animal, productos inflamables y/o material combustible. Almacenar los envases sobre estanterías, plataformas, metálicas o de madera sin contacto directo con el suelo o las paredes, sin sobre cargas y clasificado por categoría, uso o fabricante.</t>
  </si>
  <si>
    <t>MYCOTIL JB</t>
  </si>
  <si>
    <t>RIP-FAR-83</t>
  </si>
  <si>
    <t>Sobre G, Bolsa KG, Saco KG</t>
  </si>
  <si>
    <t>DEXTROSA C.S.P. 1 KG + DOXICICLINA HICLATO 200 G + TILOSINA TARTRATO 50 G</t>
  </si>
  <si>
    <t>Porcinos (Oral) 2KG por 1.00T cada 3 - 5 Días; Porcinos (Oral) 1KG por 1000.00L cada 3 - 5 Días; Aves (Oral) 2KG por 1.00T cada 3 - 5 Días; Aves (Oral) 1KG por 1000.00L cada 3 - 5 Días KG</t>
  </si>
  <si>
    <t>AMOXIFLOX</t>
  </si>
  <si>
    <t>RIP-FAR-84</t>
  </si>
  <si>
    <t>ÁCIDO CÍTRICO 50 G + AMOXICILINA TRIHIDRATADA 200 G + CIPROFLOXACINA HCL 200 G + DEXTROSA 550 G</t>
  </si>
  <si>
    <t>Porcinos (Oral) 6.5G por 10.00L cada 24Horas; Aves (Oral) 6.5G por 10.00L cada 24Horas G</t>
  </si>
  <si>
    <t>BANACEP VET 5 mg. Comprimido recubierto con película para perros y gatos.</t>
  </si>
  <si>
    <t>RIP-FAR-85</t>
  </si>
  <si>
    <t>Caja con 10 blister de 14 comprimidos TABL, Caja con 1 blister de 14 comprimidos TABL</t>
  </si>
  <si>
    <t>AGUA PURIFICADA 60 MG + ALMIDÓN DE MAÍZ 14 MG + BENAZEPRIL 4,6 MG + CELULOSA MICROCRISTALINA 18 MG + DIOXIDO DE TITANIO (E-171) 27,577 % + ESTEARATO DE MAGNESIO 2 MG + HIPROMELOSA 58.8 % + LACTOSA MONOHIDRATO 142 MG + MACROGOL 8000 11,7 % + OPADRY 7 MG + OXIDO DE HIERRO AMARILLO (E-172) 1,68 % + OXIDO DE HIERRO NEGRO (E-172) 0,056 % + OXIDO DE HIERRO ROJO (E-172) 0,207 % + Povidona 3 MG + Sílice coloidal anhídrido 1 MG</t>
  </si>
  <si>
    <t>Felinos (Oral) 0,46MG por 1.00KG cada 24Horas; Caninos (Oral) 0,23MG por 1.00KG cada 24Horas MG</t>
  </si>
  <si>
    <t>Reducción de proteinuria asociada a enfermedad renal crónica Aplicado a Caninos, Reducción de proteinuria asociada a enfermedad renal crónica Aplicado a Felinos, Tratamiento de insuficiencia cardíaca congestiva Aplicado a Caninos, Tratamiento de insuficiencia cardíaca congestiva Aplicado a Felinos</t>
  </si>
  <si>
    <t>Devolver cualquier comprimido partido al blister y utilizar en el plazo de un día. El blíster debe ser introducido de nuevo en la caja.</t>
  </si>
  <si>
    <t>AVINOVA</t>
  </si>
  <si>
    <t>RIP-FAR-86</t>
  </si>
  <si>
    <t>Bolsa Trilaminada 25 kg KG</t>
  </si>
  <si>
    <t>Carrier (aceite mineral, cascarilla de arroz, carbonato de calcio) 58.7 % + NICARBAZINA 8 % + Salinomicina Sódica 24% (Equivalente a 8g de Salinomicina base) 33.3 %</t>
  </si>
  <si>
    <t>Aves (Oral) 500G por 1.00T cada 1Días G</t>
  </si>
  <si>
    <t>• El producto debe ser almacenado en su empaque y envase original, un ambiente fresco y seco, a una temperatura no mayor a 30°C y una humedad relativa no mayor a 70% protegido de la luz solar.• Condiciones de transporte. No aplican para este producto por no generar riesgos de contaminación.• Una vez abierto el envase, consumir en el menor tiempo posible.• El suelo y las paredes de las bodegas de almacenamiento del producto, deben ser lisos y sin juntas</t>
  </si>
  <si>
    <t>Baño Seco Orgánico LevaCan con Aceite de Neem 0,32%</t>
  </si>
  <si>
    <t>RIP-FAR-87</t>
  </si>
  <si>
    <t>Frascos 100 g G, Frascos 60 g G</t>
  </si>
  <si>
    <t>ACEITE DE NEEM 11 G + ALMIDON 5 G + ALOE VERA 1 G + ESENCIA DE ROMERO 1 G + ESTEARATO DE MAGNESIO 1 G + Fragancia 1.50 G + LANOLINA ANHIDRA 1 G + OXIDO DE TITANIO 1 G + TALCO 100 G</t>
  </si>
  <si>
    <t>Felinos (Tópica) 10G por 1.00ANIMAL cada 15Días; Caninos (Tópica) 20G por 1.00ANIMAL cada 15Días G</t>
  </si>
  <si>
    <t>Antiparasitario externo Aplicado a Caninos, Antiparasitario externo Aplicado a Felinos, BAÑO SECO PARA MASCOTAS Aplicado a Caninos, BAÑO SECO PARA MASCOTAS Aplicado a Felinos, BRILLO Y SEDOSIDAD AL PELAJE DE LA MASCOTA Aplicado a Caninos, BRILLO Y SEDOSIDAD AL PELAJE DE LA MASCOTA Aplicado a Felinos, ECTOPARASITICIDA Aplicado a Caninos, ECTOPARASITICIDA Aplicado a Felinos, Garrapaticida Aplicado a Felinos, Garrapaticida Aplicado a Caninos</t>
  </si>
  <si>
    <t>Evitar el contacto con los ojos y las mucosas. Mantener fuera del alcance de los niños.</t>
  </si>
  <si>
    <t>PELUCHIN TALCO FIPRONIL</t>
  </si>
  <si>
    <t>RIP-FAR-88</t>
  </si>
  <si>
    <t>ENVASE TALQUERA G</t>
  </si>
  <si>
    <t>Alcanfor 0.5 G + FIPRONIL 0.5 G + METANOL 1 G + TALCO 99 G</t>
  </si>
  <si>
    <t>Caninos (Tópica) 1.5 a 3.0G por 1.00KG cada 4 Semanas; Felinos (Tópica) 1.5 a 3.0G por 1.00KG cada 4 Semanas G</t>
  </si>
  <si>
    <t>IVENCILINA 800</t>
  </si>
  <si>
    <t>RIP-FAR-89</t>
  </si>
  <si>
    <t>Tambor de 25 KG, Bolsa 500 G, Bolsa 100 G, Bolsa 10 G, Bolsa 1 KG</t>
  </si>
  <si>
    <t>ACIDO CITRICO ANHIDRO 1 G + AMOXICILINA TRIHIDRATADA 800 MG + Dióxido de Silicio 2 MG</t>
  </si>
  <si>
    <t>Porcinos (Oral) 20MG/KG por 1.00ANIMAL cada 4Días; Aves (Oral) 15-20MG/KG por 1.00ANIMAL cada 5Días; Aves (Oral) 20MG/KG por 1.00ANIMAL cada 3Días; Aves (Oral) 15MG/KG por 1.00ANIMAL cada 5Días MG/KG</t>
  </si>
  <si>
    <t>ANTIBIÓTICO BACTERICIDA Aplicado a Aves, ANTIBIÓTICO BACTERICIDA Aplicado a Porcinos</t>
  </si>
  <si>
    <t>IVEN - Micronesia, Federated States Of</t>
  </si>
  <si>
    <t>Período de validez después de abierto el envase primario: 3 meses.Período de validez después de su disolución según las instrucciones: 24 horas.</t>
  </si>
  <si>
    <t>kepronex</t>
  </si>
  <si>
    <t>RIP-FAR-9</t>
  </si>
  <si>
    <t>FRASCO DE VIDRIO POR 10 ML, FRASCO DE VIDRIO DE 20 ML ML</t>
  </si>
  <si>
    <t>ÁCIDO CÍTRICO para ajustar ph a 6.5 S/U + AGUA PARA INYECCIÓN 100 ML + ALCOHOL BENCILICO USP 1 G + Ketoprofeno 10 G + L-arginina 20 G</t>
  </si>
  <si>
    <t>Caninos (Subcutánea) 0.2ML por 10.00KG cada 24Horas; Felinos (Subcutánea) 0.2ML por 10.00KG cada 24Horas; Felinos (Intramuscular) 0.2ML por 10.00KG cada 24Horas; Caninos (Intramuscular) 0.2ML por 10.00KG cada 24Horas; Caninos (Intravenosa) 0.2ML por 10.00KG cada 24Horas; Felinos (Intravenosa) 0.2ML por 10.00KG cada 24Horas; Equinos (Intravenosa) 2.2ML por 100.00KG cada 24Horas; Equinos (Intramuscular) 2.2ML por 100.00KG cada 24Horas; Equinos (Subcutánea) 2.2ML por 100.00KG cada 24Horas; Porcinos (Subcu ML</t>
  </si>
  <si>
    <t>El producto se almacena en lugares con temperatura y humedad controladas para garantizar el correcto mantenimiento del mismo. El producto se empaca en cajas de cartón.Una vez empleado el producto destruir las cajas y los envases.Almacenar en lugar fresco y seco, protegido de la luz con temperatura menor a 30°C.</t>
  </si>
  <si>
    <t>GARRAMAX SHAMPOO</t>
  </si>
  <si>
    <t>RIP-FAR-90</t>
  </si>
  <si>
    <t>Frasco 200 mL ML, Frasco 400 mL ML, Frasco 500 mL ML</t>
  </si>
  <si>
    <t>ÁCIDO CÍTRICO 0.25 G + Aroma 0.5 G + CONSERVANTE 0.3 G + LAURIL ETER SULFATO DE SODIO 25.0 G + METABISULFITO DE SODIO 0.2 G + POLISORBATO 80 0.6 G + Propoxur 0.1 G + Sodio fosfato dibásico anhidro 0.44 G</t>
  </si>
  <si>
    <t>Felinos (Tópica) 13-22ML por 0.33M2 cada cada 21Días; Caninos (Tópica) 24-41ML por 0.60M2 cada cada 21Días ML</t>
  </si>
  <si>
    <t>Analizando los resultados obtenidos en las pruebas de estabilidad dejan observar, que el producto sometido a las condiciones de almacenamiento correspondientes a la Zona Climática IV (Temperatura 30°C ± 2°C/ Humedad relativa 70 % ± 5%) conserva todas las características físico-químicas y microbiológicas, por lo que se considera que con estos resultados, el producto GARRAMAX SHAMPOO, conserva una estabilidad química y cosmética y le otorgamos una vida útil (período útil asignado) de 24 meses a condiciones de temperatura de 15°C a 30°C y humedad relativa de 70%</t>
  </si>
  <si>
    <t>CURA UBRES</t>
  </si>
  <si>
    <t>RIP-FAR-91</t>
  </si>
  <si>
    <t>POTE PLÁSTICO G</t>
  </si>
  <si>
    <t>ALCANFOR 4 G + COLORANTE ROJO 0.04 G + EUCALIPTOL 1 G + MENTOL 1 G + METANOL 1 G + SILICATO DE METILO 6 G + VASELINA SÓLIDA 86.5 G</t>
  </si>
  <si>
    <t>Bovinos (Tópica) 10 A 15G por 1.00ANIMAL cada 3 A 5 Días G</t>
  </si>
  <si>
    <t>Antiinflamatorio de uso tópico Aplicado a Bovinos</t>
  </si>
  <si>
    <t>TILMIC PLUS</t>
  </si>
  <si>
    <t>RIP-FAR-92</t>
  </si>
  <si>
    <t>FRASCO VIDRIO ÁMBAR CONTENIENDO 50 ML, FRASCO VIDRIO ÁMBAR CONTENIENDO 100 ML, FRASCO VIDRIO ÁMBAR CONTENIENDO 250 ML</t>
  </si>
  <si>
    <t>AGUA PARA INYECTABLES c.s.p. 100 ML + EDTA DISODICO 0.01 G + Flunixin (como flunixin meglumina) 3.7 G + FORMALDEHIDO SULFOXILATO DE SODIO 0.25 G + METILPARABENO 0.1 G + N,N-DIMETILACETAMIDA 8 G + PROPILENGLICOL 25.0 G + PROPILPARABENO 0.01 G + Tilmicosina 30.0 G</t>
  </si>
  <si>
    <t>Bovinos (Subcutánea) 1ML por 30.00KG cada 72Horas ML</t>
  </si>
  <si>
    <t>Antibiótico más analgésico antiinflamatorio Aplicado a Bovinos</t>
  </si>
  <si>
    <t>CIPIONATO DE ESTRADIOL CALIER</t>
  </si>
  <si>
    <t>RIP-FAR-93</t>
  </si>
  <si>
    <t>Frasco de vidrio ámbar ML</t>
  </si>
  <si>
    <t>ACEITE DE GIRASOL CSP 100 ML + ALCOHOL BENCILICO 3 G + CIPIONATO DE 17-β-ESTRADIOL 100 (0,10 % p/v) MG</t>
  </si>
  <si>
    <t>Bovinos (Intramuscular) 3 a 5MG por 1.00ANIMAL cada 1Años; Bovinos (Intramuscular) 10MG por 1.00ANIMAL cada 1Años; Bovinos (Intramuscular) 4MG por 1.00ANIMAL cada 1Años; Bovinos (Intramuscular) 4 a 8MG por 1.00ANIMAL cada 1Años; Bovinos (Intramuscular) 1MG por 1.00ANIMAL cada 1Años; Porcinos (Intramuscular) 0.5 a 1MG por 1.00ANIMAL cada 1Años; Ovinos (Intramuscular) 0.5 a 1MG por 1.00ANIMAL cada 1Años; Caninos (Intramuscular) 0.5 a 1MG por 1.00ANIMAL cada 1Años; Caninos (Intramuscular) 1 a 2 MG po MG</t>
  </si>
  <si>
    <t>HORMONA DE LA REPRODUCCIÓN Aplicado a Caninos, HORMONA DE LA REPRODUCCIÓN Aplicado a Felinos, HORMONA DE LA REPRODUCCIÓN Aplicado a Bovinos, HORMONA DE LA REPRODUCCIÓN Aplicado a Ovinos, HORMONA DE LA REPRODUCCIÓN Aplicado a Porcinos</t>
  </si>
  <si>
    <t>No aplicar a pacientes con antecedentes de hipersensibilidad a los principios activos.</t>
  </si>
  <si>
    <t>VETOCAM 50</t>
  </si>
  <si>
    <t>RIP-FAR-94</t>
  </si>
  <si>
    <t>Frascos ML, Frascos MG</t>
  </si>
  <si>
    <t>AGUA PARA INYECCIÓN 100 ML + Glicina 0.5 G + MEGLUMINA 0.75 G + MELOXICAM 0.5 G + Poloxamero 188 188.20 G + PROPILENGLICOL 6.7 G + Sulfito de Sodio 0.20 G</t>
  </si>
  <si>
    <t>Caninos (Intravenosa) 0.4ML por 10.00KG cada dosis unicaMeses; Felinos (Subcutánea) 0.3ML por 5.00KG cada dosis unicaMeses; Caninos (Subcutánea) 0.4ML por 10.00KG cada dosis unicaMeses ML</t>
  </si>
  <si>
    <t>ANTIINFLAMATORIO NO ESTEROIDE Aplicado a Caninos, ANTIINFLAMATORIO NO ESTEROIDE Aplicado a Felinos</t>
  </si>
  <si>
    <t>BENZOATO DE ESTRADIOL CALIER</t>
  </si>
  <si>
    <t>RIP-FAR-95</t>
  </si>
  <si>
    <t>Frasco de vidrio color ambar ML</t>
  </si>
  <si>
    <t>ACEITE VEGETAL c.s.p. 100.00 ML + ALCOHOL BENCÍLICO 3.00 ML + BENZOATO DE ESTRADIOL 0.10 G</t>
  </si>
  <si>
    <t>Bovinos (Intramuscular) 1.0 a 2.5MG por 1.00ANIMAL cada 1Años MG</t>
  </si>
  <si>
    <t>No administrar en animales hipersensibles a los principios activos. No administrar a pacientes con insuficiencia cardíaca congestiva. No administrar en animales afectados por neoplasias uterinas o mamarias.</t>
  </si>
  <si>
    <t>NEMICINA</t>
  </si>
  <si>
    <t>RIP-FAR-96</t>
  </si>
  <si>
    <t>Polvo KG</t>
  </si>
  <si>
    <t>LACTOSA MONOHIDRATO 1 G + Neomicina sulfato 185000 UI + Sílice coloidal anhídrido 5 MG</t>
  </si>
  <si>
    <t>Bovinos (Oral) 1G por 1.00L cada 12Horas; Equinos (Oral) 0.02 - 0.04G por 1.00L cada 12 - 24Horas; Aves (Oral) 0.5 - 0.75G por 1.00L cada 24Horas; Porcinos (Oral) 25MG por 1.00L cada 12Horas; Caninos (Oral) 0.04 - 1G por 1.00KG cada 6Horas G</t>
  </si>
  <si>
    <t>Antibiotico amplio espectro Aplicado a Bovinos, Antibiotico amplio espectro Aplicado a Aves, Antibiotico amplio espectro Aplicado a Equinos, Antibiotico amplio espectro Aplicado a Porcinos, Antibiotico amplio espectro Aplicado a Caninos, ANTIBIOTICO Y ANTIMICOPLÁSMICO DE AMPLIO ESPECTRO. Aplicado a Porcinos, ANTIBIOTICO Y ANTIMICOPLÁSMICO DE AMPLIO ESPECTRO. Aplicado a Caninos, ANTIBIOTICO Y ANTIMICOPLÁSMICO DE AMPLIO ESPECTRO. Aplicado a Bovinos, ANTIBIOTICO Y ANTIMICOPLÁSMICO DE AMPLIO ESPECTRO. Aplicado a Equinos, ANTIBIOTICO Y ANTIMICOPLÁSMICO DE AMPLIO ESPECTRO. Aplicado a Aves</t>
  </si>
  <si>
    <t>SP VETERINARIA - España</t>
  </si>
  <si>
    <t>Tiempo de retiro en pavos: 14 días. Tiempo de retiro en pollos de engorde: 5 días. Período de validez después de abierto el envase primario: 3 meses. Período de validez después de su disolución según las instrucciones: 24 horas. Para mejor visualización de la información de la etiqueta se adjunta el borrador de la etiqueta final.</t>
  </si>
  <si>
    <t>COMPLEDEX</t>
  </si>
  <si>
    <t>RIP-FAR-97</t>
  </si>
  <si>
    <t>vial ML</t>
  </si>
  <si>
    <t>AGUA PARA INYECCIÓN c.s.p. 1000 ML + Cianocobalamina 30 UG + CLORHIDRATO DE PIRIDOXINA 6.1 MG + CLORHIDRATO DE TIAMINA 11.2 MG + CLOROBUTANOL 5 G + CLORURO DE SODIO 9 G + Dextrosa 50 G + EDTA DISODICO 0.1 G + Nicotinamida 250 MG + RIBOFLAVINA FOSFATO DE SODIO 12.7 MG + Sodio bisulfito 1 G</t>
  </si>
  <si>
    <t>Bovinos (Subcutánea) 350-1000ML por 300.00KG cada 1-3Días; Bovinos (Subcutánea) 100-350ML por 50.00KG cada 1-3Días; Equinos (Subcutánea) 100-350ML por 50.00KG cada 1-3Días; Ovinos (Subcutánea) 50-100ML por 30.00KG cada 1-3Días; Caprinos (Subcutánea) 50-100ML por 30.00KG cada 1-3Días; Porcinos (Intravenosa) 50-100ML por 30.00KG cada 1-3Días; Bovinos (Intravenosa) 350-1000ML por 300.00KG cada 1-3Días; Bovinos (Intravenosa) 100-350ML por 50.00KG cada 1-3Días; Equinos (Intravenosa) 100-350ML por ML</t>
  </si>
  <si>
    <t>Suero Aplicado a Bovinos, Suero Aplicado a Caprinos, Suero Aplicado a Felinos, Suero Aplicado a Equinos, Suero Aplicado a Ovinos, Suero Aplicado a Porcinos, Suero Aplicado a Caninos, Suplemento vitaminico Aplicado a Porcinos, Suplemento vitaminico Aplicado a Caninos, Suplemento vitaminico Aplicado a Felinos, Suplemento vitaminico Aplicado a Bovinos, Suplemento vitaminico Aplicado a Ovinos, Suplemento vitaminico Aplicado a Caprinos, Suplemento vitaminico Aplicado a Equinos</t>
  </si>
  <si>
    <t>Almacene en el contenedor original en un lugar fresco, seco y ventilado, alejado del calor directo o la luz solar directa.</t>
  </si>
  <si>
    <t>CLINAPAC VET</t>
  </si>
  <si>
    <t>RIP-FAR-99</t>
  </si>
  <si>
    <t>Envase de cartón KG</t>
  </si>
  <si>
    <t>Dióxido de Silicio 1000 G + Doxiciclina (como hyclato) 450 G</t>
  </si>
  <si>
    <t>Porcinos (Oral) 2 - 3KG por 1.00T cada 4 -5 Días; Aves (Oral) 1 - 2KG por 1.00T cada 3 -5 Días; Aves (Oral) 2 - 3KG por 1.00T cada 3 -5 Días; Porcinos (Oral) 10 - 20MG por 1.00ANIMAL cada 3 -5 Días; Aves (Oral) 10 - 20MG por 1.00ANIMAL cada 3 -5 Días MG</t>
  </si>
  <si>
    <t>SensPERT Canine Parvovirus Test Kit</t>
  </si>
  <si>
    <t>RIP-KD-1</t>
  </si>
  <si>
    <t>CAJA DE CARTÓN CONTENIENDO 10 TEST DE PRUEBA EN BOLSAS DE ALUMINIO EN SU INTERIOR CONTINE 10 TUBOS CON 0.4 ml DE DILUYENTE C/U, 10 UNIDADES DE GOTEROS DESECHABLES, 10 UNIDADES DE HISOPOS DE RECOLECCIÓN S/U S/U</t>
  </si>
  <si>
    <t>ÁCIDO CLORHIDRICO 0.057 ML + AGUA DESTILADA q.s S/U + ALMOHADILLA ABSORBENTE 19±2.0x4.0±0.5 MM + Almohadilla de conjugado 5±1x4.0±0.5 MM + Anticuerpo IgG anti-ratón de cabra 0.36±0.05 UG + Anticuerpo monoclonal de ratón anti-CPV 0.25±0.05 UG + AZIDA DE SODIO 1 MG + Bolsa sensPERT 2.1±0.1 G + Citosep 1662 19±2.0x4.0±0.5 MM + CLORURO DE POTASIO 0.2 MG + CLORURO DE SODIO 8 MG + Conjugado de anticuerpo monoclonal de ratón anti-CPV-oro 0.2±0.05 UG + Cotonetes 152±2 (L) X 35 ± 2 (W) MM + Cuentagotas 80 mm 81±1 (L) MM + FOSFATO DE POTASIO MONOBÁSICO 0.27 MG + FOSFATO DE SODIO DIBÁSICO 1.42 MG + Gel de Silice 1 G + Membrana LFNC 25±5x4.0±0.5 MM + Tween 20 0.008 ML</t>
  </si>
  <si>
    <t>Caninos () 0 por 0.00 cada 0</t>
  </si>
  <si>
    <t>VetAll Laboratories - Corea Del Sur</t>
  </si>
  <si>
    <t>Fácil almacenamiento y mantenimientoMateriales del kit de prueba de alta pureza y calidad lo cual aumenta la sensibilidad y especificidad.Resultados rápidos entre 5 ~ 10 minutes</t>
  </si>
  <si>
    <t>Mycobacterium Bovis Antibody Test Kit</t>
  </si>
  <si>
    <t>RIP-KD-2</t>
  </si>
  <si>
    <t>Caja carton con 5 plates o unidades, cada plate tiene 96 pocillos en total se pueden hacer 480 muestras U</t>
  </si>
  <si>
    <t>Conjugado - conjugado IgG anti-bovina: HRPO 1x60ml U + Control negativo - convervado con azida de sodio 1x0.05ml U + Control positivo - conservado con azida de sodio 1x0.05ml U + Diluyente de la muestra - conservado con azida de sodio 1x120ml U + Mycobacterium Bovis 5 U + Solucion de frenado 1x60ml U + Solucion de lavado concentrada (10X) - solucion fosfato/Tween 10X: conservada con gentamicina 1x235ml U + Substrato TMB 1x60ml U</t>
  </si>
  <si>
    <t>Bovinos () 0 por 0.00 cada 0</t>
  </si>
  <si>
    <t>IDEXX LABORATORIES INC. - Micronesia, Federated States Of</t>
  </si>
  <si>
    <t>Prácticas de laboratorio -Los resultados óptimos se obtendrán siguiendo estrictamente este protocolo. El pipeteo cuidadoso, la coordinación y el lavado durante todo este procedimiento son necesarios para mantener la precisión y exactitud. Usar una punta de pipeta diferente para cada muestra y control. -No exponer las soluciones TMB a la luz fuerte o a cualquier agente oxidante. Manejar el Substrato TMB con material de cristal limpio o material plástico. -Todos los desechos deben descontaminarse adecuadamente antes de ser eliminados. -Desechar el contenido de conformidad con las regulaciones locales, regionales y nacionales. -Extremar la precaución para evitar la contaminación de los componentes del kit. No verter los reactivos no utilizados de nuevo en contenedores. -No utilizar los kits pasada su fecha de caducidad.</t>
  </si>
  <si>
    <t>IDEXX Neospora</t>
  </si>
  <si>
    <t>RIP-KD-3</t>
  </si>
  <si>
    <t>Caja carton 2 plates o unidades con 96 pocillos cada plate, para un total de 192 muestras U</t>
  </si>
  <si>
    <t>Conjugado 1x24ml U + Control negativo 1x0.9ml U + Control positivo 1x0.9ml U + Diluyente de la muestra 1x24ml U + Neospora caninum 2 U + SOLUCIÓN DE FRENADO N°3 1x20ml U + Solucion de lavado concentrada (10X) 2x100ml U + SUBSTRATO TMB N°12 1x20ml U</t>
  </si>
  <si>
    <t>Prácticas de laboratorio • Los resultados óptimos se obtendrán siguiendo estrictamente este protocolo. El pipeteo cuidadoso, la coordinación y el lavado durante todo este procedimiento son necesarios para mantener la precisión y exactitud. Usar una punta de pipeta diferente para cada muestra y control. • No exponer las soluciones TMB a la luz fuerte o a cualquier agente oxidante. Manejar el Substrato TMB con material de cristal limpio o material plástico. • Todos los desechos deben descontaminarse adecuadamente antes de ser eliminados. Desechar el contenido de conformidad con las regulaciones locales, regionales y nacionales. • Extremar la precaución para evitar la contaminación de los componentes del kit. No verter los reactivos no utilizados de nuevo en contenedores. • No utilizar los kits pasada su fecha de caducidad.</t>
  </si>
  <si>
    <t>IDEXX SE Ab X2</t>
  </si>
  <si>
    <t>RIP-KD-4</t>
  </si>
  <si>
    <t>Conjugado - conjugado anti-pollo (de cabra) HRPO 1x50ml U + Control negativo - suero de pollo no reactivo a Se diluido 1x1.9ml U + Control positivo - suero de pollo no reactivo a Se diluido 1x1.9ml U + Diluyente de la muestra 1x235ml U + Salmonella Enteritidis 5 U + Solucion de frenado 1x60ml U + Substrato TMB 1x60ml U</t>
  </si>
  <si>
    <t>Aves () 0 por 0.00 cada 0</t>
  </si>
  <si>
    <t>Prácticas de laboratorio -Los resultados óptimos se obtendrán siguiendo estrictamente este protocolo. El pipeteo cuidadoso, la coordinación y el lavado durante todo este procedimiento son necesarios para mantener la precisión y exactitud. Usar una punta de pipeta diferente para cada muestra y control. -No exponer las soluciones TMB a la luz fuerte o a cualquier agente oxidante. Manejar el Substrato TMB con material de cristal limpio o material plástico. -Todos los desechos deben descontaminarse adecuadamente antes de ser eliminados. Desechar el contenido de conformidad con las regulaciones locales, regionales y nacionales. -Extremar la precaución para evitar la contaminación de los componentes del kit. No verter los reactivos no utilizados de nuevo en contenedores. -No utilizar los kits pasada su fecha de caducidad y no mezclar componentes de kits con número de lote distintos.</t>
  </si>
  <si>
    <t>SensPERT Canine Heartworm CHW Ag/Anaplasma Ab/E.canis Ab/Lyme Ab Test Kit</t>
  </si>
  <si>
    <t>RIP-KD-5</t>
  </si>
  <si>
    <t>CAJA DE CARTÓN CONTENIENDO 10 DISPOSITIVOS EN BOLSAS DE ALUMINIO EN SU INTERIOR, 10 TUBOS CON 0.4 ml DE DILUYENTE C/U, 10 UNIDADES DE GOTEROS DESECHABLES, 10 UNIDADES DE HISOPOS DE RECOLECCIÓN S/U</t>
  </si>
  <si>
    <t>ALMOHADILLA ABSORVENTE 19±2.0x4.0±0.5 MM + Almohadilla conjugada 5±1x4.0±0.5 MM + Anticuerpo IgG de cabra anti-ratón 0.20±0.05 UG + Anticuerpos anti-pollo IgY de conejo 0.36±0.07 UG + Anticuerpos anti-pollo IgY de conejo 0.36±0.07 UG + Anticuerpos de pollo anti-gusano del corazón 0.40±0.14 UG + Antígeno de Anaplasma recombinante 0.234±0.126 UG + Antígeno recombinante Lyme 0.40±0.12 UG + Bolsa Senspert (tamaño grande) 3.9±0.1 G + Botella de goteo 8 ml 4.2 ± 0.5 G + Conjugado de oro conejo anti perro 0.024±0.012 OD + Conjugado de oro IgY de pollo 0.012±0.002 OD + Conjugado de Oro IgY de pollo 0.012±0.002 OD + Conjugado IgG- Oro de ratón 0.006±0.002 OD + Cuentagotas 60 mm (10 línea ul) 61±0.5 (L) X 2.1±0.2 (D) MM + Cytosep 1662 19±2.0x4.0±0.5 MM + Gel de Silice 1 G + Membrana LFNC 25±5x4.0±0.5 MM + Monoclonal anti- Dirofilaria Inmitins- Conjugado de oro 0.048±0.012 OD</t>
  </si>
  <si>
    <t>No usar dispositivos que se encuentren en envases rotos</t>
  </si>
  <si>
    <t>IDEXX IBD-XR</t>
  </si>
  <si>
    <t>RIP-KD-6</t>
  </si>
  <si>
    <t>Caja de cartón U</t>
  </si>
  <si>
    <t>Antígeno IBD 5 U + Conjugado: conjugado (de cabra) anti-pollo: peroxidasa de rabano; conservado con ProClimTM 150 1x50ml U + Control Negativo: suero de pollo diluido, no reactivo en IBD; conservado con ProClimTM 150 1x1,9ml U + Control Positivo: suero de pollo anti-IBD diluido; conservado con ProClimTM 150 1x1,9ml U + Diluyente de la muestra 1x235ml U + Solucion de frenado 1x60ml U + Substrato TMB 1x60ml U</t>
  </si>
  <si>
    <t>KIT DIAGNOSTICO Aplicado a Aves</t>
  </si>
  <si>
    <t>- Los resultados óptimos se obtendrán siguiendo estrictamente este protocolo. El pipeteo cuidadoso, la coordinación y el lavado durante todo este procedimiento son necesarios para mantener la precisión y exactitud. Usar una punta de pipeta diferente para cada muestra y control. - No exponer las soluciones TMB a la luz fuerte o a cualquier agente oxidante. Manejar el Substrato TMB con material de cristal limpio o material plástico. - Todos los desechos deben descontaminarse adecuadamente antes de ser eliminados. Desechar el contenido de conformidad con las regulaciones locales, regionales y nacionales. - Extremar la precaución para evitar la contaminación de los componentes del kit. No verter los reactivos no utilizados de nuevo en contenedores. - No utilizar los kits pasada su fecha de caducidad.</t>
  </si>
  <si>
    <t>PETPERONIS</t>
  </si>
  <si>
    <t>RIP-SNK-1</t>
  </si>
  <si>
    <t>0993081612001</t>
  </si>
  <si>
    <t>PETDELIGHT S.A.</t>
  </si>
  <si>
    <t>Bolsa G</t>
  </si>
  <si>
    <t>ANTIFÚNGICO 0.05 % + ANTIOXIDANTE 0.05 % + CENIZA 5.62 % + FIBRA CRUDA MINIMA 0.33 % + GRASA CRUDA (MIN) 18 % + Humedad Max 40 % + PROTEÍNA BRUTA (MIN) 35 % + SORBATO DE POTASIO 0.05 % + VITAMINA C 0.05 % + VITAMINA E 0.05 %</t>
  </si>
  <si>
    <t>Caninos (Oral) 4-6S/U por 10.00LB cada 0; Caninos (Oral) 1-3S/U por 5.00LB cada 0; Caninos (Oral) 7-10S/U por 15.00LB cada 0; Caninos (Oral) 11-20S/U por 50.00LB cada 0; Felinos (Oral) 2-5S/U por 4.00LB cada 0; Felinos (Oral) 5-10S/U por 10.00LB cada 0 S/U</t>
  </si>
  <si>
    <t>SNACK PARA TODAS LAS RAZAS Y EDADES Aplicado a Caninos, SNACK PARA TODAS LAS RAZAS Y EDADES Aplicado a Felinos</t>
  </si>
  <si>
    <t>FOOD PACKING S.A. FOODKING - Ecuador</t>
  </si>
  <si>
    <t>mantener alejado del sol, producto para perros y gatos, mantener fuera del alcance de los ninos.</t>
  </si>
  <si>
    <t>PURE NATURE DIVERSIÓN COMPLETA Bites Sabor a: Pollo, Quinoa y Banano</t>
  </si>
  <si>
    <t>RIP-SNK-10</t>
  </si>
  <si>
    <t>0990051992001</t>
  </si>
  <si>
    <t>PRODUCTOS ELABORADOS BOLIVAR S.A. PEBSA</t>
  </si>
  <si>
    <t>Funda doy pack de 40 g G, Funda doy pack de 45 g G, Funda doy pack de 50 g G, Funda doy pack de 55 g G, Funda doy pack de 60 g G, Funda doy pack de 70 g G, Funda doy pack de 80 g G, Funda doy pack de 90 g G, Funda doy pack de 100 g G, Funda doy pack de 120 g G, Funda doy pack de 150 g G, Funda doy pack de 200 g G, Funda doy pack de 250 g G, Funda doy pack de 500 g G</t>
  </si>
  <si>
    <t>Antioxidante (BHA/BHT) 0.1 % + Banano 20.40 % + CENIZA MAX 10 % + FIBRA CRUDA (MAX) 3 % + Grasa bruta MIN 12 % + GRASA DE CERDO 4.08 % + HIGADO DE POLLO 13.00 % + Humedad Max 20 % + POLLO 44 % + PROTEÍNA BRUTA (MIN) 20 % + QUINUA 17.16 % + SAL CURANTE 1.26 %</t>
  </si>
  <si>
    <t>Caninos (Oral) 1-2U por 1.00ANIMAL cada 0 U</t>
  </si>
  <si>
    <t>PRODUCTOS ELABORADOS BOLIVAR S.A. PEBSA - Ecuador</t>
  </si>
  <si>
    <t>Almacenar en lugar fresco y seco (10ºC-37ºC)</t>
  </si>
  <si>
    <t>PURE NATURE DIVERSIÓN COMPLETA Sticks Sabor a: Pollo, Quinoa y Banano</t>
  </si>
  <si>
    <t>RIP-SNK-11</t>
  </si>
  <si>
    <t>Funda doy pack de 40 g U, Funda doy pack de 45 g U, Funda doy pack de 50 g U, Funda doy pack de 55 g U, Funda doy pack de 60 g U, Funda doy pack de 70 g U, Funda doy pack de 80 g U, Funda doy pack de 90 g U, Funda doy pack de 100 g U, Funda doy pack de 120 g U, Funda doy pack de 150 g U, Funda doy pack de 200 g U, Funda doy pack de 250 g G, Funda doy pack de 500 g G</t>
  </si>
  <si>
    <t>Agente de fermentación (Pediococcus acidilactici, Pediococcus pentosaceus) 0.45 % + Antioxidante (BHA/BHT) 0.11 % + Banano 10.67 % + CENIZA MAX 8 % + Dextrosa 0.6 % + FIBRA CRUDA (MAX) 3 % + Grasa bruta MIN 20 % + GRASA DE CERDO 20.93 % + GRASA DE POLLO 5.33 % + HIGADO DE POLLO 10.13 % + Humedad Max 25 % + POLLO 42.67 % + PROTEÍNA BRUTA (MIN) 20 % + QUINUA 8.01 % + SAL 0.93 % + Sal Nitrada 0.17 %</t>
  </si>
  <si>
    <t>Almacenar en ambiente fresco y seco (10-37ºC)</t>
  </si>
  <si>
    <t>CHICKY CHICS</t>
  </si>
  <si>
    <t>RIP-SNK-12</t>
  </si>
  <si>
    <t>FUNDAS PLÁSTICAS G</t>
  </si>
  <si>
    <t>AGUA 1,65 a 1,46 % + Azúcar 0,19 % + Grasa bruta MIN 3 % + Humedad Max 15 % + HUMO LIQUIDO 0 a 0,19 % + MATERIAS PRIMAS CÁRNICAS (Carne de pollo, carne de pavo, carne de res, carne de cerdo, carne de cordero, hígado de pollo, hígado de cerdo, hígado de res, hígado de pavo) 97,48 % + PROTEÍNA BRUTA (MIN) 70 % + SAL 0,68 %</t>
  </si>
  <si>
    <t>Caninos (Oral) 12,5G por 5.00KG cada 0; Felinos (Oral) 12,5G por 5.00KG cada 0; Felinos (Oral) 25G por 15.00KG cada 0; Caninos (Oral) 25G por 15.00KG cada 0; Caninos (Oral) 50G por 25.00KG cada 0; Caninos (Oral) 62,5G por 26.00KG cada 0; Felinos (Oral) 50G por 25.00KG cada 0; Felinos (Oral) 62,5G por 26.00KG cada 0 G</t>
  </si>
  <si>
    <t>Una vez abierto el empaque, mantener en refrigeración y consumir en un tiempo no mayor a 15 días.</t>
  </si>
  <si>
    <t>Knibbles *Dog Buiscuits - Galletas para perro</t>
  </si>
  <si>
    <t>RIP-SNK-13</t>
  </si>
  <si>
    <t>0603874579001</t>
  </si>
  <si>
    <t>TORRES ORTIZ LUZBELL DEBORAH</t>
  </si>
  <si>
    <t>Apple and Carrot Dog biscuit *Manzana y Zanahoria *Galletas para perro G, Apple and Beetroot Dog biscuit *Manzana y Remolacha *Galletas para perro G, Apple and Mint Dog biscuit *Manzana y Menta *Galletas para perro G</t>
  </si>
  <si>
    <t>CENIZA 1.66 % + CEREALES 150 G + CEREALES,TUBÉRCULOS Y LEGUMINOSAS .10 G + Fibra cruda 3.9 % + GRASA VEGETAL 16.41 % + Huevo entero 0.20 G + Humedad 3.76 % + MANZANA 50 G + Proteína 11.86 % + ZANAHORIA 50 G</t>
  </si>
  <si>
    <t>Caninos (Oral) 1U por 3.00KG cada 0; Caninos (Oral) 1.5U por 5.00KG cada 0; Caninos (Oral) 2U por 10.00KG cada 0; Caninos (Oral) 2.5U por 15.00KG cada 0; Caninos (Oral) 3U por 25.00KG cada 0; Caninos (Oral) 3.5U por 35.00KG cada 0 U</t>
  </si>
  <si>
    <t>SNACK PARA PERROS CACHORROS HASTA ADULTOS DE TODAS LAS RAZAS. Aplicado a Caninos, SNACK PARA TODAS LAS RAZAS Y EDADES Aplicado a Caninos</t>
  </si>
  <si>
    <t>TORRES ORTIZ LUZBELL DEBORAH - Ecuador</t>
  </si>
  <si>
    <t>Las galletas son elaboradas de materia prima de calidad, no contiene conservantes ni aditivos. para mantener su duración y calidad</t>
  </si>
  <si>
    <t>GUSTITO by Salsa Dog</t>
  </si>
  <si>
    <t>RIP-SNK-14</t>
  </si>
  <si>
    <t>FRASCOS PLÁSTICOS ML</t>
  </si>
  <si>
    <t>AGUA 78,51 % + ALMIDON 3,00 % + Azúcar 0,10 % + Colágeno hidrolizado 0,10 % + Colorante 0,01 % + CONSERVANTE 0,19 % + ESPESANTES 0,02 % + FIBRA INSOLUBLE 2,00 % + GRASA CRUDA (MIN) 0,75 % + HIDROLIZADO DE HIGADO 5,00 % + MATERIAS PRIMAS CÁRNICAS (Carne de pollo, carne de pavo, carne de res, carne de cerdo, carne de cordero, hígado de pollo, hígado de cerdo, hígado de res, hígado de pavo) 10,00 % + PROTEÍNA CRUDA (MIN) 3,00 % + SABORIZANTE 0,02 % + SAL 0,05 % + VEGETALES DESHIDRATADOS 1,00 %</t>
  </si>
  <si>
    <t>Caninos (Oral) 30 a 45 ML por 250.00G cada 0; Felinos (Oral) 30 a 45 ML por 250.00G cada 0 ML</t>
  </si>
  <si>
    <t>Una vez abierto, mantener en refrigeración y consumir en un tiempo no mayor a 15 días</t>
  </si>
  <si>
    <t>PET TREATS EXTRUIDO</t>
  </si>
  <si>
    <t>RIP-SNK-15</t>
  </si>
  <si>
    <t>Envases PVC U</t>
  </si>
  <si>
    <t>CARNAZA BOVINA 98 % + CENIZA MAX 2.00 % + GRASA CRUDA (MIN) 0.80 % + Humedad Max 15 % + PROTEÍNA CRUDA (MIN) 83.00 % + Saborizante 2 %</t>
  </si>
  <si>
    <t>Caninos (Oral) 1U por 1.00ANIMAL cada 0 U</t>
  </si>
  <si>
    <t>Para mantener su calidad, una vez abierto, mantenga cerrado el empaque, mejor si se conserva a una temperatura ambiente de 22 °C y hasta 70% de humedad relativa.</t>
  </si>
  <si>
    <t>PET TREATS HUESOS</t>
  </si>
  <si>
    <t>RIP-SNK-16</t>
  </si>
  <si>
    <t>CARNAZA BOVINA 98 % + CENIZA MAX 1.00 % + GRASA CRUDA (MIN) 0.80 % + Humedad Max 15.00 % + PROTEÍNA CRUDA (MIN) 83.00 % + Saborizante 2 %</t>
  </si>
  <si>
    <t>Para mantener su calidad, una vez abierto mantenga cerrado el empaque, mejor si se conserva a una temperatura ambiente de 22 °C y 70% de humedad relativa.</t>
  </si>
  <si>
    <t>Quinoa Cookies</t>
  </si>
  <si>
    <t>RIP-SNK-17</t>
  </si>
  <si>
    <t>Fundas G</t>
  </si>
  <si>
    <t>ACEITE DE COCO 7 % + Agua 23,9 % + CENIZA MAX 1,9 % + CONSERVANTE 0,1 % + FIBRA BRUTA MAX 1,8 % + Grasa bruta MIN 13,8 % + Harina de Arroz 9 % + Harina de Centeno 9 % + Harina de Quinoa 51 % + Humedad Max 6,2 % + PROTEÍNA BRUTA (MIN) 10,6 %</t>
  </si>
  <si>
    <t>Caninos (Oral) 3U por 10.00KG cada 0; Caninos (Oral) 6U por 20.00KG cada 0; Caninos (Oral) 9U por 30.00KG cada 0; Caninos (Oral) 13U por 40.00KG cada 0; Caninos (Oral) 17U por 50.00KG cada 0 U</t>
  </si>
  <si>
    <t>SNACK PARA TODAS LAS RAZAS Y EDADES Aplicado a Caninos, SUPLEMENTO ALIMENTICIO Aplicado a Caninos</t>
  </si>
  <si>
    <t>INTERTRADING ARDILA CIA LTDA - Ecuador</t>
  </si>
  <si>
    <t>Galletas Dog´s Life</t>
  </si>
  <si>
    <t>RIP-SNK-18</t>
  </si>
  <si>
    <t>Agua 24,7 % + Azúcar 2 % + CENIZA MAX 0,9 % + CONSERVANTE 0,1 % + FIBRA BRUTA MAX 0,5 % + Grasa Animal 5 % + Grasa bruta MIN 10,6 % + Harina de Arroz 10 % + HARINA DE AVENA 10 % + Harina de Trigo 30 % + Humedad Max 5,2 % + Leche en Polvo 18 % + PROTEÍNA BRUTA (MIN) 11,6 % + Saborizante 0,2 %</t>
  </si>
  <si>
    <t>Caninos (Oral) 6U por 20.00KG cada 0; Caninos (Oral) 13U por 40.00KG cada 0; Caninos (Oral) 9U por 30.00KG cada 0; Caninos (Oral) 3U por 10.00KG cada 0; Caninos (Oral) 17U por 50.00KG cada 0 U</t>
  </si>
  <si>
    <t>PEDIGREE® RODEO SABOR CARNE</t>
  </si>
  <si>
    <t>RIP-SNK-19</t>
  </si>
  <si>
    <t>Bolsa 70 G, Sachets 4 U</t>
  </si>
  <si>
    <t>ACEITE DE GIRASOL 0.95 % + Agua 4.50 % + Azufre 4.10 % + Calcio (mínimo y máximo) 0.4 - 2.0 % + Carbonato de Calcio 1.10 % + Cloruro de Potasio 1.00 % + COLORANTE CARAMELO 0.40 % + FIBRA CRUDA (MAX) 2.5 % + Fósforo (mínimo y máximo) 0.4 - 2.0 % + Gelatina porcina 2.55 % + Glicerol 25.00 % + Harina de carne y hueso bovino 3.00 % + Harina de soja 35.60 % + Harina de Trigo 21.50 % + Humedad minima 18.0 % + Lipidos (mínimo) 3.0 % + MINERALES TOTALES(MAX) 6.0 % + Proteína (mínimo) 22.0 % + SORBATO DE POTASIO 0.30 %</t>
  </si>
  <si>
    <t>Caninos (Oral) 3U por 0.00S/U cada 0; Caninos (Oral) 6U por 0.00S/U cada 0; Caninos (Oral) 12U por 0.00S/U cada 0 U</t>
  </si>
  <si>
    <t>GALLETAS PARA PERROS SUPERMAXI</t>
  </si>
  <si>
    <t>RIP-SNK-2</t>
  </si>
  <si>
    <t>FUNDA PLÁSTICA PET COEXTRUIDO DE 50 G, FUNDA PLÁSTICA PET COEXTRUIDO DE 80 G, FUNDA PLÁSTICA PET COEXTRUIDO DE 100 G, FUNDA PLÁSTICA PET COEXTRUIDO DE 150 G, FUNDA PLÁSTICA PET COEXTRUIDO DE 200 G, FUNDA PLÁSTICA PET COEXTRUIDO DE 300 G, FUNDA PLÁSTICA PET COEXTRUIDO DE 400 G, FUNDA PLÁSTICA PET COEXTRUIDO DE 500 G</t>
  </si>
  <si>
    <t>ÁCIDO PROPIONICO 175000 MG + ACIDO SILICICO SECADO Y PRECIPITADO E-551a 301700 MG + AGUA 28.400 % + ARROZ MOLIDO 3.600 % + BIOTINA 50 MG + CARBONATO DE CALCIO 0.120 % + Cobre 8000 MG + COMPUESTOS PROPIONICOS 0.100 % + ETOXIQUINA 0.200 % + FIBRA INSOLUBLE 1.860 % + Grasa Animal 1.800 % + GRASA CRUDA (MIN) 5 % + HARINA DE CARNE 19.341 % + Harina de Trigo 40.229 % + HIDROLIZADO DE HIGADO 1.000 % + Hierro 80000 MG + Humedad Max 10 % + Lecitina de Soya 2.250 % + Manganeso 5000 MG + POLVO DE HORNEAR 0.250 % + PREMEZCLA DE VITAMINAS Y MINERALES 0.100 % + Propionato de Amonio 175000 MG + SAL 0.75 % + Selenio 200 MG + SEPIOLITA 348300 MG + VITAMINA A 10000000 UI + VITAMINA B1 3000 MG + VITAMINA B12 30 MG + VITAMINA B2 4000 MG + VITAMINA B3 20000 MG + Vitamina B5 12000 MG + VITAMINA B6 1500 MG + VITAMINA B9 1500 MG + VITAMINA D3 2000000 UI + VITAMINA E 75000 UI + VITAMINA K3 1200 MG + Yodo 2000 MG + Zinc 120000 MG</t>
  </si>
  <si>
    <t>Caninos (Oral) 3S/U por 4.00KG cada 0; Caninos (Oral) 6S/U por 7.00KG cada 0; Caninos (Oral) 9S/U por 10.00KG cada 0; Caninos (Oral) 11S/U por 15.00KG cada 0; Caninos (Oral) 16S/U por 25.00KG cada 0; Caninos (Oral) 25S/U por 50.00KG cada 0; Caninos (Oral) 40S/U por 80.00KG cada 0 S/U</t>
  </si>
  <si>
    <t>PEDIGREE® BISCROK MULTI</t>
  </si>
  <si>
    <t>RIP-SNK-20</t>
  </si>
  <si>
    <t>ACEITE DE SOJA 0.07 % + Agua 2.28 % + Antioxidante (BHA/BHT) 0.06 % + Arroz 2.20 % + Azúcar 6.00 % + Bisulfato ácido 1.44 % + Calcio (mínimo y máximo) 0.5 - 2.5 % + Carbonato de calcio 0.18 % + CLORURO DE SODIO 0.46 % + Colorante Amarillo Ocaso 0.01 % + Colorante Índigo carmín 0.01 % + ENERGÍA METABOLIZABLE 315 KCAL/KG + FIBRA CRUDA (MAX) 4.0 % + Fósforo (mínimo y máximo) 0.5 - 2.5 % + Glicerol 2.00 % + Glicina 0.29 % + Gluten de Maíz 4.50 % + Harina de carne y hueso bovino 6.50 % + Harina de subproductos y/o menudencias de pollo 21.42 % + Hidróxido de Sodio 0.07 % + Humedad minima 12.0 % + Lipidos (mínimo) 6.0 % + MAIZ 9.94 % + MINERALES TOTALES(MAX) 6.5 % + Proteína (mínimo) 15.0 % + Salvado de trigo 7.50 % + Sebo bovino 1.00 % + Semillas de lino 0.70 % + SORBATO DE POTASIO 0.04 % + TARTRAZINA 0.01 % + Trigo 33.17 % + Xilosa 0.15 %</t>
  </si>
  <si>
    <t>Caninos (Oral) 15U por 0.00S/U cada 0; Caninos (Oral) 9U por 0.00S/U cada 0; Caninos (Oral) 5U por 0.00S/U cada 0 U</t>
  </si>
  <si>
    <t>SNACKS EXTRUIDOS</t>
  </si>
  <si>
    <t>RIP-SNK-21</t>
  </si>
  <si>
    <t>Envases G</t>
  </si>
  <si>
    <t>Ácido Cítrico 6 % + ÁCIDO FÓLICO 640 MG + Ácido fosfórico 10 KG + ÁCIDO PANTOTÉNICO 18000 MG + ANTIMICOTICO 1 % + Antioxidante 50000 MG + Arrocillo 93 KG + BETA CAROTENO 12000 MG + Biotina 300 MG + CENIZA MAX 10 % + Cobalto 750 MG + Cobre 3500 MG + COPRODUCTOS DE TRIGO 40 KG + Dextrosa 4 % + EMULSIFICANTE 26 KG + FIBRA CRUDA (MAX) 5 % + Glicerol 25 KG + GRASA CRUDA (MIN) 4 % + GRASA DE POLLO 30 KG + HARINA DE POLLO 380 KG + HARINA DE SOYA 100 KG + Hidrolizado de hígado de pollo y cerdo líquido 10 % + Hierro 4027 MG + Humedad Max 22 % + Lecitina de Soya 20 KG + Magnesio 10000 MG + MAIZ 50 KG + Niacina 35000 MG + PROTEÍNA CRUDA (MIN) 17 % + SABORIZANTE 2.5 % + Selenio 50 MG + SORBATO DE POTASIO 10 KG + TRIGO 190 KG + Vitamina A 8500 UI + VITAMINA B1 2300 MG + Vitamina B12 22 MG + Vitamina B2 6400 MG + Vitamina B6 3280 MG + Vitamina C 49350 MG + vitamina D3 600 UI + Vitamina E 100000 MG + VITAMINA K3 1740 MG + Yodo 750 MG + Zinc 20000 MG</t>
  </si>
  <si>
    <t>Caninos (Oral) 5U por 1.00ANIMAL cada 0; Caninos (Oral) 10U por 1.00ANIMAL cada 0; Caninos (Oral) 4U por 1.00ANIMAL cada 0; Caninos (Oral) 2U por 1.00ANIMAL cada 0 U</t>
  </si>
  <si>
    <t>Para mantener su calidad, una vez abierto, mantenga cerrado el empaque, mejor si se conserva a una temperatura no menor a 15 °C y no mayor a 30°C y hasta 75% de humedad relativa.</t>
  </si>
  <si>
    <t>PEDIGREE® RODEO SABOR POLLO</t>
  </si>
  <si>
    <t>RIP-SNK-22</t>
  </si>
  <si>
    <t>Bolsa por 70 gramos G</t>
  </si>
  <si>
    <t>ACEITE DE GIRASOL 1.00 % + Agua 5.00 % + Azúcar 4.00 % + Calcio (mínimo y máximo) 0.4 - 2.0 % + Carbonato de calcio 1.10 % + Cloruro de Potasio 1.00 % + COLORANTE CARAMELO 0.10 % + Digesto (pollo) 2.00 % + ENERGÍA METABOLIZABLE 303 KCAL/100 + FIBRA CRUDA (MAX) 2.5 % + Fósforo (mínimo y máximo) 0.4 - 2.0 % + Gelatina porcina 3.00 % + Glicerol 24.00 % + Harina de soja 34.60 % + Harina de subproductos de pollo 3.00 % + Harina de Trigo 20.90 % + Humedad minima 18.00 % + Lipidos (mínimo) 3.0 % + MINERALES TOTALES(MAX) 6.0 % + Proteína (mínimo) 22.0 % + SORBATO DE POTASIO 0.30 %</t>
  </si>
  <si>
    <t>Caninos (Oral) 12U por 0.00S/U cada 0; Caninos (Oral) 6U por 0.00S/U cada 0; Caninos (Oral) 3U por 0.00S/U cada 0 U</t>
  </si>
  <si>
    <t>DOGTELITOS</t>
  </si>
  <si>
    <t>RIP-SNK-3</t>
  </si>
  <si>
    <t>FUNDAS PLASTICAS DE 60 G</t>
  </si>
  <si>
    <t>ACIDO SÓRBICO 0.1000 % + AGUA 8 % + Azúcar 0.1500 % + CITRATO DE SODIO 0.0500 % + Colorante 0.0200 % + COMPUESTOS PROPIONICOS 0.1500 % + ERITORBATO DE SODIO 0.0500 % + ETOXIQUINA 0.0200 % + FIBRA INSOLUBLE 3 % + GLICERINA 5 % + GRASA CRUDA (MIN) 6.5 % + HIDROLIZADO DE HIGADO 2.00 % + MALTODEXTRINA 0.1982 % + MEZCLA DE OLEORRESINAS 0.0018 % + NITRITO DE SODIO 0.0100 % + PROTEINA ANIMAL(ave de corral,ave de caza,rumiantes,pescado mariscos y productos pesqueros,monogástricos) 79.32 % + PROTEÍNA BRUTA (MIN) 25.5 % + PROTEINA DE ORIGEN VEGETAL 0.1000 % + SABOR A HUMO 0.0100 % + SABORIZANTE 0.0200 % + SAL 1.5 % + TRIPOLIFOSFATO DE SODIO 0.3000 %</t>
  </si>
  <si>
    <t>Caninos (Oral) 1S/U por 4.00KG cada 0; Caninos (Oral) 2S/U por 7.00KG cada 0; Caninos (Oral) 3S/U por 10.00KG cada 0; Caninos (Oral) 4S/U por 15.00KG cada 0; Caninos (Oral) 5S/U por 25.00KG cada 0; Caninos (Oral) 14S/U por 80.00KG cada 0 S/U</t>
  </si>
  <si>
    <t>Una vez abierto el producto refrigerar y consumir en un período no mayor a 15 días.</t>
  </si>
  <si>
    <t>CARNECITAS PARA PERROS SUPERMAXI</t>
  </si>
  <si>
    <t>RIP-SNK-4</t>
  </si>
  <si>
    <t>FUNDA PLÁSTICA G</t>
  </si>
  <si>
    <t>ACIDO SÓRBICO 0.1000 % + AGUA 0.249 % + ALMIDÓN DE TRIGO 11 % + Azúcar 0.1500 % + Citrato de sodio 0.0500 % + Colorante 0.0200 % + COMPUESTOS PROPIONICOS 0.1510 % + ERITORBATO DE SODIO 0.0500 % + ETOXIQUINA 0.025 % + FIBRA INSOLUBLE 1.6500 % + GLICERINA 4.5 % + GRASA CRUDA (MAX) 35 % + HIDROLIZADO DE HIGADO 0.5000 % + Humedad Max 35 % + MALTODEXTRINA 0.1982 % + MEZCLA DE OLEORRESINAS 0.0018 % + NITRITO DE SODIO 0.0060 % + PROTEINA ANIMAL(ave de corral,ave de caza,rumiantes,pescado mariscos y productos pesqueros,monogástricos) 74.9 % + PROTEÍNA BRUTA (MIN) 20 % + PROTEINA DE ORIGEN VEGETAL 4.6000 % + SABOR A HUMO 0.0100 % + SABORIZANTE 0.02 % + SAL 1.5000 % + Taurina 0.0200 % + TRIPOLIFOSFATO DE SODIO 0.3000 %</t>
  </si>
  <si>
    <t>Caninos (Oral) 2S/U por 4.00KG cada 0; Caninos (Oral) 3S/U por 7.00KG cada 0; Caninos (Oral) 4S/U por 10.00KG cada 0; Caninos (Oral) 5S/U por 15.00KG cada 0; Caninos (Oral) 8S/U por 25.00KG cada 0; Caninos (Oral) 12S/U por 50.00KG cada 0; Caninos (Oral) 18S/U por 80.00KG cada 0 S/U</t>
  </si>
  <si>
    <t>Una vez abierto mantener en refrigeración, y consumir en un período máximo de 15 días.</t>
  </si>
  <si>
    <t>CANI SNACKS</t>
  </si>
  <si>
    <t>RIP-SNK-5</t>
  </si>
  <si>
    <t>Snacks tipo galletas 80 G, Snacks tipo galletas 100 G, Snacks tipo galletas 150 G, Snacks tipo galletas 200 G, Snacks tipo galletas 250 G, Snacks tipo galletas 300 G, Snacks tipo galletas 500 G</t>
  </si>
  <si>
    <t>ACEITE Y GRASA DE POLLO 40 KG + ACIDO FÓLICO 640 MG + Ácido fosfórico 2.5 KG + ÁCIDO PANTOTÉNICO 18000 MG + ANTIOXIDANTES BHA-BHT-TBHQ-ACIDO CITRICO 0.5 KG + Arrocillo 140 KG + Azúcar 50 KG + BETA CAROTENO 12000 MG + BIOTINA 300 MG + Carbonato de calcio 2 KG + Carboximetilcelulosa 0.5 KG + CENIZA MAX 10 % + CLORURO DE SODIO 2 KG + Cobalto 750 MG + Cobre 3500 MG + EMULSIFICANTE 2 KG + FIBRA BRUTA MAX 4 % + GRASA CRUDA (MIN) 4 % + HARINA DE POLLO 300 KG + Harina de Trigo 60 KG + Hidrolizado de hígado de pollo y cerdo líquido 20 KG + Hierro 4027 MG + Humedad Max 16 % + MAIZ 95 KG + Manganeso 10000 MG + NIACINA 35000 MG + PROTEÍNA CRUDA (MIN) 15 % + Selenio 50 MG + SORBATO DE POTASIO 2.5 KG + Subproductos de trigo 36 KG + Trigo 240 KG + TRIPOLIFOSFATO DE SODIO 0.5 KG + Vitamina A 8500 UI/KG + VITAMINA B1 2300 MG + VITAMINA B12 22 MG + VITAMINA B2 6400 MG + VITAMINA B6 3280 MG + VITAMINA C 49350 MG + VITAMINA D3 600 UI/KG + VITAMINA E 100000 MG + VITAMINA K3 1700 MG + Yodo 750 MG + Zinc 20000 MG</t>
  </si>
  <si>
    <t>Caninos (Oral) 5U por 5.00KG cada 0; Caninos (Oral) 7U por 16.00KG cada 0; Caninos (Oral) 10U por 30.00KG cada 0 U</t>
  </si>
  <si>
    <t>Para mantener la calidad del producto una vez abierto el envase mantenga cerrado, mejor si conserva a una temperatura no menor a 15°C y no mayor a 30°C y una humedad relativa máx de 75%.</t>
  </si>
  <si>
    <t>PURE NATURE DIVERSIÓN COMPLETA Bites Sabor a: Pavo, Quinoa y Banano</t>
  </si>
  <si>
    <t>RIP-SNK-6</t>
  </si>
  <si>
    <t>ANTIOXIDANTE 0.1 % + Banano 20.40 % + CENIZA MAX 10 % + FIBRA CRUDA (MAX) 3 % + Grasa bruta MIN 12 % + GRASA DE CERDO 4.08 % + HIGADO DE PAVO 13.0 % + Humedad Max 20 % + PAVO 44 % + PROTEÍNA BRUTA (MIN) 20 % + QUINUA 17.16 % + SAL CURANTE 1.26 %</t>
  </si>
  <si>
    <t>Almacenar en lugar fresco y seco (15-30ºC)</t>
  </si>
  <si>
    <t>PURE NATURE DIVERSIÓN COMPLETA Sticks Sabor a: Pavo, Quinoa y Banano</t>
  </si>
  <si>
    <t>RIP-SNK-7</t>
  </si>
  <si>
    <t>Agente de fermentación (Pediococcus acidilactici, Pediococcus pentosaceus) 0.45 % + ANTIOXIDANTE 0.11 % + Banano 10.67 % + CENIZA MAX 8 % + Dextrosa 0.6 % + FIBRA CRUDA (MAX) 3 % + Grasa bruta MIN 20 % + GRASA DE CERDO 20.93 % + Grasa de pavo 5.33 % + HIGADO DE POLLO 10.13 % + Humedad Max 25 % + PAVO 42.67 % + PROTEÍNA BRUTA (MIN) 20 % + QUINUA 8.01 % + SAL 0.93 % + Sal Nitrada 0.17 %</t>
  </si>
  <si>
    <t>PURE NATURE DIVERSIÓN COMPLETA Bites Sabor a: Carne, Quinoa y Banano</t>
  </si>
  <si>
    <t>RIP-SNK-8</t>
  </si>
  <si>
    <t>Fundas doy pack de 40 g U, Fundas doy pack de 45 g U, Fundas doy pack de 50 g U, Fundas doy pack de 55 g U, Fundas doy pack de 60 g U, Fundas doy pack de 70 g U, Fundas doy pack de 80 g U, Fundas doy pack de 90 g U, Fundas doy pack de 100 g U, Fundas doy pack de 120 g U, Fundas doy pack de 150 g U, Fundas doy pack de 200 g U, Fundas doy pack de 250 g G, Fundas doy pack de 500 g G</t>
  </si>
  <si>
    <t>ANTIOXIDANTE 0.1 % + Banano 20.4 % + Carne de res 44 % + CENIZA MAX 10 % + FIBRA CRUDA (MAX) 3 % + Grasa bruta MIN 12 % + GRASA DE CERDO 4.08 % + HIGADO DE POLLO 13 % + Humedad Max 20 % + PROTEÍNA BRUTA (MIN) 20 % + QUINUA 17.16 % + SAL CURANTE 1.26 %</t>
  </si>
  <si>
    <t>PURE NATURE DIVERSIÓN COMPLETA Sticks Sabor a: Carne, Quinoa y Banano</t>
  </si>
  <si>
    <t>RIP-SNK-9</t>
  </si>
  <si>
    <t>Agente de fermentación (Pediococcus acidilactici, Pediococcus pentosaceus) 0.45 % + Antioxidante (BHA/BHT) 0.1 % + Banano 13.33 % + Carne de res 48.8 % + CENIZA MAX 8 % + Dextrosa 0.6 % + FIBRA CRUDA (MAX) 3 % + Grasa bruta MIN 20 % + GRASA DE CERDO 10.67 % + GRASA DE POLLO 5.33 % + HIGADO DE POLLO 10.4 % + Humedad Max 25 % + PROTEÍNA BRUTA (MIN) 20 % + QUINUA 9.22 % + SAL 0.93 % + Sal Nitrada 0.17 %</t>
  </si>
  <si>
    <t>AVILIV CONCENTRADO</t>
  </si>
  <si>
    <t>RIP-SP-1</t>
  </si>
  <si>
    <t>Contenedor cúbico 1 L, Contenedor cúbico 5 L, Contenedor cúbico 10 L, Contenedor cúbico 20 L, Contenedor cúbico 25 L, Tonel 220 L, Tanque 1000 L</t>
  </si>
  <si>
    <t>AGUA DESMINERALIZADA csp 1 L + Betaína 20000 MG + CLORURO DE COLINA 90000 MG + EXTRACTO DE Cinara scolymus 100000 MG + EXTRACTO de Peumus boldus 100000 MG + L-CARNITINA 2500 MG + Lisina 10000 MG + Metionina 5000 MG + NIACINA 1000 MG + SORBITOL 300000 MG + SULFATO DE MAGNESIO 12600 MG</t>
  </si>
  <si>
    <t>Aves (Oral) 0.5L por 1000.00L cada 3 - 5Días; Aves (Oral) 0.5 - 1L por 1000.00L cada 3Días L</t>
  </si>
  <si>
    <t>ALPHATECH - Francia</t>
  </si>
  <si>
    <t>Mantener el producto en el envase original y cerrado.</t>
  </si>
  <si>
    <t>PROPHOS-KERAGEN LONGLIFE</t>
  </si>
  <si>
    <t>RIP-SP-10</t>
  </si>
  <si>
    <t>Bolsas de polietileno conteniendo 25 Kg. KG</t>
  </si>
  <si>
    <t>ACIDO FOLICO 12 MG + BIOTINA 100.000 UG + CALCIO 5 % + CARBONATO DE COBALTO 22 MG + COBRE QUELATADO DE GLICINA HIDRATADO 450 MG + FOSFORO 7 % + Magnesio MAX 13 % + MANGANESO QUELATADO DE GLICINA HIDRATADO 1500 MG + NIACINA 2.000 MG + OXIDO DE MANGANESO 1.500 MG + OXIDO DE ZINC 3.000 MG + Pantotenato de Calcio 300 MG + Selenito de sodio 15 MG + SELENITO DE SODIO 15 MG + Sodio 8.5 % + SULFATO PENTAHIDRATADO DE COBRE 450 MG + VITAMINA A 600.000 UI + VITAMINA B1 120 MG + VITAMINA B12 600 UG + VITAMINA B2 90 MG + VITAMINA B6 80 MG + VITAMINA D3 150.000 UI + VITAMINA E 6.000 MG + Yodato de Calcio 100 MG + ZINC QUELATADO DE GLICINA HIDRATADO 3000 MG</t>
  </si>
  <si>
    <t>Bovinos (Oral) 100 - 150G por 1.00ANIMAL cada 1Días G</t>
  </si>
  <si>
    <t>La durabilidad mínima requiere un almacenamiento correcto y apropiado. En particular se necesita un almacenamiento higiénico, fresco y seco. Sin responsabilidad en caso de almacenamiento y aplicación incorrectos.</t>
  </si>
  <si>
    <t>DAIRYSAFE</t>
  </si>
  <si>
    <t>RIP-SP-11</t>
  </si>
  <si>
    <t>Bolsas de polietileno conteniendo 25 kg. KG</t>
  </si>
  <si>
    <t>ACIDO FOLICO 32 MG + CENIZA MIN 3.5 % + CLORURO DE COLINA 75000 MG + GRASA CRUDA (MIN) 56 % + L-CARNITINA 15000 MG + Metionina 4.5 % + NIACINA 30000 MG + Pantotenato de Calcio 400 MG + PROTEÍNA CRUDA (MIN) 10.5 % + Sodio 0.60 % + VITAMINA B1 140 MG + VITAMINA B12 10000 UG + Vitamina B2 120 MG + VITAMINA B6 105 MG</t>
  </si>
  <si>
    <t>Bovinos (Oral) 200G por 1.00ANIMAL cada 24Horas; Bovinos (Oral) 100 - 200G por 1.00ANIMAL cada 24Horas G</t>
  </si>
  <si>
    <t>Farminsal Engorde - Ceba</t>
  </si>
  <si>
    <t>RIP-SP-12</t>
  </si>
  <si>
    <t>1719959353001</t>
  </si>
  <si>
    <t>Lilian Patricia Guerra Chinizaca - Multifarmec</t>
  </si>
  <si>
    <t>Fundas KG, Balde KG</t>
  </si>
  <si>
    <t>Azufre 1.18 G + CALCIO 22 G + CLORURO DE SODIO 37 G + COBRE ORGÁNICO 0.008 G + CROMO 0.00005 G + FOSFORO 2 G + Hierro 0.1 G + Magnesio 0.3 G + MANGANESO ORGÁNICO 0.03 G + MONENSINA 20% 0.15 G + Selenio Orgánico 0.0004 G + Yodo 0.016 G + Zinc Orgánico 0.155 G</t>
  </si>
  <si>
    <t>Bovinos (Oral) 100G por 1.00KG cada 1Días G</t>
  </si>
  <si>
    <t>Lilian Patricia Guerra Chinizaca - Multifarmec - Ecuador</t>
  </si>
  <si>
    <t>Producto Toxico para equinos</t>
  </si>
  <si>
    <t>CALIER MANTENIMIENTO</t>
  </si>
  <si>
    <t>RIP-SP-13</t>
  </si>
  <si>
    <t>CALCIO 20 G + CLORO 17 G + Enzimas (fitasa, xilanasa y betaglucanasa) 0.5 G + FOSFORO 4 G + Magnesio 0.8 G + Minerales 2 G + SABORIZANTE 0.001 G + Sodio 11 G</t>
  </si>
  <si>
    <t>Bovinos (Oral) 150G por 1.00ANIMAL cada 1Días G</t>
  </si>
  <si>
    <t>EL COLOR DE PRODUCTO PODRIA VARIAR, SIN QUE AFECTE LA FORMULA</t>
  </si>
  <si>
    <t>Farminvit</t>
  </si>
  <si>
    <t>RIP-SP-14</t>
  </si>
  <si>
    <t>Fundas KG, Baldes KG</t>
  </si>
  <si>
    <t>Azufre 2 G + CALCIO MAXIMO 28 G + CLORURO DE SODIO 5 G + Cobalto 2.4 PPM + COBRE ORGÁNICO 30 PPM + CROMO 0.025 PPM + EXCIPIENTES c.s.p 100 G + FOSFORO 16 G + Hierro 0.016 G + Magnesio 1.2 G + MANGANESO ORGÁNICO 0.038 G + POLIFENOLES 0.5 G + SELENIO (organico) 1.2 PPM + VITAMINA A 60000 UI + VITAMINA D3 6000 UI + VITAMINA E 600 UI + Yodo 0.012 G + Zinc Orgánico 0.04 G</t>
  </si>
  <si>
    <t>Caprinos (Oral) 15G por 50.00KG cada 1Días; Porcinos (Oral) 15G por 45.00KG cada 1Días; Bovinos (Oral) 6G por 1.00L cada 1Días; Bovinos (Oral) 5G por 45.00KG cada 1Días; Aves (Oral) 1G por 1.00KG cada 1Días; Equinos (Oral) 30G por 100.00KG cada 1Días; Cuyes (Oral) 25G por 1.00KG cada 1Días; Conejos (Oral) 25G por 1.00KG cada 1Días G</t>
  </si>
  <si>
    <t>SUPLEMENTO DE VITAMINAS Y MINERALES Aplicado a Conejos, SUPLEMENTO DE VITAMINAS Y MINERALES Aplicado a Cuyes, SUPLEMENTO DE VITAMINAS Y MINERALES Aplicado a Bovinos, SUPLEMENTO DE VITAMINAS Y MINERALES Aplicado a Caprinos, SUPLEMENTO DE VITAMINAS Y MINERALES Aplicado a Equinos, SUPLEMENTO DE VITAMINAS Y MINERALES Aplicado a Aves, SUPLEMENTO DE VITAMINAS Y MINERALES Aplicado a Porcinos</t>
  </si>
  <si>
    <t>Lilian Patricia Guerra Chinizaca - Ecuador</t>
  </si>
  <si>
    <t>Administrar via oral en saleros limpios protegidos de la lluvia</t>
  </si>
  <si>
    <t>Somi Mg</t>
  </si>
  <si>
    <t>RIP-SP-15</t>
  </si>
  <si>
    <t>BOLSA DE POLIETILENO DE 25 KG</t>
  </si>
  <si>
    <t>ACIDO FÓLICO 7 MG + CALCIO 15 % + CARBONATO DE COBALTO 22 MG + COBRE QUELATADO DE GLICINA HIDRATADO 300 MG + FOSFORO 3 % + Magnesio MAX 12 % + MANGANESO QUELATADO DE GLICINA HIDRATADO 1.000 MG + NIACINA 500 MG + OXIDO DE MANGANESO 2.500 MG + OXIDO DE ZINC 5.000 MG + Pantotenato de Calcio 90 MG + Selenito de sodio 15 MG + SELENITO DE SODIO 15 MG + Sodio 8.5 % + SULFATO PENTAHIDRATADO DE COBRE 700 MG + Vitamina A 250.000 UI + VITAMINA B1 30 MG + VITAMINA B12 750 UG + Vitamina B2 27 MG + VITAMINA B6 24 MG + vitamina D3 50.000 UI + Vitamina E 300 MG + Yodato de Calcio 100 MG + ZINC QUELATADO DE GLICINA HIDRATADO 2.000 MG</t>
  </si>
  <si>
    <t>Bovinos (Oral) 20 - 50G por 1.00ANIMAL cada 1Días; Bovinos (Oral) 50 - 120G por 1.00ANIMAL cada 1Días; Bovinos (Oral) 100 - 200G por 1.00ANIMAL cada 1Días G</t>
  </si>
  <si>
    <t>Milkiwean Optimo 20%</t>
  </si>
  <si>
    <t>RIP-SP-16</t>
  </si>
  <si>
    <t>Sacos de polipropileno bilaminado KG</t>
  </si>
  <si>
    <t>Absorbente de micotoxinas (arcillas activadas) 1.000 % + ACIDO SALICILICO 1.000 % + Antifúngico ( ácido ascórbico, ácido fórmico, ácido láctico, ácido propiónico, ácido ascórbico, ácido cítrico, propionato de amonio y 1,2 propandiol) 0.500 % + Antioxidante ( BHT, propilgalato) 0.064 % + Aromatizante (frutal, plátano, tutifruti, expansivo) 0.750 % + Avena 14.981 % + Betaína 0.500 % + CARBONATO DE CALCIO 0.200 % + CENIZA MAX 19.836 % + Cloruro de Colina 1.000 % + Cobre 0.142 % + ENERGÍA ENCAPSULADA (suero en polvo, aceite vegetal de palma, aceite vegetal de coco, agente de flujo libre-dióxido de silicio) 5.000 % + FIBRA CRUDA (MAX) 4.00 % + FIBRA INSOLUBLE 2.000 % + Fitasa 0.075 % + FOSFATO MONOCALCICO 1.000 % + FRACCIONES DE PARED DE LEVADURAS Saccharomyces cerevisiae 1.000 % + Fuente de lactosa( Suero de leche en polvo, harina de soya descascarada, aceite vegetal de palma, proteína de trigo, agente de flujo libre (dióxido de silicio)) 43.982 % + GRASA CRUDA (MIN) 2.00 % + Humedad Max 12 % + Lisina 0.950 % + Metionina 0.250 % + MEZCLA DE ACIDOS ORGANICOS (ácido sórbico, ácido acético, ácido láctico, ácido fórmico, ácido sórbico, acacia, butirato de calcio, aceite de coco destilado, aceite vegetal, saborizante, sílica) 2.500 % + OXIDO DE ZINC 1.500 % + PLASMA DE ANIMAL BOVINO 10.000 % + Premezcla Vitamínica mineral: (Vitaminas (A,D,E,K3,B1,B2,B5,B6,B12,H,B9,C) Minerales (Hierro inorgánico, hierro orgánico, cobre inorgánico, cobre orgánico, zinc inorgánico, zinc orgánico, manganeso inorgánico, manganeso orgánico, selenio inorgánico, selenio orgánico, yodo) 0.750 % + PROBIÓTICO (ENTEROCOCUS FAECIUM Y/O LACTOBACILLUS sp.) 0.018 % + PROTEÍNA BRUTA (MIN) 19.778 % + PROTEINA LÁCTEA (suero de leche en polvo, aceite de semillas, aceite de frutas y sus derivados, harina de soya descascarada, aceite vegetal de palma, aceite cegetal de coco, granos de cereal y sus derivados, proteina de trigo, lisina, treonina, dióxido de solicio, sabor a leche de vainilla 7.500 % + SACARINA 0.150 % + SAL 1.500 % + SESQUICARBONATO DE SODIO 0.759 % + Treonina 0.100 % + TRIPTOFANO 0.050 % + Valina 0.438 % + XILANASA 0.243 % + Yucca schidigera 0.100 %</t>
  </si>
  <si>
    <t>Porcinos (Oral) 200.00KG por 1.00T cada 12Días KG</t>
  </si>
  <si>
    <t>El periodo de vida útil fue obtenido bajo condiciones de estabilidad real, los análisis fueron realizados por el Laboratorio INSPECTORATE. Los resultados sugieren que el Alimento Milkiwean Optimo 20% posee un tiempo teórico de 180 días subsiguientes a la fecha de producción.</t>
  </si>
  <si>
    <t>Milkiwean Optimo 5%</t>
  </si>
  <si>
    <t>RIP-SP-17</t>
  </si>
  <si>
    <t>SACOS DE POLIPROPILENO BILAMINADO CONTENIENDO 25 KG</t>
  </si>
  <si>
    <t>Absorbente de micotoxinas (arcillas activadas) 4.000 % + ACIDO SALICILICO 1.000 % + Antifúngico ( ácido ascórbico, ácido fórmico, ácido láctico, ácido propiónico, ácido ascórbico, ácido cítrico, propionato de amonio y 1,2 propandiol) 2.000 % + Antioxidante ( BHT, propilgalato) 0.255 % + Aromatizante (frutal, plátano, tutifruti, expansivo) 3.000 % + Avena 20.00 % + Betaína 2.000 % + Carbonato de calcio 6.538 % + CENIZA MAX 37.44 % + Cloruro de Colina 3.667 % + Cobre 0.567 % + FIBRA CRUDA (MAX) 3.00 % + FIBRA INSOLUBLE 2.000 % + Fitasa 0.123 % + FOSFATO MONOCALCICO 9.00 % + FRACCIONES DE PARED DE LEVADURAS Saccharomyces cerevisiae 4.000 % + GRASA CRUDA (MIN) 2 % + Humedad Max 12.00 % + Lisina 4.000 % + Metionina 1.000 % + MEZCLA DE ACIDOS ORGANICOS (ácido sórbico, ácido acético, ácido láctico, ácido fórmico, ácido sórbico, acacia, butirato de calcio, aceite de coco destilado, aceite vegetal, saborizante, sílica) 8.00 % + OXIDO DE ZINC 5.000 % + PLASMA DE ANIMAL BOVINO 10.00 % + Premezcla Vitamínica mineral: (Vitaminas (A,D,E,K3,B1,B2,B5,B6,B12,H,B9,C) Minerales (Hierro inorgánico, hierro orgánico, cobre inorgánico, cobre orgánico, zinc inorgánico, zinc orgánico, manganeso inorgánico, manganeso orgánico, selenio inorgánico, selenio orgánico, yodo) 3.000 % + PROBIÓTICO (ENTEROCOCUS FAECIUM Y/O LACTOBACILLUS sp.) 0.070 % + PROTEÍNA BRUTA (MIN) 18.854 % + SACARINA 0.500 % + SAL 6.000 % + SESQUICARBONATO DE SODIO 2.881 % + Treonina 0.600 % + TRIPTOFANO 0.400 % + Yucca schidigera 0.400 %</t>
  </si>
  <si>
    <t>Porcinos (Oral) 50.00KG por 1.00T cada 14Días KG</t>
  </si>
  <si>
    <t>Almacenar manteniendo un riguroso control de roedores e insectos. Mantener apatado de productos tóxicos y de materiales inflamables. Mantener la bodega de almacenamiento limpia, seca y con un adecuado sistema de ventilación.</t>
  </si>
  <si>
    <t>Milkiwean Optimo 30%</t>
  </si>
  <si>
    <t>RIP-SP-18</t>
  </si>
  <si>
    <t>Absorbente de micotoxinas (arcillas activadas) 0.6667 % + ACIDO SALICILICO 1.0000 % + Antifúngico ( ácido ascórbico, ácido fórmico, ácido láctico, ácido propiónico, ácido ascórbico, ácido cítrico, propionato de amonio y 1,2 propandiol) 0.3333 % + Antioxidante ( BHT, propilgalato) 0.0425 % + Aromatizante (frutal, plátano, tutifruti, expansivo) 0.5000 % + Avena 10.0000 % + Betaína 0.3333 % + Carbonato de calcio 0.2043 % + CENIZA MAX 11.54 % + Cloruro de Colina 0.6667 % + Cobre 0.0944 % + ENERGÍA ENCAPSULADA (suero en polvo, aceite vegetal de palma, aceite vegetal de coco, agente de flujo libre-dióxido de silicio) 3.3333 % + FIBRA CRUDA MINIMA 3 % + FIBRA INSOLUBLE 1.3333 % + Fitasa 0.0500 % + FOSFATO MONOCALCICO 0.6667 % + FRACCIONES DE PARED DE LEVADURAS Saccharomyces cerevisiae 0.6667 % + Fuente de lactosa( Suero de leche en polvo, harina de soya descascarada, aceite vegetal de palma, proteína de trigo, agente de flujo libre (dióxido de silicio)) 46.8004 % + GRASA CRUDA (MIN) 2 % + Humedad Max 12 % + Lisina 0.6000 % + Metionina 0.1667 % + MEZCLA DE ACIDOS ORGANICOS (ácido sórbico, ácido acético, ácido láctico, ácido fórmico, ácido sórbico, acacia, butirato de calcio, aceite de coco destilado, aceite vegetal, saborizante, sílica) 1.6667 % + Monoglicéridos (ácido propiónico, ácido butírico, ácido caproico, ácido heptanoico, ácido caprílico, ácido nonanoico, ácido cáprico y ácido laúrico esterificado con glicerol) 8.0000 % + OXIDO DE ZINC 1.0000 % + PLASMA ANIMAL 13.3333 % + Premezcla Vitamínica mineral: (Vitaminas (A,D,E,K3,B1,B2,B5,B6,B12,H,B9,C) Minerales (Hierro inorgánico, hierro orgánico, cobre inorgánico, cobre orgánico, zinc inorgánico, zinc orgánico, manganeso inorgánico, manganeso orgánico, selenio inorgánico, selenio orgánico, yodo) 0.5 % + PROBIÓTICO (ENTEROCOCUS FAECIUM Y/O LACTOBACILLUS sp.) 0.0117 % + PROTEÍNA BRUTA (MIN) 20.098 % + PROTEINA LÁCTEA (suero de leche en polvo, aceite de semillas, aceite de frutas y sus derivados, harina de soya descascarada, aceite vegetal de palma, aceite cegetal de coco, granos de cereal y sus derivados, proteina de trigo, lisina, treonina, dióxido de solicio, sabor a leche de vainilla 6.6666 % + SACARINA 0.1000 % + SAL 1.0000 % + Treonina 0.1000 % + TRIPTOFANO 0.1000 % + Yucca schidigera 0.0667 %</t>
  </si>
  <si>
    <t>Porcinos (Oral) 300KG por 1.00T cada 11Días KG</t>
  </si>
  <si>
    <t>Mantener un adecuado control de roedores e insectos.Mantener alejado de los niños y de los animales.Mantener apartado de productos tóxicos.</t>
  </si>
  <si>
    <t>VIMISAL</t>
  </si>
  <si>
    <t>RIP-SP-19</t>
  </si>
  <si>
    <t>Fundas de 20 Kg al momento de su envasado KG, Funda de 1Kg al momento de su envasado KG, Funda de 2Kg al momento de su envasado KG, Funda de 5Kg al momento de su envasado KG, Funda de 10Kg al momento de su envasado KG</t>
  </si>
  <si>
    <t>Azufre 0,2 % + CALCIO 16 % + Cobre 7,5 PPM + FOSFORO 2 % + Magnesio 1 % + Manganeso 100 PPM + SABORIZANTE 0,15 cinamaldehído % + Sodio 20 % + Yodo 30 PPM</t>
  </si>
  <si>
    <t>Bovinos (Oral) 100G por 1.00ANIMAL cada 12Meses G</t>
  </si>
  <si>
    <t>Almacenar a temperatura ambiente de 25°C+-2 y humedad relativa de 60%+-5%</t>
  </si>
  <si>
    <t>GLYMET FE 19%</t>
  </si>
  <si>
    <t>RIP-SP-2</t>
  </si>
  <si>
    <t>CARBONATO DE CALCIO C.S.P. 100 % + HIERRO QUELATADO DE GLICINA HIDRATADO 19 %</t>
  </si>
  <si>
    <t>Bovinos (Oral) 1 - 2G por 1.00ANIMAL cada 24Horas; Ovinos (Oral) 0.2G por 1.00ANIMAL cada 24Horas; Porcinos (Oral) 224 - 450G por 1.00T cada 24Horas; Aves (Oral) 150G por 1.00T cada 24Horas; Felinos (Oral) 100G por 1.00T cada 24Horas; Caninos (Oral) 100G por 1.00T cada 24Horas; Equinos (Oral) 100G por 1.00T cada 24Horas G</t>
  </si>
  <si>
    <t>MINERALES. Aplicado a Caninos, MINERALES. Aplicado a Felinos, MINERALES. Aplicado a Bovinos, MINERALES. Aplicado a Ovinos, MINERALES. Aplicado a Equinos, MINERALES. Aplicado a Aves, MINERALES. Aplicado a Porcinos</t>
  </si>
  <si>
    <t>NUCLEO PONEDORAS VM</t>
  </si>
  <si>
    <t>RIP-SP-20</t>
  </si>
  <si>
    <t>Bolsa de polietileno KG</t>
  </si>
  <si>
    <t>ACIDO FÓLICO 1000 MG + ACIDO NICOTÍNICO 40000 MG + ACIDO PANTOTENICO 15000 MG + ANTIMICOTICO 500 G + Antioxidante 100 G + Atrapante de toxinas 1000 G + Biotina 200 MG + COBRE ORGÁNICO 10000 MG + Colina 300000 MG + COMPLEJO ENZIMATICO 50 G + Hierro 60000 MG + Lisina 400 G + MANGANESO ORGÁNICO 70000 MG + Metionina 2000 G + Promotor de crecimiento 330 G + Selenio Orgánico 300 MG + TREONINA 250 G + Vitamina A 10000000 UI + Vitamina B1 2000 MG + Vitamina B12 20 MG + Vitamina B2 6000 MG + Vitamina B6 4000 MG + Vitamina C 200000 MG + vitamina D3 2500000 UI + Vitamina E 50000 UI + VITAMINA K3 3000 MG + Yodo 1000 MG + Zinc Orgánico 70000 MG</t>
  </si>
  <si>
    <t>Aves (Oral) 8KG por 1.00T cada 1Días KG</t>
  </si>
  <si>
    <t>Compuesto de vitaminas, minerales y aditivos para suplir las necesidades de estos elementos, esta premezcla debe ser administrada incorporando al alimento balanceado de gallinas ponedoras en etapa de puesta.</t>
  </si>
  <si>
    <t>PX DES/FIN PERF XP CONC</t>
  </si>
  <si>
    <t>RIP-SP-21</t>
  </si>
  <si>
    <t>Carbonato de calcio 34.700 % + Cascarilla de arroz 10.000 % + Cloruro de colina 5.000 % + Fitasa 1.000 % + Lisina 20.000 % + OXIDO DE ZINC 2.300 % + Selenito de sodio 0.300 % + Sulfato de Cobre 7.600 % + Sulfato de Hierro 7.650 % + SULFATO DE MANGANESO 3.100 % + Sulfato de Zinc 5.100 % + Vitamina A 0.170 % + Vitamina B1 0.005 % + Vitamina B12 0.030 % + Vitamina B2 0,050 % + VITAMINA B3 0.245 % + Vitamina B5 0.150 % + Vitamina B6 0,020 % + VITAMINA D 0.050 % + Vitamina E 0.510 % + Vitamina K 0.070 % + XILANASA 1.000 % + Yodo 0.950 % + Zinc Min 28300 %</t>
  </si>
  <si>
    <t>Porcinos (Oral) 5KG por 1.00T cada 24Horas KG</t>
  </si>
  <si>
    <t>EURO NUTEC PREMIX S.A. DE C.V - México</t>
  </si>
  <si>
    <t>Bajo condiciones normales de temperatura y humedad, la caducidad del producto es de 6 meses a partir de la fecha de elaboración</t>
  </si>
  <si>
    <t>BOVIGOLD PRE PARTO OVN</t>
  </si>
  <si>
    <t>RIP-SP-3</t>
  </si>
  <si>
    <t>BOLSA DE PAel de 25 KG</t>
  </si>
  <si>
    <t>BHT 0,088 % + Biotina 0,080 % + Carbo Amino Fosfoquetato de Cobalto 0,020 % + Carbo Amino Fosfoquetato de Cobre 0,300 % + Carbo Amino Fosfoquetato de Cromo 0,060 % + Carbo Amino Fosfoquetato de hierro 0,300 % + Carbo Amino Fosfoquetato de Manganeso 0,800 % + Carbo Amino Fosfoquetato de Selenio 0,032 % + Carbo Amino Fosfoquetato de Zinc 1,200 % + Carbonato de calcio 6,656 % + Cloruro de amonio 14,070 % + CLORURO DE SODIO 8,000 % + FOSFATO BICÁLCICO 15,00 % + Levadura Seca de Panificacion (aditivo Probiotico) 1,500 % + Monensina Sodica 0,125 % + Sacarina sódica 0,120 % + SULFATO DE AMONIO 12,670 % + SULFATO DE CALCIO 24,000 % + SULFATO DE MAGNESIO 12,50 % + Vitamina AD3 0,048 % + vitamina D3 0,021 % + VITAMINA E 2,400 % + Yodato de Calcio 0,010 %</t>
  </si>
  <si>
    <t>Bovinos (Oral) 80KG por 1.00T cada 1Días KG</t>
  </si>
  <si>
    <t>NÚCLEO PARA ELABORAR ALIMENTO CONCENTRADO Aplicado a Bovinos</t>
  </si>
  <si>
    <t>El producto puede ser almacenado por 12 meses desde la fecha de fabricación, bajo las condiciones siguientes: mantener el producto en su empaque original y sellado en un lugar fresco y seco, protegido de la humedad, el calor y de la luz directa. A una temperatura menor a 25ºC ± 2°C y humedad relativa 60% ± 5 %. Una vez abierto el producto debe ser usado su contenido rápidamente.</t>
  </si>
  <si>
    <t>EO-FIT POULTRY</t>
  </si>
  <si>
    <t>RIP-SP-4</t>
  </si>
  <si>
    <t>ACIDO SILICICO SECADO Y PRECIPITADO E-551a 8 % + Ajo aceite esencial 0.10 % + Aldehido cinámico 1.8 % + CARBONATO DE CALCIO 84 % + Carvacrol 1.80 % + Clavo hojas aceite esencial 1.8 % + Orégano aceite esencial 0.35 % + TIMOL 2 % + TRANS-ANETOL 0.15 %</t>
  </si>
  <si>
    <t>Aves (Oral) 500-1000G por 1.00T cada 0Horas G</t>
  </si>
  <si>
    <t>APETENZYMA 1460</t>
  </si>
  <si>
    <t>RIP-SP-5</t>
  </si>
  <si>
    <t>ACIDO SILICICO SECADO Y PRECIPITADO E-551a 15 % + Aldehido cinámico 9.00 % + Carbonato de Calcio 70 % + Cinnamomum zeylanicum leaf 1.00 % + Creosol 0.75 % + Eugenol 0.25 % + Salicilato iso-amilo 1.75 % + Terpinoleno 0.75 % + VAINILLINA 1.50 %</t>
  </si>
  <si>
    <t>Aves (Oral) 250-1000G por 1.00T cada 0Horas G</t>
  </si>
  <si>
    <t>FLUIDAROM 1972</t>
  </si>
  <si>
    <t>RIP-SP-6</t>
  </si>
  <si>
    <t>sacos 25 KG</t>
  </si>
  <si>
    <t>ACETATO ISO-AMILO 5.7 % + ACIDO SILICICO SECADO Y PRECIPITADO E-551a 20 % + Alfa lonona 0.75 % + Butirato etilo 0.75 % + Cinamato etilo 1.0 % + CLORURO DE SODIO 55 % + Eugenol 2 % + Gamma Undecalactona 1.0 % + Propilenglicol 12 % + VAINILLINA 1.80 %</t>
  </si>
  <si>
    <t>Porcinos (Oral) 250-1000G por 1.00T cada 0Horas; Bovinos (Oral) 250-1000G por 1.00T cada 0Horas; Ovinos (Oral) 250-1000G por 1.00T cada 0Horas; Caprinos (Oral) 250-1000G por 1.00T cada 0Horas; Aves (Oral) 250-1000G por 1.00T cada 0Horas; Caninos (Oral) 250-1000G por 1.00T cada 0Horas G</t>
  </si>
  <si>
    <t>Premezcla Aplicado a Caninos, Premezcla Aplicado a Bovinos, Premezcla Aplicado a Ovinos, Premezcla Aplicado a Caprinos, Premezcla Aplicado a Aves, Premezcla Aplicado a Porcinos</t>
  </si>
  <si>
    <t>Farminsal vaca lechera</t>
  </si>
  <si>
    <t>RIP-SP-7</t>
  </si>
  <si>
    <t>Balde KG, Funda KG</t>
  </si>
  <si>
    <t>Azufre 1.5 G + CALCIO 20 G + CLORURO DE SODIO 27 G + Cobalto 2 PPM + COBRE ORGÁNICO 27.5 PPM + CROMO 0.025 PPM + FOSFORO 10 G + Hierro 100 PPM + Magnesio 0.200 G + MANGANESO ORGÁNICO 0.034 G + SELENIO (organico) 0.0003 G + Yodo 0.0124 G + Zinc Orgánico 0.16 G</t>
  </si>
  <si>
    <t>Bovinos (Oral) 10G por 1.00L cada 1Días G</t>
  </si>
  <si>
    <t>SAL MINERAL Aplicado a Bovinos, Suplemento mineral Aplicado a Bovinos</t>
  </si>
  <si>
    <t>Conservar el producto en su envase original al amparo de la luz</t>
  </si>
  <si>
    <t>CALIER PRODUCCION</t>
  </si>
  <si>
    <t>RIP-SP-8</t>
  </si>
  <si>
    <t>CALCIO 20 G + CLORO 17 G + Dextrosa 0.005 G + Enzimas (fitasa, xilanasa y betaglucanasa) 0.05 G + FOSFORO 6 G + Magnesio 1 G + Minerales 2 G + PROBIÓTICO (ENTEROCOCUS FAECIUM Y/O LACTOBACILLUS sp.) 0.06 G + SABORIZANTE 0.001 G + Sodio 11 G</t>
  </si>
  <si>
    <t>CALIER ENGORDE</t>
  </si>
  <si>
    <t>RIP-SP-9</t>
  </si>
  <si>
    <t>CALCIO 20 G + CLORO 17 G + FOSFORO 2 G + Magnesio 0.7 G + Minerales 2 G + SABORIZANTE 0.001 G + Sodio 11 G</t>
  </si>
  <si>
    <t>Nº registro</t>
  </si>
  <si>
    <t>Subtipo de producto</t>
  </si>
  <si>
    <t>BUSCADOR</t>
  </si>
  <si>
    <t>Presentación comercial</t>
  </si>
  <si>
    <t>Por favor ingrese el Nº de registro que observa en la etiqueta del producto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</si>
</sst>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
    <numFmt numFmtId="166" formatCode="\$#,##0.00\ ;&quot;($&quot;#,##0.00\)"/>
    <numFmt numFmtId="167" formatCode="\$#,##0\ ;&quot;($&quot;#,##0\)"/>
    <numFmt numFmtId="168" formatCode="dd\-mm\-yy"/>
    <numFmt numFmtId="169" formatCode="0.000"/>
  </numFmts>
  <fonts count="20" x14ac:knownFonts="1">
    <font>
      <sz val="11"/>
      <color theme="1"/>
      <name val="Calibri"/>
      <family val="2"/>
      <scheme val="minor"/>
    </font>
    <font>
      <sz val="11"/>
      <color theme="1"/>
      <name val="Calibri"/>
      <family val="2"/>
      <scheme val="minor"/>
    </font>
    <font>
      <u/>
      <sz val="11"/>
      <color theme="10"/>
      <name val="Calibri"/>
      <family val="2"/>
      <scheme val="minor"/>
    </font>
    <font>
      <u/>
      <sz val="11"/>
      <color theme="11"/>
      <name val="Calibri"/>
      <family val="2"/>
      <scheme val="minor"/>
    </font>
    <font>
      <sz val="10"/>
      <name val="Arial"/>
      <family val="2"/>
    </font>
    <font>
      <b/>
      <sz val="11"/>
      <color indexed="8"/>
      <name val="Calibri"/>
      <family val="2"/>
    </font>
    <font>
      <sz val="11"/>
      <color indexed="8"/>
      <name val="Calibri"/>
      <family val="2"/>
    </font>
    <font>
      <sz val="11"/>
      <color indexed="9"/>
      <name val="Calibri"/>
      <family val="2"/>
    </font>
    <font>
      <b/>
      <sz val="18"/>
      <name val="Arial"/>
      <family val="2"/>
    </font>
    <font>
      <b/>
      <sz val="12"/>
      <name val="Arial"/>
      <family val="2"/>
    </font>
    <font>
      <b/>
      <sz val="18"/>
      <color indexed="62"/>
      <name val="Cambria"/>
      <family val="2"/>
    </font>
    <font>
      <sz val="11"/>
      <color theme="0"/>
      <name val="Calibri"/>
      <family val="2"/>
      <scheme val="minor"/>
    </font>
    <font>
      <sz val="11"/>
      <color theme="9" tint="0.59999389629810485"/>
      <name val="Calibri"/>
      <family val="2"/>
      <scheme val="minor"/>
    </font>
    <font>
      <b/>
      <sz val="14"/>
      <color theme="1"/>
      <name val="Calibri"/>
      <family val="2"/>
      <scheme val="minor"/>
    </font>
    <font>
      <sz val="11"/>
      <color theme="0"/>
      <name val="Calibri"/>
      <family val="2"/>
      <scheme val="minor"/>
    </font>
    <font>
      <sz val="11"/>
      <color theme="9" tint="0.59999389629810485"/>
      <name val="Calibri"/>
      <family val="2"/>
      <scheme val="minor"/>
    </font>
    <font>
      <b/>
      <sz val="14"/>
      <color theme="1"/>
      <name val="Calibri"/>
      <family val="2"/>
      <scheme val="minor"/>
    </font>
    <font>
      <b/>
      <sz val="16"/>
      <color theme="0"/>
      <name val="Calibri"/>
      <family val="2"/>
      <scheme val="minor"/>
    </font>
    <font>
      <i/>
      <sz val="11"/>
      <color theme="1"/>
      <name val="Calibri"/>
      <family val="2"/>
      <scheme val="minor"/>
    </font>
    <font>
      <b/>
      <sz val="11"/>
      <color theme="8" tint="-0.499984740745262"/>
      <name val="Calibri"/>
      <family val="2"/>
      <scheme val="minor"/>
    </font>
  </fonts>
  <fills count="17">
    <fill>
      <patternFill patternType="none"/>
    </fill>
    <fill>
      <patternFill patternType="gray125"/>
    </fill>
    <fill>
      <patternFill patternType="solid">
        <fgColor theme="3" tint="0.59999389629810485"/>
        <bgColor indexed="64"/>
      </patternFill>
    </fill>
    <fill>
      <patternFill patternType="solid">
        <fgColor indexed="22"/>
        <bgColor indexed="24"/>
      </patternFill>
    </fill>
    <fill>
      <patternFill patternType="solid">
        <fgColor indexed="24"/>
        <bgColor indexed="22"/>
      </patternFill>
    </fill>
    <fill>
      <patternFill patternType="solid">
        <fgColor indexed="23"/>
        <bgColor indexed="55"/>
      </patternFill>
    </fill>
    <fill>
      <patternFill patternType="solid">
        <fgColor indexed="31"/>
        <bgColor indexed="22"/>
      </patternFill>
    </fill>
    <fill>
      <patternFill patternType="solid">
        <fgColor indexed="27"/>
        <bgColor indexed="31"/>
      </patternFill>
    </fill>
    <fill>
      <patternFill patternType="solid">
        <fgColor indexed="44"/>
        <bgColor indexed="41"/>
      </patternFill>
    </fill>
    <fill>
      <patternFill patternType="solid">
        <fgColor indexed="41"/>
        <bgColor indexed="44"/>
      </patternFill>
    </fill>
    <fill>
      <patternFill patternType="solid">
        <fgColor indexed="55"/>
        <bgColor indexed="23"/>
      </patternFill>
    </fill>
    <fill>
      <patternFill patternType="solid">
        <fgColor indexed="46"/>
        <bgColor indexed="24"/>
      </patternFill>
    </fill>
    <fill>
      <patternFill patternType="solid">
        <fgColor indexed="26"/>
        <bgColor indexed="43"/>
      </patternFill>
    </fill>
    <fill>
      <patternFill patternType="solid">
        <fgColor indexed="43"/>
        <bgColor indexed="26"/>
      </patternFill>
    </fill>
    <fill>
      <patternFill patternType="solid">
        <fgColor theme="4" tint="-0.249977111117893"/>
        <bgColor indexed="64"/>
      </patternFill>
    </fill>
    <fill>
      <patternFill patternType="solid">
        <fgColor rgb="FFFF0000"/>
        <bgColor indexed="64"/>
      </patternFill>
    </fill>
    <fill>
      <patternFill patternType="solid">
        <fgColor theme="7" tint="0.79998168889431442"/>
        <bgColor indexed="64"/>
      </patternFill>
    </fill>
  </fills>
  <borders count="6">
    <border>
      <left/>
      <right/>
      <top/>
      <bottom/>
      <diagonal/>
    </border>
    <border>
      <left/>
      <right/>
      <top style="medium">
        <color auto="1"/>
      </top>
      <bottom/>
      <diagonal/>
    </border>
    <border>
      <left/>
      <right/>
      <top/>
      <bottom style="medium">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94">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4" fillId="0" borderId="0"/>
    <xf numFmtId="164" fontId="1" fillId="0" borderId="0" applyFont="0" applyFill="0" applyBorder="0" applyAlignment="0" applyProtection="0"/>
    <xf numFmtId="165" fontId="4" fillId="0" borderId="0" applyFill="0" applyBorder="0" applyAlignment="0" applyProtection="0"/>
    <xf numFmtId="3" fontId="4" fillId="0" borderId="0" applyFill="0" applyBorder="0" applyAlignment="0" applyProtection="0"/>
    <xf numFmtId="166" fontId="4" fillId="0" borderId="0" applyFill="0" applyBorder="0" applyAlignment="0" applyProtection="0"/>
    <xf numFmtId="167" fontId="4" fillId="0" borderId="0" applyFill="0" applyBorder="0" applyAlignment="0" applyProtection="0"/>
    <xf numFmtId="168" fontId="4" fillId="0" borderId="0" applyFill="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7" fillId="9"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7" fillId="10"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7" fillId="3"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7" fillId="1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7" fillId="9"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7" fillId="13" borderId="0" applyNumberFormat="0" applyBorder="0" applyAlignment="0" applyProtection="0"/>
    <xf numFmtId="2" fontId="4" fillId="0" borderId="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10" fontId="4" fillId="0" borderId="0" applyFill="0" applyBorder="0" applyAlignment="0" applyProtection="0"/>
    <xf numFmtId="0" fontId="10"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cellStyleXfs>
  <cellXfs count="48">
    <xf numFmtId="0" fontId="0" fillId="0" borderId="0" xfId="0"/>
    <xf numFmtId="14" fontId="0" fillId="0" borderId="0" xfId="0" applyNumberFormat="1"/>
    <xf numFmtId="0" fontId="0" fillId="2" borderId="0" xfId="0" applyFill="1"/>
    <xf numFmtId="0" fontId="0" fillId="0" borderId="0" xfId="0" applyProtection="1">
      <protection locked="0"/>
    </xf>
    <xf numFmtId="0" fontId="0" fillId="0" borderId="3" xfId="0" applyBorder="1" applyProtection="1">
      <protection locked="0"/>
    </xf>
    <xf numFmtId="0" fontId="0" fillId="0" borderId="0" xfId="0" applyAlignment="1" applyProtection="1">
      <protection hidden="1"/>
    </xf>
    <xf numFmtId="0" fontId="0" fillId="0" borderId="0" xfId="0" applyProtection="1">
      <protection hidden="1"/>
    </xf>
    <xf numFmtId="0" fontId="0" fillId="0" borderId="0" xfId="0" applyBorder="1" applyProtection="1">
      <protection hidden="1"/>
    </xf>
    <xf numFmtId="0" fontId="0" fillId="0" borderId="0" xfId="0" applyAlignment="1" applyProtection="1">
      <alignment horizontal="center"/>
      <protection hidden="1"/>
    </xf>
    <xf numFmtId="0" fontId="17" fillId="15" borderId="0" xfId="0" applyFont="1" applyFill="1" applyAlignment="1" applyProtection="1">
      <alignment horizontal="center"/>
      <protection hidden="1"/>
    </xf>
    <xf numFmtId="0" fontId="19" fillId="0" borderId="0" xfId="0" applyFont="1" applyProtection="1">
      <protection hidden="1"/>
    </xf>
    <xf numFmtId="0" fontId="18" fillId="0" borderId="0" xfId="0" applyFont="1" applyAlignment="1" applyProtection="1">
      <alignment horizontal="center"/>
      <protection hidden="1"/>
    </xf>
    <xf numFmtId="0" fontId="0" fillId="16" borderId="3" xfId="0" applyFill="1" applyBorder="1" applyProtection="1">
      <protection hidden="1"/>
    </xf>
    <xf numFmtId="0" fontId="13" fillId="0" borderId="0" xfId="0" applyFont="1" applyAlignment="1" applyProtection="1">
      <alignment horizontal="center"/>
      <protection hidden="1"/>
    </xf>
    <xf numFmtId="0" fontId="13" fillId="0" borderId="0" xfId="0" applyFont="1" applyAlignment="1" applyProtection="1">
      <alignment horizontal="center"/>
      <protection hidden="1"/>
    </xf>
    <xf numFmtId="0" fontId="0" fillId="0" borderId="0" xfId="0" applyNumberFormat="1" applyProtection="1">
      <protection hidden="1"/>
    </xf>
    <xf numFmtId="0" fontId="16" fillId="0" borderId="0" xfId="0" applyFont="1" applyAlignment="1" applyProtection="1">
      <alignment horizontal="center"/>
      <protection hidden="1"/>
    </xf>
    <xf numFmtId="49" fontId="0" fillId="0" borderId="0" xfId="0" applyNumberFormat="1" applyAlignment="1" applyProtection="1">
      <alignment horizontal="center"/>
      <protection hidden="1"/>
    </xf>
    <xf numFmtId="49" fontId="11" fillId="14" borderId="4" xfId="0" applyNumberFormat="1" applyFont="1" applyFill="1" applyBorder="1" applyAlignment="1" applyProtection="1">
      <alignment horizontal="left" vertical="center"/>
      <protection hidden="1"/>
    </xf>
    <xf numFmtId="49" fontId="11" fillId="14" borderId="5" xfId="0" applyNumberFormat="1" applyFont="1" applyFill="1" applyBorder="1" applyAlignment="1" applyProtection="1">
      <alignment horizontal="center" vertical="center"/>
      <protection hidden="1"/>
    </xf>
    <xf numFmtId="49" fontId="0" fillId="0" borderId="0" xfId="0" applyNumberFormat="1" applyProtection="1">
      <protection hidden="1"/>
    </xf>
    <xf numFmtId="0" fontId="11" fillId="14" borderId="1" xfId="0" applyFont="1" applyFill="1" applyBorder="1" applyProtection="1">
      <protection hidden="1"/>
    </xf>
    <xf numFmtId="0" fontId="11" fillId="14" borderId="1" xfId="0" applyFont="1" applyFill="1" applyBorder="1" applyAlignment="1" applyProtection="1">
      <alignment horizontal="center" vertical="center"/>
      <protection hidden="1"/>
    </xf>
    <xf numFmtId="49" fontId="11" fillId="14" borderId="1" xfId="0" applyNumberFormat="1" applyFont="1" applyFill="1" applyBorder="1" applyAlignment="1" applyProtection="1">
      <alignment horizontal="center" vertical="center"/>
      <protection hidden="1"/>
    </xf>
    <xf numFmtId="0" fontId="14" fillId="14" borderId="1" xfId="0" applyFont="1" applyFill="1" applyBorder="1" applyAlignment="1" applyProtection="1">
      <alignment horizontal="center" vertical="center"/>
      <protection hidden="1"/>
    </xf>
    <xf numFmtId="0" fontId="14" fillId="14" borderId="1" xfId="0" applyNumberFormat="1" applyFont="1" applyFill="1" applyBorder="1" applyAlignment="1" applyProtection="1">
      <alignment horizontal="center" vertical="center"/>
      <protection hidden="1"/>
    </xf>
    <xf numFmtId="0" fontId="11" fillId="14" borderId="1" xfId="0" applyNumberFormat="1" applyFont="1" applyFill="1" applyBorder="1" applyAlignment="1" applyProtection="1">
      <alignment horizontal="center" vertical="center"/>
      <protection hidden="1"/>
    </xf>
    <xf numFmtId="0" fontId="11" fillId="14" borderId="1" xfId="0" applyNumberFormat="1" applyFont="1" applyFill="1" applyBorder="1" applyProtection="1">
      <protection hidden="1"/>
    </xf>
    <xf numFmtId="0" fontId="14" fillId="14" borderId="1" xfId="0" applyFont="1" applyFill="1" applyBorder="1" applyProtection="1">
      <protection hidden="1"/>
    </xf>
    <xf numFmtId="0" fontId="11" fillId="14" borderId="1" xfId="0" applyFont="1" applyFill="1" applyBorder="1" applyAlignment="1" applyProtection="1">
      <alignment horizontal="center" vertical="center" wrapText="1"/>
      <protection hidden="1"/>
    </xf>
    <xf numFmtId="0" fontId="11" fillId="14" borderId="1" xfId="0" applyFont="1" applyFill="1" applyBorder="1" applyAlignment="1" applyProtection="1">
      <alignment vertical="center"/>
      <protection hidden="1"/>
    </xf>
    <xf numFmtId="0" fontId="11" fillId="14" borderId="1" xfId="0" applyFont="1" applyFill="1" applyBorder="1" applyAlignment="1" applyProtection="1">
      <alignment vertical="center" wrapText="1"/>
      <protection hidden="1"/>
    </xf>
    <xf numFmtId="0" fontId="11" fillId="14" borderId="1" xfId="0" applyFont="1" applyFill="1" applyBorder="1" applyAlignment="1" applyProtection="1">
      <alignment horizontal="center" vertical="center"/>
      <protection hidden="1"/>
    </xf>
    <xf numFmtId="0" fontId="11" fillId="14" borderId="2" xfId="0" applyFont="1" applyFill="1" applyBorder="1" applyProtection="1">
      <protection hidden="1"/>
    </xf>
    <xf numFmtId="49" fontId="11" fillId="14" borderId="2" xfId="0" applyNumberFormat="1" applyFont="1" applyFill="1" applyBorder="1" applyProtection="1">
      <protection hidden="1"/>
    </xf>
    <xf numFmtId="0" fontId="11" fillId="14" borderId="2" xfId="0" applyNumberFormat="1" applyFont="1" applyFill="1" applyBorder="1" applyAlignment="1" applyProtection="1">
      <alignment horizontal="center"/>
      <protection hidden="1"/>
    </xf>
    <xf numFmtId="0" fontId="15" fillId="14" borderId="2" xfId="0" applyFont="1" applyFill="1" applyBorder="1" applyAlignment="1" applyProtection="1">
      <alignment horizontal="center"/>
      <protection hidden="1"/>
    </xf>
    <xf numFmtId="0" fontId="12" fillId="14" borderId="2" xfId="0" applyFont="1" applyFill="1" applyBorder="1" applyProtection="1">
      <protection hidden="1"/>
    </xf>
    <xf numFmtId="0" fontId="15" fillId="14" borderId="2" xfId="0" applyFont="1" applyFill="1" applyBorder="1" applyProtection="1">
      <protection hidden="1"/>
    </xf>
    <xf numFmtId="0" fontId="12" fillId="14" borderId="2" xfId="0" applyFont="1" applyFill="1" applyBorder="1" applyAlignment="1" applyProtection="1">
      <alignment horizontal="center"/>
      <protection hidden="1"/>
    </xf>
    <xf numFmtId="0" fontId="15" fillId="14" borderId="0" xfId="0" applyFont="1" applyFill="1" applyBorder="1" applyAlignment="1" applyProtection="1">
      <alignment horizontal="center" vertical="center" wrapText="1"/>
      <protection hidden="1"/>
    </xf>
    <xf numFmtId="0" fontId="15" fillId="14" borderId="0" xfId="0" applyFont="1" applyFill="1" applyBorder="1" applyAlignment="1" applyProtection="1">
      <alignment horizontal="center" vertical="center"/>
      <protection hidden="1"/>
    </xf>
    <xf numFmtId="0" fontId="15" fillId="14" borderId="0" xfId="0" applyFont="1" applyFill="1" applyBorder="1" applyAlignment="1" applyProtection="1">
      <alignment horizontal="left" vertical="center"/>
      <protection hidden="1"/>
    </xf>
    <xf numFmtId="0" fontId="15" fillId="14" borderId="0" xfId="0" applyFont="1" applyFill="1" applyBorder="1" applyAlignment="1" applyProtection="1">
      <alignment horizontal="left"/>
      <protection hidden="1"/>
    </xf>
    <xf numFmtId="169" fontId="0" fillId="0" borderId="0" xfId="0" applyNumberFormat="1" applyProtection="1">
      <protection hidden="1"/>
    </xf>
    <xf numFmtId="49" fontId="0" fillId="0" borderId="0" xfId="0" applyNumberFormat="1" applyProtection="1">
      <protection locked="0"/>
    </xf>
    <xf numFmtId="0" fontId="0" fillId="0" borderId="0" xfId="0" applyNumberFormat="1" applyProtection="1">
      <protection locked="0"/>
    </xf>
    <xf numFmtId="0" fontId="0" fillId="0" borderId="3" xfId="0" applyBorder="1" applyAlignment="1" applyProtection="1">
      <alignment horizontal="left"/>
      <protection locked="0"/>
    </xf>
  </cellXfs>
  <cellStyles count="94">
    <cellStyle name="Comma" xfId="13" xr:uid="{00000000-0005-0000-0000-000000000000}"/>
    <cellStyle name="Comma0" xfId="14" xr:uid="{00000000-0005-0000-0000-000001000000}"/>
    <cellStyle name="Currency" xfId="15" xr:uid="{00000000-0005-0000-0000-000002000000}"/>
    <cellStyle name="Currency0" xfId="16" xr:uid="{00000000-0005-0000-0000-000003000000}"/>
    <cellStyle name="Date" xfId="17" xr:uid="{00000000-0005-0000-0000-000004000000}"/>
    <cellStyle name="Énfasis 1" xfId="18" xr:uid="{00000000-0005-0000-0000-000005000000}"/>
    <cellStyle name="Énfasis 2" xfId="19" xr:uid="{00000000-0005-0000-0000-000006000000}"/>
    <cellStyle name="Énfasis 3" xfId="20" xr:uid="{00000000-0005-0000-0000-000007000000}"/>
    <cellStyle name="Énfasis1 - 20%" xfId="21" xr:uid="{00000000-0005-0000-0000-000008000000}"/>
    <cellStyle name="Énfasis1 - 20% 2" xfId="22" xr:uid="{00000000-0005-0000-0000-000009000000}"/>
    <cellStyle name="Énfasis1 - 20% 3" xfId="23" xr:uid="{00000000-0005-0000-0000-00000A000000}"/>
    <cellStyle name="Énfasis1 - 20% 4" xfId="24" xr:uid="{00000000-0005-0000-0000-00000B000000}"/>
    <cellStyle name="Énfasis1 - 40%" xfId="25" xr:uid="{00000000-0005-0000-0000-00000C000000}"/>
    <cellStyle name="Énfasis1 - 40% 2" xfId="26" xr:uid="{00000000-0005-0000-0000-00000D000000}"/>
    <cellStyle name="Énfasis1 - 40% 3" xfId="27" xr:uid="{00000000-0005-0000-0000-00000E000000}"/>
    <cellStyle name="Énfasis1 - 40% 4" xfId="28" xr:uid="{00000000-0005-0000-0000-00000F000000}"/>
    <cellStyle name="Énfasis1 - 60%" xfId="29" xr:uid="{00000000-0005-0000-0000-000010000000}"/>
    <cellStyle name="Énfasis2 - 20%" xfId="30" xr:uid="{00000000-0005-0000-0000-000011000000}"/>
    <cellStyle name="Énfasis2 - 20% 2" xfId="31" xr:uid="{00000000-0005-0000-0000-000012000000}"/>
    <cellStyle name="Énfasis2 - 20% 3" xfId="32" xr:uid="{00000000-0005-0000-0000-000013000000}"/>
    <cellStyle name="Énfasis2 - 20% 4" xfId="33" xr:uid="{00000000-0005-0000-0000-000014000000}"/>
    <cellStyle name="Énfasis2 - 40%" xfId="34" xr:uid="{00000000-0005-0000-0000-000015000000}"/>
    <cellStyle name="Énfasis2 - 40% 2" xfId="35" xr:uid="{00000000-0005-0000-0000-000016000000}"/>
    <cellStyle name="Énfasis2 - 40% 3" xfId="36" xr:uid="{00000000-0005-0000-0000-000017000000}"/>
    <cellStyle name="Énfasis2 - 40% 4" xfId="37" xr:uid="{00000000-0005-0000-0000-000018000000}"/>
    <cellStyle name="Énfasis2 - 60%" xfId="38" xr:uid="{00000000-0005-0000-0000-000019000000}"/>
    <cellStyle name="Énfasis3 - 20%" xfId="39" xr:uid="{00000000-0005-0000-0000-00001A000000}"/>
    <cellStyle name="Énfasis3 - 20% 2" xfId="40" xr:uid="{00000000-0005-0000-0000-00001B000000}"/>
    <cellStyle name="Énfasis3 - 20% 3" xfId="41" xr:uid="{00000000-0005-0000-0000-00001C000000}"/>
    <cellStyle name="Énfasis3 - 20% 4" xfId="42" xr:uid="{00000000-0005-0000-0000-00001D000000}"/>
    <cellStyle name="Énfasis3 - 40%" xfId="43" xr:uid="{00000000-0005-0000-0000-00001E000000}"/>
    <cellStyle name="Énfasis3 - 40% 2" xfId="44" xr:uid="{00000000-0005-0000-0000-00001F000000}"/>
    <cellStyle name="Énfasis3 - 40% 3" xfId="45" xr:uid="{00000000-0005-0000-0000-000020000000}"/>
    <cellStyle name="Énfasis3 - 40% 4" xfId="46" xr:uid="{00000000-0005-0000-0000-000021000000}"/>
    <cellStyle name="Énfasis3 - 60%" xfId="47" xr:uid="{00000000-0005-0000-0000-000022000000}"/>
    <cellStyle name="Énfasis4 - 20%" xfId="48" xr:uid="{00000000-0005-0000-0000-000023000000}"/>
    <cellStyle name="Énfasis4 - 20% 2" xfId="49" xr:uid="{00000000-0005-0000-0000-000024000000}"/>
    <cellStyle name="Énfasis4 - 20% 3" xfId="50" xr:uid="{00000000-0005-0000-0000-000025000000}"/>
    <cellStyle name="Énfasis4 - 20% 4" xfId="51" xr:uid="{00000000-0005-0000-0000-000026000000}"/>
    <cellStyle name="Énfasis4 - 40%" xfId="52" xr:uid="{00000000-0005-0000-0000-000027000000}"/>
    <cellStyle name="Énfasis4 - 40% 2" xfId="53" xr:uid="{00000000-0005-0000-0000-000028000000}"/>
    <cellStyle name="Énfasis4 - 40% 3" xfId="54" xr:uid="{00000000-0005-0000-0000-000029000000}"/>
    <cellStyle name="Énfasis4 - 40% 4" xfId="55" xr:uid="{00000000-0005-0000-0000-00002A000000}"/>
    <cellStyle name="Énfasis4 - 60%" xfId="56" xr:uid="{00000000-0005-0000-0000-00002B000000}"/>
    <cellStyle name="Énfasis5 - 20%" xfId="57" xr:uid="{00000000-0005-0000-0000-00002C000000}"/>
    <cellStyle name="Énfasis5 - 20% 2" xfId="58" xr:uid="{00000000-0005-0000-0000-00002D000000}"/>
    <cellStyle name="Énfasis5 - 20% 3" xfId="59" xr:uid="{00000000-0005-0000-0000-00002E000000}"/>
    <cellStyle name="Énfasis5 - 20% 4" xfId="60" xr:uid="{00000000-0005-0000-0000-00002F000000}"/>
    <cellStyle name="Énfasis5 - 40%" xfId="61" xr:uid="{00000000-0005-0000-0000-000030000000}"/>
    <cellStyle name="Énfasis5 - 40% 2" xfId="62" xr:uid="{00000000-0005-0000-0000-000031000000}"/>
    <cellStyle name="Énfasis5 - 40% 3" xfId="63" xr:uid="{00000000-0005-0000-0000-000032000000}"/>
    <cellStyle name="Énfasis5 - 40% 4" xfId="64" xr:uid="{00000000-0005-0000-0000-000033000000}"/>
    <cellStyle name="Énfasis5 - 60%" xfId="65" xr:uid="{00000000-0005-0000-0000-000034000000}"/>
    <cellStyle name="Énfasis6 - 20%" xfId="66" xr:uid="{00000000-0005-0000-0000-000035000000}"/>
    <cellStyle name="Énfasis6 - 20% 2" xfId="67" xr:uid="{00000000-0005-0000-0000-000036000000}"/>
    <cellStyle name="Énfasis6 - 20% 3" xfId="68" xr:uid="{00000000-0005-0000-0000-000037000000}"/>
    <cellStyle name="Énfasis6 - 20% 4" xfId="69" xr:uid="{00000000-0005-0000-0000-000038000000}"/>
    <cellStyle name="Énfasis6 - 40%" xfId="70" xr:uid="{00000000-0005-0000-0000-000039000000}"/>
    <cellStyle name="Énfasis6 - 40% 2" xfId="71" xr:uid="{00000000-0005-0000-0000-00003A000000}"/>
    <cellStyle name="Énfasis6 - 40% 3" xfId="72" xr:uid="{00000000-0005-0000-0000-00003B000000}"/>
    <cellStyle name="Énfasis6 - 40% 4" xfId="73" xr:uid="{00000000-0005-0000-0000-00003C000000}"/>
    <cellStyle name="Énfasis6 - 60%" xfId="74" xr:uid="{00000000-0005-0000-0000-00003D000000}"/>
    <cellStyle name="Fixed" xfId="75" xr:uid="{00000000-0005-0000-0000-00003E000000}"/>
    <cellStyle name="Heading 1" xfId="76" xr:uid="{00000000-0005-0000-0000-00003F000000}"/>
    <cellStyle name="Heading 2" xfId="77" xr:uid="{00000000-0005-0000-0000-000040000000}"/>
    <cellStyle name="Hipervínculo" xfId="1" builtinId="8" hidden="1"/>
    <cellStyle name="Hipervínculo" xfId="3" builtinId="8" hidden="1"/>
    <cellStyle name="Hipervínculo" xfId="5" builtinId="8" hidden="1"/>
    <cellStyle name="Hipervínculo" xfId="7" builtinId="8" hidden="1"/>
    <cellStyle name="Hipervínculo" xfId="9" builtinId="8" hidden="1"/>
    <cellStyle name="Hipervínculo" xfId="80" builtinId="8" hidden="1"/>
    <cellStyle name="Hipervínculo" xfId="82" builtinId="8" hidden="1"/>
    <cellStyle name="Hipervínculo" xfId="84" builtinId="8" hidden="1"/>
    <cellStyle name="Hipervínculo" xfId="86" builtinId="8" hidden="1"/>
    <cellStyle name="Hipervínculo" xfId="88" builtinId="8" hidden="1"/>
    <cellStyle name="Hipervínculo" xfId="90" builtinId="8" hidden="1"/>
    <cellStyle name="Hipervínculo" xfId="92"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81" builtinId="9" hidden="1"/>
    <cellStyle name="Hipervínculo visitado" xfId="83" builtinId="9" hidden="1"/>
    <cellStyle name="Hipervínculo visitado" xfId="85" builtinId="9" hidden="1"/>
    <cellStyle name="Hipervínculo visitado" xfId="87" builtinId="9" hidden="1"/>
    <cellStyle name="Hipervínculo visitado" xfId="89" builtinId="9" hidden="1"/>
    <cellStyle name="Hipervínculo visitado" xfId="91" builtinId="9" hidden="1"/>
    <cellStyle name="Hipervínculo visitado" xfId="93" builtinId="9" hidden="1"/>
    <cellStyle name="Millares 2" xfId="12" xr:uid="{00000000-0005-0000-0000-000059000000}"/>
    <cellStyle name="Normal" xfId="0" builtinId="0"/>
    <cellStyle name="Normal 2" xfId="11" xr:uid="{00000000-0005-0000-0000-00005B000000}"/>
    <cellStyle name="Percent" xfId="78" xr:uid="{00000000-0005-0000-0000-00005C000000}"/>
    <cellStyle name="Título de hoja" xfId="79" xr:uid="{00000000-0005-0000-0000-00005D00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115557</xdr:rowOff>
    </xdr:from>
    <xdr:to>
      <xdr:col>3</xdr:col>
      <xdr:colOff>320195</xdr:colOff>
      <xdr:row>2</xdr:row>
      <xdr:rowOff>53975</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42900" y="115557"/>
          <a:ext cx="2593495" cy="57341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F1009"/>
  <sheetViews>
    <sheetView tabSelected="1" zoomScaleNormal="100" zoomScalePageLayoutView="80" workbookViewId="0">
      <pane xSplit="6" ySplit="8" topLeftCell="G9" activePane="bottomRight" state="frozen"/>
      <selection pane="topRight" activeCell="F1" sqref="F1"/>
      <selection pane="bottomLeft" activeCell="A7" sqref="A7"/>
      <selection pane="bottomRight" activeCell="B9" sqref="B9"/>
    </sheetView>
  </sheetViews>
  <sheetFormatPr baseColWidth="10" defaultRowHeight="15" outlineLevelCol="1" x14ac:dyDescent="0.2"/>
  <cols>
    <col min="1" max="1" width="4.5" style="6" customWidth="1"/>
    <col min="2" max="2" width="14.33203125" style="3" customWidth="1"/>
    <col min="3" max="3" width="15.5" style="45" customWidth="1"/>
    <col min="4" max="4" width="26.33203125" style="3" customWidth="1"/>
    <col min="5" max="5" width="18.5" style="6" hidden="1" customWidth="1" outlineLevel="1"/>
    <col min="6" max="6" width="7.83203125" style="6" hidden="1" customWidth="1" outlineLevel="1"/>
    <col min="7" max="7" width="19.33203125" style="45" customWidth="1" collapsed="1"/>
    <col min="8" max="8" width="4.6640625" style="46" customWidth="1"/>
    <col min="9" max="9" width="5.5" style="46" customWidth="1"/>
    <col min="10" max="10" width="9" style="46" customWidth="1"/>
    <col min="11" max="11" width="5.33203125" style="15" hidden="1" customWidth="1" outlineLevel="1"/>
    <col min="12" max="12" width="24.33203125" style="3" customWidth="1" collapsed="1"/>
    <col min="13" max="13" width="25.33203125" style="3" customWidth="1"/>
    <col min="14" max="14" width="18.6640625" style="6" hidden="1" customWidth="1" outlineLevel="1"/>
    <col min="15" max="15" width="19.1640625" style="6" hidden="1" customWidth="1" outlineLevel="1"/>
    <col min="16" max="16" width="17.1640625" style="6" hidden="1" customWidth="1" outlineLevel="1"/>
    <col min="17" max="17" width="28.6640625" style="6" hidden="1" customWidth="1" outlineLevel="1"/>
    <col min="18" max="18" width="23.33203125" style="6" hidden="1" customWidth="1" outlineLevel="1"/>
    <col min="19" max="19" width="20.1640625" style="6" hidden="1" customWidth="1" outlineLevel="1"/>
    <col min="20" max="20" width="20.5" style="6" hidden="1" customWidth="1" outlineLevel="1"/>
    <col min="21" max="21" width="17.6640625" style="6" hidden="1" customWidth="1" outlineLevel="1"/>
    <col min="22" max="22" width="23.33203125" style="3" customWidth="1" collapsed="1"/>
    <col min="23" max="23" width="21.6640625" style="3" customWidth="1"/>
    <col min="24" max="24" width="19.5" style="3" customWidth="1"/>
    <col min="25" max="25" width="11.5" style="6" hidden="1" customWidth="1" outlineLevel="1"/>
    <col min="26" max="26" width="10.83203125" style="6" hidden="1" customWidth="1" outlineLevel="1"/>
    <col min="27" max="27" width="3.5" style="6" customWidth="1" collapsed="1"/>
    <col min="28" max="28" width="13.83203125" style="46" customWidth="1"/>
    <col min="29" max="29" width="17.5" style="3" customWidth="1"/>
    <col min="30" max="31" width="11.5" style="6" hidden="1" customWidth="1" outlineLevel="1"/>
    <col min="32" max="32" width="10.83203125" style="6" collapsed="1"/>
    <col min="33" max="16384" width="10.83203125" style="6"/>
  </cols>
  <sheetData>
    <row r="1" spans="1:31" ht="31" customHeight="1" x14ac:dyDescent="0.25">
      <c r="A1" s="13" t="s">
        <v>50</v>
      </c>
      <c r="B1" s="13"/>
      <c r="C1" s="13"/>
      <c r="D1" s="13"/>
      <c r="E1" s="13"/>
      <c r="F1" s="13"/>
      <c r="G1" s="13"/>
      <c r="H1" s="13"/>
      <c r="I1" s="13"/>
      <c r="J1" s="13"/>
      <c r="K1" s="13"/>
      <c r="L1" s="13"/>
      <c r="M1" s="13"/>
      <c r="N1" s="13"/>
      <c r="O1" s="13"/>
      <c r="P1" s="13"/>
      <c r="Q1" s="13"/>
      <c r="R1" s="13"/>
      <c r="S1" s="13"/>
      <c r="T1" s="13"/>
      <c r="U1" s="13"/>
      <c r="V1" s="13"/>
      <c r="W1" s="13"/>
      <c r="X1" s="13"/>
      <c r="Y1" s="13"/>
      <c r="Z1" s="13"/>
      <c r="AA1" s="14"/>
      <c r="AB1" s="15"/>
      <c r="AC1" s="6"/>
    </row>
    <row r="2" spans="1:31" ht="19" x14ac:dyDescent="0.25">
      <c r="A2" s="16" t="s">
        <v>34194</v>
      </c>
      <c r="B2" s="13"/>
      <c r="C2" s="13"/>
      <c r="D2" s="13"/>
      <c r="E2" s="13"/>
      <c r="F2" s="13"/>
      <c r="G2" s="13"/>
      <c r="H2" s="13"/>
      <c r="I2" s="13"/>
      <c r="J2" s="13"/>
      <c r="K2" s="13"/>
      <c r="L2" s="13"/>
      <c r="M2" s="13"/>
      <c r="N2" s="13"/>
      <c r="O2" s="13"/>
      <c r="P2" s="13"/>
      <c r="Q2" s="13"/>
      <c r="R2" s="13"/>
      <c r="S2" s="13"/>
      <c r="T2" s="13"/>
      <c r="U2" s="13"/>
      <c r="V2" s="13"/>
      <c r="W2" s="13"/>
      <c r="X2" s="13"/>
      <c r="Y2" s="13"/>
      <c r="Z2" s="13"/>
      <c r="AA2" s="14"/>
      <c r="AB2" s="15"/>
      <c r="AC2" s="6"/>
    </row>
    <row r="3" spans="1:31" x14ac:dyDescent="0.2">
      <c r="A3" s="8"/>
      <c r="B3" s="8"/>
      <c r="C3" s="17"/>
      <c r="D3" s="8"/>
      <c r="E3" s="8"/>
      <c r="F3" s="8"/>
      <c r="G3" s="17"/>
      <c r="H3" s="8"/>
      <c r="I3" s="8"/>
      <c r="J3" s="8"/>
      <c r="K3" s="8"/>
      <c r="L3" s="8"/>
      <c r="M3" s="8"/>
      <c r="N3" s="8"/>
      <c r="O3" s="8"/>
      <c r="P3" s="8"/>
      <c r="Q3" s="8"/>
      <c r="R3" s="8"/>
      <c r="S3" s="8"/>
      <c r="T3" s="8"/>
      <c r="U3" s="8"/>
      <c r="V3" s="8"/>
      <c r="W3" s="8"/>
      <c r="X3" s="8"/>
      <c r="Y3" s="8"/>
      <c r="Z3" s="8"/>
      <c r="AA3" s="8"/>
      <c r="AB3" s="15"/>
      <c r="AC3" s="6"/>
    </row>
    <row r="4" spans="1:31" x14ac:dyDescent="0.2">
      <c r="B4" s="18" t="s">
        <v>34184</v>
      </c>
      <c r="C4" s="19"/>
      <c r="D4" s="4" t="s">
        <v>34182</v>
      </c>
      <c r="G4" s="20"/>
      <c r="H4" s="15"/>
      <c r="I4" s="15"/>
      <c r="J4" s="15"/>
      <c r="L4" s="15"/>
      <c r="M4" s="15"/>
      <c r="N4" s="15"/>
      <c r="O4" s="7"/>
      <c r="P4" s="7"/>
      <c r="Q4" s="7"/>
      <c r="R4" s="7"/>
      <c r="S4" s="7"/>
      <c r="T4" s="7"/>
      <c r="U4" s="7"/>
      <c r="V4" s="7"/>
      <c r="W4" s="7"/>
      <c r="X4" s="7"/>
      <c r="AB4" s="15"/>
      <c r="AC4" s="6"/>
    </row>
    <row r="5" spans="1:31" x14ac:dyDescent="0.2">
      <c r="B5" s="18" t="s">
        <v>25107</v>
      </c>
      <c r="C5" s="19"/>
      <c r="D5" s="47">
        <v>2020</v>
      </c>
      <c r="G5" s="20"/>
      <c r="H5" s="15"/>
      <c r="I5" s="15"/>
      <c r="J5" s="15"/>
      <c r="L5" s="15"/>
      <c r="M5" s="15"/>
      <c r="N5" s="15"/>
      <c r="V5" s="6"/>
      <c r="W5" s="6"/>
      <c r="X5" s="6"/>
      <c r="AA5" s="15"/>
      <c r="AB5" s="15"/>
      <c r="AC5" s="6"/>
    </row>
    <row r="6" spans="1:31" ht="16" thickBot="1" x14ac:dyDescent="0.25">
      <c r="B6" s="6"/>
      <c r="C6" s="20"/>
      <c r="D6" s="6"/>
      <c r="G6" s="20"/>
      <c r="H6" s="6"/>
      <c r="I6" s="6"/>
      <c r="J6" s="6"/>
      <c r="K6" s="6"/>
      <c r="L6" s="6"/>
      <c r="M6" s="6"/>
      <c r="V6" s="6"/>
      <c r="W6" s="6"/>
      <c r="X6" s="6"/>
      <c r="AA6" s="15"/>
      <c r="AB6" s="6"/>
      <c r="AC6" s="6"/>
    </row>
    <row r="7" spans="1:31" ht="32" x14ac:dyDescent="0.2">
      <c r="A7" s="21"/>
      <c r="B7" s="22" t="s">
        <v>25116</v>
      </c>
      <c r="C7" s="23" t="s">
        <v>25118</v>
      </c>
      <c r="D7" s="22" t="s">
        <v>25117</v>
      </c>
      <c r="E7" s="24" t="s">
        <v>25088</v>
      </c>
      <c r="F7" s="24" t="s">
        <v>25089</v>
      </c>
      <c r="G7" s="23" t="s">
        <v>25119</v>
      </c>
      <c r="H7" s="25" t="s">
        <v>34189</v>
      </c>
      <c r="I7" s="26"/>
      <c r="J7" s="26"/>
      <c r="K7" s="27"/>
      <c r="L7" s="22" t="s">
        <v>1</v>
      </c>
      <c r="M7" s="22" t="s">
        <v>2</v>
      </c>
      <c r="N7" s="21" t="s">
        <v>42</v>
      </c>
      <c r="O7" s="28" t="s">
        <v>34185</v>
      </c>
      <c r="P7" s="21" t="s">
        <v>43</v>
      </c>
      <c r="Q7" s="21" t="s">
        <v>44</v>
      </c>
      <c r="R7" s="21" t="s">
        <v>45</v>
      </c>
      <c r="S7" s="21" t="s">
        <v>46</v>
      </c>
      <c r="T7" s="21" t="s">
        <v>47</v>
      </c>
      <c r="U7" s="28" t="s">
        <v>34186</v>
      </c>
      <c r="V7" s="29" t="s">
        <v>25137</v>
      </c>
      <c r="W7" s="29" t="s">
        <v>3</v>
      </c>
      <c r="X7" s="29" t="s">
        <v>4</v>
      </c>
      <c r="Y7" s="30" t="s">
        <v>48</v>
      </c>
      <c r="Z7" s="31" t="s">
        <v>49</v>
      </c>
      <c r="AA7" s="15"/>
      <c r="AB7" s="32" t="s">
        <v>25139</v>
      </c>
      <c r="AC7" s="32"/>
      <c r="AD7" s="30"/>
      <c r="AE7" s="30"/>
    </row>
    <row r="8" spans="1:31" ht="33" thickBot="1" x14ac:dyDescent="0.25">
      <c r="A8" s="33" t="s">
        <v>25108</v>
      </c>
      <c r="B8" s="33"/>
      <c r="C8" s="34"/>
      <c r="D8" s="33"/>
      <c r="E8" s="33"/>
      <c r="F8" s="33"/>
      <c r="G8" s="34"/>
      <c r="H8" s="35" t="s">
        <v>25111</v>
      </c>
      <c r="I8" s="35" t="s">
        <v>25112</v>
      </c>
      <c r="J8" s="35" t="s">
        <v>25089</v>
      </c>
      <c r="K8" s="35" t="s">
        <v>19</v>
      </c>
      <c r="L8" s="36" t="s">
        <v>34190</v>
      </c>
      <c r="M8" s="36" t="s">
        <v>25109</v>
      </c>
      <c r="N8" s="37" t="s">
        <v>42</v>
      </c>
      <c r="O8" s="38" t="s">
        <v>34185</v>
      </c>
      <c r="P8" s="37" t="s">
        <v>43</v>
      </c>
      <c r="Q8" s="37" t="s">
        <v>44</v>
      </c>
      <c r="R8" s="37" t="s">
        <v>45</v>
      </c>
      <c r="S8" s="37" t="s">
        <v>46</v>
      </c>
      <c r="T8" s="37" t="s">
        <v>47</v>
      </c>
      <c r="U8" s="38" t="s">
        <v>34186</v>
      </c>
      <c r="V8" s="37" t="s">
        <v>25115</v>
      </c>
      <c r="W8" s="39" t="s">
        <v>25113</v>
      </c>
      <c r="X8" s="39" t="s">
        <v>25114</v>
      </c>
      <c r="Y8" s="39" t="s">
        <v>25110</v>
      </c>
      <c r="Z8" s="39" t="s">
        <v>25110</v>
      </c>
      <c r="AA8" s="15"/>
      <c r="AB8" s="40" t="s">
        <v>34195</v>
      </c>
      <c r="AC8" s="41" t="s">
        <v>34193</v>
      </c>
      <c r="AD8" s="42" t="s">
        <v>34191</v>
      </c>
      <c r="AE8" s="43" t="s">
        <v>34192</v>
      </c>
    </row>
    <row r="9" spans="1:31" x14ac:dyDescent="0.2">
      <c r="A9" s="6">
        <v>1</v>
      </c>
      <c r="E9" s="6" t="str">
        <f>$D$4</f>
        <v>1. Enero-Junio</v>
      </c>
      <c r="F9" s="6">
        <f>$D$5</f>
        <v>2020</v>
      </c>
      <c r="K9" s="15" t="str">
        <f>IFERROR(VLOOKUP(I9,no_topar!$E$2:$F$15,2,FALSE),"")</f>
        <v>ND</v>
      </c>
      <c r="M9" s="45"/>
      <c r="N9" s="6" t="e">
        <f>VLOOKUP(M9,productos!$A$2:$P$10937,2,FALSE)</f>
        <v>#N/A</v>
      </c>
      <c r="O9" s="6" t="e">
        <f>VLOOKUP(M9,productos!$A$2:$P$10937,6,FALSE)</f>
        <v>#N/A</v>
      </c>
      <c r="P9" s="6" t="e">
        <f>VLOOKUP(M9,productos!$A$2:$P$10937,7,FALSE)</f>
        <v>#N/A</v>
      </c>
      <c r="Q9" s="6" t="e">
        <f>VLOOKUP(M9,productos!$A$2:$P$10937,9,FALSE)</f>
        <v>#N/A</v>
      </c>
      <c r="R9" s="6" t="e">
        <f>VLOOKUP(M9,productos!$A$2:$P$10937,10,FALSE)</f>
        <v>#N/A</v>
      </c>
      <c r="S9" s="6" t="e">
        <f>VLOOKUP(M9,productos!$A$2:$P$10937,13,FALSE)</f>
        <v>#N/A</v>
      </c>
      <c r="T9" s="6" t="e">
        <f>VLOOKUP(M9,productos!$A$2:$P$10937,14,FALSE)</f>
        <v>#N/A</v>
      </c>
      <c r="U9" s="6" t="e">
        <f>VLOOKUP(M9,productos!$A$2:$P$10937,15,FALSE)</f>
        <v>#N/A</v>
      </c>
      <c r="Y9" s="44" t="str">
        <f>IF(X9="ml",W9*V9/1000,IF(X9="litros",W9*V9,IF(X9="g",W9*V9/1000,IF(X9="kg",W9*V9,IF(X9="gal",W9*V9*3.78,IF(X9="mg",W9*V9/1000000,IF(X9="libras",W9*V9/2.2,IF(X9="NA","NA",""))))))))</f>
        <v/>
      </c>
      <c r="Z9" s="6" t="str">
        <f>IF(X9="ml","litros",IF(X9="litros","litros",IF(X9="g","kg",IF(X9="kg","kg",IF(X9="gal","litros",IF(X9="mg","kg",IF(X9="libras","kg",IF(X9="NA","NA",""))))))))</f>
        <v/>
      </c>
      <c r="AA9" s="15"/>
      <c r="AD9" s="6">
        <f>V9*AB9</f>
        <v>0</v>
      </c>
      <c r="AE9" s="6">
        <f>AC9</f>
        <v>0</v>
      </c>
    </row>
    <row r="10" spans="1:31" x14ac:dyDescent="0.2">
      <c r="A10" s="6">
        <v>2</v>
      </c>
      <c r="E10" s="6" t="str">
        <f t="shared" ref="E10:E73" si="0">$D$4</f>
        <v>1. Enero-Junio</v>
      </c>
      <c r="F10" s="6">
        <f t="shared" ref="F10:F73" si="1">$D$5</f>
        <v>2020</v>
      </c>
      <c r="K10" s="15" t="str">
        <f>IFERROR(VLOOKUP(I10,no_topar!$E$2:$F$15,2,FALSE),"")</f>
        <v>ND</v>
      </c>
      <c r="M10" s="45"/>
      <c r="N10" s="6" t="e">
        <f>VLOOKUP(M10,productos!$A$2:$P$10937,2,FALSE)</f>
        <v>#N/A</v>
      </c>
      <c r="O10" s="6" t="e">
        <f>VLOOKUP(M10,productos!$A$2:$P$10937,6,FALSE)</f>
        <v>#N/A</v>
      </c>
      <c r="P10" s="6" t="e">
        <f>VLOOKUP(M10,productos!$A$2:$P$10937,7,FALSE)</f>
        <v>#N/A</v>
      </c>
      <c r="Q10" s="6" t="e">
        <f>VLOOKUP(M10,productos!$A$2:$P$10937,9,FALSE)</f>
        <v>#N/A</v>
      </c>
      <c r="R10" s="6" t="e">
        <f>VLOOKUP(M10,productos!$A$2:$P$10937,10,FALSE)</f>
        <v>#N/A</v>
      </c>
      <c r="S10" s="6" t="e">
        <f>VLOOKUP(M10,productos!$A$2:$P$10937,13,FALSE)</f>
        <v>#N/A</v>
      </c>
      <c r="T10" s="6" t="e">
        <f>VLOOKUP(M10,productos!$A$2:$P$10937,14,FALSE)</f>
        <v>#N/A</v>
      </c>
      <c r="U10" s="6" t="e">
        <f>VLOOKUP(M10,productos!$A$2:$P$10937,15,FALSE)</f>
        <v>#N/A</v>
      </c>
      <c r="Y10" s="44" t="str">
        <f t="shared" ref="Y10:Y73" si="2">IF(X10="ml",W10*V10/1000,IF(X10="litros",W10*V10,IF(X10="g",W10*V10/1000,IF(X10="kg",W10*V10,IF(X10="gal",W10*V10*3.78,IF(X10="mg",W10*V10/1000000,IF(X10="libras",W10*V10/2.2,IF(X10="NA","NA",""))))))))</f>
        <v/>
      </c>
      <c r="Z10" s="6" t="str">
        <f t="shared" ref="Z10:Z73" si="3">IF(X10="ml","litros",IF(X10="litros","litros",IF(X10="g","kg",IF(X10="kg","kg",IF(X10="gal","litros",IF(X10="mg","kg",IF(X10="libras","kg",IF(X10="NA","NA",""))))))))</f>
        <v/>
      </c>
      <c r="AA10" s="15"/>
      <c r="AD10" s="6">
        <f t="shared" ref="AD10:AD73" si="4">V10*AB10</f>
        <v>0</v>
      </c>
      <c r="AE10" s="6">
        <f t="shared" ref="AE10:AE73" si="5">AC10</f>
        <v>0</v>
      </c>
    </row>
    <row r="11" spans="1:31" x14ac:dyDescent="0.2">
      <c r="A11" s="6">
        <v>3</v>
      </c>
      <c r="E11" s="6" t="str">
        <f t="shared" si="0"/>
        <v>1. Enero-Junio</v>
      </c>
      <c r="F11" s="6">
        <f t="shared" si="1"/>
        <v>2020</v>
      </c>
      <c r="K11" s="15" t="str">
        <f>IFERROR(VLOOKUP(I11,no_topar!$E$2:$F$15,2,FALSE),"")</f>
        <v>ND</v>
      </c>
      <c r="M11" s="45"/>
      <c r="N11" s="6" t="e">
        <f>VLOOKUP(M11,productos!$A$2:$P$10937,2,FALSE)</f>
        <v>#N/A</v>
      </c>
      <c r="O11" s="6" t="e">
        <f>VLOOKUP(M11,productos!$A$2:$P$10937,6,FALSE)</f>
        <v>#N/A</v>
      </c>
      <c r="P11" s="6" t="e">
        <f>VLOOKUP(M11,productos!$A$2:$P$10937,7,FALSE)</f>
        <v>#N/A</v>
      </c>
      <c r="Q11" s="6" t="e">
        <f>VLOOKUP(M11,productos!$A$2:$P$10937,9,FALSE)</f>
        <v>#N/A</v>
      </c>
      <c r="R11" s="6" t="e">
        <f>VLOOKUP(M11,productos!$A$2:$P$10937,10,FALSE)</f>
        <v>#N/A</v>
      </c>
      <c r="S11" s="6" t="e">
        <f>VLOOKUP(M11,productos!$A$2:$P$10937,13,FALSE)</f>
        <v>#N/A</v>
      </c>
      <c r="T11" s="6" t="e">
        <f>VLOOKUP(M11,productos!$A$2:$P$10937,14,FALSE)</f>
        <v>#N/A</v>
      </c>
      <c r="U11" s="6" t="e">
        <f>VLOOKUP(M11,productos!$A$2:$P$10937,15,FALSE)</f>
        <v>#N/A</v>
      </c>
      <c r="Y11" s="44" t="str">
        <f t="shared" si="2"/>
        <v/>
      </c>
      <c r="Z11" s="6" t="str">
        <f t="shared" si="3"/>
        <v/>
      </c>
      <c r="AD11" s="6">
        <f t="shared" si="4"/>
        <v>0</v>
      </c>
      <c r="AE11" s="6">
        <f t="shared" si="5"/>
        <v>0</v>
      </c>
    </row>
    <row r="12" spans="1:31" x14ac:dyDescent="0.2">
      <c r="A12" s="6">
        <v>4</v>
      </c>
      <c r="E12" s="6" t="str">
        <f t="shared" si="0"/>
        <v>1. Enero-Junio</v>
      </c>
      <c r="F12" s="6">
        <f t="shared" si="1"/>
        <v>2020</v>
      </c>
      <c r="K12" s="15" t="str">
        <f>IFERROR(VLOOKUP(I12,no_topar!$E$2:$F$15,2,FALSE),"")</f>
        <v>ND</v>
      </c>
      <c r="M12" s="45"/>
      <c r="N12" s="6" t="e">
        <f>VLOOKUP(M12,productos!$A$2:$P$10937,2,FALSE)</f>
        <v>#N/A</v>
      </c>
      <c r="O12" s="6" t="e">
        <f>VLOOKUP(M12,productos!$A$2:$P$10937,6,FALSE)</f>
        <v>#N/A</v>
      </c>
      <c r="P12" s="6" t="e">
        <f>VLOOKUP(M12,productos!$A$2:$P$10937,7,FALSE)</f>
        <v>#N/A</v>
      </c>
      <c r="Q12" s="6" t="e">
        <f>VLOOKUP(M12,productos!$A$2:$P$10937,9,FALSE)</f>
        <v>#N/A</v>
      </c>
      <c r="R12" s="6" t="e">
        <f>VLOOKUP(M12,productos!$A$2:$P$10937,10,FALSE)</f>
        <v>#N/A</v>
      </c>
      <c r="S12" s="6" t="e">
        <f>VLOOKUP(M12,productos!$A$2:$P$10937,13,FALSE)</f>
        <v>#N/A</v>
      </c>
      <c r="T12" s="6" t="e">
        <f>VLOOKUP(M12,productos!$A$2:$P$10937,14,FALSE)</f>
        <v>#N/A</v>
      </c>
      <c r="U12" s="6" t="e">
        <f>VLOOKUP(M12,productos!$A$2:$P$10937,15,FALSE)</f>
        <v>#N/A</v>
      </c>
      <c r="Y12" s="44" t="str">
        <f t="shared" si="2"/>
        <v/>
      </c>
      <c r="Z12" s="6" t="str">
        <f t="shared" si="3"/>
        <v/>
      </c>
      <c r="AD12" s="6">
        <f t="shared" si="4"/>
        <v>0</v>
      </c>
      <c r="AE12" s="6">
        <f t="shared" si="5"/>
        <v>0</v>
      </c>
    </row>
    <row r="13" spans="1:31" x14ac:dyDescent="0.2">
      <c r="A13" s="6">
        <v>5</v>
      </c>
      <c r="E13" s="6" t="str">
        <f t="shared" si="0"/>
        <v>1. Enero-Junio</v>
      </c>
      <c r="F13" s="6">
        <f t="shared" si="1"/>
        <v>2020</v>
      </c>
      <c r="K13" s="15" t="str">
        <f>IFERROR(VLOOKUP(I13,no_topar!$E$2:$F$15,2,FALSE),"")</f>
        <v>ND</v>
      </c>
      <c r="M13" s="45"/>
      <c r="N13" s="6" t="e">
        <f>VLOOKUP(M13,productos!$A$2:$P$10937,2,FALSE)</f>
        <v>#N/A</v>
      </c>
      <c r="O13" s="6" t="e">
        <f>VLOOKUP(M13,productos!$A$2:$P$10937,6,FALSE)</f>
        <v>#N/A</v>
      </c>
      <c r="P13" s="6" t="e">
        <f>VLOOKUP(M13,productos!$A$2:$P$10937,7,FALSE)</f>
        <v>#N/A</v>
      </c>
      <c r="Q13" s="6" t="e">
        <f>VLOOKUP(M13,productos!$A$2:$P$10937,9,FALSE)</f>
        <v>#N/A</v>
      </c>
      <c r="R13" s="6" t="e">
        <f>VLOOKUP(M13,productos!$A$2:$P$10937,10,FALSE)</f>
        <v>#N/A</v>
      </c>
      <c r="S13" s="6" t="e">
        <f>VLOOKUP(M13,productos!$A$2:$P$10937,13,FALSE)</f>
        <v>#N/A</v>
      </c>
      <c r="T13" s="6" t="e">
        <f>VLOOKUP(M13,productos!$A$2:$P$10937,14,FALSE)</f>
        <v>#N/A</v>
      </c>
      <c r="U13" s="6" t="e">
        <f>VLOOKUP(M13,productos!$A$2:$P$10937,15,FALSE)</f>
        <v>#N/A</v>
      </c>
      <c r="Y13" s="44" t="str">
        <f t="shared" si="2"/>
        <v/>
      </c>
      <c r="Z13" s="6" t="str">
        <f t="shared" si="3"/>
        <v/>
      </c>
      <c r="AD13" s="6">
        <f t="shared" si="4"/>
        <v>0</v>
      </c>
      <c r="AE13" s="6">
        <f t="shared" si="5"/>
        <v>0</v>
      </c>
    </row>
    <row r="14" spans="1:31" x14ac:dyDescent="0.2">
      <c r="A14" s="6">
        <v>6</v>
      </c>
      <c r="E14" s="6" t="str">
        <f t="shared" si="0"/>
        <v>1. Enero-Junio</v>
      </c>
      <c r="F14" s="6">
        <f t="shared" si="1"/>
        <v>2020</v>
      </c>
      <c r="K14" s="15" t="str">
        <f>IFERROR(VLOOKUP(I14,no_topar!$E$2:$F$15,2,FALSE),"")</f>
        <v>ND</v>
      </c>
      <c r="M14" s="45"/>
      <c r="N14" s="6" t="e">
        <f>VLOOKUP(M14,productos!$A$2:$P$10937,2,FALSE)</f>
        <v>#N/A</v>
      </c>
      <c r="O14" s="6" t="e">
        <f>VLOOKUP(M14,productos!$A$2:$P$10937,6,FALSE)</f>
        <v>#N/A</v>
      </c>
      <c r="P14" s="6" t="e">
        <f>VLOOKUP(M14,productos!$A$2:$P$10937,7,FALSE)</f>
        <v>#N/A</v>
      </c>
      <c r="Q14" s="6" t="e">
        <f>VLOOKUP(M14,productos!$A$2:$P$10937,9,FALSE)</f>
        <v>#N/A</v>
      </c>
      <c r="R14" s="6" t="e">
        <f>VLOOKUP(M14,productos!$A$2:$P$10937,10,FALSE)</f>
        <v>#N/A</v>
      </c>
      <c r="S14" s="6" t="e">
        <f>VLOOKUP(M14,productos!$A$2:$P$10937,13,FALSE)</f>
        <v>#N/A</v>
      </c>
      <c r="T14" s="6" t="e">
        <f>VLOOKUP(M14,productos!$A$2:$P$10937,14,FALSE)</f>
        <v>#N/A</v>
      </c>
      <c r="U14" s="6" t="e">
        <f>VLOOKUP(M14,productos!$A$2:$P$10937,15,FALSE)</f>
        <v>#N/A</v>
      </c>
      <c r="Y14" s="44" t="str">
        <f t="shared" si="2"/>
        <v/>
      </c>
      <c r="Z14" s="6" t="str">
        <f t="shared" si="3"/>
        <v/>
      </c>
      <c r="AD14" s="6">
        <f t="shared" si="4"/>
        <v>0</v>
      </c>
      <c r="AE14" s="6">
        <f t="shared" si="5"/>
        <v>0</v>
      </c>
    </row>
    <row r="15" spans="1:31" x14ac:dyDescent="0.2">
      <c r="A15" s="6">
        <v>7</v>
      </c>
      <c r="E15" s="6" t="str">
        <f t="shared" si="0"/>
        <v>1. Enero-Junio</v>
      </c>
      <c r="F15" s="6">
        <f t="shared" si="1"/>
        <v>2020</v>
      </c>
      <c r="K15" s="15" t="str">
        <f>IFERROR(VLOOKUP(I15,no_topar!$E$2:$F$15,2,FALSE),"")</f>
        <v>ND</v>
      </c>
      <c r="M15" s="45"/>
      <c r="N15" s="6" t="e">
        <f>VLOOKUP(M15,productos!$A$2:$P$10937,2,FALSE)</f>
        <v>#N/A</v>
      </c>
      <c r="O15" s="6" t="e">
        <f>VLOOKUP(M15,productos!$A$2:$P$10937,6,FALSE)</f>
        <v>#N/A</v>
      </c>
      <c r="P15" s="6" t="e">
        <f>VLOOKUP(M15,productos!$A$2:$P$10937,7,FALSE)</f>
        <v>#N/A</v>
      </c>
      <c r="Q15" s="6" t="e">
        <f>VLOOKUP(M15,productos!$A$2:$P$10937,9,FALSE)</f>
        <v>#N/A</v>
      </c>
      <c r="R15" s="6" t="e">
        <f>VLOOKUP(M15,productos!$A$2:$P$10937,10,FALSE)</f>
        <v>#N/A</v>
      </c>
      <c r="S15" s="6" t="e">
        <f>VLOOKUP(M15,productos!$A$2:$P$10937,13,FALSE)</f>
        <v>#N/A</v>
      </c>
      <c r="T15" s="6" t="e">
        <f>VLOOKUP(M15,productos!$A$2:$P$10937,14,FALSE)</f>
        <v>#N/A</v>
      </c>
      <c r="U15" s="6" t="e">
        <f>VLOOKUP(M15,productos!$A$2:$P$10937,15,FALSE)</f>
        <v>#N/A</v>
      </c>
      <c r="Y15" s="44" t="str">
        <f t="shared" si="2"/>
        <v/>
      </c>
      <c r="Z15" s="6" t="str">
        <f t="shared" si="3"/>
        <v/>
      </c>
      <c r="AD15" s="6">
        <f t="shared" si="4"/>
        <v>0</v>
      </c>
      <c r="AE15" s="6">
        <f t="shared" si="5"/>
        <v>0</v>
      </c>
    </row>
    <row r="16" spans="1:31" x14ac:dyDescent="0.2">
      <c r="A16" s="6">
        <v>8</v>
      </c>
      <c r="E16" s="6" t="str">
        <f t="shared" si="0"/>
        <v>1. Enero-Junio</v>
      </c>
      <c r="F16" s="6">
        <f t="shared" si="1"/>
        <v>2020</v>
      </c>
      <c r="K16" s="15" t="str">
        <f>IFERROR(VLOOKUP(I16,no_topar!$E$2:$F$15,2,FALSE),"")</f>
        <v>ND</v>
      </c>
      <c r="M16" s="45"/>
      <c r="N16" s="6" t="e">
        <f>VLOOKUP(M16,productos!$A$2:$P$10937,2,FALSE)</f>
        <v>#N/A</v>
      </c>
      <c r="O16" s="6" t="e">
        <f>VLOOKUP(M16,productos!$A$2:$P$10937,6,FALSE)</f>
        <v>#N/A</v>
      </c>
      <c r="P16" s="6" t="e">
        <f>VLOOKUP(M16,productos!$A$2:$P$10937,7,FALSE)</f>
        <v>#N/A</v>
      </c>
      <c r="Q16" s="6" t="e">
        <f>VLOOKUP(M16,productos!$A$2:$P$10937,9,FALSE)</f>
        <v>#N/A</v>
      </c>
      <c r="R16" s="6" t="e">
        <f>VLOOKUP(M16,productos!$A$2:$P$10937,10,FALSE)</f>
        <v>#N/A</v>
      </c>
      <c r="S16" s="6" t="e">
        <f>VLOOKUP(M16,productos!$A$2:$P$10937,13,FALSE)</f>
        <v>#N/A</v>
      </c>
      <c r="T16" s="6" t="e">
        <f>VLOOKUP(M16,productos!$A$2:$P$10937,14,FALSE)</f>
        <v>#N/A</v>
      </c>
      <c r="U16" s="6" t="e">
        <f>VLOOKUP(M16,productos!$A$2:$P$10937,15,FALSE)</f>
        <v>#N/A</v>
      </c>
      <c r="Y16" s="44" t="str">
        <f t="shared" si="2"/>
        <v/>
      </c>
      <c r="Z16" s="6" t="str">
        <f t="shared" si="3"/>
        <v/>
      </c>
      <c r="AD16" s="6">
        <f t="shared" si="4"/>
        <v>0</v>
      </c>
      <c r="AE16" s="6">
        <f t="shared" si="5"/>
        <v>0</v>
      </c>
    </row>
    <row r="17" spans="1:31" x14ac:dyDescent="0.2">
      <c r="A17" s="6">
        <v>9</v>
      </c>
      <c r="E17" s="6" t="str">
        <f t="shared" si="0"/>
        <v>1. Enero-Junio</v>
      </c>
      <c r="F17" s="6">
        <f t="shared" si="1"/>
        <v>2020</v>
      </c>
      <c r="K17" s="15" t="str">
        <f>IFERROR(VLOOKUP(I17,no_topar!$E$2:$F$15,2,FALSE),"")</f>
        <v>ND</v>
      </c>
      <c r="M17" s="45"/>
      <c r="N17" s="6" t="e">
        <f>VLOOKUP(M17,productos!$A$2:$P$10937,2,FALSE)</f>
        <v>#N/A</v>
      </c>
      <c r="O17" s="6" t="e">
        <f>VLOOKUP(M17,productos!$A$2:$P$10937,6,FALSE)</f>
        <v>#N/A</v>
      </c>
      <c r="P17" s="6" t="e">
        <f>VLOOKUP(M17,productos!$A$2:$P$10937,7,FALSE)</f>
        <v>#N/A</v>
      </c>
      <c r="Q17" s="6" t="e">
        <f>VLOOKUP(M17,productos!$A$2:$P$10937,9,FALSE)</f>
        <v>#N/A</v>
      </c>
      <c r="R17" s="6" t="e">
        <f>VLOOKUP(M17,productos!$A$2:$P$10937,10,FALSE)</f>
        <v>#N/A</v>
      </c>
      <c r="S17" s="6" t="e">
        <f>VLOOKUP(M17,productos!$A$2:$P$10937,13,FALSE)</f>
        <v>#N/A</v>
      </c>
      <c r="T17" s="6" t="e">
        <f>VLOOKUP(M17,productos!$A$2:$P$10937,14,FALSE)</f>
        <v>#N/A</v>
      </c>
      <c r="U17" s="6" t="e">
        <f>VLOOKUP(M17,productos!$A$2:$P$10937,15,FALSE)</f>
        <v>#N/A</v>
      </c>
      <c r="Y17" s="44" t="str">
        <f t="shared" si="2"/>
        <v/>
      </c>
      <c r="Z17" s="6" t="str">
        <f t="shared" si="3"/>
        <v/>
      </c>
      <c r="AD17" s="6">
        <f t="shared" si="4"/>
        <v>0</v>
      </c>
      <c r="AE17" s="6">
        <f t="shared" si="5"/>
        <v>0</v>
      </c>
    </row>
    <row r="18" spans="1:31" x14ac:dyDescent="0.2">
      <c r="A18" s="6">
        <v>10</v>
      </c>
      <c r="E18" s="6" t="str">
        <f t="shared" si="0"/>
        <v>1. Enero-Junio</v>
      </c>
      <c r="F18" s="6">
        <f t="shared" si="1"/>
        <v>2020</v>
      </c>
      <c r="K18" s="15" t="str">
        <f>IFERROR(VLOOKUP(I18,no_topar!$E$2:$F$15,2,FALSE),"")</f>
        <v>ND</v>
      </c>
      <c r="M18" s="45"/>
      <c r="N18" s="6" t="e">
        <f>VLOOKUP(M18,productos!$A$2:$P$10937,2,FALSE)</f>
        <v>#N/A</v>
      </c>
      <c r="O18" s="6" t="e">
        <f>VLOOKUP(M18,productos!$A$2:$P$10937,6,FALSE)</f>
        <v>#N/A</v>
      </c>
      <c r="P18" s="6" t="e">
        <f>VLOOKUP(M18,productos!$A$2:$P$10937,7,FALSE)</f>
        <v>#N/A</v>
      </c>
      <c r="Q18" s="6" t="e">
        <f>VLOOKUP(M18,productos!$A$2:$P$10937,9,FALSE)</f>
        <v>#N/A</v>
      </c>
      <c r="R18" s="6" t="e">
        <f>VLOOKUP(M18,productos!$A$2:$P$10937,10,FALSE)</f>
        <v>#N/A</v>
      </c>
      <c r="S18" s="6" t="e">
        <f>VLOOKUP(M18,productos!$A$2:$P$10937,13,FALSE)</f>
        <v>#N/A</v>
      </c>
      <c r="T18" s="6" t="e">
        <f>VLOOKUP(M18,productos!$A$2:$P$10937,14,FALSE)</f>
        <v>#N/A</v>
      </c>
      <c r="U18" s="6" t="e">
        <f>VLOOKUP(M18,productos!$A$2:$P$10937,15,FALSE)</f>
        <v>#N/A</v>
      </c>
      <c r="Y18" s="44" t="str">
        <f t="shared" si="2"/>
        <v/>
      </c>
      <c r="Z18" s="6" t="str">
        <f t="shared" si="3"/>
        <v/>
      </c>
      <c r="AD18" s="6">
        <f t="shared" si="4"/>
        <v>0</v>
      </c>
      <c r="AE18" s="6">
        <f t="shared" si="5"/>
        <v>0</v>
      </c>
    </row>
    <row r="19" spans="1:31" x14ac:dyDescent="0.2">
      <c r="A19" s="6">
        <v>11</v>
      </c>
      <c r="E19" s="6" t="str">
        <f t="shared" si="0"/>
        <v>1. Enero-Junio</v>
      </c>
      <c r="F19" s="6">
        <f t="shared" si="1"/>
        <v>2020</v>
      </c>
      <c r="K19" s="15" t="str">
        <f>IFERROR(VLOOKUP(I19,no_topar!$E$2:$F$15,2,FALSE),"")</f>
        <v>ND</v>
      </c>
      <c r="M19" s="45"/>
      <c r="N19" s="6" t="e">
        <f>VLOOKUP(M19,productos!$A$2:$P$10937,2,FALSE)</f>
        <v>#N/A</v>
      </c>
      <c r="O19" s="6" t="e">
        <f>VLOOKUP(M19,productos!$A$2:$P$10937,6,FALSE)</f>
        <v>#N/A</v>
      </c>
      <c r="P19" s="6" t="e">
        <f>VLOOKUP(M19,productos!$A$2:$P$10937,7,FALSE)</f>
        <v>#N/A</v>
      </c>
      <c r="Q19" s="6" t="e">
        <f>VLOOKUP(M19,productos!$A$2:$P$10937,9,FALSE)</f>
        <v>#N/A</v>
      </c>
      <c r="R19" s="6" t="e">
        <f>VLOOKUP(M19,productos!$A$2:$P$10937,10,FALSE)</f>
        <v>#N/A</v>
      </c>
      <c r="S19" s="6" t="e">
        <f>VLOOKUP(M19,productos!$A$2:$P$10937,13,FALSE)</f>
        <v>#N/A</v>
      </c>
      <c r="T19" s="6" t="e">
        <f>VLOOKUP(M19,productos!$A$2:$P$10937,14,FALSE)</f>
        <v>#N/A</v>
      </c>
      <c r="U19" s="6" t="e">
        <f>VLOOKUP(M19,productos!$A$2:$P$10937,15,FALSE)</f>
        <v>#N/A</v>
      </c>
      <c r="Y19" s="44" t="str">
        <f t="shared" si="2"/>
        <v/>
      </c>
      <c r="Z19" s="6" t="str">
        <f t="shared" si="3"/>
        <v/>
      </c>
      <c r="AD19" s="6">
        <f t="shared" si="4"/>
        <v>0</v>
      </c>
      <c r="AE19" s="6">
        <f t="shared" si="5"/>
        <v>0</v>
      </c>
    </row>
    <row r="20" spans="1:31" x14ac:dyDescent="0.2">
      <c r="A20" s="6">
        <v>12</v>
      </c>
      <c r="E20" s="6" t="str">
        <f t="shared" si="0"/>
        <v>1. Enero-Junio</v>
      </c>
      <c r="F20" s="6">
        <f t="shared" si="1"/>
        <v>2020</v>
      </c>
      <c r="K20" s="15" t="str">
        <f>IFERROR(VLOOKUP(I20,no_topar!$E$2:$F$15,2,FALSE),"")</f>
        <v>ND</v>
      </c>
      <c r="M20" s="45"/>
      <c r="N20" s="6" t="e">
        <f>VLOOKUP(M20,productos!$A$2:$P$10937,2,FALSE)</f>
        <v>#N/A</v>
      </c>
      <c r="O20" s="6" t="e">
        <f>VLOOKUP(M20,productos!$A$2:$P$10937,6,FALSE)</f>
        <v>#N/A</v>
      </c>
      <c r="P20" s="6" t="e">
        <f>VLOOKUP(M20,productos!$A$2:$P$10937,7,FALSE)</f>
        <v>#N/A</v>
      </c>
      <c r="Q20" s="6" t="e">
        <f>VLOOKUP(M20,productos!$A$2:$P$10937,9,FALSE)</f>
        <v>#N/A</v>
      </c>
      <c r="R20" s="6" t="e">
        <f>VLOOKUP(M20,productos!$A$2:$P$10937,10,FALSE)</f>
        <v>#N/A</v>
      </c>
      <c r="S20" s="6" t="e">
        <f>VLOOKUP(M20,productos!$A$2:$P$10937,13,FALSE)</f>
        <v>#N/A</v>
      </c>
      <c r="T20" s="6" t="e">
        <f>VLOOKUP(M20,productos!$A$2:$P$10937,14,FALSE)</f>
        <v>#N/A</v>
      </c>
      <c r="U20" s="6" t="e">
        <f>VLOOKUP(M20,productos!$A$2:$P$10937,15,FALSE)</f>
        <v>#N/A</v>
      </c>
      <c r="Y20" s="44" t="str">
        <f t="shared" si="2"/>
        <v/>
      </c>
      <c r="Z20" s="6" t="str">
        <f t="shared" si="3"/>
        <v/>
      </c>
      <c r="AD20" s="6">
        <f t="shared" si="4"/>
        <v>0</v>
      </c>
      <c r="AE20" s="6">
        <f t="shared" si="5"/>
        <v>0</v>
      </c>
    </row>
    <row r="21" spans="1:31" x14ac:dyDescent="0.2">
      <c r="A21" s="6">
        <v>13</v>
      </c>
      <c r="E21" s="6" t="str">
        <f t="shared" si="0"/>
        <v>1. Enero-Junio</v>
      </c>
      <c r="F21" s="6">
        <f t="shared" si="1"/>
        <v>2020</v>
      </c>
      <c r="K21" s="15" t="str">
        <f>IFERROR(VLOOKUP(I21,no_topar!$E$2:$F$15,2,FALSE),"")</f>
        <v>ND</v>
      </c>
      <c r="M21" s="45"/>
      <c r="N21" s="6" t="e">
        <f>VLOOKUP(M21,productos!$A$2:$P$10937,2,FALSE)</f>
        <v>#N/A</v>
      </c>
      <c r="O21" s="6" t="e">
        <f>VLOOKUP(M21,productos!$A$2:$P$10937,6,FALSE)</f>
        <v>#N/A</v>
      </c>
      <c r="P21" s="6" t="e">
        <f>VLOOKUP(M21,productos!$A$2:$P$10937,7,FALSE)</f>
        <v>#N/A</v>
      </c>
      <c r="Q21" s="6" t="e">
        <f>VLOOKUP(M21,productos!$A$2:$P$10937,9,FALSE)</f>
        <v>#N/A</v>
      </c>
      <c r="R21" s="6" t="e">
        <f>VLOOKUP(M21,productos!$A$2:$P$10937,10,FALSE)</f>
        <v>#N/A</v>
      </c>
      <c r="S21" s="6" t="e">
        <f>VLOOKUP(M21,productos!$A$2:$P$10937,13,FALSE)</f>
        <v>#N/A</v>
      </c>
      <c r="T21" s="6" t="e">
        <f>VLOOKUP(M21,productos!$A$2:$P$10937,14,FALSE)</f>
        <v>#N/A</v>
      </c>
      <c r="U21" s="6" t="e">
        <f>VLOOKUP(M21,productos!$A$2:$P$10937,15,FALSE)</f>
        <v>#N/A</v>
      </c>
      <c r="Y21" s="44" t="str">
        <f t="shared" si="2"/>
        <v/>
      </c>
      <c r="Z21" s="6" t="str">
        <f t="shared" si="3"/>
        <v/>
      </c>
      <c r="AD21" s="6">
        <f t="shared" si="4"/>
        <v>0</v>
      </c>
      <c r="AE21" s="6">
        <f t="shared" si="5"/>
        <v>0</v>
      </c>
    </row>
    <row r="22" spans="1:31" x14ac:dyDescent="0.2">
      <c r="A22" s="6">
        <v>14</v>
      </c>
      <c r="E22" s="6" t="str">
        <f t="shared" si="0"/>
        <v>1. Enero-Junio</v>
      </c>
      <c r="F22" s="6">
        <f t="shared" si="1"/>
        <v>2020</v>
      </c>
      <c r="K22" s="15" t="str">
        <f>IFERROR(VLOOKUP(I22,no_topar!$E$2:$F$15,2,FALSE),"")</f>
        <v>ND</v>
      </c>
      <c r="M22" s="45"/>
      <c r="N22" s="6" t="e">
        <f>VLOOKUP(M22,productos!$A$2:$P$10937,2,FALSE)</f>
        <v>#N/A</v>
      </c>
      <c r="O22" s="6" t="e">
        <f>VLOOKUP(M22,productos!$A$2:$P$10937,6,FALSE)</f>
        <v>#N/A</v>
      </c>
      <c r="P22" s="6" t="e">
        <f>VLOOKUP(M22,productos!$A$2:$P$10937,7,FALSE)</f>
        <v>#N/A</v>
      </c>
      <c r="Q22" s="6" t="e">
        <f>VLOOKUP(M22,productos!$A$2:$P$10937,9,FALSE)</f>
        <v>#N/A</v>
      </c>
      <c r="R22" s="6" t="e">
        <f>VLOOKUP(M22,productos!$A$2:$P$10937,10,FALSE)</f>
        <v>#N/A</v>
      </c>
      <c r="S22" s="6" t="e">
        <f>VLOOKUP(M22,productos!$A$2:$P$10937,13,FALSE)</f>
        <v>#N/A</v>
      </c>
      <c r="T22" s="6" t="e">
        <f>VLOOKUP(M22,productos!$A$2:$P$10937,14,FALSE)</f>
        <v>#N/A</v>
      </c>
      <c r="U22" s="6" t="e">
        <f>VLOOKUP(M22,productos!$A$2:$P$10937,15,FALSE)</f>
        <v>#N/A</v>
      </c>
      <c r="Y22" s="44" t="str">
        <f t="shared" si="2"/>
        <v/>
      </c>
      <c r="Z22" s="6" t="str">
        <f t="shared" si="3"/>
        <v/>
      </c>
      <c r="AD22" s="6">
        <f t="shared" si="4"/>
        <v>0</v>
      </c>
      <c r="AE22" s="6">
        <f t="shared" si="5"/>
        <v>0</v>
      </c>
    </row>
    <row r="23" spans="1:31" x14ac:dyDescent="0.2">
      <c r="A23" s="6">
        <v>15</v>
      </c>
      <c r="E23" s="6" t="str">
        <f t="shared" si="0"/>
        <v>1. Enero-Junio</v>
      </c>
      <c r="F23" s="6">
        <f t="shared" si="1"/>
        <v>2020</v>
      </c>
      <c r="K23" s="15" t="str">
        <f>IFERROR(VLOOKUP(I23,no_topar!$E$2:$F$15,2,FALSE),"")</f>
        <v>ND</v>
      </c>
      <c r="M23" s="45"/>
      <c r="N23" s="6" t="e">
        <f>VLOOKUP(M23,productos!$A$2:$P$10937,2,FALSE)</f>
        <v>#N/A</v>
      </c>
      <c r="O23" s="6" t="e">
        <f>VLOOKUP(M23,productos!$A$2:$P$10937,6,FALSE)</f>
        <v>#N/A</v>
      </c>
      <c r="P23" s="6" t="e">
        <f>VLOOKUP(M23,productos!$A$2:$P$10937,7,FALSE)</f>
        <v>#N/A</v>
      </c>
      <c r="Q23" s="6" t="e">
        <f>VLOOKUP(M23,productos!$A$2:$P$10937,9,FALSE)</f>
        <v>#N/A</v>
      </c>
      <c r="R23" s="6" t="e">
        <f>VLOOKUP(M23,productos!$A$2:$P$10937,10,FALSE)</f>
        <v>#N/A</v>
      </c>
      <c r="S23" s="6" t="e">
        <f>VLOOKUP(M23,productos!$A$2:$P$10937,13,FALSE)</f>
        <v>#N/A</v>
      </c>
      <c r="T23" s="6" t="e">
        <f>VLOOKUP(M23,productos!$A$2:$P$10937,14,FALSE)</f>
        <v>#N/A</v>
      </c>
      <c r="U23" s="6" t="e">
        <f>VLOOKUP(M23,productos!$A$2:$P$10937,15,FALSE)</f>
        <v>#N/A</v>
      </c>
      <c r="Y23" s="44" t="str">
        <f t="shared" si="2"/>
        <v/>
      </c>
      <c r="Z23" s="6" t="str">
        <f t="shared" si="3"/>
        <v/>
      </c>
      <c r="AD23" s="6">
        <f t="shared" si="4"/>
        <v>0</v>
      </c>
      <c r="AE23" s="6">
        <f t="shared" si="5"/>
        <v>0</v>
      </c>
    </row>
    <row r="24" spans="1:31" x14ac:dyDescent="0.2">
      <c r="A24" s="6">
        <v>16</v>
      </c>
      <c r="E24" s="6" t="str">
        <f t="shared" si="0"/>
        <v>1. Enero-Junio</v>
      </c>
      <c r="F24" s="6">
        <f t="shared" si="1"/>
        <v>2020</v>
      </c>
      <c r="K24" s="15" t="str">
        <f>IFERROR(VLOOKUP(I24,no_topar!$E$2:$F$15,2,FALSE),"")</f>
        <v>ND</v>
      </c>
      <c r="M24" s="45"/>
      <c r="N24" s="6" t="e">
        <f>VLOOKUP(M24,productos!$A$2:$P$10937,2,FALSE)</f>
        <v>#N/A</v>
      </c>
      <c r="O24" s="6" t="e">
        <f>VLOOKUP(M24,productos!$A$2:$P$10937,6,FALSE)</f>
        <v>#N/A</v>
      </c>
      <c r="P24" s="6" t="e">
        <f>VLOOKUP(M24,productos!$A$2:$P$10937,7,FALSE)</f>
        <v>#N/A</v>
      </c>
      <c r="Q24" s="6" t="e">
        <f>VLOOKUP(M24,productos!$A$2:$P$10937,9,FALSE)</f>
        <v>#N/A</v>
      </c>
      <c r="R24" s="6" t="e">
        <f>VLOOKUP(M24,productos!$A$2:$P$10937,10,FALSE)</f>
        <v>#N/A</v>
      </c>
      <c r="S24" s="6" t="e">
        <f>VLOOKUP(M24,productos!$A$2:$P$10937,13,FALSE)</f>
        <v>#N/A</v>
      </c>
      <c r="T24" s="6" t="e">
        <f>VLOOKUP(M24,productos!$A$2:$P$10937,14,FALSE)</f>
        <v>#N/A</v>
      </c>
      <c r="U24" s="6" t="e">
        <f>VLOOKUP(M24,productos!$A$2:$P$10937,15,FALSE)</f>
        <v>#N/A</v>
      </c>
      <c r="Y24" s="44" t="str">
        <f t="shared" si="2"/>
        <v/>
      </c>
      <c r="Z24" s="6" t="str">
        <f t="shared" si="3"/>
        <v/>
      </c>
      <c r="AD24" s="6">
        <f t="shared" si="4"/>
        <v>0</v>
      </c>
      <c r="AE24" s="6">
        <f t="shared" si="5"/>
        <v>0</v>
      </c>
    </row>
    <row r="25" spans="1:31" x14ac:dyDescent="0.2">
      <c r="A25" s="6">
        <v>17</v>
      </c>
      <c r="E25" s="6" t="str">
        <f t="shared" si="0"/>
        <v>1. Enero-Junio</v>
      </c>
      <c r="F25" s="6">
        <f t="shared" si="1"/>
        <v>2020</v>
      </c>
      <c r="K25" s="15" t="str">
        <f>IFERROR(VLOOKUP(I25,no_topar!$E$2:$F$15,2,FALSE),"")</f>
        <v>ND</v>
      </c>
      <c r="M25" s="45"/>
      <c r="N25" s="6" t="e">
        <f>VLOOKUP(M25,productos!$A$2:$P$10937,2,FALSE)</f>
        <v>#N/A</v>
      </c>
      <c r="O25" s="6" t="e">
        <f>VLOOKUP(M25,productos!$A$2:$P$10937,6,FALSE)</f>
        <v>#N/A</v>
      </c>
      <c r="P25" s="6" t="e">
        <f>VLOOKUP(M25,productos!$A$2:$P$10937,7,FALSE)</f>
        <v>#N/A</v>
      </c>
      <c r="Q25" s="6" t="e">
        <f>VLOOKUP(M25,productos!$A$2:$P$10937,9,FALSE)</f>
        <v>#N/A</v>
      </c>
      <c r="R25" s="6" t="e">
        <f>VLOOKUP(M25,productos!$A$2:$P$10937,10,FALSE)</f>
        <v>#N/A</v>
      </c>
      <c r="S25" s="6" t="e">
        <f>VLOOKUP(M25,productos!$A$2:$P$10937,13,FALSE)</f>
        <v>#N/A</v>
      </c>
      <c r="T25" s="6" t="e">
        <f>VLOOKUP(M25,productos!$A$2:$P$10937,14,FALSE)</f>
        <v>#N/A</v>
      </c>
      <c r="U25" s="6" t="e">
        <f>VLOOKUP(M25,productos!$A$2:$P$10937,15,FALSE)</f>
        <v>#N/A</v>
      </c>
      <c r="Y25" s="44" t="str">
        <f t="shared" si="2"/>
        <v/>
      </c>
      <c r="Z25" s="6" t="str">
        <f t="shared" si="3"/>
        <v/>
      </c>
      <c r="AD25" s="6">
        <f t="shared" si="4"/>
        <v>0</v>
      </c>
      <c r="AE25" s="6">
        <f t="shared" si="5"/>
        <v>0</v>
      </c>
    </row>
    <row r="26" spans="1:31" x14ac:dyDescent="0.2">
      <c r="A26" s="6">
        <v>18</v>
      </c>
      <c r="E26" s="6" t="str">
        <f t="shared" si="0"/>
        <v>1. Enero-Junio</v>
      </c>
      <c r="F26" s="6">
        <f t="shared" si="1"/>
        <v>2020</v>
      </c>
      <c r="K26" s="15" t="str">
        <f>IFERROR(VLOOKUP(I26,no_topar!$E$2:$F$15,2,FALSE),"")</f>
        <v>ND</v>
      </c>
      <c r="M26" s="45"/>
      <c r="N26" s="6" t="e">
        <f>VLOOKUP(M26,productos!$A$2:$P$10937,2,FALSE)</f>
        <v>#N/A</v>
      </c>
      <c r="O26" s="6" t="e">
        <f>VLOOKUP(M26,productos!$A$2:$P$10937,6,FALSE)</f>
        <v>#N/A</v>
      </c>
      <c r="P26" s="6" t="e">
        <f>VLOOKUP(M26,productos!$A$2:$P$10937,7,FALSE)</f>
        <v>#N/A</v>
      </c>
      <c r="Q26" s="6" t="e">
        <f>VLOOKUP(M26,productos!$A$2:$P$10937,9,FALSE)</f>
        <v>#N/A</v>
      </c>
      <c r="R26" s="6" t="e">
        <f>VLOOKUP(M26,productos!$A$2:$P$10937,10,FALSE)</f>
        <v>#N/A</v>
      </c>
      <c r="S26" s="6" t="e">
        <f>VLOOKUP(M26,productos!$A$2:$P$10937,13,FALSE)</f>
        <v>#N/A</v>
      </c>
      <c r="T26" s="6" t="e">
        <f>VLOOKUP(M26,productos!$A$2:$P$10937,14,FALSE)</f>
        <v>#N/A</v>
      </c>
      <c r="U26" s="6" t="e">
        <f>VLOOKUP(M26,productos!$A$2:$P$10937,15,FALSE)</f>
        <v>#N/A</v>
      </c>
      <c r="Y26" s="44" t="str">
        <f t="shared" si="2"/>
        <v/>
      </c>
      <c r="Z26" s="6" t="str">
        <f t="shared" si="3"/>
        <v/>
      </c>
      <c r="AD26" s="6">
        <f t="shared" si="4"/>
        <v>0</v>
      </c>
      <c r="AE26" s="6">
        <f t="shared" si="5"/>
        <v>0</v>
      </c>
    </row>
    <row r="27" spans="1:31" x14ac:dyDescent="0.2">
      <c r="A27" s="6">
        <v>19</v>
      </c>
      <c r="E27" s="6" t="str">
        <f t="shared" si="0"/>
        <v>1. Enero-Junio</v>
      </c>
      <c r="F27" s="6">
        <f t="shared" si="1"/>
        <v>2020</v>
      </c>
      <c r="K27" s="15" t="str">
        <f>IFERROR(VLOOKUP(I27,no_topar!$E$2:$F$15,2,FALSE),"")</f>
        <v>ND</v>
      </c>
      <c r="M27" s="45"/>
      <c r="N27" s="6" t="e">
        <f>VLOOKUP(M27,productos!$A$2:$P$10937,2,FALSE)</f>
        <v>#N/A</v>
      </c>
      <c r="O27" s="6" t="e">
        <f>VLOOKUP(M27,productos!$A$2:$P$10937,6,FALSE)</f>
        <v>#N/A</v>
      </c>
      <c r="P27" s="6" t="e">
        <f>VLOOKUP(M27,productos!$A$2:$P$10937,7,FALSE)</f>
        <v>#N/A</v>
      </c>
      <c r="Q27" s="6" t="e">
        <f>VLOOKUP(M27,productos!$A$2:$P$10937,9,FALSE)</f>
        <v>#N/A</v>
      </c>
      <c r="R27" s="6" t="e">
        <f>VLOOKUP(M27,productos!$A$2:$P$10937,10,FALSE)</f>
        <v>#N/A</v>
      </c>
      <c r="S27" s="6" t="e">
        <f>VLOOKUP(M27,productos!$A$2:$P$10937,13,FALSE)</f>
        <v>#N/A</v>
      </c>
      <c r="T27" s="6" t="e">
        <f>VLOOKUP(M27,productos!$A$2:$P$10937,14,FALSE)</f>
        <v>#N/A</v>
      </c>
      <c r="U27" s="6" t="e">
        <f>VLOOKUP(M27,productos!$A$2:$P$10937,15,FALSE)</f>
        <v>#N/A</v>
      </c>
      <c r="Y27" s="44" t="str">
        <f t="shared" si="2"/>
        <v/>
      </c>
      <c r="Z27" s="6" t="str">
        <f t="shared" si="3"/>
        <v/>
      </c>
      <c r="AD27" s="6">
        <f t="shared" si="4"/>
        <v>0</v>
      </c>
      <c r="AE27" s="6">
        <f t="shared" si="5"/>
        <v>0</v>
      </c>
    </row>
    <row r="28" spans="1:31" x14ac:dyDescent="0.2">
      <c r="A28" s="6">
        <v>20</v>
      </c>
      <c r="E28" s="6" t="str">
        <f t="shared" si="0"/>
        <v>1. Enero-Junio</v>
      </c>
      <c r="F28" s="6">
        <f t="shared" si="1"/>
        <v>2020</v>
      </c>
      <c r="K28" s="15" t="str">
        <f>IFERROR(VLOOKUP(I28,no_topar!$E$2:$F$15,2,FALSE),"")</f>
        <v>ND</v>
      </c>
      <c r="M28" s="45"/>
      <c r="N28" s="6" t="e">
        <f>VLOOKUP(M28,productos!$A$2:$P$10937,2,FALSE)</f>
        <v>#N/A</v>
      </c>
      <c r="O28" s="6" t="e">
        <f>VLOOKUP(M28,productos!$A$2:$P$10937,6,FALSE)</f>
        <v>#N/A</v>
      </c>
      <c r="P28" s="6" t="e">
        <f>VLOOKUP(M28,productos!$A$2:$P$10937,7,FALSE)</f>
        <v>#N/A</v>
      </c>
      <c r="Q28" s="6" t="e">
        <f>VLOOKUP(M28,productos!$A$2:$P$10937,9,FALSE)</f>
        <v>#N/A</v>
      </c>
      <c r="R28" s="6" t="e">
        <f>VLOOKUP(M28,productos!$A$2:$P$10937,10,FALSE)</f>
        <v>#N/A</v>
      </c>
      <c r="S28" s="6" t="e">
        <f>VLOOKUP(M28,productos!$A$2:$P$10937,13,FALSE)</f>
        <v>#N/A</v>
      </c>
      <c r="T28" s="6" t="e">
        <f>VLOOKUP(M28,productos!$A$2:$P$10937,14,FALSE)</f>
        <v>#N/A</v>
      </c>
      <c r="U28" s="6" t="e">
        <f>VLOOKUP(M28,productos!$A$2:$P$10937,15,FALSE)</f>
        <v>#N/A</v>
      </c>
      <c r="Y28" s="44" t="str">
        <f t="shared" si="2"/>
        <v/>
      </c>
      <c r="Z28" s="6" t="str">
        <f t="shared" si="3"/>
        <v/>
      </c>
      <c r="AD28" s="6">
        <f t="shared" si="4"/>
        <v>0</v>
      </c>
      <c r="AE28" s="6">
        <f t="shared" si="5"/>
        <v>0</v>
      </c>
    </row>
    <row r="29" spans="1:31" x14ac:dyDescent="0.2">
      <c r="A29" s="6">
        <v>21</v>
      </c>
      <c r="E29" s="6" t="str">
        <f t="shared" si="0"/>
        <v>1. Enero-Junio</v>
      </c>
      <c r="F29" s="6">
        <f t="shared" si="1"/>
        <v>2020</v>
      </c>
      <c r="K29" s="15" t="str">
        <f>IFERROR(VLOOKUP(I29,no_topar!$E$2:$F$15,2,FALSE),"")</f>
        <v>ND</v>
      </c>
      <c r="M29" s="45"/>
      <c r="N29" s="6" t="e">
        <f>VLOOKUP(M29,productos!$A$2:$P$10937,2,FALSE)</f>
        <v>#N/A</v>
      </c>
      <c r="O29" s="6" t="e">
        <f>VLOOKUP(M29,productos!$A$2:$P$10937,6,FALSE)</f>
        <v>#N/A</v>
      </c>
      <c r="P29" s="6" t="e">
        <f>VLOOKUP(M29,productos!$A$2:$P$10937,7,FALSE)</f>
        <v>#N/A</v>
      </c>
      <c r="Q29" s="6" t="e">
        <f>VLOOKUP(M29,productos!$A$2:$P$10937,9,FALSE)</f>
        <v>#N/A</v>
      </c>
      <c r="R29" s="6" t="e">
        <f>VLOOKUP(M29,productos!$A$2:$P$10937,10,FALSE)</f>
        <v>#N/A</v>
      </c>
      <c r="S29" s="6" t="e">
        <f>VLOOKUP(M29,productos!$A$2:$P$10937,13,FALSE)</f>
        <v>#N/A</v>
      </c>
      <c r="T29" s="6" t="e">
        <f>VLOOKUP(M29,productos!$A$2:$P$10937,14,FALSE)</f>
        <v>#N/A</v>
      </c>
      <c r="U29" s="6" t="e">
        <f>VLOOKUP(M29,productos!$A$2:$P$10937,15,FALSE)</f>
        <v>#N/A</v>
      </c>
      <c r="Y29" s="44" t="str">
        <f t="shared" si="2"/>
        <v/>
      </c>
      <c r="Z29" s="6" t="str">
        <f t="shared" si="3"/>
        <v/>
      </c>
      <c r="AD29" s="6">
        <f t="shared" si="4"/>
        <v>0</v>
      </c>
      <c r="AE29" s="6">
        <f t="shared" si="5"/>
        <v>0</v>
      </c>
    </row>
    <row r="30" spans="1:31" x14ac:dyDescent="0.2">
      <c r="A30" s="6">
        <v>22</v>
      </c>
      <c r="E30" s="6" t="str">
        <f t="shared" si="0"/>
        <v>1. Enero-Junio</v>
      </c>
      <c r="F30" s="6">
        <f t="shared" si="1"/>
        <v>2020</v>
      </c>
      <c r="K30" s="15" t="str">
        <f>IFERROR(VLOOKUP(I30,no_topar!$E$2:$F$15,2,FALSE),"")</f>
        <v>ND</v>
      </c>
      <c r="M30" s="45"/>
      <c r="N30" s="6" t="e">
        <f>VLOOKUP(M30,productos!$A$2:$P$10937,2,FALSE)</f>
        <v>#N/A</v>
      </c>
      <c r="O30" s="6" t="e">
        <f>VLOOKUP(M30,productos!$A$2:$P$10937,6,FALSE)</f>
        <v>#N/A</v>
      </c>
      <c r="P30" s="6" t="e">
        <f>VLOOKUP(M30,productos!$A$2:$P$10937,7,FALSE)</f>
        <v>#N/A</v>
      </c>
      <c r="Q30" s="6" t="e">
        <f>VLOOKUP(M30,productos!$A$2:$P$10937,9,FALSE)</f>
        <v>#N/A</v>
      </c>
      <c r="R30" s="6" t="e">
        <f>VLOOKUP(M30,productos!$A$2:$P$10937,10,FALSE)</f>
        <v>#N/A</v>
      </c>
      <c r="S30" s="6" t="e">
        <f>VLOOKUP(M30,productos!$A$2:$P$10937,13,FALSE)</f>
        <v>#N/A</v>
      </c>
      <c r="T30" s="6" t="e">
        <f>VLOOKUP(M30,productos!$A$2:$P$10937,14,FALSE)</f>
        <v>#N/A</v>
      </c>
      <c r="U30" s="6" t="e">
        <f>VLOOKUP(M30,productos!$A$2:$P$10937,15,FALSE)</f>
        <v>#N/A</v>
      </c>
      <c r="Y30" s="44" t="str">
        <f t="shared" si="2"/>
        <v/>
      </c>
      <c r="Z30" s="6" t="str">
        <f t="shared" si="3"/>
        <v/>
      </c>
      <c r="AD30" s="6">
        <f t="shared" si="4"/>
        <v>0</v>
      </c>
      <c r="AE30" s="6">
        <f t="shared" si="5"/>
        <v>0</v>
      </c>
    </row>
    <row r="31" spans="1:31" x14ac:dyDescent="0.2">
      <c r="A31" s="6">
        <v>23</v>
      </c>
      <c r="E31" s="6" t="str">
        <f t="shared" si="0"/>
        <v>1. Enero-Junio</v>
      </c>
      <c r="F31" s="6">
        <f t="shared" si="1"/>
        <v>2020</v>
      </c>
      <c r="K31" s="15" t="str">
        <f>IFERROR(VLOOKUP(I31,no_topar!$E$2:$F$15,2,FALSE),"")</f>
        <v>ND</v>
      </c>
      <c r="M31" s="45"/>
      <c r="N31" s="6" t="e">
        <f>VLOOKUP(M31,productos!$A$2:$P$10937,2,FALSE)</f>
        <v>#N/A</v>
      </c>
      <c r="O31" s="6" t="e">
        <f>VLOOKUP(M31,productos!$A$2:$P$10937,6,FALSE)</f>
        <v>#N/A</v>
      </c>
      <c r="P31" s="6" t="e">
        <f>VLOOKUP(M31,productos!$A$2:$P$10937,7,FALSE)</f>
        <v>#N/A</v>
      </c>
      <c r="Q31" s="6" t="e">
        <f>VLOOKUP(M31,productos!$A$2:$P$10937,9,FALSE)</f>
        <v>#N/A</v>
      </c>
      <c r="R31" s="6" t="e">
        <f>VLOOKUP(M31,productos!$A$2:$P$10937,10,FALSE)</f>
        <v>#N/A</v>
      </c>
      <c r="S31" s="6" t="e">
        <f>VLOOKUP(M31,productos!$A$2:$P$10937,13,FALSE)</f>
        <v>#N/A</v>
      </c>
      <c r="T31" s="6" t="e">
        <f>VLOOKUP(M31,productos!$A$2:$P$10937,14,FALSE)</f>
        <v>#N/A</v>
      </c>
      <c r="U31" s="6" t="e">
        <f>VLOOKUP(M31,productos!$A$2:$P$10937,15,FALSE)</f>
        <v>#N/A</v>
      </c>
      <c r="Y31" s="44" t="str">
        <f t="shared" si="2"/>
        <v/>
      </c>
      <c r="Z31" s="6" t="str">
        <f t="shared" si="3"/>
        <v/>
      </c>
      <c r="AD31" s="6">
        <f t="shared" si="4"/>
        <v>0</v>
      </c>
      <c r="AE31" s="6">
        <f t="shared" si="5"/>
        <v>0</v>
      </c>
    </row>
    <row r="32" spans="1:31" x14ac:dyDescent="0.2">
      <c r="A32" s="6">
        <v>24</v>
      </c>
      <c r="E32" s="6" t="str">
        <f t="shared" si="0"/>
        <v>1. Enero-Junio</v>
      </c>
      <c r="F32" s="6">
        <f t="shared" si="1"/>
        <v>2020</v>
      </c>
      <c r="K32" s="15" t="str">
        <f>IFERROR(VLOOKUP(I32,no_topar!$E$2:$F$15,2,FALSE),"")</f>
        <v>ND</v>
      </c>
      <c r="M32" s="45"/>
      <c r="N32" s="6" t="e">
        <f>VLOOKUP(M32,productos!$A$2:$P$10937,2,FALSE)</f>
        <v>#N/A</v>
      </c>
      <c r="O32" s="6" t="e">
        <f>VLOOKUP(M32,productos!$A$2:$P$10937,6,FALSE)</f>
        <v>#N/A</v>
      </c>
      <c r="P32" s="6" t="e">
        <f>VLOOKUP(M32,productos!$A$2:$P$10937,7,FALSE)</f>
        <v>#N/A</v>
      </c>
      <c r="Q32" s="6" t="e">
        <f>VLOOKUP(M32,productos!$A$2:$P$10937,9,FALSE)</f>
        <v>#N/A</v>
      </c>
      <c r="R32" s="6" t="e">
        <f>VLOOKUP(M32,productos!$A$2:$P$10937,10,FALSE)</f>
        <v>#N/A</v>
      </c>
      <c r="S32" s="6" t="e">
        <f>VLOOKUP(M32,productos!$A$2:$P$10937,13,FALSE)</f>
        <v>#N/A</v>
      </c>
      <c r="T32" s="6" t="e">
        <f>VLOOKUP(M32,productos!$A$2:$P$10937,14,FALSE)</f>
        <v>#N/A</v>
      </c>
      <c r="U32" s="6" t="e">
        <f>VLOOKUP(M32,productos!$A$2:$P$10937,15,FALSE)</f>
        <v>#N/A</v>
      </c>
      <c r="Y32" s="44" t="str">
        <f t="shared" si="2"/>
        <v/>
      </c>
      <c r="Z32" s="6" t="str">
        <f t="shared" si="3"/>
        <v/>
      </c>
      <c r="AD32" s="6">
        <f t="shared" si="4"/>
        <v>0</v>
      </c>
      <c r="AE32" s="6">
        <f t="shared" si="5"/>
        <v>0</v>
      </c>
    </row>
    <row r="33" spans="1:31" x14ac:dyDescent="0.2">
      <c r="A33" s="6">
        <v>25</v>
      </c>
      <c r="E33" s="6" t="str">
        <f t="shared" si="0"/>
        <v>1. Enero-Junio</v>
      </c>
      <c r="F33" s="6">
        <f t="shared" si="1"/>
        <v>2020</v>
      </c>
      <c r="K33" s="15" t="str">
        <f>IFERROR(VLOOKUP(I33,no_topar!$E$2:$F$15,2,FALSE),"")</f>
        <v>ND</v>
      </c>
      <c r="M33" s="45"/>
      <c r="N33" s="6" t="e">
        <f>VLOOKUP(M33,productos!$A$2:$P$10937,2,FALSE)</f>
        <v>#N/A</v>
      </c>
      <c r="O33" s="6" t="e">
        <f>VLOOKUP(M33,productos!$A$2:$P$10937,6,FALSE)</f>
        <v>#N/A</v>
      </c>
      <c r="P33" s="6" t="e">
        <f>VLOOKUP(M33,productos!$A$2:$P$10937,7,FALSE)</f>
        <v>#N/A</v>
      </c>
      <c r="Q33" s="6" t="e">
        <f>VLOOKUP(M33,productos!$A$2:$P$10937,9,FALSE)</f>
        <v>#N/A</v>
      </c>
      <c r="R33" s="6" t="e">
        <f>VLOOKUP(M33,productos!$A$2:$P$10937,10,FALSE)</f>
        <v>#N/A</v>
      </c>
      <c r="S33" s="6" t="e">
        <f>VLOOKUP(M33,productos!$A$2:$P$10937,13,FALSE)</f>
        <v>#N/A</v>
      </c>
      <c r="T33" s="6" t="e">
        <f>VLOOKUP(M33,productos!$A$2:$P$10937,14,FALSE)</f>
        <v>#N/A</v>
      </c>
      <c r="U33" s="6" t="e">
        <f>VLOOKUP(M33,productos!$A$2:$P$10937,15,FALSE)</f>
        <v>#N/A</v>
      </c>
      <c r="Y33" s="44" t="str">
        <f t="shared" si="2"/>
        <v/>
      </c>
      <c r="Z33" s="6" t="str">
        <f t="shared" si="3"/>
        <v/>
      </c>
      <c r="AD33" s="6">
        <f t="shared" si="4"/>
        <v>0</v>
      </c>
      <c r="AE33" s="6">
        <f t="shared" si="5"/>
        <v>0</v>
      </c>
    </row>
    <row r="34" spans="1:31" x14ac:dyDescent="0.2">
      <c r="A34" s="6">
        <v>26</v>
      </c>
      <c r="E34" s="6" t="str">
        <f t="shared" si="0"/>
        <v>1. Enero-Junio</v>
      </c>
      <c r="F34" s="6">
        <f t="shared" si="1"/>
        <v>2020</v>
      </c>
      <c r="K34" s="15" t="str">
        <f>IFERROR(VLOOKUP(I34,no_topar!$E$2:$F$15,2,FALSE),"")</f>
        <v>ND</v>
      </c>
      <c r="M34" s="45"/>
      <c r="N34" s="6" t="e">
        <f>VLOOKUP(M34,productos!$A$2:$P$10937,2,FALSE)</f>
        <v>#N/A</v>
      </c>
      <c r="O34" s="6" t="e">
        <f>VLOOKUP(M34,productos!$A$2:$P$10937,6,FALSE)</f>
        <v>#N/A</v>
      </c>
      <c r="P34" s="6" t="e">
        <f>VLOOKUP(M34,productos!$A$2:$P$10937,7,FALSE)</f>
        <v>#N/A</v>
      </c>
      <c r="Q34" s="6" t="e">
        <f>VLOOKUP(M34,productos!$A$2:$P$10937,9,FALSE)</f>
        <v>#N/A</v>
      </c>
      <c r="R34" s="6" t="e">
        <f>VLOOKUP(M34,productos!$A$2:$P$10937,10,FALSE)</f>
        <v>#N/A</v>
      </c>
      <c r="S34" s="6" t="e">
        <f>VLOOKUP(M34,productos!$A$2:$P$10937,13,FALSE)</f>
        <v>#N/A</v>
      </c>
      <c r="T34" s="6" t="e">
        <f>VLOOKUP(M34,productos!$A$2:$P$10937,14,FALSE)</f>
        <v>#N/A</v>
      </c>
      <c r="U34" s="6" t="e">
        <f>VLOOKUP(M34,productos!$A$2:$P$10937,15,FALSE)</f>
        <v>#N/A</v>
      </c>
      <c r="Y34" s="44" t="str">
        <f t="shared" si="2"/>
        <v/>
      </c>
      <c r="Z34" s="6" t="str">
        <f t="shared" si="3"/>
        <v/>
      </c>
      <c r="AD34" s="6">
        <f t="shared" si="4"/>
        <v>0</v>
      </c>
      <c r="AE34" s="6">
        <f t="shared" si="5"/>
        <v>0</v>
      </c>
    </row>
    <row r="35" spans="1:31" x14ac:dyDescent="0.2">
      <c r="A35" s="6">
        <v>27</v>
      </c>
      <c r="E35" s="6" t="str">
        <f t="shared" si="0"/>
        <v>1. Enero-Junio</v>
      </c>
      <c r="F35" s="6">
        <f t="shared" si="1"/>
        <v>2020</v>
      </c>
      <c r="K35" s="15" t="str">
        <f>IFERROR(VLOOKUP(I35,no_topar!$E$2:$F$15,2,FALSE),"")</f>
        <v>ND</v>
      </c>
      <c r="M35" s="45"/>
      <c r="N35" s="6" t="e">
        <f>VLOOKUP(M35,productos!$A$2:$P$10937,2,FALSE)</f>
        <v>#N/A</v>
      </c>
      <c r="O35" s="6" t="e">
        <f>VLOOKUP(M35,productos!$A$2:$P$10937,6,FALSE)</f>
        <v>#N/A</v>
      </c>
      <c r="P35" s="6" t="e">
        <f>VLOOKUP(M35,productos!$A$2:$P$10937,7,FALSE)</f>
        <v>#N/A</v>
      </c>
      <c r="Q35" s="6" t="e">
        <f>VLOOKUP(M35,productos!$A$2:$P$10937,9,FALSE)</f>
        <v>#N/A</v>
      </c>
      <c r="R35" s="6" t="e">
        <f>VLOOKUP(M35,productos!$A$2:$P$10937,10,FALSE)</f>
        <v>#N/A</v>
      </c>
      <c r="S35" s="6" t="e">
        <f>VLOOKUP(M35,productos!$A$2:$P$10937,13,FALSE)</f>
        <v>#N/A</v>
      </c>
      <c r="T35" s="6" t="e">
        <f>VLOOKUP(M35,productos!$A$2:$P$10937,14,FALSE)</f>
        <v>#N/A</v>
      </c>
      <c r="U35" s="6" t="e">
        <f>VLOOKUP(M35,productos!$A$2:$P$10937,15,FALSE)</f>
        <v>#N/A</v>
      </c>
      <c r="Y35" s="44" t="str">
        <f t="shared" si="2"/>
        <v/>
      </c>
      <c r="Z35" s="6" t="str">
        <f t="shared" si="3"/>
        <v/>
      </c>
      <c r="AD35" s="6">
        <f t="shared" si="4"/>
        <v>0</v>
      </c>
      <c r="AE35" s="6">
        <f t="shared" si="5"/>
        <v>0</v>
      </c>
    </row>
    <row r="36" spans="1:31" x14ac:dyDescent="0.2">
      <c r="A36" s="6">
        <v>28</v>
      </c>
      <c r="E36" s="6" t="str">
        <f t="shared" si="0"/>
        <v>1. Enero-Junio</v>
      </c>
      <c r="F36" s="6">
        <f t="shared" si="1"/>
        <v>2020</v>
      </c>
      <c r="K36" s="15" t="str">
        <f>IFERROR(VLOOKUP(I36,no_topar!$E$2:$F$15,2,FALSE),"")</f>
        <v>ND</v>
      </c>
      <c r="M36" s="45"/>
      <c r="N36" s="6" t="e">
        <f>VLOOKUP(M36,productos!$A$2:$P$10937,2,FALSE)</f>
        <v>#N/A</v>
      </c>
      <c r="O36" s="6" t="e">
        <f>VLOOKUP(M36,productos!$A$2:$P$10937,6,FALSE)</f>
        <v>#N/A</v>
      </c>
      <c r="P36" s="6" t="e">
        <f>VLOOKUP(M36,productos!$A$2:$P$10937,7,FALSE)</f>
        <v>#N/A</v>
      </c>
      <c r="Q36" s="6" t="e">
        <f>VLOOKUP(M36,productos!$A$2:$P$10937,9,FALSE)</f>
        <v>#N/A</v>
      </c>
      <c r="R36" s="6" t="e">
        <f>VLOOKUP(M36,productos!$A$2:$P$10937,10,FALSE)</f>
        <v>#N/A</v>
      </c>
      <c r="S36" s="6" t="e">
        <f>VLOOKUP(M36,productos!$A$2:$P$10937,13,FALSE)</f>
        <v>#N/A</v>
      </c>
      <c r="T36" s="6" t="e">
        <f>VLOOKUP(M36,productos!$A$2:$P$10937,14,FALSE)</f>
        <v>#N/A</v>
      </c>
      <c r="U36" s="6" t="e">
        <f>VLOOKUP(M36,productos!$A$2:$P$10937,15,FALSE)</f>
        <v>#N/A</v>
      </c>
      <c r="Y36" s="44" t="str">
        <f t="shared" si="2"/>
        <v/>
      </c>
      <c r="Z36" s="6" t="str">
        <f t="shared" si="3"/>
        <v/>
      </c>
      <c r="AD36" s="6">
        <f t="shared" si="4"/>
        <v>0</v>
      </c>
      <c r="AE36" s="6">
        <f t="shared" si="5"/>
        <v>0</v>
      </c>
    </row>
    <row r="37" spans="1:31" x14ac:dyDescent="0.2">
      <c r="A37" s="6">
        <v>29</v>
      </c>
      <c r="E37" s="6" t="str">
        <f t="shared" si="0"/>
        <v>1. Enero-Junio</v>
      </c>
      <c r="F37" s="6">
        <f t="shared" si="1"/>
        <v>2020</v>
      </c>
      <c r="K37" s="15" t="str">
        <f>IFERROR(VLOOKUP(I37,no_topar!$E$2:$F$15,2,FALSE),"")</f>
        <v>ND</v>
      </c>
      <c r="M37" s="45"/>
      <c r="N37" s="6" t="e">
        <f>VLOOKUP(M37,productos!$A$2:$P$10937,2,FALSE)</f>
        <v>#N/A</v>
      </c>
      <c r="O37" s="6" t="e">
        <f>VLOOKUP(M37,productos!$A$2:$P$10937,6,FALSE)</f>
        <v>#N/A</v>
      </c>
      <c r="P37" s="6" t="e">
        <f>VLOOKUP(M37,productos!$A$2:$P$10937,7,FALSE)</f>
        <v>#N/A</v>
      </c>
      <c r="Q37" s="6" t="e">
        <f>VLOOKUP(M37,productos!$A$2:$P$10937,9,FALSE)</f>
        <v>#N/A</v>
      </c>
      <c r="R37" s="6" t="e">
        <f>VLOOKUP(M37,productos!$A$2:$P$10937,10,FALSE)</f>
        <v>#N/A</v>
      </c>
      <c r="S37" s="6" t="e">
        <f>VLOOKUP(M37,productos!$A$2:$P$10937,13,FALSE)</f>
        <v>#N/A</v>
      </c>
      <c r="T37" s="6" t="e">
        <f>VLOOKUP(M37,productos!$A$2:$P$10937,14,FALSE)</f>
        <v>#N/A</v>
      </c>
      <c r="U37" s="6" t="e">
        <f>VLOOKUP(M37,productos!$A$2:$P$10937,15,FALSE)</f>
        <v>#N/A</v>
      </c>
      <c r="Y37" s="44" t="str">
        <f t="shared" si="2"/>
        <v/>
      </c>
      <c r="Z37" s="6" t="str">
        <f t="shared" si="3"/>
        <v/>
      </c>
      <c r="AD37" s="6">
        <f t="shared" si="4"/>
        <v>0</v>
      </c>
      <c r="AE37" s="6">
        <f t="shared" si="5"/>
        <v>0</v>
      </c>
    </row>
    <row r="38" spans="1:31" x14ac:dyDescent="0.2">
      <c r="A38" s="6">
        <v>30</v>
      </c>
      <c r="E38" s="6" t="str">
        <f t="shared" si="0"/>
        <v>1. Enero-Junio</v>
      </c>
      <c r="F38" s="6">
        <f t="shared" si="1"/>
        <v>2020</v>
      </c>
      <c r="K38" s="15" t="str">
        <f>IFERROR(VLOOKUP(I38,no_topar!$E$2:$F$15,2,FALSE),"")</f>
        <v>ND</v>
      </c>
      <c r="M38" s="45"/>
      <c r="N38" s="6" t="e">
        <f>VLOOKUP(M38,productos!$A$2:$P$10937,2,FALSE)</f>
        <v>#N/A</v>
      </c>
      <c r="O38" s="6" t="e">
        <f>VLOOKUP(M38,productos!$A$2:$P$10937,6,FALSE)</f>
        <v>#N/A</v>
      </c>
      <c r="P38" s="6" t="e">
        <f>VLOOKUP(M38,productos!$A$2:$P$10937,7,FALSE)</f>
        <v>#N/A</v>
      </c>
      <c r="Q38" s="6" t="e">
        <f>VLOOKUP(M38,productos!$A$2:$P$10937,9,FALSE)</f>
        <v>#N/A</v>
      </c>
      <c r="R38" s="6" t="e">
        <f>VLOOKUP(M38,productos!$A$2:$P$10937,10,FALSE)</f>
        <v>#N/A</v>
      </c>
      <c r="S38" s="6" t="e">
        <f>VLOOKUP(M38,productos!$A$2:$P$10937,13,FALSE)</f>
        <v>#N/A</v>
      </c>
      <c r="T38" s="6" t="e">
        <f>VLOOKUP(M38,productos!$A$2:$P$10937,14,FALSE)</f>
        <v>#N/A</v>
      </c>
      <c r="U38" s="6" t="e">
        <f>VLOOKUP(M38,productos!$A$2:$P$10937,15,FALSE)</f>
        <v>#N/A</v>
      </c>
      <c r="Y38" s="44" t="str">
        <f t="shared" si="2"/>
        <v/>
      </c>
      <c r="Z38" s="6" t="str">
        <f t="shared" si="3"/>
        <v/>
      </c>
      <c r="AD38" s="6">
        <f t="shared" si="4"/>
        <v>0</v>
      </c>
      <c r="AE38" s="6">
        <f t="shared" si="5"/>
        <v>0</v>
      </c>
    </row>
    <row r="39" spans="1:31" x14ac:dyDescent="0.2">
      <c r="A39" s="6">
        <v>31</v>
      </c>
      <c r="E39" s="6" t="str">
        <f t="shared" si="0"/>
        <v>1. Enero-Junio</v>
      </c>
      <c r="F39" s="6">
        <f t="shared" si="1"/>
        <v>2020</v>
      </c>
      <c r="K39" s="15" t="str">
        <f>IFERROR(VLOOKUP(I39,no_topar!$E$2:$F$15,2,FALSE),"")</f>
        <v>ND</v>
      </c>
      <c r="M39" s="45"/>
      <c r="N39" s="6" t="e">
        <f>VLOOKUP(M39,productos!$A$2:$P$10937,2,FALSE)</f>
        <v>#N/A</v>
      </c>
      <c r="O39" s="6" t="e">
        <f>VLOOKUP(M39,productos!$A$2:$P$10937,6,FALSE)</f>
        <v>#N/A</v>
      </c>
      <c r="P39" s="6" t="e">
        <f>VLOOKUP(M39,productos!$A$2:$P$10937,7,FALSE)</f>
        <v>#N/A</v>
      </c>
      <c r="Q39" s="6" t="e">
        <f>VLOOKUP(M39,productos!$A$2:$P$10937,9,FALSE)</f>
        <v>#N/A</v>
      </c>
      <c r="R39" s="6" t="e">
        <f>VLOOKUP(M39,productos!$A$2:$P$10937,10,FALSE)</f>
        <v>#N/A</v>
      </c>
      <c r="S39" s="6" t="e">
        <f>VLOOKUP(M39,productos!$A$2:$P$10937,13,FALSE)</f>
        <v>#N/A</v>
      </c>
      <c r="T39" s="6" t="e">
        <f>VLOOKUP(M39,productos!$A$2:$P$10937,14,FALSE)</f>
        <v>#N/A</v>
      </c>
      <c r="U39" s="6" t="e">
        <f>VLOOKUP(M39,productos!$A$2:$P$10937,15,FALSE)</f>
        <v>#N/A</v>
      </c>
      <c r="Y39" s="44" t="str">
        <f t="shared" si="2"/>
        <v/>
      </c>
      <c r="Z39" s="6" t="str">
        <f t="shared" si="3"/>
        <v/>
      </c>
      <c r="AD39" s="6">
        <f t="shared" si="4"/>
        <v>0</v>
      </c>
      <c r="AE39" s="6">
        <f t="shared" si="5"/>
        <v>0</v>
      </c>
    </row>
    <row r="40" spans="1:31" x14ac:dyDescent="0.2">
      <c r="A40" s="6">
        <v>32</v>
      </c>
      <c r="E40" s="6" t="str">
        <f t="shared" si="0"/>
        <v>1. Enero-Junio</v>
      </c>
      <c r="F40" s="6">
        <f t="shared" si="1"/>
        <v>2020</v>
      </c>
      <c r="K40" s="15" t="str">
        <f>IFERROR(VLOOKUP(I40,no_topar!$E$2:$F$15,2,FALSE),"")</f>
        <v>ND</v>
      </c>
      <c r="M40" s="45"/>
      <c r="N40" s="6" t="e">
        <f>VLOOKUP(M40,productos!$A$2:$P$10937,2,FALSE)</f>
        <v>#N/A</v>
      </c>
      <c r="O40" s="6" t="e">
        <f>VLOOKUP(M40,productos!$A$2:$P$10937,6,FALSE)</f>
        <v>#N/A</v>
      </c>
      <c r="P40" s="6" t="e">
        <f>VLOOKUP(M40,productos!$A$2:$P$10937,7,FALSE)</f>
        <v>#N/A</v>
      </c>
      <c r="Q40" s="6" t="e">
        <f>VLOOKUP(M40,productos!$A$2:$P$10937,9,FALSE)</f>
        <v>#N/A</v>
      </c>
      <c r="R40" s="6" t="e">
        <f>VLOOKUP(M40,productos!$A$2:$P$10937,10,FALSE)</f>
        <v>#N/A</v>
      </c>
      <c r="S40" s="6" t="e">
        <f>VLOOKUP(M40,productos!$A$2:$P$10937,13,FALSE)</f>
        <v>#N/A</v>
      </c>
      <c r="T40" s="6" t="e">
        <f>VLOOKUP(M40,productos!$A$2:$P$10937,14,FALSE)</f>
        <v>#N/A</v>
      </c>
      <c r="U40" s="6" t="e">
        <f>VLOOKUP(M40,productos!$A$2:$P$10937,15,FALSE)</f>
        <v>#N/A</v>
      </c>
      <c r="Y40" s="44" t="str">
        <f t="shared" si="2"/>
        <v/>
      </c>
      <c r="Z40" s="6" t="str">
        <f t="shared" si="3"/>
        <v/>
      </c>
      <c r="AD40" s="6">
        <f t="shared" si="4"/>
        <v>0</v>
      </c>
      <c r="AE40" s="6">
        <f t="shared" si="5"/>
        <v>0</v>
      </c>
    </row>
    <row r="41" spans="1:31" x14ac:dyDescent="0.2">
      <c r="A41" s="6">
        <v>33</v>
      </c>
      <c r="E41" s="6" t="str">
        <f t="shared" si="0"/>
        <v>1. Enero-Junio</v>
      </c>
      <c r="F41" s="6">
        <f t="shared" si="1"/>
        <v>2020</v>
      </c>
      <c r="K41" s="15" t="str">
        <f>IFERROR(VLOOKUP(I41,no_topar!$E$2:$F$15,2,FALSE),"")</f>
        <v>ND</v>
      </c>
      <c r="M41" s="45"/>
      <c r="N41" s="6" t="e">
        <f>VLOOKUP(M41,productos!$A$2:$P$10937,2,FALSE)</f>
        <v>#N/A</v>
      </c>
      <c r="O41" s="6" t="e">
        <f>VLOOKUP(M41,productos!$A$2:$P$10937,6,FALSE)</f>
        <v>#N/A</v>
      </c>
      <c r="P41" s="6" t="e">
        <f>VLOOKUP(M41,productos!$A$2:$P$10937,7,FALSE)</f>
        <v>#N/A</v>
      </c>
      <c r="Q41" s="6" t="e">
        <f>VLOOKUP(M41,productos!$A$2:$P$10937,9,FALSE)</f>
        <v>#N/A</v>
      </c>
      <c r="R41" s="6" t="e">
        <f>VLOOKUP(M41,productos!$A$2:$P$10937,10,FALSE)</f>
        <v>#N/A</v>
      </c>
      <c r="S41" s="6" t="e">
        <f>VLOOKUP(M41,productos!$A$2:$P$10937,13,FALSE)</f>
        <v>#N/A</v>
      </c>
      <c r="T41" s="6" t="e">
        <f>VLOOKUP(M41,productos!$A$2:$P$10937,14,FALSE)</f>
        <v>#N/A</v>
      </c>
      <c r="U41" s="6" t="e">
        <f>VLOOKUP(M41,productos!$A$2:$P$10937,15,FALSE)</f>
        <v>#N/A</v>
      </c>
      <c r="Y41" s="44" t="str">
        <f t="shared" si="2"/>
        <v/>
      </c>
      <c r="Z41" s="6" t="str">
        <f t="shared" si="3"/>
        <v/>
      </c>
      <c r="AD41" s="6">
        <f t="shared" si="4"/>
        <v>0</v>
      </c>
      <c r="AE41" s="6">
        <f t="shared" si="5"/>
        <v>0</v>
      </c>
    </row>
    <row r="42" spans="1:31" x14ac:dyDescent="0.2">
      <c r="A42" s="6">
        <v>34</v>
      </c>
      <c r="E42" s="6" t="str">
        <f t="shared" si="0"/>
        <v>1. Enero-Junio</v>
      </c>
      <c r="F42" s="6">
        <f t="shared" si="1"/>
        <v>2020</v>
      </c>
      <c r="K42" s="15" t="str">
        <f>IFERROR(VLOOKUP(I42,no_topar!$E$2:$F$15,2,FALSE),"")</f>
        <v>ND</v>
      </c>
      <c r="M42" s="45"/>
      <c r="N42" s="6" t="e">
        <f>VLOOKUP(M42,productos!$A$2:$P$10937,2,FALSE)</f>
        <v>#N/A</v>
      </c>
      <c r="O42" s="6" t="e">
        <f>VLOOKUP(M42,productos!$A$2:$P$10937,6,FALSE)</f>
        <v>#N/A</v>
      </c>
      <c r="P42" s="6" t="e">
        <f>VLOOKUP(M42,productos!$A$2:$P$10937,7,FALSE)</f>
        <v>#N/A</v>
      </c>
      <c r="Q42" s="6" t="e">
        <f>VLOOKUP(M42,productos!$A$2:$P$10937,9,FALSE)</f>
        <v>#N/A</v>
      </c>
      <c r="R42" s="6" t="e">
        <f>VLOOKUP(M42,productos!$A$2:$P$10937,10,FALSE)</f>
        <v>#N/A</v>
      </c>
      <c r="S42" s="6" t="e">
        <f>VLOOKUP(M42,productos!$A$2:$P$10937,13,FALSE)</f>
        <v>#N/A</v>
      </c>
      <c r="T42" s="6" t="e">
        <f>VLOOKUP(M42,productos!$A$2:$P$10937,14,FALSE)</f>
        <v>#N/A</v>
      </c>
      <c r="U42" s="6" t="e">
        <f>VLOOKUP(M42,productos!$A$2:$P$10937,15,FALSE)</f>
        <v>#N/A</v>
      </c>
      <c r="Y42" s="44" t="str">
        <f t="shared" si="2"/>
        <v/>
      </c>
      <c r="Z42" s="6" t="str">
        <f t="shared" si="3"/>
        <v/>
      </c>
      <c r="AD42" s="6">
        <f t="shared" si="4"/>
        <v>0</v>
      </c>
      <c r="AE42" s="6">
        <f t="shared" si="5"/>
        <v>0</v>
      </c>
    </row>
    <row r="43" spans="1:31" x14ac:dyDescent="0.2">
      <c r="A43" s="6">
        <v>35</v>
      </c>
      <c r="E43" s="6" t="str">
        <f t="shared" si="0"/>
        <v>1. Enero-Junio</v>
      </c>
      <c r="F43" s="6">
        <f t="shared" si="1"/>
        <v>2020</v>
      </c>
      <c r="K43" s="15" t="str">
        <f>IFERROR(VLOOKUP(I43,no_topar!$E$2:$F$15,2,FALSE),"")</f>
        <v>ND</v>
      </c>
      <c r="M43" s="45"/>
      <c r="N43" s="6" t="e">
        <f>VLOOKUP(M43,productos!$A$2:$P$10937,2,FALSE)</f>
        <v>#N/A</v>
      </c>
      <c r="O43" s="6" t="e">
        <f>VLOOKUP(M43,productos!$A$2:$P$10937,6,FALSE)</f>
        <v>#N/A</v>
      </c>
      <c r="P43" s="6" t="e">
        <f>VLOOKUP(M43,productos!$A$2:$P$10937,7,FALSE)</f>
        <v>#N/A</v>
      </c>
      <c r="Q43" s="6" t="e">
        <f>VLOOKUP(M43,productos!$A$2:$P$10937,9,FALSE)</f>
        <v>#N/A</v>
      </c>
      <c r="R43" s="6" t="e">
        <f>VLOOKUP(M43,productos!$A$2:$P$10937,10,FALSE)</f>
        <v>#N/A</v>
      </c>
      <c r="S43" s="6" t="e">
        <f>VLOOKUP(M43,productos!$A$2:$P$10937,13,FALSE)</f>
        <v>#N/A</v>
      </c>
      <c r="T43" s="6" t="e">
        <f>VLOOKUP(M43,productos!$A$2:$P$10937,14,FALSE)</f>
        <v>#N/A</v>
      </c>
      <c r="U43" s="6" t="e">
        <f>VLOOKUP(M43,productos!$A$2:$P$10937,15,FALSE)</f>
        <v>#N/A</v>
      </c>
      <c r="Y43" s="44" t="str">
        <f t="shared" si="2"/>
        <v/>
      </c>
      <c r="Z43" s="6" t="str">
        <f t="shared" si="3"/>
        <v/>
      </c>
      <c r="AD43" s="6">
        <f t="shared" si="4"/>
        <v>0</v>
      </c>
      <c r="AE43" s="6">
        <f t="shared" si="5"/>
        <v>0</v>
      </c>
    </row>
    <row r="44" spans="1:31" x14ac:dyDescent="0.2">
      <c r="A44" s="6">
        <v>36</v>
      </c>
      <c r="E44" s="6" t="str">
        <f t="shared" si="0"/>
        <v>1. Enero-Junio</v>
      </c>
      <c r="F44" s="6">
        <f t="shared" si="1"/>
        <v>2020</v>
      </c>
      <c r="K44" s="15" t="str">
        <f>IFERROR(VLOOKUP(I44,no_topar!$E$2:$F$15,2,FALSE),"")</f>
        <v>ND</v>
      </c>
      <c r="M44" s="45"/>
      <c r="N44" s="6" t="e">
        <f>VLOOKUP(M44,productos!$A$2:$P$10937,2,FALSE)</f>
        <v>#N/A</v>
      </c>
      <c r="O44" s="6" t="e">
        <f>VLOOKUP(M44,productos!$A$2:$P$10937,6,FALSE)</f>
        <v>#N/A</v>
      </c>
      <c r="P44" s="6" t="e">
        <f>VLOOKUP(M44,productos!$A$2:$P$10937,7,FALSE)</f>
        <v>#N/A</v>
      </c>
      <c r="Q44" s="6" t="e">
        <f>VLOOKUP(M44,productos!$A$2:$P$10937,9,FALSE)</f>
        <v>#N/A</v>
      </c>
      <c r="R44" s="6" t="e">
        <f>VLOOKUP(M44,productos!$A$2:$P$10937,10,FALSE)</f>
        <v>#N/A</v>
      </c>
      <c r="S44" s="6" t="e">
        <f>VLOOKUP(M44,productos!$A$2:$P$10937,13,FALSE)</f>
        <v>#N/A</v>
      </c>
      <c r="T44" s="6" t="e">
        <f>VLOOKUP(M44,productos!$A$2:$P$10937,14,FALSE)</f>
        <v>#N/A</v>
      </c>
      <c r="U44" s="6" t="e">
        <f>VLOOKUP(M44,productos!$A$2:$P$10937,15,FALSE)</f>
        <v>#N/A</v>
      </c>
      <c r="Y44" s="44" t="str">
        <f t="shared" si="2"/>
        <v/>
      </c>
      <c r="Z44" s="6" t="str">
        <f t="shared" si="3"/>
        <v/>
      </c>
      <c r="AD44" s="6">
        <f t="shared" si="4"/>
        <v>0</v>
      </c>
      <c r="AE44" s="6">
        <f t="shared" si="5"/>
        <v>0</v>
      </c>
    </row>
    <row r="45" spans="1:31" x14ac:dyDescent="0.2">
      <c r="A45" s="6">
        <v>37</v>
      </c>
      <c r="E45" s="6" t="str">
        <f t="shared" si="0"/>
        <v>1. Enero-Junio</v>
      </c>
      <c r="F45" s="6">
        <f t="shared" si="1"/>
        <v>2020</v>
      </c>
      <c r="K45" s="15" t="str">
        <f>IFERROR(VLOOKUP(I45,no_topar!$E$2:$F$15,2,FALSE),"")</f>
        <v>ND</v>
      </c>
      <c r="M45" s="45"/>
      <c r="N45" s="6" t="e">
        <f>VLOOKUP(M45,productos!$A$2:$P$10937,2,FALSE)</f>
        <v>#N/A</v>
      </c>
      <c r="O45" s="6" t="e">
        <f>VLOOKUP(M45,productos!$A$2:$P$10937,6,FALSE)</f>
        <v>#N/A</v>
      </c>
      <c r="P45" s="6" t="e">
        <f>VLOOKUP(M45,productos!$A$2:$P$10937,7,FALSE)</f>
        <v>#N/A</v>
      </c>
      <c r="Q45" s="6" t="e">
        <f>VLOOKUP(M45,productos!$A$2:$P$10937,9,FALSE)</f>
        <v>#N/A</v>
      </c>
      <c r="R45" s="6" t="e">
        <f>VLOOKUP(M45,productos!$A$2:$P$10937,10,FALSE)</f>
        <v>#N/A</v>
      </c>
      <c r="S45" s="6" t="e">
        <f>VLOOKUP(M45,productos!$A$2:$P$10937,13,FALSE)</f>
        <v>#N/A</v>
      </c>
      <c r="T45" s="6" t="e">
        <f>VLOOKUP(M45,productos!$A$2:$P$10937,14,FALSE)</f>
        <v>#N/A</v>
      </c>
      <c r="U45" s="6" t="e">
        <f>VLOOKUP(M45,productos!$A$2:$P$10937,15,FALSE)</f>
        <v>#N/A</v>
      </c>
      <c r="Y45" s="44" t="str">
        <f t="shared" si="2"/>
        <v/>
      </c>
      <c r="Z45" s="6" t="str">
        <f t="shared" si="3"/>
        <v/>
      </c>
      <c r="AD45" s="6">
        <f t="shared" si="4"/>
        <v>0</v>
      </c>
      <c r="AE45" s="6">
        <f t="shared" si="5"/>
        <v>0</v>
      </c>
    </row>
    <row r="46" spans="1:31" x14ac:dyDescent="0.2">
      <c r="A46" s="6">
        <v>38</v>
      </c>
      <c r="E46" s="6" t="str">
        <f t="shared" si="0"/>
        <v>1. Enero-Junio</v>
      </c>
      <c r="F46" s="6">
        <f t="shared" si="1"/>
        <v>2020</v>
      </c>
      <c r="K46" s="15" t="str">
        <f>IFERROR(VLOOKUP(I46,no_topar!$E$2:$F$15,2,FALSE),"")</f>
        <v>ND</v>
      </c>
      <c r="M46" s="45"/>
      <c r="N46" s="6" t="e">
        <f>VLOOKUP(M46,productos!$A$2:$P$10937,2,FALSE)</f>
        <v>#N/A</v>
      </c>
      <c r="O46" s="6" t="e">
        <f>VLOOKUP(M46,productos!$A$2:$P$10937,6,FALSE)</f>
        <v>#N/A</v>
      </c>
      <c r="P46" s="6" t="e">
        <f>VLOOKUP(M46,productos!$A$2:$P$10937,7,FALSE)</f>
        <v>#N/A</v>
      </c>
      <c r="Q46" s="6" t="e">
        <f>VLOOKUP(M46,productos!$A$2:$P$10937,9,FALSE)</f>
        <v>#N/A</v>
      </c>
      <c r="R46" s="6" t="e">
        <f>VLOOKUP(M46,productos!$A$2:$P$10937,10,FALSE)</f>
        <v>#N/A</v>
      </c>
      <c r="S46" s="6" t="e">
        <f>VLOOKUP(M46,productos!$A$2:$P$10937,13,FALSE)</f>
        <v>#N/A</v>
      </c>
      <c r="T46" s="6" t="e">
        <f>VLOOKUP(M46,productos!$A$2:$P$10937,14,FALSE)</f>
        <v>#N/A</v>
      </c>
      <c r="U46" s="6" t="e">
        <f>VLOOKUP(M46,productos!$A$2:$P$10937,15,FALSE)</f>
        <v>#N/A</v>
      </c>
      <c r="Y46" s="44" t="str">
        <f t="shared" si="2"/>
        <v/>
      </c>
      <c r="Z46" s="6" t="str">
        <f t="shared" si="3"/>
        <v/>
      </c>
      <c r="AD46" s="6">
        <f t="shared" si="4"/>
        <v>0</v>
      </c>
      <c r="AE46" s="6">
        <f t="shared" si="5"/>
        <v>0</v>
      </c>
    </row>
    <row r="47" spans="1:31" x14ac:dyDescent="0.2">
      <c r="A47" s="6">
        <v>39</v>
      </c>
      <c r="E47" s="6" t="str">
        <f t="shared" si="0"/>
        <v>1. Enero-Junio</v>
      </c>
      <c r="F47" s="6">
        <f t="shared" si="1"/>
        <v>2020</v>
      </c>
      <c r="K47" s="15" t="str">
        <f>IFERROR(VLOOKUP(I47,no_topar!$E$2:$F$15,2,FALSE),"")</f>
        <v>ND</v>
      </c>
      <c r="M47" s="45"/>
      <c r="N47" s="6" t="e">
        <f>VLOOKUP(M47,productos!$A$2:$P$10937,2,FALSE)</f>
        <v>#N/A</v>
      </c>
      <c r="O47" s="6" t="e">
        <f>VLOOKUP(M47,productos!$A$2:$P$10937,6,FALSE)</f>
        <v>#N/A</v>
      </c>
      <c r="P47" s="6" t="e">
        <f>VLOOKUP(M47,productos!$A$2:$P$10937,7,FALSE)</f>
        <v>#N/A</v>
      </c>
      <c r="Q47" s="6" t="e">
        <f>VLOOKUP(M47,productos!$A$2:$P$10937,9,FALSE)</f>
        <v>#N/A</v>
      </c>
      <c r="R47" s="6" t="e">
        <f>VLOOKUP(M47,productos!$A$2:$P$10937,10,FALSE)</f>
        <v>#N/A</v>
      </c>
      <c r="S47" s="6" t="e">
        <f>VLOOKUP(M47,productos!$A$2:$P$10937,13,FALSE)</f>
        <v>#N/A</v>
      </c>
      <c r="T47" s="6" t="e">
        <f>VLOOKUP(M47,productos!$A$2:$P$10937,14,FALSE)</f>
        <v>#N/A</v>
      </c>
      <c r="U47" s="6" t="e">
        <f>VLOOKUP(M47,productos!$A$2:$P$10937,15,FALSE)</f>
        <v>#N/A</v>
      </c>
      <c r="Y47" s="44" t="str">
        <f t="shared" si="2"/>
        <v/>
      </c>
      <c r="Z47" s="6" t="str">
        <f t="shared" si="3"/>
        <v/>
      </c>
      <c r="AD47" s="6">
        <f t="shared" si="4"/>
        <v>0</v>
      </c>
      <c r="AE47" s="6">
        <f t="shared" si="5"/>
        <v>0</v>
      </c>
    </row>
    <row r="48" spans="1:31" x14ac:dyDescent="0.2">
      <c r="A48" s="6">
        <v>40</v>
      </c>
      <c r="E48" s="6" t="str">
        <f t="shared" si="0"/>
        <v>1. Enero-Junio</v>
      </c>
      <c r="F48" s="6">
        <f t="shared" si="1"/>
        <v>2020</v>
      </c>
      <c r="K48" s="15" t="str">
        <f>IFERROR(VLOOKUP(I48,no_topar!$E$2:$F$15,2,FALSE),"")</f>
        <v>ND</v>
      </c>
      <c r="M48" s="45"/>
      <c r="N48" s="6" t="e">
        <f>VLOOKUP(M48,productos!$A$2:$P$10937,2,FALSE)</f>
        <v>#N/A</v>
      </c>
      <c r="O48" s="6" t="e">
        <f>VLOOKUP(M48,productos!$A$2:$P$10937,6,FALSE)</f>
        <v>#N/A</v>
      </c>
      <c r="P48" s="6" t="e">
        <f>VLOOKUP(M48,productos!$A$2:$P$10937,7,FALSE)</f>
        <v>#N/A</v>
      </c>
      <c r="Q48" s="6" t="e">
        <f>VLOOKUP(M48,productos!$A$2:$P$10937,9,FALSE)</f>
        <v>#N/A</v>
      </c>
      <c r="R48" s="6" t="e">
        <f>VLOOKUP(M48,productos!$A$2:$P$10937,10,FALSE)</f>
        <v>#N/A</v>
      </c>
      <c r="S48" s="6" t="e">
        <f>VLOOKUP(M48,productos!$A$2:$P$10937,13,FALSE)</f>
        <v>#N/A</v>
      </c>
      <c r="T48" s="6" t="e">
        <f>VLOOKUP(M48,productos!$A$2:$P$10937,14,FALSE)</f>
        <v>#N/A</v>
      </c>
      <c r="U48" s="6" t="e">
        <f>VLOOKUP(M48,productos!$A$2:$P$10937,15,FALSE)</f>
        <v>#N/A</v>
      </c>
      <c r="Y48" s="44" t="str">
        <f t="shared" si="2"/>
        <v/>
      </c>
      <c r="Z48" s="6" t="str">
        <f t="shared" si="3"/>
        <v/>
      </c>
      <c r="AD48" s="6">
        <f t="shared" si="4"/>
        <v>0</v>
      </c>
      <c r="AE48" s="6">
        <f t="shared" si="5"/>
        <v>0</v>
      </c>
    </row>
    <row r="49" spans="1:31" x14ac:dyDescent="0.2">
      <c r="A49" s="6">
        <v>41</v>
      </c>
      <c r="E49" s="6" t="str">
        <f t="shared" si="0"/>
        <v>1. Enero-Junio</v>
      </c>
      <c r="F49" s="6">
        <f t="shared" si="1"/>
        <v>2020</v>
      </c>
      <c r="K49" s="15" t="str">
        <f>IFERROR(VLOOKUP(I49,no_topar!$E$2:$F$15,2,FALSE),"")</f>
        <v>ND</v>
      </c>
      <c r="M49" s="45"/>
      <c r="N49" s="6" t="e">
        <f>VLOOKUP(M49,productos!$A$2:$P$10937,2,FALSE)</f>
        <v>#N/A</v>
      </c>
      <c r="O49" s="6" t="e">
        <f>VLOOKUP(M49,productos!$A$2:$P$10937,6,FALSE)</f>
        <v>#N/A</v>
      </c>
      <c r="P49" s="6" t="e">
        <f>VLOOKUP(M49,productos!$A$2:$P$10937,7,FALSE)</f>
        <v>#N/A</v>
      </c>
      <c r="Q49" s="6" t="e">
        <f>VLOOKUP(M49,productos!$A$2:$P$10937,9,FALSE)</f>
        <v>#N/A</v>
      </c>
      <c r="R49" s="6" t="e">
        <f>VLOOKUP(M49,productos!$A$2:$P$10937,10,FALSE)</f>
        <v>#N/A</v>
      </c>
      <c r="S49" s="6" t="e">
        <f>VLOOKUP(M49,productos!$A$2:$P$10937,13,FALSE)</f>
        <v>#N/A</v>
      </c>
      <c r="T49" s="6" t="e">
        <f>VLOOKUP(M49,productos!$A$2:$P$10937,14,FALSE)</f>
        <v>#N/A</v>
      </c>
      <c r="U49" s="6" t="e">
        <f>VLOOKUP(M49,productos!$A$2:$P$10937,15,FALSE)</f>
        <v>#N/A</v>
      </c>
      <c r="Y49" s="44" t="str">
        <f t="shared" si="2"/>
        <v/>
      </c>
      <c r="Z49" s="6" t="str">
        <f t="shared" si="3"/>
        <v/>
      </c>
      <c r="AD49" s="6">
        <f t="shared" si="4"/>
        <v>0</v>
      </c>
      <c r="AE49" s="6">
        <f t="shared" si="5"/>
        <v>0</v>
      </c>
    </row>
    <row r="50" spans="1:31" x14ac:dyDescent="0.2">
      <c r="A50" s="6">
        <v>42</v>
      </c>
      <c r="E50" s="6" t="str">
        <f t="shared" si="0"/>
        <v>1. Enero-Junio</v>
      </c>
      <c r="F50" s="6">
        <f t="shared" si="1"/>
        <v>2020</v>
      </c>
      <c r="K50" s="15" t="str">
        <f>IFERROR(VLOOKUP(I50,no_topar!$E$2:$F$15,2,FALSE),"")</f>
        <v>ND</v>
      </c>
      <c r="M50" s="45"/>
      <c r="N50" s="6" t="e">
        <f>VLOOKUP(M50,productos!$A$2:$P$10937,2,FALSE)</f>
        <v>#N/A</v>
      </c>
      <c r="O50" s="6" t="e">
        <f>VLOOKUP(M50,productos!$A$2:$P$10937,6,FALSE)</f>
        <v>#N/A</v>
      </c>
      <c r="P50" s="6" t="e">
        <f>VLOOKUP(M50,productos!$A$2:$P$10937,7,FALSE)</f>
        <v>#N/A</v>
      </c>
      <c r="Q50" s="6" t="e">
        <f>VLOOKUP(M50,productos!$A$2:$P$10937,9,FALSE)</f>
        <v>#N/A</v>
      </c>
      <c r="R50" s="6" t="e">
        <f>VLOOKUP(M50,productos!$A$2:$P$10937,10,FALSE)</f>
        <v>#N/A</v>
      </c>
      <c r="S50" s="6" t="e">
        <f>VLOOKUP(M50,productos!$A$2:$P$10937,13,FALSE)</f>
        <v>#N/A</v>
      </c>
      <c r="T50" s="6" t="e">
        <f>VLOOKUP(M50,productos!$A$2:$P$10937,14,FALSE)</f>
        <v>#N/A</v>
      </c>
      <c r="U50" s="6" t="e">
        <f>VLOOKUP(M50,productos!$A$2:$P$10937,15,FALSE)</f>
        <v>#N/A</v>
      </c>
      <c r="Y50" s="44" t="str">
        <f t="shared" si="2"/>
        <v/>
      </c>
      <c r="Z50" s="6" t="str">
        <f t="shared" si="3"/>
        <v/>
      </c>
      <c r="AD50" s="6">
        <f t="shared" si="4"/>
        <v>0</v>
      </c>
      <c r="AE50" s="6">
        <f t="shared" si="5"/>
        <v>0</v>
      </c>
    </row>
    <row r="51" spans="1:31" x14ac:dyDescent="0.2">
      <c r="A51" s="6">
        <v>43</v>
      </c>
      <c r="E51" s="6" t="str">
        <f t="shared" si="0"/>
        <v>1. Enero-Junio</v>
      </c>
      <c r="F51" s="6">
        <f t="shared" si="1"/>
        <v>2020</v>
      </c>
      <c r="K51" s="15" t="str">
        <f>IFERROR(VLOOKUP(I51,no_topar!$E$2:$F$15,2,FALSE),"")</f>
        <v>ND</v>
      </c>
      <c r="M51" s="45"/>
      <c r="N51" s="6" t="e">
        <f>VLOOKUP(M51,productos!$A$2:$P$10937,2,FALSE)</f>
        <v>#N/A</v>
      </c>
      <c r="O51" s="6" t="e">
        <f>VLOOKUP(M51,productos!$A$2:$P$10937,6,FALSE)</f>
        <v>#N/A</v>
      </c>
      <c r="P51" s="6" t="e">
        <f>VLOOKUP(M51,productos!$A$2:$P$10937,7,FALSE)</f>
        <v>#N/A</v>
      </c>
      <c r="Q51" s="6" t="e">
        <f>VLOOKUP(M51,productos!$A$2:$P$10937,9,FALSE)</f>
        <v>#N/A</v>
      </c>
      <c r="R51" s="6" t="e">
        <f>VLOOKUP(M51,productos!$A$2:$P$10937,10,FALSE)</f>
        <v>#N/A</v>
      </c>
      <c r="S51" s="6" t="e">
        <f>VLOOKUP(M51,productos!$A$2:$P$10937,13,FALSE)</f>
        <v>#N/A</v>
      </c>
      <c r="T51" s="6" t="e">
        <f>VLOOKUP(M51,productos!$A$2:$P$10937,14,FALSE)</f>
        <v>#N/A</v>
      </c>
      <c r="U51" s="6" t="e">
        <f>VLOOKUP(M51,productos!$A$2:$P$10937,15,FALSE)</f>
        <v>#N/A</v>
      </c>
      <c r="Y51" s="44" t="str">
        <f t="shared" si="2"/>
        <v/>
      </c>
      <c r="Z51" s="6" t="str">
        <f t="shared" si="3"/>
        <v/>
      </c>
      <c r="AD51" s="6">
        <f t="shared" si="4"/>
        <v>0</v>
      </c>
      <c r="AE51" s="6">
        <f t="shared" si="5"/>
        <v>0</v>
      </c>
    </row>
    <row r="52" spans="1:31" x14ac:dyDescent="0.2">
      <c r="A52" s="6">
        <v>44</v>
      </c>
      <c r="E52" s="6" t="str">
        <f t="shared" si="0"/>
        <v>1. Enero-Junio</v>
      </c>
      <c r="F52" s="6">
        <f t="shared" si="1"/>
        <v>2020</v>
      </c>
      <c r="K52" s="15" t="str">
        <f>IFERROR(VLOOKUP(I52,no_topar!$E$2:$F$15,2,FALSE),"")</f>
        <v>ND</v>
      </c>
      <c r="M52" s="45"/>
      <c r="N52" s="6" t="e">
        <f>VLOOKUP(M52,productos!$A$2:$P$10937,2,FALSE)</f>
        <v>#N/A</v>
      </c>
      <c r="O52" s="6" t="e">
        <f>VLOOKUP(M52,productos!$A$2:$P$10937,6,FALSE)</f>
        <v>#N/A</v>
      </c>
      <c r="P52" s="6" t="e">
        <f>VLOOKUP(M52,productos!$A$2:$P$10937,7,FALSE)</f>
        <v>#N/A</v>
      </c>
      <c r="Q52" s="6" t="e">
        <f>VLOOKUP(M52,productos!$A$2:$P$10937,9,FALSE)</f>
        <v>#N/A</v>
      </c>
      <c r="R52" s="6" t="e">
        <f>VLOOKUP(M52,productos!$A$2:$P$10937,10,FALSE)</f>
        <v>#N/A</v>
      </c>
      <c r="S52" s="6" t="e">
        <f>VLOOKUP(M52,productos!$A$2:$P$10937,13,FALSE)</f>
        <v>#N/A</v>
      </c>
      <c r="T52" s="6" t="e">
        <f>VLOOKUP(M52,productos!$A$2:$P$10937,14,FALSE)</f>
        <v>#N/A</v>
      </c>
      <c r="U52" s="6" t="e">
        <f>VLOOKUP(M52,productos!$A$2:$P$10937,15,FALSE)</f>
        <v>#N/A</v>
      </c>
      <c r="Y52" s="44" t="str">
        <f t="shared" si="2"/>
        <v/>
      </c>
      <c r="Z52" s="6" t="str">
        <f t="shared" si="3"/>
        <v/>
      </c>
      <c r="AD52" s="6">
        <f t="shared" si="4"/>
        <v>0</v>
      </c>
      <c r="AE52" s="6">
        <f t="shared" si="5"/>
        <v>0</v>
      </c>
    </row>
    <row r="53" spans="1:31" x14ac:dyDescent="0.2">
      <c r="A53" s="6">
        <v>45</v>
      </c>
      <c r="E53" s="6" t="str">
        <f t="shared" si="0"/>
        <v>1. Enero-Junio</v>
      </c>
      <c r="F53" s="6">
        <f t="shared" si="1"/>
        <v>2020</v>
      </c>
      <c r="K53" s="15" t="str">
        <f>IFERROR(VLOOKUP(I53,no_topar!$E$2:$F$15,2,FALSE),"")</f>
        <v>ND</v>
      </c>
      <c r="M53" s="45"/>
      <c r="N53" s="6" t="e">
        <f>VLOOKUP(M53,productos!$A$2:$P$10937,2,FALSE)</f>
        <v>#N/A</v>
      </c>
      <c r="O53" s="6" t="e">
        <f>VLOOKUP(M53,productos!$A$2:$P$10937,6,FALSE)</f>
        <v>#N/A</v>
      </c>
      <c r="P53" s="6" t="e">
        <f>VLOOKUP(M53,productos!$A$2:$P$10937,7,FALSE)</f>
        <v>#N/A</v>
      </c>
      <c r="Q53" s="6" t="e">
        <f>VLOOKUP(M53,productos!$A$2:$P$10937,9,FALSE)</f>
        <v>#N/A</v>
      </c>
      <c r="R53" s="6" t="e">
        <f>VLOOKUP(M53,productos!$A$2:$P$10937,10,FALSE)</f>
        <v>#N/A</v>
      </c>
      <c r="S53" s="6" t="e">
        <f>VLOOKUP(M53,productos!$A$2:$P$10937,13,FALSE)</f>
        <v>#N/A</v>
      </c>
      <c r="T53" s="6" t="e">
        <f>VLOOKUP(M53,productos!$A$2:$P$10937,14,FALSE)</f>
        <v>#N/A</v>
      </c>
      <c r="U53" s="6" t="e">
        <f>VLOOKUP(M53,productos!$A$2:$P$10937,15,FALSE)</f>
        <v>#N/A</v>
      </c>
      <c r="Y53" s="44" t="str">
        <f t="shared" si="2"/>
        <v/>
      </c>
      <c r="Z53" s="6" t="str">
        <f t="shared" si="3"/>
        <v/>
      </c>
      <c r="AD53" s="6">
        <f t="shared" si="4"/>
        <v>0</v>
      </c>
      <c r="AE53" s="6">
        <f t="shared" si="5"/>
        <v>0</v>
      </c>
    </row>
    <row r="54" spans="1:31" x14ac:dyDescent="0.2">
      <c r="A54" s="6">
        <v>46</v>
      </c>
      <c r="E54" s="6" t="str">
        <f t="shared" si="0"/>
        <v>1. Enero-Junio</v>
      </c>
      <c r="F54" s="6">
        <f t="shared" si="1"/>
        <v>2020</v>
      </c>
      <c r="K54" s="15" t="str">
        <f>IFERROR(VLOOKUP(I54,no_topar!$E$2:$F$15,2,FALSE),"")</f>
        <v>ND</v>
      </c>
      <c r="M54" s="45"/>
      <c r="N54" s="6" t="e">
        <f>VLOOKUP(M54,productos!$A$2:$P$10937,2,FALSE)</f>
        <v>#N/A</v>
      </c>
      <c r="O54" s="6" t="e">
        <f>VLOOKUP(M54,productos!$A$2:$P$10937,6,FALSE)</f>
        <v>#N/A</v>
      </c>
      <c r="P54" s="6" t="e">
        <f>VLOOKUP(M54,productos!$A$2:$P$10937,7,FALSE)</f>
        <v>#N/A</v>
      </c>
      <c r="Q54" s="6" t="e">
        <f>VLOOKUP(M54,productos!$A$2:$P$10937,9,FALSE)</f>
        <v>#N/A</v>
      </c>
      <c r="R54" s="6" t="e">
        <f>VLOOKUP(M54,productos!$A$2:$P$10937,10,FALSE)</f>
        <v>#N/A</v>
      </c>
      <c r="S54" s="6" t="e">
        <f>VLOOKUP(M54,productos!$A$2:$P$10937,13,FALSE)</f>
        <v>#N/A</v>
      </c>
      <c r="T54" s="6" t="e">
        <f>VLOOKUP(M54,productos!$A$2:$P$10937,14,FALSE)</f>
        <v>#N/A</v>
      </c>
      <c r="U54" s="6" t="e">
        <f>VLOOKUP(M54,productos!$A$2:$P$10937,15,FALSE)</f>
        <v>#N/A</v>
      </c>
      <c r="Y54" s="44" t="str">
        <f t="shared" si="2"/>
        <v/>
      </c>
      <c r="Z54" s="6" t="str">
        <f t="shared" si="3"/>
        <v/>
      </c>
      <c r="AD54" s="6">
        <f t="shared" si="4"/>
        <v>0</v>
      </c>
      <c r="AE54" s="6">
        <f t="shared" si="5"/>
        <v>0</v>
      </c>
    </row>
    <row r="55" spans="1:31" x14ac:dyDescent="0.2">
      <c r="A55" s="6">
        <v>47</v>
      </c>
      <c r="E55" s="6" t="str">
        <f t="shared" si="0"/>
        <v>1. Enero-Junio</v>
      </c>
      <c r="F55" s="6">
        <f t="shared" si="1"/>
        <v>2020</v>
      </c>
      <c r="K55" s="15" t="str">
        <f>IFERROR(VLOOKUP(I55,no_topar!$E$2:$F$15,2,FALSE),"")</f>
        <v>ND</v>
      </c>
      <c r="M55" s="45"/>
      <c r="N55" s="6" t="e">
        <f>VLOOKUP(M55,productos!$A$2:$P$10937,2,FALSE)</f>
        <v>#N/A</v>
      </c>
      <c r="O55" s="6" t="e">
        <f>VLOOKUP(M55,productos!$A$2:$P$10937,6,FALSE)</f>
        <v>#N/A</v>
      </c>
      <c r="P55" s="6" t="e">
        <f>VLOOKUP(M55,productos!$A$2:$P$10937,7,FALSE)</f>
        <v>#N/A</v>
      </c>
      <c r="Q55" s="6" t="e">
        <f>VLOOKUP(M55,productos!$A$2:$P$10937,9,FALSE)</f>
        <v>#N/A</v>
      </c>
      <c r="R55" s="6" t="e">
        <f>VLOOKUP(M55,productos!$A$2:$P$10937,10,FALSE)</f>
        <v>#N/A</v>
      </c>
      <c r="S55" s="6" t="e">
        <f>VLOOKUP(M55,productos!$A$2:$P$10937,13,FALSE)</f>
        <v>#N/A</v>
      </c>
      <c r="T55" s="6" t="e">
        <f>VLOOKUP(M55,productos!$A$2:$P$10937,14,FALSE)</f>
        <v>#N/A</v>
      </c>
      <c r="U55" s="6" t="e">
        <f>VLOOKUP(M55,productos!$A$2:$P$10937,15,FALSE)</f>
        <v>#N/A</v>
      </c>
      <c r="Y55" s="44" t="str">
        <f t="shared" si="2"/>
        <v/>
      </c>
      <c r="Z55" s="6" t="str">
        <f t="shared" si="3"/>
        <v/>
      </c>
      <c r="AD55" s="6">
        <f t="shared" si="4"/>
        <v>0</v>
      </c>
      <c r="AE55" s="6">
        <f t="shared" si="5"/>
        <v>0</v>
      </c>
    </row>
    <row r="56" spans="1:31" x14ac:dyDescent="0.2">
      <c r="A56" s="6">
        <v>48</v>
      </c>
      <c r="E56" s="6" t="str">
        <f t="shared" si="0"/>
        <v>1. Enero-Junio</v>
      </c>
      <c r="F56" s="6">
        <f t="shared" si="1"/>
        <v>2020</v>
      </c>
      <c r="K56" s="15" t="str">
        <f>IFERROR(VLOOKUP(I56,no_topar!$E$2:$F$15,2,FALSE),"")</f>
        <v>ND</v>
      </c>
      <c r="M56" s="45"/>
      <c r="N56" s="6" t="e">
        <f>VLOOKUP(M56,productos!$A$2:$P$10937,2,FALSE)</f>
        <v>#N/A</v>
      </c>
      <c r="O56" s="6" t="e">
        <f>VLOOKUP(M56,productos!$A$2:$P$10937,6,FALSE)</f>
        <v>#N/A</v>
      </c>
      <c r="P56" s="6" t="e">
        <f>VLOOKUP(M56,productos!$A$2:$P$10937,7,FALSE)</f>
        <v>#N/A</v>
      </c>
      <c r="Q56" s="6" t="e">
        <f>VLOOKUP(M56,productos!$A$2:$P$10937,9,FALSE)</f>
        <v>#N/A</v>
      </c>
      <c r="R56" s="6" t="e">
        <f>VLOOKUP(M56,productos!$A$2:$P$10937,10,FALSE)</f>
        <v>#N/A</v>
      </c>
      <c r="S56" s="6" t="e">
        <f>VLOOKUP(M56,productos!$A$2:$P$10937,13,FALSE)</f>
        <v>#N/A</v>
      </c>
      <c r="T56" s="6" t="e">
        <f>VLOOKUP(M56,productos!$A$2:$P$10937,14,FALSE)</f>
        <v>#N/A</v>
      </c>
      <c r="U56" s="6" t="e">
        <f>VLOOKUP(M56,productos!$A$2:$P$10937,15,FALSE)</f>
        <v>#N/A</v>
      </c>
      <c r="Y56" s="44" t="str">
        <f t="shared" si="2"/>
        <v/>
      </c>
      <c r="Z56" s="6" t="str">
        <f t="shared" si="3"/>
        <v/>
      </c>
      <c r="AD56" s="6">
        <f t="shared" si="4"/>
        <v>0</v>
      </c>
      <c r="AE56" s="6">
        <f t="shared" si="5"/>
        <v>0</v>
      </c>
    </row>
    <row r="57" spans="1:31" x14ac:dyDescent="0.2">
      <c r="A57" s="6">
        <v>49</v>
      </c>
      <c r="E57" s="6" t="str">
        <f t="shared" si="0"/>
        <v>1. Enero-Junio</v>
      </c>
      <c r="F57" s="6">
        <f t="shared" si="1"/>
        <v>2020</v>
      </c>
      <c r="K57" s="15" t="str">
        <f>IFERROR(VLOOKUP(I57,no_topar!$E$2:$F$15,2,FALSE),"")</f>
        <v>ND</v>
      </c>
      <c r="M57" s="45"/>
      <c r="N57" s="6" t="e">
        <f>VLOOKUP(M57,productos!$A$2:$P$10937,2,FALSE)</f>
        <v>#N/A</v>
      </c>
      <c r="O57" s="6" t="e">
        <f>VLOOKUP(M57,productos!$A$2:$P$10937,6,FALSE)</f>
        <v>#N/A</v>
      </c>
      <c r="P57" s="6" t="e">
        <f>VLOOKUP(M57,productos!$A$2:$P$10937,7,FALSE)</f>
        <v>#N/A</v>
      </c>
      <c r="Q57" s="6" t="e">
        <f>VLOOKUP(M57,productos!$A$2:$P$10937,9,FALSE)</f>
        <v>#N/A</v>
      </c>
      <c r="R57" s="6" t="e">
        <f>VLOOKUP(M57,productos!$A$2:$P$10937,10,FALSE)</f>
        <v>#N/A</v>
      </c>
      <c r="S57" s="6" t="e">
        <f>VLOOKUP(M57,productos!$A$2:$P$10937,13,FALSE)</f>
        <v>#N/A</v>
      </c>
      <c r="T57" s="6" t="e">
        <f>VLOOKUP(M57,productos!$A$2:$P$10937,14,FALSE)</f>
        <v>#N/A</v>
      </c>
      <c r="U57" s="6" t="e">
        <f>VLOOKUP(M57,productos!$A$2:$P$10937,15,FALSE)</f>
        <v>#N/A</v>
      </c>
      <c r="Y57" s="44" t="str">
        <f t="shared" si="2"/>
        <v/>
      </c>
      <c r="Z57" s="6" t="str">
        <f t="shared" si="3"/>
        <v/>
      </c>
      <c r="AD57" s="6">
        <f t="shared" si="4"/>
        <v>0</v>
      </c>
      <c r="AE57" s="6">
        <f t="shared" si="5"/>
        <v>0</v>
      </c>
    </row>
    <row r="58" spans="1:31" x14ac:dyDescent="0.2">
      <c r="A58" s="6">
        <v>50</v>
      </c>
      <c r="E58" s="6" t="str">
        <f t="shared" si="0"/>
        <v>1. Enero-Junio</v>
      </c>
      <c r="F58" s="6">
        <f t="shared" si="1"/>
        <v>2020</v>
      </c>
      <c r="K58" s="15" t="str">
        <f>IFERROR(VLOOKUP(I58,no_topar!$E$2:$F$15,2,FALSE),"")</f>
        <v>ND</v>
      </c>
      <c r="M58" s="45"/>
      <c r="N58" s="6" t="e">
        <f>VLOOKUP(M58,productos!$A$2:$P$10937,2,FALSE)</f>
        <v>#N/A</v>
      </c>
      <c r="O58" s="6" t="e">
        <f>VLOOKUP(M58,productos!$A$2:$P$10937,6,FALSE)</f>
        <v>#N/A</v>
      </c>
      <c r="P58" s="6" t="e">
        <f>VLOOKUP(M58,productos!$A$2:$P$10937,7,FALSE)</f>
        <v>#N/A</v>
      </c>
      <c r="Q58" s="6" t="e">
        <f>VLOOKUP(M58,productos!$A$2:$P$10937,9,FALSE)</f>
        <v>#N/A</v>
      </c>
      <c r="R58" s="6" t="e">
        <f>VLOOKUP(M58,productos!$A$2:$P$10937,10,FALSE)</f>
        <v>#N/A</v>
      </c>
      <c r="S58" s="6" t="e">
        <f>VLOOKUP(M58,productos!$A$2:$P$10937,13,FALSE)</f>
        <v>#N/A</v>
      </c>
      <c r="T58" s="6" t="e">
        <f>VLOOKUP(M58,productos!$A$2:$P$10937,14,FALSE)</f>
        <v>#N/A</v>
      </c>
      <c r="U58" s="6" t="e">
        <f>VLOOKUP(M58,productos!$A$2:$P$10937,15,FALSE)</f>
        <v>#N/A</v>
      </c>
      <c r="Y58" s="44" t="str">
        <f t="shared" si="2"/>
        <v/>
      </c>
      <c r="Z58" s="6" t="str">
        <f t="shared" si="3"/>
        <v/>
      </c>
      <c r="AD58" s="6">
        <f t="shared" si="4"/>
        <v>0</v>
      </c>
      <c r="AE58" s="6">
        <f t="shared" si="5"/>
        <v>0</v>
      </c>
    </row>
    <row r="59" spans="1:31" x14ac:dyDescent="0.2">
      <c r="A59" s="6">
        <v>51</v>
      </c>
      <c r="E59" s="6" t="str">
        <f t="shared" si="0"/>
        <v>1. Enero-Junio</v>
      </c>
      <c r="F59" s="6">
        <f t="shared" si="1"/>
        <v>2020</v>
      </c>
      <c r="K59" s="15" t="str">
        <f>IFERROR(VLOOKUP(I59,no_topar!$E$2:$F$15,2,FALSE),"")</f>
        <v>ND</v>
      </c>
      <c r="M59" s="45"/>
      <c r="N59" s="6" t="e">
        <f>VLOOKUP(M59,productos!$A$2:$P$10937,2,FALSE)</f>
        <v>#N/A</v>
      </c>
      <c r="O59" s="6" t="e">
        <f>VLOOKUP(M59,productos!$A$2:$P$10937,6,FALSE)</f>
        <v>#N/A</v>
      </c>
      <c r="P59" s="6" t="e">
        <f>VLOOKUP(M59,productos!$A$2:$P$10937,7,FALSE)</f>
        <v>#N/A</v>
      </c>
      <c r="Q59" s="6" t="e">
        <f>VLOOKUP(M59,productos!$A$2:$P$10937,9,FALSE)</f>
        <v>#N/A</v>
      </c>
      <c r="R59" s="6" t="e">
        <f>VLOOKUP(M59,productos!$A$2:$P$10937,10,FALSE)</f>
        <v>#N/A</v>
      </c>
      <c r="S59" s="6" t="e">
        <f>VLOOKUP(M59,productos!$A$2:$P$10937,13,FALSE)</f>
        <v>#N/A</v>
      </c>
      <c r="T59" s="6" t="e">
        <f>VLOOKUP(M59,productos!$A$2:$P$10937,14,FALSE)</f>
        <v>#N/A</v>
      </c>
      <c r="U59" s="6" t="e">
        <f>VLOOKUP(M59,productos!$A$2:$P$10937,15,FALSE)</f>
        <v>#N/A</v>
      </c>
      <c r="Y59" s="44" t="str">
        <f t="shared" si="2"/>
        <v/>
      </c>
      <c r="Z59" s="6" t="str">
        <f t="shared" si="3"/>
        <v/>
      </c>
      <c r="AD59" s="6">
        <f t="shared" si="4"/>
        <v>0</v>
      </c>
      <c r="AE59" s="6">
        <f t="shared" si="5"/>
        <v>0</v>
      </c>
    </row>
    <row r="60" spans="1:31" x14ac:dyDescent="0.2">
      <c r="A60" s="6">
        <v>52</v>
      </c>
      <c r="E60" s="6" t="str">
        <f t="shared" si="0"/>
        <v>1. Enero-Junio</v>
      </c>
      <c r="F60" s="6">
        <f t="shared" si="1"/>
        <v>2020</v>
      </c>
      <c r="K60" s="15" t="str">
        <f>IFERROR(VLOOKUP(I60,no_topar!$E$2:$F$15,2,FALSE),"")</f>
        <v>ND</v>
      </c>
      <c r="M60" s="45"/>
      <c r="N60" s="6" t="e">
        <f>VLOOKUP(M60,productos!$A$2:$P$10937,2,FALSE)</f>
        <v>#N/A</v>
      </c>
      <c r="O60" s="6" t="e">
        <f>VLOOKUP(M60,productos!$A$2:$P$10937,6,FALSE)</f>
        <v>#N/A</v>
      </c>
      <c r="P60" s="6" t="e">
        <f>VLOOKUP(M60,productos!$A$2:$P$10937,7,FALSE)</f>
        <v>#N/A</v>
      </c>
      <c r="Q60" s="6" t="e">
        <f>VLOOKUP(M60,productos!$A$2:$P$10937,9,FALSE)</f>
        <v>#N/A</v>
      </c>
      <c r="R60" s="6" t="e">
        <f>VLOOKUP(M60,productos!$A$2:$P$10937,10,FALSE)</f>
        <v>#N/A</v>
      </c>
      <c r="S60" s="6" t="e">
        <f>VLOOKUP(M60,productos!$A$2:$P$10937,13,FALSE)</f>
        <v>#N/A</v>
      </c>
      <c r="T60" s="6" t="e">
        <f>VLOOKUP(M60,productos!$A$2:$P$10937,14,FALSE)</f>
        <v>#N/A</v>
      </c>
      <c r="U60" s="6" t="e">
        <f>VLOOKUP(M60,productos!$A$2:$P$10937,15,FALSE)</f>
        <v>#N/A</v>
      </c>
      <c r="Y60" s="44" t="str">
        <f t="shared" si="2"/>
        <v/>
      </c>
      <c r="Z60" s="6" t="str">
        <f t="shared" si="3"/>
        <v/>
      </c>
      <c r="AD60" s="6">
        <f t="shared" si="4"/>
        <v>0</v>
      </c>
      <c r="AE60" s="6">
        <f t="shared" si="5"/>
        <v>0</v>
      </c>
    </row>
    <row r="61" spans="1:31" x14ac:dyDescent="0.2">
      <c r="A61" s="6">
        <v>53</v>
      </c>
      <c r="E61" s="6" t="str">
        <f t="shared" si="0"/>
        <v>1. Enero-Junio</v>
      </c>
      <c r="F61" s="6">
        <f t="shared" si="1"/>
        <v>2020</v>
      </c>
      <c r="K61" s="15" t="str">
        <f>IFERROR(VLOOKUP(I61,no_topar!$E$2:$F$15,2,FALSE),"")</f>
        <v>ND</v>
      </c>
      <c r="M61" s="45"/>
      <c r="N61" s="6" t="e">
        <f>VLOOKUP(M61,productos!$A$2:$P$10937,2,FALSE)</f>
        <v>#N/A</v>
      </c>
      <c r="O61" s="6" t="e">
        <f>VLOOKUP(M61,productos!$A$2:$P$10937,6,FALSE)</f>
        <v>#N/A</v>
      </c>
      <c r="P61" s="6" t="e">
        <f>VLOOKUP(M61,productos!$A$2:$P$10937,7,FALSE)</f>
        <v>#N/A</v>
      </c>
      <c r="Q61" s="6" t="e">
        <f>VLOOKUP(M61,productos!$A$2:$P$10937,9,FALSE)</f>
        <v>#N/A</v>
      </c>
      <c r="R61" s="6" t="e">
        <f>VLOOKUP(M61,productos!$A$2:$P$10937,10,FALSE)</f>
        <v>#N/A</v>
      </c>
      <c r="S61" s="6" t="e">
        <f>VLOOKUP(M61,productos!$A$2:$P$10937,13,FALSE)</f>
        <v>#N/A</v>
      </c>
      <c r="T61" s="6" t="e">
        <f>VLOOKUP(M61,productos!$A$2:$P$10937,14,FALSE)</f>
        <v>#N/A</v>
      </c>
      <c r="U61" s="6" t="e">
        <f>VLOOKUP(M61,productos!$A$2:$P$10937,15,FALSE)</f>
        <v>#N/A</v>
      </c>
      <c r="Y61" s="44" t="str">
        <f t="shared" si="2"/>
        <v/>
      </c>
      <c r="Z61" s="6" t="str">
        <f t="shared" si="3"/>
        <v/>
      </c>
      <c r="AD61" s="6">
        <f t="shared" si="4"/>
        <v>0</v>
      </c>
      <c r="AE61" s="6">
        <f t="shared" si="5"/>
        <v>0</v>
      </c>
    </row>
    <row r="62" spans="1:31" x14ac:dyDescent="0.2">
      <c r="A62" s="6">
        <v>54</v>
      </c>
      <c r="E62" s="6" t="str">
        <f t="shared" si="0"/>
        <v>1. Enero-Junio</v>
      </c>
      <c r="F62" s="6">
        <f t="shared" si="1"/>
        <v>2020</v>
      </c>
      <c r="K62" s="15" t="str">
        <f>IFERROR(VLOOKUP(I62,no_topar!$E$2:$F$15,2,FALSE),"")</f>
        <v>ND</v>
      </c>
      <c r="M62" s="45"/>
      <c r="N62" s="6" t="e">
        <f>VLOOKUP(M62,productos!$A$2:$P$10937,2,FALSE)</f>
        <v>#N/A</v>
      </c>
      <c r="O62" s="6" t="e">
        <f>VLOOKUP(M62,productos!$A$2:$P$10937,6,FALSE)</f>
        <v>#N/A</v>
      </c>
      <c r="P62" s="6" t="e">
        <f>VLOOKUP(M62,productos!$A$2:$P$10937,7,FALSE)</f>
        <v>#N/A</v>
      </c>
      <c r="Q62" s="6" t="e">
        <f>VLOOKUP(M62,productos!$A$2:$P$10937,9,FALSE)</f>
        <v>#N/A</v>
      </c>
      <c r="R62" s="6" t="e">
        <f>VLOOKUP(M62,productos!$A$2:$P$10937,10,FALSE)</f>
        <v>#N/A</v>
      </c>
      <c r="S62" s="6" t="e">
        <f>VLOOKUP(M62,productos!$A$2:$P$10937,13,FALSE)</f>
        <v>#N/A</v>
      </c>
      <c r="T62" s="6" t="e">
        <f>VLOOKUP(M62,productos!$A$2:$P$10937,14,FALSE)</f>
        <v>#N/A</v>
      </c>
      <c r="U62" s="6" t="e">
        <f>VLOOKUP(M62,productos!$A$2:$P$10937,15,FALSE)</f>
        <v>#N/A</v>
      </c>
      <c r="Y62" s="44" t="str">
        <f t="shared" si="2"/>
        <v/>
      </c>
      <c r="Z62" s="6" t="str">
        <f t="shared" si="3"/>
        <v/>
      </c>
      <c r="AD62" s="6">
        <f t="shared" si="4"/>
        <v>0</v>
      </c>
      <c r="AE62" s="6">
        <f t="shared" si="5"/>
        <v>0</v>
      </c>
    </row>
    <row r="63" spans="1:31" x14ac:dyDescent="0.2">
      <c r="A63" s="6">
        <v>55</v>
      </c>
      <c r="E63" s="6" t="str">
        <f t="shared" si="0"/>
        <v>1. Enero-Junio</v>
      </c>
      <c r="F63" s="6">
        <f t="shared" si="1"/>
        <v>2020</v>
      </c>
      <c r="K63" s="15" t="str">
        <f>IFERROR(VLOOKUP(I63,no_topar!$E$2:$F$15,2,FALSE),"")</f>
        <v>ND</v>
      </c>
      <c r="M63" s="45"/>
      <c r="N63" s="6" t="e">
        <f>VLOOKUP(M63,productos!$A$2:$P$10937,2,FALSE)</f>
        <v>#N/A</v>
      </c>
      <c r="O63" s="6" t="e">
        <f>VLOOKUP(M63,productos!$A$2:$P$10937,6,FALSE)</f>
        <v>#N/A</v>
      </c>
      <c r="P63" s="6" t="e">
        <f>VLOOKUP(M63,productos!$A$2:$P$10937,7,FALSE)</f>
        <v>#N/A</v>
      </c>
      <c r="Q63" s="6" t="e">
        <f>VLOOKUP(M63,productos!$A$2:$P$10937,9,FALSE)</f>
        <v>#N/A</v>
      </c>
      <c r="R63" s="6" t="e">
        <f>VLOOKUP(M63,productos!$A$2:$P$10937,10,FALSE)</f>
        <v>#N/A</v>
      </c>
      <c r="S63" s="6" t="e">
        <f>VLOOKUP(M63,productos!$A$2:$P$10937,13,FALSE)</f>
        <v>#N/A</v>
      </c>
      <c r="T63" s="6" t="e">
        <f>VLOOKUP(M63,productos!$A$2:$P$10937,14,FALSE)</f>
        <v>#N/A</v>
      </c>
      <c r="U63" s="6" t="e">
        <f>VLOOKUP(M63,productos!$A$2:$P$10937,15,FALSE)</f>
        <v>#N/A</v>
      </c>
      <c r="Y63" s="44" t="str">
        <f t="shared" si="2"/>
        <v/>
      </c>
      <c r="Z63" s="6" t="str">
        <f t="shared" si="3"/>
        <v/>
      </c>
      <c r="AD63" s="6">
        <f t="shared" si="4"/>
        <v>0</v>
      </c>
      <c r="AE63" s="6">
        <f t="shared" si="5"/>
        <v>0</v>
      </c>
    </row>
    <row r="64" spans="1:31" x14ac:dyDescent="0.2">
      <c r="A64" s="6">
        <v>56</v>
      </c>
      <c r="E64" s="6" t="str">
        <f t="shared" si="0"/>
        <v>1. Enero-Junio</v>
      </c>
      <c r="F64" s="6">
        <f t="shared" si="1"/>
        <v>2020</v>
      </c>
      <c r="K64" s="15" t="str">
        <f>IFERROR(VLOOKUP(I64,no_topar!$E$2:$F$15,2,FALSE),"")</f>
        <v>ND</v>
      </c>
      <c r="M64" s="45"/>
      <c r="N64" s="6" t="e">
        <f>VLOOKUP(M64,productos!$A$2:$P$10937,2,FALSE)</f>
        <v>#N/A</v>
      </c>
      <c r="O64" s="6" t="e">
        <f>VLOOKUP(M64,productos!$A$2:$P$10937,6,FALSE)</f>
        <v>#N/A</v>
      </c>
      <c r="P64" s="6" t="e">
        <f>VLOOKUP(M64,productos!$A$2:$P$10937,7,FALSE)</f>
        <v>#N/A</v>
      </c>
      <c r="Q64" s="6" t="e">
        <f>VLOOKUP(M64,productos!$A$2:$P$10937,9,FALSE)</f>
        <v>#N/A</v>
      </c>
      <c r="R64" s="6" t="e">
        <f>VLOOKUP(M64,productos!$A$2:$P$10937,10,FALSE)</f>
        <v>#N/A</v>
      </c>
      <c r="S64" s="6" t="e">
        <f>VLOOKUP(M64,productos!$A$2:$P$10937,13,FALSE)</f>
        <v>#N/A</v>
      </c>
      <c r="T64" s="6" t="e">
        <f>VLOOKUP(M64,productos!$A$2:$P$10937,14,FALSE)</f>
        <v>#N/A</v>
      </c>
      <c r="U64" s="6" t="e">
        <f>VLOOKUP(M64,productos!$A$2:$P$10937,15,FALSE)</f>
        <v>#N/A</v>
      </c>
      <c r="Y64" s="44" t="str">
        <f t="shared" si="2"/>
        <v/>
      </c>
      <c r="Z64" s="6" t="str">
        <f t="shared" si="3"/>
        <v/>
      </c>
      <c r="AD64" s="6">
        <f t="shared" si="4"/>
        <v>0</v>
      </c>
      <c r="AE64" s="6">
        <f t="shared" si="5"/>
        <v>0</v>
      </c>
    </row>
    <row r="65" spans="1:31" x14ac:dyDescent="0.2">
      <c r="A65" s="6">
        <v>57</v>
      </c>
      <c r="E65" s="6" t="str">
        <f t="shared" si="0"/>
        <v>1. Enero-Junio</v>
      </c>
      <c r="F65" s="6">
        <f t="shared" si="1"/>
        <v>2020</v>
      </c>
      <c r="K65" s="15" t="str">
        <f>IFERROR(VLOOKUP(I65,no_topar!$E$2:$F$15,2,FALSE),"")</f>
        <v>ND</v>
      </c>
      <c r="M65" s="45"/>
      <c r="N65" s="6" t="e">
        <f>VLOOKUP(M65,productos!$A$2:$P$10937,2,FALSE)</f>
        <v>#N/A</v>
      </c>
      <c r="O65" s="6" t="e">
        <f>VLOOKUP(M65,productos!$A$2:$P$10937,6,FALSE)</f>
        <v>#N/A</v>
      </c>
      <c r="P65" s="6" t="e">
        <f>VLOOKUP(M65,productos!$A$2:$P$10937,7,FALSE)</f>
        <v>#N/A</v>
      </c>
      <c r="Q65" s="6" t="e">
        <f>VLOOKUP(M65,productos!$A$2:$P$10937,9,FALSE)</f>
        <v>#N/A</v>
      </c>
      <c r="R65" s="6" t="e">
        <f>VLOOKUP(M65,productos!$A$2:$P$10937,10,FALSE)</f>
        <v>#N/A</v>
      </c>
      <c r="S65" s="6" t="e">
        <f>VLOOKUP(M65,productos!$A$2:$P$10937,13,FALSE)</f>
        <v>#N/A</v>
      </c>
      <c r="T65" s="6" t="e">
        <f>VLOOKUP(M65,productos!$A$2:$P$10937,14,FALSE)</f>
        <v>#N/A</v>
      </c>
      <c r="U65" s="6" t="e">
        <f>VLOOKUP(M65,productos!$A$2:$P$10937,15,FALSE)</f>
        <v>#N/A</v>
      </c>
      <c r="Y65" s="44" t="str">
        <f t="shared" si="2"/>
        <v/>
      </c>
      <c r="Z65" s="6" t="str">
        <f t="shared" si="3"/>
        <v/>
      </c>
      <c r="AD65" s="6">
        <f t="shared" si="4"/>
        <v>0</v>
      </c>
      <c r="AE65" s="6">
        <f t="shared" si="5"/>
        <v>0</v>
      </c>
    </row>
    <row r="66" spans="1:31" x14ac:dyDescent="0.2">
      <c r="A66" s="6">
        <v>58</v>
      </c>
      <c r="E66" s="6" t="str">
        <f t="shared" si="0"/>
        <v>1. Enero-Junio</v>
      </c>
      <c r="F66" s="6">
        <f t="shared" si="1"/>
        <v>2020</v>
      </c>
      <c r="K66" s="15" t="str">
        <f>IFERROR(VLOOKUP(I66,no_topar!$E$2:$F$15,2,FALSE),"")</f>
        <v>ND</v>
      </c>
      <c r="M66" s="45"/>
      <c r="N66" s="6" t="e">
        <f>VLOOKUP(M66,productos!$A$2:$P$10937,2,FALSE)</f>
        <v>#N/A</v>
      </c>
      <c r="O66" s="6" t="e">
        <f>VLOOKUP(M66,productos!$A$2:$P$10937,6,FALSE)</f>
        <v>#N/A</v>
      </c>
      <c r="P66" s="6" t="e">
        <f>VLOOKUP(M66,productos!$A$2:$P$10937,7,FALSE)</f>
        <v>#N/A</v>
      </c>
      <c r="Q66" s="6" t="e">
        <f>VLOOKUP(M66,productos!$A$2:$P$10937,9,FALSE)</f>
        <v>#N/A</v>
      </c>
      <c r="R66" s="6" t="e">
        <f>VLOOKUP(M66,productos!$A$2:$P$10937,10,FALSE)</f>
        <v>#N/A</v>
      </c>
      <c r="S66" s="6" t="e">
        <f>VLOOKUP(M66,productos!$A$2:$P$10937,13,FALSE)</f>
        <v>#N/A</v>
      </c>
      <c r="T66" s="6" t="e">
        <f>VLOOKUP(M66,productos!$A$2:$P$10937,14,FALSE)</f>
        <v>#N/A</v>
      </c>
      <c r="U66" s="6" t="e">
        <f>VLOOKUP(M66,productos!$A$2:$P$10937,15,FALSE)</f>
        <v>#N/A</v>
      </c>
      <c r="Y66" s="44" t="str">
        <f t="shared" si="2"/>
        <v/>
      </c>
      <c r="Z66" s="6" t="str">
        <f t="shared" si="3"/>
        <v/>
      </c>
      <c r="AD66" s="6">
        <f t="shared" si="4"/>
        <v>0</v>
      </c>
      <c r="AE66" s="6">
        <f t="shared" si="5"/>
        <v>0</v>
      </c>
    </row>
    <row r="67" spans="1:31" x14ac:dyDescent="0.2">
      <c r="A67" s="6">
        <v>59</v>
      </c>
      <c r="E67" s="6" t="str">
        <f t="shared" si="0"/>
        <v>1. Enero-Junio</v>
      </c>
      <c r="F67" s="6">
        <f t="shared" si="1"/>
        <v>2020</v>
      </c>
      <c r="K67" s="15" t="str">
        <f>IFERROR(VLOOKUP(I67,no_topar!$E$2:$F$15,2,FALSE),"")</f>
        <v>ND</v>
      </c>
      <c r="M67" s="45"/>
      <c r="N67" s="6" t="e">
        <f>VLOOKUP(M67,productos!$A$2:$P$10937,2,FALSE)</f>
        <v>#N/A</v>
      </c>
      <c r="O67" s="6" t="e">
        <f>VLOOKUP(M67,productos!$A$2:$P$10937,6,FALSE)</f>
        <v>#N/A</v>
      </c>
      <c r="P67" s="6" t="e">
        <f>VLOOKUP(M67,productos!$A$2:$P$10937,7,FALSE)</f>
        <v>#N/A</v>
      </c>
      <c r="Q67" s="6" t="e">
        <f>VLOOKUP(M67,productos!$A$2:$P$10937,9,FALSE)</f>
        <v>#N/A</v>
      </c>
      <c r="R67" s="6" t="e">
        <f>VLOOKUP(M67,productos!$A$2:$P$10937,10,FALSE)</f>
        <v>#N/A</v>
      </c>
      <c r="S67" s="6" t="e">
        <f>VLOOKUP(M67,productos!$A$2:$P$10937,13,FALSE)</f>
        <v>#N/A</v>
      </c>
      <c r="T67" s="6" t="e">
        <f>VLOOKUP(M67,productos!$A$2:$P$10937,14,FALSE)</f>
        <v>#N/A</v>
      </c>
      <c r="U67" s="6" t="e">
        <f>VLOOKUP(M67,productos!$A$2:$P$10937,15,FALSE)</f>
        <v>#N/A</v>
      </c>
      <c r="Y67" s="44" t="str">
        <f t="shared" si="2"/>
        <v/>
      </c>
      <c r="Z67" s="6" t="str">
        <f t="shared" si="3"/>
        <v/>
      </c>
      <c r="AD67" s="6">
        <f t="shared" si="4"/>
        <v>0</v>
      </c>
      <c r="AE67" s="6">
        <f t="shared" si="5"/>
        <v>0</v>
      </c>
    </row>
    <row r="68" spans="1:31" x14ac:dyDescent="0.2">
      <c r="A68" s="6">
        <v>60</v>
      </c>
      <c r="E68" s="6" t="str">
        <f t="shared" si="0"/>
        <v>1. Enero-Junio</v>
      </c>
      <c r="F68" s="6">
        <f t="shared" si="1"/>
        <v>2020</v>
      </c>
      <c r="K68" s="15" t="str">
        <f>IFERROR(VLOOKUP(I68,no_topar!$E$2:$F$15,2,FALSE),"")</f>
        <v>ND</v>
      </c>
      <c r="M68" s="45"/>
      <c r="N68" s="6" t="e">
        <f>VLOOKUP(M68,productos!$A$2:$P$10937,2,FALSE)</f>
        <v>#N/A</v>
      </c>
      <c r="O68" s="6" t="e">
        <f>VLOOKUP(M68,productos!$A$2:$P$10937,6,FALSE)</f>
        <v>#N/A</v>
      </c>
      <c r="P68" s="6" t="e">
        <f>VLOOKUP(M68,productos!$A$2:$P$10937,7,FALSE)</f>
        <v>#N/A</v>
      </c>
      <c r="Q68" s="6" t="e">
        <f>VLOOKUP(M68,productos!$A$2:$P$10937,9,FALSE)</f>
        <v>#N/A</v>
      </c>
      <c r="R68" s="6" t="e">
        <f>VLOOKUP(M68,productos!$A$2:$P$10937,10,FALSE)</f>
        <v>#N/A</v>
      </c>
      <c r="S68" s="6" t="e">
        <f>VLOOKUP(M68,productos!$A$2:$P$10937,13,FALSE)</f>
        <v>#N/A</v>
      </c>
      <c r="T68" s="6" t="e">
        <f>VLOOKUP(M68,productos!$A$2:$P$10937,14,FALSE)</f>
        <v>#N/A</v>
      </c>
      <c r="U68" s="6" t="e">
        <f>VLOOKUP(M68,productos!$A$2:$P$10937,15,FALSE)</f>
        <v>#N/A</v>
      </c>
      <c r="Y68" s="44" t="str">
        <f t="shared" si="2"/>
        <v/>
      </c>
      <c r="Z68" s="6" t="str">
        <f t="shared" si="3"/>
        <v/>
      </c>
      <c r="AD68" s="6">
        <f t="shared" si="4"/>
        <v>0</v>
      </c>
      <c r="AE68" s="6">
        <f t="shared" si="5"/>
        <v>0</v>
      </c>
    </row>
    <row r="69" spans="1:31" x14ac:dyDescent="0.2">
      <c r="A69" s="6">
        <v>61</v>
      </c>
      <c r="E69" s="6" t="str">
        <f t="shared" si="0"/>
        <v>1. Enero-Junio</v>
      </c>
      <c r="F69" s="6">
        <f t="shared" si="1"/>
        <v>2020</v>
      </c>
      <c r="K69" s="15" t="str">
        <f>IFERROR(VLOOKUP(I69,no_topar!$E$2:$F$15,2,FALSE),"")</f>
        <v>ND</v>
      </c>
      <c r="M69" s="45"/>
      <c r="N69" s="6" t="e">
        <f>VLOOKUP(M69,productos!$A$2:$P$10937,2,FALSE)</f>
        <v>#N/A</v>
      </c>
      <c r="O69" s="6" t="e">
        <f>VLOOKUP(M69,productos!$A$2:$P$10937,6,FALSE)</f>
        <v>#N/A</v>
      </c>
      <c r="P69" s="6" t="e">
        <f>VLOOKUP(M69,productos!$A$2:$P$10937,7,FALSE)</f>
        <v>#N/A</v>
      </c>
      <c r="Q69" s="6" t="e">
        <f>VLOOKUP(M69,productos!$A$2:$P$10937,9,FALSE)</f>
        <v>#N/A</v>
      </c>
      <c r="R69" s="6" t="e">
        <f>VLOOKUP(M69,productos!$A$2:$P$10937,10,FALSE)</f>
        <v>#N/A</v>
      </c>
      <c r="S69" s="6" t="e">
        <f>VLOOKUP(M69,productos!$A$2:$P$10937,13,FALSE)</f>
        <v>#N/A</v>
      </c>
      <c r="T69" s="6" t="e">
        <f>VLOOKUP(M69,productos!$A$2:$P$10937,14,FALSE)</f>
        <v>#N/A</v>
      </c>
      <c r="U69" s="6" t="e">
        <f>VLOOKUP(M69,productos!$A$2:$P$10937,15,FALSE)</f>
        <v>#N/A</v>
      </c>
      <c r="Y69" s="44" t="str">
        <f t="shared" si="2"/>
        <v/>
      </c>
      <c r="Z69" s="6" t="str">
        <f t="shared" si="3"/>
        <v/>
      </c>
      <c r="AD69" s="6">
        <f t="shared" si="4"/>
        <v>0</v>
      </c>
      <c r="AE69" s="6">
        <f t="shared" si="5"/>
        <v>0</v>
      </c>
    </row>
    <row r="70" spans="1:31" x14ac:dyDescent="0.2">
      <c r="A70" s="6">
        <v>62</v>
      </c>
      <c r="E70" s="6" t="str">
        <f t="shared" si="0"/>
        <v>1. Enero-Junio</v>
      </c>
      <c r="F70" s="6">
        <f t="shared" si="1"/>
        <v>2020</v>
      </c>
      <c r="K70" s="15" t="str">
        <f>IFERROR(VLOOKUP(I70,no_topar!$E$2:$F$15,2,FALSE),"")</f>
        <v>ND</v>
      </c>
      <c r="M70" s="45"/>
      <c r="N70" s="6" t="e">
        <f>VLOOKUP(M70,productos!$A$2:$P$10937,2,FALSE)</f>
        <v>#N/A</v>
      </c>
      <c r="O70" s="6" t="e">
        <f>VLOOKUP(M70,productos!$A$2:$P$10937,6,FALSE)</f>
        <v>#N/A</v>
      </c>
      <c r="P70" s="6" t="e">
        <f>VLOOKUP(M70,productos!$A$2:$P$10937,7,FALSE)</f>
        <v>#N/A</v>
      </c>
      <c r="Q70" s="6" t="e">
        <f>VLOOKUP(M70,productos!$A$2:$P$10937,9,FALSE)</f>
        <v>#N/A</v>
      </c>
      <c r="R70" s="6" t="e">
        <f>VLOOKUP(M70,productos!$A$2:$P$10937,10,FALSE)</f>
        <v>#N/A</v>
      </c>
      <c r="S70" s="6" t="e">
        <f>VLOOKUP(M70,productos!$A$2:$P$10937,13,FALSE)</f>
        <v>#N/A</v>
      </c>
      <c r="T70" s="6" t="e">
        <f>VLOOKUP(M70,productos!$A$2:$P$10937,14,FALSE)</f>
        <v>#N/A</v>
      </c>
      <c r="U70" s="6" t="e">
        <f>VLOOKUP(M70,productos!$A$2:$P$10937,15,FALSE)</f>
        <v>#N/A</v>
      </c>
      <c r="Y70" s="44" t="str">
        <f t="shared" si="2"/>
        <v/>
      </c>
      <c r="Z70" s="6" t="str">
        <f t="shared" si="3"/>
        <v/>
      </c>
      <c r="AD70" s="6">
        <f t="shared" si="4"/>
        <v>0</v>
      </c>
      <c r="AE70" s="6">
        <f t="shared" si="5"/>
        <v>0</v>
      </c>
    </row>
    <row r="71" spans="1:31" x14ac:dyDescent="0.2">
      <c r="A71" s="6">
        <v>63</v>
      </c>
      <c r="E71" s="6" t="str">
        <f t="shared" si="0"/>
        <v>1. Enero-Junio</v>
      </c>
      <c r="F71" s="6">
        <f t="shared" si="1"/>
        <v>2020</v>
      </c>
      <c r="K71" s="15" t="str">
        <f>IFERROR(VLOOKUP(I71,no_topar!$E$2:$F$15,2,FALSE),"")</f>
        <v>ND</v>
      </c>
      <c r="M71" s="45"/>
      <c r="N71" s="6" t="e">
        <f>VLOOKUP(M71,productos!$A$2:$P$10937,2,FALSE)</f>
        <v>#N/A</v>
      </c>
      <c r="O71" s="6" t="e">
        <f>VLOOKUP(M71,productos!$A$2:$P$10937,6,FALSE)</f>
        <v>#N/A</v>
      </c>
      <c r="P71" s="6" t="e">
        <f>VLOOKUP(M71,productos!$A$2:$P$10937,7,FALSE)</f>
        <v>#N/A</v>
      </c>
      <c r="Q71" s="6" t="e">
        <f>VLOOKUP(M71,productos!$A$2:$P$10937,9,FALSE)</f>
        <v>#N/A</v>
      </c>
      <c r="R71" s="6" t="e">
        <f>VLOOKUP(M71,productos!$A$2:$P$10937,10,FALSE)</f>
        <v>#N/A</v>
      </c>
      <c r="S71" s="6" t="e">
        <f>VLOOKUP(M71,productos!$A$2:$P$10937,13,FALSE)</f>
        <v>#N/A</v>
      </c>
      <c r="T71" s="6" t="e">
        <f>VLOOKUP(M71,productos!$A$2:$P$10937,14,FALSE)</f>
        <v>#N/A</v>
      </c>
      <c r="U71" s="6" t="e">
        <f>VLOOKUP(M71,productos!$A$2:$P$10937,15,FALSE)</f>
        <v>#N/A</v>
      </c>
      <c r="Y71" s="44" t="str">
        <f t="shared" si="2"/>
        <v/>
      </c>
      <c r="Z71" s="6" t="str">
        <f t="shared" si="3"/>
        <v/>
      </c>
      <c r="AD71" s="6">
        <f t="shared" si="4"/>
        <v>0</v>
      </c>
      <c r="AE71" s="6">
        <f t="shared" si="5"/>
        <v>0</v>
      </c>
    </row>
    <row r="72" spans="1:31" x14ac:dyDescent="0.2">
      <c r="A72" s="6">
        <v>64</v>
      </c>
      <c r="E72" s="6" t="str">
        <f t="shared" si="0"/>
        <v>1. Enero-Junio</v>
      </c>
      <c r="F72" s="6">
        <f t="shared" si="1"/>
        <v>2020</v>
      </c>
      <c r="K72" s="15" t="str">
        <f>IFERROR(VLOOKUP(I72,no_topar!$E$2:$F$15,2,FALSE),"")</f>
        <v>ND</v>
      </c>
      <c r="M72" s="45"/>
      <c r="N72" s="6" t="e">
        <f>VLOOKUP(M72,productos!$A$2:$P$10937,2,FALSE)</f>
        <v>#N/A</v>
      </c>
      <c r="O72" s="6" t="e">
        <f>VLOOKUP(M72,productos!$A$2:$P$10937,6,FALSE)</f>
        <v>#N/A</v>
      </c>
      <c r="P72" s="6" t="e">
        <f>VLOOKUP(M72,productos!$A$2:$P$10937,7,FALSE)</f>
        <v>#N/A</v>
      </c>
      <c r="Q72" s="6" t="e">
        <f>VLOOKUP(M72,productos!$A$2:$P$10937,9,FALSE)</f>
        <v>#N/A</v>
      </c>
      <c r="R72" s="6" t="e">
        <f>VLOOKUP(M72,productos!$A$2:$P$10937,10,FALSE)</f>
        <v>#N/A</v>
      </c>
      <c r="S72" s="6" t="e">
        <f>VLOOKUP(M72,productos!$A$2:$P$10937,13,FALSE)</f>
        <v>#N/A</v>
      </c>
      <c r="T72" s="6" t="e">
        <f>VLOOKUP(M72,productos!$A$2:$P$10937,14,FALSE)</f>
        <v>#N/A</v>
      </c>
      <c r="U72" s="6" t="e">
        <f>VLOOKUP(M72,productos!$A$2:$P$10937,15,FALSE)</f>
        <v>#N/A</v>
      </c>
      <c r="Y72" s="44" t="str">
        <f t="shared" si="2"/>
        <v/>
      </c>
      <c r="Z72" s="6" t="str">
        <f t="shared" si="3"/>
        <v/>
      </c>
      <c r="AD72" s="6">
        <f t="shared" si="4"/>
        <v>0</v>
      </c>
      <c r="AE72" s="6">
        <f t="shared" si="5"/>
        <v>0</v>
      </c>
    </row>
    <row r="73" spans="1:31" x14ac:dyDescent="0.2">
      <c r="A73" s="6">
        <v>65</v>
      </c>
      <c r="E73" s="6" t="str">
        <f t="shared" si="0"/>
        <v>1. Enero-Junio</v>
      </c>
      <c r="F73" s="6">
        <f t="shared" si="1"/>
        <v>2020</v>
      </c>
      <c r="K73" s="15" t="str">
        <f>IFERROR(VLOOKUP(I73,no_topar!$E$2:$F$15,2,FALSE),"")</f>
        <v>ND</v>
      </c>
      <c r="M73" s="45"/>
      <c r="N73" s="6" t="e">
        <f>VLOOKUP(M73,productos!$A$2:$P$10937,2,FALSE)</f>
        <v>#N/A</v>
      </c>
      <c r="O73" s="6" t="e">
        <f>VLOOKUP(M73,productos!$A$2:$P$10937,6,FALSE)</f>
        <v>#N/A</v>
      </c>
      <c r="P73" s="6" t="e">
        <f>VLOOKUP(M73,productos!$A$2:$P$10937,7,FALSE)</f>
        <v>#N/A</v>
      </c>
      <c r="Q73" s="6" t="e">
        <f>VLOOKUP(M73,productos!$A$2:$P$10937,9,FALSE)</f>
        <v>#N/A</v>
      </c>
      <c r="R73" s="6" t="e">
        <f>VLOOKUP(M73,productos!$A$2:$P$10937,10,FALSE)</f>
        <v>#N/A</v>
      </c>
      <c r="S73" s="6" t="e">
        <f>VLOOKUP(M73,productos!$A$2:$P$10937,13,FALSE)</f>
        <v>#N/A</v>
      </c>
      <c r="T73" s="6" t="e">
        <f>VLOOKUP(M73,productos!$A$2:$P$10937,14,FALSE)</f>
        <v>#N/A</v>
      </c>
      <c r="U73" s="6" t="e">
        <f>VLOOKUP(M73,productos!$A$2:$P$10937,15,FALSE)</f>
        <v>#N/A</v>
      </c>
      <c r="Y73" s="44" t="str">
        <f t="shared" si="2"/>
        <v/>
      </c>
      <c r="Z73" s="6" t="str">
        <f t="shared" si="3"/>
        <v/>
      </c>
      <c r="AD73" s="6">
        <f t="shared" si="4"/>
        <v>0</v>
      </c>
      <c r="AE73" s="6">
        <f t="shared" si="5"/>
        <v>0</v>
      </c>
    </row>
    <row r="74" spans="1:31" x14ac:dyDescent="0.2">
      <c r="A74" s="6">
        <v>66</v>
      </c>
      <c r="E74" s="6" t="str">
        <f t="shared" ref="E74:E137" si="6">$D$4</f>
        <v>1. Enero-Junio</v>
      </c>
      <c r="F74" s="6">
        <f t="shared" ref="F74:F137" si="7">$D$5</f>
        <v>2020</v>
      </c>
      <c r="K74" s="15" t="str">
        <f>IFERROR(VLOOKUP(I74,no_topar!$E$2:$F$15,2,FALSE),"")</f>
        <v>ND</v>
      </c>
      <c r="M74" s="45"/>
      <c r="N74" s="6" t="e">
        <f>VLOOKUP(M74,productos!$A$2:$P$10937,2,FALSE)</f>
        <v>#N/A</v>
      </c>
      <c r="O74" s="6" t="e">
        <f>VLOOKUP(M74,productos!$A$2:$P$10937,6,FALSE)</f>
        <v>#N/A</v>
      </c>
      <c r="P74" s="6" t="e">
        <f>VLOOKUP(M74,productos!$A$2:$P$10937,7,FALSE)</f>
        <v>#N/A</v>
      </c>
      <c r="Q74" s="6" t="e">
        <f>VLOOKUP(M74,productos!$A$2:$P$10937,9,FALSE)</f>
        <v>#N/A</v>
      </c>
      <c r="R74" s="6" t="e">
        <f>VLOOKUP(M74,productos!$A$2:$P$10937,10,FALSE)</f>
        <v>#N/A</v>
      </c>
      <c r="S74" s="6" t="e">
        <f>VLOOKUP(M74,productos!$A$2:$P$10937,13,FALSE)</f>
        <v>#N/A</v>
      </c>
      <c r="T74" s="6" t="e">
        <f>VLOOKUP(M74,productos!$A$2:$P$10937,14,FALSE)</f>
        <v>#N/A</v>
      </c>
      <c r="U74" s="6" t="e">
        <f>VLOOKUP(M74,productos!$A$2:$P$10937,15,FALSE)</f>
        <v>#N/A</v>
      </c>
      <c r="Y74" s="44" t="str">
        <f t="shared" ref="Y74:Y137" si="8">IF(X74="ml",W74*V74/1000,IF(X74="litros",W74*V74,IF(X74="g",W74*V74/1000,IF(X74="kg",W74*V74,IF(X74="gal",W74*V74*3.78,IF(X74="mg",W74*V74/1000000,IF(X74="libras",W74*V74/2.2,IF(X74="NA","NA",""))))))))</f>
        <v/>
      </c>
      <c r="Z74" s="6" t="str">
        <f t="shared" ref="Z74:Z137" si="9">IF(X74="ml","litros",IF(X74="litros","litros",IF(X74="g","kg",IF(X74="kg","kg",IF(X74="gal","litros",IF(X74="mg","kg",IF(X74="libras","kg",IF(X74="NA","NA",""))))))))</f>
        <v/>
      </c>
      <c r="AD74" s="6">
        <f t="shared" ref="AD74:AD137" si="10">V74*AB74</f>
        <v>0</v>
      </c>
      <c r="AE74" s="6">
        <f t="shared" ref="AE74:AE137" si="11">AC74</f>
        <v>0</v>
      </c>
    </row>
    <row r="75" spans="1:31" x14ac:dyDescent="0.2">
      <c r="A75" s="6">
        <v>67</v>
      </c>
      <c r="E75" s="6" t="str">
        <f t="shared" si="6"/>
        <v>1. Enero-Junio</v>
      </c>
      <c r="F75" s="6">
        <f t="shared" si="7"/>
        <v>2020</v>
      </c>
      <c r="K75" s="15" t="str">
        <f>IFERROR(VLOOKUP(I75,no_topar!$E$2:$F$15,2,FALSE),"")</f>
        <v>ND</v>
      </c>
      <c r="M75" s="45"/>
      <c r="N75" s="6" t="e">
        <f>VLOOKUP(M75,productos!$A$2:$P$10937,2,FALSE)</f>
        <v>#N/A</v>
      </c>
      <c r="O75" s="6" t="e">
        <f>VLOOKUP(M75,productos!$A$2:$P$10937,6,FALSE)</f>
        <v>#N/A</v>
      </c>
      <c r="P75" s="6" t="e">
        <f>VLOOKUP(M75,productos!$A$2:$P$10937,7,FALSE)</f>
        <v>#N/A</v>
      </c>
      <c r="Q75" s="6" t="e">
        <f>VLOOKUP(M75,productos!$A$2:$P$10937,9,FALSE)</f>
        <v>#N/A</v>
      </c>
      <c r="R75" s="6" t="e">
        <f>VLOOKUP(M75,productos!$A$2:$P$10937,10,FALSE)</f>
        <v>#N/A</v>
      </c>
      <c r="S75" s="6" t="e">
        <f>VLOOKUP(M75,productos!$A$2:$P$10937,13,FALSE)</f>
        <v>#N/A</v>
      </c>
      <c r="T75" s="6" t="e">
        <f>VLOOKUP(M75,productos!$A$2:$P$10937,14,FALSE)</f>
        <v>#N/A</v>
      </c>
      <c r="U75" s="6" t="e">
        <f>VLOOKUP(M75,productos!$A$2:$P$10937,15,FALSE)</f>
        <v>#N/A</v>
      </c>
      <c r="Y75" s="44" t="str">
        <f t="shared" si="8"/>
        <v/>
      </c>
      <c r="Z75" s="6" t="str">
        <f t="shared" si="9"/>
        <v/>
      </c>
      <c r="AD75" s="6">
        <f t="shared" si="10"/>
        <v>0</v>
      </c>
      <c r="AE75" s="6">
        <f t="shared" si="11"/>
        <v>0</v>
      </c>
    </row>
    <row r="76" spans="1:31" x14ac:dyDescent="0.2">
      <c r="A76" s="6">
        <v>68</v>
      </c>
      <c r="E76" s="6" t="str">
        <f t="shared" si="6"/>
        <v>1. Enero-Junio</v>
      </c>
      <c r="F76" s="6">
        <f t="shared" si="7"/>
        <v>2020</v>
      </c>
      <c r="K76" s="15" t="str">
        <f>IFERROR(VLOOKUP(I76,no_topar!$E$2:$F$15,2,FALSE),"")</f>
        <v>ND</v>
      </c>
      <c r="M76" s="45"/>
      <c r="N76" s="6" t="e">
        <f>VLOOKUP(M76,productos!$A$2:$P$10937,2,FALSE)</f>
        <v>#N/A</v>
      </c>
      <c r="O76" s="6" t="e">
        <f>VLOOKUP(M76,productos!$A$2:$P$10937,6,FALSE)</f>
        <v>#N/A</v>
      </c>
      <c r="P76" s="6" t="e">
        <f>VLOOKUP(M76,productos!$A$2:$P$10937,7,FALSE)</f>
        <v>#N/A</v>
      </c>
      <c r="Q76" s="6" t="e">
        <f>VLOOKUP(M76,productos!$A$2:$P$10937,9,FALSE)</f>
        <v>#N/A</v>
      </c>
      <c r="R76" s="6" t="e">
        <f>VLOOKUP(M76,productos!$A$2:$P$10937,10,FALSE)</f>
        <v>#N/A</v>
      </c>
      <c r="S76" s="6" t="e">
        <f>VLOOKUP(M76,productos!$A$2:$P$10937,13,FALSE)</f>
        <v>#N/A</v>
      </c>
      <c r="T76" s="6" t="e">
        <f>VLOOKUP(M76,productos!$A$2:$P$10937,14,FALSE)</f>
        <v>#N/A</v>
      </c>
      <c r="U76" s="6" t="e">
        <f>VLOOKUP(M76,productos!$A$2:$P$10937,15,FALSE)</f>
        <v>#N/A</v>
      </c>
      <c r="Y76" s="44" t="str">
        <f t="shared" si="8"/>
        <v/>
      </c>
      <c r="Z76" s="6" t="str">
        <f t="shared" si="9"/>
        <v/>
      </c>
      <c r="AD76" s="6">
        <f t="shared" si="10"/>
        <v>0</v>
      </c>
      <c r="AE76" s="6">
        <f t="shared" si="11"/>
        <v>0</v>
      </c>
    </row>
    <row r="77" spans="1:31" x14ac:dyDescent="0.2">
      <c r="A77" s="6">
        <v>69</v>
      </c>
      <c r="E77" s="6" t="str">
        <f t="shared" si="6"/>
        <v>1. Enero-Junio</v>
      </c>
      <c r="F77" s="6">
        <f t="shared" si="7"/>
        <v>2020</v>
      </c>
      <c r="K77" s="15" t="str">
        <f>IFERROR(VLOOKUP(I77,no_topar!$E$2:$F$15,2,FALSE),"")</f>
        <v>ND</v>
      </c>
      <c r="M77" s="45"/>
      <c r="N77" s="6" t="e">
        <f>VLOOKUP(M77,productos!$A$2:$P$10937,2,FALSE)</f>
        <v>#N/A</v>
      </c>
      <c r="O77" s="6" t="e">
        <f>VLOOKUP(M77,productos!$A$2:$P$10937,6,FALSE)</f>
        <v>#N/A</v>
      </c>
      <c r="P77" s="6" t="e">
        <f>VLOOKUP(M77,productos!$A$2:$P$10937,7,FALSE)</f>
        <v>#N/A</v>
      </c>
      <c r="Q77" s="6" t="e">
        <f>VLOOKUP(M77,productos!$A$2:$P$10937,9,FALSE)</f>
        <v>#N/A</v>
      </c>
      <c r="R77" s="6" t="e">
        <f>VLOOKUP(M77,productos!$A$2:$P$10937,10,FALSE)</f>
        <v>#N/A</v>
      </c>
      <c r="S77" s="6" t="e">
        <f>VLOOKUP(M77,productos!$A$2:$P$10937,13,FALSE)</f>
        <v>#N/A</v>
      </c>
      <c r="T77" s="6" t="e">
        <f>VLOOKUP(M77,productos!$A$2:$P$10937,14,FALSE)</f>
        <v>#N/A</v>
      </c>
      <c r="U77" s="6" t="e">
        <f>VLOOKUP(M77,productos!$A$2:$P$10937,15,FALSE)</f>
        <v>#N/A</v>
      </c>
      <c r="Y77" s="44" t="str">
        <f t="shared" si="8"/>
        <v/>
      </c>
      <c r="Z77" s="6" t="str">
        <f t="shared" si="9"/>
        <v/>
      </c>
      <c r="AD77" s="6">
        <f t="shared" si="10"/>
        <v>0</v>
      </c>
      <c r="AE77" s="6">
        <f t="shared" si="11"/>
        <v>0</v>
      </c>
    </row>
    <row r="78" spans="1:31" x14ac:dyDescent="0.2">
      <c r="A78" s="6">
        <v>70</v>
      </c>
      <c r="E78" s="6" t="str">
        <f t="shared" si="6"/>
        <v>1. Enero-Junio</v>
      </c>
      <c r="F78" s="6">
        <f t="shared" si="7"/>
        <v>2020</v>
      </c>
      <c r="K78" s="15" t="str">
        <f>IFERROR(VLOOKUP(I78,no_topar!$E$2:$F$15,2,FALSE),"")</f>
        <v>ND</v>
      </c>
      <c r="M78" s="45"/>
      <c r="N78" s="6" t="e">
        <f>VLOOKUP(M78,productos!$A$2:$P$10937,2,FALSE)</f>
        <v>#N/A</v>
      </c>
      <c r="O78" s="6" t="e">
        <f>VLOOKUP(M78,productos!$A$2:$P$10937,6,FALSE)</f>
        <v>#N/A</v>
      </c>
      <c r="P78" s="6" t="e">
        <f>VLOOKUP(M78,productos!$A$2:$P$10937,7,FALSE)</f>
        <v>#N/A</v>
      </c>
      <c r="Q78" s="6" t="e">
        <f>VLOOKUP(M78,productos!$A$2:$P$10937,9,FALSE)</f>
        <v>#N/A</v>
      </c>
      <c r="R78" s="6" t="e">
        <f>VLOOKUP(M78,productos!$A$2:$P$10937,10,FALSE)</f>
        <v>#N/A</v>
      </c>
      <c r="S78" s="6" t="e">
        <f>VLOOKUP(M78,productos!$A$2:$P$10937,13,FALSE)</f>
        <v>#N/A</v>
      </c>
      <c r="T78" s="6" t="e">
        <f>VLOOKUP(M78,productos!$A$2:$P$10937,14,FALSE)</f>
        <v>#N/A</v>
      </c>
      <c r="U78" s="6" t="e">
        <f>VLOOKUP(M78,productos!$A$2:$P$10937,15,FALSE)</f>
        <v>#N/A</v>
      </c>
      <c r="Y78" s="44" t="str">
        <f t="shared" si="8"/>
        <v/>
      </c>
      <c r="Z78" s="6" t="str">
        <f t="shared" si="9"/>
        <v/>
      </c>
      <c r="AD78" s="6">
        <f t="shared" si="10"/>
        <v>0</v>
      </c>
      <c r="AE78" s="6">
        <f t="shared" si="11"/>
        <v>0</v>
      </c>
    </row>
    <row r="79" spans="1:31" x14ac:dyDescent="0.2">
      <c r="A79" s="6">
        <v>71</v>
      </c>
      <c r="E79" s="6" t="str">
        <f t="shared" si="6"/>
        <v>1. Enero-Junio</v>
      </c>
      <c r="F79" s="6">
        <f t="shared" si="7"/>
        <v>2020</v>
      </c>
      <c r="K79" s="15" t="str">
        <f>IFERROR(VLOOKUP(I79,no_topar!$E$2:$F$15,2,FALSE),"")</f>
        <v>ND</v>
      </c>
      <c r="M79" s="45"/>
      <c r="N79" s="6" t="e">
        <f>VLOOKUP(M79,productos!$A$2:$P$10937,2,FALSE)</f>
        <v>#N/A</v>
      </c>
      <c r="O79" s="6" t="e">
        <f>VLOOKUP(M79,productos!$A$2:$P$10937,6,FALSE)</f>
        <v>#N/A</v>
      </c>
      <c r="P79" s="6" t="e">
        <f>VLOOKUP(M79,productos!$A$2:$P$10937,7,FALSE)</f>
        <v>#N/A</v>
      </c>
      <c r="Q79" s="6" t="e">
        <f>VLOOKUP(M79,productos!$A$2:$P$10937,9,FALSE)</f>
        <v>#N/A</v>
      </c>
      <c r="R79" s="6" t="e">
        <f>VLOOKUP(M79,productos!$A$2:$P$10937,10,FALSE)</f>
        <v>#N/A</v>
      </c>
      <c r="S79" s="6" t="e">
        <f>VLOOKUP(M79,productos!$A$2:$P$10937,13,FALSE)</f>
        <v>#N/A</v>
      </c>
      <c r="T79" s="6" t="e">
        <f>VLOOKUP(M79,productos!$A$2:$P$10937,14,FALSE)</f>
        <v>#N/A</v>
      </c>
      <c r="U79" s="6" t="e">
        <f>VLOOKUP(M79,productos!$A$2:$P$10937,15,FALSE)</f>
        <v>#N/A</v>
      </c>
      <c r="Y79" s="44" t="str">
        <f t="shared" si="8"/>
        <v/>
      </c>
      <c r="Z79" s="6" t="str">
        <f t="shared" si="9"/>
        <v/>
      </c>
      <c r="AD79" s="6">
        <f t="shared" si="10"/>
        <v>0</v>
      </c>
      <c r="AE79" s="6">
        <f t="shared" si="11"/>
        <v>0</v>
      </c>
    </row>
    <row r="80" spans="1:31" x14ac:dyDescent="0.2">
      <c r="A80" s="6">
        <v>72</v>
      </c>
      <c r="E80" s="6" t="str">
        <f t="shared" si="6"/>
        <v>1. Enero-Junio</v>
      </c>
      <c r="F80" s="6">
        <f t="shared" si="7"/>
        <v>2020</v>
      </c>
      <c r="K80" s="15" t="str">
        <f>IFERROR(VLOOKUP(I80,no_topar!$E$2:$F$15,2,FALSE),"")</f>
        <v>ND</v>
      </c>
      <c r="M80" s="45"/>
      <c r="N80" s="6" t="e">
        <f>VLOOKUP(M80,productos!$A$2:$P$10937,2,FALSE)</f>
        <v>#N/A</v>
      </c>
      <c r="O80" s="6" t="e">
        <f>VLOOKUP(M80,productos!$A$2:$P$10937,6,FALSE)</f>
        <v>#N/A</v>
      </c>
      <c r="P80" s="6" t="e">
        <f>VLOOKUP(M80,productos!$A$2:$P$10937,7,FALSE)</f>
        <v>#N/A</v>
      </c>
      <c r="Q80" s="6" t="e">
        <f>VLOOKUP(M80,productos!$A$2:$P$10937,9,FALSE)</f>
        <v>#N/A</v>
      </c>
      <c r="R80" s="6" t="e">
        <f>VLOOKUP(M80,productos!$A$2:$P$10937,10,FALSE)</f>
        <v>#N/A</v>
      </c>
      <c r="S80" s="6" t="e">
        <f>VLOOKUP(M80,productos!$A$2:$P$10937,13,FALSE)</f>
        <v>#N/A</v>
      </c>
      <c r="T80" s="6" t="e">
        <f>VLOOKUP(M80,productos!$A$2:$P$10937,14,FALSE)</f>
        <v>#N/A</v>
      </c>
      <c r="U80" s="6" t="e">
        <f>VLOOKUP(M80,productos!$A$2:$P$10937,15,FALSE)</f>
        <v>#N/A</v>
      </c>
      <c r="Y80" s="44" t="str">
        <f t="shared" si="8"/>
        <v/>
      </c>
      <c r="Z80" s="6" t="str">
        <f t="shared" si="9"/>
        <v/>
      </c>
      <c r="AD80" s="6">
        <f t="shared" si="10"/>
        <v>0</v>
      </c>
      <c r="AE80" s="6">
        <f t="shared" si="11"/>
        <v>0</v>
      </c>
    </row>
    <row r="81" spans="1:31" x14ac:dyDescent="0.2">
      <c r="A81" s="6">
        <v>73</v>
      </c>
      <c r="E81" s="6" t="str">
        <f t="shared" si="6"/>
        <v>1. Enero-Junio</v>
      </c>
      <c r="F81" s="6">
        <f t="shared" si="7"/>
        <v>2020</v>
      </c>
      <c r="K81" s="15" t="str">
        <f>IFERROR(VLOOKUP(I81,no_topar!$E$2:$F$15,2,FALSE),"")</f>
        <v>ND</v>
      </c>
      <c r="M81" s="45"/>
      <c r="N81" s="6" t="e">
        <f>VLOOKUP(M81,productos!$A$2:$P$10937,2,FALSE)</f>
        <v>#N/A</v>
      </c>
      <c r="O81" s="6" t="e">
        <f>VLOOKUP(M81,productos!$A$2:$P$10937,6,FALSE)</f>
        <v>#N/A</v>
      </c>
      <c r="P81" s="6" t="e">
        <f>VLOOKUP(M81,productos!$A$2:$P$10937,7,FALSE)</f>
        <v>#N/A</v>
      </c>
      <c r="Q81" s="6" t="e">
        <f>VLOOKUP(M81,productos!$A$2:$P$10937,9,FALSE)</f>
        <v>#N/A</v>
      </c>
      <c r="R81" s="6" t="e">
        <f>VLOOKUP(M81,productos!$A$2:$P$10937,10,FALSE)</f>
        <v>#N/A</v>
      </c>
      <c r="S81" s="6" t="e">
        <f>VLOOKUP(M81,productos!$A$2:$P$10937,13,FALSE)</f>
        <v>#N/A</v>
      </c>
      <c r="T81" s="6" t="e">
        <f>VLOOKUP(M81,productos!$A$2:$P$10937,14,FALSE)</f>
        <v>#N/A</v>
      </c>
      <c r="U81" s="6" t="e">
        <f>VLOOKUP(M81,productos!$A$2:$P$10937,15,FALSE)</f>
        <v>#N/A</v>
      </c>
      <c r="Y81" s="44" t="str">
        <f t="shared" si="8"/>
        <v/>
      </c>
      <c r="Z81" s="6" t="str">
        <f t="shared" si="9"/>
        <v/>
      </c>
      <c r="AD81" s="6">
        <f t="shared" si="10"/>
        <v>0</v>
      </c>
      <c r="AE81" s="6">
        <f t="shared" si="11"/>
        <v>0</v>
      </c>
    </row>
    <row r="82" spans="1:31" x14ac:dyDescent="0.2">
      <c r="A82" s="6">
        <v>74</v>
      </c>
      <c r="E82" s="6" t="str">
        <f t="shared" si="6"/>
        <v>1. Enero-Junio</v>
      </c>
      <c r="F82" s="6">
        <f t="shared" si="7"/>
        <v>2020</v>
      </c>
      <c r="K82" s="15" t="str">
        <f>IFERROR(VLOOKUP(I82,no_topar!$E$2:$F$15,2,FALSE),"")</f>
        <v>ND</v>
      </c>
      <c r="M82" s="45"/>
      <c r="N82" s="6" t="e">
        <f>VLOOKUP(M82,productos!$A$2:$P$10937,2,FALSE)</f>
        <v>#N/A</v>
      </c>
      <c r="O82" s="6" t="e">
        <f>VLOOKUP(M82,productos!$A$2:$P$10937,6,FALSE)</f>
        <v>#N/A</v>
      </c>
      <c r="P82" s="6" t="e">
        <f>VLOOKUP(M82,productos!$A$2:$P$10937,7,FALSE)</f>
        <v>#N/A</v>
      </c>
      <c r="Q82" s="6" t="e">
        <f>VLOOKUP(M82,productos!$A$2:$P$10937,9,FALSE)</f>
        <v>#N/A</v>
      </c>
      <c r="R82" s="6" t="e">
        <f>VLOOKUP(M82,productos!$A$2:$P$10937,10,FALSE)</f>
        <v>#N/A</v>
      </c>
      <c r="S82" s="6" t="e">
        <f>VLOOKUP(M82,productos!$A$2:$P$10937,13,FALSE)</f>
        <v>#N/A</v>
      </c>
      <c r="T82" s="6" t="e">
        <f>VLOOKUP(M82,productos!$A$2:$P$10937,14,FALSE)</f>
        <v>#N/A</v>
      </c>
      <c r="U82" s="6" t="e">
        <f>VLOOKUP(M82,productos!$A$2:$P$10937,15,FALSE)</f>
        <v>#N/A</v>
      </c>
      <c r="Y82" s="44" t="str">
        <f t="shared" si="8"/>
        <v/>
      </c>
      <c r="Z82" s="6" t="str">
        <f t="shared" si="9"/>
        <v/>
      </c>
      <c r="AD82" s="6">
        <f t="shared" si="10"/>
        <v>0</v>
      </c>
      <c r="AE82" s="6">
        <f t="shared" si="11"/>
        <v>0</v>
      </c>
    </row>
    <row r="83" spans="1:31" x14ac:dyDescent="0.2">
      <c r="A83" s="6">
        <v>75</v>
      </c>
      <c r="E83" s="6" t="str">
        <f t="shared" si="6"/>
        <v>1. Enero-Junio</v>
      </c>
      <c r="F83" s="6">
        <f t="shared" si="7"/>
        <v>2020</v>
      </c>
      <c r="K83" s="15" t="str">
        <f>IFERROR(VLOOKUP(I83,no_topar!$E$2:$F$15,2,FALSE),"")</f>
        <v>ND</v>
      </c>
      <c r="M83" s="45"/>
      <c r="N83" s="6" t="e">
        <f>VLOOKUP(M83,productos!$A$2:$P$10937,2,FALSE)</f>
        <v>#N/A</v>
      </c>
      <c r="O83" s="6" t="e">
        <f>VLOOKUP(M83,productos!$A$2:$P$10937,6,FALSE)</f>
        <v>#N/A</v>
      </c>
      <c r="P83" s="6" t="e">
        <f>VLOOKUP(M83,productos!$A$2:$P$10937,7,FALSE)</f>
        <v>#N/A</v>
      </c>
      <c r="Q83" s="6" t="e">
        <f>VLOOKUP(M83,productos!$A$2:$P$10937,9,FALSE)</f>
        <v>#N/A</v>
      </c>
      <c r="R83" s="6" t="e">
        <f>VLOOKUP(M83,productos!$A$2:$P$10937,10,FALSE)</f>
        <v>#N/A</v>
      </c>
      <c r="S83" s="6" t="e">
        <f>VLOOKUP(M83,productos!$A$2:$P$10937,13,FALSE)</f>
        <v>#N/A</v>
      </c>
      <c r="T83" s="6" t="e">
        <f>VLOOKUP(M83,productos!$A$2:$P$10937,14,FALSE)</f>
        <v>#N/A</v>
      </c>
      <c r="U83" s="6" t="e">
        <f>VLOOKUP(M83,productos!$A$2:$P$10937,15,FALSE)</f>
        <v>#N/A</v>
      </c>
      <c r="Y83" s="44" t="str">
        <f t="shared" si="8"/>
        <v/>
      </c>
      <c r="Z83" s="6" t="str">
        <f t="shared" si="9"/>
        <v/>
      </c>
      <c r="AD83" s="6">
        <f t="shared" si="10"/>
        <v>0</v>
      </c>
      <c r="AE83" s="6">
        <f t="shared" si="11"/>
        <v>0</v>
      </c>
    </row>
    <row r="84" spans="1:31" x14ac:dyDescent="0.2">
      <c r="A84" s="6">
        <v>76</v>
      </c>
      <c r="E84" s="6" t="str">
        <f t="shared" si="6"/>
        <v>1. Enero-Junio</v>
      </c>
      <c r="F84" s="6">
        <f t="shared" si="7"/>
        <v>2020</v>
      </c>
      <c r="K84" s="15" t="str">
        <f>IFERROR(VLOOKUP(I84,no_topar!$E$2:$F$15,2,FALSE),"")</f>
        <v>ND</v>
      </c>
      <c r="M84" s="45"/>
      <c r="N84" s="6" t="e">
        <f>VLOOKUP(M84,productos!$A$2:$P$10937,2,FALSE)</f>
        <v>#N/A</v>
      </c>
      <c r="O84" s="6" t="e">
        <f>VLOOKUP(M84,productos!$A$2:$P$10937,6,FALSE)</f>
        <v>#N/A</v>
      </c>
      <c r="P84" s="6" t="e">
        <f>VLOOKUP(M84,productos!$A$2:$P$10937,7,FALSE)</f>
        <v>#N/A</v>
      </c>
      <c r="Q84" s="6" t="e">
        <f>VLOOKUP(M84,productos!$A$2:$P$10937,9,FALSE)</f>
        <v>#N/A</v>
      </c>
      <c r="R84" s="6" t="e">
        <f>VLOOKUP(M84,productos!$A$2:$P$10937,10,FALSE)</f>
        <v>#N/A</v>
      </c>
      <c r="S84" s="6" t="e">
        <f>VLOOKUP(M84,productos!$A$2:$P$10937,13,FALSE)</f>
        <v>#N/A</v>
      </c>
      <c r="T84" s="6" t="e">
        <f>VLOOKUP(M84,productos!$A$2:$P$10937,14,FALSE)</f>
        <v>#N/A</v>
      </c>
      <c r="U84" s="6" t="e">
        <f>VLOOKUP(M84,productos!$A$2:$P$10937,15,FALSE)</f>
        <v>#N/A</v>
      </c>
      <c r="Y84" s="44" t="str">
        <f t="shared" si="8"/>
        <v/>
      </c>
      <c r="Z84" s="6" t="str">
        <f t="shared" si="9"/>
        <v/>
      </c>
      <c r="AD84" s="6">
        <f t="shared" si="10"/>
        <v>0</v>
      </c>
      <c r="AE84" s="6">
        <f t="shared" si="11"/>
        <v>0</v>
      </c>
    </row>
    <row r="85" spans="1:31" x14ac:dyDescent="0.2">
      <c r="A85" s="6">
        <v>77</v>
      </c>
      <c r="E85" s="6" t="str">
        <f t="shared" si="6"/>
        <v>1. Enero-Junio</v>
      </c>
      <c r="F85" s="6">
        <f t="shared" si="7"/>
        <v>2020</v>
      </c>
      <c r="K85" s="15" t="str">
        <f>IFERROR(VLOOKUP(I85,no_topar!$E$2:$F$15,2,FALSE),"")</f>
        <v>ND</v>
      </c>
      <c r="M85" s="45"/>
      <c r="N85" s="6" t="e">
        <f>VLOOKUP(M85,productos!$A$2:$P$10937,2,FALSE)</f>
        <v>#N/A</v>
      </c>
      <c r="O85" s="6" t="e">
        <f>VLOOKUP(M85,productos!$A$2:$P$10937,6,FALSE)</f>
        <v>#N/A</v>
      </c>
      <c r="P85" s="6" t="e">
        <f>VLOOKUP(M85,productos!$A$2:$P$10937,7,FALSE)</f>
        <v>#N/A</v>
      </c>
      <c r="Q85" s="6" t="e">
        <f>VLOOKUP(M85,productos!$A$2:$P$10937,9,FALSE)</f>
        <v>#N/A</v>
      </c>
      <c r="R85" s="6" t="e">
        <f>VLOOKUP(M85,productos!$A$2:$P$10937,10,FALSE)</f>
        <v>#N/A</v>
      </c>
      <c r="S85" s="6" t="e">
        <f>VLOOKUP(M85,productos!$A$2:$P$10937,13,FALSE)</f>
        <v>#N/A</v>
      </c>
      <c r="T85" s="6" t="e">
        <f>VLOOKUP(M85,productos!$A$2:$P$10937,14,FALSE)</f>
        <v>#N/A</v>
      </c>
      <c r="U85" s="6" t="e">
        <f>VLOOKUP(M85,productos!$A$2:$P$10937,15,FALSE)</f>
        <v>#N/A</v>
      </c>
      <c r="Y85" s="44" t="str">
        <f t="shared" si="8"/>
        <v/>
      </c>
      <c r="Z85" s="6" t="str">
        <f t="shared" si="9"/>
        <v/>
      </c>
      <c r="AD85" s="6">
        <f t="shared" si="10"/>
        <v>0</v>
      </c>
      <c r="AE85" s="6">
        <f t="shared" si="11"/>
        <v>0</v>
      </c>
    </row>
    <row r="86" spans="1:31" x14ac:dyDescent="0.2">
      <c r="A86" s="6">
        <v>78</v>
      </c>
      <c r="E86" s="6" t="str">
        <f t="shared" si="6"/>
        <v>1. Enero-Junio</v>
      </c>
      <c r="F86" s="6">
        <f t="shared" si="7"/>
        <v>2020</v>
      </c>
      <c r="K86" s="15" t="str">
        <f>IFERROR(VLOOKUP(I86,no_topar!$E$2:$F$15,2,FALSE),"")</f>
        <v>ND</v>
      </c>
      <c r="M86" s="45"/>
      <c r="N86" s="6" t="e">
        <f>VLOOKUP(M86,productos!$A$2:$P$10937,2,FALSE)</f>
        <v>#N/A</v>
      </c>
      <c r="O86" s="6" t="e">
        <f>VLOOKUP(M86,productos!$A$2:$P$10937,6,FALSE)</f>
        <v>#N/A</v>
      </c>
      <c r="P86" s="6" t="e">
        <f>VLOOKUP(M86,productos!$A$2:$P$10937,7,FALSE)</f>
        <v>#N/A</v>
      </c>
      <c r="Q86" s="6" t="e">
        <f>VLOOKUP(M86,productos!$A$2:$P$10937,9,FALSE)</f>
        <v>#N/A</v>
      </c>
      <c r="R86" s="6" t="e">
        <f>VLOOKUP(M86,productos!$A$2:$P$10937,10,FALSE)</f>
        <v>#N/A</v>
      </c>
      <c r="S86" s="6" t="e">
        <f>VLOOKUP(M86,productos!$A$2:$P$10937,13,FALSE)</f>
        <v>#N/A</v>
      </c>
      <c r="T86" s="6" t="e">
        <f>VLOOKUP(M86,productos!$A$2:$P$10937,14,FALSE)</f>
        <v>#N/A</v>
      </c>
      <c r="U86" s="6" t="e">
        <f>VLOOKUP(M86,productos!$A$2:$P$10937,15,FALSE)</f>
        <v>#N/A</v>
      </c>
      <c r="Y86" s="44" t="str">
        <f t="shared" si="8"/>
        <v/>
      </c>
      <c r="Z86" s="6" t="str">
        <f t="shared" si="9"/>
        <v/>
      </c>
      <c r="AD86" s="6">
        <f t="shared" si="10"/>
        <v>0</v>
      </c>
      <c r="AE86" s="6">
        <f t="shared" si="11"/>
        <v>0</v>
      </c>
    </row>
    <row r="87" spans="1:31" x14ac:dyDescent="0.2">
      <c r="A87" s="6">
        <v>79</v>
      </c>
      <c r="E87" s="6" t="str">
        <f t="shared" si="6"/>
        <v>1. Enero-Junio</v>
      </c>
      <c r="F87" s="6">
        <f t="shared" si="7"/>
        <v>2020</v>
      </c>
      <c r="K87" s="15" t="str">
        <f>IFERROR(VLOOKUP(I87,no_topar!$E$2:$F$15,2,FALSE),"")</f>
        <v>ND</v>
      </c>
      <c r="M87" s="45"/>
      <c r="N87" s="6" t="e">
        <f>VLOOKUP(M87,productos!$A$2:$P$10937,2,FALSE)</f>
        <v>#N/A</v>
      </c>
      <c r="O87" s="6" t="e">
        <f>VLOOKUP(M87,productos!$A$2:$P$10937,6,FALSE)</f>
        <v>#N/A</v>
      </c>
      <c r="P87" s="6" t="e">
        <f>VLOOKUP(M87,productos!$A$2:$P$10937,7,FALSE)</f>
        <v>#N/A</v>
      </c>
      <c r="Q87" s="6" t="e">
        <f>VLOOKUP(M87,productos!$A$2:$P$10937,9,FALSE)</f>
        <v>#N/A</v>
      </c>
      <c r="R87" s="6" t="e">
        <f>VLOOKUP(M87,productos!$A$2:$P$10937,10,FALSE)</f>
        <v>#N/A</v>
      </c>
      <c r="S87" s="6" t="e">
        <f>VLOOKUP(M87,productos!$A$2:$P$10937,13,FALSE)</f>
        <v>#N/A</v>
      </c>
      <c r="T87" s="6" t="e">
        <f>VLOOKUP(M87,productos!$A$2:$P$10937,14,FALSE)</f>
        <v>#N/A</v>
      </c>
      <c r="U87" s="6" t="e">
        <f>VLOOKUP(M87,productos!$A$2:$P$10937,15,FALSE)</f>
        <v>#N/A</v>
      </c>
      <c r="Y87" s="44" t="str">
        <f t="shared" si="8"/>
        <v/>
      </c>
      <c r="Z87" s="6" t="str">
        <f t="shared" si="9"/>
        <v/>
      </c>
      <c r="AD87" s="6">
        <f t="shared" si="10"/>
        <v>0</v>
      </c>
      <c r="AE87" s="6">
        <f t="shared" si="11"/>
        <v>0</v>
      </c>
    </row>
    <row r="88" spans="1:31" x14ac:dyDescent="0.2">
      <c r="A88" s="6">
        <v>80</v>
      </c>
      <c r="E88" s="6" t="str">
        <f t="shared" si="6"/>
        <v>1. Enero-Junio</v>
      </c>
      <c r="F88" s="6">
        <f t="shared" si="7"/>
        <v>2020</v>
      </c>
      <c r="K88" s="15" t="str">
        <f>IFERROR(VLOOKUP(I88,no_topar!$E$2:$F$15,2,FALSE),"")</f>
        <v>ND</v>
      </c>
      <c r="M88" s="45"/>
      <c r="N88" s="6" t="e">
        <f>VLOOKUP(M88,productos!$A$2:$P$10937,2,FALSE)</f>
        <v>#N/A</v>
      </c>
      <c r="O88" s="6" t="e">
        <f>VLOOKUP(M88,productos!$A$2:$P$10937,6,FALSE)</f>
        <v>#N/A</v>
      </c>
      <c r="P88" s="6" t="e">
        <f>VLOOKUP(M88,productos!$A$2:$P$10937,7,FALSE)</f>
        <v>#N/A</v>
      </c>
      <c r="Q88" s="6" t="e">
        <f>VLOOKUP(M88,productos!$A$2:$P$10937,9,FALSE)</f>
        <v>#N/A</v>
      </c>
      <c r="R88" s="6" t="e">
        <f>VLOOKUP(M88,productos!$A$2:$P$10937,10,FALSE)</f>
        <v>#N/A</v>
      </c>
      <c r="S88" s="6" t="e">
        <f>VLOOKUP(M88,productos!$A$2:$P$10937,13,FALSE)</f>
        <v>#N/A</v>
      </c>
      <c r="T88" s="6" t="e">
        <f>VLOOKUP(M88,productos!$A$2:$P$10937,14,FALSE)</f>
        <v>#N/A</v>
      </c>
      <c r="U88" s="6" t="e">
        <f>VLOOKUP(M88,productos!$A$2:$P$10937,15,FALSE)</f>
        <v>#N/A</v>
      </c>
      <c r="Y88" s="44" t="str">
        <f t="shared" si="8"/>
        <v/>
      </c>
      <c r="Z88" s="6" t="str">
        <f t="shared" si="9"/>
        <v/>
      </c>
      <c r="AD88" s="6">
        <f t="shared" si="10"/>
        <v>0</v>
      </c>
      <c r="AE88" s="6">
        <f t="shared" si="11"/>
        <v>0</v>
      </c>
    </row>
    <row r="89" spans="1:31" x14ac:dyDescent="0.2">
      <c r="A89" s="6">
        <v>81</v>
      </c>
      <c r="E89" s="6" t="str">
        <f t="shared" si="6"/>
        <v>1. Enero-Junio</v>
      </c>
      <c r="F89" s="6">
        <f t="shared" si="7"/>
        <v>2020</v>
      </c>
      <c r="K89" s="15" t="str">
        <f>IFERROR(VLOOKUP(I89,no_topar!$E$2:$F$15,2,FALSE),"")</f>
        <v>ND</v>
      </c>
      <c r="M89" s="45"/>
      <c r="N89" s="6" t="e">
        <f>VLOOKUP(M89,productos!$A$2:$P$10937,2,FALSE)</f>
        <v>#N/A</v>
      </c>
      <c r="O89" s="6" t="e">
        <f>VLOOKUP(M89,productos!$A$2:$P$10937,6,FALSE)</f>
        <v>#N/A</v>
      </c>
      <c r="P89" s="6" t="e">
        <f>VLOOKUP(M89,productos!$A$2:$P$10937,7,FALSE)</f>
        <v>#N/A</v>
      </c>
      <c r="Q89" s="6" t="e">
        <f>VLOOKUP(M89,productos!$A$2:$P$10937,9,FALSE)</f>
        <v>#N/A</v>
      </c>
      <c r="R89" s="6" t="e">
        <f>VLOOKUP(M89,productos!$A$2:$P$10937,10,FALSE)</f>
        <v>#N/A</v>
      </c>
      <c r="S89" s="6" t="e">
        <f>VLOOKUP(M89,productos!$A$2:$P$10937,13,FALSE)</f>
        <v>#N/A</v>
      </c>
      <c r="T89" s="6" t="e">
        <f>VLOOKUP(M89,productos!$A$2:$P$10937,14,FALSE)</f>
        <v>#N/A</v>
      </c>
      <c r="U89" s="6" t="e">
        <f>VLOOKUP(M89,productos!$A$2:$P$10937,15,FALSE)</f>
        <v>#N/A</v>
      </c>
      <c r="Y89" s="44" t="str">
        <f t="shared" si="8"/>
        <v/>
      </c>
      <c r="Z89" s="6" t="str">
        <f t="shared" si="9"/>
        <v/>
      </c>
      <c r="AD89" s="6">
        <f t="shared" si="10"/>
        <v>0</v>
      </c>
      <c r="AE89" s="6">
        <f t="shared" si="11"/>
        <v>0</v>
      </c>
    </row>
    <row r="90" spans="1:31" x14ac:dyDescent="0.2">
      <c r="A90" s="6">
        <v>82</v>
      </c>
      <c r="E90" s="6" t="str">
        <f t="shared" si="6"/>
        <v>1. Enero-Junio</v>
      </c>
      <c r="F90" s="6">
        <f t="shared" si="7"/>
        <v>2020</v>
      </c>
      <c r="K90" s="15" t="str">
        <f>IFERROR(VLOOKUP(I90,no_topar!$E$2:$F$15,2,FALSE),"")</f>
        <v>ND</v>
      </c>
      <c r="M90" s="45"/>
      <c r="N90" s="6" t="e">
        <f>VLOOKUP(M90,productos!$A$2:$P$10937,2,FALSE)</f>
        <v>#N/A</v>
      </c>
      <c r="O90" s="6" t="e">
        <f>VLOOKUP(M90,productos!$A$2:$P$10937,6,FALSE)</f>
        <v>#N/A</v>
      </c>
      <c r="P90" s="6" t="e">
        <f>VLOOKUP(M90,productos!$A$2:$P$10937,7,FALSE)</f>
        <v>#N/A</v>
      </c>
      <c r="Q90" s="6" t="e">
        <f>VLOOKUP(M90,productos!$A$2:$P$10937,9,FALSE)</f>
        <v>#N/A</v>
      </c>
      <c r="R90" s="6" t="e">
        <f>VLOOKUP(M90,productos!$A$2:$P$10937,10,FALSE)</f>
        <v>#N/A</v>
      </c>
      <c r="S90" s="6" t="e">
        <f>VLOOKUP(M90,productos!$A$2:$P$10937,13,FALSE)</f>
        <v>#N/A</v>
      </c>
      <c r="T90" s="6" t="e">
        <f>VLOOKUP(M90,productos!$A$2:$P$10937,14,FALSE)</f>
        <v>#N/A</v>
      </c>
      <c r="U90" s="6" t="e">
        <f>VLOOKUP(M90,productos!$A$2:$P$10937,15,FALSE)</f>
        <v>#N/A</v>
      </c>
      <c r="Y90" s="44" t="str">
        <f t="shared" si="8"/>
        <v/>
      </c>
      <c r="Z90" s="6" t="str">
        <f t="shared" si="9"/>
        <v/>
      </c>
      <c r="AD90" s="6">
        <f t="shared" si="10"/>
        <v>0</v>
      </c>
      <c r="AE90" s="6">
        <f t="shared" si="11"/>
        <v>0</v>
      </c>
    </row>
    <row r="91" spans="1:31" x14ac:dyDescent="0.2">
      <c r="A91" s="6">
        <v>83</v>
      </c>
      <c r="E91" s="6" t="str">
        <f t="shared" si="6"/>
        <v>1. Enero-Junio</v>
      </c>
      <c r="F91" s="6">
        <f t="shared" si="7"/>
        <v>2020</v>
      </c>
      <c r="K91" s="15" t="str">
        <f>IFERROR(VLOOKUP(I91,no_topar!$E$2:$F$15,2,FALSE),"")</f>
        <v>ND</v>
      </c>
      <c r="M91" s="45"/>
      <c r="N91" s="6" t="e">
        <f>VLOOKUP(M91,productos!$A$2:$P$10937,2,FALSE)</f>
        <v>#N/A</v>
      </c>
      <c r="O91" s="6" t="e">
        <f>VLOOKUP(M91,productos!$A$2:$P$10937,6,FALSE)</f>
        <v>#N/A</v>
      </c>
      <c r="P91" s="6" t="e">
        <f>VLOOKUP(M91,productos!$A$2:$P$10937,7,FALSE)</f>
        <v>#N/A</v>
      </c>
      <c r="Q91" s="6" t="e">
        <f>VLOOKUP(M91,productos!$A$2:$P$10937,9,FALSE)</f>
        <v>#N/A</v>
      </c>
      <c r="R91" s="6" t="e">
        <f>VLOOKUP(M91,productos!$A$2:$P$10937,10,FALSE)</f>
        <v>#N/A</v>
      </c>
      <c r="S91" s="6" t="e">
        <f>VLOOKUP(M91,productos!$A$2:$P$10937,13,FALSE)</f>
        <v>#N/A</v>
      </c>
      <c r="T91" s="6" t="e">
        <f>VLOOKUP(M91,productos!$A$2:$P$10937,14,FALSE)</f>
        <v>#N/A</v>
      </c>
      <c r="U91" s="6" t="e">
        <f>VLOOKUP(M91,productos!$A$2:$P$10937,15,FALSE)</f>
        <v>#N/A</v>
      </c>
      <c r="Y91" s="44" t="str">
        <f t="shared" si="8"/>
        <v/>
      </c>
      <c r="Z91" s="6" t="str">
        <f t="shared" si="9"/>
        <v/>
      </c>
      <c r="AD91" s="6">
        <f t="shared" si="10"/>
        <v>0</v>
      </c>
      <c r="AE91" s="6">
        <f t="shared" si="11"/>
        <v>0</v>
      </c>
    </row>
    <row r="92" spans="1:31" x14ac:dyDescent="0.2">
      <c r="A92" s="6">
        <v>84</v>
      </c>
      <c r="E92" s="6" t="str">
        <f t="shared" si="6"/>
        <v>1. Enero-Junio</v>
      </c>
      <c r="F92" s="6">
        <f t="shared" si="7"/>
        <v>2020</v>
      </c>
      <c r="K92" s="15" t="str">
        <f>IFERROR(VLOOKUP(I92,no_topar!$E$2:$F$15,2,FALSE),"")</f>
        <v>ND</v>
      </c>
      <c r="M92" s="45"/>
      <c r="N92" s="6" t="e">
        <f>VLOOKUP(M92,productos!$A$2:$P$10937,2,FALSE)</f>
        <v>#N/A</v>
      </c>
      <c r="O92" s="6" t="e">
        <f>VLOOKUP(M92,productos!$A$2:$P$10937,6,FALSE)</f>
        <v>#N/A</v>
      </c>
      <c r="P92" s="6" t="e">
        <f>VLOOKUP(M92,productos!$A$2:$P$10937,7,FALSE)</f>
        <v>#N/A</v>
      </c>
      <c r="Q92" s="6" t="e">
        <f>VLOOKUP(M92,productos!$A$2:$P$10937,9,FALSE)</f>
        <v>#N/A</v>
      </c>
      <c r="R92" s="6" t="e">
        <f>VLOOKUP(M92,productos!$A$2:$P$10937,10,FALSE)</f>
        <v>#N/A</v>
      </c>
      <c r="S92" s="6" t="e">
        <f>VLOOKUP(M92,productos!$A$2:$P$10937,13,FALSE)</f>
        <v>#N/A</v>
      </c>
      <c r="T92" s="6" t="e">
        <f>VLOOKUP(M92,productos!$A$2:$P$10937,14,FALSE)</f>
        <v>#N/A</v>
      </c>
      <c r="U92" s="6" t="e">
        <f>VLOOKUP(M92,productos!$A$2:$P$10937,15,FALSE)</f>
        <v>#N/A</v>
      </c>
      <c r="Y92" s="44" t="str">
        <f t="shared" si="8"/>
        <v/>
      </c>
      <c r="Z92" s="6" t="str">
        <f t="shared" si="9"/>
        <v/>
      </c>
      <c r="AD92" s="6">
        <f t="shared" si="10"/>
        <v>0</v>
      </c>
      <c r="AE92" s="6">
        <f t="shared" si="11"/>
        <v>0</v>
      </c>
    </row>
    <row r="93" spans="1:31" x14ac:dyDescent="0.2">
      <c r="A93" s="6">
        <v>85</v>
      </c>
      <c r="E93" s="6" t="str">
        <f t="shared" si="6"/>
        <v>1. Enero-Junio</v>
      </c>
      <c r="F93" s="6">
        <f t="shared" si="7"/>
        <v>2020</v>
      </c>
      <c r="K93" s="15" t="str">
        <f>IFERROR(VLOOKUP(I93,no_topar!$E$2:$F$15,2,FALSE),"")</f>
        <v>ND</v>
      </c>
      <c r="M93" s="45"/>
      <c r="N93" s="6" t="e">
        <f>VLOOKUP(M93,productos!$A$2:$P$10937,2,FALSE)</f>
        <v>#N/A</v>
      </c>
      <c r="O93" s="6" t="e">
        <f>VLOOKUP(M93,productos!$A$2:$P$10937,6,FALSE)</f>
        <v>#N/A</v>
      </c>
      <c r="P93" s="6" t="e">
        <f>VLOOKUP(M93,productos!$A$2:$P$10937,7,FALSE)</f>
        <v>#N/A</v>
      </c>
      <c r="Q93" s="6" t="e">
        <f>VLOOKUP(M93,productos!$A$2:$P$10937,9,FALSE)</f>
        <v>#N/A</v>
      </c>
      <c r="R93" s="6" t="e">
        <f>VLOOKUP(M93,productos!$A$2:$P$10937,10,FALSE)</f>
        <v>#N/A</v>
      </c>
      <c r="S93" s="6" t="e">
        <f>VLOOKUP(M93,productos!$A$2:$P$10937,13,FALSE)</f>
        <v>#N/A</v>
      </c>
      <c r="T93" s="6" t="e">
        <f>VLOOKUP(M93,productos!$A$2:$P$10937,14,FALSE)</f>
        <v>#N/A</v>
      </c>
      <c r="U93" s="6" t="e">
        <f>VLOOKUP(M93,productos!$A$2:$P$10937,15,FALSE)</f>
        <v>#N/A</v>
      </c>
      <c r="Y93" s="44" t="str">
        <f t="shared" si="8"/>
        <v/>
      </c>
      <c r="Z93" s="6" t="str">
        <f t="shared" si="9"/>
        <v/>
      </c>
      <c r="AD93" s="6">
        <f t="shared" si="10"/>
        <v>0</v>
      </c>
      <c r="AE93" s="6">
        <f t="shared" si="11"/>
        <v>0</v>
      </c>
    </row>
    <row r="94" spans="1:31" x14ac:dyDescent="0.2">
      <c r="A94" s="6">
        <v>86</v>
      </c>
      <c r="E94" s="6" t="str">
        <f t="shared" si="6"/>
        <v>1. Enero-Junio</v>
      </c>
      <c r="F94" s="6">
        <f t="shared" si="7"/>
        <v>2020</v>
      </c>
      <c r="K94" s="15" t="str">
        <f>IFERROR(VLOOKUP(I94,no_topar!$E$2:$F$15,2,FALSE),"")</f>
        <v>ND</v>
      </c>
      <c r="M94" s="45"/>
      <c r="N94" s="6" t="e">
        <f>VLOOKUP(M94,productos!$A$2:$P$10937,2,FALSE)</f>
        <v>#N/A</v>
      </c>
      <c r="O94" s="6" t="e">
        <f>VLOOKUP(M94,productos!$A$2:$P$10937,6,FALSE)</f>
        <v>#N/A</v>
      </c>
      <c r="P94" s="6" t="e">
        <f>VLOOKUP(M94,productos!$A$2:$P$10937,7,FALSE)</f>
        <v>#N/A</v>
      </c>
      <c r="Q94" s="6" t="e">
        <f>VLOOKUP(M94,productos!$A$2:$P$10937,9,FALSE)</f>
        <v>#N/A</v>
      </c>
      <c r="R94" s="6" t="e">
        <f>VLOOKUP(M94,productos!$A$2:$P$10937,10,FALSE)</f>
        <v>#N/A</v>
      </c>
      <c r="S94" s="6" t="e">
        <f>VLOOKUP(M94,productos!$A$2:$P$10937,13,FALSE)</f>
        <v>#N/A</v>
      </c>
      <c r="T94" s="6" t="e">
        <f>VLOOKUP(M94,productos!$A$2:$P$10937,14,FALSE)</f>
        <v>#N/A</v>
      </c>
      <c r="U94" s="6" t="e">
        <f>VLOOKUP(M94,productos!$A$2:$P$10937,15,FALSE)</f>
        <v>#N/A</v>
      </c>
      <c r="Y94" s="44" t="str">
        <f t="shared" si="8"/>
        <v/>
      </c>
      <c r="Z94" s="6" t="str">
        <f t="shared" si="9"/>
        <v/>
      </c>
      <c r="AD94" s="6">
        <f t="shared" si="10"/>
        <v>0</v>
      </c>
      <c r="AE94" s="6">
        <f t="shared" si="11"/>
        <v>0</v>
      </c>
    </row>
    <row r="95" spans="1:31" x14ac:dyDescent="0.2">
      <c r="A95" s="6">
        <v>87</v>
      </c>
      <c r="E95" s="6" t="str">
        <f t="shared" si="6"/>
        <v>1. Enero-Junio</v>
      </c>
      <c r="F95" s="6">
        <f t="shared" si="7"/>
        <v>2020</v>
      </c>
      <c r="K95" s="15" t="str">
        <f>IFERROR(VLOOKUP(I95,no_topar!$E$2:$F$15,2,FALSE),"")</f>
        <v>ND</v>
      </c>
      <c r="M95" s="45"/>
      <c r="N95" s="6" t="e">
        <f>VLOOKUP(M95,productos!$A$2:$P$10937,2,FALSE)</f>
        <v>#N/A</v>
      </c>
      <c r="O95" s="6" t="e">
        <f>VLOOKUP(M95,productos!$A$2:$P$10937,6,FALSE)</f>
        <v>#N/A</v>
      </c>
      <c r="P95" s="6" t="e">
        <f>VLOOKUP(M95,productos!$A$2:$P$10937,7,FALSE)</f>
        <v>#N/A</v>
      </c>
      <c r="Q95" s="6" t="e">
        <f>VLOOKUP(M95,productos!$A$2:$P$10937,9,FALSE)</f>
        <v>#N/A</v>
      </c>
      <c r="R95" s="6" t="e">
        <f>VLOOKUP(M95,productos!$A$2:$P$10937,10,FALSE)</f>
        <v>#N/A</v>
      </c>
      <c r="S95" s="6" t="e">
        <f>VLOOKUP(M95,productos!$A$2:$P$10937,13,FALSE)</f>
        <v>#N/A</v>
      </c>
      <c r="T95" s="6" t="e">
        <f>VLOOKUP(M95,productos!$A$2:$P$10937,14,FALSE)</f>
        <v>#N/A</v>
      </c>
      <c r="U95" s="6" t="e">
        <f>VLOOKUP(M95,productos!$A$2:$P$10937,15,FALSE)</f>
        <v>#N/A</v>
      </c>
      <c r="Y95" s="44" t="str">
        <f t="shared" si="8"/>
        <v/>
      </c>
      <c r="Z95" s="6" t="str">
        <f t="shared" si="9"/>
        <v/>
      </c>
      <c r="AD95" s="6">
        <f t="shared" si="10"/>
        <v>0</v>
      </c>
      <c r="AE95" s="6">
        <f t="shared" si="11"/>
        <v>0</v>
      </c>
    </row>
    <row r="96" spans="1:31" x14ac:dyDescent="0.2">
      <c r="A96" s="6">
        <v>88</v>
      </c>
      <c r="E96" s="6" t="str">
        <f t="shared" si="6"/>
        <v>1. Enero-Junio</v>
      </c>
      <c r="F96" s="6">
        <f t="shared" si="7"/>
        <v>2020</v>
      </c>
      <c r="K96" s="15" t="str">
        <f>IFERROR(VLOOKUP(I96,no_topar!$E$2:$F$15,2,FALSE),"")</f>
        <v>ND</v>
      </c>
      <c r="M96" s="45"/>
      <c r="N96" s="6" t="e">
        <f>VLOOKUP(M96,productos!$A$2:$P$10937,2,FALSE)</f>
        <v>#N/A</v>
      </c>
      <c r="O96" s="6" t="e">
        <f>VLOOKUP(M96,productos!$A$2:$P$10937,6,FALSE)</f>
        <v>#N/A</v>
      </c>
      <c r="P96" s="6" t="e">
        <f>VLOOKUP(M96,productos!$A$2:$P$10937,7,FALSE)</f>
        <v>#N/A</v>
      </c>
      <c r="Q96" s="6" t="e">
        <f>VLOOKUP(M96,productos!$A$2:$P$10937,9,FALSE)</f>
        <v>#N/A</v>
      </c>
      <c r="R96" s="6" t="e">
        <f>VLOOKUP(M96,productos!$A$2:$P$10937,10,FALSE)</f>
        <v>#N/A</v>
      </c>
      <c r="S96" s="6" t="e">
        <f>VLOOKUP(M96,productos!$A$2:$P$10937,13,FALSE)</f>
        <v>#N/A</v>
      </c>
      <c r="T96" s="6" t="e">
        <f>VLOOKUP(M96,productos!$A$2:$P$10937,14,FALSE)</f>
        <v>#N/A</v>
      </c>
      <c r="U96" s="6" t="e">
        <f>VLOOKUP(M96,productos!$A$2:$P$10937,15,FALSE)</f>
        <v>#N/A</v>
      </c>
      <c r="Y96" s="44" t="str">
        <f t="shared" si="8"/>
        <v/>
      </c>
      <c r="Z96" s="6" t="str">
        <f t="shared" si="9"/>
        <v/>
      </c>
      <c r="AD96" s="6">
        <f t="shared" si="10"/>
        <v>0</v>
      </c>
      <c r="AE96" s="6">
        <f t="shared" si="11"/>
        <v>0</v>
      </c>
    </row>
    <row r="97" spans="1:31" x14ac:dyDescent="0.2">
      <c r="A97" s="6">
        <v>89</v>
      </c>
      <c r="E97" s="6" t="str">
        <f t="shared" si="6"/>
        <v>1. Enero-Junio</v>
      </c>
      <c r="F97" s="6">
        <f t="shared" si="7"/>
        <v>2020</v>
      </c>
      <c r="K97" s="15" t="str">
        <f>IFERROR(VLOOKUP(I97,no_topar!$E$2:$F$15,2,FALSE),"")</f>
        <v>ND</v>
      </c>
      <c r="M97" s="45"/>
      <c r="N97" s="6" t="e">
        <f>VLOOKUP(M97,productos!$A$2:$P$10937,2,FALSE)</f>
        <v>#N/A</v>
      </c>
      <c r="O97" s="6" t="e">
        <f>VLOOKUP(M97,productos!$A$2:$P$10937,6,FALSE)</f>
        <v>#N/A</v>
      </c>
      <c r="P97" s="6" t="e">
        <f>VLOOKUP(M97,productos!$A$2:$P$10937,7,FALSE)</f>
        <v>#N/A</v>
      </c>
      <c r="Q97" s="6" t="e">
        <f>VLOOKUP(M97,productos!$A$2:$P$10937,9,FALSE)</f>
        <v>#N/A</v>
      </c>
      <c r="R97" s="6" t="e">
        <f>VLOOKUP(M97,productos!$A$2:$P$10937,10,FALSE)</f>
        <v>#N/A</v>
      </c>
      <c r="S97" s="6" t="e">
        <f>VLOOKUP(M97,productos!$A$2:$P$10937,13,FALSE)</f>
        <v>#N/A</v>
      </c>
      <c r="T97" s="6" t="e">
        <f>VLOOKUP(M97,productos!$A$2:$P$10937,14,FALSE)</f>
        <v>#N/A</v>
      </c>
      <c r="U97" s="6" t="e">
        <f>VLOOKUP(M97,productos!$A$2:$P$10937,15,FALSE)</f>
        <v>#N/A</v>
      </c>
      <c r="Y97" s="44" t="str">
        <f t="shared" si="8"/>
        <v/>
      </c>
      <c r="Z97" s="6" t="str">
        <f t="shared" si="9"/>
        <v/>
      </c>
      <c r="AD97" s="6">
        <f t="shared" si="10"/>
        <v>0</v>
      </c>
      <c r="AE97" s="6">
        <f t="shared" si="11"/>
        <v>0</v>
      </c>
    </row>
    <row r="98" spans="1:31" x14ac:dyDescent="0.2">
      <c r="A98" s="6">
        <v>90</v>
      </c>
      <c r="E98" s="6" t="str">
        <f t="shared" si="6"/>
        <v>1. Enero-Junio</v>
      </c>
      <c r="F98" s="6">
        <f t="shared" si="7"/>
        <v>2020</v>
      </c>
      <c r="K98" s="15" t="str">
        <f>IFERROR(VLOOKUP(I98,no_topar!$E$2:$F$15,2,FALSE),"")</f>
        <v>ND</v>
      </c>
      <c r="M98" s="45"/>
      <c r="N98" s="6" t="e">
        <f>VLOOKUP(M98,productos!$A$2:$P$10937,2,FALSE)</f>
        <v>#N/A</v>
      </c>
      <c r="O98" s="6" t="e">
        <f>VLOOKUP(M98,productos!$A$2:$P$10937,6,FALSE)</f>
        <v>#N/A</v>
      </c>
      <c r="P98" s="6" t="e">
        <f>VLOOKUP(M98,productos!$A$2:$P$10937,7,FALSE)</f>
        <v>#N/A</v>
      </c>
      <c r="Q98" s="6" t="e">
        <f>VLOOKUP(M98,productos!$A$2:$P$10937,9,FALSE)</f>
        <v>#N/A</v>
      </c>
      <c r="R98" s="6" t="e">
        <f>VLOOKUP(M98,productos!$A$2:$P$10937,10,FALSE)</f>
        <v>#N/A</v>
      </c>
      <c r="S98" s="6" t="e">
        <f>VLOOKUP(M98,productos!$A$2:$P$10937,13,FALSE)</f>
        <v>#N/A</v>
      </c>
      <c r="T98" s="6" t="e">
        <f>VLOOKUP(M98,productos!$A$2:$P$10937,14,FALSE)</f>
        <v>#N/A</v>
      </c>
      <c r="U98" s="6" t="e">
        <f>VLOOKUP(M98,productos!$A$2:$P$10937,15,FALSE)</f>
        <v>#N/A</v>
      </c>
      <c r="Y98" s="44" t="str">
        <f t="shared" si="8"/>
        <v/>
      </c>
      <c r="Z98" s="6" t="str">
        <f t="shared" si="9"/>
        <v/>
      </c>
      <c r="AD98" s="6">
        <f t="shared" si="10"/>
        <v>0</v>
      </c>
      <c r="AE98" s="6">
        <f t="shared" si="11"/>
        <v>0</v>
      </c>
    </row>
    <row r="99" spans="1:31" x14ac:dyDescent="0.2">
      <c r="A99" s="6">
        <v>91</v>
      </c>
      <c r="E99" s="6" t="str">
        <f t="shared" si="6"/>
        <v>1. Enero-Junio</v>
      </c>
      <c r="F99" s="6">
        <f t="shared" si="7"/>
        <v>2020</v>
      </c>
      <c r="K99" s="15" t="str">
        <f>IFERROR(VLOOKUP(I99,no_topar!$E$2:$F$15,2,FALSE),"")</f>
        <v>ND</v>
      </c>
      <c r="M99" s="45"/>
      <c r="N99" s="6" t="e">
        <f>VLOOKUP(M99,productos!$A$2:$P$10937,2,FALSE)</f>
        <v>#N/A</v>
      </c>
      <c r="O99" s="6" t="e">
        <f>VLOOKUP(M99,productos!$A$2:$P$10937,6,FALSE)</f>
        <v>#N/A</v>
      </c>
      <c r="P99" s="6" t="e">
        <f>VLOOKUP(M99,productos!$A$2:$P$10937,7,FALSE)</f>
        <v>#N/A</v>
      </c>
      <c r="Q99" s="6" t="e">
        <f>VLOOKUP(M99,productos!$A$2:$P$10937,9,FALSE)</f>
        <v>#N/A</v>
      </c>
      <c r="R99" s="6" t="e">
        <f>VLOOKUP(M99,productos!$A$2:$P$10937,10,FALSE)</f>
        <v>#N/A</v>
      </c>
      <c r="S99" s="6" t="e">
        <f>VLOOKUP(M99,productos!$A$2:$P$10937,13,FALSE)</f>
        <v>#N/A</v>
      </c>
      <c r="T99" s="6" t="e">
        <f>VLOOKUP(M99,productos!$A$2:$P$10937,14,FALSE)</f>
        <v>#N/A</v>
      </c>
      <c r="U99" s="6" t="e">
        <f>VLOOKUP(M99,productos!$A$2:$P$10937,15,FALSE)</f>
        <v>#N/A</v>
      </c>
      <c r="Y99" s="44" t="str">
        <f t="shared" si="8"/>
        <v/>
      </c>
      <c r="Z99" s="6" t="str">
        <f t="shared" si="9"/>
        <v/>
      </c>
      <c r="AD99" s="6">
        <f t="shared" si="10"/>
        <v>0</v>
      </c>
      <c r="AE99" s="6">
        <f t="shared" si="11"/>
        <v>0</v>
      </c>
    </row>
    <row r="100" spans="1:31" x14ac:dyDescent="0.2">
      <c r="A100" s="6">
        <v>92</v>
      </c>
      <c r="E100" s="6" t="str">
        <f t="shared" si="6"/>
        <v>1. Enero-Junio</v>
      </c>
      <c r="F100" s="6">
        <f t="shared" si="7"/>
        <v>2020</v>
      </c>
      <c r="K100" s="15" t="str">
        <f>IFERROR(VLOOKUP(I100,no_topar!$E$2:$F$15,2,FALSE),"")</f>
        <v>ND</v>
      </c>
      <c r="M100" s="45"/>
      <c r="N100" s="6" t="e">
        <f>VLOOKUP(M100,productos!$A$2:$P$10937,2,FALSE)</f>
        <v>#N/A</v>
      </c>
      <c r="O100" s="6" t="e">
        <f>VLOOKUP(M100,productos!$A$2:$P$10937,6,FALSE)</f>
        <v>#N/A</v>
      </c>
      <c r="P100" s="6" t="e">
        <f>VLOOKUP(M100,productos!$A$2:$P$10937,7,FALSE)</f>
        <v>#N/A</v>
      </c>
      <c r="Q100" s="6" t="e">
        <f>VLOOKUP(M100,productos!$A$2:$P$10937,9,FALSE)</f>
        <v>#N/A</v>
      </c>
      <c r="R100" s="6" t="e">
        <f>VLOOKUP(M100,productos!$A$2:$P$10937,10,FALSE)</f>
        <v>#N/A</v>
      </c>
      <c r="S100" s="6" t="e">
        <f>VLOOKUP(M100,productos!$A$2:$P$10937,13,FALSE)</f>
        <v>#N/A</v>
      </c>
      <c r="T100" s="6" t="e">
        <f>VLOOKUP(M100,productos!$A$2:$P$10937,14,FALSE)</f>
        <v>#N/A</v>
      </c>
      <c r="U100" s="6" t="e">
        <f>VLOOKUP(M100,productos!$A$2:$P$10937,15,FALSE)</f>
        <v>#N/A</v>
      </c>
      <c r="Y100" s="44" t="str">
        <f t="shared" si="8"/>
        <v/>
      </c>
      <c r="Z100" s="6" t="str">
        <f t="shared" si="9"/>
        <v/>
      </c>
      <c r="AD100" s="6">
        <f t="shared" si="10"/>
        <v>0</v>
      </c>
      <c r="AE100" s="6">
        <f t="shared" si="11"/>
        <v>0</v>
      </c>
    </row>
    <row r="101" spans="1:31" x14ac:dyDescent="0.2">
      <c r="A101" s="6">
        <v>93</v>
      </c>
      <c r="E101" s="6" t="str">
        <f t="shared" si="6"/>
        <v>1. Enero-Junio</v>
      </c>
      <c r="F101" s="6">
        <f t="shared" si="7"/>
        <v>2020</v>
      </c>
      <c r="K101" s="15" t="str">
        <f>IFERROR(VLOOKUP(I101,no_topar!$E$2:$F$15,2,FALSE),"")</f>
        <v>ND</v>
      </c>
      <c r="M101" s="45"/>
      <c r="N101" s="6" t="e">
        <f>VLOOKUP(M101,productos!$A$2:$P$10937,2,FALSE)</f>
        <v>#N/A</v>
      </c>
      <c r="O101" s="6" t="e">
        <f>VLOOKUP(M101,productos!$A$2:$P$10937,6,FALSE)</f>
        <v>#N/A</v>
      </c>
      <c r="P101" s="6" t="e">
        <f>VLOOKUP(M101,productos!$A$2:$P$10937,7,FALSE)</f>
        <v>#N/A</v>
      </c>
      <c r="Q101" s="6" t="e">
        <f>VLOOKUP(M101,productos!$A$2:$P$10937,9,FALSE)</f>
        <v>#N/A</v>
      </c>
      <c r="R101" s="6" t="e">
        <f>VLOOKUP(M101,productos!$A$2:$P$10937,10,FALSE)</f>
        <v>#N/A</v>
      </c>
      <c r="S101" s="6" t="e">
        <f>VLOOKUP(M101,productos!$A$2:$P$10937,13,FALSE)</f>
        <v>#N/A</v>
      </c>
      <c r="T101" s="6" t="e">
        <f>VLOOKUP(M101,productos!$A$2:$P$10937,14,FALSE)</f>
        <v>#N/A</v>
      </c>
      <c r="U101" s="6" t="e">
        <f>VLOOKUP(M101,productos!$A$2:$P$10937,15,FALSE)</f>
        <v>#N/A</v>
      </c>
      <c r="Y101" s="44" t="str">
        <f t="shared" si="8"/>
        <v/>
      </c>
      <c r="Z101" s="6" t="str">
        <f t="shared" si="9"/>
        <v/>
      </c>
      <c r="AD101" s="6">
        <f t="shared" si="10"/>
        <v>0</v>
      </c>
      <c r="AE101" s="6">
        <f t="shared" si="11"/>
        <v>0</v>
      </c>
    </row>
    <row r="102" spans="1:31" x14ac:dyDescent="0.2">
      <c r="A102" s="6">
        <v>94</v>
      </c>
      <c r="E102" s="6" t="str">
        <f t="shared" si="6"/>
        <v>1. Enero-Junio</v>
      </c>
      <c r="F102" s="6">
        <f t="shared" si="7"/>
        <v>2020</v>
      </c>
      <c r="K102" s="15" t="str">
        <f>IFERROR(VLOOKUP(I102,no_topar!$E$2:$F$15,2,FALSE),"")</f>
        <v>ND</v>
      </c>
      <c r="M102" s="45"/>
      <c r="N102" s="6" t="e">
        <f>VLOOKUP(M102,productos!$A$2:$P$10937,2,FALSE)</f>
        <v>#N/A</v>
      </c>
      <c r="O102" s="6" t="e">
        <f>VLOOKUP(M102,productos!$A$2:$P$10937,6,FALSE)</f>
        <v>#N/A</v>
      </c>
      <c r="P102" s="6" t="e">
        <f>VLOOKUP(M102,productos!$A$2:$P$10937,7,FALSE)</f>
        <v>#N/A</v>
      </c>
      <c r="Q102" s="6" t="e">
        <f>VLOOKUP(M102,productos!$A$2:$P$10937,9,FALSE)</f>
        <v>#N/A</v>
      </c>
      <c r="R102" s="6" t="e">
        <f>VLOOKUP(M102,productos!$A$2:$P$10937,10,FALSE)</f>
        <v>#N/A</v>
      </c>
      <c r="S102" s="6" t="e">
        <f>VLOOKUP(M102,productos!$A$2:$P$10937,13,FALSE)</f>
        <v>#N/A</v>
      </c>
      <c r="T102" s="6" t="e">
        <f>VLOOKUP(M102,productos!$A$2:$P$10937,14,FALSE)</f>
        <v>#N/A</v>
      </c>
      <c r="U102" s="6" t="e">
        <f>VLOOKUP(M102,productos!$A$2:$P$10937,15,FALSE)</f>
        <v>#N/A</v>
      </c>
      <c r="Y102" s="44" t="str">
        <f t="shared" si="8"/>
        <v/>
      </c>
      <c r="Z102" s="6" t="str">
        <f t="shared" si="9"/>
        <v/>
      </c>
      <c r="AD102" s="6">
        <f t="shared" si="10"/>
        <v>0</v>
      </c>
      <c r="AE102" s="6">
        <f t="shared" si="11"/>
        <v>0</v>
      </c>
    </row>
    <row r="103" spans="1:31" x14ac:dyDescent="0.2">
      <c r="A103" s="6">
        <v>95</v>
      </c>
      <c r="E103" s="6" t="str">
        <f t="shared" si="6"/>
        <v>1. Enero-Junio</v>
      </c>
      <c r="F103" s="6">
        <f t="shared" si="7"/>
        <v>2020</v>
      </c>
      <c r="K103" s="15" t="str">
        <f>IFERROR(VLOOKUP(I103,no_topar!$E$2:$F$15,2,FALSE),"")</f>
        <v>ND</v>
      </c>
      <c r="M103" s="45"/>
      <c r="N103" s="6" t="e">
        <f>VLOOKUP(M103,productos!$A$2:$P$10937,2,FALSE)</f>
        <v>#N/A</v>
      </c>
      <c r="O103" s="6" t="e">
        <f>VLOOKUP(M103,productos!$A$2:$P$10937,6,FALSE)</f>
        <v>#N/A</v>
      </c>
      <c r="P103" s="6" t="e">
        <f>VLOOKUP(M103,productos!$A$2:$P$10937,7,FALSE)</f>
        <v>#N/A</v>
      </c>
      <c r="Q103" s="6" t="e">
        <f>VLOOKUP(M103,productos!$A$2:$P$10937,9,FALSE)</f>
        <v>#N/A</v>
      </c>
      <c r="R103" s="6" t="e">
        <f>VLOOKUP(M103,productos!$A$2:$P$10937,10,FALSE)</f>
        <v>#N/A</v>
      </c>
      <c r="S103" s="6" t="e">
        <f>VLOOKUP(M103,productos!$A$2:$P$10937,13,FALSE)</f>
        <v>#N/A</v>
      </c>
      <c r="T103" s="6" t="e">
        <f>VLOOKUP(M103,productos!$A$2:$P$10937,14,FALSE)</f>
        <v>#N/A</v>
      </c>
      <c r="U103" s="6" t="e">
        <f>VLOOKUP(M103,productos!$A$2:$P$10937,15,FALSE)</f>
        <v>#N/A</v>
      </c>
      <c r="Y103" s="44" t="str">
        <f t="shared" si="8"/>
        <v/>
      </c>
      <c r="Z103" s="6" t="str">
        <f t="shared" si="9"/>
        <v/>
      </c>
      <c r="AD103" s="6">
        <f t="shared" si="10"/>
        <v>0</v>
      </c>
      <c r="AE103" s="6">
        <f t="shared" si="11"/>
        <v>0</v>
      </c>
    </row>
    <row r="104" spans="1:31" x14ac:dyDescent="0.2">
      <c r="A104" s="6">
        <v>96</v>
      </c>
      <c r="E104" s="6" t="str">
        <f t="shared" si="6"/>
        <v>1. Enero-Junio</v>
      </c>
      <c r="F104" s="6">
        <f t="shared" si="7"/>
        <v>2020</v>
      </c>
      <c r="K104" s="15" t="str">
        <f>IFERROR(VLOOKUP(I104,no_topar!$E$2:$F$15,2,FALSE),"")</f>
        <v>ND</v>
      </c>
      <c r="M104" s="45"/>
      <c r="N104" s="6" t="e">
        <f>VLOOKUP(M104,productos!$A$2:$P$10937,2,FALSE)</f>
        <v>#N/A</v>
      </c>
      <c r="O104" s="6" t="e">
        <f>VLOOKUP(M104,productos!$A$2:$P$10937,6,FALSE)</f>
        <v>#N/A</v>
      </c>
      <c r="P104" s="6" t="e">
        <f>VLOOKUP(M104,productos!$A$2:$P$10937,7,FALSE)</f>
        <v>#N/A</v>
      </c>
      <c r="Q104" s="6" t="e">
        <f>VLOOKUP(M104,productos!$A$2:$P$10937,9,FALSE)</f>
        <v>#N/A</v>
      </c>
      <c r="R104" s="6" t="e">
        <f>VLOOKUP(M104,productos!$A$2:$P$10937,10,FALSE)</f>
        <v>#N/A</v>
      </c>
      <c r="S104" s="6" t="e">
        <f>VLOOKUP(M104,productos!$A$2:$P$10937,13,FALSE)</f>
        <v>#N/A</v>
      </c>
      <c r="T104" s="6" t="e">
        <f>VLOOKUP(M104,productos!$A$2:$P$10937,14,FALSE)</f>
        <v>#N/A</v>
      </c>
      <c r="U104" s="6" t="e">
        <f>VLOOKUP(M104,productos!$A$2:$P$10937,15,FALSE)</f>
        <v>#N/A</v>
      </c>
      <c r="Y104" s="44" t="str">
        <f t="shared" si="8"/>
        <v/>
      </c>
      <c r="Z104" s="6" t="str">
        <f t="shared" si="9"/>
        <v/>
      </c>
      <c r="AD104" s="6">
        <f t="shared" si="10"/>
        <v>0</v>
      </c>
      <c r="AE104" s="6">
        <f t="shared" si="11"/>
        <v>0</v>
      </c>
    </row>
    <row r="105" spans="1:31" x14ac:dyDescent="0.2">
      <c r="A105" s="6">
        <v>97</v>
      </c>
      <c r="E105" s="6" t="str">
        <f t="shared" si="6"/>
        <v>1. Enero-Junio</v>
      </c>
      <c r="F105" s="6">
        <f t="shared" si="7"/>
        <v>2020</v>
      </c>
      <c r="K105" s="15" t="str">
        <f>IFERROR(VLOOKUP(I105,no_topar!$E$2:$F$15,2,FALSE),"")</f>
        <v>ND</v>
      </c>
      <c r="M105" s="45"/>
      <c r="N105" s="6" t="e">
        <f>VLOOKUP(M105,productos!$A$2:$P$10937,2,FALSE)</f>
        <v>#N/A</v>
      </c>
      <c r="O105" s="6" t="e">
        <f>VLOOKUP(M105,productos!$A$2:$P$10937,6,FALSE)</f>
        <v>#N/A</v>
      </c>
      <c r="P105" s="6" t="e">
        <f>VLOOKUP(M105,productos!$A$2:$P$10937,7,FALSE)</f>
        <v>#N/A</v>
      </c>
      <c r="Q105" s="6" t="e">
        <f>VLOOKUP(M105,productos!$A$2:$P$10937,9,FALSE)</f>
        <v>#N/A</v>
      </c>
      <c r="R105" s="6" t="e">
        <f>VLOOKUP(M105,productos!$A$2:$P$10937,10,FALSE)</f>
        <v>#N/A</v>
      </c>
      <c r="S105" s="6" t="e">
        <f>VLOOKUP(M105,productos!$A$2:$P$10937,13,FALSE)</f>
        <v>#N/A</v>
      </c>
      <c r="T105" s="6" t="e">
        <f>VLOOKUP(M105,productos!$A$2:$P$10937,14,FALSE)</f>
        <v>#N/A</v>
      </c>
      <c r="U105" s="6" t="e">
        <f>VLOOKUP(M105,productos!$A$2:$P$10937,15,FALSE)</f>
        <v>#N/A</v>
      </c>
      <c r="Y105" s="44" t="str">
        <f t="shared" si="8"/>
        <v/>
      </c>
      <c r="Z105" s="6" t="str">
        <f t="shared" si="9"/>
        <v/>
      </c>
      <c r="AD105" s="6">
        <f t="shared" si="10"/>
        <v>0</v>
      </c>
      <c r="AE105" s="6">
        <f t="shared" si="11"/>
        <v>0</v>
      </c>
    </row>
    <row r="106" spans="1:31" x14ac:dyDescent="0.2">
      <c r="A106" s="6">
        <v>98</v>
      </c>
      <c r="E106" s="6" t="str">
        <f t="shared" si="6"/>
        <v>1. Enero-Junio</v>
      </c>
      <c r="F106" s="6">
        <f t="shared" si="7"/>
        <v>2020</v>
      </c>
      <c r="K106" s="15" t="str">
        <f>IFERROR(VLOOKUP(I106,no_topar!$E$2:$F$15,2,FALSE),"")</f>
        <v>ND</v>
      </c>
      <c r="M106" s="45"/>
      <c r="N106" s="6" t="e">
        <f>VLOOKUP(M106,productos!$A$2:$P$10937,2,FALSE)</f>
        <v>#N/A</v>
      </c>
      <c r="O106" s="6" t="e">
        <f>VLOOKUP(M106,productos!$A$2:$P$10937,6,FALSE)</f>
        <v>#N/A</v>
      </c>
      <c r="P106" s="6" t="e">
        <f>VLOOKUP(M106,productos!$A$2:$P$10937,7,FALSE)</f>
        <v>#N/A</v>
      </c>
      <c r="Q106" s="6" t="e">
        <f>VLOOKUP(M106,productos!$A$2:$P$10937,9,FALSE)</f>
        <v>#N/A</v>
      </c>
      <c r="R106" s="6" t="e">
        <f>VLOOKUP(M106,productos!$A$2:$P$10937,10,FALSE)</f>
        <v>#N/A</v>
      </c>
      <c r="S106" s="6" t="e">
        <f>VLOOKUP(M106,productos!$A$2:$P$10937,13,FALSE)</f>
        <v>#N/A</v>
      </c>
      <c r="T106" s="6" t="e">
        <f>VLOOKUP(M106,productos!$A$2:$P$10937,14,FALSE)</f>
        <v>#N/A</v>
      </c>
      <c r="U106" s="6" t="e">
        <f>VLOOKUP(M106,productos!$A$2:$P$10937,15,FALSE)</f>
        <v>#N/A</v>
      </c>
      <c r="Y106" s="44" t="str">
        <f t="shared" si="8"/>
        <v/>
      </c>
      <c r="Z106" s="6" t="str">
        <f t="shared" si="9"/>
        <v/>
      </c>
      <c r="AD106" s="6">
        <f t="shared" si="10"/>
        <v>0</v>
      </c>
      <c r="AE106" s="6">
        <f t="shared" si="11"/>
        <v>0</v>
      </c>
    </row>
    <row r="107" spans="1:31" x14ac:dyDescent="0.2">
      <c r="A107" s="6">
        <v>99</v>
      </c>
      <c r="E107" s="6" t="str">
        <f t="shared" si="6"/>
        <v>1. Enero-Junio</v>
      </c>
      <c r="F107" s="6">
        <f t="shared" si="7"/>
        <v>2020</v>
      </c>
      <c r="K107" s="15" t="str">
        <f>IFERROR(VLOOKUP(I107,no_topar!$E$2:$F$15,2,FALSE),"")</f>
        <v>ND</v>
      </c>
      <c r="M107" s="45"/>
      <c r="N107" s="6" t="e">
        <f>VLOOKUP(M107,productos!$A$2:$P$10937,2,FALSE)</f>
        <v>#N/A</v>
      </c>
      <c r="O107" s="6" t="e">
        <f>VLOOKUP(M107,productos!$A$2:$P$10937,6,FALSE)</f>
        <v>#N/A</v>
      </c>
      <c r="P107" s="6" t="e">
        <f>VLOOKUP(M107,productos!$A$2:$P$10937,7,FALSE)</f>
        <v>#N/A</v>
      </c>
      <c r="Q107" s="6" t="e">
        <f>VLOOKUP(M107,productos!$A$2:$P$10937,9,FALSE)</f>
        <v>#N/A</v>
      </c>
      <c r="R107" s="6" t="e">
        <f>VLOOKUP(M107,productos!$A$2:$P$10937,10,FALSE)</f>
        <v>#N/A</v>
      </c>
      <c r="S107" s="6" t="e">
        <f>VLOOKUP(M107,productos!$A$2:$P$10937,13,FALSE)</f>
        <v>#N/A</v>
      </c>
      <c r="T107" s="6" t="e">
        <f>VLOOKUP(M107,productos!$A$2:$P$10937,14,FALSE)</f>
        <v>#N/A</v>
      </c>
      <c r="U107" s="6" t="e">
        <f>VLOOKUP(M107,productos!$A$2:$P$10937,15,FALSE)</f>
        <v>#N/A</v>
      </c>
      <c r="Y107" s="44" t="str">
        <f t="shared" si="8"/>
        <v/>
      </c>
      <c r="Z107" s="6" t="str">
        <f t="shared" si="9"/>
        <v/>
      </c>
      <c r="AD107" s="6">
        <f t="shared" si="10"/>
        <v>0</v>
      </c>
      <c r="AE107" s="6">
        <f t="shared" si="11"/>
        <v>0</v>
      </c>
    </row>
    <row r="108" spans="1:31" x14ac:dyDescent="0.2">
      <c r="A108" s="6">
        <v>100</v>
      </c>
      <c r="E108" s="6" t="str">
        <f t="shared" si="6"/>
        <v>1. Enero-Junio</v>
      </c>
      <c r="F108" s="6">
        <f t="shared" si="7"/>
        <v>2020</v>
      </c>
      <c r="K108" s="15" t="str">
        <f>IFERROR(VLOOKUP(I108,no_topar!$E$2:$F$15,2,FALSE),"")</f>
        <v>ND</v>
      </c>
      <c r="M108" s="45"/>
      <c r="N108" s="6" t="e">
        <f>VLOOKUP(M108,productos!$A$2:$P$10937,2,FALSE)</f>
        <v>#N/A</v>
      </c>
      <c r="O108" s="6" t="e">
        <f>VLOOKUP(M108,productos!$A$2:$P$10937,6,FALSE)</f>
        <v>#N/A</v>
      </c>
      <c r="P108" s="6" t="e">
        <f>VLOOKUP(M108,productos!$A$2:$P$10937,7,FALSE)</f>
        <v>#N/A</v>
      </c>
      <c r="Q108" s="6" t="e">
        <f>VLOOKUP(M108,productos!$A$2:$P$10937,9,FALSE)</f>
        <v>#N/A</v>
      </c>
      <c r="R108" s="6" t="e">
        <f>VLOOKUP(M108,productos!$A$2:$P$10937,10,FALSE)</f>
        <v>#N/A</v>
      </c>
      <c r="S108" s="6" t="e">
        <f>VLOOKUP(M108,productos!$A$2:$P$10937,13,FALSE)</f>
        <v>#N/A</v>
      </c>
      <c r="T108" s="6" t="e">
        <f>VLOOKUP(M108,productos!$A$2:$P$10937,14,FALSE)</f>
        <v>#N/A</v>
      </c>
      <c r="U108" s="6" t="e">
        <f>VLOOKUP(M108,productos!$A$2:$P$10937,15,FALSE)</f>
        <v>#N/A</v>
      </c>
      <c r="Y108" s="44" t="str">
        <f t="shared" si="8"/>
        <v/>
      </c>
      <c r="Z108" s="6" t="str">
        <f t="shared" si="9"/>
        <v/>
      </c>
      <c r="AD108" s="6">
        <f t="shared" si="10"/>
        <v>0</v>
      </c>
      <c r="AE108" s="6">
        <f t="shared" si="11"/>
        <v>0</v>
      </c>
    </row>
    <row r="109" spans="1:31" x14ac:dyDescent="0.2">
      <c r="A109" s="6">
        <v>101</v>
      </c>
      <c r="E109" s="6" t="str">
        <f t="shared" si="6"/>
        <v>1. Enero-Junio</v>
      </c>
      <c r="F109" s="6">
        <f t="shared" si="7"/>
        <v>2020</v>
      </c>
      <c r="K109" s="15" t="str">
        <f>IFERROR(VLOOKUP(I109,no_topar!$E$2:$F$15,2,FALSE),"")</f>
        <v>ND</v>
      </c>
      <c r="M109" s="45"/>
      <c r="N109" s="6" t="e">
        <f>VLOOKUP(M109,productos!$A$2:$P$10937,2,FALSE)</f>
        <v>#N/A</v>
      </c>
      <c r="O109" s="6" t="e">
        <f>VLOOKUP(M109,productos!$A$2:$P$10937,6,FALSE)</f>
        <v>#N/A</v>
      </c>
      <c r="P109" s="6" t="e">
        <f>VLOOKUP(M109,productos!$A$2:$P$10937,7,FALSE)</f>
        <v>#N/A</v>
      </c>
      <c r="Q109" s="6" t="e">
        <f>VLOOKUP(M109,productos!$A$2:$P$10937,9,FALSE)</f>
        <v>#N/A</v>
      </c>
      <c r="R109" s="6" t="e">
        <f>VLOOKUP(M109,productos!$A$2:$P$10937,10,FALSE)</f>
        <v>#N/A</v>
      </c>
      <c r="S109" s="6" t="e">
        <f>VLOOKUP(M109,productos!$A$2:$P$10937,13,FALSE)</f>
        <v>#N/A</v>
      </c>
      <c r="T109" s="6" t="e">
        <f>VLOOKUP(M109,productos!$A$2:$P$10937,14,FALSE)</f>
        <v>#N/A</v>
      </c>
      <c r="U109" s="6" t="e">
        <f>VLOOKUP(M109,productos!$A$2:$P$10937,15,FALSE)</f>
        <v>#N/A</v>
      </c>
      <c r="Y109" s="44" t="str">
        <f t="shared" si="8"/>
        <v/>
      </c>
      <c r="Z109" s="6" t="str">
        <f t="shared" si="9"/>
        <v/>
      </c>
      <c r="AD109" s="6">
        <f t="shared" si="10"/>
        <v>0</v>
      </c>
      <c r="AE109" s="6">
        <f t="shared" si="11"/>
        <v>0</v>
      </c>
    </row>
    <row r="110" spans="1:31" x14ac:dyDescent="0.2">
      <c r="A110" s="6">
        <v>102</v>
      </c>
      <c r="E110" s="6" t="str">
        <f t="shared" si="6"/>
        <v>1. Enero-Junio</v>
      </c>
      <c r="F110" s="6">
        <f t="shared" si="7"/>
        <v>2020</v>
      </c>
      <c r="K110" s="15" t="str">
        <f>IFERROR(VLOOKUP(I110,no_topar!$E$2:$F$15,2,FALSE),"")</f>
        <v>ND</v>
      </c>
      <c r="M110" s="45"/>
      <c r="N110" s="6" t="e">
        <f>VLOOKUP(M110,productos!$A$2:$P$10937,2,FALSE)</f>
        <v>#N/A</v>
      </c>
      <c r="O110" s="6" t="e">
        <f>VLOOKUP(M110,productos!$A$2:$P$10937,6,FALSE)</f>
        <v>#N/A</v>
      </c>
      <c r="P110" s="6" t="e">
        <f>VLOOKUP(M110,productos!$A$2:$P$10937,7,FALSE)</f>
        <v>#N/A</v>
      </c>
      <c r="Q110" s="6" t="e">
        <f>VLOOKUP(M110,productos!$A$2:$P$10937,9,FALSE)</f>
        <v>#N/A</v>
      </c>
      <c r="R110" s="6" t="e">
        <f>VLOOKUP(M110,productos!$A$2:$P$10937,10,FALSE)</f>
        <v>#N/A</v>
      </c>
      <c r="S110" s="6" t="e">
        <f>VLOOKUP(M110,productos!$A$2:$P$10937,13,FALSE)</f>
        <v>#N/A</v>
      </c>
      <c r="T110" s="6" t="e">
        <f>VLOOKUP(M110,productos!$A$2:$P$10937,14,FALSE)</f>
        <v>#N/A</v>
      </c>
      <c r="U110" s="6" t="e">
        <f>VLOOKUP(M110,productos!$A$2:$P$10937,15,FALSE)</f>
        <v>#N/A</v>
      </c>
      <c r="Y110" s="44" t="str">
        <f t="shared" si="8"/>
        <v/>
      </c>
      <c r="Z110" s="6" t="str">
        <f t="shared" si="9"/>
        <v/>
      </c>
      <c r="AD110" s="6">
        <f t="shared" si="10"/>
        <v>0</v>
      </c>
      <c r="AE110" s="6">
        <f t="shared" si="11"/>
        <v>0</v>
      </c>
    </row>
    <row r="111" spans="1:31" x14ac:dyDescent="0.2">
      <c r="A111" s="6">
        <v>103</v>
      </c>
      <c r="E111" s="6" t="str">
        <f t="shared" si="6"/>
        <v>1. Enero-Junio</v>
      </c>
      <c r="F111" s="6">
        <f t="shared" si="7"/>
        <v>2020</v>
      </c>
      <c r="K111" s="15" t="str">
        <f>IFERROR(VLOOKUP(I111,no_topar!$E$2:$F$15,2,FALSE),"")</f>
        <v>ND</v>
      </c>
      <c r="M111" s="45"/>
      <c r="N111" s="6" t="e">
        <f>VLOOKUP(M111,productos!$A$2:$P$10937,2,FALSE)</f>
        <v>#N/A</v>
      </c>
      <c r="O111" s="6" t="e">
        <f>VLOOKUP(M111,productos!$A$2:$P$10937,6,FALSE)</f>
        <v>#N/A</v>
      </c>
      <c r="P111" s="6" t="e">
        <f>VLOOKUP(M111,productos!$A$2:$P$10937,7,FALSE)</f>
        <v>#N/A</v>
      </c>
      <c r="Q111" s="6" t="e">
        <f>VLOOKUP(M111,productos!$A$2:$P$10937,9,FALSE)</f>
        <v>#N/A</v>
      </c>
      <c r="R111" s="6" t="e">
        <f>VLOOKUP(M111,productos!$A$2:$P$10937,10,FALSE)</f>
        <v>#N/A</v>
      </c>
      <c r="S111" s="6" t="e">
        <f>VLOOKUP(M111,productos!$A$2:$P$10937,13,FALSE)</f>
        <v>#N/A</v>
      </c>
      <c r="T111" s="6" t="e">
        <f>VLOOKUP(M111,productos!$A$2:$P$10937,14,FALSE)</f>
        <v>#N/A</v>
      </c>
      <c r="U111" s="6" t="e">
        <f>VLOOKUP(M111,productos!$A$2:$P$10937,15,FALSE)</f>
        <v>#N/A</v>
      </c>
      <c r="Y111" s="44" t="str">
        <f t="shared" si="8"/>
        <v/>
      </c>
      <c r="Z111" s="6" t="str">
        <f t="shared" si="9"/>
        <v/>
      </c>
      <c r="AD111" s="6">
        <f t="shared" si="10"/>
        <v>0</v>
      </c>
      <c r="AE111" s="6">
        <f t="shared" si="11"/>
        <v>0</v>
      </c>
    </row>
    <row r="112" spans="1:31" x14ac:dyDescent="0.2">
      <c r="A112" s="6">
        <v>104</v>
      </c>
      <c r="E112" s="6" t="str">
        <f t="shared" si="6"/>
        <v>1. Enero-Junio</v>
      </c>
      <c r="F112" s="6">
        <f t="shared" si="7"/>
        <v>2020</v>
      </c>
      <c r="K112" s="15" t="str">
        <f>IFERROR(VLOOKUP(I112,no_topar!$E$2:$F$15,2,FALSE),"")</f>
        <v>ND</v>
      </c>
      <c r="M112" s="45"/>
      <c r="N112" s="6" t="e">
        <f>VLOOKUP(M112,productos!$A$2:$P$10937,2,FALSE)</f>
        <v>#N/A</v>
      </c>
      <c r="O112" s="6" t="e">
        <f>VLOOKUP(M112,productos!$A$2:$P$10937,6,FALSE)</f>
        <v>#N/A</v>
      </c>
      <c r="P112" s="6" t="e">
        <f>VLOOKUP(M112,productos!$A$2:$P$10937,7,FALSE)</f>
        <v>#N/A</v>
      </c>
      <c r="Q112" s="6" t="e">
        <f>VLOOKUP(M112,productos!$A$2:$P$10937,9,FALSE)</f>
        <v>#N/A</v>
      </c>
      <c r="R112" s="6" t="e">
        <f>VLOOKUP(M112,productos!$A$2:$P$10937,10,FALSE)</f>
        <v>#N/A</v>
      </c>
      <c r="S112" s="6" t="e">
        <f>VLOOKUP(M112,productos!$A$2:$P$10937,13,FALSE)</f>
        <v>#N/A</v>
      </c>
      <c r="T112" s="6" t="e">
        <f>VLOOKUP(M112,productos!$A$2:$P$10937,14,FALSE)</f>
        <v>#N/A</v>
      </c>
      <c r="U112" s="6" t="e">
        <f>VLOOKUP(M112,productos!$A$2:$P$10937,15,FALSE)</f>
        <v>#N/A</v>
      </c>
      <c r="Y112" s="44" t="str">
        <f t="shared" si="8"/>
        <v/>
      </c>
      <c r="Z112" s="6" t="str">
        <f t="shared" si="9"/>
        <v/>
      </c>
      <c r="AD112" s="6">
        <f t="shared" si="10"/>
        <v>0</v>
      </c>
      <c r="AE112" s="6">
        <f t="shared" si="11"/>
        <v>0</v>
      </c>
    </row>
    <row r="113" spans="1:31" x14ac:dyDescent="0.2">
      <c r="A113" s="6">
        <v>105</v>
      </c>
      <c r="E113" s="6" t="str">
        <f t="shared" si="6"/>
        <v>1. Enero-Junio</v>
      </c>
      <c r="F113" s="6">
        <f t="shared" si="7"/>
        <v>2020</v>
      </c>
      <c r="K113" s="15" t="str">
        <f>IFERROR(VLOOKUP(I113,no_topar!$E$2:$F$15,2,FALSE),"")</f>
        <v>ND</v>
      </c>
      <c r="M113" s="45"/>
      <c r="N113" s="6" t="e">
        <f>VLOOKUP(M113,productos!$A$2:$P$10937,2,FALSE)</f>
        <v>#N/A</v>
      </c>
      <c r="O113" s="6" t="e">
        <f>VLOOKUP(M113,productos!$A$2:$P$10937,6,FALSE)</f>
        <v>#N/A</v>
      </c>
      <c r="P113" s="6" t="e">
        <f>VLOOKUP(M113,productos!$A$2:$P$10937,7,FALSE)</f>
        <v>#N/A</v>
      </c>
      <c r="Q113" s="6" t="e">
        <f>VLOOKUP(M113,productos!$A$2:$P$10937,9,FALSE)</f>
        <v>#N/A</v>
      </c>
      <c r="R113" s="6" t="e">
        <f>VLOOKUP(M113,productos!$A$2:$P$10937,10,FALSE)</f>
        <v>#N/A</v>
      </c>
      <c r="S113" s="6" t="e">
        <f>VLOOKUP(M113,productos!$A$2:$P$10937,13,FALSE)</f>
        <v>#N/A</v>
      </c>
      <c r="T113" s="6" t="e">
        <f>VLOOKUP(M113,productos!$A$2:$P$10937,14,FALSE)</f>
        <v>#N/A</v>
      </c>
      <c r="U113" s="6" t="e">
        <f>VLOOKUP(M113,productos!$A$2:$P$10937,15,FALSE)</f>
        <v>#N/A</v>
      </c>
      <c r="Y113" s="44" t="str">
        <f t="shared" si="8"/>
        <v/>
      </c>
      <c r="Z113" s="6" t="str">
        <f t="shared" si="9"/>
        <v/>
      </c>
      <c r="AD113" s="6">
        <f t="shared" si="10"/>
        <v>0</v>
      </c>
      <c r="AE113" s="6">
        <f t="shared" si="11"/>
        <v>0</v>
      </c>
    </row>
    <row r="114" spans="1:31" x14ac:dyDescent="0.2">
      <c r="A114" s="6">
        <v>106</v>
      </c>
      <c r="E114" s="6" t="str">
        <f t="shared" si="6"/>
        <v>1. Enero-Junio</v>
      </c>
      <c r="F114" s="6">
        <f t="shared" si="7"/>
        <v>2020</v>
      </c>
      <c r="K114" s="15" t="str">
        <f>IFERROR(VLOOKUP(I114,no_topar!$E$2:$F$15,2,FALSE),"")</f>
        <v>ND</v>
      </c>
      <c r="M114" s="45"/>
      <c r="N114" s="6" t="e">
        <f>VLOOKUP(M114,productos!$A$2:$P$10937,2,FALSE)</f>
        <v>#N/A</v>
      </c>
      <c r="O114" s="6" t="e">
        <f>VLOOKUP(M114,productos!$A$2:$P$10937,6,FALSE)</f>
        <v>#N/A</v>
      </c>
      <c r="P114" s="6" t="e">
        <f>VLOOKUP(M114,productos!$A$2:$P$10937,7,FALSE)</f>
        <v>#N/A</v>
      </c>
      <c r="Q114" s="6" t="e">
        <f>VLOOKUP(M114,productos!$A$2:$P$10937,9,FALSE)</f>
        <v>#N/A</v>
      </c>
      <c r="R114" s="6" t="e">
        <f>VLOOKUP(M114,productos!$A$2:$P$10937,10,FALSE)</f>
        <v>#N/A</v>
      </c>
      <c r="S114" s="6" t="e">
        <f>VLOOKUP(M114,productos!$A$2:$P$10937,13,FALSE)</f>
        <v>#N/A</v>
      </c>
      <c r="T114" s="6" t="e">
        <f>VLOOKUP(M114,productos!$A$2:$P$10937,14,FALSE)</f>
        <v>#N/A</v>
      </c>
      <c r="U114" s="6" t="e">
        <f>VLOOKUP(M114,productos!$A$2:$P$10937,15,FALSE)</f>
        <v>#N/A</v>
      </c>
      <c r="Y114" s="44" t="str">
        <f t="shared" si="8"/>
        <v/>
      </c>
      <c r="Z114" s="6" t="str">
        <f t="shared" si="9"/>
        <v/>
      </c>
      <c r="AD114" s="6">
        <f t="shared" si="10"/>
        <v>0</v>
      </c>
      <c r="AE114" s="6">
        <f t="shared" si="11"/>
        <v>0</v>
      </c>
    </row>
    <row r="115" spans="1:31" x14ac:dyDescent="0.2">
      <c r="A115" s="6">
        <v>107</v>
      </c>
      <c r="E115" s="6" t="str">
        <f t="shared" si="6"/>
        <v>1. Enero-Junio</v>
      </c>
      <c r="F115" s="6">
        <f t="shared" si="7"/>
        <v>2020</v>
      </c>
      <c r="K115" s="15" t="str">
        <f>IFERROR(VLOOKUP(I115,no_topar!$E$2:$F$15,2,FALSE),"")</f>
        <v>ND</v>
      </c>
      <c r="M115" s="45"/>
      <c r="N115" s="6" t="e">
        <f>VLOOKUP(M115,productos!$A$2:$P$10937,2,FALSE)</f>
        <v>#N/A</v>
      </c>
      <c r="O115" s="6" t="e">
        <f>VLOOKUP(M115,productos!$A$2:$P$10937,6,FALSE)</f>
        <v>#N/A</v>
      </c>
      <c r="P115" s="6" t="e">
        <f>VLOOKUP(M115,productos!$A$2:$P$10937,7,FALSE)</f>
        <v>#N/A</v>
      </c>
      <c r="Q115" s="6" t="e">
        <f>VLOOKUP(M115,productos!$A$2:$P$10937,9,FALSE)</f>
        <v>#N/A</v>
      </c>
      <c r="R115" s="6" t="e">
        <f>VLOOKUP(M115,productos!$A$2:$P$10937,10,FALSE)</f>
        <v>#N/A</v>
      </c>
      <c r="S115" s="6" t="e">
        <f>VLOOKUP(M115,productos!$A$2:$P$10937,13,FALSE)</f>
        <v>#N/A</v>
      </c>
      <c r="T115" s="6" t="e">
        <f>VLOOKUP(M115,productos!$A$2:$P$10937,14,FALSE)</f>
        <v>#N/A</v>
      </c>
      <c r="U115" s="6" t="e">
        <f>VLOOKUP(M115,productos!$A$2:$P$10937,15,FALSE)</f>
        <v>#N/A</v>
      </c>
      <c r="Y115" s="44" t="str">
        <f t="shared" si="8"/>
        <v/>
      </c>
      <c r="Z115" s="6" t="str">
        <f t="shared" si="9"/>
        <v/>
      </c>
      <c r="AD115" s="6">
        <f t="shared" si="10"/>
        <v>0</v>
      </c>
      <c r="AE115" s="6">
        <f t="shared" si="11"/>
        <v>0</v>
      </c>
    </row>
    <row r="116" spans="1:31" x14ac:dyDescent="0.2">
      <c r="A116" s="6">
        <v>108</v>
      </c>
      <c r="E116" s="6" t="str">
        <f t="shared" si="6"/>
        <v>1. Enero-Junio</v>
      </c>
      <c r="F116" s="6">
        <f t="shared" si="7"/>
        <v>2020</v>
      </c>
      <c r="K116" s="15" t="str">
        <f>IFERROR(VLOOKUP(I116,no_topar!$E$2:$F$15,2,FALSE),"")</f>
        <v>ND</v>
      </c>
      <c r="M116" s="45"/>
      <c r="N116" s="6" t="e">
        <f>VLOOKUP(M116,productos!$A$2:$P$10937,2,FALSE)</f>
        <v>#N/A</v>
      </c>
      <c r="O116" s="6" t="e">
        <f>VLOOKUP(M116,productos!$A$2:$P$10937,6,FALSE)</f>
        <v>#N/A</v>
      </c>
      <c r="P116" s="6" t="e">
        <f>VLOOKUP(M116,productos!$A$2:$P$10937,7,FALSE)</f>
        <v>#N/A</v>
      </c>
      <c r="Q116" s="6" t="e">
        <f>VLOOKUP(M116,productos!$A$2:$P$10937,9,FALSE)</f>
        <v>#N/A</v>
      </c>
      <c r="R116" s="6" t="e">
        <f>VLOOKUP(M116,productos!$A$2:$P$10937,10,FALSE)</f>
        <v>#N/A</v>
      </c>
      <c r="S116" s="6" t="e">
        <f>VLOOKUP(M116,productos!$A$2:$P$10937,13,FALSE)</f>
        <v>#N/A</v>
      </c>
      <c r="T116" s="6" t="e">
        <f>VLOOKUP(M116,productos!$A$2:$P$10937,14,FALSE)</f>
        <v>#N/A</v>
      </c>
      <c r="U116" s="6" t="e">
        <f>VLOOKUP(M116,productos!$A$2:$P$10937,15,FALSE)</f>
        <v>#N/A</v>
      </c>
      <c r="Y116" s="44" t="str">
        <f t="shared" si="8"/>
        <v/>
      </c>
      <c r="Z116" s="6" t="str">
        <f t="shared" si="9"/>
        <v/>
      </c>
      <c r="AD116" s="6">
        <f t="shared" si="10"/>
        <v>0</v>
      </c>
      <c r="AE116" s="6">
        <f t="shared" si="11"/>
        <v>0</v>
      </c>
    </row>
    <row r="117" spans="1:31" x14ac:dyDescent="0.2">
      <c r="A117" s="6">
        <v>109</v>
      </c>
      <c r="E117" s="6" t="str">
        <f t="shared" si="6"/>
        <v>1. Enero-Junio</v>
      </c>
      <c r="F117" s="6">
        <f t="shared" si="7"/>
        <v>2020</v>
      </c>
      <c r="K117" s="15" t="str">
        <f>IFERROR(VLOOKUP(I117,no_topar!$E$2:$F$15,2,FALSE),"")</f>
        <v>ND</v>
      </c>
      <c r="M117" s="45"/>
      <c r="N117" s="6" t="e">
        <f>VLOOKUP(M117,productos!$A$2:$P$10937,2,FALSE)</f>
        <v>#N/A</v>
      </c>
      <c r="O117" s="6" t="e">
        <f>VLOOKUP(M117,productos!$A$2:$P$10937,6,FALSE)</f>
        <v>#N/A</v>
      </c>
      <c r="P117" s="6" t="e">
        <f>VLOOKUP(M117,productos!$A$2:$P$10937,7,FALSE)</f>
        <v>#N/A</v>
      </c>
      <c r="Q117" s="6" t="e">
        <f>VLOOKUP(M117,productos!$A$2:$P$10937,9,FALSE)</f>
        <v>#N/A</v>
      </c>
      <c r="R117" s="6" t="e">
        <f>VLOOKUP(M117,productos!$A$2:$P$10937,10,FALSE)</f>
        <v>#N/A</v>
      </c>
      <c r="S117" s="6" t="e">
        <f>VLOOKUP(M117,productos!$A$2:$P$10937,13,FALSE)</f>
        <v>#N/A</v>
      </c>
      <c r="T117" s="6" t="e">
        <f>VLOOKUP(M117,productos!$A$2:$P$10937,14,FALSE)</f>
        <v>#N/A</v>
      </c>
      <c r="U117" s="6" t="e">
        <f>VLOOKUP(M117,productos!$A$2:$P$10937,15,FALSE)</f>
        <v>#N/A</v>
      </c>
      <c r="Y117" s="44" t="str">
        <f t="shared" si="8"/>
        <v/>
      </c>
      <c r="Z117" s="6" t="str">
        <f t="shared" si="9"/>
        <v/>
      </c>
      <c r="AD117" s="6">
        <f t="shared" si="10"/>
        <v>0</v>
      </c>
      <c r="AE117" s="6">
        <f t="shared" si="11"/>
        <v>0</v>
      </c>
    </row>
    <row r="118" spans="1:31" x14ac:dyDescent="0.2">
      <c r="A118" s="6">
        <v>110</v>
      </c>
      <c r="E118" s="6" t="str">
        <f t="shared" si="6"/>
        <v>1. Enero-Junio</v>
      </c>
      <c r="F118" s="6">
        <f t="shared" si="7"/>
        <v>2020</v>
      </c>
      <c r="K118" s="15" t="str">
        <f>IFERROR(VLOOKUP(I118,no_topar!$E$2:$F$15,2,FALSE),"")</f>
        <v>ND</v>
      </c>
      <c r="M118" s="45"/>
      <c r="N118" s="6" t="e">
        <f>VLOOKUP(M118,productos!$A$2:$P$10937,2,FALSE)</f>
        <v>#N/A</v>
      </c>
      <c r="O118" s="6" t="e">
        <f>VLOOKUP(M118,productos!$A$2:$P$10937,6,FALSE)</f>
        <v>#N/A</v>
      </c>
      <c r="P118" s="6" t="e">
        <f>VLOOKUP(M118,productos!$A$2:$P$10937,7,FALSE)</f>
        <v>#N/A</v>
      </c>
      <c r="Q118" s="6" t="e">
        <f>VLOOKUP(M118,productos!$A$2:$P$10937,9,FALSE)</f>
        <v>#N/A</v>
      </c>
      <c r="R118" s="6" t="e">
        <f>VLOOKUP(M118,productos!$A$2:$P$10937,10,FALSE)</f>
        <v>#N/A</v>
      </c>
      <c r="S118" s="6" t="e">
        <f>VLOOKUP(M118,productos!$A$2:$P$10937,13,FALSE)</f>
        <v>#N/A</v>
      </c>
      <c r="T118" s="6" t="e">
        <f>VLOOKUP(M118,productos!$A$2:$P$10937,14,FALSE)</f>
        <v>#N/A</v>
      </c>
      <c r="U118" s="6" t="e">
        <f>VLOOKUP(M118,productos!$A$2:$P$10937,15,FALSE)</f>
        <v>#N/A</v>
      </c>
      <c r="Y118" s="44" t="str">
        <f t="shared" si="8"/>
        <v/>
      </c>
      <c r="Z118" s="6" t="str">
        <f t="shared" si="9"/>
        <v/>
      </c>
      <c r="AD118" s="6">
        <f t="shared" si="10"/>
        <v>0</v>
      </c>
      <c r="AE118" s="6">
        <f t="shared" si="11"/>
        <v>0</v>
      </c>
    </row>
    <row r="119" spans="1:31" x14ac:dyDescent="0.2">
      <c r="A119" s="6">
        <v>111</v>
      </c>
      <c r="E119" s="6" t="str">
        <f t="shared" si="6"/>
        <v>1. Enero-Junio</v>
      </c>
      <c r="F119" s="6">
        <f t="shared" si="7"/>
        <v>2020</v>
      </c>
      <c r="K119" s="15" t="str">
        <f>IFERROR(VLOOKUP(I119,no_topar!$E$2:$F$15,2,FALSE),"")</f>
        <v>ND</v>
      </c>
      <c r="M119" s="45"/>
      <c r="N119" s="6" t="e">
        <f>VLOOKUP(M119,productos!$A$2:$P$10937,2,FALSE)</f>
        <v>#N/A</v>
      </c>
      <c r="O119" s="6" t="e">
        <f>VLOOKUP(M119,productos!$A$2:$P$10937,6,FALSE)</f>
        <v>#N/A</v>
      </c>
      <c r="P119" s="6" t="e">
        <f>VLOOKUP(M119,productos!$A$2:$P$10937,7,FALSE)</f>
        <v>#N/A</v>
      </c>
      <c r="Q119" s="6" t="e">
        <f>VLOOKUP(M119,productos!$A$2:$P$10937,9,FALSE)</f>
        <v>#N/A</v>
      </c>
      <c r="R119" s="6" t="e">
        <f>VLOOKUP(M119,productos!$A$2:$P$10937,10,FALSE)</f>
        <v>#N/A</v>
      </c>
      <c r="S119" s="6" t="e">
        <f>VLOOKUP(M119,productos!$A$2:$P$10937,13,FALSE)</f>
        <v>#N/A</v>
      </c>
      <c r="T119" s="6" t="e">
        <f>VLOOKUP(M119,productos!$A$2:$P$10937,14,FALSE)</f>
        <v>#N/A</v>
      </c>
      <c r="U119" s="6" t="e">
        <f>VLOOKUP(M119,productos!$A$2:$P$10937,15,FALSE)</f>
        <v>#N/A</v>
      </c>
      <c r="Y119" s="44" t="str">
        <f t="shared" si="8"/>
        <v/>
      </c>
      <c r="Z119" s="6" t="str">
        <f t="shared" si="9"/>
        <v/>
      </c>
      <c r="AD119" s="6">
        <f t="shared" si="10"/>
        <v>0</v>
      </c>
      <c r="AE119" s="6">
        <f t="shared" si="11"/>
        <v>0</v>
      </c>
    </row>
    <row r="120" spans="1:31" x14ac:dyDescent="0.2">
      <c r="A120" s="6">
        <v>112</v>
      </c>
      <c r="E120" s="6" t="str">
        <f t="shared" si="6"/>
        <v>1. Enero-Junio</v>
      </c>
      <c r="F120" s="6">
        <f t="shared" si="7"/>
        <v>2020</v>
      </c>
      <c r="K120" s="15" t="str">
        <f>IFERROR(VLOOKUP(I120,no_topar!$E$2:$F$15,2,FALSE),"")</f>
        <v>ND</v>
      </c>
      <c r="M120" s="45"/>
      <c r="N120" s="6" t="e">
        <f>VLOOKUP(M120,productos!$A$2:$P$10937,2,FALSE)</f>
        <v>#N/A</v>
      </c>
      <c r="O120" s="6" t="e">
        <f>VLOOKUP(M120,productos!$A$2:$P$10937,6,FALSE)</f>
        <v>#N/A</v>
      </c>
      <c r="P120" s="6" t="e">
        <f>VLOOKUP(M120,productos!$A$2:$P$10937,7,FALSE)</f>
        <v>#N/A</v>
      </c>
      <c r="Q120" s="6" t="e">
        <f>VLOOKUP(M120,productos!$A$2:$P$10937,9,FALSE)</f>
        <v>#N/A</v>
      </c>
      <c r="R120" s="6" t="e">
        <f>VLOOKUP(M120,productos!$A$2:$P$10937,10,FALSE)</f>
        <v>#N/A</v>
      </c>
      <c r="S120" s="6" t="e">
        <f>VLOOKUP(M120,productos!$A$2:$P$10937,13,FALSE)</f>
        <v>#N/A</v>
      </c>
      <c r="T120" s="6" t="e">
        <f>VLOOKUP(M120,productos!$A$2:$P$10937,14,FALSE)</f>
        <v>#N/A</v>
      </c>
      <c r="U120" s="6" t="e">
        <f>VLOOKUP(M120,productos!$A$2:$P$10937,15,FALSE)</f>
        <v>#N/A</v>
      </c>
      <c r="Y120" s="44" t="str">
        <f t="shared" si="8"/>
        <v/>
      </c>
      <c r="Z120" s="6" t="str">
        <f t="shared" si="9"/>
        <v/>
      </c>
      <c r="AD120" s="6">
        <f t="shared" si="10"/>
        <v>0</v>
      </c>
      <c r="AE120" s="6">
        <f t="shared" si="11"/>
        <v>0</v>
      </c>
    </row>
    <row r="121" spans="1:31" x14ac:dyDescent="0.2">
      <c r="A121" s="6">
        <v>113</v>
      </c>
      <c r="E121" s="6" t="str">
        <f t="shared" si="6"/>
        <v>1. Enero-Junio</v>
      </c>
      <c r="F121" s="6">
        <f t="shared" si="7"/>
        <v>2020</v>
      </c>
      <c r="K121" s="15" t="str">
        <f>IFERROR(VLOOKUP(I121,no_topar!$E$2:$F$15,2,FALSE),"")</f>
        <v>ND</v>
      </c>
      <c r="M121" s="45"/>
      <c r="N121" s="6" t="e">
        <f>VLOOKUP(M121,productos!$A$2:$P$10937,2,FALSE)</f>
        <v>#N/A</v>
      </c>
      <c r="O121" s="6" t="e">
        <f>VLOOKUP(M121,productos!$A$2:$P$10937,6,FALSE)</f>
        <v>#N/A</v>
      </c>
      <c r="P121" s="6" t="e">
        <f>VLOOKUP(M121,productos!$A$2:$P$10937,7,FALSE)</f>
        <v>#N/A</v>
      </c>
      <c r="Q121" s="6" t="e">
        <f>VLOOKUP(M121,productos!$A$2:$P$10937,9,FALSE)</f>
        <v>#N/A</v>
      </c>
      <c r="R121" s="6" t="e">
        <f>VLOOKUP(M121,productos!$A$2:$P$10937,10,FALSE)</f>
        <v>#N/A</v>
      </c>
      <c r="S121" s="6" t="e">
        <f>VLOOKUP(M121,productos!$A$2:$P$10937,13,FALSE)</f>
        <v>#N/A</v>
      </c>
      <c r="T121" s="6" t="e">
        <f>VLOOKUP(M121,productos!$A$2:$P$10937,14,FALSE)</f>
        <v>#N/A</v>
      </c>
      <c r="U121" s="6" t="e">
        <f>VLOOKUP(M121,productos!$A$2:$P$10937,15,FALSE)</f>
        <v>#N/A</v>
      </c>
      <c r="Y121" s="44" t="str">
        <f t="shared" si="8"/>
        <v/>
      </c>
      <c r="Z121" s="6" t="str">
        <f t="shared" si="9"/>
        <v/>
      </c>
      <c r="AD121" s="6">
        <f t="shared" si="10"/>
        <v>0</v>
      </c>
      <c r="AE121" s="6">
        <f t="shared" si="11"/>
        <v>0</v>
      </c>
    </row>
    <row r="122" spans="1:31" x14ac:dyDescent="0.2">
      <c r="A122" s="6">
        <v>114</v>
      </c>
      <c r="E122" s="6" t="str">
        <f t="shared" si="6"/>
        <v>1. Enero-Junio</v>
      </c>
      <c r="F122" s="6">
        <f t="shared" si="7"/>
        <v>2020</v>
      </c>
      <c r="K122" s="15" t="str">
        <f>IFERROR(VLOOKUP(I122,no_topar!$E$2:$F$15,2,FALSE),"")</f>
        <v>ND</v>
      </c>
      <c r="M122" s="45"/>
      <c r="N122" s="6" t="e">
        <f>VLOOKUP(M122,productos!$A$2:$P$10937,2,FALSE)</f>
        <v>#N/A</v>
      </c>
      <c r="O122" s="6" t="e">
        <f>VLOOKUP(M122,productos!$A$2:$P$10937,6,FALSE)</f>
        <v>#N/A</v>
      </c>
      <c r="P122" s="6" t="e">
        <f>VLOOKUP(M122,productos!$A$2:$P$10937,7,FALSE)</f>
        <v>#N/A</v>
      </c>
      <c r="Q122" s="6" t="e">
        <f>VLOOKUP(M122,productos!$A$2:$P$10937,9,FALSE)</f>
        <v>#N/A</v>
      </c>
      <c r="R122" s="6" t="e">
        <f>VLOOKUP(M122,productos!$A$2:$P$10937,10,FALSE)</f>
        <v>#N/A</v>
      </c>
      <c r="S122" s="6" t="e">
        <f>VLOOKUP(M122,productos!$A$2:$P$10937,13,FALSE)</f>
        <v>#N/A</v>
      </c>
      <c r="T122" s="6" t="e">
        <f>VLOOKUP(M122,productos!$A$2:$P$10937,14,FALSE)</f>
        <v>#N/A</v>
      </c>
      <c r="U122" s="6" t="e">
        <f>VLOOKUP(M122,productos!$A$2:$P$10937,15,FALSE)</f>
        <v>#N/A</v>
      </c>
      <c r="Y122" s="44" t="str">
        <f t="shared" si="8"/>
        <v/>
      </c>
      <c r="Z122" s="6" t="str">
        <f t="shared" si="9"/>
        <v/>
      </c>
      <c r="AD122" s="6">
        <f t="shared" si="10"/>
        <v>0</v>
      </c>
      <c r="AE122" s="6">
        <f t="shared" si="11"/>
        <v>0</v>
      </c>
    </row>
    <row r="123" spans="1:31" x14ac:dyDescent="0.2">
      <c r="A123" s="6">
        <v>115</v>
      </c>
      <c r="E123" s="6" t="str">
        <f t="shared" si="6"/>
        <v>1. Enero-Junio</v>
      </c>
      <c r="F123" s="6">
        <f t="shared" si="7"/>
        <v>2020</v>
      </c>
      <c r="K123" s="15" t="str">
        <f>IFERROR(VLOOKUP(I123,no_topar!$E$2:$F$15,2,FALSE),"")</f>
        <v>ND</v>
      </c>
      <c r="M123" s="45"/>
      <c r="N123" s="6" t="e">
        <f>VLOOKUP(M123,productos!$A$2:$P$10937,2,FALSE)</f>
        <v>#N/A</v>
      </c>
      <c r="O123" s="6" t="e">
        <f>VLOOKUP(M123,productos!$A$2:$P$10937,6,FALSE)</f>
        <v>#N/A</v>
      </c>
      <c r="P123" s="6" t="e">
        <f>VLOOKUP(M123,productos!$A$2:$P$10937,7,FALSE)</f>
        <v>#N/A</v>
      </c>
      <c r="Q123" s="6" t="e">
        <f>VLOOKUP(M123,productos!$A$2:$P$10937,9,FALSE)</f>
        <v>#N/A</v>
      </c>
      <c r="R123" s="6" t="e">
        <f>VLOOKUP(M123,productos!$A$2:$P$10937,10,FALSE)</f>
        <v>#N/A</v>
      </c>
      <c r="S123" s="6" t="e">
        <f>VLOOKUP(M123,productos!$A$2:$P$10937,13,FALSE)</f>
        <v>#N/A</v>
      </c>
      <c r="T123" s="6" t="e">
        <f>VLOOKUP(M123,productos!$A$2:$P$10937,14,FALSE)</f>
        <v>#N/A</v>
      </c>
      <c r="U123" s="6" t="e">
        <f>VLOOKUP(M123,productos!$A$2:$P$10937,15,FALSE)</f>
        <v>#N/A</v>
      </c>
      <c r="Y123" s="44" t="str">
        <f t="shared" si="8"/>
        <v/>
      </c>
      <c r="Z123" s="6" t="str">
        <f t="shared" si="9"/>
        <v/>
      </c>
      <c r="AD123" s="6">
        <f t="shared" si="10"/>
        <v>0</v>
      </c>
      <c r="AE123" s="6">
        <f t="shared" si="11"/>
        <v>0</v>
      </c>
    </row>
    <row r="124" spans="1:31" x14ac:dyDescent="0.2">
      <c r="A124" s="6">
        <v>116</v>
      </c>
      <c r="E124" s="6" t="str">
        <f t="shared" si="6"/>
        <v>1. Enero-Junio</v>
      </c>
      <c r="F124" s="6">
        <f t="shared" si="7"/>
        <v>2020</v>
      </c>
      <c r="K124" s="15" t="str">
        <f>IFERROR(VLOOKUP(I124,no_topar!$E$2:$F$15,2,FALSE),"")</f>
        <v>ND</v>
      </c>
      <c r="M124" s="45"/>
      <c r="N124" s="6" t="e">
        <f>VLOOKUP(M124,productos!$A$2:$P$10937,2,FALSE)</f>
        <v>#N/A</v>
      </c>
      <c r="O124" s="6" t="e">
        <f>VLOOKUP(M124,productos!$A$2:$P$10937,6,FALSE)</f>
        <v>#N/A</v>
      </c>
      <c r="P124" s="6" t="e">
        <f>VLOOKUP(M124,productos!$A$2:$P$10937,7,FALSE)</f>
        <v>#N/A</v>
      </c>
      <c r="Q124" s="6" t="e">
        <f>VLOOKUP(M124,productos!$A$2:$P$10937,9,FALSE)</f>
        <v>#N/A</v>
      </c>
      <c r="R124" s="6" t="e">
        <f>VLOOKUP(M124,productos!$A$2:$P$10937,10,FALSE)</f>
        <v>#N/A</v>
      </c>
      <c r="S124" s="6" t="e">
        <f>VLOOKUP(M124,productos!$A$2:$P$10937,13,FALSE)</f>
        <v>#N/A</v>
      </c>
      <c r="T124" s="6" t="e">
        <f>VLOOKUP(M124,productos!$A$2:$P$10937,14,FALSE)</f>
        <v>#N/A</v>
      </c>
      <c r="U124" s="6" t="e">
        <f>VLOOKUP(M124,productos!$A$2:$P$10937,15,FALSE)</f>
        <v>#N/A</v>
      </c>
      <c r="Y124" s="44" t="str">
        <f t="shared" si="8"/>
        <v/>
      </c>
      <c r="Z124" s="6" t="str">
        <f t="shared" si="9"/>
        <v/>
      </c>
      <c r="AD124" s="6">
        <f t="shared" si="10"/>
        <v>0</v>
      </c>
      <c r="AE124" s="6">
        <f t="shared" si="11"/>
        <v>0</v>
      </c>
    </row>
    <row r="125" spans="1:31" x14ac:dyDescent="0.2">
      <c r="A125" s="6">
        <v>117</v>
      </c>
      <c r="E125" s="6" t="str">
        <f t="shared" si="6"/>
        <v>1. Enero-Junio</v>
      </c>
      <c r="F125" s="6">
        <f t="shared" si="7"/>
        <v>2020</v>
      </c>
      <c r="K125" s="15" t="str">
        <f>IFERROR(VLOOKUP(I125,no_topar!$E$2:$F$15,2,FALSE),"")</f>
        <v>ND</v>
      </c>
      <c r="M125" s="45"/>
      <c r="N125" s="6" t="e">
        <f>VLOOKUP(M125,productos!$A$2:$P$10937,2,FALSE)</f>
        <v>#N/A</v>
      </c>
      <c r="O125" s="6" t="e">
        <f>VLOOKUP(M125,productos!$A$2:$P$10937,6,FALSE)</f>
        <v>#N/A</v>
      </c>
      <c r="P125" s="6" t="e">
        <f>VLOOKUP(M125,productos!$A$2:$P$10937,7,FALSE)</f>
        <v>#N/A</v>
      </c>
      <c r="Q125" s="6" t="e">
        <f>VLOOKUP(M125,productos!$A$2:$P$10937,9,FALSE)</f>
        <v>#N/A</v>
      </c>
      <c r="R125" s="6" t="e">
        <f>VLOOKUP(M125,productos!$A$2:$P$10937,10,FALSE)</f>
        <v>#N/A</v>
      </c>
      <c r="S125" s="6" t="e">
        <f>VLOOKUP(M125,productos!$A$2:$P$10937,13,FALSE)</f>
        <v>#N/A</v>
      </c>
      <c r="T125" s="6" t="e">
        <f>VLOOKUP(M125,productos!$A$2:$P$10937,14,FALSE)</f>
        <v>#N/A</v>
      </c>
      <c r="U125" s="6" t="e">
        <f>VLOOKUP(M125,productos!$A$2:$P$10937,15,FALSE)</f>
        <v>#N/A</v>
      </c>
      <c r="Y125" s="44" t="str">
        <f t="shared" si="8"/>
        <v/>
      </c>
      <c r="Z125" s="6" t="str">
        <f t="shared" si="9"/>
        <v/>
      </c>
      <c r="AD125" s="6">
        <f t="shared" si="10"/>
        <v>0</v>
      </c>
      <c r="AE125" s="6">
        <f t="shared" si="11"/>
        <v>0</v>
      </c>
    </row>
    <row r="126" spans="1:31" x14ac:dyDescent="0.2">
      <c r="A126" s="6">
        <v>118</v>
      </c>
      <c r="E126" s="6" t="str">
        <f t="shared" si="6"/>
        <v>1. Enero-Junio</v>
      </c>
      <c r="F126" s="6">
        <f t="shared" si="7"/>
        <v>2020</v>
      </c>
      <c r="K126" s="15" t="str">
        <f>IFERROR(VLOOKUP(I126,no_topar!$E$2:$F$15,2,FALSE),"")</f>
        <v>ND</v>
      </c>
      <c r="M126" s="45"/>
      <c r="N126" s="6" t="e">
        <f>VLOOKUP(M126,productos!$A$2:$P$10937,2,FALSE)</f>
        <v>#N/A</v>
      </c>
      <c r="O126" s="6" t="e">
        <f>VLOOKUP(M126,productos!$A$2:$P$10937,6,FALSE)</f>
        <v>#N/A</v>
      </c>
      <c r="P126" s="6" t="e">
        <f>VLOOKUP(M126,productos!$A$2:$P$10937,7,FALSE)</f>
        <v>#N/A</v>
      </c>
      <c r="Q126" s="6" t="e">
        <f>VLOOKUP(M126,productos!$A$2:$P$10937,9,FALSE)</f>
        <v>#N/A</v>
      </c>
      <c r="R126" s="6" t="e">
        <f>VLOOKUP(M126,productos!$A$2:$P$10937,10,FALSE)</f>
        <v>#N/A</v>
      </c>
      <c r="S126" s="6" t="e">
        <f>VLOOKUP(M126,productos!$A$2:$P$10937,13,FALSE)</f>
        <v>#N/A</v>
      </c>
      <c r="T126" s="6" t="e">
        <f>VLOOKUP(M126,productos!$A$2:$P$10937,14,FALSE)</f>
        <v>#N/A</v>
      </c>
      <c r="U126" s="6" t="e">
        <f>VLOOKUP(M126,productos!$A$2:$P$10937,15,FALSE)</f>
        <v>#N/A</v>
      </c>
      <c r="Y126" s="44" t="str">
        <f t="shared" si="8"/>
        <v/>
      </c>
      <c r="Z126" s="6" t="str">
        <f t="shared" si="9"/>
        <v/>
      </c>
      <c r="AD126" s="6">
        <f t="shared" si="10"/>
        <v>0</v>
      </c>
      <c r="AE126" s="6">
        <f t="shared" si="11"/>
        <v>0</v>
      </c>
    </row>
    <row r="127" spans="1:31" x14ac:dyDescent="0.2">
      <c r="A127" s="6">
        <v>119</v>
      </c>
      <c r="E127" s="6" t="str">
        <f t="shared" si="6"/>
        <v>1. Enero-Junio</v>
      </c>
      <c r="F127" s="6">
        <f t="shared" si="7"/>
        <v>2020</v>
      </c>
      <c r="K127" s="15" t="str">
        <f>IFERROR(VLOOKUP(I127,no_topar!$E$2:$F$15,2,FALSE),"")</f>
        <v>ND</v>
      </c>
      <c r="M127" s="45"/>
      <c r="N127" s="6" t="e">
        <f>VLOOKUP(M127,productos!$A$2:$P$10937,2,FALSE)</f>
        <v>#N/A</v>
      </c>
      <c r="O127" s="6" t="e">
        <f>VLOOKUP(M127,productos!$A$2:$P$10937,6,FALSE)</f>
        <v>#N/A</v>
      </c>
      <c r="P127" s="6" t="e">
        <f>VLOOKUP(M127,productos!$A$2:$P$10937,7,FALSE)</f>
        <v>#N/A</v>
      </c>
      <c r="Q127" s="6" t="e">
        <f>VLOOKUP(M127,productos!$A$2:$P$10937,9,FALSE)</f>
        <v>#N/A</v>
      </c>
      <c r="R127" s="6" t="e">
        <f>VLOOKUP(M127,productos!$A$2:$P$10937,10,FALSE)</f>
        <v>#N/A</v>
      </c>
      <c r="S127" s="6" t="e">
        <f>VLOOKUP(M127,productos!$A$2:$P$10937,13,FALSE)</f>
        <v>#N/A</v>
      </c>
      <c r="T127" s="6" t="e">
        <f>VLOOKUP(M127,productos!$A$2:$P$10937,14,FALSE)</f>
        <v>#N/A</v>
      </c>
      <c r="U127" s="6" t="e">
        <f>VLOOKUP(M127,productos!$A$2:$P$10937,15,FALSE)</f>
        <v>#N/A</v>
      </c>
      <c r="Y127" s="44" t="str">
        <f t="shared" si="8"/>
        <v/>
      </c>
      <c r="Z127" s="6" t="str">
        <f t="shared" si="9"/>
        <v/>
      </c>
      <c r="AD127" s="6">
        <f t="shared" si="10"/>
        <v>0</v>
      </c>
      <c r="AE127" s="6">
        <f t="shared" si="11"/>
        <v>0</v>
      </c>
    </row>
    <row r="128" spans="1:31" x14ac:dyDescent="0.2">
      <c r="A128" s="6">
        <v>120</v>
      </c>
      <c r="E128" s="6" t="str">
        <f t="shared" si="6"/>
        <v>1. Enero-Junio</v>
      </c>
      <c r="F128" s="6">
        <f t="shared" si="7"/>
        <v>2020</v>
      </c>
      <c r="K128" s="15" t="str">
        <f>IFERROR(VLOOKUP(I128,no_topar!$E$2:$F$15,2,FALSE),"")</f>
        <v>ND</v>
      </c>
      <c r="M128" s="45"/>
      <c r="N128" s="6" t="e">
        <f>VLOOKUP(M128,productos!$A$2:$P$10937,2,FALSE)</f>
        <v>#N/A</v>
      </c>
      <c r="O128" s="6" t="e">
        <f>VLOOKUP(M128,productos!$A$2:$P$10937,6,FALSE)</f>
        <v>#N/A</v>
      </c>
      <c r="P128" s="6" t="e">
        <f>VLOOKUP(M128,productos!$A$2:$P$10937,7,FALSE)</f>
        <v>#N/A</v>
      </c>
      <c r="Q128" s="6" t="e">
        <f>VLOOKUP(M128,productos!$A$2:$P$10937,9,FALSE)</f>
        <v>#N/A</v>
      </c>
      <c r="R128" s="6" t="e">
        <f>VLOOKUP(M128,productos!$A$2:$P$10937,10,FALSE)</f>
        <v>#N/A</v>
      </c>
      <c r="S128" s="6" t="e">
        <f>VLOOKUP(M128,productos!$A$2:$P$10937,13,FALSE)</f>
        <v>#N/A</v>
      </c>
      <c r="T128" s="6" t="e">
        <f>VLOOKUP(M128,productos!$A$2:$P$10937,14,FALSE)</f>
        <v>#N/A</v>
      </c>
      <c r="U128" s="6" t="e">
        <f>VLOOKUP(M128,productos!$A$2:$P$10937,15,FALSE)</f>
        <v>#N/A</v>
      </c>
      <c r="Y128" s="44" t="str">
        <f t="shared" si="8"/>
        <v/>
      </c>
      <c r="Z128" s="6" t="str">
        <f t="shared" si="9"/>
        <v/>
      </c>
      <c r="AD128" s="6">
        <f t="shared" si="10"/>
        <v>0</v>
      </c>
      <c r="AE128" s="6">
        <f t="shared" si="11"/>
        <v>0</v>
      </c>
    </row>
    <row r="129" spans="1:31" x14ac:dyDescent="0.2">
      <c r="A129" s="6">
        <v>121</v>
      </c>
      <c r="E129" s="6" t="str">
        <f t="shared" si="6"/>
        <v>1. Enero-Junio</v>
      </c>
      <c r="F129" s="6">
        <f t="shared" si="7"/>
        <v>2020</v>
      </c>
      <c r="K129" s="15" t="str">
        <f>IFERROR(VLOOKUP(I129,no_topar!$E$2:$F$15,2,FALSE),"")</f>
        <v>ND</v>
      </c>
      <c r="M129" s="45"/>
      <c r="N129" s="6" t="e">
        <f>VLOOKUP(M129,productos!$A$2:$P$10937,2,FALSE)</f>
        <v>#N/A</v>
      </c>
      <c r="O129" s="6" t="e">
        <f>VLOOKUP(M129,productos!$A$2:$P$10937,6,FALSE)</f>
        <v>#N/A</v>
      </c>
      <c r="P129" s="6" t="e">
        <f>VLOOKUP(M129,productos!$A$2:$P$10937,7,FALSE)</f>
        <v>#N/A</v>
      </c>
      <c r="Q129" s="6" t="e">
        <f>VLOOKUP(M129,productos!$A$2:$P$10937,9,FALSE)</f>
        <v>#N/A</v>
      </c>
      <c r="R129" s="6" t="e">
        <f>VLOOKUP(M129,productos!$A$2:$P$10937,10,FALSE)</f>
        <v>#N/A</v>
      </c>
      <c r="S129" s="6" t="e">
        <f>VLOOKUP(M129,productos!$A$2:$P$10937,13,FALSE)</f>
        <v>#N/A</v>
      </c>
      <c r="T129" s="6" t="e">
        <f>VLOOKUP(M129,productos!$A$2:$P$10937,14,FALSE)</f>
        <v>#N/A</v>
      </c>
      <c r="U129" s="6" t="e">
        <f>VLOOKUP(M129,productos!$A$2:$P$10937,15,FALSE)</f>
        <v>#N/A</v>
      </c>
      <c r="Y129" s="44" t="str">
        <f t="shared" si="8"/>
        <v/>
      </c>
      <c r="Z129" s="6" t="str">
        <f t="shared" si="9"/>
        <v/>
      </c>
      <c r="AD129" s="6">
        <f t="shared" si="10"/>
        <v>0</v>
      </c>
      <c r="AE129" s="6">
        <f t="shared" si="11"/>
        <v>0</v>
      </c>
    </row>
    <row r="130" spans="1:31" x14ac:dyDescent="0.2">
      <c r="A130" s="6">
        <v>122</v>
      </c>
      <c r="E130" s="6" t="str">
        <f t="shared" si="6"/>
        <v>1. Enero-Junio</v>
      </c>
      <c r="F130" s="6">
        <f t="shared" si="7"/>
        <v>2020</v>
      </c>
      <c r="K130" s="15" t="str">
        <f>IFERROR(VLOOKUP(I130,no_topar!$E$2:$F$15,2,FALSE),"")</f>
        <v>ND</v>
      </c>
      <c r="M130" s="45"/>
      <c r="N130" s="6" t="e">
        <f>VLOOKUP(M130,productos!$A$2:$P$10937,2,FALSE)</f>
        <v>#N/A</v>
      </c>
      <c r="O130" s="6" t="e">
        <f>VLOOKUP(M130,productos!$A$2:$P$10937,6,FALSE)</f>
        <v>#N/A</v>
      </c>
      <c r="P130" s="6" t="e">
        <f>VLOOKUP(M130,productos!$A$2:$P$10937,7,FALSE)</f>
        <v>#N/A</v>
      </c>
      <c r="Q130" s="6" t="e">
        <f>VLOOKUP(M130,productos!$A$2:$P$10937,9,FALSE)</f>
        <v>#N/A</v>
      </c>
      <c r="R130" s="6" t="e">
        <f>VLOOKUP(M130,productos!$A$2:$P$10937,10,FALSE)</f>
        <v>#N/A</v>
      </c>
      <c r="S130" s="6" t="e">
        <f>VLOOKUP(M130,productos!$A$2:$P$10937,13,FALSE)</f>
        <v>#N/A</v>
      </c>
      <c r="T130" s="6" t="e">
        <f>VLOOKUP(M130,productos!$A$2:$P$10937,14,FALSE)</f>
        <v>#N/A</v>
      </c>
      <c r="U130" s="6" t="e">
        <f>VLOOKUP(M130,productos!$A$2:$P$10937,15,FALSE)</f>
        <v>#N/A</v>
      </c>
      <c r="Y130" s="44" t="str">
        <f t="shared" si="8"/>
        <v/>
      </c>
      <c r="Z130" s="6" t="str">
        <f t="shared" si="9"/>
        <v/>
      </c>
      <c r="AD130" s="6">
        <f t="shared" si="10"/>
        <v>0</v>
      </c>
      <c r="AE130" s="6">
        <f t="shared" si="11"/>
        <v>0</v>
      </c>
    </row>
    <row r="131" spans="1:31" x14ac:dyDescent="0.2">
      <c r="A131" s="6">
        <v>123</v>
      </c>
      <c r="E131" s="6" t="str">
        <f t="shared" si="6"/>
        <v>1. Enero-Junio</v>
      </c>
      <c r="F131" s="6">
        <f t="shared" si="7"/>
        <v>2020</v>
      </c>
      <c r="K131" s="15" t="str">
        <f>IFERROR(VLOOKUP(I131,no_topar!$E$2:$F$15,2,FALSE),"")</f>
        <v>ND</v>
      </c>
      <c r="M131" s="45"/>
      <c r="N131" s="6" t="e">
        <f>VLOOKUP(M131,productos!$A$2:$P$10937,2,FALSE)</f>
        <v>#N/A</v>
      </c>
      <c r="O131" s="6" t="e">
        <f>VLOOKUP(M131,productos!$A$2:$P$10937,6,FALSE)</f>
        <v>#N/A</v>
      </c>
      <c r="P131" s="6" t="e">
        <f>VLOOKUP(M131,productos!$A$2:$P$10937,7,FALSE)</f>
        <v>#N/A</v>
      </c>
      <c r="Q131" s="6" t="e">
        <f>VLOOKUP(M131,productos!$A$2:$P$10937,9,FALSE)</f>
        <v>#N/A</v>
      </c>
      <c r="R131" s="6" t="e">
        <f>VLOOKUP(M131,productos!$A$2:$P$10937,10,FALSE)</f>
        <v>#N/A</v>
      </c>
      <c r="S131" s="6" t="e">
        <f>VLOOKUP(M131,productos!$A$2:$P$10937,13,FALSE)</f>
        <v>#N/A</v>
      </c>
      <c r="T131" s="6" t="e">
        <f>VLOOKUP(M131,productos!$A$2:$P$10937,14,FALSE)</f>
        <v>#N/A</v>
      </c>
      <c r="U131" s="6" t="e">
        <f>VLOOKUP(M131,productos!$A$2:$P$10937,15,FALSE)</f>
        <v>#N/A</v>
      </c>
      <c r="Y131" s="44" t="str">
        <f t="shared" si="8"/>
        <v/>
      </c>
      <c r="Z131" s="6" t="str">
        <f t="shared" si="9"/>
        <v/>
      </c>
      <c r="AD131" s="6">
        <f t="shared" si="10"/>
        <v>0</v>
      </c>
      <c r="AE131" s="6">
        <f t="shared" si="11"/>
        <v>0</v>
      </c>
    </row>
    <row r="132" spans="1:31" x14ac:dyDescent="0.2">
      <c r="A132" s="6">
        <v>124</v>
      </c>
      <c r="E132" s="6" t="str">
        <f t="shared" si="6"/>
        <v>1. Enero-Junio</v>
      </c>
      <c r="F132" s="6">
        <f t="shared" si="7"/>
        <v>2020</v>
      </c>
      <c r="K132" s="15" t="str">
        <f>IFERROR(VLOOKUP(I132,no_topar!$E$2:$F$15,2,FALSE),"")</f>
        <v>ND</v>
      </c>
      <c r="M132" s="45"/>
      <c r="N132" s="6" t="e">
        <f>VLOOKUP(M132,productos!$A$2:$P$10937,2,FALSE)</f>
        <v>#N/A</v>
      </c>
      <c r="O132" s="6" t="e">
        <f>VLOOKUP(M132,productos!$A$2:$P$10937,6,FALSE)</f>
        <v>#N/A</v>
      </c>
      <c r="P132" s="6" t="e">
        <f>VLOOKUP(M132,productos!$A$2:$P$10937,7,FALSE)</f>
        <v>#N/A</v>
      </c>
      <c r="Q132" s="6" t="e">
        <f>VLOOKUP(M132,productos!$A$2:$P$10937,9,FALSE)</f>
        <v>#N/A</v>
      </c>
      <c r="R132" s="6" t="e">
        <f>VLOOKUP(M132,productos!$A$2:$P$10937,10,FALSE)</f>
        <v>#N/A</v>
      </c>
      <c r="S132" s="6" t="e">
        <f>VLOOKUP(M132,productos!$A$2:$P$10937,13,FALSE)</f>
        <v>#N/A</v>
      </c>
      <c r="T132" s="6" t="e">
        <f>VLOOKUP(M132,productos!$A$2:$P$10937,14,FALSE)</f>
        <v>#N/A</v>
      </c>
      <c r="U132" s="6" t="e">
        <f>VLOOKUP(M132,productos!$A$2:$P$10937,15,FALSE)</f>
        <v>#N/A</v>
      </c>
      <c r="Y132" s="44" t="str">
        <f t="shared" si="8"/>
        <v/>
      </c>
      <c r="Z132" s="6" t="str">
        <f t="shared" si="9"/>
        <v/>
      </c>
      <c r="AD132" s="6">
        <f t="shared" si="10"/>
        <v>0</v>
      </c>
      <c r="AE132" s="6">
        <f t="shared" si="11"/>
        <v>0</v>
      </c>
    </row>
    <row r="133" spans="1:31" x14ac:dyDescent="0.2">
      <c r="A133" s="6">
        <v>125</v>
      </c>
      <c r="E133" s="6" t="str">
        <f t="shared" si="6"/>
        <v>1. Enero-Junio</v>
      </c>
      <c r="F133" s="6">
        <f t="shared" si="7"/>
        <v>2020</v>
      </c>
      <c r="K133" s="15" t="str">
        <f>IFERROR(VLOOKUP(I133,no_topar!$E$2:$F$15,2,FALSE),"")</f>
        <v>ND</v>
      </c>
      <c r="M133" s="45"/>
      <c r="N133" s="6" t="e">
        <f>VLOOKUP(M133,productos!$A$2:$P$10937,2,FALSE)</f>
        <v>#N/A</v>
      </c>
      <c r="O133" s="6" t="e">
        <f>VLOOKUP(M133,productos!$A$2:$P$10937,6,FALSE)</f>
        <v>#N/A</v>
      </c>
      <c r="P133" s="6" t="e">
        <f>VLOOKUP(M133,productos!$A$2:$P$10937,7,FALSE)</f>
        <v>#N/A</v>
      </c>
      <c r="Q133" s="6" t="e">
        <f>VLOOKUP(M133,productos!$A$2:$P$10937,9,FALSE)</f>
        <v>#N/A</v>
      </c>
      <c r="R133" s="6" t="e">
        <f>VLOOKUP(M133,productos!$A$2:$P$10937,10,FALSE)</f>
        <v>#N/A</v>
      </c>
      <c r="S133" s="6" t="e">
        <f>VLOOKUP(M133,productos!$A$2:$P$10937,13,FALSE)</f>
        <v>#N/A</v>
      </c>
      <c r="T133" s="6" t="e">
        <f>VLOOKUP(M133,productos!$A$2:$P$10937,14,FALSE)</f>
        <v>#N/A</v>
      </c>
      <c r="U133" s="6" t="e">
        <f>VLOOKUP(M133,productos!$A$2:$P$10937,15,FALSE)</f>
        <v>#N/A</v>
      </c>
      <c r="Y133" s="44" t="str">
        <f t="shared" si="8"/>
        <v/>
      </c>
      <c r="Z133" s="6" t="str">
        <f t="shared" si="9"/>
        <v/>
      </c>
      <c r="AD133" s="6">
        <f t="shared" si="10"/>
        <v>0</v>
      </c>
      <c r="AE133" s="6">
        <f t="shared" si="11"/>
        <v>0</v>
      </c>
    </row>
    <row r="134" spans="1:31" x14ac:dyDescent="0.2">
      <c r="A134" s="6">
        <v>126</v>
      </c>
      <c r="E134" s="6" t="str">
        <f t="shared" si="6"/>
        <v>1. Enero-Junio</v>
      </c>
      <c r="F134" s="6">
        <f t="shared" si="7"/>
        <v>2020</v>
      </c>
      <c r="K134" s="15" t="str">
        <f>IFERROR(VLOOKUP(I134,no_topar!$E$2:$F$15,2,FALSE),"")</f>
        <v>ND</v>
      </c>
      <c r="M134" s="45"/>
      <c r="N134" s="6" t="e">
        <f>VLOOKUP(M134,productos!$A$2:$P$10937,2,FALSE)</f>
        <v>#N/A</v>
      </c>
      <c r="O134" s="6" t="e">
        <f>VLOOKUP(M134,productos!$A$2:$P$10937,6,FALSE)</f>
        <v>#N/A</v>
      </c>
      <c r="P134" s="6" t="e">
        <f>VLOOKUP(M134,productos!$A$2:$P$10937,7,FALSE)</f>
        <v>#N/A</v>
      </c>
      <c r="Q134" s="6" t="e">
        <f>VLOOKUP(M134,productos!$A$2:$P$10937,9,FALSE)</f>
        <v>#N/A</v>
      </c>
      <c r="R134" s="6" t="e">
        <f>VLOOKUP(M134,productos!$A$2:$P$10937,10,FALSE)</f>
        <v>#N/A</v>
      </c>
      <c r="S134" s="6" t="e">
        <f>VLOOKUP(M134,productos!$A$2:$P$10937,13,FALSE)</f>
        <v>#N/A</v>
      </c>
      <c r="T134" s="6" t="e">
        <f>VLOOKUP(M134,productos!$A$2:$P$10937,14,FALSE)</f>
        <v>#N/A</v>
      </c>
      <c r="U134" s="6" t="e">
        <f>VLOOKUP(M134,productos!$A$2:$P$10937,15,FALSE)</f>
        <v>#N/A</v>
      </c>
      <c r="Y134" s="44" t="str">
        <f t="shared" si="8"/>
        <v/>
      </c>
      <c r="Z134" s="6" t="str">
        <f t="shared" si="9"/>
        <v/>
      </c>
      <c r="AD134" s="6">
        <f t="shared" si="10"/>
        <v>0</v>
      </c>
      <c r="AE134" s="6">
        <f t="shared" si="11"/>
        <v>0</v>
      </c>
    </row>
    <row r="135" spans="1:31" x14ac:dyDescent="0.2">
      <c r="A135" s="6">
        <v>127</v>
      </c>
      <c r="E135" s="6" t="str">
        <f t="shared" si="6"/>
        <v>1. Enero-Junio</v>
      </c>
      <c r="F135" s="6">
        <f t="shared" si="7"/>
        <v>2020</v>
      </c>
      <c r="K135" s="15" t="str">
        <f>IFERROR(VLOOKUP(I135,no_topar!$E$2:$F$15,2,FALSE),"")</f>
        <v>ND</v>
      </c>
      <c r="M135" s="45"/>
      <c r="N135" s="6" t="e">
        <f>VLOOKUP(M135,productos!$A$2:$P$10937,2,FALSE)</f>
        <v>#N/A</v>
      </c>
      <c r="O135" s="6" t="e">
        <f>VLOOKUP(M135,productos!$A$2:$P$10937,6,FALSE)</f>
        <v>#N/A</v>
      </c>
      <c r="P135" s="6" t="e">
        <f>VLOOKUP(M135,productos!$A$2:$P$10937,7,FALSE)</f>
        <v>#N/A</v>
      </c>
      <c r="Q135" s="6" t="e">
        <f>VLOOKUP(M135,productos!$A$2:$P$10937,9,FALSE)</f>
        <v>#N/A</v>
      </c>
      <c r="R135" s="6" t="e">
        <f>VLOOKUP(M135,productos!$A$2:$P$10937,10,FALSE)</f>
        <v>#N/A</v>
      </c>
      <c r="S135" s="6" t="e">
        <f>VLOOKUP(M135,productos!$A$2:$P$10937,13,FALSE)</f>
        <v>#N/A</v>
      </c>
      <c r="T135" s="6" t="e">
        <f>VLOOKUP(M135,productos!$A$2:$P$10937,14,FALSE)</f>
        <v>#N/A</v>
      </c>
      <c r="U135" s="6" t="e">
        <f>VLOOKUP(M135,productos!$A$2:$P$10937,15,FALSE)</f>
        <v>#N/A</v>
      </c>
      <c r="Y135" s="44" t="str">
        <f t="shared" si="8"/>
        <v/>
      </c>
      <c r="Z135" s="6" t="str">
        <f t="shared" si="9"/>
        <v/>
      </c>
      <c r="AD135" s="6">
        <f t="shared" si="10"/>
        <v>0</v>
      </c>
      <c r="AE135" s="6">
        <f t="shared" si="11"/>
        <v>0</v>
      </c>
    </row>
    <row r="136" spans="1:31" x14ac:dyDescent="0.2">
      <c r="A136" s="6">
        <v>128</v>
      </c>
      <c r="E136" s="6" t="str">
        <f t="shared" si="6"/>
        <v>1. Enero-Junio</v>
      </c>
      <c r="F136" s="6">
        <f t="shared" si="7"/>
        <v>2020</v>
      </c>
      <c r="K136" s="15" t="str">
        <f>IFERROR(VLOOKUP(I136,no_topar!$E$2:$F$15,2,FALSE),"")</f>
        <v>ND</v>
      </c>
      <c r="M136" s="45"/>
      <c r="N136" s="6" t="e">
        <f>VLOOKUP(M136,productos!$A$2:$P$10937,2,FALSE)</f>
        <v>#N/A</v>
      </c>
      <c r="O136" s="6" t="e">
        <f>VLOOKUP(M136,productos!$A$2:$P$10937,6,FALSE)</f>
        <v>#N/A</v>
      </c>
      <c r="P136" s="6" t="e">
        <f>VLOOKUP(M136,productos!$A$2:$P$10937,7,FALSE)</f>
        <v>#N/A</v>
      </c>
      <c r="Q136" s="6" t="e">
        <f>VLOOKUP(M136,productos!$A$2:$P$10937,9,FALSE)</f>
        <v>#N/A</v>
      </c>
      <c r="R136" s="6" t="e">
        <f>VLOOKUP(M136,productos!$A$2:$P$10937,10,FALSE)</f>
        <v>#N/A</v>
      </c>
      <c r="S136" s="6" t="e">
        <f>VLOOKUP(M136,productos!$A$2:$P$10937,13,FALSE)</f>
        <v>#N/A</v>
      </c>
      <c r="T136" s="6" t="e">
        <f>VLOOKUP(M136,productos!$A$2:$P$10937,14,FALSE)</f>
        <v>#N/A</v>
      </c>
      <c r="U136" s="6" t="e">
        <f>VLOOKUP(M136,productos!$A$2:$P$10937,15,FALSE)</f>
        <v>#N/A</v>
      </c>
      <c r="Y136" s="44" t="str">
        <f t="shared" si="8"/>
        <v/>
      </c>
      <c r="Z136" s="6" t="str">
        <f t="shared" si="9"/>
        <v/>
      </c>
      <c r="AD136" s="6">
        <f t="shared" si="10"/>
        <v>0</v>
      </c>
      <c r="AE136" s="6">
        <f t="shared" si="11"/>
        <v>0</v>
      </c>
    </row>
    <row r="137" spans="1:31" x14ac:dyDescent="0.2">
      <c r="A137" s="6">
        <v>129</v>
      </c>
      <c r="E137" s="6" t="str">
        <f t="shared" si="6"/>
        <v>1. Enero-Junio</v>
      </c>
      <c r="F137" s="6">
        <f t="shared" si="7"/>
        <v>2020</v>
      </c>
      <c r="K137" s="15" t="str">
        <f>IFERROR(VLOOKUP(I137,no_topar!$E$2:$F$15,2,FALSE),"")</f>
        <v>ND</v>
      </c>
      <c r="M137" s="45"/>
      <c r="N137" s="6" t="e">
        <f>VLOOKUP(M137,productos!$A$2:$P$10937,2,FALSE)</f>
        <v>#N/A</v>
      </c>
      <c r="O137" s="6" t="e">
        <f>VLOOKUP(M137,productos!$A$2:$P$10937,6,FALSE)</f>
        <v>#N/A</v>
      </c>
      <c r="P137" s="6" t="e">
        <f>VLOOKUP(M137,productos!$A$2:$P$10937,7,FALSE)</f>
        <v>#N/A</v>
      </c>
      <c r="Q137" s="6" t="e">
        <f>VLOOKUP(M137,productos!$A$2:$P$10937,9,FALSE)</f>
        <v>#N/A</v>
      </c>
      <c r="R137" s="6" t="e">
        <f>VLOOKUP(M137,productos!$A$2:$P$10937,10,FALSE)</f>
        <v>#N/A</v>
      </c>
      <c r="S137" s="6" t="e">
        <f>VLOOKUP(M137,productos!$A$2:$P$10937,13,FALSE)</f>
        <v>#N/A</v>
      </c>
      <c r="T137" s="6" t="e">
        <f>VLOOKUP(M137,productos!$A$2:$P$10937,14,FALSE)</f>
        <v>#N/A</v>
      </c>
      <c r="U137" s="6" t="e">
        <f>VLOOKUP(M137,productos!$A$2:$P$10937,15,FALSE)</f>
        <v>#N/A</v>
      </c>
      <c r="Y137" s="44" t="str">
        <f t="shared" si="8"/>
        <v/>
      </c>
      <c r="Z137" s="6" t="str">
        <f t="shared" si="9"/>
        <v/>
      </c>
      <c r="AD137" s="6">
        <f t="shared" si="10"/>
        <v>0</v>
      </c>
      <c r="AE137" s="6">
        <f t="shared" si="11"/>
        <v>0</v>
      </c>
    </row>
    <row r="138" spans="1:31" x14ac:dyDescent="0.2">
      <c r="A138" s="6">
        <v>130</v>
      </c>
      <c r="E138" s="6" t="str">
        <f t="shared" ref="E138:E201" si="12">$D$4</f>
        <v>1. Enero-Junio</v>
      </c>
      <c r="F138" s="6">
        <f t="shared" ref="F138:F201" si="13">$D$5</f>
        <v>2020</v>
      </c>
      <c r="K138" s="15" t="str">
        <f>IFERROR(VLOOKUP(I138,no_topar!$E$2:$F$15,2,FALSE),"")</f>
        <v>ND</v>
      </c>
      <c r="M138" s="45"/>
      <c r="N138" s="6" t="e">
        <f>VLOOKUP(M138,productos!$A$2:$P$10937,2,FALSE)</f>
        <v>#N/A</v>
      </c>
      <c r="O138" s="6" t="e">
        <f>VLOOKUP(M138,productos!$A$2:$P$10937,6,FALSE)</f>
        <v>#N/A</v>
      </c>
      <c r="P138" s="6" t="e">
        <f>VLOOKUP(M138,productos!$A$2:$P$10937,7,FALSE)</f>
        <v>#N/A</v>
      </c>
      <c r="Q138" s="6" t="e">
        <f>VLOOKUP(M138,productos!$A$2:$P$10937,9,FALSE)</f>
        <v>#N/A</v>
      </c>
      <c r="R138" s="6" t="e">
        <f>VLOOKUP(M138,productos!$A$2:$P$10937,10,FALSE)</f>
        <v>#N/A</v>
      </c>
      <c r="S138" s="6" t="e">
        <f>VLOOKUP(M138,productos!$A$2:$P$10937,13,FALSE)</f>
        <v>#N/A</v>
      </c>
      <c r="T138" s="6" t="e">
        <f>VLOOKUP(M138,productos!$A$2:$P$10937,14,FALSE)</f>
        <v>#N/A</v>
      </c>
      <c r="U138" s="6" t="e">
        <f>VLOOKUP(M138,productos!$A$2:$P$10937,15,FALSE)</f>
        <v>#N/A</v>
      </c>
      <c r="Y138" s="44" t="str">
        <f t="shared" ref="Y138:Y201" si="14">IF(X138="ml",W138*V138/1000,IF(X138="litros",W138*V138,IF(X138="g",W138*V138/1000,IF(X138="kg",W138*V138,IF(X138="gal",W138*V138*3.78,IF(X138="mg",W138*V138/1000000,IF(X138="libras",W138*V138/2.2,IF(X138="NA","NA",""))))))))</f>
        <v/>
      </c>
      <c r="Z138" s="6" t="str">
        <f t="shared" ref="Z138:Z201" si="15">IF(X138="ml","litros",IF(X138="litros","litros",IF(X138="g","kg",IF(X138="kg","kg",IF(X138="gal","litros",IF(X138="mg","kg",IF(X138="libras","kg",IF(X138="NA","NA",""))))))))</f>
        <v/>
      </c>
      <c r="AD138" s="6">
        <f t="shared" ref="AD138:AD201" si="16">V138*AB138</f>
        <v>0</v>
      </c>
      <c r="AE138" s="6">
        <f t="shared" ref="AE138:AE201" si="17">AC138</f>
        <v>0</v>
      </c>
    </row>
    <row r="139" spans="1:31" x14ac:dyDescent="0.2">
      <c r="A139" s="6">
        <v>131</v>
      </c>
      <c r="E139" s="6" t="str">
        <f t="shared" si="12"/>
        <v>1. Enero-Junio</v>
      </c>
      <c r="F139" s="6">
        <f t="shared" si="13"/>
        <v>2020</v>
      </c>
      <c r="K139" s="15" t="str">
        <f>IFERROR(VLOOKUP(I139,no_topar!$E$2:$F$15,2,FALSE),"")</f>
        <v>ND</v>
      </c>
      <c r="M139" s="45"/>
      <c r="N139" s="6" t="e">
        <f>VLOOKUP(M139,productos!$A$2:$P$10937,2,FALSE)</f>
        <v>#N/A</v>
      </c>
      <c r="O139" s="6" t="e">
        <f>VLOOKUP(M139,productos!$A$2:$P$10937,6,FALSE)</f>
        <v>#N/A</v>
      </c>
      <c r="P139" s="6" t="e">
        <f>VLOOKUP(M139,productos!$A$2:$P$10937,7,FALSE)</f>
        <v>#N/A</v>
      </c>
      <c r="Q139" s="6" t="e">
        <f>VLOOKUP(M139,productos!$A$2:$P$10937,9,FALSE)</f>
        <v>#N/A</v>
      </c>
      <c r="R139" s="6" t="e">
        <f>VLOOKUP(M139,productos!$A$2:$P$10937,10,FALSE)</f>
        <v>#N/A</v>
      </c>
      <c r="S139" s="6" t="e">
        <f>VLOOKUP(M139,productos!$A$2:$P$10937,13,FALSE)</f>
        <v>#N/A</v>
      </c>
      <c r="T139" s="6" t="e">
        <f>VLOOKUP(M139,productos!$A$2:$P$10937,14,FALSE)</f>
        <v>#N/A</v>
      </c>
      <c r="U139" s="6" t="e">
        <f>VLOOKUP(M139,productos!$A$2:$P$10937,15,FALSE)</f>
        <v>#N/A</v>
      </c>
      <c r="Y139" s="44" t="str">
        <f t="shared" si="14"/>
        <v/>
      </c>
      <c r="Z139" s="6" t="str">
        <f t="shared" si="15"/>
        <v/>
      </c>
      <c r="AD139" s="6">
        <f t="shared" si="16"/>
        <v>0</v>
      </c>
      <c r="AE139" s="6">
        <f t="shared" si="17"/>
        <v>0</v>
      </c>
    </row>
    <row r="140" spans="1:31" x14ac:dyDescent="0.2">
      <c r="A140" s="6">
        <v>132</v>
      </c>
      <c r="E140" s="6" t="str">
        <f t="shared" si="12"/>
        <v>1. Enero-Junio</v>
      </c>
      <c r="F140" s="6">
        <f t="shared" si="13"/>
        <v>2020</v>
      </c>
      <c r="K140" s="15" t="str">
        <f>IFERROR(VLOOKUP(I140,no_topar!$E$2:$F$15,2,FALSE),"")</f>
        <v>ND</v>
      </c>
      <c r="M140" s="45"/>
      <c r="N140" s="6" t="e">
        <f>VLOOKUP(M140,productos!$A$2:$P$10937,2,FALSE)</f>
        <v>#N/A</v>
      </c>
      <c r="O140" s="6" t="e">
        <f>VLOOKUP(M140,productos!$A$2:$P$10937,6,FALSE)</f>
        <v>#N/A</v>
      </c>
      <c r="P140" s="6" t="e">
        <f>VLOOKUP(M140,productos!$A$2:$P$10937,7,FALSE)</f>
        <v>#N/A</v>
      </c>
      <c r="Q140" s="6" t="e">
        <f>VLOOKUP(M140,productos!$A$2:$P$10937,9,FALSE)</f>
        <v>#N/A</v>
      </c>
      <c r="R140" s="6" t="e">
        <f>VLOOKUP(M140,productos!$A$2:$P$10937,10,FALSE)</f>
        <v>#N/A</v>
      </c>
      <c r="S140" s="6" t="e">
        <f>VLOOKUP(M140,productos!$A$2:$P$10937,13,FALSE)</f>
        <v>#N/A</v>
      </c>
      <c r="T140" s="6" t="e">
        <f>VLOOKUP(M140,productos!$A$2:$P$10937,14,FALSE)</f>
        <v>#N/A</v>
      </c>
      <c r="U140" s="6" t="e">
        <f>VLOOKUP(M140,productos!$A$2:$P$10937,15,FALSE)</f>
        <v>#N/A</v>
      </c>
      <c r="Y140" s="44" t="str">
        <f t="shared" si="14"/>
        <v/>
      </c>
      <c r="Z140" s="6" t="str">
        <f t="shared" si="15"/>
        <v/>
      </c>
      <c r="AD140" s="6">
        <f t="shared" si="16"/>
        <v>0</v>
      </c>
      <c r="AE140" s="6">
        <f t="shared" si="17"/>
        <v>0</v>
      </c>
    </row>
    <row r="141" spans="1:31" x14ac:dyDescent="0.2">
      <c r="A141" s="6">
        <v>133</v>
      </c>
      <c r="E141" s="6" t="str">
        <f t="shared" si="12"/>
        <v>1. Enero-Junio</v>
      </c>
      <c r="F141" s="6">
        <f t="shared" si="13"/>
        <v>2020</v>
      </c>
      <c r="K141" s="15" t="str">
        <f>IFERROR(VLOOKUP(I141,no_topar!$E$2:$F$15,2,FALSE),"")</f>
        <v>ND</v>
      </c>
      <c r="M141" s="45"/>
      <c r="N141" s="6" t="e">
        <f>VLOOKUP(M141,productos!$A$2:$P$10937,2,FALSE)</f>
        <v>#N/A</v>
      </c>
      <c r="O141" s="6" t="e">
        <f>VLOOKUP(M141,productos!$A$2:$P$10937,6,FALSE)</f>
        <v>#N/A</v>
      </c>
      <c r="P141" s="6" t="e">
        <f>VLOOKUP(M141,productos!$A$2:$P$10937,7,FALSE)</f>
        <v>#N/A</v>
      </c>
      <c r="Q141" s="6" t="e">
        <f>VLOOKUP(M141,productos!$A$2:$P$10937,9,FALSE)</f>
        <v>#N/A</v>
      </c>
      <c r="R141" s="6" t="e">
        <f>VLOOKUP(M141,productos!$A$2:$P$10937,10,FALSE)</f>
        <v>#N/A</v>
      </c>
      <c r="S141" s="6" t="e">
        <f>VLOOKUP(M141,productos!$A$2:$P$10937,13,FALSE)</f>
        <v>#N/A</v>
      </c>
      <c r="T141" s="6" t="e">
        <f>VLOOKUP(M141,productos!$A$2:$P$10937,14,FALSE)</f>
        <v>#N/A</v>
      </c>
      <c r="U141" s="6" t="e">
        <f>VLOOKUP(M141,productos!$A$2:$P$10937,15,FALSE)</f>
        <v>#N/A</v>
      </c>
      <c r="Y141" s="44" t="str">
        <f t="shared" si="14"/>
        <v/>
      </c>
      <c r="Z141" s="6" t="str">
        <f t="shared" si="15"/>
        <v/>
      </c>
      <c r="AD141" s="6">
        <f t="shared" si="16"/>
        <v>0</v>
      </c>
      <c r="AE141" s="6">
        <f t="shared" si="17"/>
        <v>0</v>
      </c>
    </row>
    <row r="142" spans="1:31" x14ac:dyDescent="0.2">
      <c r="A142" s="6">
        <v>134</v>
      </c>
      <c r="E142" s="6" t="str">
        <f t="shared" si="12"/>
        <v>1. Enero-Junio</v>
      </c>
      <c r="F142" s="6">
        <f t="shared" si="13"/>
        <v>2020</v>
      </c>
      <c r="K142" s="15" t="str">
        <f>IFERROR(VLOOKUP(I142,no_topar!$E$2:$F$15,2,FALSE),"")</f>
        <v>ND</v>
      </c>
      <c r="M142" s="45"/>
      <c r="N142" s="6" t="e">
        <f>VLOOKUP(M142,productos!$A$2:$P$10937,2,FALSE)</f>
        <v>#N/A</v>
      </c>
      <c r="O142" s="6" t="e">
        <f>VLOOKUP(M142,productos!$A$2:$P$10937,6,FALSE)</f>
        <v>#N/A</v>
      </c>
      <c r="P142" s="6" t="e">
        <f>VLOOKUP(M142,productos!$A$2:$P$10937,7,FALSE)</f>
        <v>#N/A</v>
      </c>
      <c r="Q142" s="6" t="e">
        <f>VLOOKUP(M142,productos!$A$2:$P$10937,9,FALSE)</f>
        <v>#N/A</v>
      </c>
      <c r="R142" s="6" t="e">
        <f>VLOOKUP(M142,productos!$A$2:$P$10937,10,FALSE)</f>
        <v>#N/A</v>
      </c>
      <c r="S142" s="6" t="e">
        <f>VLOOKUP(M142,productos!$A$2:$P$10937,13,FALSE)</f>
        <v>#N/A</v>
      </c>
      <c r="T142" s="6" t="e">
        <f>VLOOKUP(M142,productos!$A$2:$P$10937,14,FALSE)</f>
        <v>#N/A</v>
      </c>
      <c r="U142" s="6" t="e">
        <f>VLOOKUP(M142,productos!$A$2:$P$10937,15,FALSE)</f>
        <v>#N/A</v>
      </c>
      <c r="Y142" s="44" t="str">
        <f t="shared" si="14"/>
        <v/>
      </c>
      <c r="Z142" s="6" t="str">
        <f t="shared" si="15"/>
        <v/>
      </c>
      <c r="AD142" s="6">
        <f t="shared" si="16"/>
        <v>0</v>
      </c>
      <c r="AE142" s="6">
        <f t="shared" si="17"/>
        <v>0</v>
      </c>
    </row>
    <row r="143" spans="1:31" x14ac:dyDescent="0.2">
      <c r="A143" s="6">
        <v>135</v>
      </c>
      <c r="E143" s="6" t="str">
        <f t="shared" si="12"/>
        <v>1. Enero-Junio</v>
      </c>
      <c r="F143" s="6">
        <f t="shared" si="13"/>
        <v>2020</v>
      </c>
      <c r="K143" s="15" t="str">
        <f>IFERROR(VLOOKUP(I143,no_topar!$E$2:$F$15,2,FALSE),"")</f>
        <v>ND</v>
      </c>
      <c r="M143" s="45"/>
      <c r="N143" s="6" t="e">
        <f>VLOOKUP(M143,productos!$A$2:$P$10937,2,FALSE)</f>
        <v>#N/A</v>
      </c>
      <c r="O143" s="6" t="e">
        <f>VLOOKUP(M143,productos!$A$2:$P$10937,6,FALSE)</f>
        <v>#N/A</v>
      </c>
      <c r="P143" s="6" t="e">
        <f>VLOOKUP(M143,productos!$A$2:$P$10937,7,FALSE)</f>
        <v>#N/A</v>
      </c>
      <c r="Q143" s="6" t="e">
        <f>VLOOKUP(M143,productos!$A$2:$P$10937,9,FALSE)</f>
        <v>#N/A</v>
      </c>
      <c r="R143" s="6" t="e">
        <f>VLOOKUP(M143,productos!$A$2:$P$10937,10,FALSE)</f>
        <v>#N/A</v>
      </c>
      <c r="S143" s="6" t="e">
        <f>VLOOKUP(M143,productos!$A$2:$P$10937,13,FALSE)</f>
        <v>#N/A</v>
      </c>
      <c r="T143" s="6" t="e">
        <f>VLOOKUP(M143,productos!$A$2:$P$10937,14,FALSE)</f>
        <v>#N/A</v>
      </c>
      <c r="U143" s="6" t="e">
        <f>VLOOKUP(M143,productos!$A$2:$P$10937,15,FALSE)</f>
        <v>#N/A</v>
      </c>
      <c r="Y143" s="44" t="str">
        <f t="shared" si="14"/>
        <v/>
      </c>
      <c r="Z143" s="6" t="str">
        <f t="shared" si="15"/>
        <v/>
      </c>
      <c r="AD143" s="6">
        <f t="shared" si="16"/>
        <v>0</v>
      </c>
      <c r="AE143" s="6">
        <f t="shared" si="17"/>
        <v>0</v>
      </c>
    </row>
    <row r="144" spans="1:31" x14ac:dyDescent="0.2">
      <c r="A144" s="6">
        <v>136</v>
      </c>
      <c r="E144" s="6" t="str">
        <f t="shared" si="12"/>
        <v>1. Enero-Junio</v>
      </c>
      <c r="F144" s="6">
        <f t="shared" si="13"/>
        <v>2020</v>
      </c>
      <c r="K144" s="15" t="str">
        <f>IFERROR(VLOOKUP(I144,no_topar!$E$2:$F$15,2,FALSE),"")</f>
        <v>ND</v>
      </c>
      <c r="M144" s="45"/>
      <c r="N144" s="6" t="e">
        <f>VLOOKUP(M144,productos!$A$2:$P$10937,2,FALSE)</f>
        <v>#N/A</v>
      </c>
      <c r="O144" s="6" t="e">
        <f>VLOOKUP(M144,productos!$A$2:$P$10937,6,FALSE)</f>
        <v>#N/A</v>
      </c>
      <c r="P144" s="6" t="e">
        <f>VLOOKUP(M144,productos!$A$2:$P$10937,7,FALSE)</f>
        <v>#N/A</v>
      </c>
      <c r="Q144" s="6" t="e">
        <f>VLOOKUP(M144,productos!$A$2:$P$10937,9,FALSE)</f>
        <v>#N/A</v>
      </c>
      <c r="R144" s="6" t="e">
        <f>VLOOKUP(M144,productos!$A$2:$P$10937,10,FALSE)</f>
        <v>#N/A</v>
      </c>
      <c r="S144" s="6" t="e">
        <f>VLOOKUP(M144,productos!$A$2:$P$10937,13,FALSE)</f>
        <v>#N/A</v>
      </c>
      <c r="T144" s="6" t="e">
        <f>VLOOKUP(M144,productos!$A$2:$P$10937,14,FALSE)</f>
        <v>#N/A</v>
      </c>
      <c r="U144" s="6" t="e">
        <f>VLOOKUP(M144,productos!$A$2:$P$10937,15,FALSE)</f>
        <v>#N/A</v>
      </c>
      <c r="Y144" s="44" t="str">
        <f t="shared" si="14"/>
        <v/>
      </c>
      <c r="Z144" s="6" t="str">
        <f t="shared" si="15"/>
        <v/>
      </c>
      <c r="AD144" s="6">
        <f t="shared" si="16"/>
        <v>0</v>
      </c>
      <c r="AE144" s="6">
        <f t="shared" si="17"/>
        <v>0</v>
      </c>
    </row>
    <row r="145" spans="1:31" x14ac:dyDescent="0.2">
      <c r="A145" s="6">
        <v>137</v>
      </c>
      <c r="E145" s="6" t="str">
        <f t="shared" si="12"/>
        <v>1. Enero-Junio</v>
      </c>
      <c r="F145" s="6">
        <f t="shared" si="13"/>
        <v>2020</v>
      </c>
      <c r="K145" s="15" t="str">
        <f>IFERROR(VLOOKUP(I145,no_topar!$E$2:$F$15,2,FALSE),"")</f>
        <v>ND</v>
      </c>
      <c r="M145" s="45"/>
      <c r="N145" s="6" t="e">
        <f>VLOOKUP(M145,productos!$A$2:$P$10937,2,FALSE)</f>
        <v>#N/A</v>
      </c>
      <c r="O145" s="6" t="e">
        <f>VLOOKUP(M145,productos!$A$2:$P$10937,6,FALSE)</f>
        <v>#N/A</v>
      </c>
      <c r="P145" s="6" t="e">
        <f>VLOOKUP(M145,productos!$A$2:$P$10937,7,FALSE)</f>
        <v>#N/A</v>
      </c>
      <c r="Q145" s="6" t="e">
        <f>VLOOKUP(M145,productos!$A$2:$P$10937,9,FALSE)</f>
        <v>#N/A</v>
      </c>
      <c r="R145" s="6" t="e">
        <f>VLOOKUP(M145,productos!$A$2:$P$10937,10,FALSE)</f>
        <v>#N/A</v>
      </c>
      <c r="S145" s="6" t="e">
        <f>VLOOKUP(M145,productos!$A$2:$P$10937,13,FALSE)</f>
        <v>#N/A</v>
      </c>
      <c r="T145" s="6" t="e">
        <f>VLOOKUP(M145,productos!$A$2:$P$10937,14,FALSE)</f>
        <v>#N/A</v>
      </c>
      <c r="U145" s="6" t="e">
        <f>VLOOKUP(M145,productos!$A$2:$P$10937,15,FALSE)</f>
        <v>#N/A</v>
      </c>
      <c r="Y145" s="44" t="str">
        <f t="shared" si="14"/>
        <v/>
      </c>
      <c r="Z145" s="6" t="str">
        <f t="shared" si="15"/>
        <v/>
      </c>
      <c r="AD145" s="6">
        <f t="shared" si="16"/>
        <v>0</v>
      </c>
      <c r="AE145" s="6">
        <f t="shared" si="17"/>
        <v>0</v>
      </c>
    </row>
    <row r="146" spans="1:31" x14ac:dyDescent="0.2">
      <c r="A146" s="6">
        <v>138</v>
      </c>
      <c r="E146" s="6" t="str">
        <f t="shared" si="12"/>
        <v>1. Enero-Junio</v>
      </c>
      <c r="F146" s="6">
        <f t="shared" si="13"/>
        <v>2020</v>
      </c>
      <c r="K146" s="15" t="str">
        <f>IFERROR(VLOOKUP(I146,no_topar!$E$2:$F$15,2,FALSE),"")</f>
        <v>ND</v>
      </c>
      <c r="M146" s="45"/>
      <c r="N146" s="6" t="e">
        <f>VLOOKUP(M146,productos!$A$2:$P$10937,2,FALSE)</f>
        <v>#N/A</v>
      </c>
      <c r="O146" s="6" t="e">
        <f>VLOOKUP(M146,productos!$A$2:$P$10937,6,FALSE)</f>
        <v>#N/A</v>
      </c>
      <c r="P146" s="6" t="e">
        <f>VLOOKUP(M146,productos!$A$2:$P$10937,7,FALSE)</f>
        <v>#N/A</v>
      </c>
      <c r="Q146" s="6" t="e">
        <f>VLOOKUP(M146,productos!$A$2:$P$10937,9,FALSE)</f>
        <v>#N/A</v>
      </c>
      <c r="R146" s="6" t="e">
        <f>VLOOKUP(M146,productos!$A$2:$P$10937,10,FALSE)</f>
        <v>#N/A</v>
      </c>
      <c r="S146" s="6" t="e">
        <f>VLOOKUP(M146,productos!$A$2:$P$10937,13,FALSE)</f>
        <v>#N/A</v>
      </c>
      <c r="T146" s="6" t="e">
        <f>VLOOKUP(M146,productos!$A$2:$P$10937,14,FALSE)</f>
        <v>#N/A</v>
      </c>
      <c r="U146" s="6" t="e">
        <f>VLOOKUP(M146,productos!$A$2:$P$10937,15,FALSE)</f>
        <v>#N/A</v>
      </c>
      <c r="Y146" s="44" t="str">
        <f t="shared" si="14"/>
        <v/>
      </c>
      <c r="Z146" s="6" t="str">
        <f t="shared" si="15"/>
        <v/>
      </c>
      <c r="AD146" s="6">
        <f t="shared" si="16"/>
        <v>0</v>
      </c>
      <c r="AE146" s="6">
        <f t="shared" si="17"/>
        <v>0</v>
      </c>
    </row>
    <row r="147" spans="1:31" x14ac:dyDescent="0.2">
      <c r="A147" s="6">
        <v>139</v>
      </c>
      <c r="E147" s="6" t="str">
        <f t="shared" si="12"/>
        <v>1. Enero-Junio</v>
      </c>
      <c r="F147" s="6">
        <f t="shared" si="13"/>
        <v>2020</v>
      </c>
      <c r="K147" s="15" t="str">
        <f>IFERROR(VLOOKUP(I147,no_topar!$E$2:$F$15,2,FALSE),"")</f>
        <v>ND</v>
      </c>
      <c r="M147" s="45"/>
      <c r="N147" s="6" t="e">
        <f>VLOOKUP(M147,productos!$A$2:$P$10937,2,FALSE)</f>
        <v>#N/A</v>
      </c>
      <c r="O147" s="6" t="e">
        <f>VLOOKUP(M147,productos!$A$2:$P$10937,6,FALSE)</f>
        <v>#N/A</v>
      </c>
      <c r="P147" s="6" t="e">
        <f>VLOOKUP(M147,productos!$A$2:$P$10937,7,FALSE)</f>
        <v>#N/A</v>
      </c>
      <c r="Q147" s="6" t="e">
        <f>VLOOKUP(M147,productos!$A$2:$P$10937,9,FALSE)</f>
        <v>#N/A</v>
      </c>
      <c r="R147" s="6" t="e">
        <f>VLOOKUP(M147,productos!$A$2:$P$10937,10,FALSE)</f>
        <v>#N/A</v>
      </c>
      <c r="S147" s="6" t="e">
        <f>VLOOKUP(M147,productos!$A$2:$P$10937,13,FALSE)</f>
        <v>#N/A</v>
      </c>
      <c r="T147" s="6" t="e">
        <f>VLOOKUP(M147,productos!$A$2:$P$10937,14,FALSE)</f>
        <v>#N/A</v>
      </c>
      <c r="U147" s="6" t="e">
        <f>VLOOKUP(M147,productos!$A$2:$P$10937,15,FALSE)</f>
        <v>#N/A</v>
      </c>
      <c r="Y147" s="44" t="str">
        <f t="shared" si="14"/>
        <v/>
      </c>
      <c r="Z147" s="6" t="str">
        <f t="shared" si="15"/>
        <v/>
      </c>
      <c r="AD147" s="6">
        <f t="shared" si="16"/>
        <v>0</v>
      </c>
      <c r="AE147" s="6">
        <f t="shared" si="17"/>
        <v>0</v>
      </c>
    </row>
    <row r="148" spans="1:31" x14ac:dyDescent="0.2">
      <c r="A148" s="6">
        <v>140</v>
      </c>
      <c r="E148" s="6" t="str">
        <f t="shared" si="12"/>
        <v>1. Enero-Junio</v>
      </c>
      <c r="F148" s="6">
        <f t="shared" si="13"/>
        <v>2020</v>
      </c>
      <c r="K148" s="15" t="str">
        <f>IFERROR(VLOOKUP(I148,no_topar!$E$2:$F$15,2,FALSE),"")</f>
        <v>ND</v>
      </c>
      <c r="M148" s="45"/>
      <c r="N148" s="6" t="e">
        <f>VLOOKUP(M148,productos!$A$2:$P$10937,2,FALSE)</f>
        <v>#N/A</v>
      </c>
      <c r="O148" s="6" t="e">
        <f>VLOOKUP(M148,productos!$A$2:$P$10937,6,FALSE)</f>
        <v>#N/A</v>
      </c>
      <c r="P148" s="6" t="e">
        <f>VLOOKUP(M148,productos!$A$2:$P$10937,7,FALSE)</f>
        <v>#N/A</v>
      </c>
      <c r="Q148" s="6" t="e">
        <f>VLOOKUP(M148,productos!$A$2:$P$10937,9,FALSE)</f>
        <v>#N/A</v>
      </c>
      <c r="R148" s="6" t="e">
        <f>VLOOKUP(M148,productos!$A$2:$P$10937,10,FALSE)</f>
        <v>#N/A</v>
      </c>
      <c r="S148" s="6" t="e">
        <f>VLOOKUP(M148,productos!$A$2:$P$10937,13,FALSE)</f>
        <v>#N/A</v>
      </c>
      <c r="T148" s="6" t="e">
        <f>VLOOKUP(M148,productos!$A$2:$P$10937,14,FALSE)</f>
        <v>#N/A</v>
      </c>
      <c r="U148" s="6" t="e">
        <f>VLOOKUP(M148,productos!$A$2:$P$10937,15,FALSE)</f>
        <v>#N/A</v>
      </c>
      <c r="Y148" s="44" t="str">
        <f t="shared" si="14"/>
        <v/>
      </c>
      <c r="Z148" s="6" t="str">
        <f t="shared" si="15"/>
        <v/>
      </c>
      <c r="AD148" s="6">
        <f t="shared" si="16"/>
        <v>0</v>
      </c>
      <c r="AE148" s="6">
        <f t="shared" si="17"/>
        <v>0</v>
      </c>
    </row>
    <row r="149" spans="1:31" x14ac:dyDescent="0.2">
      <c r="A149" s="6">
        <v>141</v>
      </c>
      <c r="E149" s="6" t="str">
        <f t="shared" si="12"/>
        <v>1. Enero-Junio</v>
      </c>
      <c r="F149" s="6">
        <f t="shared" si="13"/>
        <v>2020</v>
      </c>
      <c r="K149" s="15" t="str">
        <f>IFERROR(VLOOKUP(I149,no_topar!$E$2:$F$15,2,FALSE),"")</f>
        <v>ND</v>
      </c>
      <c r="M149" s="45"/>
      <c r="N149" s="6" t="e">
        <f>VLOOKUP(M149,productos!$A$2:$P$10937,2,FALSE)</f>
        <v>#N/A</v>
      </c>
      <c r="O149" s="6" t="e">
        <f>VLOOKUP(M149,productos!$A$2:$P$10937,6,FALSE)</f>
        <v>#N/A</v>
      </c>
      <c r="P149" s="6" t="e">
        <f>VLOOKUP(M149,productos!$A$2:$P$10937,7,FALSE)</f>
        <v>#N/A</v>
      </c>
      <c r="Q149" s="6" t="e">
        <f>VLOOKUP(M149,productos!$A$2:$P$10937,9,FALSE)</f>
        <v>#N/A</v>
      </c>
      <c r="R149" s="6" t="e">
        <f>VLOOKUP(M149,productos!$A$2:$P$10937,10,FALSE)</f>
        <v>#N/A</v>
      </c>
      <c r="S149" s="6" t="e">
        <f>VLOOKUP(M149,productos!$A$2:$P$10937,13,FALSE)</f>
        <v>#N/A</v>
      </c>
      <c r="T149" s="6" t="e">
        <f>VLOOKUP(M149,productos!$A$2:$P$10937,14,FALSE)</f>
        <v>#N/A</v>
      </c>
      <c r="U149" s="6" t="e">
        <f>VLOOKUP(M149,productos!$A$2:$P$10937,15,FALSE)</f>
        <v>#N/A</v>
      </c>
      <c r="Y149" s="44" t="str">
        <f t="shared" si="14"/>
        <v/>
      </c>
      <c r="Z149" s="6" t="str">
        <f t="shared" si="15"/>
        <v/>
      </c>
      <c r="AD149" s="6">
        <f t="shared" si="16"/>
        <v>0</v>
      </c>
      <c r="AE149" s="6">
        <f t="shared" si="17"/>
        <v>0</v>
      </c>
    </row>
    <row r="150" spans="1:31" x14ac:dyDescent="0.2">
      <c r="A150" s="6">
        <v>142</v>
      </c>
      <c r="E150" s="6" t="str">
        <f t="shared" si="12"/>
        <v>1. Enero-Junio</v>
      </c>
      <c r="F150" s="6">
        <f t="shared" si="13"/>
        <v>2020</v>
      </c>
      <c r="K150" s="15" t="str">
        <f>IFERROR(VLOOKUP(I150,no_topar!$E$2:$F$15,2,FALSE),"")</f>
        <v>ND</v>
      </c>
      <c r="M150" s="45"/>
      <c r="N150" s="6" t="e">
        <f>VLOOKUP(M150,productos!$A$2:$P$10937,2,FALSE)</f>
        <v>#N/A</v>
      </c>
      <c r="O150" s="6" t="e">
        <f>VLOOKUP(M150,productos!$A$2:$P$10937,6,FALSE)</f>
        <v>#N/A</v>
      </c>
      <c r="P150" s="6" t="e">
        <f>VLOOKUP(M150,productos!$A$2:$P$10937,7,FALSE)</f>
        <v>#N/A</v>
      </c>
      <c r="Q150" s="6" t="e">
        <f>VLOOKUP(M150,productos!$A$2:$P$10937,9,FALSE)</f>
        <v>#N/A</v>
      </c>
      <c r="R150" s="6" t="e">
        <f>VLOOKUP(M150,productos!$A$2:$P$10937,10,FALSE)</f>
        <v>#N/A</v>
      </c>
      <c r="S150" s="6" t="e">
        <f>VLOOKUP(M150,productos!$A$2:$P$10937,13,FALSE)</f>
        <v>#N/A</v>
      </c>
      <c r="T150" s="6" t="e">
        <f>VLOOKUP(M150,productos!$A$2:$P$10937,14,FALSE)</f>
        <v>#N/A</v>
      </c>
      <c r="U150" s="6" t="e">
        <f>VLOOKUP(M150,productos!$A$2:$P$10937,15,FALSE)</f>
        <v>#N/A</v>
      </c>
      <c r="Y150" s="44" t="str">
        <f t="shared" si="14"/>
        <v/>
      </c>
      <c r="Z150" s="6" t="str">
        <f t="shared" si="15"/>
        <v/>
      </c>
      <c r="AD150" s="6">
        <f t="shared" si="16"/>
        <v>0</v>
      </c>
      <c r="AE150" s="6">
        <f t="shared" si="17"/>
        <v>0</v>
      </c>
    </row>
    <row r="151" spans="1:31" x14ac:dyDescent="0.2">
      <c r="A151" s="6">
        <v>143</v>
      </c>
      <c r="E151" s="6" t="str">
        <f t="shared" si="12"/>
        <v>1. Enero-Junio</v>
      </c>
      <c r="F151" s="6">
        <f t="shared" si="13"/>
        <v>2020</v>
      </c>
      <c r="K151" s="15" t="str">
        <f>IFERROR(VLOOKUP(I151,no_topar!$E$2:$F$15,2,FALSE),"")</f>
        <v>ND</v>
      </c>
      <c r="M151" s="45"/>
      <c r="N151" s="6" t="e">
        <f>VLOOKUP(M151,productos!$A$2:$P$10937,2,FALSE)</f>
        <v>#N/A</v>
      </c>
      <c r="O151" s="6" t="e">
        <f>VLOOKUP(M151,productos!$A$2:$P$10937,6,FALSE)</f>
        <v>#N/A</v>
      </c>
      <c r="P151" s="6" t="e">
        <f>VLOOKUP(M151,productos!$A$2:$P$10937,7,FALSE)</f>
        <v>#N/A</v>
      </c>
      <c r="Q151" s="6" t="e">
        <f>VLOOKUP(M151,productos!$A$2:$P$10937,9,FALSE)</f>
        <v>#N/A</v>
      </c>
      <c r="R151" s="6" t="e">
        <f>VLOOKUP(M151,productos!$A$2:$P$10937,10,FALSE)</f>
        <v>#N/A</v>
      </c>
      <c r="S151" s="6" t="e">
        <f>VLOOKUP(M151,productos!$A$2:$P$10937,13,FALSE)</f>
        <v>#N/A</v>
      </c>
      <c r="T151" s="6" t="e">
        <f>VLOOKUP(M151,productos!$A$2:$P$10937,14,FALSE)</f>
        <v>#N/A</v>
      </c>
      <c r="U151" s="6" t="e">
        <f>VLOOKUP(M151,productos!$A$2:$P$10937,15,FALSE)</f>
        <v>#N/A</v>
      </c>
      <c r="Y151" s="44" t="str">
        <f t="shared" si="14"/>
        <v/>
      </c>
      <c r="Z151" s="6" t="str">
        <f t="shared" si="15"/>
        <v/>
      </c>
      <c r="AD151" s="6">
        <f t="shared" si="16"/>
        <v>0</v>
      </c>
      <c r="AE151" s="6">
        <f t="shared" si="17"/>
        <v>0</v>
      </c>
    </row>
    <row r="152" spans="1:31" x14ac:dyDescent="0.2">
      <c r="A152" s="6">
        <v>144</v>
      </c>
      <c r="E152" s="6" t="str">
        <f t="shared" si="12"/>
        <v>1. Enero-Junio</v>
      </c>
      <c r="F152" s="6">
        <f t="shared" si="13"/>
        <v>2020</v>
      </c>
      <c r="K152" s="15" t="str">
        <f>IFERROR(VLOOKUP(I152,no_topar!$E$2:$F$15,2,FALSE),"")</f>
        <v>ND</v>
      </c>
      <c r="M152" s="45"/>
      <c r="N152" s="6" t="e">
        <f>VLOOKUP(M152,productos!$A$2:$P$10937,2,FALSE)</f>
        <v>#N/A</v>
      </c>
      <c r="O152" s="6" t="e">
        <f>VLOOKUP(M152,productos!$A$2:$P$10937,6,FALSE)</f>
        <v>#N/A</v>
      </c>
      <c r="P152" s="6" t="e">
        <f>VLOOKUP(M152,productos!$A$2:$P$10937,7,FALSE)</f>
        <v>#N/A</v>
      </c>
      <c r="Q152" s="6" t="e">
        <f>VLOOKUP(M152,productos!$A$2:$P$10937,9,FALSE)</f>
        <v>#N/A</v>
      </c>
      <c r="R152" s="6" t="e">
        <f>VLOOKUP(M152,productos!$A$2:$P$10937,10,FALSE)</f>
        <v>#N/A</v>
      </c>
      <c r="S152" s="6" t="e">
        <f>VLOOKUP(M152,productos!$A$2:$P$10937,13,FALSE)</f>
        <v>#N/A</v>
      </c>
      <c r="T152" s="6" t="e">
        <f>VLOOKUP(M152,productos!$A$2:$P$10937,14,FALSE)</f>
        <v>#N/A</v>
      </c>
      <c r="U152" s="6" t="e">
        <f>VLOOKUP(M152,productos!$A$2:$P$10937,15,FALSE)</f>
        <v>#N/A</v>
      </c>
      <c r="Y152" s="44" t="str">
        <f t="shared" si="14"/>
        <v/>
      </c>
      <c r="Z152" s="6" t="str">
        <f t="shared" si="15"/>
        <v/>
      </c>
      <c r="AD152" s="6">
        <f t="shared" si="16"/>
        <v>0</v>
      </c>
      <c r="AE152" s="6">
        <f t="shared" si="17"/>
        <v>0</v>
      </c>
    </row>
    <row r="153" spans="1:31" x14ac:dyDescent="0.2">
      <c r="A153" s="6">
        <v>145</v>
      </c>
      <c r="E153" s="6" t="str">
        <f t="shared" si="12"/>
        <v>1. Enero-Junio</v>
      </c>
      <c r="F153" s="6">
        <f t="shared" si="13"/>
        <v>2020</v>
      </c>
      <c r="K153" s="15" t="str">
        <f>IFERROR(VLOOKUP(I153,no_topar!$E$2:$F$15,2,FALSE),"")</f>
        <v>ND</v>
      </c>
      <c r="M153" s="45"/>
      <c r="N153" s="6" t="e">
        <f>VLOOKUP(M153,productos!$A$2:$P$10937,2,FALSE)</f>
        <v>#N/A</v>
      </c>
      <c r="O153" s="6" t="e">
        <f>VLOOKUP(M153,productos!$A$2:$P$10937,6,FALSE)</f>
        <v>#N/A</v>
      </c>
      <c r="P153" s="6" t="e">
        <f>VLOOKUP(M153,productos!$A$2:$P$10937,7,FALSE)</f>
        <v>#N/A</v>
      </c>
      <c r="Q153" s="6" t="e">
        <f>VLOOKUP(M153,productos!$A$2:$P$10937,9,FALSE)</f>
        <v>#N/A</v>
      </c>
      <c r="R153" s="6" t="e">
        <f>VLOOKUP(M153,productos!$A$2:$P$10937,10,FALSE)</f>
        <v>#N/A</v>
      </c>
      <c r="S153" s="6" t="e">
        <f>VLOOKUP(M153,productos!$A$2:$P$10937,13,FALSE)</f>
        <v>#N/A</v>
      </c>
      <c r="T153" s="6" t="e">
        <f>VLOOKUP(M153,productos!$A$2:$P$10937,14,FALSE)</f>
        <v>#N/A</v>
      </c>
      <c r="U153" s="6" t="e">
        <f>VLOOKUP(M153,productos!$A$2:$P$10937,15,FALSE)</f>
        <v>#N/A</v>
      </c>
      <c r="Y153" s="44" t="str">
        <f t="shared" si="14"/>
        <v/>
      </c>
      <c r="Z153" s="6" t="str">
        <f t="shared" si="15"/>
        <v/>
      </c>
      <c r="AD153" s="6">
        <f t="shared" si="16"/>
        <v>0</v>
      </c>
      <c r="AE153" s="6">
        <f t="shared" si="17"/>
        <v>0</v>
      </c>
    </row>
    <row r="154" spans="1:31" x14ac:dyDescent="0.2">
      <c r="A154" s="6">
        <v>146</v>
      </c>
      <c r="E154" s="6" t="str">
        <f t="shared" si="12"/>
        <v>1. Enero-Junio</v>
      </c>
      <c r="F154" s="6">
        <f t="shared" si="13"/>
        <v>2020</v>
      </c>
      <c r="K154" s="15" t="str">
        <f>IFERROR(VLOOKUP(I154,no_topar!$E$2:$F$15,2,FALSE),"")</f>
        <v>ND</v>
      </c>
      <c r="M154" s="45"/>
      <c r="N154" s="6" t="e">
        <f>VLOOKUP(M154,productos!$A$2:$P$10937,2,FALSE)</f>
        <v>#N/A</v>
      </c>
      <c r="O154" s="6" t="e">
        <f>VLOOKUP(M154,productos!$A$2:$P$10937,6,FALSE)</f>
        <v>#N/A</v>
      </c>
      <c r="P154" s="6" t="e">
        <f>VLOOKUP(M154,productos!$A$2:$P$10937,7,FALSE)</f>
        <v>#N/A</v>
      </c>
      <c r="Q154" s="6" t="e">
        <f>VLOOKUP(M154,productos!$A$2:$P$10937,9,FALSE)</f>
        <v>#N/A</v>
      </c>
      <c r="R154" s="6" t="e">
        <f>VLOOKUP(M154,productos!$A$2:$P$10937,10,FALSE)</f>
        <v>#N/A</v>
      </c>
      <c r="S154" s="6" t="e">
        <f>VLOOKUP(M154,productos!$A$2:$P$10937,13,FALSE)</f>
        <v>#N/A</v>
      </c>
      <c r="T154" s="6" t="e">
        <f>VLOOKUP(M154,productos!$A$2:$P$10937,14,FALSE)</f>
        <v>#N/A</v>
      </c>
      <c r="U154" s="6" t="e">
        <f>VLOOKUP(M154,productos!$A$2:$P$10937,15,FALSE)</f>
        <v>#N/A</v>
      </c>
      <c r="Y154" s="44" t="str">
        <f t="shared" si="14"/>
        <v/>
      </c>
      <c r="Z154" s="6" t="str">
        <f t="shared" si="15"/>
        <v/>
      </c>
      <c r="AD154" s="6">
        <f t="shared" si="16"/>
        <v>0</v>
      </c>
      <c r="AE154" s="6">
        <f t="shared" si="17"/>
        <v>0</v>
      </c>
    </row>
    <row r="155" spans="1:31" x14ac:dyDescent="0.2">
      <c r="A155" s="6">
        <v>147</v>
      </c>
      <c r="E155" s="6" t="str">
        <f t="shared" si="12"/>
        <v>1. Enero-Junio</v>
      </c>
      <c r="F155" s="6">
        <f t="shared" si="13"/>
        <v>2020</v>
      </c>
      <c r="K155" s="15" t="str">
        <f>IFERROR(VLOOKUP(I155,no_topar!$E$2:$F$15,2,FALSE),"")</f>
        <v>ND</v>
      </c>
      <c r="M155" s="45"/>
      <c r="N155" s="6" t="e">
        <f>VLOOKUP(M155,productos!$A$2:$P$10937,2,FALSE)</f>
        <v>#N/A</v>
      </c>
      <c r="O155" s="6" t="e">
        <f>VLOOKUP(M155,productos!$A$2:$P$10937,6,FALSE)</f>
        <v>#N/A</v>
      </c>
      <c r="P155" s="6" t="e">
        <f>VLOOKUP(M155,productos!$A$2:$P$10937,7,FALSE)</f>
        <v>#N/A</v>
      </c>
      <c r="Q155" s="6" t="e">
        <f>VLOOKUP(M155,productos!$A$2:$P$10937,9,FALSE)</f>
        <v>#N/A</v>
      </c>
      <c r="R155" s="6" t="e">
        <f>VLOOKUP(M155,productos!$A$2:$P$10937,10,FALSE)</f>
        <v>#N/A</v>
      </c>
      <c r="S155" s="6" t="e">
        <f>VLOOKUP(M155,productos!$A$2:$P$10937,13,FALSE)</f>
        <v>#N/A</v>
      </c>
      <c r="T155" s="6" t="e">
        <f>VLOOKUP(M155,productos!$A$2:$P$10937,14,FALSE)</f>
        <v>#N/A</v>
      </c>
      <c r="U155" s="6" t="e">
        <f>VLOOKUP(M155,productos!$A$2:$P$10937,15,FALSE)</f>
        <v>#N/A</v>
      </c>
      <c r="Y155" s="44" t="str">
        <f t="shared" si="14"/>
        <v/>
      </c>
      <c r="Z155" s="6" t="str">
        <f t="shared" si="15"/>
        <v/>
      </c>
      <c r="AD155" s="6">
        <f t="shared" si="16"/>
        <v>0</v>
      </c>
      <c r="AE155" s="6">
        <f t="shared" si="17"/>
        <v>0</v>
      </c>
    </row>
    <row r="156" spans="1:31" x14ac:dyDescent="0.2">
      <c r="A156" s="6">
        <v>148</v>
      </c>
      <c r="E156" s="6" t="str">
        <f t="shared" si="12"/>
        <v>1. Enero-Junio</v>
      </c>
      <c r="F156" s="6">
        <f t="shared" si="13"/>
        <v>2020</v>
      </c>
      <c r="K156" s="15" t="str">
        <f>IFERROR(VLOOKUP(I156,no_topar!$E$2:$F$15,2,FALSE),"")</f>
        <v>ND</v>
      </c>
      <c r="M156" s="45"/>
      <c r="N156" s="6" t="e">
        <f>VLOOKUP(M156,productos!$A$2:$P$10937,2,FALSE)</f>
        <v>#N/A</v>
      </c>
      <c r="O156" s="6" t="e">
        <f>VLOOKUP(M156,productos!$A$2:$P$10937,6,FALSE)</f>
        <v>#N/A</v>
      </c>
      <c r="P156" s="6" t="e">
        <f>VLOOKUP(M156,productos!$A$2:$P$10937,7,FALSE)</f>
        <v>#N/A</v>
      </c>
      <c r="Q156" s="6" t="e">
        <f>VLOOKUP(M156,productos!$A$2:$P$10937,9,FALSE)</f>
        <v>#N/A</v>
      </c>
      <c r="R156" s="6" t="e">
        <f>VLOOKUP(M156,productos!$A$2:$P$10937,10,FALSE)</f>
        <v>#N/A</v>
      </c>
      <c r="S156" s="6" t="e">
        <f>VLOOKUP(M156,productos!$A$2:$P$10937,13,FALSE)</f>
        <v>#N/A</v>
      </c>
      <c r="T156" s="6" t="e">
        <f>VLOOKUP(M156,productos!$A$2:$P$10937,14,FALSE)</f>
        <v>#N/A</v>
      </c>
      <c r="U156" s="6" t="e">
        <f>VLOOKUP(M156,productos!$A$2:$P$10937,15,FALSE)</f>
        <v>#N/A</v>
      </c>
      <c r="Y156" s="44" t="str">
        <f t="shared" si="14"/>
        <v/>
      </c>
      <c r="Z156" s="6" t="str">
        <f t="shared" si="15"/>
        <v/>
      </c>
      <c r="AD156" s="6">
        <f t="shared" si="16"/>
        <v>0</v>
      </c>
      <c r="AE156" s="6">
        <f t="shared" si="17"/>
        <v>0</v>
      </c>
    </row>
    <row r="157" spans="1:31" x14ac:dyDescent="0.2">
      <c r="A157" s="6">
        <v>149</v>
      </c>
      <c r="E157" s="6" t="str">
        <f t="shared" si="12"/>
        <v>1. Enero-Junio</v>
      </c>
      <c r="F157" s="6">
        <f t="shared" si="13"/>
        <v>2020</v>
      </c>
      <c r="K157" s="15" t="str">
        <f>IFERROR(VLOOKUP(I157,no_topar!$E$2:$F$15,2,FALSE),"")</f>
        <v>ND</v>
      </c>
      <c r="M157" s="45"/>
      <c r="N157" s="6" t="e">
        <f>VLOOKUP(M157,productos!$A$2:$P$10937,2,FALSE)</f>
        <v>#N/A</v>
      </c>
      <c r="O157" s="6" t="e">
        <f>VLOOKUP(M157,productos!$A$2:$P$10937,6,FALSE)</f>
        <v>#N/A</v>
      </c>
      <c r="P157" s="6" t="e">
        <f>VLOOKUP(M157,productos!$A$2:$P$10937,7,FALSE)</f>
        <v>#N/A</v>
      </c>
      <c r="Q157" s="6" t="e">
        <f>VLOOKUP(M157,productos!$A$2:$P$10937,9,FALSE)</f>
        <v>#N/A</v>
      </c>
      <c r="R157" s="6" t="e">
        <f>VLOOKUP(M157,productos!$A$2:$P$10937,10,FALSE)</f>
        <v>#N/A</v>
      </c>
      <c r="S157" s="6" t="e">
        <f>VLOOKUP(M157,productos!$A$2:$P$10937,13,FALSE)</f>
        <v>#N/A</v>
      </c>
      <c r="T157" s="6" t="e">
        <f>VLOOKUP(M157,productos!$A$2:$P$10937,14,FALSE)</f>
        <v>#N/A</v>
      </c>
      <c r="U157" s="6" t="e">
        <f>VLOOKUP(M157,productos!$A$2:$P$10937,15,FALSE)</f>
        <v>#N/A</v>
      </c>
      <c r="Y157" s="44" t="str">
        <f t="shared" si="14"/>
        <v/>
      </c>
      <c r="Z157" s="6" t="str">
        <f t="shared" si="15"/>
        <v/>
      </c>
      <c r="AD157" s="6">
        <f t="shared" si="16"/>
        <v>0</v>
      </c>
      <c r="AE157" s="6">
        <f t="shared" si="17"/>
        <v>0</v>
      </c>
    </row>
    <row r="158" spans="1:31" x14ac:dyDescent="0.2">
      <c r="A158" s="6">
        <v>150</v>
      </c>
      <c r="E158" s="6" t="str">
        <f t="shared" si="12"/>
        <v>1. Enero-Junio</v>
      </c>
      <c r="F158" s="6">
        <f t="shared" si="13"/>
        <v>2020</v>
      </c>
      <c r="K158" s="15" t="str">
        <f>IFERROR(VLOOKUP(I158,no_topar!$E$2:$F$15,2,FALSE),"")</f>
        <v>ND</v>
      </c>
      <c r="M158" s="45"/>
      <c r="N158" s="6" t="e">
        <f>VLOOKUP(M158,productos!$A$2:$P$10937,2,FALSE)</f>
        <v>#N/A</v>
      </c>
      <c r="O158" s="6" t="e">
        <f>VLOOKUP(M158,productos!$A$2:$P$10937,6,FALSE)</f>
        <v>#N/A</v>
      </c>
      <c r="P158" s="6" t="e">
        <f>VLOOKUP(M158,productos!$A$2:$P$10937,7,FALSE)</f>
        <v>#N/A</v>
      </c>
      <c r="Q158" s="6" t="e">
        <f>VLOOKUP(M158,productos!$A$2:$P$10937,9,FALSE)</f>
        <v>#N/A</v>
      </c>
      <c r="R158" s="6" t="e">
        <f>VLOOKUP(M158,productos!$A$2:$P$10937,10,FALSE)</f>
        <v>#N/A</v>
      </c>
      <c r="S158" s="6" t="e">
        <f>VLOOKUP(M158,productos!$A$2:$P$10937,13,FALSE)</f>
        <v>#N/A</v>
      </c>
      <c r="T158" s="6" t="e">
        <f>VLOOKUP(M158,productos!$A$2:$P$10937,14,FALSE)</f>
        <v>#N/A</v>
      </c>
      <c r="U158" s="6" t="e">
        <f>VLOOKUP(M158,productos!$A$2:$P$10937,15,FALSE)</f>
        <v>#N/A</v>
      </c>
      <c r="Y158" s="44" t="str">
        <f t="shared" si="14"/>
        <v/>
      </c>
      <c r="Z158" s="6" t="str">
        <f t="shared" si="15"/>
        <v/>
      </c>
      <c r="AD158" s="6">
        <f t="shared" si="16"/>
        <v>0</v>
      </c>
      <c r="AE158" s="6">
        <f t="shared" si="17"/>
        <v>0</v>
      </c>
    </row>
    <row r="159" spans="1:31" x14ac:dyDescent="0.2">
      <c r="A159" s="6">
        <v>151</v>
      </c>
      <c r="E159" s="6" t="str">
        <f t="shared" si="12"/>
        <v>1. Enero-Junio</v>
      </c>
      <c r="F159" s="6">
        <f t="shared" si="13"/>
        <v>2020</v>
      </c>
      <c r="K159" s="15" t="str">
        <f>IFERROR(VLOOKUP(I159,no_topar!$E$2:$F$15,2,FALSE),"")</f>
        <v>ND</v>
      </c>
      <c r="M159" s="45"/>
      <c r="N159" s="6" t="e">
        <f>VLOOKUP(M159,productos!$A$2:$P$10937,2,FALSE)</f>
        <v>#N/A</v>
      </c>
      <c r="O159" s="6" t="e">
        <f>VLOOKUP(M159,productos!$A$2:$P$10937,6,FALSE)</f>
        <v>#N/A</v>
      </c>
      <c r="P159" s="6" t="e">
        <f>VLOOKUP(M159,productos!$A$2:$P$10937,7,FALSE)</f>
        <v>#N/A</v>
      </c>
      <c r="Q159" s="6" t="e">
        <f>VLOOKUP(M159,productos!$A$2:$P$10937,9,FALSE)</f>
        <v>#N/A</v>
      </c>
      <c r="R159" s="6" t="e">
        <f>VLOOKUP(M159,productos!$A$2:$P$10937,10,FALSE)</f>
        <v>#N/A</v>
      </c>
      <c r="S159" s="6" t="e">
        <f>VLOOKUP(M159,productos!$A$2:$P$10937,13,FALSE)</f>
        <v>#N/A</v>
      </c>
      <c r="T159" s="6" t="e">
        <f>VLOOKUP(M159,productos!$A$2:$P$10937,14,FALSE)</f>
        <v>#N/A</v>
      </c>
      <c r="U159" s="6" t="e">
        <f>VLOOKUP(M159,productos!$A$2:$P$10937,15,FALSE)</f>
        <v>#N/A</v>
      </c>
      <c r="Y159" s="44" t="str">
        <f t="shared" si="14"/>
        <v/>
      </c>
      <c r="Z159" s="6" t="str">
        <f t="shared" si="15"/>
        <v/>
      </c>
      <c r="AD159" s="6">
        <f t="shared" si="16"/>
        <v>0</v>
      </c>
      <c r="AE159" s="6">
        <f t="shared" si="17"/>
        <v>0</v>
      </c>
    </row>
    <row r="160" spans="1:31" x14ac:dyDescent="0.2">
      <c r="A160" s="6">
        <v>152</v>
      </c>
      <c r="E160" s="6" t="str">
        <f t="shared" si="12"/>
        <v>1. Enero-Junio</v>
      </c>
      <c r="F160" s="6">
        <f t="shared" si="13"/>
        <v>2020</v>
      </c>
      <c r="K160" s="15" t="str">
        <f>IFERROR(VLOOKUP(I160,no_topar!$E$2:$F$15,2,FALSE),"")</f>
        <v>ND</v>
      </c>
      <c r="M160" s="45"/>
      <c r="N160" s="6" t="e">
        <f>VLOOKUP(M160,productos!$A$2:$P$10937,2,FALSE)</f>
        <v>#N/A</v>
      </c>
      <c r="O160" s="6" t="e">
        <f>VLOOKUP(M160,productos!$A$2:$P$10937,6,FALSE)</f>
        <v>#N/A</v>
      </c>
      <c r="P160" s="6" t="e">
        <f>VLOOKUP(M160,productos!$A$2:$P$10937,7,FALSE)</f>
        <v>#N/A</v>
      </c>
      <c r="Q160" s="6" t="e">
        <f>VLOOKUP(M160,productos!$A$2:$P$10937,9,FALSE)</f>
        <v>#N/A</v>
      </c>
      <c r="R160" s="6" t="e">
        <f>VLOOKUP(M160,productos!$A$2:$P$10937,10,FALSE)</f>
        <v>#N/A</v>
      </c>
      <c r="S160" s="6" t="e">
        <f>VLOOKUP(M160,productos!$A$2:$P$10937,13,FALSE)</f>
        <v>#N/A</v>
      </c>
      <c r="T160" s="6" t="e">
        <f>VLOOKUP(M160,productos!$A$2:$P$10937,14,FALSE)</f>
        <v>#N/A</v>
      </c>
      <c r="U160" s="6" t="e">
        <f>VLOOKUP(M160,productos!$A$2:$P$10937,15,FALSE)</f>
        <v>#N/A</v>
      </c>
      <c r="Y160" s="44" t="str">
        <f t="shared" si="14"/>
        <v/>
      </c>
      <c r="Z160" s="6" t="str">
        <f t="shared" si="15"/>
        <v/>
      </c>
      <c r="AD160" s="6">
        <f t="shared" si="16"/>
        <v>0</v>
      </c>
      <c r="AE160" s="6">
        <f t="shared" si="17"/>
        <v>0</v>
      </c>
    </row>
    <row r="161" spans="1:31" x14ac:dyDescent="0.2">
      <c r="A161" s="6">
        <v>153</v>
      </c>
      <c r="E161" s="6" t="str">
        <f t="shared" si="12"/>
        <v>1. Enero-Junio</v>
      </c>
      <c r="F161" s="6">
        <f t="shared" si="13"/>
        <v>2020</v>
      </c>
      <c r="K161" s="15" t="str">
        <f>IFERROR(VLOOKUP(I161,no_topar!$E$2:$F$15,2,FALSE),"")</f>
        <v>ND</v>
      </c>
      <c r="M161" s="45"/>
      <c r="N161" s="6" t="e">
        <f>VLOOKUP(M161,productos!$A$2:$P$10937,2,FALSE)</f>
        <v>#N/A</v>
      </c>
      <c r="O161" s="6" t="e">
        <f>VLOOKUP(M161,productos!$A$2:$P$10937,6,FALSE)</f>
        <v>#N/A</v>
      </c>
      <c r="P161" s="6" t="e">
        <f>VLOOKUP(M161,productos!$A$2:$P$10937,7,FALSE)</f>
        <v>#N/A</v>
      </c>
      <c r="Q161" s="6" t="e">
        <f>VLOOKUP(M161,productos!$A$2:$P$10937,9,FALSE)</f>
        <v>#N/A</v>
      </c>
      <c r="R161" s="6" t="e">
        <f>VLOOKUP(M161,productos!$A$2:$P$10937,10,FALSE)</f>
        <v>#N/A</v>
      </c>
      <c r="S161" s="6" t="e">
        <f>VLOOKUP(M161,productos!$A$2:$P$10937,13,FALSE)</f>
        <v>#N/A</v>
      </c>
      <c r="T161" s="6" t="e">
        <f>VLOOKUP(M161,productos!$A$2:$P$10937,14,FALSE)</f>
        <v>#N/A</v>
      </c>
      <c r="U161" s="6" t="e">
        <f>VLOOKUP(M161,productos!$A$2:$P$10937,15,FALSE)</f>
        <v>#N/A</v>
      </c>
      <c r="Y161" s="44" t="str">
        <f t="shared" si="14"/>
        <v/>
      </c>
      <c r="Z161" s="6" t="str">
        <f t="shared" si="15"/>
        <v/>
      </c>
      <c r="AD161" s="6">
        <f t="shared" si="16"/>
        <v>0</v>
      </c>
      <c r="AE161" s="6">
        <f t="shared" si="17"/>
        <v>0</v>
      </c>
    </row>
    <row r="162" spans="1:31" x14ac:dyDescent="0.2">
      <c r="A162" s="6">
        <v>154</v>
      </c>
      <c r="E162" s="6" t="str">
        <f t="shared" si="12"/>
        <v>1. Enero-Junio</v>
      </c>
      <c r="F162" s="6">
        <f t="shared" si="13"/>
        <v>2020</v>
      </c>
      <c r="K162" s="15" t="str">
        <f>IFERROR(VLOOKUP(I162,no_topar!$E$2:$F$15,2,FALSE),"")</f>
        <v>ND</v>
      </c>
      <c r="M162" s="45"/>
      <c r="N162" s="6" t="e">
        <f>VLOOKUP(M162,productos!$A$2:$P$10937,2,FALSE)</f>
        <v>#N/A</v>
      </c>
      <c r="O162" s="6" t="e">
        <f>VLOOKUP(M162,productos!$A$2:$P$10937,6,FALSE)</f>
        <v>#N/A</v>
      </c>
      <c r="P162" s="6" t="e">
        <f>VLOOKUP(M162,productos!$A$2:$P$10937,7,FALSE)</f>
        <v>#N/A</v>
      </c>
      <c r="Q162" s="6" t="e">
        <f>VLOOKUP(M162,productos!$A$2:$P$10937,9,FALSE)</f>
        <v>#N/A</v>
      </c>
      <c r="R162" s="6" t="e">
        <f>VLOOKUP(M162,productos!$A$2:$P$10937,10,FALSE)</f>
        <v>#N/A</v>
      </c>
      <c r="S162" s="6" t="e">
        <f>VLOOKUP(M162,productos!$A$2:$P$10937,13,FALSE)</f>
        <v>#N/A</v>
      </c>
      <c r="T162" s="6" t="e">
        <f>VLOOKUP(M162,productos!$A$2:$P$10937,14,FALSE)</f>
        <v>#N/A</v>
      </c>
      <c r="U162" s="6" t="e">
        <f>VLOOKUP(M162,productos!$A$2:$P$10937,15,FALSE)</f>
        <v>#N/A</v>
      </c>
      <c r="Y162" s="44" t="str">
        <f t="shared" si="14"/>
        <v/>
      </c>
      <c r="Z162" s="6" t="str">
        <f t="shared" si="15"/>
        <v/>
      </c>
      <c r="AD162" s="6">
        <f t="shared" si="16"/>
        <v>0</v>
      </c>
      <c r="AE162" s="6">
        <f t="shared" si="17"/>
        <v>0</v>
      </c>
    </row>
    <row r="163" spans="1:31" x14ac:dyDescent="0.2">
      <c r="A163" s="6">
        <v>155</v>
      </c>
      <c r="E163" s="6" t="str">
        <f t="shared" si="12"/>
        <v>1. Enero-Junio</v>
      </c>
      <c r="F163" s="6">
        <f t="shared" si="13"/>
        <v>2020</v>
      </c>
      <c r="K163" s="15" t="str">
        <f>IFERROR(VLOOKUP(I163,no_topar!$E$2:$F$15,2,FALSE),"")</f>
        <v>ND</v>
      </c>
      <c r="M163" s="45"/>
      <c r="N163" s="6" t="e">
        <f>VLOOKUP(M163,productos!$A$2:$P$10937,2,FALSE)</f>
        <v>#N/A</v>
      </c>
      <c r="O163" s="6" t="e">
        <f>VLOOKUP(M163,productos!$A$2:$P$10937,6,FALSE)</f>
        <v>#N/A</v>
      </c>
      <c r="P163" s="6" t="e">
        <f>VLOOKUP(M163,productos!$A$2:$P$10937,7,FALSE)</f>
        <v>#N/A</v>
      </c>
      <c r="Q163" s="6" t="e">
        <f>VLOOKUP(M163,productos!$A$2:$P$10937,9,FALSE)</f>
        <v>#N/A</v>
      </c>
      <c r="R163" s="6" t="e">
        <f>VLOOKUP(M163,productos!$A$2:$P$10937,10,FALSE)</f>
        <v>#N/A</v>
      </c>
      <c r="S163" s="6" t="e">
        <f>VLOOKUP(M163,productos!$A$2:$P$10937,13,FALSE)</f>
        <v>#N/A</v>
      </c>
      <c r="T163" s="6" t="e">
        <f>VLOOKUP(M163,productos!$A$2:$P$10937,14,FALSE)</f>
        <v>#N/A</v>
      </c>
      <c r="U163" s="6" t="e">
        <f>VLOOKUP(M163,productos!$A$2:$P$10937,15,FALSE)</f>
        <v>#N/A</v>
      </c>
      <c r="Y163" s="44" t="str">
        <f t="shared" si="14"/>
        <v/>
      </c>
      <c r="Z163" s="6" t="str">
        <f t="shared" si="15"/>
        <v/>
      </c>
      <c r="AD163" s="6">
        <f t="shared" si="16"/>
        <v>0</v>
      </c>
      <c r="AE163" s="6">
        <f t="shared" si="17"/>
        <v>0</v>
      </c>
    </row>
    <row r="164" spans="1:31" x14ac:dyDescent="0.2">
      <c r="A164" s="6">
        <v>156</v>
      </c>
      <c r="E164" s="6" t="str">
        <f t="shared" si="12"/>
        <v>1. Enero-Junio</v>
      </c>
      <c r="F164" s="6">
        <f t="shared" si="13"/>
        <v>2020</v>
      </c>
      <c r="K164" s="15" t="str">
        <f>IFERROR(VLOOKUP(I164,no_topar!$E$2:$F$15,2,FALSE),"")</f>
        <v>ND</v>
      </c>
      <c r="M164" s="45"/>
      <c r="N164" s="6" t="e">
        <f>VLOOKUP(M164,productos!$A$2:$P$10937,2,FALSE)</f>
        <v>#N/A</v>
      </c>
      <c r="O164" s="6" t="e">
        <f>VLOOKUP(M164,productos!$A$2:$P$10937,6,FALSE)</f>
        <v>#N/A</v>
      </c>
      <c r="P164" s="6" t="e">
        <f>VLOOKUP(M164,productos!$A$2:$P$10937,7,FALSE)</f>
        <v>#N/A</v>
      </c>
      <c r="Q164" s="6" t="e">
        <f>VLOOKUP(M164,productos!$A$2:$P$10937,9,FALSE)</f>
        <v>#N/A</v>
      </c>
      <c r="R164" s="6" t="e">
        <f>VLOOKUP(M164,productos!$A$2:$P$10937,10,FALSE)</f>
        <v>#N/A</v>
      </c>
      <c r="S164" s="6" t="e">
        <f>VLOOKUP(M164,productos!$A$2:$P$10937,13,FALSE)</f>
        <v>#N/A</v>
      </c>
      <c r="T164" s="6" t="e">
        <f>VLOOKUP(M164,productos!$A$2:$P$10937,14,FALSE)</f>
        <v>#N/A</v>
      </c>
      <c r="U164" s="6" t="e">
        <f>VLOOKUP(M164,productos!$A$2:$P$10937,15,FALSE)</f>
        <v>#N/A</v>
      </c>
      <c r="Y164" s="44" t="str">
        <f t="shared" si="14"/>
        <v/>
      </c>
      <c r="Z164" s="6" t="str">
        <f t="shared" si="15"/>
        <v/>
      </c>
      <c r="AD164" s="6">
        <f t="shared" si="16"/>
        <v>0</v>
      </c>
      <c r="AE164" s="6">
        <f t="shared" si="17"/>
        <v>0</v>
      </c>
    </row>
    <row r="165" spans="1:31" x14ac:dyDescent="0.2">
      <c r="A165" s="6">
        <v>157</v>
      </c>
      <c r="E165" s="6" t="str">
        <f t="shared" si="12"/>
        <v>1. Enero-Junio</v>
      </c>
      <c r="F165" s="6">
        <f t="shared" si="13"/>
        <v>2020</v>
      </c>
      <c r="K165" s="15" t="str">
        <f>IFERROR(VLOOKUP(I165,no_topar!$E$2:$F$15,2,FALSE),"")</f>
        <v>ND</v>
      </c>
      <c r="M165" s="45"/>
      <c r="N165" s="6" t="e">
        <f>VLOOKUP(M165,productos!$A$2:$P$10937,2,FALSE)</f>
        <v>#N/A</v>
      </c>
      <c r="O165" s="6" t="e">
        <f>VLOOKUP(M165,productos!$A$2:$P$10937,6,FALSE)</f>
        <v>#N/A</v>
      </c>
      <c r="P165" s="6" t="e">
        <f>VLOOKUP(M165,productos!$A$2:$P$10937,7,FALSE)</f>
        <v>#N/A</v>
      </c>
      <c r="Q165" s="6" t="e">
        <f>VLOOKUP(M165,productos!$A$2:$P$10937,9,FALSE)</f>
        <v>#N/A</v>
      </c>
      <c r="R165" s="6" t="e">
        <f>VLOOKUP(M165,productos!$A$2:$P$10937,10,FALSE)</f>
        <v>#N/A</v>
      </c>
      <c r="S165" s="6" t="e">
        <f>VLOOKUP(M165,productos!$A$2:$P$10937,13,FALSE)</f>
        <v>#N/A</v>
      </c>
      <c r="T165" s="6" t="e">
        <f>VLOOKUP(M165,productos!$A$2:$P$10937,14,FALSE)</f>
        <v>#N/A</v>
      </c>
      <c r="U165" s="6" t="e">
        <f>VLOOKUP(M165,productos!$A$2:$P$10937,15,FALSE)</f>
        <v>#N/A</v>
      </c>
      <c r="Y165" s="44" t="str">
        <f t="shared" si="14"/>
        <v/>
      </c>
      <c r="Z165" s="6" t="str">
        <f t="shared" si="15"/>
        <v/>
      </c>
      <c r="AD165" s="6">
        <f t="shared" si="16"/>
        <v>0</v>
      </c>
      <c r="AE165" s="6">
        <f t="shared" si="17"/>
        <v>0</v>
      </c>
    </row>
    <row r="166" spans="1:31" x14ac:dyDescent="0.2">
      <c r="A166" s="6">
        <v>158</v>
      </c>
      <c r="E166" s="6" t="str">
        <f t="shared" si="12"/>
        <v>1. Enero-Junio</v>
      </c>
      <c r="F166" s="6">
        <f t="shared" si="13"/>
        <v>2020</v>
      </c>
      <c r="K166" s="15" t="str">
        <f>IFERROR(VLOOKUP(I166,no_topar!$E$2:$F$15,2,FALSE),"")</f>
        <v>ND</v>
      </c>
      <c r="M166" s="45"/>
      <c r="N166" s="6" t="e">
        <f>VLOOKUP(M166,productos!$A$2:$P$10937,2,FALSE)</f>
        <v>#N/A</v>
      </c>
      <c r="O166" s="6" t="e">
        <f>VLOOKUP(M166,productos!$A$2:$P$10937,6,FALSE)</f>
        <v>#N/A</v>
      </c>
      <c r="P166" s="6" t="e">
        <f>VLOOKUP(M166,productos!$A$2:$P$10937,7,FALSE)</f>
        <v>#N/A</v>
      </c>
      <c r="Q166" s="6" t="e">
        <f>VLOOKUP(M166,productos!$A$2:$P$10937,9,FALSE)</f>
        <v>#N/A</v>
      </c>
      <c r="R166" s="6" t="e">
        <f>VLOOKUP(M166,productos!$A$2:$P$10937,10,FALSE)</f>
        <v>#N/A</v>
      </c>
      <c r="S166" s="6" t="e">
        <f>VLOOKUP(M166,productos!$A$2:$P$10937,13,FALSE)</f>
        <v>#N/A</v>
      </c>
      <c r="T166" s="6" t="e">
        <f>VLOOKUP(M166,productos!$A$2:$P$10937,14,FALSE)</f>
        <v>#N/A</v>
      </c>
      <c r="U166" s="6" t="e">
        <f>VLOOKUP(M166,productos!$A$2:$P$10937,15,FALSE)</f>
        <v>#N/A</v>
      </c>
      <c r="Y166" s="44" t="str">
        <f t="shared" si="14"/>
        <v/>
      </c>
      <c r="Z166" s="6" t="str">
        <f t="shared" si="15"/>
        <v/>
      </c>
      <c r="AD166" s="6">
        <f t="shared" si="16"/>
        <v>0</v>
      </c>
      <c r="AE166" s="6">
        <f t="shared" si="17"/>
        <v>0</v>
      </c>
    </row>
    <row r="167" spans="1:31" x14ac:dyDescent="0.2">
      <c r="A167" s="6">
        <v>159</v>
      </c>
      <c r="E167" s="6" t="str">
        <f t="shared" si="12"/>
        <v>1. Enero-Junio</v>
      </c>
      <c r="F167" s="6">
        <f t="shared" si="13"/>
        <v>2020</v>
      </c>
      <c r="K167" s="15" t="str">
        <f>IFERROR(VLOOKUP(I167,no_topar!$E$2:$F$15,2,FALSE),"")</f>
        <v>ND</v>
      </c>
      <c r="M167" s="45"/>
      <c r="N167" s="6" t="e">
        <f>VLOOKUP(M167,productos!$A$2:$P$10937,2,FALSE)</f>
        <v>#N/A</v>
      </c>
      <c r="O167" s="6" t="e">
        <f>VLOOKUP(M167,productos!$A$2:$P$10937,6,FALSE)</f>
        <v>#N/A</v>
      </c>
      <c r="P167" s="6" t="e">
        <f>VLOOKUP(M167,productos!$A$2:$P$10937,7,FALSE)</f>
        <v>#N/A</v>
      </c>
      <c r="Q167" s="6" t="e">
        <f>VLOOKUP(M167,productos!$A$2:$P$10937,9,FALSE)</f>
        <v>#N/A</v>
      </c>
      <c r="R167" s="6" t="e">
        <f>VLOOKUP(M167,productos!$A$2:$P$10937,10,FALSE)</f>
        <v>#N/A</v>
      </c>
      <c r="S167" s="6" t="e">
        <f>VLOOKUP(M167,productos!$A$2:$P$10937,13,FALSE)</f>
        <v>#N/A</v>
      </c>
      <c r="T167" s="6" t="e">
        <f>VLOOKUP(M167,productos!$A$2:$P$10937,14,FALSE)</f>
        <v>#N/A</v>
      </c>
      <c r="U167" s="6" t="e">
        <f>VLOOKUP(M167,productos!$A$2:$P$10937,15,FALSE)</f>
        <v>#N/A</v>
      </c>
      <c r="Y167" s="44" t="str">
        <f t="shared" si="14"/>
        <v/>
      </c>
      <c r="Z167" s="6" t="str">
        <f t="shared" si="15"/>
        <v/>
      </c>
      <c r="AD167" s="6">
        <f t="shared" si="16"/>
        <v>0</v>
      </c>
      <c r="AE167" s="6">
        <f t="shared" si="17"/>
        <v>0</v>
      </c>
    </row>
    <row r="168" spans="1:31" x14ac:dyDescent="0.2">
      <c r="A168" s="6">
        <v>160</v>
      </c>
      <c r="E168" s="6" t="str">
        <f t="shared" si="12"/>
        <v>1. Enero-Junio</v>
      </c>
      <c r="F168" s="6">
        <f t="shared" si="13"/>
        <v>2020</v>
      </c>
      <c r="K168" s="15" t="str">
        <f>IFERROR(VLOOKUP(I168,no_topar!$E$2:$F$15,2,FALSE),"")</f>
        <v>ND</v>
      </c>
      <c r="M168" s="45"/>
      <c r="N168" s="6" t="e">
        <f>VLOOKUP(M168,productos!$A$2:$P$10937,2,FALSE)</f>
        <v>#N/A</v>
      </c>
      <c r="O168" s="6" t="e">
        <f>VLOOKUP(M168,productos!$A$2:$P$10937,6,FALSE)</f>
        <v>#N/A</v>
      </c>
      <c r="P168" s="6" t="e">
        <f>VLOOKUP(M168,productos!$A$2:$P$10937,7,FALSE)</f>
        <v>#N/A</v>
      </c>
      <c r="Q168" s="6" t="e">
        <f>VLOOKUP(M168,productos!$A$2:$P$10937,9,FALSE)</f>
        <v>#N/A</v>
      </c>
      <c r="R168" s="6" t="e">
        <f>VLOOKUP(M168,productos!$A$2:$P$10937,10,FALSE)</f>
        <v>#N/A</v>
      </c>
      <c r="S168" s="6" t="e">
        <f>VLOOKUP(M168,productos!$A$2:$P$10937,13,FALSE)</f>
        <v>#N/A</v>
      </c>
      <c r="T168" s="6" t="e">
        <f>VLOOKUP(M168,productos!$A$2:$P$10937,14,FALSE)</f>
        <v>#N/A</v>
      </c>
      <c r="U168" s="6" t="e">
        <f>VLOOKUP(M168,productos!$A$2:$P$10937,15,FALSE)</f>
        <v>#N/A</v>
      </c>
      <c r="Y168" s="44" t="str">
        <f t="shared" si="14"/>
        <v/>
      </c>
      <c r="Z168" s="6" t="str">
        <f t="shared" si="15"/>
        <v/>
      </c>
      <c r="AD168" s="6">
        <f t="shared" si="16"/>
        <v>0</v>
      </c>
      <c r="AE168" s="6">
        <f t="shared" si="17"/>
        <v>0</v>
      </c>
    </row>
    <row r="169" spans="1:31" x14ac:dyDescent="0.2">
      <c r="A169" s="6">
        <v>161</v>
      </c>
      <c r="E169" s="6" t="str">
        <f t="shared" si="12"/>
        <v>1. Enero-Junio</v>
      </c>
      <c r="F169" s="6">
        <f t="shared" si="13"/>
        <v>2020</v>
      </c>
      <c r="K169" s="15" t="str">
        <f>IFERROR(VLOOKUP(I169,no_topar!$E$2:$F$15,2,FALSE),"")</f>
        <v>ND</v>
      </c>
      <c r="M169" s="45"/>
      <c r="N169" s="6" t="e">
        <f>VLOOKUP(M169,productos!$A$2:$P$10937,2,FALSE)</f>
        <v>#N/A</v>
      </c>
      <c r="O169" s="6" t="e">
        <f>VLOOKUP(M169,productos!$A$2:$P$10937,6,FALSE)</f>
        <v>#N/A</v>
      </c>
      <c r="P169" s="6" t="e">
        <f>VLOOKUP(M169,productos!$A$2:$P$10937,7,FALSE)</f>
        <v>#N/A</v>
      </c>
      <c r="Q169" s="6" t="e">
        <f>VLOOKUP(M169,productos!$A$2:$P$10937,9,FALSE)</f>
        <v>#N/A</v>
      </c>
      <c r="R169" s="6" t="e">
        <f>VLOOKUP(M169,productos!$A$2:$P$10937,10,FALSE)</f>
        <v>#N/A</v>
      </c>
      <c r="S169" s="6" t="e">
        <f>VLOOKUP(M169,productos!$A$2:$P$10937,13,FALSE)</f>
        <v>#N/A</v>
      </c>
      <c r="T169" s="6" t="e">
        <f>VLOOKUP(M169,productos!$A$2:$P$10937,14,FALSE)</f>
        <v>#N/A</v>
      </c>
      <c r="U169" s="6" t="e">
        <f>VLOOKUP(M169,productos!$A$2:$P$10937,15,FALSE)</f>
        <v>#N/A</v>
      </c>
      <c r="Y169" s="44" t="str">
        <f t="shared" si="14"/>
        <v/>
      </c>
      <c r="Z169" s="6" t="str">
        <f t="shared" si="15"/>
        <v/>
      </c>
      <c r="AD169" s="6">
        <f t="shared" si="16"/>
        <v>0</v>
      </c>
      <c r="AE169" s="6">
        <f t="shared" si="17"/>
        <v>0</v>
      </c>
    </row>
    <row r="170" spans="1:31" x14ac:dyDescent="0.2">
      <c r="A170" s="6">
        <v>162</v>
      </c>
      <c r="E170" s="6" t="str">
        <f t="shared" si="12"/>
        <v>1. Enero-Junio</v>
      </c>
      <c r="F170" s="6">
        <f t="shared" si="13"/>
        <v>2020</v>
      </c>
      <c r="K170" s="15" t="str">
        <f>IFERROR(VLOOKUP(I170,no_topar!$E$2:$F$15,2,FALSE),"")</f>
        <v>ND</v>
      </c>
      <c r="M170" s="45"/>
      <c r="N170" s="6" t="e">
        <f>VLOOKUP(M170,productos!$A$2:$P$10937,2,FALSE)</f>
        <v>#N/A</v>
      </c>
      <c r="O170" s="6" t="e">
        <f>VLOOKUP(M170,productos!$A$2:$P$10937,6,FALSE)</f>
        <v>#N/A</v>
      </c>
      <c r="P170" s="6" t="e">
        <f>VLOOKUP(M170,productos!$A$2:$P$10937,7,FALSE)</f>
        <v>#N/A</v>
      </c>
      <c r="Q170" s="6" t="e">
        <f>VLOOKUP(M170,productos!$A$2:$P$10937,9,FALSE)</f>
        <v>#N/A</v>
      </c>
      <c r="R170" s="6" t="e">
        <f>VLOOKUP(M170,productos!$A$2:$P$10937,10,FALSE)</f>
        <v>#N/A</v>
      </c>
      <c r="S170" s="6" t="e">
        <f>VLOOKUP(M170,productos!$A$2:$P$10937,13,FALSE)</f>
        <v>#N/A</v>
      </c>
      <c r="T170" s="6" t="e">
        <f>VLOOKUP(M170,productos!$A$2:$P$10937,14,FALSE)</f>
        <v>#N/A</v>
      </c>
      <c r="U170" s="6" t="e">
        <f>VLOOKUP(M170,productos!$A$2:$P$10937,15,FALSE)</f>
        <v>#N/A</v>
      </c>
      <c r="Y170" s="44" t="str">
        <f t="shared" si="14"/>
        <v/>
      </c>
      <c r="Z170" s="6" t="str">
        <f t="shared" si="15"/>
        <v/>
      </c>
      <c r="AD170" s="6">
        <f t="shared" si="16"/>
        <v>0</v>
      </c>
      <c r="AE170" s="6">
        <f t="shared" si="17"/>
        <v>0</v>
      </c>
    </row>
    <row r="171" spans="1:31" x14ac:dyDescent="0.2">
      <c r="A171" s="6">
        <v>163</v>
      </c>
      <c r="E171" s="6" t="str">
        <f t="shared" si="12"/>
        <v>1. Enero-Junio</v>
      </c>
      <c r="F171" s="6">
        <f t="shared" si="13"/>
        <v>2020</v>
      </c>
      <c r="K171" s="15" t="str">
        <f>IFERROR(VLOOKUP(I171,no_topar!$E$2:$F$15,2,FALSE),"")</f>
        <v>ND</v>
      </c>
      <c r="M171" s="45"/>
      <c r="N171" s="6" t="e">
        <f>VLOOKUP(M171,productos!$A$2:$P$10937,2,FALSE)</f>
        <v>#N/A</v>
      </c>
      <c r="O171" s="6" t="e">
        <f>VLOOKUP(M171,productos!$A$2:$P$10937,6,FALSE)</f>
        <v>#N/A</v>
      </c>
      <c r="P171" s="6" t="e">
        <f>VLOOKUP(M171,productos!$A$2:$P$10937,7,FALSE)</f>
        <v>#N/A</v>
      </c>
      <c r="Q171" s="6" t="e">
        <f>VLOOKUP(M171,productos!$A$2:$P$10937,9,FALSE)</f>
        <v>#N/A</v>
      </c>
      <c r="R171" s="6" t="e">
        <f>VLOOKUP(M171,productos!$A$2:$P$10937,10,FALSE)</f>
        <v>#N/A</v>
      </c>
      <c r="S171" s="6" t="e">
        <f>VLOOKUP(M171,productos!$A$2:$P$10937,13,FALSE)</f>
        <v>#N/A</v>
      </c>
      <c r="T171" s="6" t="e">
        <f>VLOOKUP(M171,productos!$A$2:$P$10937,14,FALSE)</f>
        <v>#N/A</v>
      </c>
      <c r="U171" s="6" t="e">
        <f>VLOOKUP(M171,productos!$A$2:$P$10937,15,FALSE)</f>
        <v>#N/A</v>
      </c>
      <c r="Y171" s="44" t="str">
        <f t="shared" si="14"/>
        <v/>
      </c>
      <c r="Z171" s="6" t="str">
        <f t="shared" si="15"/>
        <v/>
      </c>
      <c r="AD171" s="6">
        <f t="shared" si="16"/>
        <v>0</v>
      </c>
      <c r="AE171" s="6">
        <f t="shared" si="17"/>
        <v>0</v>
      </c>
    </row>
    <row r="172" spans="1:31" x14ac:dyDescent="0.2">
      <c r="A172" s="6">
        <v>164</v>
      </c>
      <c r="E172" s="6" t="str">
        <f t="shared" si="12"/>
        <v>1. Enero-Junio</v>
      </c>
      <c r="F172" s="6">
        <f t="shared" si="13"/>
        <v>2020</v>
      </c>
      <c r="K172" s="15" t="str">
        <f>IFERROR(VLOOKUP(I172,no_topar!$E$2:$F$15,2,FALSE),"")</f>
        <v>ND</v>
      </c>
      <c r="M172" s="45"/>
      <c r="N172" s="6" t="e">
        <f>VLOOKUP(M172,productos!$A$2:$P$10937,2,FALSE)</f>
        <v>#N/A</v>
      </c>
      <c r="O172" s="6" t="e">
        <f>VLOOKUP(M172,productos!$A$2:$P$10937,6,FALSE)</f>
        <v>#N/A</v>
      </c>
      <c r="P172" s="6" t="e">
        <f>VLOOKUP(M172,productos!$A$2:$P$10937,7,FALSE)</f>
        <v>#N/A</v>
      </c>
      <c r="Q172" s="6" t="e">
        <f>VLOOKUP(M172,productos!$A$2:$P$10937,9,FALSE)</f>
        <v>#N/A</v>
      </c>
      <c r="R172" s="6" t="e">
        <f>VLOOKUP(M172,productos!$A$2:$P$10937,10,FALSE)</f>
        <v>#N/A</v>
      </c>
      <c r="S172" s="6" t="e">
        <f>VLOOKUP(M172,productos!$A$2:$P$10937,13,FALSE)</f>
        <v>#N/A</v>
      </c>
      <c r="T172" s="6" t="e">
        <f>VLOOKUP(M172,productos!$A$2:$P$10937,14,FALSE)</f>
        <v>#N/A</v>
      </c>
      <c r="U172" s="6" t="e">
        <f>VLOOKUP(M172,productos!$A$2:$P$10937,15,FALSE)</f>
        <v>#N/A</v>
      </c>
      <c r="Y172" s="44" t="str">
        <f t="shared" si="14"/>
        <v/>
      </c>
      <c r="Z172" s="6" t="str">
        <f t="shared" si="15"/>
        <v/>
      </c>
      <c r="AD172" s="6">
        <f t="shared" si="16"/>
        <v>0</v>
      </c>
      <c r="AE172" s="6">
        <f t="shared" si="17"/>
        <v>0</v>
      </c>
    </row>
    <row r="173" spans="1:31" x14ac:dyDescent="0.2">
      <c r="A173" s="6">
        <v>165</v>
      </c>
      <c r="E173" s="6" t="str">
        <f t="shared" si="12"/>
        <v>1. Enero-Junio</v>
      </c>
      <c r="F173" s="6">
        <f t="shared" si="13"/>
        <v>2020</v>
      </c>
      <c r="K173" s="15" t="str">
        <f>IFERROR(VLOOKUP(I173,no_topar!$E$2:$F$15,2,FALSE),"")</f>
        <v>ND</v>
      </c>
      <c r="M173" s="45"/>
      <c r="N173" s="6" t="e">
        <f>VLOOKUP(M173,productos!$A$2:$P$10937,2,FALSE)</f>
        <v>#N/A</v>
      </c>
      <c r="O173" s="6" t="e">
        <f>VLOOKUP(M173,productos!$A$2:$P$10937,6,FALSE)</f>
        <v>#N/A</v>
      </c>
      <c r="P173" s="6" t="e">
        <f>VLOOKUP(M173,productos!$A$2:$P$10937,7,FALSE)</f>
        <v>#N/A</v>
      </c>
      <c r="Q173" s="6" t="e">
        <f>VLOOKUP(M173,productos!$A$2:$P$10937,9,FALSE)</f>
        <v>#N/A</v>
      </c>
      <c r="R173" s="6" t="e">
        <f>VLOOKUP(M173,productos!$A$2:$P$10937,10,FALSE)</f>
        <v>#N/A</v>
      </c>
      <c r="S173" s="6" t="e">
        <f>VLOOKUP(M173,productos!$A$2:$P$10937,13,FALSE)</f>
        <v>#N/A</v>
      </c>
      <c r="T173" s="6" t="e">
        <f>VLOOKUP(M173,productos!$A$2:$P$10937,14,FALSE)</f>
        <v>#N/A</v>
      </c>
      <c r="U173" s="6" t="e">
        <f>VLOOKUP(M173,productos!$A$2:$P$10937,15,FALSE)</f>
        <v>#N/A</v>
      </c>
      <c r="Y173" s="44" t="str">
        <f t="shared" si="14"/>
        <v/>
      </c>
      <c r="Z173" s="6" t="str">
        <f t="shared" si="15"/>
        <v/>
      </c>
      <c r="AD173" s="6">
        <f t="shared" si="16"/>
        <v>0</v>
      </c>
      <c r="AE173" s="6">
        <f t="shared" si="17"/>
        <v>0</v>
      </c>
    </row>
    <row r="174" spans="1:31" x14ac:dyDescent="0.2">
      <c r="A174" s="6">
        <v>166</v>
      </c>
      <c r="E174" s="6" t="str">
        <f t="shared" si="12"/>
        <v>1. Enero-Junio</v>
      </c>
      <c r="F174" s="6">
        <f t="shared" si="13"/>
        <v>2020</v>
      </c>
      <c r="K174" s="15" t="str">
        <f>IFERROR(VLOOKUP(I174,no_topar!$E$2:$F$15,2,FALSE),"")</f>
        <v>ND</v>
      </c>
      <c r="M174" s="45"/>
      <c r="N174" s="6" t="e">
        <f>VLOOKUP(M174,productos!$A$2:$P$10937,2,FALSE)</f>
        <v>#N/A</v>
      </c>
      <c r="O174" s="6" t="e">
        <f>VLOOKUP(M174,productos!$A$2:$P$10937,6,FALSE)</f>
        <v>#N/A</v>
      </c>
      <c r="P174" s="6" t="e">
        <f>VLOOKUP(M174,productos!$A$2:$P$10937,7,FALSE)</f>
        <v>#N/A</v>
      </c>
      <c r="Q174" s="6" t="e">
        <f>VLOOKUP(M174,productos!$A$2:$P$10937,9,FALSE)</f>
        <v>#N/A</v>
      </c>
      <c r="R174" s="6" t="e">
        <f>VLOOKUP(M174,productos!$A$2:$P$10937,10,FALSE)</f>
        <v>#N/A</v>
      </c>
      <c r="S174" s="6" t="e">
        <f>VLOOKUP(M174,productos!$A$2:$P$10937,13,FALSE)</f>
        <v>#N/A</v>
      </c>
      <c r="T174" s="6" t="e">
        <f>VLOOKUP(M174,productos!$A$2:$P$10937,14,FALSE)</f>
        <v>#N/A</v>
      </c>
      <c r="U174" s="6" t="e">
        <f>VLOOKUP(M174,productos!$A$2:$P$10937,15,FALSE)</f>
        <v>#N/A</v>
      </c>
      <c r="Y174" s="44" t="str">
        <f t="shared" si="14"/>
        <v/>
      </c>
      <c r="Z174" s="6" t="str">
        <f t="shared" si="15"/>
        <v/>
      </c>
      <c r="AD174" s="6">
        <f t="shared" si="16"/>
        <v>0</v>
      </c>
      <c r="AE174" s="6">
        <f t="shared" si="17"/>
        <v>0</v>
      </c>
    </row>
    <row r="175" spans="1:31" x14ac:dyDescent="0.2">
      <c r="A175" s="6">
        <v>167</v>
      </c>
      <c r="E175" s="6" t="str">
        <f t="shared" si="12"/>
        <v>1. Enero-Junio</v>
      </c>
      <c r="F175" s="6">
        <f t="shared" si="13"/>
        <v>2020</v>
      </c>
      <c r="K175" s="15" t="str">
        <f>IFERROR(VLOOKUP(I175,no_topar!$E$2:$F$15,2,FALSE),"")</f>
        <v>ND</v>
      </c>
      <c r="M175" s="45"/>
      <c r="N175" s="6" t="e">
        <f>VLOOKUP(M175,productos!$A$2:$P$10937,2,FALSE)</f>
        <v>#N/A</v>
      </c>
      <c r="O175" s="6" t="e">
        <f>VLOOKUP(M175,productos!$A$2:$P$10937,6,FALSE)</f>
        <v>#N/A</v>
      </c>
      <c r="P175" s="6" t="e">
        <f>VLOOKUP(M175,productos!$A$2:$P$10937,7,FALSE)</f>
        <v>#N/A</v>
      </c>
      <c r="Q175" s="6" t="e">
        <f>VLOOKUP(M175,productos!$A$2:$P$10937,9,FALSE)</f>
        <v>#N/A</v>
      </c>
      <c r="R175" s="6" t="e">
        <f>VLOOKUP(M175,productos!$A$2:$P$10937,10,FALSE)</f>
        <v>#N/A</v>
      </c>
      <c r="S175" s="6" t="e">
        <f>VLOOKUP(M175,productos!$A$2:$P$10937,13,FALSE)</f>
        <v>#N/A</v>
      </c>
      <c r="T175" s="6" t="e">
        <f>VLOOKUP(M175,productos!$A$2:$P$10937,14,FALSE)</f>
        <v>#N/A</v>
      </c>
      <c r="U175" s="6" t="e">
        <f>VLOOKUP(M175,productos!$A$2:$P$10937,15,FALSE)</f>
        <v>#N/A</v>
      </c>
      <c r="Y175" s="44" t="str">
        <f t="shared" si="14"/>
        <v/>
      </c>
      <c r="Z175" s="6" t="str">
        <f t="shared" si="15"/>
        <v/>
      </c>
      <c r="AD175" s="6">
        <f t="shared" si="16"/>
        <v>0</v>
      </c>
      <c r="AE175" s="6">
        <f t="shared" si="17"/>
        <v>0</v>
      </c>
    </row>
    <row r="176" spans="1:31" x14ac:dyDescent="0.2">
      <c r="A176" s="6">
        <v>168</v>
      </c>
      <c r="E176" s="6" t="str">
        <f t="shared" si="12"/>
        <v>1. Enero-Junio</v>
      </c>
      <c r="F176" s="6">
        <f t="shared" si="13"/>
        <v>2020</v>
      </c>
      <c r="K176" s="15" t="str">
        <f>IFERROR(VLOOKUP(I176,no_topar!$E$2:$F$15,2,FALSE),"")</f>
        <v>ND</v>
      </c>
      <c r="M176" s="45"/>
      <c r="N176" s="6" t="e">
        <f>VLOOKUP(M176,productos!$A$2:$P$10937,2,FALSE)</f>
        <v>#N/A</v>
      </c>
      <c r="O176" s="6" t="e">
        <f>VLOOKUP(M176,productos!$A$2:$P$10937,6,FALSE)</f>
        <v>#N/A</v>
      </c>
      <c r="P176" s="6" t="e">
        <f>VLOOKUP(M176,productos!$A$2:$P$10937,7,FALSE)</f>
        <v>#N/A</v>
      </c>
      <c r="Q176" s="6" t="e">
        <f>VLOOKUP(M176,productos!$A$2:$P$10937,9,FALSE)</f>
        <v>#N/A</v>
      </c>
      <c r="R176" s="6" t="e">
        <f>VLOOKUP(M176,productos!$A$2:$P$10937,10,FALSE)</f>
        <v>#N/A</v>
      </c>
      <c r="S176" s="6" t="e">
        <f>VLOOKUP(M176,productos!$A$2:$P$10937,13,FALSE)</f>
        <v>#N/A</v>
      </c>
      <c r="T176" s="6" t="e">
        <f>VLOOKUP(M176,productos!$A$2:$P$10937,14,FALSE)</f>
        <v>#N/A</v>
      </c>
      <c r="U176" s="6" t="e">
        <f>VLOOKUP(M176,productos!$A$2:$P$10937,15,FALSE)</f>
        <v>#N/A</v>
      </c>
      <c r="Y176" s="44" t="str">
        <f t="shared" si="14"/>
        <v/>
      </c>
      <c r="Z176" s="6" t="str">
        <f t="shared" si="15"/>
        <v/>
      </c>
      <c r="AD176" s="6">
        <f t="shared" si="16"/>
        <v>0</v>
      </c>
      <c r="AE176" s="6">
        <f t="shared" si="17"/>
        <v>0</v>
      </c>
    </row>
    <row r="177" spans="1:31" x14ac:dyDescent="0.2">
      <c r="A177" s="6">
        <v>169</v>
      </c>
      <c r="E177" s="6" t="str">
        <f t="shared" si="12"/>
        <v>1. Enero-Junio</v>
      </c>
      <c r="F177" s="6">
        <f t="shared" si="13"/>
        <v>2020</v>
      </c>
      <c r="K177" s="15" t="str">
        <f>IFERROR(VLOOKUP(I177,no_topar!$E$2:$F$15,2,FALSE),"")</f>
        <v>ND</v>
      </c>
      <c r="M177" s="45"/>
      <c r="N177" s="6" t="e">
        <f>VLOOKUP(M177,productos!$A$2:$P$10937,2,FALSE)</f>
        <v>#N/A</v>
      </c>
      <c r="O177" s="6" t="e">
        <f>VLOOKUP(M177,productos!$A$2:$P$10937,6,FALSE)</f>
        <v>#N/A</v>
      </c>
      <c r="P177" s="6" t="e">
        <f>VLOOKUP(M177,productos!$A$2:$P$10937,7,FALSE)</f>
        <v>#N/A</v>
      </c>
      <c r="Q177" s="6" t="e">
        <f>VLOOKUP(M177,productos!$A$2:$P$10937,9,FALSE)</f>
        <v>#N/A</v>
      </c>
      <c r="R177" s="6" t="e">
        <f>VLOOKUP(M177,productos!$A$2:$P$10937,10,FALSE)</f>
        <v>#N/A</v>
      </c>
      <c r="S177" s="6" t="e">
        <f>VLOOKUP(M177,productos!$A$2:$P$10937,13,FALSE)</f>
        <v>#N/A</v>
      </c>
      <c r="T177" s="6" t="e">
        <f>VLOOKUP(M177,productos!$A$2:$P$10937,14,FALSE)</f>
        <v>#N/A</v>
      </c>
      <c r="U177" s="6" t="e">
        <f>VLOOKUP(M177,productos!$A$2:$P$10937,15,FALSE)</f>
        <v>#N/A</v>
      </c>
      <c r="Y177" s="44" t="str">
        <f t="shared" si="14"/>
        <v/>
      </c>
      <c r="Z177" s="6" t="str">
        <f t="shared" si="15"/>
        <v/>
      </c>
      <c r="AD177" s="6">
        <f t="shared" si="16"/>
        <v>0</v>
      </c>
      <c r="AE177" s="6">
        <f t="shared" si="17"/>
        <v>0</v>
      </c>
    </row>
    <row r="178" spans="1:31" x14ac:dyDescent="0.2">
      <c r="A178" s="6">
        <v>170</v>
      </c>
      <c r="E178" s="6" t="str">
        <f t="shared" si="12"/>
        <v>1. Enero-Junio</v>
      </c>
      <c r="F178" s="6">
        <f t="shared" si="13"/>
        <v>2020</v>
      </c>
      <c r="K178" s="15" t="str">
        <f>IFERROR(VLOOKUP(I178,no_topar!$E$2:$F$15,2,FALSE),"")</f>
        <v>ND</v>
      </c>
      <c r="M178" s="45"/>
      <c r="N178" s="6" t="e">
        <f>VLOOKUP(M178,productos!$A$2:$P$10937,2,FALSE)</f>
        <v>#N/A</v>
      </c>
      <c r="O178" s="6" t="e">
        <f>VLOOKUP(M178,productos!$A$2:$P$10937,6,FALSE)</f>
        <v>#N/A</v>
      </c>
      <c r="P178" s="6" t="e">
        <f>VLOOKUP(M178,productos!$A$2:$P$10937,7,FALSE)</f>
        <v>#N/A</v>
      </c>
      <c r="Q178" s="6" t="e">
        <f>VLOOKUP(M178,productos!$A$2:$P$10937,9,FALSE)</f>
        <v>#N/A</v>
      </c>
      <c r="R178" s="6" t="e">
        <f>VLOOKUP(M178,productos!$A$2:$P$10937,10,FALSE)</f>
        <v>#N/A</v>
      </c>
      <c r="S178" s="6" t="e">
        <f>VLOOKUP(M178,productos!$A$2:$P$10937,13,FALSE)</f>
        <v>#N/A</v>
      </c>
      <c r="T178" s="6" t="e">
        <f>VLOOKUP(M178,productos!$A$2:$P$10937,14,FALSE)</f>
        <v>#N/A</v>
      </c>
      <c r="U178" s="6" t="e">
        <f>VLOOKUP(M178,productos!$A$2:$P$10937,15,FALSE)</f>
        <v>#N/A</v>
      </c>
      <c r="Y178" s="44" t="str">
        <f t="shared" si="14"/>
        <v/>
      </c>
      <c r="Z178" s="6" t="str">
        <f t="shared" si="15"/>
        <v/>
      </c>
      <c r="AD178" s="6">
        <f t="shared" si="16"/>
        <v>0</v>
      </c>
      <c r="AE178" s="6">
        <f t="shared" si="17"/>
        <v>0</v>
      </c>
    </row>
    <row r="179" spans="1:31" x14ac:dyDescent="0.2">
      <c r="A179" s="6">
        <v>171</v>
      </c>
      <c r="E179" s="6" t="str">
        <f t="shared" si="12"/>
        <v>1. Enero-Junio</v>
      </c>
      <c r="F179" s="6">
        <f t="shared" si="13"/>
        <v>2020</v>
      </c>
      <c r="K179" s="15" t="str">
        <f>IFERROR(VLOOKUP(I179,no_topar!$E$2:$F$15,2,FALSE),"")</f>
        <v>ND</v>
      </c>
      <c r="M179" s="45"/>
      <c r="N179" s="6" t="e">
        <f>VLOOKUP(M179,productos!$A$2:$P$10937,2,FALSE)</f>
        <v>#N/A</v>
      </c>
      <c r="O179" s="6" t="e">
        <f>VLOOKUP(M179,productos!$A$2:$P$10937,6,FALSE)</f>
        <v>#N/A</v>
      </c>
      <c r="P179" s="6" t="e">
        <f>VLOOKUP(M179,productos!$A$2:$P$10937,7,FALSE)</f>
        <v>#N/A</v>
      </c>
      <c r="Q179" s="6" t="e">
        <f>VLOOKUP(M179,productos!$A$2:$P$10937,9,FALSE)</f>
        <v>#N/A</v>
      </c>
      <c r="R179" s="6" t="e">
        <f>VLOOKUP(M179,productos!$A$2:$P$10937,10,FALSE)</f>
        <v>#N/A</v>
      </c>
      <c r="S179" s="6" t="e">
        <f>VLOOKUP(M179,productos!$A$2:$P$10937,13,FALSE)</f>
        <v>#N/A</v>
      </c>
      <c r="T179" s="6" t="e">
        <f>VLOOKUP(M179,productos!$A$2:$P$10937,14,FALSE)</f>
        <v>#N/A</v>
      </c>
      <c r="U179" s="6" t="e">
        <f>VLOOKUP(M179,productos!$A$2:$P$10937,15,FALSE)</f>
        <v>#N/A</v>
      </c>
      <c r="Y179" s="44" t="str">
        <f t="shared" si="14"/>
        <v/>
      </c>
      <c r="Z179" s="6" t="str">
        <f t="shared" si="15"/>
        <v/>
      </c>
      <c r="AD179" s="6">
        <f t="shared" si="16"/>
        <v>0</v>
      </c>
      <c r="AE179" s="6">
        <f t="shared" si="17"/>
        <v>0</v>
      </c>
    </row>
    <row r="180" spans="1:31" x14ac:dyDescent="0.2">
      <c r="A180" s="6">
        <v>172</v>
      </c>
      <c r="E180" s="6" t="str">
        <f t="shared" si="12"/>
        <v>1. Enero-Junio</v>
      </c>
      <c r="F180" s="6">
        <f t="shared" si="13"/>
        <v>2020</v>
      </c>
      <c r="K180" s="15" t="str">
        <f>IFERROR(VLOOKUP(I180,no_topar!$E$2:$F$15,2,FALSE),"")</f>
        <v>ND</v>
      </c>
      <c r="M180" s="45"/>
      <c r="N180" s="6" t="e">
        <f>VLOOKUP(M180,productos!$A$2:$P$10937,2,FALSE)</f>
        <v>#N/A</v>
      </c>
      <c r="O180" s="6" t="e">
        <f>VLOOKUP(M180,productos!$A$2:$P$10937,6,FALSE)</f>
        <v>#N/A</v>
      </c>
      <c r="P180" s="6" t="e">
        <f>VLOOKUP(M180,productos!$A$2:$P$10937,7,FALSE)</f>
        <v>#N/A</v>
      </c>
      <c r="Q180" s="6" t="e">
        <f>VLOOKUP(M180,productos!$A$2:$P$10937,9,FALSE)</f>
        <v>#N/A</v>
      </c>
      <c r="R180" s="6" t="e">
        <f>VLOOKUP(M180,productos!$A$2:$P$10937,10,FALSE)</f>
        <v>#N/A</v>
      </c>
      <c r="S180" s="6" t="e">
        <f>VLOOKUP(M180,productos!$A$2:$P$10937,13,FALSE)</f>
        <v>#N/A</v>
      </c>
      <c r="T180" s="6" t="e">
        <f>VLOOKUP(M180,productos!$A$2:$P$10937,14,FALSE)</f>
        <v>#N/A</v>
      </c>
      <c r="U180" s="6" t="e">
        <f>VLOOKUP(M180,productos!$A$2:$P$10937,15,FALSE)</f>
        <v>#N/A</v>
      </c>
      <c r="Y180" s="44" t="str">
        <f t="shared" si="14"/>
        <v/>
      </c>
      <c r="Z180" s="6" t="str">
        <f t="shared" si="15"/>
        <v/>
      </c>
      <c r="AD180" s="6">
        <f t="shared" si="16"/>
        <v>0</v>
      </c>
      <c r="AE180" s="6">
        <f t="shared" si="17"/>
        <v>0</v>
      </c>
    </row>
    <row r="181" spans="1:31" x14ac:dyDescent="0.2">
      <c r="A181" s="6">
        <v>173</v>
      </c>
      <c r="E181" s="6" t="str">
        <f t="shared" si="12"/>
        <v>1. Enero-Junio</v>
      </c>
      <c r="F181" s="6">
        <f t="shared" si="13"/>
        <v>2020</v>
      </c>
      <c r="K181" s="15" t="str">
        <f>IFERROR(VLOOKUP(I181,no_topar!$E$2:$F$15,2,FALSE),"")</f>
        <v>ND</v>
      </c>
      <c r="M181" s="45"/>
      <c r="N181" s="6" t="e">
        <f>VLOOKUP(M181,productos!$A$2:$P$10937,2,FALSE)</f>
        <v>#N/A</v>
      </c>
      <c r="O181" s="6" t="e">
        <f>VLOOKUP(M181,productos!$A$2:$P$10937,6,FALSE)</f>
        <v>#N/A</v>
      </c>
      <c r="P181" s="6" t="e">
        <f>VLOOKUP(M181,productos!$A$2:$P$10937,7,FALSE)</f>
        <v>#N/A</v>
      </c>
      <c r="Q181" s="6" t="e">
        <f>VLOOKUP(M181,productos!$A$2:$P$10937,9,FALSE)</f>
        <v>#N/A</v>
      </c>
      <c r="R181" s="6" t="e">
        <f>VLOOKUP(M181,productos!$A$2:$P$10937,10,FALSE)</f>
        <v>#N/A</v>
      </c>
      <c r="S181" s="6" t="e">
        <f>VLOOKUP(M181,productos!$A$2:$P$10937,13,FALSE)</f>
        <v>#N/A</v>
      </c>
      <c r="T181" s="6" t="e">
        <f>VLOOKUP(M181,productos!$A$2:$P$10937,14,FALSE)</f>
        <v>#N/A</v>
      </c>
      <c r="U181" s="6" t="e">
        <f>VLOOKUP(M181,productos!$A$2:$P$10937,15,FALSE)</f>
        <v>#N/A</v>
      </c>
      <c r="Y181" s="44" t="str">
        <f t="shared" si="14"/>
        <v/>
      </c>
      <c r="Z181" s="6" t="str">
        <f t="shared" si="15"/>
        <v/>
      </c>
      <c r="AD181" s="6">
        <f t="shared" si="16"/>
        <v>0</v>
      </c>
      <c r="AE181" s="6">
        <f t="shared" si="17"/>
        <v>0</v>
      </c>
    </row>
    <row r="182" spans="1:31" x14ac:dyDescent="0.2">
      <c r="A182" s="6">
        <v>174</v>
      </c>
      <c r="E182" s="6" t="str">
        <f t="shared" si="12"/>
        <v>1. Enero-Junio</v>
      </c>
      <c r="F182" s="6">
        <f t="shared" si="13"/>
        <v>2020</v>
      </c>
      <c r="K182" s="15" t="str">
        <f>IFERROR(VLOOKUP(I182,no_topar!$E$2:$F$15,2,FALSE),"")</f>
        <v>ND</v>
      </c>
      <c r="M182" s="45"/>
      <c r="N182" s="6" t="e">
        <f>VLOOKUP(M182,productos!$A$2:$P$10937,2,FALSE)</f>
        <v>#N/A</v>
      </c>
      <c r="O182" s="6" t="e">
        <f>VLOOKUP(M182,productos!$A$2:$P$10937,6,FALSE)</f>
        <v>#N/A</v>
      </c>
      <c r="P182" s="6" t="e">
        <f>VLOOKUP(M182,productos!$A$2:$P$10937,7,FALSE)</f>
        <v>#N/A</v>
      </c>
      <c r="Q182" s="6" t="e">
        <f>VLOOKUP(M182,productos!$A$2:$P$10937,9,FALSE)</f>
        <v>#N/A</v>
      </c>
      <c r="R182" s="6" t="e">
        <f>VLOOKUP(M182,productos!$A$2:$P$10937,10,FALSE)</f>
        <v>#N/A</v>
      </c>
      <c r="S182" s="6" t="e">
        <f>VLOOKUP(M182,productos!$A$2:$P$10937,13,FALSE)</f>
        <v>#N/A</v>
      </c>
      <c r="T182" s="6" t="e">
        <f>VLOOKUP(M182,productos!$A$2:$P$10937,14,FALSE)</f>
        <v>#N/A</v>
      </c>
      <c r="U182" s="6" t="e">
        <f>VLOOKUP(M182,productos!$A$2:$P$10937,15,FALSE)</f>
        <v>#N/A</v>
      </c>
      <c r="Y182" s="44" t="str">
        <f t="shared" si="14"/>
        <v/>
      </c>
      <c r="Z182" s="6" t="str">
        <f t="shared" si="15"/>
        <v/>
      </c>
      <c r="AD182" s="6">
        <f t="shared" si="16"/>
        <v>0</v>
      </c>
      <c r="AE182" s="6">
        <f t="shared" si="17"/>
        <v>0</v>
      </c>
    </row>
    <row r="183" spans="1:31" x14ac:dyDescent="0.2">
      <c r="A183" s="6">
        <v>175</v>
      </c>
      <c r="E183" s="6" t="str">
        <f t="shared" si="12"/>
        <v>1. Enero-Junio</v>
      </c>
      <c r="F183" s="6">
        <f t="shared" si="13"/>
        <v>2020</v>
      </c>
      <c r="K183" s="15" t="str">
        <f>IFERROR(VLOOKUP(I183,no_topar!$E$2:$F$15,2,FALSE),"")</f>
        <v>ND</v>
      </c>
      <c r="M183" s="45"/>
      <c r="N183" s="6" t="e">
        <f>VLOOKUP(M183,productos!$A$2:$P$10937,2,FALSE)</f>
        <v>#N/A</v>
      </c>
      <c r="O183" s="6" t="e">
        <f>VLOOKUP(M183,productos!$A$2:$P$10937,6,FALSE)</f>
        <v>#N/A</v>
      </c>
      <c r="P183" s="6" t="e">
        <f>VLOOKUP(M183,productos!$A$2:$P$10937,7,FALSE)</f>
        <v>#N/A</v>
      </c>
      <c r="Q183" s="6" t="e">
        <f>VLOOKUP(M183,productos!$A$2:$P$10937,9,FALSE)</f>
        <v>#N/A</v>
      </c>
      <c r="R183" s="6" t="e">
        <f>VLOOKUP(M183,productos!$A$2:$P$10937,10,FALSE)</f>
        <v>#N/A</v>
      </c>
      <c r="S183" s="6" t="e">
        <f>VLOOKUP(M183,productos!$A$2:$P$10937,13,FALSE)</f>
        <v>#N/A</v>
      </c>
      <c r="T183" s="6" t="e">
        <f>VLOOKUP(M183,productos!$A$2:$P$10937,14,FALSE)</f>
        <v>#N/A</v>
      </c>
      <c r="U183" s="6" t="e">
        <f>VLOOKUP(M183,productos!$A$2:$P$10937,15,FALSE)</f>
        <v>#N/A</v>
      </c>
      <c r="Y183" s="44" t="str">
        <f t="shared" si="14"/>
        <v/>
      </c>
      <c r="Z183" s="6" t="str">
        <f t="shared" si="15"/>
        <v/>
      </c>
      <c r="AD183" s="6">
        <f t="shared" si="16"/>
        <v>0</v>
      </c>
      <c r="AE183" s="6">
        <f t="shared" si="17"/>
        <v>0</v>
      </c>
    </row>
    <row r="184" spans="1:31" x14ac:dyDescent="0.2">
      <c r="A184" s="6">
        <v>176</v>
      </c>
      <c r="E184" s="6" t="str">
        <f t="shared" si="12"/>
        <v>1. Enero-Junio</v>
      </c>
      <c r="F184" s="6">
        <f t="shared" si="13"/>
        <v>2020</v>
      </c>
      <c r="K184" s="15" t="str">
        <f>IFERROR(VLOOKUP(I184,no_topar!$E$2:$F$15,2,FALSE),"")</f>
        <v>ND</v>
      </c>
      <c r="M184" s="45"/>
      <c r="N184" s="6" t="e">
        <f>VLOOKUP(M184,productos!$A$2:$P$10937,2,FALSE)</f>
        <v>#N/A</v>
      </c>
      <c r="O184" s="6" t="e">
        <f>VLOOKUP(M184,productos!$A$2:$P$10937,6,FALSE)</f>
        <v>#N/A</v>
      </c>
      <c r="P184" s="6" t="e">
        <f>VLOOKUP(M184,productos!$A$2:$P$10937,7,FALSE)</f>
        <v>#N/A</v>
      </c>
      <c r="Q184" s="6" t="e">
        <f>VLOOKUP(M184,productos!$A$2:$P$10937,9,FALSE)</f>
        <v>#N/A</v>
      </c>
      <c r="R184" s="6" t="e">
        <f>VLOOKUP(M184,productos!$A$2:$P$10937,10,FALSE)</f>
        <v>#N/A</v>
      </c>
      <c r="S184" s="6" t="e">
        <f>VLOOKUP(M184,productos!$A$2:$P$10937,13,FALSE)</f>
        <v>#N/A</v>
      </c>
      <c r="T184" s="6" t="e">
        <f>VLOOKUP(M184,productos!$A$2:$P$10937,14,FALSE)</f>
        <v>#N/A</v>
      </c>
      <c r="U184" s="6" t="e">
        <f>VLOOKUP(M184,productos!$A$2:$P$10937,15,FALSE)</f>
        <v>#N/A</v>
      </c>
      <c r="Y184" s="44" t="str">
        <f t="shared" si="14"/>
        <v/>
      </c>
      <c r="Z184" s="6" t="str">
        <f t="shared" si="15"/>
        <v/>
      </c>
      <c r="AD184" s="6">
        <f t="shared" si="16"/>
        <v>0</v>
      </c>
      <c r="AE184" s="6">
        <f t="shared" si="17"/>
        <v>0</v>
      </c>
    </row>
    <row r="185" spans="1:31" x14ac:dyDescent="0.2">
      <c r="A185" s="6">
        <v>177</v>
      </c>
      <c r="E185" s="6" t="str">
        <f t="shared" si="12"/>
        <v>1. Enero-Junio</v>
      </c>
      <c r="F185" s="6">
        <f t="shared" si="13"/>
        <v>2020</v>
      </c>
      <c r="K185" s="15" t="str">
        <f>IFERROR(VLOOKUP(I185,no_topar!$E$2:$F$15,2,FALSE),"")</f>
        <v>ND</v>
      </c>
      <c r="M185" s="45"/>
      <c r="N185" s="6" t="e">
        <f>VLOOKUP(M185,productos!$A$2:$P$10937,2,FALSE)</f>
        <v>#N/A</v>
      </c>
      <c r="O185" s="6" t="e">
        <f>VLOOKUP(M185,productos!$A$2:$P$10937,6,FALSE)</f>
        <v>#N/A</v>
      </c>
      <c r="P185" s="6" t="e">
        <f>VLOOKUP(M185,productos!$A$2:$P$10937,7,FALSE)</f>
        <v>#N/A</v>
      </c>
      <c r="Q185" s="6" t="e">
        <f>VLOOKUP(M185,productos!$A$2:$P$10937,9,FALSE)</f>
        <v>#N/A</v>
      </c>
      <c r="R185" s="6" t="e">
        <f>VLOOKUP(M185,productos!$A$2:$P$10937,10,FALSE)</f>
        <v>#N/A</v>
      </c>
      <c r="S185" s="6" t="e">
        <f>VLOOKUP(M185,productos!$A$2:$P$10937,13,FALSE)</f>
        <v>#N/A</v>
      </c>
      <c r="T185" s="6" t="e">
        <f>VLOOKUP(M185,productos!$A$2:$P$10937,14,FALSE)</f>
        <v>#N/A</v>
      </c>
      <c r="U185" s="6" t="e">
        <f>VLOOKUP(M185,productos!$A$2:$P$10937,15,FALSE)</f>
        <v>#N/A</v>
      </c>
      <c r="Y185" s="44" t="str">
        <f t="shared" si="14"/>
        <v/>
      </c>
      <c r="Z185" s="6" t="str">
        <f t="shared" si="15"/>
        <v/>
      </c>
      <c r="AD185" s="6">
        <f t="shared" si="16"/>
        <v>0</v>
      </c>
      <c r="AE185" s="6">
        <f t="shared" si="17"/>
        <v>0</v>
      </c>
    </row>
    <row r="186" spans="1:31" x14ac:dyDescent="0.2">
      <c r="A186" s="6">
        <v>178</v>
      </c>
      <c r="E186" s="6" t="str">
        <f t="shared" si="12"/>
        <v>1. Enero-Junio</v>
      </c>
      <c r="F186" s="6">
        <f t="shared" si="13"/>
        <v>2020</v>
      </c>
      <c r="K186" s="15" t="str">
        <f>IFERROR(VLOOKUP(I186,no_topar!$E$2:$F$15,2,FALSE),"")</f>
        <v>ND</v>
      </c>
      <c r="M186" s="45"/>
      <c r="N186" s="6" t="e">
        <f>VLOOKUP(M186,productos!$A$2:$P$10937,2,FALSE)</f>
        <v>#N/A</v>
      </c>
      <c r="O186" s="6" t="e">
        <f>VLOOKUP(M186,productos!$A$2:$P$10937,6,FALSE)</f>
        <v>#N/A</v>
      </c>
      <c r="P186" s="6" t="e">
        <f>VLOOKUP(M186,productos!$A$2:$P$10937,7,FALSE)</f>
        <v>#N/A</v>
      </c>
      <c r="Q186" s="6" t="e">
        <f>VLOOKUP(M186,productos!$A$2:$P$10937,9,FALSE)</f>
        <v>#N/A</v>
      </c>
      <c r="R186" s="6" t="e">
        <f>VLOOKUP(M186,productos!$A$2:$P$10937,10,FALSE)</f>
        <v>#N/A</v>
      </c>
      <c r="S186" s="6" t="e">
        <f>VLOOKUP(M186,productos!$A$2:$P$10937,13,FALSE)</f>
        <v>#N/A</v>
      </c>
      <c r="T186" s="6" t="e">
        <f>VLOOKUP(M186,productos!$A$2:$P$10937,14,FALSE)</f>
        <v>#N/A</v>
      </c>
      <c r="U186" s="6" t="e">
        <f>VLOOKUP(M186,productos!$A$2:$P$10937,15,FALSE)</f>
        <v>#N/A</v>
      </c>
      <c r="Y186" s="44" t="str">
        <f t="shared" si="14"/>
        <v/>
      </c>
      <c r="Z186" s="6" t="str">
        <f t="shared" si="15"/>
        <v/>
      </c>
      <c r="AD186" s="6">
        <f t="shared" si="16"/>
        <v>0</v>
      </c>
      <c r="AE186" s="6">
        <f t="shared" si="17"/>
        <v>0</v>
      </c>
    </row>
    <row r="187" spans="1:31" x14ac:dyDescent="0.2">
      <c r="A187" s="6">
        <v>179</v>
      </c>
      <c r="E187" s="6" t="str">
        <f t="shared" si="12"/>
        <v>1. Enero-Junio</v>
      </c>
      <c r="F187" s="6">
        <f t="shared" si="13"/>
        <v>2020</v>
      </c>
      <c r="K187" s="15" t="str">
        <f>IFERROR(VLOOKUP(I187,no_topar!$E$2:$F$15,2,FALSE),"")</f>
        <v>ND</v>
      </c>
      <c r="M187" s="45"/>
      <c r="N187" s="6" t="e">
        <f>VLOOKUP(M187,productos!$A$2:$P$10937,2,FALSE)</f>
        <v>#N/A</v>
      </c>
      <c r="O187" s="6" t="e">
        <f>VLOOKUP(M187,productos!$A$2:$P$10937,6,FALSE)</f>
        <v>#N/A</v>
      </c>
      <c r="P187" s="6" t="e">
        <f>VLOOKUP(M187,productos!$A$2:$P$10937,7,FALSE)</f>
        <v>#N/A</v>
      </c>
      <c r="Q187" s="6" t="e">
        <f>VLOOKUP(M187,productos!$A$2:$P$10937,9,FALSE)</f>
        <v>#N/A</v>
      </c>
      <c r="R187" s="6" t="e">
        <f>VLOOKUP(M187,productos!$A$2:$P$10937,10,FALSE)</f>
        <v>#N/A</v>
      </c>
      <c r="S187" s="6" t="e">
        <f>VLOOKUP(M187,productos!$A$2:$P$10937,13,FALSE)</f>
        <v>#N/A</v>
      </c>
      <c r="T187" s="6" t="e">
        <f>VLOOKUP(M187,productos!$A$2:$P$10937,14,FALSE)</f>
        <v>#N/A</v>
      </c>
      <c r="U187" s="6" t="e">
        <f>VLOOKUP(M187,productos!$A$2:$P$10937,15,FALSE)</f>
        <v>#N/A</v>
      </c>
      <c r="Y187" s="44" t="str">
        <f t="shared" si="14"/>
        <v/>
      </c>
      <c r="Z187" s="6" t="str">
        <f t="shared" si="15"/>
        <v/>
      </c>
      <c r="AD187" s="6">
        <f t="shared" si="16"/>
        <v>0</v>
      </c>
      <c r="AE187" s="6">
        <f t="shared" si="17"/>
        <v>0</v>
      </c>
    </row>
    <row r="188" spans="1:31" x14ac:dyDescent="0.2">
      <c r="A188" s="6">
        <v>180</v>
      </c>
      <c r="E188" s="6" t="str">
        <f t="shared" si="12"/>
        <v>1. Enero-Junio</v>
      </c>
      <c r="F188" s="6">
        <f t="shared" si="13"/>
        <v>2020</v>
      </c>
      <c r="K188" s="15" t="str">
        <f>IFERROR(VLOOKUP(I188,no_topar!$E$2:$F$15,2,FALSE),"")</f>
        <v>ND</v>
      </c>
      <c r="M188" s="45"/>
      <c r="N188" s="6" t="e">
        <f>VLOOKUP(M188,productos!$A$2:$P$10937,2,FALSE)</f>
        <v>#N/A</v>
      </c>
      <c r="O188" s="6" t="e">
        <f>VLOOKUP(M188,productos!$A$2:$P$10937,6,FALSE)</f>
        <v>#N/A</v>
      </c>
      <c r="P188" s="6" t="e">
        <f>VLOOKUP(M188,productos!$A$2:$P$10937,7,FALSE)</f>
        <v>#N/A</v>
      </c>
      <c r="Q188" s="6" t="e">
        <f>VLOOKUP(M188,productos!$A$2:$P$10937,9,FALSE)</f>
        <v>#N/A</v>
      </c>
      <c r="R188" s="6" t="e">
        <f>VLOOKUP(M188,productos!$A$2:$P$10937,10,FALSE)</f>
        <v>#N/A</v>
      </c>
      <c r="S188" s="6" t="e">
        <f>VLOOKUP(M188,productos!$A$2:$P$10937,13,FALSE)</f>
        <v>#N/A</v>
      </c>
      <c r="T188" s="6" t="e">
        <f>VLOOKUP(M188,productos!$A$2:$P$10937,14,FALSE)</f>
        <v>#N/A</v>
      </c>
      <c r="U188" s="6" t="e">
        <f>VLOOKUP(M188,productos!$A$2:$P$10937,15,FALSE)</f>
        <v>#N/A</v>
      </c>
      <c r="Y188" s="44" t="str">
        <f t="shared" si="14"/>
        <v/>
      </c>
      <c r="Z188" s="6" t="str">
        <f t="shared" si="15"/>
        <v/>
      </c>
      <c r="AD188" s="6">
        <f t="shared" si="16"/>
        <v>0</v>
      </c>
      <c r="AE188" s="6">
        <f t="shared" si="17"/>
        <v>0</v>
      </c>
    </row>
    <row r="189" spans="1:31" x14ac:dyDescent="0.2">
      <c r="A189" s="6">
        <v>181</v>
      </c>
      <c r="E189" s="6" t="str">
        <f t="shared" si="12"/>
        <v>1. Enero-Junio</v>
      </c>
      <c r="F189" s="6">
        <f t="shared" si="13"/>
        <v>2020</v>
      </c>
      <c r="K189" s="15" t="str">
        <f>IFERROR(VLOOKUP(I189,no_topar!$E$2:$F$15,2,FALSE),"")</f>
        <v>ND</v>
      </c>
      <c r="M189" s="45"/>
      <c r="N189" s="6" t="e">
        <f>VLOOKUP(M189,productos!$A$2:$P$10937,2,FALSE)</f>
        <v>#N/A</v>
      </c>
      <c r="O189" s="6" t="e">
        <f>VLOOKUP(M189,productos!$A$2:$P$10937,6,FALSE)</f>
        <v>#N/A</v>
      </c>
      <c r="P189" s="6" t="e">
        <f>VLOOKUP(M189,productos!$A$2:$P$10937,7,FALSE)</f>
        <v>#N/A</v>
      </c>
      <c r="Q189" s="6" t="e">
        <f>VLOOKUP(M189,productos!$A$2:$P$10937,9,FALSE)</f>
        <v>#N/A</v>
      </c>
      <c r="R189" s="6" t="e">
        <f>VLOOKUP(M189,productos!$A$2:$P$10937,10,FALSE)</f>
        <v>#N/A</v>
      </c>
      <c r="S189" s="6" t="e">
        <f>VLOOKUP(M189,productos!$A$2:$P$10937,13,FALSE)</f>
        <v>#N/A</v>
      </c>
      <c r="T189" s="6" t="e">
        <f>VLOOKUP(M189,productos!$A$2:$P$10937,14,FALSE)</f>
        <v>#N/A</v>
      </c>
      <c r="U189" s="6" t="e">
        <f>VLOOKUP(M189,productos!$A$2:$P$10937,15,FALSE)</f>
        <v>#N/A</v>
      </c>
      <c r="Y189" s="44" t="str">
        <f t="shared" si="14"/>
        <v/>
      </c>
      <c r="Z189" s="6" t="str">
        <f t="shared" si="15"/>
        <v/>
      </c>
      <c r="AD189" s="6">
        <f t="shared" si="16"/>
        <v>0</v>
      </c>
      <c r="AE189" s="6">
        <f t="shared" si="17"/>
        <v>0</v>
      </c>
    </row>
    <row r="190" spans="1:31" x14ac:dyDescent="0.2">
      <c r="A190" s="6">
        <v>182</v>
      </c>
      <c r="E190" s="6" t="str">
        <f t="shared" si="12"/>
        <v>1. Enero-Junio</v>
      </c>
      <c r="F190" s="6">
        <f t="shared" si="13"/>
        <v>2020</v>
      </c>
      <c r="K190" s="15" t="str">
        <f>IFERROR(VLOOKUP(I190,no_topar!$E$2:$F$15,2,FALSE),"")</f>
        <v>ND</v>
      </c>
      <c r="M190" s="45"/>
      <c r="N190" s="6" t="e">
        <f>VLOOKUP(M190,productos!$A$2:$P$10937,2,FALSE)</f>
        <v>#N/A</v>
      </c>
      <c r="O190" s="6" t="e">
        <f>VLOOKUP(M190,productos!$A$2:$P$10937,6,FALSE)</f>
        <v>#N/A</v>
      </c>
      <c r="P190" s="6" t="e">
        <f>VLOOKUP(M190,productos!$A$2:$P$10937,7,FALSE)</f>
        <v>#N/A</v>
      </c>
      <c r="Q190" s="6" t="e">
        <f>VLOOKUP(M190,productos!$A$2:$P$10937,9,FALSE)</f>
        <v>#N/A</v>
      </c>
      <c r="R190" s="6" t="e">
        <f>VLOOKUP(M190,productos!$A$2:$P$10937,10,FALSE)</f>
        <v>#N/A</v>
      </c>
      <c r="S190" s="6" t="e">
        <f>VLOOKUP(M190,productos!$A$2:$P$10937,13,FALSE)</f>
        <v>#N/A</v>
      </c>
      <c r="T190" s="6" t="e">
        <f>VLOOKUP(M190,productos!$A$2:$P$10937,14,FALSE)</f>
        <v>#N/A</v>
      </c>
      <c r="U190" s="6" t="e">
        <f>VLOOKUP(M190,productos!$A$2:$P$10937,15,FALSE)</f>
        <v>#N/A</v>
      </c>
      <c r="Y190" s="44" t="str">
        <f t="shared" si="14"/>
        <v/>
      </c>
      <c r="Z190" s="6" t="str">
        <f t="shared" si="15"/>
        <v/>
      </c>
      <c r="AD190" s="6">
        <f t="shared" si="16"/>
        <v>0</v>
      </c>
      <c r="AE190" s="6">
        <f t="shared" si="17"/>
        <v>0</v>
      </c>
    </row>
    <row r="191" spans="1:31" x14ac:dyDescent="0.2">
      <c r="A191" s="6">
        <v>183</v>
      </c>
      <c r="E191" s="6" t="str">
        <f t="shared" si="12"/>
        <v>1. Enero-Junio</v>
      </c>
      <c r="F191" s="6">
        <f t="shared" si="13"/>
        <v>2020</v>
      </c>
      <c r="K191" s="15" t="str">
        <f>IFERROR(VLOOKUP(I191,no_topar!$E$2:$F$15,2,FALSE),"")</f>
        <v>ND</v>
      </c>
      <c r="M191" s="45"/>
      <c r="N191" s="6" t="e">
        <f>VLOOKUP(M191,productos!$A$2:$P$10937,2,FALSE)</f>
        <v>#N/A</v>
      </c>
      <c r="O191" s="6" t="e">
        <f>VLOOKUP(M191,productos!$A$2:$P$10937,6,FALSE)</f>
        <v>#N/A</v>
      </c>
      <c r="P191" s="6" t="e">
        <f>VLOOKUP(M191,productos!$A$2:$P$10937,7,FALSE)</f>
        <v>#N/A</v>
      </c>
      <c r="Q191" s="6" t="e">
        <f>VLOOKUP(M191,productos!$A$2:$P$10937,9,FALSE)</f>
        <v>#N/A</v>
      </c>
      <c r="R191" s="6" t="e">
        <f>VLOOKUP(M191,productos!$A$2:$P$10937,10,FALSE)</f>
        <v>#N/A</v>
      </c>
      <c r="S191" s="6" t="e">
        <f>VLOOKUP(M191,productos!$A$2:$P$10937,13,FALSE)</f>
        <v>#N/A</v>
      </c>
      <c r="T191" s="6" t="e">
        <f>VLOOKUP(M191,productos!$A$2:$P$10937,14,FALSE)</f>
        <v>#N/A</v>
      </c>
      <c r="U191" s="6" t="e">
        <f>VLOOKUP(M191,productos!$A$2:$P$10937,15,FALSE)</f>
        <v>#N/A</v>
      </c>
      <c r="Y191" s="44" t="str">
        <f t="shared" si="14"/>
        <v/>
      </c>
      <c r="Z191" s="6" t="str">
        <f t="shared" si="15"/>
        <v/>
      </c>
      <c r="AD191" s="6">
        <f t="shared" si="16"/>
        <v>0</v>
      </c>
      <c r="AE191" s="6">
        <f t="shared" si="17"/>
        <v>0</v>
      </c>
    </row>
    <row r="192" spans="1:31" x14ac:dyDescent="0.2">
      <c r="A192" s="6">
        <v>184</v>
      </c>
      <c r="E192" s="6" t="str">
        <f t="shared" si="12"/>
        <v>1. Enero-Junio</v>
      </c>
      <c r="F192" s="6">
        <f t="shared" si="13"/>
        <v>2020</v>
      </c>
      <c r="K192" s="15" t="str">
        <f>IFERROR(VLOOKUP(I192,no_topar!$E$2:$F$15,2,FALSE),"")</f>
        <v>ND</v>
      </c>
      <c r="M192" s="45"/>
      <c r="N192" s="6" t="e">
        <f>VLOOKUP(M192,productos!$A$2:$P$10937,2,FALSE)</f>
        <v>#N/A</v>
      </c>
      <c r="O192" s="6" t="e">
        <f>VLOOKUP(M192,productos!$A$2:$P$10937,6,FALSE)</f>
        <v>#N/A</v>
      </c>
      <c r="P192" s="6" t="e">
        <f>VLOOKUP(M192,productos!$A$2:$P$10937,7,FALSE)</f>
        <v>#N/A</v>
      </c>
      <c r="Q192" s="6" t="e">
        <f>VLOOKUP(M192,productos!$A$2:$P$10937,9,FALSE)</f>
        <v>#N/A</v>
      </c>
      <c r="R192" s="6" t="e">
        <f>VLOOKUP(M192,productos!$A$2:$P$10937,10,FALSE)</f>
        <v>#N/A</v>
      </c>
      <c r="S192" s="6" t="e">
        <f>VLOOKUP(M192,productos!$A$2:$P$10937,13,FALSE)</f>
        <v>#N/A</v>
      </c>
      <c r="T192" s="6" t="e">
        <f>VLOOKUP(M192,productos!$A$2:$P$10937,14,FALSE)</f>
        <v>#N/A</v>
      </c>
      <c r="U192" s="6" t="e">
        <f>VLOOKUP(M192,productos!$A$2:$P$10937,15,FALSE)</f>
        <v>#N/A</v>
      </c>
      <c r="Y192" s="44" t="str">
        <f t="shared" si="14"/>
        <v/>
      </c>
      <c r="Z192" s="6" t="str">
        <f t="shared" si="15"/>
        <v/>
      </c>
      <c r="AD192" s="6">
        <f t="shared" si="16"/>
        <v>0</v>
      </c>
      <c r="AE192" s="6">
        <f t="shared" si="17"/>
        <v>0</v>
      </c>
    </row>
    <row r="193" spans="1:31" x14ac:dyDescent="0.2">
      <c r="A193" s="6">
        <v>185</v>
      </c>
      <c r="E193" s="6" t="str">
        <f t="shared" si="12"/>
        <v>1. Enero-Junio</v>
      </c>
      <c r="F193" s="6">
        <f t="shared" si="13"/>
        <v>2020</v>
      </c>
      <c r="K193" s="15" t="str">
        <f>IFERROR(VLOOKUP(I193,no_topar!$E$2:$F$15,2,FALSE),"")</f>
        <v>ND</v>
      </c>
      <c r="M193" s="45"/>
      <c r="N193" s="6" t="e">
        <f>VLOOKUP(M193,productos!$A$2:$P$10937,2,FALSE)</f>
        <v>#N/A</v>
      </c>
      <c r="O193" s="6" t="e">
        <f>VLOOKUP(M193,productos!$A$2:$P$10937,6,FALSE)</f>
        <v>#N/A</v>
      </c>
      <c r="P193" s="6" t="e">
        <f>VLOOKUP(M193,productos!$A$2:$P$10937,7,FALSE)</f>
        <v>#N/A</v>
      </c>
      <c r="Q193" s="6" t="e">
        <f>VLOOKUP(M193,productos!$A$2:$P$10937,9,FALSE)</f>
        <v>#N/A</v>
      </c>
      <c r="R193" s="6" t="e">
        <f>VLOOKUP(M193,productos!$A$2:$P$10937,10,FALSE)</f>
        <v>#N/A</v>
      </c>
      <c r="S193" s="6" t="e">
        <f>VLOOKUP(M193,productos!$A$2:$P$10937,13,FALSE)</f>
        <v>#N/A</v>
      </c>
      <c r="T193" s="6" t="e">
        <f>VLOOKUP(M193,productos!$A$2:$P$10937,14,FALSE)</f>
        <v>#N/A</v>
      </c>
      <c r="U193" s="6" t="e">
        <f>VLOOKUP(M193,productos!$A$2:$P$10937,15,FALSE)</f>
        <v>#N/A</v>
      </c>
      <c r="Y193" s="44" t="str">
        <f t="shared" si="14"/>
        <v/>
      </c>
      <c r="Z193" s="6" t="str">
        <f t="shared" si="15"/>
        <v/>
      </c>
      <c r="AD193" s="6">
        <f t="shared" si="16"/>
        <v>0</v>
      </c>
      <c r="AE193" s="6">
        <f t="shared" si="17"/>
        <v>0</v>
      </c>
    </row>
    <row r="194" spans="1:31" x14ac:dyDescent="0.2">
      <c r="A194" s="6">
        <v>186</v>
      </c>
      <c r="E194" s="6" t="str">
        <f t="shared" si="12"/>
        <v>1. Enero-Junio</v>
      </c>
      <c r="F194" s="6">
        <f t="shared" si="13"/>
        <v>2020</v>
      </c>
      <c r="K194" s="15" t="str">
        <f>IFERROR(VLOOKUP(I194,no_topar!$E$2:$F$15,2,FALSE),"")</f>
        <v>ND</v>
      </c>
      <c r="M194" s="45"/>
      <c r="N194" s="6" t="e">
        <f>VLOOKUP(M194,productos!$A$2:$P$10937,2,FALSE)</f>
        <v>#N/A</v>
      </c>
      <c r="O194" s="6" t="e">
        <f>VLOOKUP(M194,productos!$A$2:$P$10937,6,FALSE)</f>
        <v>#N/A</v>
      </c>
      <c r="P194" s="6" t="e">
        <f>VLOOKUP(M194,productos!$A$2:$P$10937,7,FALSE)</f>
        <v>#N/A</v>
      </c>
      <c r="Q194" s="6" t="e">
        <f>VLOOKUP(M194,productos!$A$2:$P$10937,9,FALSE)</f>
        <v>#N/A</v>
      </c>
      <c r="R194" s="6" t="e">
        <f>VLOOKUP(M194,productos!$A$2:$P$10937,10,FALSE)</f>
        <v>#N/A</v>
      </c>
      <c r="S194" s="6" t="e">
        <f>VLOOKUP(M194,productos!$A$2:$P$10937,13,FALSE)</f>
        <v>#N/A</v>
      </c>
      <c r="T194" s="6" t="e">
        <f>VLOOKUP(M194,productos!$A$2:$P$10937,14,FALSE)</f>
        <v>#N/A</v>
      </c>
      <c r="U194" s="6" t="e">
        <f>VLOOKUP(M194,productos!$A$2:$P$10937,15,FALSE)</f>
        <v>#N/A</v>
      </c>
      <c r="Y194" s="44" t="str">
        <f t="shared" si="14"/>
        <v/>
      </c>
      <c r="Z194" s="6" t="str">
        <f t="shared" si="15"/>
        <v/>
      </c>
      <c r="AD194" s="6">
        <f t="shared" si="16"/>
        <v>0</v>
      </c>
      <c r="AE194" s="6">
        <f t="shared" si="17"/>
        <v>0</v>
      </c>
    </row>
    <row r="195" spans="1:31" x14ac:dyDescent="0.2">
      <c r="A195" s="6">
        <v>187</v>
      </c>
      <c r="E195" s="6" t="str">
        <f t="shared" si="12"/>
        <v>1. Enero-Junio</v>
      </c>
      <c r="F195" s="6">
        <f t="shared" si="13"/>
        <v>2020</v>
      </c>
      <c r="K195" s="15" t="str">
        <f>IFERROR(VLOOKUP(I195,no_topar!$E$2:$F$15,2,FALSE),"")</f>
        <v>ND</v>
      </c>
      <c r="M195" s="45"/>
      <c r="N195" s="6" t="e">
        <f>VLOOKUP(M195,productos!$A$2:$P$10937,2,FALSE)</f>
        <v>#N/A</v>
      </c>
      <c r="O195" s="6" t="e">
        <f>VLOOKUP(M195,productos!$A$2:$P$10937,6,FALSE)</f>
        <v>#N/A</v>
      </c>
      <c r="P195" s="6" t="e">
        <f>VLOOKUP(M195,productos!$A$2:$P$10937,7,FALSE)</f>
        <v>#N/A</v>
      </c>
      <c r="Q195" s="6" t="e">
        <f>VLOOKUP(M195,productos!$A$2:$P$10937,9,FALSE)</f>
        <v>#N/A</v>
      </c>
      <c r="R195" s="6" t="e">
        <f>VLOOKUP(M195,productos!$A$2:$P$10937,10,FALSE)</f>
        <v>#N/A</v>
      </c>
      <c r="S195" s="6" t="e">
        <f>VLOOKUP(M195,productos!$A$2:$P$10937,13,FALSE)</f>
        <v>#N/A</v>
      </c>
      <c r="T195" s="6" t="e">
        <f>VLOOKUP(M195,productos!$A$2:$P$10937,14,FALSE)</f>
        <v>#N/A</v>
      </c>
      <c r="U195" s="6" t="e">
        <f>VLOOKUP(M195,productos!$A$2:$P$10937,15,FALSE)</f>
        <v>#N/A</v>
      </c>
      <c r="Y195" s="44" t="str">
        <f t="shared" si="14"/>
        <v/>
      </c>
      <c r="Z195" s="6" t="str">
        <f t="shared" si="15"/>
        <v/>
      </c>
      <c r="AD195" s="6">
        <f t="shared" si="16"/>
        <v>0</v>
      </c>
      <c r="AE195" s="6">
        <f t="shared" si="17"/>
        <v>0</v>
      </c>
    </row>
    <row r="196" spans="1:31" x14ac:dyDescent="0.2">
      <c r="A196" s="6">
        <v>188</v>
      </c>
      <c r="E196" s="6" t="str">
        <f t="shared" si="12"/>
        <v>1. Enero-Junio</v>
      </c>
      <c r="F196" s="6">
        <f t="shared" si="13"/>
        <v>2020</v>
      </c>
      <c r="K196" s="15" t="str">
        <f>IFERROR(VLOOKUP(I196,no_topar!$E$2:$F$15,2,FALSE),"")</f>
        <v>ND</v>
      </c>
      <c r="M196" s="45"/>
      <c r="N196" s="6" t="e">
        <f>VLOOKUP(M196,productos!$A$2:$P$10937,2,FALSE)</f>
        <v>#N/A</v>
      </c>
      <c r="O196" s="6" t="e">
        <f>VLOOKUP(M196,productos!$A$2:$P$10937,6,FALSE)</f>
        <v>#N/A</v>
      </c>
      <c r="P196" s="6" t="e">
        <f>VLOOKUP(M196,productos!$A$2:$P$10937,7,FALSE)</f>
        <v>#N/A</v>
      </c>
      <c r="Q196" s="6" t="e">
        <f>VLOOKUP(M196,productos!$A$2:$P$10937,9,FALSE)</f>
        <v>#N/A</v>
      </c>
      <c r="R196" s="6" t="e">
        <f>VLOOKUP(M196,productos!$A$2:$P$10937,10,FALSE)</f>
        <v>#N/A</v>
      </c>
      <c r="S196" s="6" t="e">
        <f>VLOOKUP(M196,productos!$A$2:$P$10937,13,FALSE)</f>
        <v>#N/A</v>
      </c>
      <c r="T196" s="6" t="e">
        <f>VLOOKUP(M196,productos!$A$2:$P$10937,14,FALSE)</f>
        <v>#N/A</v>
      </c>
      <c r="U196" s="6" t="e">
        <f>VLOOKUP(M196,productos!$A$2:$P$10937,15,FALSE)</f>
        <v>#N/A</v>
      </c>
      <c r="Y196" s="44" t="str">
        <f t="shared" si="14"/>
        <v/>
      </c>
      <c r="Z196" s="6" t="str">
        <f t="shared" si="15"/>
        <v/>
      </c>
      <c r="AD196" s="6">
        <f t="shared" si="16"/>
        <v>0</v>
      </c>
      <c r="AE196" s="6">
        <f t="shared" si="17"/>
        <v>0</v>
      </c>
    </row>
    <row r="197" spans="1:31" x14ac:dyDescent="0.2">
      <c r="A197" s="6">
        <v>189</v>
      </c>
      <c r="E197" s="6" t="str">
        <f t="shared" si="12"/>
        <v>1. Enero-Junio</v>
      </c>
      <c r="F197" s="6">
        <f t="shared" si="13"/>
        <v>2020</v>
      </c>
      <c r="K197" s="15" t="str">
        <f>IFERROR(VLOOKUP(I197,no_topar!$E$2:$F$15,2,FALSE),"")</f>
        <v>ND</v>
      </c>
      <c r="M197" s="45"/>
      <c r="N197" s="6" t="e">
        <f>VLOOKUP(M197,productos!$A$2:$P$10937,2,FALSE)</f>
        <v>#N/A</v>
      </c>
      <c r="O197" s="6" t="e">
        <f>VLOOKUP(M197,productos!$A$2:$P$10937,6,FALSE)</f>
        <v>#N/A</v>
      </c>
      <c r="P197" s="6" t="e">
        <f>VLOOKUP(M197,productos!$A$2:$P$10937,7,FALSE)</f>
        <v>#N/A</v>
      </c>
      <c r="Q197" s="6" t="e">
        <f>VLOOKUP(M197,productos!$A$2:$P$10937,9,FALSE)</f>
        <v>#N/A</v>
      </c>
      <c r="R197" s="6" t="e">
        <f>VLOOKUP(M197,productos!$A$2:$P$10937,10,FALSE)</f>
        <v>#N/A</v>
      </c>
      <c r="S197" s="6" t="e">
        <f>VLOOKUP(M197,productos!$A$2:$P$10937,13,FALSE)</f>
        <v>#N/A</v>
      </c>
      <c r="T197" s="6" t="e">
        <f>VLOOKUP(M197,productos!$A$2:$P$10937,14,FALSE)</f>
        <v>#N/A</v>
      </c>
      <c r="U197" s="6" t="e">
        <f>VLOOKUP(M197,productos!$A$2:$P$10937,15,FALSE)</f>
        <v>#N/A</v>
      </c>
      <c r="Y197" s="44" t="str">
        <f t="shared" si="14"/>
        <v/>
      </c>
      <c r="Z197" s="6" t="str">
        <f t="shared" si="15"/>
        <v/>
      </c>
      <c r="AD197" s="6">
        <f t="shared" si="16"/>
        <v>0</v>
      </c>
      <c r="AE197" s="6">
        <f t="shared" si="17"/>
        <v>0</v>
      </c>
    </row>
    <row r="198" spans="1:31" x14ac:dyDescent="0.2">
      <c r="A198" s="6">
        <v>190</v>
      </c>
      <c r="E198" s="6" t="str">
        <f t="shared" si="12"/>
        <v>1. Enero-Junio</v>
      </c>
      <c r="F198" s="6">
        <f t="shared" si="13"/>
        <v>2020</v>
      </c>
      <c r="K198" s="15" t="str">
        <f>IFERROR(VLOOKUP(I198,no_topar!$E$2:$F$15,2,FALSE),"")</f>
        <v>ND</v>
      </c>
      <c r="M198" s="45"/>
      <c r="N198" s="6" t="e">
        <f>VLOOKUP(M198,productos!$A$2:$P$10937,2,FALSE)</f>
        <v>#N/A</v>
      </c>
      <c r="O198" s="6" t="e">
        <f>VLOOKUP(M198,productos!$A$2:$P$10937,6,FALSE)</f>
        <v>#N/A</v>
      </c>
      <c r="P198" s="6" t="e">
        <f>VLOOKUP(M198,productos!$A$2:$P$10937,7,FALSE)</f>
        <v>#N/A</v>
      </c>
      <c r="Q198" s="6" t="e">
        <f>VLOOKUP(M198,productos!$A$2:$P$10937,9,FALSE)</f>
        <v>#N/A</v>
      </c>
      <c r="R198" s="6" t="e">
        <f>VLOOKUP(M198,productos!$A$2:$P$10937,10,FALSE)</f>
        <v>#N/A</v>
      </c>
      <c r="S198" s="6" t="e">
        <f>VLOOKUP(M198,productos!$A$2:$P$10937,13,FALSE)</f>
        <v>#N/A</v>
      </c>
      <c r="T198" s="6" t="e">
        <f>VLOOKUP(M198,productos!$A$2:$P$10937,14,FALSE)</f>
        <v>#N/A</v>
      </c>
      <c r="U198" s="6" t="e">
        <f>VLOOKUP(M198,productos!$A$2:$P$10937,15,FALSE)</f>
        <v>#N/A</v>
      </c>
      <c r="Y198" s="44" t="str">
        <f t="shared" si="14"/>
        <v/>
      </c>
      <c r="Z198" s="6" t="str">
        <f t="shared" si="15"/>
        <v/>
      </c>
      <c r="AD198" s="6">
        <f t="shared" si="16"/>
        <v>0</v>
      </c>
      <c r="AE198" s="6">
        <f t="shared" si="17"/>
        <v>0</v>
      </c>
    </row>
    <row r="199" spans="1:31" x14ac:dyDescent="0.2">
      <c r="A199" s="6">
        <v>191</v>
      </c>
      <c r="E199" s="6" t="str">
        <f t="shared" si="12"/>
        <v>1. Enero-Junio</v>
      </c>
      <c r="F199" s="6">
        <f t="shared" si="13"/>
        <v>2020</v>
      </c>
      <c r="K199" s="15" t="str">
        <f>IFERROR(VLOOKUP(I199,no_topar!$E$2:$F$15,2,FALSE),"")</f>
        <v>ND</v>
      </c>
      <c r="M199" s="45"/>
      <c r="N199" s="6" t="e">
        <f>VLOOKUP(M199,productos!$A$2:$P$10937,2,FALSE)</f>
        <v>#N/A</v>
      </c>
      <c r="O199" s="6" t="e">
        <f>VLOOKUP(M199,productos!$A$2:$P$10937,6,FALSE)</f>
        <v>#N/A</v>
      </c>
      <c r="P199" s="6" t="e">
        <f>VLOOKUP(M199,productos!$A$2:$P$10937,7,FALSE)</f>
        <v>#N/A</v>
      </c>
      <c r="Q199" s="6" t="e">
        <f>VLOOKUP(M199,productos!$A$2:$P$10937,9,FALSE)</f>
        <v>#N/A</v>
      </c>
      <c r="R199" s="6" t="e">
        <f>VLOOKUP(M199,productos!$A$2:$P$10937,10,FALSE)</f>
        <v>#N/A</v>
      </c>
      <c r="S199" s="6" t="e">
        <f>VLOOKUP(M199,productos!$A$2:$P$10937,13,FALSE)</f>
        <v>#N/A</v>
      </c>
      <c r="T199" s="6" t="e">
        <f>VLOOKUP(M199,productos!$A$2:$P$10937,14,FALSE)</f>
        <v>#N/A</v>
      </c>
      <c r="U199" s="6" t="e">
        <f>VLOOKUP(M199,productos!$A$2:$P$10937,15,FALSE)</f>
        <v>#N/A</v>
      </c>
      <c r="Y199" s="44" t="str">
        <f t="shared" si="14"/>
        <v/>
      </c>
      <c r="Z199" s="6" t="str">
        <f t="shared" si="15"/>
        <v/>
      </c>
      <c r="AD199" s="6">
        <f t="shared" si="16"/>
        <v>0</v>
      </c>
      <c r="AE199" s="6">
        <f t="shared" si="17"/>
        <v>0</v>
      </c>
    </row>
    <row r="200" spans="1:31" x14ac:dyDescent="0.2">
      <c r="A200" s="6">
        <v>192</v>
      </c>
      <c r="E200" s="6" t="str">
        <f t="shared" si="12"/>
        <v>1. Enero-Junio</v>
      </c>
      <c r="F200" s="6">
        <f t="shared" si="13"/>
        <v>2020</v>
      </c>
      <c r="K200" s="15" t="str">
        <f>IFERROR(VLOOKUP(I200,no_topar!$E$2:$F$15,2,FALSE),"")</f>
        <v>ND</v>
      </c>
      <c r="M200" s="45"/>
      <c r="N200" s="6" t="e">
        <f>VLOOKUP(M200,productos!$A$2:$P$10937,2,FALSE)</f>
        <v>#N/A</v>
      </c>
      <c r="O200" s="6" t="e">
        <f>VLOOKUP(M200,productos!$A$2:$P$10937,6,FALSE)</f>
        <v>#N/A</v>
      </c>
      <c r="P200" s="6" t="e">
        <f>VLOOKUP(M200,productos!$A$2:$P$10937,7,FALSE)</f>
        <v>#N/A</v>
      </c>
      <c r="Q200" s="6" t="e">
        <f>VLOOKUP(M200,productos!$A$2:$P$10937,9,FALSE)</f>
        <v>#N/A</v>
      </c>
      <c r="R200" s="6" t="e">
        <f>VLOOKUP(M200,productos!$A$2:$P$10937,10,FALSE)</f>
        <v>#N/A</v>
      </c>
      <c r="S200" s="6" t="e">
        <f>VLOOKUP(M200,productos!$A$2:$P$10937,13,FALSE)</f>
        <v>#N/A</v>
      </c>
      <c r="T200" s="6" t="e">
        <f>VLOOKUP(M200,productos!$A$2:$P$10937,14,FALSE)</f>
        <v>#N/A</v>
      </c>
      <c r="U200" s="6" t="e">
        <f>VLOOKUP(M200,productos!$A$2:$P$10937,15,FALSE)</f>
        <v>#N/A</v>
      </c>
      <c r="Y200" s="44" t="str">
        <f t="shared" si="14"/>
        <v/>
      </c>
      <c r="Z200" s="6" t="str">
        <f t="shared" si="15"/>
        <v/>
      </c>
      <c r="AD200" s="6">
        <f t="shared" si="16"/>
        <v>0</v>
      </c>
      <c r="AE200" s="6">
        <f t="shared" si="17"/>
        <v>0</v>
      </c>
    </row>
    <row r="201" spans="1:31" x14ac:dyDescent="0.2">
      <c r="A201" s="6">
        <v>193</v>
      </c>
      <c r="E201" s="6" t="str">
        <f t="shared" si="12"/>
        <v>1. Enero-Junio</v>
      </c>
      <c r="F201" s="6">
        <f t="shared" si="13"/>
        <v>2020</v>
      </c>
      <c r="K201" s="15" t="str">
        <f>IFERROR(VLOOKUP(I201,no_topar!$E$2:$F$15,2,FALSE),"")</f>
        <v>ND</v>
      </c>
      <c r="M201" s="45"/>
      <c r="N201" s="6" t="e">
        <f>VLOOKUP(M201,productos!$A$2:$P$10937,2,FALSE)</f>
        <v>#N/A</v>
      </c>
      <c r="O201" s="6" t="e">
        <f>VLOOKUP(M201,productos!$A$2:$P$10937,6,FALSE)</f>
        <v>#N/A</v>
      </c>
      <c r="P201" s="6" t="e">
        <f>VLOOKUP(M201,productos!$A$2:$P$10937,7,FALSE)</f>
        <v>#N/A</v>
      </c>
      <c r="Q201" s="6" t="e">
        <f>VLOOKUP(M201,productos!$A$2:$P$10937,9,FALSE)</f>
        <v>#N/A</v>
      </c>
      <c r="R201" s="6" t="e">
        <f>VLOOKUP(M201,productos!$A$2:$P$10937,10,FALSE)</f>
        <v>#N/A</v>
      </c>
      <c r="S201" s="6" t="e">
        <f>VLOOKUP(M201,productos!$A$2:$P$10937,13,FALSE)</f>
        <v>#N/A</v>
      </c>
      <c r="T201" s="6" t="e">
        <f>VLOOKUP(M201,productos!$A$2:$P$10937,14,FALSE)</f>
        <v>#N/A</v>
      </c>
      <c r="U201" s="6" t="e">
        <f>VLOOKUP(M201,productos!$A$2:$P$10937,15,FALSE)</f>
        <v>#N/A</v>
      </c>
      <c r="Y201" s="44" t="str">
        <f t="shared" si="14"/>
        <v/>
      </c>
      <c r="Z201" s="6" t="str">
        <f t="shared" si="15"/>
        <v/>
      </c>
      <c r="AD201" s="6">
        <f t="shared" si="16"/>
        <v>0</v>
      </c>
      <c r="AE201" s="6">
        <f t="shared" si="17"/>
        <v>0</v>
      </c>
    </row>
    <row r="202" spans="1:31" x14ac:dyDescent="0.2">
      <c r="A202" s="6">
        <v>194</v>
      </c>
      <c r="E202" s="6" t="str">
        <f t="shared" ref="E202:E265" si="18">$D$4</f>
        <v>1. Enero-Junio</v>
      </c>
      <c r="F202" s="6">
        <f t="shared" ref="F202:F265" si="19">$D$5</f>
        <v>2020</v>
      </c>
      <c r="K202" s="15" t="str">
        <f>IFERROR(VLOOKUP(I202,no_topar!$E$2:$F$15,2,FALSE),"")</f>
        <v>ND</v>
      </c>
      <c r="M202" s="45"/>
      <c r="N202" s="6" t="e">
        <f>VLOOKUP(M202,productos!$A$2:$P$10937,2,FALSE)</f>
        <v>#N/A</v>
      </c>
      <c r="O202" s="6" t="e">
        <f>VLOOKUP(M202,productos!$A$2:$P$10937,6,FALSE)</f>
        <v>#N/A</v>
      </c>
      <c r="P202" s="6" t="e">
        <f>VLOOKUP(M202,productos!$A$2:$P$10937,7,FALSE)</f>
        <v>#N/A</v>
      </c>
      <c r="Q202" s="6" t="e">
        <f>VLOOKUP(M202,productos!$A$2:$P$10937,9,FALSE)</f>
        <v>#N/A</v>
      </c>
      <c r="R202" s="6" t="e">
        <f>VLOOKUP(M202,productos!$A$2:$P$10937,10,FALSE)</f>
        <v>#N/A</v>
      </c>
      <c r="S202" s="6" t="e">
        <f>VLOOKUP(M202,productos!$A$2:$P$10937,13,FALSE)</f>
        <v>#N/A</v>
      </c>
      <c r="T202" s="6" t="e">
        <f>VLOOKUP(M202,productos!$A$2:$P$10937,14,FALSE)</f>
        <v>#N/A</v>
      </c>
      <c r="U202" s="6" t="e">
        <f>VLOOKUP(M202,productos!$A$2:$P$10937,15,FALSE)</f>
        <v>#N/A</v>
      </c>
      <c r="Y202" s="44" t="str">
        <f t="shared" ref="Y202:Y265" si="20">IF(X202="ml",W202*V202/1000,IF(X202="litros",W202*V202,IF(X202="g",W202*V202/1000,IF(X202="kg",W202*V202,IF(X202="gal",W202*V202*3.78,IF(X202="mg",W202*V202/1000000,IF(X202="libras",W202*V202/2.2,IF(X202="NA","NA",""))))))))</f>
        <v/>
      </c>
      <c r="Z202" s="6" t="str">
        <f t="shared" ref="Z202:Z265" si="21">IF(X202="ml","litros",IF(X202="litros","litros",IF(X202="g","kg",IF(X202="kg","kg",IF(X202="gal","litros",IF(X202="mg","kg",IF(X202="libras","kg",IF(X202="NA","NA",""))))))))</f>
        <v/>
      </c>
      <c r="AD202" s="6">
        <f t="shared" ref="AD202:AD265" si="22">V202*AB202</f>
        <v>0</v>
      </c>
      <c r="AE202" s="6">
        <f t="shared" ref="AE202:AE265" si="23">AC202</f>
        <v>0</v>
      </c>
    </row>
    <row r="203" spans="1:31" x14ac:dyDescent="0.2">
      <c r="A203" s="6">
        <v>195</v>
      </c>
      <c r="E203" s="6" t="str">
        <f t="shared" si="18"/>
        <v>1. Enero-Junio</v>
      </c>
      <c r="F203" s="6">
        <f t="shared" si="19"/>
        <v>2020</v>
      </c>
      <c r="K203" s="15" t="str">
        <f>IFERROR(VLOOKUP(I203,no_topar!$E$2:$F$15,2,FALSE),"")</f>
        <v>ND</v>
      </c>
      <c r="M203" s="45"/>
      <c r="N203" s="6" t="e">
        <f>VLOOKUP(M203,productos!$A$2:$P$10937,2,FALSE)</f>
        <v>#N/A</v>
      </c>
      <c r="O203" s="6" t="e">
        <f>VLOOKUP(M203,productos!$A$2:$P$10937,6,FALSE)</f>
        <v>#N/A</v>
      </c>
      <c r="P203" s="6" t="e">
        <f>VLOOKUP(M203,productos!$A$2:$P$10937,7,FALSE)</f>
        <v>#N/A</v>
      </c>
      <c r="Q203" s="6" t="e">
        <f>VLOOKUP(M203,productos!$A$2:$P$10937,9,FALSE)</f>
        <v>#N/A</v>
      </c>
      <c r="R203" s="6" t="e">
        <f>VLOOKUP(M203,productos!$A$2:$P$10937,10,FALSE)</f>
        <v>#N/A</v>
      </c>
      <c r="S203" s="6" t="e">
        <f>VLOOKUP(M203,productos!$A$2:$P$10937,13,FALSE)</f>
        <v>#N/A</v>
      </c>
      <c r="T203" s="6" t="e">
        <f>VLOOKUP(M203,productos!$A$2:$P$10937,14,FALSE)</f>
        <v>#N/A</v>
      </c>
      <c r="U203" s="6" t="e">
        <f>VLOOKUP(M203,productos!$A$2:$P$10937,15,FALSE)</f>
        <v>#N/A</v>
      </c>
      <c r="Y203" s="44" t="str">
        <f t="shared" si="20"/>
        <v/>
      </c>
      <c r="Z203" s="6" t="str">
        <f t="shared" si="21"/>
        <v/>
      </c>
      <c r="AD203" s="6">
        <f t="shared" si="22"/>
        <v>0</v>
      </c>
      <c r="AE203" s="6">
        <f t="shared" si="23"/>
        <v>0</v>
      </c>
    </row>
    <row r="204" spans="1:31" x14ac:dyDescent="0.2">
      <c r="A204" s="6">
        <v>196</v>
      </c>
      <c r="E204" s="6" t="str">
        <f t="shared" si="18"/>
        <v>1. Enero-Junio</v>
      </c>
      <c r="F204" s="6">
        <f t="shared" si="19"/>
        <v>2020</v>
      </c>
      <c r="K204" s="15" t="str">
        <f>IFERROR(VLOOKUP(I204,no_topar!$E$2:$F$15,2,FALSE),"")</f>
        <v>ND</v>
      </c>
      <c r="M204" s="45"/>
      <c r="N204" s="6" t="e">
        <f>VLOOKUP(M204,productos!$A$2:$P$10937,2,FALSE)</f>
        <v>#N/A</v>
      </c>
      <c r="O204" s="6" t="e">
        <f>VLOOKUP(M204,productos!$A$2:$P$10937,6,FALSE)</f>
        <v>#N/A</v>
      </c>
      <c r="P204" s="6" t="e">
        <f>VLOOKUP(M204,productos!$A$2:$P$10937,7,FALSE)</f>
        <v>#N/A</v>
      </c>
      <c r="Q204" s="6" t="e">
        <f>VLOOKUP(M204,productos!$A$2:$P$10937,9,FALSE)</f>
        <v>#N/A</v>
      </c>
      <c r="R204" s="6" t="e">
        <f>VLOOKUP(M204,productos!$A$2:$P$10937,10,FALSE)</f>
        <v>#N/A</v>
      </c>
      <c r="S204" s="6" t="e">
        <f>VLOOKUP(M204,productos!$A$2:$P$10937,13,FALSE)</f>
        <v>#N/A</v>
      </c>
      <c r="T204" s="6" t="e">
        <f>VLOOKUP(M204,productos!$A$2:$P$10937,14,FALSE)</f>
        <v>#N/A</v>
      </c>
      <c r="U204" s="6" t="e">
        <f>VLOOKUP(M204,productos!$A$2:$P$10937,15,FALSE)</f>
        <v>#N/A</v>
      </c>
      <c r="Y204" s="44" t="str">
        <f t="shared" si="20"/>
        <v/>
      </c>
      <c r="Z204" s="6" t="str">
        <f t="shared" si="21"/>
        <v/>
      </c>
      <c r="AD204" s="6">
        <f t="shared" si="22"/>
        <v>0</v>
      </c>
      <c r="AE204" s="6">
        <f t="shared" si="23"/>
        <v>0</v>
      </c>
    </row>
    <row r="205" spans="1:31" x14ac:dyDescent="0.2">
      <c r="A205" s="6">
        <v>197</v>
      </c>
      <c r="E205" s="6" t="str">
        <f t="shared" si="18"/>
        <v>1. Enero-Junio</v>
      </c>
      <c r="F205" s="6">
        <f t="shared" si="19"/>
        <v>2020</v>
      </c>
      <c r="K205" s="15" t="str">
        <f>IFERROR(VLOOKUP(I205,no_topar!$E$2:$F$15,2,FALSE),"")</f>
        <v>ND</v>
      </c>
      <c r="M205" s="45"/>
      <c r="N205" s="6" t="e">
        <f>VLOOKUP(M205,productos!$A$2:$P$10937,2,FALSE)</f>
        <v>#N/A</v>
      </c>
      <c r="O205" s="6" t="e">
        <f>VLOOKUP(M205,productos!$A$2:$P$10937,6,FALSE)</f>
        <v>#N/A</v>
      </c>
      <c r="P205" s="6" t="e">
        <f>VLOOKUP(M205,productos!$A$2:$P$10937,7,FALSE)</f>
        <v>#N/A</v>
      </c>
      <c r="Q205" s="6" t="e">
        <f>VLOOKUP(M205,productos!$A$2:$P$10937,9,FALSE)</f>
        <v>#N/A</v>
      </c>
      <c r="R205" s="6" t="e">
        <f>VLOOKUP(M205,productos!$A$2:$P$10937,10,FALSE)</f>
        <v>#N/A</v>
      </c>
      <c r="S205" s="6" t="e">
        <f>VLOOKUP(M205,productos!$A$2:$P$10937,13,FALSE)</f>
        <v>#N/A</v>
      </c>
      <c r="T205" s="6" t="e">
        <f>VLOOKUP(M205,productos!$A$2:$P$10937,14,FALSE)</f>
        <v>#N/A</v>
      </c>
      <c r="U205" s="6" t="e">
        <f>VLOOKUP(M205,productos!$A$2:$P$10937,15,FALSE)</f>
        <v>#N/A</v>
      </c>
      <c r="Y205" s="44" t="str">
        <f t="shared" si="20"/>
        <v/>
      </c>
      <c r="Z205" s="6" t="str">
        <f t="shared" si="21"/>
        <v/>
      </c>
      <c r="AD205" s="6">
        <f t="shared" si="22"/>
        <v>0</v>
      </c>
      <c r="AE205" s="6">
        <f t="shared" si="23"/>
        <v>0</v>
      </c>
    </row>
    <row r="206" spans="1:31" x14ac:dyDescent="0.2">
      <c r="A206" s="6">
        <v>198</v>
      </c>
      <c r="E206" s="6" t="str">
        <f t="shared" si="18"/>
        <v>1. Enero-Junio</v>
      </c>
      <c r="F206" s="6">
        <f t="shared" si="19"/>
        <v>2020</v>
      </c>
      <c r="K206" s="15" t="str">
        <f>IFERROR(VLOOKUP(I206,no_topar!$E$2:$F$15,2,FALSE),"")</f>
        <v>ND</v>
      </c>
      <c r="M206" s="45"/>
      <c r="N206" s="6" t="e">
        <f>VLOOKUP(M206,productos!$A$2:$P$10937,2,FALSE)</f>
        <v>#N/A</v>
      </c>
      <c r="O206" s="6" t="e">
        <f>VLOOKUP(M206,productos!$A$2:$P$10937,6,FALSE)</f>
        <v>#N/A</v>
      </c>
      <c r="P206" s="6" t="e">
        <f>VLOOKUP(M206,productos!$A$2:$P$10937,7,FALSE)</f>
        <v>#N/A</v>
      </c>
      <c r="Q206" s="6" t="e">
        <f>VLOOKUP(M206,productos!$A$2:$P$10937,9,FALSE)</f>
        <v>#N/A</v>
      </c>
      <c r="R206" s="6" t="e">
        <f>VLOOKUP(M206,productos!$A$2:$P$10937,10,FALSE)</f>
        <v>#N/A</v>
      </c>
      <c r="S206" s="6" t="e">
        <f>VLOOKUP(M206,productos!$A$2:$P$10937,13,FALSE)</f>
        <v>#N/A</v>
      </c>
      <c r="T206" s="6" t="e">
        <f>VLOOKUP(M206,productos!$A$2:$P$10937,14,FALSE)</f>
        <v>#N/A</v>
      </c>
      <c r="U206" s="6" t="e">
        <f>VLOOKUP(M206,productos!$A$2:$P$10937,15,FALSE)</f>
        <v>#N/A</v>
      </c>
      <c r="Y206" s="44" t="str">
        <f t="shared" si="20"/>
        <v/>
      </c>
      <c r="Z206" s="6" t="str">
        <f t="shared" si="21"/>
        <v/>
      </c>
      <c r="AD206" s="6">
        <f t="shared" si="22"/>
        <v>0</v>
      </c>
      <c r="AE206" s="6">
        <f t="shared" si="23"/>
        <v>0</v>
      </c>
    </row>
    <row r="207" spans="1:31" x14ac:dyDescent="0.2">
      <c r="A207" s="6">
        <v>199</v>
      </c>
      <c r="E207" s="6" t="str">
        <f t="shared" si="18"/>
        <v>1. Enero-Junio</v>
      </c>
      <c r="F207" s="6">
        <f t="shared" si="19"/>
        <v>2020</v>
      </c>
      <c r="K207" s="15" t="str">
        <f>IFERROR(VLOOKUP(I207,no_topar!$E$2:$F$15,2,FALSE),"")</f>
        <v>ND</v>
      </c>
      <c r="M207" s="45"/>
      <c r="N207" s="6" t="e">
        <f>VLOOKUP(M207,productos!$A$2:$P$10937,2,FALSE)</f>
        <v>#N/A</v>
      </c>
      <c r="O207" s="6" t="e">
        <f>VLOOKUP(M207,productos!$A$2:$P$10937,6,FALSE)</f>
        <v>#N/A</v>
      </c>
      <c r="P207" s="6" t="e">
        <f>VLOOKUP(M207,productos!$A$2:$P$10937,7,FALSE)</f>
        <v>#N/A</v>
      </c>
      <c r="Q207" s="6" t="e">
        <f>VLOOKUP(M207,productos!$A$2:$P$10937,9,FALSE)</f>
        <v>#N/A</v>
      </c>
      <c r="R207" s="6" t="e">
        <f>VLOOKUP(M207,productos!$A$2:$P$10937,10,FALSE)</f>
        <v>#N/A</v>
      </c>
      <c r="S207" s="6" t="e">
        <f>VLOOKUP(M207,productos!$A$2:$P$10937,13,FALSE)</f>
        <v>#N/A</v>
      </c>
      <c r="T207" s="6" t="e">
        <f>VLOOKUP(M207,productos!$A$2:$P$10937,14,FALSE)</f>
        <v>#N/A</v>
      </c>
      <c r="U207" s="6" t="e">
        <f>VLOOKUP(M207,productos!$A$2:$P$10937,15,FALSE)</f>
        <v>#N/A</v>
      </c>
      <c r="Y207" s="44" t="str">
        <f t="shared" si="20"/>
        <v/>
      </c>
      <c r="Z207" s="6" t="str">
        <f t="shared" si="21"/>
        <v/>
      </c>
      <c r="AD207" s="6">
        <f t="shared" si="22"/>
        <v>0</v>
      </c>
      <c r="AE207" s="6">
        <f t="shared" si="23"/>
        <v>0</v>
      </c>
    </row>
    <row r="208" spans="1:31" x14ac:dyDescent="0.2">
      <c r="A208" s="6">
        <v>200</v>
      </c>
      <c r="E208" s="6" t="str">
        <f t="shared" si="18"/>
        <v>1. Enero-Junio</v>
      </c>
      <c r="F208" s="6">
        <f t="shared" si="19"/>
        <v>2020</v>
      </c>
      <c r="K208" s="15" t="str">
        <f>IFERROR(VLOOKUP(I208,no_topar!$E$2:$F$15,2,FALSE),"")</f>
        <v>ND</v>
      </c>
      <c r="M208" s="45"/>
      <c r="N208" s="6" t="e">
        <f>VLOOKUP(M208,productos!$A$2:$P$10937,2,FALSE)</f>
        <v>#N/A</v>
      </c>
      <c r="O208" s="6" t="e">
        <f>VLOOKUP(M208,productos!$A$2:$P$10937,6,FALSE)</f>
        <v>#N/A</v>
      </c>
      <c r="P208" s="6" t="e">
        <f>VLOOKUP(M208,productos!$A$2:$P$10937,7,FALSE)</f>
        <v>#N/A</v>
      </c>
      <c r="Q208" s="6" t="e">
        <f>VLOOKUP(M208,productos!$A$2:$P$10937,9,FALSE)</f>
        <v>#N/A</v>
      </c>
      <c r="R208" s="6" t="e">
        <f>VLOOKUP(M208,productos!$A$2:$P$10937,10,FALSE)</f>
        <v>#N/A</v>
      </c>
      <c r="S208" s="6" t="e">
        <f>VLOOKUP(M208,productos!$A$2:$P$10937,13,FALSE)</f>
        <v>#N/A</v>
      </c>
      <c r="T208" s="6" t="e">
        <f>VLOOKUP(M208,productos!$A$2:$P$10937,14,FALSE)</f>
        <v>#N/A</v>
      </c>
      <c r="U208" s="6" t="e">
        <f>VLOOKUP(M208,productos!$A$2:$P$10937,15,FALSE)</f>
        <v>#N/A</v>
      </c>
      <c r="Y208" s="44" t="str">
        <f t="shared" si="20"/>
        <v/>
      </c>
      <c r="Z208" s="6" t="str">
        <f t="shared" si="21"/>
        <v/>
      </c>
      <c r="AD208" s="6">
        <f t="shared" si="22"/>
        <v>0</v>
      </c>
      <c r="AE208" s="6">
        <f t="shared" si="23"/>
        <v>0</v>
      </c>
    </row>
    <row r="209" spans="1:31" x14ac:dyDescent="0.2">
      <c r="A209" s="6">
        <v>201</v>
      </c>
      <c r="E209" s="6" t="str">
        <f t="shared" si="18"/>
        <v>1. Enero-Junio</v>
      </c>
      <c r="F209" s="6">
        <f t="shared" si="19"/>
        <v>2020</v>
      </c>
      <c r="K209" s="15" t="str">
        <f>IFERROR(VLOOKUP(I209,no_topar!$E$2:$F$15,2,FALSE),"")</f>
        <v>ND</v>
      </c>
      <c r="M209" s="45"/>
      <c r="N209" s="6" t="e">
        <f>VLOOKUP(M209,productos!$A$2:$P$10937,2,FALSE)</f>
        <v>#N/A</v>
      </c>
      <c r="O209" s="6" t="e">
        <f>VLOOKUP(M209,productos!$A$2:$P$10937,6,FALSE)</f>
        <v>#N/A</v>
      </c>
      <c r="P209" s="6" t="e">
        <f>VLOOKUP(M209,productos!$A$2:$P$10937,7,FALSE)</f>
        <v>#N/A</v>
      </c>
      <c r="Q209" s="6" t="e">
        <f>VLOOKUP(M209,productos!$A$2:$P$10937,9,FALSE)</f>
        <v>#N/A</v>
      </c>
      <c r="R209" s="6" t="e">
        <f>VLOOKUP(M209,productos!$A$2:$P$10937,10,FALSE)</f>
        <v>#N/A</v>
      </c>
      <c r="S209" s="6" t="e">
        <f>VLOOKUP(M209,productos!$A$2:$P$10937,13,FALSE)</f>
        <v>#N/A</v>
      </c>
      <c r="T209" s="6" t="e">
        <f>VLOOKUP(M209,productos!$A$2:$P$10937,14,FALSE)</f>
        <v>#N/A</v>
      </c>
      <c r="U209" s="6" t="e">
        <f>VLOOKUP(M209,productos!$A$2:$P$10937,15,FALSE)</f>
        <v>#N/A</v>
      </c>
      <c r="Y209" s="44" t="str">
        <f t="shared" si="20"/>
        <v/>
      </c>
      <c r="Z209" s="6" t="str">
        <f t="shared" si="21"/>
        <v/>
      </c>
      <c r="AD209" s="6">
        <f t="shared" si="22"/>
        <v>0</v>
      </c>
      <c r="AE209" s="6">
        <f t="shared" si="23"/>
        <v>0</v>
      </c>
    </row>
    <row r="210" spans="1:31" x14ac:dyDescent="0.2">
      <c r="A210" s="6">
        <v>202</v>
      </c>
      <c r="E210" s="6" t="str">
        <f t="shared" si="18"/>
        <v>1. Enero-Junio</v>
      </c>
      <c r="F210" s="6">
        <f t="shared" si="19"/>
        <v>2020</v>
      </c>
      <c r="K210" s="15" t="str">
        <f>IFERROR(VLOOKUP(I210,no_topar!$E$2:$F$15,2,FALSE),"")</f>
        <v>ND</v>
      </c>
      <c r="M210" s="45"/>
      <c r="N210" s="6" t="e">
        <f>VLOOKUP(M210,productos!$A$2:$P$10937,2,FALSE)</f>
        <v>#N/A</v>
      </c>
      <c r="O210" s="6" t="e">
        <f>VLOOKUP(M210,productos!$A$2:$P$10937,6,FALSE)</f>
        <v>#N/A</v>
      </c>
      <c r="P210" s="6" t="e">
        <f>VLOOKUP(M210,productos!$A$2:$P$10937,7,FALSE)</f>
        <v>#N/A</v>
      </c>
      <c r="Q210" s="6" t="e">
        <f>VLOOKUP(M210,productos!$A$2:$P$10937,9,FALSE)</f>
        <v>#N/A</v>
      </c>
      <c r="R210" s="6" t="e">
        <f>VLOOKUP(M210,productos!$A$2:$P$10937,10,FALSE)</f>
        <v>#N/A</v>
      </c>
      <c r="S210" s="6" t="e">
        <f>VLOOKUP(M210,productos!$A$2:$P$10937,13,FALSE)</f>
        <v>#N/A</v>
      </c>
      <c r="T210" s="6" t="e">
        <f>VLOOKUP(M210,productos!$A$2:$P$10937,14,FALSE)</f>
        <v>#N/A</v>
      </c>
      <c r="U210" s="6" t="e">
        <f>VLOOKUP(M210,productos!$A$2:$P$10937,15,FALSE)</f>
        <v>#N/A</v>
      </c>
      <c r="Y210" s="44" t="str">
        <f t="shared" si="20"/>
        <v/>
      </c>
      <c r="Z210" s="6" t="str">
        <f t="shared" si="21"/>
        <v/>
      </c>
      <c r="AD210" s="6">
        <f t="shared" si="22"/>
        <v>0</v>
      </c>
      <c r="AE210" s="6">
        <f t="shared" si="23"/>
        <v>0</v>
      </c>
    </row>
    <row r="211" spans="1:31" x14ac:dyDescent="0.2">
      <c r="A211" s="6">
        <v>203</v>
      </c>
      <c r="E211" s="6" t="str">
        <f t="shared" si="18"/>
        <v>1. Enero-Junio</v>
      </c>
      <c r="F211" s="6">
        <f t="shared" si="19"/>
        <v>2020</v>
      </c>
      <c r="K211" s="15" t="str">
        <f>IFERROR(VLOOKUP(I211,no_topar!$E$2:$F$15,2,FALSE),"")</f>
        <v>ND</v>
      </c>
      <c r="M211" s="45"/>
      <c r="N211" s="6" t="e">
        <f>VLOOKUP(M211,productos!$A$2:$P$10937,2,FALSE)</f>
        <v>#N/A</v>
      </c>
      <c r="O211" s="6" t="e">
        <f>VLOOKUP(M211,productos!$A$2:$P$10937,6,FALSE)</f>
        <v>#N/A</v>
      </c>
      <c r="P211" s="6" t="e">
        <f>VLOOKUP(M211,productos!$A$2:$P$10937,7,FALSE)</f>
        <v>#N/A</v>
      </c>
      <c r="Q211" s="6" t="e">
        <f>VLOOKUP(M211,productos!$A$2:$P$10937,9,FALSE)</f>
        <v>#N/A</v>
      </c>
      <c r="R211" s="6" t="e">
        <f>VLOOKUP(M211,productos!$A$2:$P$10937,10,FALSE)</f>
        <v>#N/A</v>
      </c>
      <c r="S211" s="6" t="e">
        <f>VLOOKUP(M211,productos!$A$2:$P$10937,13,FALSE)</f>
        <v>#N/A</v>
      </c>
      <c r="T211" s="6" t="e">
        <f>VLOOKUP(M211,productos!$A$2:$P$10937,14,FALSE)</f>
        <v>#N/A</v>
      </c>
      <c r="U211" s="6" t="e">
        <f>VLOOKUP(M211,productos!$A$2:$P$10937,15,FALSE)</f>
        <v>#N/A</v>
      </c>
      <c r="Y211" s="44" t="str">
        <f t="shared" si="20"/>
        <v/>
      </c>
      <c r="Z211" s="6" t="str">
        <f t="shared" si="21"/>
        <v/>
      </c>
      <c r="AD211" s="6">
        <f t="shared" si="22"/>
        <v>0</v>
      </c>
      <c r="AE211" s="6">
        <f t="shared" si="23"/>
        <v>0</v>
      </c>
    </row>
    <row r="212" spans="1:31" x14ac:dyDescent="0.2">
      <c r="A212" s="6">
        <v>204</v>
      </c>
      <c r="E212" s="6" t="str">
        <f t="shared" si="18"/>
        <v>1. Enero-Junio</v>
      </c>
      <c r="F212" s="6">
        <f t="shared" si="19"/>
        <v>2020</v>
      </c>
      <c r="K212" s="15" t="str">
        <f>IFERROR(VLOOKUP(I212,no_topar!$E$2:$F$15,2,FALSE),"")</f>
        <v>ND</v>
      </c>
      <c r="M212" s="45"/>
      <c r="N212" s="6" t="e">
        <f>VLOOKUP(M212,productos!$A$2:$P$10937,2,FALSE)</f>
        <v>#N/A</v>
      </c>
      <c r="O212" s="6" t="e">
        <f>VLOOKUP(M212,productos!$A$2:$P$10937,6,FALSE)</f>
        <v>#N/A</v>
      </c>
      <c r="P212" s="6" t="e">
        <f>VLOOKUP(M212,productos!$A$2:$P$10937,7,FALSE)</f>
        <v>#N/A</v>
      </c>
      <c r="Q212" s="6" t="e">
        <f>VLOOKUP(M212,productos!$A$2:$P$10937,9,FALSE)</f>
        <v>#N/A</v>
      </c>
      <c r="R212" s="6" t="e">
        <f>VLOOKUP(M212,productos!$A$2:$P$10937,10,FALSE)</f>
        <v>#N/A</v>
      </c>
      <c r="S212" s="6" t="e">
        <f>VLOOKUP(M212,productos!$A$2:$P$10937,13,FALSE)</f>
        <v>#N/A</v>
      </c>
      <c r="T212" s="6" t="e">
        <f>VLOOKUP(M212,productos!$A$2:$P$10937,14,FALSE)</f>
        <v>#N/A</v>
      </c>
      <c r="U212" s="6" t="e">
        <f>VLOOKUP(M212,productos!$A$2:$P$10937,15,FALSE)</f>
        <v>#N/A</v>
      </c>
      <c r="Y212" s="44" t="str">
        <f t="shared" si="20"/>
        <v/>
      </c>
      <c r="Z212" s="6" t="str">
        <f t="shared" si="21"/>
        <v/>
      </c>
      <c r="AD212" s="6">
        <f t="shared" si="22"/>
        <v>0</v>
      </c>
      <c r="AE212" s="6">
        <f t="shared" si="23"/>
        <v>0</v>
      </c>
    </row>
    <row r="213" spans="1:31" x14ac:dyDescent="0.2">
      <c r="A213" s="6">
        <v>205</v>
      </c>
      <c r="E213" s="6" t="str">
        <f t="shared" si="18"/>
        <v>1. Enero-Junio</v>
      </c>
      <c r="F213" s="6">
        <f t="shared" si="19"/>
        <v>2020</v>
      </c>
      <c r="K213" s="15" t="str">
        <f>IFERROR(VLOOKUP(I213,no_topar!$E$2:$F$15,2,FALSE),"")</f>
        <v>ND</v>
      </c>
      <c r="M213" s="45"/>
      <c r="N213" s="6" t="e">
        <f>VLOOKUP(M213,productos!$A$2:$P$10937,2,FALSE)</f>
        <v>#N/A</v>
      </c>
      <c r="O213" s="6" t="e">
        <f>VLOOKUP(M213,productos!$A$2:$P$10937,6,FALSE)</f>
        <v>#N/A</v>
      </c>
      <c r="P213" s="6" t="e">
        <f>VLOOKUP(M213,productos!$A$2:$P$10937,7,FALSE)</f>
        <v>#N/A</v>
      </c>
      <c r="Q213" s="6" t="e">
        <f>VLOOKUP(M213,productos!$A$2:$P$10937,9,FALSE)</f>
        <v>#N/A</v>
      </c>
      <c r="R213" s="6" t="e">
        <f>VLOOKUP(M213,productos!$A$2:$P$10937,10,FALSE)</f>
        <v>#N/A</v>
      </c>
      <c r="S213" s="6" t="e">
        <f>VLOOKUP(M213,productos!$A$2:$P$10937,13,FALSE)</f>
        <v>#N/A</v>
      </c>
      <c r="T213" s="6" t="e">
        <f>VLOOKUP(M213,productos!$A$2:$P$10937,14,FALSE)</f>
        <v>#N/A</v>
      </c>
      <c r="U213" s="6" t="e">
        <f>VLOOKUP(M213,productos!$A$2:$P$10937,15,FALSE)</f>
        <v>#N/A</v>
      </c>
      <c r="Y213" s="44" t="str">
        <f t="shared" si="20"/>
        <v/>
      </c>
      <c r="Z213" s="6" t="str">
        <f t="shared" si="21"/>
        <v/>
      </c>
      <c r="AD213" s="6">
        <f t="shared" si="22"/>
        <v>0</v>
      </c>
      <c r="AE213" s="6">
        <f t="shared" si="23"/>
        <v>0</v>
      </c>
    </row>
    <row r="214" spans="1:31" x14ac:dyDescent="0.2">
      <c r="A214" s="6">
        <v>206</v>
      </c>
      <c r="E214" s="6" t="str">
        <f t="shared" si="18"/>
        <v>1. Enero-Junio</v>
      </c>
      <c r="F214" s="6">
        <f t="shared" si="19"/>
        <v>2020</v>
      </c>
      <c r="K214" s="15" t="str">
        <f>IFERROR(VLOOKUP(I214,no_topar!$E$2:$F$15,2,FALSE),"")</f>
        <v>ND</v>
      </c>
      <c r="M214" s="45"/>
      <c r="N214" s="6" t="e">
        <f>VLOOKUP(M214,productos!$A$2:$P$10937,2,FALSE)</f>
        <v>#N/A</v>
      </c>
      <c r="O214" s="6" t="e">
        <f>VLOOKUP(M214,productos!$A$2:$P$10937,6,FALSE)</f>
        <v>#N/A</v>
      </c>
      <c r="P214" s="6" t="e">
        <f>VLOOKUP(M214,productos!$A$2:$P$10937,7,FALSE)</f>
        <v>#N/A</v>
      </c>
      <c r="Q214" s="6" t="e">
        <f>VLOOKUP(M214,productos!$A$2:$P$10937,9,FALSE)</f>
        <v>#N/A</v>
      </c>
      <c r="R214" s="6" t="e">
        <f>VLOOKUP(M214,productos!$A$2:$P$10937,10,FALSE)</f>
        <v>#N/A</v>
      </c>
      <c r="S214" s="6" t="e">
        <f>VLOOKUP(M214,productos!$A$2:$P$10937,13,FALSE)</f>
        <v>#N/A</v>
      </c>
      <c r="T214" s="6" t="e">
        <f>VLOOKUP(M214,productos!$A$2:$P$10937,14,FALSE)</f>
        <v>#N/A</v>
      </c>
      <c r="U214" s="6" t="e">
        <f>VLOOKUP(M214,productos!$A$2:$P$10937,15,FALSE)</f>
        <v>#N/A</v>
      </c>
      <c r="Y214" s="44" t="str">
        <f t="shared" si="20"/>
        <v/>
      </c>
      <c r="Z214" s="6" t="str">
        <f t="shared" si="21"/>
        <v/>
      </c>
      <c r="AD214" s="6">
        <f t="shared" si="22"/>
        <v>0</v>
      </c>
      <c r="AE214" s="6">
        <f t="shared" si="23"/>
        <v>0</v>
      </c>
    </row>
    <row r="215" spans="1:31" x14ac:dyDescent="0.2">
      <c r="A215" s="6">
        <v>207</v>
      </c>
      <c r="E215" s="6" t="str">
        <f t="shared" si="18"/>
        <v>1. Enero-Junio</v>
      </c>
      <c r="F215" s="6">
        <f t="shared" si="19"/>
        <v>2020</v>
      </c>
      <c r="K215" s="15" t="str">
        <f>IFERROR(VLOOKUP(I215,no_topar!$E$2:$F$15,2,FALSE),"")</f>
        <v>ND</v>
      </c>
      <c r="M215" s="45"/>
      <c r="N215" s="6" t="e">
        <f>VLOOKUP(M215,productos!$A$2:$P$10937,2,FALSE)</f>
        <v>#N/A</v>
      </c>
      <c r="O215" s="6" t="e">
        <f>VLOOKUP(M215,productos!$A$2:$P$10937,6,FALSE)</f>
        <v>#N/A</v>
      </c>
      <c r="P215" s="6" t="e">
        <f>VLOOKUP(M215,productos!$A$2:$P$10937,7,FALSE)</f>
        <v>#N/A</v>
      </c>
      <c r="Q215" s="6" t="e">
        <f>VLOOKUP(M215,productos!$A$2:$P$10937,9,FALSE)</f>
        <v>#N/A</v>
      </c>
      <c r="R215" s="6" t="e">
        <f>VLOOKUP(M215,productos!$A$2:$P$10937,10,FALSE)</f>
        <v>#N/A</v>
      </c>
      <c r="S215" s="6" t="e">
        <f>VLOOKUP(M215,productos!$A$2:$P$10937,13,FALSE)</f>
        <v>#N/A</v>
      </c>
      <c r="T215" s="6" t="e">
        <f>VLOOKUP(M215,productos!$A$2:$P$10937,14,FALSE)</f>
        <v>#N/A</v>
      </c>
      <c r="U215" s="6" t="e">
        <f>VLOOKUP(M215,productos!$A$2:$P$10937,15,FALSE)</f>
        <v>#N/A</v>
      </c>
      <c r="Y215" s="44" t="str">
        <f t="shared" si="20"/>
        <v/>
      </c>
      <c r="Z215" s="6" t="str">
        <f t="shared" si="21"/>
        <v/>
      </c>
      <c r="AD215" s="6">
        <f t="shared" si="22"/>
        <v>0</v>
      </c>
      <c r="AE215" s="6">
        <f t="shared" si="23"/>
        <v>0</v>
      </c>
    </row>
    <row r="216" spans="1:31" x14ac:dyDescent="0.2">
      <c r="A216" s="6">
        <v>208</v>
      </c>
      <c r="E216" s="6" t="str">
        <f t="shared" si="18"/>
        <v>1. Enero-Junio</v>
      </c>
      <c r="F216" s="6">
        <f t="shared" si="19"/>
        <v>2020</v>
      </c>
      <c r="K216" s="15" t="str">
        <f>IFERROR(VLOOKUP(I216,no_topar!$E$2:$F$15,2,FALSE),"")</f>
        <v>ND</v>
      </c>
      <c r="M216" s="45"/>
      <c r="N216" s="6" t="e">
        <f>VLOOKUP(M216,productos!$A$2:$P$10937,2,FALSE)</f>
        <v>#N/A</v>
      </c>
      <c r="O216" s="6" t="e">
        <f>VLOOKUP(M216,productos!$A$2:$P$10937,6,FALSE)</f>
        <v>#N/A</v>
      </c>
      <c r="P216" s="6" t="e">
        <f>VLOOKUP(M216,productos!$A$2:$P$10937,7,FALSE)</f>
        <v>#N/A</v>
      </c>
      <c r="Q216" s="6" t="e">
        <f>VLOOKUP(M216,productos!$A$2:$P$10937,9,FALSE)</f>
        <v>#N/A</v>
      </c>
      <c r="R216" s="6" t="e">
        <f>VLOOKUP(M216,productos!$A$2:$P$10937,10,FALSE)</f>
        <v>#N/A</v>
      </c>
      <c r="S216" s="6" t="e">
        <f>VLOOKUP(M216,productos!$A$2:$P$10937,13,FALSE)</f>
        <v>#N/A</v>
      </c>
      <c r="T216" s="6" t="e">
        <f>VLOOKUP(M216,productos!$A$2:$P$10937,14,FALSE)</f>
        <v>#N/A</v>
      </c>
      <c r="U216" s="6" t="e">
        <f>VLOOKUP(M216,productos!$A$2:$P$10937,15,FALSE)</f>
        <v>#N/A</v>
      </c>
      <c r="Y216" s="44" t="str">
        <f t="shared" si="20"/>
        <v/>
      </c>
      <c r="Z216" s="6" t="str">
        <f t="shared" si="21"/>
        <v/>
      </c>
      <c r="AD216" s="6">
        <f t="shared" si="22"/>
        <v>0</v>
      </c>
      <c r="AE216" s="6">
        <f t="shared" si="23"/>
        <v>0</v>
      </c>
    </row>
    <row r="217" spans="1:31" x14ac:dyDescent="0.2">
      <c r="A217" s="6">
        <v>209</v>
      </c>
      <c r="E217" s="6" t="str">
        <f t="shared" si="18"/>
        <v>1. Enero-Junio</v>
      </c>
      <c r="F217" s="6">
        <f t="shared" si="19"/>
        <v>2020</v>
      </c>
      <c r="K217" s="15" t="str">
        <f>IFERROR(VLOOKUP(I217,no_topar!$E$2:$F$15,2,FALSE),"")</f>
        <v>ND</v>
      </c>
      <c r="M217" s="45"/>
      <c r="N217" s="6" t="e">
        <f>VLOOKUP(M217,productos!$A$2:$P$10937,2,FALSE)</f>
        <v>#N/A</v>
      </c>
      <c r="O217" s="6" t="e">
        <f>VLOOKUP(M217,productos!$A$2:$P$10937,6,FALSE)</f>
        <v>#N/A</v>
      </c>
      <c r="P217" s="6" t="e">
        <f>VLOOKUP(M217,productos!$A$2:$P$10937,7,FALSE)</f>
        <v>#N/A</v>
      </c>
      <c r="Q217" s="6" t="e">
        <f>VLOOKUP(M217,productos!$A$2:$P$10937,9,FALSE)</f>
        <v>#N/A</v>
      </c>
      <c r="R217" s="6" t="e">
        <f>VLOOKUP(M217,productos!$A$2:$P$10937,10,FALSE)</f>
        <v>#N/A</v>
      </c>
      <c r="S217" s="6" t="e">
        <f>VLOOKUP(M217,productos!$A$2:$P$10937,13,FALSE)</f>
        <v>#N/A</v>
      </c>
      <c r="T217" s="6" t="e">
        <f>VLOOKUP(M217,productos!$A$2:$P$10937,14,FALSE)</f>
        <v>#N/A</v>
      </c>
      <c r="U217" s="6" t="e">
        <f>VLOOKUP(M217,productos!$A$2:$P$10937,15,FALSE)</f>
        <v>#N/A</v>
      </c>
      <c r="Y217" s="44" t="str">
        <f t="shared" si="20"/>
        <v/>
      </c>
      <c r="Z217" s="6" t="str">
        <f t="shared" si="21"/>
        <v/>
      </c>
      <c r="AD217" s="6">
        <f t="shared" si="22"/>
        <v>0</v>
      </c>
      <c r="AE217" s="6">
        <f t="shared" si="23"/>
        <v>0</v>
      </c>
    </row>
    <row r="218" spans="1:31" x14ac:dyDescent="0.2">
      <c r="A218" s="6">
        <v>210</v>
      </c>
      <c r="E218" s="6" t="str">
        <f t="shared" si="18"/>
        <v>1. Enero-Junio</v>
      </c>
      <c r="F218" s="6">
        <f t="shared" si="19"/>
        <v>2020</v>
      </c>
      <c r="K218" s="15" t="str">
        <f>IFERROR(VLOOKUP(I218,no_topar!$E$2:$F$15,2,FALSE),"")</f>
        <v>ND</v>
      </c>
      <c r="M218" s="45"/>
      <c r="N218" s="6" t="e">
        <f>VLOOKUP(M218,productos!$A$2:$P$10937,2,FALSE)</f>
        <v>#N/A</v>
      </c>
      <c r="O218" s="6" t="e">
        <f>VLOOKUP(M218,productos!$A$2:$P$10937,6,FALSE)</f>
        <v>#N/A</v>
      </c>
      <c r="P218" s="6" t="e">
        <f>VLOOKUP(M218,productos!$A$2:$P$10937,7,FALSE)</f>
        <v>#N/A</v>
      </c>
      <c r="Q218" s="6" t="e">
        <f>VLOOKUP(M218,productos!$A$2:$P$10937,9,FALSE)</f>
        <v>#N/A</v>
      </c>
      <c r="R218" s="6" t="e">
        <f>VLOOKUP(M218,productos!$A$2:$P$10937,10,FALSE)</f>
        <v>#N/A</v>
      </c>
      <c r="S218" s="6" t="e">
        <f>VLOOKUP(M218,productos!$A$2:$P$10937,13,FALSE)</f>
        <v>#N/A</v>
      </c>
      <c r="T218" s="6" t="e">
        <f>VLOOKUP(M218,productos!$A$2:$P$10937,14,FALSE)</f>
        <v>#N/A</v>
      </c>
      <c r="U218" s="6" t="e">
        <f>VLOOKUP(M218,productos!$A$2:$P$10937,15,FALSE)</f>
        <v>#N/A</v>
      </c>
      <c r="Y218" s="44" t="str">
        <f t="shared" si="20"/>
        <v/>
      </c>
      <c r="Z218" s="6" t="str">
        <f t="shared" si="21"/>
        <v/>
      </c>
      <c r="AD218" s="6">
        <f t="shared" si="22"/>
        <v>0</v>
      </c>
      <c r="AE218" s="6">
        <f t="shared" si="23"/>
        <v>0</v>
      </c>
    </row>
    <row r="219" spans="1:31" x14ac:dyDescent="0.2">
      <c r="A219" s="6">
        <v>211</v>
      </c>
      <c r="E219" s="6" t="str">
        <f t="shared" si="18"/>
        <v>1. Enero-Junio</v>
      </c>
      <c r="F219" s="6">
        <f t="shared" si="19"/>
        <v>2020</v>
      </c>
      <c r="K219" s="15" t="str">
        <f>IFERROR(VLOOKUP(I219,no_topar!$E$2:$F$15,2,FALSE),"")</f>
        <v>ND</v>
      </c>
      <c r="M219" s="45"/>
      <c r="N219" s="6" t="e">
        <f>VLOOKUP(M219,productos!$A$2:$P$10937,2,FALSE)</f>
        <v>#N/A</v>
      </c>
      <c r="O219" s="6" t="e">
        <f>VLOOKUP(M219,productos!$A$2:$P$10937,6,FALSE)</f>
        <v>#N/A</v>
      </c>
      <c r="P219" s="6" t="e">
        <f>VLOOKUP(M219,productos!$A$2:$P$10937,7,FALSE)</f>
        <v>#N/A</v>
      </c>
      <c r="Q219" s="6" t="e">
        <f>VLOOKUP(M219,productos!$A$2:$P$10937,9,FALSE)</f>
        <v>#N/A</v>
      </c>
      <c r="R219" s="6" t="e">
        <f>VLOOKUP(M219,productos!$A$2:$P$10937,10,FALSE)</f>
        <v>#N/A</v>
      </c>
      <c r="S219" s="6" t="e">
        <f>VLOOKUP(M219,productos!$A$2:$P$10937,13,FALSE)</f>
        <v>#N/A</v>
      </c>
      <c r="T219" s="6" t="e">
        <f>VLOOKUP(M219,productos!$A$2:$P$10937,14,FALSE)</f>
        <v>#N/A</v>
      </c>
      <c r="U219" s="6" t="e">
        <f>VLOOKUP(M219,productos!$A$2:$P$10937,15,FALSE)</f>
        <v>#N/A</v>
      </c>
      <c r="Y219" s="44" t="str">
        <f t="shared" si="20"/>
        <v/>
      </c>
      <c r="Z219" s="6" t="str">
        <f t="shared" si="21"/>
        <v/>
      </c>
      <c r="AD219" s="6">
        <f t="shared" si="22"/>
        <v>0</v>
      </c>
      <c r="AE219" s="6">
        <f t="shared" si="23"/>
        <v>0</v>
      </c>
    </row>
    <row r="220" spans="1:31" x14ac:dyDescent="0.2">
      <c r="A220" s="6">
        <v>212</v>
      </c>
      <c r="E220" s="6" t="str">
        <f t="shared" si="18"/>
        <v>1. Enero-Junio</v>
      </c>
      <c r="F220" s="6">
        <f t="shared" si="19"/>
        <v>2020</v>
      </c>
      <c r="K220" s="15" t="str">
        <f>IFERROR(VLOOKUP(I220,no_topar!$E$2:$F$15,2,FALSE),"")</f>
        <v>ND</v>
      </c>
      <c r="M220" s="45"/>
      <c r="N220" s="6" t="e">
        <f>VLOOKUP(M220,productos!$A$2:$P$10937,2,FALSE)</f>
        <v>#N/A</v>
      </c>
      <c r="O220" s="6" t="e">
        <f>VLOOKUP(M220,productos!$A$2:$P$10937,6,FALSE)</f>
        <v>#N/A</v>
      </c>
      <c r="P220" s="6" t="e">
        <f>VLOOKUP(M220,productos!$A$2:$P$10937,7,FALSE)</f>
        <v>#N/A</v>
      </c>
      <c r="Q220" s="6" t="e">
        <f>VLOOKUP(M220,productos!$A$2:$P$10937,9,FALSE)</f>
        <v>#N/A</v>
      </c>
      <c r="R220" s="6" t="e">
        <f>VLOOKUP(M220,productos!$A$2:$P$10937,10,FALSE)</f>
        <v>#N/A</v>
      </c>
      <c r="S220" s="6" t="e">
        <f>VLOOKUP(M220,productos!$A$2:$P$10937,13,FALSE)</f>
        <v>#N/A</v>
      </c>
      <c r="T220" s="6" t="e">
        <f>VLOOKUP(M220,productos!$A$2:$P$10937,14,FALSE)</f>
        <v>#N/A</v>
      </c>
      <c r="U220" s="6" t="e">
        <f>VLOOKUP(M220,productos!$A$2:$P$10937,15,FALSE)</f>
        <v>#N/A</v>
      </c>
      <c r="Y220" s="44" t="str">
        <f t="shared" si="20"/>
        <v/>
      </c>
      <c r="Z220" s="6" t="str">
        <f t="shared" si="21"/>
        <v/>
      </c>
      <c r="AD220" s="6">
        <f t="shared" si="22"/>
        <v>0</v>
      </c>
      <c r="AE220" s="6">
        <f t="shared" si="23"/>
        <v>0</v>
      </c>
    </row>
    <row r="221" spans="1:31" x14ac:dyDescent="0.2">
      <c r="A221" s="6">
        <v>213</v>
      </c>
      <c r="E221" s="6" t="str">
        <f t="shared" si="18"/>
        <v>1. Enero-Junio</v>
      </c>
      <c r="F221" s="6">
        <f t="shared" si="19"/>
        <v>2020</v>
      </c>
      <c r="K221" s="15" t="str">
        <f>IFERROR(VLOOKUP(I221,no_topar!$E$2:$F$15,2,FALSE),"")</f>
        <v>ND</v>
      </c>
      <c r="M221" s="45"/>
      <c r="N221" s="6" t="e">
        <f>VLOOKUP(M221,productos!$A$2:$P$10937,2,FALSE)</f>
        <v>#N/A</v>
      </c>
      <c r="O221" s="6" t="e">
        <f>VLOOKUP(M221,productos!$A$2:$P$10937,6,FALSE)</f>
        <v>#N/A</v>
      </c>
      <c r="P221" s="6" t="e">
        <f>VLOOKUP(M221,productos!$A$2:$P$10937,7,FALSE)</f>
        <v>#N/A</v>
      </c>
      <c r="Q221" s="6" t="e">
        <f>VLOOKUP(M221,productos!$A$2:$P$10937,9,FALSE)</f>
        <v>#N/A</v>
      </c>
      <c r="R221" s="6" t="e">
        <f>VLOOKUP(M221,productos!$A$2:$P$10937,10,FALSE)</f>
        <v>#N/A</v>
      </c>
      <c r="S221" s="6" t="e">
        <f>VLOOKUP(M221,productos!$A$2:$P$10937,13,FALSE)</f>
        <v>#N/A</v>
      </c>
      <c r="T221" s="6" t="e">
        <f>VLOOKUP(M221,productos!$A$2:$P$10937,14,FALSE)</f>
        <v>#N/A</v>
      </c>
      <c r="U221" s="6" t="e">
        <f>VLOOKUP(M221,productos!$A$2:$P$10937,15,FALSE)</f>
        <v>#N/A</v>
      </c>
      <c r="Y221" s="44" t="str">
        <f t="shared" si="20"/>
        <v/>
      </c>
      <c r="Z221" s="6" t="str">
        <f t="shared" si="21"/>
        <v/>
      </c>
      <c r="AD221" s="6">
        <f t="shared" si="22"/>
        <v>0</v>
      </c>
      <c r="AE221" s="6">
        <f t="shared" si="23"/>
        <v>0</v>
      </c>
    </row>
    <row r="222" spans="1:31" x14ac:dyDescent="0.2">
      <c r="A222" s="6">
        <v>214</v>
      </c>
      <c r="E222" s="6" t="str">
        <f t="shared" si="18"/>
        <v>1. Enero-Junio</v>
      </c>
      <c r="F222" s="6">
        <f t="shared" si="19"/>
        <v>2020</v>
      </c>
      <c r="K222" s="15" t="str">
        <f>IFERROR(VLOOKUP(I222,no_topar!$E$2:$F$15,2,FALSE),"")</f>
        <v>ND</v>
      </c>
      <c r="M222" s="45"/>
      <c r="N222" s="6" t="e">
        <f>VLOOKUP(M222,productos!$A$2:$P$10937,2,FALSE)</f>
        <v>#N/A</v>
      </c>
      <c r="O222" s="6" t="e">
        <f>VLOOKUP(M222,productos!$A$2:$P$10937,6,FALSE)</f>
        <v>#N/A</v>
      </c>
      <c r="P222" s="6" t="e">
        <f>VLOOKUP(M222,productos!$A$2:$P$10937,7,FALSE)</f>
        <v>#N/A</v>
      </c>
      <c r="Q222" s="6" t="e">
        <f>VLOOKUP(M222,productos!$A$2:$P$10937,9,FALSE)</f>
        <v>#N/A</v>
      </c>
      <c r="R222" s="6" t="e">
        <f>VLOOKUP(M222,productos!$A$2:$P$10937,10,FALSE)</f>
        <v>#N/A</v>
      </c>
      <c r="S222" s="6" t="e">
        <f>VLOOKUP(M222,productos!$A$2:$P$10937,13,FALSE)</f>
        <v>#N/A</v>
      </c>
      <c r="T222" s="6" t="e">
        <f>VLOOKUP(M222,productos!$A$2:$P$10937,14,FALSE)</f>
        <v>#N/A</v>
      </c>
      <c r="U222" s="6" t="e">
        <f>VLOOKUP(M222,productos!$A$2:$P$10937,15,FALSE)</f>
        <v>#N/A</v>
      </c>
      <c r="Y222" s="44" t="str">
        <f t="shared" si="20"/>
        <v/>
      </c>
      <c r="Z222" s="6" t="str">
        <f t="shared" si="21"/>
        <v/>
      </c>
      <c r="AD222" s="6">
        <f t="shared" si="22"/>
        <v>0</v>
      </c>
      <c r="AE222" s="6">
        <f t="shared" si="23"/>
        <v>0</v>
      </c>
    </row>
    <row r="223" spans="1:31" x14ac:dyDescent="0.2">
      <c r="A223" s="6">
        <v>215</v>
      </c>
      <c r="E223" s="6" t="str">
        <f t="shared" si="18"/>
        <v>1. Enero-Junio</v>
      </c>
      <c r="F223" s="6">
        <f t="shared" si="19"/>
        <v>2020</v>
      </c>
      <c r="K223" s="15" t="str">
        <f>IFERROR(VLOOKUP(I223,no_topar!$E$2:$F$15,2,FALSE),"")</f>
        <v>ND</v>
      </c>
      <c r="M223" s="45"/>
      <c r="N223" s="6" t="e">
        <f>VLOOKUP(M223,productos!$A$2:$P$10937,2,FALSE)</f>
        <v>#N/A</v>
      </c>
      <c r="O223" s="6" t="e">
        <f>VLOOKUP(M223,productos!$A$2:$P$10937,6,FALSE)</f>
        <v>#N/A</v>
      </c>
      <c r="P223" s="6" t="e">
        <f>VLOOKUP(M223,productos!$A$2:$P$10937,7,FALSE)</f>
        <v>#N/A</v>
      </c>
      <c r="Q223" s="6" t="e">
        <f>VLOOKUP(M223,productos!$A$2:$P$10937,9,FALSE)</f>
        <v>#N/A</v>
      </c>
      <c r="R223" s="6" t="e">
        <f>VLOOKUP(M223,productos!$A$2:$P$10937,10,FALSE)</f>
        <v>#N/A</v>
      </c>
      <c r="S223" s="6" t="e">
        <f>VLOOKUP(M223,productos!$A$2:$P$10937,13,FALSE)</f>
        <v>#N/A</v>
      </c>
      <c r="T223" s="6" t="e">
        <f>VLOOKUP(M223,productos!$A$2:$P$10937,14,FALSE)</f>
        <v>#N/A</v>
      </c>
      <c r="U223" s="6" t="e">
        <f>VLOOKUP(M223,productos!$A$2:$P$10937,15,FALSE)</f>
        <v>#N/A</v>
      </c>
      <c r="Y223" s="44" t="str">
        <f t="shared" si="20"/>
        <v/>
      </c>
      <c r="Z223" s="6" t="str">
        <f t="shared" si="21"/>
        <v/>
      </c>
      <c r="AD223" s="6">
        <f t="shared" si="22"/>
        <v>0</v>
      </c>
      <c r="AE223" s="6">
        <f t="shared" si="23"/>
        <v>0</v>
      </c>
    </row>
    <row r="224" spans="1:31" x14ac:dyDescent="0.2">
      <c r="A224" s="6">
        <v>216</v>
      </c>
      <c r="E224" s="6" t="str">
        <f t="shared" si="18"/>
        <v>1. Enero-Junio</v>
      </c>
      <c r="F224" s="6">
        <f t="shared" si="19"/>
        <v>2020</v>
      </c>
      <c r="K224" s="15" t="str">
        <f>IFERROR(VLOOKUP(I224,no_topar!$E$2:$F$15,2,FALSE),"")</f>
        <v>ND</v>
      </c>
      <c r="M224" s="45"/>
      <c r="N224" s="6" t="e">
        <f>VLOOKUP(M224,productos!$A$2:$P$10937,2,FALSE)</f>
        <v>#N/A</v>
      </c>
      <c r="O224" s="6" t="e">
        <f>VLOOKUP(M224,productos!$A$2:$P$10937,6,FALSE)</f>
        <v>#N/A</v>
      </c>
      <c r="P224" s="6" t="e">
        <f>VLOOKUP(M224,productos!$A$2:$P$10937,7,FALSE)</f>
        <v>#N/A</v>
      </c>
      <c r="Q224" s="6" t="e">
        <f>VLOOKUP(M224,productos!$A$2:$P$10937,9,FALSE)</f>
        <v>#N/A</v>
      </c>
      <c r="R224" s="6" t="e">
        <f>VLOOKUP(M224,productos!$A$2:$P$10937,10,FALSE)</f>
        <v>#N/A</v>
      </c>
      <c r="S224" s="6" t="e">
        <f>VLOOKUP(M224,productos!$A$2:$P$10937,13,FALSE)</f>
        <v>#N/A</v>
      </c>
      <c r="T224" s="6" t="e">
        <f>VLOOKUP(M224,productos!$A$2:$P$10937,14,FALSE)</f>
        <v>#N/A</v>
      </c>
      <c r="U224" s="6" t="e">
        <f>VLOOKUP(M224,productos!$A$2:$P$10937,15,FALSE)</f>
        <v>#N/A</v>
      </c>
      <c r="Y224" s="44" t="str">
        <f t="shared" si="20"/>
        <v/>
      </c>
      <c r="Z224" s="6" t="str">
        <f t="shared" si="21"/>
        <v/>
      </c>
      <c r="AD224" s="6">
        <f t="shared" si="22"/>
        <v>0</v>
      </c>
      <c r="AE224" s="6">
        <f t="shared" si="23"/>
        <v>0</v>
      </c>
    </row>
    <row r="225" spans="1:31" x14ac:dyDescent="0.2">
      <c r="A225" s="6">
        <v>217</v>
      </c>
      <c r="E225" s="6" t="str">
        <f t="shared" si="18"/>
        <v>1. Enero-Junio</v>
      </c>
      <c r="F225" s="6">
        <f t="shared" si="19"/>
        <v>2020</v>
      </c>
      <c r="K225" s="15" t="str">
        <f>IFERROR(VLOOKUP(I225,no_topar!$E$2:$F$15,2,FALSE),"")</f>
        <v>ND</v>
      </c>
      <c r="M225" s="45"/>
      <c r="N225" s="6" t="e">
        <f>VLOOKUP(M225,productos!$A$2:$P$10937,2,FALSE)</f>
        <v>#N/A</v>
      </c>
      <c r="O225" s="6" t="e">
        <f>VLOOKUP(M225,productos!$A$2:$P$10937,6,FALSE)</f>
        <v>#N/A</v>
      </c>
      <c r="P225" s="6" t="e">
        <f>VLOOKUP(M225,productos!$A$2:$P$10937,7,FALSE)</f>
        <v>#N/A</v>
      </c>
      <c r="Q225" s="6" t="e">
        <f>VLOOKUP(M225,productos!$A$2:$P$10937,9,FALSE)</f>
        <v>#N/A</v>
      </c>
      <c r="R225" s="6" t="e">
        <f>VLOOKUP(M225,productos!$A$2:$P$10937,10,FALSE)</f>
        <v>#N/A</v>
      </c>
      <c r="S225" s="6" t="e">
        <f>VLOOKUP(M225,productos!$A$2:$P$10937,13,FALSE)</f>
        <v>#N/A</v>
      </c>
      <c r="T225" s="6" t="e">
        <f>VLOOKUP(M225,productos!$A$2:$P$10937,14,FALSE)</f>
        <v>#N/A</v>
      </c>
      <c r="U225" s="6" t="e">
        <f>VLOOKUP(M225,productos!$A$2:$P$10937,15,FALSE)</f>
        <v>#N/A</v>
      </c>
      <c r="Y225" s="44" t="str">
        <f t="shared" si="20"/>
        <v/>
      </c>
      <c r="Z225" s="6" t="str">
        <f t="shared" si="21"/>
        <v/>
      </c>
      <c r="AD225" s="6">
        <f t="shared" si="22"/>
        <v>0</v>
      </c>
      <c r="AE225" s="6">
        <f t="shared" si="23"/>
        <v>0</v>
      </c>
    </row>
    <row r="226" spans="1:31" x14ac:dyDescent="0.2">
      <c r="A226" s="6">
        <v>218</v>
      </c>
      <c r="E226" s="6" t="str">
        <f t="shared" si="18"/>
        <v>1. Enero-Junio</v>
      </c>
      <c r="F226" s="6">
        <f t="shared" si="19"/>
        <v>2020</v>
      </c>
      <c r="K226" s="15" t="str">
        <f>IFERROR(VLOOKUP(I226,no_topar!$E$2:$F$15,2,FALSE),"")</f>
        <v>ND</v>
      </c>
      <c r="M226" s="45"/>
      <c r="N226" s="6" t="e">
        <f>VLOOKUP(M226,productos!$A$2:$P$10937,2,FALSE)</f>
        <v>#N/A</v>
      </c>
      <c r="O226" s="6" t="e">
        <f>VLOOKUP(M226,productos!$A$2:$P$10937,6,FALSE)</f>
        <v>#N/A</v>
      </c>
      <c r="P226" s="6" t="e">
        <f>VLOOKUP(M226,productos!$A$2:$P$10937,7,FALSE)</f>
        <v>#N/A</v>
      </c>
      <c r="Q226" s="6" t="e">
        <f>VLOOKUP(M226,productos!$A$2:$P$10937,9,FALSE)</f>
        <v>#N/A</v>
      </c>
      <c r="R226" s="6" t="e">
        <f>VLOOKUP(M226,productos!$A$2:$P$10937,10,FALSE)</f>
        <v>#N/A</v>
      </c>
      <c r="S226" s="6" t="e">
        <f>VLOOKUP(M226,productos!$A$2:$P$10937,13,FALSE)</f>
        <v>#N/A</v>
      </c>
      <c r="T226" s="6" t="e">
        <f>VLOOKUP(M226,productos!$A$2:$P$10937,14,FALSE)</f>
        <v>#N/A</v>
      </c>
      <c r="U226" s="6" t="e">
        <f>VLOOKUP(M226,productos!$A$2:$P$10937,15,FALSE)</f>
        <v>#N/A</v>
      </c>
      <c r="Y226" s="44" t="str">
        <f t="shared" si="20"/>
        <v/>
      </c>
      <c r="Z226" s="6" t="str">
        <f t="shared" si="21"/>
        <v/>
      </c>
      <c r="AD226" s="6">
        <f t="shared" si="22"/>
        <v>0</v>
      </c>
      <c r="AE226" s="6">
        <f t="shared" si="23"/>
        <v>0</v>
      </c>
    </row>
    <row r="227" spans="1:31" x14ac:dyDescent="0.2">
      <c r="A227" s="6">
        <v>219</v>
      </c>
      <c r="E227" s="6" t="str">
        <f t="shared" si="18"/>
        <v>1. Enero-Junio</v>
      </c>
      <c r="F227" s="6">
        <f t="shared" si="19"/>
        <v>2020</v>
      </c>
      <c r="K227" s="15" t="str">
        <f>IFERROR(VLOOKUP(I227,no_topar!$E$2:$F$15,2,FALSE),"")</f>
        <v>ND</v>
      </c>
      <c r="M227" s="45"/>
      <c r="N227" s="6" t="e">
        <f>VLOOKUP(M227,productos!$A$2:$P$10937,2,FALSE)</f>
        <v>#N/A</v>
      </c>
      <c r="O227" s="6" t="e">
        <f>VLOOKUP(M227,productos!$A$2:$P$10937,6,FALSE)</f>
        <v>#N/A</v>
      </c>
      <c r="P227" s="6" t="e">
        <f>VLOOKUP(M227,productos!$A$2:$P$10937,7,FALSE)</f>
        <v>#N/A</v>
      </c>
      <c r="Q227" s="6" t="e">
        <f>VLOOKUP(M227,productos!$A$2:$P$10937,9,FALSE)</f>
        <v>#N/A</v>
      </c>
      <c r="R227" s="6" t="e">
        <f>VLOOKUP(M227,productos!$A$2:$P$10937,10,FALSE)</f>
        <v>#N/A</v>
      </c>
      <c r="S227" s="6" t="e">
        <f>VLOOKUP(M227,productos!$A$2:$P$10937,13,FALSE)</f>
        <v>#N/A</v>
      </c>
      <c r="T227" s="6" t="e">
        <f>VLOOKUP(M227,productos!$A$2:$P$10937,14,FALSE)</f>
        <v>#N/A</v>
      </c>
      <c r="U227" s="6" t="e">
        <f>VLOOKUP(M227,productos!$A$2:$P$10937,15,FALSE)</f>
        <v>#N/A</v>
      </c>
      <c r="Y227" s="44" t="str">
        <f t="shared" si="20"/>
        <v/>
      </c>
      <c r="Z227" s="6" t="str">
        <f t="shared" si="21"/>
        <v/>
      </c>
      <c r="AD227" s="6">
        <f t="shared" si="22"/>
        <v>0</v>
      </c>
      <c r="AE227" s="6">
        <f t="shared" si="23"/>
        <v>0</v>
      </c>
    </row>
    <row r="228" spans="1:31" x14ac:dyDescent="0.2">
      <c r="A228" s="6">
        <v>220</v>
      </c>
      <c r="E228" s="6" t="str">
        <f t="shared" si="18"/>
        <v>1. Enero-Junio</v>
      </c>
      <c r="F228" s="6">
        <f t="shared" si="19"/>
        <v>2020</v>
      </c>
      <c r="K228" s="15" t="str">
        <f>IFERROR(VLOOKUP(I228,no_topar!$E$2:$F$15,2,FALSE),"")</f>
        <v>ND</v>
      </c>
      <c r="M228" s="45"/>
      <c r="N228" s="6" t="e">
        <f>VLOOKUP(M228,productos!$A$2:$P$10937,2,FALSE)</f>
        <v>#N/A</v>
      </c>
      <c r="O228" s="6" t="e">
        <f>VLOOKUP(M228,productos!$A$2:$P$10937,6,FALSE)</f>
        <v>#N/A</v>
      </c>
      <c r="P228" s="6" t="e">
        <f>VLOOKUP(M228,productos!$A$2:$P$10937,7,FALSE)</f>
        <v>#N/A</v>
      </c>
      <c r="Q228" s="6" t="e">
        <f>VLOOKUP(M228,productos!$A$2:$P$10937,9,FALSE)</f>
        <v>#N/A</v>
      </c>
      <c r="R228" s="6" t="e">
        <f>VLOOKUP(M228,productos!$A$2:$P$10937,10,FALSE)</f>
        <v>#N/A</v>
      </c>
      <c r="S228" s="6" t="e">
        <f>VLOOKUP(M228,productos!$A$2:$P$10937,13,FALSE)</f>
        <v>#N/A</v>
      </c>
      <c r="T228" s="6" t="e">
        <f>VLOOKUP(M228,productos!$A$2:$P$10937,14,FALSE)</f>
        <v>#N/A</v>
      </c>
      <c r="U228" s="6" t="e">
        <f>VLOOKUP(M228,productos!$A$2:$P$10937,15,FALSE)</f>
        <v>#N/A</v>
      </c>
      <c r="Y228" s="44" t="str">
        <f t="shared" si="20"/>
        <v/>
      </c>
      <c r="Z228" s="6" t="str">
        <f t="shared" si="21"/>
        <v/>
      </c>
      <c r="AD228" s="6">
        <f t="shared" si="22"/>
        <v>0</v>
      </c>
      <c r="AE228" s="6">
        <f t="shared" si="23"/>
        <v>0</v>
      </c>
    </row>
    <row r="229" spans="1:31" x14ac:dyDescent="0.2">
      <c r="A229" s="6">
        <v>221</v>
      </c>
      <c r="E229" s="6" t="str">
        <f t="shared" si="18"/>
        <v>1. Enero-Junio</v>
      </c>
      <c r="F229" s="6">
        <f t="shared" si="19"/>
        <v>2020</v>
      </c>
      <c r="K229" s="15" t="str">
        <f>IFERROR(VLOOKUP(I229,no_topar!$E$2:$F$15,2,FALSE),"")</f>
        <v>ND</v>
      </c>
      <c r="M229" s="45"/>
      <c r="N229" s="6" t="e">
        <f>VLOOKUP(M229,productos!$A$2:$P$10937,2,FALSE)</f>
        <v>#N/A</v>
      </c>
      <c r="O229" s="6" t="e">
        <f>VLOOKUP(M229,productos!$A$2:$P$10937,6,FALSE)</f>
        <v>#N/A</v>
      </c>
      <c r="P229" s="6" t="e">
        <f>VLOOKUP(M229,productos!$A$2:$P$10937,7,FALSE)</f>
        <v>#N/A</v>
      </c>
      <c r="Q229" s="6" t="e">
        <f>VLOOKUP(M229,productos!$A$2:$P$10937,9,FALSE)</f>
        <v>#N/A</v>
      </c>
      <c r="R229" s="6" t="e">
        <f>VLOOKUP(M229,productos!$A$2:$P$10937,10,FALSE)</f>
        <v>#N/A</v>
      </c>
      <c r="S229" s="6" t="e">
        <f>VLOOKUP(M229,productos!$A$2:$P$10937,13,FALSE)</f>
        <v>#N/A</v>
      </c>
      <c r="T229" s="6" t="e">
        <f>VLOOKUP(M229,productos!$A$2:$P$10937,14,FALSE)</f>
        <v>#N/A</v>
      </c>
      <c r="U229" s="6" t="e">
        <f>VLOOKUP(M229,productos!$A$2:$P$10937,15,FALSE)</f>
        <v>#N/A</v>
      </c>
      <c r="Y229" s="44" t="str">
        <f t="shared" si="20"/>
        <v/>
      </c>
      <c r="Z229" s="6" t="str">
        <f t="shared" si="21"/>
        <v/>
      </c>
      <c r="AD229" s="6">
        <f t="shared" si="22"/>
        <v>0</v>
      </c>
      <c r="AE229" s="6">
        <f t="shared" si="23"/>
        <v>0</v>
      </c>
    </row>
    <row r="230" spans="1:31" x14ac:dyDescent="0.2">
      <c r="A230" s="6">
        <v>222</v>
      </c>
      <c r="E230" s="6" t="str">
        <f t="shared" si="18"/>
        <v>1. Enero-Junio</v>
      </c>
      <c r="F230" s="6">
        <f t="shared" si="19"/>
        <v>2020</v>
      </c>
      <c r="K230" s="15" t="str">
        <f>IFERROR(VLOOKUP(I230,no_topar!$E$2:$F$15,2,FALSE),"")</f>
        <v>ND</v>
      </c>
      <c r="M230" s="45"/>
      <c r="N230" s="6" t="e">
        <f>VLOOKUP(M230,productos!$A$2:$P$10937,2,FALSE)</f>
        <v>#N/A</v>
      </c>
      <c r="O230" s="6" t="e">
        <f>VLOOKUP(M230,productos!$A$2:$P$10937,6,FALSE)</f>
        <v>#N/A</v>
      </c>
      <c r="P230" s="6" t="e">
        <f>VLOOKUP(M230,productos!$A$2:$P$10937,7,FALSE)</f>
        <v>#N/A</v>
      </c>
      <c r="Q230" s="6" t="e">
        <f>VLOOKUP(M230,productos!$A$2:$P$10937,9,FALSE)</f>
        <v>#N/A</v>
      </c>
      <c r="R230" s="6" t="e">
        <f>VLOOKUP(M230,productos!$A$2:$P$10937,10,FALSE)</f>
        <v>#N/A</v>
      </c>
      <c r="S230" s="6" t="e">
        <f>VLOOKUP(M230,productos!$A$2:$P$10937,13,FALSE)</f>
        <v>#N/A</v>
      </c>
      <c r="T230" s="6" t="e">
        <f>VLOOKUP(M230,productos!$A$2:$P$10937,14,FALSE)</f>
        <v>#N/A</v>
      </c>
      <c r="U230" s="6" t="e">
        <f>VLOOKUP(M230,productos!$A$2:$P$10937,15,FALSE)</f>
        <v>#N/A</v>
      </c>
      <c r="Y230" s="44" t="str">
        <f t="shared" si="20"/>
        <v/>
      </c>
      <c r="Z230" s="6" t="str">
        <f t="shared" si="21"/>
        <v/>
      </c>
      <c r="AD230" s="6">
        <f t="shared" si="22"/>
        <v>0</v>
      </c>
      <c r="AE230" s="6">
        <f t="shared" si="23"/>
        <v>0</v>
      </c>
    </row>
    <row r="231" spans="1:31" x14ac:dyDescent="0.2">
      <c r="A231" s="6">
        <v>223</v>
      </c>
      <c r="E231" s="6" t="str">
        <f t="shared" si="18"/>
        <v>1. Enero-Junio</v>
      </c>
      <c r="F231" s="6">
        <f t="shared" si="19"/>
        <v>2020</v>
      </c>
      <c r="K231" s="15" t="str">
        <f>IFERROR(VLOOKUP(I231,no_topar!$E$2:$F$15,2,FALSE),"")</f>
        <v>ND</v>
      </c>
      <c r="M231" s="45"/>
      <c r="N231" s="6" t="e">
        <f>VLOOKUP(M231,productos!$A$2:$P$10937,2,FALSE)</f>
        <v>#N/A</v>
      </c>
      <c r="O231" s="6" t="e">
        <f>VLOOKUP(M231,productos!$A$2:$P$10937,6,FALSE)</f>
        <v>#N/A</v>
      </c>
      <c r="P231" s="6" t="e">
        <f>VLOOKUP(M231,productos!$A$2:$P$10937,7,FALSE)</f>
        <v>#N/A</v>
      </c>
      <c r="Q231" s="6" t="e">
        <f>VLOOKUP(M231,productos!$A$2:$P$10937,9,FALSE)</f>
        <v>#N/A</v>
      </c>
      <c r="R231" s="6" t="e">
        <f>VLOOKUP(M231,productos!$A$2:$P$10937,10,FALSE)</f>
        <v>#N/A</v>
      </c>
      <c r="S231" s="6" t="e">
        <f>VLOOKUP(M231,productos!$A$2:$P$10937,13,FALSE)</f>
        <v>#N/A</v>
      </c>
      <c r="T231" s="6" t="e">
        <f>VLOOKUP(M231,productos!$A$2:$P$10937,14,FALSE)</f>
        <v>#N/A</v>
      </c>
      <c r="U231" s="6" t="e">
        <f>VLOOKUP(M231,productos!$A$2:$P$10937,15,FALSE)</f>
        <v>#N/A</v>
      </c>
      <c r="Y231" s="44" t="str">
        <f t="shared" si="20"/>
        <v/>
      </c>
      <c r="Z231" s="6" t="str">
        <f t="shared" si="21"/>
        <v/>
      </c>
      <c r="AD231" s="6">
        <f t="shared" si="22"/>
        <v>0</v>
      </c>
      <c r="AE231" s="6">
        <f t="shared" si="23"/>
        <v>0</v>
      </c>
    </row>
    <row r="232" spans="1:31" x14ac:dyDescent="0.2">
      <c r="A232" s="6">
        <v>224</v>
      </c>
      <c r="E232" s="6" t="str">
        <f t="shared" si="18"/>
        <v>1. Enero-Junio</v>
      </c>
      <c r="F232" s="6">
        <f t="shared" si="19"/>
        <v>2020</v>
      </c>
      <c r="K232" s="15" t="str">
        <f>IFERROR(VLOOKUP(I232,no_topar!$E$2:$F$15,2,FALSE),"")</f>
        <v>ND</v>
      </c>
      <c r="M232" s="45"/>
      <c r="N232" s="6" t="e">
        <f>VLOOKUP(M232,productos!$A$2:$P$10937,2,FALSE)</f>
        <v>#N/A</v>
      </c>
      <c r="O232" s="6" t="e">
        <f>VLOOKUP(M232,productos!$A$2:$P$10937,6,FALSE)</f>
        <v>#N/A</v>
      </c>
      <c r="P232" s="6" t="e">
        <f>VLOOKUP(M232,productos!$A$2:$P$10937,7,FALSE)</f>
        <v>#N/A</v>
      </c>
      <c r="Q232" s="6" t="e">
        <f>VLOOKUP(M232,productos!$A$2:$P$10937,9,FALSE)</f>
        <v>#N/A</v>
      </c>
      <c r="R232" s="6" t="e">
        <f>VLOOKUP(M232,productos!$A$2:$P$10937,10,FALSE)</f>
        <v>#N/A</v>
      </c>
      <c r="S232" s="6" t="e">
        <f>VLOOKUP(M232,productos!$A$2:$P$10937,13,FALSE)</f>
        <v>#N/A</v>
      </c>
      <c r="T232" s="6" t="e">
        <f>VLOOKUP(M232,productos!$A$2:$P$10937,14,FALSE)</f>
        <v>#N/A</v>
      </c>
      <c r="U232" s="6" t="e">
        <f>VLOOKUP(M232,productos!$A$2:$P$10937,15,FALSE)</f>
        <v>#N/A</v>
      </c>
      <c r="Y232" s="44" t="str">
        <f t="shared" si="20"/>
        <v/>
      </c>
      <c r="Z232" s="6" t="str">
        <f t="shared" si="21"/>
        <v/>
      </c>
      <c r="AD232" s="6">
        <f t="shared" si="22"/>
        <v>0</v>
      </c>
      <c r="AE232" s="6">
        <f t="shared" si="23"/>
        <v>0</v>
      </c>
    </row>
    <row r="233" spans="1:31" x14ac:dyDescent="0.2">
      <c r="A233" s="6">
        <v>225</v>
      </c>
      <c r="E233" s="6" t="str">
        <f t="shared" si="18"/>
        <v>1. Enero-Junio</v>
      </c>
      <c r="F233" s="6">
        <f t="shared" si="19"/>
        <v>2020</v>
      </c>
      <c r="K233" s="15" t="str">
        <f>IFERROR(VLOOKUP(I233,no_topar!$E$2:$F$15,2,FALSE),"")</f>
        <v>ND</v>
      </c>
      <c r="M233" s="45"/>
      <c r="N233" s="6" t="e">
        <f>VLOOKUP(M233,productos!$A$2:$P$10937,2,FALSE)</f>
        <v>#N/A</v>
      </c>
      <c r="O233" s="6" t="e">
        <f>VLOOKUP(M233,productos!$A$2:$P$10937,6,FALSE)</f>
        <v>#N/A</v>
      </c>
      <c r="P233" s="6" t="e">
        <f>VLOOKUP(M233,productos!$A$2:$P$10937,7,FALSE)</f>
        <v>#N/A</v>
      </c>
      <c r="Q233" s="6" t="e">
        <f>VLOOKUP(M233,productos!$A$2:$P$10937,9,FALSE)</f>
        <v>#N/A</v>
      </c>
      <c r="R233" s="6" t="e">
        <f>VLOOKUP(M233,productos!$A$2:$P$10937,10,FALSE)</f>
        <v>#N/A</v>
      </c>
      <c r="S233" s="6" t="e">
        <f>VLOOKUP(M233,productos!$A$2:$P$10937,13,FALSE)</f>
        <v>#N/A</v>
      </c>
      <c r="T233" s="6" t="e">
        <f>VLOOKUP(M233,productos!$A$2:$P$10937,14,FALSE)</f>
        <v>#N/A</v>
      </c>
      <c r="U233" s="6" t="e">
        <f>VLOOKUP(M233,productos!$A$2:$P$10937,15,FALSE)</f>
        <v>#N/A</v>
      </c>
      <c r="Y233" s="44" t="str">
        <f t="shared" si="20"/>
        <v/>
      </c>
      <c r="Z233" s="6" t="str">
        <f t="shared" si="21"/>
        <v/>
      </c>
      <c r="AD233" s="6">
        <f t="shared" si="22"/>
        <v>0</v>
      </c>
      <c r="AE233" s="6">
        <f t="shared" si="23"/>
        <v>0</v>
      </c>
    </row>
    <row r="234" spans="1:31" x14ac:dyDescent="0.2">
      <c r="A234" s="6">
        <v>226</v>
      </c>
      <c r="E234" s="6" t="str">
        <f t="shared" si="18"/>
        <v>1. Enero-Junio</v>
      </c>
      <c r="F234" s="6">
        <f t="shared" si="19"/>
        <v>2020</v>
      </c>
      <c r="K234" s="15" t="str">
        <f>IFERROR(VLOOKUP(I234,no_topar!$E$2:$F$15,2,FALSE),"")</f>
        <v>ND</v>
      </c>
      <c r="M234" s="45"/>
      <c r="N234" s="6" t="e">
        <f>VLOOKUP(M234,productos!$A$2:$P$10937,2,FALSE)</f>
        <v>#N/A</v>
      </c>
      <c r="O234" s="6" t="e">
        <f>VLOOKUP(M234,productos!$A$2:$P$10937,6,FALSE)</f>
        <v>#N/A</v>
      </c>
      <c r="P234" s="6" t="e">
        <f>VLOOKUP(M234,productos!$A$2:$P$10937,7,FALSE)</f>
        <v>#N/A</v>
      </c>
      <c r="Q234" s="6" t="e">
        <f>VLOOKUP(M234,productos!$A$2:$P$10937,9,FALSE)</f>
        <v>#N/A</v>
      </c>
      <c r="R234" s="6" t="e">
        <f>VLOOKUP(M234,productos!$A$2:$P$10937,10,FALSE)</f>
        <v>#N/A</v>
      </c>
      <c r="S234" s="6" t="e">
        <f>VLOOKUP(M234,productos!$A$2:$P$10937,13,FALSE)</f>
        <v>#N/A</v>
      </c>
      <c r="T234" s="6" t="e">
        <f>VLOOKUP(M234,productos!$A$2:$P$10937,14,FALSE)</f>
        <v>#N/A</v>
      </c>
      <c r="U234" s="6" t="e">
        <f>VLOOKUP(M234,productos!$A$2:$P$10937,15,FALSE)</f>
        <v>#N/A</v>
      </c>
      <c r="Y234" s="44" t="str">
        <f t="shared" si="20"/>
        <v/>
      </c>
      <c r="Z234" s="6" t="str">
        <f t="shared" si="21"/>
        <v/>
      </c>
      <c r="AD234" s="6">
        <f t="shared" si="22"/>
        <v>0</v>
      </c>
      <c r="AE234" s="6">
        <f t="shared" si="23"/>
        <v>0</v>
      </c>
    </row>
    <row r="235" spans="1:31" x14ac:dyDescent="0.2">
      <c r="A235" s="6">
        <v>227</v>
      </c>
      <c r="E235" s="6" t="str">
        <f t="shared" si="18"/>
        <v>1. Enero-Junio</v>
      </c>
      <c r="F235" s="6">
        <f t="shared" si="19"/>
        <v>2020</v>
      </c>
      <c r="K235" s="15" t="str">
        <f>IFERROR(VLOOKUP(I235,no_topar!$E$2:$F$15,2,FALSE),"")</f>
        <v>ND</v>
      </c>
      <c r="M235" s="45"/>
      <c r="N235" s="6" t="e">
        <f>VLOOKUP(M235,productos!$A$2:$P$10937,2,FALSE)</f>
        <v>#N/A</v>
      </c>
      <c r="O235" s="6" t="e">
        <f>VLOOKUP(M235,productos!$A$2:$P$10937,6,FALSE)</f>
        <v>#N/A</v>
      </c>
      <c r="P235" s="6" t="e">
        <f>VLOOKUP(M235,productos!$A$2:$P$10937,7,FALSE)</f>
        <v>#N/A</v>
      </c>
      <c r="Q235" s="6" t="e">
        <f>VLOOKUP(M235,productos!$A$2:$P$10937,9,FALSE)</f>
        <v>#N/A</v>
      </c>
      <c r="R235" s="6" t="e">
        <f>VLOOKUP(M235,productos!$A$2:$P$10937,10,FALSE)</f>
        <v>#N/A</v>
      </c>
      <c r="S235" s="6" t="e">
        <f>VLOOKUP(M235,productos!$A$2:$P$10937,13,FALSE)</f>
        <v>#N/A</v>
      </c>
      <c r="T235" s="6" t="e">
        <f>VLOOKUP(M235,productos!$A$2:$P$10937,14,FALSE)</f>
        <v>#N/A</v>
      </c>
      <c r="U235" s="6" t="e">
        <f>VLOOKUP(M235,productos!$A$2:$P$10937,15,FALSE)</f>
        <v>#N/A</v>
      </c>
      <c r="Y235" s="44" t="str">
        <f t="shared" si="20"/>
        <v/>
      </c>
      <c r="Z235" s="6" t="str">
        <f t="shared" si="21"/>
        <v/>
      </c>
      <c r="AD235" s="6">
        <f t="shared" si="22"/>
        <v>0</v>
      </c>
      <c r="AE235" s="6">
        <f t="shared" si="23"/>
        <v>0</v>
      </c>
    </row>
    <row r="236" spans="1:31" x14ac:dyDescent="0.2">
      <c r="A236" s="6">
        <v>228</v>
      </c>
      <c r="E236" s="6" t="str">
        <f t="shared" si="18"/>
        <v>1. Enero-Junio</v>
      </c>
      <c r="F236" s="6">
        <f t="shared" si="19"/>
        <v>2020</v>
      </c>
      <c r="K236" s="15" t="str">
        <f>IFERROR(VLOOKUP(I236,no_topar!$E$2:$F$15,2,FALSE),"")</f>
        <v>ND</v>
      </c>
      <c r="M236" s="45"/>
      <c r="N236" s="6" t="e">
        <f>VLOOKUP(M236,productos!$A$2:$P$10937,2,FALSE)</f>
        <v>#N/A</v>
      </c>
      <c r="O236" s="6" t="e">
        <f>VLOOKUP(M236,productos!$A$2:$P$10937,6,FALSE)</f>
        <v>#N/A</v>
      </c>
      <c r="P236" s="6" t="e">
        <f>VLOOKUP(M236,productos!$A$2:$P$10937,7,FALSE)</f>
        <v>#N/A</v>
      </c>
      <c r="Q236" s="6" t="e">
        <f>VLOOKUP(M236,productos!$A$2:$P$10937,9,FALSE)</f>
        <v>#N/A</v>
      </c>
      <c r="R236" s="6" t="e">
        <f>VLOOKUP(M236,productos!$A$2:$P$10937,10,FALSE)</f>
        <v>#N/A</v>
      </c>
      <c r="S236" s="6" t="e">
        <f>VLOOKUP(M236,productos!$A$2:$P$10937,13,FALSE)</f>
        <v>#N/A</v>
      </c>
      <c r="T236" s="6" t="e">
        <f>VLOOKUP(M236,productos!$A$2:$P$10937,14,FALSE)</f>
        <v>#N/A</v>
      </c>
      <c r="U236" s="6" t="e">
        <f>VLOOKUP(M236,productos!$A$2:$P$10937,15,FALSE)</f>
        <v>#N/A</v>
      </c>
      <c r="Y236" s="44" t="str">
        <f t="shared" si="20"/>
        <v/>
      </c>
      <c r="Z236" s="6" t="str">
        <f t="shared" si="21"/>
        <v/>
      </c>
      <c r="AD236" s="6">
        <f t="shared" si="22"/>
        <v>0</v>
      </c>
      <c r="AE236" s="6">
        <f t="shared" si="23"/>
        <v>0</v>
      </c>
    </row>
    <row r="237" spans="1:31" x14ac:dyDescent="0.2">
      <c r="A237" s="6">
        <v>229</v>
      </c>
      <c r="E237" s="6" t="str">
        <f t="shared" si="18"/>
        <v>1. Enero-Junio</v>
      </c>
      <c r="F237" s="6">
        <f t="shared" si="19"/>
        <v>2020</v>
      </c>
      <c r="K237" s="15" t="str">
        <f>IFERROR(VLOOKUP(I237,no_topar!$E$2:$F$15,2,FALSE),"")</f>
        <v>ND</v>
      </c>
      <c r="M237" s="45"/>
      <c r="N237" s="6" t="e">
        <f>VLOOKUP(M237,productos!$A$2:$P$10937,2,FALSE)</f>
        <v>#N/A</v>
      </c>
      <c r="O237" s="6" t="e">
        <f>VLOOKUP(M237,productos!$A$2:$P$10937,6,FALSE)</f>
        <v>#N/A</v>
      </c>
      <c r="P237" s="6" t="e">
        <f>VLOOKUP(M237,productos!$A$2:$P$10937,7,FALSE)</f>
        <v>#N/A</v>
      </c>
      <c r="Q237" s="6" t="e">
        <f>VLOOKUP(M237,productos!$A$2:$P$10937,9,FALSE)</f>
        <v>#N/A</v>
      </c>
      <c r="R237" s="6" t="e">
        <f>VLOOKUP(M237,productos!$A$2:$P$10937,10,FALSE)</f>
        <v>#N/A</v>
      </c>
      <c r="S237" s="6" t="e">
        <f>VLOOKUP(M237,productos!$A$2:$P$10937,13,FALSE)</f>
        <v>#N/A</v>
      </c>
      <c r="T237" s="6" t="e">
        <f>VLOOKUP(M237,productos!$A$2:$P$10937,14,FALSE)</f>
        <v>#N/A</v>
      </c>
      <c r="U237" s="6" t="e">
        <f>VLOOKUP(M237,productos!$A$2:$P$10937,15,FALSE)</f>
        <v>#N/A</v>
      </c>
      <c r="Y237" s="44" t="str">
        <f t="shared" si="20"/>
        <v/>
      </c>
      <c r="Z237" s="6" t="str">
        <f t="shared" si="21"/>
        <v/>
      </c>
      <c r="AD237" s="6">
        <f t="shared" si="22"/>
        <v>0</v>
      </c>
      <c r="AE237" s="6">
        <f t="shared" si="23"/>
        <v>0</v>
      </c>
    </row>
    <row r="238" spans="1:31" x14ac:dyDescent="0.2">
      <c r="A238" s="6">
        <v>230</v>
      </c>
      <c r="E238" s="6" t="str">
        <f t="shared" si="18"/>
        <v>1. Enero-Junio</v>
      </c>
      <c r="F238" s="6">
        <f t="shared" si="19"/>
        <v>2020</v>
      </c>
      <c r="K238" s="15" t="str">
        <f>IFERROR(VLOOKUP(I238,no_topar!$E$2:$F$15,2,FALSE),"")</f>
        <v>ND</v>
      </c>
      <c r="M238" s="45"/>
      <c r="N238" s="6" t="e">
        <f>VLOOKUP(M238,productos!$A$2:$P$10937,2,FALSE)</f>
        <v>#N/A</v>
      </c>
      <c r="O238" s="6" t="e">
        <f>VLOOKUP(M238,productos!$A$2:$P$10937,6,FALSE)</f>
        <v>#N/A</v>
      </c>
      <c r="P238" s="6" t="e">
        <f>VLOOKUP(M238,productos!$A$2:$P$10937,7,FALSE)</f>
        <v>#N/A</v>
      </c>
      <c r="Q238" s="6" t="e">
        <f>VLOOKUP(M238,productos!$A$2:$P$10937,9,FALSE)</f>
        <v>#N/A</v>
      </c>
      <c r="R238" s="6" t="e">
        <f>VLOOKUP(M238,productos!$A$2:$P$10937,10,FALSE)</f>
        <v>#N/A</v>
      </c>
      <c r="S238" s="6" t="e">
        <f>VLOOKUP(M238,productos!$A$2:$P$10937,13,FALSE)</f>
        <v>#N/A</v>
      </c>
      <c r="T238" s="6" t="e">
        <f>VLOOKUP(M238,productos!$A$2:$P$10937,14,FALSE)</f>
        <v>#N/A</v>
      </c>
      <c r="U238" s="6" t="e">
        <f>VLOOKUP(M238,productos!$A$2:$P$10937,15,FALSE)</f>
        <v>#N/A</v>
      </c>
      <c r="Y238" s="44" t="str">
        <f t="shared" si="20"/>
        <v/>
      </c>
      <c r="Z238" s="6" t="str">
        <f t="shared" si="21"/>
        <v/>
      </c>
      <c r="AD238" s="6">
        <f t="shared" si="22"/>
        <v>0</v>
      </c>
      <c r="AE238" s="6">
        <f t="shared" si="23"/>
        <v>0</v>
      </c>
    </row>
    <row r="239" spans="1:31" x14ac:dyDescent="0.2">
      <c r="A239" s="6">
        <v>231</v>
      </c>
      <c r="E239" s="6" t="str">
        <f t="shared" si="18"/>
        <v>1. Enero-Junio</v>
      </c>
      <c r="F239" s="6">
        <f t="shared" si="19"/>
        <v>2020</v>
      </c>
      <c r="K239" s="15" t="str">
        <f>IFERROR(VLOOKUP(I239,no_topar!$E$2:$F$15,2,FALSE),"")</f>
        <v>ND</v>
      </c>
      <c r="M239" s="45"/>
      <c r="N239" s="6" t="e">
        <f>VLOOKUP(M239,productos!$A$2:$P$10937,2,FALSE)</f>
        <v>#N/A</v>
      </c>
      <c r="O239" s="6" t="e">
        <f>VLOOKUP(M239,productos!$A$2:$P$10937,6,FALSE)</f>
        <v>#N/A</v>
      </c>
      <c r="P239" s="6" t="e">
        <f>VLOOKUP(M239,productos!$A$2:$P$10937,7,FALSE)</f>
        <v>#N/A</v>
      </c>
      <c r="Q239" s="6" t="e">
        <f>VLOOKUP(M239,productos!$A$2:$P$10937,9,FALSE)</f>
        <v>#N/A</v>
      </c>
      <c r="R239" s="6" t="e">
        <f>VLOOKUP(M239,productos!$A$2:$P$10937,10,FALSE)</f>
        <v>#N/A</v>
      </c>
      <c r="S239" s="6" t="e">
        <f>VLOOKUP(M239,productos!$A$2:$P$10937,13,FALSE)</f>
        <v>#N/A</v>
      </c>
      <c r="T239" s="6" t="e">
        <f>VLOOKUP(M239,productos!$A$2:$P$10937,14,FALSE)</f>
        <v>#N/A</v>
      </c>
      <c r="U239" s="6" t="e">
        <f>VLOOKUP(M239,productos!$A$2:$P$10937,15,FALSE)</f>
        <v>#N/A</v>
      </c>
      <c r="Y239" s="44" t="str">
        <f t="shared" si="20"/>
        <v/>
      </c>
      <c r="Z239" s="6" t="str">
        <f t="shared" si="21"/>
        <v/>
      </c>
      <c r="AD239" s="6">
        <f t="shared" si="22"/>
        <v>0</v>
      </c>
      <c r="AE239" s="6">
        <f t="shared" si="23"/>
        <v>0</v>
      </c>
    </row>
    <row r="240" spans="1:31" x14ac:dyDescent="0.2">
      <c r="A240" s="6">
        <v>232</v>
      </c>
      <c r="E240" s="6" t="str">
        <f t="shared" si="18"/>
        <v>1. Enero-Junio</v>
      </c>
      <c r="F240" s="6">
        <f t="shared" si="19"/>
        <v>2020</v>
      </c>
      <c r="K240" s="15" t="str">
        <f>IFERROR(VLOOKUP(I240,no_topar!$E$2:$F$15,2,FALSE),"")</f>
        <v>ND</v>
      </c>
      <c r="M240" s="45"/>
      <c r="N240" s="6" t="e">
        <f>VLOOKUP(M240,productos!$A$2:$P$10937,2,FALSE)</f>
        <v>#N/A</v>
      </c>
      <c r="O240" s="6" t="e">
        <f>VLOOKUP(M240,productos!$A$2:$P$10937,6,FALSE)</f>
        <v>#N/A</v>
      </c>
      <c r="P240" s="6" t="e">
        <f>VLOOKUP(M240,productos!$A$2:$P$10937,7,FALSE)</f>
        <v>#N/A</v>
      </c>
      <c r="Q240" s="6" t="e">
        <f>VLOOKUP(M240,productos!$A$2:$P$10937,9,FALSE)</f>
        <v>#N/A</v>
      </c>
      <c r="R240" s="6" t="e">
        <f>VLOOKUP(M240,productos!$A$2:$P$10937,10,FALSE)</f>
        <v>#N/A</v>
      </c>
      <c r="S240" s="6" t="e">
        <f>VLOOKUP(M240,productos!$A$2:$P$10937,13,FALSE)</f>
        <v>#N/A</v>
      </c>
      <c r="T240" s="6" t="e">
        <f>VLOOKUP(M240,productos!$A$2:$P$10937,14,FALSE)</f>
        <v>#N/A</v>
      </c>
      <c r="U240" s="6" t="e">
        <f>VLOOKUP(M240,productos!$A$2:$P$10937,15,FALSE)</f>
        <v>#N/A</v>
      </c>
      <c r="Y240" s="44" t="str">
        <f t="shared" si="20"/>
        <v/>
      </c>
      <c r="Z240" s="6" t="str">
        <f t="shared" si="21"/>
        <v/>
      </c>
      <c r="AD240" s="6">
        <f t="shared" si="22"/>
        <v>0</v>
      </c>
      <c r="AE240" s="6">
        <f t="shared" si="23"/>
        <v>0</v>
      </c>
    </row>
    <row r="241" spans="1:31" x14ac:dyDescent="0.2">
      <c r="A241" s="6">
        <v>233</v>
      </c>
      <c r="E241" s="6" t="str">
        <f t="shared" si="18"/>
        <v>1. Enero-Junio</v>
      </c>
      <c r="F241" s="6">
        <f t="shared" si="19"/>
        <v>2020</v>
      </c>
      <c r="K241" s="15" t="str">
        <f>IFERROR(VLOOKUP(I241,no_topar!$E$2:$F$15,2,FALSE),"")</f>
        <v>ND</v>
      </c>
      <c r="M241" s="45"/>
      <c r="N241" s="6" t="e">
        <f>VLOOKUP(M241,productos!$A$2:$P$10937,2,FALSE)</f>
        <v>#N/A</v>
      </c>
      <c r="O241" s="6" t="e">
        <f>VLOOKUP(M241,productos!$A$2:$P$10937,6,FALSE)</f>
        <v>#N/A</v>
      </c>
      <c r="P241" s="6" t="e">
        <f>VLOOKUP(M241,productos!$A$2:$P$10937,7,FALSE)</f>
        <v>#N/A</v>
      </c>
      <c r="Q241" s="6" t="e">
        <f>VLOOKUP(M241,productos!$A$2:$P$10937,9,FALSE)</f>
        <v>#N/A</v>
      </c>
      <c r="R241" s="6" t="e">
        <f>VLOOKUP(M241,productos!$A$2:$P$10937,10,FALSE)</f>
        <v>#N/A</v>
      </c>
      <c r="S241" s="6" t="e">
        <f>VLOOKUP(M241,productos!$A$2:$P$10937,13,FALSE)</f>
        <v>#N/A</v>
      </c>
      <c r="T241" s="6" t="e">
        <f>VLOOKUP(M241,productos!$A$2:$P$10937,14,FALSE)</f>
        <v>#N/A</v>
      </c>
      <c r="U241" s="6" t="e">
        <f>VLOOKUP(M241,productos!$A$2:$P$10937,15,FALSE)</f>
        <v>#N/A</v>
      </c>
      <c r="Y241" s="44" t="str">
        <f t="shared" si="20"/>
        <v/>
      </c>
      <c r="Z241" s="6" t="str">
        <f t="shared" si="21"/>
        <v/>
      </c>
      <c r="AD241" s="6">
        <f t="shared" si="22"/>
        <v>0</v>
      </c>
      <c r="AE241" s="6">
        <f t="shared" si="23"/>
        <v>0</v>
      </c>
    </row>
    <row r="242" spans="1:31" x14ac:dyDescent="0.2">
      <c r="A242" s="6">
        <v>234</v>
      </c>
      <c r="E242" s="6" t="str">
        <f t="shared" si="18"/>
        <v>1. Enero-Junio</v>
      </c>
      <c r="F242" s="6">
        <f t="shared" si="19"/>
        <v>2020</v>
      </c>
      <c r="K242" s="15" t="str">
        <f>IFERROR(VLOOKUP(I242,no_topar!$E$2:$F$15,2,FALSE),"")</f>
        <v>ND</v>
      </c>
      <c r="M242" s="45"/>
      <c r="N242" s="6" t="e">
        <f>VLOOKUP(M242,productos!$A$2:$P$10937,2,FALSE)</f>
        <v>#N/A</v>
      </c>
      <c r="O242" s="6" t="e">
        <f>VLOOKUP(M242,productos!$A$2:$P$10937,6,FALSE)</f>
        <v>#N/A</v>
      </c>
      <c r="P242" s="6" t="e">
        <f>VLOOKUP(M242,productos!$A$2:$P$10937,7,FALSE)</f>
        <v>#N/A</v>
      </c>
      <c r="Q242" s="6" t="e">
        <f>VLOOKUP(M242,productos!$A$2:$P$10937,9,FALSE)</f>
        <v>#N/A</v>
      </c>
      <c r="R242" s="6" t="e">
        <f>VLOOKUP(M242,productos!$A$2:$P$10937,10,FALSE)</f>
        <v>#N/A</v>
      </c>
      <c r="S242" s="6" t="e">
        <f>VLOOKUP(M242,productos!$A$2:$P$10937,13,FALSE)</f>
        <v>#N/A</v>
      </c>
      <c r="T242" s="6" t="e">
        <f>VLOOKUP(M242,productos!$A$2:$P$10937,14,FALSE)</f>
        <v>#N/A</v>
      </c>
      <c r="U242" s="6" t="e">
        <f>VLOOKUP(M242,productos!$A$2:$P$10937,15,FALSE)</f>
        <v>#N/A</v>
      </c>
      <c r="Y242" s="44" t="str">
        <f t="shared" si="20"/>
        <v/>
      </c>
      <c r="Z242" s="6" t="str">
        <f t="shared" si="21"/>
        <v/>
      </c>
      <c r="AD242" s="6">
        <f t="shared" si="22"/>
        <v>0</v>
      </c>
      <c r="AE242" s="6">
        <f t="shared" si="23"/>
        <v>0</v>
      </c>
    </row>
    <row r="243" spans="1:31" x14ac:dyDescent="0.2">
      <c r="A243" s="6">
        <v>235</v>
      </c>
      <c r="E243" s="6" t="str">
        <f t="shared" si="18"/>
        <v>1. Enero-Junio</v>
      </c>
      <c r="F243" s="6">
        <f t="shared" si="19"/>
        <v>2020</v>
      </c>
      <c r="K243" s="15" t="str">
        <f>IFERROR(VLOOKUP(I243,no_topar!$E$2:$F$15,2,FALSE),"")</f>
        <v>ND</v>
      </c>
      <c r="M243" s="45"/>
      <c r="N243" s="6" t="e">
        <f>VLOOKUP(M243,productos!$A$2:$P$10937,2,FALSE)</f>
        <v>#N/A</v>
      </c>
      <c r="O243" s="6" t="e">
        <f>VLOOKUP(M243,productos!$A$2:$P$10937,6,FALSE)</f>
        <v>#N/A</v>
      </c>
      <c r="P243" s="6" t="e">
        <f>VLOOKUP(M243,productos!$A$2:$P$10937,7,FALSE)</f>
        <v>#N/A</v>
      </c>
      <c r="Q243" s="6" t="e">
        <f>VLOOKUP(M243,productos!$A$2:$P$10937,9,FALSE)</f>
        <v>#N/A</v>
      </c>
      <c r="R243" s="6" t="e">
        <f>VLOOKUP(M243,productos!$A$2:$P$10937,10,FALSE)</f>
        <v>#N/A</v>
      </c>
      <c r="S243" s="6" t="e">
        <f>VLOOKUP(M243,productos!$A$2:$P$10937,13,FALSE)</f>
        <v>#N/A</v>
      </c>
      <c r="T243" s="6" t="e">
        <f>VLOOKUP(M243,productos!$A$2:$P$10937,14,FALSE)</f>
        <v>#N/A</v>
      </c>
      <c r="U243" s="6" t="e">
        <f>VLOOKUP(M243,productos!$A$2:$P$10937,15,FALSE)</f>
        <v>#N/A</v>
      </c>
      <c r="Y243" s="44" t="str">
        <f t="shared" si="20"/>
        <v/>
      </c>
      <c r="Z243" s="6" t="str">
        <f t="shared" si="21"/>
        <v/>
      </c>
      <c r="AD243" s="6">
        <f t="shared" si="22"/>
        <v>0</v>
      </c>
      <c r="AE243" s="6">
        <f t="shared" si="23"/>
        <v>0</v>
      </c>
    </row>
    <row r="244" spans="1:31" x14ac:dyDescent="0.2">
      <c r="A244" s="6">
        <v>236</v>
      </c>
      <c r="E244" s="6" t="str">
        <f t="shared" si="18"/>
        <v>1. Enero-Junio</v>
      </c>
      <c r="F244" s="6">
        <f t="shared" si="19"/>
        <v>2020</v>
      </c>
      <c r="K244" s="15" t="str">
        <f>IFERROR(VLOOKUP(I244,no_topar!$E$2:$F$15,2,FALSE),"")</f>
        <v>ND</v>
      </c>
      <c r="M244" s="45"/>
      <c r="N244" s="6" t="e">
        <f>VLOOKUP(M244,productos!$A$2:$P$10937,2,FALSE)</f>
        <v>#N/A</v>
      </c>
      <c r="O244" s="6" t="e">
        <f>VLOOKUP(M244,productos!$A$2:$P$10937,6,FALSE)</f>
        <v>#N/A</v>
      </c>
      <c r="P244" s="6" t="e">
        <f>VLOOKUP(M244,productos!$A$2:$P$10937,7,FALSE)</f>
        <v>#N/A</v>
      </c>
      <c r="Q244" s="6" t="e">
        <f>VLOOKUP(M244,productos!$A$2:$P$10937,9,FALSE)</f>
        <v>#N/A</v>
      </c>
      <c r="R244" s="6" t="e">
        <f>VLOOKUP(M244,productos!$A$2:$P$10937,10,FALSE)</f>
        <v>#N/A</v>
      </c>
      <c r="S244" s="6" t="e">
        <f>VLOOKUP(M244,productos!$A$2:$P$10937,13,FALSE)</f>
        <v>#N/A</v>
      </c>
      <c r="T244" s="6" t="e">
        <f>VLOOKUP(M244,productos!$A$2:$P$10937,14,FALSE)</f>
        <v>#N/A</v>
      </c>
      <c r="U244" s="6" t="e">
        <f>VLOOKUP(M244,productos!$A$2:$P$10937,15,FALSE)</f>
        <v>#N/A</v>
      </c>
      <c r="Y244" s="44" t="str">
        <f t="shared" si="20"/>
        <v/>
      </c>
      <c r="Z244" s="6" t="str">
        <f t="shared" si="21"/>
        <v/>
      </c>
      <c r="AD244" s="6">
        <f t="shared" si="22"/>
        <v>0</v>
      </c>
      <c r="AE244" s="6">
        <f t="shared" si="23"/>
        <v>0</v>
      </c>
    </row>
    <row r="245" spans="1:31" x14ac:dyDescent="0.2">
      <c r="A245" s="6">
        <v>237</v>
      </c>
      <c r="E245" s="6" t="str">
        <f t="shared" si="18"/>
        <v>1. Enero-Junio</v>
      </c>
      <c r="F245" s="6">
        <f t="shared" si="19"/>
        <v>2020</v>
      </c>
      <c r="K245" s="15" t="str">
        <f>IFERROR(VLOOKUP(I245,no_topar!$E$2:$F$15,2,FALSE),"")</f>
        <v>ND</v>
      </c>
      <c r="M245" s="45"/>
      <c r="N245" s="6" t="e">
        <f>VLOOKUP(M245,productos!$A$2:$P$10937,2,FALSE)</f>
        <v>#N/A</v>
      </c>
      <c r="O245" s="6" t="e">
        <f>VLOOKUP(M245,productos!$A$2:$P$10937,6,FALSE)</f>
        <v>#N/A</v>
      </c>
      <c r="P245" s="6" t="e">
        <f>VLOOKUP(M245,productos!$A$2:$P$10937,7,FALSE)</f>
        <v>#N/A</v>
      </c>
      <c r="Q245" s="6" t="e">
        <f>VLOOKUP(M245,productos!$A$2:$P$10937,9,FALSE)</f>
        <v>#N/A</v>
      </c>
      <c r="R245" s="6" t="e">
        <f>VLOOKUP(M245,productos!$A$2:$P$10937,10,FALSE)</f>
        <v>#N/A</v>
      </c>
      <c r="S245" s="6" t="e">
        <f>VLOOKUP(M245,productos!$A$2:$P$10937,13,FALSE)</f>
        <v>#N/A</v>
      </c>
      <c r="T245" s="6" t="e">
        <f>VLOOKUP(M245,productos!$A$2:$P$10937,14,FALSE)</f>
        <v>#N/A</v>
      </c>
      <c r="U245" s="6" t="e">
        <f>VLOOKUP(M245,productos!$A$2:$P$10937,15,FALSE)</f>
        <v>#N/A</v>
      </c>
      <c r="Y245" s="44" t="str">
        <f t="shared" si="20"/>
        <v/>
      </c>
      <c r="Z245" s="6" t="str">
        <f t="shared" si="21"/>
        <v/>
      </c>
      <c r="AD245" s="6">
        <f t="shared" si="22"/>
        <v>0</v>
      </c>
      <c r="AE245" s="6">
        <f t="shared" si="23"/>
        <v>0</v>
      </c>
    </row>
    <row r="246" spans="1:31" x14ac:dyDescent="0.2">
      <c r="A246" s="6">
        <v>238</v>
      </c>
      <c r="E246" s="6" t="str">
        <f t="shared" si="18"/>
        <v>1. Enero-Junio</v>
      </c>
      <c r="F246" s="6">
        <f t="shared" si="19"/>
        <v>2020</v>
      </c>
      <c r="K246" s="15" t="str">
        <f>IFERROR(VLOOKUP(I246,no_topar!$E$2:$F$15,2,FALSE),"")</f>
        <v>ND</v>
      </c>
      <c r="M246" s="45"/>
      <c r="N246" s="6" t="e">
        <f>VLOOKUP(M246,productos!$A$2:$P$10937,2,FALSE)</f>
        <v>#N/A</v>
      </c>
      <c r="O246" s="6" t="e">
        <f>VLOOKUP(M246,productos!$A$2:$P$10937,6,FALSE)</f>
        <v>#N/A</v>
      </c>
      <c r="P246" s="6" t="e">
        <f>VLOOKUP(M246,productos!$A$2:$P$10937,7,FALSE)</f>
        <v>#N/A</v>
      </c>
      <c r="Q246" s="6" t="e">
        <f>VLOOKUP(M246,productos!$A$2:$P$10937,9,FALSE)</f>
        <v>#N/A</v>
      </c>
      <c r="R246" s="6" t="e">
        <f>VLOOKUP(M246,productos!$A$2:$P$10937,10,FALSE)</f>
        <v>#N/A</v>
      </c>
      <c r="S246" s="6" t="e">
        <f>VLOOKUP(M246,productos!$A$2:$P$10937,13,FALSE)</f>
        <v>#N/A</v>
      </c>
      <c r="T246" s="6" t="e">
        <f>VLOOKUP(M246,productos!$A$2:$P$10937,14,FALSE)</f>
        <v>#N/A</v>
      </c>
      <c r="U246" s="6" t="e">
        <f>VLOOKUP(M246,productos!$A$2:$P$10937,15,FALSE)</f>
        <v>#N/A</v>
      </c>
      <c r="Y246" s="44" t="str">
        <f t="shared" si="20"/>
        <v/>
      </c>
      <c r="Z246" s="6" t="str">
        <f t="shared" si="21"/>
        <v/>
      </c>
      <c r="AD246" s="6">
        <f t="shared" si="22"/>
        <v>0</v>
      </c>
      <c r="AE246" s="6">
        <f t="shared" si="23"/>
        <v>0</v>
      </c>
    </row>
    <row r="247" spans="1:31" x14ac:dyDescent="0.2">
      <c r="A247" s="6">
        <v>239</v>
      </c>
      <c r="E247" s="6" t="str">
        <f t="shared" si="18"/>
        <v>1. Enero-Junio</v>
      </c>
      <c r="F247" s="6">
        <f t="shared" si="19"/>
        <v>2020</v>
      </c>
      <c r="K247" s="15" t="str">
        <f>IFERROR(VLOOKUP(I247,no_topar!$E$2:$F$15,2,FALSE),"")</f>
        <v>ND</v>
      </c>
      <c r="M247" s="45"/>
      <c r="N247" s="6" t="e">
        <f>VLOOKUP(M247,productos!$A$2:$P$10937,2,FALSE)</f>
        <v>#N/A</v>
      </c>
      <c r="O247" s="6" t="e">
        <f>VLOOKUP(M247,productos!$A$2:$P$10937,6,FALSE)</f>
        <v>#N/A</v>
      </c>
      <c r="P247" s="6" t="e">
        <f>VLOOKUP(M247,productos!$A$2:$P$10937,7,FALSE)</f>
        <v>#N/A</v>
      </c>
      <c r="Q247" s="6" t="e">
        <f>VLOOKUP(M247,productos!$A$2:$P$10937,9,FALSE)</f>
        <v>#N/A</v>
      </c>
      <c r="R247" s="6" t="e">
        <f>VLOOKUP(M247,productos!$A$2:$P$10937,10,FALSE)</f>
        <v>#N/A</v>
      </c>
      <c r="S247" s="6" t="e">
        <f>VLOOKUP(M247,productos!$A$2:$P$10937,13,FALSE)</f>
        <v>#N/A</v>
      </c>
      <c r="T247" s="6" t="e">
        <f>VLOOKUP(M247,productos!$A$2:$P$10937,14,FALSE)</f>
        <v>#N/A</v>
      </c>
      <c r="U247" s="6" t="e">
        <f>VLOOKUP(M247,productos!$A$2:$P$10937,15,FALSE)</f>
        <v>#N/A</v>
      </c>
      <c r="Y247" s="44" t="str">
        <f t="shared" si="20"/>
        <v/>
      </c>
      <c r="Z247" s="6" t="str">
        <f t="shared" si="21"/>
        <v/>
      </c>
      <c r="AD247" s="6">
        <f t="shared" si="22"/>
        <v>0</v>
      </c>
      <c r="AE247" s="6">
        <f t="shared" si="23"/>
        <v>0</v>
      </c>
    </row>
    <row r="248" spans="1:31" x14ac:dyDescent="0.2">
      <c r="A248" s="6">
        <v>240</v>
      </c>
      <c r="E248" s="6" t="str">
        <f t="shared" si="18"/>
        <v>1. Enero-Junio</v>
      </c>
      <c r="F248" s="6">
        <f t="shared" si="19"/>
        <v>2020</v>
      </c>
      <c r="K248" s="15" t="str">
        <f>IFERROR(VLOOKUP(I248,no_topar!$E$2:$F$15,2,FALSE),"")</f>
        <v>ND</v>
      </c>
      <c r="M248" s="45"/>
      <c r="N248" s="6" t="e">
        <f>VLOOKUP(M248,productos!$A$2:$P$10937,2,FALSE)</f>
        <v>#N/A</v>
      </c>
      <c r="O248" s="6" t="e">
        <f>VLOOKUP(M248,productos!$A$2:$P$10937,6,FALSE)</f>
        <v>#N/A</v>
      </c>
      <c r="P248" s="6" t="e">
        <f>VLOOKUP(M248,productos!$A$2:$P$10937,7,FALSE)</f>
        <v>#N/A</v>
      </c>
      <c r="Q248" s="6" t="e">
        <f>VLOOKUP(M248,productos!$A$2:$P$10937,9,FALSE)</f>
        <v>#N/A</v>
      </c>
      <c r="R248" s="6" t="e">
        <f>VLOOKUP(M248,productos!$A$2:$P$10937,10,FALSE)</f>
        <v>#N/A</v>
      </c>
      <c r="S248" s="6" t="e">
        <f>VLOOKUP(M248,productos!$A$2:$P$10937,13,FALSE)</f>
        <v>#N/A</v>
      </c>
      <c r="T248" s="6" t="e">
        <f>VLOOKUP(M248,productos!$A$2:$P$10937,14,FALSE)</f>
        <v>#N/A</v>
      </c>
      <c r="U248" s="6" t="e">
        <f>VLOOKUP(M248,productos!$A$2:$P$10937,15,FALSE)</f>
        <v>#N/A</v>
      </c>
      <c r="Y248" s="44" t="str">
        <f t="shared" si="20"/>
        <v/>
      </c>
      <c r="Z248" s="6" t="str">
        <f t="shared" si="21"/>
        <v/>
      </c>
      <c r="AD248" s="6">
        <f t="shared" si="22"/>
        <v>0</v>
      </c>
      <c r="AE248" s="6">
        <f t="shared" si="23"/>
        <v>0</v>
      </c>
    </row>
    <row r="249" spans="1:31" x14ac:dyDescent="0.2">
      <c r="A249" s="6">
        <v>241</v>
      </c>
      <c r="E249" s="6" t="str">
        <f t="shared" si="18"/>
        <v>1. Enero-Junio</v>
      </c>
      <c r="F249" s="6">
        <f t="shared" si="19"/>
        <v>2020</v>
      </c>
      <c r="K249" s="15" t="str">
        <f>IFERROR(VLOOKUP(I249,no_topar!$E$2:$F$15,2,FALSE),"")</f>
        <v>ND</v>
      </c>
      <c r="M249" s="45"/>
      <c r="N249" s="6" t="e">
        <f>VLOOKUP(M249,productos!$A$2:$P$10937,2,FALSE)</f>
        <v>#N/A</v>
      </c>
      <c r="O249" s="6" t="e">
        <f>VLOOKUP(M249,productos!$A$2:$P$10937,6,FALSE)</f>
        <v>#N/A</v>
      </c>
      <c r="P249" s="6" t="e">
        <f>VLOOKUP(M249,productos!$A$2:$P$10937,7,FALSE)</f>
        <v>#N/A</v>
      </c>
      <c r="Q249" s="6" t="e">
        <f>VLOOKUP(M249,productos!$A$2:$P$10937,9,FALSE)</f>
        <v>#N/A</v>
      </c>
      <c r="R249" s="6" t="e">
        <f>VLOOKUP(M249,productos!$A$2:$P$10937,10,FALSE)</f>
        <v>#N/A</v>
      </c>
      <c r="S249" s="6" t="e">
        <f>VLOOKUP(M249,productos!$A$2:$P$10937,13,FALSE)</f>
        <v>#N/A</v>
      </c>
      <c r="T249" s="6" t="e">
        <f>VLOOKUP(M249,productos!$A$2:$P$10937,14,FALSE)</f>
        <v>#N/A</v>
      </c>
      <c r="U249" s="6" t="e">
        <f>VLOOKUP(M249,productos!$A$2:$P$10937,15,FALSE)</f>
        <v>#N/A</v>
      </c>
      <c r="Y249" s="44" t="str">
        <f t="shared" si="20"/>
        <v/>
      </c>
      <c r="Z249" s="6" t="str">
        <f t="shared" si="21"/>
        <v/>
      </c>
      <c r="AD249" s="6">
        <f t="shared" si="22"/>
        <v>0</v>
      </c>
      <c r="AE249" s="6">
        <f t="shared" si="23"/>
        <v>0</v>
      </c>
    </row>
    <row r="250" spans="1:31" x14ac:dyDescent="0.2">
      <c r="A250" s="6">
        <v>242</v>
      </c>
      <c r="E250" s="6" t="str">
        <f t="shared" si="18"/>
        <v>1. Enero-Junio</v>
      </c>
      <c r="F250" s="6">
        <f t="shared" si="19"/>
        <v>2020</v>
      </c>
      <c r="K250" s="15" t="str">
        <f>IFERROR(VLOOKUP(I250,no_topar!$E$2:$F$15,2,FALSE),"")</f>
        <v>ND</v>
      </c>
      <c r="M250" s="45"/>
      <c r="N250" s="6" t="e">
        <f>VLOOKUP(M250,productos!$A$2:$P$10937,2,FALSE)</f>
        <v>#N/A</v>
      </c>
      <c r="O250" s="6" t="e">
        <f>VLOOKUP(M250,productos!$A$2:$P$10937,6,FALSE)</f>
        <v>#N/A</v>
      </c>
      <c r="P250" s="6" t="e">
        <f>VLOOKUP(M250,productos!$A$2:$P$10937,7,FALSE)</f>
        <v>#N/A</v>
      </c>
      <c r="Q250" s="6" t="e">
        <f>VLOOKUP(M250,productos!$A$2:$P$10937,9,FALSE)</f>
        <v>#N/A</v>
      </c>
      <c r="R250" s="6" t="e">
        <f>VLOOKUP(M250,productos!$A$2:$P$10937,10,FALSE)</f>
        <v>#N/A</v>
      </c>
      <c r="S250" s="6" t="e">
        <f>VLOOKUP(M250,productos!$A$2:$P$10937,13,FALSE)</f>
        <v>#N/A</v>
      </c>
      <c r="T250" s="6" t="e">
        <f>VLOOKUP(M250,productos!$A$2:$P$10937,14,FALSE)</f>
        <v>#N/A</v>
      </c>
      <c r="U250" s="6" t="e">
        <f>VLOOKUP(M250,productos!$A$2:$P$10937,15,FALSE)</f>
        <v>#N/A</v>
      </c>
      <c r="Y250" s="44" t="str">
        <f t="shared" si="20"/>
        <v/>
      </c>
      <c r="Z250" s="6" t="str">
        <f t="shared" si="21"/>
        <v/>
      </c>
      <c r="AD250" s="6">
        <f t="shared" si="22"/>
        <v>0</v>
      </c>
      <c r="AE250" s="6">
        <f t="shared" si="23"/>
        <v>0</v>
      </c>
    </row>
    <row r="251" spans="1:31" x14ac:dyDescent="0.2">
      <c r="A251" s="6">
        <v>243</v>
      </c>
      <c r="E251" s="6" t="str">
        <f t="shared" si="18"/>
        <v>1. Enero-Junio</v>
      </c>
      <c r="F251" s="6">
        <f t="shared" si="19"/>
        <v>2020</v>
      </c>
      <c r="K251" s="15" t="str">
        <f>IFERROR(VLOOKUP(I251,no_topar!$E$2:$F$15,2,FALSE),"")</f>
        <v>ND</v>
      </c>
      <c r="M251" s="45"/>
      <c r="N251" s="6" t="e">
        <f>VLOOKUP(M251,productos!$A$2:$P$10937,2,FALSE)</f>
        <v>#N/A</v>
      </c>
      <c r="O251" s="6" t="e">
        <f>VLOOKUP(M251,productos!$A$2:$P$10937,6,FALSE)</f>
        <v>#N/A</v>
      </c>
      <c r="P251" s="6" t="e">
        <f>VLOOKUP(M251,productos!$A$2:$P$10937,7,FALSE)</f>
        <v>#N/A</v>
      </c>
      <c r="Q251" s="6" t="e">
        <f>VLOOKUP(M251,productos!$A$2:$P$10937,9,FALSE)</f>
        <v>#N/A</v>
      </c>
      <c r="R251" s="6" t="e">
        <f>VLOOKUP(M251,productos!$A$2:$P$10937,10,FALSE)</f>
        <v>#N/A</v>
      </c>
      <c r="S251" s="6" t="e">
        <f>VLOOKUP(M251,productos!$A$2:$P$10937,13,FALSE)</f>
        <v>#N/A</v>
      </c>
      <c r="T251" s="6" t="e">
        <f>VLOOKUP(M251,productos!$A$2:$P$10937,14,FALSE)</f>
        <v>#N/A</v>
      </c>
      <c r="U251" s="6" t="e">
        <f>VLOOKUP(M251,productos!$A$2:$P$10937,15,FALSE)</f>
        <v>#N/A</v>
      </c>
      <c r="Y251" s="44" t="str">
        <f t="shared" si="20"/>
        <v/>
      </c>
      <c r="Z251" s="6" t="str">
        <f t="shared" si="21"/>
        <v/>
      </c>
      <c r="AD251" s="6">
        <f t="shared" si="22"/>
        <v>0</v>
      </c>
      <c r="AE251" s="6">
        <f t="shared" si="23"/>
        <v>0</v>
      </c>
    </row>
    <row r="252" spans="1:31" x14ac:dyDescent="0.2">
      <c r="A252" s="6">
        <v>244</v>
      </c>
      <c r="E252" s="6" t="str">
        <f t="shared" si="18"/>
        <v>1. Enero-Junio</v>
      </c>
      <c r="F252" s="6">
        <f t="shared" si="19"/>
        <v>2020</v>
      </c>
      <c r="K252" s="15" t="str">
        <f>IFERROR(VLOOKUP(I252,no_topar!$E$2:$F$15,2,FALSE),"")</f>
        <v>ND</v>
      </c>
      <c r="M252" s="45"/>
      <c r="N252" s="6" t="e">
        <f>VLOOKUP(M252,productos!$A$2:$P$10937,2,FALSE)</f>
        <v>#N/A</v>
      </c>
      <c r="O252" s="6" t="e">
        <f>VLOOKUP(M252,productos!$A$2:$P$10937,6,FALSE)</f>
        <v>#N/A</v>
      </c>
      <c r="P252" s="6" t="e">
        <f>VLOOKUP(M252,productos!$A$2:$P$10937,7,FALSE)</f>
        <v>#N/A</v>
      </c>
      <c r="Q252" s="6" t="e">
        <f>VLOOKUP(M252,productos!$A$2:$P$10937,9,FALSE)</f>
        <v>#N/A</v>
      </c>
      <c r="R252" s="6" t="e">
        <f>VLOOKUP(M252,productos!$A$2:$P$10937,10,FALSE)</f>
        <v>#N/A</v>
      </c>
      <c r="S252" s="6" t="e">
        <f>VLOOKUP(M252,productos!$A$2:$P$10937,13,FALSE)</f>
        <v>#N/A</v>
      </c>
      <c r="T252" s="6" t="e">
        <f>VLOOKUP(M252,productos!$A$2:$P$10937,14,FALSE)</f>
        <v>#N/A</v>
      </c>
      <c r="U252" s="6" t="e">
        <f>VLOOKUP(M252,productos!$A$2:$P$10937,15,FALSE)</f>
        <v>#N/A</v>
      </c>
      <c r="Y252" s="44" t="str">
        <f t="shared" si="20"/>
        <v/>
      </c>
      <c r="Z252" s="6" t="str">
        <f t="shared" si="21"/>
        <v/>
      </c>
      <c r="AD252" s="6">
        <f t="shared" si="22"/>
        <v>0</v>
      </c>
      <c r="AE252" s="6">
        <f t="shared" si="23"/>
        <v>0</v>
      </c>
    </row>
    <row r="253" spans="1:31" x14ac:dyDescent="0.2">
      <c r="A253" s="6">
        <v>245</v>
      </c>
      <c r="E253" s="6" t="str">
        <f t="shared" si="18"/>
        <v>1. Enero-Junio</v>
      </c>
      <c r="F253" s="6">
        <f t="shared" si="19"/>
        <v>2020</v>
      </c>
      <c r="K253" s="15" t="str">
        <f>IFERROR(VLOOKUP(I253,no_topar!$E$2:$F$15,2,FALSE),"")</f>
        <v>ND</v>
      </c>
      <c r="M253" s="45"/>
      <c r="N253" s="6" t="e">
        <f>VLOOKUP(M253,productos!$A$2:$P$10937,2,FALSE)</f>
        <v>#N/A</v>
      </c>
      <c r="O253" s="6" t="e">
        <f>VLOOKUP(M253,productos!$A$2:$P$10937,6,FALSE)</f>
        <v>#N/A</v>
      </c>
      <c r="P253" s="6" t="e">
        <f>VLOOKUP(M253,productos!$A$2:$P$10937,7,FALSE)</f>
        <v>#N/A</v>
      </c>
      <c r="Q253" s="6" t="e">
        <f>VLOOKUP(M253,productos!$A$2:$P$10937,9,FALSE)</f>
        <v>#N/A</v>
      </c>
      <c r="R253" s="6" t="e">
        <f>VLOOKUP(M253,productos!$A$2:$P$10937,10,FALSE)</f>
        <v>#N/A</v>
      </c>
      <c r="S253" s="6" t="e">
        <f>VLOOKUP(M253,productos!$A$2:$P$10937,13,FALSE)</f>
        <v>#N/A</v>
      </c>
      <c r="T253" s="6" t="e">
        <f>VLOOKUP(M253,productos!$A$2:$P$10937,14,FALSE)</f>
        <v>#N/A</v>
      </c>
      <c r="U253" s="6" t="e">
        <f>VLOOKUP(M253,productos!$A$2:$P$10937,15,FALSE)</f>
        <v>#N/A</v>
      </c>
      <c r="Y253" s="44" t="str">
        <f t="shared" si="20"/>
        <v/>
      </c>
      <c r="Z253" s="6" t="str">
        <f t="shared" si="21"/>
        <v/>
      </c>
      <c r="AD253" s="6">
        <f t="shared" si="22"/>
        <v>0</v>
      </c>
      <c r="AE253" s="6">
        <f t="shared" si="23"/>
        <v>0</v>
      </c>
    </row>
    <row r="254" spans="1:31" x14ac:dyDescent="0.2">
      <c r="A254" s="6">
        <v>246</v>
      </c>
      <c r="E254" s="6" t="str">
        <f t="shared" si="18"/>
        <v>1. Enero-Junio</v>
      </c>
      <c r="F254" s="6">
        <f t="shared" si="19"/>
        <v>2020</v>
      </c>
      <c r="K254" s="15" t="str">
        <f>IFERROR(VLOOKUP(I254,no_topar!$E$2:$F$15,2,FALSE),"")</f>
        <v>ND</v>
      </c>
      <c r="M254" s="45"/>
      <c r="N254" s="6" t="e">
        <f>VLOOKUP(M254,productos!$A$2:$P$10937,2,FALSE)</f>
        <v>#N/A</v>
      </c>
      <c r="O254" s="6" t="e">
        <f>VLOOKUP(M254,productos!$A$2:$P$10937,6,FALSE)</f>
        <v>#N/A</v>
      </c>
      <c r="P254" s="6" t="e">
        <f>VLOOKUP(M254,productos!$A$2:$P$10937,7,FALSE)</f>
        <v>#N/A</v>
      </c>
      <c r="Q254" s="6" t="e">
        <f>VLOOKUP(M254,productos!$A$2:$P$10937,9,FALSE)</f>
        <v>#N/A</v>
      </c>
      <c r="R254" s="6" t="e">
        <f>VLOOKUP(M254,productos!$A$2:$P$10937,10,FALSE)</f>
        <v>#N/A</v>
      </c>
      <c r="S254" s="6" t="e">
        <f>VLOOKUP(M254,productos!$A$2:$P$10937,13,FALSE)</f>
        <v>#N/A</v>
      </c>
      <c r="T254" s="6" t="e">
        <f>VLOOKUP(M254,productos!$A$2:$P$10937,14,FALSE)</f>
        <v>#N/A</v>
      </c>
      <c r="U254" s="6" t="e">
        <f>VLOOKUP(M254,productos!$A$2:$P$10937,15,FALSE)</f>
        <v>#N/A</v>
      </c>
      <c r="Y254" s="44" t="str">
        <f t="shared" si="20"/>
        <v/>
      </c>
      <c r="Z254" s="6" t="str">
        <f t="shared" si="21"/>
        <v/>
      </c>
      <c r="AD254" s="6">
        <f t="shared" si="22"/>
        <v>0</v>
      </c>
      <c r="AE254" s="6">
        <f t="shared" si="23"/>
        <v>0</v>
      </c>
    </row>
    <row r="255" spans="1:31" x14ac:dyDescent="0.2">
      <c r="A255" s="6">
        <v>247</v>
      </c>
      <c r="E255" s="6" t="str">
        <f t="shared" si="18"/>
        <v>1. Enero-Junio</v>
      </c>
      <c r="F255" s="6">
        <f t="shared" si="19"/>
        <v>2020</v>
      </c>
      <c r="K255" s="15" t="str">
        <f>IFERROR(VLOOKUP(I255,no_topar!$E$2:$F$15,2,FALSE),"")</f>
        <v>ND</v>
      </c>
      <c r="M255" s="45"/>
      <c r="N255" s="6" t="e">
        <f>VLOOKUP(M255,productos!$A$2:$P$10937,2,FALSE)</f>
        <v>#N/A</v>
      </c>
      <c r="O255" s="6" t="e">
        <f>VLOOKUP(M255,productos!$A$2:$P$10937,6,FALSE)</f>
        <v>#N/A</v>
      </c>
      <c r="P255" s="6" t="e">
        <f>VLOOKUP(M255,productos!$A$2:$P$10937,7,FALSE)</f>
        <v>#N/A</v>
      </c>
      <c r="Q255" s="6" t="e">
        <f>VLOOKUP(M255,productos!$A$2:$P$10937,9,FALSE)</f>
        <v>#N/A</v>
      </c>
      <c r="R255" s="6" t="e">
        <f>VLOOKUP(M255,productos!$A$2:$P$10937,10,FALSE)</f>
        <v>#N/A</v>
      </c>
      <c r="S255" s="6" t="e">
        <f>VLOOKUP(M255,productos!$A$2:$P$10937,13,FALSE)</f>
        <v>#N/A</v>
      </c>
      <c r="T255" s="6" t="e">
        <f>VLOOKUP(M255,productos!$A$2:$P$10937,14,FALSE)</f>
        <v>#N/A</v>
      </c>
      <c r="U255" s="6" t="e">
        <f>VLOOKUP(M255,productos!$A$2:$P$10937,15,FALSE)</f>
        <v>#N/A</v>
      </c>
      <c r="Y255" s="44" t="str">
        <f t="shared" si="20"/>
        <v/>
      </c>
      <c r="Z255" s="6" t="str">
        <f t="shared" si="21"/>
        <v/>
      </c>
      <c r="AD255" s="6">
        <f t="shared" si="22"/>
        <v>0</v>
      </c>
      <c r="AE255" s="6">
        <f t="shared" si="23"/>
        <v>0</v>
      </c>
    </row>
    <row r="256" spans="1:31" x14ac:dyDescent="0.2">
      <c r="A256" s="6">
        <v>248</v>
      </c>
      <c r="E256" s="6" t="str">
        <f t="shared" si="18"/>
        <v>1. Enero-Junio</v>
      </c>
      <c r="F256" s="6">
        <f t="shared" si="19"/>
        <v>2020</v>
      </c>
      <c r="K256" s="15" t="str">
        <f>IFERROR(VLOOKUP(I256,no_topar!$E$2:$F$15,2,FALSE),"")</f>
        <v>ND</v>
      </c>
      <c r="M256" s="45"/>
      <c r="N256" s="6" t="e">
        <f>VLOOKUP(M256,productos!$A$2:$P$10937,2,FALSE)</f>
        <v>#N/A</v>
      </c>
      <c r="O256" s="6" t="e">
        <f>VLOOKUP(M256,productos!$A$2:$P$10937,6,FALSE)</f>
        <v>#N/A</v>
      </c>
      <c r="P256" s="6" t="e">
        <f>VLOOKUP(M256,productos!$A$2:$P$10937,7,FALSE)</f>
        <v>#N/A</v>
      </c>
      <c r="Q256" s="6" t="e">
        <f>VLOOKUP(M256,productos!$A$2:$P$10937,9,FALSE)</f>
        <v>#N/A</v>
      </c>
      <c r="R256" s="6" t="e">
        <f>VLOOKUP(M256,productos!$A$2:$P$10937,10,FALSE)</f>
        <v>#N/A</v>
      </c>
      <c r="S256" s="6" t="e">
        <f>VLOOKUP(M256,productos!$A$2:$P$10937,13,FALSE)</f>
        <v>#N/A</v>
      </c>
      <c r="T256" s="6" t="e">
        <f>VLOOKUP(M256,productos!$A$2:$P$10937,14,FALSE)</f>
        <v>#N/A</v>
      </c>
      <c r="U256" s="6" t="e">
        <f>VLOOKUP(M256,productos!$A$2:$P$10937,15,FALSE)</f>
        <v>#N/A</v>
      </c>
      <c r="Y256" s="44" t="str">
        <f t="shared" si="20"/>
        <v/>
      </c>
      <c r="Z256" s="6" t="str">
        <f t="shared" si="21"/>
        <v/>
      </c>
      <c r="AD256" s="6">
        <f t="shared" si="22"/>
        <v>0</v>
      </c>
      <c r="AE256" s="6">
        <f t="shared" si="23"/>
        <v>0</v>
      </c>
    </row>
    <row r="257" spans="1:31" x14ac:dyDescent="0.2">
      <c r="A257" s="6">
        <v>249</v>
      </c>
      <c r="E257" s="6" t="str">
        <f t="shared" si="18"/>
        <v>1. Enero-Junio</v>
      </c>
      <c r="F257" s="6">
        <f t="shared" si="19"/>
        <v>2020</v>
      </c>
      <c r="K257" s="15" t="str">
        <f>IFERROR(VLOOKUP(I257,no_topar!$E$2:$F$15,2,FALSE),"")</f>
        <v>ND</v>
      </c>
      <c r="M257" s="45"/>
      <c r="N257" s="6" t="e">
        <f>VLOOKUP(M257,productos!$A$2:$P$10937,2,FALSE)</f>
        <v>#N/A</v>
      </c>
      <c r="O257" s="6" t="e">
        <f>VLOOKUP(M257,productos!$A$2:$P$10937,6,FALSE)</f>
        <v>#N/A</v>
      </c>
      <c r="P257" s="6" t="e">
        <f>VLOOKUP(M257,productos!$A$2:$P$10937,7,FALSE)</f>
        <v>#N/A</v>
      </c>
      <c r="Q257" s="6" t="e">
        <f>VLOOKUP(M257,productos!$A$2:$P$10937,9,FALSE)</f>
        <v>#N/A</v>
      </c>
      <c r="R257" s="6" t="e">
        <f>VLOOKUP(M257,productos!$A$2:$P$10937,10,FALSE)</f>
        <v>#N/A</v>
      </c>
      <c r="S257" s="6" t="e">
        <f>VLOOKUP(M257,productos!$A$2:$P$10937,13,FALSE)</f>
        <v>#N/A</v>
      </c>
      <c r="T257" s="6" t="e">
        <f>VLOOKUP(M257,productos!$A$2:$P$10937,14,FALSE)</f>
        <v>#N/A</v>
      </c>
      <c r="U257" s="6" t="e">
        <f>VLOOKUP(M257,productos!$A$2:$P$10937,15,FALSE)</f>
        <v>#N/A</v>
      </c>
      <c r="Y257" s="44" t="str">
        <f t="shared" si="20"/>
        <v/>
      </c>
      <c r="Z257" s="6" t="str">
        <f t="shared" si="21"/>
        <v/>
      </c>
      <c r="AD257" s="6">
        <f t="shared" si="22"/>
        <v>0</v>
      </c>
      <c r="AE257" s="6">
        <f t="shared" si="23"/>
        <v>0</v>
      </c>
    </row>
    <row r="258" spans="1:31" x14ac:dyDescent="0.2">
      <c r="A258" s="6">
        <v>250</v>
      </c>
      <c r="E258" s="6" t="str">
        <f t="shared" si="18"/>
        <v>1. Enero-Junio</v>
      </c>
      <c r="F258" s="6">
        <f t="shared" si="19"/>
        <v>2020</v>
      </c>
      <c r="K258" s="15" t="str">
        <f>IFERROR(VLOOKUP(I258,no_topar!$E$2:$F$15,2,FALSE),"")</f>
        <v>ND</v>
      </c>
      <c r="M258" s="45"/>
      <c r="N258" s="6" t="e">
        <f>VLOOKUP(M258,productos!$A$2:$P$10937,2,FALSE)</f>
        <v>#N/A</v>
      </c>
      <c r="O258" s="6" t="e">
        <f>VLOOKUP(M258,productos!$A$2:$P$10937,6,FALSE)</f>
        <v>#N/A</v>
      </c>
      <c r="P258" s="6" t="e">
        <f>VLOOKUP(M258,productos!$A$2:$P$10937,7,FALSE)</f>
        <v>#N/A</v>
      </c>
      <c r="Q258" s="6" t="e">
        <f>VLOOKUP(M258,productos!$A$2:$P$10937,9,FALSE)</f>
        <v>#N/A</v>
      </c>
      <c r="R258" s="6" t="e">
        <f>VLOOKUP(M258,productos!$A$2:$P$10937,10,FALSE)</f>
        <v>#N/A</v>
      </c>
      <c r="S258" s="6" t="e">
        <f>VLOOKUP(M258,productos!$A$2:$P$10937,13,FALSE)</f>
        <v>#N/A</v>
      </c>
      <c r="T258" s="6" t="e">
        <f>VLOOKUP(M258,productos!$A$2:$P$10937,14,FALSE)</f>
        <v>#N/A</v>
      </c>
      <c r="U258" s="6" t="e">
        <f>VLOOKUP(M258,productos!$A$2:$P$10937,15,FALSE)</f>
        <v>#N/A</v>
      </c>
      <c r="Y258" s="44" t="str">
        <f t="shared" si="20"/>
        <v/>
      </c>
      <c r="Z258" s="6" t="str">
        <f t="shared" si="21"/>
        <v/>
      </c>
      <c r="AD258" s="6">
        <f t="shared" si="22"/>
        <v>0</v>
      </c>
      <c r="AE258" s="6">
        <f t="shared" si="23"/>
        <v>0</v>
      </c>
    </row>
    <row r="259" spans="1:31" x14ac:dyDescent="0.2">
      <c r="A259" s="6">
        <v>251</v>
      </c>
      <c r="E259" s="6" t="str">
        <f t="shared" si="18"/>
        <v>1. Enero-Junio</v>
      </c>
      <c r="F259" s="6">
        <f t="shared" si="19"/>
        <v>2020</v>
      </c>
      <c r="K259" s="15" t="str">
        <f>IFERROR(VLOOKUP(I259,no_topar!$E$2:$F$15,2,FALSE),"")</f>
        <v>ND</v>
      </c>
      <c r="M259" s="45"/>
      <c r="N259" s="6" t="e">
        <f>VLOOKUP(M259,productos!$A$2:$P$10937,2,FALSE)</f>
        <v>#N/A</v>
      </c>
      <c r="O259" s="6" t="e">
        <f>VLOOKUP(M259,productos!$A$2:$P$10937,6,FALSE)</f>
        <v>#N/A</v>
      </c>
      <c r="P259" s="6" t="e">
        <f>VLOOKUP(M259,productos!$A$2:$P$10937,7,FALSE)</f>
        <v>#N/A</v>
      </c>
      <c r="Q259" s="6" t="e">
        <f>VLOOKUP(M259,productos!$A$2:$P$10937,9,FALSE)</f>
        <v>#N/A</v>
      </c>
      <c r="R259" s="6" t="e">
        <f>VLOOKUP(M259,productos!$A$2:$P$10937,10,FALSE)</f>
        <v>#N/A</v>
      </c>
      <c r="S259" s="6" t="e">
        <f>VLOOKUP(M259,productos!$A$2:$P$10937,13,FALSE)</f>
        <v>#N/A</v>
      </c>
      <c r="T259" s="6" t="e">
        <f>VLOOKUP(M259,productos!$A$2:$P$10937,14,FALSE)</f>
        <v>#N/A</v>
      </c>
      <c r="U259" s="6" t="e">
        <f>VLOOKUP(M259,productos!$A$2:$P$10937,15,FALSE)</f>
        <v>#N/A</v>
      </c>
      <c r="Y259" s="44" t="str">
        <f t="shared" si="20"/>
        <v/>
      </c>
      <c r="Z259" s="6" t="str">
        <f t="shared" si="21"/>
        <v/>
      </c>
      <c r="AD259" s="6">
        <f t="shared" si="22"/>
        <v>0</v>
      </c>
      <c r="AE259" s="6">
        <f t="shared" si="23"/>
        <v>0</v>
      </c>
    </row>
    <row r="260" spans="1:31" x14ac:dyDescent="0.2">
      <c r="A260" s="6">
        <v>252</v>
      </c>
      <c r="E260" s="6" t="str">
        <f t="shared" si="18"/>
        <v>1. Enero-Junio</v>
      </c>
      <c r="F260" s="6">
        <f t="shared" si="19"/>
        <v>2020</v>
      </c>
      <c r="K260" s="15" t="str">
        <f>IFERROR(VLOOKUP(I260,no_topar!$E$2:$F$15,2,FALSE),"")</f>
        <v>ND</v>
      </c>
      <c r="M260" s="45"/>
      <c r="N260" s="6" t="e">
        <f>VLOOKUP(M260,productos!$A$2:$P$10937,2,FALSE)</f>
        <v>#N/A</v>
      </c>
      <c r="O260" s="6" t="e">
        <f>VLOOKUP(M260,productos!$A$2:$P$10937,6,FALSE)</f>
        <v>#N/A</v>
      </c>
      <c r="P260" s="6" t="e">
        <f>VLOOKUP(M260,productos!$A$2:$P$10937,7,FALSE)</f>
        <v>#N/A</v>
      </c>
      <c r="Q260" s="6" t="e">
        <f>VLOOKUP(M260,productos!$A$2:$P$10937,9,FALSE)</f>
        <v>#N/A</v>
      </c>
      <c r="R260" s="6" t="e">
        <f>VLOOKUP(M260,productos!$A$2:$P$10937,10,FALSE)</f>
        <v>#N/A</v>
      </c>
      <c r="S260" s="6" t="e">
        <f>VLOOKUP(M260,productos!$A$2:$P$10937,13,FALSE)</f>
        <v>#N/A</v>
      </c>
      <c r="T260" s="6" t="e">
        <f>VLOOKUP(M260,productos!$A$2:$P$10937,14,FALSE)</f>
        <v>#N/A</v>
      </c>
      <c r="U260" s="6" t="e">
        <f>VLOOKUP(M260,productos!$A$2:$P$10937,15,FALSE)</f>
        <v>#N/A</v>
      </c>
      <c r="Y260" s="44" t="str">
        <f t="shared" si="20"/>
        <v/>
      </c>
      <c r="Z260" s="6" t="str">
        <f t="shared" si="21"/>
        <v/>
      </c>
      <c r="AD260" s="6">
        <f t="shared" si="22"/>
        <v>0</v>
      </c>
      <c r="AE260" s="6">
        <f t="shared" si="23"/>
        <v>0</v>
      </c>
    </row>
    <row r="261" spans="1:31" x14ac:dyDescent="0.2">
      <c r="A261" s="6">
        <v>253</v>
      </c>
      <c r="E261" s="6" t="str">
        <f t="shared" si="18"/>
        <v>1. Enero-Junio</v>
      </c>
      <c r="F261" s="6">
        <f t="shared" si="19"/>
        <v>2020</v>
      </c>
      <c r="K261" s="15" t="str">
        <f>IFERROR(VLOOKUP(I261,no_topar!$E$2:$F$15,2,FALSE),"")</f>
        <v>ND</v>
      </c>
      <c r="M261" s="45"/>
      <c r="N261" s="6" t="e">
        <f>VLOOKUP(M261,productos!$A$2:$P$10937,2,FALSE)</f>
        <v>#N/A</v>
      </c>
      <c r="O261" s="6" t="e">
        <f>VLOOKUP(M261,productos!$A$2:$P$10937,6,FALSE)</f>
        <v>#N/A</v>
      </c>
      <c r="P261" s="6" t="e">
        <f>VLOOKUP(M261,productos!$A$2:$P$10937,7,FALSE)</f>
        <v>#N/A</v>
      </c>
      <c r="Q261" s="6" t="e">
        <f>VLOOKUP(M261,productos!$A$2:$P$10937,9,FALSE)</f>
        <v>#N/A</v>
      </c>
      <c r="R261" s="6" t="e">
        <f>VLOOKUP(M261,productos!$A$2:$P$10937,10,FALSE)</f>
        <v>#N/A</v>
      </c>
      <c r="S261" s="6" t="e">
        <f>VLOOKUP(M261,productos!$A$2:$P$10937,13,FALSE)</f>
        <v>#N/A</v>
      </c>
      <c r="T261" s="6" t="e">
        <f>VLOOKUP(M261,productos!$A$2:$P$10937,14,FALSE)</f>
        <v>#N/A</v>
      </c>
      <c r="U261" s="6" t="e">
        <f>VLOOKUP(M261,productos!$A$2:$P$10937,15,FALSE)</f>
        <v>#N/A</v>
      </c>
      <c r="Y261" s="44" t="str">
        <f t="shared" si="20"/>
        <v/>
      </c>
      <c r="Z261" s="6" t="str">
        <f t="shared" si="21"/>
        <v/>
      </c>
      <c r="AD261" s="6">
        <f t="shared" si="22"/>
        <v>0</v>
      </c>
      <c r="AE261" s="6">
        <f t="shared" si="23"/>
        <v>0</v>
      </c>
    </row>
    <row r="262" spans="1:31" x14ac:dyDescent="0.2">
      <c r="A262" s="6">
        <v>254</v>
      </c>
      <c r="E262" s="6" t="str">
        <f t="shared" si="18"/>
        <v>1. Enero-Junio</v>
      </c>
      <c r="F262" s="6">
        <f t="shared" si="19"/>
        <v>2020</v>
      </c>
      <c r="K262" s="15" t="str">
        <f>IFERROR(VLOOKUP(I262,no_topar!$E$2:$F$15,2,FALSE),"")</f>
        <v>ND</v>
      </c>
      <c r="M262" s="45"/>
      <c r="N262" s="6" t="e">
        <f>VLOOKUP(M262,productos!$A$2:$P$10937,2,FALSE)</f>
        <v>#N/A</v>
      </c>
      <c r="O262" s="6" t="e">
        <f>VLOOKUP(M262,productos!$A$2:$P$10937,6,FALSE)</f>
        <v>#N/A</v>
      </c>
      <c r="P262" s="6" t="e">
        <f>VLOOKUP(M262,productos!$A$2:$P$10937,7,FALSE)</f>
        <v>#N/A</v>
      </c>
      <c r="Q262" s="6" t="e">
        <f>VLOOKUP(M262,productos!$A$2:$P$10937,9,FALSE)</f>
        <v>#N/A</v>
      </c>
      <c r="R262" s="6" t="e">
        <f>VLOOKUP(M262,productos!$A$2:$P$10937,10,FALSE)</f>
        <v>#N/A</v>
      </c>
      <c r="S262" s="6" t="e">
        <f>VLOOKUP(M262,productos!$A$2:$P$10937,13,FALSE)</f>
        <v>#N/A</v>
      </c>
      <c r="T262" s="6" t="e">
        <f>VLOOKUP(M262,productos!$A$2:$P$10937,14,FALSE)</f>
        <v>#N/A</v>
      </c>
      <c r="U262" s="6" t="e">
        <f>VLOOKUP(M262,productos!$A$2:$P$10937,15,FALSE)</f>
        <v>#N/A</v>
      </c>
      <c r="Y262" s="44" t="str">
        <f t="shared" si="20"/>
        <v/>
      </c>
      <c r="Z262" s="6" t="str">
        <f t="shared" si="21"/>
        <v/>
      </c>
      <c r="AD262" s="6">
        <f t="shared" si="22"/>
        <v>0</v>
      </c>
      <c r="AE262" s="6">
        <f t="shared" si="23"/>
        <v>0</v>
      </c>
    </row>
    <row r="263" spans="1:31" x14ac:dyDescent="0.2">
      <c r="A263" s="6">
        <v>255</v>
      </c>
      <c r="E263" s="6" t="str">
        <f t="shared" si="18"/>
        <v>1. Enero-Junio</v>
      </c>
      <c r="F263" s="6">
        <f t="shared" si="19"/>
        <v>2020</v>
      </c>
      <c r="K263" s="15" t="str">
        <f>IFERROR(VLOOKUP(I263,no_topar!$E$2:$F$15,2,FALSE),"")</f>
        <v>ND</v>
      </c>
      <c r="M263" s="45"/>
      <c r="N263" s="6" t="e">
        <f>VLOOKUP(M263,productos!$A$2:$P$10937,2,FALSE)</f>
        <v>#N/A</v>
      </c>
      <c r="O263" s="6" t="e">
        <f>VLOOKUP(M263,productos!$A$2:$P$10937,6,FALSE)</f>
        <v>#N/A</v>
      </c>
      <c r="P263" s="6" t="e">
        <f>VLOOKUP(M263,productos!$A$2:$P$10937,7,FALSE)</f>
        <v>#N/A</v>
      </c>
      <c r="Q263" s="6" t="e">
        <f>VLOOKUP(M263,productos!$A$2:$P$10937,9,FALSE)</f>
        <v>#N/A</v>
      </c>
      <c r="R263" s="6" t="e">
        <f>VLOOKUP(M263,productos!$A$2:$P$10937,10,FALSE)</f>
        <v>#N/A</v>
      </c>
      <c r="S263" s="6" t="e">
        <f>VLOOKUP(M263,productos!$A$2:$P$10937,13,FALSE)</f>
        <v>#N/A</v>
      </c>
      <c r="T263" s="6" t="e">
        <f>VLOOKUP(M263,productos!$A$2:$P$10937,14,FALSE)</f>
        <v>#N/A</v>
      </c>
      <c r="U263" s="6" t="e">
        <f>VLOOKUP(M263,productos!$A$2:$P$10937,15,FALSE)</f>
        <v>#N/A</v>
      </c>
      <c r="Y263" s="44" t="str">
        <f t="shared" si="20"/>
        <v/>
      </c>
      <c r="Z263" s="6" t="str">
        <f t="shared" si="21"/>
        <v/>
      </c>
      <c r="AD263" s="6">
        <f t="shared" si="22"/>
        <v>0</v>
      </c>
      <c r="AE263" s="6">
        <f t="shared" si="23"/>
        <v>0</v>
      </c>
    </row>
    <row r="264" spans="1:31" x14ac:dyDescent="0.2">
      <c r="A264" s="6">
        <v>256</v>
      </c>
      <c r="E264" s="6" t="str">
        <f t="shared" si="18"/>
        <v>1. Enero-Junio</v>
      </c>
      <c r="F264" s="6">
        <f t="shared" si="19"/>
        <v>2020</v>
      </c>
      <c r="K264" s="15" t="str">
        <f>IFERROR(VLOOKUP(I264,no_topar!$E$2:$F$15,2,FALSE),"")</f>
        <v>ND</v>
      </c>
      <c r="M264" s="45"/>
      <c r="N264" s="6" t="e">
        <f>VLOOKUP(M264,productos!$A$2:$P$10937,2,FALSE)</f>
        <v>#N/A</v>
      </c>
      <c r="O264" s="6" t="e">
        <f>VLOOKUP(M264,productos!$A$2:$P$10937,6,FALSE)</f>
        <v>#N/A</v>
      </c>
      <c r="P264" s="6" t="e">
        <f>VLOOKUP(M264,productos!$A$2:$P$10937,7,FALSE)</f>
        <v>#N/A</v>
      </c>
      <c r="Q264" s="6" t="e">
        <f>VLOOKUP(M264,productos!$A$2:$P$10937,9,FALSE)</f>
        <v>#N/A</v>
      </c>
      <c r="R264" s="6" t="e">
        <f>VLOOKUP(M264,productos!$A$2:$P$10937,10,FALSE)</f>
        <v>#N/A</v>
      </c>
      <c r="S264" s="6" t="e">
        <f>VLOOKUP(M264,productos!$A$2:$P$10937,13,FALSE)</f>
        <v>#N/A</v>
      </c>
      <c r="T264" s="6" t="e">
        <f>VLOOKUP(M264,productos!$A$2:$P$10937,14,FALSE)</f>
        <v>#N/A</v>
      </c>
      <c r="U264" s="6" t="e">
        <f>VLOOKUP(M264,productos!$A$2:$P$10937,15,FALSE)</f>
        <v>#N/A</v>
      </c>
      <c r="Y264" s="44" t="str">
        <f t="shared" si="20"/>
        <v/>
      </c>
      <c r="Z264" s="6" t="str">
        <f t="shared" si="21"/>
        <v/>
      </c>
      <c r="AD264" s="6">
        <f t="shared" si="22"/>
        <v>0</v>
      </c>
      <c r="AE264" s="6">
        <f t="shared" si="23"/>
        <v>0</v>
      </c>
    </row>
    <row r="265" spans="1:31" x14ac:dyDescent="0.2">
      <c r="A265" s="6">
        <v>257</v>
      </c>
      <c r="E265" s="6" t="str">
        <f t="shared" si="18"/>
        <v>1. Enero-Junio</v>
      </c>
      <c r="F265" s="6">
        <f t="shared" si="19"/>
        <v>2020</v>
      </c>
      <c r="K265" s="15" t="str">
        <f>IFERROR(VLOOKUP(I265,no_topar!$E$2:$F$15,2,FALSE),"")</f>
        <v>ND</v>
      </c>
      <c r="M265" s="45"/>
      <c r="N265" s="6" t="e">
        <f>VLOOKUP(M265,productos!$A$2:$P$10937,2,FALSE)</f>
        <v>#N/A</v>
      </c>
      <c r="O265" s="6" t="e">
        <f>VLOOKUP(M265,productos!$A$2:$P$10937,6,FALSE)</f>
        <v>#N/A</v>
      </c>
      <c r="P265" s="6" t="e">
        <f>VLOOKUP(M265,productos!$A$2:$P$10937,7,FALSE)</f>
        <v>#N/A</v>
      </c>
      <c r="Q265" s="6" t="e">
        <f>VLOOKUP(M265,productos!$A$2:$P$10937,9,FALSE)</f>
        <v>#N/A</v>
      </c>
      <c r="R265" s="6" t="e">
        <f>VLOOKUP(M265,productos!$A$2:$P$10937,10,FALSE)</f>
        <v>#N/A</v>
      </c>
      <c r="S265" s="6" t="e">
        <f>VLOOKUP(M265,productos!$A$2:$P$10937,13,FALSE)</f>
        <v>#N/A</v>
      </c>
      <c r="T265" s="6" t="e">
        <f>VLOOKUP(M265,productos!$A$2:$P$10937,14,FALSE)</f>
        <v>#N/A</v>
      </c>
      <c r="U265" s="6" t="e">
        <f>VLOOKUP(M265,productos!$A$2:$P$10937,15,FALSE)</f>
        <v>#N/A</v>
      </c>
      <c r="Y265" s="44" t="str">
        <f t="shared" si="20"/>
        <v/>
      </c>
      <c r="Z265" s="6" t="str">
        <f t="shared" si="21"/>
        <v/>
      </c>
      <c r="AD265" s="6">
        <f t="shared" si="22"/>
        <v>0</v>
      </c>
      <c r="AE265" s="6">
        <f t="shared" si="23"/>
        <v>0</v>
      </c>
    </row>
    <row r="266" spans="1:31" x14ac:dyDescent="0.2">
      <c r="A266" s="6">
        <v>258</v>
      </c>
      <c r="E266" s="6" t="str">
        <f t="shared" ref="E266:E329" si="24">$D$4</f>
        <v>1. Enero-Junio</v>
      </c>
      <c r="F266" s="6">
        <f t="shared" ref="F266:F329" si="25">$D$5</f>
        <v>2020</v>
      </c>
      <c r="K266" s="15" t="str">
        <f>IFERROR(VLOOKUP(I266,no_topar!$E$2:$F$15,2,FALSE),"")</f>
        <v>ND</v>
      </c>
      <c r="M266" s="45"/>
      <c r="N266" s="6" t="e">
        <f>VLOOKUP(M266,productos!$A$2:$P$10937,2,FALSE)</f>
        <v>#N/A</v>
      </c>
      <c r="O266" s="6" t="e">
        <f>VLOOKUP(M266,productos!$A$2:$P$10937,6,FALSE)</f>
        <v>#N/A</v>
      </c>
      <c r="P266" s="6" t="e">
        <f>VLOOKUP(M266,productos!$A$2:$P$10937,7,FALSE)</f>
        <v>#N/A</v>
      </c>
      <c r="Q266" s="6" t="e">
        <f>VLOOKUP(M266,productos!$A$2:$P$10937,9,FALSE)</f>
        <v>#N/A</v>
      </c>
      <c r="R266" s="6" t="e">
        <f>VLOOKUP(M266,productos!$A$2:$P$10937,10,FALSE)</f>
        <v>#N/A</v>
      </c>
      <c r="S266" s="6" t="e">
        <f>VLOOKUP(M266,productos!$A$2:$P$10937,13,FALSE)</f>
        <v>#N/A</v>
      </c>
      <c r="T266" s="6" t="e">
        <f>VLOOKUP(M266,productos!$A$2:$P$10937,14,FALSE)</f>
        <v>#N/A</v>
      </c>
      <c r="U266" s="6" t="e">
        <f>VLOOKUP(M266,productos!$A$2:$P$10937,15,FALSE)</f>
        <v>#N/A</v>
      </c>
      <c r="Y266" s="44" t="str">
        <f t="shared" ref="Y266:Y329" si="26">IF(X266="ml",W266*V266/1000,IF(X266="litros",W266*V266,IF(X266="g",W266*V266/1000,IF(X266="kg",W266*V266,IF(X266="gal",W266*V266*3.78,IF(X266="mg",W266*V266/1000000,IF(X266="libras",W266*V266/2.2,IF(X266="NA","NA",""))))))))</f>
        <v/>
      </c>
      <c r="Z266" s="6" t="str">
        <f t="shared" ref="Z266:Z329" si="27">IF(X266="ml","litros",IF(X266="litros","litros",IF(X266="g","kg",IF(X266="kg","kg",IF(X266="gal","litros",IF(X266="mg","kg",IF(X266="libras","kg",IF(X266="NA","NA",""))))))))</f>
        <v/>
      </c>
      <c r="AD266" s="6">
        <f t="shared" ref="AD266:AD329" si="28">V266*AB266</f>
        <v>0</v>
      </c>
      <c r="AE266" s="6">
        <f t="shared" ref="AE266:AE329" si="29">AC266</f>
        <v>0</v>
      </c>
    </row>
    <row r="267" spans="1:31" x14ac:dyDescent="0.2">
      <c r="A267" s="6">
        <v>259</v>
      </c>
      <c r="E267" s="6" t="str">
        <f t="shared" si="24"/>
        <v>1. Enero-Junio</v>
      </c>
      <c r="F267" s="6">
        <f t="shared" si="25"/>
        <v>2020</v>
      </c>
      <c r="K267" s="15" t="str">
        <f>IFERROR(VLOOKUP(I267,no_topar!$E$2:$F$15,2,FALSE),"")</f>
        <v>ND</v>
      </c>
      <c r="M267" s="45"/>
      <c r="N267" s="6" t="e">
        <f>VLOOKUP(M267,productos!$A$2:$P$10937,2,FALSE)</f>
        <v>#N/A</v>
      </c>
      <c r="O267" s="6" t="e">
        <f>VLOOKUP(M267,productos!$A$2:$P$10937,6,FALSE)</f>
        <v>#N/A</v>
      </c>
      <c r="P267" s="6" t="e">
        <f>VLOOKUP(M267,productos!$A$2:$P$10937,7,FALSE)</f>
        <v>#N/A</v>
      </c>
      <c r="Q267" s="6" t="e">
        <f>VLOOKUP(M267,productos!$A$2:$P$10937,9,FALSE)</f>
        <v>#N/A</v>
      </c>
      <c r="R267" s="6" t="e">
        <f>VLOOKUP(M267,productos!$A$2:$P$10937,10,FALSE)</f>
        <v>#N/A</v>
      </c>
      <c r="S267" s="6" t="e">
        <f>VLOOKUP(M267,productos!$A$2:$P$10937,13,FALSE)</f>
        <v>#N/A</v>
      </c>
      <c r="T267" s="6" t="e">
        <f>VLOOKUP(M267,productos!$A$2:$P$10937,14,FALSE)</f>
        <v>#N/A</v>
      </c>
      <c r="U267" s="6" t="e">
        <f>VLOOKUP(M267,productos!$A$2:$P$10937,15,FALSE)</f>
        <v>#N/A</v>
      </c>
      <c r="Y267" s="44" t="str">
        <f t="shared" si="26"/>
        <v/>
      </c>
      <c r="Z267" s="6" t="str">
        <f t="shared" si="27"/>
        <v/>
      </c>
      <c r="AD267" s="6">
        <f t="shared" si="28"/>
        <v>0</v>
      </c>
      <c r="AE267" s="6">
        <f t="shared" si="29"/>
        <v>0</v>
      </c>
    </row>
    <row r="268" spans="1:31" x14ac:dyDescent="0.2">
      <c r="A268" s="6">
        <v>260</v>
      </c>
      <c r="E268" s="6" t="str">
        <f t="shared" si="24"/>
        <v>1. Enero-Junio</v>
      </c>
      <c r="F268" s="6">
        <f t="shared" si="25"/>
        <v>2020</v>
      </c>
      <c r="K268" s="15" t="str">
        <f>IFERROR(VLOOKUP(I268,no_topar!$E$2:$F$15,2,FALSE),"")</f>
        <v>ND</v>
      </c>
      <c r="M268" s="45"/>
      <c r="N268" s="6" t="e">
        <f>VLOOKUP(M268,productos!$A$2:$P$10937,2,FALSE)</f>
        <v>#N/A</v>
      </c>
      <c r="O268" s="6" t="e">
        <f>VLOOKUP(M268,productos!$A$2:$P$10937,6,FALSE)</f>
        <v>#N/A</v>
      </c>
      <c r="P268" s="6" t="e">
        <f>VLOOKUP(M268,productos!$A$2:$P$10937,7,FALSE)</f>
        <v>#N/A</v>
      </c>
      <c r="Q268" s="6" t="e">
        <f>VLOOKUP(M268,productos!$A$2:$P$10937,9,FALSE)</f>
        <v>#N/A</v>
      </c>
      <c r="R268" s="6" t="e">
        <f>VLOOKUP(M268,productos!$A$2:$P$10937,10,FALSE)</f>
        <v>#N/A</v>
      </c>
      <c r="S268" s="6" t="e">
        <f>VLOOKUP(M268,productos!$A$2:$P$10937,13,FALSE)</f>
        <v>#N/A</v>
      </c>
      <c r="T268" s="6" t="e">
        <f>VLOOKUP(M268,productos!$A$2:$P$10937,14,FALSE)</f>
        <v>#N/A</v>
      </c>
      <c r="U268" s="6" t="e">
        <f>VLOOKUP(M268,productos!$A$2:$P$10937,15,FALSE)</f>
        <v>#N/A</v>
      </c>
      <c r="Y268" s="44" t="str">
        <f t="shared" si="26"/>
        <v/>
      </c>
      <c r="Z268" s="6" t="str">
        <f t="shared" si="27"/>
        <v/>
      </c>
      <c r="AD268" s="6">
        <f t="shared" si="28"/>
        <v>0</v>
      </c>
      <c r="AE268" s="6">
        <f t="shared" si="29"/>
        <v>0</v>
      </c>
    </row>
    <row r="269" spans="1:31" x14ac:dyDescent="0.2">
      <c r="A269" s="6">
        <v>261</v>
      </c>
      <c r="E269" s="6" t="str">
        <f t="shared" si="24"/>
        <v>1. Enero-Junio</v>
      </c>
      <c r="F269" s="6">
        <f t="shared" si="25"/>
        <v>2020</v>
      </c>
      <c r="K269" s="15" t="str">
        <f>IFERROR(VLOOKUP(I269,no_topar!$E$2:$F$15,2,FALSE),"")</f>
        <v>ND</v>
      </c>
      <c r="M269" s="45"/>
      <c r="N269" s="6" t="e">
        <f>VLOOKUP(M269,productos!$A$2:$P$10937,2,FALSE)</f>
        <v>#N/A</v>
      </c>
      <c r="O269" s="6" t="e">
        <f>VLOOKUP(M269,productos!$A$2:$P$10937,6,FALSE)</f>
        <v>#N/A</v>
      </c>
      <c r="P269" s="6" t="e">
        <f>VLOOKUP(M269,productos!$A$2:$P$10937,7,FALSE)</f>
        <v>#N/A</v>
      </c>
      <c r="Q269" s="6" t="e">
        <f>VLOOKUP(M269,productos!$A$2:$P$10937,9,FALSE)</f>
        <v>#N/A</v>
      </c>
      <c r="R269" s="6" t="e">
        <f>VLOOKUP(M269,productos!$A$2:$P$10937,10,FALSE)</f>
        <v>#N/A</v>
      </c>
      <c r="S269" s="6" t="e">
        <f>VLOOKUP(M269,productos!$A$2:$P$10937,13,FALSE)</f>
        <v>#N/A</v>
      </c>
      <c r="T269" s="6" t="e">
        <f>VLOOKUP(M269,productos!$A$2:$P$10937,14,FALSE)</f>
        <v>#N/A</v>
      </c>
      <c r="U269" s="6" t="e">
        <f>VLOOKUP(M269,productos!$A$2:$P$10937,15,FALSE)</f>
        <v>#N/A</v>
      </c>
      <c r="Y269" s="44" t="str">
        <f t="shared" si="26"/>
        <v/>
      </c>
      <c r="Z269" s="6" t="str">
        <f t="shared" si="27"/>
        <v/>
      </c>
      <c r="AD269" s="6">
        <f t="shared" si="28"/>
        <v>0</v>
      </c>
      <c r="AE269" s="6">
        <f t="shared" si="29"/>
        <v>0</v>
      </c>
    </row>
    <row r="270" spans="1:31" x14ac:dyDescent="0.2">
      <c r="A270" s="6">
        <v>262</v>
      </c>
      <c r="E270" s="6" t="str">
        <f t="shared" si="24"/>
        <v>1. Enero-Junio</v>
      </c>
      <c r="F270" s="6">
        <f t="shared" si="25"/>
        <v>2020</v>
      </c>
      <c r="K270" s="15" t="str">
        <f>IFERROR(VLOOKUP(I270,no_topar!$E$2:$F$15,2,FALSE),"")</f>
        <v>ND</v>
      </c>
      <c r="M270" s="45"/>
      <c r="N270" s="6" t="e">
        <f>VLOOKUP(M270,productos!$A$2:$P$10937,2,FALSE)</f>
        <v>#N/A</v>
      </c>
      <c r="O270" s="6" t="e">
        <f>VLOOKUP(M270,productos!$A$2:$P$10937,6,FALSE)</f>
        <v>#N/A</v>
      </c>
      <c r="P270" s="6" t="e">
        <f>VLOOKUP(M270,productos!$A$2:$P$10937,7,FALSE)</f>
        <v>#N/A</v>
      </c>
      <c r="Q270" s="6" t="e">
        <f>VLOOKUP(M270,productos!$A$2:$P$10937,9,FALSE)</f>
        <v>#N/A</v>
      </c>
      <c r="R270" s="6" t="e">
        <f>VLOOKUP(M270,productos!$A$2:$P$10937,10,FALSE)</f>
        <v>#N/A</v>
      </c>
      <c r="S270" s="6" t="e">
        <f>VLOOKUP(M270,productos!$A$2:$P$10937,13,FALSE)</f>
        <v>#N/A</v>
      </c>
      <c r="T270" s="6" t="e">
        <f>VLOOKUP(M270,productos!$A$2:$P$10937,14,FALSE)</f>
        <v>#N/A</v>
      </c>
      <c r="U270" s="6" t="e">
        <f>VLOOKUP(M270,productos!$A$2:$P$10937,15,FALSE)</f>
        <v>#N/A</v>
      </c>
      <c r="Y270" s="44" t="str">
        <f t="shared" si="26"/>
        <v/>
      </c>
      <c r="Z270" s="6" t="str">
        <f t="shared" si="27"/>
        <v/>
      </c>
      <c r="AD270" s="6">
        <f t="shared" si="28"/>
        <v>0</v>
      </c>
      <c r="AE270" s="6">
        <f t="shared" si="29"/>
        <v>0</v>
      </c>
    </row>
    <row r="271" spans="1:31" x14ac:dyDescent="0.2">
      <c r="A271" s="6">
        <v>263</v>
      </c>
      <c r="E271" s="6" t="str">
        <f t="shared" si="24"/>
        <v>1. Enero-Junio</v>
      </c>
      <c r="F271" s="6">
        <f t="shared" si="25"/>
        <v>2020</v>
      </c>
      <c r="K271" s="15" t="str">
        <f>IFERROR(VLOOKUP(I271,no_topar!$E$2:$F$15,2,FALSE),"")</f>
        <v>ND</v>
      </c>
      <c r="M271" s="45"/>
      <c r="N271" s="6" t="e">
        <f>VLOOKUP(M271,productos!$A$2:$P$10937,2,FALSE)</f>
        <v>#N/A</v>
      </c>
      <c r="O271" s="6" t="e">
        <f>VLOOKUP(M271,productos!$A$2:$P$10937,6,FALSE)</f>
        <v>#N/A</v>
      </c>
      <c r="P271" s="6" t="e">
        <f>VLOOKUP(M271,productos!$A$2:$P$10937,7,FALSE)</f>
        <v>#N/A</v>
      </c>
      <c r="Q271" s="6" t="e">
        <f>VLOOKUP(M271,productos!$A$2:$P$10937,9,FALSE)</f>
        <v>#N/A</v>
      </c>
      <c r="R271" s="6" t="e">
        <f>VLOOKUP(M271,productos!$A$2:$P$10937,10,FALSE)</f>
        <v>#N/A</v>
      </c>
      <c r="S271" s="6" t="e">
        <f>VLOOKUP(M271,productos!$A$2:$P$10937,13,FALSE)</f>
        <v>#N/A</v>
      </c>
      <c r="T271" s="6" t="e">
        <f>VLOOKUP(M271,productos!$A$2:$P$10937,14,FALSE)</f>
        <v>#N/A</v>
      </c>
      <c r="U271" s="6" t="e">
        <f>VLOOKUP(M271,productos!$A$2:$P$10937,15,FALSE)</f>
        <v>#N/A</v>
      </c>
      <c r="Y271" s="44" t="str">
        <f t="shared" si="26"/>
        <v/>
      </c>
      <c r="Z271" s="6" t="str">
        <f t="shared" si="27"/>
        <v/>
      </c>
      <c r="AD271" s="6">
        <f t="shared" si="28"/>
        <v>0</v>
      </c>
      <c r="AE271" s="6">
        <f t="shared" si="29"/>
        <v>0</v>
      </c>
    </row>
    <row r="272" spans="1:31" x14ac:dyDescent="0.2">
      <c r="A272" s="6">
        <v>264</v>
      </c>
      <c r="E272" s="6" t="str">
        <f t="shared" si="24"/>
        <v>1. Enero-Junio</v>
      </c>
      <c r="F272" s="6">
        <f t="shared" si="25"/>
        <v>2020</v>
      </c>
      <c r="K272" s="15" t="str">
        <f>IFERROR(VLOOKUP(I272,no_topar!$E$2:$F$15,2,FALSE),"")</f>
        <v>ND</v>
      </c>
      <c r="M272" s="45"/>
      <c r="N272" s="6" t="e">
        <f>VLOOKUP(M272,productos!$A$2:$P$10937,2,FALSE)</f>
        <v>#N/A</v>
      </c>
      <c r="O272" s="6" t="e">
        <f>VLOOKUP(M272,productos!$A$2:$P$10937,6,FALSE)</f>
        <v>#N/A</v>
      </c>
      <c r="P272" s="6" t="e">
        <f>VLOOKUP(M272,productos!$A$2:$P$10937,7,FALSE)</f>
        <v>#N/A</v>
      </c>
      <c r="Q272" s="6" t="e">
        <f>VLOOKUP(M272,productos!$A$2:$P$10937,9,FALSE)</f>
        <v>#N/A</v>
      </c>
      <c r="R272" s="6" t="e">
        <f>VLOOKUP(M272,productos!$A$2:$P$10937,10,FALSE)</f>
        <v>#N/A</v>
      </c>
      <c r="S272" s="6" t="e">
        <f>VLOOKUP(M272,productos!$A$2:$P$10937,13,FALSE)</f>
        <v>#N/A</v>
      </c>
      <c r="T272" s="6" t="e">
        <f>VLOOKUP(M272,productos!$A$2:$P$10937,14,FALSE)</f>
        <v>#N/A</v>
      </c>
      <c r="U272" s="6" t="e">
        <f>VLOOKUP(M272,productos!$A$2:$P$10937,15,FALSE)</f>
        <v>#N/A</v>
      </c>
      <c r="Y272" s="44" t="str">
        <f t="shared" si="26"/>
        <v/>
      </c>
      <c r="Z272" s="6" t="str">
        <f t="shared" si="27"/>
        <v/>
      </c>
      <c r="AD272" s="6">
        <f t="shared" si="28"/>
        <v>0</v>
      </c>
      <c r="AE272" s="6">
        <f t="shared" si="29"/>
        <v>0</v>
      </c>
    </row>
    <row r="273" spans="1:31" x14ac:dyDescent="0.2">
      <c r="A273" s="6">
        <v>265</v>
      </c>
      <c r="E273" s="6" t="str">
        <f t="shared" si="24"/>
        <v>1. Enero-Junio</v>
      </c>
      <c r="F273" s="6">
        <f t="shared" si="25"/>
        <v>2020</v>
      </c>
      <c r="K273" s="15" t="str">
        <f>IFERROR(VLOOKUP(I273,no_topar!$E$2:$F$15,2,FALSE),"")</f>
        <v>ND</v>
      </c>
      <c r="M273" s="45"/>
      <c r="N273" s="6" t="e">
        <f>VLOOKUP(M273,productos!$A$2:$P$10937,2,FALSE)</f>
        <v>#N/A</v>
      </c>
      <c r="O273" s="6" t="e">
        <f>VLOOKUP(M273,productos!$A$2:$P$10937,6,FALSE)</f>
        <v>#N/A</v>
      </c>
      <c r="P273" s="6" t="e">
        <f>VLOOKUP(M273,productos!$A$2:$P$10937,7,FALSE)</f>
        <v>#N/A</v>
      </c>
      <c r="Q273" s="6" t="e">
        <f>VLOOKUP(M273,productos!$A$2:$P$10937,9,FALSE)</f>
        <v>#N/A</v>
      </c>
      <c r="R273" s="6" t="e">
        <f>VLOOKUP(M273,productos!$A$2:$P$10937,10,FALSE)</f>
        <v>#N/A</v>
      </c>
      <c r="S273" s="6" t="e">
        <f>VLOOKUP(M273,productos!$A$2:$P$10937,13,FALSE)</f>
        <v>#N/A</v>
      </c>
      <c r="T273" s="6" t="e">
        <f>VLOOKUP(M273,productos!$A$2:$P$10937,14,FALSE)</f>
        <v>#N/A</v>
      </c>
      <c r="U273" s="6" t="e">
        <f>VLOOKUP(M273,productos!$A$2:$P$10937,15,FALSE)</f>
        <v>#N/A</v>
      </c>
      <c r="Y273" s="44" t="str">
        <f t="shared" si="26"/>
        <v/>
      </c>
      <c r="Z273" s="6" t="str">
        <f t="shared" si="27"/>
        <v/>
      </c>
      <c r="AD273" s="6">
        <f t="shared" si="28"/>
        <v>0</v>
      </c>
      <c r="AE273" s="6">
        <f t="shared" si="29"/>
        <v>0</v>
      </c>
    </row>
    <row r="274" spans="1:31" x14ac:dyDescent="0.2">
      <c r="A274" s="6">
        <v>266</v>
      </c>
      <c r="E274" s="6" t="str">
        <f t="shared" si="24"/>
        <v>1. Enero-Junio</v>
      </c>
      <c r="F274" s="6">
        <f t="shared" si="25"/>
        <v>2020</v>
      </c>
      <c r="K274" s="15" t="str">
        <f>IFERROR(VLOOKUP(I274,no_topar!$E$2:$F$15,2,FALSE),"")</f>
        <v>ND</v>
      </c>
      <c r="M274" s="45"/>
      <c r="N274" s="6" t="e">
        <f>VLOOKUP(M274,productos!$A$2:$P$10937,2,FALSE)</f>
        <v>#N/A</v>
      </c>
      <c r="O274" s="6" t="e">
        <f>VLOOKUP(M274,productos!$A$2:$P$10937,6,FALSE)</f>
        <v>#N/A</v>
      </c>
      <c r="P274" s="6" t="e">
        <f>VLOOKUP(M274,productos!$A$2:$P$10937,7,FALSE)</f>
        <v>#N/A</v>
      </c>
      <c r="Q274" s="6" t="e">
        <f>VLOOKUP(M274,productos!$A$2:$P$10937,9,FALSE)</f>
        <v>#N/A</v>
      </c>
      <c r="R274" s="6" t="e">
        <f>VLOOKUP(M274,productos!$A$2:$P$10937,10,FALSE)</f>
        <v>#N/A</v>
      </c>
      <c r="S274" s="6" t="e">
        <f>VLOOKUP(M274,productos!$A$2:$P$10937,13,FALSE)</f>
        <v>#N/A</v>
      </c>
      <c r="T274" s="6" t="e">
        <f>VLOOKUP(M274,productos!$A$2:$P$10937,14,FALSE)</f>
        <v>#N/A</v>
      </c>
      <c r="U274" s="6" t="e">
        <f>VLOOKUP(M274,productos!$A$2:$P$10937,15,FALSE)</f>
        <v>#N/A</v>
      </c>
      <c r="Y274" s="44" t="str">
        <f t="shared" si="26"/>
        <v/>
      </c>
      <c r="Z274" s="6" t="str">
        <f t="shared" si="27"/>
        <v/>
      </c>
      <c r="AD274" s="6">
        <f t="shared" si="28"/>
        <v>0</v>
      </c>
      <c r="AE274" s="6">
        <f t="shared" si="29"/>
        <v>0</v>
      </c>
    </row>
    <row r="275" spans="1:31" x14ac:dyDescent="0.2">
      <c r="A275" s="6">
        <v>267</v>
      </c>
      <c r="E275" s="6" t="str">
        <f t="shared" si="24"/>
        <v>1. Enero-Junio</v>
      </c>
      <c r="F275" s="6">
        <f t="shared" si="25"/>
        <v>2020</v>
      </c>
      <c r="K275" s="15" t="str">
        <f>IFERROR(VLOOKUP(I275,no_topar!$E$2:$F$15,2,FALSE),"")</f>
        <v>ND</v>
      </c>
      <c r="M275" s="45"/>
      <c r="N275" s="6" t="e">
        <f>VLOOKUP(M275,productos!$A$2:$P$10937,2,FALSE)</f>
        <v>#N/A</v>
      </c>
      <c r="O275" s="6" t="e">
        <f>VLOOKUP(M275,productos!$A$2:$P$10937,6,FALSE)</f>
        <v>#N/A</v>
      </c>
      <c r="P275" s="6" t="e">
        <f>VLOOKUP(M275,productos!$A$2:$P$10937,7,FALSE)</f>
        <v>#N/A</v>
      </c>
      <c r="Q275" s="6" t="e">
        <f>VLOOKUP(M275,productos!$A$2:$P$10937,9,FALSE)</f>
        <v>#N/A</v>
      </c>
      <c r="R275" s="6" t="e">
        <f>VLOOKUP(M275,productos!$A$2:$P$10937,10,FALSE)</f>
        <v>#N/A</v>
      </c>
      <c r="S275" s="6" t="e">
        <f>VLOOKUP(M275,productos!$A$2:$P$10937,13,FALSE)</f>
        <v>#N/A</v>
      </c>
      <c r="T275" s="6" t="e">
        <f>VLOOKUP(M275,productos!$A$2:$P$10937,14,FALSE)</f>
        <v>#N/A</v>
      </c>
      <c r="U275" s="6" t="e">
        <f>VLOOKUP(M275,productos!$A$2:$P$10937,15,FALSE)</f>
        <v>#N/A</v>
      </c>
      <c r="Y275" s="44" t="str">
        <f t="shared" si="26"/>
        <v/>
      </c>
      <c r="Z275" s="6" t="str">
        <f t="shared" si="27"/>
        <v/>
      </c>
      <c r="AD275" s="6">
        <f t="shared" si="28"/>
        <v>0</v>
      </c>
      <c r="AE275" s="6">
        <f t="shared" si="29"/>
        <v>0</v>
      </c>
    </row>
    <row r="276" spans="1:31" x14ac:dyDescent="0.2">
      <c r="A276" s="6">
        <v>268</v>
      </c>
      <c r="E276" s="6" t="str">
        <f t="shared" si="24"/>
        <v>1. Enero-Junio</v>
      </c>
      <c r="F276" s="6">
        <f t="shared" si="25"/>
        <v>2020</v>
      </c>
      <c r="K276" s="15" t="str">
        <f>IFERROR(VLOOKUP(I276,no_topar!$E$2:$F$15,2,FALSE),"")</f>
        <v>ND</v>
      </c>
      <c r="M276" s="45"/>
      <c r="N276" s="6" t="e">
        <f>VLOOKUP(M276,productos!$A$2:$P$10937,2,FALSE)</f>
        <v>#N/A</v>
      </c>
      <c r="O276" s="6" t="e">
        <f>VLOOKUP(M276,productos!$A$2:$P$10937,6,FALSE)</f>
        <v>#N/A</v>
      </c>
      <c r="P276" s="6" t="e">
        <f>VLOOKUP(M276,productos!$A$2:$P$10937,7,FALSE)</f>
        <v>#N/A</v>
      </c>
      <c r="Q276" s="6" t="e">
        <f>VLOOKUP(M276,productos!$A$2:$P$10937,9,FALSE)</f>
        <v>#N/A</v>
      </c>
      <c r="R276" s="6" t="e">
        <f>VLOOKUP(M276,productos!$A$2:$P$10937,10,FALSE)</f>
        <v>#N/A</v>
      </c>
      <c r="S276" s="6" t="e">
        <f>VLOOKUP(M276,productos!$A$2:$P$10937,13,FALSE)</f>
        <v>#N/A</v>
      </c>
      <c r="T276" s="6" t="e">
        <f>VLOOKUP(M276,productos!$A$2:$P$10937,14,FALSE)</f>
        <v>#N/A</v>
      </c>
      <c r="U276" s="6" t="e">
        <f>VLOOKUP(M276,productos!$A$2:$P$10937,15,FALSE)</f>
        <v>#N/A</v>
      </c>
      <c r="Y276" s="44" t="str">
        <f t="shared" si="26"/>
        <v/>
      </c>
      <c r="Z276" s="6" t="str">
        <f t="shared" si="27"/>
        <v/>
      </c>
      <c r="AD276" s="6">
        <f t="shared" si="28"/>
        <v>0</v>
      </c>
      <c r="AE276" s="6">
        <f t="shared" si="29"/>
        <v>0</v>
      </c>
    </row>
    <row r="277" spans="1:31" x14ac:dyDescent="0.2">
      <c r="A277" s="6">
        <v>269</v>
      </c>
      <c r="E277" s="6" t="str">
        <f t="shared" si="24"/>
        <v>1. Enero-Junio</v>
      </c>
      <c r="F277" s="6">
        <f t="shared" si="25"/>
        <v>2020</v>
      </c>
      <c r="K277" s="15" t="str">
        <f>IFERROR(VLOOKUP(I277,no_topar!$E$2:$F$15,2,FALSE),"")</f>
        <v>ND</v>
      </c>
      <c r="M277" s="45"/>
      <c r="N277" s="6" t="e">
        <f>VLOOKUP(M277,productos!$A$2:$P$10937,2,FALSE)</f>
        <v>#N/A</v>
      </c>
      <c r="O277" s="6" t="e">
        <f>VLOOKUP(M277,productos!$A$2:$P$10937,6,FALSE)</f>
        <v>#N/A</v>
      </c>
      <c r="P277" s="6" t="e">
        <f>VLOOKUP(M277,productos!$A$2:$P$10937,7,FALSE)</f>
        <v>#N/A</v>
      </c>
      <c r="Q277" s="6" t="e">
        <f>VLOOKUP(M277,productos!$A$2:$P$10937,9,FALSE)</f>
        <v>#N/A</v>
      </c>
      <c r="R277" s="6" t="e">
        <f>VLOOKUP(M277,productos!$A$2:$P$10937,10,FALSE)</f>
        <v>#N/A</v>
      </c>
      <c r="S277" s="6" t="e">
        <f>VLOOKUP(M277,productos!$A$2:$P$10937,13,FALSE)</f>
        <v>#N/A</v>
      </c>
      <c r="T277" s="6" t="e">
        <f>VLOOKUP(M277,productos!$A$2:$P$10937,14,FALSE)</f>
        <v>#N/A</v>
      </c>
      <c r="U277" s="6" t="e">
        <f>VLOOKUP(M277,productos!$A$2:$P$10937,15,FALSE)</f>
        <v>#N/A</v>
      </c>
      <c r="Y277" s="44" t="str">
        <f t="shared" si="26"/>
        <v/>
      </c>
      <c r="Z277" s="6" t="str">
        <f t="shared" si="27"/>
        <v/>
      </c>
      <c r="AD277" s="6">
        <f t="shared" si="28"/>
        <v>0</v>
      </c>
      <c r="AE277" s="6">
        <f t="shared" si="29"/>
        <v>0</v>
      </c>
    </row>
    <row r="278" spans="1:31" x14ac:dyDescent="0.2">
      <c r="A278" s="6">
        <v>270</v>
      </c>
      <c r="E278" s="6" t="str">
        <f t="shared" si="24"/>
        <v>1. Enero-Junio</v>
      </c>
      <c r="F278" s="6">
        <f t="shared" si="25"/>
        <v>2020</v>
      </c>
      <c r="K278" s="15" t="str">
        <f>IFERROR(VLOOKUP(I278,no_topar!$E$2:$F$15,2,FALSE),"")</f>
        <v>ND</v>
      </c>
      <c r="M278" s="45"/>
      <c r="N278" s="6" t="e">
        <f>VLOOKUP(M278,productos!$A$2:$P$10937,2,FALSE)</f>
        <v>#N/A</v>
      </c>
      <c r="O278" s="6" t="e">
        <f>VLOOKUP(M278,productos!$A$2:$P$10937,6,FALSE)</f>
        <v>#N/A</v>
      </c>
      <c r="P278" s="6" t="e">
        <f>VLOOKUP(M278,productos!$A$2:$P$10937,7,FALSE)</f>
        <v>#N/A</v>
      </c>
      <c r="Q278" s="6" t="e">
        <f>VLOOKUP(M278,productos!$A$2:$P$10937,9,FALSE)</f>
        <v>#N/A</v>
      </c>
      <c r="R278" s="6" t="e">
        <f>VLOOKUP(M278,productos!$A$2:$P$10937,10,FALSE)</f>
        <v>#N/A</v>
      </c>
      <c r="S278" s="6" t="e">
        <f>VLOOKUP(M278,productos!$A$2:$P$10937,13,FALSE)</f>
        <v>#N/A</v>
      </c>
      <c r="T278" s="6" t="e">
        <f>VLOOKUP(M278,productos!$A$2:$P$10937,14,FALSE)</f>
        <v>#N/A</v>
      </c>
      <c r="U278" s="6" t="e">
        <f>VLOOKUP(M278,productos!$A$2:$P$10937,15,FALSE)</f>
        <v>#N/A</v>
      </c>
      <c r="Y278" s="44" t="str">
        <f t="shared" si="26"/>
        <v/>
      </c>
      <c r="Z278" s="6" t="str">
        <f t="shared" si="27"/>
        <v/>
      </c>
      <c r="AD278" s="6">
        <f t="shared" si="28"/>
        <v>0</v>
      </c>
      <c r="AE278" s="6">
        <f t="shared" si="29"/>
        <v>0</v>
      </c>
    </row>
    <row r="279" spans="1:31" x14ac:dyDescent="0.2">
      <c r="A279" s="6">
        <v>271</v>
      </c>
      <c r="E279" s="6" t="str">
        <f t="shared" si="24"/>
        <v>1. Enero-Junio</v>
      </c>
      <c r="F279" s="6">
        <f t="shared" si="25"/>
        <v>2020</v>
      </c>
      <c r="K279" s="15" t="str">
        <f>IFERROR(VLOOKUP(I279,no_topar!$E$2:$F$15,2,FALSE),"")</f>
        <v>ND</v>
      </c>
      <c r="M279" s="45"/>
      <c r="N279" s="6" t="e">
        <f>VLOOKUP(M279,productos!$A$2:$P$10937,2,FALSE)</f>
        <v>#N/A</v>
      </c>
      <c r="O279" s="6" t="e">
        <f>VLOOKUP(M279,productos!$A$2:$P$10937,6,FALSE)</f>
        <v>#N/A</v>
      </c>
      <c r="P279" s="6" t="e">
        <f>VLOOKUP(M279,productos!$A$2:$P$10937,7,FALSE)</f>
        <v>#N/A</v>
      </c>
      <c r="Q279" s="6" t="e">
        <f>VLOOKUP(M279,productos!$A$2:$P$10937,9,FALSE)</f>
        <v>#N/A</v>
      </c>
      <c r="R279" s="6" t="e">
        <f>VLOOKUP(M279,productos!$A$2:$P$10937,10,FALSE)</f>
        <v>#N/A</v>
      </c>
      <c r="S279" s="6" t="e">
        <f>VLOOKUP(M279,productos!$A$2:$P$10937,13,FALSE)</f>
        <v>#N/A</v>
      </c>
      <c r="T279" s="6" t="e">
        <f>VLOOKUP(M279,productos!$A$2:$P$10937,14,FALSE)</f>
        <v>#N/A</v>
      </c>
      <c r="U279" s="6" t="e">
        <f>VLOOKUP(M279,productos!$A$2:$P$10937,15,FALSE)</f>
        <v>#N/A</v>
      </c>
      <c r="Y279" s="44" t="str">
        <f t="shared" si="26"/>
        <v/>
      </c>
      <c r="Z279" s="6" t="str">
        <f t="shared" si="27"/>
        <v/>
      </c>
      <c r="AD279" s="6">
        <f t="shared" si="28"/>
        <v>0</v>
      </c>
      <c r="AE279" s="6">
        <f t="shared" si="29"/>
        <v>0</v>
      </c>
    </row>
    <row r="280" spans="1:31" x14ac:dyDescent="0.2">
      <c r="A280" s="6">
        <v>272</v>
      </c>
      <c r="E280" s="6" t="str">
        <f t="shared" si="24"/>
        <v>1. Enero-Junio</v>
      </c>
      <c r="F280" s="6">
        <f t="shared" si="25"/>
        <v>2020</v>
      </c>
      <c r="K280" s="15" t="str">
        <f>IFERROR(VLOOKUP(I280,no_topar!$E$2:$F$15,2,FALSE),"")</f>
        <v>ND</v>
      </c>
      <c r="M280" s="45"/>
      <c r="N280" s="6" t="e">
        <f>VLOOKUP(M280,productos!$A$2:$P$10937,2,FALSE)</f>
        <v>#N/A</v>
      </c>
      <c r="O280" s="6" t="e">
        <f>VLOOKUP(M280,productos!$A$2:$P$10937,6,FALSE)</f>
        <v>#N/A</v>
      </c>
      <c r="P280" s="6" t="e">
        <f>VLOOKUP(M280,productos!$A$2:$P$10937,7,FALSE)</f>
        <v>#N/A</v>
      </c>
      <c r="Q280" s="6" t="e">
        <f>VLOOKUP(M280,productos!$A$2:$P$10937,9,FALSE)</f>
        <v>#N/A</v>
      </c>
      <c r="R280" s="6" t="e">
        <f>VLOOKUP(M280,productos!$A$2:$P$10937,10,FALSE)</f>
        <v>#N/A</v>
      </c>
      <c r="S280" s="6" t="e">
        <f>VLOOKUP(M280,productos!$A$2:$P$10937,13,FALSE)</f>
        <v>#N/A</v>
      </c>
      <c r="T280" s="6" t="e">
        <f>VLOOKUP(M280,productos!$A$2:$P$10937,14,FALSE)</f>
        <v>#N/A</v>
      </c>
      <c r="U280" s="6" t="e">
        <f>VLOOKUP(M280,productos!$A$2:$P$10937,15,FALSE)</f>
        <v>#N/A</v>
      </c>
      <c r="Y280" s="44" t="str">
        <f t="shared" si="26"/>
        <v/>
      </c>
      <c r="Z280" s="6" t="str">
        <f t="shared" si="27"/>
        <v/>
      </c>
      <c r="AD280" s="6">
        <f t="shared" si="28"/>
        <v>0</v>
      </c>
      <c r="AE280" s="6">
        <f t="shared" si="29"/>
        <v>0</v>
      </c>
    </row>
    <row r="281" spans="1:31" x14ac:dyDescent="0.2">
      <c r="A281" s="6">
        <v>273</v>
      </c>
      <c r="E281" s="6" t="str">
        <f t="shared" si="24"/>
        <v>1. Enero-Junio</v>
      </c>
      <c r="F281" s="6">
        <f t="shared" si="25"/>
        <v>2020</v>
      </c>
      <c r="K281" s="15" t="str">
        <f>IFERROR(VLOOKUP(I281,no_topar!$E$2:$F$15,2,FALSE),"")</f>
        <v>ND</v>
      </c>
      <c r="M281" s="45"/>
      <c r="N281" s="6" t="e">
        <f>VLOOKUP(M281,productos!$A$2:$P$10937,2,FALSE)</f>
        <v>#N/A</v>
      </c>
      <c r="O281" s="6" t="e">
        <f>VLOOKUP(M281,productos!$A$2:$P$10937,6,FALSE)</f>
        <v>#N/A</v>
      </c>
      <c r="P281" s="6" t="e">
        <f>VLOOKUP(M281,productos!$A$2:$P$10937,7,FALSE)</f>
        <v>#N/A</v>
      </c>
      <c r="Q281" s="6" t="e">
        <f>VLOOKUP(M281,productos!$A$2:$P$10937,9,FALSE)</f>
        <v>#N/A</v>
      </c>
      <c r="R281" s="6" t="e">
        <f>VLOOKUP(M281,productos!$A$2:$P$10937,10,FALSE)</f>
        <v>#N/A</v>
      </c>
      <c r="S281" s="6" t="e">
        <f>VLOOKUP(M281,productos!$A$2:$P$10937,13,FALSE)</f>
        <v>#N/A</v>
      </c>
      <c r="T281" s="6" t="e">
        <f>VLOOKUP(M281,productos!$A$2:$P$10937,14,FALSE)</f>
        <v>#N/A</v>
      </c>
      <c r="U281" s="6" t="e">
        <f>VLOOKUP(M281,productos!$A$2:$P$10937,15,FALSE)</f>
        <v>#N/A</v>
      </c>
      <c r="Y281" s="44" t="str">
        <f t="shared" si="26"/>
        <v/>
      </c>
      <c r="Z281" s="6" t="str">
        <f t="shared" si="27"/>
        <v/>
      </c>
      <c r="AD281" s="6">
        <f t="shared" si="28"/>
        <v>0</v>
      </c>
      <c r="AE281" s="6">
        <f t="shared" si="29"/>
        <v>0</v>
      </c>
    </row>
    <row r="282" spans="1:31" x14ac:dyDescent="0.2">
      <c r="A282" s="6">
        <v>274</v>
      </c>
      <c r="E282" s="6" t="str">
        <f t="shared" si="24"/>
        <v>1. Enero-Junio</v>
      </c>
      <c r="F282" s="6">
        <f t="shared" si="25"/>
        <v>2020</v>
      </c>
      <c r="K282" s="15" t="str">
        <f>IFERROR(VLOOKUP(I282,no_topar!$E$2:$F$15,2,FALSE),"")</f>
        <v>ND</v>
      </c>
      <c r="M282" s="45"/>
      <c r="N282" s="6" t="e">
        <f>VLOOKUP(M282,productos!$A$2:$P$10937,2,FALSE)</f>
        <v>#N/A</v>
      </c>
      <c r="O282" s="6" t="e">
        <f>VLOOKUP(M282,productos!$A$2:$P$10937,6,FALSE)</f>
        <v>#N/A</v>
      </c>
      <c r="P282" s="6" t="e">
        <f>VLOOKUP(M282,productos!$A$2:$P$10937,7,FALSE)</f>
        <v>#N/A</v>
      </c>
      <c r="Q282" s="6" t="e">
        <f>VLOOKUP(M282,productos!$A$2:$P$10937,9,FALSE)</f>
        <v>#N/A</v>
      </c>
      <c r="R282" s="6" t="e">
        <f>VLOOKUP(M282,productos!$A$2:$P$10937,10,FALSE)</f>
        <v>#N/A</v>
      </c>
      <c r="S282" s="6" t="e">
        <f>VLOOKUP(M282,productos!$A$2:$P$10937,13,FALSE)</f>
        <v>#N/A</v>
      </c>
      <c r="T282" s="6" t="e">
        <f>VLOOKUP(M282,productos!$A$2:$P$10937,14,FALSE)</f>
        <v>#N/A</v>
      </c>
      <c r="U282" s="6" t="e">
        <f>VLOOKUP(M282,productos!$A$2:$P$10937,15,FALSE)</f>
        <v>#N/A</v>
      </c>
      <c r="Y282" s="44" t="str">
        <f t="shared" si="26"/>
        <v/>
      </c>
      <c r="Z282" s="6" t="str">
        <f t="shared" si="27"/>
        <v/>
      </c>
      <c r="AD282" s="6">
        <f t="shared" si="28"/>
        <v>0</v>
      </c>
      <c r="AE282" s="6">
        <f t="shared" si="29"/>
        <v>0</v>
      </c>
    </row>
    <row r="283" spans="1:31" x14ac:dyDescent="0.2">
      <c r="A283" s="6">
        <v>275</v>
      </c>
      <c r="E283" s="6" t="str">
        <f t="shared" si="24"/>
        <v>1. Enero-Junio</v>
      </c>
      <c r="F283" s="6">
        <f t="shared" si="25"/>
        <v>2020</v>
      </c>
      <c r="K283" s="15" t="str">
        <f>IFERROR(VLOOKUP(I283,no_topar!$E$2:$F$15,2,FALSE),"")</f>
        <v>ND</v>
      </c>
      <c r="M283" s="45"/>
      <c r="N283" s="6" t="e">
        <f>VLOOKUP(M283,productos!$A$2:$P$10937,2,FALSE)</f>
        <v>#N/A</v>
      </c>
      <c r="O283" s="6" t="e">
        <f>VLOOKUP(M283,productos!$A$2:$P$10937,6,FALSE)</f>
        <v>#N/A</v>
      </c>
      <c r="P283" s="6" t="e">
        <f>VLOOKUP(M283,productos!$A$2:$P$10937,7,FALSE)</f>
        <v>#N/A</v>
      </c>
      <c r="Q283" s="6" t="e">
        <f>VLOOKUP(M283,productos!$A$2:$P$10937,9,FALSE)</f>
        <v>#N/A</v>
      </c>
      <c r="R283" s="6" t="e">
        <f>VLOOKUP(M283,productos!$A$2:$P$10937,10,FALSE)</f>
        <v>#N/A</v>
      </c>
      <c r="S283" s="6" t="e">
        <f>VLOOKUP(M283,productos!$A$2:$P$10937,13,FALSE)</f>
        <v>#N/A</v>
      </c>
      <c r="T283" s="6" t="e">
        <f>VLOOKUP(M283,productos!$A$2:$P$10937,14,FALSE)</f>
        <v>#N/A</v>
      </c>
      <c r="U283" s="6" t="e">
        <f>VLOOKUP(M283,productos!$A$2:$P$10937,15,FALSE)</f>
        <v>#N/A</v>
      </c>
      <c r="Y283" s="44" t="str">
        <f t="shared" si="26"/>
        <v/>
      </c>
      <c r="Z283" s="6" t="str">
        <f t="shared" si="27"/>
        <v/>
      </c>
      <c r="AD283" s="6">
        <f t="shared" si="28"/>
        <v>0</v>
      </c>
      <c r="AE283" s="6">
        <f t="shared" si="29"/>
        <v>0</v>
      </c>
    </row>
    <row r="284" spans="1:31" x14ac:dyDescent="0.2">
      <c r="A284" s="6">
        <v>276</v>
      </c>
      <c r="E284" s="6" t="str">
        <f t="shared" si="24"/>
        <v>1. Enero-Junio</v>
      </c>
      <c r="F284" s="6">
        <f t="shared" si="25"/>
        <v>2020</v>
      </c>
      <c r="K284" s="15" t="str">
        <f>IFERROR(VLOOKUP(I284,no_topar!$E$2:$F$15,2,FALSE),"")</f>
        <v>ND</v>
      </c>
      <c r="M284" s="45"/>
      <c r="N284" s="6" t="e">
        <f>VLOOKUP(M284,productos!$A$2:$P$10937,2,FALSE)</f>
        <v>#N/A</v>
      </c>
      <c r="O284" s="6" t="e">
        <f>VLOOKUP(M284,productos!$A$2:$P$10937,6,FALSE)</f>
        <v>#N/A</v>
      </c>
      <c r="P284" s="6" t="e">
        <f>VLOOKUP(M284,productos!$A$2:$P$10937,7,FALSE)</f>
        <v>#N/A</v>
      </c>
      <c r="Q284" s="6" t="e">
        <f>VLOOKUP(M284,productos!$A$2:$P$10937,9,FALSE)</f>
        <v>#N/A</v>
      </c>
      <c r="R284" s="6" t="e">
        <f>VLOOKUP(M284,productos!$A$2:$P$10937,10,FALSE)</f>
        <v>#N/A</v>
      </c>
      <c r="S284" s="6" t="e">
        <f>VLOOKUP(M284,productos!$A$2:$P$10937,13,FALSE)</f>
        <v>#N/A</v>
      </c>
      <c r="T284" s="6" t="e">
        <f>VLOOKUP(M284,productos!$A$2:$P$10937,14,FALSE)</f>
        <v>#N/A</v>
      </c>
      <c r="U284" s="6" t="e">
        <f>VLOOKUP(M284,productos!$A$2:$P$10937,15,FALSE)</f>
        <v>#N/A</v>
      </c>
      <c r="Y284" s="44" t="str">
        <f t="shared" si="26"/>
        <v/>
      </c>
      <c r="Z284" s="6" t="str">
        <f t="shared" si="27"/>
        <v/>
      </c>
      <c r="AD284" s="6">
        <f t="shared" si="28"/>
        <v>0</v>
      </c>
      <c r="AE284" s="6">
        <f t="shared" si="29"/>
        <v>0</v>
      </c>
    </row>
    <row r="285" spans="1:31" x14ac:dyDescent="0.2">
      <c r="A285" s="6">
        <v>277</v>
      </c>
      <c r="E285" s="6" t="str">
        <f t="shared" si="24"/>
        <v>1. Enero-Junio</v>
      </c>
      <c r="F285" s="6">
        <f t="shared" si="25"/>
        <v>2020</v>
      </c>
      <c r="K285" s="15" t="str">
        <f>IFERROR(VLOOKUP(I285,no_topar!$E$2:$F$15,2,FALSE),"")</f>
        <v>ND</v>
      </c>
      <c r="M285" s="45"/>
      <c r="N285" s="6" t="e">
        <f>VLOOKUP(M285,productos!$A$2:$P$10937,2,FALSE)</f>
        <v>#N/A</v>
      </c>
      <c r="O285" s="6" t="e">
        <f>VLOOKUP(M285,productos!$A$2:$P$10937,6,FALSE)</f>
        <v>#N/A</v>
      </c>
      <c r="P285" s="6" t="e">
        <f>VLOOKUP(M285,productos!$A$2:$P$10937,7,FALSE)</f>
        <v>#N/A</v>
      </c>
      <c r="Q285" s="6" t="e">
        <f>VLOOKUP(M285,productos!$A$2:$P$10937,9,FALSE)</f>
        <v>#N/A</v>
      </c>
      <c r="R285" s="6" t="e">
        <f>VLOOKUP(M285,productos!$A$2:$P$10937,10,FALSE)</f>
        <v>#N/A</v>
      </c>
      <c r="S285" s="6" t="e">
        <f>VLOOKUP(M285,productos!$A$2:$P$10937,13,FALSE)</f>
        <v>#N/A</v>
      </c>
      <c r="T285" s="6" t="e">
        <f>VLOOKUP(M285,productos!$A$2:$P$10937,14,FALSE)</f>
        <v>#N/A</v>
      </c>
      <c r="U285" s="6" t="e">
        <f>VLOOKUP(M285,productos!$A$2:$P$10937,15,FALSE)</f>
        <v>#N/A</v>
      </c>
      <c r="Y285" s="44" t="str">
        <f t="shared" si="26"/>
        <v/>
      </c>
      <c r="Z285" s="6" t="str">
        <f t="shared" si="27"/>
        <v/>
      </c>
      <c r="AD285" s="6">
        <f t="shared" si="28"/>
        <v>0</v>
      </c>
      <c r="AE285" s="6">
        <f t="shared" si="29"/>
        <v>0</v>
      </c>
    </row>
    <row r="286" spans="1:31" x14ac:dyDescent="0.2">
      <c r="A286" s="6">
        <v>278</v>
      </c>
      <c r="E286" s="6" t="str">
        <f t="shared" si="24"/>
        <v>1. Enero-Junio</v>
      </c>
      <c r="F286" s="6">
        <f t="shared" si="25"/>
        <v>2020</v>
      </c>
      <c r="K286" s="15" t="str">
        <f>IFERROR(VLOOKUP(I286,no_topar!$E$2:$F$15,2,FALSE),"")</f>
        <v>ND</v>
      </c>
      <c r="M286" s="45"/>
      <c r="N286" s="6" t="e">
        <f>VLOOKUP(M286,productos!$A$2:$P$10937,2,FALSE)</f>
        <v>#N/A</v>
      </c>
      <c r="O286" s="6" t="e">
        <f>VLOOKUP(M286,productos!$A$2:$P$10937,6,FALSE)</f>
        <v>#N/A</v>
      </c>
      <c r="P286" s="6" t="e">
        <f>VLOOKUP(M286,productos!$A$2:$P$10937,7,FALSE)</f>
        <v>#N/A</v>
      </c>
      <c r="Q286" s="6" t="e">
        <f>VLOOKUP(M286,productos!$A$2:$P$10937,9,FALSE)</f>
        <v>#N/A</v>
      </c>
      <c r="R286" s="6" t="e">
        <f>VLOOKUP(M286,productos!$A$2:$P$10937,10,FALSE)</f>
        <v>#N/A</v>
      </c>
      <c r="S286" s="6" t="e">
        <f>VLOOKUP(M286,productos!$A$2:$P$10937,13,FALSE)</f>
        <v>#N/A</v>
      </c>
      <c r="T286" s="6" t="e">
        <f>VLOOKUP(M286,productos!$A$2:$P$10937,14,FALSE)</f>
        <v>#N/A</v>
      </c>
      <c r="U286" s="6" t="e">
        <f>VLOOKUP(M286,productos!$A$2:$P$10937,15,FALSE)</f>
        <v>#N/A</v>
      </c>
      <c r="Y286" s="44" t="str">
        <f t="shared" si="26"/>
        <v/>
      </c>
      <c r="Z286" s="6" t="str">
        <f t="shared" si="27"/>
        <v/>
      </c>
      <c r="AD286" s="6">
        <f t="shared" si="28"/>
        <v>0</v>
      </c>
      <c r="AE286" s="6">
        <f t="shared" si="29"/>
        <v>0</v>
      </c>
    </row>
    <row r="287" spans="1:31" x14ac:dyDescent="0.2">
      <c r="A287" s="6">
        <v>279</v>
      </c>
      <c r="E287" s="6" t="str">
        <f t="shared" si="24"/>
        <v>1. Enero-Junio</v>
      </c>
      <c r="F287" s="6">
        <f t="shared" si="25"/>
        <v>2020</v>
      </c>
      <c r="K287" s="15" t="str">
        <f>IFERROR(VLOOKUP(I287,no_topar!$E$2:$F$15,2,FALSE),"")</f>
        <v>ND</v>
      </c>
      <c r="M287" s="45"/>
      <c r="N287" s="6" t="e">
        <f>VLOOKUP(M287,productos!$A$2:$P$10937,2,FALSE)</f>
        <v>#N/A</v>
      </c>
      <c r="O287" s="6" t="e">
        <f>VLOOKUP(M287,productos!$A$2:$P$10937,6,FALSE)</f>
        <v>#N/A</v>
      </c>
      <c r="P287" s="6" t="e">
        <f>VLOOKUP(M287,productos!$A$2:$P$10937,7,FALSE)</f>
        <v>#N/A</v>
      </c>
      <c r="Q287" s="6" t="e">
        <f>VLOOKUP(M287,productos!$A$2:$P$10937,9,FALSE)</f>
        <v>#N/A</v>
      </c>
      <c r="R287" s="6" t="e">
        <f>VLOOKUP(M287,productos!$A$2:$P$10937,10,FALSE)</f>
        <v>#N/A</v>
      </c>
      <c r="S287" s="6" t="e">
        <f>VLOOKUP(M287,productos!$A$2:$P$10937,13,FALSE)</f>
        <v>#N/A</v>
      </c>
      <c r="T287" s="6" t="e">
        <f>VLOOKUP(M287,productos!$A$2:$P$10937,14,FALSE)</f>
        <v>#N/A</v>
      </c>
      <c r="U287" s="6" t="e">
        <f>VLOOKUP(M287,productos!$A$2:$P$10937,15,FALSE)</f>
        <v>#N/A</v>
      </c>
      <c r="Y287" s="44" t="str">
        <f t="shared" si="26"/>
        <v/>
      </c>
      <c r="Z287" s="6" t="str">
        <f t="shared" si="27"/>
        <v/>
      </c>
      <c r="AD287" s="6">
        <f t="shared" si="28"/>
        <v>0</v>
      </c>
      <c r="AE287" s="6">
        <f t="shared" si="29"/>
        <v>0</v>
      </c>
    </row>
    <row r="288" spans="1:31" x14ac:dyDescent="0.2">
      <c r="A288" s="6">
        <v>280</v>
      </c>
      <c r="E288" s="6" t="str">
        <f t="shared" si="24"/>
        <v>1. Enero-Junio</v>
      </c>
      <c r="F288" s="6">
        <f t="shared" si="25"/>
        <v>2020</v>
      </c>
      <c r="K288" s="15" t="str">
        <f>IFERROR(VLOOKUP(I288,no_topar!$E$2:$F$15,2,FALSE),"")</f>
        <v>ND</v>
      </c>
      <c r="M288" s="45"/>
      <c r="N288" s="6" t="e">
        <f>VLOOKUP(M288,productos!$A$2:$P$10937,2,FALSE)</f>
        <v>#N/A</v>
      </c>
      <c r="O288" s="6" t="e">
        <f>VLOOKUP(M288,productos!$A$2:$P$10937,6,FALSE)</f>
        <v>#N/A</v>
      </c>
      <c r="P288" s="6" t="e">
        <f>VLOOKUP(M288,productos!$A$2:$P$10937,7,FALSE)</f>
        <v>#N/A</v>
      </c>
      <c r="Q288" s="6" t="e">
        <f>VLOOKUP(M288,productos!$A$2:$P$10937,9,FALSE)</f>
        <v>#N/A</v>
      </c>
      <c r="R288" s="6" t="e">
        <f>VLOOKUP(M288,productos!$A$2:$P$10937,10,FALSE)</f>
        <v>#N/A</v>
      </c>
      <c r="S288" s="6" t="e">
        <f>VLOOKUP(M288,productos!$A$2:$P$10937,13,FALSE)</f>
        <v>#N/A</v>
      </c>
      <c r="T288" s="6" t="e">
        <f>VLOOKUP(M288,productos!$A$2:$P$10937,14,FALSE)</f>
        <v>#N/A</v>
      </c>
      <c r="U288" s="6" t="e">
        <f>VLOOKUP(M288,productos!$A$2:$P$10937,15,FALSE)</f>
        <v>#N/A</v>
      </c>
      <c r="Y288" s="44" t="str">
        <f t="shared" si="26"/>
        <v/>
      </c>
      <c r="Z288" s="6" t="str">
        <f t="shared" si="27"/>
        <v/>
      </c>
      <c r="AD288" s="6">
        <f t="shared" si="28"/>
        <v>0</v>
      </c>
      <c r="AE288" s="6">
        <f t="shared" si="29"/>
        <v>0</v>
      </c>
    </row>
    <row r="289" spans="1:31" x14ac:dyDescent="0.2">
      <c r="A289" s="6">
        <v>281</v>
      </c>
      <c r="E289" s="6" t="str">
        <f t="shared" si="24"/>
        <v>1. Enero-Junio</v>
      </c>
      <c r="F289" s="6">
        <f t="shared" si="25"/>
        <v>2020</v>
      </c>
      <c r="K289" s="15" t="str">
        <f>IFERROR(VLOOKUP(I289,no_topar!$E$2:$F$15,2,FALSE),"")</f>
        <v>ND</v>
      </c>
      <c r="M289" s="45"/>
      <c r="N289" s="6" t="e">
        <f>VLOOKUP(M289,productos!$A$2:$P$10937,2,FALSE)</f>
        <v>#N/A</v>
      </c>
      <c r="O289" s="6" t="e">
        <f>VLOOKUP(M289,productos!$A$2:$P$10937,6,FALSE)</f>
        <v>#N/A</v>
      </c>
      <c r="P289" s="6" t="e">
        <f>VLOOKUP(M289,productos!$A$2:$P$10937,7,FALSE)</f>
        <v>#N/A</v>
      </c>
      <c r="Q289" s="6" t="e">
        <f>VLOOKUP(M289,productos!$A$2:$P$10937,9,FALSE)</f>
        <v>#N/A</v>
      </c>
      <c r="R289" s="6" t="e">
        <f>VLOOKUP(M289,productos!$A$2:$P$10937,10,FALSE)</f>
        <v>#N/A</v>
      </c>
      <c r="S289" s="6" t="e">
        <f>VLOOKUP(M289,productos!$A$2:$P$10937,13,FALSE)</f>
        <v>#N/A</v>
      </c>
      <c r="T289" s="6" t="e">
        <f>VLOOKUP(M289,productos!$A$2:$P$10937,14,FALSE)</f>
        <v>#N/A</v>
      </c>
      <c r="U289" s="6" t="e">
        <f>VLOOKUP(M289,productos!$A$2:$P$10937,15,FALSE)</f>
        <v>#N/A</v>
      </c>
      <c r="Y289" s="44" t="str">
        <f t="shared" si="26"/>
        <v/>
      </c>
      <c r="Z289" s="6" t="str">
        <f t="shared" si="27"/>
        <v/>
      </c>
      <c r="AD289" s="6">
        <f t="shared" si="28"/>
        <v>0</v>
      </c>
      <c r="AE289" s="6">
        <f t="shared" si="29"/>
        <v>0</v>
      </c>
    </row>
    <row r="290" spans="1:31" x14ac:dyDescent="0.2">
      <c r="A290" s="6">
        <v>282</v>
      </c>
      <c r="E290" s="6" t="str">
        <f t="shared" si="24"/>
        <v>1. Enero-Junio</v>
      </c>
      <c r="F290" s="6">
        <f t="shared" si="25"/>
        <v>2020</v>
      </c>
      <c r="K290" s="15" t="str">
        <f>IFERROR(VLOOKUP(I290,no_topar!$E$2:$F$15,2,FALSE),"")</f>
        <v>ND</v>
      </c>
      <c r="M290" s="45"/>
      <c r="N290" s="6" t="e">
        <f>VLOOKUP(M290,productos!$A$2:$P$10937,2,FALSE)</f>
        <v>#N/A</v>
      </c>
      <c r="O290" s="6" t="e">
        <f>VLOOKUP(M290,productos!$A$2:$P$10937,6,FALSE)</f>
        <v>#N/A</v>
      </c>
      <c r="P290" s="6" t="e">
        <f>VLOOKUP(M290,productos!$A$2:$P$10937,7,FALSE)</f>
        <v>#N/A</v>
      </c>
      <c r="Q290" s="6" t="e">
        <f>VLOOKUP(M290,productos!$A$2:$P$10937,9,FALSE)</f>
        <v>#N/A</v>
      </c>
      <c r="R290" s="6" t="e">
        <f>VLOOKUP(M290,productos!$A$2:$P$10937,10,FALSE)</f>
        <v>#N/A</v>
      </c>
      <c r="S290" s="6" t="e">
        <f>VLOOKUP(M290,productos!$A$2:$P$10937,13,FALSE)</f>
        <v>#N/A</v>
      </c>
      <c r="T290" s="6" t="e">
        <f>VLOOKUP(M290,productos!$A$2:$P$10937,14,FALSE)</f>
        <v>#N/A</v>
      </c>
      <c r="U290" s="6" t="e">
        <f>VLOOKUP(M290,productos!$A$2:$P$10937,15,FALSE)</f>
        <v>#N/A</v>
      </c>
      <c r="Y290" s="44" t="str">
        <f t="shared" si="26"/>
        <v/>
      </c>
      <c r="Z290" s="6" t="str">
        <f t="shared" si="27"/>
        <v/>
      </c>
      <c r="AD290" s="6">
        <f t="shared" si="28"/>
        <v>0</v>
      </c>
      <c r="AE290" s="6">
        <f t="shared" si="29"/>
        <v>0</v>
      </c>
    </row>
    <row r="291" spans="1:31" x14ac:dyDescent="0.2">
      <c r="A291" s="6">
        <v>283</v>
      </c>
      <c r="E291" s="6" t="str">
        <f t="shared" si="24"/>
        <v>1. Enero-Junio</v>
      </c>
      <c r="F291" s="6">
        <f t="shared" si="25"/>
        <v>2020</v>
      </c>
      <c r="K291" s="15" t="str">
        <f>IFERROR(VLOOKUP(I291,no_topar!$E$2:$F$15,2,FALSE),"")</f>
        <v>ND</v>
      </c>
      <c r="M291" s="45"/>
      <c r="N291" s="6" t="e">
        <f>VLOOKUP(M291,productos!$A$2:$P$10937,2,FALSE)</f>
        <v>#N/A</v>
      </c>
      <c r="O291" s="6" t="e">
        <f>VLOOKUP(M291,productos!$A$2:$P$10937,6,FALSE)</f>
        <v>#N/A</v>
      </c>
      <c r="P291" s="6" t="e">
        <f>VLOOKUP(M291,productos!$A$2:$P$10937,7,FALSE)</f>
        <v>#N/A</v>
      </c>
      <c r="Q291" s="6" t="e">
        <f>VLOOKUP(M291,productos!$A$2:$P$10937,9,FALSE)</f>
        <v>#N/A</v>
      </c>
      <c r="R291" s="6" t="e">
        <f>VLOOKUP(M291,productos!$A$2:$P$10937,10,FALSE)</f>
        <v>#N/A</v>
      </c>
      <c r="S291" s="6" t="e">
        <f>VLOOKUP(M291,productos!$A$2:$P$10937,13,FALSE)</f>
        <v>#N/A</v>
      </c>
      <c r="T291" s="6" t="e">
        <f>VLOOKUP(M291,productos!$A$2:$P$10937,14,FALSE)</f>
        <v>#N/A</v>
      </c>
      <c r="U291" s="6" t="e">
        <f>VLOOKUP(M291,productos!$A$2:$P$10937,15,FALSE)</f>
        <v>#N/A</v>
      </c>
      <c r="Y291" s="44" t="str">
        <f t="shared" si="26"/>
        <v/>
      </c>
      <c r="Z291" s="6" t="str">
        <f t="shared" si="27"/>
        <v/>
      </c>
      <c r="AD291" s="6">
        <f t="shared" si="28"/>
        <v>0</v>
      </c>
      <c r="AE291" s="6">
        <f t="shared" si="29"/>
        <v>0</v>
      </c>
    </row>
    <row r="292" spans="1:31" x14ac:dyDescent="0.2">
      <c r="A292" s="6">
        <v>284</v>
      </c>
      <c r="E292" s="6" t="str">
        <f t="shared" si="24"/>
        <v>1. Enero-Junio</v>
      </c>
      <c r="F292" s="6">
        <f t="shared" si="25"/>
        <v>2020</v>
      </c>
      <c r="K292" s="15" t="str">
        <f>IFERROR(VLOOKUP(I292,no_topar!$E$2:$F$15,2,FALSE),"")</f>
        <v>ND</v>
      </c>
      <c r="M292" s="45"/>
      <c r="N292" s="6" t="e">
        <f>VLOOKUP(M292,productos!$A$2:$P$10937,2,FALSE)</f>
        <v>#N/A</v>
      </c>
      <c r="O292" s="6" t="e">
        <f>VLOOKUP(M292,productos!$A$2:$P$10937,6,FALSE)</f>
        <v>#N/A</v>
      </c>
      <c r="P292" s="6" t="e">
        <f>VLOOKUP(M292,productos!$A$2:$P$10937,7,FALSE)</f>
        <v>#N/A</v>
      </c>
      <c r="Q292" s="6" t="e">
        <f>VLOOKUP(M292,productos!$A$2:$P$10937,9,FALSE)</f>
        <v>#N/A</v>
      </c>
      <c r="R292" s="6" t="e">
        <f>VLOOKUP(M292,productos!$A$2:$P$10937,10,FALSE)</f>
        <v>#N/A</v>
      </c>
      <c r="S292" s="6" t="e">
        <f>VLOOKUP(M292,productos!$A$2:$P$10937,13,FALSE)</f>
        <v>#N/A</v>
      </c>
      <c r="T292" s="6" t="e">
        <f>VLOOKUP(M292,productos!$A$2:$P$10937,14,FALSE)</f>
        <v>#N/A</v>
      </c>
      <c r="U292" s="6" t="e">
        <f>VLOOKUP(M292,productos!$A$2:$P$10937,15,FALSE)</f>
        <v>#N/A</v>
      </c>
      <c r="Y292" s="44" t="str">
        <f t="shared" si="26"/>
        <v/>
      </c>
      <c r="Z292" s="6" t="str">
        <f t="shared" si="27"/>
        <v/>
      </c>
      <c r="AD292" s="6">
        <f t="shared" si="28"/>
        <v>0</v>
      </c>
      <c r="AE292" s="6">
        <f t="shared" si="29"/>
        <v>0</v>
      </c>
    </row>
    <row r="293" spans="1:31" x14ac:dyDescent="0.2">
      <c r="A293" s="6">
        <v>285</v>
      </c>
      <c r="E293" s="6" t="str">
        <f t="shared" si="24"/>
        <v>1. Enero-Junio</v>
      </c>
      <c r="F293" s="6">
        <f t="shared" si="25"/>
        <v>2020</v>
      </c>
      <c r="K293" s="15" t="str">
        <f>IFERROR(VLOOKUP(I293,no_topar!$E$2:$F$15,2,FALSE),"")</f>
        <v>ND</v>
      </c>
      <c r="M293" s="45"/>
      <c r="N293" s="6" t="e">
        <f>VLOOKUP(M293,productos!$A$2:$P$10937,2,FALSE)</f>
        <v>#N/A</v>
      </c>
      <c r="O293" s="6" t="e">
        <f>VLOOKUP(M293,productos!$A$2:$P$10937,6,FALSE)</f>
        <v>#N/A</v>
      </c>
      <c r="P293" s="6" t="e">
        <f>VLOOKUP(M293,productos!$A$2:$P$10937,7,FALSE)</f>
        <v>#N/A</v>
      </c>
      <c r="Q293" s="6" t="e">
        <f>VLOOKUP(M293,productos!$A$2:$P$10937,9,FALSE)</f>
        <v>#N/A</v>
      </c>
      <c r="R293" s="6" t="e">
        <f>VLOOKUP(M293,productos!$A$2:$P$10937,10,FALSE)</f>
        <v>#N/A</v>
      </c>
      <c r="S293" s="6" t="e">
        <f>VLOOKUP(M293,productos!$A$2:$P$10937,13,FALSE)</f>
        <v>#N/A</v>
      </c>
      <c r="T293" s="6" t="e">
        <f>VLOOKUP(M293,productos!$A$2:$P$10937,14,FALSE)</f>
        <v>#N/A</v>
      </c>
      <c r="U293" s="6" t="e">
        <f>VLOOKUP(M293,productos!$A$2:$P$10937,15,FALSE)</f>
        <v>#N/A</v>
      </c>
      <c r="Y293" s="44" t="str">
        <f t="shared" si="26"/>
        <v/>
      </c>
      <c r="Z293" s="6" t="str">
        <f t="shared" si="27"/>
        <v/>
      </c>
      <c r="AD293" s="6">
        <f t="shared" si="28"/>
        <v>0</v>
      </c>
      <c r="AE293" s="6">
        <f t="shared" si="29"/>
        <v>0</v>
      </c>
    </row>
    <row r="294" spans="1:31" x14ac:dyDescent="0.2">
      <c r="A294" s="6">
        <v>286</v>
      </c>
      <c r="E294" s="6" t="str">
        <f t="shared" si="24"/>
        <v>1. Enero-Junio</v>
      </c>
      <c r="F294" s="6">
        <f t="shared" si="25"/>
        <v>2020</v>
      </c>
      <c r="K294" s="15" t="str">
        <f>IFERROR(VLOOKUP(I294,no_topar!$E$2:$F$15,2,FALSE),"")</f>
        <v>ND</v>
      </c>
      <c r="M294" s="45"/>
      <c r="N294" s="6" t="e">
        <f>VLOOKUP(M294,productos!$A$2:$P$10937,2,FALSE)</f>
        <v>#N/A</v>
      </c>
      <c r="O294" s="6" t="e">
        <f>VLOOKUP(M294,productos!$A$2:$P$10937,6,FALSE)</f>
        <v>#N/A</v>
      </c>
      <c r="P294" s="6" t="e">
        <f>VLOOKUP(M294,productos!$A$2:$P$10937,7,FALSE)</f>
        <v>#N/A</v>
      </c>
      <c r="Q294" s="6" t="e">
        <f>VLOOKUP(M294,productos!$A$2:$P$10937,9,FALSE)</f>
        <v>#N/A</v>
      </c>
      <c r="R294" s="6" t="e">
        <f>VLOOKUP(M294,productos!$A$2:$P$10937,10,FALSE)</f>
        <v>#N/A</v>
      </c>
      <c r="S294" s="6" t="e">
        <f>VLOOKUP(M294,productos!$A$2:$P$10937,13,FALSE)</f>
        <v>#N/A</v>
      </c>
      <c r="T294" s="6" t="e">
        <f>VLOOKUP(M294,productos!$A$2:$P$10937,14,FALSE)</f>
        <v>#N/A</v>
      </c>
      <c r="U294" s="6" t="e">
        <f>VLOOKUP(M294,productos!$A$2:$P$10937,15,FALSE)</f>
        <v>#N/A</v>
      </c>
      <c r="Y294" s="44" t="str">
        <f t="shared" si="26"/>
        <v/>
      </c>
      <c r="Z294" s="6" t="str">
        <f t="shared" si="27"/>
        <v/>
      </c>
      <c r="AD294" s="6">
        <f t="shared" si="28"/>
        <v>0</v>
      </c>
      <c r="AE294" s="6">
        <f t="shared" si="29"/>
        <v>0</v>
      </c>
    </row>
    <row r="295" spans="1:31" x14ac:dyDescent="0.2">
      <c r="A295" s="6">
        <v>287</v>
      </c>
      <c r="E295" s="6" t="str">
        <f t="shared" si="24"/>
        <v>1. Enero-Junio</v>
      </c>
      <c r="F295" s="6">
        <f t="shared" si="25"/>
        <v>2020</v>
      </c>
      <c r="K295" s="15" t="str">
        <f>IFERROR(VLOOKUP(I295,no_topar!$E$2:$F$15,2,FALSE),"")</f>
        <v>ND</v>
      </c>
      <c r="M295" s="45"/>
      <c r="N295" s="6" t="e">
        <f>VLOOKUP(M295,productos!$A$2:$P$10937,2,FALSE)</f>
        <v>#N/A</v>
      </c>
      <c r="O295" s="6" t="e">
        <f>VLOOKUP(M295,productos!$A$2:$P$10937,6,FALSE)</f>
        <v>#N/A</v>
      </c>
      <c r="P295" s="6" t="e">
        <f>VLOOKUP(M295,productos!$A$2:$P$10937,7,FALSE)</f>
        <v>#N/A</v>
      </c>
      <c r="Q295" s="6" t="e">
        <f>VLOOKUP(M295,productos!$A$2:$P$10937,9,FALSE)</f>
        <v>#N/A</v>
      </c>
      <c r="R295" s="6" t="e">
        <f>VLOOKUP(M295,productos!$A$2:$P$10937,10,FALSE)</f>
        <v>#N/A</v>
      </c>
      <c r="S295" s="6" t="e">
        <f>VLOOKUP(M295,productos!$A$2:$P$10937,13,FALSE)</f>
        <v>#N/A</v>
      </c>
      <c r="T295" s="6" t="e">
        <f>VLOOKUP(M295,productos!$A$2:$P$10937,14,FALSE)</f>
        <v>#N/A</v>
      </c>
      <c r="U295" s="6" t="e">
        <f>VLOOKUP(M295,productos!$A$2:$P$10937,15,FALSE)</f>
        <v>#N/A</v>
      </c>
      <c r="Y295" s="44" t="str">
        <f t="shared" si="26"/>
        <v/>
      </c>
      <c r="Z295" s="6" t="str">
        <f t="shared" si="27"/>
        <v/>
      </c>
      <c r="AD295" s="6">
        <f t="shared" si="28"/>
        <v>0</v>
      </c>
      <c r="AE295" s="6">
        <f t="shared" si="29"/>
        <v>0</v>
      </c>
    </row>
    <row r="296" spans="1:31" x14ac:dyDescent="0.2">
      <c r="A296" s="6">
        <v>288</v>
      </c>
      <c r="E296" s="6" t="str">
        <f t="shared" si="24"/>
        <v>1. Enero-Junio</v>
      </c>
      <c r="F296" s="6">
        <f t="shared" si="25"/>
        <v>2020</v>
      </c>
      <c r="K296" s="15" t="str">
        <f>IFERROR(VLOOKUP(I296,no_topar!$E$2:$F$15,2,FALSE),"")</f>
        <v>ND</v>
      </c>
      <c r="M296" s="45"/>
      <c r="N296" s="6" t="e">
        <f>VLOOKUP(M296,productos!$A$2:$P$10937,2,FALSE)</f>
        <v>#N/A</v>
      </c>
      <c r="O296" s="6" t="e">
        <f>VLOOKUP(M296,productos!$A$2:$P$10937,6,FALSE)</f>
        <v>#N/A</v>
      </c>
      <c r="P296" s="6" t="e">
        <f>VLOOKUP(M296,productos!$A$2:$P$10937,7,FALSE)</f>
        <v>#N/A</v>
      </c>
      <c r="Q296" s="6" t="e">
        <f>VLOOKUP(M296,productos!$A$2:$P$10937,9,FALSE)</f>
        <v>#N/A</v>
      </c>
      <c r="R296" s="6" t="e">
        <f>VLOOKUP(M296,productos!$A$2:$P$10937,10,FALSE)</f>
        <v>#N/A</v>
      </c>
      <c r="S296" s="6" t="e">
        <f>VLOOKUP(M296,productos!$A$2:$P$10937,13,FALSE)</f>
        <v>#N/A</v>
      </c>
      <c r="T296" s="6" t="e">
        <f>VLOOKUP(M296,productos!$A$2:$P$10937,14,FALSE)</f>
        <v>#N/A</v>
      </c>
      <c r="U296" s="6" t="e">
        <f>VLOOKUP(M296,productos!$A$2:$P$10937,15,FALSE)</f>
        <v>#N/A</v>
      </c>
      <c r="Y296" s="44" t="str">
        <f t="shared" si="26"/>
        <v/>
      </c>
      <c r="Z296" s="6" t="str">
        <f t="shared" si="27"/>
        <v/>
      </c>
      <c r="AD296" s="6">
        <f t="shared" si="28"/>
        <v>0</v>
      </c>
      <c r="AE296" s="6">
        <f t="shared" si="29"/>
        <v>0</v>
      </c>
    </row>
    <row r="297" spans="1:31" x14ac:dyDescent="0.2">
      <c r="A297" s="6">
        <v>289</v>
      </c>
      <c r="E297" s="6" t="str">
        <f t="shared" si="24"/>
        <v>1. Enero-Junio</v>
      </c>
      <c r="F297" s="6">
        <f t="shared" si="25"/>
        <v>2020</v>
      </c>
      <c r="K297" s="15" t="str">
        <f>IFERROR(VLOOKUP(I297,no_topar!$E$2:$F$15,2,FALSE),"")</f>
        <v>ND</v>
      </c>
      <c r="M297" s="45"/>
      <c r="N297" s="6" t="e">
        <f>VLOOKUP(M297,productos!$A$2:$P$10937,2,FALSE)</f>
        <v>#N/A</v>
      </c>
      <c r="O297" s="6" t="e">
        <f>VLOOKUP(M297,productos!$A$2:$P$10937,6,FALSE)</f>
        <v>#N/A</v>
      </c>
      <c r="P297" s="6" t="e">
        <f>VLOOKUP(M297,productos!$A$2:$P$10937,7,FALSE)</f>
        <v>#N/A</v>
      </c>
      <c r="Q297" s="6" t="e">
        <f>VLOOKUP(M297,productos!$A$2:$P$10937,9,FALSE)</f>
        <v>#N/A</v>
      </c>
      <c r="R297" s="6" t="e">
        <f>VLOOKUP(M297,productos!$A$2:$P$10937,10,FALSE)</f>
        <v>#N/A</v>
      </c>
      <c r="S297" s="6" t="e">
        <f>VLOOKUP(M297,productos!$A$2:$P$10937,13,FALSE)</f>
        <v>#N/A</v>
      </c>
      <c r="T297" s="6" t="e">
        <f>VLOOKUP(M297,productos!$A$2:$P$10937,14,FALSE)</f>
        <v>#N/A</v>
      </c>
      <c r="U297" s="6" t="e">
        <f>VLOOKUP(M297,productos!$A$2:$P$10937,15,FALSE)</f>
        <v>#N/A</v>
      </c>
      <c r="Y297" s="44" t="str">
        <f t="shared" si="26"/>
        <v/>
      </c>
      <c r="Z297" s="6" t="str">
        <f t="shared" si="27"/>
        <v/>
      </c>
      <c r="AD297" s="6">
        <f t="shared" si="28"/>
        <v>0</v>
      </c>
      <c r="AE297" s="6">
        <f t="shared" si="29"/>
        <v>0</v>
      </c>
    </row>
    <row r="298" spans="1:31" x14ac:dyDescent="0.2">
      <c r="A298" s="6">
        <v>290</v>
      </c>
      <c r="E298" s="6" t="str">
        <f t="shared" si="24"/>
        <v>1. Enero-Junio</v>
      </c>
      <c r="F298" s="6">
        <f t="shared" si="25"/>
        <v>2020</v>
      </c>
      <c r="K298" s="15" t="str">
        <f>IFERROR(VLOOKUP(I298,no_topar!$E$2:$F$15,2,FALSE),"")</f>
        <v>ND</v>
      </c>
      <c r="M298" s="45"/>
      <c r="N298" s="6" t="e">
        <f>VLOOKUP(M298,productos!$A$2:$P$10937,2,FALSE)</f>
        <v>#N/A</v>
      </c>
      <c r="O298" s="6" t="e">
        <f>VLOOKUP(M298,productos!$A$2:$P$10937,6,FALSE)</f>
        <v>#N/A</v>
      </c>
      <c r="P298" s="6" t="e">
        <f>VLOOKUP(M298,productos!$A$2:$P$10937,7,FALSE)</f>
        <v>#N/A</v>
      </c>
      <c r="Q298" s="6" t="e">
        <f>VLOOKUP(M298,productos!$A$2:$P$10937,9,FALSE)</f>
        <v>#N/A</v>
      </c>
      <c r="R298" s="6" t="e">
        <f>VLOOKUP(M298,productos!$A$2:$P$10937,10,FALSE)</f>
        <v>#N/A</v>
      </c>
      <c r="S298" s="6" t="e">
        <f>VLOOKUP(M298,productos!$A$2:$P$10937,13,FALSE)</f>
        <v>#N/A</v>
      </c>
      <c r="T298" s="6" t="e">
        <f>VLOOKUP(M298,productos!$A$2:$P$10937,14,FALSE)</f>
        <v>#N/A</v>
      </c>
      <c r="U298" s="6" t="e">
        <f>VLOOKUP(M298,productos!$A$2:$P$10937,15,FALSE)</f>
        <v>#N/A</v>
      </c>
      <c r="Y298" s="44" t="str">
        <f t="shared" si="26"/>
        <v/>
      </c>
      <c r="Z298" s="6" t="str">
        <f t="shared" si="27"/>
        <v/>
      </c>
      <c r="AD298" s="6">
        <f t="shared" si="28"/>
        <v>0</v>
      </c>
      <c r="AE298" s="6">
        <f t="shared" si="29"/>
        <v>0</v>
      </c>
    </row>
    <row r="299" spans="1:31" x14ac:dyDescent="0.2">
      <c r="A299" s="6">
        <v>291</v>
      </c>
      <c r="E299" s="6" t="str">
        <f t="shared" si="24"/>
        <v>1. Enero-Junio</v>
      </c>
      <c r="F299" s="6">
        <f t="shared" si="25"/>
        <v>2020</v>
      </c>
      <c r="K299" s="15" t="str">
        <f>IFERROR(VLOOKUP(I299,no_topar!$E$2:$F$15,2,FALSE),"")</f>
        <v>ND</v>
      </c>
      <c r="M299" s="45"/>
      <c r="N299" s="6" t="e">
        <f>VLOOKUP(M299,productos!$A$2:$P$10937,2,FALSE)</f>
        <v>#N/A</v>
      </c>
      <c r="O299" s="6" t="e">
        <f>VLOOKUP(M299,productos!$A$2:$P$10937,6,FALSE)</f>
        <v>#N/A</v>
      </c>
      <c r="P299" s="6" t="e">
        <f>VLOOKUP(M299,productos!$A$2:$P$10937,7,FALSE)</f>
        <v>#N/A</v>
      </c>
      <c r="Q299" s="6" t="e">
        <f>VLOOKUP(M299,productos!$A$2:$P$10937,9,FALSE)</f>
        <v>#N/A</v>
      </c>
      <c r="R299" s="6" t="e">
        <f>VLOOKUP(M299,productos!$A$2:$P$10937,10,FALSE)</f>
        <v>#N/A</v>
      </c>
      <c r="S299" s="6" t="e">
        <f>VLOOKUP(M299,productos!$A$2:$P$10937,13,FALSE)</f>
        <v>#N/A</v>
      </c>
      <c r="T299" s="6" t="e">
        <f>VLOOKUP(M299,productos!$A$2:$P$10937,14,FALSE)</f>
        <v>#N/A</v>
      </c>
      <c r="U299" s="6" t="e">
        <f>VLOOKUP(M299,productos!$A$2:$P$10937,15,FALSE)</f>
        <v>#N/A</v>
      </c>
      <c r="Y299" s="44" t="str">
        <f t="shared" si="26"/>
        <v/>
      </c>
      <c r="Z299" s="6" t="str">
        <f t="shared" si="27"/>
        <v/>
      </c>
      <c r="AD299" s="6">
        <f t="shared" si="28"/>
        <v>0</v>
      </c>
      <c r="AE299" s="6">
        <f t="shared" si="29"/>
        <v>0</v>
      </c>
    </row>
    <row r="300" spans="1:31" x14ac:dyDescent="0.2">
      <c r="A300" s="6">
        <v>292</v>
      </c>
      <c r="E300" s="6" t="str">
        <f t="shared" si="24"/>
        <v>1. Enero-Junio</v>
      </c>
      <c r="F300" s="6">
        <f t="shared" si="25"/>
        <v>2020</v>
      </c>
      <c r="K300" s="15" t="str">
        <f>IFERROR(VLOOKUP(I300,no_topar!$E$2:$F$15,2,FALSE),"")</f>
        <v>ND</v>
      </c>
      <c r="M300" s="45"/>
      <c r="N300" s="6" t="e">
        <f>VLOOKUP(M300,productos!$A$2:$P$10937,2,FALSE)</f>
        <v>#N/A</v>
      </c>
      <c r="O300" s="6" t="e">
        <f>VLOOKUP(M300,productos!$A$2:$P$10937,6,FALSE)</f>
        <v>#N/A</v>
      </c>
      <c r="P300" s="6" t="e">
        <f>VLOOKUP(M300,productos!$A$2:$P$10937,7,FALSE)</f>
        <v>#N/A</v>
      </c>
      <c r="Q300" s="6" t="e">
        <f>VLOOKUP(M300,productos!$A$2:$P$10937,9,FALSE)</f>
        <v>#N/A</v>
      </c>
      <c r="R300" s="6" t="e">
        <f>VLOOKUP(M300,productos!$A$2:$P$10937,10,FALSE)</f>
        <v>#N/A</v>
      </c>
      <c r="S300" s="6" t="e">
        <f>VLOOKUP(M300,productos!$A$2:$P$10937,13,FALSE)</f>
        <v>#N/A</v>
      </c>
      <c r="T300" s="6" t="e">
        <f>VLOOKUP(M300,productos!$A$2:$P$10937,14,FALSE)</f>
        <v>#N/A</v>
      </c>
      <c r="U300" s="6" t="e">
        <f>VLOOKUP(M300,productos!$A$2:$P$10937,15,FALSE)</f>
        <v>#N/A</v>
      </c>
      <c r="Y300" s="44" t="str">
        <f t="shared" si="26"/>
        <v/>
      </c>
      <c r="Z300" s="6" t="str">
        <f t="shared" si="27"/>
        <v/>
      </c>
      <c r="AD300" s="6">
        <f t="shared" si="28"/>
        <v>0</v>
      </c>
      <c r="AE300" s="6">
        <f t="shared" si="29"/>
        <v>0</v>
      </c>
    </row>
    <row r="301" spans="1:31" x14ac:dyDescent="0.2">
      <c r="A301" s="6">
        <v>293</v>
      </c>
      <c r="E301" s="6" t="str">
        <f t="shared" si="24"/>
        <v>1. Enero-Junio</v>
      </c>
      <c r="F301" s="6">
        <f t="shared" si="25"/>
        <v>2020</v>
      </c>
      <c r="K301" s="15" t="str">
        <f>IFERROR(VLOOKUP(I301,no_topar!$E$2:$F$15,2,FALSE),"")</f>
        <v>ND</v>
      </c>
      <c r="M301" s="45"/>
      <c r="N301" s="6" t="e">
        <f>VLOOKUP(M301,productos!$A$2:$P$10937,2,FALSE)</f>
        <v>#N/A</v>
      </c>
      <c r="O301" s="6" t="e">
        <f>VLOOKUP(M301,productos!$A$2:$P$10937,6,FALSE)</f>
        <v>#N/A</v>
      </c>
      <c r="P301" s="6" t="e">
        <f>VLOOKUP(M301,productos!$A$2:$P$10937,7,FALSE)</f>
        <v>#N/A</v>
      </c>
      <c r="Q301" s="6" t="e">
        <f>VLOOKUP(M301,productos!$A$2:$P$10937,9,FALSE)</f>
        <v>#N/A</v>
      </c>
      <c r="R301" s="6" t="e">
        <f>VLOOKUP(M301,productos!$A$2:$P$10937,10,FALSE)</f>
        <v>#N/A</v>
      </c>
      <c r="S301" s="6" t="e">
        <f>VLOOKUP(M301,productos!$A$2:$P$10937,13,FALSE)</f>
        <v>#N/A</v>
      </c>
      <c r="T301" s="6" t="e">
        <f>VLOOKUP(M301,productos!$A$2:$P$10937,14,FALSE)</f>
        <v>#N/A</v>
      </c>
      <c r="U301" s="6" t="e">
        <f>VLOOKUP(M301,productos!$A$2:$P$10937,15,FALSE)</f>
        <v>#N/A</v>
      </c>
      <c r="Y301" s="44" t="str">
        <f t="shared" si="26"/>
        <v/>
      </c>
      <c r="Z301" s="6" t="str">
        <f t="shared" si="27"/>
        <v/>
      </c>
      <c r="AD301" s="6">
        <f t="shared" si="28"/>
        <v>0</v>
      </c>
      <c r="AE301" s="6">
        <f t="shared" si="29"/>
        <v>0</v>
      </c>
    </row>
    <row r="302" spans="1:31" x14ac:dyDescent="0.2">
      <c r="A302" s="6">
        <v>294</v>
      </c>
      <c r="E302" s="6" t="str">
        <f t="shared" si="24"/>
        <v>1. Enero-Junio</v>
      </c>
      <c r="F302" s="6">
        <f t="shared" si="25"/>
        <v>2020</v>
      </c>
      <c r="K302" s="15" t="str">
        <f>IFERROR(VLOOKUP(I302,no_topar!$E$2:$F$15,2,FALSE),"")</f>
        <v>ND</v>
      </c>
      <c r="M302" s="45"/>
      <c r="N302" s="6" t="e">
        <f>VLOOKUP(M302,productos!$A$2:$P$10937,2,FALSE)</f>
        <v>#N/A</v>
      </c>
      <c r="O302" s="6" t="e">
        <f>VLOOKUP(M302,productos!$A$2:$P$10937,6,FALSE)</f>
        <v>#N/A</v>
      </c>
      <c r="P302" s="6" t="e">
        <f>VLOOKUP(M302,productos!$A$2:$P$10937,7,FALSE)</f>
        <v>#N/A</v>
      </c>
      <c r="Q302" s="6" t="e">
        <f>VLOOKUP(M302,productos!$A$2:$P$10937,9,FALSE)</f>
        <v>#N/A</v>
      </c>
      <c r="R302" s="6" t="e">
        <f>VLOOKUP(M302,productos!$A$2:$P$10937,10,FALSE)</f>
        <v>#N/A</v>
      </c>
      <c r="S302" s="6" t="e">
        <f>VLOOKUP(M302,productos!$A$2:$P$10937,13,FALSE)</f>
        <v>#N/A</v>
      </c>
      <c r="T302" s="6" t="e">
        <f>VLOOKUP(M302,productos!$A$2:$P$10937,14,FALSE)</f>
        <v>#N/A</v>
      </c>
      <c r="U302" s="6" t="e">
        <f>VLOOKUP(M302,productos!$A$2:$P$10937,15,FALSE)</f>
        <v>#N/A</v>
      </c>
      <c r="Y302" s="44" t="str">
        <f t="shared" si="26"/>
        <v/>
      </c>
      <c r="Z302" s="6" t="str">
        <f t="shared" si="27"/>
        <v/>
      </c>
      <c r="AD302" s="6">
        <f t="shared" si="28"/>
        <v>0</v>
      </c>
      <c r="AE302" s="6">
        <f t="shared" si="29"/>
        <v>0</v>
      </c>
    </row>
    <row r="303" spans="1:31" x14ac:dyDescent="0.2">
      <c r="A303" s="6">
        <v>295</v>
      </c>
      <c r="E303" s="6" t="str">
        <f t="shared" si="24"/>
        <v>1. Enero-Junio</v>
      </c>
      <c r="F303" s="6">
        <f t="shared" si="25"/>
        <v>2020</v>
      </c>
      <c r="K303" s="15" t="str">
        <f>IFERROR(VLOOKUP(I303,no_topar!$E$2:$F$15,2,FALSE),"")</f>
        <v>ND</v>
      </c>
      <c r="M303" s="45"/>
      <c r="N303" s="6" t="e">
        <f>VLOOKUP(M303,productos!$A$2:$P$10937,2,FALSE)</f>
        <v>#N/A</v>
      </c>
      <c r="O303" s="6" t="e">
        <f>VLOOKUP(M303,productos!$A$2:$P$10937,6,FALSE)</f>
        <v>#N/A</v>
      </c>
      <c r="P303" s="6" t="e">
        <f>VLOOKUP(M303,productos!$A$2:$P$10937,7,FALSE)</f>
        <v>#N/A</v>
      </c>
      <c r="Q303" s="6" t="e">
        <f>VLOOKUP(M303,productos!$A$2:$P$10937,9,FALSE)</f>
        <v>#N/A</v>
      </c>
      <c r="R303" s="6" t="e">
        <f>VLOOKUP(M303,productos!$A$2:$P$10937,10,FALSE)</f>
        <v>#N/A</v>
      </c>
      <c r="S303" s="6" t="e">
        <f>VLOOKUP(M303,productos!$A$2:$P$10937,13,FALSE)</f>
        <v>#N/A</v>
      </c>
      <c r="T303" s="6" t="e">
        <f>VLOOKUP(M303,productos!$A$2:$P$10937,14,FALSE)</f>
        <v>#N/A</v>
      </c>
      <c r="U303" s="6" t="e">
        <f>VLOOKUP(M303,productos!$A$2:$P$10937,15,FALSE)</f>
        <v>#N/A</v>
      </c>
      <c r="Y303" s="44" t="str">
        <f t="shared" si="26"/>
        <v/>
      </c>
      <c r="Z303" s="6" t="str">
        <f t="shared" si="27"/>
        <v/>
      </c>
      <c r="AD303" s="6">
        <f t="shared" si="28"/>
        <v>0</v>
      </c>
      <c r="AE303" s="6">
        <f t="shared" si="29"/>
        <v>0</v>
      </c>
    </row>
    <row r="304" spans="1:31" x14ac:dyDescent="0.2">
      <c r="A304" s="6">
        <v>296</v>
      </c>
      <c r="E304" s="6" t="str">
        <f t="shared" si="24"/>
        <v>1. Enero-Junio</v>
      </c>
      <c r="F304" s="6">
        <f t="shared" si="25"/>
        <v>2020</v>
      </c>
      <c r="K304" s="15" t="str">
        <f>IFERROR(VLOOKUP(I304,no_topar!$E$2:$F$15,2,FALSE),"")</f>
        <v>ND</v>
      </c>
      <c r="M304" s="45"/>
      <c r="N304" s="6" t="e">
        <f>VLOOKUP(M304,productos!$A$2:$P$10937,2,FALSE)</f>
        <v>#N/A</v>
      </c>
      <c r="O304" s="6" t="e">
        <f>VLOOKUP(M304,productos!$A$2:$P$10937,6,FALSE)</f>
        <v>#N/A</v>
      </c>
      <c r="P304" s="6" t="e">
        <f>VLOOKUP(M304,productos!$A$2:$P$10937,7,FALSE)</f>
        <v>#N/A</v>
      </c>
      <c r="Q304" s="6" t="e">
        <f>VLOOKUP(M304,productos!$A$2:$P$10937,9,FALSE)</f>
        <v>#N/A</v>
      </c>
      <c r="R304" s="6" t="e">
        <f>VLOOKUP(M304,productos!$A$2:$P$10937,10,FALSE)</f>
        <v>#N/A</v>
      </c>
      <c r="S304" s="6" t="e">
        <f>VLOOKUP(M304,productos!$A$2:$P$10937,13,FALSE)</f>
        <v>#N/A</v>
      </c>
      <c r="T304" s="6" t="e">
        <f>VLOOKUP(M304,productos!$A$2:$P$10937,14,FALSE)</f>
        <v>#N/A</v>
      </c>
      <c r="U304" s="6" t="e">
        <f>VLOOKUP(M304,productos!$A$2:$P$10937,15,FALSE)</f>
        <v>#N/A</v>
      </c>
      <c r="Y304" s="44" t="str">
        <f t="shared" si="26"/>
        <v/>
      </c>
      <c r="Z304" s="6" t="str">
        <f t="shared" si="27"/>
        <v/>
      </c>
      <c r="AD304" s="6">
        <f t="shared" si="28"/>
        <v>0</v>
      </c>
      <c r="AE304" s="6">
        <f t="shared" si="29"/>
        <v>0</v>
      </c>
    </row>
    <row r="305" spans="1:31" x14ac:dyDescent="0.2">
      <c r="A305" s="6">
        <v>297</v>
      </c>
      <c r="E305" s="6" t="str">
        <f t="shared" si="24"/>
        <v>1. Enero-Junio</v>
      </c>
      <c r="F305" s="6">
        <f t="shared" si="25"/>
        <v>2020</v>
      </c>
      <c r="K305" s="15" t="str">
        <f>IFERROR(VLOOKUP(I305,no_topar!$E$2:$F$15,2,FALSE),"")</f>
        <v>ND</v>
      </c>
      <c r="M305" s="45"/>
      <c r="N305" s="6" t="e">
        <f>VLOOKUP(M305,productos!$A$2:$P$10937,2,FALSE)</f>
        <v>#N/A</v>
      </c>
      <c r="O305" s="6" t="e">
        <f>VLOOKUP(M305,productos!$A$2:$P$10937,6,FALSE)</f>
        <v>#N/A</v>
      </c>
      <c r="P305" s="6" t="e">
        <f>VLOOKUP(M305,productos!$A$2:$P$10937,7,FALSE)</f>
        <v>#N/A</v>
      </c>
      <c r="Q305" s="6" t="e">
        <f>VLOOKUP(M305,productos!$A$2:$P$10937,9,FALSE)</f>
        <v>#N/A</v>
      </c>
      <c r="R305" s="6" t="e">
        <f>VLOOKUP(M305,productos!$A$2:$P$10937,10,FALSE)</f>
        <v>#N/A</v>
      </c>
      <c r="S305" s="6" t="e">
        <f>VLOOKUP(M305,productos!$A$2:$P$10937,13,FALSE)</f>
        <v>#N/A</v>
      </c>
      <c r="T305" s="6" t="e">
        <f>VLOOKUP(M305,productos!$A$2:$P$10937,14,FALSE)</f>
        <v>#N/A</v>
      </c>
      <c r="U305" s="6" t="e">
        <f>VLOOKUP(M305,productos!$A$2:$P$10937,15,FALSE)</f>
        <v>#N/A</v>
      </c>
      <c r="Y305" s="44" t="str">
        <f t="shared" si="26"/>
        <v/>
      </c>
      <c r="Z305" s="6" t="str">
        <f t="shared" si="27"/>
        <v/>
      </c>
      <c r="AD305" s="6">
        <f t="shared" si="28"/>
        <v>0</v>
      </c>
      <c r="AE305" s="6">
        <f t="shared" si="29"/>
        <v>0</v>
      </c>
    </row>
    <row r="306" spans="1:31" x14ac:dyDescent="0.2">
      <c r="A306" s="6">
        <v>298</v>
      </c>
      <c r="E306" s="6" t="str">
        <f t="shared" si="24"/>
        <v>1. Enero-Junio</v>
      </c>
      <c r="F306" s="6">
        <f t="shared" si="25"/>
        <v>2020</v>
      </c>
      <c r="K306" s="15" t="str">
        <f>IFERROR(VLOOKUP(I306,no_topar!$E$2:$F$15,2,FALSE),"")</f>
        <v>ND</v>
      </c>
      <c r="M306" s="45"/>
      <c r="N306" s="6" t="e">
        <f>VLOOKUP(M306,productos!$A$2:$P$10937,2,FALSE)</f>
        <v>#N/A</v>
      </c>
      <c r="O306" s="6" t="e">
        <f>VLOOKUP(M306,productos!$A$2:$P$10937,6,FALSE)</f>
        <v>#N/A</v>
      </c>
      <c r="P306" s="6" t="e">
        <f>VLOOKUP(M306,productos!$A$2:$P$10937,7,FALSE)</f>
        <v>#N/A</v>
      </c>
      <c r="Q306" s="6" t="e">
        <f>VLOOKUP(M306,productos!$A$2:$P$10937,9,FALSE)</f>
        <v>#N/A</v>
      </c>
      <c r="R306" s="6" t="e">
        <f>VLOOKUP(M306,productos!$A$2:$P$10937,10,FALSE)</f>
        <v>#N/A</v>
      </c>
      <c r="S306" s="6" t="e">
        <f>VLOOKUP(M306,productos!$A$2:$P$10937,13,FALSE)</f>
        <v>#N/A</v>
      </c>
      <c r="T306" s="6" t="e">
        <f>VLOOKUP(M306,productos!$A$2:$P$10937,14,FALSE)</f>
        <v>#N/A</v>
      </c>
      <c r="U306" s="6" t="e">
        <f>VLOOKUP(M306,productos!$A$2:$P$10937,15,FALSE)</f>
        <v>#N/A</v>
      </c>
      <c r="Y306" s="44" t="str">
        <f t="shared" si="26"/>
        <v/>
      </c>
      <c r="Z306" s="6" t="str">
        <f t="shared" si="27"/>
        <v/>
      </c>
      <c r="AD306" s="6">
        <f t="shared" si="28"/>
        <v>0</v>
      </c>
      <c r="AE306" s="6">
        <f t="shared" si="29"/>
        <v>0</v>
      </c>
    </row>
    <row r="307" spans="1:31" x14ac:dyDescent="0.2">
      <c r="A307" s="6">
        <v>299</v>
      </c>
      <c r="E307" s="6" t="str">
        <f t="shared" si="24"/>
        <v>1. Enero-Junio</v>
      </c>
      <c r="F307" s="6">
        <f t="shared" si="25"/>
        <v>2020</v>
      </c>
      <c r="K307" s="15" t="str">
        <f>IFERROR(VLOOKUP(I307,no_topar!$E$2:$F$15,2,FALSE),"")</f>
        <v>ND</v>
      </c>
      <c r="M307" s="45"/>
      <c r="N307" s="6" t="e">
        <f>VLOOKUP(M307,productos!$A$2:$P$10937,2,FALSE)</f>
        <v>#N/A</v>
      </c>
      <c r="O307" s="6" t="e">
        <f>VLOOKUP(M307,productos!$A$2:$P$10937,6,FALSE)</f>
        <v>#N/A</v>
      </c>
      <c r="P307" s="6" t="e">
        <f>VLOOKUP(M307,productos!$A$2:$P$10937,7,FALSE)</f>
        <v>#N/A</v>
      </c>
      <c r="Q307" s="6" t="e">
        <f>VLOOKUP(M307,productos!$A$2:$P$10937,9,FALSE)</f>
        <v>#N/A</v>
      </c>
      <c r="R307" s="6" t="e">
        <f>VLOOKUP(M307,productos!$A$2:$P$10937,10,FALSE)</f>
        <v>#N/A</v>
      </c>
      <c r="S307" s="6" t="e">
        <f>VLOOKUP(M307,productos!$A$2:$P$10937,13,FALSE)</f>
        <v>#N/A</v>
      </c>
      <c r="T307" s="6" t="e">
        <f>VLOOKUP(M307,productos!$A$2:$P$10937,14,FALSE)</f>
        <v>#N/A</v>
      </c>
      <c r="U307" s="6" t="e">
        <f>VLOOKUP(M307,productos!$A$2:$P$10937,15,FALSE)</f>
        <v>#N/A</v>
      </c>
      <c r="Y307" s="44" t="str">
        <f t="shared" si="26"/>
        <v/>
      </c>
      <c r="Z307" s="6" t="str">
        <f t="shared" si="27"/>
        <v/>
      </c>
      <c r="AD307" s="6">
        <f t="shared" si="28"/>
        <v>0</v>
      </c>
      <c r="AE307" s="6">
        <f t="shared" si="29"/>
        <v>0</v>
      </c>
    </row>
    <row r="308" spans="1:31" x14ac:dyDescent="0.2">
      <c r="A308" s="6">
        <v>300</v>
      </c>
      <c r="E308" s="6" t="str">
        <f t="shared" si="24"/>
        <v>1. Enero-Junio</v>
      </c>
      <c r="F308" s="6">
        <f t="shared" si="25"/>
        <v>2020</v>
      </c>
      <c r="K308" s="15" t="str">
        <f>IFERROR(VLOOKUP(I308,no_topar!$E$2:$F$15,2,FALSE),"")</f>
        <v>ND</v>
      </c>
      <c r="M308" s="45"/>
      <c r="N308" s="6" t="e">
        <f>VLOOKUP(M308,productos!$A$2:$P$10937,2,FALSE)</f>
        <v>#N/A</v>
      </c>
      <c r="O308" s="6" t="e">
        <f>VLOOKUP(M308,productos!$A$2:$P$10937,6,FALSE)</f>
        <v>#N/A</v>
      </c>
      <c r="P308" s="6" t="e">
        <f>VLOOKUP(M308,productos!$A$2:$P$10937,7,FALSE)</f>
        <v>#N/A</v>
      </c>
      <c r="Q308" s="6" t="e">
        <f>VLOOKUP(M308,productos!$A$2:$P$10937,9,FALSE)</f>
        <v>#N/A</v>
      </c>
      <c r="R308" s="6" t="e">
        <f>VLOOKUP(M308,productos!$A$2:$P$10937,10,FALSE)</f>
        <v>#N/A</v>
      </c>
      <c r="S308" s="6" t="e">
        <f>VLOOKUP(M308,productos!$A$2:$P$10937,13,FALSE)</f>
        <v>#N/A</v>
      </c>
      <c r="T308" s="6" t="e">
        <f>VLOOKUP(M308,productos!$A$2:$P$10937,14,FALSE)</f>
        <v>#N/A</v>
      </c>
      <c r="U308" s="6" t="e">
        <f>VLOOKUP(M308,productos!$A$2:$P$10937,15,FALSE)</f>
        <v>#N/A</v>
      </c>
      <c r="Y308" s="44" t="str">
        <f t="shared" si="26"/>
        <v/>
      </c>
      <c r="Z308" s="6" t="str">
        <f t="shared" si="27"/>
        <v/>
      </c>
      <c r="AD308" s="6">
        <f t="shared" si="28"/>
        <v>0</v>
      </c>
      <c r="AE308" s="6">
        <f t="shared" si="29"/>
        <v>0</v>
      </c>
    </row>
    <row r="309" spans="1:31" x14ac:dyDescent="0.2">
      <c r="A309" s="6">
        <v>301</v>
      </c>
      <c r="E309" s="6" t="str">
        <f t="shared" si="24"/>
        <v>1. Enero-Junio</v>
      </c>
      <c r="F309" s="6">
        <f t="shared" si="25"/>
        <v>2020</v>
      </c>
      <c r="K309" s="15" t="str">
        <f>IFERROR(VLOOKUP(I309,no_topar!$E$2:$F$15,2,FALSE),"")</f>
        <v>ND</v>
      </c>
      <c r="M309" s="45"/>
      <c r="N309" s="6" t="e">
        <f>VLOOKUP(M309,productos!$A$2:$P$10937,2,FALSE)</f>
        <v>#N/A</v>
      </c>
      <c r="O309" s="6" t="e">
        <f>VLOOKUP(M309,productos!$A$2:$P$10937,6,FALSE)</f>
        <v>#N/A</v>
      </c>
      <c r="P309" s="6" t="e">
        <f>VLOOKUP(M309,productos!$A$2:$P$10937,7,FALSE)</f>
        <v>#N/A</v>
      </c>
      <c r="Q309" s="6" t="e">
        <f>VLOOKUP(M309,productos!$A$2:$P$10937,9,FALSE)</f>
        <v>#N/A</v>
      </c>
      <c r="R309" s="6" t="e">
        <f>VLOOKUP(M309,productos!$A$2:$P$10937,10,FALSE)</f>
        <v>#N/A</v>
      </c>
      <c r="S309" s="6" t="e">
        <f>VLOOKUP(M309,productos!$A$2:$P$10937,13,FALSE)</f>
        <v>#N/A</v>
      </c>
      <c r="T309" s="6" t="e">
        <f>VLOOKUP(M309,productos!$A$2:$P$10937,14,FALSE)</f>
        <v>#N/A</v>
      </c>
      <c r="U309" s="6" t="e">
        <f>VLOOKUP(M309,productos!$A$2:$P$10937,15,FALSE)</f>
        <v>#N/A</v>
      </c>
      <c r="Y309" s="44" t="str">
        <f t="shared" si="26"/>
        <v/>
      </c>
      <c r="Z309" s="6" t="str">
        <f t="shared" si="27"/>
        <v/>
      </c>
      <c r="AD309" s="6">
        <f t="shared" si="28"/>
        <v>0</v>
      </c>
      <c r="AE309" s="6">
        <f t="shared" si="29"/>
        <v>0</v>
      </c>
    </row>
    <row r="310" spans="1:31" x14ac:dyDescent="0.2">
      <c r="A310" s="6">
        <v>302</v>
      </c>
      <c r="E310" s="6" t="str">
        <f t="shared" si="24"/>
        <v>1. Enero-Junio</v>
      </c>
      <c r="F310" s="6">
        <f t="shared" si="25"/>
        <v>2020</v>
      </c>
      <c r="K310" s="15" t="str">
        <f>IFERROR(VLOOKUP(I310,no_topar!$E$2:$F$15,2,FALSE),"")</f>
        <v>ND</v>
      </c>
      <c r="M310" s="45"/>
      <c r="N310" s="6" t="e">
        <f>VLOOKUP(M310,productos!$A$2:$P$10937,2,FALSE)</f>
        <v>#N/A</v>
      </c>
      <c r="O310" s="6" t="e">
        <f>VLOOKUP(M310,productos!$A$2:$P$10937,6,FALSE)</f>
        <v>#N/A</v>
      </c>
      <c r="P310" s="6" t="e">
        <f>VLOOKUP(M310,productos!$A$2:$P$10937,7,FALSE)</f>
        <v>#N/A</v>
      </c>
      <c r="Q310" s="6" t="e">
        <f>VLOOKUP(M310,productos!$A$2:$P$10937,9,FALSE)</f>
        <v>#N/A</v>
      </c>
      <c r="R310" s="6" t="e">
        <f>VLOOKUP(M310,productos!$A$2:$P$10937,10,FALSE)</f>
        <v>#N/A</v>
      </c>
      <c r="S310" s="6" t="e">
        <f>VLOOKUP(M310,productos!$A$2:$P$10937,13,FALSE)</f>
        <v>#N/A</v>
      </c>
      <c r="T310" s="6" t="e">
        <f>VLOOKUP(M310,productos!$A$2:$P$10937,14,FALSE)</f>
        <v>#N/A</v>
      </c>
      <c r="U310" s="6" t="e">
        <f>VLOOKUP(M310,productos!$A$2:$P$10937,15,FALSE)</f>
        <v>#N/A</v>
      </c>
      <c r="Y310" s="44" t="str">
        <f t="shared" si="26"/>
        <v/>
      </c>
      <c r="Z310" s="6" t="str">
        <f t="shared" si="27"/>
        <v/>
      </c>
      <c r="AD310" s="6">
        <f t="shared" si="28"/>
        <v>0</v>
      </c>
      <c r="AE310" s="6">
        <f t="shared" si="29"/>
        <v>0</v>
      </c>
    </row>
    <row r="311" spans="1:31" x14ac:dyDescent="0.2">
      <c r="A311" s="6">
        <v>303</v>
      </c>
      <c r="E311" s="6" t="str">
        <f t="shared" si="24"/>
        <v>1. Enero-Junio</v>
      </c>
      <c r="F311" s="6">
        <f t="shared" si="25"/>
        <v>2020</v>
      </c>
      <c r="K311" s="15" t="str">
        <f>IFERROR(VLOOKUP(I311,no_topar!$E$2:$F$15,2,FALSE),"")</f>
        <v>ND</v>
      </c>
      <c r="M311" s="45"/>
      <c r="N311" s="6" t="e">
        <f>VLOOKUP(M311,productos!$A$2:$P$10937,2,FALSE)</f>
        <v>#N/A</v>
      </c>
      <c r="O311" s="6" t="e">
        <f>VLOOKUP(M311,productos!$A$2:$P$10937,6,FALSE)</f>
        <v>#N/A</v>
      </c>
      <c r="P311" s="6" t="e">
        <f>VLOOKUP(M311,productos!$A$2:$P$10937,7,FALSE)</f>
        <v>#N/A</v>
      </c>
      <c r="Q311" s="6" t="e">
        <f>VLOOKUP(M311,productos!$A$2:$P$10937,9,FALSE)</f>
        <v>#N/A</v>
      </c>
      <c r="R311" s="6" t="e">
        <f>VLOOKUP(M311,productos!$A$2:$P$10937,10,FALSE)</f>
        <v>#N/A</v>
      </c>
      <c r="S311" s="6" t="e">
        <f>VLOOKUP(M311,productos!$A$2:$P$10937,13,FALSE)</f>
        <v>#N/A</v>
      </c>
      <c r="T311" s="6" t="e">
        <f>VLOOKUP(M311,productos!$A$2:$P$10937,14,FALSE)</f>
        <v>#N/A</v>
      </c>
      <c r="U311" s="6" t="e">
        <f>VLOOKUP(M311,productos!$A$2:$P$10937,15,FALSE)</f>
        <v>#N/A</v>
      </c>
      <c r="Y311" s="44" t="str">
        <f t="shared" si="26"/>
        <v/>
      </c>
      <c r="Z311" s="6" t="str">
        <f t="shared" si="27"/>
        <v/>
      </c>
      <c r="AD311" s="6">
        <f t="shared" si="28"/>
        <v>0</v>
      </c>
      <c r="AE311" s="6">
        <f t="shared" si="29"/>
        <v>0</v>
      </c>
    </row>
    <row r="312" spans="1:31" x14ac:dyDescent="0.2">
      <c r="A312" s="6">
        <v>304</v>
      </c>
      <c r="E312" s="6" t="str">
        <f t="shared" si="24"/>
        <v>1. Enero-Junio</v>
      </c>
      <c r="F312" s="6">
        <f t="shared" si="25"/>
        <v>2020</v>
      </c>
      <c r="K312" s="15" t="str">
        <f>IFERROR(VLOOKUP(I312,no_topar!$E$2:$F$15,2,FALSE),"")</f>
        <v>ND</v>
      </c>
      <c r="M312" s="45"/>
      <c r="N312" s="6" t="e">
        <f>VLOOKUP(M312,productos!$A$2:$P$10937,2,FALSE)</f>
        <v>#N/A</v>
      </c>
      <c r="O312" s="6" t="e">
        <f>VLOOKUP(M312,productos!$A$2:$P$10937,6,FALSE)</f>
        <v>#N/A</v>
      </c>
      <c r="P312" s="6" t="e">
        <f>VLOOKUP(M312,productos!$A$2:$P$10937,7,FALSE)</f>
        <v>#N/A</v>
      </c>
      <c r="Q312" s="6" t="e">
        <f>VLOOKUP(M312,productos!$A$2:$P$10937,9,FALSE)</f>
        <v>#N/A</v>
      </c>
      <c r="R312" s="6" t="e">
        <f>VLOOKUP(M312,productos!$A$2:$P$10937,10,FALSE)</f>
        <v>#N/A</v>
      </c>
      <c r="S312" s="6" t="e">
        <f>VLOOKUP(M312,productos!$A$2:$P$10937,13,FALSE)</f>
        <v>#N/A</v>
      </c>
      <c r="T312" s="6" t="e">
        <f>VLOOKUP(M312,productos!$A$2:$P$10937,14,FALSE)</f>
        <v>#N/A</v>
      </c>
      <c r="U312" s="6" t="e">
        <f>VLOOKUP(M312,productos!$A$2:$P$10937,15,FALSE)</f>
        <v>#N/A</v>
      </c>
      <c r="Y312" s="44" t="str">
        <f t="shared" si="26"/>
        <v/>
      </c>
      <c r="Z312" s="6" t="str">
        <f t="shared" si="27"/>
        <v/>
      </c>
      <c r="AD312" s="6">
        <f t="shared" si="28"/>
        <v>0</v>
      </c>
      <c r="AE312" s="6">
        <f t="shared" si="29"/>
        <v>0</v>
      </c>
    </row>
    <row r="313" spans="1:31" x14ac:dyDescent="0.2">
      <c r="A313" s="6">
        <v>305</v>
      </c>
      <c r="E313" s="6" t="str">
        <f t="shared" si="24"/>
        <v>1. Enero-Junio</v>
      </c>
      <c r="F313" s="6">
        <f t="shared" si="25"/>
        <v>2020</v>
      </c>
      <c r="K313" s="15" t="str">
        <f>IFERROR(VLOOKUP(I313,no_topar!$E$2:$F$15,2,FALSE),"")</f>
        <v>ND</v>
      </c>
      <c r="M313" s="45"/>
      <c r="N313" s="6" t="e">
        <f>VLOOKUP(M313,productos!$A$2:$P$10937,2,FALSE)</f>
        <v>#N/A</v>
      </c>
      <c r="O313" s="6" t="e">
        <f>VLOOKUP(M313,productos!$A$2:$P$10937,6,FALSE)</f>
        <v>#N/A</v>
      </c>
      <c r="P313" s="6" t="e">
        <f>VLOOKUP(M313,productos!$A$2:$P$10937,7,FALSE)</f>
        <v>#N/A</v>
      </c>
      <c r="Q313" s="6" t="e">
        <f>VLOOKUP(M313,productos!$A$2:$P$10937,9,FALSE)</f>
        <v>#N/A</v>
      </c>
      <c r="R313" s="6" t="e">
        <f>VLOOKUP(M313,productos!$A$2:$P$10937,10,FALSE)</f>
        <v>#N/A</v>
      </c>
      <c r="S313" s="6" t="e">
        <f>VLOOKUP(M313,productos!$A$2:$P$10937,13,FALSE)</f>
        <v>#N/A</v>
      </c>
      <c r="T313" s="6" t="e">
        <f>VLOOKUP(M313,productos!$A$2:$P$10937,14,FALSE)</f>
        <v>#N/A</v>
      </c>
      <c r="U313" s="6" t="e">
        <f>VLOOKUP(M313,productos!$A$2:$P$10937,15,FALSE)</f>
        <v>#N/A</v>
      </c>
      <c r="Y313" s="44" t="str">
        <f t="shared" si="26"/>
        <v/>
      </c>
      <c r="Z313" s="6" t="str">
        <f t="shared" si="27"/>
        <v/>
      </c>
      <c r="AD313" s="6">
        <f t="shared" si="28"/>
        <v>0</v>
      </c>
      <c r="AE313" s="6">
        <f t="shared" si="29"/>
        <v>0</v>
      </c>
    </row>
    <row r="314" spans="1:31" x14ac:dyDescent="0.2">
      <c r="A314" s="6">
        <v>306</v>
      </c>
      <c r="E314" s="6" t="str">
        <f t="shared" si="24"/>
        <v>1. Enero-Junio</v>
      </c>
      <c r="F314" s="6">
        <f t="shared" si="25"/>
        <v>2020</v>
      </c>
      <c r="K314" s="15" t="str">
        <f>IFERROR(VLOOKUP(I314,no_topar!$E$2:$F$15,2,FALSE),"")</f>
        <v>ND</v>
      </c>
      <c r="M314" s="45"/>
      <c r="N314" s="6" t="e">
        <f>VLOOKUP(M314,productos!$A$2:$P$10937,2,FALSE)</f>
        <v>#N/A</v>
      </c>
      <c r="O314" s="6" t="e">
        <f>VLOOKUP(M314,productos!$A$2:$P$10937,6,FALSE)</f>
        <v>#N/A</v>
      </c>
      <c r="P314" s="6" t="e">
        <f>VLOOKUP(M314,productos!$A$2:$P$10937,7,FALSE)</f>
        <v>#N/A</v>
      </c>
      <c r="Q314" s="6" t="e">
        <f>VLOOKUP(M314,productos!$A$2:$P$10937,9,FALSE)</f>
        <v>#N/A</v>
      </c>
      <c r="R314" s="6" t="e">
        <f>VLOOKUP(M314,productos!$A$2:$P$10937,10,FALSE)</f>
        <v>#N/A</v>
      </c>
      <c r="S314" s="6" t="e">
        <f>VLOOKUP(M314,productos!$A$2:$P$10937,13,FALSE)</f>
        <v>#N/A</v>
      </c>
      <c r="T314" s="6" t="e">
        <f>VLOOKUP(M314,productos!$A$2:$P$10937,14,FALSE)</f>
        <v>#N/A</v>
      </c>
      <c r="U314" s="6" t="e">
        <f>VLOOKUP(M314,productos!$A$2:$P$10937,15,FALSE)</f>
        <v>#N/A</v>
      </c>
      <c r="Y314" s="44" t="str">
        <f t="shared" si="26"/>
        <v/>
      </c>
      <c r="Z314" s="6" t="str">
        <f t="shared" si="27"/>
        <v/>
      </c>
      <c r="AD314" s="6">
        <f t="shared" si="28"/>
        <v>0</v>
      </c>
      <c r="AE314" s="6">
        <f t="shared" si="29"/>
        <v>0</v>
      </c>
    </row>
    <row r="315" spans="1:31" x14ac:dyDescent="0.2">
      <c r="A315" s="6">
        <v>307</v>
      </c>
      <c r="E315" s="6" t="str">
        <f t="shared" si="24"/>
        <v>1. Enero-Junio</v>
      </c>
      <c r="F315" s="6">
        <f t="shared" si="25"/>
        <v>2020</v>
      </c>
      <c r="K315" s="15" t="str">
        <f>IFERROR(VLOOKUP(I315,no_topar!$E$2:$F$15,2,FALSE),"")</f>
        <v>ND</v>
      </c>
      <c r="M315" s="45"/>
      <c r="N315" s="6" t="e">
        <f>VLOOKUP(M315,productos!$A$2:$P$10937,2,FALSE)</f>
        <v>#N/A</v>
      </c>
      <c r="O315" s="6" t="e">
        <f>VLOOKUP(M315,productos!$A$2:$P$10937,6,FALSE)</f>
        <v>#N/A</v>
      </c>
      <c r="P315" s="6" t="e">
        <f>VLOOKUP(M315,productos!$A$2:$P$10937,7,FALSE)</f>
        <v>#N/A</v>
      </c>
      <c r="Q315" s="6" t="e">
        <f>VLOOKUP(M315,productos!$A$2:$P$10937,9,FALSE)</f>
        <v>#N/A</v>
      </c>
      <c r="R315" s="6" t="e">
        <f>VLOOKUP(M315,productos!$A$2:$P$10937,10,FALSE)</f>
        <v>#N/A</v>
      </c>
      <c r="S315" s="6" t="e">
        <f>VLOOKUP(M315,productos!$A$2:$P$10937,13,FALSE)</f>
        <v>#N/A</v>
      </c>
      <c r="T315" s="6" t="e">
        <f>VLOOKUP(M315,productos!$A$2:$P$10937,14,FALSE)</f>
        <v>#N/A</v>
      </c>
      <c r="U315" s="6" t="e">
        <f>VLOOKUP(M315,productos!$A$2:$P$10937,15,FALSE)</f>
        <v>#N/A</v>
      </c>
      <c r="Y315" s="44" t="str">
        <f t="shared" si="26"/>
        <v/>
      </c>
      <c r="Z315" s="6" t="str">
        <f t="shared" si="27"/>
        <v/>
      </c>
      <c r="AD315" s="6">
        <f t="shared" si="28"/>
        <v>0</v>
      </c>
      <c r="AE315" s="6">
        <f t="shared" si="29"/>
        <v>0</v>
      </c>
    </row>
    <row r="316" spans="1:31" x14ac:dyDescent="0.2">
      <c r="A316" s="6">
        <v>308</v>
      </c>
      <c r="E316" s="6" t="str">
        <f t="shared" si="24"/>
        <v>1. Enero-Junio</v>
      </c>
      <c r="F316" s="6">
        <f t="shared" si="25"/>
        <v>2020</v>
      </c>
      <c r="K316" s="15" t="str">
        <f>IFERROR(VLOOKUP(I316,no_topar!$E$2:$F$15,2,FALSE),"")</f>
        <v>ND</v>
      </c>
      <c r="M316" s="45"/>
      <c r="N316" s="6" t="e">
        <f>VLOOKUP(M316,productos!$A$2:$P$10937,2,FALSE)</f>
        <v>#N/A</v>
      </c>
      <c r="O316" s="6" t="e">
        <f>VLOOKUP(M316,productos!$A$2:$P$10937,6,FALSE)</f>
        <v>#N/A</v>
      </c>
      <c r="P316" s="6" t="e">
        <f>VLOOKUP(M316,productos!$A$2:$P$10937,7,FALSE)</f>
        <v>#N/A</v>
      </c>
      <c r="Q316" s="6" t="e">
        <f>VLOOKUP(M316,productos!$A$2:$P$10937,9,FALSE)</f>
        <v>#N/A</v>
      </c>
      <c r="R316" s="6" t="e">
        <f>VLOOKUP(M316,productos!$A$2:$P$10937,10,FALSE)</f>
        <v>#N/A</v>
      </c>
      <c r="S316" s="6" t="e">
        <f>VLOOKUP(M316,productos!$A$2:$P$10937,13,FALSE)</f>
        <v>#N/A</v>
      </c>
      <c r="T316" s="6" t="e">
        <f>VLOOKUP(M316,productos!$A$2:$P$10937,14,FALSE)</f>
        <v>#N/A</v>
      </c>
      <c r="U316" s="6" t="e">
        <f>VLOOKUP(M316,productos!$A$2:$P$10937,15,FALSE)</f>
        <v>#N/A</v>
      </c>
      <c r="Y316" s="44" t="str">
        <f t="shared" si="26"/>
        <v/>
      </c>
      <c r="Z316" s="6" t="str">
        <f t="shared" si="27"/>
        <v/>
      </c>
      <c r="AD316" s="6">
        <f t="shared" si="28"/>
        <v>0</v>
      </c>
      <c r="AE316" s="6">
        <f t="shared" si="29"/>
        <v>0</v>
      </c>
    </row>
    <row r="317" spans="1:31" x14ac:dyDescent="0.2">
      <c r="A317" s="6">
        <v>309</v>
      </c>
      <c r="E317" s="6" t="str">
        <f t="shared" si="24"/>
        <v>1. Enero-Junio</v>
      </c>
      <c r="F317" s="6">
        <f t="shared" si="25"/>
        <v>2020</v>
      </c>
      <c r="K317" s="15" t="str">
        <f>IFERROR(VLOOKUP(I317,no_topar!$E$2:$F$15,2,FALSE),"")</f>
        <v>ND</v>
      </c>
      <c r="M317" s="45"/>
      <c r="N317" s="6" t="e">
        <f>VLOOKUP(M317,productos!$A$2:$P$10937,2,FALSE)</f>
        <v>#N/A</v>
      </c>
      <c r="O317" s="6" t="e">
        <f>VLOOKUP(M317,productos!$A$2:$P$10937,6,FALSE)</f>
        <v>#N/A</v>
      </c>
      <c r="P317" s="6" t="e">
        <f>VLOOKUP(M317,productos!$A$2:$P$10937,7,FALSE)</f>
        <v>#N/A</v>
      </c>
      <c r="Q317" s="6" t="e">
        <f>VLOOKUP(M317,productos!$A$2:$P$10937,9,FALSE)</f>
        <v>#N/A</v>
      </c>
      <c r="R317" s="6" t="e">
        <f>VLOOKUP(M317,productos!$A$2:$P$10937,10,FALSE)</f>
        <v>#N/A</v>
      </c>
      <c r="S317" s="6" t="e">
        <f>VLOOKUP(M317,productos!$A$2:$P$10937,13,FALSE)</f>
        <v>#N/A</v>
      </c>
      <c r="T317" s="6" t="e">
        <f>VLOOKUP(M317,productos!$A$2:$P$10937,14,FALSE)</f>
        <v>#N/A</v>
      </c>
      <c r="U317" s="6" t="e">
        <f>VLOOKUP(M317,productos!$A$2:$P$10937,15,FALSE)</f>
        <v>#N/A</v>
      </c>
      <c r="Y317" s="44" t="str">
        <f t="shared" si="26"/>
        <v/>
      </c>
      <c r="Z317" s="6" t="str">
        <f t="shared" si="27"/>
        <v/>
      </c>
      <c r="AD317" s="6">
        <f t="shared" si="28"/>
        <v>0</v>
      </c>
      <c r="AE317" s="6">
        <f t="shared" si="29"/>
        <v>0</v>
      </c>
    </row>
    <row r="318" spans="1:31" x14ac:dyDescent="0.2">
      <c r="A318" s="6">
        <v>310</v>
      </c>
      <c r="E318" s="6" t="str">
        <f t="shared" si="24"/>
        <v>1. Enero-Junio</v>
      </c>
      <c r="F318" s="6">
        <f t="shared" si="25"/>
        <v>2020</v>
      </c>
      <c r="K318" s="15" t="str">
        <f>IFERROR(VLOOKUP(I318,no_topar!$E$2:$F$15,2,FALSE),"")</f>
        <v>ND</v>
      </c>
      <c r="M318" s="45"/>
      <c r="N318" s="6" t="e">
        <f>VLOOKUP(M318,productos!$A$2:$P$10937,2,FALSE)</f>
        <v>#N/A</v>
      </c>
      <c r="O318" s="6" t="e">
        <f>VLOOKUP(M318,productos!$A$2:$P$10937,6,FALSE)</f>
        <v>#N/A</v>
      </c>
      <c r="P318" s="6" t="e">
        <f>VLOOKUP(M318,productos!$A$2:$P$10937,7,FALSE)</f>
        <v>#N/A</v>
      </c>
      <c r="Q318" s="6" t="e">
        <f>VLOOKUP(M318,productos!$A$2:$P$10937,9,FALSE)</f>
        <v>#N/A</v>
      </c>
      <c r="R318" s="6" t="e">
        <f>VLOOKUP(M318,productos!$A$2:$P$10937,10,FALSE)</f>
        <v>#N/A</v>
      </c>
      <c r="S318" s="6" t="e">
        <f>VLOOKUP(M318,productos!$A$2:$P$10937,13,FALSE)</f>
        <v>#N/A</v>
      </c>
      <c r="T318" s="6" t="e">
        <f>VLOOKUP(M318,productos!$A$2:$P$10937,14,FALSE)</f>
        <v>#N/A</v>
      </c>
      <c r="U318" s="6" t="e">
        <f>VLOOKUP(M318,productos!$A$2:$P$10937,15,FALSE)</f>
        <v>#N/A</v>
      </c>
      <c r="Y318" s="44" t="str">
        <f t="shared" si="26"/>
        <v/>
      </c>
      <c r="Z318" s="6" t="str">
        <f t="shared" si="27"/>
        <v/>
      </c>
      <c r="AD318" s="6">
        <f t="shared" si="28"/>
        <v>0</v>
      </c>
      <c r="AE318" s="6">
        <f t="shared" si="29"/>
        <v>0</v>
      </c>
    </row>
    <row r="319" spans="1:31" x14ac:dyDescent="0.2">
      <c r="A319" s="6">
        <v>311</v>
      </c>
      <c r="E319" s="6" t="str">
        <f t="shared" si="24"/>
        <v>1. Enero-Junio</v>
      </c>
      <c r="F319" s="6">
        <f t="shared" si="25"/>
        <v>2020</v>
      </c>
      <c r="K319" s="15" t="str">
        <f>IFERROR(VLOOKUP(I319,no_topar!$E$2:$F$15,2,FALSE),"")</f>
        <v>ND</v>
      </c>
      <c r="M319" s="45"/>
      <c r="N319" s="6" t="e">
        <f>VLOOKUP(M319,productos!$A$2:$P$10937,2,FALSE)</f>
        <v>#N/A</v>
      </c>
      <c r="O319" s="6" t="e">
        <f>VLOOKUP(M319,productos!$A$2:$P$10937,6,FALSE)</f>
        <v>#N/A</v>
      </c>
      <c r="P319" s="6" t="e">
        <f>VLOOKUP(M319,productos!$A$2:$P$10937,7,FALSE)</f>
        <v>#N/A</v>
      </c>
      <c r="Q319" s="6" t="e">
        <f>VLOOKUP(M319,productos!$A$2:$P$10937,9,FALSE)</f>
        <v>#N/A</v>
      </c>
      <c r="R319" s="6" t="e">
        <f>VLOOKUP(M319,productos!$A$2:$P$10937,10,FALSE)</f>
        <v>#N/A</v>
      </c>
      <c r="S319" s="6" t="e">
        <f>VLOOKUP(M319,productos!$A$2:$P$10937,13,FALSE)</f>
        <v>#N/A</v>
      </c>
      <c r="T319" s="6" t="e">
        <f>VLOOKUP(M319,productos!$A$2:$P$10937,14,FALSE)</f>
        <v>#N/A</v>
      </c>
      <c r="U319" s="6" t="e">
        <f>VLOOKUP(M319,productos!$A$2:$P$10937,15,FALSE)</f>
        <v>#N/A</v>
      </c>
      <c r="Y319" s="44" t="str">
        <f t="shared" si="26"/>
        <v/>
      </c>
      <c r="Z319" s="6" t="str">
        <f t="shared" si="27"/>
        <v/>
      </c>
      <c r="AD319" s="6">
        <f t="shared" si="28"/>
        <v>0</v>
      </c>
      <c r="AE319" s="6">
        <f t="shared" si="29"/>
        <v>0</v>
      </c>
    </row>
    <row r="320" spans="1:31" x14ac:dyDescent="0.2">
      <c r="A320" s="6">
        <v>312</v>
      </c>
      <c r="E320" s="6" t="str">
        <f t="shared" si="24"/>
        <v>1. Enero-Junio</v>
      </c>
      <c r="F320" s="6">
        <f t="shared" si="25"/>
        <v>2020</v>
      </c>
      <c r="K320" s="15" t="str">
        <f>IFERROR(VLOOKUP(I320,no_topar!$E$2:$F$15,2,FALSE),"")</f>
        <v>ND</v>
      </c>
      <c r="M320" s="45"/>
      <c r="N320" s="6" t="e">
        <f>VLOOKUP(M320,productos!$A$2:$P$10937,2,FALSE)</f>
        <v>#N/A</v>
      </c>
      <c r="O320" s="6" t="e">
        <f>VLOOKUP(M320,productos!$A$2:$P$10937,6,FALSE)</f>
        <v>#N/A</v>
      </c>
      <c r="P320" s="6" t="e">
        <f>VLOOKUP(M320,productos!$A$2:$P$10937,7,FALSE)</f>
        <v>#N/A</v>
      </c>
      <c r="Q320" s="6" t="e">
        <f>VLOOKUP(M320,productos!$A$2:$P$10937,9,FALSE)</f>
        <v>#N/A</v>
      </c>
      <c r="R320" s="6" t="e">
        <f>VLOOKUP(M320,productos!$A$2:$P$10937,10,FALSE)</f>
        <v>#N/A</v>
      </c>
      <c r="S320" s="6" t="e">
        <f>VLOOKUP(M320,productos!$A$2:$P$10937,13,FALSE)</f>
        <v>#N/A</v>
      </c>
      <c r="T320" s="6" t="e">
        <f>VLOOKUP(M320,productos!$A$2:$P$10937,14,FALSE)</f>
        <v>#N/A</v>
      </c>
      <c r="U320" s="6" t="e">
        <f>VLOOKUP(M320,productos!$A$2:$P$10937,15,FALSE)</f>
        <v>#N/A</v>
      </c>
      <c r="Y320" s="44" t="str">
        <f t="shared" si="26"/>
        <v/>
      </c>
      <c r="Z320" s="6" t="str">
        <f t="shared" si="27"/>
        <v/>
      </c>
      <c r="AD320" s="6">
        <f t="shared" si="28"/>
        <v>0</v>
      </c>
      <c r="AE320" s="6">
        <f t="shared" si="29"/>
        <v>0</v>
      </c>
    </row>
    <row r="321" spans="1:31" x14ac:dyDescent="0.2">
      <c r="A321" s="6">
        <v>313</v>
      </c>
      <c r="E321" s="6" t="str">
        <f t="shared" si="24"/>
        <v>1. Enero-Junio</v>
      </c>
      <c r="F321" s="6">
        <f t="shared" si="25"/>
        <v>2020</v>
      </c>
      <c r="K321" s="15" t="str">
        <f>IFERROR(VLOOKUP(I321,no_topar!$E$2:$F$15,2,FALSE),"")</f>
        <v>ND</v>
      </c>
      <c r="M321" s="45"/>
      <c r="N321" s="6" t="e">
        <f>VLOOKUP(M321,productos!$A$2:$P$10937,2,FALSE)</f>
        <v>#N/A</v>
      </c>
      <c r="O321" s="6" t="e">
        <f>VLOOKUP(M321,productos!$A$2:$P$10937,6,FALSE)</f>
        <v>#N/A</v>
      </c>
      <c r="P321" s="6" t="e">
        <f>VLOOKUP(M321,productos!$A$2:$P$10937,7,FALSE)</f>
        <v>#N/A</v>
      </c>
      <c r="Q321" s="6" t="e">
        <f>VLOOKUP(M321,productos!$A$2:$P$10937,9,FALSE)</f>
        <v>#N/A</v>
      </c>
      <c r="R321" s="6" t="e">
        <f>VLOOKUP(M321,productos!$A$2:$P$10937,10,FALSE)</f>
        <v>#N/A</v>
      </c>
      <c r="S321" s="6" t="e">
        <f>VLOOKUP(M321,productos!$A$2:$P$10937,13,FALSE)</f>
        <v>#N/A</v>
      </c>
      <c r="T321" s="6" t="e">
        <f>VLOOKUP(M321,productos!$A$2:$P$10937,14,FALSE)</f>
        <v>#N/A</v>
      </c>
      <c r="U321" s="6" t="e">
        <f>VLOOKUP(M321,productos!$A$2:$P$10937,15,FALSE)</f>
        <v>#N/A</v>
      </c>
      <c r="Y321" s="44" t="str">
        <f t="shared" si="26"/>
        <v/>
      </c>
      <c r="Z321" s="6" t="str">
        <f t="shared" si="27"/>
        <v/>
      </c>
      <c r="AD321" s="6">
        <f t="shared" si="28"/>
        <v>0</v>
      </c>
      <c r="AE321" s="6">
        <f t="shared" si="29"/>
        <v>0</v>
      </c>
    </row>
    <row r="322" spans="1:31" x14ac:dyDescent="0.2">
      <c r="A322" s="6">
        <v>314</v>
      </c>
      <c r="E322" s="6" t="str">
        <f t="shared" si="24"/>
        <v>1. Enero-Junio</v>
      </c>
      <c r="F322" s="6">
        <f t="shared" si="25"/>
        <v>2020</v>
      </c>
      <c r="K322" s="15" t="str">
        <f>IFERROR(VLOOKUP(I322,no_topar!$E$2:$F$15,2,FALSE),"")</f>
        <v>ND</v>
      </c>
      <c r="M322" s="45"/>
      <c r="N322" s="6" t="e">
        <f>VLOOKUP(M322,productos!$A$2:$P$10937,2,FALSE)</f>
        <v>#N/A</v>
      </c>
      <c r="O322" s="6" t="e">
        <f>VLOOKUP(M322,productos!$A$2:$P$10937,6,FALSE)</f>
        <v>#N/A</v>
      </c>
      <c r="P322" s="6" t="e">
        <f>VLOOKUP(M322,productos!$A$2:$P$10937,7,FALSE)</f>
        <v>#N/A</v>
      </c>
      <c r="Q322" s="6" t="e">
        <f>VLOOKUP(M322,productos!$A$2:$P$10937,9,FALSE)</f>
        <v>#N/A</v>
      </c>
      <c r="R322" s="6" t="e">
        <f>VLOOKUP(M322,productos!$A$2:$P$10937,10,FALSE)</f>
        <v>#N/A</v>
      </c>
      <c r="S322" s="6" t="e">
        <f>VLOOKUP(M322,productos!$A$2:$P$10937,13,FALSE)</f>
        <v>#N/A</v>
      </c>
      <c r="T322" s="6" t="e">
        <f>VLOOKUP(M322,productos!$A$2:$P$10937,14,FALSE)</f>
        <v>#N/A</v>
      </c>
      <c r="U322" s="6" t="e">
        <f>VLOOKUP(M322,productos!$A$2:$P$10937,15,FALSE)</f>
        <v>#N/A</v>
      </c>
      <c r="Y322" s="44" t="str">
        <f t="shared" si="26"/>
        <v/>
      </c>
      <c r="Z322" s="6" t="str">
        <f t="shared" si="27"/>
        <v/>
      </c>
      <c r="AD322" s="6">
        <f t="shared" si="28"/>
        <v>0</v>
      </c>
      <c r="AE322" s="6">
        <f t="shared" si="29"/>
        <v>0</v>
      </c>
    </row>
    <row r="323" spans="1:31" x14ac:dyDescent="0.2">
      <c r="A323" s="6">
        <v>315</v>
      </c>
      <c r="E323" s="6" t="str">
        <f t="shared" si="24"/>
        <v>1. Enero-Junio</v>
      </c>
      <c r="F323" s="6">
        <f t="shared" si="25"/>
        <v>2020</v>
      </c>
      <c r="K323" s="15" t="str">
        <f>IFERROR(VLOOKUP(I323,no_topar!$E$2:$F$15,2,FALSE),"")</f>
        <v>ND</v>
      </c>
      <c r="M323" s="45"/>
      <c r="N323" s="6" t="e">
        <f>VLOOKUP(M323,productos!$A$2:$P$10937,2,FALSE)</f>
        <v>#N/A</v>
      </c>
      <c r="O323" s="6" t="e">
        <f>VLOOKUP(M323,productos!$A$2:$P$10937,6,FALSE)</f>
        <v>#N/A</v>
      </c>
      <c r="P323" s="6" t="e">
        <f>VLOOKUP(M323,productos!$A$2:$P$10937,7,FALSE)</f>
        <v>#N/A</v>
      </c>
      <c r="Q323" s="6" t="e">
        <f>VLOOKUP(M323,productos!$A$2:$P$10937,9,FALSE)</f>
        <v>#N/A</v>
      </c>
      <c r="R323" s="6" t="e">
        <f>VLOOKUP(M323,productos!$A$2:$P$10937,10,FALSE)</f>
        <v>#N/A</v>
      </c>
      <c r="S323" s="6" t="e">
        <f>VLOOKUP(M323,productos!$A$2:$P$10937,13,FALSE)</f>
        <v>#N/A</v>
      </c>
      <c r="T323" s="6" t="e">
        <f>VLOOKUP(M323,productos!$A$2:$P$10937,14,FALSE)</f>
        <v>#N/A</v>
      </c>
      <c r="U323" s="6" t="e">
        <f>VLOOKUP(M323,productos!$A$2:$P$10937,15,FALSE)</f>
        <v>#N/A</v>
      </c>
      <c r="Y323" s="44" t="str">
        <f t="shared" si="26"/>
        <v/>
      </c>
      <c r="Z323" s="6" t="str">
        <f t="shared" si="27"/>
        <v/>
      </c>
      <c r="AD323" s="6">
        <f t="shared" si="28"/>
        <v>0</v>
      </c>
      <c r="AE323" s="6">
        <f t="shared" si="29"/>
        <v>0</v>
      </c>
    </row>
    <row r="324" spans="1:31" x14ac:dyDescent="0.2">
      <c r="A324" s="6">
        <v>316</v>
      </c>
      <c r="E324" s="6" t="str">
        <f t="shared" si="24"/>
        <v>1. Enero-Junio</v>
      </c>
      <c r="F324" s="6">
        <f t="shared" si="25"/>
        <v>2020</v>
      </c>
      <c r="K324" s="15" t="str">
        <f>IFERROR(VLOOKUP(I324,no_topar!$E$2:$F$15,2,FALSE),"")</f>
        <v>ND</v>
      </c>
      <c r="M324" s="45"/>
      <c r="N324" s="6" t="e">
        <f>VLOOKUP(M324,productos!$A$2:$P$10937,2,FALSE)</f>
        <v>#N/A</v>
      </c>
      <c r="O324" s="6" t="e">
        <f>VLOOKUP(M324,productos!$A$2:$P$10937,6,FALSE)</f>
        <v>#N/A</v>
      </c>
      <c r="P324" s="6" t="e">
        <f>VLOOKUP(M324,productos!$A$2:$P$10937,7,FALSE)</f>
        <v>#N/A</v>
      </c>
      <c r="Q324" s="6" t="e">
        <f>VLOOKUP(M324,productos!$A$2:$P$10937,9,FALSE)</f>
        <v>#N/A</v>
      </c>
      <c r="R324" s="6" t="e">
        <f>VLOOKUP(M324,productos!$A$2:$P$10937,10,FALSE)</f>
        <v>#N/A</v>
      </c>
      <c r="S324" s="6" t="e">
        <f>VLOOKUP(M324,productos!$A$2:$P$10937,13,FALSE)</f>
        <v>#N/A</v>
      </c>
      <c r="T324" s="6" t="e">
        <f>VLOOKUP(M324,productos!$A$2:$P$10937,14,FALSE)</f>
        <v>#N/A</v>
      </c>
      <c r="U324" s="6" t="e">
        <f>VLOOKUP(M324,productos!$A$2:$P$10937,15,FALSE)</f>
        <v>#N/A</v>
      </c>
      <c r="Y324" s="44" t="str">
        <f t="shared" si="26"/>
        <v/>
      </c>
      <c r="Z324" s="6" t="str">
        <f t="shared" si="27"/>
        <v/>
      </c>
      <c r="AD324" s="6">
        <f t="shared" si="28"/>
        <v>0</v>
      </c>
      <c r="AE324" s="6">
        <f t="shared" si="29"/>
        <v>0</v>
      </c>
    </row>
    <row r="325" spans="1:31" x14ac:dyDescent="0.2">
      <c r="A325" s="6">
        <v>317</v>
      </c>
      <c r="E325" s="6" t="str">
        <f t="shared" si="24"/>
        <v>1. Enero-Junio</v>
      </c>
      <c r="F325" s="6">
        <f t="shared" si="25"/>
        <v>2020</v>
      </c>
      <c r="K325" s="15" t="str">
        <f>IFERROR(VLOOKUP(I325,no_topar!$E$2:$F$15,2,FALSE),"")</f>
        <v>ND</v>
      </c>
      <c r="M325" s="45"/>
      <c r="N325" s="6" t="e">
        <f>VLOOKUP(M325,productos!$A$2:$P$10937,2,FALSE)</f>
        <v>#N/A</v>
      </c>
      <c r="O325" s="6" t="e">
        <f>VLOOKUP(M325,productos!$A$2:$P$10937,6,FALSE)</f>
        <v>#N/A</v>
      </c>
      <c r="P325" s="6" t="e">
        <f>VLOOKUP(M325,productos!$A$2:$P$10937,7,FALSE)</f>
        <v>#N/A</v>
      </c>
      <c r="Q325" s="6" t="e">
        <f>VLOOKUP(M325,productos!$A$2:$P$10937,9,FALSE)</f>
        <v>#N/A</v>
      </c>
      <c r="R325" s="6" t="e">
        <f>VLOOKUP(M325,productos!$A$2:$P$10937,10,FALSE)</f>
        <v>#N/A</v>
      </c>
      <c r="S325" s="6" t="e">
        <f>VLOOKUP(M325,productos!$A$2:$P$10937,13,FALSE)</f>
        <v>#N/A</v>
      </c>
      <c r="T325" s="6" t="e">
        <f>VLOOKUP(M325,productos!$A$2:$P$10937,14,FALSE)</f>
        <v>#N/A</v>
      </c>
      <c r="U325" s="6" t="e">
        <f>VLOOKUP(M325,productos!$A$2:$P$10937,15,FALSE)</f>
        <v>#N/A</v>
      </c>
      <c r="Y325" s="44" t="str">
        <f t="shared" si="26"/>
        <v/>
      </c>
      <c r="Z325" s="6" t="str">
        <f t="shared" si="27"/>
        <v/>
      </c>
      <c r="AD325" s="6">
        <f t="shared" si="28"/>
        <v>0</v>
      </c>
      <c r="AE325" s="6">
        <f t="shared" si="29"/>
        <v>0</v>
      </c>
    </row>
    <row r="326" spans="1:31" x14ac:dyDescent="0.2">
      <c r="A326" s="6">
        <v>318</v>
      </c>
      <c r="E326" s="6" t="str">
        <f t="shared" si="24"/>
        <v>1. Enero-Junio</v>
      </c>
      <c r="F326" s="6">
        <f t="shared" si="25"/>
        <v>2020</v>
      </c>
      <c r="K326" s="15" t="str">
        <f>IFERROR(VLOOKUP(I326,no_topar!$E$2:$F$15,2,FALSE),"")</f>
        <v>ND</v>
      </c>
      <c r="M326" s="45"/>
      <c r="N326" s="6" t="e">
        <f>VLOOKUP(M326,productos!$A$2:$P$10937,2,FALSE)</f>
        <v>#N/A</v>
      </c>
      <c r="O326" s="6" t="e">
        <f>VLOOKUP(M326,productos!$A$2:$P$10937,6,FALSE)</f>
        <v>#N/A</v>
      </c>
      <c r="P326" s="6" t="e">
        <f>VLOOKUP(M326,productos!$A$2:$P$10937,7,FALSE)</f>
        <v>#N/A</v>
      </c>
      <c r="Q326" s="6" t="e">
        <f>VLOOKUP(M326,productos!$A$2:$P$10937,9,FALSE)</f>
        <v>#N/A</v>
      </c>
      <c r="R326" s="6" t="e">
        <f>VLOOKUP(M326,productos!$A$2:$P$10937,10,FALSE)</f>
        <v>#N/A</v>
      </c>
      <c r="S326" s="6" t="e">
        <f>VLOOKUP(M326,productos!$A$2:$P$10937,13,FALSE)</f>
        <v>#N/A</v>
      </c>
      <c r="T326" s="6" t="e">
        <f>VLOOKUP(M326,productos!$A$2:$P$10937,14,FALSE)</f>
        <v>#N/A</v>
      </c>
      <c r="U326" s="6" t="e">
        <f>VLOOKUP(M326,productos!$A$2:$P$10937,15,FALSE)</f>
        <v>#N/A</v>
      </c>
      <c r="Y326" s="44" t="str">
        <f t="shared" si="26"/>
        <v/>
      </c>
      <c r="Z326" s="6" t="str">
        <f t="shared" si="27"/>
        <v/>
      </c>
      <c r="AD326" s="6">
        <f t="shared" si="28"/>
        <v>0</v>
      </c>
      <c r="AE326" s="6">
        <f t="shared" si="29"/>
        <v>0</v>
      </c>
    </row>
    <row r="327" spans="1:31" x14ac:dyDescent="0.2">
      <c r="A327" s="6">
        <v>319</v>
      </c>
      <c r="E327" s="6" t="str">
        <f t="shared" si="24"/>
        <v>1. Enero-Junio</v>
      </c>
      <c r="F327" s="6">
        <f t="shared" si="25"/>
        <v>2020</v>
      </c>
      <c r="K327" s="15" t="str">
        <f>IFERROR(VLOOKUP(I327,no_topar!$E$2:$F$15,2,FALSE),"")</f>
        <v>ND</v>
      </c>
      <c r="M327" s="45"/>
      <c r="N327" s="6" t="e">
        <f>VLOOKUP(M327,productos!$A$2:$P$10937,2,FALSE)</f>
        <v>#N/A</v>
      </c>
      <c r="O327" s="6" t="e">
        <f>VLOOKUP(M327,productos!$A$2:$P$10937,6,FALSE)</f>
        <v>#N/A</v>
      </c>
      <c r="P327" s="6" t="e">
        <f>VLOOKUP(M327,productos!$A$2:$P$10937,7,FALSE)</f>
        <v>#N/A</v>
      </c>
      <c r="Q327" s="6" t="e">
        <f>VLOOKUP(M327,productos!$A$2:$P$10937,9,FALSE)</f>
        <v>#N/A</v>
      </c>
      <c r="R327" s="6" t="e">
        <f>VLOOKUP(M327,productos!$A$2:$P$10937,10,FALSE)</f>
        <v>#N/A</v>
      </c>
      <c r="S327" s="6" t="e">
        <f>VLOOKUP(M327,productos!$A$2:$P$10937,13,FALSE)</f>
        <v>#N/A</v>
      </c>
      <c r="T327" s="6" t="e">
        <f>VLOOKUP(M327,productos!$A$2:$P$10937,14,FALSE)</f>
        <v>#N/A</v>
      </c>
      <c r="U327" s="6" t="e">
        <f>VLOOKUP(M327,productos!$A$2:$P$10937,15,FALSE)</f>
        <v>#N/A</v>
      </c>
      <c r="Y327" s="44" t="str">
        <f t="shared" si="26"/>
        <v/>
      </c>
      <c r="Z327" s="6" t="str">
        <f t="shared" si="27"/>
        <v/>
      </c>
      <c r="AD327" s="6">
        <f t="shared" si="28"/>
        <v>0</v>
      </c>
      <c r="AE327" s="6">
        <f t="shared" si="29"/>
        <v>0</v>
      </c>
    </row>
    <row r="328" spans="1:31" x14ac:dyDescent="0.2">
      <c r="A328" s="6">
        <v>320</v>
      </c>
      <c r="E328" s="6" t="str">
        <f t="shared" si="24"/>
        <v>1. Enero-Junio</v>
      </c>
      <c r="F328" s="6">
        <f t="shared" si="25"/>
        <v>2020</v>
      </c>
      <c r="K328" s="15" t="str">
        <f>IFERROR(VLOOKUP(I328,no_topar!$E$2:$F$15,2,FALSE),"")</f>
        <v>ND</v>
      </c>
      <c r="M328" s="45"/>
      <c r="N328" s="6" t="e">
        <f>VLOOKUP(M328,productos!$A$2:$P$10937,2,FALSE)</f>
        <v>#N/A</v>
      </c>
      <c r="O328" s="6" t="e">
        <f>VLOOKUP(M328,productos!$A$2:$P$10937,6,FALSE)</f>
        <v>#N/A</v>
      </c>
      <c r="P328" s="6" t="e">
        <f>VLOOKUP(M328,productos!$A$2:$P$10937,7,FALSE)</f>
        <v>#N/A</v>
      </c>
      <c r="Q328" s="6" t="e">
        <f>VLOOKUP(M328,productos!$A$2:$P$10937,9,FALSE)</f>
        <v>#N/A</v>
      </c>
      <c r="R328" s="6" t="e">
        <f>VLOOKUP(M328,productos!$A$2:$P$10937,10,FALSE)</f>
        <v>#N/A</v>
      </c>
      <c r="S328" s="6" t="e">
        <f>VLOOKUP(M328,productos!$A$2:$P$10937,13,FALSE)</f>
        <v>#N/A</v>
      </c>
      <c r="T328" s="6" t="e">
        <f>VLOOKUP(M328,productos!$A$2:$P$10937,14,FALSE)</f>
        <v>#N/A</v>
      </c>
      <c r="U328" s="6" t="e">
        <f>VLOOKUP(M328,productos!$A$2:$P$10937,15,FALSE)</f>
        <v>#N/A</v>
      </c>
      <c r="Y328" s="44" t="str">
        <f t="shared" si="26"/>
        <v/>
      </c>
      <c r="Z328" s="6" t="str">
        <f t="shared" si="27"/>
        <v/>
      </c>
      <c r="AD328" s="6">
        <f t="shared" si="28"/>
        <v>0</v>
      </c>
      <c r="AE328" s="6">
        <f t="shared" si="29"/>
        <v>0</v>
      </c>
    </row>
    <row r="329" spans="1:31" x14ac:dyDescent="0.2">
      <c r="A329" s="6">
        <v>321</v>
      </c>
      <c r="E329" s="6" t="str">
        <f t="shared" si="24"/>
        <v>1. Enero-Junio</v>
      </c>
      <c r="F329" s="6">
        <f t="shared" si="25"/>
        <v>2020</v>
      </c>
      <c r="K329" s="15" t="str">
        <f>IFERROR(VLOOKUP(I329,no_topar!$E$2:$F$15,2,FALSE),"")</f>
        <v>ND</v>
      </c>
      <c r="M329" s="45"/>
      <c r="N329" s="6" t="e">
        <f>VLOOKUP(M329,productos!$A$2:$P$10937,2,FALSE)</f>
        <v>#N/A</v>
      </c>
      <c r="O329" s="6" t="e">
        <f>VLOOKUP(M329,productos!$A$2:$P$10937,6,FALSE)</f>
        <v>#N/A</v>
      </c>
      <c r="P329" s="6" t="e">
        <f>VLOOKUP(M329,productos!$A$2:$P$10937,7,FALSE)</f>
        <v>#N/A</v>
      </c>
      <c r="Q329" s="6" t="e">
        <f>VLOOKUP(M329,productos!$A$2:$P$10937,9,FALSE)</f>
        <v>#N/A</v>
      </c>
      <c r="R329" s="6" t="e">
        <f>VLOOKUP(M329,productos!$A$2:$P$10937,10,FALSE)</f>
        <v>#N/A</v>
      </c>
      <c r="S329" s="6" t="e">
        <f>VLOOKUP(M329,productos!$A$2:$P$10937,13,FALSE)</f>
        <v>#N/A</v>
      </c>
      <c r="T329" s="6" t="e">
        <f>VLOOKUP(M329,productos!$A$2:$P$10937,14,FALSE)</f>
        <v>#N/A</v>
      </c>
      <c r="U329" s="6" t="e">
        <f>VLOOKUP(M329,productos!$A$2:$P$10937,15,FALSE)</f>
        <v>#N/A</v>
      </c>
      <c r="Y329" s="44" t="str">
        <f t="shared" si="26"/>
        <v/>
      </c>
      <c r="Z329" s="6" t="str">
        <f t="shared" si="27"/>
        <v/>
      </c>
      <c r="AD329" s="6">
        <f t="shared" si="28"/>
        <v>0</v>
      </c>
      <c r="AE329" s="6">
        <f t="shared" si="29"/>
        <v>0</v>
      </c>
    </row>
    <row r="330" spans="1:31" x14ac:dyDescent="0.2">
      <c r="A330" s="6">
        <v>322</v>
      </c>
      <c r="E330" s="6" t="str">
        <f t="shared" ref="E330:E393" si="30">$D$4</f>
        <v>1. Enero-Junio</v>
      </c>
      <c r="F330" s="6">
        <f t="shared" ref="F330:F393" si="31">$D$5</f>
        <v>2020</v>
      </c>
      <c r="K330" s="15" t="str">
        <f>IFERROR(VLOOKUP(I330,no_topar!$E$2:$F$15,2,FALSE),"")</f>
        <v>ND</v>
      </c>
      <c r="M330" s="45"/>
      <c r="N330" s="6" t="e">
        <f>VLOOKUP(M330,productos!$A$2:$P$10937,2,FALSE)</f>
        <v>#N/A</v>
      </c>
      <c r="O330" s="6" t="e">
        <f>VLOOKUP(M330,productos!$A$2:$P$10937,6,FALSE)</f>
        <v>#N/A</v>
      </c>
      <c r="P330" s="6" t="e">
        <f>VLOOKUP(M330,productos!$A$2:$P$10937,7,FALSE)</f>
        <v>#N/A</v>
      </c>
      <c r="Q330" s="6" t="e">
        <f>VLOOKUP(M330,productos!$A$2:$P$10937,9,FALSE)</f>
        <v>#N/A</v>
      </c>
      <c r="R330" s="6" t="e">
        <f>VLOOKUP(M330,productos!$A$2:$P$10937,10,FALSE)</f>
        <v>#N/A</v>
      </c>
      <c r="S330" s="6" t="e">
        <f>VLOOKUP(M330,productos!$A$2:$P$10937,13,FALSE)</f>
        <v>#N/A</v>
      </c>
      <c r="T330" s="6" t="e">
        <f>VLOOKUP(M330,productos!$A$2:$P$10937,14,FALSE)</f>
        <v>#N/A</v>
      </c>
      <c r="U330" s="6" t="e">
        <f>VLOOKUP(M330,productos!$A$2:$P$10937,15,FALSE)</f>
        <v>#N/A</v>
      </c>
      <c r="Y330" s="44" t="str">
        <f t="shared" ref="Y330:Y393" si="32">IF(X330="ml",W330*V330/1000,IF(X330="litros",W330*V330,IF(X330="g",W330*V330/1000,IF(X330="kg",W330*V330,IF(X330="gal",W330*V330*3.78,IF(X330="mg",W330*V330/1000000,IF(X330="libras",W330*V330/2.2,IF(X330="NA","NA",""))))))))</f>
        <v/>
      </c>
      <c r="Z330" s="6" t="str">
        <f t="shared" ref="Z330:Z393" si="33">IF(X330="ml","litros",IF(X330="litros","litros",IF(X330="g","kg",IF(X330="kg","kg",IF(X330="gal","litros",IF(X330="mg","kg",IF(X330="libras","kg",IF(X330="NA","NA",""))))))))</f>
        <v/>
      </c>
      <c r="AD330" s="6">
        <f t="shared" ref="AD330:AD393" si="34">V330*AB330</f>
        <v>0</v>
      </c>
      <c r="AE330" s="6">
        <f t="shared" ref="AE330:AE393" si="35">AC330</f>
        <v>0</v>
      </c>
    </row>
    <row r="331" spans="1:31" x14ac:dyDescent="0.2">
      <c r="A331" s="6">
        <v>323</v>
      </c>
      <c r="E331" s="6" t="str">
        <f t="shared" si="30"/>
        <v>1. Enero-Junio</v>
      </c>
      <c r="F331" s="6">
        <f t="shared" si="31"/>
        <v>2020</v>
      </c>
      <c r="K331" s="15" t="str">
        <f>IFERROR(VLOOKUP(I331,no_topar!$E$2:$F$15,2,FALSE),"")</f>
        <v>ND</v>
      </c>
      <c r="M331" s="45"/>
      <c r="N331" s="6" t="e">
        <f>VLOOKUP(M331,productos!$A$2:$P$10937,2,FALSE)</f>
        <v>#N/A</v>
      </c>
      <c r="O331" s="6" t="e">
        <f>VLOOKUP(M331,productos!$A$2:$P$10937,6,FALSE)</f>
        <v>#N/A</v>
      </c>
      <c r="P331" s="6" t="e">
        <f>VLOOKUP(M331,productos!$A$2:$P$10937,7,FALSE)</f>
        <v>#N/A</v>
      </c>
      <c r="Q331" s="6" t="e">
        <f>VLOOKUP(M331,productos!$A$2:$P$10937,9,FALSE)</f>
        <v>#N/A</v>
      </c>
      <c r="R331" s="6" t="e">
        <f>VLOOKUP(M331,productos!$A$2:$P$10937,10,FALSE)</f>
        <v>#N/A</v>
      </c>
      <c r="S331" s="6" t="e">
        <f>VLOOKUP(M331,productos!$A$2:$P$10937,13,FALSE)</f>
        <v>#N/A</v>
      </c>
      <c r="T331" s="6" t="e">
        <f>VLOOKUP(M331,productos!$A$2:$P$10937,14,FALSE)</f>
        <v>#N/A</v>
      </c>
      <c r="U331" s="6" t="e">
        <f>VLOOKUP(M331,productos!$A$2:$P$10937,15,FALSE)</f>
        <v>#N/A</v>
      </c>
      <c r="Y331" s="44" t="str">
        <f t="shared" si="32"/>
        <v/>
      </c>
      <c r="Z331" s="6" t="str">
        <f t="shared" si="33"/>
        <v/>
      </c>
      <c r="AD331" s="6">
        <f t="shared" si="34"/>
        <v>0</v>
      </c>
      <c r="AE331" s="6">
        <f t="shared" si="35"/>
        <v>0</v>
      </c>
    </row>
    <row r="332" spans="1:31" x14ac:dyDescent="0.2">
      <c r="A332" s="6">
        <v>324</v>
      </c>
      <c r="E332" s="6" t="str">
        <f t="shared" si="30"/>
        <v>1. Enero-Junio</v>
      </c>
      <c r="F332" s="6">
        <f t="shared" si="31"/>
        <v>2020</v>
      </c>
      <c r="K332" s="15" t="str">
        <f>IFERROR(VLOOKUP(I332,no_topar!$E$2:$F$15,2,FALSE),"")</f>
        <v>ND</v>
      </c>
      <c r="M332" s="45"/>
      <c r="N332" s="6" t="e">
        <f>VLOOKUP(M332,productos!$A$2:$P$10937,2,FALSE)</f>
        <v>#N/A</v>
      </c>
      <c r="O332" s="6" t="e">
        <f>VLOOKUP(M332,productos!$A$2:$P$10937,6,FALSE)</f>
        <v>#N/A</v>
      </c>
      <c r="P332" s="6" t="e">
        <f>VLOOKUP(M332,productos!$A$2:$P$10937,7,FALSE)</f>
        <v>#N/A</v>
      </c>
      <c r="Q332" s="6" t="e">
        <f>VLOOKUP(M332,productos!$A$2:$P$10937,9,FALSE)</f>
        <v>#N/A</v>
      </c>
      <c r="R332" s="6" t="e">
        <f>VLOOKUP(M332,productos!$A$2:$P$10937,10,FALSE)</f>
        <v>#N/A</v>
      </c>
      <c r="S332" s="6" t="e">
        <f>VLOOKUP(M332,productos!$A$2:$P$10937,13,FALSE)</f>
        <v>#N/A</v>
      </c>
      <c r="T332" s="6" t="e">
        <f>VLOOKUP(M332,productos!$A$2:$P$10937,14,FALSE)</f>
        <v>#N/A</v>
      </c>
      <c r="U332" s="6" t="e">
        <f>VLOOKUP(M332,productos!$A$2:$P$10937,15,FALSE)</f>
        <v>#N/A</v>
      </c>
      <c r="Y332" s="44" t="str">
        <f t="shared" si="32"/>
        <v/>
      </c>
      <c r="Z332" s="6" t="str">
        <f t="shared" si="33"/>
        <v/>
      </c>
      <c r="AD332" s="6">
        <f t="shared" si="34"/>
        <v>0</v>
      </c>
      <c r="AE332" s="6">
        <f t="shared" si="35"/>
        <v>0</v>
      </c>
    </row>
    <row r="333" spans="1:31" x14ac:dyDescent="0.2">
      <c r="A333" s="6">
        <v>325</v>
      </c>
      <c r="E333" s="6" t="str">
        <f t="shared" si="30"/>
        <v>1. Enero-Junio</v>
      </c>
      <c r="F333" s="6">
        <f t="shared" si="31"/>
        <v>2020</v>
      </c>
      <c r="K333" s="15" t="str">
        <f>IFERROR(VLOOKUP(I333,no_topar!$E$2:$F$15,2,FALSE),"")</f>
        <v>ND</v>
      </c>
      <c r="M333" s="45"/>
      <c r="N333" s="6" t="e">
        <f>VLOOKUP(M333,productos!$A$2:$P$10937,2,FALSE)</f>
        <v>#N/A</v>
      </c>
      <c r="O333" s="6" t="e">
        <f>VLOOKUP(M333,productos!$A$2:$P$10937,6,FALSE)</f>
        <v>#N/A</v>
      </c>
      <c r="P333" s="6" t="e">
        <f>VLOOKUP(M333,productos!$A$2:$P$10937,7,FALSE)</f>
        <v>#N/A</v>
      </c>
      <c r="Q333" s="6" t="e">
        <f>VLOOKUP(M333,productos!$A$2:$P$10937,9,FALSE)</f>
        <v>#N/A</v>
      </c>
      <c r="R333" s="6" t="e">
        <f>VLOOKUP(M333,productos!$A$2:$P$10937,10,FALSE)</f>
        <v>#N/A</v>
      </c>
      <c r="S333" s="6" t="e">
        <f>VLOOKUP(M333,productos!$A$2:$P$10937,13,FALSE)</f>
        <v>#N/A</v>
      </c>
      <c r="T333" s="6" t="e">
        <f>VLOOKUP(M333,productos!$A$2:$P$10937,14,FALSE)</f>
        <v>#N/A</v>
      </c>
      <c r="U333" s="6" t="e">
        <f>VLOOKUP(M333,productos!$A$2:$P$10937,15,FALSE)</f>
        <v>#N/A</v>
      </c>
      <c r="Y333" s="44" t="str">
        <f t="shared" si="32"/>
        <v/>
      </c>
      <c r="Z333" s="6" t="str">
        <f t="shared" si="33"/>
        <v/>
      </c>
      <c r="AD333" s="6">
        <f t="shared" si="34"/>
        <v>0</v>
      </c>
      <c r="AE333" s="6">
        <f t="shared" si="35"/>
        <v>0</v>
      </c>
    </row>
    <row r="334" spans="1:31" x14ac:dyDescent="0.2">
      <c r="A334" s="6">
        <v>326</v>
      </c>
      <c r="E334" s="6" t="str">
        <f t="shared" si="30"/>
        <v>1. Enero-Junio</v>
      </c>
      <c r="F334" s="6">
        <f t="shared" si="31"/>
        <v>2020</v>
      </c>
      <c r="K334" s="15" t="str">
        <f>IFERROR(VLOOKUP(I334,no_topar!$E$2:$F$15,2,FALSE),"")</f>
        <v>ND</v>
      </c>
      <c r="M334" s="45"/>
      <c r="N334" s="6" t="e">
        <f>VLOOKUP(M334,productos!$A$2:$P$10937,2,FALSE)</f>
        <v>#N/A</v>
      </c>
      <c r="O334" s="6" t="e">
        <f>VLOOKUP(M334,productos!$A$2:$P$10937,6,FALSE)</f>
        <v>#N/A</v>
      </c>
      <c r="P334" s="6" t="e">
        <f>VLOOKUP(M334,productos!$A$2:$P$10937,7,FALSE)</f>
        <v>#N/A</v>
      </c>
      <c r="Q334" s="6" t="e">
        <f>VLOOKUP(M334,productos!$A$2:$P$10937,9,FALSE)</f>
        <v>#N/A</v>
      </c>
      <c r="R334" s="6" t="e">
        <f>VLOOKUP(M334,productos!$A$2:$P$10937,10,FALSE)</f>
        <v>#N/A</v>
      </c>
      <c r="S334" s="6" t="e">
        <f>VLOOKUP(M334,productos!$A$2:$P$10937,13,FALSE)</f>
        <v>#N/A</v>
      </c>
      <c r="T334" s="6" t="e">
        <f>VLOOKUP(M334,productos!$A$2:$P$10937,14,FALSE)</f>
        <v>#N/A</v>
      </c>
      <c r="U334" s="6" t="e">
        <f>VLOOKUP(M334,productos!$A$2:$P$10937,15,FALSE)</f>
        <v>#N/A</v>
      </c>
      <c r="Y334" s="44" t="str">
        <f t="shared" si="32"/>
        <v/>
      </c>
      <c r="Z334" s="6" t="str">
        <f t="shared" si="33"/>
        <v/>
      </c>
      <c r="AD334" s="6">
        <f t="shared" si="34"/>
        <v>0</v>
      </c>
      <c r="AE334" s="6">
        <f t="shared" si="35"/>
        <v>0</v>
      </c>
    </row>
    <row r="335" spans="1:31" x14ac:dyDescent="0.2">
      <c r="A335" s="6">
        <v>327</v>
      </c>
      <c r="E335" s="6" t="str">
        <f t="shared" si="30"/>
        <v>1. Enero-Junio</v>
      </c>
      <c r="F335" s="6">
        <f t="shared" si="31"/>
        <v>2020</v>
      </c>
      <c r="K335" s="15" t="str">
        <f>IFERROR(VLOOKUP(I335,no_topar!$E$2:$F$15,2,FALSE),"")</f>
        <v>ND</v>
      </c>
      <c r="M335" s="45"/>
      <c r="N335" s="6" t="e">
        <f>VLOOKUP(M335,productos!$A$2:$P$10937,2,FALSE)</f>
        <v>#N/A</v>
      </c>
      <c r="O335" s="6" t="e">
        <f>VLOOKUP(M335,productos!$A$2:$P$10937,6,FALSE)</f>
        <v>#N/A</v>
      </c>
      <c r="P335" s="6" t="e">
        <f>VLOOKUP(M335,productos!$A$2:$P$10937,7,FALSE)</f>
        <v>#N/A</v>
      </c>
      <c r="Q335" s="6" t="e">
        <f>VLOOKUP(M335,productos!$A$2:$P$10937,9,FALSE)</f>
        <v>#N/A</v>
      </c>
      <c r="R335" s="6" t="e">
        <f>VLOOKUP(M335,productos!$A$2:$P$10937,10,FALSE)</f>
        <v>#N/A</v>
      </c>
      <c r="S335" s="6" t="e">
        <f>VLOOKUP(M335,productos!$A$2:$P$10937,13,FALSE)</f>
        <v>#N/A</v>
      </c>
      <c r="T335" s="6" t="e">
        <f>VLOOKUP(M335,productos!$A$2:$P$10937,14,FALSE)</f>
        <v>#N/A</v>
      </c>
      <c r="U335" s="6" t="e">
        <f>VLOOKUP(M335,productos!$A$2:$P$10937,15,FALSE)</f>
        <v>#N/A</v>
      </c>
      <c r="Y335" s="44" t="str">
        <f t="shared" si="32"/>
        <v/>
      </c>
      <c r="Z335" s="6" t="str">
        <f t="shared" si="33"/>
        <v/>
      </c>
      <c r="AD335" s="6">
        <f t="shared" si="34"/>
        <v>0</v>
      </c>
      <c r="AE335" s="6">
        <f t="shared" si="35"/>
        <v>0</v>
      </c>
    </row>
    <row r="336" spans="1:31" x14ac:dyDescent="0.2">
      <c r="A336" s="6">
        <v>328</v>
      </c>
      <c r="E336" s="6" t="str">
        <f t="shared" si="30"/>
        <v>1. Enero-Junio</v>
      </c>
      <c r="F336" s="6">
        <f t="shared" si="31"/>
        <v>2020</v>
      </c>
      <c r="K336" s="15" t="str">
        <f>IFERROR(VLOOKUP(I336,no_topar!$E$2:$F$15,2,FALSE),"")</f>
        <v>ND</v>
      </c>
      <c r="M336" s="45"/>
      <c r="N336" s="6" t="e">
        <f>VLOOKUP(M336,productos!$A$2:$P$10937,2,FALSE)</f>
        <v>#N/A</v>
      </c>
      <c r="O336" s="6" t="e">
        <f>VLOOKUP(M336,productos!$A$2:$P$10937,6,FALSE)</f>
        <v>#N/A</v>
      </c>
      <c r="P336" s="6" t="e">
        <f>VLOOKUP(M336,productos!$A$2:$P$10937,7,FALSE)</f>
        <v>#N/A</v>
      </c>
      <c r="Q336" s="6" t="e">
        <f>VLOOKUP(M336,productos!$A$2:$P$10937,9,FALSE)</f>
        <v>#N/A</v>
      </c>
      <c r="R336" s="6" t="e">
        <f>VLOOKUP(M336,productos!$A$2:$P$10937,10,FALSE)</f>
        <v>#N/A</v>
      </c>
      <c r="S336" s="6" t="e">
        <f>VLOOKUP(M336,productos!$A$2:$P$10937,13,FALSE)</f>
        <v>#N/A</v>
      </c>
      <c r="T336" s="6" t="e">
        <f>VLOOKUP(M336,productos!$A$2:$P$10937,14,FALSE)</f>
        <v>#N/A</v>
      </c>
      <c r="U336" s="6" t="e">
        <f>VLOOKUP(M336,productos!$A$2:$P$10937,15,FALSE)</f>
        <v>#N/A</v>
      </c>
      <c r="Y336" s="44" t="str">
        <f t="shared" si="32"/>
        <v/>
      </c>
      <c r="Z336" s="6" t="str">
        <f t="shared" si="33"/>
        <v/>
      </c>
      <c r="AD336" s="6">
        <f t="shared" si="34"/>
        <v>0</v>
      </c>
      <c r="AE336" s="6">
        <f t="shared" si="35"/>
        <v>0</v>
      </c>
    </row>
    <row r="337" spans="1:31" x14ac:dyDescent="0.2">
      <c r="A337" s="6">
        <v>329</v>
      </c>
      <c r="E337" s="6" t="str">
        <f t="shared" si="30"/>
        <v>1. Enero-Junio</v>
      </c>
      <c r="F337" s="6">
        <f t="shared" si="31"/>
        <v>2020</v>
      </c>
      <c r="K337" s="15" t="str">
        <f>IFERROR(VLOOKUP(I337,no_topar!$E$2:$F$15,2,FALSE),"")</f>
        <v>ND</v>
      </c>
      <c r="M337" s="45"/>
      <c r="N337" s="6" t="e">
        <f>VLOOKUP(M337,productos!$A$2:$P$10937,2,FALSE)</f>
        <v>#N/A</v>
      </c>
      <c r="O337" s="6" t="e">
        <f>VLOOKUP(M337,productos!$A$2:$P$10937,6,FALSE)</f>
        <v>#N/A</v>
      </c>
      <c r="P337" s="6" t="e">
        <f>VLOOKUP(M337,productos!$A$2:$P$10937,7,FALSE)</f>
        <v>#N/A</v>
      </c>
      <c r="Q337" s="6" t="e">
        <f>VLOOKUP(M337,productos!$A$2:$P$10937,9,FALSE)</f>
        <v>#N/A</v>
      </c>
      <c r="R337" s="6" t="e">
        <f>VLOOKUP(M337,productos!$A$2:$P$10937,10,FALSE)</f>
        <v>#N/A</v>
      </c>
      <c r="S337" s="6" t="e">
        <f>VLOOKUP(M337,productos!$A$2:$P$10937,13,FALSE)</f>
        <v>#N/A</v>
      </c>
      <c r="T337" s="6" t="e">
        <f>VLOOKUP(M337,productos!$A$2:$P$10937,14,FALSE)</f>
        <v>#N/A</v>
      </c>
      <c r="U337" s="6" t="e">
        <f>VLOOKUP(M337,productos!$A$2:$P$10937,15,FALSE)</f>
        <v>#N/A</v>
      </c>
      <c r="Y337" s="44" t="str">
        <f t="shared" si="32"/>
        <v/>
      </c>
      <c r="Z337" s="6" t="str">
        <f t="shared" si="33"/>
        <v/>
      </c>
      <c r="AD337" s="6">
        <f t="shared" si="34"/>
        <v>0</v>
      </c>
      <c r="AE337" s="6">
        <f t="shared" si="35"/>
        <v>0</v>
      </c>
    </row>
    <row r="338" spans="1:31" x14ac:dyDescent="0.2">
      <c r="A338" s="6">
        <v>330</v>
      </c>
      <c r="E338" s="6" t="str">
        <f t="shared" si="30"/>
        <v>1. Enero-Junio</v>
      </c>
      <c r="F338" s="6">
        <f t="shared" si="31"/>
        <v>2020</v>
      </c>
      <c r="K338" s="15" t="str">
        <f>IFERROR(VLOOKUP(I338,no_topar!$E$2:$F$15,2,FALSE),"")</f>
        <v>ND</v>
      </c>
      <c r="M338" s="45"/>
      <c r="N338" s="6" t="e">
        <f>VLOOKUP(M338,productos!$A$2:$P$10937,2,FALSE)</f>
        <v>#N/A</v>
      </c>
      <c r="O338" s="6" t="e">
        <f>VLOOKUP(M338,productos!$A$2:$P$10937,6,FALSE)</f>
        <v>#N/A</v>
      </c>
      <c r="P338" s="6" t="e">
        <f>VLOOKUP(M338,productos!$A$2:$P$10937,7,FALSE)</f>
        <v>#N/A</v>
      </c>
      <c r="Q338" s="6" t="e">
        <f>VLOOKUP(M338,productos!$A$2:$P$10937,9,FALSE)</f>
        <v>#N/A</v>
      </c>
      <c r="R338" s="6" t="e">
        <f>VLOOKUP(M338,productos!$A$2:$P$10937,10,FALSE)</f>
        <v>#N/A</v>
      </c>
      <c r="S338" s="6" t="e">
        <f>VLOOKUP(M338,productos!$A$2:$P$10937,13,FALSE)</f>
        <v>#N/A</v>
      </c>
      <c r="T338" s="6" t="e">
        <f>VLOOKUP(M338,productos!$A$2:$P$10937,14,FALSE)</f>
        <v>#N/A</v>
      </c>
      <c r="U338" s="6" t="e">
        <f>VLOOKUP(M338,productos!$A$2:$P$10937,15,FALSE)</f>
        <v>#N/A</v>
      </c>
      <c r="Y338" s="44" t="str">
        <f t="shared" si="32"/>
        <v/>
      </c>
      <c r="Z338" s="6" t="str">
        <f t="shared" si="33"/>
        <v/>
      </c>
      <c r="AD338" s="6">
        <f t="shared" si="34"/>
        <v>0</v>
      </c>
      <c r="AE338" s="6">
        <f t="shared" si="35"/>
        <v>0</v>
      </c>
    </row>
    <row r="339" spans="1:31" x14ac:dyDescent="0.2">
      <c r="A339" s="6">
        <v>331</v>
      </c>
      <c r="E339" s="6" t="str">
        <f t="shared" si="30"/>
        <v>1. Enero-Junio</v>
      </c>
      <c r="F339" s="6">
        <f t="shared" si="31"/>
        <v>2020</v>
      </c>
      <c r="K339" s="15" t="str">
        <f>IFERROR(VLOOKUP(I339,no_topar!$E$2:$F$15,2,FALSE),"")</f>
        <v>ND</v>
      </c>
      <c r="M339" s="45"/>
      <c r="N339" s="6" t="e">
        <f>VLOOKUP(M339,productos!$A$2:$P$10937,2,FALSE)</f>
        <v>#N/A</v>
      </c>
      <c r="O339" s="6" t="e">
        <f>VLOOKUP(M339,productos!$A$2:$P$10937,6,FALSE)</f>
        <v>#N/A</v>
      </c>
      <c r="P339" s="6" t="e">
        <f>VLOOKUP(M339,productos!$A$2:$P$10937,7,FALSE)</f>
        <v>#N/A</v>
      </c>
      <c r="Q339" s="6" t="e">
        <f>VLOOKUP(M339,productos!$A$2:$P$10937,9,FALSE)</f>
        <v>#N/A</v>
      </c>
      <c r="R339" s="6" t="e">
        <f>VLOOKUP(M339,productos!$A$2:$P$10937,10,FALSE)</f>
        <v>#N/A</v>
      </c>
      <c r="S339" s="6" t="e">
        <f>VLOOKUP(M339,productos!$A$2:$P$10937,13,FALSE)</f>
        <v>#N/A</v>
      </c>
      <c r="T339" s="6" t="e">
        <f>VLOOKUP(M339,productos!$A$2:$P$10937,14,FALSE)</f>
        <v>#N/A</v>
      </c>
      <c r="U339" s="6" t="e">
        <f>VLOOKUP(M339,productos!$A$2:$P$10937,15,FALSE)</f>
        <v>#N/A</v>
      </c>
      <c r="Y339" s="44" t="str">
        <f t="shared" si="32"/>
        <v/>
      </c>
      <c r="Z339" s="6" t="str">
        <f t="shared" si="33"/>
        <v/>
      </c>
      <c r="AD339" s="6">
        <f t="shared" si="34"/>
        <v>0</v>
      </c>
      <c r="AE339" s="6">
        <f t="shared" si="35"/>
        <v>0</v>
      </c>
    </row>
    <row r="340" spans="1:31" x14ac:dyDescent="0.2">
      <c r="A340" s="6">
        <v>332</v>
      </c>
      <c r="E340" s="6" t="str">
        <f t="shared" si="30"/>
        <v>1. Enero-Junio</v>
      </c>
      <c r="F340" s="6">
        <f t="shared" si="31"/>
        <v>2020</v>
      </c>
      <c r="K340" s="15" t="str">
        <f>IFERROR(VLOOKUP(I340,no_topar!$E$2:$F$15,2,FALSE),"")</f>
        <v>ND</v>
      </c>
      <c r="M340" s="45"/>
      <c r="N340" s="6" t="e">
        <f>VLOOKUP(M340,productos!$A$2:$P$10937,2,FALSE)</f>
        <v>#N/A</v>
      </c>
      <c r="O340" s="6" t="e">
        <f>VLOOKUP(M340,productos!$A$2:$P$10937,6,FALSE)</f>
        <v>#N/A</v>
      </c>
      <c r="P340" s="6" t="e">
        <f>VLOOKUP(M340,productos!$A$2:$P$10937,7,FALSE)</f>
        <v>#N/A</v>
      </c>
      <c r="Q340" s="6" t="e">
        <f>VLOOKUP(M340,productos!$A$2:$P$10937,9,FALSE)</f>
        <v>#N/A</v>
      </c>
      <c r="R340" s="6" t="e">
        <f>VLOOKUP(M340,productos!$A$2:$P$10937,10,FALSE)</f>
        <v>#N/A</v>
      </c>
      <c r="S340" s="6" t="e">
        <f>VLOOKUP(M340,productos!$A$2:$P$10937,13,FALSE)</f>
        <v>#N/A</v>
      </c>
      <c r="T340" s="6" t="e">
        <f>VLOOKUP(M340,productos!$A$2:$P$10937,14,FALSE)</f>
        <v>#N/A</v>
      </c>
      <c r="U340" s="6" t="e">
        <f>VLOOKUP(M340,productos!$A$2:$P$10937,15,FALSE)</f>
        <v>#N/A</v>
      </c>
      <c r="Y340" s="44" t="str">
        <f t="shared" si="32"/>
        <v/>
      </c>
      <c r="Z340" s="6" t="str">
        <f t="shared" si="33"/>
        <v/>
      </c>
      <c r="AD340" s="6">
        <f t="shared" si="34"/>
        <v>0</v>
      </c>
      <c r="AE340" s="6">
        <f t="shared" si="35"/>
        <v>0</v>
      </c>
    </row>
    <row r="341" spans="1:31" x14ac:dyDescent="0.2">
      <c r="A341" s="6">
        <v>333</v>
      </c>
      <c r="E341" s="6" t="str">
        <f t="shared" si="30"/>
        <v>1. Enero-Junio</v>
      </c>
      <c r="F341" s="6">
        <f t="shared" si="31"/>
        <v>2020</v>
      </c>
      <c r="K341" s="15" t="str">
        <f>IFERROR(VLOOKUP(I341,no_topar!$E$2:$F$15,2,FALSE),"")</f>
        <v>ND</v>
      </c>
      <c r="M341" s="45"/>
      <c r="N341" s="6" t="e">
        <f>VLOOKUP(M341,productos!$A$2:$P$10937,2,FALSE)</f>
        <v>#N/A</v>
      </c>
      <c r="O341" s="6" t="e">
        <f>VLOOKUP(M341,productos!$A$2:$P$10937,6,FALSE)</f>
        <v>#N/A</v>
      </c>
      <c r="P341" s="6" t="e">
        <f>VLOOKUP(M341,productos!$A$2:$P$10937,7,FALSE)</f>
        <v>#N/A</v>
      </c>
      <c r="Q341" s="6" t="e">
        <f>VLOOKUP(M341,productos!$A$2:$P$10937,9,FALSE)</f>
        <v>#N/A</v>
      </c>
      <c r="R341" s="6" t="e">
        <f>VLOOKUP(M341,productos!$A$2:$P$10937,10,FALSE)</f>
        <v>#N/A</v>
      </c>
      <c r="S341" s="6" t="e">
        <f>VLOOKUP(M341,productos!$A$2:$P$10937,13,FALSE)</f>
        <v>#N/A</v>
      </c>
      <c r="T341" s="6" t="e">
        <f>VLOOKUP(M341,productos!$A$2:$P$10937,14,FALSE)</f>
        <v>#N/A</v>
      </c>
      <c r="U341" s="6" t="e">
        <f>VLOOKUP(M341,productos!$A$2:$P$10937,15,FALSE)</f>
        <v>#N/A</v>
      </c>
      <c r="Y341" s="44" t="str">
        <f t="shared" si="32"/>
        <v/>
      </c>
      <c r="Z341" s="6" t="str">
        <f t="shared" si="33"/>
        <v/>
      </c>
      <c r="AD341" s="6">
        <f t="shared" si="34"/>
        <v>0</v>
      </c>
      <c r="AE341" s="6">
        <f t="shared" si="35"/>
        <v>0</v>
      </c>
    </row>
    <row r="342" spans="1:31" x14ac:dyDescent="0.2">
      <c r="A342" s="6">
        <v>334</v>
      </c>
      <c r="E342" s="6" t="str">
        <f t="shared" si="30"/>
        <v>1. Enero-Junio</v>
      </c>
      <c r="F342" s="6">
        <f t="shared" si="31"/>
        <v>2020</v>
      </c>
      <c r="K342" s="15" t="str">
        <f>IFERROR(VLOOKUP(I342,no_topar!$E$2:$F$15,2,FALSE),"")</f>
        <v>ND</v>
      </c>
      <c r="M342" s="45"/>
      <c r="N342" s="6" t="e">
        <f>VLOOKUP(M342,productos!$A$2:$P$10937,2,FALSE)</f>
        <v>#N/A</v>
      </c>
      <c r="O342" s="6" t="e">
        <f>VLOOKUP(M342,productos!$A$2:$P$10937,6,FALSE)</f>
        <v>#N/A</v>
      </c>
      <c r="P342" s="6" t="e">
        <f>VLOOKUP(M342,productos!$A$2:$P$10937,7,FALSE)</f>
        <v>#N/A</v>
      </c>
      <c r="Q342" s="6" t="e">
        <f>VLOOKUP(M342,productos!$A$2:$P$10937,9,FALSE)</f>
        <v>#N/A</v>
      </c>
      <c r="R342" s="6" t="e">
        <f>VLOOKUP(M342,productos!$A$2:$P$10937,10,FALSE)</f>
        <v>#N/A</v>
      </c>
      <c r="S342" s="6" t="e">
        <f>VLOOKUP(M342,productos!$A$2:$P$10937,13,FALSE)</f>
        <v>#N/A</v>
      </c>
      <c r="T342" s="6" t="e">
        <f>VLOOKUP(M342,productos!$A$2:$P$10937,14,FALSE)</f>
        <v>#N/A</v>
      </c>
      <c r="U342" s="6" t="e">
        <f>VLOOKUP(M342,productos!$A$2:$P$10937,15,FALSE)</f>
        <v>#N/A</v>
      </c>
      <c r="Y342" s="44" t="str">
        <f t="shared" si="32"/>
        <v/>
      </c>
      <c r="Z342" s="6" t="str">
        <f t="shared" si="33"/>
        <v/>
      </c>
      <c r="AD342" s="6">
        <f t="shared" si="34"/>
        <v>0</v>
      </c>
      <c r="AE342" s="6">
        <f t="shared" si="35"/>
        <v>0</v>
      </c>
    </row>
    <row r="343" spans="1:31" x14ac:dyDescent="0.2">
      <c r="A343" s="6">
        <v>335</v>
      </c>
      <c r="E343" s="6" t="str">
        <f t="shared" si="30"/>
        <v>1. Enero-Junio</v>
      </c>
      <c r="F343" s="6">
        <f t="shared" si="31"/>
        <v>2020</v>
      </c>
      <c r="K343" s="15" t="str">
        <f>IFERROR(VLOOKUP(I343,no_topar!$E$2:$F$15,2,FALSE),"")</f>
        <v>ND</v>
      </c>
      <c r="M343" s="45"/>
      <c r="N343" s="6" t="e">
        <f>VLOOKUP(M343,productos!$A$2:$P$10937,2,FALSE)</f>
        <v>#N/A</v>
      </c>
      <c r="O343" s="6" t="e">
        <f>VLOOKUP(M343,productos!$A$2:$P$10937,6,FALSE)</f>
        <v>#N/A</v>
      </c>
      <c r="P343" s="6" t="e">
        <f>VLOOKUP(M343,productos!$A$2:$P$10937,7,FALSE)</f>
        <v>#N/A</v>
      </c>
      <c r="Q343" s="6" t="e">
        <f>VLOOKUP(M343,productos!$A$2:$P$10937,9,FALSE)</f>
        <v>#N/A</v>
      </c>
      <c r="R343" s="6" t="e">
        <f>VLOOKUP(M343,productos!$A$2:$P$10937,10,FALSE)</f>
        <v>#N/A</v>
      </c>
      <c r="S343" s="6" t="e">
        <f>VLOOKUP(M343,productos!$A$2:$P$10937,13,FALSE)</f>
        <v>#N/A</v>
      </c>
      <c r="T343" s="6" t="e">
        <f>VLOOKUP(M343,productos!$A$2:$P$10937,14,FALSE)</f>
        <v>#N/A</v>
      </c>
      <c r="U343" s="6" t="e">
        <f>VLOOKUP(M343,productos!$A$2:$P$10937,15,FALSE)</f>
        <v>#N/A</v>
      </c>
      <c r="Y343" s="44" t="str">
        <f t="shared" si="32"/>
        <v/>
      </c>
      <c r="Z343" s="6" t="str">
        <f t="shared" si="33"/>
        <v/>
      </c>
      <c r="AD343" s="6">
        <f t="shared" si="34"/>
        <v>0</v>
      </c>
      <c r="AE343" s="6">
        <f t="shared" si="35"/>
        <v>0</v>
      </c>
    </row>
    <row r="344" spans="1:31" x14ac:dyDescent="0.2">
      <c r="A344" s="6">
        <v>336</v>
      </c>
      <c r="E344" s="6" t="str">
        <f t="shared" si="30"/>
        <v>1. Enero-Junio</v>
      </c>
      <c r="F344" s="6">
        <f t="shared" si="31"/>
        <v>2020</v>
      </c>
      <c r="K344" s="15" t="str">
        <f>IFERROR(VLOOKUP(I344,no_topar!$E$2:$F$15,2,FALSE),"")</f>
        <v>ND</v>
      </c>
      <c r="M344" s="45"/>
      <c r="N344" s="6" t="e">
        <f>VLOOKUP(M344,productos!$A$2:$P$10937,2,FALSE)</f>
        <v>#N/A</v>
      </c>
      <c r="O344" s="6" t="e">
        <f>VLOOKUP(M344,productos!$A$2:$P$10937,6,FALSE)</f>
        <v>#N/A</v>
      </c>
      <c r="P344" s="6" t="e">
        <f>VLOOKUP(M344,productos!$A$2:$P$10937,7,FALSE)</f>
        <v>#N/A</v>
      </c>
      <c r="Q344" s="6" t="e">
        <f>VLOOKUP(M344,productos!$A$2:$P$10937,9,FALSE)</f>
        <v>#N/A</v>
      </c>
      <c r="R344" s="6" t="e">
        <f>VLOOKUP(M344,productos!$A$2:$P$10937,10,FALSE)</f>
        <v>#N/A</v>
      </c>
      <c r="S344" s="6" t="e">
        <f>VLOOKUP(M344,productos!$A$2:$P$10937,13,FALSE)</f>
        <v>#N/A</v>
      </c>
      <c r="T344" s="6" t="e">
        <f>VLOOKUP(M344,productos!$A$2:$P$10937,14,FALSE)</f>
        <v>#N/A</v>
      </c>
      <c r="U344" s="6" t="e">
        <f>VLOOKUP(M344,productos!$A$2:$P$10937,15,FALSE)</f>
        <v>#N/A</v>
      </c>
      <c r="Y344" s="44" t="str">
        <f t="shared" si="32"/>
        <v/>
      </c>
      <c r="Z344" s="6" t="str">
        <f t="shared" si="33"/>
        <v/>
      </c>
      <c r="AD344" s="6">
        <f t="shared" si="34"/>
        <v>0</v>
      </c>
      <c r="AE344" s="6">
        <f t="shared" si="35"/>
        <v>0</v>
      </c>
    </row>
    <row r="345" spans="1:31" x14ac:dyDescent="0.2">
      <c r="A345" s="6">
        <v>337</v>
      </c>
      <c r="E345" s="6" t="str">
        <f t="shared" si="30"/>
        <v>1. Enero-Junio</v>
      </c>
      <c r="F345" s="6">
        <f t="shared" si="31"/>
        <v>2020</v>
      </c>
      <c r="K345" s="15" t="str">
        <f>IFERROR(VLOOKUP(I345,no_topar!$E$2:$F$15,2,FALSE),"")</f>
        <v>ND</v>
      </c>
      <c r="M345" s="45"/>
      <c r="N345" s="6" t="e">
        <f>VLOOKUP(M345,productos!$A$2:$P$10937,2,FALSE)</f>
        <v>#N/A</v>
      </c>
      <c r="O345" s="6" t="e">
        <f>VLOOKUP(M345,productos!$A$2:$P$10937,6,FALSE)</f>
        <v>#N/A</v>
      </c>
      <c r="P345" s="6" t="e">
        <f>VLOOKUP(M345,productos!$A$2:$P$10937,7,FALSE)</f>
        <v>#N/A</v>
      </c>
      <c r="Q345" s="6" t="e">
        <f>VLOOKUP(M345,productos!$A$2:$P$10937,9,FALSE)</f>
        <v>#N/A</v>
      </c>
      <c r="R345" s="6" t="e">
        <f>VLOOKUP(M345,productos!$A$2:$P$10937,10,FALSE)</f>
        <v>#N/A</v>
      </c>
      <c r="S345" s="6" t="e">
        <f>VLOOKUP(M345,productos!$A$2:$P$10937,13,FALSE)</f>
        <v>#N/A</v>
      </c>
      <c r="T345" s="6" t="e">
        <f>VLOOKUP(M345,productos!$A$2:$P$10937,14,FALSE)</f>
        <v>#N/A</v>
      </c>
      <c r="U345" s="6" t="e">
        <f>VLOOKUP(M345,productos!$A$2:$P$10937,15,FALSE)</f>
        <v>#N/A</v>
      </c>
      <c r="Y345" s="44" t="str">
        <f t="shared" si="32"/>
        <v/>
      </c>
      <c r="Z345" s="6" t="str">
        <f t="shared" si="33"/>
        <v/>
      </c>
      <c r="AD345" s="6">
        <f t="shared" si="34"/>
        <v>0</v>
      </c>
      <c r="AE345" s="6">
        <f t="shared" si="35"/>
        <v>0</v>
      </c>
    </row>
    <row r="346" spans="1:31" x14ac:dyDescent="0.2">
      <c r="A346" s="6">
        <v>338</v>
      </c>
      <c r="E346" s="6" t="str">
        <f t="shared" si="30"/>
        <v>1. Enero-Junio</v>
      </c>
      <c r="F346" s="6">
        <f t="shared" si="31"/>
        <v>2020</v>
      </c>
      <c r="K346" s="15" t="str">
        <f>IFERROR(VLOOKUP(I346,no_topar!$E$2:$F$15,2,FALSE),"")</f>
        <v>ND</v>
      </c>
      <c r="M346" s="45"/>
      <c r="N346" s="6" t="e">
        <f>VLOOKUP(M346,productos!$A$2:$P$10937,2,FALSE)</f>
        <v>#N/A</v>
      </c>
      <c r="O346" s="6" t="e">
        <f>VLOOKUP(M346,productos!$A$2:$P$10937,6,FALSE)</f>
        <v>#N/A</v>
      </c>
      <c r="P346" s="6" t="e">
        <f>VLOOKUP(M346,productos!$A$2:$P$10937,7,FALSE)</f>
        <v>#N/A</v>
      </c>
      <c r="Q346" s="6" t="e">
        <f>VLOOKUP(M346,productos!$A$2:$P$10937,9,FALSE)</f>
        <v>#N/A</v>
      </c>
      <c r="R346" s="6" t="e">
        <f>VLOOKUP(M346,productos!$A$2:$P$10937,10,FALSE)</f>
        <v>#N/A</v>
      </c>
      <c r="S346" s="6" t="e">
        <f>VLOOKUP(M346,productos!$A$2:$P$10937,13,FALSE)</f>
        <v>#N/A</v>
      </c>
      <c r="T346" s="6" t="e">
        <f>VLOOKUP(M346,productos!$A$2:$P$10937,14,FALSE)</f>
        <v>#N/A</v>
      </c>
      <c r="U346" s="6" t="e">
        <f>VLOOKUP(M346,productos!$A$2:$P$10937,15,FALSE)</f>
        <v>#N/A</v>
      </c>
      <c r="Y346" s="44" t="str">
        <f t="shared" si="32"/>
        <v/>
      </c>
      <c r="Z346" s="6" t="str">
        <f t="shared" si="33"/>
        <v/>
      </c>
      <c r="AD346" s="6">
        <f t="shared" si="34"/>
        <v>0</v>
      </c>
      <c r="AE346" s="6">
        <f t="shared" si="35"/>
        <v>0</v>
      </c>
    </row>
    <row r="347" spans="1:31" x14ac:dyDescent="0.2">
      <c r="A347" s="6">
        <v>339</v>
      </c>
      <c r="E347" s="6" t="str">
        <f t="shared" si="30"/>
        <v>1. Enero-Junio</v>
      </c>
      <c r="F347" s="6">
        <f t="shared" si="31"/>
        <v>2020</v>
      </c>
      <c r="K347" s="15" t="str">
        <f>IFERROR(VLOOKUP(I347,no_topar!$E$2:$F$15,2,FALSE),"")</f>
        <v>ND</v>
      </c>
      <c r="M347" s="45"/>
      <c r="N347" s="6" t="e">
        <f>VLOOKUP(M347,productos!$A$2:$P$10937,2,FALSE)</f>
        <v>#N/A</v>
      </c>
      <c r="O347" s="6" t="e">
        <f>VLOOKUP(M347,productos!$A$2:$P$10937,6,FALSE)</f>
        <v>#N/A</v>
      </c>
      <c r="P347" s="6" t="e">
        <f>VLOOKUP(M347,productos!$A$2:$P$10937,7,FALSE)</f>
        <v>#N/A</v>
      </c>
      <c r="Q347" s="6" t="e">
        <f>VLOOKUP(M347,productos!$A$2:$P$10937,9,FALSE)</f>
        <v>#N/A</v>
      </c>
      <c r="R347" s="6" t="e">
        <f>VLOOKUP(M347,productos!$A$2:$P$10937,10,FALSE)</f>
        <v>#N/A</v>
      </c>
      <c r="S347" s="6" t="e">
        <f>VLOOKUP(M347,productos!$A$2:$P$10937,13,FALSE)</f>
        <v>#N/A</v>
      </c>
      <c r="T347" s="6" t="e">
        <f>VLOOKUP(M347,productos!$A$2:$P$10937,14,FALSE)</f>
        <v>#N/A</v>
      </c>
      <c r="U347" s="6" t="e">
        <f>VLOOKUP(M347,productos!$A$2:$P$10937,15,FALSE)</f>
        <v>#N/A</v>
      </c>
      <c r="Y347" s="44" t="str">
        <f t="shared" si="32"/>
        <v/>
      </c>
      <c r="Z347" s="6" t="str">
        <f t="shared" si="33"/>
        <v/>
      </c>
      <c r="AD347" s="6">
        <f t="shared" si="34"/>
        <v>0</v>
      </c>
      <c r="AE347" s="6">
        <f t="shared" si="35"/>
        <v>0</v>
      </c>
    </row>
    <row r="348" spans="1:31" x14ac:dyDescent="0.2">
      <c r="A348" s="6">
        <v>340</v>
      </c>
      <c r="E348" s="6" t="str">
        <f t="shared" si="30"/>
        <v>1. Enero-Junio</v>
      </c>
      <c r="F348" s="6">
        <f t="shared" si="31"/>
        <v>2020</v>
      </c>
      <c r="K348" s="15" t="str">
        <f>IFERROR(VLOOKUP(I348,no_topar!$E$2:$F$15,2,FALSE),"")</f>
        <v>ND</v>
      </c>
      <c r="M348" s="45"/>
      <c r="N348" s="6" t="e">
        <f>VLOOKUP(M348,productos!$A$2:$P$10937,2,FALSE)</f>
        <v>#N/A</v>
      </c>
      <c r="O348" s="6" t="e">
        <f>VLOOKUP(M348,productos!$A$2:$P$10937,6,FALSE)</f>
        <v>#N/A</v>
      </c>
      <c r="P348" s="6" t="e">
        <f>VLOOKUP(M348,productos!$A$2:$P$10937,7,FALSE)</f>
        <v>#N/A</v>
      </c>
      <c r="Q348" s="6" t="e">
        <f>VLOOKUP(M348,productos!$A$2:$P$10937,9,FALSE)</f>
        <v>#N/A</v>
      </c>
      <c r="R348" s="6" t="e">
        <f>VLOOKUP(M348,productos!$A$2:$P$10937,10,FALSE)</f>
        <v>#N/A</v>
      </c>
      <c r="S348" s="6" t="e">
        <f>VLOOKUP(M348,productos!$A$2:$P$10937,13,FALSE)</f>
        <v>#N/A</v>
      </c>
      <c r="T348" s="6" t="e">
        <f>VLOOKUP(M348,productos!$A$2:$P$10937,14,FALSE)</f>
        <v>#N/A</v>
      </c>
      <c r="U348" s="6" t="e">
        <f>VLOOKUP(M348,productos!$A$2:$P$10937,15,FALSE)</f>
        <v>#N/A</v>
      </c>
      <c r="Y348" s="44" t="str">
        <f t="shared" si="32"/>
        <v/>
      </c>
      <c r="Z348" s="6" t="str">
        <f t="shared" si="33"/>
        <v/>
      </c>
      <c r="AD348" s="6">
        <f t="shared" si="34"/>
        <v>0</v>
      </c>
      <c r="AE348" s="6">
        <f t="shared" si="35"/>
        <v>0</v>
      </c>
    </row>
    <row r="349" spans="1:31" x14ac:dyDescent="0.2">
      <c r="A349" s="6">
        <v>341</v>
      </c>
      <c r="E349" s="6" t="str">
        <f t="shared" si="30"/>
        <v>1. Enero-Junio</v>
      </c>
      <c r="F349" s="6">
        <f t="shared" si="31"/>
        <v>2020</v>
      </c>
      <c r="K349" s="15" t="str">
        <f>IFERROR(VLOOKUP(I349,no_topar!$E$2:$F$15,2,FALSE),"")</f>
        <v>ND</v>
      </c>
      <c r="M349" s="45"/>
      <c r="N349" s="6" t="e">
        <f>VLOOKUP(M349,productos!$A$2:$P$10937,2,FALSE)</f>
        <v>#N/A</v>
      </c>
      <c r="O349" s="6" t="e">
        <f>VLOOKUP(M349,productos!$A$2:$P$10937,6,FALSE)</f>
        <v>#N/A</v>
      </c>
      <c r="P349" s="6" t="e">
        <f>VLOOKUP(M349,productos!$A$2:$P$10937,7,FALSE)</f>
        <v>#N/A</v>
      </c>
      <c r="Q349" s="6" t="e">
        <f>VLOOKUP(M349,productos!$A$2:$P$10937,9,FALSE)</f>
        <v>#N/A</v>
      </c>
      <c r="R349" s="6" t="e">
        <f>VLOOKUP(M349,productos!$A$2:$P$10937,10,FALSE)</f>
        <v>#N/A</v>
      </c>
      <c r="S349" s="6" t="e">
        <f>VLOOKUP(M349,productos!$A$2:$P$10937,13,FALSE)</f>
        <v>#N/A</v>
      </c>
      <c r="T349" s="6" t="e">
        <f>VLOOKUP(M349,productos!$A$2:$P$10937,14,FALSE)</f>
        <v>#N/A</v>
      </c>
      <c r="U349" s="6" t="e">
        <f>VLOOKUP(M349,productos!$A$2:$P$10937,15,FALSE)</f>
        <v>#N/A</v>
      </c>
      <c r="Y349" s="44" t="str">
        <f t="shared" si="32"/>
        <v/>
      </c>
      <c r="Z349" s="6" t="str">
        <f t="shared" si="33"/>
        <v/>
      </c>
      <c r="AD349" s="6">
        <f t="shared" si="34"/>
        <v>0</v>
      </c>
      <c r="AE349" s="6">
        <f t="shared" si="35"/>
        <v>0</v>
      </c>
    </row>
    <row r="350" spans="1:31" x14ac:dyDescent="0.2">
      <c r="A350" s="6">
        <v>342</v>
      </c>
      <c r="E350" s="6" t="str">
        <f t="shared" si="30"/>
        <v>1. Enero-Junio</v>
      </c>
      <c r="F350" s="6">
        <f t="shared" si="31"/>
        <v>2020</v>
      </c>
      <c r="K350" s="15" t="str">
        <f>IFERROR(VLOOKUP(I350,no_topar!$E$2:$F$15,2,FALSE),"")</f>
        <v>ND</v>
      </c>
      <c r="M350" s="45"/>
      <c r="N350" s="6" t="e">
        <f>VLOOKUP(M350,productos!$A$2:$P$10937,2,FALSE)</f>
        <v>#N/A</v>
      </c>
      <c r="O350" s="6" t="e">
        <f>VLOOKUP(M350,productos!$A$2:$P$10937,6,FALSE)</f>
        <v>#N/A</v>
      </c>
      <c r="P350" s="6" t="e">
        <f>VLOOKUP(M350,productos!$A$2:$P$10937,7,FALSE)</f>
        <v>#N/A</v>
      </c>
      <c r="Q350" s="6" t="e">
        <f>VLOOKUP(M350,productos!$A$2:$P$10937,9,FALSE)</f>
        <v>#N/A</v>
      </c>
      <c r="R350" s="6" t="e">
        <f>VLOOKUP(M350,productos!$A$2:$P$10937,10,FALSE)</f>
        <v>#N/A</v>
      </c>
      <c r="S350" s="6" t="e">
        <f>VLOOKUP(M350,productos!$A$2:$P$10937,13,FALSE)</f>
        <v>#N/A</v>
      </c>
      <c r="T350" s="6" t="e">
        <f>VLOOKUP(M350,productos!$A$2:$P$10937,14,FALSE)</f>
        <v>#N/A</v>
      </c>
      <c r="U350" s="6" t="e">
        <f>VLOOKUP(M350,productos!$A$2:$P$10937,15,FALSE)</f>
        <v>#N/A</v>
      </c>
      <c r="Y350" s="44" t="str">
        <f t="shared" si="32"/>
        <v/>
      </c>
      <c r="Z350" s="6" t="str">
        <f t="shared" si="33"/>
        <v/>
      </c>
      <c r="AD350" s="6">
        <f t="shared" si="34"/>
        <v>0</v>
      </c>
      <c r="AE350" s="6">
        <f t="shared" si="35"/>
        <v>0</v>
      </c>
    </row>
    <row r="351" spans="1:31" x14ac:dyDescent="0.2">
      <c r="A351" s="6">
        <v>343</v>
      </c>
      <c r="E351" s="6" t="str">
        <f t="shared" si="30"/>
        <v>1. Enero-Junio</v>
      </c>
      <c r="F351" s="6">
        <f t="shared" si="31"/>
        <v>2020</v>
      </c>
      <c r="K351" s="15" t="str">
        <f>IFERROR(VLOOKUP(I351,no_topar!$E$2:$F$15,2,FALSE),"")</f>
        <v>ND</v>
      </c>
      <c r="M351" s="45"/>
      <c r="N351" s="6" t="e">
        <f>VLOOKUP(M351,productos!$A$2:$P$10937,2,FALSE)</f>
        <v>#N/A</v>
      </c>
      <c r="O351" s="6" t="e">
        <f>VLOOKUP(M351,productos!$A$2:$P$10937,6,FALSE)</f>
        <v>#N/A</v>
      </c>
      <c r="P351" s="6" t="e">
        <f>VLOOKUP(M351,productos!$A$2:$P$10937,7,FALSE)</f>
        <v>#N/A</v>
      </c>
      <c r="Q351" s="6" t="e">
        <f>VLOOKUP(M351,productos!$A$2:$P$10937,9,FALSE)</f>
        <v>#N/A</v>
      </c>
      <c r="R351" s="6" t="e">
        <f>VLOOKUP(M351,productos!$A$2:$P$10937,10,FALSE)</f>
        <v>#N/A</v>
      </c>
      <c r="S351" s="6" t="e">
        <f>VLOOKUP(M351,productos!$A$2:$P$10937,13,FALSE)</f>
        <v>#N/A</v>
      </c>
      <c r="T351" s="6" t="e">
        <f>VLOOKUP(M351,productos!$A$2:$P$10937,14,FALSE)</f>
        <v>#N/A</v>
      </c>
      <c r="U351" s="6" t="e">
        <f>VLOOKUP(M351,productos!$A$2:$P$10937,15,FALSE)</f>
        <v>#N/A</v>
      </c>
      <c r="Y351" s="44" t="str">
        <f t="shared" si="32"/>
        <v/>
      </c>
      <c r="Z351" s="6" t="str">
        <f t="shared" si="33"/>
        <v/>
      </c>
      <c r="AD351" s="6">
        <f t="shared" si="34"/>
        <v>0</v>
      </c>
      <c r="AE351" s="6">
        <f t="shared" si="35"/>
        <v>0</v>
      </c>
    </row>
    <row r="352" spans="1:31" x14ac:dyDescent="0.2">
      <c r="A352" s="6">
        <v>344</v>
      </c>
      <c r="E352" s="6" t="str">
        <f t="shared" si="30"/>
        <v>1. Enero-Junio</v>
      </c>
      <c r="F352" s="6">
        <f t="shared" si="31"/>
        <v>2020</v>
      </c>
      <c r="K352" s="15" t="str">
        <f>IFERROR(VLOOKUP(I352,no_topar!$E$2:$F$15,2,FALSE),"")</f>
        <v>ND</v>
      </c>
      <c r="M352" s="45"/>
      <c r="N352" s="6" t="e">
        <f>VLOOKUP(M352,productos!$A$2:$P$10937,2,FALSE)</f>
        <v>#N/A</v>
      </c>
      <c r="O352" s="6" t="e">
        <f>VLOOKUP(M352,productos!$A$2:$P$10937,6,FALSE)</f>
        <v>#N/A</v>
      </c>
      <c r="P352" s="6" t="e">
        <f>VLOOKUP(M352,productos!$A$2:$P$10937,7,FALSE)</f>
        <v>#N/A</v>
      </c>
      <c r="Q352" s="6" t="e">
        <f>VLOOKUP(M352,productos!$A$2:$P$10937,9,FALSE)</f>
        <v>#N/A</v>
      </c>
      <c r="R352" s="6" t="e">
        <f>VLOOKUP(M352,productos!$A$2:$P$10937,10,FALSE)</f>
        <v>#N/A</v>
      </c>
      <c r="S352" s="6" t="e">
        <f>VLOOKUP(M352,productos!$A$2:$P$10937,13,FALSE)</f>
        <v>#N/A</v>
      </c>
      <c r="T352" s="6" t="e">
        <f>VLOOKUP(M352,productos!$A$2:$P$10937,14,FALSE)</f>
        <v>#N/A</v>
      </c>
      <c r="U352" s="6" t="e">
        <f>VLOOKUP(M352,productos!$A$2:$P$10937,15,FALSE)</f>
        <v>#N/A</v>
      </c>
      <c r="Y352" s="44" t="str">
        <f t="shared" si="32"/>
        <v/>
      </c>
      <c r="Z352" s="6" t="str">
        <f t="shared" si="33"/>
        <v/>
      </c>
      <c r="AD352" s="6">
        <f t="shared" si="34"/>
        <v>0</v>
      </c>
      <c r="AE352" s="6">
        <f t="shared" si="35"/>
        <v>0</v>
      </c>
    </row>
    <row r="353" spans="1:31" x14ac:dyDescent="0.2">
      <c r="A353" s="6">
        <v>345</v>
      </c>
      <c r="E353" s="6" t="str">
        <f t="shared" si="30"/>
        <v>1. Enero-Junio</v>
      </c>
      <c r="F353" s="6">
        <f t="shared" si="31"/>
        <v>2020</v>
      </c>
      <c r="K353" s="15" t="str">
        <f>IFERROR(VLOOKUP(I353,no_topar!$E$2:$F$15,2,FALSE),"")</f>
        <v>ND</v>
      </c>
      <c r="M353" s="45"/>
      <c r="N353" s="6" t="e">
        <f>VLOOKUP(M353,productos!$A$2:$P$10937,2,FALSE)</f>
        <v>#N/A</v>
      </c>
      <c r="O353" s="6" t="e">
        <f>VLOOKUP(M353,productos!$A$2:$P$10937,6,FALSE)</f>
        <v>#N/A</v>
      </c>
      <c r="P353" s="6" t="e">
        <f>VLOOKUP(M353,productos!$A$2:$P$10937,7,FALSE)</f>
        <v>#N/A</v>
      </c>
      <c r="Q353" s="6" t="e">
        <f>VLOOKUP(M353,productos!$A$2:$P$10937,9,FALSE)</f>
        <v>#N/A</v>
      </c>
      <c r="R353" s="6" t="e">
        <f>VLOOKUP(M353,productos!$A$2:$P$10937,10,FALSE)</f>
        <v>#N/A</v>
      </c>
      <c r="S353" s="6" t="e">
        <f>VLOOKUP(M353,productos!$A$2:$P$10937,13,FALSE)</f>
        <v>#N/A</v>
      </c>
      <c r="T353" s="6" t="e">
        <f>VLOOKUP(M353,productos!$A$2:$P$10937,14,FALSE)</f>
        <v>#N/A</v>
      </c>
      <c r="U353" s="6" t="e">
        <f>VLOOKUP(M353,productos!$A$2:$P$10937,15,FALSE)</f>
        <v>#N/A</v>
      </c>
      <c r="Y353" s="44" t="str">
        <f t="shared" si="32"/>
        <v/>
      </c>
      <c r="Z353" s="6" t="str">
        <f t="shared" si="33"/>
        <v/>
      </c>
      <c r="AD353" s="6">
        <f t="shared" si="34"/>
        <v>0</v>
      </c>
      <c r="AE353" s="6">
        <f t="shared" si="35"/>
        <v>0</v>
      </c>
    </row>
    <row r="354" spans="1:31" x14ac:dyDescent="0.2">
      <c r="A354" s="6">
        <v>346</v>
      </c>
      <c r="E354" s="6" t="str">
        <f t="shared" si="30"/>
        <v>1. Enero-Junio</v>
      </c>
      <c r="F354" s="6">
        <f t="shared" si="31"/>
        <v>2020</v>
      </c>
      <c r="K354" s="15" t="str">
        <f>IFERROR(VLOOKUP(I354,no_topar!$E$2:$F$15,2,FALSE),"")</f>
        <v>ND</v>
      </c>
      <c r="M354" s="45"/>
      <c r="N354" s="6" t="e">
        <f>VLOOKUP(M354,productos!$A$2:$P$10937,2,FALSE)</f>
        <v>#N/A</v>
      </c>
      <c r="O354" s="6" t="e">
        <f>VLOOKUP(M354,productos!$A$2:$P$10937,6,FALSE)</f>
        <v>#N/A</v>
      </c>
      <c r="P354" s="6" t="e">
        <f>VLOOKUP(M354,productos!$A$2:$P$10937,7,FALSE)</f>
        <v>#N/A</v>
      </c>
      <c r="Q354" s="6" t="e">
        <f>VLOOKUP(M354,productos!$A$2:$P$10937,9,FALSE)</f>
        <v>#N/A</v>
      </c>
      <c r="R354" s="6" t="e">
        <f>VLOOKUP(M354,productos!$A$2:$P$10937,10,FALSE)</f>
        <v>#N/A</v>
      </c>
      <c r="S354" s="6" t="e">
        <f>VLOOKUP(M354,productos!$A$2:$P$10937,13,FALSE)</f>
        <v>#N/A</v>
      </c>
      <c r="T354" s="6" t="e">
        <f>VLOOKUP(M354,productos!$A$2:$P$10937,14,FALSE)</f>
        <v>#N/A</v>
      </c>
      <c r="U354" s="6" t="e">
        <f>VLOOKUP(M354,productos!$A$2:$P$10937,15,FALSE)</f>
        <v>#N/A</v>
      </c>
      <c r="Y354" s="44" t="str">
        <f t="shared" si="32"/>
        <v/>
      </c>
      <c r="Z354" s="6" t="str">
        <f t="shared" si="33"/>
        <v/>
      </c>
      <c r="AD354" s="6">
        <f t="shared" si="34"/>
        <v>0</v>
      </c>
      <c r="AE354" s="6">
        <f t="shared" si="35"/>
        <v>0</v>
      </c>
    </row>
    <row r="355" spans="1:31" x14ac:dyDescent="0.2">
      <c r="A355" s="6">
        <v>347</v>
      </c>
      <c r="E355" s="6" t="str">
        <f t="shared" si="30"/>
        <v>1. Enero-Junio</v>
      </c>
      <c r="F355" s="6">
        <f t="shared" si="31"/>
        <v>2020</v>
      </c>
      <c r="K355" s="15" t="str">
        <f>IFERROR(VLOOKUP(I355,no_topar!$E$2:$F$15,2,FALSE),"")</f>
        <v>ND</v>
      </c>
      <c r="M355" s="45"/>
      <c r="N355" s="6" t="e">
        <f>VLOOKUP(M355,productos!$A$2:$P$10937,2,FALSE)</f>
        <v>#N/A</v>
      </c>
      <c r="O355" s="6" t="e">
        <f>VLOOKUP(M355,productos!$A$2:$P$10937,6,FALSE)</f>
        <v>#N/A</v>
      </c>
      <c r="P355" s="6" t="e">
        <f>VLOOKUP(M355,productos!$A$2:$P$10937,7,FALSE)</f>
        <v>#N/A</v>
      </c>
      <c r="Q355" s="6" t="e">
        <f>VLOOKUP(M355,productos!$A$2:$P$10937,9,FALSE)</f>
        <v>#N/A</v>
      </c>
      <c r="R355" s="6" t="e">
        <f>VLOOKUP(M355,productos!$A$2:$P$10937,10,FALSE)</f>
        <v>#N/A</v>
      </c>
      <c r="S355" s="6" t="e">
        <f>VLOOKUP(M355,productos!$A$2:$P$10937,13,FALSE)</f>
        <v>#N/A</v>
      </c>
      <c r="T355" s="6" t="e">
        <f>VLOOKUP(M355,productos!$A$2:$P$10937,14,FALSE)</f>
        <v>#N/A</v>
      </c>
      <c r="U355" s="6" t="e">
        <f>VLOOKUP(M355,productos!$A$2:$P$10937,15,FALSE)</f>
        <v>#N/A</v>
      </c>
      <c r="Y355" s="44" t="str">
        <f t="shared" si="32"/>
        <v/>
      </c>
      <c r="Z355" s="6" t="str">
        <f t="shared" si="33"/>
        <v/>
      </c>
      <c r="AD355" s="6">
        <f t="shared" si="34"/>
        <v>0</v>
      </c>
      <c r="AE355" s="6">
        <f t="shared" si="35"/>
        <v>0</v>
      </c>
    </row>
    <row r="356" spans="1:31" x14ac:dyDescent="0.2">
      <c r="A356" s="6">
        <v>348</v>
      </c>
      <c r="E356" s="6" t="str">
        <f t="shared" si="30"/>
        <v>1. Enero-Junio</v>
      </c>
      <c r="F356" s="6">
        <f t="shared" si="31"/>
        <v>2020</v>
      </c>
      <c r="K356" s="15" t="str">
        <f>IFERROR(VLOOKUP(I356,no_topar!$E$2:$F$15,2,FALSE),"")</f>
        <v>ND</v>
      </c>
      <c r="M356" s="45"/>
      <c r="N356" s="6" t="e">
        <f>VLOOKUP(M356,productos!$A$2:$P$10937,2,FALSE)</f>
        <v>#N/A</v>
      </c>
      <c r="O356" s="6" t="e">
        <f>VLOOKUP(M356,productos!$A$2:$P$10937,6,FALSE)</f>
        <v>#N/A</v>
      </c>
      <c r="P356" s="6" t="e">
        <f>VLOOKUP(M356,productos!$A$2:$P$10937,7,FALSE)</f>
        <v>#N/A</v>
      </c>
      <c r="Q356" s="6" t="e">
        <f>VLOOKUP(M356,productos!$A$2:$P$10937,9,FALSE)</f>
        <v>#N/A</v>
      </c>
      <c r="R356" s="6" t="e">
        <f>VLOOKUP(M356,productos!$A$2:$P$10937,10,FALSE)</f>
        <v>#N/A</v>
      </c>
      <c r="S356" s="6" t="e">
        <f>VLOOKUP(M356,productos!$A$2:$P$10937,13,FALSE)</f>
        <v>#N/A</v>
      </c>
      <c r="T356" s="6" t="e">
        <f>VLOOKUP(M356,productos!$A$2:$P$10937,14,FALSE)</f>
        <v>#N/A</v>
      </c>
      <c r="U356" s="6" t="e">
        <f>VLOOKUP(M356,productos!$A$2:$P$10937,15,FALSE)</f>
        <v>#N/A</v>
      </c>
      <c r="Y356" s="44" t="str">
        <f t="shared" si="32"/>
        <v/>
      </c>
      <c r="Z356" s="6" t="str">
        <f t="shared" si="33"/>
        <v/>
      </c>
      <c r="AD356" s="6">
        <f t="shared" si="34"/>
        <v>0</v>
      </c>
      <c r="AE356" s="6">
        <f t="shared" si="35"/>
        <v>0</v>
      </c>
    </row>
    <row r="357" spans="1:31" x14ac:dyDescent="0.2">
      <c r="A357" s="6">
        <v>349</v>
      </c>
      <c r="E357" s="6" t="str">
        <f t="shared" si="30"/>
        <v>1. Enero-Junio</v>
      </c>
      <c r="F357" s="6">
        <f t="shared" si="31"/>
        <v>2020</v>
      </c>
      <c r="K357" s="15" t="str">
        <f>IFERROR(VLOOKUP(I357,no_topar!$E$2:$F$15,2,FALSE),"")</f>
        <v>ND</v>
      </c>
      <c r="M357" s="45"/>
      <c r="N357" s="6" t="e">
        <f>VLOOKUP(M357,productos!$A$2:$P$10937,2,FALSE)</f>
        <v>#N/A</v>
      </c>
      <c r="O357" s="6" t="e">
        <f>VLOOKUP(M357,productos!$A$2:$P$10937,6,FALSE)</f>
        <v>#N/A</v>
      </c>
      <c r="P357" s="6" t="e">
        <f>VLOOKUP(M357,productos!$A$2:$P$10937,7,FALSE)</f>
        <v>#N/A</v>
      </c>
      <c r="Q357" s="6" t="e">
        <f>VLOOKUP(M357,productos!$A$2:$P$10937,9,FALSE)</f>
        <v>#N/A</v>
      </c>
      <c r="R357" s="6" t="e">
        <f>VLOOKUP(M357,productos!$A$2:$P$10937,10,FALSE)</f>
        <v>#N/A</v>
      </c>
      <c r="S357" s="6" t="e">
        <f>VLOOKUP(M357,productos!$A$2:$P$10937,13,FALSE)</f>
        <v>#N/A</v>
      </c>
      <c r="T357" s="6" t="e">
        <f>VLOOKUP(M357,productos!$A$2:$P$10937,14,FALSE)</f>
        <v>#N/A</v>
      </c>
      <c r="U357" s="6" t="e">
        <f>VLOOKUP(M357,productos!$A$2:$P$10937,15,FALSE)</f>
        <v>#N/A</v>
      </c>
      <c r="Y357" s="44" t="str">
        <f t="shared" si="32"/>
        <v/>
      </c>
      <c r="Z357" s="6" t="str">
        <f t="shared" si="33"/>
        <v/>
      </c>
      <c r="AD357" s="6">
        <f t="shared" si="34"/>
        <v>0</v>
      </c>
      <c r="AE357" s="6">
        <f t="shared" si="35"/>
        <v>0</v>
      </c>
    </row>
    <row r="358" spans="1:31" x14ac:dyDescent="0.2">
      <c r="A358" s="6">
        <v>350</v>
      </c>
      <c r="E358" s="6" t="str">
        <f t="shared" si="30"/>
        <v>1. Enero-Junio</v>
      </c>
      <c r="F358" s="6">
        <f t="shared" si="31"/>
        <v>2020</v>
      </c>
      <c r="K358" s="15" t="str">
        <f>IFERROR(VLOOKUP(I358,no_topar!$E$2:$F$15,2,FALSE),"")</f>
        <v>ND</v>
      </c>
      <c r="M358" s="45"/>
      <c r="N358" s="6" t="e">
        <f>VLOOKUP(M358,productos!$A$2:$P$10937,2,FALSE)</f>
        <v>#N/A</v>
      </c>
      <c r="O358" s="6" t="e">
        <f>VLOOKUP(M358,productos!$A$2:$P$10937,6,FALSE)</f>
        <v>#N/A</v>
      </c>
      <c r="P358" s="6" t="e">
        <f>VLOOKUP(M358,productos!$A$2:$P$10937,7,FALSE)</f>
        <v>#N/A</v>
      </c>
      <c r="Q358" s="6" t="e">
        <f>VLOOKUP(M358,productos!$A$2:$P$10937,9,FALSE)</f>
        <v>#N/A</v>
      </c>
      <c r="R358" s="6" t="e">
        <f>VLOOKUP(M358,productos!$A$2:$P$10937,10,FALSE)</f>
        <v>#N/A</v>
      </c>
      <c r="S358" s="6" t="e">
        <f>VLOOKUP(M358,productos!$A$2:$P$10937,13,FALSE)</f>
        <v>#N/A</v>
      </c>
      <c r="T358" s="6" t="e">
        <f>VLOOKUP(M358,productos!$A$2:$P$10937,14,FALSE)</f>
        <v>#N/A</v>
      </c>
      <c r="U358" s="6" t="e">
        <f>VLOOKUP(M358,productos!$A$2:$P$10937,15,FALSE)</f>
        <v>#N/A</v>
      </c>
      <c r="Y358" s="44" t="str">
        <f t="shared" si="32"/>
        <v/>
      </c>
      <c r="Z358" s="6" t="str">
        <f t="shared" si="33"/>
        <v/>
      </c>
      <c r="AD358" s="6">
        <f t="shared" si="34"/>
        <v>0</v>
      </c>
      <c r="AE358" s="6">
        <f t="shared" si="35"/>
        <v>0</v>
      </c>
    </row>
    <row r="359" spans="1:31" x14ac:dyDescent="0.2">
      <c r="A359" s="6">
        <v>351</v>
      </c>
      <c r="E359" s="6" t="str">
        <f t="shared" si="30"/>
        <v>1. Enero-Junio</v>
      </c>
      <c r="F359" s="6">
        <f t="shared" si="31"/>
        <v>2020</v>
      </c>
      <c r="K359" s="15" t="str">
        <f>IFERROR(VLOOKUP(I359,no_topar!$E$2:$F$15,2,FALSE),"")</f>
        <v>ND</v>
      </c>
      <c r="M359" s="45"/>
      <c r="N359" s="6" t="e">
        <f>VLOOKUP(M359,productos!$A$2:$P$10937,2,FALSE)</f>
        <v>#N/A</v>
      </c>
      <c r="O359" s="6" t="e">
        <f>VLOOKUP(M359,productos!$A$2:$P$10937,6,FALSE)</f>
        <v>#N/A</v>
      </c>
      <c r="P359" s="6" t="e">
        <f>VLOOKUP(M359,productos!$A$2:$P$10937,7,FALSE)</f>
        <v>#N/A</v>
      </c>
      <c r="Q359" s="6" t="e">
        <f>VLOOKUP(M359,productos!$A$2:$P$10937,9,FALSE)</f>
        <v>#N/A</v>
      </c>
      <c r="R359" s="6" t="e">
        <f>VLOOKUP(M359,productos!$A$2:$P$10937,10,FALSE)</f>
        <v>#N/A</v>
      </c>
      <c r="S359" s="6" t="e">
        <f>VLOOKUP(M359,productos!$A$2:$P$10937,13,FALSE)</f>
        <v>#N/A</v>
      </c>
      <c r="T359" s="6" t="e">
        <f>VLOOKUP(M359,productos!$A$2:$P$10937,14,FALSE)</f>
        <v>#N/A</v>
      </c>
      <c r="U359" s="6" t="e">
        <f>VLOOKUP(M359,productos!$A$2:$P$10937,15,FALSE)</f>
        <v>#N/A</v>
      </c>
      <c r="Y359" s="44" t="str">
        <f t="shared" si="32"/>
        <v/>
      </c>
      <c r="Z359" s="6" t="str">
        <f t="shared" si="33"/>
        <v/>
      </c>
      <c r="AD359" s="6">
        <f t="shared" si="34"/>
        <v>0</v>
      </c>
      <c r="AE359" s="6">
        <f t="shared" si="35"/>
        <v>0</v>
      </c>
    </row>
    <row r="360" spans="1:31" x14ac:dyDescent="0.2">
      <c r="A360" s="6">
        <v>352</v>
      </c>
      <c r="E360" s="6" t="str">
        <f t="shared" si="30"/>
        <v>1. Enero-Junio</v>
      </c>
      <c r="F360" s="6">
        <f t="shared" si="31"/>
        <v>2020</v>
      </c>
      <c r="K360" s="15" t="str">
        <f>IFERROR(VLOOKUP(I360,no_topar!$E$2:$F$15,2,FALSE),"")</f>
        <v>ND</v>
      </c>
      <c r="M360" s="45"/>
      <c r="N360" s="6" t="e">
        <f>VLOOKUP(M360,productos!$A$2:$P$10937,2,FALSE)</f>
        <v>#N/A</v>
      </c>
      <c r="O360" s="6" t="e">
        <f>VLOOKUP(M360,productos!$A$2:$P$10937,6,FALSE)</f>
        <v>#N/A</v>
      </c>
      <c r="P360" s="6" t="e">
        <f>VLOOKUP(M360,productos!$A$2:$P$10937,7,FALSE)</f>
        <v>#N/A</v>
      </c>
      <c r="Q360" s="6" t="e">
        <f>VLOOKUP(M360,productos!$A$2:$P$10937,9,FALSE)</f>
        <v>#N/A</v>
      </c>
      <c r="R360" s="6" t="e">
        <f>VLOOKUP(M360,productos!$A$2:$P$10937,10,FALSE)</f>
        <v>#N/A</v>
      </c>
      <c r="S360" s="6" t="e">
        <f>VLOOKUP(M360,productos!$A$2:$P$10937,13,FALSE)</f>
        <v>#N/A</v>
      </c>
      <c r="T360" s="6" t="e">
        <f>VLOOKUP(M360,productos!$A$2:$P$10937,14,FALSE)</f>
        <v>#N/A</v>
      </c>
      <c r="U360" s="6" t="e">
        <f>VLOOKUP(M360,productos!$A$2:$P$10937,15,FALSE)</f>
        <v>#N/A</v>
      </c>
      <c r="Y360" s="44" t="str">
        <f t="shared" si="32"/>
        <v/>
      </c>
      <c r="Z360" s="6" t="str">
        <f t="shared" si="33"/>
        <v/>
      </c>
      <c r="AD360" s="6">
        <f t="shared" si="34"/>
        <v>0</v>
      </c>
      <c r="AE360" s="6">
        <f t="shared" si="35"/>
        <v>0</v>
      </c>
    </row>
    <row r="361" spans="1:31" x14ac:dyDescent="0.2">
      <c r="A361" s="6">
        <v>353</v>
      </c>
      <c r="E361" s="6" t="str">
        <f t="shared" si="30"/>
        <v>1. Enero-Junio</v>
      </c>
      <c r="F361" s="6">
        <f t="shared" si="31"/>
        <v>2020</v>
      </c>
      <c r="K361" s="15" t="str">
        <f>IFERROR(VLOOKUP(I361,no_topar!$E$2:$F$15,2,FALSE),"")</f>
        <v>ND</v>
      </c>
      <c r="M361" s="45"/>
      <c r="N361" s="6" t="e">
        <f>VLOOKUP(M361,productos!$A$2:$P$10937,2,FALSE)</f>
        <v>#N/A</v>
      </c>
      <c r="O361" s="6" t="e">
        <f>VLOOKUP(M361,productos!$A$2:$P$10937,6,FALSE)</f>
        <v>#N/A</v>
      </c>
      <c r="P361" s="6" t="e">
        <f>VLOOKUP(M361,productos!$A$2:$P$10937,7,FALSE)</f>
        <v>#N/A</v>
      </c>
      <c r="Q361" s="6" t="e">
        <f>VLOOKUP(M361,productos!$A$2:$P$10937,9,FALSE)</f>
        <v>#N/A</v>
      </c>
      <c r="R361" s="6" t="e">
        <f>VLOOKUP(M361,productos!$A$2:$P$10937,10,FALSE)</f>
        <v>#N/A</v>
      </c>
      <c r="S361" s="6" t="e">
        <f>VLOOKUP(M361,productos!$A$2:$P$10937,13,FALSE)</f>
        <v>#N/A</v>
      </c>
      <c r="T361" s="6" t="e">
        <f>VLOOKUP(M361,productos!$A$2:$P$10937,14,FALSE)</f>
        <v>#N/A</v>
      </c>
      <c r="U361" s="6" t="e">
        <f>VLOOKUP(M361,productos!$A$2:$P$10937,15,FALSE)</f>
        <v>#N/A</v>
      </c>
      <c r="Y361" s="44" t="str">
        <f t="shared" si="32"/>
        <v/>
      </c>
      <c r="Z361" s="6" t="str">
        <f t="shared" si="33"/>
        <v/>
      </c>
      <c r="AD361" s="6">
        <f t="shared" si="34"/>
        <v>0</v>
      </c>
      <c r="AE361" s="6">
        <f t="shared" si="35"/>
        <v>0</v>
      </c>
    </row>
    <row r="362" spans="1:31" x14ac:dyDescent="0.2">
      <c r="A362" s="6">
        <v>354</v>
      </c>
      <c r="E362" s="6" t="str">
        <f t="shared" si="30"/>
        <v>1. Enero-Junio</v>
      </c>
      <c r="F362" s="6">
        <f t="shared" si="31"/>
        <v>2020</v>
      </c>
      <c r="K362" s="15" t="str">
        <f>IFERROR(VLOOKUP(I362,no_topar!$E$2:$F$15,2,FALSE),"")</f>
        <v>ND</v>
      </c>
      <c r="M362" s="45"/>
      <c r="N362" s="6" t="e">
        <f>VLOOKUP(M362,productos!$A$2:$P$10937,2,FALSE)</f>
        <v>#N/A</v>
      </c>
      <c r="O362" s="6" t="e">
        <f>VLOOKUP(M362,productos!$A$2:$P$10937,6,FALSE)</f>
        <v>#N/A</v>
      </c>
      <c r="P362" s="6" t="e">
        <f>VLOOKUP(M362,productos!$A$2:$P$10937,7,FALSE)</f>
        <v>#N/A</v>
      </c>
      <c r="Q362" s="6" t="e">
        <f>VLOOKUP(M362,productos!$A$2:$P$10937,9,FALSE)</f>
        <v>#N/A</v>
      </c>
      <c r="R362" s="6" t="e">
        <f>VLOOKUP(M362,productos!$A$2:$P$10937,10,FALSE)</f>
        <v>#N/A</v>
      </c>
      <c r="S362" s="6" t="e">
        <f>VLOOKUP(M362,productos!$A$2:$P$10937,13,FALSE)</f>
        <v>#N/A</v>
      </c>
      <c r="T362" s="6" t="e">
        <f>VLOOKUP(M362,productos!$A$2:$P$10937,14,FALSE)</f>
        <v>#N/A</v>
      </c>
      <c r="U362" s="6" t="e">
        <f>VLOOKUP(M362,productos!$A$2:$P$10937,15,FALSE)</f>
        <v>#N/A</v>
      </c>
      <c r="Y362" s="44" t="str">
        <f t="shared" si="32"/>
        <v/>
      </c>
      <c r="Z362" s="6" t="str">
        <f t="shared" si="33"/>
        <v/>
      </c>
      <c r="AD362" s="6">
        <f t="shared" si="34"/>
        <v>0</v>
      </c>
      <c r="AE362" s="6">
        <f t="shared" si="35"/>
        <v>0</v>
      </c>
    </row>
    <row r="363" spans="1:31" x14ac:dyDescent="0.2">
      <c r="A363" s="6">
        <v>355</v>
      </c>
      <c r="E363" s="6" t="str">
        <f t="shared" si="30"/>
        <v>1. Enero-Junio</v>
      </c>
      <c r="F363" s="6">
        <f t="shared" si="31"/>
        <v>2020</v>
      </c>
      <c r="K363" s="15" t="str">
        <f>IFERROR(VLOOKUP(I363,no_topar!$E$2:$F$15,2,FALSE),"")</f>
        <v>ND</v>
      </c>
      <c r="M363" s="45"/>
      <c r="N363" s="6" t="e">
        <f>VLOOKUP(M363,productos!$A$2:$P$10937,2,FALSE)</f>
        <v>#N/A</v>
      </c>
      <c r="O363" s="6" t="e">
        <f>VLOOKUP(M363,productos!$A$2:$P$10937,6,FALSE)</f>
        <v>#N/A</v>
      </c>
      <c r="P363" s="6" t="e">
        <f>VLOOKUP(M363,productos!$A$2:$P$10937,7,FALSE)</f>
        <v>#N/A</v>
      </c>
      <c r="Q363" s="6" t="e">
        <f>VLOOKUP(M363,productos!$A$2:$P$10937,9,FALSE)</f>
        <v>#N/A</v>
      </c>
      <c r="R363" s="6" t="e">
        <f>VLOOKUP(M363,productos!$A$2:$P$10937,10,FALSE)</f>
        <v>#N/A</v>
      </c>
      <c r="S363" s="6" t="e">
        <f>VLOOKUP(M363,productos!$A$2:$P$10937,13,FALSE)</f>
        <v>#N/A</v>
      </c>
      <c r="T363" s="6" t="e">
        <f>VLOOKUP(M363,productos!$A$2:$P$10937,14,FALSE)</f>
        <v>#N/A</v>
      </c>
      <c r="U363" s="6" t="e">
        <f>VLOOKUP(M363,productos!$A$2:$P$10937,15,FALSE)</f>
        <v>#N/A</v>
      </c>
      <c r="Y363" s="44" t="str">
        <f t="shared" si="32"/>
        <v/>
      </c>
      <c r="Z363" s="6" t="str">
        <f t="shared" si="33"/>
        <v/>
      </c>
      <c r="AD363" s="6">
        <f t="shared" si="34"/>
        <v>0</v>
      </c>
      <c r="AE363" s="6">
        <f t="shared" si="35"/>
        <v>0</v>
      </c>
    </row>
    <row r="364" spans="1:31" x14ac:dyDescent="0.2">
      <c r="A364" s="6">
        <v>356</v>
      </c>
      <c r="E364" s="6" t="str">
        <f t="shared" si="30"/>
        <v>1. Enero-Junio</v>
      </c>
      <c r="F364" s="6">
        <f t="shared" si="31"/>
        <v>2020</v>
      </c>
      <c r="K364" s="15" t="str">
        <f>IFERROR(VLOOKUP(I364,no_topar!$E$2:$F$15,2,FALSE),"")</f>
        <v>ND</v>
      </c>
      <c r="M364" s="45"/>
      <c r="N364" s="6" t="e">
        <f>VLOOKUP(M364,productos!$A$2:$P$10937,2,FALSE)</f>
        <v>#N/A</v>
      </c>
      <c r="O364" s="6" t="e">
        <f>VLOOKUP(M364,productos!$A$2:$P$10937,6,FALSE)</f>
        <v>#N/A</v>
      </c>
      <c r="P364" s="6" t="e">
        <f>VLOOKUP(M364,productos!$A$2:$P$10937,7,FALSE)</f>
        <v>#N/A</v>
      </c>
      <c r="Q364" s="6" t="e">
        <f>VLOOKUP(M364,productos!$A$2:$P$10937,9,FALSE)</f>
        <v>#N/A</v>
      </c>
      <c r="R364" s="6" t="e">
        <f>VLOOKUP(M364,productos!$A$2:$P$10937,10,FALSE)</f>
        <v>#N/A</v>
      </c>
      <c r="S364" s="6" t="e">
        <f>VLOOKUP(M364,productos!$A$2:$P$10937,13,FALSE)</f>
        <v>#N/A</v>
      </c>
      <c r="T364" s="6" t="e">
        <f>VLOOKUP(M364,productos!$A$2:$P$10937,14,FALSE)</f>
        <v>#N/A</v>
      </c>
      <c r="U364" s="6" t="e">
        <f>VLOOKUP(M364,productos!$A$2:$P$10937,15,FALSE)</f>
        <v>#N/A</v>
      </c>
      <c r="Y364" s="44" t="str">
        <f t="shared" si="32"/>
        <v/>
      </c>
      <c r="Z364" s="6" t="str">
        <f t="shared" si="33"/>
        <v/>
      </c>
      <c r="AD364" s="6">
        <f t="shared" si="34"/>
        <v>0</v>
      </c>
      <c r="AE364" s="6">
        <f t="shared" si="35"/>
        <v>0</v>
      </c>
    </row>
    <row r="365" spans="1:31" x14ac:dyDescent="0.2">
      <c r="A365" s="6">
        <v>357</v>
      </c>
      <c r="E365" s="6" t="str">
        <f t="shared" si="30"/>
        <v>1. Enero-Junio</v>
      </c>
      <c r="F365" s="6">
        <f t="shared" si="31"/>
        <v>2020</v>
      </c>
      <c r="K365" s="15" t="str">
        <f>IFERROR(VLOOKUP(I365,no_topar!$E$2:$F$15,2,FALSE),"")</f>
        <v>ND</v>
      </c>
      <c r="M365" s="45"/>
      <c r="N365" s="6" t="e">
        <f>VLOOKUP(M365,productos!$A$2:$P$10937,2,FALSE)</f>
        <v>#N/A</v>
      </c>
      <c r="O365" s="6" t="e">
        <f>VLOOKUP(M365,productos!$A$2:$P$10937,6,FALSE)</f>
        <v>#N/A</v>
      </c>
      <c r="P365" s="6" t="e">
        <f>VLOOKUP(M365,productos!$A$2:$P$10937,7,FALSE)</f>
        <v>#N/A</v>
      </c>
      <c r="Q365" s="6" t="e">
        <f>VLOOKUP(M365,productos!$A$2:$P$10937,9,FALSE)</f>
        <v>#N/A</v>
      </c>
      <c r="R365" s="6" t="e">
        <f>VLOOKUP(M365,productos!$A$2:$P$10937,10,FALSE)</f>
        <v>#N/A</v>
      </c>
      <c r="S365" s="6" t="e">
        <f>VLOOKUP(M365,productos!$A$2:$P$10937,13,FALSE)</f>
        <v>#N/A</v>
      </c>
      <c r="T365" s="6" t="e">
        <f>VLOOKUP(M365,productos!$A$2:$P$10937,14,FALSE)</f>
        <v>#N/A</v>
      </c>
      <c r="U365" s="6" t="e">
        <f>VLOOKUP(M365,productos!$A$2:$P$10937,15,FALSE)</f>
        <v>#N/A</v>
      </c>
      <c r="Y365" s="44" t="str">
        <f t="shared" si="32"/>
        <v/>
      </c>
      <c r="Z365" s="6" t="str">
        <f t="shared" si="33"/>
        <v/>
      </c>
      <c r="AD365" s="6">
        <f t="shared" si="34"/>
        <v>0</v>
      </c>
      <c r="AE365" s="6">
        <f t="shared" si="35"/>
        <v>0</v>
      </c>
    </row>
    <row r="366" spans="1:31" x14ac:dyDescent="0.2">
      <c r="A366" s="6">
        <v>358</v>
      </c>
      <c r="E366" s="6" t="str">
        <f t="shared" si="30"/>
        <v>1. Enero-Junio</v>
      </c>
      <c r="F366" s="6">
        <f t="shared" si="31"/>
        <v>2020</v>
      </c>
      <c r="K366" s="15" t="str">
        <f>IFERROR(VLOOKUP(I366,no_topar!$E$2:$F$15,2,FALSE),"")</f>
        <v>ND</v>
      </c>
      <c r="M366" s="45"/>
      <c r="N366" s="6" t="e">
        <f>VLOOKUP(M366,productos!$A$2:$P$10937,2,FALSE)</f>
        <v>#N/A</v>
      </c>
      <c r="O366" s="6" t="e">
        <f>VLOOKUP(M366,productos!$A$2:$P$10937,6,FALSE)</f>
        <v>#N/A</v>
      </c>
      <c r="P366" s="6" t="e">
        <f>VLOOKUP(M366,productos!$A$2:$P$10937,7,FALSE)</f>
        <v>#N/A</v>
      </c>
      <c r="Q366" s="6" t="e">
        <f>VLOOKUP(M366,productos!$A$2:$P$10937,9,FALSE)</f>
        <v>#N/A</v>
      </c>
      <c r="R366" s="6" t="e">
        <f>VLOOKUP(M366,productos!$A$2:$P$10937,10,FALSE)</f>
        <v>#N/A</v>
      </c>
      <c r="S366" s="6" t="e">
        <f>VLOOKUP(M366,productos!$A$2:$P$10937,13,FALSE)</f>
        <v>#N/A</v>
      </c>
      <c r="T366" s="6" t="e">
        <f>VLOOKUP(M366,productos!$A$2:$P$10937,14,FALSE)</f>
        <v>#N/A</v>
      </c>
      <c r="U366" s="6" t="e">
        <f>VLOOKUP(M366,productos!$A$2:$P$10937,15,FALSE)</f>
        <v>#N/A</v>
      </c>
      <c r="Y366" s="44" t="str">
        <f t="shared" si="32"/>
        <v/>
      </c>
      <c r="Z366" s="6" t="str">
        <f t="shared" si="33"/>
        <v/>
      </c>
      <c r="AD366" s="6">
        <f t="shared" si="34"/>
        <v>0</v>
      </c>
      <c r="AE366" s="6">
        <f t="shared" si="35"/>
        <v>0</v>
      </c>
    </row>
    <row r="367" spans="1:31" x14ac:dyDescent="0.2">
      <c r="A367" s="6">
        <v>359</v>
      </c>
      <c r="E367" s="6" t="str">
        <f t="shared" si="30"/>
        <v>1. Enero-Junio</v>
      </c>
      <c r="F367" s="6">
        <f t="shared" si="31"/>
        <v>2020</v>
      </c>
      <c r="K367" s="15" t="str">
        <f>IFERROR(VLOOKUP(I367,no_topar!$E$2:$F$15,2,FALSE),"")</f>
        <v>ND</v>
      </c>
      <c r="M367" s="45"/>
      <c r="N367" s="6" t="e">
        <f>VLOOKUP(M367,productos!$A$2:$P$10937,2,FALSE)</f>
        <v>#N/A</v>
      </c>
      <c r="O367" s="6" t="e">
        <f>VLOOKUP(M367,productos!$A$2:$P$10937,6,FALSE)</f>
        <v>#N/A</v>
      </c>
      <c r="P367" s="6" t="e">
        <f>VLOOKUP(M367,productos!$A$2:$P$10937,7,FALSE)</f>
        <v>#N/A</v>
      </c>
      <c r="Q367" s="6" t="e">
        <f>VLOOKUP(M367,productos!$A$2:$P$10937,9,FALSE)</f>
        <v>#N/A</v>
      </c>
      <c r="R367" s="6" t="e">
        <f>VLOOKUP(M367,productos!$A$2:$P$10937,10,FALSE)</f>
        <v>#N/A</v>
      </c>
      <c r="S367" s="6" t="e">
        <f>VLOOKUP(M367,productos!$A$2:$P$10937,13,FALSE)</f>
        <v>#N/A</v>
      </c>
      <c r="T367" s="6" t="e">
        <f>VLOOKUP(M367,productos!$A$2:$P$10937,14,FALSE)</f>
        <v>#N/A</v>
      </c>
      <c r="U367" s="6" t="e">
        <f>VLOOKUP(M367,productos!$A$2:$P$10937,15,FALSE)</f>
        <v>#N/A</v>
      </c>
      <c r="Y367" s="44" t="str">
        <f t="shared" si="32"/>
        <v/>
      </c>
      <c r="Z367" s="6" t="str">
        <f t="shared" si="33"/>
        <v/>
      </c>
      <c r="AD367" s="6">
        <f t="shared" si="34"/>
        <v>0</v>
      </c>
      <c r="AE367" s="6">
        <f t="shared" si="35"/>
        <v>0</v>
      </c>
    </row>
    <row r="368" spans="1:31" x14ac:dyDescent="0.2">
      <c r="A368" s="6">
        <v>360</v>
      </c>
      <c r="E368" s="6" t="str">
        <f t="shared" si="30"/>
        <v>1. Enero-Junio</v>
      </c>
      <c r="F368" s="6">
        <f t="shared" si="31"/>
        <v>2020</v>
      </c>
      <c r="K368" s="15" t="str">
        <f>IFERROR(VLOOKUP(I368,no_topar!$E$2:$F$15,2,FALSE),"")</f>
        <v>ND</v>
      </c>
      <c r="M368" s="45"/>
      <c r="N368" s="6" t="e">
        <f>VLOOKUP(M368,productos!$A$2:$P$10937,2,FALSE)</f>
        <v>#N/A</v>
      </c>
      <c r="O368" s="6" t="e">
        <f>VLOOKUP(M368,productos!$A$2:$P$10937,6,FALSE)</f>
        <v>#N/A</v>
      </c>
      <c r="P368" s="6" t="e">
        <f>VLOOKUP(M368,productos!$A$2:$P$10937,7,FALSE)</f>
        <v>#N/A</v>
      </c>
      <c r="Q368" s="6" t="e">
        <f>VLOOKUP(M368,productos!$A$2:$P$10937,9,FALSE)</f>
        <v>#N/A</v>
      </c>
      <c r="R368" s="6" t="e">
        <f>VLOOKUP(M368,productos!$A$2:$P$10937,10,FALSE)</f>
        <v>#N/A</v>
      </c>
      <c r="S368" s="6" t="e">
        <f>VLOOKUP(M368,productos!$A$2:$P$10937,13,FALSE)</f>
        <v>#N/A</v>
      </c>
      <c r="T368" s="6" t="e">
        <f>VLOOKUP(M368,productos!$A$2:$P$10937,14,FALSE)</f>
        <v>#N/A</v>
      </c>
      <c r="U368" s="6" t="e">
        <f>VLOOKUP(M368,productos!$A$2:$P$10937,15,FALSE)</f>
        <v>#N/A</v>
      </c>
      <c r="Y368" s="44" t="str">
        <f t="shared" si="32"/>
        <v/>
      </c>
      <c r="Z368" s="6" t="str">
        <f t="shared" si="33"/>
        <v/>
      </c>
      <c r="AD368" s="6">
        <f t="shared" si="34"/>
        <v>0</v>
      </c>
      <c r="AE368" s="6">
        <f t="shared" si="35"/>
        <v>0</v>
      </c>
    </row>
    <row r="369" spans="1:31" x14ac:dyDescent="0.2">
      <c r="A369" s="6">
        <v>361</v>
      </c>
      <c r="E369" s="6" t="str">
        <f t="shared" si="30"/>
        <v>1. Enero-Junio</v>
      </c>
      <c r="F369" s="6">
        <f t="shared" si="31"/>
        <v>2020</v>
      </c>
      <c r="K369" s="15" t="str">
        <f>IFERROR(VLOOKUP(I369,no_topar!$E$2:$F$15,2,FALSE),"")</f>
        <v>ND</v>
      </c>
      <c r="M369" s="45"/>
      <c r="N369" s="6" t="e">
        <f>VLOOKUP(M369,productos!$A$2:$P$10937,2,FALSE)</f>
        <v>#N/A</v>
      </c>
      <c r="O369" s="6" t="e">
        <f>VLOOKUP(M369,productos!$A$2:$P$10937,6,FALSE)</f>
        <v>#N/A</v>
      </c>
      <c r="P369" s="6" t="e">
        <f>VLOOKUP(M369,productos!$A$2:$P$10937,7,FALSE)</f>
        <v>#N/A</v>
      </c>
      <c r="Q369" s="6" t="e">
        <f>VLOOKUP(M369,productos!$A$2:$P$10937,9,FALSE)</f>
        <v>#N/A</v>
      </c>
      <c r="R369" s="6" t="e">
        <f>VLOOKUP(M369,productos!$A$2:$P$10937,10,FALSE)</f>
        <v>#N/A</v>
      </c>
      <c r="S369" s="6" t="e">
        <f>VLOOKUP(M369,productos!$A$2:$P$10937,13,FALSE)</f>
        <v>#N/A</v>
      </c>
      <c r="T369" s="6" t="e">
        <f>VLOOKUP(M369,productos!$A$2:$P$10937,14,FALSE)</f>
        <v>#N/A</v>
      </c>
      <c r="U369" s="6" t="e">
        <f>VLOOKUP(M369,productos!$A$2:$P$10937,15,FALSE)</f>
        <v>#N/A</v>
      </c>
      <c r="Y369" s="44" t="str">
        <f t="shared" si="32"/>
        <v/>
      </c>
      <c r="Z369" s="6" t="str">
        <f t="shared" si="33"/>
        <v/>
      </c>
      <c r="AD369" s="6">
        <f t="shared" si="34"/>
        <v>0</v>
      </c>
      <c r="AE369" s="6">
        <f t="shared" si="35"/>
        <v>0</v>
      </c>
    </row>
    <row r="370" spans="1:31" x14ac:dyDescent="0.2">
      <c r="A370" s="6">
        <v>362</v>
      </c>
      <c r="E370" s="6" t="str">
        <f t="shared" si="30"/>
        <v>1. Enero-Junio</v>
      </c>
      <c r="F370" s="6">
        <f t="shared" si="31"/>
        <v>2020</v>
      </c>
      <c r="K370" s="15" t="str">
        <f>IFERROR(VLOOKUP(I370,no_topar!$E$2:$F$15,2,FALSE),"")</f>
        <v>ND</v>
      </c>
      <c r="M370" s="45"/>
      <c r="N370" s="6" t="e">
        <f>VLOOKUP(M370,productos!$A$2:$P$10937,2,FALSE)</f>
        <v>#N/A</v>
      </c>
      <c r="O370" s="6" t="e">
        <f>VLOOKUP(M370,productos!$A$2:$P$10937,6,FALSE)</f>
        <v>#N/A</v>
      </c>
      <c r="P370" s="6" t="e">
        <f>VLOOKUP(M370,productos!$A$2:$P$10937,7,FALSE)</f>
        <v>#N/A</v>
      </c>
      <c r="Q370" s="6" t="e">
        <f>VLOOKUP(M370,productos!$A$2:$P$10937,9,FALSE)</f>
        <v>#N/A</v>
      </c>
      <c r="R370" s="6" t="e">
        <f>VLOOKUP(M370,productos!$A$2:$P$10937,10,FALSE)</f>
        <v>#N/A</v>
      </c>
      <c r="S370" s="6" t="e">
        <f>VLOOKUP(M370,productos!$A$2:$P$10937,13,FALSE)</f>
        <v>#N/A</v>
      </c>
      <c r="T370" s="6" t="e">
        <f>VLOOKUP(M370,productos!$A$2:$P$10937,14,FALSE)</f>
        <v>#N/A</v>
      </c>
      <c r="U370" s="6" t="e">
        <f>VLOOKUP(M370,productos!$A$2:$P$10937,15,FALSE)</f>
        <v>#N/A</v>
      </c>
      <c r="Y370" s="44" t="str">
        <f t="shared" si="32"/>
        <v/>
      </c>
      <c r="Z370" s="6" t="str">
        <f t="shared" si="33"/>
        <v/>
      </c>
      <c r="AD370" s="6">
        <f t="shared" si="34"/>
        <v>0</v>
      </c>
      <c r="AE370" s="6">
        <f t="shared" si="35"/>
        <v>0</v>
      </c>
    </row>
    <row r="371" spans="1:31" x14ac:dyDescent="0.2">
      <c r="A371" s="6">
        <v>363</v>
      </c>
      <c r="E371" s="6" t="str">
        <f t="shared" si="30"/>
        <v>1. Enero-Junio</v>
      </c>
      <c r="F371" s="6">
        <f t="shared" si="31"/>
        <v>2020</v>
      </c>
      <c r="K371" s="15" t="str">
        <f>IFERROR(VLOOKUP(I371,no_topar!$E$2:$F$15,2,FALSE),"")</f>
        <v>ND</v>
      </c>
      <c r="M371" s="45"/>
      <c r="N371" s="6" t="e">
        <f>VLOOKUP(M371,productos!$A$2:$P$10937,2,FALSE)</f>
        <v>#N/A</v>
      </c>
      <c r="O371" s="6" t="e">
        <f>VLOOKUP(M371,productos!$A$2:$P$10937,6,FALSE)</f>
        <v>#N/A</v>
      </c>
      <c r="P371" s="6" t="e">
        <f>VLOOKUP(M371,productos!$A$2:$P$10937,7,FALSE)</f>
        <v>#N/A</v>
      </c>
      <c r="Q371" s="6" t="e">
        <f>VLOOKUP(M371,productos!$A$2:$P$10937,9,FALSE)</f>
        <v>#N/A</v>
      </c>
      <c r="R371" s="6" t="e">
        <f>VLOOKUP(M371,productos!$A$2:$P$10937,10,FALSE)</f>
        <v>#N/A</v>
      </c>
      <c r="S371" s="6" t="e">
        <f>VLOOKUP(M371,productos!$A$2:$P$10937,13,FALSE)</f>
        <v>#N/A</v>
      </c>
      <c r="T371" s="6" t="e">
        <f>VLOOKUP(M371,productos!$A$2:$P$10937,14,FALSE)</f>
        <v>#N/A</v>
      </c>
      <c r="U371" s="6" t="e">
        <f>VLOOKUP(M371,productos!$A$2:$P$10937,15,FALSE)</f>
        <v>#N/A</v>
      </c>
      <c r="Y371" s="44" t="str">
        <f t="shared" si="32"/>
        <v/>
      </c>
      <c r="Z371" s="6" t="str">
        <f t="shared" si="33"/>
        <v/>
      </c>
      <c r="AD371" s="6">
        <f t="shared" si="34"/>
        <v>0</v>
      </c>
      <c r="AE371" s="6">
        <f t="shared" si="35"/>
        <v>0</v>
      </c>
    </row>
    <row r="372" spans="1:31" x14ac:dyDescent="0.2">
      <c r="A372" s="6">
        <v>364</v>
      </c>
      <c r="E372" s="6" t="str">
        <f t="shared" si="30"/>
        <v>1. Enero-Junio</v>
      </c>
      <c r="F372" s="6">
        <f t="shared" si="31"/>
        <v>2020</v>
      </c>
      <c r="K372" s="15" t="str">
        <f>IFERROR(VLOOKUP(I372,no_topar!$E$2:$F$15,2,FALSE),"")</f>
        <v>ND</v>
      </c>
      <c r="M372" s="45"/>
      <c r="N372" s="6" t="e">
        <f>VLOOKUP(M372,productos!$A$2:$P$10937,2,FALSE)</f>
        <v>#N/A</v>
      </c>
      <c r="O372" s="6" t="e">
        <f>VLOOKUP(M372,productos!$A$2:$P$10937,6,FALSE)</f>
        <v>#N/A</v>
      </c>
      <c r="P372" s="6" t="e">
        <f>VLOOKUP(M372,productos!$A$2:$P$10937,7,FALSE)</f>
        <v>#N/A</v>
      </c>
      <c r="Q372" s="6" t="e">
        <f>VLOOKUP(M372,productos!$A$2:$P$10937,9,FALSE)</f>
        <v>#N/A</v>
      </c>
      <c r="R372" s="6" t="e">
        <f>VLOOKUP(M372,productos!$A$2:$P$10937,10,FALSE)</f>
        <v>#N/A</v>
      </c>
      <c r="S372" s="6" t="e">
        <f>VLOOKUP(M372,productos!$A$2:$P$10937,13,FALSE)</f>
        <v>#N/A</v>
      </c>
      <c r="T372" s="6" t="e">
        <f>VLOOKUP(M372,productos!$A$2:$P$10937,14,FALSE)</f>
        <v>#N/A</v>
      </c>
      <c r="U372" s="6" t="e">
        <f>VLOOKUP(M372,productos!$A$2:$P$10937,15,FALSE)</f>
        <v>#N/A</v>
      </c>
      <c r="Y372" s="44" t="str">
        <f t="shared" si="32"/>
        <v/>
      </c>
      <c r="Z372" s="6" t="str">
        <f t="shared" si="33"/>
        <v/>
      </c>
      <c r="AD372" s="6">
        <f t="shared" si="34"/>
        <v>0</v>
      </c>
      <c r="AE372" s="6">
        <f t="shared" si="35"/>
        <v>0</v>
      </c>
    </row>
    <row r="373" spans="1:31" x14ac:dyDescent="0.2">
      <c r="A373" s="6">
        <v>365</v>
      </c>
      <c r="E373" s="6" t="str">
        <f t="shared" si="30"/>
        <v>1. Enero-Junio</v>
      </c>
      <c r="F373" s="6">
        <f t="shared" si="31"/>
        <v>2020</v>
      </c>
      <c r="K373" s="15" t="str">
        <f>IFERROR(VLOOKUP(I373,no_topar!$E$2:$F$15,2,FALSE),"")</f>
        <v>ND</v>
      </c>
      <c r="M373" s="45"/>
      <c r="N373" s="6" t="e">
        <f>VLOOKUP(M373,productos!$A$2:$P$10937,2,FALSE)</f>
        <v>#N/A</v>
      </c>
      <c r="O373" s="6" t="e">
        <f>VLOOKUP(M373,productos!$A$2:$P$10937,6,FALSE)</f>
        <v>#N/A</v>
      </c>
      <c r="P373" s="6" t="e">
        <f>VLOOKUP(M373,productos!$A$2:$P$10937,7,FALSE)</f>
        <v>#N/A</v>
      </c>
      <c r="Q373" s="6" t="e">
        <f>VLOOKUP(M373,productos!$A$2:$P$10937,9,FALSE)</f>
        <v>#N/A</v>
      </c>
      <c r="R373" s="6" t="e">
        <f>VLOOKUP(M373,productos!$A$2:$P$10937,10,FALSE)</f>
        <v>#N/A</v>
      </c>
      <c r="S373" s="6" t="e">
        <f>VLOOKUP(M373,productos!$A$2:$P$10937,13,FALSE)</f>
        <v>#N/A</v>
      </c>
      <c r="T373" s="6" t="e">
        <f>VLOOKUP(M373,productos!$A$2:$P$10937,14,FALSE)</f>
        <v>#N/A</v>
      </c>
      <c r="U373" s="6" t="e">
        <f>VLOOKUP(M373,productos!$A$2:$P$10937,15,FALSE)</f>
        <v>#N/A</v>
      </c>
      <c r="Y373" s="44" t="str">
        <f t="shared" si="32"/>
        <v/>
      </c>
      <c r="Z373" s="6" t="str">
        <f t="shared" si="33"/>
        <v/>
      </c>
      <c r="AD373" s="6">
        <f t="shared" si="34"/>
        <v>0</v>
      </c>
      <c r="AE373" s="6">
        <f t="shared" si="35"/>
        <v>0</v>
      </c>
    </row>
    <row r="374" spans="1:31" x14ac:dyDescent="0.2">
      <c r="A374" s="6">
        <v>366</v>
      </c>
      <c r="E374" s="6" t="str">
        <f t="shared" si="30"/>
        <v>1. Enero-Junio</v>
      </c>
      <c r="F374" s="6">
        <f t="shared" si="31"/>
        <v>2020</v>
      </c>
      <c r="K374" s="15" t="str">
        <f>IFERROR(VLOOKUP(I374,no_topar!$E$2:$F$15,2,FALSE),"")</f>
        <v>ND</v>
      </c>
      <c r="M374" s="45"/>
      <c r="N374" s="6" t="e">
        <f>VLOOKUP(M374,productos!$A$2:$P$10937,2,FALSE)</f>
        <v>#N/A</v>
      </c>
      <c r="O374" s="6" t="e">
        <f>VLOOKUP(M374,productos!$A$2:$P$10937,6,FALSE)</f>
        <v>#N/A</v>
      </c>
      <c r="P374" s="6" t="e">
        <f>VLOOKUP(M374,productos!$A$2:$P$10937,7,FALSE)</f>
        <v>#N/A</v>
      </c>
      <c r="Q374" s="6" t="e">
        <f>VLOOKUP(M374,productos!$A$2:$P$10937,9,FALSE)</f>
        <v>#N/A</v>
      </c>
      <c r="R374" s="6" t="e">
        <f>VLOOKUP(M374,productos!$A$2:$P$10937,10,FALSE)</f>
        <v>#N/A</v>
      </c>
      <c r="S374" s="6" t="e">
        <f>VLOOKUP(M374,productos!$A$2:$P$10937,13,FALSE)</f>
        <v>#N/A</v>
      </c>
      <c r="T374" s="6" t="e">
        <f>VLOOKUP(M374,productos!$A$2:$P$10937,14,FALSE)</f>
        <v>#N/A</v>
      </c>
      <c r="U374" s="6" t="e">
        <f>VLOOKUP(M374,productos!$A$2:$P$10937,15,FALSE)</f>
        <v>#N/A</v>
      </c>
      <c r="Y374" s="44" t="str">
        <f t="shared" si="32"/>
        <v/>
      </c>
      <c r="Z374" s="6" t="str">
        <f t="shared" si="33"/>
        <v/>
      </c>
      <c r="AD374" s="6">
        <f t="shared" si="34"/>
        <v>0</v>
      </c>
      <c r="AE374" s="6">
        <f t="shared" si="35"/>
        <v>0</v>
      </c>
    </row>
    <row r="375" spans="1:31" x14ac:dyDescent="0.2">
      <c r="A375" s="6">
        <v>367</v>
      </c>
      <c r="E375" s="6" t="str">
        <f t="shared" si="30"/>
        <v>1. Enero-Junio</v>
      </c>
      <c r="F375" s="6">
        <f t="shared" si="31"/>
        <v>2020</v>
      </c>
      <c r="K375" s="15" t="str">
        <f>IFERROR(VLOOKUP(I375,no_topar!$E$2:$F$15,2,FALSE),"")</f>
        <v>ND</v>
      </c>
      <c r="M375" s="45"/>
      <c r="N375" s="6" t="e">
        <f>VLOOKUP(M375,productos!$A$2:$P$10937,2,FALSE)</f>
        <v>#N/A</v>
      </c>
      <c r="O375" s="6" t="e">
        <f>VLOOKUP(M375,productos!$A$2:$P$10937,6,FALSE)</f>
        <v>#N/A</v>
      </c>
      <c r="P375" s="6" t="e">
        <f>VLOOKUP(M375,productos!$A$2:$P$10937,7,FALSE)</f>
        <v>#N/A</v>
      </c>
      <c r="Q375" s="6" t="e">
        <f>VLOOKUP(M375,productos!$A$2:$P$10937,9,FALSE)</f>
        <v>#N/A</v>
      </c>
      <c r="R375" s="6" t="e">
        <f>VLOOKUP(M375,productos!$A$2:$P$10937,10,FALSE)</f>
        <v>#N/A</v>
      </c>
      <c r="S375" s="6" t="e">
        <f>VLOOKUP(M375,productos!$A$2:$P$10937,13,FALSE)</f>
        <v>#N/A</v>
      </c>
      <c r="T375" s="6" t="e">
        <f>VLOOKUP(M375,productos!$A$2:$P$10937,14,FALSE)</f>
        <v>#N/A</v>
      </c>
      <c r="U375" s="6" t="e">
        <f>VLOOKUP(M375,productos!$A$2:$P$10937,15,FALSE)</f>
        <v>#N/A</v>
      </c>
      <c r="Y375" s="44" t="str">
        <f t="shared" si="32"/>
        <v/>
      </c>
      <c r="Z375" s="6" t="str">
        <f t="shared" si="33"/>
        <v/>
      </c>
      <c r="AD375" s="6">
        <f t="shared" si="34"/>
        <v>0</v>
      </c>
      <c r="AE375" s="6">
        <f t="shared" si="35"/>
        <v>0</v>
      </c>
    </row>
    <row r="376" spans="1:31" x14ac:dyDescent="0.2">
      <c r="A376" s="6">
        <v>368</v>
      </c>
      <c r="E376" s="6" t="str">
        <f t="shared" si="30"/>
        <v>1. Enero-Junio</v>
      </c>
      <c r="F376" s="6">
        <f t="shared" si="31"/>
        <v>2020</v>
      </c>
      <c r="K376" s="15" t="str">
        <f>IFERROR(VLOOKUP(I376,no_topar!$E$2:$F$15,2,FALSE),"")</f>
        <v>ND</v>
      </c>
      <c r="M376" s="45"/>
      <c r="N376" s="6" t="e">
        <f>VLOOKUP(M376,productos!$A$2:$P$10937,2,FALSE)</f>
        <v>#N/A</v>
      </c>
      <c r="O376" s="6" t="e">
        <f>VLOOKUP(M376,productos!$A$2:$P$10937,6,FALSE)</f>
        <v>#N/A</v>
      </c>
      <c r="P376" s="6" t="e">
        <f>VLOOKUP(M376,productos!$A$2:$P$10937,7,FALSE)</f>
        <v>#N/A</v>
      </c>
      <c r="Q376" s="6" t="e">
        <f>VLOOKUP(M376,productos!$A$2:$P$10937,9,FALSE)</f>
        <v>#N/A</v>
      </c>
      <c r="R376" s="6" t="e">
        <f>VLOOKUP(M376,productos!$A$2:$P$10937,10,FALSE)</f>
        <v>#N/A</v>
      </c>
      <c r="S376" s="6" t="e">
        <f>VLOOKUP(M376,productos!$A$2:$P$10937,13,FALSE)</f>
        <v>#N/A</v>
      </c>
      <c r="T376" s="6" t="e">
        <f>VLOOKUP(M376,productos!$A$2:$P$10937,14,FALSE)</f>
        <v>#N/A</v>
      </c>
      <c r="U376" s="6" t="e">
        <f>VLOOKUP(M376,productos!$A$2:$P$10937,15,FALSE)</f>
        <v>#N/A</v>
      </c>
      <c r="Y376" s="44" t="str">
        <f t="shared" si="32"/>
        <v/>
      </c>
      <c r="Z376" s="6" t="str">
        <f t="shared" si="33"/>
        <v/>
      </c>
      <c r="AD376" s="6">
        <f t="shared" si="34"/>
        <v>0</v>
      </c>
      <c r="AE376" s="6">
        <f t="shared" si="35"/>
        <v>0</v>
      </c>
    </row>
    <row r="377" spans="1:31" x14ac:dyDescent="0.2">
      <c r="A377" s="6">
        <v>369</v>
      </c>
      <c r="E377" s="6" t="str">
        <f t="shared" si="30"/>
        <v>1. Enero-Junio</v>
      </c>
      <c r="F377" s="6">
        <f t="shared" si="31"/>
        <v>2020</v>
      </c>
      <c r="K377" s="15" t="str">
        <f>IFERROR(VLOOKUP(I377,no_topar!$E$2:$F$15,2,FALSE),"")</f>
        <v>ND</v>
      </c>
      <c r="M377" s="45"/>
      <c r="N377" s="6" t="e">
        <f>VLOOKUP(M377,productos!$A$2:$P$10937,2,FALSE)</f>
        <v>#N/A</v>
      </c>
      <c r="O377" s="6" t="e">
        <f>VLOOKUP(M377,productos!$A$2:$P$10937,6,FALSE)</f>
        <v>#N/A</v>
      </c>
      <c r="P377" s="6" t="e">
        <f>VLOOKUP(M377,productos!$A$2:$P$10937,7,FALSE)</f>
        <v>#N/A</v>
      </c>
      <c r="Q377" s="6" t="e">
        <f>VLOOKUP(M377,productos!$A$2:$P$10937,9,FALSE)</f>
        <v>#N/A</v>
      </c>
      <c r="R377" s="6" t="e">
        <f>VLOOKUP(M377,productos!$A$2:$P$10937,10,FALSE)</f>
        <v>#N/A</v>
      </c>
      <c r="S377" s="6" t="e">
        <f>VLOOKUP(M377,productos!$A$2:$P$10937,13,FALSE)</f>
        <v>#N/A</v>
      </c>
      <c r="T377" s="6" t="e">
        <f>VLOOKUP(M377,productos!$A$2:$P$10937,14,FALSE)</f>
        <v>#N/A</v>
      </c>
      <c r="U377" s="6" t="e">
        <f>VLOOKUP(M377,productos!$A$2:$P$10937,15,FALSE)</f>
        <v>#N/A</v>
      </c>
      <c r="Y377" s="44" t="str">
        <f t="shared" si="32"/>
        <v/>
      </c>
      <c r="Z377" s="6" t="str">
        <f t="shared" si="33"/>
        <v/>
      </c>
      <c r="AD377" s="6">
        <f t="shared" si="34"/>
        <v>0</v>
      </c>
      <c r="AE377" s="6">
        <f t="shared" si="35"/>
        <v>0</v>
      </c>
    </row>
    <row r="378" spans="1:31" x14ac:dyDescent="0.2">
      <c r="A378" s="6">
        <v>370</v>
      </c>
      <c r="E378" s="6" t="str">
        <f t="shared" si="30"/>
        <v>1. Enero-Junio</v>
      </c>
      <c r="F378" s="6">
        <f t="shared" si="31"/>
        <v>2020</v>
      </c>
      <c r="K378" s="15" t="str">
        <f>IFERROR(VLOOKUP(I378,no_topar!$E$2:$F$15,2,FALSE),"")</f>
        <v>ND</v>
      </c>
      <c r="M378" s="45"/>
      <c r="N378" s="6" t="e">
        <f>VLOOKUP(M378,productos!$A$2:$P$10937,2,FALSE)</f>
        <v>#N/A</v>
      </c>
      <c r="O378" s="6" t="e">
        <f>VLOOKUP(M378,productos!$A$2:$P$10937,6,FALSE)</f>
        <v>#N/A</v>
      </c>
      <c r="P378" s="6" t="e">
        <f>VLOOKUP(M378,productos!$A$2:$P$10937,7,FALSE)</f>
        <v>#N/A</v>
      </c>
      <c r="Q378" s="6" t="e">
        <f>VLOOKUP(M378,productos!$A$2:$P$10937,9,FALSE)</f>
        <v>#N/A</v>
      </c>
      <c r="R378" s="6" t="e">
        <f>VLOOKUP(M378,productos!$A$2:$P$10937,10,FALSE)</f>
        <v>#N/A</v>
      </c>
      <c r="S378" s="6" t="e">
        <f>VLOOKUP(M378,productos!$A$2:$P$10937,13,FALSE)</f>
        <v>#N/A</v>
      </c>
      <c r="T378" s="6" t="e">
        <f>VLOOKUP(M378,productos!$A$2:$P$10937,14,FALSE)</f>
        <v>#N/A</v>
      </c>
      <c r="U378" s="6" t="e">
        <f>VLOOKUP(M378,productos!$A$2:$P$10937,15,FALSE)</f>
        <v>#N/A</v>
      </c>
      <c r="Y378" s="44" t="str">
        <f t="shared" si="32"/>
        <v/>
      </c>
      <c r="Z378" s="6" t="str">
        <f t="shared" si="33"/>
        <v/>
      </c>
      <c r="AD378" s="6">
        <f t="shared" si="34"/>
        <v>0</v>
      </c>
      <c r="AE378" s="6">
        <f t="shared" si="35"/>
        <v>0</v>
      </c>
    </row>
    <row r="379" spans="1:31" x14ac:dyDescent="0.2">
      <c r="A379" s="6">
        <v>371</v>
      </c>
      <c r="E379" s="6" t="str">
        <f t="shared" si="30"/>
        <v>1. Enero-Junio</v>
      </c>
      <c r="F379" s="6">
        <f t="shared" si="31"/>
        <v>2020</v>
      </c>
      <c r="K379" s="15" t="str">
        <f>IFERROR(VLOOKUP(I379,no_topar!$E$2:$F$15,2,FALSE),"")</f>
        <v>ND</v>
      </c>
      <c r="M379" s="45"/>
      <c r="N379" s="6" t="e">
        <f>VLOOKUP(M379,productos!$A$2:$P$10937,2,FALSE)</f>
        <v>#N/A</v>
      </c>
      <c r="O379" s="6" t="e">
        <f>VLOOKUP(M379,productos!$A$2:$P$10937,6,FALSE)</f>
        <v>#N/A</v>
      </c>
      <c r="P379" s="6" t="e">
        <f>VLOOKUP(M379,productos!$A$2:$P$10937,7,FALSE)</f>
        <v>#N/A</v>
      </c>
      <c r="Q379" s="6" t="e">
        <f>VLOOKUP(M379,productos!$A$2:$P$10937,9,FALSE)</f>
        <v>#N/A</v>
      </c>
      <c r="R379" s="6" t="e">
        <f>VLOOKUP(M379,productos!$A$2:$P$10937,10,FALSE)</f>
        <v>#N/A</v>
      </c>
      <c r="S379" s="6" t="e">
        <f>VLOOKUP(M379,productos!$A$2:$P$10937,13,FALSE)</f>
        <v>#N/A</v>
      </c>
      <c r="T379" s="6" t="e">
        <f>VLOOKUP(M379,productos!$A$2:$P$10937,14,FALSE)</f>
        <v>#N/A</v>
      </c>
      <c r="U379" s="6" t="e">
        <f>VLOOKUP(M379,productos!$A$2:$P$10937,15,FALSE)</f>
        <v>#N/A</v>
      </c>
      <c r="Y379" s="44" t="str">
        <f t="shared" si="32"/>
        <v/>
      </c>
      <c r="Z379" s="6" t="str">
        <f t="shared" si="33"/>
        <v/>
      </c>
      <c r="AD379" s="6">
        <f t="shared" si="34"/>
        <v>0</v>
      </c>
      <c r="AE379" s="6">
        <f t="shared" si="35"/>
        <v>0</v>
      </c>
    </row>
    <row r="380" spans="1:31" x14ac:dyDescent="0.2">
      <c r="A380" s="6">
        <v>372</v>
      </c>
      <c r="E380" s="6" t="str">
        <f t="shared" si="30"/>
        <v>1. Enero-Junio</v>
      </c>
      <c r="F380" s="6">
        <f t="shared" si="31"/>
        <v>2020</v>
      </c>
      <c r="K380" s="15" t="str">
        <f>IFERROR(VLOOKUP(I380,no_topar!$E$2:$F$15,2,FALSE),"")</f>
        <v>ND</v>
      </c>
      <c r="M380" s="45"/>
      <c r="N380" s="6" t="e">
        <f>VLOOKUP(M380,productos!$A$2:$P$10937,2,FALSE)</f>
        <v>#N/A</v>
      </c>
      <c r="O380" s="6" t="e">
        <f>VLOOKUP(M380,productos!$A$2:$P$10937,6,FALSE)</f>
        <v>#N/A</v>
      </c>
      <c r="P380" s="6" t="e">
        <f>VLOOKUP(M380,productos!$A$2:$P$10937,7,FALSE)</f>
        <v>#N/A</v>
      </c>
      <c r="Q380" s="6" t="e">
        <f>VLOOKUP(M380,productos!$A$2:$P$10937,9,FALSE)</f>
        <v>#N/A</v>
      </c>
      <c r="R380" s="6" t="e">
        <f>VLOOKUP(M380,productos!$A$2:$P$10937,10,FALSE)</f>
        <v>#N/A</v>
      </c>
      <c r="S380" s="6" t="e">
        <f>VLOOKUP(M380,productos!$A$2:$P$10937,13,FALSE)</f>
        <v>#N/A</v>
      </c>
      <c r="T380" s="6" t="e">
        <f>VLOOKUP(M380,productos!$A$2:$P$10937,14,FALSE)</f>
        <v>#N/A</v>
      </c>
      <c r="U380" s="6" t="e">
        <f>VLOOKUP(M380,productos!$A$2:$P$10937,15,FALSE)</f>
        <v>#N/A</v>
      </c>
      <c r="Y380" s="44" t="str">
        <f t="shared" si="32"/>
        <v/>
      </c>
      <c r="Z380" s="6" t="str">
        <f t="shared" si="33"/>
        <v/>
      </c>
      <c r="AD380" s="6">
        <f t="shared" si="34"/>
        <v>0</v>
      </c>
      <c r="AE380" s="6">
        <f t="shared" si="35"/>
        <v>0</v>
      </c>
    </row>
    <row r="381" spans="1:31" x14ac:dyDescent="0.2">
      <c r="A381" s="6">
        <v>373</v>
      </c>
      <c r="E381" s="6" t="str">
        <f t="shared" si="30"/>
        <v>1. Enero-Junio</v>
      </c>
      <c r="F381" s="6">
        <f t="shared" si="31"/>
        <v>2020</v>
      </c>
      <c r="K381" s="15" t="str">
        <f>IFERROR(VLOOKUP(I381,no_topar!$E$2:$F$15,2,FALSE),"")</f>
        <v>ND</v>
      </c>
      <c r="M381" s="45"/>
      <c r="N381" s="6" t="e">
        <f>VLOOKUP(M381,productos!$A$2:$P$10937,2,FALSE)</f>
        <v>#N/A</v>
      </c>
      <c r="O381" s="6" t="e">
        <f>VLOOKUP(M381,productos!$A$2:$P$10937,6,FALSE)</f>
        <v>#N/A</v>
      </c>
      <c r="P381" s="6" t="e">
        <f>VLOOKUP(M381,productos!$A$2:$P$10937,7,FALSE)</f>
        <v>#N/A</v>
      </c>
      <c r="Q381" s="6" t="e">
        <f>VLOOKUP(M381,productos!$A$2:$P$10937,9,FALSE)</f>
        <v>#N/A</v>
      </c>
      <c r="R381" s="6" t="e">
        <f>VLOOKUP(M381,productos!$A$2:$P$10937,10,FALSE)</f>
        <v>#N/A</v>
      </c>
      <c r="S381" s="6" t="e">
        <f>VLOOKUP(M381,productos!$A$2:$P$10937,13,FALSE)</f>
        <v>#N/A</v>
      </c>
      <c r="T381" s="6" t="e">
        <f>VLOOKUP(M381,productos!$A$2:$P$10937,14,FALSE)</f>
        <v>#N/A</v>
      </c>
      <c r="U381" s="6" t="e">
        <f>VLOOKUP(M381,productos!$A$2:$P$10937,15,FALSE)</f>
        <v>#N/A</v>
      </c>
      <c r="Y381" s="44" t="str">
        <f t="shared" si="32"/>
        <v/>
      </c>
      <c r="Z381" s="6" t="str">
        <f t="shared" si="33"/>
        <v/>
      </c>
      <c r="AD381" s="6">
        <f t="shared" si="34"/>
        <v>0</v>
      </c>
      <c r="AE381" s="6">
        <f t="shared" si="35"/>
        <v>0</v>
      </c>
    </row>
    <row r="382" spans="1:31" x14ac:dyDescent="0.2">
      <c r="A382" s="6">
        <v>374</v>
      </c>
      <c r="E382" s="6" t="str">
        <f t="shared" si="30"/>
        <v>1. Enero-Junio</v>
      </c>
      <c r="F382" s="6">
        <f t="shared" si="31"/>
        <v>2020</v>
      </c>
      <c r="K382" s="15" t="str">
        <f>IFERROR(VLOOKUP(I382,no_topar!$E$2:$F$15,2,FALSE),"")</f>
        <v>ND</v>
      </c>
      <c r="M382" s="45"/>
      <c r="N382" s="6" t="e">
        <f>VLOOKUP(M382,productos!$A$2:$P$10937,2,FALSE)</f>
        <v>#N/A</v>
      </c>
      <c r="O382" s="6" t="e">
        <f>VLOOKUP(M382,productos!$A$2:$P$10937,6,FALSE)</f>
        <v>#N/A</v>
      </c>
      <c r="P382" s="6" t="e">
        <f>VLOOKUP(M382,productos!$A$2:$P$10937,7,FALSE)</f>
        <v>#N/A</v>
      </c>
      <c r="Q382" s="6" t="e">
        <f>VLOOKUP(M382,productos!$A$2:$P$10937,9,FALSE)</f>
        <v>#N/A</v>
      </c>
      <c r="R382" s="6" t="e">
        <f>VLOOKUP(M382,productos!$A$2:$P$10937,10,FALSE)</f>
        <v>#N/A</v>
      </c>
      <c r="S382" s="6" t="e">
        <f>VLOOKUP(M382,productos!$A$2:$P$10937,13,FALSE)</f>
        <v>#N/A</v>
      </c>
      <c r="T382" s="6" t="e">
        <f>VLOOKUP(M382,productos!$A$2:$P$10937,14,FALSE)</f>
        <v>#N/A</v>
      </c>
      <c r="U382" s="6" t="e">
        <f>VLOOKUP(M382,productos!$A$2:$P$10937,15,FALSE)</f>
        <v>#N/A</v>
      </c>
      <c r="Y382" s="44" t="str">
        <f t="shared" si="32"/>
        <v/>
      </c>
      <c r="Z382" s="6" t="str">
        <f t="shared" si="33"/>
        <v/>
      </c>
      <c r="AD382" s="6">
        <f t="shared" si="34"/>
        <v>0</v>
      </c>
      <c r="AE382" s="6">
        <f t="shared" si="35"/>
        <v>0</v>
      </c>
    </row>
    <row r="383" spans="1:31" x14ac:dyDescent="0.2">
      <c r="A383" s="6">
        <v>375</v>
      </c>
      <c r="E383" s="6" t="str">
        <f t="shared" si="30"/>
        <v>1. Enero-Junio</v>
      </c>
      <c r="F383" s="6">
        <f t="shared" si="31"/>
        <v>2020</v>
      </c>
      <c r="K383" s="15" t="str">
        <f>IFERROR(VLOOKUP(I383,no_topar!$E$2:$F$15,2,FALSE),"")</f>
        <v>ND</v>
      </c>
      <c r="M383" s="45"/>
      <c r="N383" s="6" t="e">
        <f>VLOOKUP(M383,productos!$A$2:$P$10937,2,FALSE)</f>
        <v>#N/A</v>
      </c>
      <c r="O383" s="6" t="e">
        <f>VLOOKUP(M383,productos!$A$2:$P$10937,6,FALSE)</f>
        <v>#N/A</v>
      </c>
      <c r="P383" s="6" t="e">
        <f>VLOOKUP(M383,productos!$A$2:$P$10937,7,FALSE)</f>
        <v>#N/A</v>
      </c>
      <c r="Q383" s="6" t="e">
        <f>VLOOKUP(M383,productos!$A$2:$P$10937,9,FALSE)</f>
        <v>#N/A</v>
      </c>
      <c r="R383" s="6" t="e">
        <f>VLOOKUP(M383,productos!$A$2:$P$10937,10,FALSE)</f>
        <v>#N/A</v>
      </c>
      <c r="S383" s="6" t="e">
        <f>VLOOKUP(M383,productos!$A$2:$P$10937,13,FALSE)</f>
        <v>#N/A</v>
      </c>
      <c r="T383" s="6" t="e">
        <f>VLOOKUP(M383,productos!$A$2:$P$10937,14,FALSE)</f>
        <v>#N/A</v>
      </c>
      <c r="U383" s="6" t="e">
        <f>VLOOKUP(M383,productos!$A$2:$P$10937,15,FALSE)</f>
        <v>#N/A</v>
      </c>
      <c r="Y383" s="44" t="str">
        <f t="shared" si="32"/>
        <v/>
      </c>
      <c r="Z383" s="6" t="str">
        <f t="shared" si="33"/>
        <v/>
      </c>
      <c r="AD383" s="6">
        <f t="shared" si="34"/>
        <v>0</v>
      </c>
      <c r="AE383" s="6">
        <f t="shared" si="35"/>
        <v>0</v>
      </c>
    </row>
    <row r="384" spans="1:31" x14ac:dyDescent="0.2">
      <c r="A384" s="6">
        <v>376</v>
      </c>
      <c r="E384" s="6" t="str">
        <f t="shared" si="30"/>
        <v>1. Enero-Junio</v>
      </c>
      <c r="F384" s="6">
        <f t="shared" si="31"/>
        <v>2020</v>
      </c>
      <c r="K384" s="15" t="str">
        <f>IFERROR(VLOOKUP(I384,no_topar!$E$2:$F$15,2,FALSE),"")</f>
        <v>ND</v>
      </c>
      <c r="M384" s="45"/>
      <c r="N384" s="6" t="e">
        <f>VLOOKUP(M384,productos!$A$2:$P$10937,2,FALSE)</f>
        <v>#N/A</v>
      </c>
      <c r="O384" s="6" t="e">
        <f>VLOOKUP(M384,productos!$A$2:$P$10937,6,FALSE)</f>
        <v>#N/A</v>
      </c>
      <c r="P384" s="6" t="e">
        <f>VLOOKUP(M384,productos!$A$2:$P$10937,7,FALSE)</f>
        <v>#N/A</v>
      </c>
      <c r="Q384" s="6" t="e">
        <f>VLOOKUP(M384,productos!$A$2:$P$10937,9,FALSE)</f>
        <v>#N/A</v>
      </c>
      <c r="R384" s="6" t="e">
        <f>VLOOKUP(M384,productos!$A$2:$P$10937,10,FALSE)</f>
        <v>#N/A</v>
      </c>
      <c r="S384" s="6" t="e">
        <f>VLOOKUP(M384,productos!$A$2:$P$10937,13,FALSE)</f>
        <v>#N/A</v>
      </c>
      <c r="T384" s="6" t="e">
        <f>VLOOKUP(M384,productos!$A$2:$P$10937,14,FALSE)</f>
        <v>#N/A</v>
      </c>
      <c r="U384" s="6" t="e">
        <f>VLOOKUP(M384,productos!$A$2:$P$10937,15,FALSE)</f>
        <v>#N/A</v>
      </c>
      <c r="Y384" s="44" t="str">
        <f t="shared" si="32"/>
        <v/>
      </c>
      <c r="Z384" s="6" t="str">
        <f t="shared" si="33"/>
        <v/>
      </c>
      <c r="AD384" s="6">
        <f t="shared" si="34"/>
        <v>0</v>
      </c>
      <c r="AE384" s="6">
        <f t="shared" si="35"/>
        <v>0</v>
      </c>
    </row>
    <row r="385" spans="1:31" x14ac:dyDescent="0.2">
      <c r="A385" s="6">
        <v>377</v>
      </c>
      <c r="E385" s="6" t="str">
        <f t="shared" si="30"/>
        <v>1. Enero-Junio</v>
      </c>
      <c r="F385" s="6">
        <f t="shared" si="31"/>
        <v>2020</v>
      </c>
      <c r="K385" s="15" t="str">
        <f>IFERROR(VLOOKUP(I385,no_topar!$E$2:$F$15,2,FALSE),"")</f>
        <v>ND</v>
      </c>
      <c r="M385" s="45"/>
      <c r="N385" s="6" t="e">
        <f>VLOOKUP(M385,productos!$A$2:$P$10937,2,FALSE)</f>
        <v>#N/A</v>
      </c>
      <c r="O385" s="6" t="e">
        <f>VLOOKUP(M385,productos!$A$2:$P$10937,6,FALSE)</f>
        <v>#N/A</v>
      </c>
      <c r="P385" s="6" t="e">
        <f>VLOOKUP(M385,productos!$A$2:$P$10937,7,FALSE)</f>
        <v>#N/A</v>
      </c>
      <c r="Q385" s="6" t="e">
        <f>VLOOKUP(M385,productos!$A$2:$P$10937,9,FALSE)</f>
        <v>#N/A</v>
      </c>
      <c r="R385" s="6" t="e">
        <f>VLOOKUP(M385,productos!$A$2:$P$10937,10,FALSE)</f>
        <v>#N/A</v>
      </c>
      <c r="S385" s="6" t="e">
        <f>VLOOKUP(M385,productos!$A$2:$P$10937,13,FALSE)</f>
        <v>#N/A</v>
      </c>
      <c r="T385" s="6" t="e">
        <f>VLOOKUP(M385,productos!$A$2:$P$10937,14,FALSE)</f>
        <v>#N/A</v>
      </c>
      <c r="U385" s="6" t="e">
        <f>VLOOKUP(M385,productos!$A$2:$P$10937,15,FALSE)</f>
        <v>#N/A</v>
      </c>
      <c r="Y385" s="44" t="str">
        <f t="shared" si="32"/>
        <v/>
      </c>
      <c r="Z385" s="6" t="str">
        <f t="shared" si="33"/>
        <v/>
      </c>
      <c r="AD385" s="6">
        <f t="shared" si="34"/>
        <v>0</v>
      </c>
      <c r="AE385" s="6">
        <f t="shared" si="35"/>
        <v>0</v>
      </c>
    </row>
    <row r="386" spans="1:31" x14ac:dyDescent="0.2">
      <c r="A386" s="6">
        <v>378</v>
      </c>
      <c r="E386" s="6" t="str">
        <f t="shared" si="30"/>
        <v>1. Enero-Junio</v>
      </c>
      <c r="F386" s="6">
        <f t="shared" si="31"/>
        <v>2020</v>
      </c>
      <c r="K386" s="15" t="str">
        <f>IFERROR(VLOOKUP(I386,no_topar!$E$2:$F$15,2,FALSE),"")</f>
        <v>ND</v>
      </c>
      <c r="M386" s="45"/>
      <c r="N386" s="6" t="e">
        <f>VLOOKUP(M386,productos!$A$2:$P$10937,2,FALSE)</f>
        <v>#N/A</v>
      </c>
      <c r="O386" s="6" t="e">
        <f>VLOOKUP(M386,productos!$A$2:$P$10937,6,FALSE)</f>
        <v>#N/A</v>
      </c>
      <c r="P386" s="6" t="e">
        <f>VLOOKUP(M386,productos!$A$2:$P$10937,7,FALSE)</f>
        <v>#N/A</v>
      </c>
      <c r="Q386" s="6" t="e">
        <f>VLOOKUP(M386,productos!$A$2:$P$10937,9,FALSE)</f>
        <v>#N/A</v>
      </c>
      <c r="R386" s="6" t="e">
        <f>VLOOKUP(M386,productos!$A$2:$P$10937,10,FALSE)</f>
        <v>#N/A</v>
      </c>
      <c r="S386" s="6" t="e">
        <f>VLOOKUP(M386,productos!$A$2:$P$10937,13,FALSE)</f>
        <v>#N/A</v>
      </c>
      <c r="T386" s="6" t="e">
        <f>VLOOKUP(M386,productos!$A$2:$P$10937,14,FALSE)</f>
        <v>#N/A</v>
      </c>
      <c r="U386" s="6" t="e">
        <f>VLOOKUP(M386,productos!$A$2:$P$10937,15,FALSE)</f>
        <v>#N/A</v>
      </c>
      <c r="Y386" s="44" t="str">
        <f t="shared" si="32"/>
        <v/>
      </c>
      <c r="Z386" s="6" t="str">
        <f t="shared" si="33"/>
        <v/>
      </c>
      <c r="AD386" s="6">
        <f t="shared" si="34"/>
        <v>0</v>
      </c>
      <c r="AE386" s="6">
        <f t="shared" si="35"/>
        <v>0</v>
      </c>
    </row>
    <row r="387" spans="1:31" x14ac:dyDescent="0.2">
      <c r="A387" s="6">
        <v>379</v>
      </c>
      <c r="E387" s="6" t="str">
        <f t="shared" si="30"/>
        <v>1. Enero-Junio</v>
      </c>
      <c r="F387" s="6">
        <f t="shared" si="31"/>
        <v>2020</v>
      </c>
      <c r="K387" s="15" t="str">
        <f>IFERROR(VLOOKUP(I387,no_topar!$E$2:$F$15,2,FALSE),"")</f>
        <v>ND</v>
      </c>
      <c r="M387" s="45"/>
      <c r="N387" s="6" t="e">
        <f>VLOOKUP(M387,productos!$A$2:$P$10937,2,FALSE)</f>
        <v>#N/A</v>
      </c>
      <c r="O387" s="6" t="e">
        <f>VLOOKUP(M387,productos!$A$2:$P$10937,6,FALSE)</f>
        <v>#N/A</v>
      </c>
      <c r="P387" s="6" t="e">
        <f>VLOOKUP(M387,productos!$A$2:$P$10937,7,FALSE)</f>
        <v>#N/A</v>
      </c>
      <c r="Q387" s="6" t="e">
        <f>VLOOKUP(M387,productos!$A$2:$P$10937,9,FALSE)</f>
        <v>#N/A</v>
      </c>
      <c r="R387" s="6" t="e">
        <f>VLOOKUP(M387,productos!$A$2:$P$10937,10,FALSE)</f>
        <v>#N/A</v>
      </c>
      <c r="S387" s="6" t="e">
        <f>VLOOKUP(M387,productos!$A$2:$P$10937,13,FALSE)</f>
        <v>#N/A</v>
      </c>
      <c r="T387" s="6" t="e">
        <f>VLOOKUP(M387,productos!$A$2:$P$10937,14,FALSE)</f>
        <v>#N/A</v>
      </c>
      <c r="U387" s="6" t="e">
        <f>VLOOKUP(M387,productos!$A$2:$P$10937,15,FALSE)</f>
        <v>#N/A</v>
      </c>
      <c r="Y387" s="44" t="str">
        <f t="shared" si="32"/>
        <v/>
      </c>
      <c r="Z387" s="6" t="str">
        <f t="shared" si="33"/>
        <v/>
      </c>
      <c r="AD387" s="6">
        <f t="shared" si="34"/>
        <v>0</v>
      </c>
      <c r="AE387" s="6">
        <f t="shared" si="35"/>
        <v>0</v>
      </c>
    </row>
    <row r="388" spans="1:31" x14ac:dyDescent="0.2">
      <c r="A388" s="6">
        <v>380</v>
      </c>
      <c r="E388" s="6" t="str">
        <f t="shared" si="30"/>
        <v>1. Enero-Junio</v>
      </c>
      <c r="F388" s="6">
        <f t="shared" si="31"/>
        <v>2020</v>
      </c>
      <c r="K388" s="15" t="str">
        <f>IFERROR(VLOOKUP(I388,no_topar!$E$2:$F$15,2,FALSE),"")</f>
        <v>ND</v>
      </c>
      <c r="M388" s="45"/>
      <c r="N388" s="6" t="e">
        <f>VLOOKUP(M388,productos!$A$2:$P$10937,2,FALSE)</f>
        <v>#N/A</v>
      </c>
      <c r="O388" s="6" t="e">
        <f>VLOOKUP(M388,productos!$A$2:$P$10937,6,FALSE)</f>
        <v>#N/A</v>
      </c>
      <c r="P388" s="6" t="e">
        <f>VLOOKUP(M388,productos!$A$2:$P$10937,7,FALSE)</f>
        <v>#N/A</v>
      </c>
      <c r="Q388" s="6" t="e">
        <f>VLOOKUP(M388,productos!$A$2:$P$10937,9,FALSE)</f>
        <v>#N/A</v>
      </c>
      <c r="R388" s="6" t="e">
        <f>VLOOKUP(M388,productos!$A$2:$P$10937,10,FALSE)</f>
        <v>#N/A</v>
      </c>
      <c r="S388" s="6" t="e">
        <f>VLOOKUP(M388,productos!$A$2:$P$10937,13,FALSE)</f>
        <v>#N/A</v>
      </c>
      <c r="T388" s="6" t="e">
        <f>VLOOKUP(M388,productos!$A$2:$P$10937,14,FALSE)</f>
        <v>#N/A</v>
      </c>
      <c r="U388" s="6" t="e">
        <f>VLOOKUP(M388,productos!$A$2:$P$10937,15,FALSE)</f>
        <v>#N/A</v>
      </c>
      <c r="Y388" s="44" t="str">
        <f t="shared" si="32"/>
        <v/>
      </c>
      <c r="Z388" s="6" t="str">
        <f t="shared" si="33"/>
        <v/>
      </c>
      <c r="AD388" s="6">
        <f t="shared" si="34"/>
        <v>0</v>
      </c>
      <c r="AE388" s="6">
        <f t="shared" si="35"/>
        <v>0</v>
      </c>
    </row>
    <row r="389" spans="1:31" x14ac:dyDescent="0.2">
      <c r="A389" s="6">
        <v>381</v>
      </c>
      <c r="E389" s="6" t="str">
        <f t="shared" si="30"/>
        <v>1. Enero-Junio</v>
      </c>
      <c r="F389" s="6">
        <f t="shared" si="31"/>
        <v>2020</v>
      </c>
      <c r="K389" s="15" t="str">
        <f>IFERROR(VLOOKUP(I389,no_topar!$E$2:$F$15,2,FALSE),"")</f>
        <v>ND</v>
      </c>
      <c r="M389" s="45"/>
      <c r="N389" s="6" t="e">
        <f>VLOOKUP(M389,productos!$A$2:$P$10937,2,FALSE)</f>
        <v>#N/A</v>
      </c>
      <c r="O389" s="6" t="e">
        <f>VLOOKUP(M389,productos!$A$2:$P$10937,6,FALSE)</f>
        <v>#N/A</v>
      </c>
      <c r="P389" s="6" t="e">
        <f>VLOOKUP(M389,productos!$A$2:$P$10937,7,FALSE)</f>
        <v>#N/A</v>
      </c>
      <c r="Q389" s="6" t="e">
        <f>VLOOKUP(M389,productos!$A$2:$P$10937,9,FALSE)</f>
        <v>#N/A</v>
      </c>
      <c r="R389" s="6" t="e">
        <f>VLOOKUP(M389,productos!$A$2:$P$10937,10,FALSE)</f>
        <v>#N/A</v>
      </c>
      <c r="S389" s="6" t="e">
        <f>VLOOKUP(M389,productos!$A$2:$P$10937,13,FALSE)</f>
        <v>#N/A</v>
      </c>
      <c r="T389" s="6" t="e">
        <f>VLOOKUP(M389,productos!$A$2:$P$10937,14,FALSE)</f>
        <v>#N/A</v>
      </c>
      <c r="U389" s="6" t="e">
        <f>VLOOKUP(M389,productos!$A$2:$P$10937,15,FALSE)</f>
        <v>#N/A</v>
      </c>
      <c r="Y389" s="44" t="str">
        <f t="shared" si="32"/>
        <v/>
      </c>
      <c r="Z389" s="6" t="str">
        <f t="shared" si="33"/>
        <v/>
      </c>
      <c r="AD389" s="6">
        <f t="shared" si="34"/>
        <v>0</v>
      </c>
      <c r="AE389" s="6">
        <f t="shared" si="35"/>
        <v>0</v>
      </c>
    </row>
    <row r="390" spans="1:31" x14ac:dyDescent="0.2">
      <c r="A390" s="6">
        <v>382</v>
      </c>
      <c r="E390" s="6" t="str">
        <f t="shared" si="30"/>
        <v>1. Enero-Junio</v>
      </c>
      <c r="F390" s="6">
        <f t="shared" si="31"/>
        <v>2020</v>
      </c>
      <c r="K390" s="15" t="str">
        <f>IFERROR(VLOOKUP(I390,no_topar!$E$2:$F$15,2,FALSE),"")</f>
        <v>ND</v>
      </c>
      <c r="M390" s="45"/>
      <c r="N390" s="6" t="e">
        <f>VLOOKUP(M390,productos!$A$2:$P$10937,2,FALSE)</f>
        <v>#N/A</v>
      </c>
      <c r="O390" s="6" t="e">
        <f>VLOOKUP(M390,productos!$A$2:$P$10937,6,FALSE)</f>
        <v>#N/A</v>
      </c>
      <c r="P390" s="6" t="e">
        <f>VLOOKUP(M390,productos!$A$2:$P$10937,7,FALSE)</f>
        <v>#N/A</v>
      </c>
      <c r="Q390" s="6" t="e">
        <f>VLOOKUP(M390,productos!$A$2:$P$10937,9,FALSE)</f>
        <v>#N/A</v>
      </c>
      <c r="R390" s="6" t="e">
        <f>VLOOKUP(M390,productos!$A$2:$P$10937,10,FALSE)</f>
        <v>#N/A</v>
      </c>
      <c r="S390" s="6" t="e">
        <f>VLOOKUP(M390,productos!$A$2:$P$10937,13,FALSE)</f>
        <v>#N/A</v>
      </c>
      <c r="T390" s="6" t="e">
        <f>VLOOKUP(M390,productos!$A$2:$P$10937,14,FALSE)</f>
        <v>#N/A</v>
      </c>
      <c r="U390" s="6" t="e">
        <f>VLOOKUP(M390,productos!$A$2:$P$10937,15,FALSE)</f>
        <v>#N/A</v>
      </c>
      <c r="Y390" s="44" t="str">
        <f t="shared" si="32"/>
        <v/>
      </c>
      <c r="Z390" s="6" t="str">
        <f t="shared" si="33"/>
        <v/>
      </c>
      <c r="AD390" s="6">
        <f t="shared" si="34"/>
        <v>0</v>
      </c>
      <c r="AE390" s="6">
        <f t="shared" si="35"/>
        <v>0</v>
      </c>
    </row>
    <row r="391" spans="1:31" x14ac:dyDescent="0.2">
      <c r="A391" s="6">
        <v>383</v>
      </c>
      <c r="E391" s="6" t="str">
        <f t="shared" si="30"/>
        <v>1. Enero-Junio</v>
      </c>
      <c r="F391" s="6">
        <f t="shared" si="31"/>
        <v>2020</v>
      </c>
      <c r="K391" s="15" t="str">
        <f>IFERROR(VLOOKUP(I391,no_topar!$E$2:$F$15,2,FALSE),"")</f>
        <v>ND</v>
      </c>
      <c r="M391" s="45"/>
      <c r="N391" s="6" t="e">
        <f>VLOOKUP(M391,productos!$A$2:$P$10937,2,FALSE)</f>
        <v>#N/A</v>
      </c>
      <c r="O391" s="6" t="e">
        <f>VLOOKUP(M391,productos!$A$2:$P$10937,6,FALSE)</f>
        <v>#N/A</v>
      </c>
      <c r="P391" s="6" t="e">
        <f>VLOOKUP(M391,productos!$A$2:$P$10937,7,FALSE)</f>
        <v>#N/A</v>
      </c>
      <c r="Q391" s="6" t="e">
        <f>VLOOKUP(M391,productos!$A$2:$P$10937,9,FALSE)</f>
        <v>#N/A</v>
      </c>
      <c r="R391" s="6" t="e">
        <f>VLOOKUP(M391,productos!$A$2:$P$10937,10,FALSE)</f>
        <v>#N/A</v>
      </c>
      <c r="S391" s="6" t="e">
        <f>VLOOKUP(M391,productos!$A$2:$P$10937,13,FALSE)</f>
        <v>#N/A</v>
      </c>
      <c r="T391" s="6" t="e">
        <f>VLOOKUP(M391,productos!$A$2:$P$10937,14,FALSE)</f>
        <v>#N/A</v>
      </c>
      <c r="U391" s="6" t="e">
        <f>VLOOKUP(M391,productos!$A$2:$P$10937,15,FALSE)</f>
        <v>#N/A</v>
      </c>
      <c r="Y391" s="44" t="str">
        <f t="shared" si="32"/>
        <v/>
      </c>
      <c r="Z391" s="6" t="str">
        <f t="shared" si="33"/>
        <v/>
      </c>
      <c r="AD391" s="6">
        <f t="shared" si="34"/>
        <v>0</v>
      </c>
      <c r="AE391" s="6">
        <f t="shared" si="35"/>
        <v>0</v>
      </c>
    </row>
    <row r="392" spans="1:31" x14ac:dyDescent="0.2">
      <c r="A392" s="6">
        <v>384</v>
      </c>
      <c r="E392" s="6" t="str">
        <f t="shared" si="30"/>
        <v>1. Enero-Junio</v>
      </c>
      <c r="F392" s="6">
        <f t="shared" si="31"/>
        <v>2020</v>
      </c>
      <c r="K392" s="15" t="str">
        <f>IFERROR(VLOOKUP(I392,no_topar!$E$2:$F$15,2,FALSE),"")</f>
        <v>ND</v>
      </c>
      <c r="M392" s="45"/>
      <c r="N392" s="6" t="e">
        <f>VLOOKUP(M392,productos!$A$2:$P$10937,2,FALSE)</f>
        <v>#N/A</v>
      </c>
      <c r="O392" s="6" t="e">
        <f>VLOOKUP(M392,productos!$A$2:$P$10937,6,FALSE)</f>
        <v>#N/A</v>
      </c>
      <c r="P392" s="6" t="e">
        <f>VLOOKUP(M392,productos!$A$2:$P$10937,7,FALSE)</f>
        <v>#N/A</v>
      </c>
      <c r="Q392" s="6" t="e">
        <f>VLOOKUP(M392,productos!$A$2:$P$10937,9,FALSE)</f>
        <v>#N/A</v>
      </c>
      <c r="R392" s="6" t="e">
        <f>VLOOKUP(M392,productos!$A$2:$P$10937,10,FALSE)</f>
        <v>#N/A</v>
      </c>
      <c r="S392" s="6" t="e">
        <f>VLOOKUP(M392,productos!$A$2:$P$10937,13,FALSE)</f>
        <v>#N/A</v>
      </c>
      <c r="T392" s="6" t="e">
        <f>VLOOKUP(M392,productos!$A$2:$P$10937,14,FALSE)</f>
        <v>#N/A</v>
      </c>
      <c r="U392" s="6" t="e">
        <f>VLOOKUP(M392,productos!$A$2:$P$10937,15,FALSE)</f>
        <v>#N/A</v>
      </c>
      <c r="Y392" s="44" t="str">
        <f t="shared" si="32"/>
        <v/>
      </c>
      <c r="Z392" s="6" t="str">
        <f t="shared" si="33"/>
        <v/>
      </c>
      <c r="AD392" s="6">
        <f t="shared" si="34"/>
        <v>0</v>
      </c>
      <c r="AE392" s="6">
        <f t="shared" si="35"/>
        <v>0</v>
      </c>
    </row>
    <row r="393" spans="1:31" x14ac:dyDescent="0.2">
      <c r="A393" s="6">
        <v>385</v>
      </c>
      <c r="E393" s="6" t="str">
        <f t="shared" si="30"/>
        <v>1. Enero-Junio</v>
      </c>
      <c r="F393" s="6">
        <f t="shared" si="31"/>
        <v>2020</v>
      </c>
      <c r="K393" s="15" t="str">
        <f>IFERROR(VLOOKUP(I393,no_topar!$E$2:$F$15,2,FALSE),"")</f>
        <v>ND</v>
      </c>
      <c r="M393" s="45"/>
      <c r="N393" s="6" t="e">
        <f>VLOOKUP(M393,productos!$A$2:$P$10937,2,FALSE)</f>
        <v>#N/A</v>
      </c>
      <c r="O393" s="6" t="e">
        <f>VLOOKUP(M393,productos!$A$2:$P$10937,6,FALSE)</f>
        <v>#N/A</v>
      </c>
      <c r="P393" s="6" t="e">
        <f>VLOOKUP(M393,productos!$A$2:$P$10937,7,FALSE)</f>
        <v>#N/A</v>
      </c>
      <c r="Q393" s="6" t="e">
        <f>VLOOKUP(M393,productos!$A$2:$P$10937,9,FALSE)</f>
        <v>#N/A</v>
      </c>
      <c r="R393" s="6" t="e">
        <f>VLOOKUP(M393,productos!$A$2:$P$10937,10,FALSE)</f>
        <v>#N/A</v>
      </c>
      <c r="S393" s="6" t="e">
        <f>VLOOKUP(M393,productos!$A$2:$P$10937,13,FALSE)</f>
        <v>#N/A</v>
      </c>
      <c r="T393" s="6" t="e">
        <f>VLOOKUP(M393,productos!$A$2:$P$10937,14,FALSE)</f>
        <v>#N/A</v>
      </c>
      <c r="U393" s="6" t="e">
        <f>VLOOKUP(M393,productos!$A$2:$P$10937,15,FALSE)</f>
        <v>#N/A</v>
      </c>
      <c r="Y393" s="44" t="str">
        <f t="shared" si="32"/>
        <v/>
      </c>
      <c r="Z393" s="6" t="str">
        <f t="shared" si="33"/>
        <v/>
      </c>
      <c r="AD393" s="6">
        <f t="shared" si="34"/>
        <v>0</v>
      </c>
      <c r="AE393" s="6">
        <f t="shared" si="35"/>
        <v>0</v>
      </c>
    </row>
    <row r="394" spans="1:31" x14ac:dyDescent="0.2">
      <c r="A394" s="6">
        <v>386</v>
      </c>
      <c r="E394" s="6" t="str">
        <f t="shared" ref="E394:E457" si="36">$D$4</f>
        <v>1. Enero-Junio</v>
      </c>
      <c r="F394" s="6">
        <f t="shared" ref="F394:F457" si="37">$D$5</f>
        <v>2020</v>
      </c>
      <c r="K394" s="15" t="str">
        <f>IFERROR(VLOOKUP(I394,no_topar!$E$2:$F$15,2,FALSE),"")</f>
        <v>ND</v>
      </c>
      <c r="M394" s="45"/>
      <c r="N394" s="6" t="e">
        <f>VLOOKUP(M394,productos!$A$2:$P$10937,2,FALSE)</f>
        <v>#N/A</v>
      </c>
      <c r="O394" s="6" t="e">
        <f>VLOOKUP(M394,productos!$A$2:$P$10937,6,FALSE)</f>
        <v>#N/A</v>
      </c>
      <c r="P394" s="6" t="e">
        <f>VLOOKUP(M394,productos!$A$2:$P$10937,7,FALSE)</f>
        <v>#N/A</v>
      </c>
      <c r="Q394" s="6" t="e">
        <f>VLOOKUP(M394,productos!$A$2:$P$10937,9,FALSE)</f>
        <v>#N/A</v>
      </c>
      <c r="R394" s="6" t="e">
        <f>VLOOKUP(M394,productos!$A$2:$P$10937,10,FALSE)</f>
        <v>#N/A</v>
      </c>
      <c r="S394" s="6" t="e">
        <f>VLOOKUP(M394,productos!$A$2:$P$10937,13,FALSE)</f>
        <v>#N/A</v>
      </c>
      <c r="T394" s="6" t="e">
        <f>VLOOKUP(M394,productos!$A$2:$P$10937,14,FALSE)</f>
        <v>#N/A</v>
      </c>
      <c r="U394" s="6" t="e">
        <f>VLOOKUP(M394,productos!$A$2:$P$10937,15,FALSE)</f>
        <v>#N/A</v>
      </c>
      <c r="Y394" s="44" t="str">
        <f t="shared" ref="Y394:Y457" si="38">IF(X394="ml",W394*V394/1000,IF(X394="litros",W394*V394,IF(X394="g",W394*V394/1000,IF(X394="kg",W394*V394,IF(X394="gal",W394*V394*3.78,IF(X394="mg",W394*V394/1000000,IF(X394="libras",W394*V394/2.2,IF(X394="NA","NA",""))))))))</f>
        <v/>
      </c>
      <c r="Z394" s="6" t="str">
        <f t="shared" ref="Z394:Z457" si="39">IF(X394="ml","litros",IF(X394="litros","litros",IF(X394="g","kg",IF(X394="kg","kg",IF(X394="gal","litros",IF(X394="mg","kg",IF(X394="libras","kg",IF(X394="NA","NA",""))))))))</f>
        <v/>
      </c>
      <c r="AD394" s="6">
        <f t="shared" ref="AD394:AD457" si="40">V394*AB394</f>
        <v>0</v>
      </c>
      <c r="AE394" s="6">
        <f t="shared" ref="AE394:AE457" si="41">AC394</f>
        <v>0</v>
      </c>
    </row>
    <row r="395" spans="1:31" x14ac:dyDescent="0.2">
      <c r="A395" s="6">
        <v>387</v>
      </c>
      <c r="E395" s="6" t="str">
        <f t="shared" si="36"/>
        <v>1. Enero-Junio</v>
      </c>
      <c r="F395" s="6">
        <f t="shared" si="37"/>
        <v>2020</v>
      </c>
      <c r="K395" s="15" t="str">
        <f>IFERROR(VLOOKUP(I395,no_topar!$E$2:$F$15,2,FALSE),"")</f>
        <v>ND</v>
      </c>
      <c r="M395" s="45"/>
      <c r="N395" s="6" t="e">
        <f>VLOOKUP(M395,productos!$A$2:$P$10937,2,FALSE)</f>
        <v>#N/A</v>
      </c>
      <c r="O395" s="6" t="e">
        <f>VLOOKUP(M395,productos!$A$2:$P$10937,6,FALSE)</f>
        <v>#N/A</v>
      </c>
      <c r="P395" s="6" t="e">
        <f>VLOOKUP(M395,productos!$A$2:$P$10937,7,FALSE)</f>
        <v>#N/A</v>
      </c>
      <c r="Q395" s="6" t="e">
        <f>VLOOKUP(M395,productos!$A$2:$P$10937,9,FALSE)</f>
        <v>#N/A</v>
      </c>
      <c r="R395" s="6" t="e">
        <f>VLOOKUP(M395,productos!$A$2:$P$10937,10,FALSE)</f>
        <v>#N/A</v>
      </c>
      <c r="S395" s="6" t="e">
        <f>VLOOKUP(M395,productos!$A$2:$P$10937,13,FALSE)</f>
        <v>#N/A</v>
      </c>
      <c r="T395" s="6" t="e">
        <f>VLOOKUP(M395,productos!$A$2:$P$10937,14,FALSE)</f>
        <v>#N/A</v>
      </c>
      <c r="U395" s="6" t="e">
        <f>VLOOKUP(M395,productos!$A$2:$P$10937,15,FALSE)</f>
        <v>#N/A</v>
      </c>
      <c r="Y395" s="44" t="str">
        <f t="shared" si="38"/>
        <v/>
      </c>
      <c r="Z395" s="6" t="str">
        <f t="shared" si="39"/>
        <v/>
      </c>
      <c r="AD395" s="6">
        <f t="shared" si="40"/>
        <v>0</v>
      </c>
      <c r="AE395" s="6">
        <f t="shared" si="41"/>
        <v>0</v>
      </c>
    </row>
    <row r="396" spans="1:31" x14ac:dyDescent="0.2">
      <c r="A396" s="6">
        <v>388</v>
      </c>
      <c r="E396" s="6" t="str">
        <f t="shared" si="36"/>
        <v>1. Enero-Junio</v>
      </c>
      <c r="F396" s="6">
        <f t="shared" si="37"/>
        <v>2020</v>
      </c>
      <c r="K396" s="15" t="str">
        <f>IFERROR(VLOOKUP(I396,no_topar!$E$2:$F$15,2,FALSE),"")</f>
        <v>ND</v>
      </c>
      <c r="M396" s="45"/>
      <c r="N396" s="6" t="e">
        <f>VLOOKUP(M396,productos!$A$2:$P$10937,2,FALSE)</f>
        <v>#N/A</v>
      </c>
      <c r="O396" s="6" t="e">
        <f>VLOOKUP(M396,productos!$A$2:$P$10937,6,FALSE)</f>
        <v>#N/A</v>
      </c>
      <c r="P396" s="6" t="e">
        <f>VLOOKUP(M396,productos!$A$2:$P$10937,7,FALSE)</f>
        <v>#N/A</v>
      </c>
      <c r="Q396" s="6" t="e">
        <f>VLOOKUP(M396,productos!$A$2:$P$10937,9,FALSE)</f>
        <v>#N/A</v>
      </c>
      <c r="R396" s="6" t="e">
        <f>VLOOKUP(M396,productos!$A$2:$P$10937,10,FALSE)</f>
        <v>#N/A</v>
      </c>
      <c r="S396" s="6" t="e">
        <f>VLOOKUP(M396,productos!$A$2:$P$10937,13,FALSE)</f>
        <v>#N/A</v>
      </c>
      <c r="T396" s="6" t="e">
        <f>VLOOKUP(M396,productos!$A$2:$P$10937,14,FALSE)</f>
        <v>#N/A</v>
      </c>
      <c r="U396" s="6" t="e">
        <f>VLOOKUP(M396,productos!$A$2:$P$10937,15,FALSE)</f>
        <v>#N/A</v>
      </c>
      <c r="Y396" s="44" t="str">
        <f t="shared" si="38"/>
        <v/>
      </c>
      <c r="Z396" s="6" t="str">
        <f t="shared" si="39"/>
        <v/>
      </c>
      <c r="AD396" s="6">
        <f t="shared" si="40"/>
        <v>0</v>
      </c>
      <c r="AE396" s="6">
        <f t="shared" si="41"/>
        <v>0</v>
      </c>
    </row>
    <row r="397" spans="1:31" x14ac:dyDescent="0.2">
      <c r="A397" s="6">
        <v>389</v>
      </c>
      <c r="E397" s="6" t="str">
        <f t="shared" si="36"/>
        <v>1. Enero-Junio</v>
      </c>
      <c r="F397" s="6">
        <f t="shared" si="37"/>
        <v>2020</v>
      </c>
      <c r="K397" s="15" t="str">
        <f>IFERROR(VLOOKUP(I397,no_topar!$E$2:$F$15,2,FALSE),"")</f>
        <v>ND</v>
      </c>
      <c r="M397" s="45"/>
      <c r="N397" s="6" t="e">
        <f>VLOOKUP(M397,productos!$A$2:$P$10937,2,FALSE)</f>
        <v>#N/A</v>
      </c>
      <c r="O397" s="6" t="e">
        <f>VLOOKUP(M397,productos!$A$2:$P$10937,6,FALSE)</f>
        <v>#N/A</v>
      </c>
      <c r="P397" s="6" t="e">
        <f>VLOOKUP(M397,productos!$A$2:$P$10937,7,FALSE)</f>
        <v>#N/A</v>
      </c>
      <c r="Q397" s="6" t="e">
        <f>VLOOKUP(M397,productos!$A$2:$P$10937,9,FALSE)</f>
        <v>#N/A</v>
      </c>
      <c r="R397" s="6" t="e">
        <f>VLOOKUP(M397,productos!$A$2:$P$10937,10,FALSE)</f>
        <v>#N/A</v>
      </c>
      <c r="S397" s="6" t="e">
        <f>VLOOKUP(M397,productos!$A$2:$P$10937,13,FALSE)</f>
        <v>#N/A</v>
      </c>
      <c r="T397" s="6" t="e">
        <f>VLOOKUP(M397,productos!$A$2:$P$10937,14,FALSE)</f>
        <v>#N/A</v>
      </c>
      <c r="U397" s="6" t="e">
        <f>VLOOKUP(M397,productos!$A$2:$P$10937,15,FALSE)</f>
        <v>#N/A</v>
      </c>
      <c r="Y397" s="44" t="str">
        <f t="shared" si="38"/>
        <v/>
      </c>
      <c r="Z397" s="6" t="str">
        <f t="shared" si="39"/>
        <v/>
      </c>
      <c r="AD397" s="6">
        <f t="shared" si="40"/>
        <v>0</v>
      </c>
      <c r="AE397" s="6">
        <f t="shared" si="41"/>
        <v>0</v>
      </c>
    </row>
    <row r="398" spans="1:31" x14ac:dyDescent="0.2">
      <c r="A398" s="6">
        <v>390</v>
      </c>
      <c r="E398" s="6" t="str">
        <f t="shared" si="36"/>
        <v>1. Enero-Junio</v>
      </c>
      <c r="F398" s="6">
        <f t="shared" si="37"/>
        <v>2020</v>
      </c>
      <c r="K398" s="15" t="str">
        <f>IFERROR(VLOOKUP(I398,no_topar!$E$2:$F$15,2,FALSE),"")</f>
        <v>ND</v>
      </c>
      <c r="M398" s="45"/>
      <c r="N398" s="6" t="e">
        <f>VLOOKUP(M398,productos!$A$2:$P$10937,2,FALSE)</f>
        <v>#N/A</v>
      </c>
      <c r="O398" s="6" t="e">
        <f>VLOOKUP(M398,productos!$A$2:$P$10937,6,FALSE)</f>
        <v>#N/A</v>
      </c>
      <c r="P398" s="6" t="e">
        <f>VLOOKUP(M398,productos!$A$2:$P$10937,7,FALSE)</f>
        <v>#N/A</v>
      </c>
      <c r="Q398" s="6" t="e">
        <f>VLOOKUP(M398,productos!$A$2:$P$10937,9,FALSE)</f>
        <v>#N/A</v>
      </c>
      <c r="R398" s="6" t="e">
        <f>VLOOKUP(M398,productos!$A$2:$P$10937,10,FALSE)</f>
        <v>#N/A</v>
      </c>
      <c r="S398" s="6" t="e">
        <f>VLOOKUP(M398,productos!$A$2:$P$10937,13,FALSE)</f>
        <v>#N/A</v>
      </c>
      <c r="T398" s="6" t="e">
        <f>VLOOKUP(M398,productos!$A$2:$P$10937,14,FALSE)</f>
        <v>#N/A</v>
      </c>
      <c r="U398" s="6" t="e">
        <f>VLOOKUP(M398,productos!$A$2:$P$10937,15,FALSE)</f>
        <v>#N/A</v>
      </c>
      <c r="Y398" s="44" t="str">
        <f t="shared" si="38"/>
        <v/>
      </c>
      <c r="Z398" s="6" t="str">
        <f t="shared" si="39"/>
        <v/>
      </c>
      <c r="AD398" s="6">
        <f t="shared" si="40"/>
        <v>0</v>
      </c>
      <c r="AE398" s="6">
        <f t="shared" si="41"/>
        <v>0</v>
      </c>
    </row>
    <row r="399" spans="1:31" x14ac:dyDescent="0.2">
      <c r="A399" s="6">
        <v>391</v>
      </c>
      <c r="E399" s="6" t="str">
        <f t="shared" si="36"/>
        <v>1. Enero-Junio</v>
      </c>
      <c r="F399" s="6">
        <f t="shared" si="37"/>
        <v>2020</v>
      </c>
      <c r="K399" s="15" t="str">
        <f>IFERROR(VLOOKUP(I399,no_topar!$E$2:$F$15,2,FALSE),"")</f>
        <v>ND</v>
      </c>
      <c r="M399" s="45"/>
      <c r="N399" s="6" t="e">
        <f>VLOOKUP(M399,productos!$A$2:$P$10937,2,FALSE)</f>
        <v>#N/A</v>
      </c>
      <c r="O399" s="6" t="e">
        <f>VLOOKUP(M399,productos!$A$2:$P$10937,6,FALSE)</f>
        <v>#N/A</v>
      </c>
      <c r="P399" s="6" t="e">
        <f>VLOOKUP(M399,productos!$A$2:$P$10937,7,FALSE)</f>
        <v>#N/A</v>
      </c>
      <c r="Q399" s="6" t="e">
        <f>VLOOKUP(M399,productos!$A$2:$P$10937,9,FALSE)</f>
        <v>#N/A</v>
      </c>
      <c r="R399" s="6" t="e">
        <f>VLOOKUP(M399,productos!$A$2:$P$10937,10,FALSE)</f>
        <v>#N/A</v>
      </c>
      <c r="S399" s="6" t="e">
        <f>VLOOKUP(M399,productos!$A$2:$P$10937,13,FALSE)</f>
        <v>#N/A</v>
      </c>
      <c r="T399" s="6" t="e">
        <f>VLOOKUP(M399,productos!$A$2:$P$10937,14,FALSE)</f>
        <v>#N/A</v>
      </c>
      <c r="U399" s="6" t="e">
        <f>VLOOKUP(M399,productos!$A$2:$P$10937,15,FALSE)</f>
        <v>#N/A</v>
      </c>
      <c r="Y399" s="44" t="str">
        <f t="shared" si="38"/>
        <v/>
      </c>
      <c r="Z399" s="6" t="str">
        <f t="shared" si="39"/>
        <v/>
      </c>
      <c r="AD399" s="6">
        <f t="shared" si="40"/>
        <v>0</v>
      </c>
      <c r="AE399" s="6">
        <f t="shared" si="41"/>
        <v>0</v>
      </c>
    </row>
    <row r="400" spans="1:31" x14ac:dyDescent="0.2">
      <c r="A400" s="6">
        <v>392</v>
      </c>
      <c r="E400" s="6" t="str">
        <f t="shared" si="36"/>
        <v>1. Enero-Junio</v>
      </c>
      <c r="F400" s="6">
        <f t="shared" si="37"/>
        <v>2020</v>
      </c>
      <c r="K400" s="15" t="str">
        <f>IFERROR(VLOOKUP(I400,no_topar!$E$2:$F$15,2,FALSE),"")</f>
        <v>ND</v>
      </c>
      <c r="M400" s="45"/>
      <c r="N400" s="6" t="e">
        <f>VLOOKUP(M400,productos!$A$2:$P$10937,2,FALSE)</f>
        <v>#N/A</v>
      </c>
      <c r="O400" s="6" t="e">
        <f>VLOOKUP(M400,productos!$A$2:$P$10937,6,FALSE)</f>
        <v>#N/A</v>
      </c>
      <c r="P400" s="6" t="e">
        <f>VLOOKUP(M400,productos!$A$2:$P$10937,7,FALSE)</f>
        <v>#N/A</v>
      </c>
      <c r="Q400" s="6" t="e">
        <f>VLOOKUP(M400,productos!$A$2:$P$10937,9,FALSE)</f>
        <v>#N/A</v>
      </c>
      <c r="R400" s="6" t="e">
        <f>VLOOKUP(M400,productos!$A$2:$P$10937,10,FALSE)</f>
        <v>#N/A</v>
      </c>
      <c r="S400" s="6" t="e">
        <f>VLOOKUP(M400,productos!$A$2:$P$10937,13,FALSE)</f>
        <v>#N/A</v>
      </c>
      <c r="T400" s="6" t="e">
        <f>VLOOKUP(M400,productos!$A$2:$P$10937,14,FALSE)</f>
        <v>#N/A</v>
      </c>
      <c r="U400" s="6" t="e">
        <f>VLOOKUP(M400,productos!$A$2:$P$10937,15,FALSE)</f>
        <v>#N/A</v>
      </c>
      <c r="Y400" s="44" t="str">
        <f t="shared" si="38"/>
        <v/>
      </c>
      <c r="Z400" s="6" t="str">
        <f t="shared" si="39"/>
        <v/>
      </c>
      <c r="AD400" s="6">
        <f t="shared" si="40"/>
        <v>0</v>
      </c>
      <c r="AE400" s="6">
        <f t="shared" si="41"/>
        <v>0</v>
      </c>
    </row>
    <row r="401" spans="1:31" x14ac:dyDescent="0.2">
      <c r="A401" s="6">
        <v>393</v>
      </c>
      <c r="E401" s="6" t="str">
        <f t="shared" si="36"/>
        <v>1. Enero-Junio</v>
      </c>
      <c r="F401" s="6">
        <f t="shared" si="37"/>
        <v>2020</v>
      </c>
      <c r="K401" s="15" t="str">
        <f>IFERROR(VLOOKUP(I401,no_topar!$E$2:$F$15,2,FALSE),"")</f>
        <v>ND</v>
      </c>
      <c r="M401" s="45"/>
      <c r="N401" s="6" t="e">
        <f>VLOOKUP(M401,productos!$A$2:$P$10937,2,FALSE)</f>
        <v>#N/A</v>
      </c>
      <c r="O401" s="6" t="e">
        <f>VLOOKUP(M401,productos!$A$2:$P$10937,6,FALSE)</f>
        <v>#N/A</v>
      </c>
      <c r="P401" s="6" t="e">
        <f>VLOOKUP(M401,productos!$A$2:$P$10937,7,FALSE)</f>
        <v>#N/A</v>
      </c>
      <c r="Q401" s="6" t="e">
        <f>VLOOKUP(M401,productos!$A$2:$P$10937,9,FALSE)</f>
        <v>#N/A</v>
      </c>
      <c r="R401" s="6" t="e">
        <f>VLOOKUP(M401,productos!$A$2:$P$10937,10,FALSE)</f>
        <v>#N/A</v>
      </c>
      <c r="S401" s="6" t="e">
        <f>VLOOKUP(M401,productos!$A$2:$P$10937,13,FALSE)</f>
        <v>#N/A</v>
      </c>
      <c r="T401" s="6" t="e">
        <f>VLOOKUP(M401,productos!$A$2:$P$10937,14,FALSE)</f>
        <v>#N/A</v>
      </c>
      <c r="U401" s="6" t="e">
        <f>VLOOKUP(M401,productos!$A$2:$P$10937,15,FALSE)</f>
        <v>#N/A</v>
      </c>
      <c r="Y401" s="44" t="str">
        <f t="shared" si="38"/>
        <v/>
      </c>
      <c r="Z401" s="6" t="str">
        <f t="shared" si="39"/>
        <v/>
      </c>
      <c r="AD401" s="6">
        <f t="shared" si="40"/>
        <v>0</v>
      </c>
      <c r="AE401" s="6">
        <f t="shared" si="41"/>
        <v>0</v>
      </c>
    </row>
    <row r="402" spans="1:31" x14ac:dyDescent="0.2">
      <c r="A402" s="6">
        <v>394</v>
      </c>
      <c r="E402" s="6" t="str">
        <f t="shared" si="36"/>
        <v>1. Enero-Junio</v>
      </c>
      <c r="F402" s="6">
        <f t="shared" si="37"/>
        <v>2020</v>
      </c>
      <c r="K402" s="15" t="str">
        <f>IFERROR(VLOOKUP(I402,no_topar!$E$2:$F$15,2,FALSE),"")</f>
        <v>ND</v>
      </c>
      <c r="M402" s="45"/>
      <c r="N402" s="6" t="e">
        <f>VLOOKUP(M402,productos!$A$2:$P$10937,2,FALSE)</f>
        <v>#N/A</v>
      </c>
      <c r="O402" s="6" t="e">
        <f>VLOOKUP(M402,productos!$A$2:$P$10937,6,FALSE)</f>
        <v>#N/A</v>
      </c>
      <c r="P402" s="6" t="e">
        <f>VLOOKUP(M402,productos!$A$2:$P$10937,7,FALSE)</f>
        <v>#N/A</v>
      </c>
      <c r="Q402" s="6" t="e">
        <f>VLOOKUP(M402,productos!$A$2:$P$10937,9,FALSE)</f>
        <v>#N/A</v>
      </c>
      <c r="R402" s="6" t="e">
        <f>VLOOKUP(M402,productos!$A$2:$P$10937,10,FALSE)</f>
        <v>#N/A</v>
      </c>
      <c r="S402" s="6" t="e">
        <f>VLOOKUP(M402,productos!$A$2:$P$10937,13,FALSE)</f>
        <v>#N/A</v>
      </c>
      <c r="T402" s="6" t="e">
        <f>VLOOKUP(M402,productos!$A$2:$P$10937,14,FALSE)</f>
        <v>#N/A</v>
      </c>
      <c r="U402" s="6" t="e">
        <f>VLOOKUP(M402,productos!$A$2:$P$10937,15,FALSE)</f>
        <v>#N/A</v>
      </c>
      <c r="Y402" s="44" t="str">
        <f t="shared" si="38"/>
        <v/>
      </c>
      <c r="Z402" s="6" t="str">
        <f t="shared" si="39"/>
        <v/>
      </c>
      <c r="AD402" s="6">
        <f t="shared" si="40"/>
        <v>0</v>
      </c>
      <c r="AE402" s="6">
        <f t="shared" si="41"/>
        <v>0</v>
      </c>
    </row>
    <row r="403" spans="1:31" x14ac:dyDescent="0.2">
      <c r="A403" s="6">
        <v>395</v>
      </c>
      <c r="E403" s="6" t="str">
        <f t="shared" si="36"/>
        <v>1. Enero-Junio</v>
      </c>
      <c r="F403" s="6">
        <f t="shared" si="37"/>
        <v>2020</v>
      </c>
      <c r="K403" s="15" t="str">
        <f>IFERROR(VLOOKUP(I403,no_topar!$E$2:$F$15,2,FALSE),"")</f>
        <v>ND</v>
      </c>
      <c r="M403" s="45"/>
      <c r="N403" s="6" t="e">
        <f>VLOOKUP(M403,productos!$A$2:$P$10937,2,FALSE)</f>
        <v>#N/A</v>
      </c>
      <c r="O403" s="6" t="e">
        <f>VLOOKUP(M403,productos!$A$2:$P$10937,6,FALSE)</f>
        <v>#N/A</v>
      </c>
      <c r="P403" s="6" t="e">
        <f>VLOOKUP(M403,productos!$A$2:$P$10937,7,FALSE)</f>
        <v>#N/A</v>
      </c>
      <c r="Q403" s="6" t="e">
        <f>VLOOKUP(M403,productos!$A$2:$P$10937,9,FALSE)</f>
        <v>#N/A</v>
      </c>
      <c r="R403" s="6" t="e">
        <f>VLOOKUP(M403,productos!$A$2:$P$10937,10,FALSE)</f>
        <v>#N/A</v>
      </c>
      <c r="S403" s="6" t="e">
        <f>VLOOKUP(M403,productos!$A$2:$P$10937,13,FALSE)</f>
        <v>#N/A</v>
      </c>
      <c r="T403" s="6" t="e">
        <f>VLOOKUP(M403,productos!$A$2:$P$10937,14,FALSE)</f>
        <v>#N/A</v>
      </c>
      <c r="U403" s="6" t="e">
        <f>VLOOKUP(M403,productos!$A$2:$P$10937,15,FALSE)</f>
        <v>#N/A</v>
      </c>
      <c r="Y403" s="44" t="str">
        <f t="shared" si="38"/>
        <v/>
      </c>
      <c r="Z403" s="6" t="str">
        <f t="shared" si="39"/>
        <v/>
      </c>
      <c r="AD403" s="6">
        <f t="shared" si="40"/>
        <v>0</v>
      </c>
      <c r="AE403" s="6">
        <f t="shared" si="41"/>
        <v>0</v>
      </c>
    </row>
    <row r="404" spans="1:31" x14ac:dyDescent="0.2">
      <c r="A404" s="6">
        <v>396</v>
      </c>
      <c r="E404" s="6" t="str">
        <f t="shared" si="36"/>
        <v>1. Enero-Junio</v>
      </c>
      <c r="F404" s="6">
        <f t="shared" si="37"/>
        <v>2020</v>
      </c>
      <c r="K404" s="15" t="str">
        <f>IFERROR(VLOOKUP(I404,no_topar!$E$2:$F$15,2,FALSE),"")</f>
        <v>ND</v>
      </c>
      <c r="M404" s="45"/>
      <c r="N404" s="6" t="e">
        <f>VLOOKUP(M404,productos!$A$2:$P$10937,2,FALSE)</f>
        <v>#N/A</v>
      </c>
      <c r="O404" s="6" t="e">
        <f>VLOOKUP(M404,productos!$A$2:$P$10937,6,FALSE)</f>
        <v>#N/A</v>
      </c>
      <c r="P404" s="6" t="e">
        <f>VLOOKUP(M404,productos!$A$2:$P$10937,7,FALSE)</f>
        <v>#N/A</v>
      </c>
      <c r="Q404" s="6" t="e">
        <f>VLOOKUP(M404,productos!$A$2:$P$10937,9,FALSE)</f>
        <v>#N/A</v>
      </c>
      <c r="R404" s="6" t="e">
        <f>VLOOKUP(M404,productos!$A$2:$P$10937,10,FALSE)</f>
        <v>#N/A</v>
      </c>
      <c r="S404" s="6" t="e">
        <f>VLOOKUP(M404,productos!$A$2:$P$10937,13,FALSE)</f>
        <v>#N/A</v>
      </c>
      <c r="T404" s="6" t="e">
        <f>VLOOKUP(M404,productos!$A$2:$P$10937,14,FALSE)</f>
        <v>#N/A</v>
      </c>
      <c r="U404" s="6" t="e">
        <f>VLOOKUP(M404,productos!$A$2:$P$10937,15,FALSE)</f>
        <v>#N/A</v>
      </c>
      <c r="Y404" s="44" t="str">
        <f t="shared" si="38"/>
        <v/>
      </c>
      <c r="Z404" s="6" t="str">
        <f t="shared" si="39"/>
        <v/>
      </c>
      <c r="AD404" s="6">
        <f t="shared" si="40"/>
        <v>0</v>
      </c>
      <c r="AE404" s="6">
        <f t="shared" si="41"/>
        <v>0</v>
      </c>
    </row>
    <row r="405" spans="1:31" x14ac:dyDescent="0.2">
      <c r="A405" s="6">
        <v>397</v>
      </c>
      <c r="E405" s="6" t="str">
        <f t="shared" si="36"/>
        <v>1. Enero-Junio</v>
      </c>
      <c r="F405" s="6">
        <f t="shared" si="37"/>
        <v>2020</v>
      </c>
      <c r="K405" s="15" t="str">
        <f>IFERROR(VLOOKUP(I405,no_topar!$E$2:$F$15,2,FALSE),"")</f>
        <v>ND</v>
      </c>
      <c r="M405" s="45"/>
      <c r="N405" s="6" t="e">
        <f>VLOOKUP(M405,productos!$A$2:$P$10937,2,FALSE)</f>
        <v>#N/A</v>
      </c>
      <c r="O405" s="6" t="e">
        <f>VLOOKUP(M405,productos!$A$2:$P$10937,6,FALSE)</f>
        <v>#N/A</v>
      </c>
      <c r="P405" s="6" t="e">
        <f>VLOOKUP(M405,productos!$A$2:$P$10937,7,FALSE)</f>
        <v>#N/A</v>
      </c>
      <c r="Q405" s="6" t="e">
        <f>VLOOKUP(M405,productos!$A$2:$P$10937,9,FALSE)</f>
        <v>#N/A</v>
      </c>
      <c r="R405" s="6" t="e">
        <f>VLOOKUP(M405,productos!$A$2:$P$10937,10,FALSE)</f>
        <v>#N/A</v>
      </c>
      <c r="S405" s="6" t="e">
        <f>VLOOKUP(M405,productos!$A$2:$P$10937,13,FALSE)</f>
        <v>#N/A</v>
      </c>
      <c r="T405" s="6" t="e">
        <f>VLOOKUP(M405,productos!$A$2:$P$10937,14,FALSE)</f>
        <v>#N/A</v>
      </c>
      <c r="U405" s="6" t="e">
        <f>VLOOKUP(M405,productos!$A$2:$P$10937,15,FALSE)</f>
        <v>#N/A</v>
      </c>
      <c r="Y405" s="44" t="str">
        <f t="shared" si="38"/>
        <v/>
      </c>
      <c r="Z405" s="6" t="str">
        <f t="shared" si="39"/>
        <v/>
      </c>
      <c r="AD405" s="6">
        <f t="shared" si="40"/>
        <v>0</v>
      </c>
      <c r="AE405" s="6">
        <f t="shared" si="41"/>
        <v>0</v>
      </c>
    </row>
    <row r="406" spans="1:31" x14ac:dyDescent="0.2">
      <c r="A406" s="6">
        <v>398</v>
      </c>
      <c r="E406" s="6" t="str">
        <f t="shared" si="36"/>
        <v>1. Enero-Junio</v>
      </c>
      <c r="F406" s="6">
        <f t="shared" si="37"/>
        <v>2020</v>
      </c>
      <c r="K406" s="15" t="str">
        <f>IFERROR(VLOOKUP(I406,no_topar!$E$2:$F$15,2,FALSE),"")</f>
        <v>ND</v>
      </c>
      <c r="M406" s="45"/>
      <c r="N406" s="6" t="e">
        <f>VLOOKUP(M406,productos!$A$2:$P$10937,2,FALSE)</f>
        <v>#N/A</v>
      </c>
      <c r="O406" s="6" t="e">
        <f>VLOOKUP(M406,productos!$A$2:$P$10937,6,FALSE)</f>
        <v>#N/A</v>
      </c>
      <c r="P406" s="6" t="e">
        <f>VLOOKUP(M406,productos!$A$2:$P$10937,7,FALSE)</f>
        <v>#N/A</v>
      </c>
      <c r="Q406" s="6" t="e">
        <f>VLOOKUP(M406,productos!$A$2:$P$10937,9,FALSE)</f>
        <v>#N/A</v>
      </c>
      <c r="R406" s="6" t="e">
        <f>VLOOKUP(M406,productos!$A$2:$P$10937,10,FALSE)</f>
        <v>#N/A</v>
      </c>
      <c r="S406" s="6" t="e">
        <f>VLOOKUP(M406,productos!$A$2:$P$10937,13,FALSE)</f>
        <v>#N/A</v>
      </c>
      <c r="T406" s="6" t="e">
        <f>VLOOKUP(M406,productos!$A$2:$P$10937,14,FALSE)</f>
        <v>#N/A</v>
      </c>
      <c r="U406" s="6" t="e">
        <f>VLOOKUP(M406,productos!$A$2:$P$10937,15,FALSE)</f>
        <v>#N/A</v>
      </c>
      <c r="Y406" s="44" t="str">
        <f t="shared" si="38"/>
        <v/>
      </c>
      <c r="Z406" s="6" t="str">
        <f t="shared" si="39"/>
        <v/>
      </c>
      <c r="AD406" s="6">
        <f t="shared" si="40"/>
        <v>0</v>
      </c>
      <c r="AE406" s="6">
        <f t="shared" si="41"/>
        <v>0</v>
      </c>
    </row>
    <row r="407" spans="1:31" x14ac:dyDescent="0.2">
      <c r="A407" s="6">
        <v>399</v>
      </c>
      <c r="E407" s="6" t="str">
        <f t="shared" si="36"/>
        <v>1. Enero-Junio</v>
      </c>
      <c r="F407" s="6">
        <f t="shared" si="37"/>
        <v>2020</v>
      </c>
      <c r="K407" s="15" t="str">
        <f>IFERROR(VLOOKUP(I407,no_topar!$E$2:$F$15,2,FALSE),"")</f>
        <v>ND</v>
      </c>
      <c r="M407" s="45"/>
      <c r="N407" s="6" t="e">
        <f>VLOOKUP(M407,productos!$A$2:$P$10937,2,FALSE)</f>
        <v>#N/A</v>
      </c>
      <c r="O407" s="6" t="e">
        <f>VLOOKUP(M407,productos!$A$2:$P$10937,6,FALSE)</f>
        <v>#N/A</v>
      </c>
      <c r="P407" s="6" t="e">
        <f>VLOOKUP(M407,productos!$A$2:$P$10937,7,FALSE)</f>
        <v>#N/A</v>
      </c>
      <c r="Q407" s="6" t="e">
        <f>VLOOKUP(M407,productos!$A$2:$P$10937,9,FALSE)</f>
        <v>#N/A</v>
      </c>
      <c r="R407" s="6" t="e">
        <f>VLOOKUP(M407,productos!$A$2:$P$10937,10,FALSE)</f>
        <v>#N/A</v>
      </c>
      <c r="S407" s="6" t="e">
        <f>VLOOKUP(M407,productos!$A$2:$P$10937,13,FALSE)</f>
        <v>#N/A</v>
      </c>
      <c r="T407" s="6" t="e">
        <f>VLOOKUP(M407,productos!$A$2:$P$10937,14,FALSE)</f>
        <v>#N/A</v>
      </c>
      <c r="U407" s="6" t="e">
        <f>VLOOKUP(M407,productos!$A$2:$P$10937,15,FALSE)</f>
        <v>#N/A</v>
      </c>
      <c r="Y407" s="44" t="str">
        <f t="shared" si="38"/>
        <v/>
      </c>
      <c r="Z407" s="6" t="str">
        <f t="shared" si="39"/>
        <v/>
      </c>
      <c r="AD407" s="6">
        <f t="shared" si="40"/>
        <v>0</v>
      </c>
      <c r="AE407" s="6">
        <f t="shared" si="41"/>
        <v>0</v>
      </c>
    </row>
    <row r="408" spans="1:31" x14ac:dyDescent="0.2">
      <c r="A408" s="6">
        <v>400</v>
      </c>
      <c r="E408" s="6" t="str">
        <f t="shared" si="36"/>
        <v>1. Enero-Junio</v>
      </c>
      <c r="F408" s="6">
        <f t="shared" si="37"/>
        <v>2020</v>
      </c>
      <c r="K408" s="15" t="str">
        <f>IFERROR(VLOOKUP(I408,no_topar!$E$2:$F$15,2,FALSE),"")</f>
        <v>ND</v>
      </c>
      <c r="M408" s="45"/>
      <c r="N408" s="6" t="e">
        <f>VLOOKUP(M408,productos!$A$2:$P$10937,2,FALSE)</f>
        <v>#N/A</v>
      </c>
      <c r="O408" s="6" t="e">
        <f>VLOOKUP(M408,productos!$A$2:$P$10937,6,FALSE)</f>
        <v>#N/A</v>
      </c>
      <c r="P408" s="6" t="e">
        <f>VLOOKUP(M408,productos!$A$2:$P$10937,7,FALSE)</f>
        <v>#N/A</v>
      </c>
      <c r="Q408" s="6" t="e">
        <f>VLOOKUP(M408,productos!$A$2:$P$10937,9,FALSE)</f>
        <v>#N/A</v>
      </c>
      <c r="R408" s="6" t="e">
        <f>VLOOKUP(M408,productos!$A$2:$P$10937,10,FALSE)</f>
        <v>#N/A</v>
      </c>
      <c r="S408" s="6" t="e">
        <f>VLOOKUP(M408,productos!$A$2:$P$10937,13,FALSE)</f>
        <v>#N/A</v>
      </c>
      <c r="T408" s="6" t="e">
        <f>VLOOKUP(M408,productos!$A$2:$P$10937,14,FALSE)</f>
        <v>#N/A</v>
      </c>
      <c r="U408" s="6" t="e">
        <f>VLOOKUP(M408,productos!$A$2:$P$10937,15,FALSE)</f>
        <v>#N/A</v>
      </c>
      <c r="Y408" s="44" t="str">
        <f t="shared" si="38"/>
        <v/>
      </c>
      <c r="Z408" s="6" t="str">
        <f t="shared" si="39"/>
        <v/>
      </c>
      <c r="AD408" s="6">
        <f t="shared" si="40"/>
        <v>0</v>
      </c>
      <c r="AE408" s="6">
        <f t="shared" si="41"/>
        <v>0</v>
      </c>
    </row>
    <row r="409" spans="1:31" x14ac:dyDescent="0.2">
      <c r="A409" s="6">
        <v>401</v>
      </c>
      <c r="E409" s="6" t="str">
        <f t="shared" si="36"/>
        <v>1. Enero-Junio</v>
      </c>
      <c r="F409" s="6">
        <f t="shared" si="37"/>
        <v>2020</v>
      </c>
      <c r="K409" s="15" t="str">
        <f>IFERROR(VLOOKUP(I409,no_topar!$E$2:$F$15,2,FALSE),"")</f>
        <v>ND</v>
      </c>
      <c r="M409" s="45"/>
      <c r="N409" s="6" t="e">
        <f>VLOOKUP(M409,productos!$A$2:$P$10937,2,FALSE)</f>
        <v>#N/A</v>
      </c>
      <c r="O409" s="6" t="e">
        <f>VLOOKUP(M409,productos!$A$2:$P$10937,6,FALSE)</f>
        <v>#N/A</v>
      </c>
      <c r="P409" s="6" t="e">
        <f>VLOOKUP(M409,productos!$A$2:$P$10937,7,FALSE)</f>
        <v>#N/A</v>
      </c>
      <c r="Q409" s="6" t="e">
        <f>VLOOKUP(M409,productos!$A$2:$P$10937,9,FALSE)</f>
        <v>#N/A</v>
      </c>
      <c r="R409" s="6" t="e">
        <f>VLOOKUP(M409,productos!$A$2:$P$10937,10,FALSE)</f>
        <v>#N/A</v>
      </c>
      <c r="S409" s="6" t="e">
        <f>VLOOKUP(M409,productos!$A$2:$P$10937,13,FALSE)</f>
        <v>#N/A</v>
      </c>
      <c r="T409" s="6" t="e">
        <f>VLOOKUP(M409,productos!$A$2:$P$10937,14,FALSE)</f>
        <v>#N/A</v>
      </c>
      <c r="U409" s="6" t="e">
        <f>VLOOKUP(M409,productos!$A$2:$P$10937,15,FALSE)</f>
        <v>#N/A</v>
      </c>
      <c r="Y409" s="44" t="str">
        <f t="shared" si="38"/>
        <v/>
      </c>
      <c r="Z409" s="6" t="str">
        <f t="shared" si="39"/>
        <v/>
      </c>
      <c r="AD409" s="6">
        <f t="shared" si="40"/>
        <v>0</v>
      </c>
      <c r="AE409" s="6">
        <f t="shared" si="41"/>
        <v>0</v>
      </c>
    </row>
    <row r="410" spans="1:31" x14ac:dyDescent="0.2">
      <c r="A410" s="6">
        <v>402</v>
      </c>
      <c r="E410" s="6" t="str">
        <f t="shared" si="36"/>
        <v>1. Enero-Junio</v>
      </c>
      <c r="F410" s="6">
        <f t="shared" si="37"/>
        <v>2020</v>
      </c>
      <c r="K410" s="15" t="str">
        <f>IFERROR(VLOOKUP(I410,no_topar!$E$2:$F$15,2,FALSE),"")</f>
        <v>ND</v>
      </c>
      <c r="M410" s="45"/>
      <c r="N410" s="6" t="e">
        <f>VLOOKUP(M410,productos!$A$2:$P$10937,2,FALSE)</f>
        <v>#N/A</v>
      </c>
      <c r="O410" s="6" t="e">
        <f>VLOOKUP(M410,productos!$A$2:$P$10937,6,FALSE)</f>
        <v>#N/A</v>
      </c>
      <c r="P410" s="6" t="e">
        <f>VLOOKUP(M410,productos!$A$2:$P$10937,7,FALSE)</f>
        <v>#N/A</v>
      </c>
      <c r="Q410" s="6" t="e">
        <f>VLOOKUP(M410,productos!$A$2:$P$10937,9,FALSE)</f>
        <v>#N/A</v>
      </c>
      <c r="R410" s="6" t="e">
        <f>VLOOKUP(M410,productos!$A$2:$P$10937,10,FALSE)</f>
        <v>#N/A</v>
      </c>
      <c r="S410" s="6" t="e">
        <f>VLOOKUP(M410,productos!$A$2:$P$10937,13,FALSE)</f>
        <v>#N/A</v>
      </c>
      <c r="T410" s="6" t="e">
        <f>VLOOKUP(M410,productos!$A$2:$P$10937,14,FALSE)</f>
        <v>#N/A</v>
      </c>
      <c r="U410" s="6" t="e">
        <f>VLOOKUP(M410,productos!$A$2:$P$10937,15,FALSE)</f>
        <v>#N/A</v>
      </c>
      <c r="Y410" s="44" t="str">
        <f t="shared" si="38"/>
        <v/>
      </c>
      <c r="Z410" s="6" t="str">
        <f t="shared" si="39"/>
        <v/>
      </c>
      <c r="AD410" s="6">
        <f t="shared" si="40"/>
        <v>0</v>
      </c>
      <c r="AE410" s="6">
        <f t="shared" si="41"/>
        <v>0</v>
      </c>
    </row>
    <row r="411" spans="1:31" x14ac:dyDescent="0.2">
      <c r="A411" s="6">
        <v>403</v>
      </c>
      <c r="E411" s="6" t="str">
        <f t="shared" si="36"/>
        <v>1. Enero-Junio</v>
      </c>
      <c r="F411" s="6">
        <f t="shared" si="37"/>
        <v>2020</v>
      </c>
      <c r="K411" s="15" t="str">
        <f>IFERROR(VLOOKUP(I411,no_topar!$E$2:$F$15,2,FALSE),"")</f>
        <v>ND</v>
      </c>
      <c r="M411" s="45"/>
      <c r="N411" s="6" t="e">
        <f>VLOOKUP(M411,productos!$A$2:$P$10937,2,FALSE)</f>
        <v>#N/A</v>
      </c>
      <c r="O411" s="6" t="e">
        <f>VLOOKUP(M411,productos!$A$2:$P$10937,6,FALSE)</f>
        <v>#N/A</v>
      </c>
      <c r="P411" s="6" t="e">
        <f>VLOOKUP(M411,productos!$A$2:$P$10937,7,FALSE)</f>
        <v>#N/A</v>
      </c>
      <c r="Q411" s="6" t="e">
        <f>VLOOKUP(M411,productos!$A$2:$P$10937,9,FALSE)</f>
        <v>#N/A</v>
      </c>
      <c r="R411" s="6" t="e">
        <f>VLOOKUP(M411,productos!$A$2:$P$10937,10,FALSE)</f>
        <v>#N/A</v>
      </c>
      <c r="S411" s="6" t="e">
        <f>VLOOKUP(M411,productos!$A$2:$P$10937,13,FALSE)</f>
        <v>#N/A</v>
      </c>
      <c r="T411" s="6" t="e">
        <f>VLOOKUP(M411,productos!$A$2:$P$10937,14,FALSE)</f>
        <v>#N/A</v>
      </c>
      <c r="U411" s="6" t="e">
        <f>VLOOKUP(M411,productos!$A$2:$P$10937,15,FALSE)</f>
        <v>#N/A</v>
      </c>
      <c r="Y411" s="44" t="str">
        <f t="shared" si="38"/>
        <v/>
      </c>
      <c r="Z411" s="6" t="str">
        <f t="shared" si="39"/>
        <v/>
      </c>
      <c r="AD411" s="6">
        <f t="shared" si="40"/>
        <v>0</v>
      </c>
      <c r="AE411" s="6">
        <f t="shared" si="41"/>
        <v>0</v>
      </c>
    </row>
    <row r="412" spans="1:31" x14ac:dyDescent="0.2">
      <c r="A412" s="6">
        <v>404</v>
      </c>
      <c r="E412" s="6" t="str">
        <f t="shared" si="36"/>
        <v>1. Enero-Junio</v>
      </c>
      <c r="F412" s="6">
        <f t="shared" si="37"/>
        <v>2020</v>
      </c>
      <c r="K412" s="15" t="str">
        <f>IFERROR(VLOOKUP(I412,no_topar!$E$2:$F$15,2,FALSE),"")</f>
        <v>ND</v>
      </c>
      <c r="M412" s="45"/>
      <c r="N412" s="6" t="e">
        <f>VLOOKUP(M412,productos!$A$2:$P$10937,2,FALSE)</f>
        <v>#N/A</v>
      </c>
      <c r="O412" s="6" t="e">
        <f>VLOOKUP(M412,productos!$A$2:$P$10937,6,FALSE)</f>
        <v>#N/A</v>
      </c>
      <c r="P412" s="6" t="e">
        <f>VLOOKUP(M412,productos!$A$2:$P$10937,7,FALSE)</f>
        <v>#N/A</v>
      </c>
      <c r="Q412" s="6" t="e">
        <f>VLOOKUP(M412,productos!$A$2:$P$10937,9,FALSE)</f>
        <v>#N/A</v>
      </c>
      <c r="R412" s="6" t="e">
        <f>VLOOKUP(M412,productos!$A$2:$P$10937,10,FALSE)</f>
        <v>#N/A</v>
      </c>
      <c r="S412" s="6" t="e">
        <f>VLOOKUP(M412,productos!$A$2:$P$10937,13,FALSE)</f>
        <v>#N/A</v>
      </c>
      <c r="T412" s="6" t="e">
        <f>VLOOKUP(M412,productos!$A$2:$P$10937,14,FALSE)</f>
        <v>#N/A</v>
      </c>
      <c r="U412" s="6" t="e">
        <f>VLOOKUP(M412,productos!$A$2:$P$10937,15,FALSE)</f>
        <v>#N/A</v>
      </c>
      <c r="Y412" s="44" t="str">
        <f t="shared" si="38"/>
        <v/>
      </c>
      <c r="Z412" s="6" t="str">
        <f t="shared" si="39"/>
        <v/>
      </c>
      <c r="AD412" s="6">
        <f t="shared" si="40"/>
        <v>0</v>
      </c>
      <c r="AE412" s="6">
        <f t="shared" si="41"/>
        <v>0</v>
      </c>
    </row>
    <row r="413" spans="1:31" x14ac:dyDescent="0.2">
      <c r="A413" s="6">
        <v>405</v>
      </c>
      <c r="E413" s="6" t="str">
        <f t="shared" si="36"/>
        <v>1. Enero-Junio</v>
      </c>
      <c r="F413" s="6">
        <f t="shared" si="37"/>
        <v>2020</v>
      </c>
      <c r="K413" s="15" t="str">
        <f>IFERROR(VLOOKUP(I413,no_topar!$E$2:$F$15,2,FALSE),"")</f>
        <v>ND</v>
      </c>
      <c r="M413" s="45"/>
      <c r="N413" s="6" t="e">
        <f>VLOOKUP(M413,productos!$A$2:$P$10937,2,FALSE)</f>
        <v>#N/A</v>
      </c>
      <c r="O413" s="6" t="e">
        <f>VLOOKUP(M413,productos!$A$2:$P$10937,6,FALSE)</f>
        <v>#N/A</v>
      </c>
      <c r="P413" s="6" t="e">
        <f>VLOOKUP(M413,productos!$A$2:$P$10937,7,FALSE)</f>
        <v>#N/A</v>
      </c>
      <c r="Q413" s="6" t="e">
        <f>VLOOKUP(M413,productos!$A$2:$P$10937,9,FALSE)</f>
        <v>#N/A</v>
      </c>
      <c r="R413" s="6" t="e">
        <f>VLOOKUP(M413,productos!$A$2:$P$10937,10,FALSE)</f>
        <v>#N/A</v>
      </c>
      <c r="S413" s="6" t="e">
        <f>VLOOKUP(M413,productos!$A$2:$P$10937,13,FALSE)</f>
        <v>#N/A</v>
      </c>
      <c r="T413" s="6" t="e">
        <f>VLOOKUP(M413,productos!$A$2:$P$10937,14,FALSE)</f>
        <v>#N/A</v>
      </c>
      <c r="U413" s="6" t="e">
        <f>VLOOKUP(M413,productos!$A$2:$P$10937,15,FALSE)</f>
        <v>#N/A</v>
      </c>
      <c r="Y413" s="44" t="str">
        <f t="shared" si="38"/>
        <v/>
      </c>
      <c r="Z413" s="6" t="str">
        <f t="shared" si="39"/>
        <v/>
      </c>
      <c r="AD413" s="6">
        <f t="shared" si="40"/>
        <v>0</v>
      </c>
      <c r="AE413" s="6">
        <f t="shared" si="41"/>
        <v>0</v>
      </c>
    </row>
    <row r="414" spans="1:31" x14ac:dyDescent="0.2">
      <c r="A414" s="6">
        <v>406</v>
      </c>
      <c r="E414" s="6" t="str">
        <f t="shared" si="36"/>
        <v>1. Enero-Junio</v>
      </c>
      <c r="F414" s="6">
        <f t="shared" si="37"/>
        <v>2020</v>
      </c>
      <c r="K414" s="15" t="str">
        <f>IFERROR(VLOOKUP(I414,no_topar!$E$2:$F$15,2,FALSE),"")</f>
        <v>ND</v>
      </c>
      <c r="M414" s="45"/>
      <c r="N414" s="6" t="e">
        <f>VLOOKUP(M414,productos!$A$2:$P$10937,2,FALSE)</f>
        <v>#N/A</v>
      </c>
      <c r="O414" s="6" t="e">
        <f>VLOOKUP(M414,productos!$A$2:$P$10937,6,FALSE)</f>
        <v>#N/A</v>
      </c>
      <c r="P414" s="6" t="e">
        <f>VLOOKUP(M414,productos!$A$2:$P$10937,7,FALSE)</f>
        <v>#N/A</v>
      </c>
      <c r="Q414" s="6" t="e">
        <f>VLOOKUP(M414,productos!$A$2:$P$10937,9,FALSE)</f>
        <v>#N/A</v>
      </c>
      <c r="R414" s="6" t="e">
        <f>VLOOKUP(M414,productos!$A$2:$P$10937,10,FALSE)</f>
        <v>#N/A</v>
      </c>
      <c r="S414" s="6" t="e">
        <f>VLOOKUP(M414,productos!$A$2:$P$10937,13,FALSE)</f>
        <v>#N/A</v>
      </c>
      <c r="T414" s="6" t="e">
        <f>VLOOKUP(M414,productos!$A$2:$P$10937,14,FALSE)</f>
        <v>#N/A</v>
      </c>
      <c r="U414" s="6" t="e">
        <f>VLOOKUP(M414,productos!$A$2:$P$10937,15,FALSE)</f>
        <v>#N/A</v>
      </c>
      <c r="Y414" s="44" t="str">
        <f t="shared" si="38"/>
        <v/>
      </c>
      <c r="Z414" s="6" t="str">
        <f t="shared" si="39"/>
        <v/>
      </c>
      <c r="AD414" s="6">
        <f t="shared" si="40"/>
        <v>0</v>
      </c>
      <c r="AE414" s="6">
        <f t="shared" si="41"/>
        <v>0</v>
      </c>
    </row>
    <row r="415" spans="1:31" x14ac:dyDescent="0.2">
      <c r="A415" s="6">
        <v>407</v>
      </c>
      <c r="E415" s="6" t="str">
        <f t="shared" si="36"/>
        <v>1. Enero-Junio</v>
      </c>
      <c r="F415" s="6">
        <f t="shared" si="37"/>
        <v>2020</v>
      </c>
      <c r="K415" s="15" t="str">
        <f>IFERROR(VLOOKUP(I415,no_topar!$E$2:$F$15,2,FALSE),"")</f>
        <v>ND</v>
      </c>
      <c r="M415" s="45"/>
      <c r="N415" s="6" t="e">
        <f>VLOOKUP(M415,productos!$A$2:$P$10937,2,FALSE)</f>
        <v>#N/A</v>
      </c>
      <c r="O415" s="6" t="e">
        <f>VLOOKUP(M415,productos!$A$2:$P$10937,6,FALSE)</f>
        <v>#N/A</v>
      </c>
      <c r="P415" s="6" t="e">
        <f>VLOOKUP(M415,productos!$A$2:$P$10937,7,FALSE)</f>
        <v>#N/A</v>
      </c>
      <c r="Q415" s="6" t="e">
        <f>VLOOKUP(M415,productos!$A$2:$P$10937,9,FALSE)</f>
        <v>#N/A</v>
      </c>
      <c r="R415" s="6" t="e">
        <f>VLOOKUP(M415,productos!$A$2:$P$10937,10,FALSE)</f>
        <v>#N/A</v>
      </c>
      <c r="S415" s="6" t="e">
        <f>VLOOKUP(M415,productos!$A$2:$P$10937,13,FALSE)</f>
        <v>#N/A</v>
      </c>
      <c r="T415" s="6" t="e">
        <f>VLOOKUP(M415,productos!$A$2:$P$10937,14,FALSE)</f>
        <v>#N/A</v>
      </c>
      <c r="U415" s="6" t="e">
        <f>VLOOKUP(M415,productos!$A$2:$P$10937,15,FALSE)</f>
        <v>#N/A</v>
      </c>
      <c r="Y415" s="44" t="str">
        <f t="shared" si="38"/>
        <v/>
      </c>
      <c r="Z415" s="6" t="str">
        <f t="shared" si="39"/>
        <v/>
      </c>
      <c r="AD415" s="6">
        <f t="shared" si="40"/>
        <v>0</v>
      </c>
      <c r="AE415" s="6">
        <f t="shared" si="41"/>
        <v>0</v>
      </c>
    </row>
    <row r="416" spans="1:31" x14ac:dyDescent="0.2">
      <c r="A416" s="6">
        <v>408</v>
      </c>
      <c r="E416" s="6" t="str">
        <f t="shared" si="36"/>
        <v>1. Enero-Junio</v>
      </c>
      <c r="F416" s="6">
        <f t="shared" si="37"/>
        <v>2020</v>
      </c>
      <c r="K416" s="15" t="str">
        <f>IFERROR(VLOOKUP(I416,no_topar!$E$2:$F$15,2,FALSE),"")</f>
        <v>ND</v>
      </c>
      <c r="M416" s="45"/>
      <c r="N416" s="6" t="e">
        <f>VLOOKUP(M416,productos!$A$2:$P$10937,2,FALSE)</f>
        <v>#N/A</v>
      </c>
      <c r="O416" s="6" t="e">
        <f>VLOOKUP(M416,productos!$A$2:$P$10937,6,FALSE)</f>
        <v>#N/A</v>
      </c>
      <c r="P416" s="6" t="e">
        <f>VLOOKUP(M416,productos!$A$2:$P$10937,7,FALSE)</f>
        <v>#N/A</v>
      </c>
      <c r="Q416" s="6" t="e">
        <f>VLOOKUP(M416,productos!$A$2:$P$10937,9,FALSE)</f>
        <v>#N/A</v>
      </c>
      <c r="R416" s="6" t="e">
        <f>VLOOKUP(M416,productos!$A$2:$P$10937,10,FALSE)</f>
        <v>#N/A</v>
      </c>
      <c r="S416" s="6" t="e">
        <f>VLOOKUP(M416,productos!$A$2:$P$10937,13,FALSE)</f>
        <v>#N/A</v>
      </c>
      <c r="T416" s="6" t="e">
        <f>VLOOKUP(M416,productos!$A$2:$P$10937,14,FALSE)</f>
        <v>#N/A</v>
      </c>
      <c r="U416" s="6" t="e">
        <f>VLOOKUP(M416,productos!$A$2:$P$10937,15,FALSE)</f>
        <v>#N/A</v>
      </c>
      <c r="Y416" s="44" t="str">
        <f t="shared" si="38"/>
        <v/>
      </c>
      <c r="Z416" s="6" t="str">
        <f t="shared" si="39"/>
        <v/>
      </c>
      <c r="AD416" s="6">
        <f t="shared" si="40"/>
        <v>0</v>
      </c>
      <c r="AE416" s="6">
        <f t="shared" si="41"/>
        <v>0</v>
      </c>
    </row>
    <row r="417" spans="1:31" x14ac:dyDescent="0.2">
      <c r="A417" s="6">
        <v>409</v>
      </c>
      <c r="E417" s="6" t="str">
        <f t="shared" si="36"/>
        <v>1. Enero-Junio</v>
      </c>
      <c r="F417" s="6">
        <f t="shared" si="37"/>
        <v>2020</v>
      </c>
      <c r="K417" s="15" t="str">
        <f>IFERROR(VLOOKUP(I417,no_topar!$E$2:$F$15,2,FALSE),"")</f>
        <v>ND</v>
      </c>
      <c r="M417" s="45"/>
      <c r="N417" s="6" t="e">
        <f>VLOOKUP(M417,productos!$A$2:$P$10937,2,FALSE)</f>
        <v>#N/A</v>
      </c>
      <c r="O417" s="6" t="e">
        <f>VLOOKUP(M417,productos!$A$2:$P$10937,6,FALSE)</f>
        <v>#N/A</v>
      </c>
      <c r="P417" s="6" t="e">
        <f>VLOOKUP(M417,productos!$A$2:$P$10937,7,FALSE)</f>
        <v>#N/A</v>
      </c>
      <c r="Q417" s="6" t="e">
        <f>VLOOKUP(M417,productos!$A$2:$P$10937,9,FALSE)</f>
        <v>#N/A</v>
      </c>
      <c r="R417" s="6" t="e">
        <f>VLOOKUP(M417,productos!$A$2:$P$10937,10,FALSE)</f>
        <v>#N/A</v>
      </c>
      <c r="S417" s="6" t="e">
        <f>VLOOKUP(M417,productos!$A$2:$P$10937,13,FALSE)</f>
        <v>#N/A</v>
      </c>
      <c r="T417" s="6" t="e">
        <f>VLOOKUP(M417,productos!$A$2:$P$10937,14,FALSE)</f>
        <v>#N/A</v>
      </c>
      <c r="U417" s="6" t="e">
        <f>VLOOKUP(M417,productos!$A$2:$P$10937,15,FALSE)</f>
        <v>#N/A</v>
      </c>
      <c r="Y417" s="44" t="str">
        <f t="shared" si="38"/>
        <v/>
      </c>
      <c r="Z417" s="6" t="str">
        <f t="shared" si="39"/>
        <v/>
      </c>
      <c r="AD417" s="6">
        <f t="shared" si="40"/>
        <v>0</v>
      </c>
      <c r="AE417" s="6">
        <f t="shared" si="41"/>
        <v>0</v>
      </c>
    </row>
    <row r="418" spans="1:31" x14ac:dyDescent="0.2">
      <c r="A418" s="6">
        <v>410</v>
      </c>
      <c r="E418" s="6" t="str">
        <f t="shared" si="36"/>
        <v>1. Enero-Junio</v>
      </c>
      <c r="F418" s="6">
        <f t="shared" si="37"/>
        <v>2020</v>
      </c>
      <c r="K418" s="15" t="str">
        <f>IFERROR(VLOOKUP(I418,no_topar!$E$2:$F$15,2,FALSE),"")</f>
        <v>ND</v>
      </c>
      <c r="M418" s="45"/>
      <c r="N418" s="6" t="e">
        <f>VLOOKUP(M418,productos!$A$2:$P$10937,2,FALSE)</f>
        <v>#N/A</v>
      </c>
      <c r="O418" s="6" t="e">
        <f>VLOOKUP(M418,productos!$A$2:$P$10937,6,FALSE)</f>
        <v>#N/A</v>
      </c>
      <c r="P418" s="6" t="e">
        <f>VLOOKUP(M418,productos!$A$2:$P$10937,7,FALSE)</f>
        <v>#N/A</v>
      </c>
      <c r="Q418" s="6" t="e">
        <f>VLOOKUP(M418,productos!$A$2:$P$10937,9,FALSE)</f>
        <v>#N/A</v>
      </c>
      <c r="R418" s="6" t="e">
        <f>VLOOKUP(M418,productos!$A$2:$P$10937,10,FALSE)</f>
        <v>#N/A</v>
      </c>
      <c r="S418" s="6" t="e">
        <f>VLOOKUP(M418,productos!$A$2:$P$10937,13,FALSE)</f>
        <v>#N/A</v>
      </c>
      <c r="T418" s="6" t="e">
        <f>VLOOKUP(M418,productos!$A$2:$P$10937,14,FALSE)</f>
        <v>#N/A</v>
      </c>
      <c r="U418" s="6" t="e">
        <f>VLOOKUP(M418,productos!$A$2:$P$10937,15,FALSE)</f>
        <v>#N/A</v>
      </c>
      <c r="Y418" s="44" t="str">
        <f t="shared" si="38"/>
        <v/>
      </c>
      <c r="Z418" s="6" t="str">
        <f t="shared" si="39"/>
        <v/>
      </c>
      <c r="AD418" s="6">
        <f t="shared" si="40"/>
        <v>0</v>
      </c>
      <c r="AE418" s="6">
        <f t="shared" si="41"/>
        <v>0</v>
      </c>
    </row>
    <row r="419" spans="1:31" x14ac:dyDescent="0.2">
      <c r="A419" s="6">
        <v>411</v>
      </c>
      <c r="E419" s="6" t="str">
        <f t="shared" si="36"/>
        <v>1. Enero-Junio</v>
      </c>
      <c r="F419" s="6">
        <f t="shared" si="37"/>
        <v>2020</v>
      </c>
      <c r="K419" s="15" t="str">
        <f>IFERROR(VLOOKUP(I419,no_topar!$E$2:$F$15,2,FALSE),"")</f>
        <v>ND</v>
      </c>
      <c r="M419" s="45"/>
      <c r="N419" s="6" t="e">
        <f>VLOOKUP(M419,productos!$A$2:$P$10937,2,FALSE)</f>
        <v>#N/A</v>
      </c>
      <c r="O419" s="6" t="e">
        <f>VLOOKUP(M419,productos!$A$2:$P$10937,6,FALSE)</f>
        <v>#N/A</v>
      </c>
      <c r="P419" s="6" t="e">
        <f>VLOOKUP(M419,productos!$A$2:$P$10937,7,FALSE)</f>
        <v>#N/A</v>
      </c>
      <c r="Q419" s="6" t="e">
        <f>VLOOKUP(M419,productos!$A$2:$P$10937,9,FALSE)</f>
        <v>#N/A</v>
      </c>
      <c r="R419" s="6" t="e">
        <f>VLOOKUP(M419,productos!$A$2:$P$10937,10,FALSE)</f>
        <v>#N/A</v>
      </c>
      <c r="S419" s="6" t="e">
        <f>VLOOKUP(M419,productos!$A$2:$P$10937,13,FALSE)</f>
        <v>#N/A</v>
      </c>
      <c r="T419" s="6" t="e">
        <f>VLOOKUP(M419,productos!$A$2:$P$10937,14,FALSE)</f>
        <v>#N/A</v>
      </c>
      <c r="U419" s="6" t="e">
        <f>VLOOKUP(M419,productos!$A$2:$P$10937,15,FALSE)</f>
        <v>#N/A</v>
      </c>
      <c r="Y419" s="44" t="str">
        <f t="shared" si="38"/>
        <v/>
      </c>
      <c r="Z419" s="6" t="str">
        <f t="shared" si="39"/>
        <v/>
      </c>
      <c r="AD419" s="6">
        <f t="shared" si="40"/>
        <v>0</v>
      </c>
      <c r="AE419" s="6">
        <f t="shared" si="41"/>
        <v>0</v>
      </c>
    </row>
    <row r="420" spans="1:31" x14ac:dyDescent="0.2">
      <c r="A420" s="6">
        <v>412</v>
      </c>
      <c r="E420" s="6" t="str">
        <f t="shared" si="36"/>
        <v>1. Enero-Junio</v>
      </c>
      <c r="F420" s="6">
        <f t="shared" si="37"/>
        <v>2020</v>
      </c>
      <c r="K420" s="15" t="str">
        <f>IFERROR(VLOOKUP(I420,no_topar!$E$2:$F$15,2,FALSE),"")</f>
        <v>ND</v>
      </c>
      <c r="M420" s="45"/>
      <c r="N420" s="6" t="e">
        <f>VLOOKUP(M420,productos!$A$2:$P$10937,2,FALSE)</f>
        <v>#N/A</v>
      </c>
      <c r="O420" s="6" t="e">
        <f>VLOOKUP(M420,productos!$A$2:$P$10937,6,FALSE)</f>
        <v>#N/A</v>
      </c>
      <c r="P420" s="6" t="e">
        <f>VLOOKUP(M420,productos!$A$2:$P$10937,7,FALSE)</f>
        <v>#N/A</v>
      </c>
      <c r="Q420" s="6" t="e">
        <f>VLOOKUP(M420,productos!$A$2:$P$10937,9,FALSE)</f>
        <v>#N/A</v>
      </c>
      <c r="R420" s="6" t="e">
        <f>VLOOKUP(M420,productos!$A$2:$P$10937,10,FALSE)</f>
        <v>#N/A</v>
      </c>
      <c r="S420" s="6" t="e">
        <f>VLOOKUP(M420,productos!$A$2:$P$10937,13,FALSE)</f>
        <v>#N/A</v>
      </c>
      <c r="T420" s="6" t="e">
        <f>VLOOKUP(M420,productos!$A$2:$P$10937,14,FALSE)</f>
        <v>#N/A</v>
      </c>
      <c r="U420" s="6" t="e">
        <f>VLOOKUP(M420,productos!$A$2:$P$10937,15,FALSE)</f>
        <v>#N/A</v>
      </c>
      <c r="Y420" s="44" t="str">
        <f t="shared" si="38"/>
        <v/>
      </c>
      <c r="Z420" s="6" t="str">
        <f t="shared" si="39"/>
        <v/>
      </c>
      <c r="AD420" s="6">
        <f t="shared" si="40"/>
        <v>0</v>
      </c>
      <c r="AE420" s="6">
        <f t="shared" si="41"/>
        <v>0</v>
      </c>
    </row>
    <row r="421" spans="1:31" x14ac:dyDescent="0.2">
      <c r="A421" s="6">
        <v>413</v>
      </c>
      <c r="E421" s="6" t="str">
        <f t="shared" si="36"/>
        <v>1. Enero-Junio</v>
      </c>
      <c r="F421" s="6">
        <f t="shared" si="37"/>
        <v>2020</v>
      </c>
      <c r="K421" s="15" t="str">
        <f>IFERROR(VLOOKUP(I421,no_topar!$E$2:$F$15,2,FALSE),"")</f>
        <v>ND</v>
      </c>
      <c r="M421" s="45"/>
      <c r="N421" s="6" t="e">
        <f>VLOOKUP(M421,productos!$A$2:$P$10937,2,FALSE)</f>
        <v>#N/A</v>
      </c>
      <c r="O421" s="6" t="e">
        <f>VLOOKUP(M421,productos!$A$2:$P$10937,6,FALSE)</f>
        <v>#N/A</v>
      </c>
      <c r="P421" s="6" t="e">
        <f>VLOOKUP(M421,productos!$A$2:$P$10937,7,FALSE)</f>
        <v>#N/A</v>
      </c>
      <c r="Q421" s="6" t="e">
        <f>VLOOKUP(M421,productos!$A$2:$P$10937,9,FALSE)</f>
        <v>#N/A</v>
      </c>
      <c r="R421" s="6" t="e">
        <f>VLOOKUP(M421,productos!$A$2:$P$10937,10,FALSE)</f>
        <v>#N/A</v>
      </c>
      <c r="S421" s="6" t="e">
        <f>VLOOKUP(M421,productos!$A$2:$P$10937,13,FALSE)</f>
        <v>#N/A</v>
      </c>
      <c r="T421" s="6" t="e">
        <f>VLOOKUP(M421,productos!$A$2:$P$10937,14,FALSE)</f>
        <v>#N/A</v>
      </c>
      <c r="U421" s="6" t="e">
        <f>VLOOKUP(M421,productos!$A$2:$P$10937,15,FALSE)</f>
        <v>#N/A</v>
      </c>
      <c r="Y421" s="44" t="str">
        <f t="shared" si="38"/>
        <v/>
      </c>
      <c r="Z421" s="6" t="str">
        <f t="shared" si="39"/>
        <v/>
      </c>
      <c r="AD421" s="6">
        <f t="shared" si="40"/>
        <v>0</v>
      </c>
      <c r="AE421" s="6">
        <f t="shared" si="41"/>
        <v>0</v>
      </c>
    </row>
    <row r="422" spans="1:31" x14ac:dyDescent="0.2">
      <c r="A422" s="6">
        <v>414</v>
      </c>
      <c r="E422" s="6" t="str">
        <f t="shared" si="36"/>
        <v>1. Enero-Junio</v>
      </c>
      <c r="F422" s="6">
        <f t="shared" si="37"/>
        <v>2020</v>
      </c>
      <c r="K422" s="15" t="str">
        <f>IFERROR(VLOOKUP(I422,no_topar!$E$2:$F$15,2,FALSE),"")</f>
        <v>ND</v>
      </c>
      <c r="M422" s="45"/>
      <c r="N422" s="6" t="e">
        <f>VLOOKUP(M422,productos!$A$2:$P$10937,2,FALSE)</f>
        <v>#N/A</v>
      </c>
      <c r="O422" s="6" t="e">
        <f>VLOOKUP(M422,productos!$A$2:$P$10937,6,FALSE)</f>
        <v>#N/A</v>
      </c>
      <c r="P422" s="6" t="e">
        <f>VLOOKUP(M422,productos!$A$2:$P$10937,7,FALSE)</f>
        <v>#N/A</v>
      </c>
      <c r="Q422" s="6" t="e">
        <f>VLOOKUP(M422,productos!$A$2:$P$10937,9,FALSE)</f>
        <v>#N/A</v>
      </c>
      <c r="R422" s="6" t="e">
        <f>VLOOKUP(M422,productos!$A$2:$P$10937,10,FALSE)</f>
        <v>#N/A</v>
      </c>
      <c r="S422" s="6" t="e">
        <f>VLOOKUP(M422,productos!$A$2:$P$10937,13,FALSE)</f>
        <v>#N/A</v>
      </c>
      <c r="T422" s="6" t="e">
        <f>VLOOKUP(M422,productos!$A$2:$P$10937,14,FALSE)</f>
        <v>#N/A</v>
      </c>
      <c r="U422" s="6" t="e">
        <f>VLOOKUP(M422,productos!$A$2:$P$10937,15,FALSE)</f>
        <v>#N/A</v>
      </c>
      <c r="Y422" s="44" t="str">
        <f t="shared" si="38"/>
        <v/>
      </c>
      <c r="Z422" s="6" t="str">
        <f t="shared" si="39"/>
        <v/>
      </c>
      <c r="AD422" s="6">
        <f t="shared" si="40"/>
        <v>0</v>
      </c>
      <c r="AE422" s="6">
        <f t="shared" si="41"/>
        <v>0</v>
      </c>
    </row>
    <row r="423" spans="1:31" x14ac:dyDescent="0.2">
      <c r="A423" s="6">
        <v>415</v>
      </c>
      <c r="E423" s="6" t="str">
        <f t="shared" si="36"/>
        <v>1. Enero-Junio</v>
      </c>
      <c r="F423" s="6">
        <f t="shared" si="37"/>
        <v>2020</v>
      </c>
      <c r="K423" s="15" t="str">
        <f>IFERROR(VLOOKUP(I423,no_topar!$E$2:$F$15,2,FALSE),"")</f>
        <v>ND</v>
      </c>
      <c r="M423" s="45"/>
      <c r="N423" s="6" t="e">
        <f>VLOOKUP(M423,productos!$A$2:$P$10937,2,FALSE)</f>
        <v>#N/A</v>
      </c>
      <c r="O423" s="6" t="e">
        <f>VLOOKUP(M423,productos!$A$2:$P$10937,6,FALSE)</f>
        <v>#N/A</v>
      </c>
      <c r="P423" s="6" t="e">
        <f>VLOOKUP(M423,productos!$A$2:$P$10937,7,FALSE)</f>
        <v>#N/A</v>
      </c>
      <c r="Q423" s="6" t="e">
        <f>VLOOKUP(M423,productos!$A$2:$P$10937,9,FALSE)</f>
        <v>#N/A</v>
      </c>
      <c r="R423" s="6" t="e">
        <f>VLOOKUP(M423,productos!$A$2:$P$10937,10,FALSE)</f>
        <v>#N/A</v>
      </c>
      <c r="S423" s="6" t="e">
        <f>VLOOKUP(M423,productos!$A$2:$P$10937,13,FALSE)</f>
        <v>#N/A</v>
      </c>
      <c r="T423" s="6" t="e">
        <f>VLOOKUP(M423,productos!$A$2:$P$10937,14,FALSE)</f>
        <v>#N/A</v>
      </c>
      <c r="U423" s="6" t="e">
        <f>VLOOKUP(M423,productos!$A$2:$P$10937,15,FALSE)</f>
        <v>#N/A</v>
      </c>
      <c r="Y423" s="44" t="str">
        <f t="shared" si="38"/>
        <v/>
      </c>
      <c r="Z423" s="6" t="str">
        <f t="shared" si="39"/>
        <v/>
      </c>
      <c r="AD423" s="6">
        <f t="shared" si="40"/>
        <v>0</v>
      </c>
      <c r="AE423" s="6">
        <f t="shared" si="41"/>
        <v>0</v>
      </c>
    </row>
    <row r="424" spans="1:31" x14ac:dyDescent="0.2">
      <c r="A424" s="6">
        <v>416</v>
      </c>
      <c r="E424" s="6" t="str">
        <f t="shared" si="36"/>
        <v>1. Enero-Junio</v>
      </c>
      <c r="F424" s="6">
        <f t="shared" si="37"/>
        <v>2020</v>
      </c>
      <c r="K424" s="15" t="str">
        <f>IFERROR(VLOOKUP(I424,no_topar!$E$2:$F$15,2,FALSE),"")</f>
        <v>ND</v>
      </c>
      <c r="M424" s="45"/>
      <c r="N424" s="6" t="e">
        <f>VLOOKUP(M424,productos!$A$2:$P$10937,2,FALSE)</f>
        <v>#N/A</v>
      </c>
      <c r="O424" s="6" t="e">
        <f>VLOOKUP(M424,productos!$A$2:$P$10937,6,FALSE)</f>
        <v>#N/A</v>
      </c>
      <c r="P424" s="6" t="e">
        <f>VLOOKUP(M424,productos!$A$2:$P$10937,7,FALSE)</f>
        <v>#N/A</v>
      </c>
      <c r="Q424" s="6" t="e">
        <f>VLOOKUP(M424,productos!$A$2:$P$10937,9,FALSE)</f>
        <v>#N/A</v>
      </c>
      <c r="R424" s="6" t="e">
        <f>VLOOKUP(M424,productos!$A$2:$P$10937,10,FALSE)</f>
        <v>#N/A</v>
      </c>
      <c r="S424" s="6" t="e">
        <f>VLOOKUP(M424,productos!$A$2:$P$10937,13,FALSE)</f>
        <v>#N/A</v>
      </c>
      <c r="T424" s="6" t="e">
        <f>VLOOKUP(M424,productos!$A$2:$P$10937,14,FALSE)</f>
        <v>#N/A</v>
      </c>
      <c r="U424" s="6" t="e">
        <f>VLOOKUP(M424,productos!$A$2:$P$10937,15,FALSE)</f>
        <v>#N/A</v>
      </c>
      <c r="Y424" s="44" t="str">
        <f t="shared" si="38"/>
        <v/>
      </c>
      <c r="Z424" s="6" t="str">
        <f t="shared" si="39"/>
        <v/>
      </c>
      <c r="AD424" s="6">
        <f t="shared" si="40"/>
        <v>0</v>
      </c>
      <c r="AE424" s="6">
        <f t="shared" si="41"/>
        <v>0</v>
      </c>
    </row>
    <row r="425" spans="1:31" x14ac:dyDescent="0.2">
      <c r="A425" s="6">
        <v>417</v>
      </c>
      <c r="E425" s="6" t="str">
        <f t="shared" si="36"/>
        <v>1. Enero-Junio</v>
      </c>
      <c r="F425" s="6">
        <f t="shared" si="37"/>
        <v>2020</v>
      </c>
      <c r="K425" s="15" t="str">
        <f>IFERROR(VLOOKUP(I425,no_topar!$E$2:$F$15,2,FALSE),"")</f>
        <v>ND</v>
      </c>
      <c r="M425" s="45"/>
      <c r="N425" s="6" t="e">
        <f>VLOOKUP(M425,productos!$A$2:$P$10937,2,FALSE)</f>
        <v>#N/A</v>
      </c>
      <c r="O425" s="6" t="e">
        <f>VLOOKUP(M425,productos!$A$2:$P$10937,6,FALSE)</f>
        <v>#N/A</v>
      </c>
      <c r="P425" s="6" t="e">
        <f>VLOOKUP(M425,productos!$A$2:$P$10937,7,FALSE)</f>
        <v>#N/A</v>
      </c>
      <c r="Q425" s="6" t="e">
        <f>VLOOKUP(M425,productos!$A$2:$P$10937,9,FALSE)</f>
        <v>#N/A</v>
      </c>
      <c r="R425" s="6" t="e">
        <f>VLOOKUP(M425,productos!$A$2:$P$10937,10,FALSE)</f>
        <v>#N/A</v>
      </c>
      <c r="S425" s="6" t="e">
        <f>VLOOKUP(M425,productos!$A$2:$P$10937,13,FALSE)</f>
        <v>#N/A</v>
      </c>
      <c r="T425" s="6" t="e">
        <f>VLOOKUP(M425,productos!$A$2:$P$10937,14,FALSE)</f>
        <v>#N/A</v>
      </c>
      <c r="U425" s="6" t="e">
        <f>VLOOKUP(M425,productos!$A$2:$P$10937,15,FALSE)</f>
        <v>#N/A</v>
      </c>
      <c r="Y425" s="44" t="str">
        <f t="shared" si="38"/>
        <v/>
      </c>
      <c r="Z425" s="6" t="str">
        <f t="shared" si="39"/>
        <v/>
      </c>
      <c r="AD425" s="6">
        <f t="shared" si="40"/>
        <v>0</v>
      </c>
      <c r="AE425" s="6">
        <f t="shared" si="41"/>
        <v>0</v>
      </c>
    </row>
    <row r="426" spans="1:31" x14ac:dyDescent="0.2">
      <c r="A426" s="6">
        <v>418</v>
      </c>
      <c r="E426" s="6" t="str">
        <f t="shared" si="36"/>
        <v>1. Enero-Junio</v>
      </c>
      <c r="F426" s="6">
        <f t="shared" si="37"/>
        <v>2020</v>
      </c>
      <c r="K426" s="15" t="str">
        <f>IFERROR(VLOOKUP(I426,no_topar!$E$2:$F$15,2,FALSE),"")</f>
        <v>ND</v>
      </c>
      <c r="M426" s="45"/>
      <c r="N426" s="6" t="e">
        <f>VLOOKUP(M426,productos!$A$2:$P$10937,2,FALSE)</f>
        <v>#N/A</v>
      </c>
      <c r="O426" s="6" t="e">
        <f>VLOOKUP(M426,productos!$A$2:$P$10937,6,FALSE)</f>
        <v>#N/A</v>
      </c>
      <c r="P426" s="6" t="e">
        <f>VLOOKUP(M426,productos!$A$2:$P$10937,7,FALSE)</f>
        <v>#N/A</v>
      </c>
      <c r="Q426" s="6" t="e">
        <f>VLOOKUP(M426,productos!$A$2:$P$10937,9,FALSE)</f>
        <v>#N/A</v>
      </c>
      <c r="R426" s="6" t="e">
        <f>VLOOKUP(M426,productos!$A$2:$P$10937,10,FALSE)</f>
        <v>#N/A</v>
      </c>
      <c r="S426" s="6" t="e">
        <f>VLOOKUP(M426,productos!$A$2:$P$10937,13,FALSE)</f>
        <v>#N/A</v>
      </c>
      <c r="T426" s="6" t="e">
        <f>VLOOKUP(M426,productos!$A$2:$P$10937,14,FALSE)</f>
        <v>#N/A</v>
      </c>
      <c r="U426" s="6" t="e">
        <f>VLOOKUP(M426,productos!$A$2:$P$10937,15,FALSE)</f>
        <v>#N/A</v>
      </c>
      <c r="Y426" s="44" t="str">
        <f t="shared" si="38"/>
        <v/>
      </c>
      <c r="Z426" s="6" t="str">
        <f t="shared" si="39"/>
        <v/>
      </c>
      <c r="AD426" s="6">
        <f t="shared" si="40"/>
        <v>0</v>
      </c>
      <c r="AE426" s="6">
        <f t="shared" si="41"/>
        <v>0</v>
      </c>
    </row>
    <row r="427" spans="1:31" x14ac:dyDescent="0.2">
      <c r="A427" s="6">
        <v>419</v>
      </c>
      <c r="E427" s="6" t="str">
        <f t="shared" si="36"/>
        <v>1. Enero-Junio</v>
      </c>
      <c r="F427" s="6">
        <f t="shared" si="37"/>
        <v>2020</v>
      </c>
      <c r="K427" s="15" t="str">
        <f>IFERROR(VLOOKUP(I427,no_topar!$E$2:$F$15,2,FALSE),"")</f>
        <v>ND</v>
      </c>
      <c r="M427" s="45"/>
      <c r="N427" s="6" t="e">
        <f>VLOOKUP(M427,productos!$A$2:$P$10937,2,FALSE)</f>
        <v>#N/A</v>
      </c>
      <c r="O427" s="6" t="e">
        <f>VLOOKUP(M427,productos!$A$2:$P$10937,6,FALSE)</f>
        <v>#N/A</v>
      </c>
      <c r="P427" s="6" t="e">
        <f>VLOOKUP(M427,productos!$A$2:$P$10937,7,FALSE)</f>
        <v>#N/A</v>
      </c>
      <c r="Q427" s="6" t="e">
        <f>VLOOKUP(M427,productos!$A$2:$P$10937,9,FALSE)</f>
        <v>#N/A</v>
      </c>
      <c r="R427" s="6" t="e">
        <f>VLOOKUP(M427,productos!$A$2:$P$10937,10,FALSE)</f>
        <v>#N/A</v>
      </c>
      <c r="S427" s="6" t="e">
        <f>VLOOKUP(M427,productos!$A$2:$P$10937,13,FALSE)</f>
        <v>#N/A</v>
      </c>
      <c r="T427" s="6" t="e">
        <f>VLOOKUP(M427,productos!$A$2:$P$10937,14,FALSE)</f>
        <v>#N/A</v>
      </c>
      <c r="U427" s="6" t="e">
        <f>VLOOKUP(M427,productos!$A$2:$P$10937,15,FALSE)</f>
        <v>#N/A</v>
      </c>
      <c r="Y427" s="44" t="str">
        <f t="shared" si="38"/>
        <v/>
      </c>
      <c r="Z427" s="6" t="str">
        <f t="shared" si="39"/>
        <v/>
      </c>
      <c r="AD427" s="6">
        <f t="shared" si="40"/>
        <v>0</v>
      </c>
      <c r="AE427" s="6">
        <f t="shared" si="41"/>
        <v>0</v>
      </c>
    </row>
    <row r="428" spans="1:31" x14ac:dyDescent="0.2">
      <c r="A428" s="6">
        <v>420</v>
      </c>
      <c r="E428" s="6" t="str">
        <f t="shared" si="36"/>
        <v>1. Enero-Junio</v>
      </c>
      <c r="F428" s="6">
        <f t="shared" si="37"/>
        <v>2020</v>
      </c>
      <c r="K428" s="15" t="str">
        <f>IFERROR(VLOOKUP(I428,no_topar!$E$2:$F$15,2,FALSE),"")</f>
        <v>ND</v>
      </c>
      <c r="M428" s="45"/>
      <c r="N428" s="6" t="e">
        <f>VLOOKUP(M428,productos!$A$2:$P$10937,2,FALSE)</f>
        <v>#N/A</v>
      </c>
      <c r="O428" s="6" t="e">
        <f>VLOOKUP(M428,productos!$A$2:$P$10937,6,FALSE)</f>
        <v>#N/A</v>
      </c>
      <c r="P428" s="6" t="e">
        <f>VLOOKUP(M428,productos!$A$2:$P$10937,7,FALSE)</f>
        <v>#N/A</v>
      </c>
      <c r="Q428" s="6" t="e">
        <f>VLOOKUP(M428,productos!$A$2:$P$10937,9,FALSE)</f>
        <v>#N/A</v>
      </c>
      <c r="R428" s="6" t="e">
        <f>VLOOKUP(M428,productos!$A$2:$P$10937,10,FALSE)</f>
        <v>#N/A</v>
      </c>
      <c r="S428" s="6" t="e">
        <f>VLOOKUP(M428,productos!$A$2:$P$10937,13,FALSE)</f>
        <v>#N/A</v>
      </c>
      <c r="T428" s="6" t="e">
        <f>VLOOKUP(M428,productos!$A$2:$P$10937,14,FALSE)</f>
        <v>#N/A</v>
      </c>
      <c r="U428" s="6" t="e">
        <f>VLOOKUP(M428,productos!$A$2:$P$10937,15,FALSE)</f>
        <v>#N/A</v>
      </c>
      <c r="Y428" s="44" t="str">
        <f t="shared" si="38"/>
        <v/>
      </c>
      <c r="Z428" s="6" t="str">
        <f t="shared" si="39"/>
        <v/>
      </c>
      <c r="AD428" s="6">
        <f t="shared" si="40"/>
        <v>0</v>
      </c>
      <c r="AE428" s="6">
        <f t="shared" si="41"/>
        <v>0</v>
      </c>
    </row>
    <row r="429" spans="1:31" x14ac:dyDescent="0.2">
      <c r="A429" s="6">
        <v>421</v>
      </c>
      <c r="E429" s="6" t="str">
        <f t="shared" si="36"/>
        <v>1. Enero-Junio</v>
      </c>
      <c r="F429" s="6">
        <f t="shared" si="37"/>
        <v>2020</v>
      </c>
      <c r="K429" s="15" t="str">
        <f>IFERROR(VLOOKUP(I429,no_topar!$E$2:$F$15,2,FALSE),"")</f>
        <v>ND</v>
      </c>
      <c r="M429" s="45"/>
      <c r="N429" s="6" t="e">
        <f>VLOOKUP(M429,productos!$A$2:$P$10937,2,FALSE)</f>
        <v>#N/A</v>
      </c>
      <c r="O429" s="6" t="e">
        <f>VLOOKUP(M429,productos!$A$2:$P$10937,6,FALSE)</f>
        <v>#N/A</v>
      </c>
      <c r="P429" s="6" t="e">
        <f>VLOOKUP(M429,productos!$A$2:$P$10937,7,FALSE)</f>
        <v>#N/A</v>
      </c>
      <c r="Q429" s="6" t="e">
        <f>VLOOKUP(M429,productos!$A$2:$P$10937,9,FALSE)</f>
        <v>#N/A</v>
      </c>
      <c r="R429" s="6" t="e">
        <f>VLOOKUP(M429,productos!$A$2:$P$10937,10,FALSE)</f>
        <v>#N/A</v>
      </c>
      <c r="S429" s="6" t="e">
        <f>VLOOKUP(M429,productos!$A$2:$P$10937,13,FALSE)</f>
        <v>#N/A</v>
      </c>
      <c r="T429" s="6" t="e">
        <f>VLOOKUP(M429,productos!$A$2:$P$10937,14,FALSE)</f>
        <v>#N/A</v>
      </c>
      <c r="U429" s="6" t="e">
        <f>VLOOKUP(M429,productos!$A$2:$P$10937,15,FALSE)</f>
        <v>#N/A</v>
      </c>
      <c r="Y429" s="44" t="str">
        <f t="shared" si="38"/>
        <v/>
      </c>
      <c r="Z429" s="6" t="str">
        <f t="shared" si="39"/>
        <v/>
      </c>
      <c r="AD429" s="6">
        <f t="shared" si="40"/>
        <v>0</v>
      </c>
      <c r="AE429" s="6">
        <f t="shared" si="41"/>
        <v>0</v>
      </c>
    </row>
    <row r="430" spans="1:31" x14ac:dyDescent="0.2">
      <c r="A430" s="6">
        <v>422</v>
      </c>
      <c r="E430" s="6" t="str">
        <f t="shared" si="36"/>
        <v>1. Enero-Junio</v>
      </c>
      <c r="F430" s="6">
        <f t="shared" si="37"/>
        <v>2020</v>
      </c>
      <c r="K430" s="15" t="str">
        <f>IFERROR(VLOOKUP(I430,no_topar!$E$2:$F$15,2,FALSE),"")</f>
        <v>ND</v>
      </c>
      <c r="M430" s="45"/>
      <c r="N430" s="6" t="e">
        <f>VLOOKUP(M430,productos!$A$2:$P$10937,2,FALSE)</f>
        <v>#N/A</v>
      </c>
      <c r="O430" s="6" t="e">
        <f>VLOOKUP(M430,productos!$A$2:$P$10937,6,FALSE)</f>
        <v>#N/A</v>
      </c>
      <c r="P430" s="6" t="e">
        <f>VLOOKUP(M430,productos!$A$2:$P$10937,7,FALSE)</f>
        <v>#N/A</v>
      </c>
      <c r="Q430" s="6" t="e">
        <f>VLOOKUP(M430,productos!$A$2:$P$10937,9,FALSE)</f>
        <v>#N/A</v>
      </c>
      <c r="R430" s="6" t="e">
        <f>VLOOKUP(M430,productos!$A$2:$P$10937,10,FALSE)</f>
        <v>#N/A</v>
      </c>
      <c r="S430" s="6" t="e">
        <f>VLOOKUP(M430,productos!$A$2:$P$10937,13,FALSE)</f>
        <v>#N/A</v>
      </c>
      <c r="T430" s="6" t="e">
        <f>VLOOKUP(M430,productos!$A$2:$P$10937,14,FALSE)</f>
        <v>#N/A</v>
      </c>
      <c r="U430" s="6" t="e">
        <f>VLOOKUP(M430,productos!$A$2:$P$10937,15,FALSE)</f>
        <v>#N/A</v>
      </c>
      <c r="Y430" s="44" t="str">
        <f t="shared" si="38"/>
        <v/>
      </c>
      <c r="Z430" s="6" t="str">
        <f t="shared" si="39"/>
        <v/>
      </c>
      <c r="AD430" s="6">
        <f t="shared" si="40"/>
        <v>0</v>
      </c>
      <c r="AE430" s="6">
        <f t="shared" si="41"/>
        <v>0</v>
      </c>
    </row>
    <row r="431" spans="1:31" x14ac:dyDescent="0.2">
      <c r="A431" s="6">
        <v>423</v>
      </c>
      <c r="E431" s="6" t="str">
        <f t="shared" si="36"/>
        <v>1. Enero-Junio</v>
      </c>
      <c r="F431" s="6">
        <f t="shared" si="37"/>
        <v>2020</v>
      </c>
      <c r="K431" s="15" t="str">
        <f>IFERROR(VLOOKUP(I431,no_topar!$E$2:$F$15,2,FALSE),"")</f>
        <v>ND</v>
      </c>
      <c r="M431" s="45"/>
      <c r="N431" s="6" t="e">
        <f>VLOOKUP(M431,productos!$A$2:$P$10937,2,FALSE)</f>
        <v>#N/A</v>
      </c>
      <c r="O431" s="6" t="e">
        <f>VLOOKUP(M431,productos!$A$2:$P$10937,6,FALSE)</f>
        <v>#N/A</v>
      </c>
      <c r="P431" s="6" t="e">
        <f>VLOOKUP(M431,productos!$A$2:$P$10937,7,FALSE)</f>
        <v>#N/A</v>
      </c>
      <c r="Q431" s="6" t="e">
        <f>VLOOKUP(M431,productos!$A$2:$P$10937,9,FALSE)</f>
        <v>#N/A</v>
      </c>
      <c r="R431" s="6" t="e">
        <f>VLOOKUP(M431,productos!$A$2:$P$10937,10,FALSE)</f>
        <v>#N/A</v>
      </c>
      <c r="S431" s="6" t="e">
        <f>VLOOKUP(M431,productos!$A$2:$P$10937,13,FALSE)</f>
        <v>#N/A</v>
      </c>
      <c r="T431" s="6" t="e">
        <f>VLOOKUP(M431,productos!$A$2:$P$10937,14,FALSE)</f>
        <v>#N/A</v>
      </c>
      <c r="U431" s="6" t="e">
        <f>VLOOKUP(M431,productos!$A$2:$P$10937,15,FALSE)</f>
        <v>#N/A</v>
      </c>
      <c r="Y431" s="44" t="str">
        <f t="shared" si="38"/>
        <v/>
      </c>
      <c r="Z431" s="6" t="str">
        <f t="shared" si="39"/>
        <v/>
      </c>
      <c r="AD431" s="6">
        <f t="shared" si="40"/>
        <v>0</v>
      </c>
      <c r="AE431" s="6">
        <f t="shared" si="41"/>
        <v>0</v>
      </c>
    </row>
    <row r="432" spans="1:31" x14ac:dyDescent="0.2">
      <c r="A432" s="6">
        <v>424</v>
      </c>
      <c r="E432" s="6" t="str">
        <f t="shared" si="36"/>
        <v>1. Enero-Junio</v>
      </c>
      <c r="F432" s="6">
        <f t="shared" si="37"/>
        <v>2020</v>
      </c>
      <c r="K432" s="15" t="str">
        <f>IFERROR(VLOOKUP(I432,no_topar!$E$2:$F$15,2,FALSE),"")</f>
        <v>ND</v>
      </c>
      <c r="M432" s="45"/>
      <c r="N432" s="6" t="e">
        <f>VLOOKUP(M432,productos!$A$2:$P$10937,2,FALSE)</f>
        <v>#N/A</v>
      </c>
      <c r="O432" s="6" t="e">
        <f>VLOOKUP(M432,productos!$A$2:$P$10937,6,FALSE)</f>
        <v>#N/A</v>
      </c>
      <c r="P432" s="6" t="e">
        <f>VLOOKUP(M432,productos!$A$2:$P$10937,7,FALSE)</f>
        <v>#N/A</v>
      </c>
      <c r="Q432" s="6" t="e">
        <f>VLOOKUP(M432,productos!$A$2:$P$10937,9,FALSE)</f>
        <v>#N/A</v>
      </c>
      <c r="R432" s="6" t="e">
        <f>VLOOKUP(M432,productos!$A$2:$P$10937,10,FALSE)</f>
        <v>#N/A</v>
      </c>
      <c r="S432" s="6" t="e">
        <f>VLOOKUP(M432,productos!$A$2:$P$10937,13,FALSE)</f>
        <v>#N/A</v>
      </c>
      <c r="T432" s="6" t="e">
        <f>VLOOKUP(M432,productos!$A$2:$P$10937,14,FALSE)</f>
        <v>#N/A</v>
      </c>
      <c r="U432" s="6" t="e">
        <f>VLOOKUP(M432,productos!$A$2:$P$10937,15,FALSE)</f>
        <v>#N/A</v>
      </c>
      <c r="Y432" s="44" t="str">
        <f t="shared" si="38"/>
        <v/>
      </c>
      <c r="Z432" s="6" t="str">
        <f t="shared" si="39"/>
        <v/>
      </c>
      <c r="AD432" s="6">
        <f t="shared" si="40"/>
        <v>0</v>
      </c>
      <c r="AE432" s="6">
        <f t="shared" si="41"/>
        <v>0</v>
      </c>
    </row>
    <row r="433" spans="1:31" x14ac:dyDescent="0.2">
      <c r="A433" s="6">
        <v>425</v>
      </c>
      <c r="E433" s="6" t="str">
        <f t="shared" si="36"/>
        <v>1. Enero-Junio</v>
      </c>
      <c r="F433" s="6">
        <f t="shared" si="37"/>
        <v>2020</v>
      </c>
      <c r="K433" s="15" t="str">
        <f>IFERROR(VLOOKUP(I433,no_topar!$E$2:$F$15,2,FALSE),"")</f>
        <v>ND</v>
      </c>
      <c r="M433" s="45"/>
      <c r="N433" s="6" t="e">
        <f>VLOOKUP(M433,productos!$A$2:$P$10937,2,FALSE)</f>
        <v>#N/A</v>
      </c>
      <c r="O433" s="6" t="e">
        <f>VLOOKUP(M433,productos!$A$2:$P$10937,6,FALSE)</f>
        <v>#N/A</v>
      </c>
      <c r="P433" s="6" t="e">
        <f>VLOOKUP(M433,productos!$A$2:$P$10937,7,FALSE)</f>
        <v>#N/A</v>
      </c>
      <c r="Q433" s="6" t="e">
        <f>VLOOKUP(M433,productos!$A$2:$P$10937,9,FALSE)</f>
        <v>#N/A</v>
      </c>
      <c r="R433" s="6" t="e">
        <f>VLOOKUP(M433,productos!$A$2:$P$10937,10,FALSE)</f>
        <v>#N/A</v>
      </c>
      <c r="S433" s="6" t="e">
        <f>VLOOKUP(M433,productos!$A$2:$P$10937,13,FALSE)</f>
        <v>#N/A</v>
      </c>
      <c r="T433" s="6" t="e">
        <f>VLOOKUP(M433,productos!$A$2:$P$10937,14,FALSE)</f>
        <v>#N/A</v>
      </c>
      <c r="U433" s="6" t="e">
        <f>VLOOKUP(M433,productos!$A$2:$P$10937,15,FALSE)</f>
        <v>#N/A</v>
      </c>
      <c r="Y433" s="44" t="str">
        <f t="shared" si="38"/>
        <v/>
      </c>
      <c r="Z433" s="6" t="str">
        <f t="shared" si="39"/>
        <v/>
      </c>
      <c r="AD433" s="6">
        <f t="shared" si="40"/>
        <v>0</v>
      </c>
      <c r="AE433" s="6">
        <f t="shared" si="41"/>
        <v>0</v>
      </c>
    </row>
    <row r="434" spans="1:31" x14ac:dyDescent="0.2">
      <c r="A434" s="6">
        <v>426</v>
      </c>
      <c r="E434" s="6" t="str">
        <f t="shared" si="36"/>
        <v>1. Enero-Junio</v>
      </c>
      <c r="F434" s="6">
        <f t="shared" si="37"/>
        <v>2020</v>
      </c>
      <c r="K434" s="15" t="str">
        <f>IFERROR(VLOOKUP(I434,no_topar!$E$2:$F$15,2,FALSE),"")</f>
        <v>ND</v>
      </c>
      <c r="M434" s="45"/>
      <c r="N434" s="6" t="e">
        <f>VLOOKUP(M434,productos!$A$2:$P$10937,2,FALSE)</f>
        <v>#N/A</v>
      </c>
      <c r="O434" s="6" t="e">
        <f>VLOOKUP(M434,productos!$A$2:$P$10937,6,FALSE)</f>
        <v>#N/A</v>
      </c>
      <c r="P434" s="6" t="e">
        <f>VLOOKUP(M434,productos!$A$2:$P$10937,7,FALSE)</f>
        <v>#N/A</v>
      </c>
      <c r="Q434" s="6" t="e">
        <f>VLOOKUP(M434,productos!$A$2:$P$10937,9,FALSE)</f>
        <v>#N/A</v>
      </c>
      <c r="R434" s="6" t="e">
        <f>VLOOKUP(M434,productos!$A$2:$P$10937,10,FALSE)</f>
        <v>#N/A</v>
      </c>
      <c r="S434" s="6" t="e">
        <f>VLOOKUP(M434,productos!$A$2:$P$10937,13,FALSE)</f>
        <v>#N/A</v>
      </c>
      <c r="T434" s="6" t="e">
        <f>VLOOKUP(M434,productos!$A$2:$P$10937,14,FALSE)</f>
        <v>#N/A</v>
      </c>
      <c r="U434" s="6" t="e">
        <f>VLOOKUP(M434,productos!$A$2:$P$10937,15,FALSE)</f>
        <v>#N/A</v>
      </c>
      <c r="Y434" s="44" t="str">
        <f t="shared" si="38"/>
        <v/>
      </c>
      <c r="Z434" s="6" t="str">
        <f t="shared" si="39"/>
        <v/>
      </c>
      <c r="AD434" s="6">
        <f t="shared" si="40"/>
        <v>0</v>
      </c>
      <c r="AE434" s="6">
        <f t="shared" si="41"/>
        <v>0</v>
      </c>
    </row>
    <row r="435" spans="1:31" x14ac:dyDescent="0.2">
      <c r="A435" s="6">
        <v>427</v>
      </c>
      <c r="E435" s="6" t="str">
        <f t="shared" si="36"/>
        <v>1. Enero-Junio</v>
      </c>
      <c r="F435" s="6">
        <f t="shared" si="37"/>
        <v>2020</v>
      </c>
      <c r="K435" s="15" t="str">
        <f>IFERROR(VLOOKUP(I435,no_topar!$E$2:$F$15,2,FALSE),"")</f>
        <v>ND</v>
      </c>
      <c r="M435" s="45"/>
      <c r="N435" s="6" t="e">
        <f>VLOOKUP(M435,productos!$A$2:$P$10937,2,FALSE)</f>
        <v>#N/A</v>
      </c>
      <c r="O435" s="6" t="e">
        <f>VLOOKUP(M435,productos!$A$2:$P$10937,6,FALSE)</f>
        <v>#N/A</v>
      </c>
      <c r="P435" s="6" t="e">
        <f>VLOOKUP(M435,productos!$A$2:$P$10937,7,FALSE)</f>
        <v>#N/A</v>
      </c>
      <c r="Q435" s="6" t="e">
        <f>VLOOKUP(M435,productos!$A$2:$P$10937,9,FALSE)</f>
        <v>#N/A</v>
      </c>
      <c r="R435" s="6" t="e">
        <f>VLOOKUP(M435,productos!$A$2:$P$10937,10,FALSE)</f>
        <v>#N/A</v>
      </c>
      <c r="S435" s="6" t="e">
        <f>VLOOKUP(M435,productos!$A$2:$P$10937,13,FALSE)</f>
        <v>#N/A</v>
      </c>
      <c r="T435" s="6" t="e">
        <f>VLOOKUP(M435,productos!$A$2:$P$10937,14,FALSE)</f>
        <v>#N/A</v>
      </c>
      <c r="U435" s="6" t="e">
        <f>VLOOKUP(M435,productos!$A$2:$P$10937,15,FALSE)</f>
        <v>#N/A</v>
      </c>
      <c r="Y435" s="44" t="str">
        <f t="shared" si="38"/>
        <v/>
      </c>
      <c r="Z435" s="6" t="str">
        <f t="shared" si="39"/>
        <v/>
      </c>
      <c r="AD435" s="6">
        <f t="shared" si="40"/>
        <v>0</v>
      </c>
      <c r="AE435" s="6">
        <f t="shared" si="41"/>
        <v>0</v>
      </c>
    </row>
    <row r="436" spans="1:31" x14ac:dyDescent="0.2">
      <c r="A436" s="6">
        <v>428</v>
      </c>
      <c r="E436" s="6" t="str">
        <f t="shared" si="36"/>
        <v>1. Enero-Junio</v>
      </c>
      <c r="F436" s="6">
        <f t="shared" si="37"/>
        <v>2020</v>
      </c>
      <c r="K436" s="15" t="str">
        <f>IFERROR(VLOOKUP(I436,no_topar!$E$2:$F$15,2,FALSE),"")</f>
        <v>ND</v>
      </c>
      <c r="M436" s="45"/>
      <c r="N436" s="6" t="e">
        <f>VLOOKUP(M436,productos!$A$2:$P$10937,2,FALSE)</f>
        <v>#N/A</v>
      </c>
      <c r="O436" s="6" t="e">
        <f>VLOOKUP(M436,productos!$A$2:$P$10937,6,FALSE)</f>
        <v>#N/A</v>
      </c>
      <c r="P436" s="6" t="e">
        <f>VLOOKUP(M436,productos!$A$2:$P$10937,7,FALSE)</f>
        <v>#N/A</v>
      </c>
      <c r="Q436" s="6" t="e">
        <f>VLOOKUP(M436,productos!$A$2:$P$10937,9,FALSE)</f>
        <v>#N/A</v>
      </c>
      <c r="R436" s="6" t="e">
        <f>VLOOKUP(M436,productos!$A$2:$P$10937,10,FALSE)</f>
        <v>#N/A</v>
      </c>
      <c r="S436" s="6" t="e">
        <f>VLOOKUP(M436,productos!$A$2:$P$10937,13,FALSE)</f>
        <v>#N/A</v>
      </c>
      <c r="T436" s="6" t="e">
        <f>VLOOKUP(M436,productos!$A$2:$P$10937,14,FALSE)</f>
        <v>#N/A</v>
      </c>
      <c r="U436" s="6" t="e">
        <f>VLOOKUP(M436,productos!$A$2:$P$10937,15,FALSE)</f>
        <v>#N/A</v>
      </c>
      <c r="Y436" s="44" t="str">
        <f t="shared" si="38"/>
        <v/>
      </c>
      <c r="Z436" s="6" t="str">
        <f t="shared" si="39"/>
        <v/>
      </c>
      <c r="AD436" s="6">
        <f t="shared" si="40"/>
        <v>0</v>
      </c>
      <c r="AE436" s="6">
        <f t="shared" si="41"/>
        <v>0</v>
      </c>
    </row>
    <row r="437" spans="1:31" x14ac:dyDescent="0.2">
      <c r="A437" s="6">
        <v>429</v>
      </c>
      <c r="E437" s="6" t="str">
        <f t="shared" si="36"/>
        <v>1. Enero-Junio</v>
      </c>
      <c r="F437" s="6">
        <f t="shared" si="37"/>
        <v>2020</v>
      </c>
      <c r="K437" s="15" t="str">
        <f>IFERROR(VLOOKUP(I437,no_topar!$E$2:$F$15,2,FALSE),"")</f>
        <v>ND</v>
      </c>
      <c r="M437" s="45"/>
      <c r="N437" s="6" t="e">
        <f>VLOOKUP(M437,productos!$A$2:$P$10937,2,FALSE)</f>
        <v>#N/A</v>
      </c>
      <c r="O437" s="6" t="e">
        <f>VLOOKUP(M437,productos!$A$2:$P$10937,6,FALSE)</f>
        <v>#N/A</v>
      </c>
      <c r="P437" s="6" t="e">
        <f>VLOOKUP(M437,productos!$A$2:$P$10937,7,FALSE)</f>
        <v>#N/A</v>
      </c>
      <c r="Q437" s="6" t="e">
        <f>VLOOKUP(M437,productos!$A$2:$P$10937,9,FALSE)</f>
        <v>#N/A</v>
      </c>
      <c r="R437" s="6" t="e">
        <f>VLOOKUP(M437,productos!$A$2:$P$10937,10,FALSE)</f>
        <v>#N/A</v>
      </c>
      <c r="S437" s="6" t="e">
        <f>VLOOKUP(M437,productos!$A$2:$P$10937,13,FALSE)</f>
        <v>#N/A</v>
      </c>
      <c r="T437" s="6" t="e">
        <f>VLOOKUP(M437,productos!$A$2:$P$10937,14,FALSE)</f>
        <v>#N/A</v>
      </c>
      <c r="U437" s="6" t="e">
        <f>VLOOKUP(M437,productos!$A$2:$P$10937,15,FALSE)</f>
        <v>#N/A</v>
      </c>
      <c r="Y437" s="44" t="str">
        <f t="shared" si="38"/>
        <v/>
      </c>
      <c r="Z437" s="6" t="str">
        <f t="shared" si="39"/>
        <v/>
      </c>
      <c r="AD437" s="6">
        <f t="shared" si="40"/>
        <v>0</v>
      </c>
      <c r="AE437" s="6">
        <f t="shared" si="41"/>
        <v>0</v>
      </c>
    </row>
    <row r="438" spans="1:31" x14ac:dyDescent="0.2">
      <c r="A438" s="6">
        <v>430</v>
      </c>
      <c r="E438" s="6" t="str">
        <f t="shared" si="36"/>
        <v>1. Enero-Junio</v>
      </c>
      <c r="F438" s="6">
        <f t="shared" si="37"/>
        <v>2020</v>
      </c>
      <c r="K438" s="15" t="str">
        <f>IFERROR(VLOOKUP(I438,no_topar!$E$2:$F$15,2,FALSE),"")</f>
        <v>ND</v>
      </c>
      <c r="M438" s="45"/>
      <c r="N438" s="6" t="e">
        <f>VLOOKUP(M438,productos!$A$2:$P$10937,2,FALSE)</f>
        <v>#N/A</v>
      </c>
      <c r="O438" s="6" t="e">
        <f>VLOOKUP(M438,productos!$A$2:$P$10937,6,FALSE)</f>
        <v>#N/A</v>
      </c>
      <c r="P438" s="6" t="e">
        <f>VLOOKUP(M438,productos!$A$2:$P$10937,7,FALSE)</f>
        <v>#N/A</v>
      </c>
      <c r="Q438" s="6" t="e">
        <f>VLOOKUP(M438,productos!$A$2:$P$10937,9,FALSE)</f>
        <v>#N/A</v>
      </c>
      <c r="R438" s="6" t="e">
        <f>VLOOKUP(M438,productos!$A$2:$P$10937,10,FALSE)</f>
        <v>#N/A</v>
      </c>
      <c r="S438" s="6" t="e">
        <f>VLOOKUP(M438,productos!$A$2:$P$10937,13,FALSE)</f>
        <v>#N/A</v>
      </c>
      <c r="T438" s="6" t="e">
        <f>VLOOKUP(M438,productos!$A$2:$P$10937,14,FALSE)</f>
        <v>#N/A</v>
      </c>
      <c r="U438" s="6" t="e">
        <f>VLOOKUP(M438,productos!$A$2:$P$10937,15,FALSE)</f>
        <v>#N/A</v>
      </c>
      <c r="Y438" s="44" t="str">
        <f t="shared" si="38"/>
        <v/>
      </c>
      <c r="Z438" s="6" t="str">
        <f t="shared" si="39"/>
        <v/>
      </c>
      <c r="AD438" s="6">
        <f t="shared" si="40"/>
        <v>0</v>
      </c>
      <c r="AE438" s="6">
        <f t="shared" si="41"/>
        <v>0</v>
      </c>
    </row>
    <row r="439" spans="1:31" x14ac:dyDescent="0.2">
      <c r="A439" s="6">
        <v>431</v>
      </c>
      <c r="E439" s="6" t="str">
        <f t="shared" si="36"/>
        <v>1. Enero-Junio</v>
      </c>
      <c r="F439" s="6">
        <f t="shared" si="37"/>
        <v>2020</v>
      </c>
      <c r="K439" s="15" t="str">
        <f>IFERROR(VLOOKUP(I439,no_topar!$E$2:$F$15,2,FALSE),"")</f>
        <v>ND</v>
      </c>
      <c r="M439" s="45"/>
      <c r="N439" s="6" t="e">
        <f>VLOOKUP(M439,productos!$A$2:$P$10937,2,FALSE)</f>
        <v>#N/A</v>
      </c>
      <c r="O439" s="6" t="e">
        <f>VLOOKUP(M439,productos!$A$2:$P$10937,6,FALSE)</f>
        <v>#N/A</v>
      </c>
      <c r="P439" s="6" t="e">
        <f>VLOOKUP(M439,productos!$A$2:$P$10937,7,FALSE)</f>
        <v>#N/A</v>
      </c>
      <c r="Q439" s="6" t="e">
        <f>VLOOKUP(M439,productos!$A$2:$P$10937,9,FALSE)</f>
        <v>#N/A</v>
      </c>
      <c r="R439" s="6" t="e">
        <f>VLOOKUP(M439,productos!$A$2:$P$10937,10,FALSE)</f>
        <v>#N/A</v>
      </c>
      <c r="S439" s="6" t="e">
        <f>VLOOKUP(M439,productos!$A$2:$P$10937,13,FALSE)</f>
        <v>#N/A</v>
      </c>
      <c r="T439" s="6" t="e">
        <f>VLOOKUP(M439,productos!$A$2:$P$10937,14,FALSE)</f>
        <v>#N/A</v>
      </c>
      <c r="U439" s="6" t="e">
        <f>VLOOKUP(M439,productos!$A$2:$P$10937,15,FALSE)</f>
        <v>#N/A</v>
      </c>
      <c r="Y439" s="44" t="str">
        <f t="shared" si="38"/>
        <v/>
      </c>
      <c r="Z439" s="6" t="str">
        <f t="shared" si="39"/>
        <v/>
      </c>
      <c r="AD439" s="6">
        <f t="shared" si="40"/>
        <v>0</v>
      </c>
      <c r="AE439" s="6">
        <f t="shared" si="41"/>
        <v>0</v>
      </c>
    </row>
    <row r="440" spans="1:31" x14ac:dyDescent="0.2">
      <c r="A440" s="6">
        <v>432</v>
      </c>
      <c r="E440" s="6" t="str">
        <f t="shared" si="36"/>
        <v>1. Enero-Junio</v>
      </c>
      <c r="F440" s="6">
        <f t="shared" si="37"/>
        <v>2020</v>
      </c>
      <c r="K440" s="15" t="str">
        <f>IFERROR(VLOOKUP(I440,no_topar!$E$2:$F$15,2,FALSE),"")</f>
        <v>ND</v>
      </c>
      <c r="M440" s="45"/>
      <c r="N440" s="6" t="e">
        <f>VLOOKUP(M440,productos!$A$2:$P$10937,2,FALSE)</f>
        <v>#N/A</v>
      </c>
      <c r="O440" s="6" t="e">
        <f>VLOOKUP(M440,productos!$A$2:$P$10937,6,FALSE)</f>
        <v>#N/A</v>
      </c>
      <c r="P440" s="6" t="e">
        <f>VLOOKUP(M440,productos!$A$2:$P$10937,7,FALSE)</f>
        <v>#N/A</v>
      </c>
      <c r="Q440" s="6" t="e">
        <f>VLOOKUP(M440,productos!$A$2:$P$10937,9,FALSE)</f>
        <v>#N/A</v>
      </c>
      <c r="R440" s="6" t="e">
        <f>VLOOKUP(M440,productos!$A$2:$P$10937,10,FALSE)</f>
        <v>#N/A</v>
      </c>
      <c r="S440" s="6" t="e">
        <f>VLOOKUP(M440,productos!$A$2:$P$10937,13,FALSE)</f>
        <v>#N/A</v>
      </c>
      <c r="T440" s="6" t="e">
        <f>VLOOKUP(M440,productos!$A$2:$P$10937,14,FALSE)</f>
        <v>#N/A</v>
      </c>
      <c r="U440" s="6" t="e">
        <f>VLOOKUP(M440,productos!$A$2:$P$10937,15,FALSE)</f>
        <v>#N/A</v>
      </c>
      <c r="Y440" s="44" t="str">
        <f t="shared" si="38"/>
        <v/>
      </c>
      <c r="Z440" s="6" t="str">
        <f t="shared" si="39"/>
        <v/>
      </c>
      <c r="AD440" s="6">
        <f t="shared" si="40"/>
        <v>0</v>
      </c>
      <c r="AE440" s="6">
        <f t="shared" si="41"/>
        <v>0</v>
      </c>
    </row>
    <row r="441" spans="1:31" x14ac:dyDescent="0.2">
      <c r="A441" s="6">
        <v>433</v>
      </c>
      <c r="E441" s="6" t="str">
        <f t="shared" si="36"/>
        <v>1. Enero-Junio</v>
      </c>
      <c r="F441" s="6">
        <f t="shared" si="37"/>
        <v>2020</v>
      </c>
      <c r="K441" s="15" t="str">
        <f>IFERROR(VLOOKUP(I441,no_topar!$E$2:$F$15,2,FALSE),"")</f>
        <v>ND</v>
      </c>
      <c r="M441" s="45"/>
      <c r="N441" s="6" t="e">
        <f>VLOOKUP(M441,productos!$A$2:$P$10937,2,FALSE)</f>
        <v>#N/A</v>
      </c>
      <c r="O441" s="6" t="e">
        <f>VLOOKUP(M441,productos!$A$2:$P$10937,6,FALSE)</f>
        <v>#N/A</v>
      </c>
      <c r="P441" s="6" t="e">
        <f>VLOOKUP(M441,productos!$A$2:$P$10937,7,FALSE)</f>
        <v>#N/A</v>
      </c>
      <c r="Q441" s="6" t="e">
        <f>VLOOKUP(M441,productos!$A$2:$P$10937,9,FALSE)</f>
        <v>#N/A</v>
      </c>
      <c r="R441" s="6" t="e">
        <f>VLOOKUP(M441,productos!$A$2:$P$10937,10,FALSE)</f>
        <v>#N/A</v>
      </c>
      <c r="S441" s="6" t="e">
        <f>VLOOKUP(M441,productos!$A$2:$P$10937,13,FALSE)</f>
        <v>#N/A</v>
      </c>
      <c r="T441" s="6" t="e">
        <f>VLOOKUP(M441,productos!$A$2:$P$10937,14,FALSE)</f>
        <v>#N/A</v>
      </c>
      <c r="U441" s="6" t="e">
        <f>VLOOKUP(M441,productos!$A$2:$P$10937,15,FALSE)</f>
        <v>#N/A</v>
      </c>
      <c r="Y441" s="44" t="str">
        <f t="shared" si="38"/>
        <v/>
      </c>
      <c r="Z441" s="6" t="str">
        <f t="shared" si="39"/>
        <v/>
      </c>
      <c r="AD441" s="6">
        <f t="shared" si="40"/>
        <v>0</v>
      </c>
      <c r="AE441" s="6">
        <f t="shared" si="41"/>
        <v>0</v>
      </c>
    </row>
    <row r="442" spans="1:31" x14ac:dyDescent="0.2">
      <c r="A442" s="6">
        <v>434</v>
      </c>
      <c r="E442" s="6" t="str">
        <f t="shared" si="36"/>
        <v>1. Enero-Junio</v>
      </c>
      <c r="F442" s="6">
        <f t="shared" si="37"/>
        <v>2020</v>
      </c>
      <c r="K442" s="15" t="str">
        <f>IFERROR(VLOOKUP(I442,no_topar!$E$2:$F$15,2,FALSE),"")</f>
        <v>ND</v>
      </c>
      <c r="M442" s="45"/>
      <c r="N442" s="6" t="e">
        <f>VLOOKUP(M442,productos!$A$2:$P$10937,2,FALSE)</f>
        <v>#N/A</v>
      </c>
      <c r="O442" s="6" t="e">
        <f>VLOOKUP(M442,productos!$A$2:$P$10937,6,FALSE)</f>
        <v>#N/A</v>
      </c>
      <c r="P442" s="6" t="e">
        <f>VLOOKUP(M442,productos!$A$2:$P$10937,7,FALSE)</f>
        <v>#N/A</v>
      </c>
      <c r="Q442" s="6" t="e">
        <f>VLOOKUP(M442,productos!$A$2:$P$10937,9,FALSE)</f>
        <v>#N/A</v>
      </c>
      <c r="R442" s="6" t="e">
        <f>VLOOKUP(M442,productos!$A$2:$P$10937,10,FALSE)</f>
        <v>#N/A</v>
      </c>
      <c r="S442" s="6" t="e">
        <f>VLOOKUP(M442,productos!$A$2:$P$10937,13,FALSE)</f>
        <v>#N/A</v>
      </c>
      <c r="T442" s="6" t="e">
        <f>VLOOKUP(M442,productos!$A$2:$P$10937,14,FALSE)</f>
        <v>#N/A</v>
      </c>
      <c r="U442" s="6" t="e">
        <f>VLOOKUP(M442,productos!$A$2:$P$10937,15,FALSE)</f>
        <v>#N/A</v>
      </c>
      <c r="Y442" s="44" t="str">
        <f t="shared" si="38"/>
        <v/>
      </c>
      <c r="Z442" s="6" t="str">
        <f t="shared" si="39"/>
        <v/>
      </c>
      <c r="AD442" s="6">
        <f t="shared" si="40"/>
        <v>0</v>
      </c>
      <c r="AE442" s="6">
        <f t="shared" si="41"/>
        <v>0</v>
      </c>
    </row>
    <row r="443" spans="1:31" x14ac:dyDescent="0.2">
      <c r="A443" s="6">
        <v>435</v>
      </c>
      <c r="E443" s="6" t="str">
        <f t="shared" si="36"/>
        <v>1. Enero-Junio</v>
      </c>
      <c r="F443" s="6">
        <f t="shared" si="37"/>
        <v>2020</v>
      </c>
      <c r="K443" s="15" t="str">
        <f>IFERROR(VLOOKUP(I443,no_topar!$E$2:$F$15,2,FALSE),"")</f>
        <v>ND</v>
      </c>
      <c r="M443" s="45"/>
      <c r="N443" s="6" t="e">
        <f>VLOOKUP(M443,productos!$A$2:$P$10937,2,FALSE)</f>
        <v>#N/A</v>
      </c>
      <c r="O443" s="6" t="e">
        <f>VLOOKUP(M443,productos!$A$2:$P$10937,6,FALSE)</f>
        <v>#N/A</v>
      </c>
      <c r="P443" s="6" t="e">
        <f>VLOOKUP(M443,productos!$A$2:$P$10937,7,FALSE)</f>
        <v>#N/A</v>
      </c>
      <c r="Q443" s="6" t="e">
        <f>VLOOKUP(M443,productos!$A$2:$P$10937,9,FALSE)</f>
        <v>#N/A</v>
      </c>
      <c r="R443" s="6" t="e">
        <f>VLOOKUP(M443,productos!$A$2:$P$10937,10,FALSE)</f>
        <v>#N/A</v>
      </c>
      <c r="S443" s="6" t="e">
        <f>VLOOKUP(M443,productos!$A$2:$P$10937,13,FALSE)</f>
        <v>#N/A</v>
      </c>
      <c r="T443" s="6" t="e">
        <f>VLOOKUP(M443,productos!$A$2:$P$10937,14,FALSE)</f>
        <v>#N/A</v>
      </c>
      <c r="U443" s="6" t="e">
        <f>VLOOKUP(M443,productos!$A$2:$P$10937,15,FALSE)</f>
        <v>#N/A</v>
      </c>
      <c r="Y443" s="44" t="str">
        <f t="shared" si="38"/>
        <v/>
      </c>
      <c r="Z443" s="6" t="str">
        <f t="shared" si="39"/>
        <v/>
      </c>
      <c r="AD443" s="6">
        <f t="shared" si="40"/>
        <v>0</v>
      </c>
      <c r="AE443" s="6">
        <f t="shared" si="41"/>
        <v>0</v>
      </c>
    </row>
    <row r="444" spans="1:31" x14ac:dyDescent="0.2">
      <c r="A444" s="6">
        <v>436</v>
      </c>
      <c r="E444" s="6" t="str">
        <f t="shared" si="36"/>
        <v>1. Enero-Junio</v>
      </c>
      <c r="F444" s="6">
        <f t="shared" si="37"/>
        <v>2020</v>
      </c>
      <c r="K444" s="15" t="str">
        <f>IFERROR(VLOOKUP(I444,no_topar!$E$2:$F$15,2,FALSE),"")</f>
        <v>ND</v>
      </c>
      <c r="M444" s="45"/>
      <c r="N444" s="6" t="e">
        <f>VLOOKUP(M444,productos!$A$2:$P$10937,2,FALSE)</f>
        <v>#N/A</v>
      </c>
      <c r="O444" s="6" t="e">
        <f>VLOOKUP(M444,productos!$A$2:$P$10937,6,FALSE)</f>
        <v>#N/A</v>
      </c>
      <c r="P444" s="6" t="e">
        <f>VLOOKUP(M444,productos!$A$2:$P$10937,7,FALSE)</f>
        <v>#N/A</v>
      </c>
      <c r="Q444" s="6" t="e">
        <f>VLOOKUP(M444,productos!$A$2:$P$10937,9,FALSE)</f>
        <v>#N/A</v>
      </c>
      <c r="R444" s="6" t="e">
        <f>VLOOKUP(M444,productos!$A$2:$P$10937,10,FALSE)</f>
        <v>#N/A</v>
      </c>
      <c r="S444" s="6" t="e">
        <f>VLOOKUP(M444,productos!$A$2:$P$10937,13,FALSE)</f>
        <v>#N/A</v>
      </c>
      <c r="T444" s="6" t="e">
        <f>VLOOKUP(M444,productos!$A$2:$P$10937,14,FALSE)</f>
        <v>#N/A</v>
      </c>
      <c r="U444" s="6" t="e">
        <f>VLOOKUP(M444,productos!$A$2:$P$10937,15,FALSE)</f>
        <v>#N/A</v>
      </c>
      <c r="Y444" s="44" t="str">
        <f t="shared" si="38"/>
        <v/>
      </c>
      <c r="Z444" s="6" t="str">
        <f t="shared" si="39"/>
        <v/>
      </c>
      <c r="AD444" s="6">
        <f t="shared" si="40"/>
        <v>0</v>
      </c>
      <c r="AE444" s="6">
        <f t="shared" si="41"/>
        <v>0</v>
      </c>
    </row>
    <row r="445" spans="1:31" x14ac:dyDescent="0.2">
      <c r="A445" s="6">
        <v>437</v>
      </c>
      <c r="E445" s="6" t="str">
        <f t="shared" si="36"/>
        <v>1. Enero-Junio</v>
      </c>
      <c r="F445" s="6">
        <f t="shared" si="37"/>
        <v>2020</v>
      </c>
      <c r="K445" s="15" t="str">
        <f>IFERROR(VLOOKUP(I445,no_topar!$E$2:$F$15,2,FALSE),"")</f>
        <v>ND</v>
      </c>
      <c r="M445" s="45"/>
      <c r="N445" s="6" t="e">
        <f>VLOOKUP(M445,productos!$A$2:$P$10937,2,FALSE)</f>
        <v>#N/A</v>
      </c>
      <c r="O445" s="6" t="e">
        <f>VLOOKUP(M445,productos!$A$2:$P$10937,6,FALSE)</f>
        <v>#N/A</v>
      </c>
      <c r="P445" s="6" t="e">
        <f>VLOOKUP(M445,productos!$A$2:$P$10937,7,FALSE)</f>
        <v>#N/A</v>
      </c>
      <c r="Q445" s="6" t="e">
        <f>VLOOKUP(M445,productos!$A$2:$P$10937,9,FALSE)</f>
        <v>#N/A</v>
      </c>
      <c r="R445" s="6" t="e">
        <f>VLOOKUP(M445,productos!$A$2:$P$10937,10,FALSE)</f>
        <v>#N/A</v>
      </c>
      <c r="S445" s="6" t="e">
        <f>VLOOKUP(M445,productos!$A$2:$P$10937,13,FALSE)</f>
        <v>#N/A</v>
      </c>
      <c r="T445" s="6" t="e">
        <f>VLOOKUP(M445,productos!$A$2:$P$10937,14,FALSE)</f>
        <v>#N/A</v>
      </c>
      <c r="U445" s="6" t="e">
        <f>VLOOKUP(M445,productos!$A$2:$P$10937,15,FALSE)</f>
        <v>#N/A</v>
      </c>
      <c r="Y445" s="44" t="str">
        <f t="shared" si="38"/>
        <v/>
      </c>
      <c r="Z445" s="6" t="str">
        <f t="shared" si="39"/>
        <v/>
      </c>
      <c r="AD445" s="6">
        <f t="shared" si="40"/>
        <v>0</v>
      </c>
      <c r="AE445" s="6">
        <f t="shared" si="41"/>
        <v>0</v>
      </c>
    </row>
    <row r="446" spans="1:31" x14ac:dyDescent="0.2">
      <c r="A446" s="6">
        <v>438</v>
      </c>
      <c r="E446" s="6" t="str">
        <f t="shared" si="36"/>
        <v>1. Enero-Junio</v>
      </c>
      <c r="F446" s="6">
        <f t="shared" si="37"/>
        <v>2020</v>
      </c>
      <c r="K446" s="15" t="str">
        <f>IFERROR(VLOOKUP(I446,no_topar!$E$2:$F$15,2,FALSE),"")</f>
        <v>ND</v>
      </c>
      <c r="M446" s="45"/>
      <c r="N446" s="6" t="e">
        <f>VLOOKUP(M446,productos!$A$2:$P$10937,2,FALSE)</f>
        <v>#N/A</v>
      </c>
      <c r="O446" s="6" t="e">
        <f>VLOOKUP(M446,productos!$A$2:$P$10937,6,FALSE)</f>
        <v>#N/A</v>
      </c>
      <c r="P446" s="6" t="e">
        <f>VLOOKUP(M446,productos!$A$2:$P$10937,7,FALSE)</f>
        <v>#N/A</v>
      </c>
      <c r="Q446" s="6" t="e">
        <f>VLOOKUP(M446,productos!$A$2:$P$10937,9,FALSE)</f>
        <v>#N/A</v>
      </c>
      <c r="R446" s="6" t="e">
        <f>VLOOKUP(M446,productos!$A$2:$P$10937,10,FALSE)</f>
        <v>#N/A</v>
      </c>
      <c r="S446" s="6" t="e">
        <f>VLOOKUP(M446,productos!$A$2:$P$10937,13,FALSE)</f>
        <v>#N/A</v>
      </c>
      <c r="T446" s="6" t="e">
        <f>VLOOKUP(M446,productos!$A$2:$P$10937,14,FALSE)</f>
        <v>#N/A</v>
      </c>
      <c r="U446" s="6" t="e">
        <f>VLOOKUP(M446,productos!$A$2:$P$10937,15,FALSE)</f>
        <v>#N/A</v>
      </c>
      <c r="Y446" s="44" t="str">
        <f t="shared" si="38"/>
        <v/>
      </c>
      <c r="Z446" s="6" t="str">
        <f t="shared" si="39"/>
        <v/>
      </c>
      <c r="AD446" s="6">
        <f t="shared" si="40"/>
        <v>0</v>
      </c>
      <c r="AE446" s="6">
        <f t="shared" si="41"/>
        <v>0</v>
      </c>
    </row>
    <row r="447" spans="1:31" x14ac:dyDescent="0.2">
      <c r="A447" s="6">
        <v>439</v>
      </c>
      <c r="E447" s="6" t="str">
        <f t="shared" si="36"/>
        <v>1. Enero-Junio</v>
      </c>
      <c r="F447" s="6">
        <f t="shared" si="37"/>
        <v>2020</v>
      </c>
      <c r="K447" s="15" t="str">
        <f>IFERROR(VLOOKUP(I447,no_topar!$E$2:$F$15,2,FALSE),"")</f>
        <v>ND</v>
      </c>
      <c r="M447" s="45"/>
      <c r="N447" s="6" t="e">
        <f>VLOOKUP(M447,productos!$A$2:$P$10937,2,FALSE)</f>
        <v>#N/A</v>
      </c>
      <c r="O447" s="6" t="e">
        <f>VLOOKUP(M447,productos!$A$2:$P$10937,6,FALSE)</f>
        <v>#N/A</v>
      </c>
      <c r="P447" s="6" t="e">
        <f>VLOOKUP(M447,productos!$A$2:$P$10937,7,FALSE)</f>
        <v>#N/A</v>
      </c>
      <c r="Q447" s="6" t="e">
        <f>VLOOKUP(M447,productos!$A$2:$P$10937,9,FALSE)</f>
        <v>#N/A</v>
      </c>
      <c r="R447" s="6" t="e">
        <f>VLOOKUP(M447,productos!$A$2:$P$10937,10,FALSE)</f>
        <v>#N/A</v>
      </c>
      <c r="S447" s="6" t="e">
        <f>VLOOKUP(M447,productos!$A$2:$P$10937,13,FALSE)</f>
        <v>#N/A</v>
      </c>
      <c r="T447" s="6" t="e">
        <f>VLOOKUP(M447,productos!$A$2:$P$10937,14,FALSE)</f>
        <v>#N/A</v>
      </c>
      <c r="U447" s="6" t="e">
        <f>VLOOKUP(M447,productos!$A$2:$P$10937,15,FALSE)</f>
        <v>#N/A</v>
      </c>
      <c r="Y447" s="44" t="str">
        <f t="shared" si="38"/>
        <v/>
      </c>
      <c r="Z447" s="6" t="str">
        <f t="shared" si="39"/>
        <v/>
      </c>
      <c r="AD447" s="6">
        <f t="shared" si="40"/>
        <v>0</v>
      </c>
      <c r="AE447" s="6">
        <f t="shared" si="41"/>
        <v>0</v>
      </c>
    </row>
    <row r="448" spans="1:31" x14ac:dyDescent="0.2">
      <c r="A448" s="6">
        <v>440</v>
      </c>
      <c r="E448" s="6" t="str">
        <f t="shared" si="36"/>
        <v>1. Enero-Junio</v>
      </c>
      <c r="F448" s="6">
        <f t="shared" si="37"/>
        <v>2020</v>
      </c>
      <c r="K448" s="15" t="str">
        <f>IFERROR(VLOOKUP(I448,no_topar!$E$2:$F$15,2,FALSE),"")</f>
        <v>ND</v>
      </c>
      <c r="M448" s="45"/>
      <c r="N448" s="6" t="e">
        <f>VLOOKUP(M448,productos!$A$2:$P$10937,2,FALSE)</f>
        <v>#N/A</v>
      </c>
      <c r="O448" s="6" t="e">
        <f>VLOOKUP(M448,productos!$A$2:$P$10937,6,FALSE)</f>
        <v>#N/A</v>
      </c>
      <c r="P448" s="6" t="e">
        <f>VLOOKUP(M448,productos!$A$2:$P$10937,7,FALSE)</f>
        <v>#N/A</v>
      </c>
      <c r="Q448" s="6" t="e">
        <f>VLOOKUP(M448,productos!$A$2:$P$10937,9,FALSE)</f>
        <v>#N/A</v>
      </c>
      <c r="R448" s="6" t="e">
        <f>VLOOKUP(M448,productos!$A$2:$P$10937,10,FALSE)</f>
        <v>#N/A</v>
      </c>
      <c r="S448" s="6" t="e">
        <f>VLOOKUP(M448,productos!$A$2:$P$10937,13,FALSE)</f>
        <v>#N/A</v>
      </c>
      <c r="T448" s="6" t="e">
        <f>VLOOKUP(M448,productos!$A$2:$P$10937,14,FALSE)</f>
        <v>#N/A</v>
      </c>
      <c r="U448" s="6" t="e">
        <f>VLOOKUP(M448,productos!$A$2:$P$10937,15,FALSE)</f>
        <v>#N/A</v>
      </c>
      <c r="Y448" s="44" t="str">
        <f t="shared" si="38"/>
        <v/>
      </c>
      <c r="Z448" s="6" t="str">
        <f t="shared" si="39"/>
        <v/>
      </c>
      <c r="AD448" s="6">
        <f t="shared" si="40"/>
        <v>0</v>
      </c>
      <c r="AE448" s="6">
        <f t="shared" si="41"/>
        <v>0</v>
      </c>
    </row>
    <row r="449" spans="1:31" x14ac:dyDescent="0.2">
      <c r="A449" s="6">
        <v>441</v>
      </c>
      <c r="E449" s="6" t="str">
        <f t="shared" si="36"/>
        <v>1. Enero-Junio</v>
      </c>
      <c r="F449" s="6">
        <f t="shared" si="37"/>
        <v>2020</v>
      </c>
      <c r="K449" s="15" t="str">
        <f>IFERROR(VLOOKUP(I449,no_topar!$E$2:$F$15,2,FALSE),"")</f>
        <v>ND</v>
      </c>
      <c r="M449" s="45"/>
      <c r="N449" s="6" t="e">
        <f>VLOOKUP(M449,productos!$A$2:$P$10937,2,FALSE)</f>
        <v>#N/A</v>
      </c>
      <c r="O449" s="6" t="e">
        <f>VLOOKUP(M449,productos!$A$2:$P$10937,6,FALSE)</f>
        <v>#N/A</v>
      </c>
      <c r="P449" s="6" t="e">
        <f>VLOOKUP(M449,productos!$A$2:$P$10937,7,FALSE)</f>
        <v>#N/A</v>
      </c>
      <c r="Q449" s="6" t="e">
        <f>VLOOKUP(M449,productos!$A$2:$P$10937,9,FALSE)</f>
        <v>#N/A</v>
      </c>
      <c r="R449" s="6" t="e">
        <f>VLOOKUP(M449,productos!$A$2:$P$10937,10,FALSE)</f>
        <v>#N/A</v>
      </c>
      <c r="S449" s="6" t="e">
        <f>VLOOKUP(M449,productos!$A$2:$P$10937,13,FALSE)</f>
        <v>#N/A</v>
      </c>
      <c r="T449" s="6" t="e">
        <f>VLOOKUP(M449,productos!$A$2:$P$10937,14,FALSE)</f>
        <v>#N/A</v>
      </c>
      <c r="U449" s="6" t="e">
        <f>VLOOKUP(M449,productos!$A$2:$P$10937,15,FALSE)</f>
        <v>#N/A</v>
      </c>
      <c r="Y449" s="44" t="str">
        <f t="shared" si="38"/>
        <v/>
      </c>
      <c r="Z449" s="6" t="str">
        <f t="shared" si="39"/>
        <v/>
      </c>
      <c r="AD449" s="6">
        <f t="shared" si="40"/>
        <v>0</v>
      </c>
      <c r="AE449" s="6">
        <f t="shared" si="41"/>
        <v>0</v>
      </c>
    </row>
    <row r="450" spans="1:31" x14ac:dyDescent="0.2">
      <c r="A450" s="6">
        <v>442</v>
      </c>
      <c r="E450" s="6" t="str">
        <f t="shared" si="36"/>
        <v>1. Enero-Junio</v>
      </c>
      <c r="F450" s="6">
        <f t="shared" si="37"/>
        <v>2020</v>
      </c>
      <c r="K450" s="15" t="str">
        <f>IFERROR(VLOOKUP(I450,no_topar!$E$2:$F$15,2,FALSE),"")</f>
        <v>ND</v>
      </c>
      <c r="M450" s="45"/>
      <c r="N450" s="6" t="e">
        <f>VLOOKUP(M450,productos!$A$2:$P$10937,2,FALSE)</f>
        <v>#N/A</v>
      </c>
      <c r="O450" s="6" t="e">
        <f>VLOOKUP(M450,productos!$A$2:$P$10937,6,FALSE)</f>
        <v>#N/A</v>
      </c>
      <c r="P450" s="6" t="e">
        <f>VLOOKUP(M450,productos!$A$2:$P$10937,7,FALSE)</f>
        <v>#N/A</v>
      </c>
      <c r="Q450" s="6" t="e">
        <f>VLOOKUP(M450,productos!$A$2:$P$10937,9,FALSE)</f>
        <v>#N/A</v>
      </c>
      <c r="R450" s="6" t="e">
        <f>VLOOKUP(M450,productos!$A$2:$P$10937,10,FALSE)</f>
        <v>#N/A</v>
      </c>
      <c r="S450" s="6" t="e">
        <f>VLOOKUP(M450,productos!$A$2:$P$10937,13,FALSE)</f>
        <v>#N/A</v>
      </c>
      <c r="T450" s="6" t="e">
        <f>VLOOKUP(M450,productos!$A$2:$P$10937,14,FALSE)</f>
        <v>#N/A</v>
      </c>
      <c r="U450" s="6" t="e">
        <f>VLOOKUP(M450,productos!$A$2:$P$10937,15,FALSE)</f>
        <v>#N/A</v>
      </c>
      <c r="Y450" s="44" t="str">
        <f t="shared" si="38"/>
        <v/>
      </c>
      <c r="Z450" s="6" t="str">
        <f t="shared" si="39"/>
        <v/>
      </c>
      <c r="AD450" s="6">
        <f t="shared" si="40"/>
        <v>0</v>
      </c>
      <c r="AE450" s="6">
        <f t="shared" si="41"/>
        <v>0</v>
      </c>
    </row>
    <row r="451" spans="1:31" x14ac:dyDescent="0.2">
      <c r="A451" s="6">
        <v>443</v>
      </c>
      <c r="E451" s="6" t="str">
        <f t="shared" si="36"/>
        <v>1. Enero-Junio</v>
      </c>
      <c r="F451" s="6">
        <f t="shared" si="37"/>
        <v>2020</v>
      </c>
      <c r="K451" s="15" t="str">
        <f>IFERROR(VLOOKUP(I451,no_topar!$E$2:$F$15,2,FALSE),"")</f>
        <v>ND</v>
      </c>
      <c r="M451" s="45"/>
      <c r="N451" s="6" t="e">
        <f>VLOOKUP(M451,productos!$A$2:$P$10937,2,FALSE)</f>
        <v>#N/A</v>
      </c>
      <c r="O451" s="6" t="e">
        <f>VLOOKUP(M451,productos!$A$2:$P$10937,6,FALSE)</f>
        <v>#N/A</v>
      </c>
      <c r="P451" s="6" t="e">
        <f>VLOOKUP(M451,productos!$A$2:$P$10937,7,FALSE)</f>
        <v>#N/A</v>
      </c>
      <c r="Q451" s="6" t="e">
        <f>VLOOKUP(M451,productos!$A$2:$P$10937,9,FALSE)</f>
        <v>#N/A</v>
      </c>
      <c r="R451" s="6" t="e">
        <f>VLOOKUP(M451,productos!$A$2:$P$10937,10,FALSE)</f>
        <v>#N/A</v>
      </c>
      <c r="S451" s="6" t="e">
        <f>VLOOKUP(M451,productos!$A$2:$P$10937,13,FALSE)</f>
        <v>#N/A</v>
      </c>
      <c r="T451" s="6" t="e">
        <f>VLOOKUP(M451,productos!$A$2:$P$10937,14,FALSE)</f>
        <v>#N/A</v>
      </c>
      <c r="U451" s="6" t="e">
        <f>VLOOKUP(M451,productos!$A$2:$P$10937,15,FALSE)</f>
        <v>#N/A</v>
      </c>
      <c r="Y451" s="44" t="str">
        <f t="shared" si="38"/>
        <v/>
      </c>
      <c r="Z451" s="6" t="str">
        <f t="shared" si="39"/>
        <v/>
      </c>
      <c r="AD451" s="6">
        <f t="shared" si="40"/>
        <v>0</v>
      </c>
      <c r="AE451" s="6">
        <f t="shared" si="41"/>
        <v>0</v>
      </c>
    </row>
    <row r="452" spans="1:31" x14ac:dyDescent="0.2">
      <c r="A452" s="6">
        <v>444</v>
      </c>
      <c r="E452" s="6" t="str">
        <f t="shared" si="36"/>
        <v>1. Enero-Junio</v>
      </c>
      <c r="F452" s="6">
        <f t="shared" si="37"/>
        <v>2020</v>
      </c>
      <c r="K452" s="15" t="str">
        <f>IFERROR(VLOOKUP(I452,no_topar!$E$2:$F$15,2,FALSE),"")</f>
        <v>ND</v>
      </c>
      <c r="M452" s="45"/>
      <c r="N452" s="6" t="e">
        <f>VLOOKUP(M452,productos!$A$2:$P$10937,2,FALSE)</f>
        <v>#N/A</v>
      </c>
      <c r="O452" s="6" t="e">
        <f>VLOOKUP(M452,productos!$A$2:$P$10937,6,FALSE)</f>
        <v>#N/A</v>
      </c>
      <c r="P452" s="6" t="e">
        <f>VLOOKUP(M452,productos!$A$2:$P$10937,7,FALSE)</f>
        <v>#N/A</v>
      </c>
      <c r="Q452" s="6" t="e">
        <f>VLOOKUP(M452,productos!$A$2:$P$10937,9,FALSE)</f>
        <v>#N/A</v>
      </c>
      <c r="R452" s="6" t="e">
        <f>VLOOKUP(M452,productos!$A$2:$P$10937,10,FALSE)</f>
        <v>#N/A</v>
      </c>
      <c r="S452" s="6" t="e">
        <f>VLOOKUP(M452,productos!$A$2:$P$10937,13,FALSE)</f>
        <v>#N/A</v>
      </c>
      <c r="T452" s="6" t="e">
        <f>VLOOKUP(M452,productos!$A$2:$P$10937,14,FALSE)</f>
        <v>#N/A</v>
      </c>
      <c r="U452" s="6" t="e">
        <f>VLOOKUP(M452,productos!$A$2:$P$10937,15,FALSE)</f>
        <v>#N/A</v>
      </c>
      <c r="Y452" s="44" t="str">
        <f t="shared" si="38"/>
        <v/>
      </c>
      <c r="Z452" s="6" t="str">
        <f t="shared" si="39"/>
        <v/>
      </c>
      <c r="AD452" s="6">
        <f t="shared" si="40"/>
        <v>0</v>
      </c>
      <c r="AE452" s="6">
        <f t="shared" si="41"/>
        <v>0</v>
      </c>
    </row>
    <row r="453" spans="1:31" x14ac:dyDescent="0.2">
      <c r="A453" s="6">
        <v>445</v>
      </c>
      <c r="E453" s="6" t="str">
        <f t="shared" si="36"/>
        <v>1. Enero-Junio</v>
      </c>
      <c r="F453" s="6">
        <f t="shared" si="37"/>
        <v>2020</v>
      </c>
      <c r="K453" s="15" t="str">
        <f>IFERROR(VLOOKUP(I453,no_topar!$E$2:$F$15,2,FALSE),"")</f>
        <v>ND</v>
      </c>
      <c r="M453" s="45"/>
      <c r="N453" s="6" t="e">
        <f>VLOOKUP(M453,productos!$A$2:$P$10937,2,FALSE)</f>
        <v>#N/A</v>
      </c>
      <c r="O453" s="6" t="e">
        <f>VLOOKUP(M453,productos!$A$2:$P$10937,6,FALSE)</f>
        <v>#N/A</v>
      </c>
      <c r="P453" s="6" t="e">
        <f>VLOOKUP(M453,productos!$A$2:$P$10937,7,FALSE)</f>
        <v>#N/A</v>
      </c>
      <c r="Q453" s="6" t="e">
        <f>VLOOKUP(M453,productos!$A$2:$P$10937,9,FALSE)</f>
        <v>#N/A</v>
      </c>
      <c r="R453" s="6" t="e">
        <f>VLOOKUP(M453,productos!$A$2:$P$10937,10,FALSE)</f>
        <v>#N/A</v>
      </c>
      <c r="S453" s="6" t="e">
        <f>VLOOKUP(M453,productos!$A$2:$P$10937,13,FALSE)</f>
        <v>#N/A</v>
      </c>
      <c r="T453" s="6" t="e">
        <f>VLOOKUP(M453,productos!$A$2:$P$10937,14,FALSE)</f>
        <v>#N/A</v>
      </c>
      <c r="U453" s="6" t="e">
        <f>VLOOKUP(M453,productos!$A$2:$P$10937,15,FALSE)</f>
        <v>#N/A</v>
      </c>
      <c r="Y453" s="44" t="str">
        <f t="shared" si="38"/>
        <v/>
      </c>
      <c r="Z453" s="6" t="str">
        <f t="shared" si="39"/>
        <v/>
      </c>
      <c r="AD453" s="6">
        <f t="shared" si="40"/>
        <v>0</v>
      </c>
      <c r="AE453" s="6">
        <f t="shared" si="41"/>
        <v>0</v>
      </c>
    </row>
    <row r="454" spans="1:31" x14ac:dyDescent="0.2">
      <c r="A454" s="6">
        <v>446</v>
      </c>
      <c r="E454" s="6" t="str">
        <f t="shared" si="36"/>
        <v>1. Enero-Junio</v>
      </c>
      <c r="F454" s="6">
        <f t="shared" si="37"/>
        <v>2020</v>
      </c>
      <c r="K454" s="15" t="str">
        <f>IFERROR(VLOOKUP(I454,no_topar!$E$2:$F$15,2,FALSE),"")</f>
        <v>ND</v>
      </c>
      <c r="M454" s="45"/>
      <c r="N454" s="6" t="e">
        <f>VLOOKUP(M454,productos!$A$2:$P$10937,2,FALSE)</f>
        <v>#N/A</v>
      </c>
      <c r="O454" s="6" t="e">
        <f>VLOOKUP(M454,productos!$A$2:$P$10937,6,FALSE)</f>
        <v>#N/A</v>
      </c>
      <c r="P454" s="6" t="e">
        <f>VLOOKUP(M454,productos!$A$2:$P$10937,7,FALSE)</f>
        <v>#N/A</v>
      </c>
      <c r="Q454" s="6" t="e">
        <f>VLOOKUP(M454,productos!$A$2:$P$10937,9,FALSE)</f>
        <v>#N/A</v>
      </c>
      <c r="R454" s="6" t="e">
        <f>VLOOKUP(M454,productos!$A$2:$P$10937,10,FALSE)</f>
        <v>#N/A</v>
      </c>
      <c r="S454" s="6" t="e">
        <f>VLOOKUP(M454,productos!$A$2:$P$10937,13,FALSE)</f>
        <v>#N/A</v>
      </c>
      <c r="T454" s="6" t="e">
        <f>VLOOKUP(M454,productos!$A$2:$P$10937,14,FALSE)</f>
        <v>#N/A</v>
      </c>
      <c r="U454" s="6" t="e">
        <f>VLOOKUP(M454,productos!$A$2:$P$10937,15,FALSE)</f>
        <v>#N/A</v>
      </c>
      <c r="Y454" s="44" t="str">
        <f t="shared" si="38"/>
        <v/>
      </c>
      <c r="Z454" s="6" t="str">
        <f t="shared" si="39"/>
        <v/>
      </c>
      <c r="AD454" s="6">
        <f t="shared" si="40"/>
        <v>0</v>
      </c>
      <c r="AE454" s="6">
        <f t="shared" si="41"/>
        <v>0</v>
      </c>
    </row>
    <row r="455" spans="1:31" x14ac:dyDescent="0.2">
      <c r="A455" s="6">
        <v>447</v>
      </c>
      <c r="E455" s="6" t="str">
        <f t="shared" si="36"/>
        <v>1. Enero-Junio</v>
      </c>
      <c r="F455" s="6">
        <f t="shared" si="37"/>
        <v>2020</v>
      </c>
      <c r="K455" s="15" t="str">
        <f>IFERROR(VLOOKUP(I455,no_topar!$E$2:$F$15,2,FALSE),"")</f>
        <v>ND</v>
      </c>
      <c r="M455" s="45"/>
      <c r="N455" s="6" t="e">
        <f>VLOOKUP(M455,productos!$A$2:$P$10937,2,FALSE)</f>
        <v>#N/A</v>
      </c>
      <c r="O455" s="6" t="e">
        <f>VLOOKUP(M455,productos!$A$2:$P$10937,6,FALSE)</f>
        <v>#N/A</v>
      </c>
      <c r="P455" s="6" t="e">
        <f>VLOOKUP(M455,productos!$A$2:$P$10937,7,FALSE)</f>
        <v>#N/A</v>
      </c>
      <c r="Q455" s="6" t="e">
        <f>VLOOKUP(M455,productos!$A$2:$P$10937,9,FALSE)</f>
        <v>#N/A</v>
      </c>
      <c r="R455" s="6" t="e">
        <f>VLOOKUP(M455,productos!$A$2:$P$10937,10,FALSE)</f>
        <v>#N/A</v>
      </c>
      <c r="S455" s="6" t="e">
        <f>VLOOKUP(M455,productos!$A$2:$P$10937,13,FALSE)</f>
        <v>#N/A</v>
      </c>
      <c r="T455" s="6" t="e">
        <f>VLOOKUP(M455,productos!$A$2:$P$10937,14,FALSE)</f>
        <v>#N/A</v>
      </c>
      <c r="U455" s="6" t="e">
        <f>VLOOKUP(M455,productos!$A$2:$P$10937,15,FALSE)</f>
        <v>#N/A</v>
      </c>
      <c r="Y455" s="44" t="str">
        <f t="shared" si="38"/>
        <v/>
      </c>
      <c r="Z455" s="6" t="str">
        <f t="shared" si="39"/>
        <v/>
      </c>
      <c r="AD455" s="6">
        <f t="shared" si="40"/>
        <v>0</v>
      </c>
      <c r="AE455" s="6">
        <f t="shared" si="41"/>
        <v>0</v>
      </c>
    </row>
    <row r="456" spans="1:31" x14ac:dyDescent="0.2">
      <c r="A456" s="6">
        <v>448</v>
      </c>
      <c r="E456" s="6" t="str">
        <f t="shared" si="36"/>
        <v>1. Enero-Junio</v>
      </c>
      <c r="F456" s="6">
        <f t="shared" si="37"/>
        <v>2020</v>
      </c>
      <c r="K456" s="15" t="str">
        <f>IFERROR(VLOOKUP(I456,no_topar!$E$2:$F$15,2,FALSE),"")</f>
        <v>ND</v>
      </c>
      <c r="M456" s="45"/>
      <c r="N456" s="6" t="e">
        <f>VLOOKUP(M456,productos!$A$2:$P$10937,2,FALSE)</f>
        <v>#N/A</v>
      </c>
      <c r="O456" s="6" t="e">
        <f>VLOOKUP(M456,productos!$A$2:$P$10937,6,FALSE)</f>
        <v>#N/A</v>
      </c>
      <c r="P456" s="6" t="e">
        <f>VLOOKUP(M456,productos!$A$2:$P$10937,7,FALSE)</f>
        <v>#N/A</v>
      </c>
      <c r="Q456" s="6" t="e">
        <f>VLOOKUP(M456,productos!$A$2:$P$10937,9,FALSE)</f>
        <v>#N/A</v>
      </c>
      <c r="R456" s="6" t="e">
        <f>VLOOKUP(M456,productos!$A$2:$P$10937,10,FALSE)</f>
        <v>#N/A</v>
      </c>
      <c r="S456" s="6" t="e">
        <f>VLOOKUP(M456,productos!$A$2:$P$10937,13,FALSE)</f>
        <v>#N/A</v>
      </c>
      <c r="T456" s="6" t="e">
        <f>VLOOKUP(M456,productos!$A$2:$P$10937,14,FALSE)</f>
        <v>#N/A</v>
      </c>
      <c r="U456" s="6" t="e">
        <f>VLOOKUP(M456,productos!$A$2:$P$10937,15,FALSE)</f>
        <v>#N/A</v>
      </c>
      <c r="Y456" s="44" t="str">
        <f t="shared" si="38"/>
        <v/>
      </c>
      <c r="Z456" s="6" t="str">
        <f t="shared" si="39"/>
        <v/>
      </c>
      <c r="AD456" s="6">
        <f t="shared" si="40"/>
        <v>0</v>
      </c>
      <c r="AE456" s="6">
        <f t="shared" si="41"/>
        <v>0</v>
      </c>
    </row>
    <row r="457" spans="1:31" x14ac:dyDescent="0.2">
      <c r="A457" s="6">
        <v>449</v>
      </c>
      <c r="E457" s="6" t="str">
        <f t="shared" si="36"/>
        <v>1. Enero-Junio</v>
      </c>
      <c r="F457" s="6">
        <f t="shared" si="37"/>
        <v>2020</v>
      </c>
      <c r="K457" s="15" t="str">
        <f>IFERROR(VLOOKUP(I457,no_topar!$E$2:$F$15,2,FALSE),"")</f>
        <v>ND</v>
      </c>
      <c r="M457" s="45"/>
      <c r="N457" s="6" t="e">
        <f>VLOOKUP(M457,productos!$A$2:$P$10937,2,FALSE)</f>
        <v>#N/A</v>
      </c>
      <c r="O457" s="6" t="e">
        <f>VLOOKUP(M457,productos!$A$2:$P$10937,6,FALSE)</f>
        <v>#N/A</v>
      </c>
      <c r="P457" s="6" t="e">
        <f>VLOOKUP(M457,productos!$A$2:$P$10937,7,FALSE)</f>
        <v>#N/A</v>
      </c>
      <c r="Q457" s="6" t="e">
        <f>VLOOKUP(M457,productos!$A$2:$P$10937,9,FALSE)</f>
        <v>#N/A</v>
      </c>
      <c r="R457" s="6" t="e">
        <f>VLOOKUP(M457,productos!$A$2:$P$10937,10,FALSE)</f>
        <v>#N/A</v>
      </c>
      <c r="S457" s="6" t="e">
        <f>VLOOKUP(M457,productos!$A$2:$P$10937,13,FALSE)</f>
        <v>#N/A</v>
      </c>
      <c r="T457" s="6" t="e">
        <f>VLOOKUP(M457,productos!$A$2:$P$10937,14,FALSE)</f>
        <v>#N/A</v>
      </c>
      <c r="U457" s="6" t="e">
        <f>VLOOKUP(M457,productos!$A$2:$P$10937,15,FALSE)</f>
        <v>#N/A</v>
      </c>
      <c r="Y457" s="44" t="str">
        <f t="shared" si="38"/>
        <v/>
      </c>
      <c r="Z457" s="6" t="str">
        <f t="shared" si="39"/>
        <v/>
      </c>
      <c r="AD457" s="6">
        <f t="shared" si="40"/>
        <v>0</v>
      </c>
      <c r="AE457" s="6">
        <f t="shared" si="41"/>
        <v>0</v>
      </c>
    </row>
    <row r="458" spans="1:31" x14ac:dyDescent="0.2">
      <c r="A458" s="6">
        <v>450</v>
      </c>
      <c r="E458" s="6" t="str">
        <f t="shared" ref="E458:E521" si="42">$D$4</f>
        <v>1. Enero-Junio</v>
      </c>
      <c r="F458" s="6">
        <f t="shared" ref="F458:F521" si="43">$D$5</f>
        <v>2020</v>
      </c>
      <c r="K458" s="15" t="str">
        <f>IFERROR(VLOOKUP(I458,no_topar!$E$2:$F$15,2,FALSE),"")</f>
        <v>ND</v>
      </c>
      <c r="M458" s="45"/>
      <c r="N458" s="6" t="e">
        <f>VLOOKUP(M458,productos!$A$2:$P$10937,2,FALSE)</f>
        <v>#N/A</v>
      </c>
      <c r="O458" s="6" t="e">
        <f>VLOOKUP(M458,productos!$A$2:$P$10937,6,FALSE)</f>
        <v>#N/A</v>
      </c>
      <c r="P458" s="6" t="e">
        <f>VLOOKUP(M458,productos!$A$2:$P$10937,7,FALSE)</f>
        <v>#N/A</v>
      </c>
      <c r="Q458" s="6" t="e">
        <f>VLOOKUP(M458,productos!$A$2:$P$10937,9,FALSE)</f>
        <v>#N/A</v>
      </c>
      <c r="R458" s="6" t="e">
        <f>VLOOKUP(M458,productos!$A$2:$P$10937,10,FALSE)</f>
        <v>#N/A</v>
      </c>
      <c r="S458" s="6" t="e">
        <f>VLOOKUP(M458,productos!$A$2:$P$10937,13,FALSE)</f>
        <v>#N/A</v>
      </c>
      <c r="T458" s="6" t="e">
        <f>VLOOKUP(M458,productos!$A$2:$P$10937,14,FALSE)</f>
        <v>#N/A</v>
      </c>
      <c r="U458" s="6" t="e">
        <f>VLOOKUP(M458,productos!$A$2:$P$10937,15,FALSE)</f>
        <v>#N/A</v>
      </c>
      <c r="Y458" s="44" t="str">
        <f t="shared" ref="Y458:Y521" si="44">IF(X458="ml",W458*V458/1000,IF(X458="litros",W458*V458,IF(X458="g",W458*V458/1000,IF(X458="kg",W458*V458,IF(X458="gal",W458*V458*3.78,IF(X458="mg",W458*V458/1000000,IF(X458="libras",W458*V458/2.2,IF(X458="NA","NA",""))))))))</f>
        <v/>
      </c>
      <c r="Z458" s="6" t="str">
        <f t="shared" ref="Z458:Z521" si="45">IF(X458="ml","litros",IF(X458="litros","litros",IF(X458="g","kg",IF(X458="kg","kg",IF(X458="gal","litros",IF(X458="mg","kg",IF(X458="libras","kg",IF(X458="NA","NA",""))))))))</f>
        <v/>
      </c>
      <c r="AD458" s="6">
        <f t="shared" ref="AD458:AD521" si="46">V458*AB458</f>
        <v>0</v>
      </c>
      <c r="AE458" s="6">
        <f t="shared" ref="AE458:AE521" si="47">AC458</f>
        <v>0</v>
      </c>
    </row>
    <row r="459" spans="1:31" x14ac:dyDescent="0.2">
      <c r="A459" s="6">
        <v>451</v>
      </c>
      <c r="E459" s="6" t="str">
        <f t="shared" si="42"/>
        <v>1. Enero-Junio</v>
      </c>
      <c r="F459" s="6">
        <f t="shared" si="43"/>
        <v>2020</v>
      </c>
      <c r="K459" s="15" t="str">
        <f>IFERROR(VLOOKUP(I459,no_topar!$E$2:$F$15,2,FALSE),"")</f>
        <v>ND</v>
      </c>
      <c r="M459" s="45"/>
      <c r="N459" s="6" t="e">
        <f>VLOOKUP(M459,productos!$A$2:$P$10937,2,FALSE)</f>
        <v>#N/A</v>
      </c>
      <c r="O459" s="6" t="e">
        <f>VLOOKUP(M459,productos!$A$2:$P$10937,6,FALSE)</f>
        <v>#N/A</v>
      </c>
      <c r="P459" s="6" t="e">
        <f>VLOOKUP(M459,productos!$A$2:$P$10937,7,FALSE)</f>
        <v>#N/A</v>
      </c>
      <c r="Q459" s="6" t="e">
        <f>VLOOKUP(M459,productos!$A$2:$P$10937,9,FALSE)</f>
        <v>#N/A</v>
      </c>
      <c r="R459" s="6" t="e">
        <f>VLOOKUP(M459,productos!$A$2:$P$10937,10,FALSE)</f>
        <v>#N/A</v>
      </c>
      <c r="S459" s="6" t="e">
        <f>VLOOKUP(M459,productos!$A$2:$P$10937,13,FALSE)</f>
        <v>#N/A</v>
      </c>
      <c r="T459" s="6" t="e">
        <f>VLOOKUP(M459,productos!$A$2:$P$10937,14,FALSE)</f>
        <v>#N/A</v>
      </c>
      <c r="U459" s="6" t="e">
        <f>VLOOKUP(M459,productos!$A$2:$P$10937,15,FALSE)</f>
        <v>#N/A</v>
      </c>
      <c r="Y459" s="44" t="str">
        <f t="shared" si="44"/>
        <v/>
      </c>
      <c r="Z459" s="6" t="str">
        <f t="shared" si="45"/>
        <v/>
      </c>
      <c r="AD459" s="6">
        <f t="shared" si="46"/>
        <v>0</v>
      </c>
      <c r="AE459" s="6">
        <f t="shared" si="47"/>
        <v>0</v>
      </c>
    </row>
    <row r="460" spans="1:31" x14ac:dyDescent="0.2">
      <c r="A460" s="6">
        <v>452</v>
      </c>
      <c r="E460" s="6" t="str">
        <f t="shared" si="42"/>
        <v>1. Enero-Junio</v>
      </c>
      <c r="F460" s="6">
        <f t="shared" si="43"/>
        <v>2020</v>
      </c>
      <c r="K460" s="15" t="str">
        <f>IFERROR(VLOOKUP(I460,no_topar!$E$2:$F$15,2,FALSE),"")</f>
        <v>ND</v>
      </c>
      <c r="M460" s="45"/>
      <c r="N460" s="6" t="e">
        <f>VLOOKUP(M460,productos!$A$2:$P$10937,2,FALSE)</f>
        <v>#N/A</v>
      </c>
      <c r="O460" s="6" t="e">
        <f>VLOOKUP(M460,productos!$A$2:$P$10937,6,FALSE)</f>
        <v>#N/A</v>
      </c>
      <c r="P460" s="6" t="e">
        <f>VLOOKUP(M460,productos!$A$2:$P$10937,7,FALSE)</f>
        <v>#N/A</v>
      </c>
      <c r="Q460" s="6" t="e">
        <f>VLOOKUP(M460,productos!$A$2:$P$10937,9,FALSE)</f>
        <v>#N/A</v>
      </c>
      <c r="R460" s="6" t="e">
        <f>VLOOKUP(M460,productos!$A$2:$P$10937,10,FALSE)</f>
        <v>#N/A</v>
      </c>
      <c r="S460" s="6" t="e">
        <f>VLOOKUP(M460,productos!$A$2:$P$10937,13,FALSE)</f>
        <v>#N/A</v>
      </c>
      <c r="T460" s="6" t="e">
        <f>VLOOKUP(M460,productos!$A$2:$P$10937,14,FALSE)</f>
        <v>#N/A</v>
      </c>
      <c r="U460" s="6" t="e">
        <f>VLOOKUP(M460,productos!$A$2:$P$10937,15,FALSE)</f>
        <v>#N/A</v>
      </c>
      <c r="Y460" s="44" t="str">
        <f t="shared" si="44"/>
        <v/>
      </c>
      <c r="Z460" s="6" t="str">
        <f t="shared" si="45"/>
        <v/>
      </c>
      <c r="AD460" s="6">
        <f t="shared" si="46"/>
        <v>0</v>
      </c>
      <c r="AE460" s="6">
        <f t="shared" si="47"/>
        <v>0</v>
      </c>
    </row>
    <row r="461" spans="1:31" x14ac:dyDescent="0.2">
      <c r="A461" s="6">
        <v>453</v>
      </c>
      <c r="E461" s="6" t="str">
        <f t="shared" si="42"/>
        <v>1. Enero-Junio</v>
      </c>
      <c r="F461" s="6">
        <f t="shared" si="43"/>
        <v>2020</v>
      </c>
      <c r="K461" s="15" t="str">
        <f>IFERROR(VLOOKUP(I461,no_topar!$E$2:$F$15,2,FALSE),"")</f>
        <v>ND</v>
      </c>
      <c r="M461" s="45"/>
      <c r="N461" s="6" t="e">
        <f>VLOOKUP(M461,productos!$A$2:$P$10937,2,FALSE)</f>
        <v>#N/A</v>
      </c>
      <c r="O461" s="6" t="e">
        <f>VLOOKUP(M461,productos!$A$2:$P$10937,6,FALSE)</f>
        <v>#N/A</v>
      </c>
      <c r="P461" s="6" t="e">
        <f>VLOOKUP(M461,productos!$A$2:$P$10937,7,FALSE)</f>
        <v>#N/A</v>
      </c>
      <c r="Q461" s="6" t="e">
        <f>VLOOKUP(M461,productos!$A$2:$P$10937,9,FALSE)</f>
        <v>#N/A</v>
      </c>
      <c r="R461" s="6" t="e">
        <f>VLOOKUP(M461,productos!$A$2:$P$10937,10,FALSE)</f>
        <v>#N/A</v>
      </c>
      <c r="S461" s="6" t="e">
        <f>VLOOKUP(M461,productos!$A$2:$P$10937,13,FALSE)</f>
        <v>#N/A</v>
      </c>
      <c r="T461" s="6" t="e">
        <f>VLOOKUP(M461,productos!$A$2:$P$10937,14,FALSE)</f>
        <v>#N/A</v>
      </c>
      <c r="U461" s="6" t="e">
        <f>VLOOKUP(M461,productos!$A$2:$P$10937,15,FALSE)</f>
        <v>#N/A</v>
      </c>
      <c r="Y461" s="44" t="str">
        <f t="shared" si="44"/>
        <v/>
      </c>
      <c r="Z461" s="6" t="str">
        <f t="shared" si="45"/>
        <v/>
      </c>
      <c r="AD461" s="6">
        <f t="shared" si="46"/>
        <v>0</v>
      </c>
      <c r="AE461" s="6">
        <f t="shared" si="47"/>
        <v>0</v>
      </c>
    </row>
    <row r="462" spans="1:31" x14ac:dyDescent="0.2">
      <c r="A462" s="6">
        <v>454</v>
      </c>
      <c r="E462" s="6" t="str">
        <f t="shared" si="42"/>
        <v>1. Enero-Junio</v>
      </c>
      <c r="F462" s="6">
        <f t="shared" si="43"/>
        <v>2020</v>
      </c>
      <c r="K462" s="15" t="str">
        <f>IFERROR(VLOOKUP(I462,no_topar!$E$2:$F$15,2,FALSE),"")</f>
        <v>ND</v>
      </c>
      <c r="M462" s="45"/>
      <c r="N462" s="6" t="e">
        <f>VLOOKUP(M462,productos!$A$2:$P$10937,2,FALSE)</f>
        <v>#N/A</v>
      </c>
      <c r="O462" s="6" t="e">
        <f>VLOOKUP(M462,productos!$A$2:$P$10937,6,FALSE)</f>
        <v>#N/A</v>
      </c>
      <c r="P462" s="6" t="e">
        <f>VLOOKUP(M462,productos!$A$2:$P$10937,7,FALSE)</f>
        <v>#N/A</v>
      </c>
      <c r="Q462" s="6" t="e">
        <f>VLOOKUP(M462,productos!$A$2:$P$10937,9,FALSE)</f>
        <v>#N/A</v>
      </c>
      <c r="R462" s="6" t="e">
        <f>VLOOKUP(M462,productos!$A$2:$P$10937,10,FALSE)</f>
        <v>#N/A</v>
      </c>
      <c r="S462" s="6" t="e">
        <f>VLOOKUP(M462,productos!$A$2:$P$10937,13,FALSE)</f>
        <v>#N/A</v>
      </c>
      <c r="T462" s="6" t="e">
        <f>VLOOKUP(M462,productos!$A$2:$P$10937,14,FALSE)</f>
        <v>#N/A</v>
      </c>
      <c r="U462" s="6" t="e">
        <f>VLOOKUP(M462,productos!$A$2:$P$10937,15,FALSE)</f>
        <v>#N/A</v>
      </c>
      <c r="Y462" s="44" t="str">
        <f t="shared" si="44"/>
        <v/>
      </c>
      <c r="Z462" s="6" t="str">
        <f t="shared" si="45"/>
        <v/>
      </c>
      <c r="AD462" s="6">
        <f t="shared" si="46"/>
        <v>0</v>
      </c>
      <c r="AE462" s="6">
        <f t="shared" si="47"/>
        <v>0</v>
      </c>
    </row>
    <row r="463" spans="1:31" x14ac:dyDescent="0.2">
      <c r="A463" s="6">
        <v>455</v>
      </c>
      <c r="E463" s="6" t="str">
        <f t="shared" si="42"/>
        <v>1. Enero-Junio</v>
      </c>
      <c r="F463" s="6">
        <f t="shared" si="43"/>
        <v>2020</v>
      </c>
      <c r="K463" s="15" t="str">
        <f>IFERROR(VLOOKUP(I463,no_topar!$E$2:$F$15,2,FALSE),"")</f>
        <v>ND</v>
      </c>
      <c r="M463" s="45"/>
      <c r="N463" s="6" t="e">
        <f>VLOOKUP(M463,productos!$A$2:$P$10937,2,FALSE)</f>
        <v>#N/A</v>
      </c>
      <c r="O463" s="6" t="e">
        <f>VLOOKUP(M463,productos!$A$2:$P$10937,6,FALSE)</f>
        <v>#N/A</v>
      </c>
      <c r="P463" s="6" t="e">
        <f>VLOOKUP(M463,productos!$A$2:$P$10937,7,FALSE)</f>
        <v>#N/A</v>
      </c>
      <c r="Q463" s="6" t="e">
        <f>VLOOKUP(M463,productos!$A$2:$P$10937,9,FALSE)</f>
        <v>#N/A</v>
      </c>
      <c r="R463" s="6" t="e">
        <f>VLOOKUP(M463,productos!$A$2:$P$10937,10,FALSE)</f>
        <v>#N/A</v>
      </c>
      <c r="S463" s="6" t="e">
        <f>VLOOKUP(M463,productos!$A$2:$P$10937,13,FALSE)</f>
        <v>#N/A</v>
      </c>
      <c r="T463" s="6" t="e">
        <f>VLOOKUP(M463,productos!$A$2:$P$10937,14,FALSE)</f>
        <v>#N/A</v>
      </c>
      <c r="U463" s="6" t="e">
        <f>VLOOKUP(M463,productos!$A$2:$P$10937,15,FALSE)</f>
        <v>#N/A</v>
      </c>
      <c r="Y463" s="44" t="str">
        <f t="shared" si="44"/>
        <v/>
      </c>
      <c r="Z463" s="6" t="str">
        <f t="shared" si="45"/>
        <v/>
      </c>
      <c r="AD463" s="6">
        <f t="shared" si="46"/>
        <v>0</v>
      </c>
      <c r="AE463" s="6">
        <f t="shared" si="47"/>
        <v>0</v>
      </c>
    </row>
    <row r="464" spans="1:31" x14ac:dyDescent="0.2">
      <c r="A464" s="6">
        <v>456</v>
      </c>
      <c r="E464" s="6" t="str">
        <f t="shared" si="42"/>
        <v>1. Enero-Junio</v>
      </c>
      <c r="F464" s="6">
        <f t="shared" si="43"/>
        <v>2020</v>
      </c>
      <c r="K464" s="15" t="str">
        <f>IFERROR(VLOOKUP(I464,no_topar!$E$2:$F$15,2,FALSE),"")</f>
        <v>ND</v>
      </c>
      <c r="M464" s="45"/>
      <c r="N464" s="6" t="e">
        <f>VLOOKUP(M464,productos!$A$2:$P$10937,2,FALSE)</f>
        <v>#N/A</v>
      </c>
      <c r="O464" s="6" t="e">
        <f>VLOOKUP(M464,productos!$A$2:$P$10937,6,FALSE)</f>
        <v>#N/A</v>
      </c>
      <c r="P464" s="6" t="e">
        <f>VLOOKUP(M464,productos!$A$2:$P$10937,7,FALSE)</f>
        <v>#N/A</v>
      </c>
      <c r="Q464" s="6" t="e">
        <f>VLOOKUP(M464,productos!$A$2:$P$10937,9,FALSE)</f>
        <v>#N/A</v>
      </c>
      <c r="R464" s="6" t="e">
        <f>VLOOKUP(M464,productos!$A$2:$P$10937,10,FALSE)</f>
        <v>#N/A</v>
      </c>
      <c r="S464" s="6" t="e">
        <f>VLOOKUP(M464,productos!$A$2:$P$10937,13,FALSE)</f>
        <v>#N/A</v>
      </c>
      <c r="T464" s="6" t="e">
        <f>VLOOKUP(M464,productos!$A$2:$P$10937,14,FALSE)</f>
        <v>#N/A</v>
      </c>
      <c r="U464" s="6" t="e">
        <f>VLOOKUP(M464,productos!$A$2:$P$10937,15,FALSE)</f>
        <v>#N/A</v>
      </c>
      <c r="Y464" s="44" t="str">
        <f t="shared" si="44"/>
        <v/>
      </c>
      <c r="Z464" s="6" t="str">
        <f t="shared" si="45"/>
        <v/>
      </c>
      <c r="AD464" s="6">
        <f t="shared" si="46"/>
        <v>0</v>
      </c>
      <c r="AE464" s="6">
        <f t="shared" si="47"/>
        <v>0</v>
      </c>
    </row>
    <row r="465" spans="1:31" x14ac:dyDescent="0.2">
      <c r="A465" s="6">
        <v>457</v>
      </c>
      <c r="E465" s="6" t="str">
        <f t="shared" si="42"/>
        <v>1. Enero-Junio</v>
      </c>
      <c r="F465" s="6">
        <f t="shared" si="43"/>
        <v>2020</v>
      </c>
      <c r="K465" s="15" t="str">
        <f>IFERROR(VLOOKUP(I465,no_topar!$E$2:$F$15,2,FALSE),"")</f>
        <v>ND</v>
      </c>
      <c r="M465" s="45"/>
      <c r="N465" s="6" t="e">
        <f>VLOOKUP(M465,productos!$A$2:$P$10937,2,FALSE)</f>
        <v>#N/A</v>
      </c>
      <c r="O465" s="6" t="e">
        <f>VLOOKUP(M465,productos!$A$2:$P$10937,6,FALSE)</f>
        <v>#N/A</v>
      </c>
      <c r="P465" s="6" t="e">
        <f>VLOOKUP(M465,productos!$A$2:$P$10937,7,FALSE)</f>
        <v>#N/A</v>
      </c>
      <c r="Q465" s="6" t="e">
        <f>VLOOKUP(M465,productos!$A$2:$P$10937,9,FALSE)</f>
        <v>#N/A</v>
      </c>
      <c r="R465" s="6" t="e">
        <f>VLOOKUP(M465,productos!$A$2:$P$10937,10,FALSE)</f>
        <v>#N/A</v>
      </c>
      <c r="S465" s="6" t="e">
        <f>VLOOKUP(M465,productos!$A$2:$P$10937,13,FALSE)</f>
        <v>#N/A</v>
      </c>
      <c r="T465" s="6" t="e">
        <f>VLOOKUP(M465,productos!$A$2:$P$10937,14,FALSE)</f>
        <v>#N/A</v>
      </c>
      <c r="U465" s="6" t="e">
        <f>VLOOKUP(M465,productos!$A$2:$P$10937,15,FALSE)</f>
        <v>#N/A</v>
      </c>
      <c r="Y465" s="44" t="str">
        <f t="shared" si="44"/>
        <v/>
      </c>
      <c r="Z465" s="6" t="str">
        <f t="shared" si="45"/>
        <v/>
      </c>
      <c r="AD465" s="6">
        <f t="shared" si="46"/>
        <v>0</v>
      </c>
      <c r="AE465" s="6">
        <f t="shared" si="47"/>
        <v>0</v>
      </c>
    </row>
    <row r="466" spans="1:31" x14ac:dyDescent="0.2">
      <c r="A466" s="6">
        <v>458</v>
      </c>
      <c r="E466" s="6" t="str">
        <f t="shared" si="42"/>
        <v>1. Enero-Junio</v>
      </c>
      <c r="F466" s="6">
        <f t="shared" si="43"/>
        <v>2020</v>
      </c>
      <c r="K466" s="15" t="str">
        <f>IFERROR(VLOOKUP(I466,no_topar!$E$2:$F$15,2,FALSE),"")</f>
        <v>ND</v>
      </c>
      <c r="M466" s="45"/>
      <c r="N466" s="6" t="e">
        <f>VLOOKUP(M466,productos!$A$2:$P$10937,2,FALSE)</f>
        <v>#N/A</v>
      </c>
      <c r="O466" s="6" t="e">
        <f>VLOOKUP(M466,productos!$A$2:$P$10937,6,FALSE)</f>
        <v>#N/A</v>
      </c>
      <c r="P466" s="6" t="e">
        <f>VLOOKUP(M466,productos!$A$2:$P$10937,7,FALSE)</f>
        <v>#N/A</v>
      </c>
      <c r="Q466" s="6" t="e">
        <f>VLOOKUP(M466,productos!$A$2:$P$10937,9,FALSE)</f>
        <v>#N/A</v>
      </c>
      <c r="R466" s="6" t="e">
        <f>VLOOKUP(M466,productos!$A$2:$P$10937,10,FALSE)</f>
        <v>#N/A</v>
      </c>
      <c r="S466" s="6" t="e">
        <f>VLOOKUP(M466,productos!$A$2:$P$10937,13,FALSE)</f>
        <v>#N/A</v>
      </c>
      <c r="T466" s="6" t="e">
        <f>VLOOKUP(M466,productos!$A$2:$P$10937,14,FALSE)</f>
        <v>#N/A</v>
      </c>
      <c r="U466" s="6" t="e">
        <f>VLOOKUP(M466,productos!$A$2:$P$10937,15,FALSE)</f>
        <v>#N/A</v>
      </c>
      <c r="Y466" s="44" t="str">
        <f t="shared" si="44"/>
        <v/>
      </c>
      <c r="Z466" s="6" t="str">
        <f t="shared" si="45"/>
        <v/>
      </c>
      <c r="AD466" s="6">
        <f t="shared" si="46"/>
        <v>0</v>
      </c>
      <c r="AE466" s="6">
        <f t="shared" si="47"/>
        <v>0</v>
      </c>
    </row>
    <row r="467" spans="1:31" x14ac:dyDescent="0.2">
      <c r="A467" s="6">
        <v>459</v>
      </c>
      <c r="E467" s="6" t="str">
        <f t="shared" si="42"/>
        <v>1. Enero-Junio</v>
      </c>
      <c r="F467" s="6">
        <f t="shared" si="43"/>
        <v>2020</v>
      </c>
      <c r="K467" s="15" t="str">
        <f>IFERROR(VLOOKUP(I467,no_topar!$E$2:$F$15,2,FALSE),"")</f>
        <v>ND</v>
      </c>
      <c r="M467" s="45"/>
      <c r="N467" s="6" t="e">
        <f>VLOOKUP(M467,productos!$A$2:$P$10937,2,FALSE)</f>
        <v>#N/A</v>
      </c>
      <c r="O467" s="6" t="e">
        <f>VLOOKUP(M467,productos!$A$2:$P$10937,6,FALSE)</f>
        <v>#N/A</v>
      </c>
      <c r="P467" s="6" t="e">
        <f>VLOOKUP(M467,productos!$A$2:$P$10937,7,FALSE)</f>
        <v>#N/A</v>
      </c>
      <c r="Q467" s="6" t="e">
        <f>VLOOKUP(M467,productos!$A$2:$P$10937,9,FALSE)</f>
        <v>#N/A</v>
      </c>
      <c r="R467" s="6" t="e">
        <f>VLOOKUP(M467,productos!$A$2:$P$10937,10,FALSE)</f>
        <v>#N/A</v>
      </c>
      <c r="S467" s="6" t="e">
        <f>VLOOKUP(M467,productos!$A$2:$P$10937,13,FALSE)</f>
        <v>#N/A</v>
      </c>
      <c r="T467" s="6" t="e">
        <f>VLOOKUP(M467,productos!$A$2:$P$10937,14,FALSE)</f>
        <v>#N/A</v>
      </c>
      <c r="U467" s="6" t="e">
        <f>VLOOKUP(M467,productos!$A$2:$P$10937,15,FALSE)</f>
        <v>#N/A</v>
      </c>
      <c r="Y467" s="44" t="str">
        <f t="shared" si="44"/>
        <v/>
      </c>
      <c r="Z467" s="6" t="str">
        <f t="shared" si="45"/>
        <v/>
      </c>
      <c r="AD467" s="6">
        <f t="shared" si="46"/>
        <v>0</v>
      </c>
      <c r="AE467" s="6">
        <f t="shared" si="47"/>
        <v>0</v>
      </c>
    </row>
    <row r="468" spans="1:31" x14ac:dyDescent="0.2">
      <c r="A468" s="6">
        <v>460</v>
      </c>
      <c r="E468" s="6" t="str">
        <f t="shared" si="42"/>
        <v>1. Enero-Junio</v>
      </c>
      <c r="F468" s="6">
        <f t="shared" si="43"/>
        <v>2020</v>
      </c>
      <c r="K468" s="15" t="str">
        <f>IFERROR(VLOOKUP(I468,no_topar!$E$2:$F$15,2,FALSE),"")</f>
        <v>ND</v>
      </c>
      <c r="M468" s="45"/>
      <c r="N468" s="6" t="e">
        <f>VLOOKUP(M468,productos!$A$2:$P$10937,2,FALSE)</f>
        <v>#N/A</v>
      </c>
      <c r="O468" s="6" t="e">
        <f>VLOOKUP(M468,productos!$A$2:$P$10937,6,FALSE)</f>
        <v>#N/A</v>
      </c>
      <c r="P468" s="6" t="e">
        <f>VLOOKUP(M468,productos!$A$2:$P$10937,7,FALSE)</f>
        <v>#N/A</v>
      </c>
      <c r="Q468" s="6" t="e">
        <f>VLOOKUP(M468,productos!$A$2:$P$10937,9,FALSE)</f>
        <v>#N/A</v>
      </c>
      <c r="R468" s="6" t="e">
        <f>VLOOKUP(M468,productos!$A$2:$P$10937,10,FALSE)</f>
        <v>#N/A</v>
      </c>
      <c r="S468" s="6" t="e">
        <f>VLOOKUP(M468,productos!$A$2:$P$10937,13,FALSE)</f>
        <v>#N/A</v>
      </c>
      <c r="T468" s="6" t="e">
        <f>VLOOKUP(M468,productos!$A$2:$P$10937,14,FALSE)</f>
        <v>#N/A</v>
      </c>
      <c r="U468" s="6" t="e">
        <f>VLOOKUP(M468,productos!$A$2:$P$10937,15,FALSE)</f>
        <v>#N/A</v>
      </c>
      <c r="Y468" s="44" t="str">
        <f t="shared" si="44"/>
        <v/>
      </c>
      <c r="Z468" s="6" t="str">
        <f t="shared" si="45"/>
        <v/>
      </c>
      <c r="AD468" s="6">
        <f t="shared" si="46"/>
        <v>0</v>
      </c>
      <c r="AE468" s="6">
        <f t="shared" si="47"/>
        <v>0</v>
      </c>
    </row>
    <row r="469" spans="1:31" x14ac:dyDescent="0.2">
      <c r="A469" s="6">
        <v>461</v>
      </c>
      <c r="E469" s="6" t="str">
        <f t="shared" si="42"/>
        <v>1. Enero-Junio</v>
      </c>
      <c r="F469" s="6">
        <f t="shared" si="43"/>
        <v>2020</v>
      </c>
      <c r="K469" s="15" t="str">
        <f>IFERROR(VLOOKUP(I469,no_topar!$E$2:$F$15,2,FALSE),"")</f>
        <v>ND</v>
      </c>
      <c r="M469" s="45"/>
      <c r="N469" s="6" t="e">
        <f>VLOOKUP(M469,productos!$A$2:$P$10937,2,FALSE)</f>
        <v>#N/A</v>
      </c>
      <c r="O469" s="6" t="e">
        <f>VLOOKUP(M469,productos!$A$2:$P$10937,6,FALSE)</f>
        <v>#N/A</v>
      </c>
      <c r="P469" s="6" t="e">
        <f>VLOOKUP(M469,productos!$A$2:$P$10937,7,FALSE)</f>
        <v>#N/A</v>
      </c>
      <c r="Q469" s="6" t="e">
        <f>VLOOKUP(M469,productos!$A$2:$P$10937,9,FALSE)</f>
        <v>#N/A</v>
      </c>
      <c r="R469" s="6" t="e">
        <f>VLOOKUP(M469,productos!$A$2:$P$10937,10,FALSE)</f>
        <v>#N/A</v>
      </c>
      <c r="S469" s="6" t="e">
        <f>VLOOKUP(M469,productos!$A$2:$P$10937,13,FALSE)</f>
        <v>#N/A</v>
      </c>
      <c r="T469" s="6" t="e">
        <f>VLOOKUP(M469,productos!$A$2:$P$10937,14,FALSE)</f>
        <v>#N/A</v>
      </c>
      <c r="U469" s="6" t="e">
        <f>VLOOKUP(M469,productos!$A$2:$P$10937,15,FALSE)</f>
        <v>#N/A</v>
      </c>
      <c r="Y469" s="44" t="str">
        <f t="shared" si="44"/>
        <v/>
      </c>
      <c r="Z469" s="6" t="str">
        <f t="shared" si="45"/>
        <v/>
      </c>
      <c r="AD469" s="6">
        <f t="shared" si="46"/>
        <v>0</v>
      </c>
      <c r="AE469" s="6">
        <f t="shared" si="47"/>
        <v>0</v>
      </c>
    </row>
    <row r="470" spans="1:31" x14ac:dyDescent="0.2">
      <c r="A470" s="6">
        <v>462</v>
      </c>
      <c r="E470" s="6" t="str">
        <f t="shared" si="42"/>
        <v>1. Enero-Junio</v>
      </c>
      <c r="F470" s="6">
        <f t="shared" si="43"/>
        <v>2020</v>
      </c>
      <c r="K470" s="15" t="str">
        <f>IFERROR(VLOOKUP(I470,no_topar!$E$2:$F$15,2,FALSE),"")</f>
        <v>ND</v>
      </c>
      <c r="M470" s="45"/>
      <c r="N470" s="6" t="e">
        <f>VLOOKUP(M470,productos!$A$2:$P$10937,2,FALSE)</f>
        <v>#N/A</v>
      </c>
      <c r="O470" s="6" t="e">
        <f>VLOOKUP(M470,productos!$A$2:$P$10937,6,FALSE)</f>
        <v>#N/A</v>
      </c>
      <c r="P470" s="6" t="e">
        <f>VLOOKUP(M470,productos!$A$2:$P$10937,7,FALSE)</f>
        <v>#N/A</v>
      </c>
      <c r="Q470" s="6" t="e">
        <f>VLOOKUP(M470,productos!$A$2:$P$10937,9,FALSE)</f>
        <v>#N/A</v>
      </c>
      <c r="R470" s="6" t="e">
        <f>VLOOKUP(M470,productos!$A$2:$P$10937,10,FALSE)</f>
        <v>#N/A</v>
      </c>
      <c r="S470" s="6" t="e">
        <f>VLOOKUP(M470,productos!$A$2:$P$10937,13,FALSE)</f>
        <v>#N/A</v>
      </c>
      <c r="T470" s="6" t="e">
        <f>VLOOKUP(M470,productos!$A$2:$P$10937,14,FALSE)</f>
        <v>#N/A</v>
      </c>
      <c r="U470" s="6" t="e">
        <f>VLOOKUP(M470,productos!$A$2:$P$10937,15,FALSE)</f>
        <v>#N/A</v>
      </c>
      <c r="Y470" s="44" t="str">
        <f t="shared" si="44"/>
        <v/>
      </c>
      <c r="Z470" s="6" t="str">
        <f t="shared" si="45"/>
        <v/>
      </c>
      <c r="AD470" s="6">
        <f t="shared" si="46"/>
        <v>0</v>
      </c>
      <c r="AE470" s="6">
        <f t="shared" si="47"/>
        <v>0</v>
      </c>
    </row>
    <row r="471" spans="1:31" x14ac:dyDescent="0.2">
      <c r="A471" s="6">
        <v>463</v>
      </c>
      <c r="E471" s="6" t="str">
        <f t="shared" si="42"/>
        <v>1. Enero-Junio</v>
      </c>
      <c r="F471" s="6">
        <f t="shared" si="43"/>
        <v>2020</v>
      </c>
      <c r="K471" s="15" t="str">
        <f>IFERROR(VLOOKUP(I471,no_topar!$E$2:$F$15,2,FALSE),"")</f>
        <v>ND</v>
      </c>
      <c r="M471" s="45"/>
      <c r="N471" s="6" t="e">
        <f>VLOOKUP(M471,productos!$A$2:$P$10937,2,FALSE)</f>
        <v>#N/A</v>
      </c>
      <c r="O471" s="6" t="e">
        <f>VLOOKUP(M471,productos!$A$2:$P$10937,6,FALSE)</f>
        <v>#N/A</v>
      </c>
      <c r="P471" s="6" t="e">
        <f>VLOOKUP(M471,productos!$A$2:$P$10937,7,FALSE)</f>
        <v>#N/A</v>
      </c>
      <c r="Q471" s="6" t="e">
        <f>VLOOKUP(M471,productos!$A$2:$P$10937,9,FALSE)</f>
        <v>#N/A</v>
      </c>
      <c r="R471" s="6" t="e">
        <f>VLOOKUP(M471,productos!$A$2:$P$10937,10,FALSE)</f>
        <v>#N/A</v>
      </c>
      <c r="S471" s="6" t="e">
        <f>VLOOKUP(M471,productos!$A$2:$P$10937,13,FALSE)</f>
        <v>#N/A</v>
      </c>
      <c r="T471" s="6" t="e">
        <f>VLOOKUP(M471,productos!$A$2:$P$10937,14,FALSE)</f>
        <v>#N/A</v>
      </c>
      <c r="U471" s="6" t="e">
        <f>VLOOKUP(M471,productos!$A$2:$P$10937,15,FALSE)</f>
        <v>#N/A</v>
      </c>
      <c r="Y471" s="44" t="str">
        <f t="shared" si="44"/>
        <v/>
      </c>
      <c r="Z471" s="6" t="str">
        <f t="shared" si="45"/>
        <v/>
      </c>
      <c r="AD471" s="6">
        <f t="shared" si="46"/>
        <v>0</v>
      </c>
      <c r="AE471" s="6">
        <f t="shared" si="47"/>
        <v>0</v>
      </c>
    </row>
    <row r="472" spans="1:31" x14ac:dyDescent="0.2">
      <c r="A472" s="6">
        <v>464</v>
      </c>
      <c r="E472" s="6" t="str">
        <f t="shared" si="42"/>
        <v>1. Enero-Junio</v>
      </c>
      <c r="F472" s="6">
        <f t="shared" si="43"/>
        <v>2020</v>
      </c>
      <c r="K472" s="15" t="str">
        <f>IFERROR(VLOOKUP(I472,no_topar!$E$2:$F$15,2,FALSE),"")</f>
        <v>ND</v>
      </c>
      <c r="M472" s="45"/>
      <c r="N472" s="6" t="e">
        <f>VLOOKUP(M472,productos!$A$2:$P$10937,2,FALSE)</f>
        <v>#N/A</v>
      </c>
      <c r="O472" s="6" t="e">
        <f>VLOOKUP(M472,productos!$A$2:$P$10937,6,FALSE)</f>
        <v>#N/A</v>
      </c>
      <c r="P472" s="6" t="e">
        <f>VLOOKUP(M472,productos!$A$2:$P$10937,7,FALSE)</f>
        <v>#N/A</v>
      </c>
      <c r="Q472" s="6" t="e">
        <f>VLOOKUP(M472,productos!$A$2:$P$10937,9,FALSE)</f>
        <v>#N/A</v>
      </c>
      <c r="R472" s="6" t="e">
        <f>VLOOKUP(M472,productos!$A$2:$P$10937,10,FALSE)</f>
        <v>#N/A</v>
      </c>
      <c r="S472" s="6" t="e">
        <f>VLOOKUP(M472,productos!$A$2:$P$10937,13,FALSE)</f>
        <v>#N/A</v>
      </c>
      <c r="T472" s="6" t="e">
        <f>VLOOKUP(M472,productos!$A$2:$P$10937,14,FALSE)</f>
        <v>#N/A</v>
      </c>
      <c r="U472" s="6" t="e">
        <f>VLOOKUP(M472,productos!$A$2:$P$10937,15,FALSE)</f>
        <v>#N/A</v>
      </c>
      <c r="Y472" s="44" t="str">
        <f t="shared" si="44"/>
        <v/>
      </c>
      <c r="Z472" s="6" t="str">
        <f t="shared" si="45"/>
        <v/>
      </c>
      <c r="AD472" s="6">
        <f t="shared" si="46"/>
        <v>0</v>
      </c>
      <c r="AE472" s="6">
        <f t="shared" si="47"/>
        <v>0</v>
      </c>
    </row>
    <row r="473" spans="1:31" x14ac:dyDescent="0.2">
      <c r="A473" s="6">
        <v>465</v>
      </c>
      <c r="E473" s="6" t="str">
        <f t="shared" si="42"/>
        <v>1. Enero-Junio</v>
      </c>
      <c r="F473" s="6">
        <f t="shared" si="43"/>
        <v>2020</v>
      </c>
      <c r="K473" s="15" t="str">
        <f>IFERROR(VLOOKUP(I473,no_topar!$E$2:$F$15,2,FALSE),"")</f>
        <v>ND</v>
      </c>
      <c r="M473" s="45"/>
      <c r="N473" s="6" t="e">
        <f>VLOOKUP(M473,productos!$A$2:$P$10937,2,FALSE)</f>
        <v>#N/A</v>
      </c>
      <c r="O473" s="6" t="e">
        <f>VLOOKUP(M473,productos!$A$2:$P$10937,6,FALSE)</f>
        <v>#N/A</v>
      </c>
      <c r="P473" s="6" t="e">
        <f>VLOOKUP(M473,productos!$A$2:$P$10937,7,FALSE)</f>
        <v>#N/A</v>
      </c>
      <c r="Q473" s="6" t="e">
        <f>VLOOKUP(M473,productos!$A$2:$P$10937,9,FALSE)</f>
        <v>#N/A</v>
      </c>
      <c r="R473" s="6" t="e">
        <f>VLOOKUP(M473,productos!$A$2:$P$10937,10,FALSE)</f>
        <v>#N/A</v>
      </c>
      <c r="S473" s="6" t="e">
        <f>VLOOKUP(M473,productos!$A$2:$P$10937,13,FALSE)</f>
        <v>#N/A</v>
      </c>
      <c r="T473" s="6" t="e">
        <f>VLOOKUP(M473,productos!$A$2:$P$10937,14,FALSE)</f>
        <v>#N/A</v>
      </c>
      <c r="U473" s="6" t="e">
        <f>VLOOKUP(M473,productos!$A$2:$P$10937,15,FALSE)</f>
        <v>#N/A</v>
      </c>
      <c r="Y473" s="44" t="str">
        <f t="shared" si="44"/>
        <v/>
      </c>
      <c r="Z473" s="6" t="str">
        <f t="shared" si="45"/>
        <v/>
      </c>
      <c r="AD473" s="6">
        <f t="shared" si="46"/>
        <v>0</v>
      </c>
      <c r="AE473" s="6">
        <f t="shared" si="47"/>
        <v>0</v>
      </c>
    </row>
    <row r="474" spans="1:31" x14ac:dyDescent="0.2">
      <c r="A474" s="6">
        <v>466</v>
      </c>
      <c r="E474" s="6" t="str">
        <f t="shared" si="42"/>
        <v>1. Enero-Junio</v>
      </c>
      <c r="F474" s="6">
        <f t="shared" si="43"/>
        <v>2020</v>
      </c>
      <c r="K474" s="15" t="str">
        <f>IFERROR(VLOOKUP(I474,no_topar!$E$2:$F$15,2,FALSE),"")</f>
        <v>ND</v>
      </c>
      <c r="M474" s="45"/>
      <c r="N474" s="6" t="e">
        <f>VLOOKUP(M474,productos!$A$2:$P$10937,2,FALSE)</f>
        <v>#N/A</v>
      </c>
      <c r="O474" s="6" t="e">
        <f>VLOOKUP(M474,productos!$A$2:$P$10937,6,FALSE)</f>
        <v>#N/A</v>
      </c>
      <c r="P474" s="6" t="e">
        <f>VLOOKUP(M474,productos!$A$2:$P$10937,7,FALSE)</f>
        <v>#N/A</v>
      </c>
      <c r="Q474" s="6" t="e">
        <f>VLOOKUP(M474,productos!$A$2:$P$10937,9,FALSE)</f>
        <v>#N/A</v>
      </c>
      <c r="R474" s="6" t="e">
        <f>VLOOKUP(M474,productos!$A$2:$P$10937,10,FALSE)</f>
        <v>#N/A</v>
      </c>
      <c r="S474" s="6" t="e">
        <f>VLOOKUP(M474,productos!$A$2:$P$10937,13,FALSE)</f>
        <v>#N/A</v>
      </c>
      <c r="T474" s="6" t="e">
        <f>VLOOKUP(M474,productos!$A$2:$P$10937,14,FALSE)</f>
        <v>#N/A</v>
      </c>
      <c r="U474" s="6" t="e">
        <f>VLOOKUP(M474,productos!$A$2:$P$10937,15,FALSE)</f>
        <v>#N/A</v>
      </c>
      <c r="Y474" s="44" t="str">
        <f t="shared" si="44"/>
        <v/>
      </c>
      <c r="Z474" s="6" t="str">
        <f t="shared" si="45"/>
        <v/>
      </c>
      <c r="AD474" s="6">
        <f t="shared" si="46"/>
        <v>0</v>
      </c>
      <c r="AE474" s="6">
        <f t="shared" si="47"/>
        <v>0</v>
      </c>
    </row>
    <row r="475" spans="1:31" x14ac:dyDescent="0.2">
      <c r="A475" s="6">
        <v>467</v>
      </c>
      <c r="E475" s="6" t="str">
        <f t="shared" si="42"/>
        <v>1. Enero-Junio</v>
      </c>
      <c r="F475" s="6">
        <f t="shared" si="43"/>
        <v>2020</v>
      </c>
      <c r="K475" s="15" t="str">
        <f>IFERROR(VLOOKUP(I475,no_topar!$E$2:$F$15,2,FALSE),"")</f>
        <v>ND</v>
      </c>
      <c r="M475" s="45"/>
      <c r="N475" s="6" t="e">
        <f>VLOOKUP(M475,productos!$A$2:$P$10937,2,FALSE)</f>
        <v>#N/A</v>
      </c>
      <c r="O475" s="6" t="e">
        <f>VLOOKUP(M475,productos!$A$2:$P$10937,6,FALSE)</f>
        <v>#N/A</v>
      </c>
      <c r="P475" s="6" t="e">
        <f>VLOOKUP(M475,productos!$A$2:$P$10937,7,FALSE)</f>
        <v>#N/A</v>
      </c>
      <c r="Q475" s="6" t="e">
        <f>VLOOKUP(M475,productos!$A$2:$P$10937,9,FALSE)</f>
        <v>#N/A</v>
      </c>
      <c r="R475" s="6" t="e">
        <f>VLOOKUP(M475,productos!$A$2:$P$10937,10,FALSE)</f>
        <v>#N/A</v>
      </c>
      <c r="S475" s="6" t="e">
        <f>VLOOKUP(M475,productos!$A$2:$P$10937,13,FALSE)</f>
        <v>#N/A</v>
      </c>
      <c r="T475" s="6" t="e">
        <f>VLOOKUP(M475,productos!$A$2:$P$10937,14,FALSE)</f>
        <v>#N/A</v>
      </c>
      <c r="U475" s="6" t="e">
        <f>VLOOKUP(M475,productos!$A$2:$P$10937,15,FALSE)</f>
        <v>#N/A</v>
      </c>
      <c r="Y475" s="44" t="str">
        <f t="shared" si="44"/>
        <v/>
      </c>
      <c r="Z475" s="6" t="str">
        <f t="shared" si="45"/>
        <v/>
      </c>
      <c r="AD475" s="6">
        <f t="shared" si="46"/>
        <v>0</v>
      </c>
      <c r="AE475" s="6">
        <f t="shared" si="47"/>
        <v>0</v>
      </c>
    </row>
    <row r="476" spans="1:31" x14ac:dyDescent="0.2">
      <c r="A476" s="6">
        <v>468</v>
      </c>
      <c r="E476" s="6" t="str">
        <f t="shared" si="42"/>
        <v>1. Enero-Junio</v>
      </c>
      <c r="F476" s="6">
        <f t="shared" si="43"/>
        <v>2020</v>
      </c>
      <c r="K476" s="15" t="str">
        <f>IFERROR(VLOOKUP(I476,no_topar!$E$2:$F$15,2,FALSE),"")</f>
        <v>ND</v>
      </c>
      <c r="M476" s="45"/>
      <c r="N476" s="6" t="e">
        <f>VLOOKUP(M476,productos!$A$2:$P$10937,2,FALSE)</f>
        <v>#N/A</v>
      </c>
      <c r="O476" s="6" t="e">
        <f>VLOOKUP(M476,productos!$A$2:$P$10937,6,FALSE)</f>
        <v>#N/A</v>
      </c>
      <c r="P476" s="6" t="e">
        <f>VLOOKUP(M476,productos!$A$2:$P$10937,7,FALSE)</f>
        <v>#N/A</v>
      </c>
      <c r="Q476" s="6" t="e">
        <f>VLOOKUP(M476,productos!$A$2:$P$10937,9,FALSE)</f>
        <v>#N/A</v>
      </c>
      <c r="R476" s="6" t="e">
        <f>VLOOKUP(M476,productos!$A$2:$P$10937,10,FALSE)</f>
        <v>#N/A</v>
      </c>
      <c r="S476" s="6" t="e">
        <f>VLOOKUP(M476,productos!$A$2:$P$10937,13,FALSE)</f>
        <v>#N/A</v>
      </c>
      <c r="T476" s="6" t="e">
        <f>VLOOKUP(M476,productos!$A$2:$P$10937,14,FALSE)</f>
        <v>#N/A</v>
      </c>
      <c r="U476" s="6" t="e">
        <f>VLOOKUP(M476,productos!$A$2:$P$10937,15,FALSE)</f>
        <v>#N/A</v>
      </c>
      <c r="Y476" s="44" t="str">
        <f t="shared" si="44"/>
        <v/>
      </c>
      <c r="Z476" s="6" t="str">
        <f t="shared" si="45"/>
        <v/>
      </c>
      <c r="AD476" s="6">
        <f t="shared" si="46"/>
        <v>0</v>
      </c>
      <c r="AE476" s="6">
        <f t="shared" si="47"/>
        <v>0</v>
      </c>
    </row>
    <row r="477" spans="1:31" x14ac:dyDescent="0.2">
      <c r="A477" s="6">
        <v>469</v>
      </c>
      <c r="E477" s="6" t="str">
        <f t="shared" si="42"/>
        <v>1. Enero-Junio</v>
      </c>
      <c r="F477" s="6">
        <f t="shared" si="43"/>
        <v>2020</v>
      </c>
      <c r="K477" s="15" t="str">
        <f>IFERROR(VLOOKUP(I477,no_topar!$E$2:$F$15,2,FALSE),"")</f>
        <v>ND</v>
      </c>
      <c r="M477" s="45"/>
      <c r="N477" s="6" t="e">
        <f>VLOOKUP(M477,productos!$A$2:$P$10937,2,FALSE)</f>
        <v>#N/A</v>
      </c>
      <c r="O477" s="6" t="e">
        <f>VLOOKUP(M477,productos!$A$2:$P$10937,6,FALSE)</f>
        <v>#N/A</v>
      </c>
      <c r="P477" s="6" t="e">
        <f>VLOOKUP(M477,productos!$A$2:$P$10937,7,FALSE)</f>
        <v>#N/A</v>
      </c>
      <c r="Q477" s="6" t="e">
        <f>VLOOKUP(M477,productos!$A$2:$P$10937,9,FALSE)</f>
        <v>#N/A</v>
      </c>
      <c r="R477" s="6" t="e">
        <f>VLOOKUP(M477,productos!$A$2:$P$10937,10,FALSE)</f>
        <v>#N/A</v>
      </c>
      <c r="S477" s="6" t="e">
        <f>VLOOKUP(M477,productos!$A$2:$P$10937,13,FALSE)</f>
        <v>#N/A</v>
      </c>
      <c r="T477" s="6" t="e">
        <f>VLOOKUP(M477,productos!$A$2:$P$10937,14,FALSE)</f>
        <v>#N/A</v>
      </c>
      <c r="U477" s="6" t="e">
        <f>VLOOKUP(M477,productos!$A$2:$P$10937,15,FALSE)</f>
        <v>#N/A</v>
      </c>
      <c r="Y477" s="44" t="str">
        <f t="shared" si="44"/>
        <v/>
      </c>
      <c r="Z477" s="6" t="str">
        <f t="shared" si="45"/>
        <v/>
      </c>
      <c r="AD477" s="6">
        <f t="shared" si="46"/>
        <v>0</v>
      </c>
      <c r="AE477" s="6">
        <f t="shared" si="47"/>
        <v>0</v>
      </c>
    </row>
    <row r="478" spans="1:31" x14ac:dyDescent="0.2">
      <c r="A478" s="6">
        <v>470</v>
      </c>
      <c r="E478" s="6" t="str">
        <f t="shared" si="42"/>
        <v>1. Enero-Junio</v>
      </c>
      <c r="F478" s="6">
        <f t="shared" si="43"/>
        <v>2020</v>
      </c>
      <c r="K478" s="15" t="str">
        <f>IFERROR(VLOOKUP(I478,no_topar!$E$2:$F$15,2,FALSE),"")</f>
        <v>ND</v>
      </c>
      <c r="M478" s="45"/>
      <c r="N478" s="6" t="e">
        <f>VLOOKUP(M478,productos!$A$2:$P$10937,2,FALSE)</f>
        <v>#N/A</v>
      </c>
      <c r="O478" s="6" t="e">
        <f>VLOOKUP(M478,productos!$A$2:$P$10937,6,FALSE)</f>
        <v>#N/A</v>
      </c>
      <c r="P478" s="6" t="e">
        <f>VLOOKUP(M478,productos!$A$2:$P$10937,7,FALSE)</f>
        <v>#N/A</v>
      </c>
      <c r="Q478" s="6" t="e">
        <f>VLOOKUP(M478,productos!$A$2:$P$10937,9,FALSE)</f>
        <v>#N/A</v>
      </c>
      <c r="R478" s="6" t="e">
        <f>VLOOKUP(M478,productos!$A$2:$P$10937,10,FALSE)</f>
        <v>#N/A</v>
      </c>
      <c r="S478" s="6" t="e">
        <f>VLOOKUP(M478,productos!$A$2:$P$10937,13,FALSE)</f>
        <v>#N/A</v>
      </c>
      <c r="T478" s="6" t="e">
        <f>VLOOKUP(M478,productos!$A$2:$P$10937,14,FALSE)</f>
        <v>#N/A</v>
      </c>
      <c r="U478" s="6" t="e">
        <f>VLOOKUP(M478,productos!$A$2:$P$10937,15,FALSE)</f>
        <v>#N/A</v>
      </c>
      <c r="Y478" s="44" t="str">
        <f t="shared" si="44"/>
        <v/>
      </c>
      <c r="Z478" s="6" t="str">
        <f t="shared" si="45"/>
        <v/>
      </c>
      <c r="AD478" s="6">
        <f t="shared" si="46"/>
        <v>0</v>
      </c>
      <c r="AE478" s="6">
        <f t="shared" si="47"/>
        <v>0</v>
      </c>
    </row>
    <row r="479" spans="1:31" x14ac:dyDescent="0.2">
      <c r="A479" s="6">
        <v>471</v>
      </c>
      <c r="E479" s="6" t="str">
        <f t="shared" si="42"/>
        <v>1. Enero-Junio</v>
      </c>
      <c r="F479" s="6">
        <f t="shared" si="43"/>
        <v>2020</v>
      </c>
      <c r="K479" s="15" t="str">
        <f>IFERROR(VLOOKUP(I479,no_topar!$E$2:$F$15,2,FALSE),"")</f>
        <v>ND</v>
      </c>
      <c r="M479" s="45"/>
      <c r="N479" s="6" t="e">
        <f>VLOOKUP(M479,productos!$A$2:$P$10937,2,FALSE)</f>
        <v>#N/A</v>
      </c>
      <c r="O479" s="6" t="e">
        <f>VLOOKUP(M479,productos!$A$2:$P$10937,6,FALSE)</f>
        <v>#N/A</v>
      </c>
      <c r="P479" s="6" t="e">
        <f>VLOOKUP(M479,productos!$A$2:$P$10937,7,FALSE)</f>
        <v>#N/A</v>
      </c>
      <c r="Q479" s="6" t="e">
        <f>VLOOKUP(M479,productos!$A$2:$P$10937,9,FALSE)</f>
        <v>#N/A</v>
      </c>
      <c r="R479" s="6" t="e">
        <f>VLOOKUP(M479,productos!$A$2:$P$10937,10,FALSE)</f>
        <v>#N/A</v>
      </c>
      <c r="S479" s="6" t="e">
        <f>VLOOKUP(M479,productos!$A$2:$P$10937,13,FALSE)</f>
        <v>#N/A</v>
      </c>
      <c r="T479" s="6" t="e">
        <f>VLOOKUP(M479,productos!$A$2:$P$10937,14,FALSE)</f>
        <v>#N/A</v>
      </c>
      <c r="U479" s="6" t="e">
        <f>VLOOKUP(M479,productos!$A$2:$P$10937,15,FALSE)</f>
        <v>#N/A</v>
      </c>
      <c r="Y479" s="44" t="str">
        <f t="shared" si="44"/>
        <v/>
      </c>
      <c r="Z479" s="6" t="str">
        <f t="shared" si="45"/>
        <v/>
      </c>
      <c r="AD479" s="6">
        <f t="shared" si="46"/>
        <v>0</v>
      </c>
      <c r="AE479" s="6">
        <f t="shared" si="47"/>
        <v>0</v>
      </c>
    </row>
    <row r="480" spans="1:31" x14ac:dyDescent="0.2">
      <c r="A480" s="6">
        <v>472</v>
      </c>
      <c r="E480" s="6" t="str">
        <f t="shared" si="42"/>
        <v>1. Enero-Junio</v>
      </c>
      <c r="F480" s="6">
        <f t="shared" si="43"/>
        <v>2020</v>
      </c>
      <c r="K480" s="15" t="str">
        <f>IFERROR(VLOOKUP(I480,no_topar!$E$2:$F$15,2,FALSE),"")</f>
        <v>ND</v>
      </c>
      <c r="M480" s="45"/>
      <c r="N480" s="6" t="e">
        <f>VLOOKUP(M480,productos!$A$2:$P$10937,2,FALSE)</f>
        <v>#N/A</v>
      </c>
      <c r="O480" s="6" t="e">
        <f>VLOOKUP(M480,productos!$A$2:$P$10937,6,FALSE)</f>
        <v>#N/A</v>
      </c>
      <c r="P480" s="6" t="e">
        <f>VLOOKUP(M480,productos!$A$2:$P$10937,7,FALSE)</f>
        <v>#N/A</v>
      </c>
      <c r="Q480" s="6" t="e">
        <f>VLOOKUP(M480,productos!$A$2:$P$10937,9,FALSE)</f>
        <v>#N/A</v>
      </c>
      <c r="R480" s="6" t="e">
        <f>VLOOKUP(M480,productos!$A$2:$P$10937,10,FALSE)</f>
        <v>#N/A</v>
      </c>
      <c r="S480" s="6" t="e">
        <f>VLOOKUP(M480,productos!$A$2:$P$10937,13,FALSE)</f>
        <v>#N/A</v>
      </c>
      <c r="T480" s="6" t="e">
        <f>VLOOKUP(M480,productos!$A$2:$P$10937,14,FALSE)</f>
        <v>#N/A</v>
      </c>
      <c r="U480" s="6" t="e">
        <f>VLOOKUP(M480,productos!$A$2:$P$10937,15,FALSE)</f>
        <v>#N/A</v>
      </c>
      <c r="Y480" s="44" t="str">
        <f t="shared" si="44"/>
        <v/>
      </c>
      <c r="Z480" s="6" t="str">
        <f t="shared" si="45"/>
        <v/>
      </c>
      <c r="AD480" s="6">
        <f t="shared" si="46"/>
        <v>0</v>
      </c>
      <c r="AE480" s="6">
        <f t="shared" si="47"/>
        <v>0</v>
      </c>
    </row>
    <row r="481" spans="1:31" x14ac:dyDescent="0.2">
      <c r="A481" s="6">
        <v>473</v>
      </c>
      <c r="E481" s="6" t="str">
        <f t="shared" si="42"/>
        <v>1. Enero-Junio</v>
      </c>
      <c r="F481" s="6">
        <f t="shared" si="43"/>
        <v>2020</v>
      </c>
      <c r="K481" s="15" t="str">
        <f>IFERROR(VLOOKUP(I481,no_topar!$E$2:$F$15,2,FALSE),"")</f>
        <v>ND</v>
      </c>
      <c r="M481" s="45"/>
      <c r="N481" s="6" t="e">
        <f>VLOOKUP(M481,productos!$A$2:$P$10937,2,FALSE)</f>
        <v>#N/A</v>
      </c>
      <c r="O481" s="6" t="e">
        <f>VLOOKUP(M481,productos!$A$2:$P$10937,6,FALSE)</f>
        <v>#N/A</v>
      </c>
      <c r="P481" s="6" t="e">
        <f>VLOOKUP(M481,productos!$A$2:$P$10937,7,FALSE)</f>
        <v>#N/A</v>
      </c>
      <c r="Q481" s="6" t="e">
        <f>VLOOKUP(M481,productos!$A$2:$P$10937,9,FALSE)</f>
        <v>#N/A</v>
      </c>
      <c r="R481" s="6" t="e">
        <f>VLOOKUP(M481,productos!$A$2:$P$10937,10,FALSE)</f>
        <v>#N/A</v>
      </c>
      <c r="S481" s="6" t="e">
        <f>VLOOKUP(M481,productos!$A$2:$P$10937,13,FALSE)</f>
        <v>#N/A</v>
      </c>
      <c r="T481" s="6" t="e">
        <f>VLOOKUP(M481,productos!$A$2:$P$10937,14,FALSE)</f>
        <v>#N/A</v>
      </c>
      <c r="U481" s="6" t="e">
        <f>VLOOKUP(M481,productos!$A$2:$P$10937,15,FALSE)</f>
        <v>#N/A</v>
      </c>
      <c r="Y481" s="44" t="str">
        <f t="shared" si="44"/>
        <v/>
      </c>
      <c r="Z481" s="6" t="str">
        <f t="shared" si="45"/>
        <v/>
      </c>
      <c r="AD481" s="6">
        <f t="shared" si="46"/>
        <v>0</v>
      </c>
      <c r="AE481" s="6">
        <f t="shared" si="47"/>
        <v>0</v>
      </c>
    </row>
    <row r="482" spans="1:31" x14ac:dyDescent="0.2">
      <c r="A482" s="6">
        <v>474</v>
      </c>
      <c r="E482" s="6" t="str">
        <f t="shared" si="42"/>
        <v>1. Enero-Junio</v>
      </c>
      <c r="F482" s="6">
        <f t="shared" si="43"/>
        <v>2020</v>
      </c>
      <c r="K482" s="15" t="str">
        <f>IFERROR(VLOOKUP(I482,no_topar!$E$2:$F$15,2,FALSE),"")</f>
        <v>ND</v>
      </c>
      <c r="M482" s="45"/>
      <c r="N482" s="6" t="e">
        <f>VLOOKUP(M482,productos!$A$2:$P$10937,2,FALSE)</f>
        <v>#N/A</v>
      </c>
      <c r="O482" s="6" t="e">
        <f>VLOOKUP(M482,productos!$A$2:$P$10937,6,FALSE)</f>
        <v>#N/A</v>
      </c>
      <c r="P482" s="6" t="e">
        <f>VLOOKUP(M482,productos!$A$2:$P$10937,7,FALSE)</f>
        <v>#N/A</v>
      </c>
      <c r="Q482" s="6" t="e">
        <f>VLOOKUP(M482,productos!$A$2:$P$10937,9,FALSE)</f>
        <v>#N/A</v>
      </c>
      <c r="R482" s="6" t="e">
        <f>VLOOKUP(M482,productos!$A$2:$P$10937,10,FALSE)</f>
        <v>#N/A</v>
      </c>
      <c r="S482" s="6" t="e">
        <f>VLOOKUP(M482,productos!$A$2:$P$10937,13,FALSE)</f>
        <v>#N/A</v>
      </c>
      <c r="T482" s="6" t="e">
        <f>VLOOKUP(M482,productos!$A$2:$P$10937,14,FALSE)</f>
        <v>#N/A</v>
      </c>
      <c r="U482" s="6" t="e">
        <f>VLOOKUP(M482,productos!$A$2:$P$10937,15,FALSE)</f>
        <v>#N/A</v>
      </c>
      <c r="Y482" s="44" t="str">
        <f t="shared" si="44"/>
        <v/>
      </c>
      <c r="Z482" s="6" t="str">
        <f t="shared" si="45"/>
        <v/>
      </c>
      <c r="AD482" s="6">
        <f t="shared" si="46"/>
        <v>0</v>
      </c>
      <c r="AE482" s="6">
        <f t="shared" si="47"/>
        <v>0</v>
      </c>
    </row>
    <row r="483" spans="1:31" x14ac:dyDescent="0.2">
      <c r="A483" s="6">
        <v>475</v>
      </c>
      <c r="E483" s="6" t="str">
        <f t="shared" si="42"/>
        <v>1. Enero-Junio</v>
      </c>
      <c r="F483" s="6">
        <f t="shared" si="43"/>
        <v>2020</v>
      </c>
      <c r="K483" s="15" t="str">
        <f>IFERROR(VLOOKUP(I483,no_topar!$E$2:$F$15,2,FALSE),"")</f>
        <v>ND</v>
      </c>
      <c r="M483" s="45"/>
      <c r="N483" s="6" t="e">
        <f>VLOOKUP(M483,productos!$A$2:$P$10937,2,FALSE)</f>
        <v>#N/A</v>
      </c>
      <c r="O483" s="6" t="e">
        <f>VLOOKUP(M483,productos!$A$2:$P$10937,6,FALSE)</f>
        <v>#N/A</v>
      </c>
      <c r="P483" s="6" t="e">
        <f>VLOOKUP(M483,productos!$A$2:$P$10937,7,FALSE)</f>
        <v>#N/A</v>
      </c>
      <c r="Q483" s="6" t="e">
        <f>VLOOKUP(M483,productos!$A$2:$P$10937,9,FALSE)</f>
        <v>#N/A</v>
      </c>
      <c r="R483" s="6" t="e">
        <f>VLOOKUP(M483,productos!$A$2:$P$10937,10,FALSE)</f>
        <v>#N/A</v>
      </c>
      <c r="S483" s="6" t="e">
        <f>VLOOKUP(M483,productos!$A$2:$P$10937,13,FALSE)</f>
        <v>#N/A</v>
      </c>
      <c r="T483" s="6" t="e">
        <f>VLOOKUP(M483,productos!$A$2:$P$10937,14,FALSE)</f>
        <v>#N/A</v>
      </c>
      <c r="U483" s="6" t="e">
        <f>VLOOKUP(M483,productos!$A$2:$P$10937,15,FALSE)</f>
        <v>#N/A</v>
      </c>
      <c r="Y483" s="44" t="str">
        <f t="shared" si="44"/>
        <v/>
      </c>
      <c r="Z483" s="6" t="str">
        <f t="shared" si="45"/>
        <v/>
      </c>
      <c r="AD483" s="6">
        <f t="shared" si="46"/>
        <v>0</v>
      </c>
      <c r="AE483" s="6">
        <f t="shared" si="47"/>
        <v>0</v>
      </c>
    </row>
    <row r="484" spans="1:31" x14ac:dyDescent="0.2">
      <c r="A484" s="6">
        <v>476</v>
      </c>
      <c r="E484" s="6" t="str">
        <f t="shared" si="42"/>
        <v>1. Enero-Junio</v>
      </c>
      <c r="F484" s="6">
        <f t="shared" si="43"/>
        <v>2020</v>
      </c>
      <c r="K484" s="15" t="str">
        <f>IFERROR(VLOOKUP(I484,no_topar!$E$2:$F$15,2,FALSE),"")</f>
        <v>ND</v>
      </c>
      <c r="M484" s="45"/>
      <c r="N484" s="6" t="e">
        <f>VLOOKUP(M484,productos!$A$2:$P$10937,2,FALSE)</f>
        <v>#N/A</v>
      </c>
      <c r="O484" s="6" t="e">
        <f>VLOOKUP(M484,productos!$A$2:$P$10937,6,FALSE)</f>
        <v>#N/A</v>
      </c>
      <c r="P484" s="6" t="e">
        <f>VLOOKUP(M484,productos!$A$2:$P$10937,7,FALSE)</f>
        <v>#N/A</v>
      </c>
      <c r="Q484" s="6" t="e">
        <f>VLOOKUP(M484,productos!$A$2:$P$10937,9,FALSE)</f>
        <v>#N/A</v>
      </c>
      <c r="R484" s="6" t="e">
        <f>VLOOKUP(M484,productos!$A$2:$P$10937,10,FALSE)</f>
        <v>#N/A</v>
      </c>
      <c r="S484" s="6" t="e">
        <f>VLOOKUP(M484,productos!$A$2:$P$10937,13,FALSE)</f>
        <v>#N/A</v>
      </c>
      <c r="T484" s="6" t="e">
        <f>VLOOKUP(M484,productos!$A$2:$P$10937,14,FALSE)</f>
        <v>#N/A</v>
      </c>
      <c r="U484" s="6" t="e">
        <f>VLOOKUP(M484,productos!$A$2:$P$10937,15,FALSE)</f>
        <v>#N/A</v>
      </c>
      <c r="Y484" s="44" t="str">
        <f t="shared" si="44"/>
        <v/>
      </c>
      <c r="Z484" s="6" t="str">
        <f t="shared" si="45"/>
        <v/>
      </c>
      <c r="AD484" s="6">
        <f t="shared" si="46"/>
        <v>0</v>
      </c>
      <c r="AE484" s="6">
        <f t="shared" si="47"/>
        <v>0</v>
      </c>
    </row>
    <row r="485" spans="1:31" x14ac:dyDescent="0.2">
      <c r="A485" s="6">
        <v>477</v>
      </c>
      <c r="E485" s="6" t="str">
        <f t="shared" si="42"/>
        <v>1. Enero-Junio</v>
      </c>
      <c r="F485" s="6">
        <f t="shared" si="43"/>
        <v>2020</v>
      </c>
      <c r="K485" s="15" t="str">
        <f>IFERROR(VLOOKUP(I485,no_topar!$E$2:$F$15,2,FALSE),"")</f>
        <v>ND</v>
      </c>
      <c r="M485" s="45"/>
      <c r="N485" s="6" t="e">
        <f>VLOOKUP(M485,productos!$A$2:$P$10937,2,FALSE)</f>
        <v>#N/A</v>
      </c>
      <c r="O485" s="6" t="e">
        <f>VLOOKUP(M485,productos!$A$2:$P$10937,6,FALSE)</f>
        <v>#N/A</v>
      </c>
      <c r="P485" s="6" t="e">
        <f>VLOOKUP(M485,productos!$A$2:$P$10937,7,FALSE)</f>
        <v>#N/A</v>
      </c>
      <c r="Q485" s="6" t="e">
        <f>VLOOKUP(M485,productos!$A$2:$P$10937,9,FALSE)</f>
        <v>#N/A</v>
      </c>
      <c r="R485" s="6" t="e">
        <f>VLOOKUP(M485,productos!$A$2:$P$10937,10,FALSE)</f>
        <v>#N/A</v>
      </c>
      <c r="S485" s="6" t="e">
        <f>VLOOKUP(M485,productos!$A$2:$P$10937,13,FALSE)</f>
        <v>#N/A</v>
      </c>
      <c r="T485" s="6" t="e">
        <f>VLOOKUP(M485,productos!$A$2:$P$10937,14,FALSE)</f>
        <v>#N/A</v>
      </c>
      <c r="U485" s="6" t="e">
        <f>VLOOKUP(M485,productos!$A$2:$P$10937,15,FALSE)</f>
        <v>#N/A</v>
      </c>
      <c r="Y485" s="44" t="str">
        <f t="shared" si="44"/>
        <v/>
      </c>
      <c r="Z485" s="6" t="str">
        <f t="shared" si="45"/>
        <v/>
      </c>
      <c r="AD485" s="6">
        <f t="shared" si="46"/>
        <v>0</v>
      </c>
      <c r="AE485" s="6">
        <f t="shared" si="47"/>
        <v>0</v>
      </c>
    </row>
    <row r="486" spans="1:31" x14ac:dyDescent="0.2">
      <c r="A486" s="6">
        <v>478</v>
      </c>
      <c r="E486" s="6" t="str">
        <f t="shared" si="42"/>
        <v>1. Enero-Junio</v>
      </c>
      <c r="F486" s="6">
        <f t="shared" si="43"/>
        <v>2020</v>
      </c>
      <c r="K486" s="15" t="str">
        <f>IFERROR(VLOOKUP(I486,no_topar!$E$2:$F$15,2,FALSE),"")</f>
        <v>ND</v>
      </c>
      <c r="M486" s="45"/>
      <c r="N486" s="6" t="e">
        <f>VLOOKUP(M486,productos!$A$2:$P$10937,2,FALSE)</f>
        <v>#N/A</v>
      </c>
      <c r="O486" s="6" t="e">
        <f>VLOOKUP(M486,productos!$A$2:$P$10937,6,FALSE)</f>
        <v>#N/A</v>
      </c>
      <c r="P486" s="6" t="e">
        <f>VLOOKUP(M486,productos!$A$2:$P$10937,7,FALSE)</f>
        <v>#N/A</v>
      </c>
      <c r="Q486" s="6" t="e">
        <f>VLOOKUP(M486,productos!$A$2:$P$10937,9,FALSE)</f>
        <v>#N/A</v>
      </c>
      <c r="R486" s="6" t="e">
        <f>VLOOKUP(M486,productos!$A$2:$P$10937,10,FALSE)</f>
        <v>#N/A</v>
      </c>
      <c r="S486" s="6" t="e">
        <f>VLOOKUP(M486,productos!$A$2:$P$10937,13,FALSE)</f>
        <v>#N/A</v>
      </c>
      <c r="T486" s="6" t="e">
        <f>VLOOKUP(M486,productos!$A$2:$P$10937,14,FALSE)</f>
        <v>#N/A</v>
      </c>
      <c r="U486" s="6" t="e">
        <f>VLOOKUP(M486,productos!$A$2:$P$10937,15,FALSE)</f>
        <v>#N/A</v>
      </c>
      <c r="Y486" s="44" t="str">
        <f t="shared" si="44"/>
        <v/>
      </c>
      <c r="Z486" s="6" t="str">
        <f t="shared" si="45"/>
        <v/>
      </c>
      <c r="AD486" s="6">
        <f t="shared" si="46"/>
        <v>0</v>
      </c>
      <c r="AE486" s="6">
        <f t="shared" si="47"/>
        <v>0</v>
      </c>
    </row>
    <row r="487" spans="1:31" x14ac:dyDescent="0.2">
      <c r="A487" s="6">
        <v>479</v>
      </c>
      <c r="E487" s="6" t="str">
        <f t="shared" si="42"/>
        <v>1. Enero-Junio</v>
      </c>
      <c r="F487" s="6">
        <f t="shared" si="43"/>
        <v>2020</v>
      </c>
      <c r="K487" s="15" t="str">
        <f>IFERROR(VLOOKUP(I487,no_topar!$E$2:$F$15,2,FALSE),"")</f>
        <v>ND</v>
      </c>
      <c r="M487" s="45"/>
      <c r="N487" s="6" t="e">
        <f>VLOOKUP(M487,productos!$A$2:$P$10937,2,FALSE)</f>
        <v>#N/A</v>
      </c>
      <c r="O487" s="6" t="e">
        <f>VLOOKUP(M487,productos!$A$2:$P$10937,6,FALSE)</f>
        <v>#N/A</v>
      </c>
      <c r="P487" s="6" t="e">
        <f>VLOOKUP(M487,productos!$A$2:$P$10937,7,FALSE)</f>
        <v>#N/A</v>
      </c>
      <c r="Q487" s="6" t="e">
        <f>VLOOKUP(M487,productos!$A$2:$P$10937,9,FALSE)</f>
        <v>#N/A</v>
      </c>
      <c r="R487" s="6" t="e">
        <f>VLOOKUP(M487,productos!$A$2:$P$10937,10,FALSE)</f>
        <v>#N/A</v>
      </c>
      <c r="S487" s="6" t="e">
        <f>VLOOKUP(M487,productos!$A$2:$P$10937,13,FALSE)</f>
        <v>#N/A</v>
      </c>
      <c r="T487" s="6" t="e">
        <f>VLOOKUP(M487,productos!$A$2:$P$10937,14,FALSE)</f>
        <v>#N/A</v>
      </c>
      <c r="U487" s="6" t="e">
        <f>VLOOKUP(M487,productos!$A$2:$P$10937,15,FALSE)</f>
        <v>#N/A</v>
      </c>
      <c r="Y487" s="44" t="str">
        <f t="shared" si="44"/>
        <v/>
      </c>
      <c r="Z487" s="6" t="str">
        <f t="shared" si="45"/>
        <v/>
      </c>
      <c r="AD487" s="6">
        <f t="shared" si="46"/>
        <v>0</v>
      </c>
      <c r="AE487" s="6">
        <f t="shared" si="47"/>
        <v>0</v>
      </c>
    </row>
    <row r="488" spans="1:31" x14ac:dyDescent="0.2">
      <c r="A488" s="6">
        <v>480</v>
      </c>
      <c r="E488" s="6" t="str">
        <f t="shared" si="42"/>
        <v>1. Enero-Junio</v>
      </c>
      <c r="F488" s="6">
        <f t="shared" si="43"/>
        <v>2020</v>
      </c>
      <c r="K488" s="15" t="str">
        <f>IFERROR(VLOOKUP(I488,no_topar!$E$2:$F$15,2,FALSE),"")</f>
        <v>ND</v>
      </c>
      <c r="M488" s="45"/>
      <c r="N488" s="6" t="e">
        <f>VLOOKUP(M488,productos!$A$2:$P$10937,2,FALSE)</f>
        <v>#N/A</v>
      </c>
      <c r="O488" s="6" t="e">
        <f>VLOOKUP(M488,productos!$A$2:$P$10937,6,FALSE)</f>
        <v>#N/A</v>
      </c>
      <c r="P488" s="6" t="e">
        <f>VLOOKUP(M488,productos!$A$2:$P$10937,7,FALSE)</f>
        <v>#N/A</v>
      </c>
      <c r="Q488" s="6" t="e">
        <f>VLOOKUP(M488,productos!$A$2:$P$10937,9,FALSE)</f>
        <v>#N/A</v>
      </c>
      <c r="R488" s="6" t="e">
        <f>VLOOKUP(M488,productos!$A$2:$P$10937,10,FALSE)</f>
        <v>#N/A</v>
      </c>
      <c r="S488" s="6" t="e">
        <f>VLOOKUP(M488,productos!$A$2:$P$10937,13,FALSE)</f>
        <v>#N/A</v>
      </c>
      <c r="T488" s="6" t="e">
        <f>VLOOKUP(M488,productos!$A$2:$P$10937,14,FALSE)</f>
        <v>#N/A</v>
      </c>
      <c r="U488" s="6" t="e">
        <f>VLOOKUP(M488,productos!$A$2:$P$10937,15,FALSE)</f>
        <v>#N/A</v>
      </c>
      <c r="Y488" s="44" t="str">
        <f t="shared" si="44"/>
        <v/>
      </c>
      <c r="Z488" s="6" t="str">
        <f t="shared" si="45"/>
        <v/>
      </c>
      <c r="AD488" s="6">
        <f t="shared" si="46"/>
        <v>0</v>
      </c>
      <c r="AE488" s="6">
        <f t="shared" si="47"/>
        <v>0</v>
      </c>
    </row>
    <row r="489" spans="1:31" x14ac:dyDescent="0.2">
      <c r="A489" s="6">
        <v>481</v>
      </c>
      <c r="E489" s="6" t="str">
        <f t="shared" si="42"/>
        <v>1. Enero-Junio</v>
      </c>
      <c r="F489" s="6">
        <f t="shared" si="43"/>
        <v>2020</v>
      </c>
      <c r="K489" s="15" t="str">
        <f>IFERROR(VLOOKUP(I489,no_topar!$E$2:$F$15,2,FALSE),"")</f>
        <v>ND</v>
      </c>
      <c r="M489" s="45"/>
      <c r="N489" s="6" t="e">
        <f>VLOOKUP(M489,productos!$A$2:$P$10937,2,FALSE)</f>
        <v>#N/A</v>
      </c>
      <c r="O489" s="6" t="e">
        <f>VLOOKUP(M489,productos!$A$2:$P$10937,6,FALSE)</f>
        <v>#N/A</v>
      </c>
      <c r="P489" s="6" t="e">
        <f>VLOOKUP(M489,productos!$A$2:$P$10937,7,FALSE)</f>
        <v>#N/A</v>
      </c>
      <c r="Q489" s="6" t="e">
        <f>VLOOKUP(M489,productos!$A$2:$P$10937,9,FALSE)</f>
        <v>#N/A</v>
      </c>
      <c r="R489" s="6" t="e">
        <f>VLOOKUP(M489,productos!$A$2:$P$10937,10,FALSE)</f>
        <v>#N/A</v>
      </c>
      <c r="S489" s="6" t="e">
        <f>VLOOKUP(M489,productos!$A$2:$P$10937,13,FALSE)</f>
        <v>#N/A</v>
      </c>
      <c r="T489" s="6" t="e">
        <f>VLOOKUP(M489,productos!$A$2:$P$10937,14,FALSE)</f>
        <v>#N/A</v>
      </c>
      <c r="U489" s="6" t="e">
        <f>VLOOKUP(M489,productos!$A$2:$P$10937,15,FALSE)</f>
        <v>#N/A</v>
      </c>
      <c r="Y489" s="44" t="str">
        <f t="shared" si="44"/>
        <v/>
      </c>
      <c r="Z489" s="6" t="str">
        <f t="shared" si="45"/>
        <v/>
      </c>
      <c r="AD489" s="6">
        <f t="shared" si="46"/>
        <v>0</v>
      </c>
      <c r="AE489" s="6">
        <f t="shared" si="47"/>
        <v>0</v>
      </c>
    </row>
    <row r="490" spans="1:31" x14ac:dyDescent="0.2">
      <c r="A490" s="6">
        <v>482</v>
      </c>
      <c r="E490" s="6" t="str">
        <f t="shared" si="42"/>
        <v>1. Enero-Junio</v>
      </c>
      <c r="F490" s="6">
        <f t="shared" si="43"/>
        <v>2020</v>
      </c>
      <c r="K490" s="15" t="str">
        <f>IFERROR(VLOOKUP(I490,no_topar!$E$2:$F$15,2,FALSE),"")</f>
        <v>ND</v>
      </c>
      <c r="M490" s="45"/>
      <c r="N490" s="6" t="e">
        <f>VLOOKUP(M490,productos!$A$2:$P$10937,2,FALSE)</f>
        <v>#N/A</v>
      </c>
      <c r="O490" s="6" t="e">
        <f>VLOOKUP(M490,productos!$A$2:$P$10937,6,FALSE)</f>
        <v>#N/A</v>
      </c>
      <c r="P490" s="6" t="e">
        <f>VLOOKUP(M490,productos!$A$2:$P$10937,7,FALSE)</f>
        <v>#N/A</v>
      </c>
      <c r="Q490" s="6" t="e">
        <f>VLOOKUP(M490,productos!$A$2:$P$10937,9,FALSE)</f>
        <v>#N/A</v>
      </c>
      <c r="R490" s="6" t="e">
        <f>VLOOKUP(M490,productos!$A$2:$P$10937,10,FALSE)</f>
        <v>#N/A</v>
      </c>
      <c r="S490" s="6" t="e">
        <f>VLOOKUP(M490,productos!$A$2:$P$10937,13,FALSE)</f>
        <v>#N/A</v>
      </c>
      <c r="T490" s="6" t="e">
        <f>VLOOKUP(M490,productos!$A$2:$P$10937,14,FALSE)</f>
        <v>#N/A</v>
      </c>
      <c r="U490" s="6" t="e">
        <f>VLOOKUP(M490,productos!$A$2:$P$10937,15,FALSE)</f>
        <v>#N/A</v>
      </c>
      <c r="Y490" s="44" t="str">
        <f t="shared" si="44"/>
        <v/>
      </c>
      <c r="Z490" s="6" t="str">
        <f t="shared" si="45"/>
        <v/>
      </c>
      <c r="AD490" s="6">
        <f t="shared" si="46"/>
        <v>0</v>
      </c>
      <c r="AE490" s="6">
        <f t="shared" si="47"/>
        <v>0</v>
      </c>
    </row>
    <row r="491" spans="1:31" x14ac:dyDescent="0.2">
      <c r="A491" s="6">
        <v>483</v>
      </c>
      <c r="E491" s="6" t="str">
        <f t="shared" si="42"/>
        <v>1. Enero-Junio</v>
      </c>
      <c r="F491" s="6">
        <f t="shared" si="43"/>
        <v>2020</v>
      </c>
      <c r="K491" s="15" t="str">
        <f>IFERROR(VLOOKUP(I491,no_topar!$E$2:$F$15,2,FALSE),"")</f>
        <v>ND</v>
      </c>
      <c r="M491" s="45"/>
      <c r="N491" s="6" t="e">
        <f>VLOOKUP(M491,productos!$A$2:$P$10937,2,FALSE)</f>
        <v>#N/A</v>
      </c>
      <c r="O491" s="6" t="e">
        <f>VLOOKUP(M491,productos!$A$2:$P$10937,6,FALSE)</f>
        <v>#N/A</v>
      </c>
      <c r="P491" s="6" t="e">
        <f>VLOOKUP(M491,productos!$A$2:$P$10937,7,FALSE)</f>
        <v>#N/A</v>
      </c>
      <c r="Q491" s="6" t="e">
        <f>VLOOKUP(M491,productos!$A$2:$P$10937,9,FALSE)</f>
        <v>#N/A</v>
      </c>
      <c r="R491" s="6" t="e">
        <f>VLOOKUP(M491,productos!$A$2:$P$10937,10,FALSE)</f>
        <v>#N/A</v>
      </c>
      <c r="S491" s="6" t="e">
        <f>VLOOKUP(M491,productos!$A$2:$P$10937,13,FALSE)</f>
        <v>#N/A</v>
      </c>
      <c r="T491" s="6" t="e">
        <f>VLOOKUP(M491,productos!$A$2:$P$10937,14,FALSE)</f>
        <v>#N/A</v>
      </c>
      <c r="U491" s="6" t="e">
        <f>VLOOKUP(M491,productos!$A$2:$P$10937,15,FALSE)</f>
        <v>#N/A</v>
      </c>
      <c r="Y491" s="44" t="str">
        <f t="shared" si="44"/>
        <v/>
      </c>
      <c r="Z491" s="6" t="str">
        <f t="shared" si="45"/>
        <v/>
      </c>
      <c r="AD491" s="6">
        <f t="shared" si="46"/>
        <v>0</v>
      </c>
      <c r="AE491" s="6">
        <f t="shared" si="47"/>
        <v>0</v>
      </c>
    </row>
    <row r="492" spans="1:31" x14ac:dyDescent="0.2">
      <c r="A492" s="6">
        <v>484</v>
      </c>
      <c r="E492" s="6" t="str">
        <f t="shared" si="42"/>
        <v>1. Enero-Junio</v>
      </c>
      <c r="F492" s="6">
        <f t="shared" si="43"/>
        <v>2020</v>
      </c>
      <c r="K492" s="15" t="str">
        <f>IFERROR(VLOOKUP(I492,no_topar!$E$2:$F$15,2,FALSE),"")</f>
        <v>ND</v>
      </c>
      <c r="M492" s="45"/>
      <c r="N492" s="6" t="e">
        <f>VLOOKUP(M492,productos!$A$2:$P$10937,2,FALSE)</f>
        <v>#N/A</v>
      </c>
      <c r="O492" s="6" t="e">
        <f>VLOOKUP(M492,productos!$A$2:$P$10937,6,FALSE)</f>
        <v>#N/A</v>
      </c>
      <c r="P492" s="6" t="e">
        <f>VLOOKUP(M492,productos!$A$2:$P$10937,7,FALSE)</f>
        <v>#N/A</v>
      </c>
      <c r="Q492" s="6" t="e">
        <f>VLOOKUP(M492,productos!$A$2:$P$10937,9,FALSE)</f>
        <v>#N/A</v>
      </c>
      <c r="R492" s="6" t="e">
        <f>VLOOKUP(M492,productos!$A$2:$P$10937,10,FALSE)</f>
        <v>#N/A</v>
      </c>
      <c r="S492" s="6" t="e">
        <f>VLOOKUP(M492,productos!$A$2:$P$10937,13,FALSE)</f>
        <v>#N/A</v>
      </c>
      <c r="T492" s="6" t="e">
        <f>VLOOKUP(M492,productos!$A$2:$P$10937,14,FALSE)</f>
        <v>#N/A</v>
      </c>
      <c r="U492" s="6" t="e">
        <f>VLOOKUP(M492,productos!$A$2:$P$10937,15,FALSE)</f>
        <v>#N/A</v>
      </c>
      <c r="Y492" s="44" t="str">
        <f t="shared" si="44"/>
        <v/>
      </c>
      <c r="Z492" s="6" t="str">
        <f t="shared" si="45"/>
        <v/>
      </c>
      <c r="AD492" s="6">
        <f t="shared" si="46"/>
        <v>0</v>
      </c>
      <c r="AE492" s="6">
        <f t="shared" si="47"/>
        <v>0</v>
      </c>
    </row>
    <row r="493" spans="1:31" x14ac:dyDescent="0.2">
      <c r="A493" s="6">
        <v>485</v>
      </c>
      <c r="E493" s="6" t="str">
        <f t="shared" si="42"/>
        <v>1. Enero-Junio</v>
      </c>
      <c r="F493" s="6">
        <f t="shared" si="43"/>
        <v>2020</v>
      </c>
      <c r="K493" s="15" t="str">
        <f>IFERROR(VLOOKUP(I493,no_topar!$E$2:$F$15,2,FALSE),"")</f>
        <v>ND</v>
      </c>
      <c r="M493" s="45"/>
      <c r="N493" s="6" t="e">
        <f>VLOOKUP(M493,productos!$A$2:$P$10937,2,FALSE)</f>
        <v>#N/A</v>
      </c>
      <c r="O493" s="6" t="e">
        <f>VLOOKUP(M493,productos!$A$2:$P$10937,6,FALSE)</f>
        <v>#N/A</v>
      </c>
      <c r="P493" s="6" t="e">
        <f>VLOOKUP(M493,productos!$A$2:$P$10937,7,FALSE)</f>
        <v>#N/A</v>
      </c>
      <c r="Q493" s="6" t="e">
        <f>VLOOKUP(M493,productos!$A$2:$P$10937,9,FALSE)</f>
        <v>#N/A</v>
      </c>
      <c r="R493" s="6" t="e">
        <f>VLOOKUP(M493,productos!$A$2:$P$10937,10,FALSE)</f>
        <v>#N/A</v>
      </c>
      <c r="S493" s="6" t="e">
        <f>VLOOKUP(M493,productos!$A$2:$P$10937,13,FALSE)</f>
        <v>#N/A</v>
      </c>
      <c r="T493" s="6" t="e">
        <f>VLOOKUP(M493,productos!$A$2:$P$10937,14,FALSE)</f>
        <v>#N/A</v>
      </c>
      <c r="U493" s="6" t="e">
        <f>VLOOKUP(M493,productos!$A$2:$P$10937,15,FALSE)</f>
        <v>#N/A</v>
      </c>
      <c r="Y493" s="44" t="str">
        <f t="shared" si="44"/>
        <v/>
      </c>
      <c r="Z493" s="6" t="str">
        <f t="shared" si="45"/>
        <v/>
      </c>
      <c r="AD493" s="6">
        <f t="shared" si="46"/>
        <v>0</v>
      </c>
      <c r="AE493" s="6">
        <f t="shared" si="47"/>
        <v>0</v>
      </c>
    </row>
    <row r="494" spans="1:31" x14ac:dyDescent="0.2">
      <c r="A494" s="6">
        <v>486</v>
      </c>
      <c r="E494" s="6" t="str">
        <f t="shared" si="42"/>
        <v>1. Enero-Junio</v>
      </c>
      <c r="F494" s="6">
        <f t="shared" si="43"/>
        <v>2020</v>
      </c>
      <c r="K494" s="15" t="str">
        <f>IFERROR(VLOOKUP(I494,no_topar!$E$2:$F$15,2,FALSE),"")</f>
        <v>ND</v>
      </c>
      <c r="M494" s="45"/>
      <c r="N494" s="6" t="e">
        <f>VLOOKUP(M494,productos!$A$2:$P$10937,2,FALSE)</f>
        <v>#N/A</v>
      </c>
      <c r="O494" s="6" t="e">
        <f>VLOOKUP(M494,productos!$A$2:$P$10937,6,FALSE)</f>
        <v>#N/A</v>
      </c>
      <c r="P494" s="6" t="e">
        <f>VLOOKUP(M494,productos!$A$2:$P$10937,7,FALSE)</f>
        <v>#N/A</v>
      </c>
      <c r="Q494" s="6" t="e">
        <f>VLOOKUP(M494,productos!$A$2:$P$10937,9,FALSE)</f>
        <v>#N/A</v>
      </c>
      <c r="R494" s="6" t="e">
        <f>VLOOKUP(M494,productos!$A$2:$P$10937,10,FALSE)</f>
        <v>#N/A</v>
      </c>
      <c r="S494" s="6" t="e">
        <f>VLOOKUP(M494,productos!$A$2:$P$10937,13,FALSE)</f>
        <v>#N/A</v>
      </c>
      <c r="T494" s="6" t="e">
        <f>VLOOKUP(M494,productos!$A$2:$P$10937,14,FALSE)</f>
        <v>#N/A</v>
      </c>
      <c r="U494" s="6" t="e">
        <f>VLOOKUP(M494,productos!$A$2:$P$10937,15,FALSE)</f>
        <v>#N/A</v>
      </c>
      <c r="Y494" s="44" t="str">
        <f t="shared" si="44"/>
        <v/>
      </c>
      <c r="Z494" s="6" t="str">
        <f t="shared" si="45"/>
        <v/>
      </c>
      <c r="AD494" s="6">
        <f t="shared" si="46"/>
        <v>0</v>
      </c>
      <c r="AE494" s="6">
        <f t="shared" si="47"/>
        <v>0</v>
      </c>
    </row>
    <row r="495" spans="1:31" x14ac:dyDescent="0.2">
      <c r="A495" s="6">
        <v>487</v>
      </c>
      <c r="E495" s="6" t="str">
        <f t="shared" si="42"/>
        <v>1. Enero-Junio</v>
      </c>
      <c r="F495" s="6">
        <f t="shared" si="43"/>
        <v>2020</v>
      </c>
      <c r="K495" s="15" t="str">
        <f>IFERROR(VLOOKUP(I495,no_topar!$E$2:$F$15,2,FALSE),"")</f>
        <v>ND</v>
      </c>
      <c r="M495" s="45"/>
      <c r="N495" s="6" t="e">
        <f>VLOOKUP(M495,productos!$A$2:$P$10937,2,FALSE)</f>
        <v>#N/A</v>
      </c>
      <c r="O495" s="6" t="e">
        <f>VLOOKUP(M495,productos!$A$2:$P$10937,6,FALSE)</f>
        <v>#N/A</v>
      </c>
      <c r="P495" s="6" t="e">
        <f>VLOOKUP(M495,productos!$A$2:$P$10937,7,FALSE)</f>
        <v>#N/A</v>
      </c>
      <c r="Q495" s="6" t="e">
        <f>VLOOKUP(M495,productos!$A$2:$P$10937,9,FALSE)</f>
        <v>#N/A</v>
      </c>
      <c r="R495" s="6" t="e">
        <f>VLOOKUP(M495,productos!$A$2:$P$10937,10,FALSE)</f>
        <v>#N/A</v>
      </c>
      <c r="S495" s="6" t="e">
        <f>VLOOKUP(M495,productos!$A$2:$P$10937,13,FALSE)</f>
        <v>#N/A</v>
      </c>
      <c r="T495" s="6" t="e">
        <f>VLOOKUP(M495,productos!$A$2:$P$10937,14,FALSE)</f>
        <v>#N/A</v>
      </c>
      <c r="U495" s="6" t="e">
        <f>VLOOKUP(M495,productos!$A$2:$P$10937,15,FALSE)</f>
        <v>#N/A</v>
      </c>
      <c r="Y495" s="44" t="str">
        <f t="shared" si="44"/>
        <v/>
      </c>
      <c r="Z495" s="6" t="str">
        <f t="shared" si="45"/>
        <v/>
      </c>
      <c r="AD495" s="6">
        <f t="shared" si="46"/>
        <v>0</v>
      </c>
      <c r="AE495" s="6">
        <f t="shared" si="47"/>
        <v>0</v>
      </c>
    </row>
    <row r="496" spans="1:31" x14ac:dyDescent="0.2">
      <c r="A496" s="6">
        <v>488</v>
      </c>
      <c r="E496" s="6" t="str">
        <f t="shared" si="42"/>
        <v>1. Enero-Junio</v>
      </c>
      <c r="F496" s="6">
        <f t="shared" si="43"/>
        <v>2020</v>
      </c>
      <c r="K496" s="15" t="str">
        <f>IFERROR(VLOOKUP(I496,no_topar!$E$2:$F$15,2,FALSE),"")</f>
        <v>ND</v>
      </c>
      <c r="M496" s="45"/>
      <c r="N496" s="6" t="e">
        <f>VLOOKUP(M496,productos!$A$2:$P$10937,2,FALSE)</f>
        <v>#N/A</v>
      </c>
      <c r="O496" s="6" t="e">
        <f>VLOOKUP(M496,productos!$A$2:$P$10937,6,FALSE)</f>
        <v>#N/A</v>
      </c>
      <c r="P496" s="6" t="e">
        <f>VLOOKUP(M496,productos!$A$2:$P$10937,7,FALSE)</f>
        <v>#N/A</v>
      </c>
      <c r="Q496" s="6" t="e">
        <f>VLOOKUP(M496,productos!$A$2:$P$10937,9,FALSE)</f>
        <v>#N/A</v>
      </c>
      <c r="R496" s="6" t="e">
        <f>VLOOKUP(M496,productos!$A$2:$P$10937,10,FALSE)</f>
        <v>#N/A</v>
      </c>
      <c r="S496" s="6" t="e">
        <f>VLOOKUP(M496,productos!$A$2:$P$10937,13,FALSE)</f>
        <v>#N/A</v>
      </c>
      <c r="T496" s="6" t="e">
        <f>VLOOKUP(M496,productos!$A$2:$P$10937,14,FALSE)</f>
        <v>#N/A</v>
      </c>
      <c r="U496" s="6" t="e">
        <f>VLOOKUP(M496,productos!$A$2:$P$10937,15,FALSE)</f>
        <v>#N/A</v>
      </c>
      <c r="Y496" s="44" t="str">
        <f t="shared" si="44"/>
        <v/>
      </c>
      <c r="Z496" s="6" t="str">
        <f t="shared" si="45"/>
        <v/>
      </c>
      <c r="AD496" s="6">
        <f t="shared" si="46"/>
        <v>0</v>
      </c>
      <c r="AE496" s="6">
        <f t="shared" si="47"/>
        <v>0</v>
      </c>
    </row>
    <row r="497" spans="1:31" x14ac:dyDescent="0.2">
      <c r="A497" s="6">
        <v>489</v>
      </c>
      <c r="E497" s="6" t="str">
        <f t="shared" si="42"/>
        <v>1. Enero-Junio</v>
      </c>
      <c r="F497" s="6">
        <f t="shared" si="43"/>
        <v>2020</v>
      </c>
      <c r="K497" s="15" t="str">
        <f>IFERROR(VLOOKUP(I497,no_topar!$E$2:$F$15,2,FALSE),"")</f>
        <v>ND</v>
      </c>
      <c r="M497" s="45"/>
      <c r="N497" s="6" t="e">
        <f>VLOOKUP(M497,productos!$A$2:$P$10937,2,FALSE)</f>
        <v>#N/A</v>
      </c>
      <c r="O497" s="6" t="e">
        <f>VLOOKUP(M497,productos!$A$2:$P$10937,6,FALSE)</f>
        <v>#N/A</v>
      </c>
      <c r="P497" s="6" t="e">
        <f>VLOOKUP(M497,productos!$A$2:$P$10937,7,FALSE)</f>
        <v>#N/A</v>
      </c>
      <c r="Q497" s="6" t="e">
        <f>VLOOKUP(M497,productos!$A$2:$P$10937,9,FALSE)</f>
        <v>#N/A</v>
      </c>
      <c r="R497" s="6" t="e">
        <f>VLOOKUP(M497,productos!$A$2:$P$10937,10,FALSE)</f>
        <v>#N/A</v>
      </c>
      <c r="S497" s="6" t="e">
        <f>VLOOKUP(M497,productos!$A$2:$P$10937,13,FALSE)</f>
        <v>#N/A</v>
      </c>
      <c r="T497" s="6" t="e">
        <f>VLOOKUP(M497,productos!$A$2:$P$10937,14,FALSE)</f>
        <v>#N/A</v>
      </c>
      <c r="U497" s="6" t="e">
        <f>VLOOKUP(M497,productos!$A$2:$P$10937,15,FALSE)</f>
        <v>#N/A</v>
      </c>
      <c r="Y497" s="44" t="str">
        <f t="shared" si="44"/>
        <v/>
      </c>
      <c r="Z497" s="6" t="str">
        <f t="shared" si="45"/>
        <v/>
      </c>
      <c r="AD497" s="6">
        <f t="shared" si="46"/>
        <v>0</v>
      </c>
      <c r="AE497" s="6">
        <f t="shared" si="47"/>
        <v>0</v>
      </c>
    </row>
    <row r="498" spans="1:31" x14ac:dyDescent="0.2">
      <c r="A498" s="6">
        <v>490</v>
      </c>
      <c r="E498" s="6" t="str">
        <f t="shared" si="42"/>
        <v>1. Enero-Junio</v>
      </c>
      <c r="F498" s="6">
        <f t="shared" si="43"/>
        <v>2020</v>
      </c>
      <c r="K498" s="15" t="str">
        <f>IFERROR(VLOOKUP(I498,no_topar!$E$2:$F$15,2,FALSE),"")</f>
        <v>ND</v>
      </c>
      <c r="M498" s="45"/>
      <c r="N498" s="6" t="e">
        <f>VLOOKUP(M498,productos!$A$2:$P$10937,2,FALSE)</f>
        <v>#N/A</v>
      </c>
      <c r="O498" s="6" t="e">
        <f>VLOOKUP(M498,productos!$A$2:$P$10937,6,FALSE)</f>
        <v>#N/A</v>
      </c>
      <c r="P498" s="6" t="e">
        <f>VLOOKUP(M498,productos!$A$2:$P$10937,7,FALSE)</f>
        <v>#N/A</v>
      </c>
      <c r="Q498" s="6" t="e">
        <f>VLOOKUP(M498,productos!$A$2:$P$10937,9,FALSE)</f>
        <v>#N/A</v>
      </c>
      <c r="R498" s="6" t="e">
        <f>VLOOKUP(M498,productos!$A$2:$P$10937,10,FALSE)</f>
        <v>#N/A</v>
      </c>
      <c r="S498" s="6" t="e">
        <f>VLOOKUP(M498,productos!$A$2:$P$10937,13,FALSE)</f>
        <v>#N/A</v>
      </c>
      <c r="T498" s="6" t="e">
        <f>VLOOKUP(M498,productos!$A$2:$P$10937,14,FALSE)</f>
        <v>#N/A</v>
      </c>
      <c r="U498" s="6" t="e">
        <f>VLOOKUP(M498,productos!$A$2:$P$10937,15,FALSE)</f>
        <v>#N/A</v>
      </c>
      <c r="Y498" s="44" t="str">
        <f t="shared" si="44"/>
        <v/>
      </c>
      <c r="Z498" s="6" t="str">
        <f t="shared" si="45"/>
        <v/>
      </c>
      <c r="AD498" s="6">
        <f t="shared" si="46"/>
        <v>0</v>
      </c>
      <c r="AE498" s="6">
        <f t="shared" si="47"/>
        <v>0</v>
      </c>
    </row>
    <row r="499" spans="1:31" x14ac:dyDescent="0.2">
      <c r="A499" s="6">
        <v>491</v>
      </c>
      <c r="E499" s="6" t="str">
        <f t="shared" si="42"/>
        <v>1. Enero-Junio</v>
      </c>
      <c r="F499" s="6">
        <f t="shared" si="43"/>
        <v>2020</v>
      </c>
      <c r="K499" s="15" t="str">
        <f>IFERROR(VLOOKUP(I499,no_topar!$E$2:$F$15,2,FALSE),"")</f>
        <v>ND</v>
      </c>
      <c r="M499" s="45"/>
      <c r="N499" s="6" t="e">
        <f>VLOOKUP(M499,productos!$A$2:$P$10937,2,FALSE)</f>
        <v>#N/A</v>
      </c>
      <c r="O499" s="6" t="e">
        <f>VLOOKUP(M499,productos!$A$2:$P$10937,6,FALSE)</f>
        <v>#N/A</v>
      </c>
      <c r="P499" s="6" t="e">
        <f>VLOOKUP(M499,productos!$A$2:$P$10937,7,FALSE)</f>
        <v>#N/A</v>
      </c>
      <c r="Q499" s="6" t="e">
        <f>VLOOKUP(M499,productos!$A$2:$P$10937,9,FALSE)</f>
        <v>#N/A</v>
      </c>
      <c r="R499" s="6" t="e">
        <f>VLOOKUP(M499,productos!$A$2:$P$10937,10,FALSE)</f>
        <v>#N/A</v>
      </c>
      <c r="S499" s="6" t="e">
        <f>VLOOKUP(M499,productos!$A$2:$P$10937,13,FALSE)</f>
        <v>#N/A</v>
      </c>
      <c r="T499" s="6" t="e">
        <f>VLOOKUP(M499,productos!$A$2:$P$10937,14,FALSE)</f>
        <v>#N/A</v>
      </c>
      <c r="U499" s="6" t="e">
        <f>VLOOKUP(M499,productos!$A$2:$P$10937,15,FALSE)</f>
        <v>#N/A</v>
      </c>
      <c r="Y499" s="44" t="str">
        <f t="shared" si="44"/>
        <v/>
      </c>
      <c r="Z499" s="6" t="str">
        <f t="shared" si="45"/>
        <v/>
      </c>
      <c r="AD499" s="6">
        <f t="shared" si="46"/>
        <v>0</v>
      </c>
      <c r="AE499" s="6">
        <f t="shared" si="47"/>
        <v>0</v>
      </c>
    </row>
    <row r="500" spans="1:31" x14ac:dyDescent="0.2">
      <c r="A500" s="6">
        <v>492</v>
      </c>
      <c r="E500" s="6" t="str">
        <f t="shared" si="42"/>
        <v>1. Enero-Junio</v>
      </c>
      <c r="F500" s="6">
        <f t="shared" si="43"/>
        <v>2020</v>
      </c>
      <c r="K500" s="15" t="str">
        <f>IFERROR(VLOOKUP(I500,no_topar!$E$2:$F$15,2,FALSE),"")</f>
        <v>ND</v>
      </c>
      <c r="M500" s="45"/>
      <c r="N500" s="6" t="e">
        <f>VLOOKUP(M500,productos!$A$2:$P$10937,2,FALSE)</f>
        <v>#N/A</v>
      </c>
      <c r="O500" s="6" t="e">
        <f>VLOOKUP(M500,productos!$A$2:$P$10937,6,FALSE)</f>
        <v>#N/A</v>
      </c>
      <c r="P500" s="6" t="e">
        <f>VLOOKUP(M500,productos!$A$2:$P$10937,7,FALSE)</f>
        <v>#N/A</v>
      </c>
      <c r="Q500" s="6" t="e">
        <f>VLOOKUP(M500,productos!$A$2:$P$10937,9,FALSE)</f>
        <v>#N/A</v>
      </c>
      <c r="R500" s="6" t="e">
        <f>VLOOKUP(M500,productos!$A$2:$P$10937,10,FALSE)</f>
        <v>#N/A</v>
      </c>
      <c r="S500" s="6" t="e">
        <f>VLOOKUP(M500,productos!$A$2:$P$10937,13,FALSE)</f>
        <v>#N/A</v>
      </c>
      <c r="T500" s="6" t="e">
        <f>VLOOKUP(M500,productos!$A$2:$P$10937,14,FALSE)</f>
        <v>#N/A</v>
      </c>
      <c r="U500" s="6" t="e">
        <f>VLOOKUP(M500,productos!$A$2:$P$10937,15,FALSE)</f>
        <v>#N/A</v>
      </c>
      <c r="Y500" s="44" t="str">
        <f t="shared" si="44"/>
        <v/>
      </c>
      <c r="Z500" s="6" t="str">
        <f t="shared" si="45"/>
        <v/>
      </c>
      <c r="AD500" s="6">
        <f t="shared" si="46"/>
        <v>0</v>
      </c>
      <c r="AE500" s="6">
        <f t="shared" si="47"/>
        <v>0</v>
      </c>
    </row>
    <row r="501" spans="1:31" x14ac:dyDescent="0.2">
      <c r="A501" s="6">
        <v>493</v>
      </c>
      <c r="E501" s="6" t="str">
        <f t="shared" si="42"/>
        <v>1. Enero-Junio</v>
      </c>
      <c r="F501" s="6">
        <f t="shared" si="43"/>
        <v>2020</v>
      </c>
      <c r="K501" s="15" t="str">
        <f>IFERROR(VLOOKUP(I501,no_topar!$E$2:$F$15,2,FALSE),"")</f>
        <v>ND</v>
      </c>
      <c r="M501" s="45"/>
      <c r="N501" s="6" t="e">
        <f>VLOOKUP(M501,productos!$A$2:$P$10937,2,FALSE)</f>
        <v>#N/A</v>
      </c>
      <c r="O501" s="6" t="e">
        <f>VLOOKUP(M501,productos!$A$2:$P$10937,6,FALSE)</f>
        <v>#N/A</v>
      </c>
      <c r="P501" s="6" t="e">
        <f>VLOOKUP(M501,productos!$A$2:$P$10937,7,FALSE)</f>
        <v>#N/A</v>
      </c>
      <c r="Q501" s="6" t="e">
        <f>VLOOKUP(M501,productos!$A$2:$P$10937,9,FALSE)</f>
        <v>#N/A</v>
      </c>
      <c r="R501" s="6" t="e">
        <f>VLOOKUP(M501,productos!$A$2:$P$10937,10,FALSE)</f>
        <v>#N/A</v>
      </c>
      <c r="S501" s="6" t="e">
        <f>VLOOKUP(M501,productos!$A$2:$P$10937,13,FALSE)</f>
        <v>#N/A</v>
      </c>
      <c r="T501" s="6" t="e">
        <f>VLOOKUP(M501,productos!$A$2:$P$10937,14,FALSE)</f>
        <v>#N/A</v>
      </c>
      <c r="U501" s="6" t="e">
        <f>VLOOKUP(M501,productos!$A$2:$P$10937,15,FALSE)</f>
        <v>#N/A</v>
      </c>
      <c r="Y501" s="44" t="str">
        <f t="shared" si="44"/>
        <v/>
      </c>
      <c r="Z501" s="6" t="str">
        <f t="shared" si="45"/>
        <v/>
      </c>
      <c r="AD501" s="6">
        <f t="shared" si="46"/>
        <v>0</v>
      </c>
      <c r="AE501" s="6">
        <f t="shared" si="47"/>
        <v>0</v>
      </c>
    </row>
    <row r="502" spans="1:31" x14ac:dyDescent="0.2">
      <c r="A502" s="6">
        <v>494</v>
      </c>
      <c r="E502" s="6" t="str">
        <f t="shared" si="42"/>
        <v>1. Enero-Junio</v>
      </c>
      <c r="F502" s="6">
        <f t="shared" si="43"/>
        <v>2020</v>
      </c>
      <c r="K502" s="15" t="str">
        <f>IFERROR(VLOOKUP(I502,no_topar!$E$2:$F$15,2,FALSE),"")</f>
        <v>ND</v>
      </c>
      <c r="M502" s="45"/>
      <c r="N502" s="6" t="e">
        <f>VLOOKUP(M502,productos!$A$2:$P$10937,2,FALSE)</f>
        <v>#N/A</v>
      </c>
      <c r="O502" s="6" t="e">
        <f>VLOOKUP(M502,productos!$A$2:$P$10937,6,FALSE)</f>
        <v>#N/A</v>
      </c>
      <c r="P502" s="6" t="e">
        <f>VLOOKUP(M502,productos!$A$2:$P$10937,7,FALSE)</f>
        <v>#N/A</v>
      </c>
      <c r="Q502" s="6" t="e">
        <f>VLOOKUP(M502,productos!$A$2:$P$10937,9,FALSE)</f>
        <v>#N/A</v>
      </c>
      <c r="R502" s="6" t="e">
        <f>VLOOKUP(M502,productos!$A$2:$P$10937,10,FALSE)</f>
        <v>#N/A</v>
      </c>
      <c r="S502" s="6" t="e">
        <f>VLOOKUP(M502,productos!$A$2:$P$10937,13,FALSE)</f>
        <v>#N/A</v>
      </c>
      <c r="T502" s="6" t="e">
        <f>VLOOKUP(M502,productos!$A$2:$P$10937,14,FALSE)</f>
        <v>#N/A</v>
      </c>
      <c r="U502" s="6" t="e">
        <f>VLOOKUP(M502,productos!$A$2:$P$10937,15,FALSE)</f>
        <v>#N/A</v>
      </c>
      <c r="Y502" s="44" t="str">
        <f t="shared" si="44"/>
        <v/>
      </c>
      <c r="Z502" s="6" t="str">
        <f t="shared" si="45"/>
        <v/>
      </c>
      <c r="AD502" s="6">
        <f t="shared" si="46"/>
        <v>0</v>
      </c>
      <c r="AE502" s="6">
        <f t="shared" si="47"/>
        <v>0</v>
      </c>
    </row>
    <row r="503" spans="1:31" x14ac:dyDescent="0.2">
      <c r="A503" s="6">
        <v>495</v>
      </c>
      <c r="E503" s="6" t="str">
        <f t="shared" si="42"/>
        <v>1. Enero-Junio</v>
      </c>
      <c r="F503" s="6">
        <f t="shared" si="43"/>
        <v>2020</v>
      </c>
      <c r="K503" s="15" t="str">
        <f>IFERROR(VLOOKUP(I503,no_topar!$E$2:$F$15,2,FALSE),"")</f>
        <v>ND</v>
      </c>
      <c r="M503" s="45"/>
      <c r="N503" s="6" t="e">
        <f>VLOOKUP(M503,productos!$A$2:$P$10937,2,FALSE)</f>
        <v>#N/A</v>
      </c>
      <c r="O503" s="6" t="e">
        <f>VLOOKUP(M503,productos!$A$2:$P$10937,6,FALSE)</f>
        <v>#N/A</v>
      </c>
      <c r="P503" s="6" t="e">
        <f>VLOOKUP(M503,productos!$A$2:$P$10937,7,FALSE)</f>
        <v>#N/A</v>
      </c>
      <c r="Q503" s="6" t="e">
        <f>VLOOKUP(M503,productos!$A$2:$P$10937,9,FALSE)</f>
        <v>#N/A</v>
      </c>
      <c r="R503" s="6" t="e">
        <f>VLOOKUP(M503,productos!$A$2:$P$10937,10,FALSE)</f>
        <v>#N/A</v>
      </c>
      <c r="S503" s="6" t="e">
        <f>VLOOKUP(M503,productos!$A$2:$P$10937,13,FALSE)</f>
        <v>#N/A</v>
      </c>
      <c r="T503" s="6" t="e">
        <f>VLOOKUP(M503,productos!$A$2:$P$10937,14,FALSE)</f>
        <v>#N/A</v>
      </c>
      <c r="U503" s="6" t="e">
        <f>VLOOKUP(M503,productos!$A$2:$P$10937,15,FALSE)</f>
        <v>#N/A</v>
      </c>
      <c r="Y503" s="44" t="str">
        <f t="shared" si="44"/>
        <v/>
      </c>
      <c r="Z503" s="6" t="str">
        <f t="shared" si="45"/>
        <v/>
      </c>
      <c r="AD503" s="6">
        <f t="shared" si="46"/>
        <v>0</v>
      </c>
      <c r="AE503" s="6">
        <f t="shared" si="47"/>
        <v>0</v>
      </c>
    </row>
    <row r="504" spans="1:31" x14ac:dyDescent="0.2">
      <c r="A504" s="6">
        <v>496</v>
      </c>
      <c r="E504" s="6" t="str">
        <f t="shared" si="42"/>
        <v>1. Enero-Junio</v>
      </c>
      <c r="F504" s="6">
        <f t="shared" si="43"/>
        <v>2020</v>
      </c>
      <c r="K504" s="15" t="str">
        <f>IFERROR(VLOOKUP(I504,no_topar!$E$2:$F$15,2,FALSE),"")</f>
        <v>ND</v>
      </c>
      <c r="M504" s="45"/>
      <c r="N504" s="6" t="e">
        <f>VLOOKUP(M504,productos!$A$2:$P$10937,2,FALSE)</f>
        <v>#N/A</v>
      </c>
      <c r="O504" s="6" t="e">
        <f>VLOOKUP(M504,productos!$A$2:$P$10937,6,FALSE)</f>
        <v>#N/A</v>
      </c>
      <c r="P504" s="6" t="e">
        <f>VLOOKUP(M504,productos!$A$2:$P$10937,7,FALSE)</f>
        <v>#N/A</v>
      </c>
      <c r="Q504" s="6" t="e">
        <f>VLOOKUP(M504,productos!$A$2:$P$10937,9,FALSE)</f>
        <v>#N/A</v>
      </c>
      <c r="R504" s="6" t="e">
        <f>VLOOKUP(M504,productos!$A$2:$P$10937,10,FALSE)</f>
        <v>#N/A</v>
      </c>
      <c r="S504" s="6" t="e">
        <f>VLOOKUP(M504,productos!$A$2:$P$10937,13,FALSE)</f>
        <v>#N/A</v>
      </c>
      <c r="T504" s="6" t="e">
        <f>VLOOKUP(M504,productos!$A$2:$P$10937,14,FALSE)</f>
        <v>#N/A</v>
      </c>
      <c r="U504" s="6" t="e">
        <f>VLOOKUP(M504,productos!$A$2:$P$10937,15,FALSE)</f>
        <v>#N/A</v>
      </c>
      <c r="Y504" s="44" t="str">
        <f t="shared" si="44"/>
        <v/>
      </c>
      <c r="Z504" s="6" t="str">
        <f t="shared" si="45"/>
        <v/>
      </c>
      <c r="AD504" s="6">
        <f t="shared" si="46"/>
        <v>0</v>
      </c>
      <c r="AE504" s="6">
        <f t="shared" si="47"/>
        <v>0</v>
      </c>
    </row>
    <row r="505" spans="1:31" x14ac:dyDescent="0.2">
      <c r="A505" s="6">
        <v>497</v>
      </c>
      <c r="E505" s="6" t="str">
        <f t="shared" si="42"/>
        <v>1. Enero-Junio</v>
      </c>
      <c r="F505" s="6">
        <f t="shared" si="43"/>
        <v>2020</v>
      </c>
      <c r="K505" s="15" t="str">
        <f>IFERROR(VLOOKUP(I505,no_topar!$E$2:$F$15,2,FALSE),"")</f>
        <v>ND</v>
      </c>
      <c r="M505" s="45"/>
      <c r="N505" s="6" t="e">
        <f>VLOOKUP(M505,productos!$A$2:$P$10937,2,FALSE)</f>
        <v>#N/A</v>
      </c>
      <c r="O505" s="6" t="e">
        <f>VLOOKUP(M505,productos!$A$2:$P$10937,6,FALSE)</f>
        <v>#N/A</v>
      </c>
      <c r="P505" s="6" t="e">
        <f>VLOOKUP(M505,productos!$A$2:$P$10937,7,FALSE)</f>
        <v>#N/A</v>
      </c>
      <c r="Q505" s="6" t="e">
        <f>VLOOKUP(M505,productos!$A$2:$P$10937,9,FALSE)</f>
        <v>#N/A</v>
      </c>
      <c r="R505" s="6" t="e">
        <f>VLOOKUP(M505,productos!$A$2:$P$10937,10,FALSE)</f>
        <v>#N/A</v>
      </c>
      <c r="S505" s="6" t="e">
        <f>VLOOKUP(M505,productos!$A$2:$P$10937,13,FALSE)</f>
        <v>#N/A</v>
      </c>
      <c r="T505" s="6" t="e">
        <f>VLOOKUP(M505,productos!$A$2:$P$10937,14,FALSE)</f>
        <v>#N/A</v>
      </c>
      <c r="U505" s="6" t="e">
        <f>VLOOKUP(M505,productos!$A$2:$P$10937,15,FALSE)</f>
        <v>#N/A</v>
      </c>
      <c r="Y505" s="44" t="str">
        <f t="shared" si="44"/>
        <v/>
      </c>
      <c r="Z505" s="6" t="str">
        <f t="shared" si="45"/>
        <v/>
      </c>
      <c r="AD505" s="6">
        <f t="shared" si="46"/>
        <v>0</v>
      </c>
      <c r="AE505" s="6">
        <f t="shared" si="47"/>
        <v>0</v>
      </c>
    </row>
    <row r="506" spans="1:31" x14ac:dyDescent="0.2">
      <c r="A506" s="6">
        <v>498</v>
      </c>
      <c r="E506" s="6" t="str">
        <f t="shared" si="42"/>
        <v>1. Enero-Junio</v>
      </c>
      <c r="F506" s="6">
        <f t="shared" si="43"/>
        <v>2020</v>
      </c>
      <c r="K506" s="15" t="str">
        <f>IFERROR(VLOOKUP(I506,no_topar!$E$2:$F$15,2,FALSE),"")</f>
        <v>ND</v>
      </c>
      <c r="M506" s="45"/>
      <c r="N506" s="6" t="e">
        <f>VLOOKUP(M506,productos!$A$2:$P$10937,2,FALSE)</f>
        <v>#N/A</v>
      </c>
      <c r="O506" s="6" t="e">
        <f>VLOOKUP(M506,productos!$A$2:$P$10937,6,FALSE)</f>
        <v>#N/A</v>
      </c>
      <c r="P506" s="6" t="e">
        <f>VLOOKUP(M506,productos!$A$2:$P$10937,7,FALSE)</f>
        <v>#N/A</v>
      </c>
      <c r="Q506" s="6" t="e">
        <f>VLOOKUP(M506,productos!$A$2:$P$10937,9,FALSE)</f>
        <v>#N/A</v>
      </c>
      <c r="R506" s="6" t="e">
        <f>VLOOKUP(M506,productos!$A$2:$P$10937,10,FALSE)</f>
        <v>#N/A</v>
      </c>
      <c r="S506" s="6" t="e">
        <f>VLOOKUP(M506,productos!$A$2:$P$10937,13,FALSE)</f>
        <v>#N/A</v>
      </c>
      <c r="T506" s="6" t="e">
        <f>VLOOKUP(M506,productos!$A$2:$P$10937,14,FALSE)</f>
        <v>#N/A</v>
      </c>
      <c r="U506" s="6" t="e">
        <f>VLOOKUP(M506,productos!$A$2:$P$10937,15,FALSE)</f>
        <v>#N/A</v>
      </c>
      <c r="Y506" s="44" t="str">
        <f t="shared" si="44"/>
        <v/>
      </c>
      <c r="Z506" s="6" t="str">
        <f t="shared" si="45"/>
        <v/>
      </c>
      <c r="AD506" s="6">
        <f t="shared" si="46"/>
        <v>0</v>
      </c>
      <c r="AE506" s="6">
        <f t="shared" si="47"/>
        <v>0</v>
      </c>
    </row>
    <row r="507" spans="1:31" x14ac:dyDescent="0.2">
      <c r="A507" s="6">
        <v>499</v>
      </c>
      <c r="E507" s="6" t="str">
        <f t="shared" si="42"/>
        <v>1. Enero-Junio</v>
      </c>
      <c r="F507" s="6">
        <f t="shared" si="43"/>
        <v>2020</v>
      </c>
      <c r="K507" s="15" t="str">
        <f>IFERROR(VLOOKUP(I507,no_topar!$E$2:$F$15,2,FALSE),"")</f>
        <v>ND</v>
      </c>
      <c r="M507" s="45"/>
      <c r="N507" s="6" t="e">
        <f>VLOOKUP(M507,productos!$A$2:$P$10937,2,FALSE)</f>
        <v>#N/A</v>
      </c>
      <c r="O507" s="6" t="e">
        <f>VLOOKUP(M507,productos!$A$2:$P$10937,6,FALSE)</f>
        <v>#N/A</v>
      </c>
      <c r="P507" s="6" t="e">
        <f>VLOOKUP(M507,productos!$A$2:$P$10937,7,FALSE)</f>
        <v>#N/A</v>
      </c>
      <c r="Q507" s="6" t="e">
        <f>VLOOKUP(M507,productos!$A$2:$P$10937,9,FALSE)</f>
        <v>#N/A</v>
      </c>
      <c r="R507" s="6" t="e">
        <f>VLOOKUP(M507,productos!$A$2:$P$10937,10,FALSE)</f>
        <v>#N/A</v>
      </c>
      <c r="S507" s="6" t="e">
        <f>VLOOKUP(M507,productos!$A$2:$P$10937,13,FALSE)</f>
        <v>#N/A</v>
      </c>
      <c r="T507" s="6" t="e">
        <f>VLOOKUP(M507,productos!$A$2:$P$10937,14,FALSE)</f>
        <v>#N/A</v>
      </c>
      <c r="U507" s="6" t="e">
        <f>VLOOKUP(M507,productos!$A$2:$P$10937,15,FALSE)</f>
        <v>#N/A</v>
      </c>
      <c r="Y507" s="44" t="str">
        <f t="shared" si="44"/>
        <v/>
      </c>
      <c r="Z507" s="6" t="str">
        <f t="shared" si="45"/>
        <v/>
      </c>
      <c r="AD507" s="6">
        <f t="shared" si="46"/>
        <v>0</v>
      </c>
      <c r="AE507" s="6">
        <f t="shared" si="47"/>
        <v>0</v>
      </c>
    </row>
    <row r="508" spans="1:31" x14ac:dyDescent="0.2">
      <c r="A508" s="6">
        <v>500</v>
      </c>
      <c r="E508" s="6" t="str">
        <f t="shared" si="42"/>
        <v>1. Enero-Junio</v>
      </c>
      <c r="F508" s="6">
        <f t="shared" si="43"/>
        <v>2020</v>
      </c>
      <c r="K508" s="15" t="str">
        <f>IFERROR(VLOOKUP(I508,no_topar!$E$2:$F$15,2,FALSE),"")</f>
        <v>ND</v>
      </c>
      <c r="M508" s="45"/>
      <c r="N508" s="6" t="e">
        <f>VLOOKUP(M508,productos!$A$2:$P$10937,2,FALSE)</f>
        <v>#N/A</v>
      </c>
      <c r="O508" s="6" t="e">
        <f>VLOOKUP(M508,productos!$A$2:$P$10937,6,FALSE)</f>
        <v>#N/A</v>
      </c>
      <c r="P508" s="6" t="e">
        <f>VLOOKUP(M508,productos!$A$2:$P$10937,7,FALSE)</f>
        <v>#N/A</v>
      </c>
      <c r="Q508" s="6" t="e">
        <f>VLOOKUP(M508,productos!$A$2:$P$10937,9,FALSE)</f>
        <v>#N/A</v>
      </c>
      <c r="R508" s="6" t="e">
        <f>VLOOKUP(M508,productos!$A$2:$P$10937,10,FALSE)</f>
        <v>#N/A</v>
      </c>
      <c r="S508" s="6" t="e">
        <f>VLOOKUP(M508,productos!$A$2:$P$10937,13,FALSE)</f>
        <v>#N/A</v>
      </c>
      <c r="T508" s="6" t="e">
        <f>VLOOKUP(M508,productos!$A$2:$P$10937,14,FALSE)</f>
        <v>#N/A</v>
      </c>
      <c r="U508" s="6" t="e">
        <f>VLOOKUP(M508,productos!$A$2:$P$10937,15,FALSE)</f>
        <v>#N/A</v>
      </c>
      <c r="Y508" s="44" t="str">
        <f t="shared" si="44"/>
        <v/>
      </c>
      <c r="Z508" s="6" t="str">
        <f t="shared" si="45"/>
        <v/>
      </c>
      <c r="AD508" s="6">
        <f t="shared" si="46"/>
        <v>0</v>
      </c>
      <c r="AE508" s="6">
        <f t="shared" si="47"/>
        <v>0</v>
      </c>
    </row>
    <row r="509" spans="1:31" x14ac:dyDescent="0.2">
      <c r="A509" s="6">
        <v>501</v>
      </c>
      <c r="E509" s="6" t="str">
        <f t="shared" si="42"/>
        <v>1. Enero-Junio</v>
      </c>
      <c r="F509" s="6">
        <f t="shared" si="43"/>
        <v>2020</v>
      </c>
      <c r="K509" s="15" t="str">
        <f>IFERROR(VLOOKUP(I509,no_topar!$E$2:$F$15,2,FALSE),"")</f>
        <v>ND</v>
      </c>
      <c r="M509" s="45"/>
      <c r="N509" s="6" t="e">
        <f>VLOOKUP(M509,productos!$A$2:$P$10937,2,FALSE)</f>
        <v>#N/A</v>
      </c>
      <c r="O509" s="6" t="e">
        <f>VLOOKUP(M509,productos!$A$2:$P$10937,6,FALSE)</f>
        <v>#N/A</v>
      </c>
      <c r="P509" s="6" t="e">
        <f>VLOOKUP(M509,productos!$A$2:$P$10937,7,FALSE)</f>
        <v>#N/A</v>
      </c>
      <c r="Q509" s="6" t="e">
        <f>VLOOKUP(M509,productos!$A$2:$P$10937,9,FALSE)</f>
        <v>#N/A</v>
      </c>
      <c r="R509" s="6" t="e">
        <f>VLOOKUP(M509,productos!$A$2:$P$10937,10,FALSE)</f>
        <v>#N/A</v>
      </c>
      <c r="S509" s="6" t="e">
        <f>VLOOKUP(M509,productos!$A$2:$P$10937,13,FALSE)</f>
        <v>#N/A</v>
      </c>
      <c r="T509" s="6" t="e">
        <f>VLOOKUP(M509,productos!$A$2:$P$10937,14,FALSE)</f>
        <v>#N/A</v>
      </c>
      <c r="U509" s="6" t="e">
        <f>VLOOKUP(M509,productos!$A$2:$P$10937,15,FALSE)</f>
        <v>#N/A</v>
      </c>
      <c r="Y509" s="44" t="str">
        <f t="shared" si="44"/>
        <v/>
      </c>
      <c r="Z509" s="6" t="str">
        <f t="shared" si="45"/>
        <v/>
      </c>
      <c r="AD509" s="6">
        <f t="shared" si="46"/>
        <v>0</v>
      </c>
      <c r="AE509" s="6">
        <f t="shared" si="47"/>
        <v>0</v>
      </c>
    </row>
    <row r="510" spans="1:31" x14ac:dyDescent="0.2">
      <c r="A510" s="6">
        <v>502</v>
      </c>
      <c r="E510" s="6" t="str">
        <f t="shared" si="42"/>
        <v>1. Enero-Junio</v>
      </c>
      <c r="F510" s="6">
        <f t="shared" si="43"/>
        <v>2020</v>
      </c>
      <c r="K510" s="15" t="str">
        <f>IFERROR(VLOOKUP(I510,no_topar!$E$2:$F$15,2,FALSE),"")</f>
        <v>ND</v>
      </c>
      <c r="M510" s="45"/>
      <c r="N510" s="6" t="e">
        <f>VLOOKUP(M510,productos!$A$2:$P$10937,2,FALSE)</f>
        <v>#N/A</v>
      </c>
      <c r="O510" s="6" t="e">
        <f>VLOOKUP(M510,productos!$A$2:$P$10937,6,FALSE)</f>
        <v>#N/A</v>
      </c>
      <c r="P510" s="6" t="e">
        <f>VLOOKUP(M510,productos!$A$2:$P$10937,7,FALSE)</f>
        <v>#N/A</v>
      </c>
      <c r="Q510" s="6" t="e">
        <f>VLOOKUP(M510,productos!$A$2:$P$10937,9,FALSE)</f>
        <v>#N/A</v>
      </c>
      <c r="R510" s="6" t="e">
        <f>VLOOKUP(M510,productos!$A$2:$P$10937,10,FALSE)</f>
        <v>#N/A</v>
      </c>
      <c r="S510" s="6" t="e">
        <f>VLOOKUP(M510,productos!$A$2:$P$10937,13,FALSE)</f>
        <v>#N/A</v>
      </c>
      <c r="T510" s="6" t="e">
        <f>VLOOKUP(M510,productos!$A$2:$P$10937,14,FALSE)</f>
        <v>#N/A</v>
      </c>
      <c r="U510" s="6" t="e">
        <f>VLOOKUP(M510,productos!$A$2:$P$10937,15,FALSE)</f>
        <v>#N/A</v>
      </c>
      <c r="Y510" s="44" t="str">
        <f t="shared" si="44"/>
        <v/>
      </c>
      <c r="Z510" s="6" t="str">
        <f t="shared" si="45"/>
        <v/>
      </c>
      <c r="AD510" s="6">
        <f t="shared" si="46"/>
        <v>0</v>
      </c>
      <c r="AE510" s="6">
        <f t="shared" si="47"/>
        <v>0</v>
      </c>
    </row>
    <row r="511" spans="1:31" x14ac:dyDescent="0.2">
      <c r="A511" s="6">
        <v>503</v>
      </c>
      <c r="E511" s="6" t="str">
        <f t="shared" si="42"/>
        <v>1. Enero-Junio</v>
      </c>
      <c r="F511" s="6">
        <f t="shared" si="43"/>
        <v>2020</v>
      </c>
      <c r="K511" s="15" t="str">
        <f>IFERROR(VLOOKUP(I511,no_topar!$E$2:$F$15,2,FALSE),"")</f>
        <v>ND</v>
      </c>
      <c r="M511" s="45"/>
      <c r="N511" s="6" t="e">
        <f>VLOOKUP(M511,productos!$A$2:$P$10937,2,FALSE)</f>
        <v>#N/A</v>
      </c>
      <c r="O511" s="6" t="e">
        <f>VLOOKUP(M511,productos!$A$2:$P$10937,6,FALSE)</f>
        <v>#N/A</v>
      </c>
      <c r="P511" s="6" t="e">
        <f>VLOOKUP(M511,productos!$A$2:$P$10937,7,FALSE)</f>
        <v>#N/A</v>
      </c>
      <c r="Q511" s="6" t="e">
        <f>VLOOKUP(M511,productos!$A$2:$P$10937,9,FALSE)</f>
        <v>#N/A</v>
      </c>
      <c r="R511" s="6" t="e">
        <f>VLOOKUP(M511,productos!$A$2:$P$10937,10,FALSE)</f>
        <v>#N/A</v>
      </c>
      <c r="S511" s="6" t="e">
        <f>VLOOKUP(M511,productos!$A$2:$P$10937,13,FALSE)</f>
        <v>#N/A</v>
      </c>
      <c r="T511" s="6" t="e">
        <f>VLOOKUP(M511,productos!$A$2:$P$10937,14,FALSE)</f>
        <v>#N/A</v>
      </c>
      <c r="U511" s="6" t="e">
        <f>VLOOKUP(M511,productos!$A$2:$P$10937,15,FALSE)</f>
        <v>#N/A</v>
      </c>
      <c r="Y511" s="44" t="str">
        <f t="shared" si="44"/>
        <v/>
      </c>
      <c r="Z511" s="6" t="str">
        <f t="shared" si="45"/>
        <v/>
      </c>
      <c r="AD511" s="6">
        <f t="shared" si="46"/>
        <v>0</v>
      </c>
      <c r="AE511" s="6">
        <f t="shared" si="47"/>
        <v>0</v>
      </c>
    </row>
    <row r="512" spans="1:31" x14ac:dyDescent="0.2">
      <c r="A512" s="6">
        <v>504</v>
      </c>
      <c r="E512" s="6" t="str">
        <f t="shared" si="42"/>
        <v>1. Enero-Junio</v>
      </c>
      <c r="F512" s="6">
        <f t="shared" si="43"/>
        <v>2020</v>
      </c>
      <c r="K512" s="15" t="str">
        <f>IFERROR(VLOOKUP(I512,no_topar!$E$2:$F$15,2,FALSE),"")</f>
        <v>ND</v>
      </c>
      <c r="M512" s="45"/>
      <c r="N512" s="6" t="e">
        <f>VLOOKUP(M512,productos!$A$2:$P$10937,2,FALSE)</f>
        <v>#N/A</v>
      </c>
      <c r="O512" s="6" t="e">
        <f>VLOOKUP(M512,productos!$A$2:$P$10937,6,FALSE)</f>
        <v>#N/A</v>
      </c>
      <c r="P512" s="6" t="e">
        <f>VLOOKUP(M512,productos!$A$2:$P$10937,7,FALSE)</f>
        <v>#N/A</v>
      </c>
      <c r="Q512" s="6" t="e">
        <f>VLOOKUP(M512,productos!$A$2:$P$10937,9,FALSE)</f>
        <v>#N/A</v>
      </c>
      <c r="R512" s="6" t="e">
        <f>VLOOKUP(M512,productos!$A$2:$P$10937,10,FALSE)</f>
        <v>#N/A</v>
      </c>
      <c r="S512" s="6" t="e">
        <f>VLOOKUP(M512,productos!$A$2:$P$10937,13,FALSE)</f>
        <v>#N/A</v>
      </c>
      <c r="T512" s="6" t="e">
        <f>VLOOKUP(M512,productos!$A$2:$P$10937,14,FALSE)</f>
        <v>#N/A</v>
      </c>
      <c r="U512" s="6" t="e">
        <f>VLOOKUP(M512,productos!$A$2:$P$10937,15,FALSE)</f>
        <v>#N/A</v>
      </c>
      <c r="Y512" s="44" t="str">
        <f t="shared" si="44"/>
        <v/>
      </c>
      <c r="Z512" s="6" t="str">
        <f t="shared" si="45"/>
        <v/>
      </c>
      <c r="AD512" s="6">
        <f t="shared" si="46"/>
        <v>0</v>
      </c>
      <c r="AE512" s="6">
        <f t="shared" si="47"/>
        <v>0</v>
      </c>
    </row>
    <row r="513" spans="1:31" x14ac:dyDescent="0.2">
      <c r="A513" s="6">
        <v>505</v>
      </c>
      <c r="E513" s="6" t="str">
        <f t="shared" si="42"/>
        <v>1. Enero-Junio</v>
      </c>
      <c r="F513" s="6">
        <f t="shared" si="43"/>
        <v>2020</v>
      </c>
      <c r="K513" s="15" t="str">
        <f>IFERROR(VLOOKUP(I513,no_topar!$E$2:$F$15,2,FALSE),"")</f>
        <v>ND</v>
      </c>
      <c r="M513" s="45"/>
      <c r="N513" s="6" t="e">
        <f>VLOOKUP(M513,productos!$A$2:$P$10937,2,FALSE)</f>
        <v>#N/A</v>
      </c>
      <c r="O513" s="6" t="e">
        <f>VLOOKUP(M513,productos!$A$2:$P$10937,6,FALSE)</f>
        <v>#N/A</v>
      </c>
      <c r="P513" s="6" t="e">
        <f>VLOOKUP(M513,productos!$A$2:$P$10937,7,FALSE)</f>
        <v>#N/A</v>
      </c>
      <c r="Q513" s="6" t="e">
        <f>VLOOKUP(M513,productos!$A$2:$P$10937,9,FALSE)</f>
        <v>#N/A</v>
      </c>
      <c r="R513" s="6" t="e">
        <f>VLOOKUP(M513,productos!$A$2:$P$10937,10,FALSE)</f>
        <v>#N/A</v>
      </c>
      <c r="S513" s="6" t="e">
        <f>VLOOKUP(M513,productos!$A$2:$P$10937,13,FALSE)</f>
        <v>#N/A</v>
      </c>
      <c r="T513" s="6" t="e">
        <f>VLOOKUP(M513,productos!$A$2:$P$10937,14,FALSE)</f>
        <v>#N/A</v>
      </c>
      <c r="U513" s="6" t="e">
        <f>VLOOKUP(M513,productos!$A$2:$P$10937,15,FALSE)</f>
        <v>#N/A</v>
      </c>
      <c r="Y513" s="44" t="str">
        <f t="shared" si="44"/>
        <v/>
      </c>
      <c r="Z513" s="6" t="str">
        <f t="shared" si="45"/>
        <v/>
      </c>
      <c r="AD513" s="6">
        <f t="shared" si="46"/>
        <v>0</v>
      </c>
      <c r="AE513" s="6">
        <f t="shared" si="47"/>
        <v>0</v>
      </c>
    </row>
    <row r="514" spans="1:31" x14ac:dyDescent="0.2">
      <c r="A514" s="6">
        <v>506</v>
      </c>
      <c r="E514" s="6" t="str">
        <f t="shared" si="42"/>
        <v>1. Enero-Junio</v>
      </c>
      <c r="F514" s="6">
        <f t="shared" si="43"/>
        <v>2020</v>
      </c>
      <c r="K514" s="15" t="str">
        <f>IFERROR(VLOOKUP(I514,no_topar!$E$2:$F$15,2,FALSE),"")</f>
        <v>ND</v>
      </c>
      <c r="M514" s="45"/>
      <c r="N514" s="6" t="e">
        <f>VLOOKUP(M514,productos!$A$2:$P$10937,2,FALSE)</f>
        <v>#N/A</v>
      </c>
      <c r="O514" s="6" t="e">
        <f>VLOOKUP(M514,productos!$A$2:$P$10937,6,FALSE)</f>
        <v>#N/A</v>
      </c>
      <c r="P514" s="6" t="e">
        <f>VLOOKUP(M514,productos!$A$2:$P$10937,7,FALSE)</f>
        <v>#N/A</v>
      </c>
      <c r="Q514" s="6" t="e">
        <f>VLOOKUP(M514,productos!$A$2:$P$10937,9,FALSE)</f>
        <v>#N/A</v>
      </c>
      <c r="R514" s="6" t="e">
        <f>VLOOKUP(M514,productos!$A$2:$P$10937,10,FALSE)</f>
        <v>#N/A</v>
      </c>
      <c r="S514" s="6" t="e">
        <f>VLOOKUP(M514,productos!$A$2:$P$10937,13,FALSE)</f>
        <v>#N/A</v>
      </c>
      <c r="T514" s="6" t="e">
        <f>VLOOKUP(M514,productos!$A$2:$P$10937,14,FALSE)</f>
        <v>#N/A</v>
      </c>
      <c r="U514" s="6" t="e">
        <f>VLOOKUP(M514,productos!$A$2:$P$10937,15,FALSE)</f>
        <v>#N/A</v>
      </c>
      <c r="Y514" s="44" t="str">
        <f t="shared" si="44"/>
        <v/>
      </c>
      <c r="Z514" s="6" t="str">
        <f t="shared" si="45"/>
        <v/>
      </c>
      <c r="AD514" s="6">
        <f t="shared" si="46"/>
        <v>0</v>
      </c>
      <c r="AE514" s="6">
        <f t="shared" si="47"/>
        <v>0</v>
      </c>
    </row>
    <row r="515" spans="1:31" x14ac:dyDescent="0.2">
      <c r="A515" s="6">
        <v>507</v>
      </c>
      <c r="E515" s="6" t="str">
        <f t="shared" si="42"/>
        <v>1. Enero-Junio</v>
      </c>
      <c r="F515" s="6">
        <f t="shared" si="43"/>
        <v>2020</v>
      </c>
      <c r="K515" s="15" t="str">
        <f>IFERROR(VLOOKUP(I515,no_topar!$E$2:$F$15,2,FALSE),"")</f>
        <v>ND</v>
      </c>
      <c r="M515" s="45"/>
      <c r="N515" s="6" t="e">
        <f>VLOOKUP(M515,productos!$A$2:$P$10937,2,FALSE)</f>
        <v>#N/A</v>
      </c>
      <c r="O515" s="6" t="e">
        <f>VLOOKUP(M515,productos!$A$2:$P$10937,6,FALSE)</f>
        <v>#N/A</v>
      </c>
      <c r="P515" s="6" t="e">
        <f>VLOOKUP(M515,productos!$A$2:$P$10937,7,FALSE)</f>
        <v>#N/A</v>
      </c>
      <c r="Q515" s="6" t="e">
        <f>VLOOKUP(M515,productos!$A$2:$P$10937,9,FALSE)</f>
        <v>#N/A</v>
      </c>
      <c r="R515" s="6" t="e">
        <f>VLOOKUP(M515,productos!$A$2:$P$10937,10,FALSE)</f>
        <v>#N/A</v>
      </c>
      <c r="S515" s="6" t="e">
        <f>VLOOKUP(M515,productos!$A$2:$P$10937,13,FALSE)</f>
        <v>#N/A</v>
      </c>
      <c r="T515" s="6" t="e">
        <f>VLOOKUP(M515,productos!$A$2:$P$10937,14,FALSE)</f>
        <v>#N/A</v>
      </c>
      <c r="U515" s="6" t="e">
        <f>VLOOKUP(M515,productos!$A$2:$P$10937,15,FALSE)</f>
        <v>#N/A</v>
      </c>
      <c r="Y515" s="44" t="str">
        <f t="shared" si="44"/>
        <v/>
      </c>
      <c r="Z515" s="6" t="str">
        <f t="shared" si="45"/>
        <v/>
      </c>
      <c r="AD515" s="6">
        <f t="shared" si="46"/>
        <v>0</v>
      </c>
      <c r="AE515" s="6">
        <f t="shared" si="47"/>
        <v>0</v>
      </c>
    </row>
    <row r="516" spans="1:31" x14ac:dyDescent="0.2">
      <c r="A516" s="6">
        <v>508</v>
      </c>
      <c r="E516" s="6" t="str">
        <f t="shared" si="42"/>
        <v>1. Enero-Junio</v>
      </c>
      <c r="F516" s="6">
        <f t="shared" si="43"/>
        <v>2020</v>
      </c>
      <c r="K516" s="15" t="str">
        <f>IFERROR(VLOOKUP(I516,no_topar!$E$2:$F$15,2,FALSE),"")</f>
        <v>ND</v>
      </c>
      <c r="M516" s="45"/>
      <c r="N516" s="6" t="e">
        <f>VLOOKUP(M516,productos!$A$2:$P$10937,2,FALSE)</f>
        <v>#N/A</v>
      </c>
      <c r="O516" s="6" t="e">
        <f>VLOOKUP(M516,productos!$A$2:$P$10937,6,FALSE)</f>
        <v>#N/A</v>
      </c>
      <c r="P516" s="6" t="e">
        <f>VLOOKUP(M516,productos!$A$2:$P$10937,7,FALSE)</f>
        <v>#N/A</v>
      </c>
      <c r="Q516" s="6" t="e">
        <f>VLOOKUP(M516,productos!$A$2:$P$10937,9,FALSE)</f>
        <v>#N/A</v>
      </c>
      <c r="R516" s="6" t="e">
        <f>VLOOKUP(M516,productos!$A$2:$P$10937,10,FALSE)</f>
        <v>#N/A</v>
      </c>
      <c r="S516" s="6" t="e">
        <f>VLOOKUP(M516,productos!$A$2:$P$10937,13,FALSE)</f>
        <v>#N/A</v>
      </c>
      <c r="T516" s="6" t="e">
        <f>VLOOKUP(M516,productos!$A$2:$P$10937,14,FALSE)</f>
        <v>#N/A</v>
      </c>
      <c r="U516" s="6" t="e">
        <f>VLOOKUP(M516,productos!$A$2:$P$10937,15,FALSE)</f>
        <v>#N/A</v>
      </c>
      <c r="Y516" s="44" t="str">
        <f t="shared" si="44"/>
        <v/>
      </c>
      <c r="Z516" s="6" t="str">
        <f t="shared" si="45"/>
        <v/>
      </c>
      <c r="AD516" s="6">
        <f t="shared" si="46"/>
        <v>0</v>
      </c>
      <c r="AE516" s="6">
        <f t="shared" si="47"/>
        <v>0</v>
      </c>
    </row>
    <row r="517" spans="1:31" x14ac:dyDescent="0.2">
      <c r="A517" s="6">
        <v>509</v>
      </c>
      <c r="E517" s="6" t="str">
        <f t="shared" si="42"/>
        <v>1. Enero-Junio</v>
      </c>
      <c r="F517" s="6">
        <f t="shared" si="43"/>
        <v>2020</v>
      </c>
      <c r="K517" s="15" t="str">
        <f>IFERROR(VLOOKUP(I517,no_topar!$E$2:$F$15,2,FALSE),"")</f>
        <v>ND</v>
      </c>
      <c r="M517" s="45"/>
      <c r="N517" s="6" t="e">
        <f>VLOOKUP(M517,productos!$A$2:$P$10937,2,FALSE)</f>
        <v>#N/A</v>
      </c>
      <c r="O517" s="6" t="e">
        <f>VLOOKUP(M517,productos!$A$2:$P$10937,6,FALSE)</f>
        <v>#N/A</v>
      </c>
      <c r="P517" s="6" t="e">
        <f>VLOOKUP(M517,productos!$A$2:$P$10937,7,FALSE)</f>
        <v>#N/A</v>
      </c>
      <c r="Q517" s="6" t="e">
        <f>VLOOKUP(M517,productos!$A$2:$P$10937,9,FALSE)</f>
        <v>#N/A</v>
      </c>
      <c r="R517" s="6" t="e">
        <f>VLOOKUP(M517,productos!$A$2:$P$10937,10,FALSE)</f>
        <v>#N/A</v>
      </c>
      <c r="S517" s="6" t="e">
        <f>VLOOKUP(M517,productos!$A$2:$P$10937,13,FALSE)</f>
        <v>#N/A</v>
      </c>
      <c r="T517" s="6" t="e">
        <f>VLOOKUP(M517,productos!$A$2:$P$10937,14,FALSE)</f>
        <v>#N/A</v>
      </c>
      <c r="U517" s="6" t="e">
        <f>VLOOKUP(M517,productos!$A$2:$P$10937,15,FALSE)</f>
        <v>#N/A</v>
      </c>
      <c r="Y517" s="44" t="str">
        <f t="shared" si="44"/>
        <v/>
      </c>
      <c r="Z517" s="6" t="str">
        <f t="shared" si="45"/>
        <v/>
      </c>
      <c r="AD517" s="6">
        <f t="shared" si="46"/>
        <v>0</v>
      </c>
      <c r="AE517" s="6">
        <f t="shared" si="47"/>
        <v>0</v>
      </c>
    </row>
    <row r="518" spans="1:31" x14ac:dyDescent="0.2">
      <c r="A518" s="6">
        <v>510</v>
      </c>
      <c r="E518" s="6" t="str">
        <f t="shared" si="42"/>
        <v>1. Enero-Junio</v>
      </c>
      <c r="F518" s="6">
        <f t="shared" si="43"/>
        <v>2020</v>
      </c>
      <c r="K518" s="15" t="str">
        <f>IFERROR(VLOOKUP(I518,no_topar!$E$2:$F$15,2,FALSE),"")</f>
        <v>ND</v>
      </c>
      <c r="M518" s="45"/>
      <c r="N518" s="6" t="e">
        <f>VLOOKUP(M518,productos!$A$2:$P$10937,2,FALSE)</f>
        <v>#N/A</v>
      </c>
      <c r="O518" s="6" t="e">
        <f>VLOOKUP(M518,productos!$A$2:$P$10937,6,FALSE)</f>
        <v>#N/A</v>
      </c>
      <c r="P518" s="6" t="e">
        <f>VLOOKUP(M518,productos!$A$2:$P$10937,7,FALSE)</f>
        <v>#N/A</v>
      </c>
      <c r="Q518" s="6" t="e">
        <f>VLOOKUP(M518,productos!$A$2:$P$10937,9,FALSE)</f>
        <v>#N/A</v>
      </c>
      <c r="R518" s="6" t="e">
        <f>VLOOKUP(M518,productos!$A$2:$P$10937,10,FALSE)</f>
        <v>#N/A</v>
      </c>
      <c r="S518" s="6" t="e">
        <f>VLOOKUP(M518,productos!$A$2:$P$10937,13,FALSE)</f>
        <v>#N/A</v>
      </c>
      <c r="T518" s="6" t="e">
        <f>VLOOKUP(M518,productos!$A$2:$P$10937,14,FALSE)</f>
        <v>#N/A</v>
      </c>
      <c r="U518" s="6" t="e">
        <f>VLOOKUP(M518,productos!$A$2:$P$10937,15,FALSE)</f>
        <v>#N/A</v>
      </c>
      <c r="Y518" s="44" t="str">
        <f t="shared" si="44"/>
        <v/>
      </c>
      <c r="Z518" s="6" t="str">
        <f t="shared" si="45"/>
        <v/>
      </c>
      <c r="AD518" s="6">
        <f t="shared" si="46"/>
        <v>0</v>
      </c>
      <c r="AE518" s="6">
        <f t="shared" si="47"/>
        <v>0</v>
      </c>
    </row>
    <row r="519" spans="1:31" x14ac:dyDescent="0.2">
      <c r="A519" s="6">
        <v>511</v>
      </c>
      <c r="E519" s="6" t="str">
        <f t="shared" si="42"/>
        <v>1. Enero-Junio</v>
      </c>
      <c r="F519" s="6">
        <f t="shared" si="43"/>
        <v>2020</v>
      </c>
      <c r="K519" s="15" t="str">
        <f>IFERROR(VLOOKUP(I519,no_topar!$E$2:$F$15,2,FALSE),"")</f>
        <v>ND</v>
      </c>
      <c r="M519" s="45"/>
      <c r="N519" s="6" t="e">
        <f>VLOOKUP(M519,productos!$A$2:$P$10937,2,FALSE)</f>
        <v>#N/A</v>
      </c>
      <c r="O519" s="6" t="e">
        <f>VLOOKUP(M519,productos!$A$2:$P$10937,6,FALSE)</f>
        <v>#N/A</v>
      </c>
      <c r="P519" s="6" t="e">
        <f>VLOOKUP(M519,productos!$A$2:$P$10937,7,FALSE)</f>
        <v>#N/A</v>
      </c>
      <c r="Q519" s="6" t="e">
        <f>VLOOKUP(M519,productos!$A$2:$P$10937,9,FALSE)</f>
        <v>#N/A</v>
      </c>
      <c r="R519" s="6" t="e">
        <f>VLOOKUP(M519,productos!$A$2:$P$10937,10,FALSE)</f>
        <v>#N/A</v>
      </c>
      <c r="S519" s="6" t="e">
        <f>VLOOKUP(M519,productos!$A$2:$P$10937,13,FALSE)</f>
        <v>#N/A</v>
      </c>
      <c r="T519" s="6" t="e">
        <f>VLOOKUP(M519,productos!$A$2:$P$10937,14,FALSE)</f>
        <v>#N/A</v>
      </c>
      <c r="U519" s="6" t="e">
        <f>VLOOKUP(M519,productos!$A$2:$P$10937,15,FALSE)</f>
        <v>#N/A</v>
      </c>
      <c r="Y519" s="44" t="str">
        <f t="shared" si="44"/>
        <v/>
      </c>
      <c r="Z519" s="6" t="str">
        <f t="shared" si="45"/>
        <v/>
      </c>
      <c r="AD519" s="6">
        <f t="shared" si="46"/>
        <v>0</v>
      </c>
      <c r="AE519" s="6">
        <f t="shared" si="47"/>
        <v>0</v>
      </c>
    </row>
    <row r="520" spans="1:31" x14ac:dyDescent="0.2">
      <c r="A520" s="6">
        <v>512</v>
      </c>
      <c r="E520" s="6" t="str">
        <f t="shared" si="42"/>
        <v>1. Enero-Junio</v>
      </c>
      <c r="F520" s="6">
        <f t="shared" si="43"/>
        <v>2020</v>
      </c>
      <c r="K520" s="15" t="str">
        <f>IFERROR(VLOOKUP(I520,no_topar!$E$2:$F$15,2,FALSE),"")</f>
        <v>ND</v>
      </c>
      <c r="M520" s="45"/>
      <c r="N520" s="6" t="e">
        <f>VLOOKUP(M520,productos!$A$2:$P$10937,2,FALSE)</f>
        <v>#N/A</v>
      </c>
      <c r="O520" s="6" t="e">
        <f>VLOOKUP(M520,productos!$A$2:$P$10937,6,FALSE)</f>
        <v>#N/A</v>
      </c>
      <c r="P520" s="6" t="e">
        <f>VLOOKUP(M520,productos!$A$2:$P$10937,7,FALSE)</f>
        <v>#N/A</v>
      </c>
      <c r="Q520" s="6" t="e">
        <f>VLOOKUP(M520,productos!$A$2:$P$10937,9,FALSE)</f>
        <v>#N/A</v>
      </c>
      <c r="R520" s="6" t="e">
        <f>VLOOKUP(M520,productos!$A$2:$P$10937,10,FALSE)</f>
        <v>#N/A</v>
      </c>
      <c r="S520" s="6" t="e">
        <f>VLOOKUP(M520,productos!$A$2:$P$10937,13,FALSE)</f>
        <v>#N/A</v>
      </c>
      <c r="T520" s="6" t="e">
        <f>VLOOKUP(M520,productos!$A$2:$P$10937,14,FALSE)</f>
        <v>#N/A</v>
      </c>
      <c r="U520" s="6" t="e">
        <f>VLOOKUP(M520,productos!$A$2:$P$10937,15,FALSE)</f>
        <v>#N/A</v>
      </c>
      <c r="Y520" s="44" t="str">
        <f t="shared" si="44"/>
        <v/>
      </c>
      <c r="Z520" s="6" t="str">
        <f t="shared" si="45"/>
        <v/>
      </c>
      <c r="AD520" s="6">
        <f t="shared" si="46"/>
        <v>0</v>
      </c>
      <c r="AE520" s="6">
        <f t="shared" si="47"/>
        <v>0</v>
      </c>
    </row>
    <row r="521" spans="1:31" x14ac:dyDescent="0.2">
      <c r="A521" s="6">
        <v>513</v>
      </c>
      <c r="E521" s="6" t="str">
        <f t="shared" si="42"/>
        <v>1. Enero-Junio</v>
      </c>
      <c r="F521" s="6">
        <f t="shared" si="43"/>
        <v>2020</v>
      </c>
      <c r="K521" s="15" t="str">
        <f>IFERROR(VLOOKUP(I521,no_topar!$E$2:$F$15,2,FALSE),"")</f>
        <v>ND</v>
      </c>
      <c r="M521" s="45"/>
      <c r="N521" s="6" t="e">
        <f>VLOOKUP(M521,productos!$A$2:$P$10937,2,FALSE)</f>
        <v>#N/A</v>
      </c>
      <c r="O521" s="6" t="e">
        <f>VLOOKUP(M521,productos!$A$2:$P$10937,6,FALSE)</f>
        <v>#N/A</v>
      </c>
      <c r="P521" s="6" t="e">
        <f>VLOOKUP(M521,productos!$A$2:$P$10937,7,FALSE)</f>
        <v>#N/A</v>
      </c>
      <c r="Q521" s="6" t="e">
        <f>VLOOKUP(M521,productos!$A$2:$P$10937,9,FALSE)</f>
        <v>#N/A</v>
      </c>
      <c r="R521" s="6" t="e">
        <f>VLOOKUP(M521,productos!$A$2:$P$10937,10,FALSE)</f>
        <v>#N/A</v>
      </c>
      <c r="S521" s="6" t="e">
        <f>VLOOKUP(M521,productos!$A$2:$P$10937,13,FALSE)</f>
        <v>#N/A</v>
      </c>
      <c r="T521" s="6" t="e">
        <f>VLOOKUP(M521,productos!$A$2:$P$10937,14,FALSE)</f>
        <v>#N/A</v>
      </c>
      <c r="U521" s="6" t="e">
        <f>VLOOKUP(M521,productos!$A$2:$P$10937,15,FALSE)</f>
        <v>#N/A</v>
      </c>
      <c r="Y521" s="44" t="str">
        <f t="shared" si="44"/>
        <v/>
      </c>
      <c r="Z521" s="6" t="str">
        <f t="shared" si="45"/>
        <v/>
      </c>
      <c r="AD521" s="6">
        <f t="shared" si="46"/>
        <v>0</v>
      </c>
      <c r="AE521" s="6">
        <f t="shared" si="47"/>
        <v>0</v>
      </c>
    </row>
    <row r="522" spans="1:31" x14ac:dyDescent="0.2">
      <c r="A522" s="6">
        <v>514</v>
      </c>
      <c r="E522" s="6" t="str">
        <f t="shared" ref="E522:E585" si="48">$D$4</f>
        <v>1. Enero-Junio</v>
      </c>
      <c r="F522" s="6">
        <f t="shared" ref="F522:F585" si="49">$D$5</f>
        <v>2020</v>
      </c>
      <c r="K522" s="15" t="str">
        <f>IFERROR(VLOOKUP(I522,no_topar!$E$2:$F$15,2,FALSE),"")</f>
        <v>ND</v>
      </c>
      <c r="M522" s="45"/>
      <c r="N522" s="6" t="e">
        <f>VLOOKUP(M522,productos!$A$2:$P$10937,2,FALSE)</f>
        <v>#N/A</v>
      </c>
      <c r="O522" s="6" t="e">
        <f>VLOOKUP(M522,productos!$A$2:$P$10937,6,FALSE)</f>
        <v>#N/A</v>
      </c>
      <c r="P522" s="6" t="e">
        <f>VLOOKUP(M522,productos!$A$2:$P$10937,7,FALSE)</f>
        <v>#N/A</v>
      </c>
      <c r="Q522" s="6" t="e">
        <f>VLOOKUP(M522,productos!$A$2:$P$10937,9,FALSE)</f>
        <v>#N/A</v>
      </c>
      <c r="R522" s="6" t="e">
        <f>VLOOKUP(M522,productos!$A$2:$P$10937,10,FALSE)</f>
        <v>#N/A</v>
      </c>
      <c r="S522" s="6" t="e">
        <f>VLOOKUP(M522,productos!$A$2:$P$10937,13,FALSE)</f>
        <v>#N/A</v>
      </c>
      <c r="T522" s="6" t="e">
        <f>VLOOKUP(M522,productos!$A$2:$P$10937,14,FALSE)</f>
        <v>#N/A</v>
      </c>
      <c r="U522" s="6" t="e">
        <f>VLOOKUP(M522,productos!$A$2:$P$10937,15,FALSE)</f>
        <v>#N/A</v>
      </c>
      <c r="Y522" s="44" t="str">
        <f t="shared" ref="Y522:Y585" si="50">IF(X522="ml",W522*V522/1000,IF(X522="litros",W522*V522,IF(X522="g",W522*V522/1000,IF(X522="kg",W522*V522,IF(X522="gal",W522*V522*3.78,IF(X522="mg",W522*V522/1000000,IF(X522="libras",W522*V522/2.2,IF(X522="NA","NA",""))))))))</f>
        <v/>
      </c>
      <c r="Z522" s="6" t="str">
        <f t="shared" ref="Z522:Z585" si="51">IF(X522="ml","litros",IF(X522="litros","litros",IF(X522="g","kg",IF(X522="kg","kg",IF(X522="gal","litros",IF(X522="mg","kg",IF(X522="libras","kg",IF(X522="NA","NA",""))))))))</f>
        <v/>
      </c>
      <c r="AD522" s="6">
        <f t="shared" ref="AD522:AD585" si="52">V522*AB522</f>
        <v>0</v>
      </c>
      <c r="AE522" s="6">
        <f t="shared" ref="AE522:AE585" si="53">AC522</f>
        <v>0</v>
      </c>
    </row>
    <row r="523" spans="1:31" x14ac:dyDescent="0.2">
      <c r="A523" s="6">
        <v>515</v>
      </c>
      <c r="E523" s="6" t="str">
        <f t="shared" si="48"/>
        <v>1. Enero-Junio</v>
      </c>
      <c r="F523" s="6">
        <f t="shared" si="49"/>
        <v>2020</v>
      </c>
      <c r="K523" s="15" t="str">
        <f>IFERROR(VLOOKUP(I523,no_topar!$E$2:$F$15,2,FALSE),"")</f>
        <v>ND</v>
      </c>
      <c r="M523" s="45"/>
      <c r="N523" s="6" t="e">
        <f>VLOOKUP(M523,productos!$A$2:$P$10937,2,FALSE)</f>
        <v>#N/A</v>
      </c>
      <c r="O523" s="6" t="e">
        <f>VLOOKUP(M523,productos!$A$2:$P$10937,6,FALSE)</f>
        <v>#N/A</v>
      </c>
      <c r="P523" s="6" t="e">
        <f>VLOOKUP(M523,productos!$A$2:$P$10937,7,FALSE)</f>
        <v>#N/A</v>
      </c>
      <c r="Q523" s="6" t="e">
        <f>VLOOKUP(M523,productos!$A$2:$P$10937,9,FALSE)</f>
        <v>#N/A</v>
      </c>
      <c r="R523" s="6" t="e">
        <f>VLOOKUP(M523,productos!$A$2:$P$10937,10,FALSE)</f>
        <v>#N/A</v>
      </c>
      <c r="S523" s="6" t="e">
        <f>VLOOKUP(M523,productos!$A$2:$P$10937,13,FALSE)</f>
        <v>#N/A</v>
      </c>
      <c r="T523" s="6" t="e">
        <f>VLOOKUP(M523,productos!$A$2:$P$10937,14,FALSE)</f>
        <v>#N/A</v>
      </c>
      <c r="U523" s="6" t="e">
        <f>VLOOKUP(M523,productos!$A$2:$P$10937,15,FALSE)</f>
        <v>#N/A</v>
      </c>
      <c r="Y523" s="44" t="str">
        <f t="shared" si="50"/>
        <v/>
      </c>
      <c r="Z523" s="6" t="str">
        <f t="shared" si="51"/>
        <v/>
      </c>
      <c r="AD523" s="6">
        <f t="shared" si="52"/>
        <v>0</v>
      </c>
      <c r="AE523" s="6">
        <f t="shared" si="53"/>
        <v>0</v>
      </c>
    </row>
    <row r="524" spans="1:31" x14ac:dyDescent="0.2">
      <c r="A524" s="6">
        <v>516</v>
      </c>
      <c r="E524" s="6" t="str">
        <f t="shared" si="48"/>
        <v>1. Enero-Junio</v>
      </c>
      <c r="F524" s="6">
        <f t="shared" si="49"/>
        <v>2020</v>
      </c>
      <c r="K524" s="15" t="str">
        <f>IFERROR(VLOOKUP(I524,no_topar!$E$2:$F$15,2,FALSE),"")</f>
        <v>ND</v>
      </c>
      <c r="M524" s="45"/>
      <c r="N524" s="6" t="e">
        <f>VLOOKUP(M524,productos!$A$2:$P$10937,2,FALSE)</f>
        <v>#N/A</v>
      </c>
      <c r="O524" s="6" t="e">
        <f>VLOOKUP(M524,productos!$A$2:$P$10937,6,FALSE)</f>
        <v>#N/A</v>
      </c>
      <c r="P524" s="6" t="e">
        <f>VLOOKUP(M524,productos!$A$2:$P$10937,7,FALSE)</f>
        <v>#N/A</v>
      </c>
      <c r="Q524" s="6" t="e">
        <f>VLOOKUP(M524,productos!$A$2:$P$10937,9,FALSE)</f>
        <v>#N/A</v>
      </c>
      <c r="R524" s="6" t="e">
        <f>VLOOKUP(M524,productos!$A$2:$P$10937,10,FALSE)</f>
        <v>#N/A</v>
      </c>
      <c r="S524" s="6" t="e">
        <f>VLOOKUP(M524,productos!$A$2:$P$10937,13,FALSE)</f>
        <v>#N/A</v>
      </c>
      <c r="T524" s="6" t="e">
        <f>VLOOKUP(M524,productos!$A$2:$P$10937,14,FALSE)</f>
        <v>#N/A</v>
      </c>
      <c r="U524" s="6" t="e">
        <f>VLOOKUP(M524,productos!$A$2:$P$10937,15,FALSE)</f>
        <v>#N/A</v>
      </c>
      <c r="Y524" s="44" t="str">
        <f t="shared" si="50"/>
        <v/>
      </c>
      <c r="Z524" s="6" t="str">
        <f t="shared" si="51"/>
        <v/>
      </c>
      <c r="AD524" s="6">
        <f t="shared" si="52"/>
        <v>0</v>
      </c>
      <c r="AE524" s="6">
        <f t="shared" si="53"/>
        <v>0</v>
      </c>
    </row>
    <row r="525" spans="1:31" x14ac:dyDescent="0.2">
      <c r="A525" s="6">
        <v>517</v>
      </c>
      <c r="E525" s="6" t="str">
        <f t="shared" si="48"/>
        <v>1. Enero-Junio</v>
      </c>
      <c r="F525" s="6">
        <f t="shared" si="49"/>
        <v>2020</v>
      </c>
      <c r="K525" s="15" t="str">
        <f>IFERROR(VLOOKUP(I525,no_topar!$E$2:$F$15,2,FALSE),"")</f>
        <v>ND</v>
      </c>
      <c r="M525" s="45"/>
      <c r="N525" s="6" t="e">
        <f>VLOOKUP(M525,productos!$A$2:$P$10937,2,FALSE)</f>
        <v>#N/A</v>
      </c>
      <c r="O525" s="6" t="e">
        <f>VLOOKUP(M525,productos!$A$2:$P$10937,6,FALSE)</f>
        <v>#N/A</v>
      </c>
      <c r="P525" s="6" t="e">
        <f>VLOOKUP(M525,productos!$A$2:$P$10937,7,FALSE)</f>
        <v>#N/A</v>
      </c>
      <c r="Q525" s="6" t="e">
        <f>VLOOKUP(M525,productos!$A$2:$P$10937,9,FALSE)</f>
        <v>#N/A</v>
      </c>
      <c r="R525" s="6" t="e">
        <f>VLOOKUP(M525,productos!$A$2:$P$10937,10,FALSE)</f>
        <v>#N/A</v>
      </c>
      <c r="S525" s="6" t="e">
        <f>VLOOKUP(M525,productos!$A$2:$P$10937,13,FALSE)</f>
        <v>#N/A</v>
      </c>
      <c r="T525" s="6" t="e">
        <f>VLOOKUP(M525,productos!$A$2:$P$10937,14,FALSE)</f>
        <v>#N/A</v>
      </c>
      <c r="U525" s="6" t="e">
        <f>VLOOKUP(M525,productos!$A$2:$P$10937,15,FALSE)</f>
        <v>#N/A</v>
      </c>
      <c r="Y525" s="44" t="str">
        <f t="shared" si="50"/>
        <v/>
      </c>
      <c r="Z525" s="6" t="str">
        <f t="shared" si="51"/>
        <v/>
      </c>
      <c r="AD525" s="6">
        <f t="shared" si="52"/>
        <v>0</v>
      </c>
      <c r="AE525" s="6">
        <f t="shared" si="53"/>
        <v>0</v>
      </c>
    </row>
    <row r="526" spans="1:31" x14ac:dyDescent="0.2">
      <c r="A526" s="6">
        <v>518</v>
      </c>
      <c r="E526" s="6" t="str">
        <f t="shared" si="48"/>
        <v>1. Enero-Junio</v>
      </c>
      <c r="F526" s="6">
        <f t="shared" si="49"/>
        <v>2020</v>
      </c>
      <c r="K526" s="15" t="str">
        <f>IFERROR(VLOOKUP(I526,no_topar!$E$2:$F$15,2,FALSE),"")</f>
        <v>ND</v>
      </c>
      <c r="M526" s="45"/>
      <c r="N526" s="6" t="e">
        <f>VLOOKUP(M526,productos!$A$2:$P$10937,2,FALSE)</f>
        <v>#N/A</v>
      </c>
      <c r="O526" s="6" t="e">
        <f>VLOOKUP(M526,productos!$A$2:$P$10937,6,FALSE)</f>
        <v>#N/A</v>
      </c>
      <c r="P526" s="6" t="e">
        <f>VLOOKUP(M526,productos!$A$2:$P$10937,7,FALSE)</f>
        <v>#N/A</v>
      </c>
      <c r="Q526" s="6" t="e">
        <f>VLOOKUP(M526,productos!$A$2:$P$10937,9,FALSE)</f>
        <v>#N/A</v>
      </c>
      <c r="R526" s="6" t="e">
        <f>VLOOKUP(M526,productos!$A$2:$P$10937,10,FALSE)</f>
        <v>#N/A</v>
      </c>
      <c r="S526" s="6" t="e">
        <f>VLOOKUP(M526,productos!$A$2:$P$10937,13,FALSE)</f>
        <v>#N/A</v>
      </c>
      <c r="T526" s="6" t="e">
        <f>VLOOKUP(M526,productos!$A$2:$P$10937,14,FALSE)</f>
        <v>#N/A</v>
      </c>
      <c r="U526" s="6" t="e">
        <f>VLOOKUP(M526,productos!$A$2:$P$10937,15,FALSE)</f>
        <v>#N/A</v>
      </c>
      <c r="Y526" s="44" t="str">
        <f t="shared" si="50"/>
        <v/>
      </c>
      <c r="Z526" s="6" t="str">
        <f t="shared" si="51"/>
        <v/>
      </c>
      <c r="AD526" s="6">
        <f t="shared" si="52"/>
        <v>0</v>
      </c>
      <c r="AE526" s="6">
        <f t="shared" si="53"/>
        <v>0</v>
      </c>
    </row>
    <row r="527" spans="1:31" x14ac:dyDescent="0.2">
      <c r="A527" s="6">
        <v>519</v>
      </c>
      <c r="E527" s="6" t="str">
        <f t="shared" si="48"/>
        <v>1. Enero-Junio</v>
      </c>
      <c r="F527" s="6">
        <f t="shared" si="49"/>
        <v>2020</v>
      </c>
      <c r="K527" s="15" t="str">
        <f>IFERROR(VLOOKUP(I527,no_topar!$E$2:$F$15,2,FALSE),"")</f>
        <v>ND</v>
      </c>
      <c r="M527" s="45"/>
      <c r="N527" s="6" t="e">
        <f>VLOOKUP(M527,productos!$A$2:$P$10937,2,FALSE)</f>
        <v>#N/A</v>
      </c>
      <c r="O527" s="6" t="e">
        <f>VLOOKUP(M527,productos!$A$2:$P$10937,6,FALSE)</f>
        <v>#N/A</v>
      </c>
      <c r="P527" s="6" t="e">
        <f>VLOOKUP(M527,productos!$A$2:$P$10937,7,FALSE)</f>
        <v>#N/A</v>
      </c>
      <c r="Q527" s="6" t="e">
        <f>VLOOKUP(M527,productos!$A$2:$P$10937,9,FALSE)</f>
        <v>#N/A</v>
      </c>
      <c r="R527" s="6" t="e">
        <f>VLOOKUP(M527,productos!$A$2:$P$10937,10,FALSE)</f>
        <v>#N/A</v>
      </c>
      <c r="S527" s="6" t="e">
        <f>VLOOKUP(M527,productos!$A$2:$P$10937,13,FALSE)</f>
        <v>#N/A</v>
      </c>
      <c r="T527" s="6" t="e">
        <f>VLOOKUP(M527,productos!$A$2:$P$10937,14,FALSE)</f>
        <v>#N/A</v>
      </c>
      <c r="U527" s="6" t="e">
        <f>VLOOKUP(M527,productos!$A$2:$P$10937,15,FALSE)</f>
        <v>#N/A</v>
      </c>
      <c r="Y527" s="44" t="str">
        <f t="shared" si="50"/>
        <v/>
      </c>
      <c r="Z527" s="6" t="str">
        <f t="shared" si="51"/>
        <v/>
      </c>
      <c r="AD527" s="6">
        <f t="shared" si="52"/>
        <v>0</v>
      </c>
      <c r="AE527" s="6">
        <f t="shared" si="53"/>
        <v>0</v>
      </c>
    </row>
    <row r="528" spans="1:31" x14ac:dyDescent="0.2">
      <c r="A528" s="6">
        <v>520</v>
      </c>
      <c r="E528" s="6" t="str">
        <f t="shared" si="48"/>
        <v>1. Enero-Junio</v>
      </c>
      <c r="F528" s="6">
        <f t="shared" si="49"/>
        <v>2020</v>
      </c>
      <c r="K528" s="15" t="str">
        <f>IFERROR(VLOOKUP(I528,no_topar!$E$2:$F$15,2,FALSE),"")</f>
        <v>ND</v>
      </c>
      <c r="M528" s="45"/>
      <c r="N528" s="6" t="e">
        <f>VLOOKUP(M528,productos!$A$2:$P$10937,2,FALSE)</f>
        <v>#N/A</v>
      </c>
      <c r="O528" s="6" t="e">
        <f>VLOOKUP(M528,productos!$A$2:$P$10937,6,FALSE)</f>
        <v>#N/A</v>
      </c>
      <c r="P528" s="6" t="e">
        <f>VLOOKUP(M528,productos!$A$2:$P$10937,7,FALSE)</f>
        <v>#N/A</v>
      </c>
      <c r="Q528" s="6" t="e">
        <f>VLOOKUP(M528,productos!$A$2:$P$10937,9,FALSE)</f>
        <v>#N/A</v>
      </c>
      <c r="R528" s="6" t="e">
        <f>VLOOKUP(M528,productos!$A$2:$P$10937,10,FALSE)</f>
        <v>#N/A</v>
      </c>
      <c r="S528" s="6" t="e">
        <f>VLOOKUP(M528,productos!$A$2:$P$10937,13,FALSE)</f>
        <v>#N/A</v>
      </c>
      <c r="T528" s="6" t="e">
        <f>VLOOKUP(M528,productos!$A$2:$P$10937,14,FALSE)</f>
        <v>#N/A</v>
      </c>
      <c r="U528" s="6" t="e">
        <f>VLOOKUP(M528,productos!$A$2:$P$10937,15,FALSE)</f>
        <v>#N/A</v>
      </c>
      <c r="Y528" s="44" t="str">
        <f t="shared" si="50"/>
        <v/>
      </c>
      <c r="Z528" s="6" t="str">
        <f t="shared" si="51"/>
        <v/>
      </c>
      <c r="AD528" s="6">
        <f t="shared" si="52"/>
        <v>0</v>
      </c>
      <c r="AE528" s="6">
        <f t="shared" si="53"/>
        <v>0</v>
      </c>
    </row>
    <row r="529" spans="1:31" x14ac:dyDescent="0.2">
      <c r="A529" s="6">
        <v>521</v>
      </c>
      <c r="E529" s="6" t="str">
        <f t="shared" si="48"/>
        <v>1. Enero-Junio</v>
      </c>
      <c r="F529" s="6">
        <f t="shared" si="49"/>
        <v>2020</v>
      </c>
      <c r="K529" s="15" t="str">
        <f>IFERROR(VLOOKUP(I529,no_topar!$E$2:$F$15,2,FALSE),"")</f>
        <v>ND</v>
      </c>
      <c r="M529" s="45"/>
      <c r="N529" s="6" t="e">
        <f>VLOOKUP(M529,productos!$A$2:$P$10937,2,FALSE)</f>
        <v>#N/A</v>
      </c>
      <c r="O529" s="6" t="e">
        <f>VLOOKUP(M529,productos!$A$2:$P$10937,6,FALSE)</f>
        <v>#N/A</v>
      </c>
      <c r="P529" s="6" t="e">
        <f>VLOOKUP(M529,productos!$A$2:$P$10937,7,FALSE)</f>
        <v>#N/A</v>
      </c>
      <c r="Q529" s="6" t="e">
        <f>VLOOKUP(M529,productos!$A$2:$P$10937,9,FALSE)</f>
        <v>#N/A</v>
      </c>
      <c r="R529" s="6" t="e">
        <f>VLOOKUP(M529,productos!$A$2:$P$10937,10,FALSE)</f>
        <v>#N/A</v>
      </c>
      <c r="S529" s="6" t="e">
        <f>VLOOKUP(M529,productos!$A$2:$P$10937,13,FALSE)</f>
        <v>#N/A</v>
      </c>
      <c r="T529" s="6" t="e">
        <f>VLOOKUP(M529,productos!$A$2:$P$10937,14,FALSE)</f>
        <v>#N/A</v>
      </c>
      <c r="U529" s="6" t="e">
        <f>VLOOKUP(M529,productos!$A$2:$P$10937,15,FALSE)</f>
        <v>#N/A</v>
      </c>
      <c r="Y529" s="44" t="str">
        <f t="shared" si="50"/>
        <v/>
      </c>
      <c r="Z529" s="6" t="str">
        <f t="shared" si="51"/>
        <v/>
      </c>
      <c r="AD529" s="6">
        <f t="shared" si="52"/>
        <v>0</v>
      </c>
      <c r="AE529" s="6">
        <f t="shared" si="53"/>
        <v>0</v>
      </c>
    </row>
    <row r="530" spans="1:31" x14ac:dyDescent="0.2">
      <c r="A530" s="6">
        <v>522</v>
      </c>
      <c r="E530" s="6" t="str">
        <f t="shared" si="48"/>
        <v>1. Enero-Junio</v>
      </c>
      <c r="F530" s="6">
        <f t="shared" si="49"/>
        <v>2020</v>
      </c>
      <c r="K530" s="15" t="str">
        <f>IFERROR(VLOOKUP(I530,no_topar!$E$2:$F$15,2,FALSE),"")</f>
        <v>ND</v>
      </c>
      <c r="M530" s="45"/>
      <c r="N530" s="6" t="e">
        <f>VLOOKUP(M530,productos!$A$2:$P$10937,2,FALSE)</f>
        <v>#N/A</v>
      </c>
      <c r="O530" s="6" t="e">
        <f>VLOOKUP(M530,productos!$A$2:$P$10937,6,FALSE)</f>
        <v>#N/A</v>
      </c>
      <c r="P530" s="6" t="e">
        <f>VLOOKUP(M530,productos!$A$2:$P$10937,7,FALSE)</f>
        <v>#N/A</v>
      </c>
      <c r="Q530" s="6" t="e">
        <f>VLOOKUP(M530,productos!$A$2:$P$10937,9,FALSE)</f>
        <v>#N/A</v>
      </c>
      <c r="R530" s="6" t="e">
        <f>VLOOKUP(M530,productos!$A$2:$P$10937,10,FALSE)</f>
        <v>#N/A</v>
      </c>
      <c r="S530" s="6" t="e">
        <f>VLOOKUP(M530,productos!$A$2:$P$10937,13,FALSE)</f>
        <v>#N/A</v>
      </c>
      <c r="T530" s="6" t="e">
        <f>VLOOKUP(M530,productos!$A$2:$P$10937,14,FALSE)</f>
        <v>#N/A</v>
      </c>
      <c r="U530" s="6" t="e">
        <f>VLOOKUP(M530,productos!$A$2:$P$10937,15,FALSE)</f>
        <v>#N/A</v>
      </c>
      <c r="Y530" s="44" t="str">
        <f t="shared" si="50"/>
        <v/>
      </c>
      <c r="Z530" s="6" t="str">
        <f t="shared" si="51"/>
        <v/>
      </c>
      <c r="AD530" s="6">
        <f t="shared" si="52"/>
        <v>0</v>
      </c>
      <c r="AE530" s="6">
        <f t="shared" si="53"/>
        <v>0</v>
      </c>
    </row>
    <row r="531" spans="1:31" x14ac:dyDescent="0.2">
      <c r="A531" s="6">
        <v>523</v>
      </c>
      <c r="E531" s="6" t="str">
        <f t="shared" si="48"/>
        <v>1. Enero-Junio</v>
      </c>
      <c r="F531" s="6">
        <f t="shared" si="49"/>
        <v>2020</v>
      </c>
      <c r="K531" s="15" t="str">
        <f>IFERROR(VLOOKUP(I531,no_topar!$E$2:$F$15,2,FALSE),"")</f>
        <v>ND</v>
      </c>
      <c r="M531" s="45"/>
      <c r="N531" s="6" t="e">
        <f>VLOOKUP(M531,productos!$A$2:$P$10937,2,FALSE)</f>
        <v>#N/A</v>
      </c>
      <c r="O531" s="6" t="e">
        <f>VLOOKUP(M531,productos!$A$2:$P$10937,6,FALSE)</f>
        <v>#N/A</v>
      </c>
      <c r="P531" s="6" t="e">
        <f>VLOOKUP(M531,productos!$A$2:$P$10937,7,FALSE)</f>
        <v>#N/A</v>
      </c>
      <c r="Q531" s="6" t="e">
        <f>VLOOKUP(M531,productos!$A$2:$P$10937,9,FALSE)</f>
        <v>#N/A</v>
      </c>
      <c r="R531" s="6" t="e">
        <f>VLOOKUP(M531,productos!$A$2:$P$10937,10,FALSE)</f>
        <v>#N/A</v>
      </c>
      <c r="S531" s="6" t="e">
        <f>VLOOKUP(M531,productos!$A$2:$P$10937,13,FALSE)</f>
        <v>#N/A</v>
      </c>
      <c r="T531" s="6" t="e">
        <f>VLOOKUP(M531,productos!$A$2:$P$10937,14,FALSE)</f>
        <v>#N/A</v>
      </c>
      <c r="U531" s="6" t="e">
        <f>VLOOKUP(M531,productos!$A$2:$P$10937,15,FALSE)</f>
        <v>#N/A</v>
      </c>
      <c r="Y531" s="44" t="str">
        <f t="shared" si="50"/>
        <v/>
      </c>
      <c r="Z531" s="6" t="str">
        <f t="shared" si="51"/>
        <v/>
      </c>
      <c r="AD531" s="6">
        <f t="shared" si="52"/>
        <v>0</v>
      </c>
      <c r="AE531" s="6">
        <f t="shared" si="53"/>
        <v>0</v>
      </c>
    </row>
    <row r="532" spans="1:31" x14ac:dyDescent="0.2">
      <c r="A532" s="6">
        <v>524</v>
      </c>
      <c r="E532" s="6" t="str">
        <f t="shared" si="48"/>
        <v>1. Enero-Junio</v>
      </c>
      <c r="F532" s="6">
        <f t="shared" si="49"/>
        <v>2020</v>
      </c>
      <c r="K532" s="15" t="str">
        <f>IFERROR(VLOOKUP(I532,no_topar!$E$2:$F$15,2,FALSE),"")</f>
        <v>ND</v>
      </c>
      <c r="M532" s="45"/>
      <c r="N532" s="6" t="e">
        <f>VLOOKUP(M532,productos!$A$2:$P$10937,2,FALSE)</f>
        <v>#N/A</v>
      </c>
      <c r="O532" s="6" t="e">
        <f>VLOOKUP(M532,productos!$A$2:$P$10937,6,FALSE)</f>
        <v>#N/A</v>
      </c>
      <c r="P532" s="6" t="e">
        <f>VLOOKUP(M532,productos!$A$2:$P$10937,7,FALSE)</f>
        <v>#N/A</v>
      </c>
      <c r="Q532" s="6" t="e">
        <f>VLOOKUP(M532,productos!$A$2:$P$10937,9,FALSE)</f>
        <v>#N/A</v>
      </c>
      <c r="R532" s="6" t="e">
        <f>VLOOKUP(M532,productos!$A$2:$P$10937,10,FALSE)</f>
        <v>#N/A</v>
      </c>
      <c r="S532" s="6" t="e">
        <f>VLOOKUP(M532,productos!$A$2:$P$10937,13,FALSE)</f>
        <v>#N/A</v>
      </c>
      <c r="T532" s="6" t="e">
        <f>VLOOKUP(M532,productos!$A$2:$P$10937,14,FALSE)</f>
        <v>#N/A</v>
      </c>
      <c r="U532" s="6" t="e">
        <f>VLOOKUP(M532,productos!$A$2:$P$10937,15,FALSE)</f>
        <v>#N/A</v>
      </c>
      <c r="Y532" s="44" t="str">
        <f t="shared" si="50"/>
        <v/>
      </c>
      <c r="Z532" s="6" t="str">
        <f t="shared" si="51"/>
        <v/>
      </c>
      <c r="AD532" s="6">
        <f t="shared" si="52"/>
        <v>0</v>
      </c>
      <c r="AE532" s="6">
        <f t="shared" si="53"/>
        <v>0</v>
      </c>
    </row>
    <row r="533" spans="1:31" x14ac:dyDescent="0.2">
      <c r="A533" s="6">
        <v>525</v>
      </c>
      <c r="E533" s="6" t="str">
        <f t="shared" si="48"/>
        <v>1. Enero-Junio</v>
      </c>
      <c r="F533" s="6">
        <f t="shared" si="49"/>
        <v>2020</v>
      </c>
      <c r="K533" s="15" t="str">
        <f>IFERROR(VLOOKUP(I533,no_topar!$E$2:$F$15,2,FALSE),"")</f>
        <v>ND</v>
      </c>
      <c r="M533" s="45"/>
      <c r="N533" s="6" t="e">
        <f>VLOOKUP(M533,productos!$A$2:$P$10937,2,FALSE)</f>
        <v>#N/A</v>
      </c>
      <c r="O533" s="6" t="e">
        <f>VLOOKUP(M533,productos!$A$2:$P$10937,6,FALSE)</f>
        <v>#N/A</v>
      </c>
      <c r="P533" s="6" t="e">
        <f>VLOOKUP(M533,productos!$A$2:$P$10937,7,FALSE)</f>
        <v>#N/A</v>
      </c>
      <c r="Q533" s="6" t="e">
        <f>VLOOKUP(M533,productos!$A$2:$P$10937,9,FALSE)</f>
        <v>#N/A</v>
      </c>
      <c r="R533" s="6" t="e">
        <f>VLOOKUP(M533,productos!$A$2:$P$10937,10,FALSE)</f>
        <v>#N/A</v>
      </c>
      <c r="S533" s="6" t="e">
        <f>VLOOKUP(M533,productos!$A$2:$P$10937,13,FALSE)</f>
        <v>#N/A</v>
      </c>
      <c r="T533" s="6" t="e">
        <f>VLOOKUP(M533,productos!$A$2:$P$10937,14,FALSE)</f>
        <v>#N/A</v>
      </c>
      <c r="U533" s="6" t="e">
        <f>VLOOKUP(M533,productos!$A$2:$P$10937,15,FALSE)</f>
        <v>#N/A</v>
      </c>
      <c r="Y533" s="44" t="str">
        <f t="shared" si="50"/>
        <v/>
      </c>
      <c r="Z533" s="6" t="str">
        <f t="shared" si="51"/>
        <v/>
      </c>
      <c r="AD533" s="6">
        <f t="shared" si="52"/>
        <v>0</v>
      </c>
      <c r="AE533" s="6">
        <f t="shared" si="53"/>
        <v>0</v>
      </c>
    </row>
    <row r="534" spans="1:31" x14ac:dyDescent="0.2">
      <c r="A534" s="6">
        <v>526</v>
      </c>
      <c r="E534" s="6" t="str">
        <f t="shared" si="48"/>
        <v>1. Enero-Junio</v>
      </c>
      <c r="F534" s="6">
        <f t="shared" si="49"/>
        <v>2020</v>
      </c>
      <c r="K534" s="15" t="str">
        <f>IFERROR(VLOOKUP(I534,no_topar!$E$2:$F$15,2,FALSE),"")</f>
        <v>ND</v>
      </c>
      <c r="M534" s="45"/>
      <c r="N534" s="6" t="e">
        <f>VLOOKUP(M534,productos!$A$2:$P$10937,2,FALSE)</f>
        <v>#N/A</v>
      </c>
      <c r="O534" s="6" t="e">
        <f>VLOOKUP(M534,productos!$A$2:$P$10937,6,FALSE)</f>
        <v>#N/A</v>
      </c>
      <c r="P534" s="6" t="e">
        <f>VLOOKUP(M534,productos!$A$2:$P$10937,7,FALSE)</f>
        <v>#N/A</v>
      </c>
      <c r="Q534" s="6" t="e">
        <f>VLOOKUP(M534,productos!$A$2:$P$10937,9,FALSE)</f>
        <v>#N/A</v>
      </c>
      <c r="R534" s="6" t="e">
        <f>VLOOKUP(M534,productos!$A$2:$P$10937,10,FALSE)</f>
        <v>#N/A</v>
      </c>
      <c r="S534" s="6" t="e">
        <f>VLOOKUP(M534,productos!$A$2:$P$10937,13,FALSE)</f>
        <v>#N/A</v>
      </c>
      <c r="T534" s="6" t="e">
        <f>VLOOKUP(M534,productos!$A$2:$P$10937,14,FALSE)</f>
        <v>#N/A</v>
      </c>
      <c r="U534" s="6" t="e">
        <f>VLOOKUP(M534,productos!$A$2:$P$10937,15,FALSE)</f>
        <v>#N/A</v>
      </c>
      <c r="Y534" s="44" t="str">
        <f t="shared" si="50"/>
        <v/>
      </c>
      <c r="Z534" s="6" t="str">
        <f t="shared" si="51"/>
        <v/>
      </c>
      <c r="AD534" s="6">
        <f t="shared" si="52"/>
        <v>0</v>
      </c>
      <c r="AE534" s="6">
        <f t="shared" si="53"/>
        <v>0</v>
      </c>
    </row>
    <row r="535" spans="1:31" x14ac:dyDescent="0.2">
      <c r="A535" s="6">
        <v>527</v>
      </c>
      <c r="E535" s="6" t="str">
        <f t="shared" si="48"/>
        <v>1. Enero-Junio</v>
      </c>
      <c r="F535" s="6">
        <f t="shared" si="49"/>
        <v>2020</v>
      </c>
      <c r="K535" s="15" t="str">
        <f>IFERROR(VLOOKUP(I535,no_topar!$E$2:$F$15,2,FALSE),"")</f>
        <v>ND</v>
      </c>
      <c r="M535" s="45"/>
      <c r="N535" s="6" t="e">
        <f>VLOOKUP(M535,productos!$A$2:$P$10937,2,FALSE)</f>
        <v>#N/A</v>
      </c>
      <c r="O535" s="6" t="e">
        <f>VLOOKUP(M535,productos!$A$2:$P$10937,6,FALSE)</f>
        <v>#N/A</v>
      </c>
      <c r="P535" s="6" t="e">
        <f>VLOOKUP(M535,productos!$A$2:$P$10937,7,FALSE)</f>
        <v>#N/A</v>
      </c>
      <c r="Q535" s="6" t="e">
        <f>VLOOKUP(M535,productos!$A$2:$P$10937,9,FALSE)</f>
        <v>#N/A</v>
      </c>
      <c r="R535" s="6" t="e">
        <f>VLOOKUP(M535,productos!$A$2:$P$10937,10,FALSE)</f>
        <v>#N/A</v>
      </c>
      <c r="S535" s="6" t="e">
        <f>VLOOKUP(M535,productos!$A$2:$P$10937,13,FALSE)</f>
        <v>#N/A</v>
      </c>
      <c r="T535" s="6" t="e">
        <f>VLOOKUP(M535,productos!$A$2:$P$10937,14,FALSE)</f>
        <v>#N/A</v>
      </c>
      <c r="U535" s="6" t="e">
        <f>VLOOKUP(M535,productos!$A$2:$P$10937,15,FALSE)</f>
        <v>#N/A</v>
      </c>
      <c r="Y535" s="44" t="str">
        <f t="shared" si="50"/>
        <v/>
      </c>
      <c r="Z535" s="6" t="str">
        <f t="shared" si="51"/>
        <v/>
      </c>
      <c r="AD535" s="6">
        <f t="shared" si="52"/>
        <v>0</v>
      </c>
      <c r="AE535" s="6">
        <f t="shared" si="53"/>
        <v>0</v>
      </c>
    </row>
    <row r="536" spans="1:31" x14ac:dyDescent="0.2">
      <c r="A536" s="6">
        <v>528</v>
      </c>
      <c r="E536" s="6" t="str">
        <f t="shared" si="48"/>
        <v>1. Enero-Junio</v>
      </c>
      <c r="F536" s="6">
        <f t="shared" si="49"/>
        <v>2020</v>
      </c>
      <c r="K536" s="15" t="str">
        <f>IFERROR(VLOOKUP(I536,no_topar!$E$2:$F$15,2,FALSE),"")</f>
        <v>ND</v>
      </c>
      <c r="M536" s="45"/>
      <c r="N536" s="6" t="e">
        <f>VLOOKUP(M536,productos!$A$2:$P$10937,2,FALSE)</f>
        <v>#N/A</v>
      </c>
      <c r="O536" s="6" t="e">
        <f>VLOOKUP(M536,productos!$A$2:$P$10937,6,FALSE)</f>
        <v>#N/A</v>
      </c>
      <c r="P536" s="6" t="e">
        <f>VLOOKUP(M536,productos!$A$2:$P$10937,7,FALSE)</f>
        <v>#N/A</v>
      </c>
      <c r="Q536" s="6" t="e">
        <f>VLOOKUP(M536,productos!$A$2:$P$10937,9,FALSE)</f>
        <v>#N/A</v>
      </c>
      <c r="R536" s="6" t="e">
        <f>VLOOKUP(M536,productos!$A$2:$P$10937,10,FALSE)</f>
        <v>#N/A</v>
      </c>
      <c r="S536" s="6" t="e">
        <f>VLOOKUP(M536,productos!$A$2:$P$10937,13,FALSE)</f>
        <v>#N/A</v>
      </c>
      <c r="T536" s="6" t="e">
        <f>VLOOKUP(M536,productos!$A$2:$P$10937,14,FALSE)</f>
        <v>#N/A</v>
      </c>
      <c r="U536" s="6" t="e">
        <f>VLOOKUP(M536,productos!$A$2:$P$10937,15,FALSE)</f>
        <v>#N/A</v>
      </c>
      <c r="Y536" s="44" t="str">
        <f t="shared" si="50"/>
        <v/>
      </c>
      <c r="Z536" s="6" t="str">
        <f t="shared" si="51"/>
        <v/>
      </c>
      <c r="AD536" s="6">
        <f t="shared" si="52"/>
        <v>0</v>
      </c>
      <c r="AE536" s="6">
        <f t="shared" si="53"/>
        <v>0</v>
      </c>
    </row>
    <row r="537" spans="1:31" x14ac:dyDescent="0.2">
      <c r="A537" s="6">
        <v>529</v>
      </c>
      <c r="E537" s="6" t="str">
        <f t="shared" si="48"/>
        <v>1. Enero-Junio</v>
      </c>
      <c r="F537" s="6">
        <f t="shared" si="49"/>
        <v>2020</v>
      </c>
      <c r="K537" s="15" t="str">
        <f>IFERROR(VLOOKUP(I537,no_topar!$E$2:$F$15,2,FALSE),"")</f>
        <v>ND</v>
      </c>
      <c r="M537" s="45"/>
      <c r="N537" s="6" t="e">
        <f>VLOOKUP(M537,productos!$A$2:$P$10937,2,FALSE)</f>
        <v>#N/A</v>
      </c>
      <c r="O537" s="6" t="e">
        <f>VLOOKUP(M537,productos!$A$2:$P$10937,6,FALSE)</f>
        <v>#N/A</v>
      </c>
      <c r="P537" s="6" t="e">
        <f>VLOOKUP(M537,productos!$A$2:$P$10937,7,FALSE)</f>
        <v>#N/A</v>
      </c>
      <c r="Q537" s="6" t="e">
        <f>VLOOKUP(M537,productos!$A$2:$P$10937,9,FALSE)</f>
        <v>#N/A</v>
      </c>
      <c r="R537" s="6" t="e">
        <f>VLOOKUP(M537,productos!$A$2:$P$10937,10,FALSE)</f>
        <v>#N/A</v>
      </c>
      <c r="S537" s="6" t="e">
        <f>VLOOKUP(M537,productos!$A$2:$P$10937,13,FALSE)</f>
        <v>#N/A</v>
      </c>
      <c r="T537" s="6" t="e">
        <f>VLOOKUP(M537,productos!$A$2:$P$10937,14,FALSE)</f>
        <v>#N/A</v>
      </c>
      <c r="U537" s="6" t="e">
        <f>VLOOKUP(M537,productos!$A$2:$P$10937,15,FALSE)</f>
        <v>#N/A</v>
      </c>
      <c r="Y537" s="44" t="str">
        <f t="shared" si="50"/>
        <v/>
      </c>
      <c r="Z537" s="6" t="str">
        <f t="shared" si="51"/>
        <v/>
      </c>
      <c r="AD537" s="6">
        <f t="shared" si="52"/>
        <v>0</v>
      </c>
      <c r="AE537" s="6">
        <f t="shared" si="53"/>
        <v>0</v>
      </c>
    </row>
    <row r="538" spans="1:31" x14ac:dyDescent="0.2">
      <c r="A538" s="6">
        <v>530</v>
      </c>
      <c r="E538" s="6" t="str">
        <f t="shared" si="48"/>
        <v>1. Enero-Junio</v>
      </c>
      <c r="F538" s="6">
        <f t="shared" si="49"/>
        <v>2020</v>
      </c>
      <c r="K538" s="15" t="str">
        <f>IFERROR(VLOOKUP(I538,no_topar!$E$2:$F$15,2,FALSE),"")</f>
        <v>ND</v>
      </c>
      <c r="M538" s="45"/>
      <c r="N538" s="6" t="e">
        <f>VLOOKUP(M538,productos!$A$2:$P$10937,2,FALSE)</f>
        <v>#N/A</v>
      </c>
      <c r="O538" s="6" t="e">
        <f>VLOOKUP(M538,productos!$A$2:$P$10937,6,FALSE)</f>
        <v>#N/A</v>
      </c>
      <c r="P538" s="6" t="e">
        <f>VLOOKUP(M538,productos!$A$2:$P$10937,7,FALSE)</f>
        <v>#N/A</v>
      </c>
      <c r="Q538" s="6" t="e">
        <f>VLOOKUP(M538,productos!$A$2:$P$10937,9,FALSE)</f>
        <v>#N/A</v>
      </c>
      <c r="R538" s="6" t="e">
        <f>VLOOKUP(M538,productos!$A$2:$P$10937,10,FALSE)</f>
        <v>#N/A</v>
      </c>
      <c r="S538" s="6" t="e">
        <f>VLOOKUP(M538,productos!$A$2:$P$10937,13,FALSE)</f>
        <v>#N/A</v>
      </c>
      <c r="T538" s="6" t="e">
        <f>VLOOKUP(M538,productos!$A$2:$P$10937,14,FALSE)</f>
        <v>#N/A</v>
      </c>
      <c r="U538" s="6" t="e">
        <f>VLOOKUP(M538,productos!$A$2:$P$10937,15,FALSE)</f>
        <v>#N/A</v>
      </c>
      <c r="Y538" s="44" t="str">
        <f t="shared" si="50"/>
        <v/>
      </c>
      <c r="Z538" s="6" t="str">
        <f t="shared" si="51"/>
        <v/>
      </c>
      <c r="AD538" s="6">
        <f t="shared" si="52"/>
        <v>0</v>
      </c>
      <c r="AE538" s="6">
        <f t="shared" si="53"/>
        <v>0</v>
      </c>
    </row>
    <row r="539" spans="1:31" x14ac:dyDescent="0.2">
      <c r="A539" s="6">
        <v>531</v>
      </c>
      <c r="E539" s="6" t="str">
        <f t="shared" si="48"/>
        <v>1. Enero-Junio</v>
      </c>
      <c r="F539" s="6">
        <f t="shared" si="49"/>
        <v>2020</v>
      </c>
      <c r="K539" s="15" t="str">
        <f>IFERROR(VLOOKUP(I539,no_topar!$E$2:$F$15,2,FALSE),"")</f>
        <v>ND</v>
      </c>
      <c r="M539" s="45"/>
      <c r="N539" s="6" t="e">
        <f>VLOOKUP(M539,productos!$A$2:$P$10937,2,FALSE)</f>
        <v>#N/A</v>
      </c>
      <c r="O539" s="6" t="e">
        <f>VLOOKUP(M539,productos!$A$2:$P$10937,6,FALSE)</f>
        <v>#N/A</v>
      </c>
      <c r="P539" s="6" t="e">
        <f>VLOOKUP(M539,productos!$A$2:$P$10937,7,FALSE)</f>
        <v>#N/A</v>
      </c>
      <c r="Q539" s="6" t="e">
        <f>VLOOKUP(M539,productos!$A$2:$P$10937,9,FALSE)</f>
        <v>#N/A</v>
      </c>
      <c r="R539" s="6" t="e">
        <f>VLOOKUP(M539,productos!$A$2:$P$10937,10,FALSE)</f>
        <v>#N/A</v>
      </c>
      <c r="S539" s="6" t="e">
        <f>VLOOKUP(M539,productos!$A$2:$P$10937,13,FALSE)</f>
        <v>#N/A</v>
      </c>
      <c r="T539" s="6" t="e">
        <f>VLOOKUP(M539,productos!$A$2:$P$10937,14,FALSE)</f>
        <v>#N/A</v>
      </c>
      <c r="U539" s="6" t="e">
        <f>VLOOKUP(M539,productos!$A$2:$P$10937,15,FALSE)</f>
        <v>#N/A</v>
      </c>
      <c r="Y539" s="44" t="str">
        <f t="shared" si="50"/>
        <v/>
      </c>
      <c r="Z539" s="6" t="str">
        <f t="shared" si="51"/>
        <v/>
      </c>
      <c r="AD539" s="6">
        <f t="shared" si="52"/>
        <v>0</v>
      </c>
      <c r="AE539" s="6">
        <f t="shared" si="53"/>
        <v>0</v>
      </c>
    </row>
    <row r="540" spans="1:31" x14ac:dyDescent="0.2">
      <c r="A540" s="6">
        <v>532</v>
      </c>
      <c r="E540" s="6" t="str">
        <f t="shared" si="48"/>
        <v>1. Enero-Junio</v>
      </c>
      <c r="F540" s="6">
        <f t="shared" si="49"/>
        <v>2020</v>
      </c>
      <c r="K540" s="15" t="str">
        <f>IFERROR(VLOOKUP(I540,no_topar!$E$2:$F$15,2,FALSE),"")</f>
        <v>ND</v>
      </c>
      <c r="M540" s="45"/>
      <c r="N540" s="6" t="e">
        <f>VLOOKUP(M540,productos!$A$2:$P$10937,2,FALSE)</f>
        <v>#N/A</v>
      </c>
      <c r="O540" s="6" t="e">
        <f>VLOOKUP(M540,productos!$A$2:$P$10937,6,FALSE)</f>
        <v>#N/A</v>
      </c>
      <c r="P540" s="6" t="e">
        <f>VLOOKUP(M540,productos!$A$2:$P$10937,7,FALSE)</f>
        <v>#N/A</v>
      </c>
      <c r="Q540" s="6" t="e">
        <f>VLOOKUP(M540,productos!$A$2:$P$10937,9,FALSE)</f>
        <v>#N/A</v>
      </c>
      <c r="R540" s="6" t="e">
        <f>VLOOKUP(M540,productos!$A$2:$P$10937,10,FALSE)</f>
        <v>#N/A</v>
      </c>
      <c r="S540" s="6" t="e">
        <f>VLOOKUP(M540,productos!$A$2:$P$10937,13,FALSE)</f>
        <v>#N/A</v>
      </c>
      <c r="T540" s="6" t="e">
        <f>VLOOKUP(M540,productos!$A$2:$P$10937,14,FALSE)</f>
        <v>#N/A</v>
      </c>
      <c r="U540" s="6" t="e">
        <f>VLOOKUP(M540,productos!$A$2:$P$10937,15,FALSE)</f>
        <v>#N/A</v>
      </c>
      <c r="Y540" s="44" t="str">
        <f t="shared" si="50"/>
        <v/>
      </c>
      <c r="Z540" s="6" t="str">
        <f t="shared" si="51"/>
        <v/>
      </c>
      <c r="AD540" s="6">
        <f t="shared" si="52"/>
        <v>0</v>
      </c>
      <c r="AE540" s="6">
        <f t="shared" si="53"/>
        <v>0</v>
      </c>
    </row>
    <row r="541" spans="1:31" x14ac:dyDescent="0.2">
      <c r="A541" s="6">
        <v>533</v>
      </c>
      <c r="E541" s="6" t="str">
        <f t="shared" si="48"/>
        <v>1. Enero-Junio</v>
      </c>
      <c r="F541" s="6">
        <f t="shared" si="49"/>
        <v>2020</v>
      </c>
      <c r="K541" s="15" t="str">
        <f>IFERROR(VLOOKUP(I541,no_topar!$E$2:$F$15,2,FALSE),"")</f>
        <v>ND</v>
      </c>
      <c r="M541" s="45"/>
      <c r="N541" s="6" t="e">
        <f>VLOOKUP(M541,productos!$A$2:$P$10937,2,FALSE)</f>
        <v>#N/A</v>
      </c>
      <c r="O541" s="6" t="e">
        <f>VLOOKUP(M541,productos!$A$2:$P$10937,6,FALSE)</f>
        <v>#N/A</v>
      </c>
      <c r="P541" s="6" t="e">
        <f>VLOOKUP(M541,productos!$A$2:$P$10937,7,FALSE)</f>
        <v>#N/A</v>
      </c>
      <c r="Q541" s="6" t="e">
        <f>VLOOKUP(M541,productos!$A$2:$P$10937,9,FALSE)</f>
        <v>#N/A</v>
      </c>
      <c r="R541" s="6" t="e">
        <f>VLOOKUP(M541,productos!$A$2:$P$10937,10,FALSE)</f>
        <v>#N/A</v>
      </c>
      <c r="S541" s="6" t="e">
        <f>VLOOKUP(M541,productos!$A$2:$P$10937,13,FALSE)</f>
        <v>#N/A</v>
      </c>
      <c r="T541" s="6" t="e">
        <f>VLOOKUP(M541,productos!$A$2:$P$10937,14,FALSE)</f>
        <v>#N/A</v>
      </c>
      <c r="U541" s="6" t="e">
        <f>VLOOKUP(M541,productos!$A$2:$P$10937,15,FALSE)</f>
        <v>#N/A</v>
      </c>
      <c r="Y541" s="44" t="str">
        <f t="shared" si="50"/>
        <v/>
      </c>
      <c r="Z541" s="6" t="str">
        <f t="shared" si="51"/>
        <v/>
      </c>
      <c r="AD541" s="6">
        <f t="shared" si="52"/>
        <v>0</v>
      </c>
      <c r="AE541" s="6">
        <f t="shared" si="53"/>
        <v>0</v>
      </c>
    </row>
    <row r="542" spans="1:31" x14ac:dyDescent="0.2">
      <c r="A542" s="6">
        <v>534</v>
      </c>
      <c r="E542" s="6" t="str">
        <f t="shared" si="48"/>
        <v>1. Enero-Junio</v>
      </c>
      <c r="F542" s="6">
        <f t="shared" si="49"/>
        <v>2020</v>
      </c>
      <c r="K542" s="15" t="str">
        <f>IFERROR(VLOOKUP(I542,no_topar!$E$2:$F$15,2,FALSE),"")</f>
        <v>ND</v>
      </c>
      <c r="M542" s="45"/>
      <c r="N542" s="6" t="e">
        <f>VLOOKUP(M542,productos!$A$2:$P$10937,2,FALSE)</f>
        <v>#N/A</v>
      </c>
      <c r="O542" s="6" t="e">
        <f>VLOOKUP(M542,productos!$A$2:$P$10937,6,FALSE)</f>
        <v>#N/A</v>
      </c>
      <c r="P542" s="6" t="e">
        <f>VLOOKUP(M542,productos!$A$2:$P$10937,7,FALSE)</f>
        <v>#N/A</v>
      </c>
      <c r="Q542" s="6" t="e">
        <f>VLOOKUP(M542,productos!$A$2:$P$10937,9,FALSE)</f>
        <v>#N/A</v>
      </c>
      <c r="R542" s="6" t="e">
        <f>VLOOKUP(M542,productos!$A$2:$P$10937,10,FALSE)</f>
        <v>#N/A</v>
      </c>
      <c r="S542" s="6" t="e">
        <f>VLOOKUP(M542,productos!$A$2:$P$10937,13,FALSE)</f>
        <v>#N/A</v>
      </c>
      <c r="T542" s="6" t="e">
        <f>VLOOKUP(M542,productos!$A$2:$P$10937,14,FALSE)</f>
        <v>#N/A</v>
      </c>
      <c r="U542" s="6" t="e">
        <f>VLOOKUP(M542,productos!$A$2:$P$10937,15,FALSE)</f>
        <v>#N/A</v>
      </c>
      <c r="Y542" s="44" t="str">
        <f t="shared" si="50"/>
        <v/>
      </c>
      <c r="Z542" s="6" t="str">
        <f t="shared" si="51"/>
        <v/>
      </c>
      <c r="AD542" s="6">
        <f t="shared" si="52"/>
        <v>0</v>
      </c>
      <c r="AE542" s="6">
        <f t="shared" si="53"/>
        <v>0</v>
      </c>
    </row>
    <row r="543" spans="1:31" x14ac:dyDescent="0.2">
      <c r="A543" s="6">
        <v>535</v>
      </c>
      <c r="E543" s="6" t="str">
        <f t="shared" si="48"/>
        <v>1. Enero-Junio</v>
      </c>
      <c r="F543" s="6">
        <f t="shared" si="49"/>
        <v>2020</v>
      </c>
      <c r="K543" s="15" t="str">
        <f>IFERROR(VLOOKUP(I543,no_topar!$E$2:$F$15,2,FALSE),"")</f>
        <v>ND</v>
      </c>
      <c r="M543" s="45"/>
      <c r="N543" s="6" t="e">
        <f>VLOOKUP(M543,productos!$A$2:$P$10937,2,FALSE)</f>
        <v>#N/A</v>
      </c>
      <c r="O543" s="6" t="e">
        <f>VLOOKUP(M543,productos!$A$2:$P$10937,6,FALSE)</f>
        <v>#N/A</v>
      </c>
      <c r="P543" s="6" t="e">
        <f>VLOOKUP(M543,productos!$A$2:$P$10937,7,FALSE)</f>
        <v>#N/A</v>
      </c>
      <c r="Q543" s="6" t="e">
        <f>VLOOKUP(M543,productos!$A$2:$P$10937,9,FALSE)</f>
        <v>#N/A</v>
      </c>
      <c r="R543" s="6" t="e">
        <f>VLOOKUP(M543,productos!$A$2:$P$10937,10,FALSE)</f>
        <v>#N/A</v>
      </c>
      <c r="S543" s="6" t="e">
        <f>VLOOKUP(M543,productos!$A$2:$P$10937,13,FALSE)</f>
        <v>#N/A</v>
      </c>
      <c r="T543" s="6" t="e">
        <f>VLOOKUP(M543,productos!$A$2:$P$10937,14,FALSE)</f>
        <v>#N/A</v>
      </c>
      <c r="U543" s="6" t="e">
        <f>VLOOKUP(M543,productos!$A$2:$P$10937,15,FALSE)</f>
        <v>#N/A</v>
      </c>
      <c r="Y543" s="44" t="str">
        <f t="shared" si="50"/>
        <v/>
      </c>
      <c r="Z543" s="6" t="str">
        <f t="shared" si="51"/>
        <v/>
      </c>
      <c r="AD543" s="6">
        <f t="shared" si="52"/>
        <v>0</v>
      </c>
      <c r="AE543" s="6">
        <f t="shared" si="53"/>
        <v>0</v>
      </c>
    </row>
    <row r="544" spans="1:31" x14ac:dyDescent="0.2">
      <c r="A544" s="6">
        <v>536</v>
      </c>
      <c r="E544" s="6" t="str">
        <f t="shared" si="48"/>
        <v>1. Enero-Junio</v>
      </c>
      <c r="F544" s="6">
        <f t="shared" si="49"/>
        <v>2020</v>
      </c>
      <c r="K544" s="15" t="str">
        <f>IFERROR(VLOOKUP(I544,no_topar!$E$2:$F$15,2,FALSE),"")</f>
        <v>ND</v>
      </c>
      <c r="M544" s="45"/>
      <c r="N544" s="6" t="e">
        <f>VLOOKUP(M544,productos!$A$2:$P$10937,2,FALSE)</f>
        <v>#N/A</v>
      </c>
      <c r="O544" s="6" t="e">
        <f>VLOOKUP(M544,productos!$A$2:$P$10937,6,FALSE)</f>
        <v>#N/A</v>
      </c>
      <c r="P544" s="6" t="e">
        <f>VLOOKUP(M544,productos!$A$2:$P$10937,7,FALSE)</f>
        <v>#N/A</v>
      </c>
      <c r="Q544" s="6" t="e">
        <f>VLOOKUP(M544,productos!$A$2:$P$10937,9,FALSE)</f>
        <v>#N/A</v>
      </c>
      <c r="R544" s="6" t="e">
        <f>VLOOKUP(M544,productos!$A$2:$P$10937,10,FALSE)</f>
        <v>#N/A</v>
      </c>
      <c r="S544" s="6" t="e">
        <f>VLOOKUP(M544,productos!$A$2:$P$10937,13,FALSE)</f>
        <v>#N/A</v>
      </c>
      <c r="T544" s="6" t="e">
        <f>VLOOKUP(M544,productos!$A$2:$P$10937,14,FALSE)</f>
        <v>#N/A</v>
      </c>
      <c r="U544" s="6" t="e">
        <f>VLOOKUP(M544,productos!$A$2:$P$10937,15,FALSE)</f>
        <v>#N/A</v>
      </c>
      <c r="Y544" s="44" t="str">
        <f t="shared" si="50"/>
        <v/>
      </c>
      <c r="Z544" s="6" t="str">
        <f t="shared" si="51"/>
        <v/>
      </c>
      <c r="AD544" s="6">
        <f t="shared" si="52"/>
        <v>0</v>
      </c>
      <c r="AE544" s="6">
        <f t="shared" si="53"/>
        <v>0</v>
      </c>
    </row>
    <row r="545" spans="1:31" x14ac:dyDescent="0.2">
      <c r="A545" s="6">
        <v>537</v>
      </c>
      <c r="E545" s="6" t="str">
        <f t="shared" si="48"/>
        <v>1. Enero-Junio</v>
      </c>
      <c r="F545" s="6">
        <f t="shared" si="49"/>
        <v>2020</v>
      </c>
      <c r="K545" s="15" t="str">
        <f>IFERROR(VLOOKUP(I545,no_topar!$E$2:$F$15,2,FALSE),"")</f>
        <v>ND</v>
      </c>
      <c r="M545" s="45"/>
      <c r="N545" s="6" t="e">
        <f>VLOOKUP(M545,productos!$A$2:$P$10937,2,FALSE)</f>
        <v>#N/A</v>
      </c>
      <c r="O545" s="6" t="e">
        <f>VLOOKUP(M545,productos!$A$2:$P$10937,6,FALSE)</f>
        <v>#N/A</v>
      </c>
      <c r="P545" s="6" t="e">
        <f>VLOOKUP(M545,productos!$A$2:$P$10937,7,FALSE)</f>
        <v>#N/A</v>
      </c>
      <c r="Q545" s="6" t="e">
        <f>VLOOKUP(M545,productos!$A$2:$P$10937,9,FALSE)</f>
        <v>#N/A</v>
      </c>
      <c r="R545" s="6" t="e">
        <f>VLOOKUP(M545,productos!$A$2:$P$10937,10,FALSE)</f>
        <v>#N/A</v>
      </c>
      <c r="S545" s="6" t="e">
        <f>VLOOKUP(M545,productos!$A$2:$P$10937,13,FALSE)</f>
        <v>#N/A</v>
      </c>
      <c r="T545" s="6" t="e">
        <f>VLOOKUP(M545,productos!$A$2:$P$10937,14,FALSE)</f>
        <v>#N/A</v>
      </c>
      <c r="U545" s="6" t="e">
        <f>VLOOKUP(M545,productos!$A$2:$P$10937,15,FALSE)</f>
        <v>#N/A</v>
      </c>
      <c r="Y545" s="44" t="str">
        <f t="shared" si="50"/>
        <v/>
      </c>
      <c r="Z545" s="6" t="str">
        <f t="shared" si="51"/>
        <v/>
      </c>
      <c r="AD545" s="6">
        <f t="shared" si="52"/>
        <v>0</v>
      </c>
      <c r="AE545" s="6">
        <f t="shared" si="53"/>
        <v>0</v>
      </c>
    </row>
    <row r="546" spans="1:31" x14ac:dyDescent="0.2">
      <c r="A546" s="6">
        <v>538</v>
      </c>
      <c r="E546" s="6" t="str">
        <f t="shared" si="48"/>
        <v>1. Enero-Junio</v>
      </c>
      <c r="F546" s="6">
        <f t="shared" si="49"/>
        <v>2020</v>
      </c>
      <c r="K546" s="15" t="str">
        <f>IFERROR(VLOOKUP(I546,no_topar!$E$2:$F$15,2,FALSE),"")</f>
        <v>ND</v>
      </c>
      <c r="M546" s="45"/>
      <c r="N546" s="6" t="e">
        <f>VLOOKUP(M546,productos!$A$2:$P$10937,2,FALSE)</f>
        <v>#N/A</v>
      </c>
      <c r="O546" s="6" t="e">
        <f>VLOOKUP(M546,productos!$A$2:$P$10937,6,FALSE)</f>
        <v>#N/A</v>
      </c>
      <c r="P546" s="6" t="e">
        <f>VLOOKUP(M546,productos!$A$2:$P$10937,7,FALSE)</f>
        <v>#N/A</v>
      </c>
      <c r="Q546" s="6" t="e">
        <f>VLOOKUP(M546,productos!$A$2:$P$10937,9,FALSE)</f>
        <v>#N/A</v>
      </c>
      <c r="R546" s="6" t="e">
        <f>VLOOKUP(M546,productos!$A$2:$P$10937,10,FALSE)</f>
        <v>#N/A</v>
      </c>
      <c r="S546" s="6" t="e">
        <f>VLOOKUP(M546,productos!$A$2:$P$10937,13,FALSE)</f>
        <v>#N/A</v>
      </c>
      <c r="T546" s="6" t="e">
        <f>VLOOKUP(M546,productos!$A$2:$P$10937,14,FALSE)</f>
        <v>#N/A</v>
      </c>
      <c r="U546" s="6" t="e">
        <f>VLOOKUP(M546,productos!$A$2:$P$10937,15,FALSE)</f>
        <v>#N/A</v>
      </c>
      <c r="Y546" s="44" t="str">
        <f t="shared" si="50"/>
        <v/>
      </c>
      <c r="Z546" s="6" t="str">
        <f t="shared" si="51"/>
        <v/>
      </c>
      <c r="AD546" s="6">
        <f t="shared" si="52"/>
        <v>0</v>
      </c>
      <c r="AE546" s="6">
        <f t="shared" si="53"/>
        <v>0</v>
      </c>
    </row>
    <row r="547" spans="1:31" x14ac:dyDescent="0.2">
      <c r="A547" s="6">
        <v>539</v>
      </c>
      <c r="E547" s="6" t="str">
        <f t="shared" si="48"/>
        <v>1. Enero-Junio</v>
      </c>
      <c r="F547" s="6">
        <f t="shared" si="49"/>
        <v>2020</v>
      </c>
      <c r="K547" s="15" t="str">
        <f>IFERROR(VLOOKUP(I547,no_topar!$E$2:$F$15,2,FALSE),"")</f>
        <v>ND</v>
      </c>
      <c r="M547" s="45"/>
      <c r="N547" s="6" t="e">
        <f>VLOOKUP(M547,productos!$A$2:$P$10937,2,FALSE)</f>
        <v>#N/A</v>
      </c>
      <c r="O547" s="6" t="e">
        <f>VLOOKUP(M547,productos!$A$2:$P$10937,6,FALSE)</f>
        <v>#N/A</v>
      </c>
      <c r="P547" s="6" t="e">
        <f>VLOOKUP(M547,productos!$A$2:$P$10937,7,FALSE)</f>
        <v>#N/A</v>
      </c>
      <c r="Q547" s="6" t="e">
        <f>VLOOKUP(M547,productos!$A$2:$P$10937,9,FALSE)</f>
        <v>#N/A</v>
      </c>
      <c r="R547" s="6" t="e">
        <f>VLOOKUP(M547,productos!$A$2:$P$10937,10,FALSE)</f>
        <v>#N/A</v>
      </c>
      <c r="S547" s="6" t="e">
        <f>VLOOKUP(M547,productos!$A$2:$P$10937,13,FALSE)</f>
        <v>#N/A</v>
      </c>
      <c r="T547" s="6" t="e">
        <f>VLOOKUP(M547,productos!$A$2:$P$10937,14,FALSE)</f>
        <v>#N/A</v>
      </c>
      <c r="U547" s="6" t="e">
        <f>VLOOKUP(M547,productos!$A$2:$P$10937,15,FALSE)</f>
        <v>#N/A</v>
      </c>
      <c r="Y547" s="44" t="str">
        <f t="shared" si="50"/>
        <v/>
      </c>
      <c r="Z547" s="6" t="str">
        <f t="shared" si="51"/>
        <v/>
      </c>
      <c r="AD547" s="6">
        <f t="shared" si="52"/>
        <v>0</v>
      </c>
      <c r="AE547" s="6">
        <f t="shared" si="53"/>
        <v>0</v>
      </c>
    </row>
    <row r="548" spans="1:31" x14ac:dyDescent="0.2">
      <c r="A548" s="6">
        <v>540</v>
      </c>
      <c r="E548" s="6" t="str">
        <f t="shared" si="48"/>
        <v>1. Enero-Junio</v>
      </c>
      <c r="F548" s="6">
        <f t="shared" si="49"/>
        <v>2020</v>
      </c>
      <c r="K548" s="15" t="str">
        <f>IFERROR(VLOOKUP(I548,no_topar!$E$2:$F$15,2,FALSE),"")</f>
        <v>ND</v>
      </c>
      <c r="M548" s="45"/>
      <c r="N548" s="6" t="e">
        <f>VLOOKUP(M548,productos!$A$2:$P$10937,2,FALSE)</f>
        <v>#N/A</v>
      </c>
      <c r="O548" s="6" t="e">
        <f>VLOOKUP(M548,productos!$A$2:$P$10937,6,FALSE)</f>
        <v>#N/A</v>
      </c>
      <c r="P548" s="6" t="e">
        <f>VLOOKUP(M548,productos!$A$2:$P$10937,7,FALSE)</f>
        <v>#N/A</v>
      </c>
      <c r="Q548" s="6" t="e">
        <f>VLOOKUP(M548,productos!$A$2:$P$10937,9,FALSE)</f>
        <v>#N/A</v>
      </c>
      <c r="R548" s="6" t="e">
        <f>VLOOKUP(M548,productos!$A$2:$P$10937,10,FALSE)</f>
        <v>#N/A</v>
      </c>
      <c r="S548" s="6" t="e">
        <f>VLOOKUP(M548,productos!$A$2:$P$10937,13,FALSE)</f>
        <v>#N/A</v>
      </c>
      <c r="T548" s="6" t="e">
        <f>VLOOKUP(M548,productos!$A$2:$P$10937,14,FALSE)</f>
        <v>#N/A</v>
      </c>
      <c r="U548" s="6" t="e">
        <f>VLOOKUP(M548,productos!$A$2:$P$10937,15,FALSE)</f>
        <v>#N/A</v>
      </c>
      <c r="Y548" s="44" t="str">
        <f t="shared" si="50"/>
        <v/>
      </c>
      <c r="Z548" s="6" t="str">
        <f t="shared" si="51"/>
        <v/>
      </c>
      <c r="AD548" s="6">
        <f t="shared" si="52"/>
        <v>0</v>
      </c>
      <c r="AE548" s="6">
        <f t="shared" si="53"/>
        <v>0</v>
      </c>
    </row>
    <row r="549" spans="1:31" x14ac:dyDescent="0.2">
      <c r="A549" s="6">
        <v>541</v>
      </c>
      <c r="E549" s="6" t="str">
        <f t="shared" si="48"/>
        <v>1. Enero-Junio</v>
      </c>
      <c r="F549" s="6">
        <f t="shared" si="49"/>
        <v>2020</v>
      </c>
      <c r="K549" s="15" t="str">
        <f>IFERROR(VLOOKUP(I549,no_topar!$E$2:$F$15,2,FALSE),"")</f>
        <v>ND</v>
      </c>
      <c r="M549" s="45"/>
      <c r="N549" s="6" t="e">
        <f>VLOOKUP(M549,productos!$A$2:$P$10937,2,FALSE)</f>
        <v>#N/A</v>
      </c>
      <c r="O549" s="6" t="e">
        <f>VLOOKUP(M549,productos!$A$2:$P$10937,6,FALSE)</f>
        <v>#N/A</v>
      </c>
      <c r="P549" s="6" t="e">
        <f>VLOOKUP(M549,productos!$A$2:$P$10937,7,FALSE)</f>
        <v>#N/A</v>
      </c>
      <c r="Q549" s="6" t="e">
        <f>VLOOKUP(M549,productos!$A$2:$P$10937,9,FALSE)</f>
        <v>#N/A</v>
      </c>
      <c r="R549" s="6" t="e">
        <f>VLOOKUP(M549,productos!$A$2:$P$10937,10,FALSE)</f>
        <v>#N/A</v>
      </c>
      <c r="S549" s="6" t="e">
        <f>VLOOKUP(M549,productos!$A$2:$P$10937,13,FALSE)</f>
        <v>#N/A</v>
      </c>
      <c r="T549" s="6" t="e">
        <f>VLOOKUP(M549,productos!$A$2:$P$10937,14,FALSE)</f>
        <v>#N/A</v>
      </c>
      <c r="U549" s="6" t="e">
        <f>VLOOKUP(M549,productos!$A$2:$P$10937,15,FALSE)</f>
        <v>#N/A</v>
      </c>
      <c r="Y549" s="44" t="str">
        <f t="shared" si="50"/>
        <v/>
      </c>
      <c r="Z549" s="6" t="str">
        <f t="shared" si="51"/>
        <v/>
      </c>
      <c r="AD549" s="6">
        <f t="shared" si="52"/>
        <v>0</v>
      </c>
      <c r="AE549" s="6">
        <f t="shared" si="53"/>
        <v>0</v>
      </c>
    </row>
    <row r="550" spans="1:31" x14ac:dyDescent="0.2">
      <c r="A550" s="6">
        <v>542</v>
      </c>
      <c r="E550" s="6" t="str">
        <f t="shared" si="48"/>
        <v>1. Enero-Junio</v>
      </c>
      <c r="F550" s="6">
        <f t="shared" si="49"/>
        <v>2020</v>
      </c>
      <c r="K550" s="15" t="str">
        <f>IFERROR(VLOOKUP(I550,no_topar!$E$2:$F$15,2,FALSE),"")</f>
        <v>ND</v>
      </c>
      <c r="M550" s="45"/>
      <c r="N550" s="6" t="e">
        <f>VLOOKUP(M550,productos!$A$2:$P$10937,2,FALSE)</f>
        <v>#N/A</v>
      </c>
      <c r="O550" s="6" t="e">
        <f>VLOOKUP(M550,productos!$A$2:$P$10937,6,FALSE)</f>
        <v>#N/A</v>
      </c>
      <c r="P550" s="6" t="e">
        <f>VLOOKUP(M550,productos!$A$2:$P$10937,7,FALSE)</f>
        <v>#N/A</v>
      </c>
      <c r="Q550" s="6" t="e">
        <f>VLOOKUP(M550,productos!$A$2:$P$10937,9,FALSE)</f>
        <v>#N/A</v>
      </c>
      <c r="R550" s="6" t="e">
        <f>VLOOKUP(M550,productos!$A$2:$P$10937,10,FALSE)</f>
        <v>#N/A</v>
      </c>
      <c r="S550" s="6" t="e">
        <f>VLOOKUP(M550,productos!$A$2:$P$10937,13,FALSE)</f>
        <v>#N/A</v>
      </c>
      <c r="T550" s="6" t="e">
        <f>VLOOKUP(M550,productos!$A$2:$P$10937,14,FALSE)</f>
        <v>#N/A</v>
      </c>
      <c r="U550" s="6" t="e">
        <f>VLOOKUP(M550,productos!$A$2:$P$10937,15,FALSE)</f>
        <v>#N/A</v>
      </c>
      <c r="Y550" s="44" t="str">
        <f t="shared" si="50"/>
        <v/>
      </c>
      <c r="Z550" s="6" t="str">
        <f t="shared" si="51"/>
        <v/>
      </c>
      <c r="AD550" s="6">
        <f t="shared" si="52"/>
        <v>0</v>
      </c>
      <c r="AE550" s="6">
        <f t="shared" si="53"/>
        <v>0</v>
      </c>
    </row>
    <row r="551" spans="1:31" x14ac:dyDescent="0.2">
      <c r="A551" s="6">
        <v>543</v>
      </c>
      <c r="E551" s="6" t="str">
        <f t="shared" si="48"/>
        <v>1. Enero-Junio</v>
      </c>
      <c r="F551" s="6">
        <f t="shared" si="49"/>
        <v>2020</v>
      </c>
      <c r="K551" s="15" t="str">
        <f>IFERROR(VLOOKUP(I551,no_topar!$E$2:$F$15,2,FALSE),"")</f>
        <v>ND</v>
      </c>
      <c r="M551" s="45"/>
      <c r="N551" s="6" t="e">
        <f>VLOOKUP(M551,productos!$A$2:$P$10937,2,FALSE)</f>
        <v>#N/A</v>
      </c>
      <c r="O551" s="6" t="e">
        <f>VLOOKUP(M551,productos!$A$2:$P$10937,6,FALSE)</f>
        <v>#N/A</v>
      </c>
      <c r="P551" s="6" t="e">
        <f>VLOOKUP(M551,productos!$A$2:$P$10937,7,FALSE)</f>
        <v>#N/A</v>
      </c>
      <c r="Q551" s="6" t="e">
        <f>VLOOKUP(M551,productos!$A$2:$P$10937,9,FALSE)</f>
        <v>#N/A</v>
      </c>
      <c r="R551" s="6" t="e">
        <f>VLOOKUP(M551,productos!$A$2:$P$10937,10,FALSE)</f>
        <v>#N/A</v>
      </c>
      <c r="S551" s="6" t="e">
        <f>VLOOKUP(M551,productos!$A$2:$P$10937,13,FALSE)</f>
        <v>#N/A</v>
      </c>
      <c r="T551" s="6" t="e">
        <f>VLOOKUP(M551,productos!$A$2:$P$10937,14,FALSE)</f>
        <v>#N/A</v>
      </c>
      <c r="U551" s="6" t="e">
        <f>VLOOKUP(M551,productos!$A$2:$P$10937,15,FALSE)</f>
        <v>#N/A</v>
      </c>
      <c r="Y551" s="44" t="str">
        <f t="shared" si="50"/>
        <v/>
      </c>
      <c r="Z551" s="6" t="str">
        <f t="shared" si="51"/>
        <v/>
      </c>
      <c r="AD551" s="6">
        <f t="shared" si="52"/>
        <v>0</v>
      </c>
      <c r="AE551" s="6">
        <f t="shared" si="53"/>
        <v>0</v>
      </c>
    </row>
    <row r="552" spans="1:31" x14ac:dyDescent="0.2">
      <c r="A552" s="6">
        <v>544</v>
      </c>
      <c r="E552" s="6" t="str">
        <f t="shared" si="48"/>
        <v>1. Enero-Junio</v>
      </c>
      <c r="F552" s="6">
        <f t="shared" si="49"/>
        <v>2020</v>
      </c>
      <c r="K552" s="15" t="str">
        <f>IFERROR(VLOOKUP(I552,no_topar!$E$2:$F$15,2,FALSE),"")</f>
        <v>ND</v>
      </c>
      <c r="M552" s="45"/>
      <c r="N552" s="6" t="e">
        <f>VLOOKUP(M552,productos!$A$2:$P$10937,2,FALSE)</f>
        <v>#N/A</v>
      </c>
      <c r="O552" s="6" t="e">
        <f>VLOOKUP(M552,productos!$A$2:$P$10937,6,FALSE)</f>
        <v>#N/A</v>
      </c>
      <c r="P552" s="6" t="e">
        <f>VLOOKUP(M552,productos!$A$2:$P$10937,7,FALSE)</f>
        <v>#N/A</v>
      </c>
      <c r="Q552" s="6" t="e">
        <f>VLOOKUP(M552,productos!$A$2:$P$10937,9,FALSE)</f>
        <v>#N/A</v>
      </c>
      <c r="R552" s="6" t="e">
        <f>VLOOKUP(M552,productos!$A$2:$P$10937,10,FALSE)</f>
        <v>#N/A</v>
      </c>
      <c r="S552" s="6" t="e">
        <f>VLOOKUP(M552,productos!$A$2:$P$10937,13,FALSE)</f>
        <v>#N/A</v>
      </c>
      <c r="T552" s="6" t="e">
        <f>VLOOKUP(M552,productos!$A$2:$P$10937,14,FALSE)</f>
        <v>#N/A</v>
      </c>
      <c r="U552" s="6" t="e">
        <f>VLOOKUP(M552,productos!$A$2:$P$10937,15,FALSE)</f>
        <v>#N/A</v>
      </c>
      <c r="Y552" s="44" t="str">
        <f t="shared" si="50"/>
        <v/>
      </c>
      <c r="Z552" s="6" t="str">
        <f t="shared" si="51"/>
        <v/>
      </c>
      <c r="AD552" s="6">
        <f t="shared" si="52"/>
        <v>0</v>
      </c>
      <c r="AE552" s="6">
        <f t="shared" si="53"/>
        <v>0</v>
      </c>
    </row>
    <row r="553" spans="1:31" x14ac:dyDescent="0.2">
      <c r="A553" s="6">
        <v>545</v>
      </c>
      <c r="E553" s="6" t="str">
        <f t="shared" si="48"/>
        <v>1. Enero-Junio</v>
      </c>
      <c r="F553" s="6">
        <f t="shared" si="49"/>
        <v>2020</v>
      </c>
      <c r="K553" s="15" t="str">
        <f>IFERROR(VLOOKUP(I553,no_topar!$E$2:$F$15,2,FALSE),"")</f>
        <v>ND</v>
      </c>
      <c r="M553" s="45"/>
      <c r="N553" s="6" t="e">
        <f>VLOOKUP(M553,productos!$A$2:$P$10937,2,FALSE)</f>
        <v>#N/A</v>
      </c>
      <c r="O553" s="6" t="e">
        <f>VLOOKUP(M553,productos!$A$2:$P$10937,6,FALSE)</f>
        <v>#N/A</v>
      </c>
      <c r="P553" s="6" t="e">
        <f>VLOOKUP(M553,productos!$A$2:$P$10937,7,FALSE)</f>
        <v>#N/A</v>
      </c>
      <c r="Q553" s="6" t="e">
        <f>VLOOKUP(M553,productos!$A$2:$P$10937,9,FALSE)</f>
        <v>#N/A</v>
      </c>
      <c r="R553" s="6" t="e">
        <f>VLOOKUP(M553,productos!$A$2:$P$10937,10,FALSE)</f>
        <v>#N/A</v>
      </c>
      <c r="S553" s="6" t="e">
        <f>VLOOKUP(M553,productos!$A$2:$P$10937,13,FALSE)</f>
        <v>#N/A</v>
      </c>
      <c r="T553" s="6" t="e">
        <f>VLOOKUP(M553,productos!$A$2:$P$10937,14,FALSE)</f>
        <v>#N/A</v>
      </c>
      <c r="U553" s="6" t="e">
        <f>VLOOKUP(M553,productos!$A$2:$P$10937,15,FALSE)</f>
        <v>#N/A</v>
      </c>
      <c r="Y553" s="44" t="str">
        <f t="shared" si="50"/>
        <v/>
      </c>
      <c r="Z553" s="6" t="str">
        <f t="shared" si="51"/>
        <v/>
      </c>
      <c r="AD553" s="6">
        <f t="shared" si="52"/>
        <v>0</v>
      </c>
      <c r="AE553" s="6">
        <f t="shared" si="53"/>
        <v>0</v>
      </c>
    </row>
    <row r="554" spans="1:31" x14ac:dyDescent="0.2">
      <c r="A554" s="6">
        <v>546</v>
      </c>
      <c r="E554" s="6" t="str">
        <f t="shared" si="48"/>
        <v>1. Enero-Junio</v>
      </c>
      <c r="F554" s="6">
        <f t="shared" si="49"/>
        <v>2020</v>
      </c>
      <c r="K554" s="15" t="str">
        <f>IFERROR(VLOOKUP(I554,no_topar!$E$2:$F$15,2,FALSE),"")</f>
        <v>ND</v>
      </c>
      <c r="M554" s="45"/>
      <c r="N554" s="6" t="e">
        <f>VLOOKUP(M554,productos!$A$2:$P$10937,2,FALSE)</f>
        <v>#N/A</v>
      </c>
      <c r="O554" s="6" t="e">
        <f>VLOOKUP(M554,productos!$A$2:$P$10937,6,FALSE)</f>
        <v>#N/A</v>
      </c>
      <c r="P554" s="6" t="e">
        <f>VLOOKUP(M554,productos!$A$2:$P$10937,7,FALSE)</f>
        <v>#N/A</v>
      </c>
      <c r="Q554" s="6" t="e">
        <f>VLOOKUP(M554,productos!$A$2:$P$10937,9,FALSE)</f>
        <v>#N/A</v>
      </c>
      <c r="R554" s="6" t="e">
        <f>VLOOKUP(M554,productos!$A$2:$P$10937,10,FALSE)</f>
        <v>#N/A</v>
      </c>
      <c r="S554" s="6" t="e">
        <f>VLOOKUP(M554,productos!$A$2:$P$10937,13,FALSE)</f>
        <v>#N/A</v>
      </c>
      <c r="T554" s="6" t="e">
        <f>VLOOKUP(M554,productos!$A$2:$P$10937,14,FALSE)</f>
        <v>#N/A</v>
      </c>
      <c r="U554" s="6" t="e">
        <f>VLOOKUP(M554,productos!$A$2:$P$10937,15,FALSE)</f>
        <v>#N/A</v>
      </c>
      <c r="Y554" s="44" t="str">
        <f t="shared" si="50"/>
        <v/>
      </c>
      <c r="Z554" s="6" t="str">
        <f t="shared" si="51"/>
        <v/>
      </c>
      <c r="AD554" s="6">
        <f t="shared" si="52"/>
        <v>0</v>
      </c>
      <c r="AE554" s="6">
        <f t="shared" si="53"/>
        <v>0</v>
      </c>
    </row>
    <row r="555" spans="1:31" x14ac:dyDescent="0.2">
      <c r="A555" s="6">
        <v>547</v>
      </c>
      <c r="E555" s="6" t="str">
        <f t="shared" si="48"/>
        <v>1. Enero-Junio</v>
      </c>
      <c r="F555" s="6">
        <f t="shared" si="49"/>
        <v>2020</v>
      </c>
      <c r="K555" s="15" t="str">
        <f>IFERROR(VLOOKUP(I555,no_topar!$E$2:$F$15,2,FALSE),"")</f>
        <v>ND</v>
      </c>
      <c r="M555" s="45"/>
      <c r="N555" s="6" t="e">
        <f>VLOOKUP(M555,productos!$A$2:$P$10937,2,FALSE)</f>
        <v>#N/A</v>
      </c>
      <c r="O555" s="6" t="e">
        <f>VLOOKUP(M555,productos!$A$2:$P$10937,6,FALSE)</f>
        <v>#N/A</v>
      </c>
      <c r="P555" s="6" t="e">
        <f>VLOOKUP(M555,productos!$A$2:$P$10937,7,FALSE)</f>
        <v>#N/A</v>
      </c>
      <c r="Q555" s="6" t="e">
        <f>VLOOKUP(M555,productos!$A$2:$P$10937,9,FALSE)</f>
        <v>#N/A</v>
      </c>
      <c r="R555" s="6" t="e">
        <f>VLOOKUP(M555,productos!$A$2:$P$10937,10,FALSE)</f>
        <v>#N/A</v>
      </c>
      <c r="S555" s="6" t="e">
        <f>VLOOKUP(M555,productos!$A$2:$P$10937,13,FALSE)</f>
        <v>#N/A</v>
      </c>
      <c r="T555" s="6" t="e">
        <f>VLOOKUP(M555,productos!$A$2:$P$10937,14,FALSE)</f>
        <v>#N/A</v>
      </c>
      <c r="U555" s="6" t="e">
        <f>VLOOKUP(M555,productos!$A$2:$P$10937,15,FALSE)</f>
        <v>#N/A</v>
      </c>
      <c r="Y555" s="44" t="str">
        <f t="shared" si="50"/>
        <v/>
      </c>
      <c r="Z555" s="6" t="str">
        <f t="shared" si="51"/>
        <v/>
      </c>
      <c r="AD555" s="6">
        <f t="shared" si="52"/>
        <v>0</v>
      </c>
      <c r="AE555" s="6">
        <f t="shared" si="53"/>
        <v>0</v>
      </c>
    </row>
    <row r="556" spans="1:31" x14ac:dyDescent="0.2">
      <c r="A556" s="6">
        <v>548</v>
      </c>
      <c r="E556" s="6" t="str">
        <f t="shared" si="48"/>
        <v>1. Enero-Junio</v>
      </c>
      <c r="F556" s="6">
        <f t="shared" si="49"/>
        <v>2020</v>
      </c>
      <c r="K556" s="15" t="str">
        <f>IFERROR(VLOOKUP(I556,no_topar!$E$2:$F$15,2,FALSE),"")</f>
        <v>ND</v>
      </c>
      <c r="M556" s="45"/>
      <c r="N556" s="6" t="e">
        <f>VLOOKUP(M556,productos!$A$2:$P$10937,2,FALSE)</f>
        <v>#N/A</v>
      </c>
      <c r="O556" s="6" t="e">
        <f>VLOOKUP(M556,productos!$A$2:$P$10937,6,FALSE)</f>
        <v>#N/A</v>
      </c>
      <c r="P556" s="6" t="e">
        <f>VLOOKUP(M556,productos!$A$2:$P$10937,7,FALSE)</f>
        <v>#N/A</v>
      </c>
      <c r="Q556" s="6" t="e">
        <f>VLOOKUP(M556,productos!$A$2:$P$10937,9,FALSE)</f>
        <v>#N/A</v>
      </c>
      <c r="R556" s="6" t="e">
        <f>VLOOKUP(M556,productos!$A$2:$P$10937,10,FALSE)</f>
        <v>#N/A</v>
      </c>
      <c r="S556" s="6" t="e">
        <f>VLOOKUP(M556,productos!$A$2:$P$10937,13,FALSE)</f>
        <v>#N/A</v>
      </c>
      <c r="T556" s="6" t="e">
        <f>VLOOKUP(M556,productos!$A$2:$P$10937,14,FALSE)</f>
        <v>#N/A</v>
      </c>
      <c r="U556" s="6" t="e">
        <f>VLOOKUP(M556,productos!$A$2:$P$10937,15,FALSE)</f>
        <v>#N/A</v>
      </c>
      <c r="Y556" s="44" t="str">
        <f t="shared" si="50"/>
        <v/>
      </c>
      <c r="Z556" s="6" t="str">
        <f t="shared" si="51"/>
        <v/>
      </c>
      <c r="AD556" s="6">
        <f t="shared" si="52"/>
        <v>0</v>
      </c>
      <c r="AE556" s="6">
        <f t="shared" si="53"/>
        <v>0</v>
      </c>
    </row>
    <row r="557" spans="1:31" x14ac:dyDescent="0.2">
      <c r="A557" s="6">
        <v>549</v>
      </c>
      <c r="E557" s="6" t="str">
        <f t="shared" si="48"/>
        <v>1. Enero-Junio</v>
      </c>
      <c r="F557" s="6">
        <f t="shared" si="49"/>
        <v>2020</v>
      </c>
      <c r="K557" s="15" t="str">
        <f>IFERROR(VLOOKUP(I557,no_topar!$E$2:$F$15,2,FALSE),"")</f>
        <v>ND</v>
      </c>
      <c r="M557" s="45"/>
      <c r="N557" s="6" t="e">
        <f>VLOOKUP(M557,productos!$A$2:$P$10937,2,FALSE)</f>
        <v>#N/A</v>
      </c>
      <c r="O557" s="6" t="e">
        <f>VLOOKUP(M557,productos!$A$2:$P$10937,6,FALSE)</f>
        <v>#N/A</v>
      </c>
      <c r="P557" s="6" t="e">
        <f>VLOOKUP(M557,productos!$A$2:$P$10937,7,FALSE)</f>
        <v>#N/A</v>
      </c>
      <c r="Q557" s="6" t="e">
        <f>VLOOKUP(M557,productos!$A$2:$P$10937,9,FALSE)</f>
        <v>#N/A</v>
      </c>
      <c r="R557" s="6" t="e">
        <f>VLOOKUP(M557,productos!$A$2:$P$10937,10,FALSE)</f>
        <v>#N/A</v>
      </c>
      <c r="S557" s="6" t="e">
        <f>VLOOKUP(M557,productos!$A$2:$P$10937,13,FALSE)</f>
        <v>#N/A</v>
      </c>
      <c r="T557" s="6" t="e">
        <f>VLOOKUP(M557,productos!$A$2:$P$10937,14,FALSE)</f>
        <v>#N/A</v>
      </c>
      <c r="U557" s="6" t="e">
        <f>VLOOKUP(M557,productos!$A$2:$P$10937,15,FALSE)</f>
        <v>#N/A</v>
      </c>
      <c r="Y557" s="44" t="str">
        <f t="shared" si="50"/>
        <v/>
      </c>
      <c r="Z557" s="6" t="str">
        <f t="shared" si="51"/>
        <v/>
      </c>
      <c r="AD557" s="6">
        <f t="shared" si="52"/>
        <v>0</v>
      </c>
      <c r="AE557" s="6">
        <f t="shared" si="53"/>
        <v>0</v>
      </c>
    </row>
    <row r="558" spans="1:31" x14ac:dyDescent="0.2">
      <c r="A558" s="6">
        <v>550</v>
      </c>
      <c r="E558" s="6" t="str">
        <f t="shared" si="48"/>
        <v>1. Enero-Junio</v>
      </c>
      <c r="F558" s="6">
        <f t="shared" si="49"/>
        <v>2020</v>
      </c>
      <c r="K558" s="15" t="str">
        <f>IFERROR(VLOOKUP(I558,no_topar!$E$2:$F$15,2,FALSE),"")</f>
        <v>ND</v>
      </c>
      <c r="M558" s="45"/>
      <c r="N558" s="6" t="e">
        <f>VLOOKUP(M558,productos!$A$2:$P$10937,2,FALSE)</f>
        <v>#N/A</v>
      </c>
      <c r="O558" s="6" t="e">
        <f>VLOOKUP(M558,productos!$A$2:$P$10937,6,FALSE)</f>
        <v>#N/A</v>
      </c>
      <c r="P558" s="6" t="e">
        <f>VLOOKUP(M558,productos!$A$2:$P$10937,7,FALSE)</f>
        <v>#N/A</v>
      </c>
      <c r="Q558" s="6" t="e">
        <f>VLOOKUP(M558,productos!$A$2:$P$10937,9,FALSE)</f>
        <v>#N/A</v>
      </c>
      <c r="R558" s="6" t="e">
        <f>VLOOKUP(M558,productos!$A$2:$P$10937,10,FALSE)</f>
        <v>#N/A</v>
      </c>
      <c r="S558" s="6" t="e">
        <f>VLOOKUP(M558,productos!$A$2:$P$10937,13,FALSE)</f>
        <v>#N/A</v>
      </c>
      <c r="T558" s="6" t="e">
        <f>VLOOKUP(M558,productos!$A$2:$P$10937,14,FALSE)</f>
        <v>#N/A</v>
      </c>
      <c r="U558" s="6" t="e">
        <f>VLOOKUP(M558,productos!$A$2:$P$10937,15,FALSE)</f>
        <v>#N/A</v>
      </c>
      <c r="Y558" s="44" t="str">
        <f t="shared" si="50"/>
        <v/>
      </c>
      <c r="Z558" s="6" t="str">
        <f t="shared" si="51"/>
        <v/>
      </c>
      <c r="AD558" s="6">
        <f t="shared" si="52"/>
        <v>0</v>
      </c>
      <c r="AE558" s="6">
        <f t="shared" si="53"/>
        <v>0</v>
      </c>
    </row>
    <row r="559" spans="1:31" x14ac:dyDescent="0.2">
      <c r="A559" s="6">
        <v>551</v>
      </c>
      <c r="E559" s="6" t="str">
        <f t="shared" si="48"/>
        <v>1. Enero-Junio</v>
      </c>
      <c r="F559" s="6">
        <f t="shared" si="49"/>
        <v>2020</v>
      </c>
      <c r="K559" s="15" t="str">
        <f>IFERROR(VLOOKUP(I559,no_topar!$E$2:$F$15,2,FALSE),"")</f>
        <v>ND</v>
      </c>
      <c r="M559" s="45"/>
      <c r="N559" s="6" t="e">
        <f>VLOOKUP(M559,productos!$A$2:$P$10937,2,FALSE)</f>
        <v>#N/A</v>
      </c>
      <c r="O559" s="6" t="e">
        <f>VLOOKUP(M559,productos!$A$2:$P$10937,6,FALSE)</f>
        <v>#N/A</v>
      </c>
      <c r="P559" s="6" t="e">
        <f>VLOOKUP(M559,productos!$A$2:$P$10937,7,FALSE)</f>
        <v>#N/A</v>
      </c>
      <c r="Q559" s="6" t="e">
        <f>VLOOKUP(M559,productos!$A$2:$P$10937,9,FALSE)</f>
        <v>#N/A</v>
      </c>
      <c r="R559" s="6" t="e">
        <f>VLOOKUP(M559,productos!$A$2:$P$10937,10,FALSE)</f>
        <v>#N/A</v>
      </c>
      <c r="S559" s="6" t="e">
        <f>VLOOKUP(M559,productos!$A$2:$P$10937,13,FALSE)</f>
        <v>#N/A</v>
      </c>
      <c r="T559" s="6" t="e">
        <f>VLOOKUP(M559,productos!$A$2:$P$10937,14,FALSE)</f>
        <v>#N/A</v>
      </c>
      <c r="U559" s="6" t="e">
        <f>VLOOKUP(M559,productos!$A$2:$P$10937,15,FALSE)</f>
        <v>#N/A</v>
      </c>
      <c r="Y559" s="44" t="str">
        <f t="shared" si="50"/>
        <v/>
      </c>
      <c r="Z559" s="6" t="str">
        <f t="shared" si="51"/>
        <v/>
      </c>
      <c r="AD559" s="6">
        <f t="shared" si="52"/>
        <v>0</v>
      </c>
      <c r="AE559" s="6">
        <f t="shared" si="53"/>
        <v>0</v>
      </c>
    </row>
    <row r="560" spans="1:31" x14ac:dyDescent="0.2">
      <c r="A560" s="6">
        <v>552</v>
      </c>
      <c r="E560" s="6" t="str">
        <f t="shared" si="48"/>
        <v>1. Enero-Junio</v>
      </c>
      <c r="F560" s="6">
        <f t="shared" si="49"/>
        <v>2020</v>
      </c>
      <c r="K560" s="15" t="str">
        <f>IFERROR(VLOOKUP(I560,no_topar!$E$2:$F$15,2,FALSE),"")</f>
        <v>ND</v>
      </c>
      <c r="M560" s="45"/>
      <c r="N560" s="6" t="e">
        <f>VLOOKUP(M560,productos!$A$2:$P$10937,2,FALSE)</f>
        <v>#N/A</v>
      </c>
      <c r="O560" s="6" t="e">
        <f>VLOOKUP(M560,productos!$A$2:$P$10937,6,FALSE)</f>
        <v>#N/A</v>
      </c>
      <c r="P560" s="6" t="e">
        <f>VLOOKUP(M560,productos!$A$2:$P$10937,7,FALSE)</f>
        <v>#N/A</v>
      </c>
      <c r="Q560" s="6" t="e">
        <f>VLOOKUP(M560,productos!$A$2:$P$10937,9,FALSE)</f>
        <v>#N/A</v>
      </c>
      <c r="R560" s="6" t="e">
        <f>VLOOKUP(M560,productos!$A$2:$P$10937,10,FALSE)</f>
        <v>#N/A</v>
      </c>
      <c r="S560" s="6" t="e">
        <f>VLOOKUP(M560,productos!$A$2:$P$10937,13,FALSE)</f>
        <v>#N/A</v>
      </c>
      <c r="T560" s="6" t="e">
        <f>VLOOKUP(M560,productos!$A$2:$P$10937,14,FALSE)</f>
        <v>#N/A</v>
      </c>
      <c r="U560" s="6" t="e">
        <f>VLOOKUP(M560,productos!$A$2:$P$10937,15,FALSE)</f>
        <v>#N/A</v>
      </c>
      <c r="Y560" s="44" t="str">
        <f t="shared" si="50"/>
        <v/>
      </c>
      <c r="Z560" s="6" t="str">
        <f t="shared" si="51"/>
        <v/>
      </c>
      <c r="AD560" s="6">
        <f t="shared" si="52"/>
        <v>0</v>
      </c>
      <c r="AE560" s="6">
        <f t="shared" si="53"/>
        <v>0</v>
      </c>
    </row>
    <row r="561" spans="1:31" x14ac:dyDescent="0.2">
      <c r="A561" s="6">
        <v>553</v>
      </c>
      <c r="E561" s="6" t="str">
        <f t="shared" si="48"/>
        <v>1. Enero-Junio</v>
      </c>
      <c r="F561" s="6">
        <f t="shared" si="49"/>
        <v>2020</v>
      </c>
      <c r="K561" s="15" t="str">
        <f>IFERROR(VLOOKUP(I561,no_topar!$E$2:$F$15,2,FALSE),"")</f>
        <v>ND</v>
      </c>
      <c r="M561" s="45"/>
      <c r="N561" s="6" t="e">
        <f>VLOOKUP(M561,productos!$A$2:$P$10937,2,FALSE)</f>
        <v>#N/A</v>
      </c>
      <c r="O561" s="6" t="e">
        <f>VLOOKUP(M561,productos!$A$2:$P$10937,6,FALSE)</f>
        <v>#N/A</v>
      </c>
      <c r="P561" s="6" t="e">
        <f>VLOOKUP(M561,productos!$A$2:$P$10937,7,FALSE)</f>
        <v>#N/A</v>
      </c>
      <c r="Q561" s="6" t="e">
        <f>VLOOKUP(M561,productos!$A$2:$P$10937,9,FALSE)</f>
        <v>#N/A</v>
      </c>
      <c r="R561" s="6" t="e">
        <f>VLOOKUP(M561,productos!$A$2:$P$10937,10,FALSE)</f>
        <v>#N/A</v>
      </c>
      <c r="S561" s="6" t="e">
        <f>VLOOKUP(M561,productos!$A$2:$P$10937,13,FALSE)</f>
        <v>#N/A</v>
      </c>
      <c r="T561" s="6" t="e">
        <f>VLOOKUP(M561,productos!$A$2:$P$10937,14,FALSE)</f>
        <v>#N/A</v>
      </c>
      <c r="U561" s="6" t="e">
        <f>VLOOKUP(M561,productos!$A$2:$P$10937,15,FALSE)</f>
        <v>#N/A</v>
      </c>
      <c r="Y561" s="44" t="str">
        <f t="shared" si="50"/>
        <v/>
      </c>
      <c r="Z561" s="6" t="str">
        <f t="shared" si="51"/>
        <v/>
      </c>
      <c r="AD561" s="6">
        <f t="shared" si="52"/>
        <v>0</v>
      </c>
      <c r="AE561" s="6">
        <f t="shared" si="53"/>
        <v>0</v>
      </c>
    </row>
    <row r="562" spans="1:31" x14ac:dyDescent="0.2">
      <c r="A562" s="6">
        <v>554</v>
      </c>
      <c r="E562" s="6" t="str">
        <f t="shared" si="48"/>
        <v>1. Enero-Junio</v>
      </c>
      <c r="F562" s="6">
        <f t="shared" si="49"/>
        <v>2020</v>
      </c>
      <c r="K562" s="15" t="str">
        <f>IFERROR(VLOOKUP(I562,no_topar!$E$2:$F$15,2,FALSE),"")</f>
        <v>ND</v>
      </c>
      <c r="M562" s="45"/>
      <c r="N562" s="6" t="e">
        <f>VLOOKUP(M562,productos!$A$2:$P$10937,2,FALSE)</f>
        <v>#N/A</v>
      </c>
      <c r="O562" s="6" t="e">
        <f>VLOOKUP(M562,productos!$A$2:$P$10937,6,FALSE)</f>
        <v>#N/A</v>
      </c>
      <c r="P562" s="6" t="e">
        <f>VLOOKUP(M562,productos!$A$2:$P$10937,7,FALSE)</f>
        <v>#N/A</v>
      </c>
      <c r="Q562" s="6" t="e">
        <f>VLOOKUP(M562,productos!$A$2:$P$10937,9,FALSE)</f>
        <v>#N/A</v>
      </c>
      <c r="R562" s="6" t="e">
        <f>VLOOKUP(M562,productos!$A$2:$P$10937,10,FALSE)</f>
        <v>#N/A</v>
      </c>
      <c r="S562" s="6" t="e">
        <f>VLOOKUP(M562,productos!$A$2:$P$10937,13,FALSE)</f>
        <v>#N/A</v>
      </c>
      <c r="T562" s="6" t="e">
        <f>VLOOKUP(M562,productos!$A$2:$P$10937,14,FALSE)</f>
        <v>#N/A</v>
      </c>
      <c r="U562" s="6" t="e">
        <f>VLOOKUP(M562,productos!$A$2:$P$10937,15,FALSE)</f>
        <v>#N/A</v>
      </c>
      <c r="Y562" s="44" t="str">
        <f t="shared" si="50"/>
        <v/>
      </c>
      <c r="Z562" s="6" t="str">
        <f t="shared" si="51"/>
        <v/>
      </c>
      <c r="AD562" s="6">
        <f t="shared" si="52"/>
        <v>0</v>
      </c>
      <c r="AE562" s="6">
        <f t="shared" si="53"/>
        <v>0</v>
      </c>
    </row>
    <row r="563" spans="1:31" x14ac:dyDescent="0.2">
      <c r="A563" s="6">
        <v>555</v>
      </c>
      <c r="E563" s="6" t="str">
        <f t="shared" si="48"/>
        <v>1. Enero-Junio</v>
      </c>
      <c r="F563" s="6">
        <f t="shared" si="49"/>
        <v>2020</v>
      </c>
      <c r="K563" s="15" t="str">
        <f>IFERROR(VLOOKUP(I563,no_topar!$E$2:$F$15,2,FALSE),"")</f>
        <v>ND</v>
      </c>
      <c r="M563" s="45"/>
      <c r="N563" s="6" t="e">
        <f>VLOOKUP(M563,productos!$A$2:$P$10937,2,FALSE)</f>
        <v>#N/A</v>
      </c>
      <c r="O563" s="6" t="e">
        <f>VLOOKUP(M563,productos!$A$2:$P$10937,6,FALSE)</f>
        <v>#N/A</v>
      </c>
      <c r="P563" s="6" t="e">
        <f>VLOOKUP(M563,productos!$A$2:$P$10937,7,FALSE)</f>
        <v>#N/A</v>
      </c>
      <c r="Q563" s="6" t="e">
        <f>VLOOKUP(M563,productos!$A$2:$P$10937,9,FALSE)</f>
        <v>#N/A</v>
      </c>
      <c r="R563" s="6" t="e">
        <f>VLOOKUP(M563,productos!$A$2:$P$10937,10,FALSE)</f>
        <v>#N/A</v>
      </c>
      <c r="S563" s="6" t="e">
        <f>VLOOKUP(M563,productos!$A$2:$P$10937,13,FALSE)</f>
        <v>#N/A</v>
      </c>
      <c r="T563" s="6" t="e">
        <f>VLOOKUP(M563,productos!$A$2:$P$10937,14,FALSE)</f>
        <v>#N/A</v>
      </c>
      <c r="U563" s="6" t="e">
        <f>VLOOKUP(M563,productos!$A$2:$P$10937,15,FALSE)</f>
        <v>#N/A</v>
      </c>
      <c r="Y563" s="44" t="str">
        <f t="shared" si="50"/>
        <v/>
      </c>
      <c r="Z563" s="6" t="str">
        <f t="shared" si="51"/>
        <v/>
      </c>
      <c r="AD563" s="6">
        <f t="shared" si="52"/>
        <v>0</v>
      </c>
      <c r="AE563" s="6">
        <f t="shared" si="53"/>
        <v>0</v>
      </c>
    </row>
    <row r="564" spans="1:31" x14ac:dyDescent="0.2">
      <c r="A564" s="6">
        <v>556</v>
      </c>
      <c r="E564" s="6" t="str">
        <f t="shared" si="48"/>
        <v>1. Enero-Junio</v>
      </c>
      <c r="F564" s="6">
        <f t="shared" si="49"/>
        <v>2020</v>
      </c>
      <c r="K564" s="15" t="str">
        <f>IFERROR(VLOOKUP(I564,no_topar!$E$2:$F$15,2,FALSE),"")</f>
        <v>ND</v>
      </c>
      <c r="M564" s="45"/>
      <c r="N564" s="6" t="e">
        <f>VLOOKUP(M564,productos!$A$2:$P$10937,2,FALSE)</f>
        <v>#N/A</v>
      </c>
      <c r="O564" s="6" t="e">
        <f>VLOOKUP(M564,productos!$A$2:$P$10937,6,FALSE)</f>
        <v>#N/A</v>
      </c>
      <c r="P564" s="6" t="e">
        <f>VLOOKUP(M564,productos!$A$2:$P$10937,7,FALSE)</f>
        <v>#N/A</v>
      </c>
      <c r="Q564" s="6" t="e">
        <f>VLOOKUP(M564,productos!$A$2:$P$10937,9,FALSE)</f>
        <v>#N/A</v>
      </c>
      <c r="R564" s="6" t="e">
        <f>VLOOKUP(M564,productos!$A$2:$P$10937,10,FALSE)</f>
        <v>#N/A</v>
      </c>
      <c r="S564" s="6" t="e">
        <f>VLOOKUP(M564,productos!$A$2:$P$10937,13,FALSE)</f>
        <v>#N/A</v>
      </c>
      <c r="T564" s="6" t="e">
        <f>VLOOKUP(M564,productos!$A$2:$P$10937,14,FALSE)</f>
        <v>#N/A</v>
      </c>
      <c r="U564" s="6" t="e">
        <f>VLOOKUP(M564,productos!$A$2:$P$10937,15,FALSE)</f>
        <v>#N/A</v>
      </c>
      <c r="Y564" s="44" t="str">
        <f t="shared" si="50"/>
        <v/>
      </c>
      <c r="Z564" s="6" t="str">
        <f t="shared" si="51"/>
        <v/>
      </c>
      <c r="AD564" s="6">
        <f t="shared" si="52"/>
        <v>0</v>
      </c>
      <c r="AE564" s="6">
        <f t="shared" si="53"/>
        <v>0</v>
      </c>
    </row>
    <row r="565" spans="1:31" x14ac:dyDescent="0.2">
      <c r="A565" s="6">
        <v>557</v>
      </c>
      <c r="E565" s="6" t="str">
        <f t="shared" si="48"/>
        <v>1. Enero-Junio</v>
      </c>
      <c r="F565" s="6">
        <f t="shared" si="49"/>
        <v>2020</v>
      </c>
      <c r="K565" s="15" t="str">
        <f>IFERROR(VLOOKUP(I565,no_topar!$E$2:$F$15,2,FALSE),"")</f>
        <v>ND</v>
      </c>
      <c r="M565" s="45"/>
      <c r="N565" s="6" t="e">
        <f>VLOOKUP(M565,productos!$A$2:$P$10937,2,FALSE)</f>
        <v>#N/A</v>
      </c>
      <c r="O565" s="6" t="e">
        <f>VLOOKUP(M565,productos!$A$2:$P$10937,6,FALSE)</f>
        <v>#N/A</v>
      </c>
      <c r="P565" s="6" t="e">
        <f>VLOOKUP(M565,productos!$A$2:$P$10937,7,FALSE)</f>
        <v>#N/A</v>
      </c>
      <c r="Q565" s="6" t="e">
        <f>VLOOKUP(M565,productos!$A$2:$P$10937,9,FALSE)</f>
        <v>#N/A</v>
      </c>
      <c r="R565" s="6" t="e">
        <f>VLOOKUP(M565,productos!$A$2:$P$10937,10,FALSE)</f>
        <v>#N/A</v>
      </c>
      <c r="S565" s="6" t="e">
        <f>VLOOKUP(M565,productos!$A$2:$P$10937,13,FALSE)</f>
        <v>#N/A</v>
      </c>
      <c r="T565" s="6" t="e">
        <f>VLOOKUP(M565,productos!$A$2:$P$10937,14,FALSE)</f>
        <v>#N/A</v>
      </c>
      <c r="U565" s="6" t="e">
        <f>VLOOKUP(M565,productos!$A$2:$P$10937,15,FALSE)</f>
        <v>#N/A</v>
      </c>
      <c r="Y565" s="44" t="str">
        <f t="shared" si="50"/>
        <v/>
      </c>
      <c r="Z565" s="6" t="str">
        <f t="shared" si="51"/>
        <v/>
      </c>
      <c r="AD565" s="6">
        <f t="shared" si="52"/>
        <v>0</v>
      </c>
      <c r="AE565" s="6">
        <f t="shared" si="53"/>
        <v>0</v>
      </c>
    </row>
    <row r="566" spans="1:31" x14ac:dyDescent="0.2">
      <c r="A566" s="6">
        <v>558</v>
      </c>
      <c r="E566" s="6" t="str">
        <f t="shared" si="48"/>
        <v>1. Enero-Junio</v>
      </c>
      <c r="F566" s="6">
        <f t="shared" si="49"/>
        <v>2020</v>
      </c>
      <c r="K566" s="15" t="str">
        <f>IFERROR(VLOOKUP(I566,no_topar!$E$2:$F$15,2,FALSE),"")</f>
        <v>ND</v>
      </c>
      <c r="M566" s="45"/>
      <c r="N566" s="6" t="e">
        <f>VLOOKUP(M566,productos!$A$2:$P$10937,2,FALSE)</f>
        <v>#N/A</v>
      </c>
      <c r="O566" s="6" t="e">
        <f>VLOOKUP(M566,productos!$A$2:$P$10937,6,FALSE)</f>
        <v>#N/A</v>
      </c>
      <c r="P566" s="6" t="e">
        <f>VLOOKUP(M566,productos!$A$2:$P$10937,7,FALSE)</f>
        <v>#N/A</v>
      </c>
      <c r="Q566" s="6" t="e">
        <f>VLOOKUP(M566,productos!$A$2:$P$10937,9,FALSE)</f>
        <v>#N/A</v>
      </c>
      <c r="R566" s="6" t="e">
        <f>VLOOKUP(M566,productos!$A$2:$P$10937,10,FALSE)</f>
        <v>#N/A</v>
      </c>
      <c r="S566" s="6" t="e">
        <f>VLOOKUP(M566,productos!$A$2:$P$10937,13,FALSE)</f>
        <v>#N/A</v>
      </c>
      <c r="T566" s="6" t="e">
        <f>VLOOKUP(M566,productos!$A$2:$P$10937,14,FALSE)</f>
        <v>#N/A</v>
      </c>
      <c r="U566" s="6" t="e">
        <f>VLOOKUP(M566,productos!$A$2:$P$10937,15,FALSE)</f>
        <v>#N/A</v>
      </c>
      <c r="Y566" s="44" t="str">
        <f t="shared" si="50"/>
        <v/>
      </c>
      <c r="Z566" s="6" t="str">
        <f t="shared" si="51"/>
        <v/>
      </c>
      <c r="AD566" s="6">
        <f t="shared" si="52"/>
        <v>0</v>
      </c>
      <c r="AE566" s="6">
        <f t="shared" si="53"/>
        <v>0</v>
      </c>
    </row>
    <row r="567" spans="1:31" x14ac:dyDescent="0.2">
      <c r="A567" s="6">
        <v>559</v>
      </c>
      <c r="E567" s="6" t="str">
        <f t="shared" si="48"/>
        <v>1. Enero-Junio</v>
      </c>
      <c r="F567" s="6">
        <f t="shared" si="49"/>
        <v>2020</v>
      </c>
      <c r="K567" s="15" t="str">
        <f>IFERROR(VLOOKUP(I567,no_topar!$E$2:$F$15,2,FALSE),"")</f>
        <v>ND</v>
      </c>
      <c r="M567" s="45"/>
      <c r="N567" s="6" t="e">
        <f>VLOOKUP(M567,productos!$A$2:$P$10937,2,FALSE)</f>
        <v>#N/A</v>
      </c>
      <c r="O567" s="6" t="e">
        <f>VLOOKUP(M567,productos!$A$2:$P$10937,6,FALSE)</f>
        <v>#N/A</v>
      </c>
      <c r="P567" s="6" t="e">
        <f>VLOOKUP(M567,productos!$A$2:$P$10937,7,FALSE)</f>
        <v>#N/A</v>
      </c>
      <c r="Q567" s="6" t="e">
        <f>VLOOKUP(M567,productos!$A$2:$P$10937,9,FALSE)</f>
        <v>#N/A</v>
      </c>
      <c r="R567" s="6" t="e">
        <f>VLOOKUP(M567,productos!$A$2:$P$10937,10,FALSE)</f>
        <v>#N/A</v>
      </c>
      <c r="S567" s="6" t="e">
        <f>VLOOKUP(M567,productos!$A$2:$P$10937,13,FALSE)</f>
        <v>#N/A</v>
      </c>
      <c r="T567" s="6" t="e">
        <f>VLOOKUP(M567,productos!$A$2:$P$10937,14,FALSE)</f>
        <v>#N/A</v>
      </c>
      <c r="U567" s="6" t="e">
        <f>VLOOKUP(M567,productos!$A$2:$P$10937,15,FALSE)</f>
        <v>#N/A</v>
      </c>
      <c r="Y567" s="44" t="str">
        <f t="shared" si="50"/>
        <v/>
      </c>
      <c r="Z567" s="6" t="str">
        <f t="shared" si="51"/>
        <v/>
      </c>
      <c r="AD567" s="6">
        <f t="shared" si="52"/>
        <v>0</v>
      </c>
      <c r="AE567" s="6">
        <f t="shared" si="53"/>
        <v>0</v>
      </c>
    </row>
    <row r="568" spans="1:31" x14ac:dyDescent="0.2">
      <c r="A568" s="6">
        <v>560</v>
      </c>
      <c r="E568" s="6" t="str">
        <f t="shared" si="48"/>
        <v>1. Enero-Junio</v>
      </c>
      <c r="F568" s="6">
        <f t="shared" si="49"/>
        <v>2020</v>
      </c>
      <c r="K568" s="15" t="str">
        <f>IFERROR(VLOOKUP(I568,no_topar!$E$2:$F$15,2,FALSE),"")</f>
        <v>ND</v>
      </c>
      <c r="M568" s="45"/>
      <c r="N568" s="6" t="e">
        <f>VLOOKUP(M568,productos!$A$2:$P$10937,2,FALSE)</f>
        <v>#N/A</v>
      </c>
      <c r="O568" s="6" t="e">
        <f>VLOOKUP(M568,productos!$A$2:$P$10937,6,FALSE)</f>
        <v>#N/A</v>
      </c>
      <c r="P568" s="6" t="e">
        <f>VLOOKUP(M568,productos!$A$2:$P$10937,7,FALSE)</f>
        <v>#N/A</v>
      </c>
      <c r="Q568" s="6" t="e">
        <f>VLOOKUP(M568,productos!$A$2:$P$10937,9,FALSE)</f>
        <v>#N/A</v>
      </c>
      <c r="R568" s="6" t="e">
        <f>VLOOKUP(M568,productos!$A$2:$P$10937,10,FALSE)</f>
        <v>#N/A</v>
      </c>
      <c r="S568" s="6" t="e">
        <f>VLOOKUP(M568,productos!$A$2:$P$10937,13,FALSE)</f>
        <v>#N/A</v>
      </c>
      <c r="T568" s="6" t="e">
        <f>VLOOKUP(M568,productos!$A$2:$P$10937,14,FALSE)</f>
        <v>#N/A</v>
      </c>
      <c r="U568" s="6" t="e">
        <f>VLOOKUP(M568,productos!$A$2:$P$10937,15,FALSE)</f>
        <v>#N/A</v>
      </c>
      <c r="Y568" s="44" t="str">
        <f t="shared" si="50"/>
        <v/>
      </c>
      <c r="Z568" s="6" t="str">
        <f t="shared" si="51"/>
        <v/>
      </c>
      <c r="AD568" s="6">
        <f t="shared" si="52"/>
        <v>0</v>
      </c>
      <c r="AE568" s="6">
        <f t="shared" si="53"/>
        <v>0</v>
      </c>
    </row>
    <row r="569" spans="1:31" x14ac:dyDescent="0.2">
      <c r="A569" s="6">
        <v>561</v>
      </c>
      <c r="E569" s="6" t="str">
        <f t="shared" si="48"/>
        <v>1. Enero-Junio</v>
      </c>
      <c r="F569" s="6">
        <f t="shared" si="49"/>
        <v>2020</v>
      </c>
      <c r="K569" s="15" t="str">
        <f>IFERROR(VLOOKUP(I569,no_topar!$E$2:$F$15,2,FALSE),"")</f>
        <v>ND</v>
      </c>
      <c r="M569" s="45"/>
      <c r="N569" s="6" t="e">
        <f>VLOOKUP(M569,productos!$A$2:$P$10937,2,FALSE)</f>
        <v>#N/A</v>
      </c>
      <c r="O569" s="6" t="e">
        <f>VLOOKUP(M569,productos!$A$2:$P$10937,6,FALSE)</f>
        <v>#N/A</v>
      </c>
      <c r="P569" s="6" t="e">
        <f>VLOOKUP(M569,productos!$A$2:$P$10937,7,FALSE)</f>
        <v>#N/A</v>
      </c>
      <c r="Q569" s="6" t="e">
        <f>VLOOKUP(M569,productos!$A$2:$P$10937,9,FALSE)</f>
        <v>#N/A</v>
      </c>
      <c r="R569" s="6" t="e">
        <f>VLOOKUP(M569,productos!$A$2:$P$10937,10,FALSE)</f>
        <v>#N/A</v>
      </c>
      <c r="S569" s="6" t="e">
        <f>VLOOKUP(M569,productos!$A$2:$P$10937,13,FALSE)</f>
        <v>#N/A</v>
      </c>
      <c r="T569" s="6" t="e">
        <f>VLOOKUP(M569,productos!$A$2:$P$10937,14,FALSE)</f>
        <v>#N/A</v>
      </c>
      <c r="U569" s="6" t="e">
        <f>VLOOKUP(M569,productos!$A$2:$P$10937,15,FALSE)</f>
        <v>#N/A</v>
      </c>
      <c r="Y569" s="44" t="str">
        <f t="shared" si="50"/>
        <v/>
      </c>
      <c r="Z569" s="6" t="str">
        <f t="shared" si="51"/>
        <v/>
      </c>
      <c r="AD569" s="6">
        <f t="shared" si="52"/>
        <v>0</v>
      </c>
      <c r="AE569" s="6">
        <f t="shared" si="53"/>
        <v>0</v>
      </c>
    </row>
    <row r="570" spans="1:31" x14ac:dyDescent="0.2">
      <c r="A570" s="6">
        <v>562</v>
      </c>
      <c r="E570" s="6" t="str">
        <f t="shared" si="48"/>
        <v>1. Enero-Junio</v>
      </c>
      <c r="F570" s="6">
        <f t="shared" si="49"/>
        <v>2020</v>
      </c>
      <c r="K570" s="15" t="str">
        <f>IFERROR(VLOOKUP(I570,no_topar!$E$2:$F$15,2,FALSE),"")</f>
        <v>ND</v>
      </c>
      <c r="M570" s="45"/>
      <c r="N570" s="6" t="e">
        <f>VLOOKUP(M570,productos!$A$2:$P$10937,2,FALSE)</f>
        <v>#N/A</v>
      </c>
      <c r="O570" s="6" t="e">
        <f>VLOOKUP(M570,productos!$A$2:$P$10937,6,FALSE)</f>
        <v>#N/A</v>
      </c>
      <c r="P570" s="6" t="e">
        <f>VLOOKUP(M570,productos!$A$2:$P$10937,7,FALSE)</f>
        <v>#N/A</v>
      </c>
      <c r="Q570" s="6" t="e">
        <f>VLOOKUP(M570,productos!$A$2:$P$10937,9,FALSE)</f>
        <v>#N/A</v>
      </c>
      <c r="R570" s="6" t="e">
        <f>VLOOKUP(M570,productos!$A$2:$P$10937,10,FALSE)</f>
        <v>#N/A</v>
      </c>
      <c r="S570" s="6" t="e">
        <f>VLOOKUP(M570,productos!$A$2:$P$10937,13,FALSE)</f>
        <v>#N/A</v>
      </c>
      <c r="T570" s="6" t="e">
        <f>VLOOKUP(M570,productos!$A$2:$P$10937,14,FALSE)</f>
        <v>#N/A</v>
      </c>
      <c r="U570" s="6" t="e">
        <f>VLOOKUP(M570,productos!$A$2:$P$10937,15,FALSE)</f>
        <v>#N/A</v>
      </c>
      <c r="Y570" s="44" t="str">
        <f t="shared" si="50"/>
        <v/>
      </c>
      <c r="Z570" s="6" t="str">
        <f t="shared" si="51"/>
        <v/>
      </c>
      <c r="AD570" s="6">
        <f t="shared" si="52"/>
        <v>0</v>
      </c>
      <c r="AE570" s="6">
        <f t="shared" si="53"/>
        <v>0</v>
      </c>
    </row>
    <row r="571" spans="1:31" x14ac:dyDescent="0.2">
      <c r="A571" s="6">
        <v>563</v>
      </c>
      <c r="E571" s="6" t="str">
        <f t="shared" si="48"/>
        <v>1. Enero-Junio</v>
      </c>
      <c r="F571" s="6">
        <f t="shared" si="49"/>
        <v>2020</v>
      </c>
      <c r="K571" s="15" t="str">
        <f>IFERROR(VLOOKUP(I571,no_topar!$E$2:$F$15,2,FALSE),"")</f>
        <v>ND</v>
      </c>
      <c r="M571" s="45"/>
      <c r="N571" s="6" t="e">
        <f>VLOOKUP(M571,productos!$A$2:$P$10937,2,FALSE)</f>
        <v>#N/A</v>
      </c>
      <c r="O571" s="6" t="e">
        <f>VLOOKUP(M571,productos!$A$2:$P$10937,6,FALSE)</f>
        <v>#N/A</v>
      </c>
      <c r="P571" s="6" t="e">
        <f>VLOOKUP(M571,productos!$A$2:$P$10937,7,FALSE)</f>
        <v>#N/A</v>
      </c>
      <c r="Q571" s="6" t="e">
        <f>VLOOKUP(M571,productos!$A$2:$P$10937,9,FALSE)</f>
        <v>#N/A</v>
      </c>
      <c r="R571" s="6" t="e">
        <f>VLOOKUP(M571,productos!$A$2:$P$10937,10,FALSE)</f>
        <v>#N/A</v>
      </c>
      <c r="S571" s="6" t="e">
        <f>VLOOKUP(M571,productos!$A$2:$P$10937,13,FALSE)</f>
        <v>#N/A</v>
      </c>
      <c r="T571" s="6" t="e">
        <f>VLOOKUP(M571,productos!$A$2:$P$10937,14,FALSE)</f>
        <v>#N/A</v>
      </c>
      <c r="U571" s="6" t="e">
        <f>VLOOKUP(M571,productos!$A$2:$P$10937,15,FALSE)</f>
        <v>#N/A</v>
      </c>
      <c r="Y571" s="44" t="str">
        <f t="shared" si="50"/>
        <v/>
      </c>
      <c r="Z571" s="6" t="str">
        <f t="shared" si="51"/>
        <v/>
      </c>
      <c r="AD571" s="6">
        <f t="shared" si="52"/>
        <v>0</v>
      </c>
      <c r="AE571" s="6">
        <f t="shared" si="53"/>
        <v>0</v>
      </c>
    </row>
    <row r="572" spans="1:31" x14ac:dyDescent="0.2">
      <c r="A572" s="6">
        <v>564</v>
      </c>
      <c r="E572" s="6" t="str">
        <f t="shared" si="48"/>
        <v>1. Enero-Junio</v>
      </c>
      <c r="F572" s="6">
        <f t="shared" si="49"/>
        <v>2020</v>
      </c>
      <c r="K572" s="15" t="str">
        <f>IFERROR(VLOOKUP(I572,no_topar!$E$2:$F$15,2,FALSE),"")</f>
        <v>ND</v>
      </c>
      <c r="M572" s="45"/>
      <c r="N572" s="6" t="e">
        <f>VLOOKUP(M572,productos!$A$2:$P$10937,2,FALSE)</f>
        <v>#N/A</v>
      </c>
      <c r="O572" s="6" t="e">
        <f>VLOOKUP(M572,productos!$A$2:$P$10937,6,FALSE)</f>
        <v>#N/A</v>
      </c>
      <c r="P572" s="6" t="e">
        <f>VLOOKUP(M572,productos!$A$2:$P$10937,7,FALSE)</f>
        <v>#N/A</v>
      </c>
      <c r="Q572" s="6" t="e">
        <f>VLOOKUP(M572,productos!$A$2:$P$10937,9,FALSE)</f>
        <v>#N/A</v>
      </c>
      <c r="R572" s="6" t="e">
        <f>VLOOKUP(M572,productos!$A$2:$P$10937,10,FALSE)</f>
        <v>#N/A</v>
      </c>
      <c r="S572" s="6" t="e">
        <f>VLOOKUP(M572,productos!$A$2:$P$10937,13,FALSE)</f>
        <v>#N/A</v>
      </c>
      <c r="T572" s="6" t="e">
        <f>VLOOKUP(M572,productos!$A$2:$P$10937,14,FALSE)</f>
        <v>#N/A</v>
      </c>
      <c r="U572" s="6" t="e">
        <f>VLOOKUP(M572,productos!$A$2:$P$10937,15,FALSE)</f>
        <v>#N/A</v>
      </c>
      <c r="Y572" s="44" t="str">
        <f t="shared" si="50"/>
        <v/>
      </c>
      <c r="Z572" s="6" t="str">
        <f t="shared" si="51"/>
        <v/>
      </c>
      <c r="AD572" s="6">
        <f t="shared" si="52"/>
        <v>0</v>
      </c>
      <c r="AE572" s="6">
        <f t="shared" si="53"/>
        <v>0</v>
      </c>
    </row>
    <row r="573" spans="1:31" x14ac:dyDescent="0.2">
      <c r="A573" s="6">
        <v>565</v>
      </c>
      <c r="E573" s="6" t="str">
        <f t="shared" si="48"/>
        <v>1. Enero-Junio</v>
      </c>
      <c r="F573" s="6">
        <f t="shared" si="49"/>
        <v>2020</v>
      </c>
      <c r="K573" s="15" t="str">
        <f>IFERROR(VLOOKUP(I573,no_topar!$E$2:$F$15,2,FALSE),"")</f>
        <v>ND</v>
      </c>
      <c r="M573" s="45"/>
      <c r="N573" s="6" t="e">
        <f>VLOOKUP(M573,productos!$A$2:$P$10937,2,FALSE)</f>
        <v>#N/A</v>
      </c>
      <c r="O573" s="6" t="e">
        <f>VLOOKUP(M573,productos!$A$2:$P$10937,6,FALSE)</f>
        <v>#N/A</v>
      </c>
      <c r="P573" s="6" t="e">
        <f>VLOOKUP(M573,productos!$A$2:$P$10937,7,FALSE)</f>
        <v>#N/A</v>
      </c>
      <c r="Q573" s="6" t="e">
        <f>VLOOKUP(M573,productos!$A$2:$P$10937,9,FALSE)</f>
        <v>#N/A</v>
      </c>
      <c r="R573" s="6" t="e">
        <f>VLOOKUP(M573,productos!$A$2:$P$10937,10,FALSE)</f>
        <v>#N/A</v>
      </c>
      <c r="S573" s="6" t="e">
        <f>VLOOKUP(M573,productos!$A$2:$P$10937,13,FALSE)</f>
        <v>#N/A</v>
      </c>
      <c r="T573" s="6" t="e">
        <f>VLOOKUP(M573,productos!$A$2:$P$10937,14,FALSE)</f>
        <v>#N/A</v>
      </c>
      <c r="U573" s="6" t="e">
        <f>VLOOKUP(M573,productos!$A$2:$P$10937,15,FALSE)</f>
        <v>#N/A</v>
      </c>
      <c r="Y573" s="44" t="str">
        <f t="shared" si="50"/>
        <v/>
      </c>
      <c r="Z573" s="6" t="str">
        <f t="shared" si="51"/>
        <v/>
      </c>
      <c r="AD573" s="6">
        <f t="shared" si="52"/>
        <v>0</v>
      </c>
      <c r="AE573" s="6">
        <f t="shared" si="53"/>
        <v>0</v>
      </c>
    </row>
    <row r="574" spans="1:31" x14ac:dyDescent="0.2">
      <c r="A574" s="6">
        <v>566</v>
      </c>
      <c r="E574" s="6" t="str">
        <f t="shared" si="48"/>
        <v>1. Enero-Junio</v>
      </c>
      <c r="F574" s="6">
        <f t="shared" si="49"/>
        <v>2020</v>
      </c>
      <c r="K574" s="15" t="str">
        <f>IFERROR(VLOOKUP(I574,no_topar!$E$2:$F$15,2,FALSE),"")</f>
        <v>ND</v>
      </c>
      <c r="M574" s="45"/>
      <c r="N574" s="6" t="e">
        <f>VLOOKUP(M574,productos!$A$2:$P$10937,2,FALSE)</f>
        <v>#N/A</v>
      </c>
      <c r="O574" s="6" t="e">
        <f>VLOOKUP(M574,productos!$A$2:$P$10937,6,FALSE)</f>
        <v>#N/A</v>
      </c>
      <c r="P574" s="6" t="e">
        <f>VLOOKUP(M574,productos!$A$2:$P$10937,7,FALSE)</f>
        <v>#N/A</v>
      </c>
      <c r="Q574" s="6" t="e">
        <f>VLOOKUP(M574,productos!$A$2:$P$10937,9,FALSE)</f>
        <v>#N/A</v>
      </c>
      <c r="R574" s="6" t="e">
        <f>VLOOKUP(M574,productos!$A$2:$P$10937,10,FALSE)</f>
        <v>#N/A</v>
      </c>
      <c r="S574" s="6" t="e">
        <f>VLOOKUP(M574,productos!$A$2:$P$10937,13,FALSE)</f>
        <v>#N/A</v>
      </c>
      <c r="T574" s="6" t="e">
        <f>VLOOKUP(M574,productos!$A$2:$P$10937,14,FALSE)</f>
        <v>#N/A</v>
      </c>
      <c r="U574" s="6" t="e">
        <f>VLOOKUP(M574,productos!$A$2:$P$10937,15,FALSE)</f>
        <v>#N/A</v>
      </c>
      <c r="Y574" s="44" t="str">
        <f t="shared" si="50"/>
        <v/>
      </c>
      <c r="Z574" s="6" t="str">
        <f t="shared" si="51"/>
        <v/>
      </c>
      <c r="AD574" s="6">
        <f t="shared" si="52"/>
        <v>0</v>
      </c>
      <c r="AE574" s="6">
        <f t="shared" si="53"/>
        <v>0</v>
      </c>
    </row>
    <row r="575" spans="1:31" x14ac:dyDescent="0.2">
      <c r="A575" s="6">
        <v>567</v>
      </c>
      <c r="E575" s="6" t="str">
        <f t="shared" si="48"/>
        <v>1. Enero-Junio</v>
      </c>
      <c r="F575" s="6">
        <f t="shared" si="49"/>
        <v>2020</v>
      </c>
      <c r="K575" s="15" t="str">
        <f>IFERROR(VLOOKUP(I575,no_topar!$E$2:$F$15,2,FALSE),"")</f>
        <v>ND</v>
      </c>
      <c r="M575" s="45"/>
      <c r="N575" s="6" t="e">
        <f>VLOOKUP(M575,productos!$A$2:$P$10937,2,FALSE)</f>
        <v>#N/A</v>
      </c>
      <c r="O575" s="6" t="e">
        <f>VLOOKUP(M575,productos!$A$2:$P$10937,6,FALSE)</f>
        <v>#N/A</v>
      </c>
      <c r="P575" s="6" t="e">
        <f>VLOOKUP(M575,productos!$A$2:$P$10937,7,FALSE)</f>
        <v>#N/A</v>
      </c>
      <c r="Q575" s="6" t="e">
        <f>VLOOKUP(M575,productos!$A$2:$P$10937,9,FALSE)</f>
        <v>#N/A</v>
      </c>
      <c r="R575" s="6" t="e">
        <f>VLOOKUP(M575,productos!$A$2:$P$10937,10,FALSE)</f>
        <v>#N/A</v>
      </c>
      <c r="S575" s="6" t="e">
        <f>VLOOKUP(M575,productos!$A$2:$P$10937,13,FALSE)</f>
        <v>#N/A</v>
      </c>
      <c r="T575" s="6" t="e">
        <f>VLOOKUP(M575,productos!$A$2:$P$10937,14,FALSE)</f>
        <v>#N/A</v>
      </c>
      <c r="U575" s="6" t="e">
        <f>VLOOKUP(M575,productos!$A$2:$P$10937,15,FALSE)</f>
        <v>#N/A</v>
      </c>
      <c r="Y575" s="44" t="str">
        <f t="shared" si="50"/>
        <v/>
      </c>
      <c r="Z575" s="6" t="str">
        <f t="shared" si="51"/>
        <v/>
      </c>
      <c r="AD575" s="6">
        <f t="shared" si="52"/>
        <v>0</v>
      </c>
      <c r="AE575" s="6">
        <f t="shared" si="53"/>
        <v>0</v>
      </c>
    </row>
    <row r="576" spans="1:31" x14ac:dyDescent="0.2">
      <c r="A576" s="6">
        <v>568</v>
      </c>
      <c r="E576" s="6" t="str">
        <f t="shared" si="48"/>
        <v>1. Enero-Junio</v>
      </c>
      <c r="F576" s="6">
        <f t="shared" si="49"/>
        <v>2020</v>
      </c>
      <c r="K576" s="15" t="str">
        <f>IFERROR(VLOOKUP(I576,no_topar!$E$2:$F$15,2,FALSE),"")</f>
        <v>ND</v>
      </c>
      <c r="M576" s="45"/>
      <c r="N576" s="6" t="e">
        <f>VLOOKUP(M576,productos!$A$2:$P$10937,2,FALSE)</f>
        <v>#N/A</v>
      </c>
      <c r="O576" s="6" t="e">
        <f>VLOOKUP(M576,productos!$A$2:$P$10937,6,FALSE)</f>
        <v>#N/A</v>
      </c>
      <c r="P576" s="6" t="e">
        <f>VLOOKUP(M576,productos!$A$2:$P$10937,7,FALSE)</f>
        <v>#N/A</v>
      </c>
      <c r="Q576" s="6" t="e">
        <f>VLOOKUP(M576,productos!$A$2:$P$10937,9,FALSE)</f>
        <v>#N/A</v>
      </c>
      <c r="R576" s="6" t="e">
        <f>VLOOKUP(M576,productos!$A$2:$P$10937,10,FALSE)</f>
        <v>#N/A</v>
      </c>
      <c r="S576" s="6" t="e">
        <f>VLOOKUP(M576,productos!$A$2:$P$10937,13,FALSE)</f>
        <v>#N/A</v>
      </c>
      <c r="T576" s="6" t="e">
        <f>VLOOKUP(M576,productos!$A$2:$P$10937,14,FALSE)</f>
        <v>#N/A</v>
      </c>
      <c r="U576" s="6" t="e">
        <f>VLOOKUP(M576,productos!$A$2:$P$10937,15,FALSE)</f>
        <v>#N/A</v>
      </c>
      <c r="Y576" s="44" t="str">
        <f t="shared" si="50"/>
        <v/>
      </c>
      <c r="Z576" s="6" t="str">
        <f t="shared" si="51"/>
        <v/>
      </c>
      <c r="AD576" s="6">
        <f t="shared" si="52"/>
        <v>0</v>
      </c>
      <c r="AE576" s="6">
        <f t="shared" si="53"/>
        <v>0</v>
      </c>
    </row>
    <row r="577" spans="1:31" x14ac:dyDescent="0.2">
      <c r="A577" s="6">
        <v>569</v>
      </c>
      <c r="E577" s="6" t="str">
        <f t="shared" si="48"/>
        <v>1. Enero-Junio</v>
      </c>
      <c r="F577" s="6">
        <f t="shared" si="49"/>
        <v>2020</v>
      </c>
      <c r="K577" s="15" t="str">
        <f>IFERROR(VLOOKUP(I577,no_topar!$E$2:$F$15,2,FALSE),"")</f>
        <v>ND</v>
      </c>
      <c r="M577" s="45"/>
      <c r="N577" s="6" t="e">
        <f>VLOOKUP(M577,productos!$A$2:$P$10937,2,FALSE)</f>
        <v>#N/A</v>
      </c>
      <c r="O577" s="6" t="e">
        <f>VLOOKUP(M577,productos!$A$2:$P$10937,6,FALSE)</f>
        <v>#N/A</v>
      </c>
      <c r="P577" s="6" t="e">
        <f>VLOOKUP(M577,productos!$A$2:$P$10937,7,FALSE)</f>
        <v>#N/A</v>
      </c>
      <c r="Q577" s="6" t="e">
        <f>VLOOKUP(M577,productos!$A$2:$P$10937,9,FALSE)</f>
        <v>#N/A</v>
      </c>
      <c r="R577" s="6" t="e">
        <f>VLOOKUP(M577,productos!$A$2:$P$10937,10,FALSE)</f>
        <v>#N/A</v>
      </c>
      <c r="S577" s="6" t="e">
        <f>VLOOKUP(M577,productos!$A$2:$P$10937,13,FALSE)</f>
        <v>#N/A</v>
      </c>
      <c r="T577" s="6" t="e">
        <f>VLOOKUP(M577,productos!$A$2:$P$10937,14,FALSE)</f>
        <v>#N/A</v>
      </c>
      <c r="U577" s="6" t="e">
        <f>VLOOKUP(M577,productos!$A$2:$P$10937,15,FALSE)</f>
        <v>#N/A</v>
      </c>
      <c r="Y577" s="44" t="str">
        <f t="shared" si="50"/>
        <v/>
      </c>
      <c r="Z577" s="6" t="str">
        <f t="shared" si="51"/>
        <v/>
      </c>
      <c r="AD577" s="6">
        <f t="shared" si="52"/>
        <v>0</v>
      </c>
      <c r="AE577" s="6">
        <f t="shared" si="53"/>
        <v>0</v>
      </c>
    </row>
    <row r="578" spans="1:31" x14ac:dyDescent="0.2">
      <c r="A578" s="6">
        <v>570</v>
      </c>
      <c r="E578" s="6" t="str">
        <f t="shared" si="48"/>
        <v>1. Enero-Junio</v>
      </c>
      <c r="F578" s="6">
        <f t="shared" si="49"/>
        <v>2020</v>
      </c>
      <c r="K578" s="15" t="str">
        <f>IFERROR(VLOOKUP(I578,no_topar!$E$2:$F$15,2,FALSE),"")</f>
        <v>ND</v>
      </c>
      <c r="M578" s="45"/>
      <c r="N578" s="6" t="e">
        <f>VLOOKUP(M578,productos!$A$2:$P$10937,2,FALSE)</f>
        <v>#N/A</v>
      </c>
      <c r="O578" s="6" t="e">
        <f>VLOOKUP(M578,productos!$A$2:$P$10937,6,FALSE)</f>
        <v>#N/A</v>
      </c>
      <c r="P578" s="6" t="e">
        <f>VLOOKUP(M578,productos!$A$2:$P$10937,7,FALSE)</f>
        <v>#N/A</v>
      </c>
      <c r="Q578" s="6" t="e">
        <f>VLOOKUP(M578,productos!$A$2:$P$10937,9,FALSE)</f>
        <v>#N/A</v>
      </c>
      <c r="R578" s="6" t="e">
        <f>VLOOKUP(M578,productos!$A$2:$P$10937,10,FALSE)</f>
        <v>#N/A</v>
      </c>
      <c r="S578" s="6" t="e">
        <f>VLOOKUP(M578,productos!$A$2:$P$10937,13,FALSE)</f>
        <v>#N/A</v>
      </c>
      <c r="T578" s="6" t="e">
        <f>VLOOKUP(M578,productos!$A$2:$P$10937,14,FALSE)</f>
        <v>#N/A</v>
      </c>
      <c r="U578" s="6" t="e">
        <f>VLOOKUP(M578,productos!$A$2:$P$10937,15,FALSE)</f>
        <v>#N/A</v>
      </c>
      <c r="Y578" s="44" t="str">
        <f t="shared" si="50"/>
        <v/>
      </c>
      <c r="Z578" s="6" t="str">
        <f t="shared" si="51"/>
        <v/>
      </c>
      <c r="AD578" s="6">
        <f t="shared" si="52"/>
        <v>0</v>
      </c>
      <c r="AE578" s="6">
        <f t="shared" si="53"/>
        <v>0</v>
      </c>
    </row>
    <row r="579" spans="1:31" x14ac:dyDescent="0.2">
      <c r="A579" s="6">
        <v>571</v>
      </c>
      <c r="E579" s="6" t="str">
        <f t="shared" si="48"/>
        <v>1. Enero-Junio</v>
      </c>
      <c r="F579" s="6">
        <f t="shared" si="49"/>
        <v>2020</v>
      </c>
      <c r="K579" s="15" t="str">
        <f>IFERROR(VLOOKUP(I579,no_topar!$E$2:$F$15,2,FALSE),"")</f>
        <v>ND</v>
      </c>
      <c r="M579" s="45"/>
      <c r="N579" s="6" t="e">
        <f>VLOOKUP(M579,productos!$A$2:$P$10937,2,FALSE)</f>
        <v>#N/A</v>
      </c>
      <c r="O579" s="6" t="e">
        <f>VLOOKUP(M579,productos!$A$2:$P$10937,6,FALSE)</f>
        <v>#N/A</v>
      </c>
      <c r="P579" s="6" t="e">
        <f>VLOOKUP(M579,productos!$A$2:$P$10937,7,FALSE)</f>
        <v>#N/A</v>
      </c>
      <c r="Q579" s="6" t="e">
        <f>VLOOKUP(M579,productos!$A$2:$P$10937,9,FALSE)</f>
        <v>#N/A</v>
      </c>
      <c r="R579" s="6" t="e">
        <f>VLOOKUP(M579,productos!$A$2:$P$10937,10,FALSE)</f>
        <v>#N/A</v>
      </c>
      <c r="S579" s="6" t="e">
        <f>VLOOKUP(M579,productos!$A$2:$P$10937,13,FALSE)</f>
        <v>#N/A</v>
      </c>
      <c r="T579" s="6" t="e">
        <f>VLOOKUP(M579,productos!$A$2:$P$10937,14,FALSE)</f>
        <v>#N/A</v>
      </c>
      <c r="U579" s="6" t="e">
        <f>VLOOKUP(M579,productos!$A$2:$P$10937,15,FALSE)</f>
        <v>#N/A</v>
      </c>
      <c r="Y579" s="44" t="str">
        <f t="shared" si="50"/>
        <v/>
      </c>
      <c r="Z579" s="6" t="str">
        <f t="shared" si="51"/>
        <v/>
      </c>
      <c r="AD579" s="6">
        <f t="shared" si="52"/>
        <v>0</v>
      </c>
      <c r="AE579" s="6">
        <f t="shared" si="53"/>
        <v>0</v>
      </c>
    </row>
    <row r="580" spans="1:31" x14ac:dyDescent="0.2">
      <c r="A580" s="6">
        <v>572</v>
      </c>
      <c r="E580" s="6" t="str">
        <f t="shared" si="48"/>
        <v>1. Enero-Junio</v>
      </c>
      <c r="F580" s="6">
        <f t="shared" si="49"/>
        <v>2020</v>
      </c>
      <c r="K580" s="15" t="str">
        <f>IFERROR(VLOOKUP(I580,no_topar!$E$2:$F$15,2,FALSE),"")</f>
        <v>ND</v>
      </c>
      <c r="M580" s="45"/>
      <c r="N580" s="6" t="e">
        <f>VLOOKUP(M580,productos!$A$2:$P$10937,2,FALSE)</f>
        <v>#N/A</v>
      </c>
      <c r="O580" s="6" t="e">
        <f>VLOOKUP(M580,productos!$A$2:$P$10937,6,FALSE)</f>
        <v>#N/A</v>
      </c>
      <c r="P580" s="6" t="e">
        <f>VLOOKUP(M580,productos!$A$2:$P$10937,7,FALSE)</f>
        <v>#N/A</v>
      </c>
      <c r="Q580" s="6" t="e">
        <f>VLOOKUP(M580,productos!$A$2:$P$10937,9,FALSE)</f>
        <v>#N/A</v>
      </c>
      <c r="R580" s="6" t="e">
        <f>VLOOKUP(M580,productos!$A$2:$P$10937,10,FALSE)</f>
        <v>#N/A</v>
      </c>
      <c r="S580" s="6" t="e">
        <f>VLOOKUP(M580,productos!$A$2:$P$10937,13,FALSE)</f>
        <v>#N/A</v>
      </c>
      <c r="T580" s="6" t="e">
        <f>VLOOKUP(M580,productos!$A$2:$P$10937,14,FALSE)</f>
        <v>#N/A</v>
      </c>
      <c r="U580" s="6" t="e">
        <f>VLOOKUP(M580,productos!$A$2:$P$10937,15,FALSE)</f>
        <v>#N/A</v>
      </c>
      <c r="Y580" s="44" t="str">
        <f t="shared" si="50"/>
        <v/>
      </c>
      <c r="Z580" s="6" t="str">
        <f t="shared" si="51"/>
        <v/>
      </c>
      <c r="AD580" s="6">
        <f t="shared" si="52"/>
        <v>0</v>
      </c>
      <c r="AE580" s="6">
        <f t="shared" si="53"/>
        <v>0</v>
      </c>
    </row>
    <row r="581" spans="1:31" x14ac:dyDescent="0.2">
      <c r="A581" s="6">
        <v>573</v>
      </c>
      <c r="E581" s="6" t="str">
        <f t="shared" si="48"/>
        <v>1. Enero-Junio</v>
      </c>
      <c r="F581" s="6">
        <f t="shared" si="49"/>
        <v>2020</v>
      </c>
      <c r="K581" s="15" t="str">
        <f>IFERROR(VLOOKUP(I581,no_topar!$E$2:$F$15,2,FALSE),"")</f>
        <v>ND</v>
      </c>
      <c r="M581" s="45"/>
      <c r="N581" s="6" t="e">
        <f>VLOOKUP(M581,productos!$A$2:$P$10937,2,FALSE)</f>
        <v>#N/A</v>
      </c>
      <c r="O581" s="6" t="e">
        <f>VLOOKUP(M581,productos!$A$2:$P$10937,6,FALSE)</f>
        <v>#N/A</v>
      </c>
      <c r="P581" s="6" t="e">
        <f>VLOOKUP(M581,productos!$A$2:$P$10937,7,FALSE)</f>
        <v>#N/A</v>
      </c>
      <c r="Q581" s="6" t="e">
        <f>VLOOKUP(M581,productos!$A$2:$P$10937,9,FALSE)</f>
        <v>#N/A</v>
      </c>
      <c r="R581" s="6" t="e">
        <f>VLOOKUP(M581,productos!$A$2:$P$10937,10,FALSE)</f>
        <v>#N/A</v>
      </c>
      <c r="S581" s="6" t="e">
        <f>VLOOKUP(M581,productos!$A$2:$P$10937,13,FALSE)</f>
        <v>#N/A</v>
      </c>
      <c r="T581" s="6" t="e">
        <f>VLOOKUP(M581,productos!$A$2:$P$10937,14,FALSE)</f>
        <v>#N/A</v>
      </c>
      <c r="U581" s="6" t="e">
        <f>VLOOKUP(M581,productos!$A$2:$P$10937,15,FALSE)</f>
        <v>#N/A</v>
      </c>
      <c r="Y581" s="44" t="str">
        <f t="shared" si="50"/>
        <v/>
      </c>
      <c r="Z581" s="6" t="str">
        <f t="shared" si="51"/>
        <v/>
      </c>
      <c r="AD581" s="6">
        <f t="shared" si="52"/>
        <v>0</v>
      </c>
      <c r="AE581" s="6">
        <f t="shared" si="53"/>
        <v>0</v>
      </c>
    </row>
    <row r="582" spans="1:31" x14ac:dyDescent="0.2">
      <c r="A582" s="6">
        <v>574</v>
      </c>
      <c r="E582" s="6" t="str">
        <f t="shared" si="48"/>
        <v>1. Enero-Junio</v>
      </c>
      <c r="F582" s="6">
        <f t="shared" si="49"/>
        <v>2020</v>
      </c>
      <c r="K582" s="15" t="str">
        <f>IFERROR(VLOOKUP(I582,no_topar!$E$2:$F$15,2,FALSE),"")</f>
        <v>ND</v>
      </c>
      <c r="M582" s="45"/>
      <c r="N582" s="6" t="e">
        <f>VLOOKUP(M582,productos!$A$2:$P$10937,2,FALSE)</f>
        <v>#N/A</v>
      </c>
      <c r="O582" s="6" t="e">
        <f>VLOOKUP(M582,productos!$A$2:$P$10937,6,FALSE)</f>
        <v>#N/A</v>
      </c>
      <c r="P582" s="6" t="e">
        <f>VLOOKUP(M582,productos!$A$2:$P$10937,7,FALSE)</f>
        <v>#N/A</v>
      </c>
      <c r="Q582" s="6" t="e">
        <f>VLOOKUP(M582,productos!$A$2:$P$10937,9,FALSE)</f>
        <v>#N/A</v>
      </c>
      <c r="R582" s="6" t="e">
        <f>VLOOKUP(M582,productos!$A$2:$P$10937,10,FALSE)</f>
        <v>#N/A</v>
      </c>
      <c r="S582" s="6" t="e">
        <f>VLOOKUP(M582,productos!$A$2:$P$10937,13,FALSE)</f>
        <v>#N/A</v>
      </c>
      <c r="T582" s="6" t="e">
        <f>VLOOKUP(M582,productos!$A$2:$P$10937,14,FALSE)</f>
        <v>#N/A</v>
      </c>
      <c r="U582" s="6" t="e">
        <f>VLOOKUP(M582,productos!$A$2:$P$10937,15,FALSE)</f>
        <v>#N/A</v>
      </c>
      <c r="Y582" s="44" t="str">
        <f t="shared" si="50"/>
        <v/>
      </c>
      <c r="Z582" s="6" t="str">
        <f t="shared" si="51"/>
        <v/>
      </c>
      <c r="AD582" s="6">
        <f t="shared" si="52"/>
        <v>0</v>
      </c>
      <c r="AE582" s="6">
        <f t="shared" si="53"/>
        <v>0</v>
      </c>
    </row>
    <row r="583" spans="1:31" x14ac:dyDescent="0.2">
      <c r="A583" s="6">
        <v>575</v>
      </c>
      <c r="E583" s="6" t="str">
        <f t="shared" si="48"/>
        <v>1. Enero-Junio</v>
      </c>
      <c r="F583" s="6">
        <f t="shared" si="49"/>
        <v>2020</v>
      </c>
      <c r="K583" s="15" t="str">
        <f>IFERROR(VLOOKUP(I583,no_topar!$E$2:$F$15,2,FALSE),"")</f>
        <v>ND</v>
      </c>
      <c r="M583" s="45"/>
      <c r="N583" s="6" t="e">
        <f>VLOOKUP(M583,productos!$A$2:$P$10937,2,FALSE)</f>
        <v>#N/A</v>
      </c>
      <c r="O583" s="6" t="e">
        <f>VLOOKUP(M583,productos!$A$2:$P$10937,6,FALSE)</f>
        <v>#N/A</v>
      </c>
      <c r="P583" s="6" t="e">
        <f>VLOOKUP(M583,productos!$A$2:$P$10937,7,FALSE)</f>
        <v>#N/A</v>
      </c>
      <c r="Q583" s="6" t="e">
        <f>VLOOKUP(M583,productos!$A$2:$P$10937,9,FALSE)</f>
        <v>#N/A</v>
      </c>
      <c r="R583" s="6" t="e">
        <f>VLOOKUP(M583,productos!$A$2:$P$10937,10,FALSE)</f>
        <v>#N/A</v>
      </c>
      <c r="S583" s="6" t="e">
        <f>VLOOKUP(M583,productos!$A$2:$P$10937,13,FALSE)</f>
        <v>#N/A</v>
      </c>
      <c r="T583" s="6" t="e">
        <f>VLOOKUP(M583,productos!$A$2:$P$10937,14,FALSE)</f>
        <v>#N/A</v>
      </c>
      <c r="U583" s="6" t="e">
        <f>VLOOKUP(M583,productos!$A$2:$P$10937,15,FALSE)</f>
        <v>#N/A</v>
      </c>
      <c r="Y583" s="44" t="str">
        <f t="shared" si="50"/>
        <v/>
      </c>
      <c r="Z583" s="6" t="str">
        <f t="shared" si="51"/>
        <v/>
      </c>
      <c r="AD583" s="6">
        <f t="shared" si="52"/>
        <v>0</v>
      </c>
      <c r="AE583" s="6">
        <f t="shared" si="53"/>
        <v>0</v>
      </c>
    </row>
    <row r="584" spans="1:31" x14ac:dyDescent="0.2">
      <c r="A584" s="6">
        <v>576</v>
      </c>
      <c r="E584" s="6" t="str">
        <f t="shared" si="48"/>
        <v>1. Enero-Junio</v>
      </c>
      <c r="F584" s="6">
        <f t="shared" si="49"/>
        <v>2020</v>
      </c>
      <c r="K584" s="15" t="str">
        <f>IFERROR(VLOOKUP(I584,no_topar!$E$2:$F$15,2,FALSE),"")</f>
        <v>ND</v>
      </c>
      <c r="M584" s="45"/>
      <c r="N584" s="6" t="e">
        <f>VLOOKUP(M584,productos!$A$2:$P$10937,2,FALSE)</f>
        <v>#N/A</v>
      </c>
      <c r="O584" s="6" t="e">
        <f>VLOOKUP(M584,productos!$A$2:$P$10937,6,FALSE)</f>
        <v>#N/A</v>
      </c>
      <c r="P584" s="6" t="e">
        <f>VLOOKUP(M584,productos!$A$2:$P$10937,7,FALSE)</f>
        <v>#N/A</v>
      </c>
      <c r="Q584" s="6" t="e">
        <f>VLOOKUP(M584,productos!$A$2:$P$10937,9,FALSE)</f>
        <v>#N/A</v>
      </c>
      <c r="R584" s="6" t="e">
        <f>VLOOKUP(M584,productos!$A$2:$P$10937,10,FALSE)</f>
        <v>#N/A</v>
      </c>
      <c r="S584" s="6" t="e">
        <f>VLOOKUP(M584,productos!$A$2:$P$10937,13,FALSE)</f>
        <v>#N/A</v>
      </c>
      <c r="T584" s="6" t="e">
        <f>VLOOKUP(M584,productos!$A$2:$P$10937,14,FALSE)</f>
        <v>#N/A</v>
      </c>
      <c r="U584" s="6" t="e">
        <f>VLOOKUP(M584,productos!$A$2:$P$10937,15,FALSE)</f>
        <v>#N/A</v>
      </c>
      <c r="Y584" s="44" t="str">
        <f t="shared" si="50"/>
        <v/>
      </c>
      <c r="Z584" s="6" t="str">
        <f t="shared" si="51"/>
        <v/>
      </c>
      <c r="AD584" s="6">
        <f t="shared" si="52"/>
        <v>0</v>
      </c>
      <c r="AE584" s="6">
        <f t="shared" si="53"/>
        <v>0</v>
      </c>
    </row>
    <row r="585" spans="1:31" x14ac:dyDescent="0.2">
      <c r="A585" s="6">
        <v>577</v>
      </c>
      <c r="E585" s="6" t="str">
        <f t="shared" si="48"/>
        <v>1. Enero-Junio</v>
      </c>
      <c r="F585" s="6">
        <f t="shared" si="49"/>
        <v>2020</v>
      </c>
      <c r="K585" s="15" t="str">
        <f>IFERROR(VLOOKUP(I585,no_topar!$E$2:$F$15,2,FALSE),"")</f>
        <v>ND</v>
      </c>
      <c r="M585" s="45"/>
      <c r="N585" s="6" t="e">
        <f>VLOOKUP(M585,productos!$A$2:$P$10937,2,FALSE)</f>
        <v>#N/A</v>
      </c>
      <c r="O585" s="6" t="e">
        <f>VLOOKUP(M585,productos!$A$2:$P$10937,6,FALSE)</f>
        <v>#N/A</v>
      </c>
      <c r="P585" s="6" t="e">
        <f>VLOOKUP(M585,productos!$A$2:$P$10937,7,FALSE)</f>
        <v>#N/A</v>
      </c>
      <c r="Q585" s="6" t="e">
        <f>VLOOKUP(M585,productos!$A$2:$P$10937,9,FALSE)</f>
        <v>#N/A</v>
      </c>
      <c r="R585" s="6" t="e">
        <f>VLOOKUP(M585,productos!$A$2:$P$10937,10,FALSE)</f>
        <v>#N/A</v>
      </c>
      <c r="S585" s="6" t="e">
        <f>VLOOKUP(M585,productos!$A$2:$P$10937,13,FALSE)</f>
        <v>#N/A</v>
      </c>
      <c r="T585" s="6" t="e">
        <f>VLOOKUP(M585,productos!$A$2:$P$10937,14,FALSE)</f>
        <v>#N/A</v>
      </c>
      <c r="U585" s="6" t="e">
        <f>VLOOKUP(M585,productos!$A$2:$P$10937,15,FALSE)</f>
        <v>#N/A</v>
      </c>
      <c r="Y585" s="44" t="str">
        <f t="shared" si="50"/>
        <v/>
      </c>
      <c r="Z585" s="6" t="str">
        <f t="shared" si="51"/>
        <v/>
      </c>
      <c r="AD585" s="6">
        <f t="shared" si="52"/>
        <v>0</v>
      </c>
      <c r="AE585" s="6">
        <f t="shared" si="53"/>
        <v>0</v>
      </c>
    </row>
    <row r="586" spans="1:31" x14ac:dyDescent="0.2">
      <c r="A586" s="6">
        <v>578</v>
      </c>
      <c r="E586" s="6" t="str">
        <f t="shared" ref="E586:E649" si="54">$D$4</f>
        <v>1. Enero-Junio</v>
      </c>
      <c r="F586" s="6">
        <f t="shared" ref="F586:F649" si="55">$D$5</f>
        <v>2020</v>
      </c>
      <c r="K586" s="15" t="str">
        <f>IFERROR(VLOOKUP(I586,no_topar!$E$2:$F$15,2,FALSE),"")</f>
        <v>ND</v>
      </c>
      <c r="M586" s="45"/>
      <c r="N586" s="6" t="e">
        <f>VLOOKUP(M586,productos!$A$2:$P$10937,2,FALSE)</f>
        <v>#N/A</v>
      </c>
      <c r="O586" s="6" t="e">
        <f>VLOOKUP(M586,productos!$A$2:$P$10937,6,FALSE)</f>
        <v>#N/A</v>
      </c>
      <c r="P586" s="6" t="e">
        <f>VLOOKUP(M586,productos!$A$2:$P$10937,7,FALSE)</f>
        <v>#N/A</v>
      </c>
      <c r="Q586" s="6" t="e">
        <f>VLOOKUP(M586,productos!$A$2:$P$10937,9,FALSE)</f>
        <v>#N/A</v>
      </c>
      <c r="R586" s="6" t="e">
        <f>VLOOKUP(M586,productos!$A$2:$P$10937,10,FALSE)</f>
        <v>#N/A</v>
      </c>
      <c r="S586" s="6" t="e">
        <f>VLOOKUP(M586,productos!$A$2:$P$10937,13,FALSE)</f>
        <v>#N/A</v>
      </c>
      <c r="T586" s="6" t="e">
        <f>VLOOKUP(M586,productos!$A$2:$P$10937,14,FALSE)</f>
        <v>#N/A</v>
      </c>
      <c r="U586" s="6" t="e">
        <f>VLOOKUP(M586,productos!$A$2:$P$10937,15,FALSE)</f>
        <v>#N/A</v>
      </c>
      <c r="Y586" s="44" t="str">
        <f t="shared" ref="Y586:Y649" si="56">IF(X586="ml",W586*V586/1000,IF(X586="litros",W586*V586,IF(X586="g",W586*V586/1000,IF(X586="kg",W586*V586,IF(X586="gal",W586*V586*3.78,IF(X586="mg",W586*V586/1000000,IF(X586="libras",W586*V586/2.2,IF(X586="NA","NA",""))))))))</f>
        <v/>
      </c>
      <c r="Z586" s="6" t="str">
        <f t="shared" ref="Z586:Z649" si="57">IF(X586="ml","litros",IF(X586="litros","litros",IF(X586="g","kg",IF(X586="kg","kg",IF(X586="gal","litros",IF(X586="mg","kg",IF(X586="libras","kg",IF(X586="NA","NA",""))))))))</f>
        <v/>
      </c>
      <c r="AD586" s="6">
        <f t="shared" ref="AD586:AD649" si="58">V586*AB586</f>
        <v>0</v>
      </c>
      <c r="AE586" s="6">
        <f t="shared" ref="AE586:AE649" si="59">AC586</f>
        <v>0</v>
      </c>
    </row>
    <row r="587" spans="1:31" x14ac:dyDescent="0.2">
      <c r="A587" s="6">
        <v>579</v>
      </c>
      <c r="E587" s="6" t="str">
        <f t="shared" si="54"/>
        <v>1. Enero-Junio</v>
      </c>
      <c r="F587" s="6">
        <f t="shared" si="55"/>
        <v>2020</v>
      </c>
      <c r="K587" s="15" t="str">
        <f>IFERROR(VLOOKUP(I587,no_topar!$E$2:$F$15,2,FALSE),"")</f>
        <v>ND</v>
      </c>
      <c r="M587" s="45"/>
      <c r="N587" s="6" t="e">
        <f>VLOOKUP(M587,productos!$A$2:$P$10937,2,FALSE)</f>
        <v>#N/A</v>
      </c>
      <c r="O587" s="6" t="e">
        <f>VLOOKUP(M587,productos!$A$2:$P$10937,6,FALSE)</f>
        <v>#N/A</v>
      </c>
      <c r="P587" s="6" t="e">
        <f>VLOOKUP(M587,productos!$A$2:$P$10937,7,FALSE)</f>
        <v>#N/A</v>
      </c>
      <c r="Q587" s="6" t="e">
        <f>VLOOKUP(M587,productos!$A$2:$P$10937,9,FALSE)</f>
        <v>#N/A</v>
      </c>
      <c r="R587" s="6" t="e">
        <f>VLOOKUP(M587,productos!$A$2:$P$10937,10,FALSE)</f>
        <v>#N/A</v>
      </c>
      <c r="S587" s="6" t="e">
        <f>VLOOKUP(M587,productos!$A$2:$P$10937,13,FALSE)</f>
        <v>#N/A</v>
      </c>
      <c r="T587" s="6" t="e">
        <f>VLOOKUP(M587,productos!$A$2:$P$10937,14,FALSE)</f>
        <v>#N/A</v>
      </c>
      <c r="U587" s="6" t="e">
        <f>VLOOKUP(M587,productos!$A$2:$P$10937,15,FALSE)</f>
        <v>#N/A</v>
      </c>
      <c r="Y587" s="44" t="str">
        <f t="shared" si="56"/>
        <v/>
      </c>
      <c r="Z587" s="6" t="str">
        <f t="shared" si="57"/>
        <v/>
      </c>
      <c r="AD587" s="6">
        <f t="shared" si="58"/>
        <v>0</v>
      </c>
      <c r="AE587" s="6">
        <f t="shared" si="59"/>
        <v>0</v>
      </c>
    </row>
    <row r="588" spans="1:31" x14ac:dyDescent="0.2">
      <c r="A588" s="6">
        <v>580</v>
      </c>
      <c r="E588" s="6" t="str">
        <f t="shared" si="54"/>
        <v>1. Enero-Junio</v>
      </c>
      <c r="F588" s="6">
        <f t="shared" si="55"/>
        <v>2020</v>
      </c>
      <c r="K588" s="15" t="str">
        <f>IFERROR(VLOOKUP(I588,no_topar!$E$2:$F$15,2,FALSE),"")</f>
        <v>ND</v>
      </c>
      <c r="M588" s="45"/>
      <c r="N588" s="6" t="e">
        <f>VLOOKUP(M588,productos!$A$2:$P$10937,2,FALSE)</f>
        <v>#N/A</v>
      </c>
      <c r="O588" s="6" t="e">
        <f>VLOOKUP(M588,productos!$A$2:$P$10937,6,FALSE)</f>
        <v>#N/A</v>
      </c>
      <c r="P588" s="6" t="e">
        <f>VLOOKUP(M588,productos!$A$2:$P$10937,7,FALSE)</f>
        <v>#N/A</v>
      </c>
      <c r="Q588" s="6" t="e">
        <f>VLOOKUP(M588,productos!$A$2:$P$10937,9,FALSE)</f>
        <v>#N/A</v>
      </c>
      <c r="R588" s="6" t="e">
        <f>VLOOKUP(M588,productos!$A$2:$P$10937,10,FALSE)</f>
        <v>#N/A</v>
      </c>
      <c r="S588" s="6" t="e">
        <f>VLOOKUP(M588,productos!$A$2:$P$10937,13,FALSE)</f>
        <v>#N/A</v>
      </c>
      <c r="T588" s="6" t="e">
        <f>VLOOKUP(M588,productos!$A$2:$P$10937,14,FALSE)</f>
        <v>#N/A</v>
      </c>
      <c r="U588" s="6" t="e">
        <f>VLOOKUP(M588,productos!$A$2:$P$10937,15,FALSE)</f>
        <v>#N/A</v>
      </c>
      <c r="Y588" s="44" t="str">
        <f t="shared" si="56"/>
        <v/>
      </c>
      <c r="Z588" s="6" t="str">
        <f t="shared" si="57"/>
        <v/>
      </c>
      <c r="AD588" s="6">
        <f t="shared" si="58"/>
        <v>0</v>
      </c>
      <c r="AE588" s="6">
        <f t="shared" si="59"/>
        <v>0</v>
      </c>
    </row>
    <row r="589" spans="1:31" x14ac:dyDescent="0.2">
      <c r="A589" s="6">
        <v>581</v>
      </c>
      <c r="E589" s="6" t="str">
        <f t="shared" si="54"/>
        <v>1. Enero-Junio</v>
      </c>
      <c r="F589" s="6">
        <f t="shared" si="55"/>
        <v>2020</v>
      </c>
      <c r="K589" s="15" t="str">
        <f>IFERROR(VLOOKUP(I589,no_topar!$E$2:$F$15,2,FALSE),"")</f>
        <v>ND</v>
      </c>
      <c r="M589" s="45"/>
      <c r="N589" s="6" t="e">
        <f>VLOOKUP(M589,productos!$A$2:$P$10937,2,FALSE)</f>
        <v>#N/A</v>
      </c>
      <c r="O589" s="6" t="e">
        <f>VLOOKUP(M589,productos!$A$2:$P$10937,6,FALSE)</f>
        <v>#N/A</v>
      </c>
      <c r="P589" s="6" t="e">
        <f>VLOOKUP(M589,productos!$A$2:$P$10937,7,FALSE)</f>
        <v>#N/A</v>
      </c>
      <c r="Q589" s="6" t="e">
        <f>VLOOKUP(M589,productos!$A$2:$P$10937,9,FALSE)</f>
        <v>#N/A</v>
      </c>
      <c r="R589" s="6" t="e">
        <f>VLOOKUP(M589,productos!$A$2:$P$10937,10,FALSE)</f>
        <v>#N/A</v>
      </c>
      <c r="S589" s="6" t="e">
        <f>VLOOKUP(M589,productos!$A$2:$P$10937,13,FALSE)</f>
        <v>#N/A</v>
      </c>
      <c r="T589" s="6" t="e">
        <f>VLOOKUP(M589,productos!$A$2:$P$10937,14,FALSE)</f>
        <v>#N/A</v>
      </c>
      <c r="U589" s="6" t="e">
        <f>VLOOKUP(M589,productos!$A$2:$P$10937,15,FALSE)</f>
        <v>#N/A</v>
      </c>
      <c r="Y589" s="44" t="str">
        <f t="shared" si="56"/>
        <v/>
      </c>
      <c r="Z589" s="6" t="str">
        <f t="shared" si="57"/>
        <v/>
      </c>
      <c r="AD589" s="6">
        <f t="shared" si="58"/>
        <v>0</v>
      </c>
      <c r="AE589" s="6">
        <f t="shared" si="59"/>
        <v>0</v>
      </c>
    </row>
    <row r="590" spans="1:31" x14ac:dyDescent="0.2">
      <c r="A590" s="6">
        <v>582</v>
      </c>
      <c r="E590" s="6" t="str">
        <f t="shared" si="54"/>
        <v>1. Enero-Junio</v>
      </c>
      <c r="F590" s="6">
        <f t="shared" si="55"/>
        <v>2020</v>
      </c>
      <c r="K590" s="15" t="str">
        <f>IFERROR(VLOOKUP(I590,no_topar!$E$2:$F$15,2,FALSE),"")</f>
        <v>ND</v>
      </c>
      <c r="M590" s="45"/>
      <c r="N590" s="6" t="e">
        <f>VLOOKUP(M590,productos!$A$2:$P$10937,2,FALSE)</f>
        <v>#N/A</v>
      </c>
      <c r="O590" s="6" t="e">
        <f>VLOOKUP(M590,productos!$A$2:$P$10937,6,FALSE)</f>
        <v>#N/A</v>
      </c>
      <c r="P590" s="6" t="e">
        <f>VLOOKUP(M590,productos!$A$2:$P$10937,7,FALSE)</f>
        <v>#N/A</v>
      </c>
      <c r="Q590" s="6" t="e">
        <f>VLOOKUP(M590,productos!$A$2:$P$10937,9,FALSE)</f>
        <v>#N/A</v>
      </c>
      <c r="R590" s="6" t="e">
        <f>VLOOKUP(M590,productos!$A$2:$P$10937,10,FALSE)</f>
        <v>#N/A</v>
      </c>
      <c r="S590" s="6" t="e">
        <f>VLOOKUP(M590,productos!$A$2:$P$10937,13,FALSE)</f>
        <v>#N/A</v>
      </c>
      <c r="T590" s="6" t="e">
        <f>VLOOKUP(M590,productos!$A$2:$P$10937,14,FALSE)</f>
        <v>#N/A</v>
      </c>
      <c r="U590" s="6" t="e">
        <f>VLOOKUP(M590,productos!$A$2:$P$10937,15,FALSE)</f>
        <v>#N/A</v>
      </c>
      <c r="Y590" s="44" t="str">
        <f t="shared" si="56"/>
        <v/>
      </c>
      <c r="Z590" s="6" t="str">
        <f t="shared" si="57"/>
        <v/>
      </c>
      <c r="AD590" s="6">
        <f t="shared" si="58"/>
        <v>0</v>
      </c>
      <c r="AE590" s="6">
        <f t="shared" si="59"/>
        <v>0</v>
      </c>
    </row>
    <row r="591" spans="1:31" x14ac:dyDescent="0.2">
      <c r="A591" s="6">
        <v>583</v>
      </c>
      <c r="E591" s="6" t="str">
        <f t="shared" si="54"/>
        <v>1. Enero-Junio</v>
      </c>
      <c r="F591" s="6">
        <f t="shared" si="55"/>
        <v>2020</v>
      </c>
      <c r="K591" s="15" t="str">
        <f>IFERROR(VLOOKUP(I591,no_topar!$E$2:$F$15,2,FALSE),"")</f>
        <v>ND</v>
      </c>
      <c r="M591" s="45"/>
      <c r="N591" s="6" t="e">
        <f>VLOOKUP(M591,productos!$A$2:$P$10937,2,FALSE)</f>
        <v>#N/A</v>
      </c>
      <c r="O591" s="6" t="e">
        <f>VLOOKUP(M591,productos!$A$2:$P$10937,6,FALSE)</f>
        <v>#N/A</v>
      </c>
      <c r="P591" s="6" t="e">
        <f>VLOOKUP(M591,productos!$A$2:$P$10937,7,FALSE)</f>
        <v>#N/A</v>
      </c>
      <c r="Q591" s="6" t="e">
        <f>VLOOKUP(M591,productos!$A$2:$P$10937,9,FALSE)</f>
        <v>#N/A</v>
      </c>
      <c r="R591" s="6" t="e">
        <f>VLOOKUP(M591,productos!$A$2:$P$10937,10,FALSE)</f>
        <v>#N/A</v>
      </c>
      <c r="S591" s="6" t="e">
        <f>VLOOKUP(M591,productos!$A$2:$P$10937,13,FALSE)</f>
        <v>#N/A</v>
      </c>
      <c r="T591" s="6" t="e">
        <f>VLOOKUP(M591,productos!$A$2:$P$10937,14,FALSE)</f>
        <v>#N/A</v>
      </c>
      <c r="U591" s="6" t="e">
        <f>VLOOKUP(M591,productos!$A$2:$P$10937,15,FALSE)</f>
        <v>#N/A</v>
      </c>
      <c r="Y591" s="44" t="str">
        <f t="shared" si="56"/>
        <v/>
      </c>
      <c r="Z591" s="6" t="str">
        <f t="shared" si="57"/>
        <v/>
      </c>
      <c r="AD591" s="6">
        <f t="shared" si="58"/>
        <v>0</v>
      </c>
      <c r="AE591" s="6">
        <f t="shared" si="59"/>
        <v>0</v>
      </c>
    </row>
    <row r="592" spans="1:31" x14ac:dyDescent="0.2">
      <c r="A592" s="6">
        <v>584</v>
      </c>
      <c r="E592" s="6" t="str">
        <f t="shared" si="54"/>
        <v>1. Enero-Junio</v>
      </c>
      <c r="F592" s="6">
        <f t="shared" si="55"/>
        <v>2020</v>
      </c>
      <c r="K592" s="15" t="str">
        <f>IFERROR(VLOOKUP(I592,no_topar!$E$2:$F$15,2,FALSE),"")</f>
        <v>ND</v>
      </c>
      <c r="M592" s="45"/>
      <c r="N592" s="6" t="e">
        <f>VLOOKUP(M592,productos!$A$2:$P$10937,2,FALSE)</f>
        <v>#N/A</v>
      </c>
      <c r="O592" s="6" t="e">
        <f>VLOOKUP(M592,productos!$A$2:$P$10937,6,FALSE)</f>
        <v>#N/A</v>
      </c>
      <c r="P592" s="6" t="e">
        <f>VLOOKUP(M592,productos!$A$2:$P$10937,7,FALSE)</f>
        <v>#N/A</v>
      </c>
      <c r="Q592" s="6" t="e">
        <f>VLOOKUP(M592,productos!$A$2:$P$10937,9,FALSE)</f>
        <v>#N/A</v>
      </c>
      <c r="R592" s="6" t="e">
        <f>VLOOKUP(M592,productos!$A$2:$P$10937,10,FALSE)</f>
        <v>#N/A</v>
      </c>
      <c r="S592" s="6" t="e">
        <f>VLOOKUP(M592,productos!$A$2:$P$10937,13,FALSE)</f>
        <v>#N/A</v>
      </c>
      <c r="T592" s="6" t="e">
        <f>VLOOKUP(M592,productos!$A$2:$P$10937,14,FALSE)</f>
        <v>#N/A</v>
      </c>
      <c r="U592" s="6" t="e">
        <f>VLOOKUP(M592,productos!$A$2:$P$10937,15,FALSE)</f>
        <v>#N/A</v>
      </c>
      <c r="Y592" s="44" t="str">
        <f t="shared" si="56"/>
        <v/>
      </c>
      <c r="Z592" s="6" t="str">
        <f t="shared" si="57"/>
        <v/>
      </c>
      <c r="AD592" s="6">
        <f t="shared" si="58"/>
        <v>0</v>
      </c>
      <c r="AE592" s="6">
        <f t="shared" si="59"/>
        <v>0</v>
      </c>
    </row>
    <row r="593" spans="1:31" x14ac:dyDescent="0.2">
      <c r="A593" s="6">
        <v>585</v>
      </c>
      <c r="E593" s="6" t="str">
        <f t="shared" si="54"/>
        <v>1. Enero-Junio</v>
      </c>
      <c r="F593" s="6">
        <f t="shared" si="55"/>
        <v>2020</v>
      </c>
      <c r="K593" s="15" t="str">
        <f>IFERROR(VLOOKUP(I593,no_topar!$E$2:$F$15,2,FALSE),"")</f>
        <v>ND</v>
      </c>
      <c r="M593" s="45"/>
      <c r="N593" s="6" t="e">
        <f>VLOOKUP(M593,productos!$A$2:$P$10937,2,FALSE)</f>
        <v>#N/A</v>
      </c>
      <c r="O593" s="6" t="e">
        <f>VLOOKUP(M593,productos!$A$2:$P$10937,6,FALSE)</f>
        <v>#N/A</v>
      </c>
      <c r="P593" s="6" t="e">
        <f>VLOOKUP(M593,productos!$A$2:$P$10937,7,FALSE)</f>
        <v>#N/A</v>
      </c>
      <c r="Q593" s="6" t="e">
        <f>VLOOKUP(M593,productos!$A$2:$P$10937,9,FALSE)</f>
        <v>#N/A</v>
      </c>
      <c r="R593" s="6" t="e">
        <f>VLOOKUP(M593,productos!$A$2:$P$10937,10,FALSE)</f>
        <v>#N/A</v>
      </c>
      <c r="S593" s="6" t="e">
        <f>VLOOKUP(M593,productos!$A$2:$P$10937,13,FALSE)</f>
        <v>#N/A</v>
      </c>
      <c r="T593" s="6" t="e">
        <f>VLOOKUP(M593,productos!$A$2:$P$10937,14,FALSE)</f>
        <v>#N/A</v>
      </c>
      <c r="U593" s="6" t="e">
        <f>VLOOKUP(M593,productos!$A$2:$P$10937,15,FALSE)</f>
        <v>#N/A</v>
      </c>
      <c r="Y593" s="44" t="str">
        <f t="shared" si="56"/>
        <v/>
      </c>
      <c r="Z593" s="6" t="str">
        <f t="shared" si="57"/>
        <v/>
      </c>
      <c r="AD593" s="6">
        <f t="shared" si="58"/>
        <v>0</v>
      </c>
      <c r="AE593" s="6">
        <f t="shared" si="59"/>
        <v>0</v>
      </c>
    </row>
    <row r="594" spans="1:31" x14ac:dyDescent="0.2">
      <c r="A594" s="6">
        <v>586</v>
      </c>
      <c r="E594" s="6" t="str">
        <f t="shared" si="54"/>
        <v>1. Enero-Junio</v>
      </c>
      <c r="F594" s="6">
        <f t="shared" si="55"/>
        <v>2020</v>
      </c>
      <c r="K594" s="15" t="str">
        <f>IFERROR(VLOOKUP(I594,no_topar!$E$2:$F$15,2,FALSE),"")</f>
        <v>ND</v>
      </c>
      <c r="M594" s="45"/>
      <c r="N594" s="6" t="e">
        <f>VLOOKUP(M594,productos!$A$2:$P$10937,2,FALSE)</f>
        <v>#N/A</v>
      </c>
      <c r="O594" s="6" t="e">
        <f>VLOOKUP(M594,productos!$A$2:$P$10937,6,FALSE)</f>
        <v>#N/A</v>
      </c>
      <c r="P594" s="6" t="e">
        <f>VLOOKUP(M594,productos!$A$2:$P$10937,7,FALSE)</f>
        <v>#N/A</v>
      </c>
      <c r="Q594" s="6" t="e">
        <f>VLOOKUP(M594,productos!$A$2:$P$10937,9,FALSE)</f>
        <v>#N/A</v>
      </c>
      <c r="R594" s="6" t="e">
        <f>VLOOKUP(M594,productos!$A$2:$P$10937,10,FALSE)</f>
        <v>#N/A</v>
      </c>
      <c r="S594" s="6" t="e">
        <f>VLOOKUP(M594,productos!$A$2:$P$10937,13,FALSE)</f>
        <v>#N/A</v>
      </c>
      <c r="T594" s="6" t="e">
        <f>VLOOKUP(M594,productos!$A$2:$P$10937,14,FALSE)</f>
        <v>#N/A</v>
      </c>
      <c r="U594" s="6" t="e">
        <f>VLOOKUP(M594,productos!$A$2:$P$10937,15,FALSE)</f>
        <v>#N/A</v>
      </c>
      <c r="Y594" s="44" t="str">
        <f t="shared" si="56"/>
        <v/>
      </c>
      <c r="Z594" s="6" t="str">
        <f t="shared" si="57"/>
        <v/>
      </c>
      <c r="AD594" s="6">
        <f t="shared" si="58"/>
        <v>0</v>
      </c>
      <c r="AE594" s="6">
        <f t="shared" si="59"/>
        <v>0</v>
      </c>
    </row>
    <row r="595" spans="1:31" x14ac:dyDescent="0.2">
      <c r="A595" s="6">
        <v>587</v>
      </c>
      <c r="E595" s="6" t="str">
        <f t="shared" si="54"/>
        <v>1. Enero-Junio</v>
      </c>
      <c r="F595" s="6">
        <f t="shared" si="55"/>
        <v>2020</v>
      </c>
      <c r="K595" s="15" t="str">
        <f>IFERROR(VLOOKUP(I595,no_topar!$E$2:$F$15,2,FALSE),"")</f>
        <v>ND</v>
      </c>
      <c r="M595" s="45"/>
      <c r="N595" s="6" t="e">
        <f>VLOOKUP(M595,productos!$A$2:$P$10937,2,FALSE)</f>
        <v>#N/A</v>
      </c>
      <c r="O595" s="6" t="e">
        <f>VLOOKUP(M595,productos!$A$2:$P$10937,6,FALSE)</f>
        <v>#N/A</v>
      </c>
      <c r="P595" s="6" t="e">
        <f>VLOOKUP(M595,productos!$A$2:$P$10937,7,FALSE)</f>
        <v>#N/A</v>
      </c>
      <c r="Q595" s="6" t="e">
        <f>VLOOKUP(M595,productos!$A$2:$P$10937,9,FALSE)</f>
        <v>#N/A</v>
      </c>
      <c r="R595" s="6" t="e">
        <f>VLOOKUP(M595,productos!$A$2:$P$10937,10,FALSE)</f>
        <v>#N/A</v>
      </c>
      <c r="S595" s="6" t="e">
        <f>VLOOKUP(M595,productos!$A$2:$P$10937,13,FALSE)</f>
        <v>#N/A</v>
      </c>
      <c r="T595" s="6" t="e">
        <f>VLOOKUP(M595,productos!$A$2:$P$10937,14,FALSE)</f>
        <v>#N/A</v>
      </c>
      <c r="U595" s="6" t="e">
        <f>VLOOKUP(M595,productos!$A$2:$P$10937,15,FALSE)</f>
        <v>#N/A</v>
      </c>
      <c r="Y595" s="44" t="str">
        <f t="shared" si="56"/>
        <v/>
      </c>
      <c r="Z595" s="6" t="str">
        <f t="shared" si="57"/>
        <v/>
      </c>
      <c r="AD595" s="6">
        <f t="shared" si="58"/>
        <v>0</v>
      </c>
      <c r="AE595" s="6">
        <f t="shared" si="59"/>
        <v>0</v>
      </c>
    </row>
    <row r="596" spans="1:31" x14ac:dyDescent="0.2">
      <c r="A596" s="6">
        <v>588</v>
      </c>
      <c r="E596" s="6" t="str">
        <f t="shared" si="54"/>
        <v>1. Enero-Junio</v>
      </c>
      <c r="F596" s="6">
        <f t="shared" si="55"/>
        <v>2020</v>
      </c>
      <c r="K596" s="15" t="str">
        <f>IFERROR(VLOOKUP(I596,no_topar!$E$2:$F$15,2,FALSE),"")</f>
        <v>ND</v>
      </c>
      <c r="M596" s="45"/>
      <c r="N596" s="6" t="e">
        <f>VLOOKUP(M596,productos!$A$2:$P$10937,2,FALSE)</f>
        <v>#N/A</v>
      </c>
      <c r="O596" s="6" t="e">
        <f>VLOOKUP(M596,productos!$A$2:$P$10937,6,FALSE)</f>
        <v>#N/A</v>
      </c>
      <c r="P596" s="6" t="e">
        <f>VLOOKUP(M596,productos!$A$2:$P$10937,7,FALSE)</f>
        <v>#N/A</v>
      </c>
      <c r="Q596" s="6" t="e">
        <f>VLOOKUP(M596,productos!$A$2:$P$10937,9,FALSE)</f>
        <v>#N/A</v>
      </c>
      <c r="R596" s="6" t="e">
        <f>VLOOKUP(M596,productos!$A$2:$P$10937,10,FALSE)</f>
        <v>#N/A</v>
      </c>
      <c r="S596" s="6" t="e">
        <f>VLOOKUP(M596,productos!$A$2:$P$10937,13,FALSE)</f>
        <v>#N/A</v>
      </c>
      <c r="T596" s="6" t="e">
        <f>VLOOKUP(M596,productos!$A$2:$P$10937,14,FALSE)</f>
        <v>#N/A</v>
      </c>
      <c r="U596" s="6" t="e">
        <f>VLOOKUP(M596,productos!$A$2:$P$10937,15,FALSE)</f>
        <v>#N/A</v>
      </c>
      <c r="Y596" s="44" t="str">
        <f t="shared" si="56"/>
        <v/>
      </c>
      <c r="Z596" s="6" t="str">
        <f t="shared" si="57"/>
        <v/>
      </c>
      <c r="AD596" s="6">
        <f t="shared" si="58"/>
        <v>0</v>
      </c>
      <c r="AE596" s="6">
        <f t="shared" si="59"/>
        <v>0</v>
      </c>
    </row>
    <row r="597" spans="1:31" x14ac:dyDescent="0.2">
      <c r="A597" s="6">
        <v>589</v>
      </c>
      <c r="E597" s="6" t="str">
        <f t="shared" si="54"/>
        <v>1. Enero-Junio</v>
      </c>
      <c r="F597" s="6">
        <f t="shared" si="55"/>
        <v>2020</v>
      </c>
      <c r="K597" s="15" t="str">
        <f>IFERROR(VLOOKUP(I597,no_topar!$E$2:$F$15,2,FALSE),"")</f>
        <v>ND</v>
      </c>
      <c r="M597" s="45"/>
      <c r="N597" s="6" t="e">
        <f>VLOOKUP(M597,productos!$A$2:$P$10937,2,FALSE)</f>
        <v>#N/A</v>
      </c>
      <c r="O597" s="6" t="e">
        <f>VLOOKUP(M597,productos!$A$2:$P$10937,6,FALSE)</f>
        <v>#N/A</v>
      </c>
      <c r="P597" s="6" t="e">
        <f>VLOOKUP(M597,productos!$A$2:$P$10937,7,FALSE)</f>
        <v>#N/A</v>
      </c>
      <c r="Q597" s="6" t="e">
        <f>VLOOKUP(M597,productos!$A$2:$P$10937,9,FALSE)</f>
        <v>#N/A</v>
      </c>
      <c r="R597" s="6" t="e">
        <f>VLOOKUP(M597,productos!$A$2:$P$10937,10,FALSE)</f>
        <v>#N/A</v>
      </c>
      <c r="S597" s="6" t="e">
        <f>VLOOKUP(M597,productos!$A$2:$P$10937,13,FALSE)</f>
        <v>#N/A</v>
      </c>
      <c r="T597" s="6" t="e">
        <f>VLOOKUP(M597,productos!$A$2:$P$10937,14,FALSE)</f>
        <v>#N/A</v>
      </c>
      <c r="U597" s="6" t="e">
        <f>VLOOKUP(M597,productos!$A$2:$P$10937,15,FALSE)</f>
        <v>#N/A</v>
      </c>
      <c r="Y597" s="44" t="str">
        <f t="shared" si="56"/>
        <v/>
      </c>
      <c r="Z597" s="6" t="str">
        <f t="shared" si="57"/>
        <v/>
      </c>
      <c r="AD597" s="6">
        <f t="shared" si="58"/>
        <v>0</v>
      </c>
      <c r="AE597" s="6">
        <f t="shared" si="59"/>
        <v>0</v>
      </c>
    </row>
    <row r="598" spans="1:31" x14ac:dyDescent="0.2">
      <c r="A598" s="6">
        <v>590</v>
      </c>
      <c r="E598" s="6" t="str">
        <f t="shared" si="54"/>
        <v>1. Enero-Junio</v>
      </c>
      <c r="F598" s="6">
        <f t="shared" si="55"/>
        <v>2020</v>
      </c>
      <c r="K598" s="15" t="str">
        <f>IFERROR(VLOOKUP(I598,no_topar!$E$2:$F$15,2,FALSE),"")</f>
        <v>ND</v>
      </c>
      <c r="M598" s="45"/>
      <c r="N598" s="6" t="e">
        <f>VLOOKUP(M598,productos!$A$2:$P$10937,2,FALSE)</f>
        <v>#N/A</v>
      </c>
      <c r="O598" s="6" t="e">
        <f>VLOOKUP(M598,productos!$A$2:$P$10937,6,FALSE)</f>
        <v>#N/A</v>
      </c>
      <c r="P598" s="6" t="e">
        <f>VLOOKUP(M598,productos!$A$2:$P$10937,7,FALSE)</f>
        <v>#N/A</v>
      </c>
      <c r="Q598" s="6" t="e">
        <f>VLOOKUP(M598,productos!$A$2:$P$10937,9,FALSE)</f>
        <v>#N/A</v>
      </c>
      <c r="R598" s="6" t="e">
        <f>VLOOKUP(M598,productos!$A$2:$P$10937,10,FALSE)</f>
        <v>#N/A</v>
      </c>
      <c r="S598" s="6" t="e">
        <f>VLOOKUP(M598,productos!$A$2:$P$10937,13,FALSE)</f>
        <v>#N/A</v>
      </c>
      <c r="T598" s="6" t="e">
        <f>VLOOKUP(M598,productos!$A$2:$P$10937,14,FALSE)</f>
        <v>#N/A</v>
      </c>
      <c r="U598" s="6" t="e">
        <f>VLOOKUP(M598,productos!$A$2:$P$10937,15,FALSE)</f>
        <v>#N/A</v>
      </c>
      <c r="Y598" s="44" t="str">
        <f t="shared" si="56"/>
        <v/>
      </c>
      <c r="Z598" s="6" t="str">
        <f t="shared" si="57"/>
        <v/>
      </c>
      <c r="AD598" s="6">
        <f t="shared" si="58"/>
        <v>0</v>
      </c>
      <c r="AE598" s="6">
        <f t="shared" si="59"/>
        <v>0</v>
      </c>
    </row>
    <row r="599" spans="1:31" x14ac:dyDescent="0.2">
      <c r="A599" s="6">
        <v>591</v>
      </c>
      <c r="E599" s="6" t="str">
        <f t="shared" si="54"/>
        <v>1. Enero-Junio</v>
      </c>
      <c r="F599" s="6">
        <f t="shared" si="55"/>
        <v>2020</v>
      </c>
      <c r="K599" s="15" t="str">
        <f>IFERROR(VLOOKUP(I599,no_topar!$E$2:$F$15,2,FALSE),"")</f>
        <v>ND</v>
      </c>
      <c r="M599" s="45"/>
      <c r="N599" s="6" t="e">
        <f>VLOOKUP(M599,productos!$A$2:$P$10937,2,FALSE)</f>
        <v>#N/A</v>
      </c>
      <c r="O599" s="6" t="e">
        <f>VLOOKUP(M599,productos!$A$2:$P$10937,6,FALSE)</f>
        <v>#N/A</v>
      </c>
      <c r="P599" s="6" t="e">
        <f>VLOOKUP(M599,productos!$A$2:$P$10937,7,FALSE)</f>
        <v>#N/A</v>
      </c>
      <c r="Q599" s="6" t="e">
        <f>VLOOKUP(M599,productos!$A$2:$P$10937,9,FALSE)</f>
        <v>#N/A</v>
      </c>
      <c r="R599" s="6" t="e">
        <f>VLOOKUP(M599,productos!$A$2:$P$10937,10,FALSE)</f>
        <v>#N/A</v>
      </c>
      <c r="S599" s="6" t="e">
        <f>VLOOKUP(M599,productos!$A$2:$P$10937,13,FALSE)</f>
        <v>#N/A</v>
      </c>
      <c r="T599" s="6" t="e">
        <f>VLOOKUP(M599,productos!$A$2:$P$10937,14,FALSE)</f>
        <v>#N/A</v>
      </c>
      <c r="U599" s="6" t="e">
        <f>VLOOKUP(M599,productos!$A$2:$P$10937,15,FALSE)</f>
        <v>#N/A</v>
      </c>
      <c r="Y599" s="44" t="str">
        <f t="shared" si="56"/>
        <v/>
      </c>
      <c r="Z599" s="6" t="str">
        <f t="shared" si="57"/>
        <v/>
      </c>
      <c r="AD599" s="6">
        <f t="shared" si="58"/>
        <v>0</v>
      </c>
      <c r="AE599" s="6">
        <f t="shared" si="59"/>
        <v>0</v>
      </c>
    </row>
    <row r="600" spans="1:31" x14ac:dyDescent="0.2">
      <c r="A600" s="6">
        <v>592</v>
      </c>
      <c r="E600" s="6" t="str">
        <f t="shared" si="54"/>
        <v>1. Enero-Junio</v>
      </c>
      <c r="F600" s="6">
        <f t="shared" si="55"/>
        <v>2020</v>
      </c>
      <c r="K600" s="15" t="str">
        <f>IFERROR(VLOOKUP(I600,no_topar!$E$2:$F$15,2,FALSE),"")</f>
        <v>ND</v>
      </c>
      <c r="M600" s="45"/>
      <c r="N600" s="6" t="e">
        <f>VLOOKUP(M600,productos!$A$2:$P$10937,2,FALSE)</f>
        <v>#N/A</v>
      </c>
      <c r="O600" s="6" t="e">
        <f>VLOOKUP(M600,productos!$A$2:$P$10937,6,FALSE)</f>
        <v>#N/A</v>
      </c>
      <c r="P600" s="6" t="e">
        <f>VLOOKUP(M600,productos!$A$2:$P$10937,7,FALSE)</f>
        <v>#N/A</v>
      </c>
      <c r="Q600" s="6" t="e">
        <f>VLOOKUP(M600,productos!$A$2:$P$10937,9,FALSE)</f>
        <v>#N/A</v>
      </c>
      <c r="R600" s="6" t="e">
        <f>VLOOKUP(M600,productos!$A$2:$P$10937,10,FALSE)</f>
        <v>#N/A</v>
      </c>
      <c r="S600" s="6" t="e">
        <f>VLOOKUP(M600,productos!$A$2:$P$10937,13,FALSE)</f>
        <v>#N/A</v>
      </c>
      <c r="T600" s="6" t="e">
        <f>VLOOKUP(M600,productos!$A$2:$P$10937,14,FALSE)</f>
        <v>#N/A</v>
      </c>
      <c r="U600" s="6" t="e">
        <f>VLOOKUP(M600,productos!$A$2:$P$10937,15,FALSE)</f>
        <v>#N/A</v>
      </c>
      <c r="Y600" s="44" t="str">
        <f t="shared" si="56"/>
        <v/>
      </c>
      <c r="Z600" s="6" t="str">
        <f t="shared" si="57"/>
        <v/>
      </c>
      <c r="AD600" s="6">
        <f t="shared" si="58"/>
        <v>0</v>
      </c>
      <c r="AE600" s="6">
        <f t="shared" si="59"/>
        <v>0</v>
      </c>
    </row>
    <row r="601" spans="1:31" x14ac:dyDescent="0.2">
      <c r="A601" s="6">
        <v>593</v>
      </c>
      <c r="E601" s="6" t="str">
        <f t="shared" si="54"/>
        <v>1. Enero-Junio</v>
      </c>
      <c r="F601" s="6">
        <f t="shared" si="55"/>
        <v>2020</v>
      </c>
      <c r="K601" s="15" t="str">
        <f>IFERROR(VLOOKUP(I601,no_topar!$E$2:$F$15,2,FALSE),"")</f>
        <v>ND</v>
      </c>
      <c r="M601" s="45"/>
      <c r="N601" s="6" t="e">
        <f>VLOOKUP(M601,productos!$A$2:$P$10937,2,FALSE)</f>
        <v>#N/A</v>
      </c>
      <c r="O601" s="6" t="e">
        <f>VLOOKUP(M601,productos!$A$2:$P$10937,6,FALSE)</f>
        <v>#N/A</v>
      </c>
      <c r="P601" s="6" t="e">
        <f>VLOOKUP(M601,productos!$A$2:$P$10937,7,FALSE)</f>
        <v>#N/A</v>
      </c>
      <c r="Q601" s="6" t="e">
        <f>VLOOKUP(M601,productos!$A$2:$P$10937,9,FALSE)</f>
        <v>#N/A</v>
      </c>
      <c r="R601" s="6" t="e">
        <f>VLOOKUP(M601,productos!$A$2:$P$10937,10,FALSE)</f>
        <v>#N/A</v>
      </c>
      <c r="S601" s="6" t="e">
        <f>VLOOKUP(M601,productos!$A$2:$P$10937,13,FALSE)</f>
        <v>#N/A</v>
      </c>
      <c r="T601" s="6" t="e">
        <f>VLOOKUP(M601,productos!$A$2:$P$10937,14,FALSE)</f>
        <v>#N/A</v>
      </c>
      <c r="U601" s="6" t="e">
        <f>VLOOKUP(M601,productos!$A$2:$P$10937,15,FALSE)</f>
        <v>#N/A</v>
      </c>
      <c r="Y601" s="44" t="str">
        <f t="shared" si="56"/>
        <v/>
      </c>
      <c r="Z601" s="6" t="str">
        <f t="shared" si="57"/>
        <v/>
      </c>
      <c r="AD601" s="6">
        <f t="shared" si="58"/>
        <v>0</v>
      </c>
      <c r="AE601" s="6">
        <f t="shared" si="59"/>
        <v>0</v>
      </c>
    </row>
    <row r="602" spans="1:31" x14ac:dyDescent="0.2">
      <c r="A602" s="6">
        <v>594</v>
      </c>
      <c r="E602" s="6" t="str">
        <f t="shared" si="54"/>
        <v>1. Enero-Junio</v>
      </c>
      <c r="F602" s="6">
        <f t="shared" si="55"/>
        <v>2020</v>
      </c>
      <c r="K602" s="15" t="str">
        <f>IFERROR(VLOOKUP(I602,no_topar!$E$2:$F$15,2,FALSE),"")</f>
        <v>ND</v>
      </c>
      <c r="M602" s="45"/>
      <c r="N602" s="6" t="e">
        <f>VLOOKUP(M602,productos!$A$2:$P$10937,2,FALSE)</f>
        <v>#N/A</v>
      </c>
      <c r="O602" s="6" t="e">
        <f>VLOOKUP(M602,productos!$A$2:$P$10937,6,FALSE)</f>
        <v>#N/A</v>
      </c>
      <c r="P602" s="6" t="e">
        <f>VLOOKUP(M602,productos!$A$2:$P$10937,7,FALSE)</f>
        <v>#N/A</v>
      </c>
      <c r="Q602" s="6" t="e">
        <f>VLOOKUP(M602,productos!$A$2:$P$10937,9,FALSE)</f>
        <v>#N/A</v>
      </c>
      <c r="R602" s="6" t="e">
        <f>VLOOKUP(M602,productos!$A$2:$P$10937,10,FALSE)</f>
        <v>#N/A</v>
      </c>
      <c r="S602" s="6" t="e">
        <f>VLOOKUP(M602,productos!$A$2:$P$10937,13,FALSE)</f>
        <v>#N/A</v>
      </c>
      <c r="T602" s="6" t="e">
        <f>VLOOKUP(M602,productos!$A$2:$P$10937,14,FALSE)</f>
        <v>#N/A</v>
      </c>
      <c r="U602" s="6" t="e">
        <f>VLOOKUP(M602,productos!$A$2:$P$10937,15,FALSE)</f>
        <v>#N/A</v>
      </c>
      <c r="Y602" s="44" t="str">
        <f t="shared" si="56"/>
        <v/>
      </c>
      <c r="Z602" s="6" t="str">
        <f t="shared" si="57"/>
        <v/>
      </c>
      <c r="AD602" s="6">
        <f t="shared" si="58"/>
        <v>0</v>
      </c>
      <c r="AE602" s="6">
        <f t="shared" si="59"/>
        <v>0</v>
      </c>
    </row>
    <row r="603" spans="1:31" x14ac:dyDescent="0.2">
      <c r="A603" s="6">
        <v>595</v>
      </c>
      <c r="E603" s="6" t="str">
        <f t="shared" si="54"/>
        <v>1. Enero-Junio</v>
      </c>
      <c r="F603" s="6">
        <f t="shared" si="55"/>
        <v>2020</v>
      </c>
      <c r="K603" s="15" t="str">
        <f>IFERROR(VLOOKUP(I603,no_topar!$E$2:$F$15,2,FALSE),"")</f>
        <v>ND</v>
      </c>
      <c r="M603" s="45"/>
      <c r="N603" s="6" t="e">
        <f>VLOOKUP(M603,productos!$A$2:$P$10937,2,FALSE)</f>
        <v>#N/A</v>
      </c>
      <c r="O603" s="6" t="e">
        <f>VLOOKUP(M603,productos!$A$2:$P$10937,6,FALSE)</f>
        <v>#N/A</v>
      </c>
      <c r="P603" s="6" t="e">
        <f>VLOOKUP(M603,productos!$A$2:$P$10937,7,FALSE)</f>
        <v>#N/A</v>
      </c>
      <c r="Q603" s="6" t="e">
        <f>VLOOKUP(M603,productos!$A$2:$P$10937,9,FALSE)</f>
        <v>#N/A</v>
      </c>
      <c r="R603" s="6" t="e">
        <f>VLOOKUP(M603,productos!$A$2:$P$10937,10,FALSE)</f>
        <v>#N/A</v>
      </c>
      <c r="S603" s="6" t="e">
        <f>VLOOKUP(M603,productos!$A$2:$P$10937,13,FALSE)</f>
        <v>#N/A</v>
      </c>
      <c r="T603" s="6" t="e">
        <f>VLOOKUP(M603,productos!$A$2:$P$10937,14,FALSE)</f>
        <v>#N/A</v>
      </c>
      <c r="U603" s="6" t="e">
        <f>VLOOKUP(M603,productos!$A$2:$P$10937,15,FALSE)</f>
        <v>#N/A</v>
      </c>
      <c r="Y603" s="44" t="str">
        <f t="shared" si="56"/>
        <v/>
      </c>
      <c r="Z603" s="6" t="str">
        <f t="shared" si="57"/>
        <v/>
      </c>
      <c r="AD603" s="6">
        <f t="shared" si="58"/>
        <v>0</v>
      </c>
      <c r="AE603" s="6">
        <f t="shared" si="59"/>
        <v>0</v>
      </c>
    </row>
    <row r="604" spans="1:31" x14ac:dyDescent="0.2">
      <c r="A604" s="6">
        <v>596</v>
      </c>
      <c r="E604" s="6" t="str">
        <f t="shared" si="54"/>
        <v>1. Enero-Junio</v>
      </c>
      <c r="F604" s="6">
        <f t="shared" si="55"/>
        <v>2020</v>
      </c>
      <c r="K604" s="15" t="str">
        <f>IFERROR(VLOOKUP(I604,no_topar!$E$2:$F$15,2,FALSE),"")</f>
        <v>ND</v>
      </c>
      <c r="M604" s="45"/>
      <c r="N604" s="6" t="e">
        <f>VLOOKUP(M604,productos!$A$2:$P$10937,2,FALSE)</f>
        <v>#N/A</v>
      </c>
      <c r="O604" s="6" t="e">
        <f>VLOOKUP(M604,productos!$A$2:$P$10937,6,FALSE)</f>
        <v>#N/A</v>
      </c>
      <c r="P604" s="6" t="e">
        <f>VLOOKUP(M604,productos!$A$2:$P$10937,7,FALSE)</f>
        <v>#N/A</v>
      </c>
      <c r="Q604" s="6" t="e">
        <f>VLOOKUP(M604,productos!$A$2:$P$10937,9,FALSE)</f>
        <v>#N/A</v>
      </c>
      <c r="R604" s="6" t="e">
        <f>VLOOKUP(M604,productos!$A$2:$P$10937,10,FALSE)</f>
        <v>#N/A</v>
      </c>
      <c r="S604" s="6" t="e">
        <f>VLOOKUP(M604,productos!$A$2:$P$10937,13,FALSE)</f>
        <v>#N/A</v>
      </c>
      <c r="T604" s="6" t="e">
        <f>VLOOKUP(M604,productos!$A$2:$P$10937,14,FALSE)</f>
        <v>#N/A</v>
      </c>
      <c r="U604" s="6" t="e">
        <f>VLOOKUP(M604,productos!$A$2:$P$10937,15,FALSE)</f>
        <v>#N/A</v>
      </c>
      <c r="Y604" s="44" t="str">
        <f t="shared" si="56"/>
        <v/>
      </c>
      <c r="Z604" s="6" t="str">
        <f t="shared" si="57"/>
        <v/>
      </c>
      <c r="AD604" s="6">
        <f t="shared" si="58"/>
        <v>0</v>
      </c>
      <c r="AE604" s="6">
        <f t="shared" si="59"/>
        <v>0</v>
      </c>
    </row>
    <row r="605" spans="1:31" x14ac:dyDescent="0.2">
      <c r="A605" s="6">
        <v>597</v>
      </c>
      <c r="E605" s="6" t="str">
        <f t="shared" si="54"/>
        <v>1. Enero-Junio</v>
      </c>
      <c r="F605" s="6">
        <f t="shared" si="55"/>
        <v>2020</v>
      </c>
      <c r="K605" s="15" t="str">
        <f>IFERROR(VLOOKUP(I605,no_topar!$E$2:$F$15,2,FALSE),"")</f>
        <v>ND</v>
      </c>
      <c r="M605" s="45"/>
      <c r="N605" s="6" t="e">
        <f>VLOOKUP(M605,productos!$A$2:$P$10937,2,FALSE)</f>
        <v>#N/A</v>
      </c>
      <c r="O605" s="6" t="e">
        <f>VLOOKUP(M605,productos!$A$2:$P$10937,6,FALSE)</f>
        <v>#N/A</v>
      </c>
      <c r="P605" s="6" t="e">
        <f>VLOOKUP(M605,productos!$A$2:$P$10937,7,FALSE)</f>
        <v>#N/A</v>
      </c>
      <c r="Q605" s="6" t="e">
        <f>VLOOKUP(M605,productos!$A$2:$P$10937,9,FALSE)</f>
        <v>#N/A</v>
      </c>
      <c r="R605" s="6" t="e">
        <f>VLOOKUP(M605,productos!$A$2:$P$10937,10,FALSE)</f>
        <v>#N/A</v>
      </c>
      <c r="S605" s="6" t="e">
        <f>VLOOKUP(M605,productos!$A$2:$P$10937,13,FALSE)</f>
        <v>#N/A</v>
      </c>
      <c r="T605" s="6" t="e">
        <f>VLOOKUP(M605,productos!$A$2:$P$10937,14,FALSE)</f>
        <v>#N/A</v>
      </c>
      <c r="U605" s="6" t="e">
        <f>VLOOKUP(M605,productos!$A$2:$P$10937,15,FALSE)</f>
        <v>#N/A</v>
      </c>
      <c r="Y605" s="44" t="str">
        <f t="shared" si="56"/>
        <v/>
      </c>
      <c r="Z605" s="6" t="str">
        <f t="shared" si="57"/>
        <v/>
      </c>
      <c r="AD605" s="6">
        <f t="shared" si="58"/>
        <v>0</v>
      </c>
      <c r="AE605" s="6">
        <f t="shared" si="59"/>
        <v>0</v>
      </c>
    </row>
    <row r="606" spans="1:31" x14ac:dyDescent="0.2">
      <c r="A606" s="6">
        <v>598</v>
      </c>
      <c r="E606" s="6" t="str">
        <f t="shared" si="54"/>
        <v>1. Enero-Junio</v>
      </c>
      <c r="F606" s="6">
        <f t="shared" si="55"/>
        <v>2020</v>
      </c>
      <c r="K606" s="15" t="str">
        <f>IFERROR(VLOOKUP(I606,no_topar!$E$2:$F$15,2,FALSE),"")</f>
        <v>ND</v>
      </c>
      <c r="M606" s="45"/>
      <c r="N606" s="6" t="e">
        <f>VLOOKUP(M606,productos!$A$2:$P$10937,2,FALSE)</f>
        <v>#N/A</v>
      </c>
      <c r="O606" s="6" t="e">
        <f>VLOOKUP(M606,productos!$A$2:$P$10937,6,FALSE)</f>
        <v>#N/A</v>
      </c>
      <c r="P606" s="6" t="e">
        <f>VLOOKUP(M606,productos!$A$2:$P$10937,7,FALSE)</f>
        <v>#N/A</v>
      </c>
      <c r="Q606" s="6" t="e">
        <f>VLOOKUP(M606,productos!$A$2:$P$10937,9,FALSE)</f>
        <v>#N/A</v>
      </c>
      <c r="R606" s="6" t="e">
        <f>VLOOKUP(M606,productos!$A$2:$P$10937,10,FALSE)</f>
        <v>#N/A</v>
      </c>
      <c r="S606" s="6" t="e">
        <f>VLOOKUP(M606,productos!$A$2:$P$10937,13,FALSE)</f>
        <v>#N/A</v>
      </c>
      <c r="T606" s="6" t="e">
        <f>VLOOKUP(M606,productos!$A$2:$P$10937,14,FALSE)</f>
        <v>#N/A</v>
      </c>
      <c r="U606" s="6" t="e">
        <f>VLOOKUP(M606,productos!$A$2:$P$10937,15,FALSE)</f>
        <v>#N/A</v>
      </c>
      <c r="Y606" s="44" t="str">
        <f t="shared" si="56"/>
        <v/>
      </c>
      <c r="Z606" s="6" t="str">
        <f t="shared" si="57"/>
        <v/>
      </c>
      <c r="AD606" s="6">
        <f t="shared" si="58"/>
        <v>0</v>
      </c>
      <c r="AE606" s="6">
        <f t="shared" si="59"/>
        <v>0</v>
      </c>
    </row>
    <row r="607" spans="1:31" x14ac:dyDescent="0.2">
      <c r="A607" s="6">
        <v>599</v>
      </c>
      <c r="E607" s="6" t="str">
        <f t="shared" si="54"/>
        <v>1. Enero-Junio</v>
      </c>
      <c r="F607" s="6">
        <f t="shared" si="55"/>
        <v>2020</v>
      </c>
      <c r="K607" s="15" t="str">
        <f>IFERROR(VLOOKUP(I607,no_topar!$E$2:$F$15,2,FALSE),"")</f>
        <v>ND</v>
      </c>
      <c r="M607" s="45"/>
      <c r="N607" s="6" t="e">
        <f>VLOOKUP(M607,productos!$A$2:$P$10937,2,FALSE)</f>
        <v>#N/A</v>
      </c>
      <c r="O607" s="6" t="e">
        <f>VLOOKUP(M607,productos!$A$2:$P$10937,6,FALSE)</f>
        <v>#N/A</v>
      </c>
      <c r="P607" s="6" t="e">
        <f>VLOOKUP(M607,productos!$A$2:$P$10937,7,FALSE)</f>
        <v>#N/A</v>
      </c>
      <c r="Q607" s="6" t="e">
        <f>VLOOKUP(M607,productos!$A$2:$P$10937,9,FALSE)</f>
        <v>#N/A</v>
      </c>
      <c r="R607" s="6" t="e">
        <f>VLOOKUP(M607,productos!$A$2:$P$10937,10,FALSE)</f>
        <v>#N/A</v>
      </c>
      <c r="S607" s="6" t="e">
        <f>VLOOKUP(M607,productos!$A$2:$P$10937,13,FALSE)</f>
        <v>#N/A</v>
      </c>
      <c r="T607" s="6" t="e">
        <f>VLOOKUP(M607,productos!$A$2:$P$10937,14,FALSE)</f>
        <v>#N/A</v>
      </c>
      <c r="U607" s="6" t="e">
        <f>VLOOKUP(M607,productos!$A$2:$P$10937,15,FALSE)</f>
        <v>#N/A</v>
      </c>
      <c r="Y607" s="44" t="str">
        <f t="shared" si="56"/>
        <v/>
      </c>
      <c r="Z607" s="6" t="str">
        <f t="shared" si="57"/>
        <v/>
      </c>
      <c r="AD607" s="6">
        <f t="shared" si="58"/>
        <v>0</v>
      </c>
      <c r="AE607" s="6">
        <f t="shared" si="59"/>
        <v>0</v>
      </c>
    </row>
    <row r="608" spans="1:31" x14ac:dyDescent="0.2">
      <c r="A608" s="6">
        <v>600</v>
      </c>
      <c r="E608" s="6" t="str">
        <f t="shared" si="54"/>
        <v>1. Enero-Junio</v>
      </c>
      <c r="F608" s="6">
        <f t="shared" si="55"/>
        <v>2020</v>
      </c>
      <c r="K608" s="15" t="str">
        <f>IFERROR(VLOOKUP(I608,no_topar!$E$2:$F$15,2,FALSE),"")</f>
        <v>ND</v>
      </c>
      <c r="M608" s="45"/>
      <c r="N608" s="6" t="e">
        <f>VLOOKUP(M608,productos!$A$2:$P$10937,2,FALSE)</f>
        <v>#N/A</v>
      </c>
      <c r="O608" s="6" t="e">
        <f>VLOOKUP(M608,productos!$A$2:$P$10937,6,FALSE)</f>
        <v>#N/A</v>
      </c>
      <c r="P608" s="6" t="e">
        <f>VLOOKUP(M608,productos!$A$2:$P$10937,7,FALSE)</f>
        <v>#N/A</v>
      </c>
      <c r="Q608" s="6" t="e">
        <f>VLOOKUP(M608,productos!$A$2:$P$10937,9,FALSE)</f>
        <v>#N/A</v>
      </c>
      <c r="R608" s="6" t="e">
        <f>VLOOKUP(M608,productos!$A$2:$P$10937,10,FALSE)</f>
        <v>#N/A</v>
      </c>
      <c r="S608" s="6" t="e">
        <f>VLOOKUP(M608,productos!$A$2:$P$10937,13,FALSE)</f>
        <v>#N/A</v>
      </c>
      <c r="T608" s="6" t="e">
        <f>VLOOKUP(M608,productos!$A$2:$P$10937,14,FALSE)</f>
        <v>#N/A</v>
      </c>
      <c r="U608" s="6" t="e">
        <f>VLOOKUP(M608,productos!$A$2:$P$10937,15,FALSE)</f>
        <v>#N/A</v>
      </c>
      <c r="Y608" s="44" t="str">
        <f t="shared" si="56"/>
        <v/>
      </c>
      <c r="Z608" s="6" t="str">
        <f t="shared" si="57"/>
        <v/>
      </c>
      <c r="AD608" s="6">
        <f t="shared" si="58"/>
        <v>0</v>
      </c>
      <c r="AE608" s="6">
        <f t="shared" si="59"/>
        <v>0</v>
      </c>
    </row>
    <row r="609" spans="1:31" x14ac:dyDescent="0.2">
      <c r="A609" s="6">
        <v>601</v>
      </c>
      <c r="E609" s="6" t="str">
        <f t="shared" si="54"/>
        <v>1. Enero-Junio</v>
      </c>
      <c r="F609" s="6">
        <f t="shared" si="55"/>
        <v>2020</v>
      </c>
      <c r="K609" s="15" t="str">
        <f>IFERROR(VLOOKUP(I609,no_topar!$E$2:$F$15,2,FALSE),"")</f>
        <v>ND</v>
      </c>
      <c r="M609" s="45"/>
      <c r="N609" s="6" t="e">
        <f>VLOOKUP(M609,productos!$A$2:$P$10937,2,FALSE)</f>
        <v>#N/A</v>
      </c>
      <c r="O609" s="6" t="e">
        <f>VLOOKUP(M609,productos!$A$2:$P$10937,6,FALSE)</f>
        <v>#N/A</v>
      </c>
      <c r="P609" s="6" t="e">
        <f>VLOOKUP(M609,productos!$A$2:$P$10937,7,FALSE)</f>
        <v>#N/A</v>
      </c>
      <c r="Q609" s="6" t="e">
        <f>VLOOKUP(M609,productos!$A$2:$P$10937,9,FALSE)</f>
        <v>#N/A</v>
      </c>
      <c r="R609" s="6" t="e">
        <f>VLOOKUP(M609,productos!$A$2:$P$10937,10,FALSE)</f>
        <v>#N/A</v>
      </c>
      <c r="S609" s="6" t="e">
        <f>VLOOKUP(M609,productos!$A$2:$P$10937,13,FALSE)</f>
        <v>#N/A</v>
      </c>
      <c r="T609" s="6" t="e">
        <f>VLOOKUP(M609,productos!$A$2:$P$10937,14,FALSE)</f>
        <v>#N/A</v>
      </c>
      <c r="U609" s="6" t="e">
        <f>VLOOKUP(M609,productos!$A$2:$P$10937,15,FALSE)</f>
        <v>#N/A</v>
      </c>
      <c r="Y609" s="44" t="str">
        <f t="shared" si="56"/>
        <v/>
      </c>
      <c r="Z609" s="6" t="str">
        <f t="shared" si="57"/>
        <v/>
      </c>
      <c r="AD609" s="6">
        <f t="shared" si="58"/>
        <v>0</v>
      </c>
      <c r="AE609" s="6">
        <f t="shared" si="59"/>
        <v>0</v>
      </c>
    </row>
    <row r="610" spans="1:31" x14ac:dyDescent="0.2">
      <c r="A610" s="6">
        <v>602</v>
      </c>
      <c r="E610" s="6" t="str">
        <f t="shared" si="54"/>
        <v>1. Enero-Junio</v>
      </c>
      <c r="F610" s="6">
        <f t="shared" si="55"/>
        <v>2020</v>
      </c>
      <c r="K610" s="15" t="str">
        <f>IFERROR(VLOOKUP(I610,no_topar!$E$2:$F$15,2,FALSE),"")</f>
        <v>ND</v>
      </c>
      <c r="M610" s="45"/>
      <c r="N610" s="6" t="e">
        <f>VLOOKUP(M610,productos!$A$2:$P$10937,2,FALSE)</f>
        <v>#N/A</v>
      </c>
      <c r="O610" s="6" t="e">
        <f>VLOOKUP(M610,productos!$A$2:$P$10937,6,FALSE)</f>
        <v>#N/A</v>
      </c>
      <c r="P610" s="6" t="e">
        <f>VLOOKUP(M610,productos!$A$2:$P$10937,7,FALSE)</f>
        <v>#N/A</v>
      </c>
      <c r="Q610" s="6" t="e">
        <f>VLOOKUP(M610,productos!$A$2:$P$10937,9,FALSE)</f>
        <v>#N/A</v>
      </c>
      <c r="R610" s="6" t="e">
        <f>VLOOKUP(M610,productos!$A$2:$P$10937,10,FALSE)</f>
        <v>#N/A</v>
      </c>
      <c r="S610" s="6" t="e">
        <f>VLOOKUP(M610,productos!$A$2:$P$10937,13,FALSE)</f>
        <v>#N/A</v>
      </c>
      <c r="T610" s="6" t="e">
        <f>VLOOKUP(M610,productos!$A$2:$P$10937,14,FALSE)</f>
        <v>#N/A</v>
      </c>
      <c r="U610" s="6" t="e">
        <f>VLOOKUP(M610,productos!$A$2:$P$10937,15,FALSE)</f>
        <v>#N/A</v>
      </c>
      <c r="Y610" s="44" t="str">
        <f t="shared" si="56"/>
        <v/>
      </c>
      <c r="Z610" s="6" t="str">
        <f t="shared" si="57"/>
        <v/>
      </c>
      <c r="AD610" s="6">
        <f t="shared" si="58"/>
        <v>0</v>
      </c>
      <c r="AE610" s="6">
        <f t="shared" si="59"/>
        <v>0</v>
      </c>
    </row>
    <row r="611" spans="1:31" x14ac:dyDescent="0.2">
      <c r="A611" s="6">
        <v>603</v>
      </c>
      <c r="E611" s="6" t="str">
        <f t="shared" si="54"/>
        <v>1. Enero-Junio</v>
      </c>
      <c r="F611" s="6">
        <f t="shared" si="55"/>
        <v>2020</v>
      </c>
      <c r="K611" s="15" t="str">
        <f>IFERROR(VLOOKUP(I611,no_topar!$E$2:$F$15,2,FALSE),"")</f>
        <v>ND</v>
      </c>
      <c r="M611" s="45"/>
      <c r="N611" s="6" t="e">
        <f>VLOOKUP(M611,productos!$A$2:$P$10937,2,FALSE)</f>
        <v>#N/A</v>
      </c>
      <c r="O611" s="6" t="e">
        <f>VLOOKUP(M611,productos!$A$2:$P$10937,6,FALSE)</f>
        <v>#N/A</v>
      </c>
      <c r="P611" s="6" t="e">
        <f>VLOOKUP(M611,productos!$A$2:$P$10937,7,FALSE)</f>
        <v>#N/A</v>
      </c>
      <c r="Q611" s="6" t="e">
        <f>VLOOKUP(M611,productos!$A$2:$P$10937,9,FALSE)</f>
        <v>#N/A</v>
      </c>
      <c r="R611" s="6" t="e">
        <f>VLOOKUP(M611,productos!$A$2:$P$10937,10,FALSE)</f>
        <v>#N/A</v>
      </c>
      <c r="S611" s="6" t="e">
        <f>VLOOKUP(M611,productos!$A$2:$P$10937,13,FALSE)</f>
        <v>#N/A</v>
      </c>
      <c r="T611" s="6" t="e">
        <f>VLOOKUP(M611,productos!$A$2:$P$10937,14,FALSE)</f>
        <v>#N/A</v>
      </c>
      <c r="U611" s="6" t="e">
        <f>VLOOKUP(M611,productos!$A$2:$P$10937,15,FALSE)</f>
        <v>#N/A</v>
      </c>
      <c r="Y611" s="44" t="str">
        <f t="shared" si="56"/>
        <v/>
      </c>
      <c r="Z611" s="6" t="str">
        <f t="shared" si="57"/>
        <v/>
      </c>
      <c r="AD611" s="6">
        <f t="shared" si="58"/>
        <v>0</v>
      </c>
      <c r="AE611" s="6">
        <f t="shared" si="59"/>
        <v>0</v>
      </c>
    </row>
    <row r="612" spans="1:31" x14ac:dyDescent="0.2">
      <c r="A612" s="6">
        <v>604</v>
      </c>
      <c r="E612" s="6" t="str">
        <f t="shared" si="54"/>
        <v>1. Enero-Junio</v>
      </c>
      <c r="F612" s="6">
        <f t="shared" si="55"/>
        <v>2020</v>
      </c>
      <c r="K612" s="15" t="str">
        <f>IFERROR(VLOOKUP(I612,no_topar!$E$2:$F$15,2,FALSE),"")</f>
        <v>ND</v>
      </c>
      <c r="M612" s="45"/>
      <c r="N612" s="6" t="e">
        <f>VLOOKUP(M612,productos!$A$2:$P$10937,2,FALSE)</f>
        <v>#N/A</v>
      </c>
      <c r="O612" s="6" t="e">
        <f>VLOOKUP(M612,productos!$A$2:$P$10937,6,FALSE)</f>
        <v>#N/A</v>
      </c>
      <c r="P612" s="6" t="e">
        <f>VLOOKUP(M612,productos!$A$2:$P$10937,7,FALSE)</f>
        <v>#N/A</v>
      </c>
      <c r="Q612" s="6" t="e">
        <f>VLOOKUP(M612,productos!$A$2:$P$10937,9,FALSE)</f>
        <v>#N/A</v>
      </c>
      <c r="R612" s="6" t="e">
        <f>VLOOKUP(M612,productos!$A$2:$P$10937,10,FALSE)</f>
        <v>#N/A</v>
      </c>
      <c r="S612" s="6" t="e">
        <f>VLOOKUP(M612,productos!$A$2:$P$10937,13,FALSE)</f>
        <v>#N/A</v>
      </c>
      <c r="T612" s="6" t="e">
        <f>VLOOKUP(M612,productos!$A$2:$P$10937,14,FALSE)</f>
        <v>#N/A</v>
      </c>
      <c r="U612" s="6" t="e">
        <f>VLOOKUP(M612,productos!$A$2:$P$10937,15,FALSE)</f>
        <v>#N/A</v>
      </c>
      <c r="Y612" s="44" t="str">
        <f t="shared" si="56"/>
        <v/>
      </c>
      <c r="Z612" s="6" t="str">
        <f t="shared" si="57"/>
        <v/>
      </c>
      <c r="AD612" s="6">
        <f t="shared" si="58"/>
        <v>0</v>
      </c>
      <c r="AE612" s="6">
        <f t="shared" si="59"/>
        <v>0</v>
      </c>
    </row>
    <row r="613" spans="1:31" x14ac:dyDescent="0.2">
      <c r="A613" s="6">
        <v>605</v>
      </c>
      <c r="E613" s="6" t="str">
        <f t="shared" si="54"/>
        <v>1. Enero-Junio</v>
      </c>
      <c r="F613" s="6">
        <f t="shared" si="55"/>
        <v>2020</v>
      </c>
      <c r="K613" s="15" t="str">
        <f>IFERROR(VLOOKUP(I613,no_topar!$E$2:$F$15,2,FALSE),"")</f>
        <v>ND</v>
      </c>
      <c r="M613" s="45"/>
      <c r="N613" s="6" t="e">
        <f>VLOOKUP(M613,productos!$A$2:$P$10937,2,FALSE)</f>
        <v>#N/A</v>
      </c>
      <c r="O613" s="6" t="e">
        <f>VLOOKUP(M613,productos!$A$2:$P$10937,6,FALSE)</f>
        <v>#N/A</v>
      </c>
      <c r="P613" s="6" t="e">
        <f>VLOOKUP(M613,productos!$A$2:$P$10937,7,FALSE)</f>
        <v>#N/A</v>
      </c>
      <c r="Q613" s="6" t="e">
        <f>VLOOKUP(M613,productos!$A$2:$P$10937,9,FALSE)</f>
        <v>#N/A</v>
      </c>
      <c r="R613" s="6" t="e">
        <f>VLOOKUP(M613,productos!$A$2:$P$10937,10,FALSE)</f>
        <v>#N/A</v>
      </c>
      <c r="S613" s="6" t="e">
        <f>VLOOKUP(M613,productos!$A$2:$P$10937,13,FALSE)</f>
        <v>#N/A</v>
      </c>
      <c r="T613" s="6" t="e">
        <f>VLOOKUP(M613,productos!$A$2:$P$10937,14,FALSE)</f>
        <v>#N/A</v>
      </c>
      <c r="U613" s="6" t="e">
        <f>VLOOKUP(M613,productos!$A$2:$P$10937,15,FALSE)</f>
        <v>#N/A</v>
      </c>
      <c r="Y613" s="44" t="str">
        <f t="shared" si="56"/>
        <v/>
      </c>
      <c r="Z613" s="6" t="str">
        <f t="shared" si="57"/>
        <v/>
      </c>
      <c r="AD613" s="6">
        <f t="shared" si="58"/>
        <v>0</v>
      </c>
      <c r="AE613" s="6">
        <f t="shared" si="59"/>
        <v>0</v>
      </c>
    </row>
    <row r="614" spans="1:31" x14ac:dyDescent="0.2">
      <c r="A614" s="6">
        <v>606</v>
      </c>
      <c r="E614" s="6" t="str">
        <f t="shared" si="54"/>
        <v>1. Enero-Junio</v>
      </c>
      <c r="F614" s="6">
        <f t="shared" si="55"/>
        <v>2020</v>
      </c>
      <c r="K614" s="15" t="str">
        <f>IFERROR(VLOOKUP(I614,no_topar!$E$2:$F$15,2,FALSE),"")</f>
        <v>ND</v>
      </c>
      <c r="M614" s="45"/>
      <c r="N614" s="6" t="e">
        <f>VLOOKUP(M614,productos!$A$2:$P$10937,2,FALSE)</f>
        <v>#N/A</v>
      </c>
      <c r="O614" s="6" t="e">
        <f>VLOOKUP(M614,productos!$A$2:$P$10937,6,FALSE)</f>
        <v>#N/A</v>
      </c>
      <c r="P614" s="6" t="e">
        <f>VLOOKUP(M614,productos!$A$2:$P$10937,7,FALSE)</f>
        <v>#N/A</v>
      </c>
      <c r="Q614" s="6" t="e">
        <f>VLOOKUP(M614,productos!$A$2:$P$10937,9,FALSE)</f>
        <v>#N/A</v>
      </c>
      <c r="R614" s="6" t="e">
        <f>VLOOKUP(M614,productos!$A$2:$P$10937,10,FALSE)</f>
        <v>#N/A</v>
      </c>
      <c r="S614" s="6" t="e">
        <f>VLOOKUP(M614,productos!$A$2:$P$10937,13,FALSE)</f>
        <v>#N/A</v>
      </c>
      <c r="T614" s="6" t="e">
        <f>VLOOKUP(M614,productos!$A$2:$P$10937,14,FALSE)</f>
        <v>#N/A</v>
      </c>
      <c r="U614" s="6" t="e">
        <f>VLOOKUP(M614,productos!$A$2:$P$10937,15,FALSE)</f>
        <v>#N/A</v>
      </c>
      <c r="Y614" s="44" t="str">
        <f t="shared" si="56"/>
        <v/>
      </c>
      <c r="Z614" s="6" t="str">
        <f t="shared" si="57"/>
        <v/>
      </c>
      <c r="AD614" s="6">
        <f t="shared" si="58"/>
        <v>0</v>
      </c>
      <c r="AE614" s="6">
        <f t="shared" si="59"/>
        <v>0</v>
      </c>
    </row>
    <row r="615" spans="1:31" x14ac:dyDescent="0.2">
      <c r="A615" s="6">
        <v>607</v>
      </c>
      <c r="E615" s="6" t="str">
        <f t="shared" si="54"/>
        <v>1. Enero-Junio</v>
      </c>
      <c r="F615" s="6">
        <f t="shared" si="55"/>
        <v>2020</v>
      </c>
      <c r="K615" s="15" t="str">
        <f>IFERROR(VLOOKUP(I615,no_topar!$E$2:$F$15,2,FALSE),"")</f>
        <v>ND</v>
      </c>
      <c r="M615" s="45"/>
      <c r="N615" s="6" t="e">
        <f>VLOOKUP(M615,productos!$A$2:$P$10937,2,FALSE)</f>
        <v>#N/A</v>
      </c>
      <c r="O615" s="6" t="e">
        <f>VLOOKUP(M615,productos!$A$2:$P$10937,6,FALSE)</f>
        <v>#N/A</v>
      </c>
      <c r="P615" s="6" t="e">
        <f>VLOOKUP(M615,productos!$A$2:$P$10937,7,FALSE)</f>
        <v>#N/A</v>
      </c>
      <c r="Q615" s="6" t="e">
        <f>VLOOKUP(M615,productos!$A$2:$P$10937,9,FALSE)</f>
        <v>#N/A</v>
      </c>
      <c r="R615" s="6" t="e">
        <f>VLOOKUP(M615,productos!$A$2:$P$10937,10,FALSE)</f>
        <v>#N/A</v>
      </c>
      <c r="S615" s="6" t="e">
        <f>VLOOKUP(M615,productos!$A$2:$P$10937,13,FALSE)</f>
        <v>#N/A</v>
      </c>
      <c r="T615" s="6" t="e">
        <f>VLOOKUP(M615,productos!$A$2:$P$10937,14,FALSE)</f>
        <v>#N/A</v>
      </c>
      <c r="U615" s="6" t="e">
        <f>VLOOKUP(M615,productos!$A$2:$P$10937,15,FALSE)</f>
        <v>#N/A</v>
      </c>
      <c r="Y615" s="44" t="str">
        <f t="shared" si="56"/>
        <v/>
      </c>
      <c r="Z615" s="6" t="str">
        <f t="shared" si="57"/>
        <v/>
      </c>
      <c r="AD615" s="6">
        <f t="shared" si="58"/>
        <v>0</v>
      </c>
      <c r="AE615" s="6">
        <f t="shared" si="59"/>
        <v>0</v>
      </c>
    </row>
    <row r="616" spans="1:31" x14ac:dyDescent="0.2">
      <c r="A616" s="6">
        <v>608</v>
      </c>
      <c r="E616" s="6" t="str">
        <f t="shared" si="54"/>
        <v>1. Enero-Junio</v>
      </c>
      <c r="F616" s="6">
        <f t="shared" si="55"/>
        <v>2020</v>
      </c>
      <c r="K616" s="15" t="str">
        <f>IFERROR(VLOOKUP(I616,no_topar!$E$2:$F$15,2,FALSE),"")</f>
        <v>ND</v>
      </c>
      <c r="M616" s="45"/>
      <c r="N616" s="6" t="e">
        <f>VLOOKUP(M616,productos!$A$2:$P$10937,2,FALSE)</f>
        <v>#N/A</v>
      </c>
      <c r="O616" s="6" t="e">
        <f>VLOOKUP(M616,productos!$A$2:$P$10937,6,FALSE)</f>
        <v>#N/A</v>
      </c>
      <c r="P616" s="6" t="e">
        <f>VLOOKUP(M616,productos!$A$2:$P$10937,7,FALSE)</f>
        <v>#N/A</v>
      </c>
      <c r="Q616" s="6" t="e">
        <f>VLOOKUP(M616,productos!$A$2:$P$10937,9,FALSE)</f>
        <v>#N/A</v>
      </c>
      <c r="R616" s="6" t="e">
        <f>VLOOKUP(M616,productos!$A$2:$P$10937,10,FALSE)</f>
        <v>#N/A</v>
      </c>
      <c r="S616" s="6" t="e">
        <f>VLOOKUP(M616,productos!$A$2:$P$10937,13,FALSE)</f>
        <v>#N/A</v>
      </c>
      <c r="T616" s="6" t="e">
        <f>VLOOKUP(M616,productos!$A$2:$P$10937,14,FALSE)</f>
        <v>#N/A</v>
      </c>
      <c r="U616" s="6" t="e">
        <f>VLOOKUP(M616,productos!$A$2:$P$10937,15,FALSE)</f>
        <v>#N/A</v>
      </c>
      <c r="Y616" s="44" t="str">
        <f t="shared" si="56"/>
        <v/>
      </c>
      <c r="Z616" s="6" t="str">
        <f t="shared" si="57"/>
        <v/>
      </c>
      <c r="AD616" s="6">
        <f t="shared" si="58"/>
        <v>0</v>
      </c>
      <c r="AE616" s="6">
        <f t="shared" si="59"/>
        <v>0</v>
      </c>
    </row>
    <row r="617" spans="1:31" x14ac:dyDescent="0.2">
      <c r="A617" s="6">
        <v>609</v>
      </c>
      <c r="E617" s="6" t="str">
        <f t="shared" si="54"/>
        <v>1. Enero-Junio</v>
      </c>
      <c r="F617" s="6">
        <f t="shared" si="55"/>
        <v>2020</v>
      </c>
      <c r="K617" s="15" t="str">
        <f>IFERROR(VLOOKUP(I617,no_topar!$E$2:$F$15,2,FALSE),"")</f>
        <v>ND</v>
      </c>
      <c r="M617" s="45"/>
      <c r="N617" s="6" t="e">
        <f>VLOOKUP(M617,productos!$A$2:$P$10937,2,FALSE)</f>
        <v>#N/A</v>
      </c>
      <c r="O617" s="6" t="e">
        <f>VLOOKUP(M617,productos!$A$2:$P$10937,6,FALSE)</f>
        <v>#N/A</v>
      </c>
      <c r="P617" s="6" t="e">
        <f>VLOOKUP(M617,productos!$A$2:$P$10937,7,FALSE)</f>
        <v>#N/A</v>
      </c>
      <c r="Q617" s="6" t="e">
        <f>VLOOKUP(M617,productos!$A$2:$P$10937,9,FALSE)</f>
        <v>#N/A</v>
      </c>
      <c r="R617" s="6" t="e">
        <f>VLOOKUP(M617,productos!$A$2:$P$10937,10,FALSE)</f>
        <v>#N/A</v>
      </c>
      <c r="S617" s="6" t="e">
        <f>VLOOKUP(M617,productos!$A$2:$P$10937,13,FALSE)</f>
        <v>#N/A</v>
      </c>
      <c r="T617" s="6" t="e">
        <f>VLOOKUP(M617,productos!$A$2:$P$10937,14,FALSE)</f>
        <v>#N/A</v>
      </c>
      <c r="U617" s="6" t="e">
        <f>VLOOKUP(M617,productos!$A$2:$P$10937,15,FALSE)</f>
        <v>#N/A</v>
      </c>
      <c r="Y617" s="44" t="str">
        <f t="shared" si="56"/>
        <v/>
      </c>
      <c r="Z617" s="6" t="str">
        <f t="shared" si="57"/>
        <v/>
      </c>
      <c r="AD617" s="6">
        <f t="shared" si="58"/>
        <v>0</v>
      </c>
      <c r="AE617" s="6">
        <f t="shared" si="59"/>
        <v>0</v>
      </c>
    </row>
    <row r="618" spans="1:31" x14ac:dyDescent="0.2">
      <c r="A618" s="6">
        <v>610</v>
      </c>
      <c r="E618" s="6" t="str">
        <f t="shared" si="54"/>
        <v>1. Enero-Junio</v>
      </c>
      <c r="F618" s="6">
        <f t="shared" si="55"/>
        <v>2020</v>
      </c>
      <c r="K618" s="15" t="str">
        <f>IFERROR(VLOOKUP(I618,no_topar!$E$2:$F$15,2,FALSE),"")</f>
        <v>ND</v>
      </c>
      <c r="M618" s="45"/>
      <c r="N618" s="6" t="e">
        <f>VLOOKUP(M618,productos!$A$2:$P$10937,2,FALSE)</f>
        <v>#N/A</v>
      </c>
      <c r="O618" s="6" t="e">
        <f>VLOOKUP(M618,productos!$A$2:$P$10937,6,FALSE)</f>
        <v>#N/A</v>
      </c>
      <c r="P618" s="6" t="e">
        <f>VLOOKUP(M618,productos!$A$2:$P$10937,7,FALSE)</f>
        <v>#N/A</v>
      </c>
      <c r="Q618" s="6" t="e">
        <f>VLOOKUP(M618,productos!$A$2:$P$10937,9,FALSE)</f>
        <v>#N/A</v>
      </c>
      <c r="R618" s="6" t="e">
        <f>VLOOKUP(M618,productos!$A$2:$P$10937,10,FALSE)</f>
        <v>#N/A</v>
      </c>
      <c r="S618" s="6" t="e">
        <f>VLOOKUP(M618,productos!$A$2:$P$10937,13,FALSE)</f>
        <v>#N/A</v>
      </c>
      <c r="T618" s="6" t="e">
        <f>VLOOKUP(M618,productos!$A$2:$P$10937,14,FALSE)</f>
        <v>#N/A</v>
      </c>
      <c r="U618" s="6" t="e">
        <f>VLOOKUP(M618,productos!$A$2:$P$10937,15,FALSE)</f>
        <v>#N/A</v>
      </c>
      <c r="Y618" s="44" t="str">
        <f t="shared" si="56"/>
        <v/>
      </c>
      <c r="Z618" s="6" t="str">
        <f t="shared" si="57"/>
        <v/>
      </c>
      <c r="AD618" s="6">
        <f t="shared" si="58"/>
        <v>0</v>
      </c>
      <c r="AE618" s="6">
        <f t="shared" si="59"/>
        <v>0</v>
      </c>
    </row>
    <row r="619" spans="1:31" x14ac:dyDescent="0.2">
      <c r="A619" s="6">
        <v>611</v>
      </c>
      <c r="E619" s="6" t="str">
        <f t="shared" si="54"/>
        <v>1. Enero-Junio</v>
      </c>
      <c r="F619" s="6">
        <f t="shared" si="55"/>
        <v>2020</v>
      </c>
      <c r="K619" s="15" t="str">
        <f>IFERROR(VLOOKUP(I619,no_topar!$E$2:$F$15,2,FALSE),"")</f>
        <v>ND</v>
      </c>
      <c r="M619" s="45"/>
      <c r="N619" s="6" t="e">
        <f>VLOOKUP(M619,productos!$A$2:$P$10937,2,FALSE)</f>
        <v>#N/A</v>
      </c>
      <c r="O619" s="6" t="e">
        <f>VLOOKUP(M619,productos!$A$2:$P$10937,6,FALSE)</f>
        <v>#N/A</v>
      </c>
      <c r="P619" s="6" t="e">
        <f>VLOOKUP(M619,productos!$A$2:$P$10937,7,FALSE)</f>
        <v>#N/A</v>
      </c>
      <c r="Q619" s="6" t="e">
        <f>VLOOKUP(M619,productos!$A$2:$P$10937,9,FALSE)</f>
        <v>#N/A</v>
      </c>
      <c r="R619" s="6" t="e">
        <f>VLOOKUP(M619,productos!$A$2:$P$10937,10,FALSE)</f>
        <v>#N/A</v>
      </c>
      <c r="S619" s="6" t="e">
        <f>VLOOKUP(M619,productos!$A$2:$P$10937,13,FALSE)</f>
        <v>#N/A</v>
      </c>
      <c r="T619" s="6" t="e">
        <f>VLOOKUP(M619,productos!$A$2:$P$10937,14,FALSE)</f>
        <v>#N/A</v>
      </c>
      <c r="U619" s="6" t="e">
        <f>VLOOKUP(M619,productos!$A$2:$P$10937,15,FALSE)</f>
        <v>#N/A</v>
      </c>
      <c r="Y619" s="44" t="str">
        <f t="shared" si="56"/>
        <v/>
      </c>
      <c r="Z619" s="6" t="str">
        <f t="shared" si="57"/>
        <v/>
      </c>
      <c r="AD619" s="6">
        <f t="shared" si="58"/>
        <v>0</v>
      </c>
      <c r="AE619" s="6">
        <f t="shared" si="59"/>
        <v>0</v>
      </c>
    </row>
    <row r="620" spans="1:31" x14ac:dyDescent="0.2">
      <c r="A620" s="6">
        <v>612</v>
      </c>
      <c r="E620" s="6" t="str">
        <f t="shared" si="54"/>
        <v>1. Enero-Junio</v>
      </c>
      <c r="F620" s="6">
        <f t="shared" si="55"/>
        <v>2020</v>
      </c>
      <c r="K620" s="15" t="str">
        <f>IFERROR(VLOOKUP(I620,no_topar!$E$2:$F$15,2,FALSE),"")</f>
        <v>ND</v>
      </c>
      <c r="M620" s="45"/>
      <c r="N620" s="6" t="e">
        <f>VLOOKUP(M620,productos!$A$2:$P$10937,2,FALSE)</f>
        <v>#N/A</v>
      </c>
      <c r="O620" s="6" t="e">
        <f>VLOOKUP(M620,productos!$A$2:$P$10937,6,FALSE)</f>
        <v>#N/A</v>
      </c>
      <c r="P620" s="6" t="e">
        <f>VLOOKUP(M620,productos!$A$2:$P$10937,7,FALSE)</f>
        <v>#N/A</v>
      </c>
      <c r="Q620" s="6" t="e">
        <f>VLOOKUP(M620,productos!$A$2:$P$10937,9,FALSE)</f>
        <v>#N/A</v>
      </c>
      <c r="R620" s="6" t="e">
        <f>VLOOKUP(M620,productos!$A$2:$P$10937,10,FALSE)</f>
        <v>#N/A</v>
      </c>
      <c r="S620" s="6" t="e">
        <f>VLOOKUP(M620,productos!$A$2:$P$10937,13,FALSE)</f>
        <v>#N/A</v>
      </c>
      <c r="T620" s="6" t="e">
        <f>VLOOKUP(M620,productos!$A$2:$P$10937,14,FALSE)</f>
        <v>#N/A</v>
      </c>
      <c r="U620" s="6" t="e">
        <f>VLOOKUP(M620,productos!$A$2:$P$10937,15,FALSE)</f>
        <v>#N/A</v>
      </c>
      <c r="Y620" s="44" t="str">
        <f t="shared" si="56"/>
        <v/>
      </c>
      <c r="Z620" s="6" t="str">
        <f t="shared" si="57"/>
        <v/>
      </c>
      <c r="AD620" s="6">
        <f t="shared" si="58"/>
        <v>0</v>
      </c>
      <c r="AE620" s="6">
        <f t="shared" si="59"/>
        <v>0</v>
      </c>
    </row>
    <row r="621" spans="1:31" x14ac:dyDescent="0.2">
      <c r="A621" s="6">
        <v>613</v>
      </c>
      <c r="E621" s="6" t="str">
        <f t="shared" si="54"/>
        <v>1. Enero-Junio</v>
      </c>
      <c r="F621" s="6">
        <f t="shared" si="55"/>
        <v>2020</v>
      </c>
      <c r="K621" s="15" t="str">
        <f>IFERROR(VLOOKUP(I621,no_topar!$E$2:$F$15,2,FALSE),"")</f>
        <v>ND</v>
      </c>
      <c r="M621" s="45"/>
      <c r="N621" s="6" t="e">
        <f>VLOOKUP(M621,productos!$A$2:$P$10937,2,FALSE)</f>
        <v>#N/A</v>
      </c>
      <c r="O621" s="6" t="e">
        <f>VLOOKUP(M621,productos!$A$2:$P$10937,6,FALSE)</f>
        <v>#N/A</v>
      </c>
      <c r="P621" s="6" t="e">
        <f>VLOOKUP(M621,productos!$A$2:$P$10937,7,FALSE)</f>
        <v>#N/A</v>
      </c>
      <c r="Q621" s="6" t="e">
        <f>VLOOKUP(M621,productos!$A$2:$P$10937,9,FALSE)</f>
        <v>#N/A</v>
      </c>
      <c r="R621" s="6" t="e">
        <f>VLOOKUP(M621,productos!$A$2:$P$10937,10,FALSE)</f>
        <v>#N/A</v>
      </c>
      <c r="S621" s="6" t="e">
        <f>VLOOKUP(M621,productos!$A$2:$P$10937,13,FALSE)</f>
        <v>#N/A</v>
      </c>
      <c r="T621" s="6" t="e">
        <f>VLOOKUP(M621,productos!$A$2:$P$10937,14,FALSE)</f>
        <v>#N/A</v>
      </c>
      <c r="U621" s="6" t="e">
        <f>VLOOKUP(M621,productos!$A$2:$P$10937,15,FALSE)</f>
        <v>#N/A</v>
      </c>
      <c r="Y621" s="44" t="str">
        <f t="shared" si="56"/>
        <v/>
      </c>
      <c r="Z621" s="6" t="str">
        <f t="shared" si="57"/>
        <v/>
      </c>
      <c r="AD621" s="6">
        <f t="shared" si="58"/>
        <v>0</v>
      </c>
      <c r="AE621" s="6">
        <f t="shared" si="59"/>
        <v>0</v>
      </c>
    </row>
    <row r="622" spans="1:31" x14ac:dyDescent="0.2">
      <c r="A622" s="6">
        <v>614</v>
      </c>
      <c r="E622" s="6" t="str">
        <f t="shared" si="54"/>
        <v>1. Enero-Junio</v>
      </c>
      <c r="F622" s="6">
        <f t="shared" si="55"/>
        <v>2020</v>
      </c>
      <c r="K622" s="15" t="str">
        <f>IFERROR(VLOOKUP(I622,no_topar!$E$2:$F$15,2,FALSE),"")</f>
        <v>ND</v>
      </c>
      <c r="M622" s="45"/>
      <c r="N622" s="6" t="e">
        <f>VLOOKUP(M622,productos!$A$2:$P$10937,2,FALSE)</f>
        <v>#N/A</v>
      </c>
      <c r="O622" s="6" t="e">
        <f>VLOOKUP(M622,productos!$A$2:$P$10937,6,FALSE)</f>
        <v>#N/A</v>
      </c>
      <c r="P622" s="6" t="e">
        <f>VLOOKUP(M622,productos!$A$2:$P$10937,7,FALSE)</f>
        <v>#N/A</v>
      </c>
      <c r="Q622" s="6" t="e">
        <f>VLOOKUP(M622,productos!$A$2:$P$10937,9,FALSE)</f>
        <v>#N/A</v>
      </c>
      <c r="R622" s="6" t="e">
        <f>VLOOKUP(M622,productos!$A$2:$P$10937,10,FALSE)</f>
        <v>#N/A</v>
      </c>
      <c r="S622" s="6" t="e">
        <f>VLOOKUP(M622,productos!$A$2:$P$10937,13,FALSE)</f>
        <v>#N/A</v>
      </c>
      <c r="T622" s="6" t="e">
        <f>VLOOKUP(M622,productos!$A$2:$P$10937,14,FALSE)</f>
        <v>#N/A</v>
      </c>
      <c r="U622" s="6" t="e">
        <f>VLOOKUP(M622,productos!$A$2:$P$10937,15,FALSE)</f>
        <v>#N/A</v>
      </c>
      <c r="Y622" s="44" t="str">
        <f t="shared" si="56"/>
        <v/>
      </c>
      <c r="Z622" s="6" t="str">
        <f t="shared" si="57"/>
        <v/>
      </c>
      <c r="AD622" s="6">
        <f t="shared" si="58"/>
        <v>0</v>
      </c>
      <c r="AE622" s="6">
        <f t="shared" si="59"/>
        <v>0</v>
      </c>
    </row>
    <row r="623" spans="1:31" x14ac:dyDescent="0.2">
      <c r="A623" s="6">
        <v>615</v>
      </c>
      <c r="E623" s="6" t="str">
        <f t="shared" si="54"/>
        <v>1. Enero-Junio</v>
      </c>
      <c r="F623" s="6">
        <f t="shared" si="55"/>
        <v>2020</v>
      </c>
      <c r="K623" s="15" t="str">
        <f>IFERROR(VLOOKUP(I623,no_topar!$E$2:$F$15,2,FALSE),"")</f>
        <v>ND</v>
      </c>
      <c r="M623" s="45"/>
      <c r="N623" s="6" t="e">
        <f>VLOOKUP(M623,productos!$A$2:$P$10937,2,FALSE)</f>
        <v>#N/A</v>
      </c>
      <c r="O623" s="6" t="e">
        <f>VLOOKUP(M623,productos!$A$2:$P$10937,6,FALSE)</f>
        <v>#N/A</v>
      </c>
      <c r="P623" s="6" t="e">
        <f>VLOOKUP(M623,productos!$A$2:$P$10937,7,FALSE)</f>
        <v>#N/A</v>
      </c>
      <c r="Q623" s="6" t="e">
        <f>VLOOKUP(M623,productos!$A$2:$P$10937,9,FALSE)</f>
        <v>#N/A</v>
      </c>
      <c r="R623" s="6" t="e">
        <f>VLOOKUP(M623,productos!$A$2:$P$10937,10,FALSE)</f>
        <v>#N/A</v>
      </c>
      <c r="S623" s="6" t="e">
        <f>VLOOKUP(M623,productos!$A$2:$P$10937,13,FALSE)</f>
        <v>#N/A</v>
      </c>
      <c r="T623" s="6" t="e">
        <f>VLOOKUP(M623,productos!$A$2:$P$10937,14,FALSE)</f>
        <v>#N/A</v>
      </c>
      <c r="U623" s="6" t="e">
        <f>VLOOKUP(M623,productos!$A$2:$P$10937,15,FALSE)</f>
        <v>#N/A</v>
      </c>
      <c r="Y623" s="44" t="str">
        <f t="shared" si="56"/>
        <v/>
      </c>
      <c r="Z623" s="6" t="str">
        <f t="shared" si="57"/>
        <v/>
      </c>
      <c r="AD623" s="6">
        <f t="shared" si="58"/>
        <v>0</v>
      </c>
      <c r="AE623" s="6">
        <f t="shared" si="59"/>
        <v>0</v>
      </c>
    </row>
    <row r="624" spans="1:31" x14ac:dyDescent="0.2">
      <c r="A624" s="6">
        <v>616</v>
      </c>
      <c r="E624" s="6" t="str">
        <f t="shared" si="54"/>
        <v>1. Enero-Junio</v>
      </c>
      <c r="F624" s="6">
        <f t="shared" si="55"/>
        <v>2020</v>
      </c>
      <c r="K624" s="15" t="str">
        <f>IFERROR(VLOOKUP(I624,no_topar!$E$2:$F$15,2,FALSE),"")</f>
        <v>ND</v>
      </c>
      <c r="M624" s="45"/>
      <c r="N624" s="6" t="e">
        <f>VLOOKUP(M624,productos!$A$2:$P$10937,2,FALSE)</f>
        <v>#N/A</v>
      </c>
      <c r="O624" s="6" t="e">
        <f>VLOOKUP(M624,productos!$A$2:$P$10937,6,FALSE)</f>
        <v>#N/A</v>
      </c>
      <c r="P624" s="6" t="e">
        <f>VLOOKUP(M624,productos!$A$2:$P$10937,7,FALSE)</f>
        <v>#N/A</v>
      </c>
      <c r="Q624" s="6" t="e">
        <f>VLOOKUP(M624,productos!$A$2:$P$10937,9,FALSE)</f>
        <v>#N/A</v>
      </c>
      <c r="R624" s="6" t="e">
        <f>VLOOKUP(M624,productos!$A$2:$P$10937,10,FALSE)</f>
        <v>#N/A</v>
      </c>
      <c r="S624" s="6" t="e">
        <f>VLOOKUP(M624,productos!$A$2:$P$10937,13,FALSE)</f>
        <v>#N/A</v>
      </c>
      <c r="T624" s="6" t="e">
        <f>VLOOKUP(M624,productos!$A$2:$P$10937,14,FALSE)</f>
        <v>#N/A</v>
      </c>
      <c r="U624" s="6" t="e">
        <f>VLOOKUP(M624,productos!$A$2:$P$10937,15,FALSE)</f>
        <v>#N/A</v>
      </c>
      <c r="Y624" s="44" t="str">
        <f t="shared" si="56"/>
        <v/>
      </c>
      <c r="Z624" s="6" t="str">
        <f t="shared" si="57"/>
        <v/>
      </c>
      <c r="AD624" s="6">
        <f t="shared" si="58"/>
        <v>0</v>
      </c>
      <c r="AE624" s="6">
        <f t="shared" si="59"/>
        <v>0</v>
      </c>
    </row>
    <row r="625" spans="1:31" x14ac:dyDescent="0.2">
      <c r="A625" s="6">
        <v>617</v>
      </c>
      <c r="E625" s="6" t="str">
        <f t="shared" si="54"/>
        <v>1. Enero-Junio</v>
      </c>
      <c r="F625" s="6">
        <f t="shared" si="55"/>
        <v>2020</v>
      </c>
      <c r="K625" s="15" t="str">
        <f>IFERROR(VLOOKUP(I625,no_topar!$E$2:$F$15,2,FALSE),"")</f>
        <v>ND</v>
      </c>
      <c r="M625" s="45"/>
      <c r="N625" s="6" t="e">
        <f>VLOOKUP(M625,productos!$A$2:$P$10937,2,FALSE)</f>
        <v>#N/A</v>
      </c>
      <c r="O625" s="6" t="e">
        <f>VLOOKUP(M625,productos!$A$2:$P$10937,6,FALSE)</f>
        <v>#N/A</v>
      </c>
      <c r="P625" s="6" t="e">
        <f>VLOOKUP(M625,productos!$A$2:$P$10937,7,FALSE)</f>
        <v>#N/A</v>
      </c>
      <c r="Q625" s="6" t="e">
        <f>VLOOKUP(M625,productos!$A$2:$P$10937,9,FALSE)</f>
        <v>#N/A</v>
      </c>
      <c r="R625" s="6" t="e">
        <f>VLOOKUP(M625,productos!$A$2:$P$10937,10,FALSE)</f>
        <v>#N/A</v>
      </c>
      <c r="S625" s="6" t="e">
        <f>VLOOKUP(M625,productos!$A$2:$P$10937,13,FALSE)</f>
        <v>#N/A</v>
      </c>
      <c r="T625" s="6" t="e">
        <f>VLOOKUP(M625,productos!$A$2:$P$10937,14,FALSE)</f>
        <v>#N/A</v>
      </c>
      <c r="U625" s="6" t="e">
        <f>VLOOKUP(M625,productos!$A$2:$P$10937,15,FALSE)</f>
        <v>#N/A</v>
      </c>
      <c r="Y625" s="44" t="str">
        <f t="shared" si="56"/>
        <v/>
      </c>
      <c r="Z625" s="6" t="str">
        <f t="shared" si="57"/>
        <v/>
      </c>
      <c r="AD625" s="6">
        <f t="shared" si="58"/>
        <v>0</v>
      </c>
      <c r="AE625" s="6">
        <f t="shared" si="59"/>
        <v>0</v>
      </c>
    </row>
    <row r="626" spans="1:31" x14ac:dyDescent="0.2">
      <c r="A626" s="6">
        <v>618</v>
      </c>
      <c r="E626" s="6" t="str">
        <f t="shared" si="54"/>
        <v>1. Enero-Junio</v>
      </c>
      <c r="F626" s="6">
        <f t="shared" si="55"/>
        <v>2020</v>
      </c>
      <c r="K626" s="15" t="str">
        <f>IFERROR(VLOOKUP(I626,no_topar!$E$2:$F$15,2,FALSE),"")</f>
        <v>ND</v>
      </c>
      <c r="M626" s="45"/>
      <c r="N626" s="6" t="e">
        <f>VLOOKUP(M626,productos!$A$2:$P$10937,2,FALSE)</f>
        <v>#N/A</v>
      </c>
      <c r="O626" s="6" t="e">
        <f>VLOOKUP(M626,productos!$A$2:$P$10937,6,FALSE)</f>
        <v>#N/A</v>
      </c>
      <c r="P626" s="6" t="e">
        <f>VLOOKUP(M626,productos!$A$2:$P$10937,7,FALSE)</f>
        <v>#N/A</v>
      </c>
      <c r="Q626" s="6" t="e">
        <f>VLOOKUP(M626,productos!$A$2:$P$10937,9,FALSE)</f>
        <v>#N/A</v>
      </c>
      <c r="R626" s="6" t="e">
        <f>VLOOKUP(M626,productos!$A$2:$P$10937,10,FALSE)</f>
        <v>#N/A</v>
      </c>
      <c r="S626" s="6" t="e">
        <f>VLOOKUP(M626,productos!$A$2:$P$10937,13,FALSE)</f>
        <v>#N/A</v>
      </c>
      <c r="T626" s="6" t="e">
        <f>VLOOKUP(M626,productos!$A$2:$P$10937,14,FALSE)</f>
        <v>#N/A</v>
      </c>
      <c r="U626" s="6" t="e">
        <f>VLOOKUP(M626,productos!$A$2:$P$10937,15,FALSE)</f>
        <v>#N/A</v>
      </c>
      <c r="Y626" s="44" t="str">
        <f t="shared" si="56"/>
        <v/>
      </c>
      <c r="Z626" s="6" t="str">
        <f t="shared" si="57"/>
        <v/>
      </c>
      <c r="AD626" s="6">
        <f t="shared" si="58"/>
        <v>0</v>
      </c>
      <c r="AE626" s="6">
        <f t="shared" si="59"/>
        <v>0</v>
      </c>
    </row>
    <row r="627" spans="1:31" x14ac:dyDescent="0.2">
      <c r="A627" s="6">
        <v>619</v>
      </c>
      <c r="E627" s="6" t="str">
        <f t="shared" si="54"/>
        <v>1. Enero-Junio</v>
      </c>
      <c r="F627" s="6">
        <f t="shared" si="55"/>
        <v>2020</v>
      </c>
      <c r="K627" s="15" t="str">
        <f>IFERROR(VLOOKUP(I627,no_topar!$E$2:$F$15,2,FALSE),"")</f>
        <v>ND</v>
      </c>
      <c r="M627" s="45"/>
      <c r="N627" s="6" t="e">
        <f>VLOOKUP(M627,productos!$A$2:$P$10937,2,FALSE)</f>
        <v>#N/A</v>
      </c>
      <c r="O627" s="6" t="e">
        <f>VLOOKUP(M627,productos!$A$2:$P$10937,6,FALSE)</f>
        <v>#N/A</v>
      </c>
      <c r="P627" s="6" t="e">
        <f>VLOOKUP(M627,productos!$A$2:$P$10937,7,FALSE)</f>
        <v>#N/A</v>
      </c>
      <c r="Q627" s="6" t="e">
        <f>VLOOKUP(M627,productos!$A$2:$P$10937,9,FALSE)</f>
        <v>#N/A</v>
      </c>
      <c r="R627" s="6" t="e">
        <f>VLOOKUP(M627,productos!$A$2:$P$10937,10,FALSE)</f>
        <v>#N/A</v>
      </c>
      <c r="S627" s="6" t="e">
        <f>VLOOKUP(M627,productos!$A$2:$P$10937,13,FALSE)</f>
        <v>#N/A</v>
      </c>
      <c r="T627" s="6" t="e">
        <f>VLOOKUP(M627,productos!$A$2:$P$10937,14,FALSE)</f>
        <v>#N/A</v>
      </c>
      <c r="U627" s="6" t="e">
        <f>VLOOKUP(M627,productos!$A$2:$P$10937,15,FALSE)</f>
        <v>#N/A</v>
      </c>
      <c r="Y627" s="44" t="str">
        <f t="shared" si="56"/>
        <v/>
      </c>
      <c r="Z627" s="6" t="str">
        <f t="shared" si="57"/>
        <v/>
      </c>
      <c r="AD627" s="6">
        <f t="shared" si="58"/>
        <v>0</v>
      </c>
      <c r="AE627" s="6">
        <f t="shared" si="59"/>
        <v>0</v>
      </c>
    </row>
    <row r="628" spans="1:31" x14ac:dyDescent="0.2">
      <c r="A628" s="6">
        <v>620</v>
      </c>
      <c r="E628" s="6" t="str">
        <f t="shared" si="54"/>
        <v>1. Enero-Junio</v>
      </c>
      <c r="F628" s="6">
        <f t="shared" si="55"/>
        <v>2020</v>
      </c>
      <c r="K628" s="15" t="str">
        <f>IFERROR(VLOOKUP(I628,no_topar!$E$2:$F$15,2,FALSE),"")</f>
        <v>ND</v>
      </c>
      <c r="M628" s="45"/>
      <c r="N628" s="6" t="e">
        <f>VLOOKUP(M628,productos!$A$2:$P$10937,2,FALSE)</f>
        <v>#N/A</v>
      </c>
      <c r="O628" s="6" t="e">
        <f>VLOOKUP(M628,productos!$A$2:$P$10937,6,FALSE)</f>
        <v>#N/A</v>
      </c>
      <c r="P628" s="6" t="e">
        <f>VLOOKUP(M628,productos!$A$2:$P$10937,7,FALSE)</f>
        <v>#N/A</v>
      </c>
      <c r="Q628" s="6" t="e">
        <f>VLOOKUP(M628,productos!$A$2:$P$10937,9,FALSE)</f>
        <v>#N/A</v>
      </c>
      <c r="R628" s="6" t="e">
        <f>VLOOKUP(M628,productos!$A$2:$P$10937,10,FALSE)</f>
        <v>#N/A</v>
      </c>
      <c r="S628" s="6" t="e">
        <f>VLOOKUP(M628,productos!$A$2:$P$10937,13,FALSE)</f>
        <v>#N/A</v>
      </c>
      <c r="T628" s="6" t="e">
        <f>VLOOKUP(M628,productos!$A$2:$P$10937,14,FALSE)</f>
        <v>#N/A</v>
      </c>
      <c r="U628" s="6" t="e">
        <f>VLOOKUP(M628,productos!$A$2:$P$10937,15,FALSE)</f>
        <v>#N/A</v>
      </c>
      <c r="Y628" s="44" t="str">
        <f t="shared" si="56"/>
        <v/>
      </c>
      <c r="Z628" s="6" t="str">
        <f t="shared" si="57"/>
        <v/>
      </c>
      <c r="AD628" s="6">
        <f t="shared" si="58"/>
        <v>0</v>
      </c>
      <c r="AE628" s="6">
        <f t="shared" si="59"/>
        <v>0</v>
      </c>
    </row>
    <row r="629" spans="1:31" x14ac:dyDescent="0.2">
      <c r="A629" s="6">
        <v>621</v>
      </c>
      <c r="E629" s="6" t="str">
        <f t="shared" si="54"/>
        <v>1. Enero-Junio</v>
      </c>
      <c r="F629" s="6">
        <f t="shared" si="55"/>
        <v>2020</v>
      </c>
      <c r="K629" s="15" t="str">
        <f>IFERROR(VLOOKUP(I629,no_topar!$E$2:$F$15,2,FALSE),"")</f>
        <v>ND</v>
      </c>
      <c r="M629" s="45"/>
      <c r="N629" s="6" t="e">
        <f>VLOOKUP(M629,productos!$A$2:$P$10937,2,FALSE)</f>
        <v>#N/A</v>
      </c>
      <c r="O629" s="6" t="e">
        <f>VLOOKUP(M629,productos!$A$2:$P$10937,6,FALSE)</f>
        <v>#N/A</v>
      </c>
      <c r="P629" s="6" t="e">
        <f>VLOOKUP(M629,productos!$A$2:$P$10937,7,FALSE)</f>
        <v>#N/A</v>
      </c>
      <c r="Q629" s="6" t="e">
        <f>VLOOKUP(M629,productos!$A$2:$P$10937,9,FALSE)</f>
        <v>#N/A</v>
      </c>
      <c r="R629" s="6" t="e">
        <f>VLOOKUP(M629,productos!$A$2:$P$10937,10,FALSE)</f>
        <v>#N/A</v>
      </c>
      <c r="S629" s="6" t="e">
        <f>VLOOKUP(M629,productos!$A$2:$P$10937,13,FALSE)</f>
        <v>#N/A</v>
      </c>
      <c r="T629" s="6" t="e">
        <f>VLOOKUP(M629,productos!$A$2:$P$10937,14,FALSE)</f>
        <v>#N/A</v>
      </c>
      <c r="U629" s="6" t="e">
        <f>VLOOKUP(M629,productos!$A$2:$P$10937,15,FALSE)</f>
        <v>#N/A</v>
      </c>
      <c r="Y629" s="44" t="str">
        <f t="shared" si="56"/>
        <v/>
      </c>
      <c r="Z629" s="6" t="str">
        <f t="shared" si="57"/>
        <v/>
      </c>
      <c r="AD629" s="6">
        <f t="shared" si="58"/>
        <v>0</v>
      </c>
      <c r="AE629" s="6">
        <f t="shared" si="59"/>
        <v>0</v>
      </c>
    </row>
    <row r="630" spans="1:31" x14ac:dyDescent="0.2">
      <c r="A630" s="6">
        <v>622</v>
      </c>
      <c r="E630" s="6" t="str">
        <f t="shared" si="54"/>
        <v>1. Enero-Junio</v>
      </c>
      <c r="F630" s="6">
        <f t="shared" si="55"/>
        <v>2020</v>
      </c>
      <c r="K630" s="15" t="str">
        <f>IFERROR(VLOOKUP(I630,no_topar!$E$2:$F$15,2,FALSE),"")</f>
        <v>ND</v>
      </c>
      <c r="M630" s="45"/>
      <c r="N630" s="6" t="e">
        <f>VLOOKUP(M630,productos!$A$2:$P$10937,2,FALSE)</f>
        <v>#N/A</v>
      </c>
      <c r="O630" s="6" t="e">
        <f>VLOOKUP(M630,productos!$A$2:$P$10937,6,FALSE)</f>
        <v>#N/A</v>
      </c>
      <c r="P630" s="6" t="e">
        <f>VLOOKUP(M630,productos!$A$2:$P$10937,7,FALSE)</f>
        <v>#N/A</v>
      </c>
      <c r="Q630" s="6" t="e">
        <f>VLOOKUP(M630,productos!$A$2:$P$10937,9,FALSE)</f>
        <v>#N/A</v>
      </c>
      <c r="R630" s="6" t="e">
        <f>VLOOKUP(M630,productos!$A$2:$P$10937,10,FALSE)</f>
        <v>#N/A</v>
      </c>
      <c r="S630" s="6" t="e">
        <f>VLOOKUP(M630,productos!$A$2:$P$10937,13,FALSE)</f>
        <v>#N/A</v>
      </c>
      <c r="T630" s="6" t="e">
        <f>VLOOKUP(M630,productos!$A$2:$P$10937,14,FALSE)</f>
        <v>#N/A</v>
      </c>
      <c r="U630" s="6" t="e">
        <f>VLOOKUP(M630,productos!$A$2:$P$10937,15,FALSE)</f>
        <v>#N/A</v>
      </c>
      <c r="Y630" s="44" t="str">
        <f t="shared" si="56"/>
        <v/>
      </c>
      <c r="Z630" s="6" t="str">
        <f t="shared" si="57"/>
        <v/>
      </c>
      <c r="AD630" s="6">
        <f t="shared" si="58"/>
        <v>0</v>
      </c>
      <c r="AE630" s="6">
        <f t="shared" si="59"/>
        <v>0</v>
      </c>
    </row>
    <row r="631" spans="1:31" x14ac:dyDescent="0.2">
      <c r="A631" s="6">
        <v>623</v>
      </c>
      <c r="E631" s="6" t="str">
        <f t="shared" si="54"/>
        <v>1. Enero-Junio</v>
      </c>
      <c r="F631" s="6">
        <f t="shared" si="55"/>
        <v>2020</v>
      </c>
      <c r="K631" s="15" t="str">
        <f>IFERROR(VLOOKUP(I631,no_topar!$E$2:$F$15,2,FALSE),"")</f>
        <v>ND</v>
      </c>
      <c r="M631" s="45"/>
      <c r="N631" s="6" t="e">
        <f>VLOOKUP(M631,productos!$A$2:$P$10937,2,FALSE)</f>
        <v>#N/A</v>
      </c>
      <c r="O631" s="6" t="e">
        <f>VLOOKUP(M631,productos!$A$2:$P$10937,6,FALSE)</f>
        <v>#N/A</v>
      </c>
      <c r="P631" s="6" t="e">
        <f>VLOOKUP(M631,productos!$A$2:$P$10937,7,FALSE)</f>
        <v>#N/A</v>
      </c>
      <c r="Q631" s="6" t="e">
        <f>VLOOKUP(M631,productos!$A$2:$P$10937,9,FALSE)</f>
        <v>#N/A</v>
      </c>
      <c r="R631" s="6" t="e">
        <f>VLOOKUP(M631,productos!$A$2:$P$10937,10,FALSE)</f>
        <v>#N/A</v>
      </c>
      <c r="S631" s="6" t="e">
        <f>VLOOKUP(M631,productos!$A$2:$P$10937,13,FALSE)</f>
        <v>#N/A</v>
      </c>
      <c r="T631" s="6" t="e">
        <f>VLOOKUP(M631,productos!$A$2:$P$10937,14,FALSE)</f>
        <v>#N/A</v>
      </c>
      <c r="U631" s="6" t="e">
        <f>VLOOKUP(M631,productos!$A$2:$P$10937,15,FALSE)</f>
        <v>#N/A</v>
      </c>
      <c r="Y631" s="44" t="str">
        <f t="shared" si="56"/>
        <v/>
      </c>
      <c r="Z631" s="6" t="str">
        <f t="shared" si="57"/>
        <v/>
      </c>
      <c r="AD631" s="6">
        <f t="shared" si="58"/>
        <v>0</v>
      </c>
      <c r="AE631" s="6">
        <f t="shared" si="59"/>
        <v>0</v>
      </c>
    </row>
    <row r="632" spans="1:31" x14ac:dyDescent="0.2">
      <c r="A632" s="6">
        <v>624</v>
      </c>
      <c r="E632" s="6" t="str">
        <f t="shared" si="54"/>
        <v>1. Enero-Junio</v>
      </c>
      <c r="F632" s="6">
        <f t="shared" si="55"/>
        <v>2020</v>
      </c>
      <c r="K632" s="15" t="str">
        <f>IFERROR(VLOOKUP(I632,no_topar!$E$2:$F$15,2,FALSE),"")</f>
        <v>ND</v>
      </c>
      <c r="M632" s="45"/>
      <c r="N632" s="6" t="e">
        <f>VLOOKUP(M632,productos!$A$2:$P$10937,2,FALSE)</f>
        <v>#N/A</v>
      </c>
      <c r="O632" s="6" t="e">
        <f>VLOOKUP(M632,productos!$A$2:$P$10937,6,FALSE)</f>
        <v>#N/A</v>
      </c>
      <c r="P632" s="6" t="e">
        <f>VLOOKUP(M632,productos!$A$2:$P$10937,7,FALSE)</f>
        <v>#N/A</v>
      </c>
      <c r="Q632" s="6" t="e">
        <f>VLOOKUP(M632,productos!$A$2:$P$10937,9,FALSE)</f>
        <v>#N/A</v>
      </c>
      <c r="R632" s="6" t="e">
        <f>VLOOKUP(M632,productos!$A$2:$P$10937,10,FALSE)</f>
        <v>#N/A</v>
      </c>
      <c r="S632" s="6" t="e">
        <f>VLOOKUP(M632,productos!$A$2:$P$10937,13,FALSE)</f>
        <v>#N/A</v>
      </c>
      <c r="T632" s="6" t="e">
        <f>VLOOKUP(M632,productos!$A$2:$P$10937,14,FALSE)</f>
        <v>#N/A</v>
      </c>
      <c r="U632" s="6" t="e">
        <f>VLOOKUP(M632,productos!$A$2:$P$10937,15,FALSE)</f>
        <v>#N/A</v>
      </c>
      <c r="Y632" s="44" t="str">
        <f t="shared" si="56"/>
        <v/>
      </c>
      <c r="Z632" s="6" t="str">
        <f t="shared" si="57"/>
        <v/>
      </c>
      <c r="AD632" s="6">
        <f t="shared" si="58"/>
        <v>0</v>
      </c>
      <c r="AE632" s="6">
        <f t="shared" si="59"/>
        <v>0</v>
      </c>
    </row>
    <row r="633" spans="1:31" x14ac:dyDescent="0.2">
      <c r="A633" s="6">
        <v>625</v>
      </c>
      <c r="E633" s="6" t="str">
        <f t="shared" si="54"/>
        <v>1. Enero-Junio</v>
      </c>
      <c r="F633" s="6">
        <f t="shared" si="55"/>
        <v>2020</v>
      </c>
      <c r="K633" s="15" t="str">
        <f>IFERROR(VLOOKUP(I633,no_topar!$E$2:$F$15,2,FALSE),"")</f>
        <v>ND</v>
      </c>
      <c r="M633" s="45"/>
      <c r="N633" s="6" t="e">
        <f>VLOOKUP(M633,productos!$A$2:$P$10937,2,FALSE)</f>
        <v>#N/A</v>
      </c>
      <c r="O633" s="6" t="e">
        <f>VLOOKUP(M633,productos!$A$2:$P$10937,6,FALSE)</f>
        <v>#N/A</v>
      </c>
      <c r="P633" s="6" t="e">
        <f>VLOOKUP(M633,productos!$A$2:$P$10937,7,FALSE)</f>
        <v>#N/A</v>
      </c>
      <c r="Q633" s="6" t="e">
        <f>VLOOKUP(M633,productos!$A$2:$P$10937,9,FALSE)</f>
        <v>#N/A</v>
      </c>
      <c r="R633" s="6" t="e">
        <f>VLOOKUP(M633,productos!$A$2:$P$10937,10,FALSE)</f>
        <v>#N/A</v>
      </c>
      <c r="S633" s="6" t="e">
        <f>VLOOKUP(M633,productos!$A$2:$P$10937,13,FALSE)</f>
        <v>#N/A</v>
      </c>
      <c r="T633" s="6" t="e">
        <f>VLOOKUP(M633,productos!$A$2:$P$10937,14,FALSE)</f>
        <v>#N/A</v>
      </c>
      <c r="U633" s="6" t="e">
        <f>VLOOKUP(M633,productos!$A$2:$P$10937,15,FALSE)</f>
        <v>#N/A</v>
      </c>
      <c r="Y633" s="44" t="str">
        <f t="shared" si="56"/>
        <v/>
      </c>
      <c r="Z633" s="6" t="str">
        <f t="shared" si="57"/>
        <v/>
      </c>
      <c r="AD633" s="6">
        <f t="shared" si="58"/>
        <v>0</v>
      </c>
      <c r="AE633" s="6">
        <f t="shared" si="59"/>
        <v>0</v>
      </c>
    </row>
    <row r="634" spans="1:31" x14ac:dyDescent="0.2">
      <c r="A634" s="6">
        <v>626</v>
      </c>
      <c r="E634" s="6" t="str">
        <f t="shared" si="54"/>
        <v>1. Enero-Junio</v>
      </c>
      <c r="F634" s="6">
        <f t="shared" si="55"/>
        <v>2020</v>
      </c>
      <c r="K634" s="15" t="str">
        <f>IFERROR(VLOOKUP(I634,no_topar!$E$2:$F$15,2,FALSE),"")</f>
        <v>ND</v>
      </c>
      <c r="M634" s="45"/>
      <c r="N634" s="6" t="e">
        <f>VLOOKUP(M634,productos!$A$2:$P$10937,2,FALSE)</f>
        <v>#N/A</v>
      </c>
      <c r="O634" s="6" t="e">
        <f>VLOOKUP(M634,productos!$A$2:$P$10937,6,FALSE)</f>
        <v>#N/A</v>
      </c>
      <c r="P634" s="6" t="e">
        <f>VLOOKUP(M634,productos!$A$2:$P$10937,7,FALSE)</f>
        <v>#N/A</v>
      </c>
      <c r="Q634" s="6" t="e">
        <f>VLOOKUP(M634,productos!$A$2:$P$10937,9,FALSE)</f>
        <v>#N/A</v>
      </c>
      <c r="R634" s="6" t="e">
        <f>VLOOKUP(M634,productos!$A$2:$P$10937,10,FALSE)</f>
        <v>#N/A</v>
      </c>
      <c r="S634" s="6" t="e">
        <f>VLOOKUP(M634,productos!$A$2:$P$10937,13,FALSE)</f>
        <v>#N/A</v>
      </c>
      <c r="T634" s="6" t="e">
        <f>VLOOKUP(M634,productos!$A$2:$P$10937,14,FALSE)</f>
        <v>#N/A</v>
      </c>
      <c r="U634" s="6" t="e">
        <f>VLOOKUP(M634,productos!$A$2:$P$10937,15,FALSE)</f>
        <v>#N/A</v>
      </c>
      <c r="Y634" s="44" t="str">
        <f t="shared" si="56"/>
        <v/>
      </c>
      <c r="Z634" s="6" t="str">
        <f t="shared" si="57"/>
        <v/>
      </c>
      <c r="AD634" s="6">
        <f t="shared" si="58"/>
        <v>0</v>
      </c>
      <c r="AE634" s="6">
        <f t="shared" si="59"/>
        <v>0</v>
      </c>
    </row>
    <row r="635" spans="1:31" x14ac:dyDescent="0.2">
      <c r="A635" s="6">
        <v>627</v>
      </c>
      <c r="E635" s="6" t="str">
        <f t="shared" si="54"/>
        <v>1. Enero-Junio</v>
      </c>
      <c r="F635" s="6">
        <f t="shared" si="55"/>
        <v>2020</v>
      </c>
      <c r="K635" s="15" t="str">
        <f>IFERROR(VLOOKUP(I635,no_topar!$E$2:$F$15,2,FALSE),"")</f>
        <v>ND</v>
      </c>
      <c r="M635" s="45"/>
      <c r="N635" s="6" t="e">
        <f>VLOOKUP(M635,productos!$A$2:$P$10937,2,FALSE)</f>
        <v>#N/A</v>
      </c>
      <c r="O635" s="6" t="e">
        <f>VLOOKUP(M635,productos!$A$2:$P$10937,6,FALSE)</f>
        <v>#N/A</v>
      </c>
      <c r="P635" s="6" t="e">
        <f>VLOOKUP(M635,productos!$A$2:$P$10937,7,FALSE)</f>
        <v>#N/A</v>
      </c>
      <c r="Q635" s="6" t="e">
        <f>VLOOKUP(M635,productos!$A$2:$P$10937,9,FALSE)</f>
        <v>#N/A</v>
      </c>
      <c r="R635" s="6" t="e">
        <f>VLOOKUP(M635,productos!$A$2:$P$10937,10,FALSE)</f>
        <v>#N/A</v>
      </c>
      <c r="S635" s="6" t="e">
        <f>VLOOKUP(M635,productos!$A$2:$P$10937,13,FALSE)</f>
        <v>#N/A</v>
      </c>
      <c r="T635" s="6" t="e">
        <f>VLOOKUP(M635,productos!$A$2:$P$10937,14,FALSE)</f>
        <v>#N/A</v>
      </c>
      <c r="U635" s="6" t="e">
        <f>VLOOKUP(M635,productos!$A$2:$P$10937,15,FALSE)</f>
        <v>#N/A</v>
      </c>
      <c r="Y635" s="44" t="str">
        <f t="shared" si="56"/>
        <v/>
      </c>
      <c r="Z635" s="6" t="str">
        <f t="shared" si="57"/>
        <v/>
      </c>
      <c r="AD635" s="6">
        <f t="shared" si="58"/>
        <v>0</v>
      </c>
      <c r="AE635" s="6">
        <f t="shared" si="59"/>
        <v>0</v>
      </c>
    </row>
    <row r="636" spans="1:31" x14ac:dyDescent="0.2">
      <c r="A636" s="6">
        <v>628</v>
      </c>
      <c r="E636" s="6" t="str">
        <f t="shared" si="54"/>
        <v>1. Enero-Junio</v>
      </c>
      <c r="F636" s="6">
        <f t="shared" si="55"/>
        <v>2020</v>
      </c>
      <c r="K636" s="15" t="str">
        <f>IFERROR(VLOOKUP(I636,no_topar!$E$2:$F$15,2,FALSE),"")</f>
        <v>ND</v>
      </c>
      <c r="M636" s="45"/>
      <c r="N636" s="6" t="e">
        <f>VLOOKUP(M636,productos!$A$2:$P$10937,2,FALSE)</f>
        <v>#N/A</v>
      </c>
      <c r="O636" s="6" t="e">
        <f>VLOOKUP(M636,productos!$A$2:$P$10937,6,FALSE)</f>
        <v>#N/A</v>
      </c>
      <c r="P636" s="6" t="e">
        <f>VLOOKUP(M636,productos!$A$2:$P$10937,7,FALSE)</f>
        <v>#N/A</v>
      </c>
      <c r="Q636" s="6" t="e">
        <f>VLOOKUP(M636,productos!$A$2:$P$10937,9,FALSE)</f>
        <v>#N/A</v>
      </c>
      <c r="R636" s="6" t="e">
        <f>VLOOKUP(M636,productos!$A$2:$P$10937,10,FALSE)</f>
        <v>#N/A</v>
      </c>
      <c r="S636" s="6" t="e">
        <f>VLOOKUP(M636,productos!$A$2:$P$10937,13,FALSE)</f>
        <v>#N/A</v>
      </c>
      <c r="T636" s="6" t="e">
        <f>VLOOKUP(M636,productos!$A$2:$P$10937,14,FALSE)</f>
        <v>#N/A</v>
      </c>
      <c r="U636" s="6" t="e">
        <f>VLOOKUP(M636,productos!$A$2:$P$10937,15,FALSE)</f>
        <v>#N/A</v>
      </c>
      <c r="Y636" s="44" t="str">
        <f t="shared" si="56"/>
        <v/>
      </c>
      <c r="Z636" s="6" t="str">
        <f t="shared" si="57"/>
        <v/>
      </c>
      <c r="AD636" s="6">
        <f t="shared" si="58"/>
        <v>0</v>
      </c>
      <c r="AE636" s="6">
        <f t="shared" si="59"/>
        <v>0</v>
      </c>
    </row>
    <row r="637" spans="1:31" x14ac:dyDescent="0.2">
      <c r="A637" s="6">
        <v>629</v>
      </c>
      <c r="E637" s="6" t="str">
        <f t="shared" si="54"/>
        <v>1. Enero-Junio</v>
      </c>
      <c r="F637" s="6">
        <f t="shared" si="55"/>
        <v>2020</v>
      </c>
      <c r="K637" s="15" t="str">
        <f>IFERROR(VLOOKUP(I637,no_topar!$E$2:$F$15,2,FALSE),"")</f>
        <v>ND</v>
      </c>
      <c r="M637" s="45"/>
      <c r="N637" s="6" t="e">
        <f>VLOOKUP(M637,productos!$A$2:$P$10937,2,FALSE)</f>
        <v>#N/A</v>
      </c>
      <c r="O637" s="6" t="e">
        <f>VLOOKUP(M637,productos!$A$2:$P$10937,6,FALSE)</f>
        <v>#N/A</v>
      </c>
      <c r="P637" s="6" t="e">
        <f>VLOOKUP(M637,productos!$A$2:$P$10937,7,FALSE)</f>
        <v>#N/A</v>
      </c>
      <c r="Q637" s="6" t="e">
        <f>VLOOKUP(M637,productos!$A$2:$P$10937,9,FALSE)</f>
        <v>#N/A</v>
      </c>
      <c r="R637" s="6" t="e">
        <f>VLOOKUP(M637,productos!$A$2:$P$10937,10,FALSE)</f>
        <v>#N/A</v>
      </c>
      <c r="S637" s="6" t="e">
        <f>VLOOKUP(M637,productos!$A$2:$P$10937,13,FALSE)</f>
        <v>#N/A</v>
      </c>
      <c r="T637" s="6" t="e">
        <f>VLOOKUP(M637,productos!$A$2:$P$10937,14,FALSE)</f>
        <v>#N/A</v>
      </c>
      <c r="U637" s="6" t="e">
        <f>VLOOKUP(M637,productos!$A$2:$P$10937,15,FALSE)</f>
        <v>#N/A</v>
      </c>
      <c r="Y637" s="44" t="str">
        <f t="shared" si="56"/>
        <v/>
      </c>
      <c r="Z637" s="6" t="str">
        <f t="shared" si="57"/>
        <v/>
      </c>
      <c r="AD637" s="6">
        <f t="shared" si="58"/>
        <v>0</v>
      </c>
      <c r="AE637" s="6">
        <f t="shared" si="59"/>
        <v>0</v>
      </c>
    </row>
    <row r="638" spans="1:31" x14ac:dyDescent="0.2">
      <c r="A638" s="6">
        <v>630</v>
      </c>
      <c r="E638" s="6" t="str">
        <f t="shared" si="54"/>
        <v>1. Enero-Junio</v>
      </c>
      <c r="F638" s="6">
        <f t="shared" si="55"/>
        <v>2020</v>
      </c>
      <c r="K638" s="15" t="str">
        <f>IFERROR(VLOOKUP(I638,no_topar!$E$2:$F$15,2,FALSE),"")</f>
        <v>ND</v>
      </c>
      <c r="M638" s="45"/>
      <c r="N638" s="6" t="e">
        <f>VLOOKUP(M638,productos!$A$2:$P$10937,2,FALSE)</f>
        <v>#N/A</v>
      </c>
      <c r="O638" s="6" t="e">
        <f>VLOOKUP(M638,productos!$A$2:$P$10937,6,FALSE)</f>
        <v>#N/A</v>
      </c>
      <c r="P638" s="6" t="e">
        <f>VLOOKUP(M638,productos!$A$2:$P$10937,7,FALSE)</f>
        <v>#N/A</v>
      </c>
      <c r="Q638" s="6" t="e">
        <f>VLOOKUP(M638,productos!$A$2:$P$10937,9,FALSE)</f>
        <v>#N/A</v>
      </c>
      <c r="R638" s="6" t="e">
        <f>VLOOKUP(M638,productos!$A$2:$P$10937,10,FALSE)</f>
        <v>#N/A</v>
      </c>
      <c r="S638" s="6" t="e">
        <f>VLOOKUP(M638,productos!$A$2:$P$10937,13,FALSE)</f>
        <v>#N/A</v>
      </c>
      <c r="T638" s="6" t="e">
        <f>VLOOKUP(M638,productos!$A$2:$P$10937,14,FALSE)</f>
        <v>#N/A</v>
      </c>
      <c r="U638" s="6" t="e">
        <f>VLOOKUP(M638,productos!$A$2:$P$10937,15,FALSE)</f>
        <v>#N/A</v>
      </c>
      <c r="Y638" s="44" t="str">
        <f t="shared" si="56"/>
        <v/>
      </c>
      <c r="Z638" s="6" t="str">
        <f t="shared" si="57"/>
        <v/>
      </c>
      <c r="AD638" s="6">
        <f t="shared" si="58"/>
        <v>0</v>
      </c>
      <c r="AE638" s="6">
        <f t="shared" si="59"/>
        <v>0</v>
      </c>
    </row>
    <row r="639" spans="1:31" x14ac:dyDescent="0.2">
      <c r="A639" s="6">
        <v>631</v>
      </c>
      <c r="E639" s="6" t="str">
        <f t="shared" si="54"/>
        <v>1. Enero-Junio</v>
      </c>
      <c r="F639" s="6">
        <f t="shared" si="55"/>
        <v>2020</v>
      </c>
      <c r="K639" s="15" t="str">
        <f>IFERROR(VLOOKUP(I639,no_topar!$E$2:$F$15,2,FALSE),"")</f>
        <v>ND</v>
      </c>
      <c r="M639" s="45"/>
      <c r="N639" s="6" t="e">
        <f>VLOOKUP(M639,productos!$A$2:$P$10937,2,FALSE)</f>
        <v>#N/A</v>
      </c>
      <c r="O639" s="6" t="e">
        <f>VLOOKUP(M639,productos!$A$2:$P$10937,6,FALSE)</f>
        <v>#N/A</v>
      </c>
      <c r="P639" s="6" t="e">
        <f>VLOOKUP(M639,productos!$A$2:$P$10937,7,FALSE)</f>
        <v>#N/A</v>
      </c>
      <c r="Q639" s="6" t="e">
        <f>VLOOKUP(M639,productos!$A$2:$P$10937,9,FALSE)</f>
        <v>#N/A</v>
      </c>
      <c r="R639" s="6" t="e">
        <f>VLOOKUP(M639,productos!$A$2:$P$10937,10,FALSE)</f>
        <v>#N/A</v>
      </c>
      <c r="S639" s="6" t="e">
        <f>VLOOKUP(M639,productos!$A$2:$P$10937,13,FALSE)</f>
        <v>#N/A</v>
      </c>
      <c r="T639" s="6" t="e">
        <f>VLOOKUP(M639,productos!$A$2:$P$10937,14,FALSE)</f>
        <v>#N/A</v>
      </c>
      <c r="U639" s="6" t="e">
        <f>VLOOKUP(M639,productos!$A$2:$P$10937,15,FALSE)</f>
        <v>#N/A</v>
      </c>
      <c r="Y639" s="44" t="str">
        <f t="shared" si="56"/>
        <v/>
      </c>
      <c r="Z639" s="6" t="str">
        <f t="shared" si="57"/>
        <v/>
      </c>
      <c r="AD639" s="6">
        <f t="shared" si="58"/>
        <v>0</v>
      </c>
      <c r="AE639" s="6">
        <f t="shared" si="59"/>
        <v>0</v>
      </c>
    </row>
    <row r="640" spans="1:31" x14ac:dyDescent="0.2">
      <c r="A640" s="6">
        <v>632</v>
      </c>
      <c r="E640" s="6" t="str">
        <f t="shared" si="54"/>
        <v>1. Enero-Junio</v>
      </c>
      <c r="F640" s="6">
        <f t="shared" si="55"/>
        <v>2020</v>
      </c>
      <c r="K640" s="15" t="str">
        <f>IFERROR(VLOOKUP(I640,no_topar!$E$2:$F$15,2,FALSE),"")</f>
        <v>ND</v>
      </c>
      <c r="M640" s="45"/>
      <c r="N640" s="6" t="e">
        <f>VLOOKUP(M640,productos!$A$2:$P$10937,2,FALSE)</f>
        <v>#N/A</v>
      </c>
      <c r="O640" s="6" t="e">
        <f>VLOOKUP(M640,productos!$A$2:$P$10937,6,FALSE)</f>
        <v>#N/A</v>
      </c>
      <c r="P640" s="6" t="e">
        <f>VLOOKUP(M640,productos!$A$2:$P$10937,7,FALSE)</f>
        <v>#N/A</v>
      </c>
      <c r="Q640" s="6" t="e">
        <f>VLOOKUP(M640,productos!$A$2:$P$10937,9,FALSE)</f>
        <v>#N/A</v>
      </c>
      <c r="R640" s="6" t="e">
        <f>VLOOKUP(M640,productos!$A$2:$P$10937,10,FALSE)</f>
        <v>#N/A</v>
      </c>
      <c r="S640" s="6" t="e">
        <f>VLOOKUP(M640,productos!$A$2:$P$10937,13,FALSE)</f>
        <v>#N/A</v>
      </c>
      <c r="T640" s="6" t="e">
        <f>VLOOKUP(M640,productos!$A$2:$P$10937,14,FALSE)</f>
        <v>#N/A</v>
      </c>
      <c r="U640" s="6" t="e">
        <f>VLOOKUP(M640,productos!$A$2:$P$10937,15,FALSE)</f>
        <v>#N/A</v>
      </c>
      <c r="Y640" s="44" t="str">
        <f t="shared" si="56"/>
        <v/>
      </c>
      <c r="Z640" s="6" t="str">
        <f t="shared" si="57"/>
        <v/>
      </c>
      <c r="AD640" s="6">
        <f t="shared" si="58"/>
        <v>0</v>
      </c>
      <c r="AE640" s="6">
        <f t="shared" si="59"/>
        <v>0</v>
      </c>
    </row>
    <row r="641" spans="1:31" x14ac:dyDescent="0.2">
      <c r="A641" s="6">
        <v>633</v>
      </c>
      <c r="E641" s="6" t="str">
        <f t="shared" si="54"/>
        <v>1. Enero-Junio</v>
      </c>
      <c r="F641" s="6">
        <f t="shared" si="55"/>
        <v>2020</v>
      </c>
      <c r="K641" s="15" t="str">
        <f>IFERROR(VLOOKUP(I641,no_topar!$E$2:$F$15,2,FALSE),"")</f>
        <v>ND</v>
      </c>
      <c r="M641" s="45"/>
      <c r="N641" s="6" t="e">
        <f>VLOOKUP(M641,productos!$A$2:$P$10937,2,FALSE)</f>
        <v>#N/A</v>
      </c>
      <c r="O641" s="6" t="e">
        <f>VLOOKUP(M641,productos!$A$2:$P$10937,6,FALSE)</f>
        <v>#N/A</v>
      </c>
      <c r="P641" s="6" t="e">
        <f>VLOOKUP(M641,productos!$A$2:$P$10937,7,FALSE)</f>
        <v>#N/A</v>
      </c>
      <c r="Q641" s="6" t="e">
        <f>VLOOKUP(M641,productos!$A$2:$P$10937,9,FALSE)</f>
        <v>#N/A</v>
      </c>
      <c r="R641" s="6" t="e">
        <f>VLOOKUP(M641,productos!$A$2:$P$10937,10,FALSE)</f>
        <v>#N/A</v>
      </c>
      <c r="S641" s="6" t="e">
        <f>VLOOKUP(M641,productos!$A$2:$P$10937,13,FALSE)</f>
        <v>#N/A</v>
      </c>
      <c r="T641" s="6" t="e">
        <f>VLOOKUP(M641,productos!$A$2:$P$10937,14,FALSE)</f>
        <v>#N/A</v>
      </c>
      <c r="U641" s="6" t="e">
        <f>VLOOKUP(M641,productos!$A$2:$P$10937,15,FALSE)</f>
        <v>#N/A</v>
      </c>
      <c r="Y641" s="44" t="str">
        <f t="shared" si="56"/>
        <v/>
      </c>
      <c r="Z641" s="6" t="str">
        <f t="shared" si="57"/>
        <v/>
      </c>
      <c r="AD641" s="6">
        <f t="shared" si="58"/>
        <v>0</v>
      </c>
      <c r="AE641" s="6">
        <f t="shared" si="59"/>
        <v>0</v>
      </c>
    </row>
    <row r="642" spans="1:31" x14ac:dyDescent="0.2">
      <c r="A642" s="6">
        <v>634</v>
      </c>
      <c r="E642" s="6" t="str">
        <f t="shared" si="54"/>
        <v>1. Enero-Junio</v>
      </c>
      <c r="F642" s="6">
        <f t="shared" si="55"/>
        <v>2020</v>
      </c>
      <c r="K642" s="15" t="str">
        <f>IFERROR(VLOOKUP(I642,no_topar!$E$2:$F$15,2,FALSE),"")</f>
        <v>ND</v>
      </c>
      <c r="M642" s="45"/>
      <c r="N642" s="6" t="e">
        <f>VLOOKUP(M642,productos!$A$2:$P$10937,2,FALSE)</f>
        <v>#N/A</v>
      </c>
      <c r="O642" s="6" t="e">
        <f>VLOOKUP(M642,productos!$A$2:$P$10937,6,FALSE)</f>
        <v>#N/A</v>
      </c>
      <c r="P642" s="6" t="e">
        <f>VLOOKUP(M642,productos!$A$2:$P$10937,7,FALSE)</f>
        <v>#N/A</v>
      </c>
      <c r="Q642" s="6" t="e">
        <f>VLOOKUP(M642,productos!$A$2:$P$10937,9,FALSE)</f>
        <v>#N/A</v>
      </c>
      <c r="R642" s="6" t="e">
        <f>VLOOKUP(M642,productos!$A$2:$P$10937,10,FALSE)</f>
        <v>#N/A</v>
      </c>
      <c r="S642" s="6" t="e">
        <f>VLOOKUP(M642,productos!$A$2:$P$10937,13,FALSE)</f>
        <v>#N/A</v>
      </c>
      <c r="T642" s="6" t="e">
        <f>VLOOKUP(M642,productos!$A$2:$P$10937,14,FALSE)</f>
        <v>#N/A</v>
      </c>
      <c r="U642" s="6" t="e">
        <f>VLOOKUP(M642,productos!$A$2:$P$10937,15,FALSE)</f>
        <v>#N/A</v>
      </c>
      <c r="Y642" s="44" t="str">
        <f t="shared" si="56"/>
        <v/>
      </c>
      <c r="Z642" s="6" t="str">
        <f t="shared" si="57"/>
        <v/>
      </c>
      <c r="AD642" s="6">
        <f t="shared" si="58"/>
        <v>0</v>
      </c>
      <c r="AE642" s="6">
        <f t="shared" si="59"/>
        <v>0</v>
      </c>
    </row>
    <row r="643" spans="1:31" x14ac:dyDescent="0.2">
      <c r="A643" s="6">
        <v>635</v>
      </c>
      <c r="E643" s="6" t="str">
        <f t="shared" si="54"/>
        <v>1. Enero-Junio</v>
      </c>
      <c r="F643" s="6">
        <f t="shared" si="55"/>
        <v>2020</v>
      </c>
      <c r="K643" s="15" t="str">
        <f>IFERROR(VLOOKUP(I643,no_topar!$E$2:$F$15,2,FALSE),"")</f>
        <v>ND</v>
      </c>
      <c r="M643" s="45"/>
      <c r="N643" s="6" t="e">
        <f>VLOOKUP(M643,productos!$A$2:$P$10937,2,FALSE)</f>
        <v>#N/A</v>
      </c>
      <c r="O643" s="6" t="e">
        <f>VLOOKUP(M643,productos!$A$2:$P$10937,6,FALSE)</f>
        <v>#N/A</v>
      </c>
      <c r="P643" s="6" t="e">
        <f>VLOOKUP(M643,productos!$A$2:$P$10937,7,FALSE)</f>
        <v>#N/A</v>
      </c>
      <c r="Q643" s="6" t="e">
        <f>VLOOKUP(M643,productos!$A$2:$P$10937,9,FALSE)</f>
        <v>#N/A</v>
      </c>
      <c r="R643" s="6" t="e">
        <f>VLOOKUP(M643,productos!$A$2:$P$10937,10,FALSE)</f>
        <v>#N/A</v>
      </c>
      <c r="S643" s="6" t="e">
        <f>VLOOKUP(M643,productos!$A$2:$P$10937,13,FALSE)</f>
        <v>#N/A</v>
      </c>
      <c r="T643" s="6" t="e">
        <f>VLOOKUP(M643,productos!$A$2:$P$10937,14,FALSE)</f>
        <v>#N/A</v>
      </c>
      <c r="U643" s="6" t="e">
        <f>VLOOKUP(M643,productos!$A$2:$P$10937,15,FALSE)</f>
        <v>#N/A</v>
      </c>
      <c r="Y643" s="44" t="str">
        <f t="shared" si="56"/>
        <v/>
      </c>
      <c r="Z643" s="6" t="str">
        <f t="shared" si="57"/>
        <v/>
      </c>
      <c r="AD643" s="6">
        <f t="shared" si="58"/>
        <v>0</v>
      </c>
      <c r="AE643" s="6">
        <f t="shared" si="59"/>
        <v>0</v>
      </c>
    </row>
    <row r="644" spans="1:31" x14ac:dyDescent="0.2">
      <c r="A644" s="6">
        <v>636</v>
      </c>
      <c r="E644" s="6" t="str">
        <f t="shared" si="54"/>
        <v>1. Enero-Junio</v>
      </c>
      <c r="F644" s="6">
        <f t="shared" si="55"/>
        <v>2020</v>
      </c>
      <c r="K644" s="15" t="str">
        <f>IFERROR(VLOOKUP(I644,no_topar!$E$2:$F$15,2,FALSE),"")</f>
        <v>ND</v>
      </c>
      <c r="M644" s="45"/>
      <c r="N644" s="6" t="e">
        <f>VLOOKUP(M644,productos!$A$2:$P$10937,2,FALSE)</f>
        <v>#N/A</v>
      </c>
      <c r="O644" s="6" t="e">
        <f>VLOOKUP(M644,productos!$A$2:$P$10937,6,FALSE)</f>
        <v>#N/A</v>
      </c>
      <c r="P644" s="6" t="e">
        <f>VLOOKUP(M644,productos!$A$2:$P$10937,7,FALSE)</f>
        <v>#N/A</v>
      </c>
      <c r="Q644" s="6" t="e">
        <f>VLOOKUP(M644,productos!$A$2:$P$10937,9,FALSE)</f>
        <v>#N/A</v>
      </c>
      <c r="R644" s="6" t="e">
        <f>VLOOKUP(M644,productos!$A$2:$P$10937,10,FALSE)</f>
        <v>#N/A</v>
      </c>
      <c r="S644" s="6" t="e">
        <f>VLOOKUP(M644,productos!$A$2:$P$10937,13,FALSE)</f>
        <v>#N/A</v>
      </c>
      <c r="T644" s="6" t="e">
        <f>VLOOKUP(M644,productos!$A$2:$P$10937,14,FALSE)</f>
        <v>#N/A</v>
      </c>
      <c r="U644" s="6" t="e">
        <f>VLOOKUP(M644,productos!$A$2:$P$10937,15,FALSE)</f>
        <v>#N/A</v>
      </c>
      <c r="Y644" s="44" t="str">
        <f t="shared" si="56"/>
        <v/>
      </c>
      <c r="Z644" s="6" t="str">
        <f t="shared" si="57"/>
        <v/>
      </c>
      <c r="AD644" s="6">
        <f t="shared" si="58"/>
        <v>0</v>
      </c>
      <c r="AE644" s="6">
        <f t="shared" si="59"/>
        <v>0</v>
      </c>
    </row>
    <row r="645" spans="1:31" x14ac:dyDescent="0.2">
      <c r="A645" s="6">
        <v>637</v>
      </c>
      <c r="E645" s="6" t="str">
        <f t="shared" si="54"/>
        <v>1. Enero-Junio</v>
      </c>
      <c r="F645" s="6">
        <f t="shared" si="55"/>
        <v>2020</v>
      </c>
      <c r="K645" s="15" t="str">
        <f>IFERROR(VLOOKUP(I645,no_topar!$E$2:$F$15,2,FALSE),"")</f>
        <v>ND</v>
      </c>
      <c r="M645" s="45"/>
      <c r="N645" s="6" t="e">
        <f>VLOOKUP(M645,productos!$A$2:$P$10937,2,FALSE)</f>
        <v>#N/A</v>
      </c>
      <c r="O645" s="6" t="e">
        <f>VLOOKUP(M645,productos!$A$2:$P$10937,6,FALSE)</f>
        <v>#N/A</v>
      </c>
      <c r="P645" s="6" t="e">
        <f>VLOOKUP(M645,productos!$A$2:$P$10937,7,FALSE)</f>
        <v>#N/A</v>
      </c>
      <c r="Q645" s="6" t="e">
        <f>VLOOKUP(M645,productos!$A$2:$P$10937,9,FALSE)</f>
        <v>#N/A</v>
      </c>
      <c r="R645" s="6" t="e">
        <f>VLOOKUP(M645,productos!$A$2:$P$10937,10,FALSE)</f>
        <v>#N/A</v>
      </c>
      <c r="S645" s="6" t="e">
        <f>VLOOKUP(M645,productos!$A$2:$P$10937,13,FALSE)</f>
        <v>#N/A</v>
      </c>
      <c r="T645" s="6" t="e">
        <f>VLOOKUP(M645,productos!$A$2:$P$10937,14,FALSE)</f>
        <v>#N/A</v>
      </c>
      <c r="U645" s="6" t="e">
        <f>VLOOKUP(M645,productos!$A$2:$P$10937,15,FALSE)</f>
        <v>#N/A</v>
      </c>
      <c r="Y645" s="44" t="str">
        <f t="shared" si="56"/>
        <v/>
      </c>
      <c r="Z645" s="6" t="str">
        <f t="shared" si="57"/>
        <v/>
      </c>
      <c r="AD645" s="6">
        <f t="shared" si="58"/>
        <v>0</v>
      </c>
      <c r="AE645" s="6">
        <f t="shared" si="59"/>
        <v>0</v>
      </c>
    </row>
    <row r="646" spans="1:31" x14ac:dyDescent="0.2">
      <c r="A646" s="6">
        <v>638</v>
      </c>
      <c r="E646" s="6" t="str">
        <f t="shared" si="54"/>
        <v>1. Enero-Junio</v>
      </c>
      <c r="F646" s="6">
        <f t="shared" si="55"/>
        <v>2020</v>
      </c>
      <c r="K646" s="15" t="str">
        <f>IFERROR(VLOOKUP(I646,no_topar!$E$2:$F$15,2,FALSE),"")</f>
        <v>ND</v>
      </c>
      <c r="M646" s="45"/>
      <c r="N646" s="6" t="e">
        <f>VLOOKUP(M646,productos!$A$2:$P$10937,2,FALSE)</f>
        <v>#N/A</v>
      </c>
      <c r="O646" s="6" t="e">
        <f>VLOOKUP(M646,productos!$A$2:$P$10937,6,FALSE)</f>
        <v>#N/A</v>
      </c>
      <c r="P646" s="6" t="e">
        <f>VLOOKUP(M646,productos!$A$2:$P$10937,7,FALSE)</f>
        <v>#N/A</v>
      </c>
      <c r="Q646" s="6" t="e">
        <f>VLOOKUP(M646,productos!$A$2:$P$10937,9,FALSE)</f>
        <v>#N/A</v>
      </c>
      <c r="R646" s="6" t="e">
        <f>VLOOKUP(M646,productos!$A$2:$P$10937,10,FALSE)</f>
        <v>#N/A</v>
      </c>
      <c r="S646" s="6" t="e">
        <f>VLOOKUP(M646,productos!$A$2:$P$10937,13,FALSE)</f>
        <v>#N/A</v>
      </c>
      <c r="T646" s="6" t="e">
        <f>VLOOKUP(M646,productos!$A$2:$P$10937,14,FALSE)</f>
        <v>#N/A</v>
      </c>
      <c r="U646" s="6" t="e">
        <f>VLOOKUP(M646,productos!$A$2:$P$10937,15,FALSE)</f>
        <v>#N/A</v>
      </c>
      <c r="Y646" s="44" t="str">
        <f t="shared" si="56"/>
        <v/>
      </c>
      <c r="Z646" s="6" t="str">
        <f t="shared" si="57"/>
        <v/>
      </c>
      <c r="AD646" s="6">
        <f t="shared" si="58"/>
        <v>0</v>
      </c>
      <c r="AE646" s="6">
        <f t="shared" si="59"/>
        <v>0</v>
      </c>
    </row>
    <row r="647" spans="1:31" x14ac:dyDescent="0.2">
      <c r="A647" s="6">
        <v>639</v>
      </c>
      <c r="E647" s="6" t="str">
        <f t="shared" si="54"/>
        <v>1. Enero-Junio</v>
      </c>
      <c r="F647" s="6">
        <f t="shared" si="55"/>
        <v>2020</v>
      </c>
      <c r="K647" s="15" t="str">
        <f>IFERROR(VLOOKUP(I647,no_topar!$E$2:$F$15,2,FALSE),"")</f>
        <v>ND</v>
      </c>
      <c r="M647" s="45"/>
      <c r="N647" s="6" t="e">
        <f>VLOOKUP(M647,productos!$A$2:$P$10937,2,FALSE)</f>
        <v>#N/A</v>
      </c>
      <c r="O647" s="6" t="e">
        <f>VLOOKUP(M647,productos!$A$2:$P$10937,6,FALSE)</f>
        <v>#N/A</v>
      </c>
      <c r="P647" s="6" t="e">
        <f>VLOOKUP(M647,productos!$A$2:$P$10937,7,FALSE)</f>
        <v>#N/A</v>
      </c>
      <c r="Q647" s="6" t="e">
        <f>VLOOKUP(M647,productos!$A$2:$P$10937,9,FALSE)</f>
        <v>#N/A</v>
      </c>
      <c r="R647" s="6" t="e">
        <f>VLOOKUP(M647,productos!$A$2:$P$10937,10,FALSE)</f>
        <v>#N/A</v>
      </c>
      <c r="S647" s="6" t="e">
        <f>VLOOKUP(M647,productos!$A$2:$P$10937,13,FALSE)</f>
        <v>#N/A</v>
      </c>
      <c r="T647" s="6" t="e">
        <f>VLOOKUP(M647,productos!$A$2:$P$10937,14,FALSE)</f>
        <v>#N/A</v>
      </c>
      <c r="U647" s="6" t="e">
        <f>VLOOKUP(M647,productos!$A$2:$P$10937,15,FALSE)</f>
        <v>#N/A</v>
      </c>
      <c r="Y647" s="44" t="str">
        <f t="shared" si="56"/>
        <v/>
      </c>
      <c r="Z647" s="6" t="str">
        <f t="shared" si="57"/>
        <v/>
      </c>
      <c r="AD647" s="6">
        <f t="shared" si="58"/>
        <v>0</v>
      </c>
      <c r="AE647" s="6">
        <f t="shared" si="59"/>
        <v>0</v>
      </c>
    </row>
    <row r="648" spans="1:31" x14ac:dyDescent="0.2">
      <c r="A648" s="6">
        <v>640</v>
      </c>
      <c r="E648" s="6" t="str">
        <f t="shared" si="54"/>
        <v>1. Enero-Junio</v>
      </c>
      <c r="F648" s="6">
        <f t="shared" si="55"/>
        <v>2020</v>
      </c>
      <c r="K648" s="15" t="str">
        <f>IFERROR(VLOOKUP(I648,no_topar!$E$2:$F$15,2,FALSE),"")</f>
        <v>ND</v>
      </c>
      <c r="M648" s="45"/>
      <c r="N648" s="6" t="e">
        <f>VLOOKUP(M648,productos!$A$2:$P$10937,2,FALSE)</f>
        <v>#N/A</v>
      </c>
      <c r="O648" s="6" t="e">
        <f>VLOOKUP(M648,productos!$A$2:$P$10937,6,FALSE)</f>
        <v>#N/A</v>
      </c>
      <c r="P648" s="6" t="e">
        <f>VLOOKUP(M648,productos!$A$2:$P$10937,7,FALSE)</f>
        <v>#N/A</v>
      </c>
      <c r="Q648" s="6" t="e">
        <f>VLOOKUP(M648,productos!$A$2:$P$10937,9,FALSE)</f>
        <v>#N/A</v>
      </c>
      <c r="R648" s="6" t="e">
        <f>VLOOKUP(M648,productos!$A$2:$P$10937,10,FALSE)</f>
        <v>#N/A</v>
      </c>
      <c r="S648" s="6" t="e">
        <f>VLOOKUP(M648,productos!$A$2:$P$10937,13,FALSE)</f>
        <v>#N/A</v>
      </c>
      <c r="T648" s="6" t="e">
        <f>VLOOKUP(M648,productos!$A$2:$P$10937,14,FALSE)</f>
        <v>#N/A</v>
      </c>
      <c r="U648" s="6" t="e">
        <f>VLOOKUP(M648,productos!$A$2:$P$10937,15,FALSE)</f>
        <v>#N/A</v>
      </c>
      <c r="Y648" s="44" t="str">
        <f t="shared" si="56"/>
        <v/>
      </c>
      <c r="Z648" s="6" t="str">
        <f t="shared" si="57"/>
        <v/>
      </c>
      <c r="AD648" s="6">
        <f t="shared" si="58"/>
        <v>0</v>
      </c>
      <c r="AE648" s="6">
        <f t="shared" si="59"/>
        <v>0</v>
      </c>
    </row>
    <row r="649" spans="1:31" x14ac:dyDescent="0.2">
      <c r="A649" s="6">
        <v>641</v>
      </c>
      <c r="E649" s="6" t="str">
        <f t="shared" si="54"/>
        <v>1. Enero-Junio</v>
      </c>
      <c r="F649" s="6">
        <f t="shared" si="55"/>
        <v>2020</v>
      </c>
      <c r="K649" s="15" t="str">
        <f>IFERROR(VLOOKUP(I649,no_topar!$E$2:$F$15,2,FALSE),"")</f>
        <v>ND</v>
      </c>
      <c r="M649" s="45"/>
      <c r="N649" s="6" t="e">
        <f>VLOOKUP(M649,productos!$A$2:$P$10937,2,FALSE)</f>
        <v>#N/A</v>
      </c>
      <c r="O649" s="6" t="e">
        <f>VLOOKUP(M649,productos!$A$2:$P$10937,6,FALSE)</f>
        <v>#N/A</v>
      </c>
      <c r="P649" s="6" t="e">
        <f>VLOOKUP(M649,productos!$A$2:$P$10937,7,FALSE)</f>
        <v>#N/A</v>
      </c>
      <c r="Q649" s="6" t="e">
        <f>VLOOKUP(M649,productos!$A$2:$P$10937,9,FALSE)</f>
        <v>#N/A</v>
      </c>
      <c r="R649" s="6" t="e">
        <f>VLOOKUP(M649,productos!$A$2:$P$10937,10,FALSE)</f>
        <v>#N/A</v>
      </c>
      <c r="S649" s="6" t="e">
        <f>VLOOKUP(M649,productos!$A$2:$P$10937,13,FALSE)</f>
        <v>#N/A</v>
      </c>
      <c r="T649" s="6" t="e">
        <f>VLOOKUP(M649,productos!$A$2:$P$10937,14,FALSE)</f>
        <v>#N/A</v>
      </c>
      <c r="U649" s="6" t="e">
        <f>VLOOKUP(M649,productos!$A$2:$P$10937,15,FALSE)</f>
        <v>#N/A</v>
      </c>
      <c r="Y649" s="44" t="str">
        <f t="shared" si="56"/>
        <v/>
      </c>
      <c r="Z649" s="6" t="str">
        <f t="shared" si="57"/>
        <v/>
      </c>
      <c r="AD649" s="6">
        <f t="shared" si="58"/>
        <v>0</v>
      </c>
      <c r="AE649" s="6">
        <f t="shared" si="59"/>
        <v>0</v>
      </c>
    </row>
    <row r="650" spans="1:31" x14ac:dyDescent="0.2">
      <c r="A650" s="6">
        <v>642</v>
      </c>
      <c r="E650" s="6" t="str">
        <f t="shared" ref="E650:E713" si="60">$D$4</f>
        <v>1. Enero-Junio</v>
      </c>
      <c r="F650" s="6">
        <f t="shared" ref="F650:F713" si="61">$D$5</f>
        <v>2020</v>
      </c>
      <c r="K650" s="15" t="str">
        <f>IFERROR(VLOOKUP(I650,no_topar!$E$2:$F$15,2,FALSE),"")</f>
        <v>ND</v>
      </c>
      <c r="M650" s="45"/>
      <c r="N650" s="6" t="e">
        <f>VLOOKUP(M650,productos!$A$2:$P$10937,2,FALSE)</f>
        <v>#N/A</v>
      </c>
      <c r="O650" s="6" t="e">
        <f>VLOOKUP(M650,productos!$A$2:$P$10937,6,FALSE)</f>
        <v>#N/A</v>
      </c>
      <c r="P650" s="6" t="e">
        <f>VLOOKUP(M650,productos!$A$2:$P$10937,7,FALSE)</f>
        <v>#N/A</v>
      </c>
      <c r="Q650" s="6" t="e">
        <f>VLOOKUP(M650,productos!$A$2:$P$10937,9,FALSE)</f>
        <v>#N/A</v>
      </c>
      <c r="R650" s="6" t="e">
        <f>VLOOKUP(M650,productos!$A$2:$P$10937,10,FALSE)</f>
        <v>#N/A</v>
      </c>
      <c r="S650" s="6" t="e">
        <f>VLOOKUP(M650,productos!$A$2:$P$10937,13,FALSE)</f>
        <v>#N/A</v>
      </c>
      <c r="T650" s="6" t="e">
        <f>VLOOKUP(M650,productos!$A$2:$P$10937,14,FALSE)</f>
        <v>#N/A</v>
      </c>
      <c r="U650" s="6" t="e">
        <f>VLOOKUP(M650,productos!$A$2:$P$10937,15,FALSE)</f>
        <v>#N/A</v>
      </c>
      <c r="Y650" s="44" t="str">
        <f t="shared" ref="Y650:Y713" si="62">IF(X650="ml",W650*V650/1000,IF(X650="litros",W650*V650,IF(X650="g",W650*V650/1000,IF(X650="kg",W650*V650,IF(X650="gal",W650*V650*3.78,IF(X650="mg",W650*V650/1000000,IF(X650="libras",W650*V650/2.2,IF(X650="NA","NA",""))))))))</f>
        <v/>
      </c>
      <c r="Z650" s="6" t="str">
        <f t="shared" ref="Z650:Z713" si="63">IF(X650="ml","litros",IF(X650="litros","litros",IF(X650="g","kg",IF(X650="kg","kg",IF(X650="gal","litros",IF(X650="mg","kg",IF(X650="libras","kg",IF(X650="NA","NA",""))))))))</f>
        <v/>
      </c>
      <c r="AD650" s="6">
        <f t="shared" ref="AD650:AD713" si="64">V650*AB650</f>
        <v>0</v>
      </c>
      <c r="AE650" s="6">
        <f t="shared" ref="AE650:AE713" si="65">AC650</f>
        <v>0</v>
      </c>
    </row>
    <row r="651" spans="1:31" x14ac:dyDescent="0.2">
      <c r="A651" s="6">
        <v>643</v>
      </c>
      <c r="E651" s="6" t="str">
        <f t="shared" si="60"/>
        <v>1. Enero-Junio</v>
      </c>
      <c r="F651" s="6">
        <f t="shared" si="61"/>
        <v>2020</v>
      </c>
      <c r="K651" s="15" t="str">
        <f>IFERROR(VLOOKUP(I651,no_topar!$E$2:$F$15,2,FALSE),"")</f>
        <v>ND</v>
      </c>
      <c r="M651" s="45"/>
      <c r="N651" s="6" t="e">
        <f>VLOOKUP(M651,productos!$A$2:$P$10937,2,FALSE)</f>
        <v>#N/A</v>
      </c>
      <c r="O651" s="6" t="e">
        <f>VLOOKUP(M651,productos!$A$2:$P$10937,6,FALSE)</f>
        <v>#N/A</v>
      </c>
      <c r="P651" s="6" t="e">
        <f>VLOOKUP(M651,productos!$A$2:$P$10937,7,FALSE)</f>
        <v>#N/A</v>
      </c>
      <c r="Q651" s="6" t="e">
        <f>VLOOKUP(M651,productos!$A$2:$P$10937,9,FALSE)</f>
        <v>#N/A</v>
      </c>
      <c r="R651" s="6" t="e">
        <f>VLOOKUP(M651,productos!$A$2:$P$10937,10,FALSE)</f>
        <v>#N/A</v>
      </c>
      <c r="S651" s="6" t="e">
        <f>VLOOKUP(M651,productos!$A$2:$P$10937,13,FALSE)</f>
        <v>#N/A</v>
      </c>
      <c r="T651" s="6" t="e">
        <f>VLOOKUP(M651,productos!$A$2:$P$10937,14,FALSE)</f>
        <v>#N/A</v>
      </c>
      <c r="U651" s="6" t="e">
        <f>VLOOKUP(M651,productos!$A$2:$P$10937,15,FALSE)</f>
        <v>#N/A</v>
      </c>
      <c r="Y651" s="44" t="str">
        <f t="shared" si="62"/>
        <v/>
      </c>
      <c r="Z651" s="6" t="str">
        <f t="shared" si="63"/>
        <v/>
      </c>
      <c r="AD651" s="6">
        <f t="shared" si="64"/>
        <v>0</v>
      </c>
      <c r="AE651" s="6">
        <f t="shared" si="65"/>
        <v>0</v>
      </c>
    </row>
    <row r="652" spans="1:31" x14ac:dyDescent="0.2">
      <c r="A652" s="6">
        <v>644</v>
      </c>
      <c r="E652" s="6" t="str">
        <f t="shared" si="60"/>
        <v>1. Enero-Junio</v>
      </c>
      <c r="F652" s="6">
        <f t="shared" si="61"/>
        <v>2020</v>
      </c>
      <c r="K652" s="15" t="str">
        <f>IFERROR(VLOOKUP(I652,no_topar!$E$2:$F$15,2,FALSE),"")</f>
        <v>ND</v>
      </c>
      <c r="M652" s="45"/>
      <c r="N652" s="6" t="e">
        <f>VLOOKUP(M652,productos!$A$2:$P$10937,2,FALSE)</f>
        <v>#N/A</v>
      </c>
      <c r="O652" s="6" t="e">
        <f>VLOOKUP(M652,productos!$A$2:$P$10937,6,FALSE)</f>
        <v>#N/A</v>
      </c>
      <c r="P652" s="6" t="e">
        <f>VLOOKUP(M652,productos!$A$2:$P$10937,7,FALSE)</f>
        <v>#N/A</v>
      </c>
      <c r="Q652" s="6" t="e">
        <f>VLOOKUP(M652,productos!$A$2:$P$10937,9,FALSE)</f>
        <v>#N/A</v>
      </c>
      <c r="R652" s="6" t="e">
        <f>VLOOKUP(M652,productos!$A$2:$P$10937,10,FALSE)</f>
        <v>#N/A</v>
      </c>
      <c r="S652" s="6" t="e">
        <f>VLOOKUP(M652,productos!$A$2:$P$10937,13,FALSE)</f>
        <v>#N/A</v>
      </c>
      <c r="T652" s="6" t="e">
        <f>VLOOKUP(M652,productos!$A$2:$P$10937,14,FALSE)</f>
        <v>#N/A</v>
      </c>
      <c r="U652" s="6" t="e">
        <f>VLOOKUP(M652,productos!$A$2:$P$10937,15,FALSE)</f>
        <v>#N/A</v>
      </c>
      <c r="Y652" s="44" t="str">
        <f t="shared" si="62"/>
        <v/>
      </c>
      <c r="Z652" s="6" t="str">
        <f t="shared" si="63"/>
        <v/>
      </c>
      <c r="AD652" s="6">
        <f t="shared" si="64"/>
        <v>0</v>
      </c>
      <c r="AE652" s="6">
        <f t="shared" si="65"/>
        <v>0</v>
      </c>
    </row>
    <row r="653" spans="1:31" x14ac:dyDescent="0.2">
      <c r="A653" s="6">
        <v>645</v>
      </c>
      <c r="E653" s="6" t="str">
        <f t="shared" si="60"/>
        <v>1. Enero-Junio</v>
      </c>
      <c r="F653" s="6">
        <f t="shared" si="61"/>
        <v>2020</v>
      </c>
      <c r="K653" s="15" t="str">
        <f>IFERROR(VLOOKUP(I653,no_topar!$E$2:$F$15,2,FALSE),"")</f>
        <v>ND</v>
      </c>
      <c r="M653" s="45"/>
      <c r="N653" s="6" t="e">
        <f>VLOOKUP(M653,productos!$A$2:$P$10937,2,FALSE)</f>
        <v>#N/A</v>
      </c>
      <c r="O653" s="6" t="e">
        <f>VLOOKUP(M653,productos!$A$2:$P$10937,6,FALSE)</f>
        <v>#N/A</v>
      </c>
      <c r="P653" s="6" t="e">
        <f>VLOOKUP(M653,productos!$A$2:$P$10937,7,FALSE)</f>
        <v>#N/A</v>
      </c>
      <c r="Q653" s="6" t="e">
        <f>VLOOKUP(M653,productos!$A$2:$P$10937,9,FALSE)</f>
        <v>#N/A</v>
      </c>
      <c r="R653" s="6" t="e">
        <f>VLOOKUP(M653,productos!$A$2:$P$10937,10,FALSE)</f>
        <v>#N/A</v>
      </c>
      <c r="S653" s="6" t="e">
        <f>VLOOKUP(M653,productos!$A$2:$P$10937,13,FALSE)</f>
        <v>#N/A</v>
      </c>
      <c r="T653" s="6" t="e">
        <f>VLOOKUP(M653,productos!$A$2:$P$10937,14,FALSE)</f>
        <v>#N/A</v>
      </c>
      <c r="U653" s="6" t="e">
        <f>VLOOKUP(M653,productos!$A$2:$P$10937,15,FALSE)</f>
        <v>#N/A</v>
      </c>
      <c r="Y653" s="44" t="str">
        <f t="shared" si="62"/>
        <v/>
      </c>
      <c r="Z653" s="6" t="str">
        <f t="shared" si="63"/>
        <v/>
      </c>
      <c r="AD653" s="6">
        <f t="shared" si="64"/>
        <v>0</v>
      </c>
      <c r="AE653" s="6">
        <f t="shared" si="65"/>
        <v>0</v>
      </c>
    </row>
    <row r="654" spans="1:31" x14ac:dyDescent="0.2">
      <c r="A654" s="6">
        <v>646</v>
      </c>
      <c r="E654" s="6" t="str">
        <f t="shared" si="60"/>
        <v>1. Enero-Junio</v>
      </c>
      <c r="F654" s="6">
        <f t="shared" si="61"/>
        <v>2020</v>
      </c>
      <c r="K654" s="15" t="str">
        <f>IFERROR(VLOOKUP(I654,no_topar!$E$2:$F$15,2,FALSE),"")</f>
        <v>ND</v>
      </c>
      <c r="M654" s="45"/>
      <c r="N654" s="6" t="e">
        <f>VLOOKUP(M654,productos!$A$2:$P$10937,2,FALSE)</f>
        <v>#N/A</v>
      </c>
      <c r="O654" s="6" t="e">
        <f>VLOOKUP(M654,productos!$A$2:$P$10937,6,FALSE)</f>
        <v>#N/A</v>
      </c>
      <c r="P654" s="6" t="e">
        <f>VLOOKUP(M654,productos!$A$2:$P$10937,7,FALSE)</f>
        <v>#N/A</v>
      </c>
      <c r="Q654" s="6" t="e">
        <f>VLOOKUP(M654,productos!$A$2:$P$10937,9,FALSE)</f>
        <v>#N/A</v>
      </c>
      <c r="R654" s="6" t="e">
        <f>VLOOKUP(M654,productos!$A$2:$P$10937,10,FALSE)</f>
        <v>#N/A</v>
      </c>
      <c r="S654" s="6" t="e">
        <f>VLOOKUP(M654,productos!$A$2:$P$10937,13,FALSE)</f>
        <v>#N/A</v>
      </c>
      <c r="T654" s="6" t="e">
        <f>VLOOKUP(M654,productos!$A$2:$P$10937,14,FALSE)</f>
        <v>#N/A</v>
      </c>
      <c r="U654" s="6" t="e">
        <f>VLOOKUP(M654,productos!$A$2:$P$10937,15,FALSE)</f>
        <v>#N/A</v>
      </c>
      <c r="Y654" s="44" t="str">
        <f t="shared" si="62"/>
        <v/>
      </c>
      <c r="Z654" s="6" t="str">
        <f t="shared" si="63"/>
        <v/>
      </c>
      <c r="AD654" s="6">
        <f t="shared" si="64"/>
        <v>0</v>
      </c>
      <c r="AE654" s="6">
        <f t="shared" si="65"/>
        <v>0</v>
      </c>
    </row>
    <row r="655" spans="1:31" x14ac:dyDescent="0.2">
      <c r="A655" s="6">
        <v>647</v>
      </c>
      <c r="E655" s="6" t="str">
        <f t="shared" si="60"/>
        <v>1. Enero-Junio</v>
      </c>
      <c r="F655" s="6">
        <f t="shared" si="61"/>
        <v>2020</v>
      </c>
      <c r="K655" s="15" t="str">
        <f>IFERROR(VLOOKUP(I655,no_topar!$E$2:$F$15,2,FALSE),"")</f>
        <v>ND</v>
      </c>
      <c r="M655" s="45"/>
      <c r="N655" s="6" t="e">
        <f>VLOOKUP(M655,productos!$A$2:$P$10937,2,FALSE)</f>
        <v>#N/A</v>
      </c>
      <c r="O655" s="6" t="e">
        <f>VLOOKUP(M655,productos!$A$2:$P$10937,6,FALSE)</f>
        <v>#N/A</v>
      </c>
      <c r="P655" s="6" t="e">
        <f>VLOOKUP(M655,productos!$A$2:$P$10937,7,FALSE)</f>
        <v>#N/A</v>
      </c>
      <c r="Q655" s="6" t="e">
        <f>VLOOKUP(M655,productos!$A$2:$P$10937,9,FALSE)</f>
        <v>#N/A</v>
      </c>
      <c r="R655" s="6" t="e">
        <f>VLOOKUP(M655,productos!$A$2:$P$10937,10,FALSE)</f>
        <v>#N/A</v>
      </c>
      <c r="S655" s="6" t="e">
        <f>VLOOKUP(M655,productos!$A$2:$P$10937,13,FALSE)</f>
        <v>#N/A</v>
      </c>
      <c r="T655" s="6" t="e">
        <f>VLOOKUP(M655,productos!$A$2:$P$10937,14,FALSE)</f>
        <v>#N/A</v>
      </c>
      <c r="U655" s="6" t="e">
        <f>VLOOKUP(M655,productos!$A$2:$P$10937,15,FALSE)</f>
        <v>#N/A</v>
      </c>
      <c r="Y655" s="44" t="str">
        <f t="shared" si="62"/>
        <v/>
      </c>
      <c r="Z655" s="6" t="str">
        <f t="shared" si="63"/>
        <v/>
      </c>
      <c r="AD655" s="6">
        <f t="shared" si="64"/>
        <v>0</v>
      </c>
      <c r="AE655" s="6">
        <f t="shared" si="65"/>
        <v>0</v>
      </c>
    </row>
    <row r="656" spans="1:31" x14ac:dyDescent="0.2">
      <c r="A656" s="6">
        <v>648</v>
      </c>
      <c r="E656" s="6" t="str">
        <f t="shared" si="60"/>
        <v>1. Enero-Junio</v>
      </c>
      <c r="F656" s="6">
        <f t="shared" si="61"/>
        <v>2020</v>
      </c>
      <c r="K656" s="15" t="str">
        <f>IFERROR(VLOOKUP(I656,no_topar!$E$2:$F$15,2,FALSE),"")</f>
        <v>ND</v>
      </c>
      <c r="M656" s="45"/>
      <c r="N656" s="6" t="e">
        <f>VLOOKUP(M656,productos!$A$2:$P$10937,2,FALSE)</f>
        <v>#N/A</v>
      </c>
      <c r="O656" s="6" t="e">
        <f>VLOOKUP(M656,productos!$A$2:$P$10937,6,FALSE)</f>
        <v>#N/A</v>
      </c>
      <c r="P656" s="6" t="e">
        <f>VLOOKUP(M656,productos!$A$2:$P$10937,7,FALSE)</f>
        <v>#N/A</v>
      </c>
      <c r="Q656" s="6" t="e">
        <f>VLOOKUP(M656,productos!$A$2:$P$10937,9,FALSE)</f>
        <v>#N/A</v>
      </c>
      <c r="R656" s="6" t="e">
        <f>VLOOKUP(M656,productos!$A$2:$P$10937,10,FALSE)</f>
        <v>#N/A</v>
      </c>
      <c r="S656" s="6" t="e">
        <f>VLOOKUP(M656,productos!$A$2:$P$10937,13,FALSE)</f>
        <v>#N/A</v>
      </c>
      <c r="T656" s="6" t="e">
        <f>VLOOKUP(M656,productos!$A$2:$P$10937,14,FALSE)</f>
        <v>#N/A</v>
      </c>
      <c r="U656" s="6" t="e">
        <f>VLOOKUP(M656,productos!$A$2:$P$10937,15,FALSE)</f>
        <v>#N/A</v>
      </c>
      <c r="Y656" s="44" t="str">
        <f t="shared" si="62"/>
        <v/>
      </c>
      <c r="Z656" s="6" t="str">
        <f t="shared" si="63"/>
        <v/>
      </c>
      <c r="AD656" s="6">
        <f t="shared" si="64"/>
        <v>0</v>
      </c>
      <c r="AE656" s="6">
        <f t="shared" si="65"/>
        <v>0</v>
      </c>
    </row>
    <row r="657" spans="1:31" x14ac:dyDescent="0.2">
      <c r="A657" s="6">
        <v>649</v>
      </c>
      <c r="E657" s="6" t="str">
        <f t="shared" si="60"/>
        <v>1. Enero-Junio</v>
      </c>
      <c r="F657" s="6">
        <f t="shared" si="61"/>
        <v>2020</v>
      </c>
      <c r="K657" s="15" t="str">
        <f>IFERROR(VLOOKUP(I657,no_topar!$E$2:$F$15,2,FALSE),"")</f>
        <v>ND</v>
      </c>
      <c r="M657" s="45"/>
      <c r="N657" s="6" t="e">
        <f>VLOOKUP(M657,productos!$A$2:$P$10937,2,FALSE)</f>
        <v>#N/A</v>
      </c>
      <c r="O657" s="6" t="e">
        <f>VLOOKUP(M657,productos!$A$2:$P$10937,6,FALSE)</f>
        <v>#N/A</v>
      </c>
      <c r="P657" s="6" t="e">
        <f>VLOOKUP(M657,productos!$A$2:$P$10937,7,FALSE)</f>
        <v>#N/A</v>
      </c>
      <c r="Q657" s="6" t="e">
        <f>VLOOKUP(M657,productos!$A$2:$P$10937,9,FALSE)</f>
        <v>#N/A</v>
      </c>
      <c r="R657" s="6" t="e">
        <f>VLOOKUP(M657,productos!$A$2:$P$10937,10,FALSE)</f>
        <v>#N/A</v>
      </c>
      <c r="S657" s="6" t="e">
        <f>VLOOKUP(M657,productos!$A$2:$P$10937,13,FALSE)</f>
        <v>#N/A</v>
      </c>
      <c r="T657" s="6" t="e">
        <f>VLOOKUP(M657,productos!$A$2:$P$10937,14,FALSE)</f>
        <v>#N/A</v>
      </c>
      <c r="U657" s="6" t="e">
        <f>VLOOKUP(M657,productos!$A$2:$P$10937,15,FALSE)</f>
        <v>#N/A</v>
      </c>
      <c r="Y657" s="44" t="str">
        <f t="shared" si="62"/>
        <v/>
      </c>
      <c r="Z657" s="6" t="str">
        <f t="shared" si="63"/>
        <v/>
      </c>
      <c r="AD657" s="6">
        <f t="shared" si="64"/>
        <v>0</v>
      </c>
      <c r="AE657" s="6">
        <f t="shared" si="65"/>
        <v>0</v>
      </c>
    </row>
    <row r="658" spans="1:31" x14ac:dyDescent="0.2">
      <c r="A658" s="6">
        <v>650</v>
      </c>
      <c r="E658" s="6" t="str">
        <f t="shared" si="60"/>
        <v>1. Enero-Junio</v>
      </c>
      <c r="F658" s="6">
        <f t="shared" si="61"/>
        <v>2020</v>
      </c>
      <c r="K658" s="15" t="str">
        <f>IFERROR(VLOOKUP(I658,no_topar!$E$2:$F$15,2,FALSE),"")</f>
        <v>ND</v>
      </c>
      <c r="M658" s="45"/>
      <c r="N658" s="6" t="e">
        <f>VLOOKUP(M658,productos!$A$2:$P$10937,2,FALSE)</f>
        <v>#N/A</v>
      </c>
      <c r="O658" s="6" t="e">
        <f>VLOOKUP(M658,productos!$A$2:$P$10937,6,FALSE)</f>
        <v>#N/A</v>
      </c>
      <c r="P658" s="6" t="e">
        <f>VLOOKUP(M658,productos!$A$2:$P$10937,7,FALSE)</f>
        <v>#N/A</v>
      </c>
      <c r="Q658" s="6" t="e">
        <f>VLOOKUP(M658,productos!$A$2:$P$10937,9,FALSE)</f>
        <v>#N/A</v>
      </c>
      <c r="R658" s="6" t="e">
        <f>VLOOKUP(M658,productos!$A$2:$P$10937,10,FALSE)</f>
        <v>#N/A</v>
      </c>
      <c r="S658" s="6" t="e">
        <f>VLOOKUP(M658,productos!$A$2:$P$10937,13,FALSE)</f>
        <v>#N/A</v>
      </c>
      <c r="T658" s="6" t="e">
        <f>VLOOKUP(M658,productos!$A$2:$P$10937,14,FALSE)</f>
        <v>#N/A</v>
      </c>
      <c r="U658" s="6" t="e">
        <f>VLOOKUP(M658,productos!$A$2:$P$10937,15,FALSE)</f>
        <v>#N/A</v>
      </c>
      <c r="Y658" s="44" t="str">
        <f t="shared" si="62"/>
        <v/>
      </c>
      <c r="Z658" s="6" t="str">
        <f t="shared" si="63"/>
        <v/>
      </c>
      <c r="AD658" s="6">
        <f t="shared" si="64"/>
        <v>0</v>
      </c>
      <c r="AE658" s="6">
        <f t="shared" si="65"/>
        <v>0</v>
      </c>
    </row>
    <row r="659" spans="1:31" x14ac:dyDescent="0.2">
      <c r="A659" s="6">
        <v>651</v>
      </c>
      <c r="E659" s="6" t="str">
        <f t="shared" si="60"/>
        <v>1. Enero-Junio</v>
      </c>
      <c r="F659" s="6">
        <f t="shared" si="61"/>
        <v>2020</v>
      </c>
      <c r="K659" s="15" t="str">
        <f>IFERROR(VLOOKUP(I659,no_topar!$E$2:$F$15,2,FALSE),"")</f>
        <v>ND</v>
      </c>
      <c r="M659" s="45"/>
      <c r="N659" s="6" t="e">
        <f>VLOOKUP(M659,productos!$A$2:$P$10937,2,FALSE)</f>
        <v>#N/A</v>
      </c>
      <c r="O659" s="6" t="e">
        <f>VLOOKUP(M659,productos!$A$2:$P$10937,6,FALSE)</f>
        <v>#N/A</v>
      </c>
      <c r="P659" s="6" t="e">
        <f>VLOOKUP(M659,productos!$A$2:$P$10937,7,FALSE)</f>
        <v>#N/A</v>
      </c>
      <c r="Q659" s="6" t="e">
        <f>VLOOKUP(M659,productos!$A$2:$P$10937,9,FALSE)</f>
        <v>#N/A</v>
      </c>
      <c r="R659" s="6" t="e">
        <f>VLOOKUP(M659,productos!$A$2:$P$10937,10,FALSE)</f>
        <v>#N/A</v>
      </c>
      <c r="S659" s="6" t="e">
        <f>VLOOKUP(M659,productos!$A$2:$P$10937,13,FALSE)</f>
        <v>#N/A</v>
      </c>
      <c r="T659" s="6" t="e">
        <f>VLOOKUP(M659,productos!$A$2:$P$10937,14,FALSE)</f>
        <v>#N/A</v>
      </c>
      <c r="U659" s="6" t="e">
        <f>VLOOKUP(M659,productos!$A$2:$P$10937,15,FALSE)</f>
        <v>#N/A</v>
      </c>
      <c r="Y659" s="44" t="str">
        <f t="shared" si="62"/>
        <v/>
      </c>
      <c r="Z659" s="6" t="str">
        <f t="shared" si="63"/>
        <v/>
      </c>
      <c r="AD659" s="6">
        <f t="shared" si="64"/>
        <v>0</v>
      </c>
      <c r="AE659" s="6">
        <f t="shared" si="65"/>
        <v>0</v>
      </c>
    </row>
    <row r="660" spans="1:31" x14ac:dyDescent="0.2">
      <c r="A660" s="6">
        <v>652</v>
      </c>
      <c r="E660" s="6" t="str">
        <f t="shared" si="60"/>
        <v>1. Enero-Junio</v>
      </c>
      <c r="F660" s="6">
        <f t="shared" si="61"/>
        <v>2020</v>
      </c>
      <c r="K660" s="15" t="str">
        <f>IFERROR(VLOOKUP(I660,no_topar!$E$2:$F$15,2,FALSE),"")</f>
        <v>ND</v>
      </c>
      <c r="M660" s="45"/>
      <c r="N660" s="6" t="e">
        <f>VLOOKUP(M660,productos!$A$2:$P$10937,2,FALSE)</f>
        <v>#N/A</v>
      </c>
      <c r="O660" s="6" t="e">
        <f>VLOOKUP(M660,productos!$A$2:$P$10937,6,FALSE)</f>
        <v>#N/A</v>
      </c>
      <c r="P660" s="6" t="e">
        <f>VLOOKUP(M660,productos!$A$2:$P$10937,7,FALSE)</f>
        <v>#N/A</v>
      </c>
      <c r="Q660" s="6" t="e">
        <f>VLOOKUP(M660,productos!$A$2:$P$10937,9,FALSE)</f>
        <v>#N/A</v>
      </c>
      <c r="R660" s="6" t="e">
        <f>VLOOKUP(M660,productos!$A$2:$P$10937,10,FALSE)</f>
        <v>#N/A</v>
      </c>
      <c r="S660" s="6" t="e">
        <f>VLOOKUP(M660,productos!$A$2:$P$10937,13,FALSE)</f>
        <v>#N/A</v>
      </c>
      <c r="T660" s="6" t="e">
        <f>VLOOKUP(M660,productos!$A$2:$P$10937,14,FALSE)</f>
        <v>#N/A</v>
      </c>
      <c r="U660" s="6" t="e">
        <f>VLOOKUP(M660,productos!$A$2:$P$10937,15,FALSE)</f>
        <v>#N/A</v>
      </c>
      <c r="Y660" s="44" t="str">
        <f t="shared" si="62"/>
        <v/>
      </c>
      <c r="Z660" s="6" t="str">
        <f t="shared" si="63"/>
        <v/>
      </c>
      <c r="AD660" s="6">
        <f t="shared" si="64"/>
        <v>0</v>
      </c>
      <c r="AE660" s="6">
        <f t="shared" si="65"/>
        <v>0</v>
      </c>
    </row>
    <row r="661" spans="1:31" x14ac:dyDescent="0.2">
      <c r="A661" s="6">
        <v>653</v>
      </c>
      <c r="E661" s="6" t="str">
        <f t="shared" si="60"/>
        <v>1. Enero-Junio</v>
      </c>
      <c r="F661" s="6">
        <f t="shared" si="61"/>
        <v>2020</v>
      </c>
      <c r="K661" s="15" t="str">
        <f>IFERROR(VLOOKUP(I661,no_topar!$E$2:$F$15,2,FALSE),"")</f>
        <v>ND</v>
      </c>
      <c r="M661" s="45"/>
      <c r="N661" s="6" t="e">
        <f>VLOOKUP(M661,productos!$A$2:$P$10937,2,FALSE)</f>
        <v>#N/A</v>
      </c>
      <c r="O661" s="6" t="e">
        <f>VLOOKUP(M661,productos!$A$2:$P$10937,6,FALSE)</f>
        <v>#N/A</v>
      </c>
      <c r="P661" s="6" t="e">
        <f>VLOOKUP(M661,productos!$A$2:$P$10937,7,FALSE)</f>
        <v>#N/A</v>
      </c>
      <c r="Q661" s="6" t="e">
        <f>VLOOKUP(M661,productos!$A$2:$P$10937,9,FALSE)</f>
        <v>#N/A</v>
      </c>
      <c r="R661" s="6" t="e">
        <f>VLOOKUP(M661,productos!$A$2:$P$10937,10,FALSE)</f>
        <v>#N/A</v>
      </c>
      <c r="S661" s="6" t="e">
        <f>VLOOKUP(M661,productos!$A$2:$P$10937,13,FALSE)</f>
        <v>#N/A</v>
      </c>
      <c r="T661" s="6" t="e">
        <f>VLOOKUP(M661,productos!$A$2:$P$10937,14,FALSE)</f>
        <v>#N/A</v>
      </c>
      <c r="U661" s="6" t="e">
        <f>VLOOKUP(M661,productos!$A$2:$P$10937,15,FALSE)</f>
        <v>#N/A</v>
      </c>
      <c r="Y661" s="44" t="str">
        <f t="shared" si="62"/>
        <v/>
      </c>
      <c r="Z661" s="6" t="str">
        <f t="shared" si="63"/>
        <v/>
      </c>
      <c r="AD661" s="6">
        <f t="shared" si="64"/>
        <v>0</v>
      </c>
      <c r="AE661" s="6">
        <f t="shared" si="65"/>
        <v>0</v>
      </c>
    </row>
    <row r="662" spans="1:31" x14ac:dyDescent="0.2">
      <c r="A662" s="6">
        <v>654</v>
      </c>
      <c r="E662" s="6" t="str">
        <f t="shared" si="60"/>
        <v>1. Enero-Junio</v>
      </c>
      <c r="F662" s="6">
        <f t="shared" si="61"/>
        <v>2020</v>
      </c>
      <c r="K662" s="15" t="str">
        <f>IFERROR(VLOOKUP(I662,no_topar!$E$2:$F$15,2,FALSE),"")</f>
        <v>ND</v>
      </c>
      <c r="M662" s="45"/>
      <c r="N662" s="6" t="e">
        <f>VLOOKUP(M662,productos!$A$2:$P$10937,2,FALSE)</f>
        <v>#N/A</v>
      </c>
      <c r="O662" s="6" t="e">
        <f>VLOOKUP(M662,productos!$A$2:$P$10937,6,FALSE)</f>
        <v>#N/A</v>
      </c>
      <c r="P662" s="6" t="e">
        <f>VLOOKUP(M662,productos!$A$2:$P$10937,7,FALSE)</f>
        <v>#N/A</v>
      </c>
      <c r="Q662" s="6" t="e">
        <f>VLOOKUP(M662,productos!$A$2:$P$10937,9,FALSE)</f>
        <v>#N/A</v>
      </c>
      <c r="R662" s="6" t="e">
        <f>VLOOKUP(M662,productos!$A$2:$P$10937,10,FALSE)</f>
        <v>#N/A</v>
      </c>
      <c r="S662" s="6" t="e">
        <f>VLOOKUP(M662,productos!$A$2:$P$10937,13,FALSE)</f>
        <v>#N/A</v>
      </c>
      <c r="T662" s="6" t="e">
        <f>VLOOKUP(M662,productos!$A$2:$P$10937,14,FALSE)</f>
        <v>#N/A</v>
      </c>
      <c r="U662" s="6" t="e">
        <f>VLOOKUP(M662,productos!$A$2:$P$10937,15,FALSE)</f>
        <v>#N/A</v>
      </c>
      <c r="Y662" s="44" t="str">
        <f t="shared" si="62"/>
        <v/>
      </c>
      <c r="Z662" s="6" t="str">
        <f t="shared" si="63"/>
        <v/>
      </c>
      <c r="AD662" s="6">
        <f t="shared" si="64"/>
        <v>0</v>
      </c>
      <c r="AE662" s="6">
        <f t="shared" si="65"/>
        <v>0</v>
      </c>
    </row>
    <row r="663" spans="1:31" x14ac:dyDescent="0.2">
      <c r="A663" s="6">
        <v>655</v>
      </c>
      <c r="E663" s="6" t="str">
        <f t="shared" si="60"/>
        <v>1. Enero-Junio</v>
      </c>
      <c r="F663" s="6">
        <f t="shared" si="61"/>
        <v>2020</v>
      </c>
      <c r="K663" s="15" t="str">
        <f>IFERROR(VLOOKUP(I663,no_topar!$E$2:$F$15,2,FALSE),"")</f>
        <v>ND</v>
      </c>
      <c r="M663" s="45"/>
      <c r="N663" s="6" t="e">
        <f>VLOOKUP(M663,productos!$A$2:$P$10937,2,FALSE)</f>
        <v>#N/A</v>
      </c>
      <c r="O663" s="6" t="e">
        <f>VLOOKUP(M663,productos!$A$2:$P$10937,6,FALSE)</f>
        <v>#N/A</v>
      </c>
      <c r="P663" s="6" t="e">
        <f>VLOOKUP(M663,productos!$A$2:$P$10937,7,FALSE)</f>
        <v>#N/A</v>
      </c>
      <c r="Q663" s="6" t="e">
        <f>VLOOKUP(M663,productos!$A$2:$P$10937,9,FALSE)</f>
        <v>#N/A</v>
      </c>
      <c r="R663" s="6" t="e">
        <f>VLOOKUP(M663,productos!$A$2:$P$10937,10,FALSE)</f>
        <v>#N/A</v>
      </c>
      <c r="S663" s="6" t="e">
        <f>VLOOKUP(M663,productos!$A$2:$P$10937,13,FALSE)</f>
        <v>#N/A</v>
      </c>
      <c r="T663" s="6" t="e">
        <f>VLOOKUP(M663,productos!$A$2:$P$10937,14,FALSE)</f>
        <v>#N/A</v>
      </c>
      <c r="U663" s="6" t="e">
        <f>VLOOKUP(M663,productos!$A$2:$P$10937,15,FALSE)</f>
        <v>#N/A</v>
      </c>
      <c r="Y663" s="44" t="str">
        <f t="shared" si="62"/>
        <v/>
      </c>
      <c r="Z663" s="6" t="str">
        <f t="shared" si="63"/>
        <v/>
      </c>
      <c r="AD663" s="6">
        <f t="shared" si="64"/>
        <v>0</v>
      </c>
      <c r="AE663" s="6">
        <f t="shared" si="65"/>
        <v>0</v>
      </c>
    </row>
    <row r="664" spans="1:31" x14ac:dyDescent="0.2">
      <c r="A664" s="6">
        <v>656</v>
      </c>
      <c r="E664" s="6" t="str">
        <f t="shared" si="60"/>
        <v>1. Enero-Junio</v>
      </c>
      <c r="F664" s="6">
        <f t="shared" si="61"/>
        <v>2020</v>
      </c>
      <c r="K664" s="15" t="str">
        <f>IFERROR(VLOOKUP(I664,no_topar!$E$2:$F$15,2,FALSE),"")</f>
        <v>ND</v>
      </c>
      <c r="M664" s="45"/>
      <c r="N664" s="6" t="e">
        <f>VLOOKUP(M664,productos!$A$2:$P$10937,2,FALSE)</f>
        <v>#N/A</v>
      </c>
      <c r="O664" s="6" t="e">
        <f>VLOOKUP(M664,productos!$A$2:$P$10937,6,FALSE)</f>
        <v>#N/A</v>
      </c>
      <c r="P664" s="6" t="e">
        <f>VLOOKUP(M664,productos!$A$2:$P$10937,7,FALSE)</f>
        <v>#N/A</v>
      </c>
      <c r="Q664" s="6" t="e">
        <f>VLOOKUP(M664,productos!$A$2:$P$10937,9,FALSE)</f>
        <v>#N/A</v>
      </c>
      <c r="R664" s="6" t="e">
        <f>VLOOKUP(M664,productos!$A$2:$P$10937,10,FALSE)</f>
        <v>#N/A</v>
      </c>
      <c r="S664" s="6" t="e">
        <f>VLOOKUP(M664,productos!$A$2:$P$10937,13,FALSE)</f>
        <v>#N/A</v>
      </c>
      <c r="T664" s="6" t="e">
        <f>VLOOKUP(M664,productos!$A$2:$P$10937,14,FALSE)</f>
        <v>#N/A</v>
      </c>
      <c r="U664" s="6" t="e">
        <f>VLOOKUP(M664,productos!$A$2:$P$10937,15,FALSE)</f>
        <v>#N/A</v>
      </c>
      <c r="Y664" s="44" t="str">
        <f t="shared" si="62"/>
        <v/>
      </c>
      <c r="Z664" s="6" t="str">
        <f t="shared" si="63"/>
        <v/>
      </c>
      <c r="AD664" s="6">
        <f t="shared" si="64"/>
        <v>0</v>
      </c>
      <c r="AE664" s="6">
        <f t="shared" si="65"/>
        <v>0</v>
      </c>
    </row>
    <row r="665" spans="1:31" x14ac:dyDescent="0.2">
      <c r="A665" s="6">
        <v>657</v>
      </c>
      <c r="E665" s="6" t="str">
        <f t="shared" si="60"/>
        <v>1. Enero-Junio</v>
      </c>
      <c r="F665" s="6">
        <f t="shared" si="61"/>
        <v>2020</v>
      </c>
      <c r="K665" s="15" t="str">
        <f>IFERROR(VLOOKUP(I665,no_topar!$E$2:$F$15,2,FALSE),"")</f>
        <v>ND</v>
      </c>
      <c r="M665" s="45"/>
      <c r="N665" s="6" t="e">
        <f>VLOOKUP(M665,productos!$A$2:$P$10937,2,FALSE)</f>
        <v>#N/A</v>
      </c>
      <c r="O665" s="6" t="e">
        <f>VLOOKUP(M665,productos!$A$2:$P$10937,6,FALSE)</f>
        <v>#N/A</v>
      </c>
      <c r="P665" s="6" t="e">
        <f>VLOOKUP(M665,productos!$A$2:$P$10937,7,FALSE)</f>
        <v>#N/A</v>
      </c>
      <c r="Q665" s="6" t="e">
        <f>VLOOKUP(M665,productos!$A$2:$P$10937,9,FALSE)</f>
        <v>#N/A</v>
      </c>
      <c r="R665" s="6" t="e">
        <f>VLOOKUP(M665,productos!$A$2:$P$10937,10,FALSE)</f>
        <v>#N/A</v>
      </c>
      <c r="S665" s="6" t="e">
        <f>VLOOKUP(M665,productos!$A$2:$P$10937,13,FALSE)</f>
        <v>#N/A</v>
      </c>
      <c r="T665" s="6" t="e">
        <f>VLOOKUP(M665,productos!$A$2:$P$10937,14,FALSE)</f>
        <v>#N/A</v>
      </c>
      <c r="U665" s="6" t="e">
        <f>VLOOKUP(M665,productos!$A$2:$P$10937,15,FALSE)</f>
        <v>#N/A</v>
      </c>
      <c r="Y665" s="44" t="str">
        <f t="shared" si="62"/>
        <v/>
      </c>
      <c r="Z665" s="6" t="str">
        <f t="shared" si="63"/>
        <v/>
      </c>
      <c r="AD665" s="6">
        <f t="shared" si="64"/>
        <v>0</v>
      </c>
      <c r="AE665" s="6">
        <f t="shared" si="65"/>
        <v>0</v>
      </c>
    </row>
    <row r="666" spans="1:31" x14ac:dyDescent="0.2">
      <c r="A666" s="6">
        <v>658</v>
      </c>
      <c r="E666" s="6" t="str">
        <f t="shared" si="60"/>
        <v>1. Enero-Junio</v>
      </c>
      <c r="F666" s="6">
        <f t="shared" si="61"/>
        <v>2020</v>
      </c>
      <c r="K666" s="15" t="str">
        <f>IFERROR(VLOOKUP(I666,no_topar!$E$2:$F$15,2,FALSE),"")</f>
        <v>ND</v>
      </c>
      <c r="M666" s="45"/>
      <c r="N666" s="6" t="e">
        <f>VLOOKUP(M666,productos!$A$2:$P$10937,2,FALSE)</f>
        <v>#N/A</v>
      </c>
      <c r="O666" s="6" t="e">
        <f>VLOOKUP(M666,productos!$A$2:$P$10937,6,FALSE)</f>
        <v>#N/A</v>
      </c>
      <c r="P666" s="6" t="e">
        <f>VLOOKUP(M666,productos!$A$2:$P$10937,7,FALSE)</f>
        <v>#N/A</v>
      </c>
      <c r="Q666" s="6" t="e">
        <f>VLOOKUP(M666,productos!$A$2:$P$10937,9,FALSE)</f>
        <v>#N/A</v>
      </c>
      <c r="R666" s="6" t="e">
        <f>VLOOKUP(M666,productos!$A$2:$P$10937,10,FALSE)</f>
        <v>#N/A</v>
      </c>
      <c r="S666" s="6" t="e">
        <f>VLOOKUP(M666,productos!$A$2:$P$10937,13,FALSE)</f>
        <v>#N/A</v>
      </c>
      <c r="T666" s="6" t="e">
        <f>VLOOKUP(M666,productos!$A$2:$P$10937,14,FALSE)</f>
        <v>#N/A</v>
      </c>
      <c r="U666" s="6" t="e">
        <f>VLOOKUP(M666,productos!$A$2:$P$10937,15,FALSE)</f>
        <v>#N/A</v>
      </c>
      <c r="Y666" s="44" t="str">
        <f t="shared" si="62"/>
        <v/>
      </c>
      <c r="Z666" s="6" t="str">
        <f t="shared" si="63"/>
        <v/>
      </c>
      <c r="AD666" s="6">
        <f t="shared" si="64"/>
        <v>0</v>
      </c>
      <c r="AE666" s="6">
        <f t="shared" si="65"/>
        <v>0</v>
      </c>
    </row>
    <row r="667" spans="1:31" x14ac:dyDescent="0.2">
      <c r="A667" s="6">
        <v>659</v>
      </c>
      <c r="E667" s="6" t="str">
        <f t="shared" si="60"/>
        <v>1. Enero-Junio</v>
      </c>
      <c r="F667" s="6">
        <f t="shared" si="61"/>
        <v>2020</v>
      </c>
      <c r="K667" s="15" t="str">
        <f>IFERROR(VLOOKUP(I667,no_topar!$E$2:$F$15,2,FALSE),"")</f>
        <v>ND</v>
      </c>
      <c r="M667" s="45"/>
      <c r="N667" s="6" t="e">
        <f>VLOOKUP(M667,productos!$A$2:$P$10937,2,FALSE)</f>
        <v>#N/A</v>
      </c>
      <c r="O667" s="6" t="e">
        <f>VLOOKUP(M667,productos!$A$2:$P$10937,6,FALSE)</f>
        <v>#N/A</v>
      </c>
      <c r="P667" s="6" t="e">
        <f>VLOOKUP(M667,productos!$A$2:$P$10937,7,FALSE)</f>
        <v>#N/A</v>
      </c>
      <c r="Q667" s="6" t="e">
        <f>VLOOKUP(M667,productos!$A$2:$P$10937,9,FALSE)</f>
        <v>#N/A</v>
      </c>
      <c r="R667" s="6" t="e">
        <f>VLOOKUP(M667,productos!$A$2:$P$10937,10,FALSE)</f>
        <v>#N/A</v>
      </c>
      <c r="S667" s="6" t="e">
        <f>VLOOKUP(M667,productos!$A$2:$P$10937,13,FALSE)</f>
        <v>#N/A</v>
      </c>
      <c r="T667" s="6" t="e">
        <f>VLOOKUP(M667,productos!$A$2:$P$10937,14,FALSE)</f>
        <v>#N/A</v>
      </c>
      <c r="U667" s="6" t="e">
        <f>VLOOKUP(M667,productos!$A$2:$P$10937,15,FALSE)</f>
        <v>#N/A</v>
      </c>
      <c r="Y667" s="44" t="str">
        <f t="shared" si="62"/>
        <v/>
      </c>
      <c r="Z667" s="6" t="str">
        <f t="shared" si="63"/>
        <v/>
      </c>
      <c r="AD667" s="6">
        <f t="shared" si="64"/>
        <v>0</v>
      </c>
      <c r="AE667" s="6">
        <f t="shared" si="65"/>
        <v>0</v>
      </c>
    </row>
    <row r="668" spans="1:31" x14ac:dyDescent="0.2">
      <c r="A668" s="6">
        <v>660</v>
      </c>
      <c r="E668" s="6" t="str">
        <f t="shared" si="60"/>
        <v>1. Enero-Junio</v>
      </c>
      <c r="F668" s="6">
        <f t="shared" si="61"/>
        <v>2020</v>
      </c>
      <c r="K668" s="15" t="str">
        <f>IFERROR(VLOOKUP(I668,no_topar!$E$2:$F$15,2,FALSE),"")</f>
        <v>ND</v>
      </c>
      <c r="M668" s="45"/>
      <c r="N668" s="6" t="e">
        <f>VLOOKUP(M668,productos!$A$2:$P$10937,2,FALSE)</f>
        <v>#N/A</v>
      </c>
      <c r="O668" s="6" t="e">
        <f>VLOOKUP(M668,productos!$A$2:$P$10937,6,FALSE)</f>
        <v>#N/A</v>
      </c>
      <c r="P668" s="6" t="e">
        <f>VLOOKUP(M668,productos!$A$2:$P$10937,7,FALSE)</f>
        <v>#N/A</v>
      </c>
      <c r="Q668" s="6" t="e">
        <f>VLOOKUP(M668,productos!$A$2:$P$10937,9,FALSE)</f>
        <v>#N/A</v>
      </c>
      <c r="R668" s="6" t="e">
        <f>VLOOKUP(M668,productos!$A$2:$P$10937,10,FALSE)</f>
        <v>#N/A</v>
      </c>
      <c r="S668" s="6" t="e">
        <f>VLOOKUP(M668,productos!$A$2:$P$10937,13,FALSE)</f>
        <v>#N/A</v>
      </c>
      <c r="T668" s="6" t="e">
        <f>VLOOKUP(M668,productos!$A$2:$P$10937,14,FALSE)</f>
        <v>#N/A</v>
      </c>
      <c r="U668" s="6" t="e">
        <f>VLOOKUP(M668,productos!$A$2:$P$10937,15,FALSE)</f>
        <v>#N/A</v>
      </c>
      <c r="Y668" s="44" t="str">
        <f t="shared" si="62"/>
        <v/>
      </c>
      <c r="Z668" s="6" t="str">
        <f t="shared" si="63"/>
        <v/>
      </c>
      <c r="AD668" s="6">
        <f t="shared" si="64"/>
        <v>0</v>
      </c>
      <c r="AE668" s="6">
        <f t="shared" si="65"/>
        <v>0</v>
      </c>
    </row>
    <row r="669" spans="1:31" x14ac:dyDescent="0.2">
      <c r="A669" s="6">
        <v>661</v>
      </c>
      <c r="E669" s="6" t="str">
        <f t="shared" si="60"/>
        <v>1. Enero-Junio</v>
      </c>
      <c r="F669" s="6">
        <f t="shared" si="61"/>
        <v>2020</v>
      </c>
      <c r="K669" s="15" t="str">
        <f>IFERROR(VLOOKUP(I669,no_topar!$E$2:$F$15,2,FALSE),"")</f>
        <v>ND</v>
      </c>
      <c r="M669" s="45"/>
      <c r="N669" s="6" t="e">
        <f>VLOOKUP(M669,productos!$A$2:$P$10937,2,FALSE)</f>
        <v>#N/A</v>
      </c>
      <c r="O669" s="6" t="e">
        <f>VLOOKUP(M669,productos!$A$2:$P$10937,6,FALSE)</f>
        <v>#N/A</v>
      </c>
      <c r="P669" s="6" t="e">
        <f>VLOOKUP(M669,productos!$A$2:$P$10937,7,FALSE)</f>
        <v>#N/A</v>
      </c>
      <c r="Q669" s="6" t="e">
        <f>VLOOKUP(M669,productos!$A$2:$P$10937,9,FALSE)</f>
        <v>#N/A</v>
      </c>
      <c r="R669" s="6" t="e">
        <f>VLOOKUP(M669,productos!$A$2:$P$10937,10,FALSE)</f>
        <v>#N/A</v>
      </c>
      <c r="S669" s="6" t="e">
        <f>VLOOKUP(M669,productos!$A$2:$P$10937,13,FALSE)</f>
        <v>#N/A</v>
      </c>
      <c r="T669" s="6" t="e">
        <f>VLOOKUP(M669,productos!$A$2:$P$10937,14,FALSE)</f>
        <v>#N/A</v>
      </c>
      <c r="U669" s="6" t="e">
        <f>VLOOKUP(M669,productos!$A$2:$P$10937,15,FALSE)</f>
        <v>#N/A</v>
      </c>
      <c r="Y669" s="44" t="str">
        <f t="shared" si="62"/>
        <v/>
      </c>
      <c r="Z669" s="6" t="str">
        <f t="shared" si="63"/>
        <v/>
      </c>
      <c r="AD669" s="6">
        <f t="shared" si="64"/>
        <v>0</v>
      </c>
      <c r="AE669" s="6">
        <f t="shared" si="65"/>
        <v>0</v>
      </c>
    </row>
    <row r="670" spans="1:31" x14ac:dyDescent="0.2">
      <c r="A670" s="6">
        <v>662</v>
      </c>
      <c r="E670" s="6" t="str">
        <f t="shared" si="60"/>
        <v>1. Enero-Junio</v>
      </c>
      <c r="F670" s="6">
        <f t="shared" si="61"/>
        <v>2020</v>
      </c>
      <c r="K670" s="15" t="str">
        <f>IFERROR(VLOOKUP(I670,no_topar!$E$2:$F$15,2,FALSE),"")</f>
        <v>ND</v>
      </c>
      <c r="M670" s="45"/>
      <c r="N670" s="6" t="e">
        <f>VLOOKUP(M670,productos!$A$2:$P$10937,2,FALSE)</f>
        <v>#N/A</v>
      </c>
      <c r="O670" s="6" t="e">
        <f>VLOOKUP(M670,productos!$A$2:$P$10937,6,FALSE)</f>
        <v>#N/A</v>
      </c>
      <c r="P670" s="6" t="e">
        <f>VLOOKUP(M670,productos!$A$2:$P$10937,7,FALSE)</f>
        <v>#N/A</v>
      </c>
      <c r="Q670" s="6" t="e">
        <f>VLOOKUP(M670,productos!$A$2:$P$10937,9,FALSE)</f>
        <v>#N/A</v>
      </c>
      <c r="R670" s="6" t="e">
        <f>VLOOKUP(M670,productos!$A$2:$P$10937,10,FALSE)</f>
        <v>#N/A</v>
      </c>
      <c r="S670" s="6" t="e">
        <f>VLOOKUP(M670,productos!$A$2:$P$10937,13,FALSE)</f>
        <v>#N/A</v>
      </c>
      <c r="T670" s="6" t="e">
        <f>VLOOKUP(M670,productos!$A$2:$P$10937,14,FALSE)</f>
        <v>#N/A</v>
      </c>
      <c r="U670" s="6" t="e">
        <f>VLOOKUP(M670,productos!$A$2:$P$10937,15,FALSE)</f>
        <v>#N/A</v>
      </c>
      <c r="Y670" s="44" t="str">
        <f t="shared" si="62"/>
        <v/>
      </c>
      <c r="Z670" s="6" t="str">
        <f t="shared" si="63"/>
        <v/>
      </c>
      <c r="AD670" s="6">
        <f t="shared" si="64"/>
        <v>0</v>
      </c>
      <c r="AE670" s="6">
        <f t="shared" si="65"/>
        <v>0</v>
      </c>
    </row>
    <row r="671" spans="1:31" x14ac:dyDescent="0.2">
      <c r="A671" s="6">
        <v>663</v>
      </c>
      <c r="E671" s="6" t="str">
        <f t="shared" si="60"/>
        <v>1. Enero-Junio</v>
      </c>
      <c r="F671" s="6">
        <f t="shared" si="61"/>
        <v>2020</v>
      </c>
      <c r="K671" s="15" t="str">
        <f>IFERROR(VLOOKUP(I671,no_topar!$E$2:$F$15,2,FALSE),"")</f>
        <v>ND</v>
      </c>
      <c r="M671" s="45"/>
      <c r="N671" s="6" t="e">
        <f>VLOOKUP(M671,productos!$A$2:$P$10937,2,FALSE)</f>
        <v>#N/A</v>
      </c>
      <c r="O671" s="6" t="e">
        <f>VLOOKUP(M671,productos!$A$2:$P$10937,6,FALSE)</f>
        <v>#N/A</v>
      </c>
      <c r="P671" s="6" t="e">
        <f>VLOOKUP(M671,productos!$A$2:$P$10937,7,FALSE)</f>
        <v>#N/A</v>
      </c>
      <c r="Q671" s="6" t="e">
        <f>VLOOKUP(M671,productos!$A$2:$P$10937,9,FALSE)</f>
        <v>#N/A</v>
      </c>
      <c r="R671" s="6" t="e">
        <f>VLOOKUP(M671,productos!$A$2:$P$10937,10,FALSE)</f>
        <v>#N/A</v>
      </c>
      <c r="S671" s="6" t="e">
        <f>VLOOKUP(M671,productos!$A$2:$P$10937,13,FALSE)</f>
        <v>#N/A</v>
      </c>
      <c r="T671" s="6" t="e">
        <f>VLOOKUP(M671,productos!$A$2:$P$10937,14,FALSE)</f>
        <v>#N/A</v>
      </c>
      <c r="U671" s="6" t="e">
        <f>VLOOKUP(M671,productos!$A$2:$P$10937,15,FALSE)</f>
        <v>#N/A</v>
      </c>
      <c r="Y671" s="44" t="str">
        <f t="shared" si="62"/>
        <v/>
      </c>
      <c r="Z671" s="6" t="str">
        <f t="shared" si="63"/>
        <v/>
      </c>
      <c r="AD671" s="6">
        <f t="shared" si="64"/>
        <v>0</v>
      </c>
      <c r="AE671" s="6">
        <f t="shared" si="65"/>
        <v>0</v>
      </c>
    </row>
    <row r="672" spans="1:31" x14ac:dyDescent="0.2">
      <c r="A672" s="6">
        <v>664</v>
      </c>
      <c r="E672" s="6" t="str">
        <f t="shared" si="60"/>
        <v>1. Enero-Junio</v>
      </c>
      <c r="F672" s="6">
        <f t="shared" si="61"/>
        <v>2020</v>
      </c>
      <c r="K672" s="15" t="str">
        <f>IFERROR(VLOOKUP(I672,no_topar!$E$2:$F$15,2,FALSE),"")</f>
        <v>ND</v>
      </c>
      <c r="M672" s="45"/>
      <c r="N672" s="6" t="e">
        <f>VLOOKUP(M672,productos!$A$2:$P$10937,2,FALSE)</f>
        <v>#N/A</v>
      </c>
      <c r="O672" s="6" t="e">
        <f>VLOOKUP(M672,productos!$A$2:$P$10937,6,FALSE)</f>
        <v>#N/A</v>
      </c>
      <c r="P672" s="6" t="e">
        <f>VLOOKUP(M672,productos!$A$2:$P$10937,7,FALSE)</f>
        <v>#N/A</v>
      </c>
      <c r="Q672" s="6" t="e">
        <f>VLOOKUP(M672,productos!$A$2:$P$10937,9,FALSE)</f>
        <v>#N/A</v>
      </c>
      <c r="R672" s="6" t="e">
        <f>VLOOKUP(M672,productos!$A$2:$P$10937,10,FALSE)</f>
        <v>#N/A</v>
      </c>
      <c r="S672" s="6" t="e">
        <f>VLOOKUP(M672,productos!$A$2:$P$10937,13,FALSE)</f>
        <v>#N/A</v>
      </c>
      <c r="T672" s="6" t="e">
        <f>VLOOKUP(M672,productos!$A$2:$P$10937,14,FALSE)</f>
        <v>#N/A</v>
      </c>
      <c r="U672" s="6" t="e">
        <f>VLOOKUP(M672,productos!$A$2:$P$10937,15,FALSE)</f>
        <v>#N/A</v>
      </c>
      <c r="Y672" s="44" t="str">
        <f t="shared" si="62"/>
        <v/>
      </c>
      <c r="Z672" s="6" t="str">
        <f t="shared" si="63"/>
        <v/>
      </c>
      <c r="AD672" s="6">
        <f t="shared" si="64"/>
        <v>0</v>
      </c>
      <c r="AE672" s="6">
        <f t="shared" si="65"/>
        <v>0</v>
      </c>
    </row>
    <row r="673" spans="1:31" x14ac:dyDescent="0.2">
      <c r="A673" s="6">
        <v>665</v>
      </c>
      <c r="E673" s="6" t="str">
        <f t="shared" si="60"/>
        <v>1. Enero-Junio</v>
      </c>
      <c r="F673" s="6">
        <f t="shared" si="61"/>
        <v>2020</v>
      </c>
      <c r="K673" s="15" t="str">
        <f>IFERROR(VLOOKUP(I673,no_topar!$E$2:$F$15,2,FALSE),"")</f>
        <v>ND</v>
      </c>
      <c r="M673" s="45"/>
      <c r="N673" s="6" t="e">
        <f>VLOOKUP(M673,productos!$A$2:$P$10937,2,FALSE)</f>
        <v>#N/A</v>
      </c>
      <c r="O673" s="6" t="e">
        <f>VLOOKUP(M673,productos!$A$2:$P$10937,6,FALSE)</f>
        <v>#N/A</v>
      </c>
      <c r="P673" s="6" t="e">
        <f>VLOOKUP(M673,productos!$A$2:$P$10937,7,FALSE)</f>
        <v>#N/A</v>
      </c>
      <c r="Q673" s="6" t="e">
        <f>VLOOKUP(M673,productos!$A$2:$P$10937,9,FALSE)</f>
        <v>#N/A</v>
      </c>
      <c r="R673" s="6" t="e">
        <f>VLOOKUP(M673,productos!$A$2:$P$10937,10,FALSE)</f>
        <v>#N/A</v>
      </c>
      <c r="S673" s="6" t="e">
        <f>VLOOKUP(M673,productos!$A$2:$P$10937,13,FALSE)</f>
        <v>#N/A</v>
      </c>
      <c r="T673" s="6" t="e">
        <f>VLOOKUP(M673,productos!$A$2:$P$10937,14,FALSE)</f>
        <v>#N/A</v>
      </c>
      <c r="U673" s="6" t="e">
        <f>VLOOKUP(M673,productos!$A$2:$P$10937,15,FALSE)</f>
        <v>#N/A</v>
      </c>
      <c r="Y673" s="44" t="str">
        <f t="shared" si="62"/>
        <v/>
      </c>
      <c r="Z673" s="6" t="str">
        <f t="shared" si="63"/>
        <v/>
      </c>
      <c r="AD673" s="6">
        <f t="shared" si="64"/>
        <v>0</v>
      </c>
      <c r="AE673" s="6">
        <f t="shared" si="65"/>
        <v>0</v>
      </c>
    </row>
    <row r="674" spans="1:31" x14ac:dyDescent="0.2">
      <c r="A674" s="6">
        <v>666</v>
      </c>
      <c r="E674" s="6" t="str">
        <f t="shared" si="60"/>
        <v>1. Enero-Junio</v>
      </c>
      <c r="F674" s="6">
        <f t="shared" si="61"/>
        <v>2020</v>
      </c>
      <c r="K674" s="15" t="str">
        <f>IFERROR(VLOOKUP(I674,no_topar!$E$2:$F$15,2,FALSE),"")</f>
        <v>ND</v>
      </c>
      <c r="M674" s="45"/>
      <c r="N674" s="6" t="e">
        <f>VLOOKUP(M674,productos!$A$2:$P$10937,2,FALSE)</f>
        <v>#N/A</v>
      </c>
      <c r="O674" s="6" t="e">
        <f>VLOOKUP(M674,productos!$A$2:$P$10937,6,FALSE)</f>
        <v>#N/A</v>
      </c>
      <c r="P674" s="6" t="e">
        <f>VLOOKUP(M674,productos!$A$2:$P$10937,7,FALSE)</f>
        <v>#N/A</v>
      </c>
      <c r="Q674" s="6" t="e">
        <f>VLOOKUP(M674,productos!$A$2:$P$10937,9,FALSE)</f>
        <v>#N/A</v>
      </c>
      <c r="R674" s="6" t="e">
        <f>VLOOKUP(M674,productos!$A$2:$P$10937,10,FALSE)</f>
        <v>#N/A</v>
      </c>
      <c r="S674" s="6" t="e">
        <f>VLOOKUP(M674,productos!$A$2:$P$10937,13,FALSE)</f>
        <v>#N/A</v>
      </c>
      <c r="T674" s="6" t="e">
        <f>VLOOKUP(M674,productos!$A$2:$P$10937,14,FALSE)</f>
        <v>#N/A</v>
      </c>
      <c r="U674" s="6" t="e">
        <f>VLOOKUP(M674,productos!$A$2:$P$10937,15,FALSE)</f>
        <v>#N/A</v>
      </c>
      <c r="Y674" s="44" t="str">
        <f t="shared" si="62"/>
        <v/>
      </c>
      <c r="Z674" s="6" t="str">
        <f t="shared" si="63"/>
        <v/>
      </c>
      <c r="AD674" s="6">
        <f t="shared" si="64"/>
        <v>0</v>
      </c>
      <c r="AE674" s="6">
        <f t="shared" si="65"/>
        <v>0</v>
      </c>
    </row>
    <row r="675" spans="1:31" x14ac:dyDescent="0.2">
      <c r="A675" s="6">
        <v>667</v>
      </c>
      <c r="E675" s="6" t="str">
        <f t="shared" si="60"/>
        <v>1. Enero-Junio</v>
      </c>
      <c r="F675" s="6">
        <f t="shared" si="61"/>
        <v>2020</v>
      </c>
      <c r="K675" s="15" t="str">
        <f>IFERROR(VLOOKUP(I675,no_topar!$E$2:$F$15,2,FALSE),"")</f>
        <v>ND</v>
      </c>
      <c r="M675" s="45"/>
      <c r="N675" s="6" t="e">
        <f>VLOOKUP(M675,productos!$A$2:$P$10937,2,FALSE)</f>
        <v>#N/A</v>
      </c>
      <c r="O675" s="6" t="e">
        <f>VLOOKUP(M675,productos!$A$2:$P$10937,6,FALSE)</f>
        <v>#N/A</v>
      </c>
      <c r="P675" s="6" t="e">
        <f>VLOOKUP(M675,productos!$A$2:$P$10937,7,FALSE)</f>
        <v>#N/A</v>
      </c>
      <c r="Q675" s="6" t="e">
        <f>VLOOKUP(M675,productos!$A$2:$P$10937,9,FALSE)</f>
        <v>#N/A</v>
      </c>
      <c r="R675" s="6" t="e">
        <f>VLOOKUP(M675,productos!$A$2:$P$10937,10,FALSE)</f>
        <v>#N/A</v>
      </c>
      <c r="S675" s="6" t="e">
        <f>VLOOKUP(M675,productos!$A$2:$P$10937,13,FALSE)</f>
        <v>#N/A</v>
      </c>
      <c r="T675" s="6" t="e">
        <f>VLOOKUP(M675,productos!$A$2:$P$10937,14,FALSE)</f>
        <v>#N/A</v>
      </c>
      <c r="U675" s="6" t="e">
        <f>VLOOKUP(M675,productos!$A$2:$P$10937,15,FALSE)</f>
        <v>#N/A</v>
      </c>
      <c r="Y675" s="44" t="str">
        <f t="shared" si="62"/>
        <v/>
      </c>
      <c r="Z675" s="6" t="str">
        <f t="shared" si="63"/>
        <v/>
      </c>
      <c r="AD675" s="6">
        <f t="shared" si="64"/>
        <v>0</v>
      </c>
      <c r="AE675" s="6">
        <f t="shared" si="65"/>
        <v>0</v>
      </c>
    </row>
    <row r="676" spans="1:31" x14ac:dyDescent="0.2">
      <c r="A676" s="6">
        <v>668</v>
      </c>
      <c r="E676" s="6" t="str">
        <f t="shared" si="60"/>
        <v>1. Enero-Junio</v>
      </c>
      <c r="F676" s="6">
        <f t="shared" si="61"/>
        <v>2020</v>
      </c>
      <c r="K676" s="15" t="str">
        <f>IFERROR(VLOOKUP(I676,no_topar!$E$2:$F$15,2,FALSE),"")</f>
        <v>ND</v>
      </c>
      <c r="M676" s="45"/>
      <c r="N676" s="6" t="e">
        <f>VLOOKUP(M676,productos!$A$2:$P$10937,2,FALSE)</f>
        <v>#N/A</v>
      </c>
      <c r="O676" s="6" t="e">
        <f>VLOOKUP(M676,productos!$A$2:$P$10937,6,FALSE)</f>
        <v>#N/A</v>
      </c>
      <c r="P676" s="6" t="e">
        <f>VLOOKUP(M676,productos!$A$2:$P$10937,7,FALSE)</f>
        <v>#N/A</v>
      </c>
      <c r="Q676" s="6" t="e">
        <f>VLOOKUP(M676,productos!$A$2:$P$10937,9,FALSE)</f>
        <v>#N/A</v>
      </c>
      <c r="R676" s="6" t="e">
        <f>VLOOKUP(M676,productos!$A$2:$P$10937,10,FALSE)</f>
        <v>#N/A</v>
      </c>
      <c r="S676" s="6" t="e">
        <f>VLOOKUP(M676,productos!$A$2:$P$10937,13,FALSE)</f>
        <v>#N/A</v>
      </c>
      <c r="T676" s="6" t="e">
        <f>VLOOKUP(M676,productos!$A$2:$P$10937,14,FALSE)</f>
        <v>#N/A</v>
      </c>
      <c r="U676" s="6" t="e">
        <f>VLOOKUP(M676,productos!$A$2:$P$10937,15,FALSE)</f>
        <v>#N/A</v>
      </c>
      <c r="Y676" s="44" t="str">
        <f t="shared" si="62"/>
        <v/>
      </c>
      <c r="Z676" s="6" t="str">
        <f t="shared" si="63"/>
        <v/>
      </c>
      <c r="AD676" s="6">
        <f t="shared" si="64"/>
        <v>0</v>
      </c>
      <c r="AE676" s="6">
        <f t="shared" si="65"/>
        <v>0</v>
      </c>
    </row>
    <row r="677" spans="1:31" x14ac:dyDescent="0.2">
      <c r="A677" s="6">
        <v>669</v>
      </c>
      <c r="E677" s="6" t="str">
        <f t="shared" si="60"/>
        <v>1. Enero-Junio</v>
      </c>
      <c r="F677" s="6">
        <f t="shared" si="61"/>
        <v>2020</v>
      </c>
      <c r="K677" s="15" t="str">
        <f>IFERROR(VLOOKUP(I677,no_topar!$E$2:$F$15,2,FALSE),"")</f>
        <v>ND</v>
      </c>
      <c r="M677" s="45"/>
      <c r="N677" s="6" t="e">
        <f>VLOOKUP(M677,productos!$A$2:$P$10937,2,FALSE)</f>
        <v>#N/A</v>
      </c>
      <c r="O677" s="6" t="e">
        <f>VLOOKUP(M677,productos!$A$2:$P$10937,6,FALSE)</f>
        <v>#N/A</v>
      </c>
      <c r="P677" s="6" t="e">
        <f>VLOOKUP(M677,productos!$A$2:$P$10937,7,FALSE)</f>
        <v>#N/A</v>
      </c>
      <c r="Q677" s="6" t="e">
        <f>VLOOKUP(M677,productos!$A$2:$P$10937,9,FALSE)</f>
        <v>#N/A</v>
      </c>
      <c r="R677" s="6" t="e">
        <f>VLOOKUP(M677,productos!$A$2:$P$10937,10,FALSE)</f>
        <v>#N/A</v>
      </c>
      <c r="S677" s="6" t="e">
        <f>VLOOKUP(M677,productos!$A$2:$P$10937,13,FALSE)</f>
        <v>#N/A</v>
      </c>
      <c r="T677" s="6" t="e">
        <f>VLOOKUP(M677,productos!$A$2:$P$10937,14,FALSE)</f>
        <v>#N/A</v>
      </c>
      <c r="U677" s="6" t="e">
        <f>VLOOKUP(M677,productos!$A$2:$P$10937,15,FALSE)</f>
        <v>#N/A</v>
      </c>
      <c r="Y677" s="44" t="str">
        <f t="shared" si="62"/>
        <v/>
      </c>
      <c r="Z677" s="6" t="str">
        <f t="shared" si="63"/>
        <v/>
      </c>
      <c r="AD677" s="6">
        <f t="shared" si="64"/>
        <v>0</v>
      </c>
      <c r="AE677" s="6">
        <f t="shared" si="65"/>
        <v>0</v>
      </c>
    </row>
    <row r="678" spans="1:31" x14ac:dyDescent="0.2">
      <c r="A678" s="6">
        <v>670</v>
      </c>
      <c r="E678" s="6" t="str">
        <f t="shared" si="60"/>
        <v>1. Enero-Junio</v>
      </c>
      <c r="F678" s="6">
        <f t="shared" si="61"/>
        <v>2020</v>
      </c>
      <c r="K678" s="15" t="str">
        <f>IFERROR(VLOOKUP(I678,no_topar!$E$2:$F$15,2,FALSE),"")</f>
        <v>ND</v>
      </c>
      <c r="M678" s="45"/>
      <c r="N678" s="6" t="e">
        <f>VLOOKUP(M678,productos!$A$2:$P$10937,2,FALSE)</f>
        <v>#N/A</v>
      </c>
      <c r="O678" s="6" t="e">
        <f>VLOOKUP(M678,productos!$A$2:$P$10937,6,FALSE)</f>
        <v>#N/A</v>
      </c>
      <c r="P678" s="6" t="e">
        <f>VLOOKUP(M678,productos!$A$2:$P$10937,7,FALSE)</f>
        <v>#N/A</v>
      </c>
      <c r="Q678" s="6" t="e">
        <f>VLOOKUP(M678,productos!$A$2:$P$10937,9,FALSE)</f>
        <v>#N/A</v>
      </c>
      <c r="R678" s="6" t="e">
        <f>VLOOKUP(M678,productos!$A$2:$P$10937,10,FALSE)</f>
        <v>#N/A</v>
      </c>
      <c r="S678" s="6" t="e">
        <f>VLOOKUP(M678,productos!$A$2:$P$10937,13,FALSE)</f>
        <v>#N/A</v>
      </c>
      <c r="T678" s="6" t="e">
        <f>VLOOKUP(M678,productos!$A$2:$P$10937,14,FALSE)</f>
        <v>#N/A</v>
      </c>
      <c r="U678" s="6" t="e">
        <f>VLOOKUP(M678,productos!$A$2:$P$10937,15,FALSE)</f>
        <v>#N/A</v>
      </c>
      <c r="Y678" s="44" t="str">
        <f t="shared" si="62"/>
        <v/>
      </c>
      <c r="Z678" s="6" t="str">
        <f t="shared" si="63"/>
        <v/>
      </c>
      <c r="AD678" s="6">
        <f t="shared" si="64"/>
        <v>0</v>
      </c>
      <c r="AE678" s="6">
        <f t="shared" si="65"/>
        <v>0</v>
      </c>
    </row>
    <row r="679" spans="1:31" x14ac:dyDescent="0.2">
      <c r="A679" s="6">
        <v>671</v>
      </c>
      <c r="E679" s="6" t="str">
        <f t="shared" si="60"/>
        <v>1. Enero-Junio</v>
      </c>
      <c r="F679" s="6">
        <f t="shared" si="61"/>
        <v>2020</v>
      </c>
      <c r="K679" s="15" t="str">
        <f>IFERROR(VLOOKUP(I679,no_topar!$E$2:$F$15,2,FALSE),"")</f>
        <v>ND</v>
      </c>
      <c r="M679" s="45"/>
      <c r="N679" s="6" t="e">
        <f>VLOOKUP(M679,productos!$A$2:$P$10937,2,FALSE)</f>
        <v>#N/A</v>
      </c>
      <c r="O679" s="6" t="e">
        <f>VLOOKUP(M679,productos!$A$2:$P$10937,6,FALSE)</f>
        <v>#N/A</v>
      </c>
      <c r="P679" s="6" t="e">
        <f>VLOOKUP(M679,productos!$A$2:$P$10937,7,FALSE)</f>
        <v>#N/A</v>
      </c>
      <c r="Q679" s="6" t="e">
        <f>VLOOKUP(M679,productos!$A$2:$P$10937,9,FALSE)</f>
        <v>#N/A</v>
      </c>
      <c r="R679" s="6" t="e">
        <f>VLOOKUP(M679,productos!$A$2:$P$10937,10,FALSE)</f>
        <v>#N/A</v>
      </c>
      <c r="S679" s="6" t="e">
        <f>VLOOKUP(M679,productos!$A$2:$P$10937,13,FALSE)</f>
        <v>#N/A</v>
      </c>
      <c r="T679" s="6" t="e">
        <f>VLOOKUP(M679,productos!$A$2:$P$10937,14,FALSE)</f>
        <v>#N/A</v>
      </c>
      <c r="U679" s="6" t="e">
        <f>VLOOKUP(M679,productos!$A$2:$P$10937,15,FALSE)</f>
        <v>#N/A</v>
      </c>
      <c r="Y679" s="44" t="str">
        <f t="shared" si="62"/>
        <v/>
      </c>
      <c r="Z679" s="6" t="str">
        <f t="shared" si="63"/>
        <v/>
      </c>
      <c r="AD679" s="6">
        <f t="shared" si="64"/>
        <v>0</v>
      </c>
      <c r="AE679" s="6">
        <f t="shared" si="65"/>
        <v>0</v>
      </c>
    </row>
    <row r="680" spans="1:31" x14ac:dyDescent="0.2">
      <c r="A680" s="6">
        <v>672</v>
      </c>
      <c r="E680" s="6" t="str">
        <f t="shared" si="60"/>
        <v>1. Enero-Junio</v>
      </c>
      <c r="F680" s="6">
        <f t="shared" si="61"/>
        <v>2020</v>
      </c>
      <c r="K680" s="15" t="str">
        <f>IFERROR(VLOOKUP(I680,no_topar!$E$2:$F$15,2,FALSE),"")</f>
        <v>ND</v>
      </c>
      <c r="M680" s="45"/>
      <c r="N680" s="6" t="e">
        <f>VLOOKUP(M680,productos!$A$2:$P$10937,2,FALSE)</f>
        <v>#N/A</v>
      </c>
      <c r="O680" s="6" t="e">
        <f>VLOOKUP(M680,productos!$A$2:$P$10937,6,FALSE)</f>
        <v>#N/A</v>
      </c>
      <c r="P680" s="6" t="e">
        <f>VLOOKUP(M680,productos!$A$2:$P$10937,7,FALSE)</f>
        <v>#N/A</v>
      </c>
      <c r="Q680" s="6" t="e">
        <f>VLOOKUP(M680,productos!$A$2:$P$10937,9,FALSE)</f>
        <v>#N/A</v>
      </c>
      <c r="R680" s="6" t="e">
        <f>VLOOKUP(M680,productos!$A$2:$P$10937,10,FALSE)</f>
        <v>#N/A</v>
      </c>
      <c r="S680" s="6" t="e">
        <f>VLOOKUP(M680,productos!$A$2:$P$10937,13,FALSE)</f>
        <v>#N/A</v>
      </c>
      <c r="T680" s="6" t="e">
        <f>VLOOKUP(M680,productos!$A$2:$P$10937,14,FALSE)</f>
        <v>#N/A</v>
      </c>
      <c r="U680" s="6" t="e">
        <f>VLOOKUP(M680,productos!$A$2:$P$10937,15,FALSE)</f>
        <v>#N/A</v>
      </c>
      <c r="Y680" s="44" t="str">
        <f t="shared" si="62"/>
        <v/>
      </c>
      <c r="Z680" s="6" t="str">
        <f t="shared" si="63"/>
        <v/>
      </c>
      <c r="AD680" s="6">
        <f t="shared" si="64"/>
        <v>0</v>
      </c>
      <c r="AE680" s="6">
        <f t="shared" si="65"/>
        <v>0</v>
      </c>
    </row>
    <row r="681" spans="1:31" x14ac:dyDescent="0.2">
      <c r="A681" s="6">
        <v>673</v>
      </c>
      <c r="E681" s="6" t="str">
        <f t="shared" si="60"/>
        <v>1. Enero-Junio</v>
      </c>
      <c r="F681" s="6">
        <f t="shared" si="61"/>
        <v>2020</v>
      </c>
      <c r="K681" s="15" t="str">
        <f>IFERROR(VLOOKUP(I681,no_topar!$E$2:$F$15,2,FALSE),"")</f>
        <v>ND</v>
      </c>
      <c r="M681" s="45"/>
      <c r="N681" s="6" t="e">
        <f>VLOOKUP(M681,productos!$A$2:$P$10937,2,FALSE)</f>
        <v>#N/A</v>
      </c>
      <c r="O681" s="6" t="e">
        <f>VLOOKUP(M681,productos!$A$2:$P$10937,6,FALSE)</f>
        <v>#N/A</v>
      </c>
      <c r="P681" s="6" t="e">
        <f>VLOOKUP(M681,productos!$A$2:$P$10937,7,FALSE)</f>
        <v>#N/A</v>
      </c>
      <c r="Q681" s="6" t="e">
        <f>VLOOKUP(M681,productos!$A$2:$P$10937,9,FALSE)</f>
        <v>#N/A</v>
      </c>
      <c r="R681" s="6" t="e">
        <f>VLOOKUP(M681,productos!$A$2:$P$10937,10,FALSE)</f>
        <v>#N/A</v>
      </c>
      <c r="S681" s="6" t="e">
        <f>VLOOKUP(M681,productos!$A$2:$P$10937,13,FALSE)</f>
        <v>#N/A</v>
      </c>
      <c r="T681" s="6" t="e">
        <f>VLOOKUP(M681,productos!$A$2:$P$10937,14,FALSE)</f>
        <v>#N/A</v>
      </c>
      <c r="U681" s="6" t="e">
        <f>VLOOKUP(M681,productos!$A$2:$P$10937,15,FALSE)</f>
        <v>#N/A</v>
      </c>
      <c r="Y681" s="44" t="str">
        <f t="shared" si="62"/>
        <v/>
      </c>
      <c r="Z681" s="6" t="str">
        <f t="shared" si="63"/>
        <v/>
      </c>
      <c r="AD681" s="6">
        <f t="shared" si="64"/>
        <v>0</v>
      </c>
      <c r="AE681" s="6">
        <f t="shared" si="65"/>
        <v>0</v>
      </c>
    </row>
    <row r="682" spans="1:31" x14ac:dyDescent="0.2">
      <c r="A682" s="6">
        <v>674</v>
      </c>
      <c r="E682" s="6" t="str">
        <f t="shared" si="60"/>
        <v>1. Enero-Junio</v>
      </c>
      <c r="F682" s="6">
        <f t="shared" si="61"/>
        <v>2020</v>
      </c>
      <c r="K682" s="15" t="str">
        <f>IFERROR(VLOOKUP(I682,no_topar!$E$2:$F$15,2,FALSE),"")</f>
        <v>ND</v>
      </c>
      <c r="M682" s="45"/>
      <c r="N682" s="6" t="e">
        <f>VLOOKUP(M682,productos!$A$2:$P$10937,2,FALSE)</f>
        <v>#N/A</v>
      </c>
      <c r="O682" s="6" t="e">
        <f>VLOOKUP(M682,productos!$A$2:$P$10937,6,FALSE)</f>
        <v>#N/A</v>
      </c>
      <c r="P682" s="6" t="e">
        <f>VLOOKUP(M682,productos!$A$2:$P$10937,7,FALSE)</f>
        <v>#N/A</v>
      </c>
      <c r="Q682" s="6" t="e">
        <f>VLOOKUP(M682,productos!$A$2:$P$10937,9,FALSE)</f>
        <v>#N/A</v>
      </c>
      <c r="R682" s="6" t="e">
        <f>VLOOKUP(M682,productos!$A$2:$P$10937,10,FALSE)</f>
        <v>#N/A</v>
      </c>
      <c r="S682" s="6" t="e">
        <f>VLOOKUP(M682,productos!$A$2:$P$10937,13,FALSE)</f>
        <v>#N/A</v>
      </c>
      <c r="T682" s="6" t="e">
        <f>VLOOKUP(M682,productos!$A$2:$P$10937,14,FALSE)</f>
        <v>#N/A</v>
      </c>
      <c r="U682" s="6" t="e">
        <f>VLOOKUP(M682,productos!$A$2:$P$10937,15,FALSE)</f>
        <v>#N/A</v>
      </c>
      <c r="Y682" s="44" t="str">
        <f t="shared" si="62"/>
        <v/>
      </c>
      <c r="Z682" s="6" t="str">
        <f t="shared" si="63"/>
        <v/>
      </c>
      <c r="AD682" s="6">
        <f t="shared" si="64"/>
        <v>0</v>
      </c>
      <c r="AE682" s="6">
        <f t="shared" si="65"/>
        <v>0</v>
      </c>
    </row>
    <row r="683" spans="1:31" x14ac:dyDescent="0.2">
      <c r="A683" s="6">
        <v>675</v>
      </c>
      <c r="E683" s="6" t="str">
        <f t="shared" si="60"/>
        <v>1. Enero-Junio</v>
      </c>
      <c r="F683" s="6">
        <f t="shared" si="61"/>
        <v>2020</v>
      </c>
      <c r="K683" s="15" t="str">
        <f>IFERROR(VLOOKUP(I683,no_topar!$E$2:$F$15,2,FALSE),"")</f>
        <v>ND</v>
      </c>
      <c r="M683" s="45"/>
      <c r="N683" s="6" t="e">
        <f>VLOOKUP(M683,productos!$A$2:$P$10937,2,FALSE)</f>
        <v>#N/A</v>
      </c>
      <c r="O683" s="6" t="e">
        <f>VLOOKUP(M683,productos!$A$2:$P$10937,6,FALSE)</f>
        <v>#N/A</v>
      </c>
      <c r="P683" s="6" t="e">
        <f>VLOOKUP(M683,productos!$A$2:$P$10937,7,FALSE)</f>
        <v>#N/A</v>
      </c>
      <c r="Q683" s="6" t="e">
        <f>VLOOKUP(M683,productos!$A$2:$P$10937,9,FALSE)</f>
        <v>#N/A</v>
      </c>
      <c r="R683" s="6" t="e">
        <f>VLOOKUP(M683,productos!$A$2:$P$10937,10,FALSE)</f>
        <v>#N/A</v>
      </c>
      <c r="S683" s="6" t="e">
        <f>VLOOKUP(M683,productos!$A$2:$P$10937,13,FALSE)</f>
        <v>#N/A</v>
      </c>
      <c r="T683" s="6" t="e">
        <f>VLOOKUP(M683,productos!$A$2:$P$10937,14,FALSE)</f>
        <v>#N/A</v>
      </c>
      <c r="U683" s="6" t="e">
        <f>VLOOKUP(M683,productos!$A$2:$P$10937,15,FALSE)</f>
        <v>#N/A</v>
      </c>
      <c r="Y683" s="44" t="str">
        <f t="shared" si="62"/>
        <v/>
      </c>
      <c r="Z683" s="6" t="str">
        <f t="shared" si="63"/>
        <v/>
      </c>
      <c r="AD683" s="6">
        <f t="shared" si="64"/>
        <v>0</v>
      </c>
      <c r="AE683" s="6">
        <f t="shared" si="65"/>
        <v>0</v>
      </c>
    </row>
    <row r="684" spans="1:31" x14ac:dyDescent="0.2">
      <c r="A684" s="6">
        <v>676</v>
      </c>
      <c r="E684" s="6" t="str">
        <f t="shared" si="60"/>
        <v>1. Enero-Junio</v>
      </c>
      <c r="F684" s="6">
        <f t="shared" si="61"/>
        <v>2020</v>
      </c>
      <c r="K684" s="15" t="str">
        <f>IFERROR(VLOOKUP(I684,no_topar!$E$2:$F$15,2,FALSE),"")</f>
        <v>ND</v>
      </c>
      <c r="M684" s="45"/>
      <c r="N684" s="6" t="e">
        <f>VLOOKUP(M684,productos!$A$2:$P$10937,2,FALSE)</f>
        <v>#N/A</v>
      </c>
      <c r="O684" s="6" t="e">
        <f>VLOOKUP(M684,productos!$A$2:$P$10937,6,FALSE)</f>
        <v>#N/A</v>
      </c>
      <c r="P684" s="6" t="e">
        <f>VLOOKUP(M684,productos!$A$2:$P$10937,7,FALSE)</f>
        <v>#N/A</v>
      </c>
      <c r="Q684" s="6" t="e">
        <f>VLOOKUP(M684,productos!$A$2:$P$10937,9,FALSE)</f>
        <v>#N/A</v>
      </c>
      <c r="R684" s="6" t="e">
        <f>VLOOKUP(M684,productos!$A$2:$P$10937,10,FALSE)</f>
        <v>#N/A</v>
      </c>
      <c r="S684" s="6" t="e">
        <f>VLOOKUP(M684,productos!$A$2:$P$10937,13,FALSE)</f>
        <v>#N/A</v>
      </c>
      <c r="T684" s="6" t="e">
        <f>VLOOKUP(M684,productos!$A$2:$P$10937,14,FALSE)</f>
        <v>#N/A</v>
      </c>
      <c r="U684" s="6" t="e">
        <f>VLOOKUP(M684,productos!$A$2:$P$10937,15,FALSE)</f>
        <v>#N/A</v>
      </c>
      <c r="Y684" s="44" t="str">
        <f t="shared" si="62"/>
        <v/>
      </c>
      <c r="Z684" s="6" t="str">
        <f t="shared" si="63"/>
        <v/>
      </c>
      <c r="AD684" s="6">
        <f t="shared" si="64"/>
        <v>0</v>
      </c>
      <c r="AE684" s="6">
        <f t="shared" si="65"/>
        <v>0</v>
      </c>
    </row>
    <row r="685" spans="1:31" x14ac:dyDescent="0.2">
      <c r="A685" s="6">
        <v>677</v>
      </c>
      <c r="E685" s="6" t="str">
        <f t="shared" si="60"/>
        <v>1. Enero-Junio</v>
      </c>
      <c r="F685" s="6">
        <f t="shared" si="61"/>
        <v>2020</v>
      </c>
      <c r="K685" s="15" t="str">
        <f>IFERROR(VLOOKUP(I685,no_topar!$E$2:$F$15,2,FALSE),"")</f>
        <v>ND</v>
      </c>
      <c r="M685" s="45"/>
      <c r="N685" s="6" t="e">
        <f>VLOOKUP(M685,productos!$A$2:$P$10937,2,FALSE)</f>
        <v>#N/A</v>
      </c>
      <c r="O685" s="6" t="e">
        <f>VLOOKUP(M685,productos!$A$2:$P$10937,6,FALSE)</f>
        <v>#N/A</v>
      </c>
      <c r="P685" s="6" t="e">
        <f>VLOOKUP(M685,productos!$A$2:$P$10937,7,FALSE)</f>
        <v>#N/A</v>
      </c>
      <c r="Q685" s="6" t="e">
        <f>VLOOKUP(M685,productos!$A$2:$P$10937,9,FALSE)</f>
        <v>#N/A</v>
      </c>
      <c r="R685" s="6" t="e">
        <f>VLOOKUP(M685,productos!$A$2:$P$10937,10,FALSE)</f>
        <v>#N/A</v>
      </c>
      <c r="S685" s="6" t="e">
        <f>VLOOKUP(M685,productos!$A$2:$P$10937,13,FALSE)</f>
        <v>#N/A</v>
      </c>
      <c r="T685" s="6" t="e">
        <f>VLOOKUP(M685,productos!$A$2:$P$10937,14,FALSE)</f>
        <v>#N/A</v>
      </c>
      <c r="U685" s="6" t="e">
        <f>VLOOKUP(M685,productos!$A$2:$P$10937,15,FALSE)</f>
        <v>#N/A</v>
      </c>
      <c r="Y685" s="44" t="str">
        <f t="shared" si="62"/>
        <v/>
      </c>
      <c r="Z685" s="6" t="str">
        <f t="shared" si="63"/>
        <v/>
      </c>
      <c r="AD685" s="6">
        <f t="shared" si="64"/>
        <v>0</v>
      </c>
      <c r="AE685" s="6">
        <f t="shared" si="65"/>
        <v>0</v>
      </c>
    </row>
    <row r="686" spans="1:31" x14ac:dyDescent="0.2">
      <c r="A686" s="6">
        <v>678</v>
      </c>
      <c r="E686" s="6" t="str">
        <f t="shared" si="60"/>
        <v>1. Enero-Junio</v>
      </c>
      <c r="F686" s="6">
        <f t="shared" si="61"/>
        <v>2020</v>
      </c>
      <c r="K686" s="15" t="str">
        <f>IFERROR(VLOOKUP(I686,no_topar!$E$2:$F$15,2,FALSE),"")</f>
        <v>ND</v>
      </c>
      <c r="M686" s="45"/>
      <c r="N686" s="6" t="e">
        <f>VLOOKUP(M686,productos!$A$2:$P$10937,2,FALSE)</f>
        <v>#N/A</v>
      </c>
      <c r="O686" s="6" t="e">
        <f>VLOOKUP(M686,productos!$A$2:$P$10937,6,FALSE)</f>
        <v>#N/A</v>
      </c>
      <c r="P686" s="6" t="e">
        <f>VLOOKUP(M686,productos!$A$2:$P$10937,7,FALSE)</f>
        <v>#N/A</v>
      </c>
      <c r="Q686" s="6" t="e">
        <f>VLOOKUP(M686,productos!$A$2:$P$10937,9,FALSE)</f>
        <v>#N/A</v>
      </c>
      <c r="R686" s="6" t="e">
        <f>VLOOKUP(M686,productos!$A$2:$P$10937,10,FALSE)</f>
        <v>#N/A</v>
      </c>
      <c r="S686" s="6" t="e">
        <f>VLOOKUP(M686,productos!$A$2:$P$10937,13,FALSE)</f>
        <v>#N/A</v>
      </c>
      <c r="T686" s="6" t="e">
        <f>VLOOKUP(M686,productos!$A$2:$P$10937,14,FALSE)</f>
        <v>#N/A</v>
      </c>
      <c r="U686" s="6" t="e">
        <f>VLOOKUP(M686,productos!$A$2:$P$10937,15,FALSE)</f>
        <v>#N/A</v>
      </c>
      <c r="Y686" s="44" t="str">
        <f t="shared" si="62"/>
        <v/>
      </c>
      <c r="Z686" s="6" t="str">
        <f t="shared" si="63"/>
        <v/>
      </c>
      <c r="AD686" s="6">
        <f t="shared" si="64"/>
        <v>0</v>
      </c>
      <c r="AE686" s="6">
        <f t="shared" si="65"/>
        <v>0</v>
      </c>
    </row>
    <row r="687" spans="1:31" x14ac:dyDescent="0.2">
      <c r="A687" s="6">
        <v>679</v>
      </c>
      <c r="E687" s="6" t="str">
        <f t="shared" si="60"/>
        <v>1. Enero-Junio</v>
      </c>
      <c r="F687" s="6">
        <f t="shared" si="61"/>
        <v>2020</v>
      </c>
      <c r="K687" s="15" t="str">
        <f>IFERROR(VLOOKUP(I687,no_topar!$E$2:$F$15,2,FALSE),"")</f>
        <v>ND</v>
      </c>
      <c r="M687" s="45"/>
      <c r="N687" s="6" t="e">
        <f>VLOOKUP(M687,productos!$A$2:$P$10937,2,FALSE)</f>
        <v>#N/A</v>
      </c>
      <c r="O687" s="6" t="e">
        <f>VLOOKUP(M687,productos!$A$2:$P$10937,6,FALSE)</f>
        <v>#N/A</v>
      </c>
      <c r="P687" s="6" t="e">
        <f>VLOOKUP(M687,productos!$A$2:$P$10937,7,FALSE)</f>
        <v>#N/A</v>
      </c>
      <c r="Q687" s="6" t="e">
        <f>VLOOKUP(M687,productos!$A$2:$P$10937,9,FALSE)</f>
        <v>#N/A</v>
      </c>
      <c r="R687" s="6" t="e">
        <f>VLOOKUP(M687,productos!$A$2:$P$10937,10,FALSE)</f>
        <v>#N/A</v>
      </c>
      <c r="S687" s="6" t="e">
        <f>VLOOKUP(M687,productos!$A$2:$P$10937,13,FALSE)</f>
        <v>#N/A</v>
      </c>
      <c r="T687" s="6" t="e">
        <f>VLOOKUP(M687,productos!$A$2:$P$10937,14,FALSE)</f>
        <v>#N/A</v>
      </c>
      <c r="U687" s="6" t="e">
        <f>VLOOKUP(M687,productos!$A$2:$P$10937,15,FALSE)</f>
        <v>#N/A</v>
      </c>
      <c r="Y687" s="44" t="str">
        <f t="shared" si="62"/>
        <v/>
      </c>
      <c r="Z687" s="6" t="str">
        <f t="shared" si="63"/>
        <v/>
      </c>
      <c r="AD687" s="6">
        <f t="shared" si="64"/>
        <v>0</v>
      </c>
      <c r="AE687" s="6">
        <f t="shared" si="65"/>
        <v>0</v>
      </c>
    </row>
    <row r="688" spans="1:31" x14ac:dyDescent="0.2">
      <c r="A688" s="6">
        <v>680</v>
      </c>
      <c r="E688" s="6" t="str">
        <f t="shared" si="60"/>
        <v>1. Enero-Junio</v>
      </c>
      <c r="F688" s="6">
        <f t="shared" si="61"/>
        <v>2020</v>
      </c>
      <c r="K688" s="15" t="str">
        <f>IFERROR(VLOOKUP(I688,no_topar!$E$2:$F$15,2,FALSE),"")</f>
        <v>ND</v>
      </c>
      <c r="M688" s="45"/>
      <c r="N688" s="6" t="e">
        <f>VLOOKUP(M688,productos!$A$2:$P$10937,2,FALSE)</f>
        <v>#N/A</v>
      </c>
      <c r="O688" s="6" t="e">
        <f>VLOOKUP(M688,productos!$A$2:$P$10937,6,FALSE)</f>
        <v>#N/A</v>
      </c>
      <c r="P688" s="6" t="e">
        <f>VLOOKUP(M688,productos!$A$2:$P$10937,7,FALSE)</f>
        <v>#N/A</v>
      </c>
      <c r="Q688" s="6" t="e">
        <f>VLOOKUP(M688,productos!$A$2:$P$10937,9,FALSE)</f>
        <v>#N/A</v>
      </c>
      <c r="R688" s="6" t="e">
        <f>VLOOKUP(M688,productos!$A$2:$P$10937,10,FALSE)</f>
        <v>#N/A</v>
      </c>
      <c r="S688" s="6" t="e">
        <f>VLOOKUP(M688,productos!$A$2:$P$10937,13,FALSE)</f>
        <v>#N/A</v>
      </c>
      <c r="T688" s="6" t="e">
        <f>VLOOKUP(M688,productos!$A$2:$P$10937,14,FALSE)</f>
        <v>#N/A</v>
      </c>
      <c r="U688" s="6" t="e">
        <f>VLOOKUP(M688,productos!$A$2:$P$10937,15,FALSE)</f>
        <v>#N/A</v>
      </c>
      <c r="Y688" s="44" t="str">
        <f t="shared" si="62"/>
        <v/>
      </c>
      <c r="Z688" s="6" t="str">
        <f t="shared" si="63"/>
        <v/>
      </c>
      <c r="AD688" s="6">
        <f t="shared" si="64"/>
        <v>0</v>
      </c>
      <c r="AE688" s="6">
        <f t="shared" si="65"/>
        <v>0</v>
      </c>
    </row>
    <row r="689" spans="1:31" x14ac:dyDescent="0.2">
      <c r="A689" s="6">
        <v>681</v>
      </c>
      <c r="E689" s="6" t="str">
        <f t="shared" si="60"/>
        <v>1. Enero-Junio</v>
      </c>
      <c r="F689" s="6">
        <f t="shared" si="61"/>
        <v>2020</v>
      </c>
      <c r="K689" s="15" t="str">
        <f>IFERROR(VLOOKUP(I689,no_topar!$E$2:$F$15,2,FALSE),"")</f>
        <v>ND</v>
      </c>
      <c r="M689" s="45"/>
      <c r="N689" s="6" t="e">
        <f>VLOOKUP(M689,productos!$A$2:$P$10937,2,FALSE)</f>
        <v>#N/A</v>
      </c>
      <c r="O689" s="6" t="e">
        <f>VLOOKUP(M689,productos!$A$2:$P$10937,6,FALSE)</f>
        <v>#N/A</v>
      </c>
      <c r="P689" s="6" t="e">
        <f>VLOOKUP(M689,productos!$A$2:$P$10937,7,FALSE)</f>
        <v>#N/A</v>
      </c>
      <c r="Q689" s="6" t="e">
        <f>VLOOKUP(M689,productos!$A$2:$P$10937,9,FALSE)</f>
        <v>#N/A</v>
      </c>
      <c r="R689" s="6" t="e">
        <f>VLOOKUP(M689,productos!$A$2:$P$10937,10,FALSE)</f>
        <v>#N/A</v>
      </c>
      <c r="S689" s="6" t="e">
        <f>VLOOKUP(M689,productos!$A$2:$P$10937,13,FALSE)</f>
        <v>#N/A</v>
      </c>
      <c r="T689" s="6" t="e">
        <f>VLOOKUP(M689,productos!$A$2:$P$10937,14,FALSE)</f>
        <v>#N/A</v>
      </c>
      <c r="U689" s="6" t="e">
        <f>VLOOKUP(M689,productos!$A$2:$P$10937,15,FALSE)</f>
        <v>#N/A</v>
      </c>
      <c r="Y689" s="44" t="str">
        <f t="shared" si="62"/>
        <v/>
      </c>
      <c r="Z689" s="6" t="str">
        <f t="shared" si="63"/>
        <v/>
      </c>
      <c r="AD689" s="6">
        <f t="shared" si="64"/>
        <v>0</v>
      </c>
      <c r="AE689" s="6">
        <f t="shared" si="65"/>
        <v>0</v>
      </c>
    </row>
    <row r="690" spans="1:31" x14ac:dyDescent="0.2">
      <c r="A690" s="6">
        <v>682</v>
      </c>
      <c r="E690" s="6" t="str">
        <f t="shared" si="60"/>
        <v>1. Enero-Junio</v>
      </c>
      <c r="F690" s="6">
        <f t="shared" si="61"/>
        <v>2020</v>
      </c>
      <c r="K690" s="15" t="str">
        <f>IFERROR(VLOOKUP(I690,no_topar!$E$2:$F$15,2,FALSE),"")</f>
        <v>ND</v>
      </c>
      <c r="M690" s="45"/>
      <c r="N690" s="6" t="e">
        <f>VLOOKUP(M690,productos!$A$2:$P$10937,2,FALSE)</f>
        <v>#N/A</v>
      </c>
      <c r="O690" s="6" t="e">
        <f>VLOOKUP(M690,productos!$A$2:$P$10937,6,FALSE)</f>
        <v>#N/A</v>
      </c>
      <c r="P690" s="6" t="e">
        <f>VLOOKUP(M690,productos!$A$2:$P$10937,7,FALSE)</f>
        <v>#N/A</v>
      </c>
      <c r="Q690" s="6" t="e">
        <f>VLOOKUP(M690,productos!$A$2:$P$10937,9,FALSE)</f>
        <v>#N/A</v>
      </c>
      <c r="R690" s="6" t="e">
        <f>VLOOKUP(M690,productos!$A$2:$P$10937,10,FALSE)</f>
        <v>#N/A</v>
      </c>
      <c r="S690" s="6" t="e">
        <f>VLOOKUP(M690,productos!$A$2:$P$10937,13,FALSE)</f>
        <v>#N/A</v>
      </c>
      <c r="T690" s="6" t="e">
        <f>VLOOKUP(M690,productos!$A$2:$P$10937,14,FALSE)</f>
        <v>#N/A</v>
      </c>
      <c r="U690" s="6" t="e">
        <f>VLOOKUP(M690,productos!$A$2:$P$10937,15,FALSE)</f>
        <v>#N/A</v>
      </c>
      <c r="Y690" s="44" t="str">
        <f t="shared" si="62"/>
        <v/>
      </c>
      <c r="Z690" s="6" t="str">
        <f t="shared" si="63"/>
        <v/>
      </c>
      <c r="AD690" s="6">
        <f t="shared" si="64"/>
        <v>0</v>
      </c>
      <c r="AE690" s="6">
        <f t="shared" si="65"/>
        <v>0</v>
      </c>
    </row>
    <row r="691" spans="1:31" x14ac:dyDescent="0.2">
      <c r="A691" s="6">
        <v>683</v>
      </c>
      <c r="E691" s="6" t="str">
        <f t="shared" si="60"/>
        <v>1. Enero-Junio</v>
      </c>
      <c r="F691" s="6">
        <f t="shared" si="61"/>
        <v>2020</v>
      </c>
      <c r="K691" s="15" t="str">
        <f>IFERROR(VLOOKUP(I691,no_topar!$E$2:$F$15,2,FALSE),"")</f>
        <v>ND</v>
      </c>
      <c r="M691" s="45"/>
      <c r="N691" s="6" t="e">
        <f>VLOOKUP(M691,productos!$A$2:$P$10937,2,FALSE)</f>
        <v>#N/A</v>
      </c>
      <c r="O691" s="6" t="e">
        <f>VLOOKUP(M691,productos!$A$2:$P$10937,6,FALSE)</f>
        <v>#N/A</v>
      </c>
      <c r="P691" s="6" t="e">
        <f>VLOOKUP(M691,productos!$A$2:$P$10937,7,FALSE)</f>
        <v>#N/A</v>
      </c>
      <c r="Q691" s="6" t="e">
        <f>VLOOKUP(M691,productos!$A$2:$P$10937,9,FALSE)</f>
        <v>#N/A</v>
      </c>
      <c r="R691" s="6" t="e">
        <f>VLOOKUP(M691,productos!$A$2:$P$10937,10,FALSE)</f>
        <v>#N/A</v>
      </c>
      <c r="S691" s="6" t="e">
        <f>VLOOKUP(M691,productos!$A$2:$P$10937,13,FALSE)</f>
        <v>#N/A</v>
      </c>
      <c r="T691" s="6" t="e">
        <f>VLOOKUP(M691,productos!$A$2:$P$10937,14,FALSE)</f>
        <v>#N/A</v>
      </c>
      <c r="U691" s="6" t="e">
        <f>VLOOKUP(M691,productos!$A$2:$P$10937,15,FALSE)</f>
        <v>#N/A</v>
      </c>
      <c r="Y691" s="44" t="str">
        <f t="shared" si="62"/>
        <v/>
      </c>
      <c r="Z691" s="6" t="str">
        <f t="shared" si="63"/>
        <v/>
      </c>
      <c r="AD691" s="6">
        <f t="shared" si="64"/>
        <v>0</v>
      </c>
      <c r="AE691" s="6">
        <f t="shared" si="65"/>
        <v>0</v>
      </c>
    </row>
    <row r="692" spans="1:31" x14ac:dyDescent="0.2">
      <c r="A692" s="6">
        <v>684</v>
      </c>
      <c r="E692" s="6" t="str">
        <f t="shared" si="60"/>
        <v>1. Enero-Junio</v>
      </c>
      <c r="F692" s="6">
        <f t="shared" si="61"/>
        <v>2020</v>
      </c>
      <c r="K692" s="15" t="str">
        <f>IFERROR(VLOOKUP(I692,no_topar!$E$2:$F$15,2,FALSE),"")</f>
        <v>ND</v>
      </c>
      <c r="M692" s="45"/>
      <c r="N692" s="6" t="e">
        <f>VLOOKUP(M692,productos!$A$2:$P$10937,2,FALSE)</f>
        <v>#N/A</v>
      </c>
      <c r="O692" s="6" t="e">
        <f>VLOOKUP(M692,productos!$A$2:$P$10937,6,FALSE)</f>
        <v>#N/A</v>
      </c>
      <c r="P692" s="6" t="e">
        <f>VLOOKUP(M692,productos!$A$2:$P$10937,7,FALSE)</f>
        <v>#N/A</v>
      </c>
      <c r="Q692" s="6" t="e">
        <f>VLOOKUP(M692,productos!$A$2:$P$10937,9,FALSE)</f>
        <v>#N/A</v>
      </c>
      <c r="R692" s="6" t="e">
        <f>VLOOKUP(M692,productos!$A$2:$P$10937,10,FALSE)</f>
        <v>#N/A</v>
      </c>
      <c r="S692" s="6" t="e">
        <f>VLOOKUP(M692,productos!$A$2:$P$10937,13,FALSE)</f>
        <v>#N/A</v>
      </c>
      <c r="T692" s="6" t="e">
        <f>VLOOKUP(M692,productos!$A$2:$P$10937,14,FALSE)</f>
        <v>#N/A</v>
      </c>
      <c r="U692" s="6" t="e">
        <f>VLOOKUP(M692,productos!$A$2:$P$10937,15,FALSE)</f>
        <v>#N/A</v>
      </c>
      <c r="Y692" s="44" t="str">
        <f t="shared" si="62"/>
        <v/>
      </c>
      <c r="Z692" s="6" t="str">
        <f t="shared" si="63"/>
        <v/>
      </c>
      <c r="AD692" s="6">
        <f t="shared" si="64"/>
        <v>0</v>
      </c>
      <c r="AE692" s="6">
        <f t="shared" si="65"/>
        <v>0</v>
      </c>
    </row>
    <row r="693" spans="1:31" x14ac:dyDescent="0.2">
      <c r="A693" s="6">
        <v>685</v>
      </c>
      <c r="E693" s="6" t="str">
        <f t="shared" si="60"/>
        <v>1. Enero-Junio</v>
      </c>
      <c r="F693" s="6">
        <f t="shared" si="61"/>
        <v>2020</v>
      </c>
      <c r="K693" s="15" t="str">
        <f>IFERROR(VLOOKUP(I693,no_topar!$E$2:$F$15,2,FALSE),"")</f>
        <v>ND</v>
      </c>
      <c r="M693" s="45"/>
      <c r="N693" s="6" t="e">
        <f>VLOOKUP(M693,productos!$A$2:$P$10937,2,FALSE)</f>
        <v>#N/A</v>
      </c>
      <c r="O693" s="6" t="e">
        <f>VLOOKUP(M693,productos!$A$2:$P$10937,6,FALSE)</f>
        <v>#N/A</v>
      </c>
      <c r="P693" s="6" t="e">
        <f>VLOOKUP(M693,productos!$A$2:$P$10937,7,FALSE)</f>
        <v>#N/A</v>
      </c>
      <c r="Q693" s="6" t="e">
        <f>VLOOKUP(M693,productos!$A$2:$P$10937,9,FALSE)</f>
        <v>#N/A</v>
      </c>
      <c r="R693" s="6" t="e">
        <f>VLOOKUP(M693,productos!$A$2:$P$10937,10,FALSE)</f>
        <v>#N/A</v>
      </c>
      <c r="S693" s="6" t="e">
        <f>VLOOKUP(M693,productos!$A$2:$P$10937,13,FALSE)</f>
        <v>#N/A</v>
      </c>
      <c r="T693" s="6" t="e">
        <f>VLOOKUP(M693,productos!$A$2:$P$10937,14,FALSE)</f>
        <v>#N/A</v>
      </c>
      <c r="U693" s="6" t="e">
        <f>VLOOKUP(M693,productos!$A$2:$P$10937,15,FALSE)</f>
        <v>#N/A</v>
      </c>
      <c r="Y693" s="44" t="str">
        <f t="shared" si="62"/>
        <v/>
      </c>
      <c r="Z693" s="6" t="str">
        <f t="shared" si="63"/>
        <v/>
      </c>
      <c r="AD693" s="6">
        <f t="shared" si="64"/>
        <v>0</v>
      </c>
      <c r="AE693" s="6">
        <f t="shared" si="65"/>
        <v>0</v>
      </c>
    </row>
    <row r="694" spans="1:31" x14ac:dyDescent="0.2">
      <c r="A694" s="6">
        <v>686</v>
      </c>
      <c r="E694" s="6" t="str">
        <f t="shared" si="60"/>
        <v>1. Enero-Junio</v>
      </c>
      <c r="F694" s="6">
        <f t="shared" si="61"/>
        <v>2020</v>
      </c>
      <c r="K694" s="15" t="str">
        <f>IFERROR(VLOOKUP(I694,no_topar!$E$2:$F$15,2,FALSE),"")</f>
        <v>ND</v>
      </c>
      <c r="M694" s="45"/>
      <c r="N694" s="6" t="e">
        <f>VLOOKUP(M694,productos!$A$2:$P$10937,2,FALSE)</f>
        <v>#N/A</v>
      </c>
      <c r="O694" s="6" t="e">
        <f>VLOOKUP(M694,productos!$A$2:$P$10937,6,FALSE)</f>
        <v>#N/A</v>
      </c>
      <c r="P694" s="6" t="e">
        <f>VLOOKUP(M694,productos!$A$2:$P$10937,7,FALSE)</f>
        <v>#N/A</v>
      </c>
      <c r="Q694" s="6" t="e">
        <f>VLOOKUP(M694,productos!$A$2:$P$10937,9,FALSE)</f>
        <v>#N/A</v>
      </c>
      <c r="R694" s="6" t="e">
        <f>VLOOKUP(M694,productos!$A$2:$P$10937,10,FALSE)</f>
        <v>#N/A</v>
      </c>
      <c r="S694" s="6" t="e">
        <f>VLOOKUP(M694,productos!$A$2:$P$10937,13,FALSE)</f>
        <v>#N/A</v>
      </c>
      <c r="T694" s="6" t="e">
        <f>VLOOKUP(M694,productos!$A$2:$P$10937,14,FALSE)</f>
        <v>#N/A</v>
      </c>
      <c r="U694" s="6" t="e">
        <f>VLOOKUP(M694,productos!$A$2:$P$10937,15,FALSE)</f>
        <v>#N/A</v>
      </c>
      <c r="Y694" s="44" t="str">
        <f t="shared" si="62"/>
        <v/>
      </c>
      <c r="Z694" s="6" t="str">
        <f t="shared" si="63"/>
        <v/>
      </c>
      <c r="AD694" s="6">
        <f t="shared" si="64"/>
        <v>0</v>
      </c>
      <c r="AE694" s="6">
        <f t="shared" si="65"/>
        <v>0</v>
      </c>
    </row>
    <row r="695" spans="1:31" x14ac:dyDescent="0.2">
      <c r="A695" s="6">
        <v>687</v>
      </c>
      <c r="E695" s="6" t="str">
        <f t="shared" si="60"/>
        <v>1. Enero-Junio</v>
      </c>
      <c r="F695" s="6">
        <f t="shared" si="61"/>
        <v>2020</v>
      </c>
      <c r="K695" s="15" t="str">
        <f>IFERROR(VLOOKUP(I695,no_topar!$E$2:$F$15,2,FALSE),"")</f>
        <v>ND</v>
      </c>
      <c r="M695" s="45"/>
      <c r="N695" s="6" t="e">
        <f>VLOOKUP(M695,productos!$A$2:$P$10937,2,FALSE)</f>
        <v>#N/A</v>
      </c>
      <c r="O695" s="6" t="e">
        <f>VLOOKUP(M695,productos!$A$2:$P$10937,6,FALSE)</f>
        <v>#N/A</v>
      </c>
      <c r="P695" s="6" t="e">
        <f>VLOOKUP(M695,productos!$A$2:$P$10937,7,FALSE)</f>
        <v>#N/A</v>
      </c>
      <c r="Q695" s="6" t="e">
        <f>VLOOKUP(M695,productos!$A$2:$P$10937,9,FALSE)</f>
        <v>#N/A</v>
      </c>
      <c r="R695" s="6" t="e">
        <f>VLOOKUP(M695,productos!$A$2:$P$10937,10,FALSE)</f>
        <v>#N/A</v>
      </c>
      <c r="S695" s="6" t="e">
        <f>VLOOKUP(M695,productos!$A$2:$P$10937,13,FALSE)</f>
        <v>#N/A</v>
      </c>
      <c r="T695" s="6" t="e">
        <f>VLOOKUP(M695,productos!$A$2:$P$10937,14,FALSE)</f>
        <v>#N/A</v>
      </c>
      <c r="U695" s="6" t="e">
        <f>VLOOKUP(M695,productos!$A$2:$P$10937,15,FALSE)</f>
        <v>#N/A</v>
      </c>
      <c r="Y695" s="44" t="str">
        <f t="shared" si="62"/>
        <v/>
      </c>
      <c r="Z695" s="6" t="str">
        <f t="shared" si="63"/>
        <v/>
      </c>
      <c r="AD695" s="6">
        <f t="shared" si="64"/>
        <v>0</v>
      </c>
      <c r="AE695" s="6">
        <f t="shared" si="65"/>
        <v>0</v>
      </c>
    </row>
    <row r="696" spans="1:31" x14ac:dyDescent="0.2">
      <c r="A696" s="6">
        <v>688</v>
      </c>
      <c r="E696" s="6" t="str">
        <f t="shared" si="60"/>
        <v>1. Enero-Junio</v>
      </c>
      <c r="F696" s="6">
        <f t="shared" si="61"/>
        <v>2020</v>
      </c>
      <c r="K696" s="15" t="str">
        <f>IFERROR(VLOOKUP(I696,no_topar!$E$2:$F$15,2,FALSE),"")</f>
        <v>ND</v>
      </c>
      <c r="M696" s="45"/>
      <c r="N696" s="6" t="e">
        <f>VLOOKUP(M696,productos!$A$2:$P$10937,2,FALSE)</f>
        <v>#N/A</v>
      </c>
      <c r="O696" s="6" t="e">
        <f>VLOOKUP(M696,productos!$A$2:$P$10937,6,FALSE)</f>
        <v>#N/A</v>
      </c>
      <c r="P696" s="6" t="e">
        <f>VLOOKUP(M696,productos!$A$2:$P$10937,7,FALSE)</f>
        <v>#N/A</v>
      </c>
      <c r="Q696" s="6" t="e">
        <f>VLOOKUP(M696,productos!$A$2:$P$10937,9,FALSE)</f>
        <v>#N/A</v>
      </c>
      <c r="R696" s="6" t="e">
        <f>VLOOKUP(M696,productos!$A$2:$P$10937,10,FALSE)</f>
        <v>#N/A</v>
      </c>
      <c r="S696" s="6" t="e">
        <f>VLOOKUP(M696,productos!$A$2:$P$10937,13,FALSE)</f>
        <v>#N/A</v>
      </c>
      <c r="T696" s="6" t="e">
        <f>VLOOKUP(M696,productos!$A$2:$P$10937,14,FALSE)</f>
        <v>#N/A</v>
      </c>
      <c r="U696" s="6" t="e">
        <f>VLOOKUP(M696,productos!$A$2:$P$10937,15,FALSE)</f>
        <v>#N/A</v>
      </c>
      <c r="Y696" s="44" t="str">
        <f t="shared" si="62"/>
        <v/>
      </c>
      <c r="Z696" s="6" t="str">
        <f t="shared" si="63"/>
        <v/>
      </c>
      <c r="AD696" s="6">
        <f t="shared" si="64"/>
        <v>0</v>
      </c>
      <c r="AE696" s="6">
        <f t="shared" si="65"/>
        <v>0</v>
      </c>
    </row>
    <row r="697" spans="1:31" x14ac:dyDescent="0.2">
      <c r="A697" s="6">
        <v>689</v>
      </c>
      <c r="E697" s="6" t="str">
        <f t="shared" si="60"/>
        <v>1. Enero-Junio</v>
      </c>
      <c r="F697" s="6">
        <f t="shared" si="61"/>
        <v>2020</v>
      </c>
      <c r="K697" s="15" t="str">
        <f>IFERROR(VLOOKUP(I697,no_topar!$E$2:$F$15,2,FALSE),"")</f>
        <v>ND</v>
      </c>
      <c r="M697" s="45"/>
      <c r="N697" s="6" t="e">
        <f>VLOOKUP(M697,productos!$A$2:$P$10937,2,FALSE)</f>
        <v>#N/A</v>
      </c>
      <c r="O697" s="6" t="e">
        <f>VLOOKUP(M697,productos!$A$2:$P$10937,6,FALSE)</f>
        <v>#N/A</v>
      </c>
      <c r="P697" s="6" t="e">
        <f>VLOOKUP(M697,productos!$A$2:$P$10937,7,FALSE)</f>
        <v>#N/A</v>
      </c>
      <c r="Q697" s="6" t="e">
        <f>VLOOKUP(M697,productos!$A$2:$P$10937,9,FALSE)</f>
        <v>#N/A</v>
      </c>
      <c r="R697" s="6" t="e">
        <f>VLOOKUP(M697,productos!$A$2:$P$10937,10,FALSE)</f>
        <v>#N/A</v>
      </c>
      <c r="S697" s="6" t="e">
        <f>VLOOKUP(M697,productos!$A$2:$P$10937,13,FALSE)</f>
        <v>#N/A</v>
      </c>
      <c r="T697" s="6" t="e">
        <f>VLOOKUP(M697,productos!$A$2:$P$10937,14,FALSE)</f>
        <v>#N/A</v>
      </c>
      <c r="U697" s="6" t="e">
        <f>VLOOKUP(M697,productos!$A$2:$P$10937,15,FALSE)</f>
        <v>#N/A</v>
      </c>
      <c r="Y697" s="44" t="str">
        <f t="shared" si="62"/>
        <v/>
      </c>
      <c r="Z697" s="6" t="str">
        <f t="shared" si="63"/>
        <v/>
      </c>
      <c r="AD697" s="6">
        <f t="shared" si="64"/>
        <v>0</v>
      </c>
      <c r="AE697" s="6">
        <f t="shared" si="65"/>
        <v>0</v>
      </c>
    </row>
    <row r="698" spans="1:31" x14ac:dyDescent="0.2">
      <c r="A698" s="6">
        <v>690</v>
      </c>
      <c r="E698" s="6" t="str">
        <f t="shared" si="60"/>
        <v>1. Enero-Junio</v>
      </c>
      <c r="F698" s="6">
        <f t="shared" si="61"/>
        <v>2020</v>
      </c>
      <c r="K698" s="15" t="str">
        <f>IFERROR(VLOOKUP(I698,no_topar!$E$2:$F$15,2,FALSE),"")</f>
        <v>ND</v>
      </c>
      <c r="M698" s="45"/>
      <c r="N698" s="6" t="e">
        <f>VLOOKUP(M698,productos!$A$2:$P$10937,2,FALSE)</f>
        <v>#N/A</v>
      </c>
      <c r="O698" s="6" t="e">
        <f>VLOOKUP(M698,productos!$A$2:$P$10937,6,FALSE)</f>
        <v>#N/A</v>
      </c>
      <c r="P698" s="6" t="e">
        <f>VLOOKUP(M698,productos!$A$2:$P$10937,7,FALSE)</f>
        <v>#N/A</v>
      </c>
      <c r="Q698" s="6" t="e">
        <f>VLOOKUP(M698,productos!$A$2:$P$10937,9,FALSE)</f>
        <v>#N/A</v>
      </c>
      <c r="R698" s="6" t="e">
        <f>VLOOKUP(M698,productos!$A$2:$P$10937,10,FALSE)</f>
        <v>#N/A</v>
      </c>
      <c r="S698" s="6" t="e">
        <f>VLOOKUP(M698,productos!$A$2:$P$10937,13,FALSE)</f>
        <v>#N/A</v>
      </c>
      <c r="T698" s="6" t="e">
        <f>VLOOKUP(M698,productos!$A$2:$P$10937,14,FALSE)</f>
        <v>#N/A</v>
      </c>
      <c r="U698" s="6" t="e">
        <f>VLOOKUP(M698,productos!$A$2:$P$10937,15,FALSE)</f>
        <v>#N/A</v>
      </c>
      <c r="Y698" s="44" t="str">
        <f t="shared" si="62"/>
        <v/>
      </c>
      <c r="Z698" s="6" t="str">
        <f t="shared" si="63"/>
        <v/>
      </c>
      <c r="AD698" s="6">
        <f t="shared" si="64"/>
        <v>0</v>
      </c>
      <c r="AE698" s="6">
        <f t="shared" si="65"/>
        <v>0</v>
      </c>
    </row>
    <row r="699" spans="1:31" x14ac:dyDescent="0.2">
      <c r="A699" s="6">
        <v>691</v>
      </c>
      <c r="E699" s="6" t="str">
        <f t="shared" si="60"/>
        <v>1. Enero-Junio</v>
      </c>
      <c r="F699" s="6">
        <f t="shared" si="61"/>
        <v>2020</v>
      </c>
      <c r="K699" s="15" t="str">
        <f>IFERROR(VLOOKUP(I699,no_topar!$E$2:$F$15,2,FALSE),"")</f>
        <v>ND</v>
      </c>
      <c r="M699" s="45"/>
      <c r="N699" s="6" t="e">
        <f>VLOOKUP(M699,productos!$A$2:$P$10937,2,FALSE)</f>
        <v>#N/A</v>
      </c>
      <c r="O699" s="6" t="e">
        <f>VLOOKUP(M699,productos!$A$2:$P$10937,6,FALSE)</f>
        <v>#N/A</v>
      </c>
      <c r="P699" s="6" t="e">
        <f>VLOOKUP(M699,productos!$A$2:$P$10937,7,FALSE)</f>
        <v>#N/A</v>
      </c>
      <c r="Q699" s="6" t="e">
        <f>VLOOKUP(M699,productos!$A$2:$P$10937,9,FALSE)</f>
        <v>#N/A</v>
      </c>
      <c r="R699" s="6" t="e">
        <f>VLOOKUP(M699,productos!$A$2:$P$10937,10,FALSE)</f>
        <v>#N/A</v>
      </c>
      <c r="S699" s="6" t="e">
        <f>VLOOKUP(M699,productos!$A$2:$P$10937,13,FALSE)</f>
        <v>#N/A</v>
      </c>
      <c r="T699" s="6" t="e">
        <f>VLOOKUP(M699,productos!$A$2:$P$10937,14,FALSE)</f>
        <v>#N/A</v>
      </c>
      <c r="U699" s="6" t="e">
        <f>VLOOKUP(M699,productos!$A$2:$P$10937,15,FALSE)</f>
        <v>#N/A</v>
      </c>
      <c r="Y699" s="44" t="str">
        <f t="shared" si="62"/>
        <v/>
      </c>
      <c r="Z699" s="6" t="str">
        <f t="shared" si="63"/>
        <v/>
      </c>
      <c r="AD699" s="6">
        <f t="shared" si="64"/>
        <v>0</v>
      </c>
      <c r="AE699" s="6">
        <f t="shared" si="65"/>
        <v>0</v>
      </c>
    </row>
    <row r="700" spans="1:31" x14ac:dyDescent="0.2">
      <c r="A700" s="6">
        <v>692</v>
      </c>
      <c r="E700" s="6" t="str">
        <f t="shared" si="60"/>
        <v>1. Enero-Junio</v>
      </c>
      <c r="F700" s="6">
        <f t="shared" si="61"/>
        <v>2020</v>
      </c>
      <c r="K700" s="15" t="str">
        <f>IFERROR(VLOOKUP(I700,no_topar!$E$2:$F$15,2,FALSE),"")</f>
        <v>ND</v>
      </c>
      <c r="M700" s="45"/>
      <c r="N700" s="6" t="e">
        <f>VLOOKUP(M700,productos!$A$2:$P$10937,2,FALSE)</f>
        <v>#N/A</v>
      </c>
      <c r="O700" s="6" t="e">
        <f>VLOOKUP(M700,productos!$A$2:$P$10937,6,FALSE)</f>
        <v>#N/A</v>
      </c>
      <c r="P700" s="6" t="e">
        <f>VLOOKUP(M700,productos!$A$2:$P$10937,7,FALSE)</f>
        <v>#N/A</v>
      </c>
      <c r="Q700" s="6" t="e">
        <f>VLOOKUP(M700,productos!$A$2:$P$10937,9,FALSE)</f>
        <v>#N/A</v>
      </c>
      <c r="R700" s="6" t="e">
        <f>VLOOKUP(M700,productos!$A$2:$P$10937,10,FALSE)</f>
        <v>#N/A</v>
      </c>
      <c r="S700" s="6" t="e">
        <f>VLOOKUP(M700,productos!$A$2:$P$10937,13,FALSE)</f>
        <v>#N/A</v>
      </c>
      <c r="T700" s="6" t="e">
        <f>VLOOKUP(M700,productos!$A$2:$P$10937,14,FALSE)</f>
        <v>#N/A</v>
      </c>
      <c r="U700" s="6" t="e">
        <f>VLOOKUP(M700,productos!$A$2:$P$10937,15,FALSE)</f>
        <v>#N/A</v>
      </c>
      <c r="Y700" s="44" t="str">
        <f t="shared" si="62"/>
        <v/>
      </c>
      <c r="Z700" s="6" t="str">
        <f t="shared" si="63"/>
        <v/>
      </c>
      <c r="AD700" s="6">
        <f t="shared" si="64"/>
        <v>0</v>
      </c>
      <c r="AE700" s="6">
        <f t="shared" si="65"/>
        <v>0</v>
      </c>
    </row>
    <row r="701" spans="1:31" x14ac:dyDescent="0.2">
      <c r="A701" s="6">
        <v>693</v>
      </c>
      <c r="E701" s="6" t="str">
        <f t="shared" si="60"/>
        <v>1. Enero-Junio</v>
      </c>
      <c r="F701" s="6">
        <f t="shared" si="61"/>
        <v>2020</v>
      </c>
      <c r="K701" s="15" t="str">
        <f>IFERROR(VLOOKUP(I701,no_topar!$E$2:$F$15,2,FALSE),"")</f>
        <v>ND</v>
      </c>
      <c r="M701" s="45"/>
      <c r="N701" s="6" t="e">
        <f>VLOOKUP(M701,productos!$A$2:$P$10937,2,FALSE)</f>
        <v>#N/A</v>
      </c>
      <c r="O701" s="6" t="e">
        <f>VLOOKUP(M701,productos!$A$2:$P$10937,6,FALSE)</f>
        <v>#N/A</v>
      </c>
      <c r="P701" s="6" t="e">
        <f>VLOOKUP(M701,productos!$A$2:$P$10937,7,FALSE)</f>
        <v>#N/A</v>
      </c>
      <c r="Q701" s="6" t="e">
        <f>VLOOKUP(M701,productos!$A$2:$P$10937,9,FALSE)</f>
        <v>#N/A</v>
      </c>
      <c r="R701" s="6" t="e">
        <f>VLOOKUP(M701,productos!$A$2:$P$10937,10,FALSE)</f>
        <v>#N/A</v>
      </c>
      <c r="S701" s="6" t="e">
        <f>VLOOKUP(M701,productos!$A$2:$P$10937,13,FALSE)</f>
        <v>#N/A</v>
      </c>
      <c r="T701" s="6" t="e">
        <f>VLOOKUP(M701,productos!$A$2:$P$10937,14,FALSE)</f>
        <v>#N/A</v>
      </c>
      <c r="U701" s="6" t="e">
        <f>VLOOKUP(M701,productos!$A$2:$P$10937,15,FALSE)</f>
        <v>#N/A</v>
      </c>
      <c r="Y701" s="44" t="str">
        <f t="shared" si="62"/>
        <v/>
      </c>
      <c r="Z701" s="6" t="str">
        <f t="shared" si="63"/>
        <v/>
      </c>
      <c r="AD701" s="6">
        <f t="shared" si="64"/>
        <v>0</v>
      </c>
      <c r="AE701" s="6">
        <f t="shared" si="65"/>
        <v>0</v>
      </c>
    </row>
    <row r="702" spans="1:31" x14ac:dyDescent="0.2">
      <c r="A702" s="6">
        <v>694</v>
      </c>
      <c r="E702" s="6" t="str">
        <f t="shared" si="60"/>
        <v>1. Enero-Junio</v>
      </c>
      <c r="F702" s="6">
        <f t="shared" si="61"/>
        <v>2020</v>
      </c>
      <c r="K702" s="15" t="str">
        <f>IFERROR(VLOOKUP(I702,no_topar!$E$2:$F$15,2,FALSE),"")</f>
        <v>ND</v>
      </c>
      <c r="M702" s="45"/>
      <c r="N702" s="6" t="e">
        <f>VLOOKUP(M702,productos!$A$2:$P$10937,2,FALSE)</f>
        <v>#N/A</v>
      </c>
      <c r="O702" s="6" t="e">
        <f>VLOOKUP(M702,productos!$A$2:$P$10937,6,FALSE)</f>
        <v>#N/A</v>
      </c>
      <c r="P702" s="6" t="e">
        <f>VLOOKUP(M702,productos!$A$2:$P$10937,7,FALSE)</f>
        <v>#N/A</v>
      </c>
      <c r="Q702" s="6" t="e">
        <f>VLOOKUP(M702,productos!$A$2:$P$10937,9,FALSE)</f>
        <v>#N/A</v>
      </c>
      <c r="R702" s="6" t="e">
        <f>VLOOKUP(M702,productos!$A$2:$P$10937,10,FALSE)</f>
        <v>#N/A</v>
      </c>
      <c r="S702" s="6" t="e">
        <f>VLOOKUP(M702,productos!$A$2:$P$10937,13,FALSE)</f>
        <v>#N/A</v>
      </c>
      <c r="T702" s="6" t="e">
        <f>VLOOKUP(M702,productos!$A$2:$P$10937,14,FALSE)</f>
        <v>#N/A</v>
      </c>
      <c r="U702" s="6" t="e">
        <f>VLOOKUP(M702,productos!$A$2:$P$10937,15,FALSE)</f>
        <v>#N/A</v>
      </c>
      <c r="Y702" s="44" t="str">
        <f t="shared" si="62"/>
        <v/>
      </c>
      <c r="Z702" s="6" t="str">
        <f t="shared" si="63"/>
        <v/>
      </c>
      <c r="AD702" s="6">
        <f t="shared" si="64"/>
        <v>0</v>
      </c>
      <c r="AE702" s="6">
        <f t="shared" si="65"/>
        <v>0</v>
      </c>
    </row>
    <row r="703" spans="1:31" x14ac:dyDescent="0.2">
      <c r="A703" s="6">
        <v>695</v>
      </c>
      <c r="E703" s="6" t="str">
        <f t="shared" si="60"/>
        <v>1. Enero-Junio</v>
      </c>
      <c r="F703" s="6">
        <f t="shared" si="61"/>
        <v>2020</v>
      </c>
      <c r="K703" s="15" t="str">
        <f>IFERROR(VLOOKUP(I703,no_topar!$E$2:$F$15,2,FALSE),"")</f>
        <v>ND</v>
      </c>
      <c r="M703" s="45"/>
      <c r="N703" s="6" t="e">
        <f>VLOOKUP(M703,productos!$A$2:$P$10937,2,FALSE)</f>
        <v>#N/A</v>
      </c>
      <c r="O703" s="6" t="e">
        <f>VLOOKUP(M703,productos!$A$2:$P$10937,6,FALSE)</f>
        <v>#N/A</v>
      </c>
      <c r="P703" s="6" t="e">
        <f>VLOOKUP(M703,productos!$A$2:$P$10937,7,FALSE)</f>
        <v>#N/A</v>
      </c>
      <c r="Q703" s="6" t="e">
        <f>VLOOKUP(M703,productos!$A$2:$P$10937,9,FALSE)</f>
        <v>#N/A</v>
      </c>
      <c r="R703" s="6" t="e">
        <f>VLOOKUP(M703,productos!$A$2:$P$10937,10,FALSE)</f>
        <v>#N/A</v>
      </c>
      <c r="S703" s="6" t="e">
        <f>VLOOKUP(M703,productos!$A$2:$P$10937,13,FALSE)</f>
        <v>#N/A</v>
      </c>
      <c r="T703" s="6" t="e">
        <f>VLOOKUP(M703,productos!$A$2:$P$10937,14,FALSE)</f>
        <v>#N/A</v>
      </c>
      <c r="U703" s="6" t="e">
        <f>VLOOKUP(M703,productos!$A$2:$P$10937,15,FALSE)</f>
        <v>#N/A</v>
      </c>
      <c r="Y703" s="44" t="str">
        <f t="shared" si="62"/>
        <v/>
      </c>
      <c r="Z703" s="6" t="str">
        <f t="shared" si="63"/>
        <v/>
      </c>
      <c r="AD703" s="6">
        <f t="shared" si="64"/>
        <v>0</v>
      </c>
      <c r="AE703" s="6">
        <f t="shared" si="65"/>
        <v>0</v>
      </c>
    </row>
    <row r="704" spans="1:31" x14ac:dyDescent="0.2">
      <c r="A704" s="6">
        <v>696</v>
      </c>
      <c r="E704" s="6" t="str">
        <f t="shared" si="60"/>
        <v>1. Enero-Junio</v>
      </c>
      <c r="F704" s="6">
        <f t="shared" si="61"/>
        <v>2020</v>
      </c>
      <c r="K704" s="15" t="str">
        <f>IFERROR(VLOOKUP(I704,no_topar!$E$2:$F$15,2,FALSE),"")</f>
        <v>ND</v>
      </c>
      <c r="M704" s="45"/>
      <c r="N704" s="6" t="e">
        <f>VLOOKUP(M704,productos!$A$2:$P$10937,2,FALSE)</f>
        <v>#N/A</v>
      </c>
      <c r="O704" s="6" t="e">
        <f>VLOOKUP(M704,productos!$A$2:$P$10937,6,FALSE)</f>
        <v>#N/A</v>
      </c>
      <c r="P704" s="6" t="e">
        <f>VLOOKUP(M704,productos!$A$2:$P$10937,7,FALSE)</f>
        <v>#N/A</v>
      </c>
      <c r="Q704" s="6" t="e">
        <f>VLOOKUP(M704,productos!$A$2:$P$10937,9,FALSE)</f>
        <v>#N/A</v>
      </c>
      <c r="R704" s="6" t="e">
        <f>VLOOKUP(M704,productos!$A$2:$P$10937,10,FALSE)</f>
        <v>#N/A</v>
      </c>
      <c r="S704" s="6" t="e">
        <f>VLOOKUP(M704,productos!$A$2:$P$10937,13,FALSE)</f>
        <v>#N/A</v>
      </c>
      <c r="T704" s="6" t="e">
        <f>VLOOKUP(M704,productos!$A$2:$P$10937,14,FALSE)</f>
        <v>#N/A</v>
      </c>
      <c r="U704" s="6" t="e">
        <f>VLOOKUP(M704,productos!$A$2:$P$10937,15,FALSE)</f>
        <v>#N/A</v>
      </c>
      <c r="Y704" s="44" t="str">
        <f t="shared" si="62"/>
        <v/>
      </c>
      <c r="Z704" s="6" t="str">
        <f t="shared" si="63"/>
        <v/>
      </c>
      <c r="AD704" s="6">
        <f t="shared" si="64"/>
        <v>0</v>
      </c>
      <c r="AE704" s="6">
        <f t="shared" si="65"/>
        <v>0</v>
      </c>
    </row>
    <row r="705" spans="1:31" x14ac:dyDescent="0.2">
      <c r="A705" s="6">
        <v>697</v>
      </c>
      <c r="E705" s="6" t="str">
        <f t="shared" si="60"/>
        <v>1. Enero-Junio</v>
      </c>
      <c r="F705" s="6">
        <f t="shared" si="61"/>
        <v>2020</v>
      </c>
      <c r="K705" s="15" t="str">
        <f>IFERROR(VLOOKUP(I705,no_topar!$E$2:$F$15,2,FALSE),"")</f>
        <v>ND</v>
      </c>
      <c r="M705" s="45"/>
      <c r="N705" s="6" t="e">
        <f>VLOOKUP(M705,productos!$A$2:$P$10937,2,FALSE)</f>
        <v>#N/A</v>
      </c>
      <c r="O705" s="6" t="e">
        <f>VLOOKUP(M705,productos!$A$2:$P$10937,6,FALSE)</f>
        <v>#N/A</v>
      </c>
      <c r="P705" s="6" t="e">
        <f>VLOOKUP(M705,productos!$A$2:$P$10937,7,FALSE)</f>
        <v>#N/A</v>
      </c>
      <c r="Q705" s="6" t="e">
        <f>VLOOKUP(M705,productos!$A$2:$P$10937,9,FALSE)</f>
        <v>#N/A</v>
      </c>
      <c r="R705" s="6" t="e">
        <f>VLOOKUP(M705,productos!$A$2:$P$10937,10,FALSE)</f>
        <v>#N/A</v>
      </c>
      <c r="S705" s="6" t="e">
        <f>VLOOKUP(M705,productos!$A$2:$P$10937,13,FALSE)</f>
        <v>#N/A</v>
      </c>
      <c r="T705" s="6" t="e">
        <f>VLOOKUP(M705,productos!$A$2:$P$10937,14,FALSE)</f>
        <v>#N/A</v>
      </c>
      <c r="U705" s="6" t="e">
        <f>VLOOKUP(M705,productos!$A$2:$P$10937,15,FALSE)</f>
        <v>#N/A</v>
      </c>
      <c r="Y705" s="44" t="str">
        <f t="shared" si="62"/>
        <v/>
      </c>
      <c r="Z705" s="6" t="str">
        <f t="shared" si="63"/>
        <v/>
      </c>
      <c r="AD705" s="6">
        <f t="shared" si="64"/>
        <v>0</v>
      </c>
      <c r="AE705" s="6">
        <f t="shared" si="65"/>
        <v>0</v>
      </c>
    </row>
    <row r="706" spans="1:31" x14ac:dyDescent="0.2">
      <c r="A706" s="6">
        <v>698</v>
      </c>
      <c r="E706" s="6" t="str">
        <f t="shared" si="60"/>
        <v>1. Enero-Junio</v>
      </c>
      <c r="F706" s="6">
        <f t="shared" si="61"/>
        <v>2020</v>
      </c>
      <c r="K706" s="15" t="str">
        <f>IFERROR(VLOOKUP(I706,no_topar!$E$2:$F$15,2,FALSE),"")</f>
        <v>ND</v>
      </c>
      <c r="M706" s="45"/>
      <c r="N706" s="6" t="e">
        <f>VLOOKUP(M706,productos!$A$2:$P$10937,2,FALSE)</f>
        <v>#N/A</v>
      </c>
      <c r="O706" s="6" t="e">
        <f>VLOOKUP(M706,productos!$A$2:$P$10937,6,FALSE)</f>
        <v>#N/A</v>
      </c>
      <c r="P706" s="6" t="e">
        <f>VLOOKUP(M706,productos!$A$2:$P$10937,7,FALSE)</f>
        <v>#N/A</v>
      </c>
      <c r="Q706" s="6" t="e">
        <f>VLOOKUP(M706,productos!$A$2:$P$10937,9,FALSE)</f>
        <v>#N/A</v>
      </c>
      <c r="R706" s="6" t="e">
        <f>VLOOKUP(M706,productos!$A$2:$P$10937,10,FALSE)</f>
        <v>#N/A</v>
      </c>
      <c r="S706" s="6" t="e">
        <f>VLOOKUP(M706,productos!$A$2:$P$10937,13,FALSE)</f>
        <v>#N/A</v>
      </c>
      <c r="T706" s="6" t="e">
        <f>VLOOKUP(M706,productos!$A$2:$P$10937,14,FALSE)</f>
        <v>#N/A</v>
      </c>
      <c r="U706" s="6" t="e">
        <f>VLOOKUP(M706,productos!$A$2:$P$10937,15,FALSE)</f>
        <v>#N/A</v>
      </c>
      <c r="Y706" s="44" t="str">
        <f t="shared" si="62"/>
        <v/>
      </c>
      <c r="Z706" s="6" t="str">
        <f t="shared" si="63"/>
        <v/>
      </c>
      <c r="AD706" s="6">
        <f t="shared" si="64"/>
        <v>0</v>
      </c>
      <c r="AE706" s="6">
        <f t="shared" si="65"/>
        <v>0</v>
      </c>
    </row>
    <row r="707" spans="1:31" x14ac:dyDescent="0.2">
      <c r="A707" s="6">
        <v>699</v>
      </c>
      <c r="E707" s="6" t="str">
        <f t="shared" si="60"/>
        <v>1. Enero-Junio</v>
      </c>
      <c r="F707" s="6">
        <f t="shared" si="61"/>
        <v>2020</v>
      </c>
      <c r="K707" s="15" t="str">
        <f>IFERROR(VLOOKUP(I707,no_topar!$E$2:$F$15,2,FALSE),"")</f>
        <v>ND</v>
      </c>
      <c r="M707" s="45"/>
      <c r="N707" s="6" t="e">
        <f>VLOOKUP(M707,productos!$A$2:$P$10937,2,FALSE)</f>
        <v>#N/A</v>
      </c>
      <c r="O707" s="6" t="e">
        <f>VLOOKUP(M707,productos!$A$2:$P$10937,6,FALSE)</f>
        <v>#N/A</v>
      </c>
      <c r="P707" s="6" t="e">
        <f>VLOOKUP(M707,productos!$A$2:$P$10937,7,FALSE)</f>
        <v>#N/A</v>
      </c>
      <c r="Q707" s="6" t="e">
        <f>VLOOKUP(M707,productos!$A$2:$P$10937,9,FALSE)</f>
        <v>#N/A</v>
      </c>
      <c r="R707" s="6" t="e">
        <f>VLOOKUP(M707,productos!$A$2:$P$10937,10,FALSE)</f>
        <v>#N/A</v>
      </c>
      <c r="S707" s="6" t="e">
        <f>VLOOKUP(M707,productos!$A$2:$P$10937,13,FALSE)</f>
        <v>#N/A</v>
      </c>
      <c r="T707" s="6" t="e">
        <f>VLOOKUP(M707,productos!$A$2:$P$10937,14,FALSE)</f>
        <v>#N/A</v>
      </c>
      <c r="U707" s="6" t="e">
        <f>VLOOKUP(M707,productos!$A$2:$P$10937,15,FALSE)</f>
        <v>#N/A</v>
      </c>
      <c r="Y707" s="44" t="str">
        <f t="shared" si="62"/>
        <v/>
      </c>
      <c r="Z707" s="6" t="str">
        <f t="shared" si="63"/>
        <v/>
      </c>
      <c r="AD707" s="6">
        <f t="shared" si="64"/>
        <v>0</v>
      </c>
      <c r="AE707" s="6">
        <f t="shared" si="65"/>
        <v>0</v>
      </c>
    </row>
    <row r="708" spans="1:31" x14ac:dyDescent="0.2">
      <c r="A708" s="6">
        <v>700</v>
      </c>
      <c r="E708" s="6" t="str">
        <f t="shared" si="60"/>
        <v>1. Enero-Junio</v>
      </c>
      <c r="F708" s="6">
        <f t="shared" si="61"/>
        <v>2020</v>
      </c>
      <c r="K708" s="15" t="str">
        <f>IFERROR(VLOOKUP(I708,no_topar!$E$2:$F$15,2,FALSE),"")</f>
        <v>ND</v>
      </c>
      <c r="M708" s="45"/>
      <c r="N708" s="6" t="e">
        <f>VLOOKUP(M708,productos!$A$2:$P$10937,2,FALSE)</f>
        <v>#N/A</v>
      </c>
      <c r="O708" s="6" t="e">
        <f>VLOOKUP(M708,productos!$A$2:$P$10937,6,FALSE)</f>
        <v>#N/A</v>
      </c>
      <c r="P708" s="6" t="e">
        <f>VLOOKUP(M708,productos!$A$2:$P$10937,7,FALSE)</f>
        <v>#N/A</v>
      </c>
      <c r="Q708" s="6" t="e">
        <f>VLOOKUP(M708,productos!$A$2:$P$10937,9,FALSE)</f>
        <v>#N/A</v>
      </c>
      <c r="R708" s="6" t="e">
        <f>VLOOKUP(M708,productos!$A$2:$P$10937,10,FALSE)</f>
        <v>#N/A</v>
      </c>
      <c r="S708" s="6" t="e">
        <f>VLOOKUP(M708,productos!$A$2:$P$10937,13,FALSE)</f>
        <v>#N/A</v>
      </c>
      <c r="T708" s="6" t="e">
        <f>VLOOKUP(M708,productos!$A$2:$P$10937,14,FALSE)</f>
        <v>#N/A</v>
      </c>
      <c r="U708" s="6" t="e">
        <f>VLOOKUP(M708,productos!$A$2:$P$10937,15,FALSE)</f>
        <v>#N/A</v>
      </c>
      <c r="Y708" s="44" t="str">
        <f t="shared" si="62"/>
        <v/>
      </c>
      <c r="Z708" s="6" t="str">
        <f t="shared" si="63"/>
        <v/>
      </c>
      <c r="AD708" s="6">
        <f t="shared" si="64"/>
        <v>0</v>
      </c>
      <c r="AE708" s="6">
        <f t="shared" si="65"/>
        <v>0</v>
      </c>
    </row>
    <row r="709" spans="1:31" x14ac:dyDescent="0.2">
      <c r="A709" s="6">
        <v>701</v>
      </c>
      <c r="E709" s="6" t="str">
        <f t="shared" si="60"/>
        <v>1. Enero-Junio</v>
      </c>
      <c r="F709" s="6">
        <f t="shared" si="61"/>
        <v>2020</v>
      </c>
      <c r="K709" s="15" t="str">
        <f>IFERROR(VLOOKUP(I709,no_topar!$E$2:$F$15,2,FALSE),"")</f>
        <v>ND</v>
      </c>
      <c r="M709" s="45"/>
      <c r="N709" s="6" t="e">
        <f>VLOOKUP(M709,productos!$A$2:$P$10937,2,FALSE)</f>
        <v>#N/A</v>
      </c>
      <c r="O709" s="6" t="e">
        <f>VLOOKUP(M709,productos!$A$2:$P$10937,6,FALSE)</f>
        <v>#N/A</v>
      </c>
      <c r="P709" s="6" t="e">
        <f>VLOOKUP(M709,productos!$A$2:$P$10937,7,FALSE)</f>
        <v>#N/A</v>
      </c>
      <c r="Q709" s="6" t="e">
        <f>VLOOKUP(M709,productos!$A$2:$P$10937,9,FALSE)</f>
        <v>#N/A</v>
      </c>
      <c r="R709" s="6" t="e">
        <f>VLOOKUP(M709,productos!$A$2:$P$10937,10,FALSE)</f>
        <v>#N/A</v>
      </c>
      <c r="S709" s="6" t="e">
        <f>VLOOKUP(M709,productos!$A$2:$P$10937,13,FALSE)</f>
        <v>#N/A</v>
      </c>
      <c r="T709" s="6" t="e">
        <f>VLOOKUP(M709,productos!$A$2:$P$10937,14,FALSE)</f>
        <v>#N/A</v>
      </c>
      <c r="U709" s="6" t="e">
        <f>VLOOKUP(M709,productos!$A$2:$P$10937,15,FALSE)</f>
        <v>#N/A</v>
      </c>
      <c r="Y709" s="44" t="str">
        <f t="shared" si="62"/>
        <v/>
      </c>
      <c r="Z709" s="6" t="str">
        <f t="shared" si="63"/>
        <v/>
      </c>
      <c r="AD709" s="6">
        <f t="shared" si="64"/>
        <v>0</v>
      </c>
      <c r="AE709" s="6">
        <f t="shared" si="65"/>
        <v>0</v>
      </c>
    </row>
    <row r="710" spans="1:31" x14ac:dyDescent="0.2">
      <c r="A710" s="6">
        <v>702</v>
      </c>
      <c r="E710" s="6" t="str">
        <f t="shared" si="60"/>
        <v>1. Enero-Junio</v>
      </c>
      <c r="F710" s="6">
        <f t="shared" si="61"/>
        <v>2020</v>
      </c>
      <c r="K710" s="15" t="str">
        <f>IFERROR(VLOOKUP(I710,no_topar!$E$2:$F$15,2,FALSE),"")</f>
        <v>ND</v>
      </c>
      <c r="M710" s="45"/>
      <c r="N710" s="6" t="e">
        <f>VLOOKUP(M710,productos!$A$2:$P$10937,2,FALSE)</f>
        <v>#N/A</v>
      </c>
      <c r="O710" s="6" t="e">
        <f>VLOOKUP(M710,productos!$A$2:$P$10937,6,FALSE)</f>
        <v>#N/A</v>
      </c>
      <c r="P710" s="6" t="e">
        <f>VLOOKUP(M710,productos!$A$2:$P$10937,7,FALSE)</f>
        <v>#N/A</v>
      </c>
      <c r="Q710" s="6" t="e">
        <f>VLOOKUP(M710,productos!$A$2:$P$10937,9,FALSE)</f>
        <v>#N/A</v>
      </c>
      <c r="R710" s="6" t="e">
        <f>VLOOKUP(M710,productos!$A$2:$P$10937,10,FALSE)</f>
        <v>#N/A</v>
      </c>
      <c r="S710" s="6" t="e">
        <f>VLOOKUP(M710,productos!$A$2:$P$10937,13,FALSE)</f>
        <v>#N/A</v>
      </c>
      <c r="T710" s="6" t="e">
        <f>VLOOKUP(M710,productos!$A$2:$P$10937,14,FALSE)</f>
        <v>#N/A</v>
      </c>
      <c r="U710" s="6" t="e">
        <f>VLOOKUP(M710,productos!$A$2:$P$10937,15,FALSE)</f>
        <v>#N/A</v>
      </c>
      <c r="Y710" s="44" t="str">
        <f t="shared" si="62"/>
        <v/>
      </c>
      <c r="Z710" s="6" t="str">
        <f t="shared" si="63"/>
        <v/>
      </c>
      <c r="AD710" s="6">
        <f t="shared" si="64"/>
        <v>0</v>
      </c>
      <c r="AE710" s="6">
        <f t="shared" si="65"/>
        <v>0</v>
      </c>
    </row>
    <row r="711" spans="1:31" x14ac:dyDescent="0.2">
      <c r="A711" s="6">
        <v>703</v>
      </c>
      <c r="E711" s="6" t="str">
        <f t="shared" si="60"/>
        <v>1. Enero-Junio</v>
      </c>
      <c r="F711" s="6">
        <f t="shared" si="61"/>
        <v>2020</v>
      </c>
      <c r="K711" s="15" t="str">
        <f>IFERROR(VLOOKUP(I711,no_topar!$E$2:$F$15,2,FALSE),"")</f>
        <v>ND</v>
      </c>
      <c r="M711" s="45"/>
      <c r="N711" s="6" t="e">
        <f>VLOOKUP(M711,productos!$A$2:$P$10937,2,FALSE)</f>
        <v>#N/A</v>
      </c>
      <c r="O711" s="6" t="e">
        <f>VLOOKUP(M711,productos!$A$2:$P$10937,6,FALSE)</f>
        <v>#N/A</v>
      </c>
      <c r="P711" s="6" t="e">
        <f>VLOOKUP(M711,productos!$A$2:$P$10937,7,FALSE)</f>
        <v>#N/A</v>
      </c>
      <c r="Q711" s="6" t="e">
        <f>VLOOKUP(M711,productos!$A$2:$P$10937,9,FALSE)</f>
        <v>#N/A</v>
      </c>
      <c r="R711" s="6" t="e">
        <f>VLOOKUP(M711,productos!$A$2:$P$10937,10,FALSE)</f>
        <v>#N/A</v>
      </c>
      <c r="S711" s="6" t="e">
        <f>VLOOKUP(M711,productos!$A$2:$P$10937,13,FALSE)</f>
        <v>#N/A</v>
      </c>
      <c r="T711" s="6" t="e">
        <f>VLOOKUP(M711,productos!$A$2:$P$10937,14,FALSE)</f>
        <v>#N/A</v>
      </c>
      <c r="U711" s="6" t="e">
        <f>VLOOKUP(M711,productos!$A$2:$P$10937,15,FALSE)</f>
        <v>#N/A</v>
      </c>
      <c r="Y711" s="44" t="str">
        <f t="shared" si="62"/>
        <v/>
      </c>
      <c r="Z711" s="6" t="str">
        <f t="shared" si="63"/>
        <v/>
      </c>
      <c r="AD711" s="6">
        <f t="shared" si="64"/>
        <v>0</v>
      </c>
      <c r="AE711" s="6">
        <f t="shared" si="65"/>
        <v>0</v>
      </c>
    </row>
    <row r="712" spans="1:31" x14ac:dyDescent="0.2">
      <c r="A712" s="6">
        <v>704</v>
      </c>
      <c r="E712" s="6" t="str">
        <f t="shared" si="60"/>
        <v>1. Enero-Junio</v>
      </c>
      <c r="F712" s="6">
        <f t="shared" si="61"/>
        <v>2020</v>
      </c>
      <c r="K712" s="15" t="str">
        <f>IFERROR(VLOOKUP(I712,no_topar!$E$2:$F$15,2,FALSE),"")</f>
        <v>ND</v>
      </c>
      <c r="M712" s="45"/>
      <c r="N712" s="6" t="e">
        <f>VLOOKUP(M712,productos!$A$2:$P$10937,2,FALSE)</f>
        <v>#N/A</v>
      </c>
      <c r="O712" s="6" t="e">
        <f>VLOOKUP(M712,productos!$A$2:$P$10937,6,FALSE)</f>
        <v>#N/A</v>
      </c>
      <c r="P712" s="6" t="e">
        <f>VLOOKUP(M712,productos!$A$2:$P$10937,7,FALSE)</f>
        <v>#N/A</v>
      </c>
      <c r="Q712" s="6" t="e">
        <f>VLOOKUP(M712,productos!$A$2:$P$10937,9,FALSE)</f>
        <v>#N/A</v>
      </c>
      <c r="R712" s="6" t="e">
        <f>VLOOKUP(M712,productos!$A$2:$P$10937,10,FALSE)</f>
        <v>#N/A</v>
      </c>
      <c r="S712" s="6" t="e">
        <f>VLOOKUP(M712,productos!$A$2:$P$10937,13,FALSE)</f>
        <v>#N/A</v>
      </c>
      <c r="T712" s="6" t="e">
        <f>VLOOKUP(M712,productos!$A$2:$P$10937,14,FALSE)</f>
        <v>#N/A</v>
      </c>
      <c r="U712" s="6" t="e">
        <f>VLOOKUP(M712,productos!$A$2:$P$10937,15,FALSE)</f>
        <v>#N/A</v>
      </c>
      <c r="Y712" s="44" t="str">
        <f t="shared" si="62"/>
        <v/>
      </c>
      <c r="Z712" s="6" t="str">
        <f t="shared" si="63"/>
        <v/>
      </c>
      <c r="AD712" s="6">
        <f t="shared" si="64"/>
        <v>0</v>
      </c>
      <c r="AE712" s="6">
        <f t="shared" si="65"/>
        <v>0</v>
      </c>
    </row>
    <row r="713" spans="1:31" x14ac:dyDescent="0.2">
      <c r="A713" s="6">
        <v>705</v>
      </c>
      <c r="E713" s="6" t="str">
        <f t="shared" si="60"/>
        <v>1. Enero-Junio</v>
      </c>
      <c r="F713" s="6">
        <f t="shared" si="61"/>
        <v>2020</v>
      </c>
      <c r="K713" s="15" t="str">
        <f>IFERROR(VLOOKUP(I713,no_topar!$E$2:$F$15,2,FALSE),"")</f>
        <v>ND</v>
      </c>
      <c r="M713" s="45"/>
      <c r="N713" s="6" t="e">
        <f>VLOOKUP(M713,productos!$A$2:$P$10937,2,FALSE)</f>
        <v>#N/A</v>
      </c>
      <c r="O713" s="6" t="e">
        <f>VLOOKUP(M713,productos!$A$2:$P$10937,6,FALSE)</f>
        <v>#N/A</v>
      </c>
      <c r="P713" s="6" t="e">
        <f>VLOOKUP(M713,productos!$A$2:$P$10937,7,FALSE)</f>
        <v>#N/A</v>
      </c>
      <c r="Q713" s="6" t="e">
        <f>VLOOKUP(M713,productos!$A$2:$P$10937,9,FALSE)</f>
        <v>#N/A</v>
      </c>
      <c r="R713" s="6" t="e">
        <f>VLOOKUP(M713,productos!$A$2:$P$10937,10,FALSE)</f>
        <v>#N/A</v>
      </c>
      <c r="S713" s="6" t="e">
        <f>VLOOKUP(M713,productos!$A$2:$P$10937,13,FALSE)</f>
        <v>#N/A</v>
      </c>
      <c r="T713" s="6" t="e">
        <f>VLOOKUP(M713,productos!$A$2:$P$10937,14,FALSE)</f>
        <v>#N/A</v>
      </c>
      <c r="U713" s="6" t="e">
        <f>VLOOKUP(M713,productos!$A$2:$P$10937,15,FALSE)</f>
        <v>#N/A</v>
      </c>
      <c r="Y713" s="44" t="str">
        <f t="shared" si="62"/>
        <v/>
      </c>
      <c r="Z713" s="6" t="str">
        <f t="shared" si="63"/>
        <v/>
      </c>
      <c r="AD713" s="6">
        <f t="shared" si="64"/>
        <v>0</v>
      </c>
      <c r="AE713" s="6">
        <f t="shared" si="65"/>
        <v>0</v>
      </c>
    </row>
    <row r="714" spans="1:31" x14ac:dyDescent="0.2">
      <c r="A714" s="6">
        <v>706</v>
      </c>
      <c r="E714" s="6" t="str">
        <f t="shared" ref="E714:E777" si="66">$D$4</f>
        <v>1. Enero-Junio</v>
      </c>
      <c r="F714" s="6">
        <f t="shared" ref="F714:F777" si="67">$D$5</f>
        <v>2020</v>
      </c>
      <c r="K714" s="15" t="str">
        <f>IFERROR(VLOOKUP(I714,no_topar!$E$2:$F$15,2,FALSE),"")</f>
        <v>ND</v>
      </c>
      <c r="M714" s="45"/>
      <c r="N714" s="6" t="e">
        <f>VLOOKUP(M714,productos!$A$2:$P$10937,2,FALSE)</f>
        <v>#N/A</v>
      </c>
      <c r="O714" s="6" t="e">
        <f>VLOOKUP(M714,productos!$A$2:$P$10937,6,FALSE)</f>
        <v>#N/A</v>
      </c>
      <c r="P714" s="6" t="e">
        <f>VLOOKUP(M714,productos!$A$2:$P$10937,7,FALSE)</f>
        <v>#N/A</v>
      </c>
      <c r="Q714" s="6" t="e">
        <f>VLOOKUP(M714,productos!$A$2:$P$10937,9,FALSE)</f>
        <v>#N/A</v>
      </c>
      <c r="R714" s="6" t="e">
        <f>VLOOKUP(M714,productos!$A$2:$P$10937,10,FALSE)</f>
        <v>#N/A</v>
      </c>
      <c r="S714" s="6" t="e">
        <f>VLOOKUP(M714,productos!$A$2:$P$10937,13,FALSE)</f>
        <v>#N/A</v>
      </c>
      <c r="T714" s="6" t="e">
        <f>VLOOKUP(M714,productos!$A$2:$P$10937,14,FALSE)</f>
        <v>#N/A</v>
      </c>
      <c r="U714" s="6" t="e">
        <f>VLOOKUP(M714,productos!$A$2:$P$10937,15,FALSE)</f>
        <v>#N/A</v>
      </c>
      <c r="Y714" s="44" t="str">
        <f t="shared" ref="Y714:Y777" si="68">IF(X714="ml",W714*V714/1000,IF(X714="litros",W714*V714,IF(X714="g",W714*V714/1000,IF(X714="kg",W714*V714,IF(X714="gal",W714*V714*3.78,IF(X714="mg",W714*V714/1000000,IF(X714="libras",W714*V714/2.2,IF(X714="NA","NA",""))))))))</f>
        <v/>
      </c>
      <c r="Z714" s="6" t="str">
        <f t="shared" ref="Z714:Z777" si="69">IF(X714="ml","litros",IF(X714="litros","litros",IF(X714="g","kg",IF(X714="kg","kg",IF(X714="gal","litros",IF(X714="mg","kg",IF(X714="libras","kg",IF(X714="NA","NA",""))))))))</f>
        <v/>
      </c>
      <c r="AD714" s="6">
        <f t="shared" ref="AD714:AD777" si="70">V714*AB714</f>
        <v>0</v>
      </c>
      <c r="AE714" s="6">
        <f t="shared" ref="AE714:AE777" si="71">AC714</f>
        <v>0</v>
      </c>
    </row>
    <row r="715" spans="1:31" x14ac:dyDescent="0.2">
      <c r="A715" s="6">
        <v>707</v>
      </c>
      <c r="E715" s="6" t="str">
        <f t="shared" si="66"/>
        <v>1. Enero-Junio</v>
      </c>
      <c r="F715" s="6">
        <f t="shared" si="67"/>
        <v>2020</v>
      </c>
      <c r="K715" s="15" t="str">
        <f>IFERROR(VLOOKUP(I715,no_topar!$E$2:$F$15,2,FALSE),"")</f>
        <v>ND</v>
      </c>
      <c r="M715" s="45"/>
      <c r="N715" s="6" t="e">
        <f>VLOOKUP(M715,productos!$A$2:$P$10937,2,FALSE)</f>
        <v>#N/A</v>
      </c>
      <c r="O715" s="6" t="e">
        <f>VLOOKUP(M715,productos!$A$2:$P$10937,6,FALSE)</f>
        <v>#N/A</v>
      </c>
      <c r="P715" s="6" t="e">
        <f>VLOOKUP(M715,productos!$A$2:$P$10937,7,FALSE)</f>
        <v>#N/A</v>
      </c>
      <c r="Q715" s="6" t="e">
        <f>VLOOKUP(M715,productos!$A$2:$P$10937,9,FALSE)</f>
        <v>#N/A</v>
      </c>
      <c r="R715" s="6" t="e">
        <f>VLOOKUP(M715,productos!$A$2:$P$10937,10,FALSE)</f>
        <v>#N/A</v>
      </c>
      <c r="S715" s="6" t="e">
        <f>VLOOKUP(M715,productos!$A$2:$P$10937,13,FALSE)</f>
        <v>#N/A</v>
      </c>
      <c r="T715" s="6" t="e">
        <f>VLOOKUP(M715,productos!$A$2:$P$10937,14,FALSE)</f>
        <v>#N/A</v>
      </c>
      <c r="U715" s="6" t="e">
        <f>VLOOKUP(M715,productos!$A$2:$P$10937,15,FALSE)</f>
        <v>#N/A</v>
      </c>
      <c r="Y715" s="44" t="str">
        <f t="shared" si="68"/>
        <v/>
      </c>
      <c r="Z715" s="6" t="str">
        <f t="shared" si="69"/>
        <v/>
      </c>
      <c r="AD715" s="6">
        <f t="shared" si="70"/>
        <v>0</v>
      </c>
      <c r="AE715" s="6">
        <f t="shared" si="71"/>
        <v>0</v>
      </c>
    </row>
    <row r="716" spans="1:31" x14ac:dyDescent="0.2">
      <c r="A716" s="6">
        <v>708</v>
      </c>
      <c r="E716" s="6" t="str">
        <f t="shared" si="66"/>
        <v>1. Enero-Junio</v>
      </c>
      <c r="F716" s="6">
        <f t="shared" si="67"/>
        <v>2020</v>
      </c>
      <c r="K716" s="15" t="str">
        <f>IFERROR(VLOOKUP(I716,no_topar!$E$2:$F$15,2,FALSE),"")</f>
        <v>ND</v>
      </c>
      <c r="M716" s="45"/>
      <c r="N716" s="6" t="e">
        <f>VLOOKUP(M716,productos!$A$2:$P$10937,2,FALSE)</f>
        <v>#N/A</v>
      </c>
      <c r="O716" s="6" t="e">
        <f>VLOOKUP(M716,productos!$A$2:$P$10937,6,FALSE)</f>
        <v>#N/A</v>
      </c>
      <c r="P716" s="6" t="e">
        <f>VLOOKUP(M716,productos!$A$2:$P$10937,7,FALSE)</f>
        <v>#N/A</v>
      </c>
      <c r="Q716" s="6" t="e">
        <f>VLOOKUP(M716,productos!$A$2:$P$10937,9,FALSE)</f>
        <v>#N/A</v>
      </c>
      <c r="R716" s="6" t="e">
        <f>VLOOKUP(M716,productos!$A$2:$P$10937,10,FALSE)</f>
        <v>#N/A</v>
      </c>
      <c r="S716" s="6" t="e">
        <f>VLOOKUP(M716,productos!$A$2:$P$10937,13,FALSE)</f>
        <v>#N/A</v>
      </c>
      <c r="T716" s="6" t="e">
        <f>VLOOKUP(M716,productos!$A$2:$P$10937,14,FALSE)</f>
        <v>#N/A</v>
      </c>
      <c r="U716" s="6" t="e">
        <f>VLOOKUP(M716,productos!$A$2:$P$10937,15,FALSE)</f>
        <v>#N/A</v>
      </c>
      <c r="Y716" s="44" t="str">
        <f t="shared" si="68"/>
        <v/>
      </c>
      <c r="Z716" s="6" t="str">
        <f t="shared" si="69"/>
        <v/>
      </c>
      <c r="AD716" s="6">
        <f t="shared" si="70"/>
        <v>0</v>
      </c>
      <c r="AE716" s="6">
        <f t="shared" si="71"/>
        <v>0</v>
      </c>
    </row>
    <row r="717" spans="1:31" x14ac:dyDescent="0.2">
      <c r="A717" s="6">
        <v>709</v>
      </c>
      <c r="E717" s="6" t="str">
        <f t="shared" si="66"/>
        <v>1. Enero-Junio</v>
      </c>
      <c r="F717" s="6">
        <f t="shared" si="67"/>
        <v>2020</v>
      </c>
      <c r="K717" s="15" t="str">
        <f>IFERROR(VLOOKUP(I717,no_topar!$E$2:$F$15,2,FALSE),"")</f>
        <v>ND</v>
      </c>
      <c r="M717" s="45"/>
      <c r="N717" s="6" t="e">
        <f>VLOOKUP(M717,productos!$A$2:$P$10937,2,FALSE)</f>
        <v>#N/A</v>
      </c>
      <c r="O717" s="6" t="e">
        <f>VLOOKUP(M717,productos!$A$2:$P$10937,6,FALSE)</f>
        <v>#N/A</v>
      </c>
      <c r="P717" s="6" t="e">
        <f>VLOOKUP(M717,productos!$A$2:$P$10937,7,FALSE)</f>
        <v>#N/A</v>
      </c>
      <c r="Q717" s="6" t="e">
        <f>VLOOKUP(M717,productos!$A$2:$P$10937,9,FALSE)</f>
        <v>#N/A</v>
      </c>
      <c r="R717" s="6" t="e">
        <f>VLOOKUP(M717,productos!$A$2:$P$10937,10,FALSE)</f>
        <v>#N/A</v>
      </c>
      <c r="S717" s="6" t="e">
        <f>VLOOKUP(M717,productos!$A$2:$P$10937,13,FALSE)</f>
        <v>#N/A</v>
      </c>
      <c r="T717" s="6" t="e">
        <f>VLOOKUP(M717,productos!$A$2:$P$10937,14,FALSE)</f>
        <v>#N/A</v>
      </c>
      <c r="U717" s="6" t="e">
        <f>VLOOKUP(M717,productos!$A$2:$P$10937,15,FALSE)</f>
        <v>#N/A</v>
      </c>
      <c r="Y717" s="44" t="str">
        <f t="shared" si="68"/>
        <v/>
      </c>
      <c r="Z717" s="6" t="str">
        <f t="shared" si="69"/>
        <v/>
      </c>
      <c r="AD717" s="6">
        <f t="shared" si="70"/>
        <v>0</v>
      </c>
      <c r="AE717" s="6">
        <f t="shared" si="71"/>
        <v>0</v>
      </c>
    </row>
    <row r="718" spans="1:31" x14ac:dyDescent="0.2">
      <c r="A718" s="6">
        <v>710</v>
      </c>
      <c r="E718" s="6" t="str">
        <f t="shared" si="66"/>
        <v>1. Enero-Junio</v>
      </c>
      <c r="F718" s="6">
        <f t="shared" si="67"/>
        <v>2020</v>
      </c>
      <c r="K718" s="15" t="str">
        <f>IFERROR(VLOOKUP(I718,no_topar!$E$2:$F$15,2,FALSE),"")</f>
        <v>ND</v>
      </c>
      <c r="M718" s="45"/>
      <c r="N718" s="6" t="e">
        <f>VLOOKUP(M718,productos!$A$2:$P$10937,2,FALSE)</f>
        <v>#N/A</v>
      </c>
      <c r="O718" s="6" t="e">
        <f>VLOOKUP(M718,productos!$A$2:$P$10937,6,FALSE)</f>
        <v>#N/A</v>
      </c>
      <c r="P718" s="6" t="e">
        <f>VLOOKUP(M718,productos!$A$2:$P$10937,7,FALSE)</f>
        <v>#N/A</v>
      </c>
      <c r="Q718" s="6" t="e">
        <f>VLOOKUP(M718,productos!$A$2:$P$10937,9,FALSE)</f>
        <v>#N/A</v>
      </c>
      <c r="R718" s="6" t="e">
        <f>VLOOKUP(M718,productos!$A$2:$P$10937,10,FALSE)</f>
        <v>#N/A</v>
      </c>
      <c r="S718" s="6" t="e">
        <f>VLOOKUP(M718,productos!$A$2:$P$10937,13,FALSE)</f>
        <v>#N/A</v>
      </c>
      <c r="T718" s="6" t="e">
        <f>VLOOKUP(M718,productos!$A$2:$P$10937,14,FALSE)</f>
        <v>#N/A</v>
      </c>
      <c r="U718" s="6" t="e">
        <f>VLOOKUP(M718,productos!$A$2:$P$10937,15,FALSE)</f>
        <v>#N/A</v>
      </c>
      <c r="Y718" s="44" t="str">
        <f t="shared" si="68"/>
        <v/>
      </c>
      <c r="Z718" s="6" t="str">
        <f t="shared" si="69"/>
        <v/>
      </c>
      <c r="AD718" s="6">
        <f t="shared" si="70"/>
        <v>0</v>
      </c>
      <c r="AE718" s="6">
        <f t="shared" si="71"/>
        <v>0</v>
      </c>
    </row>
    <row r="719" spans="1:31" x14ac:dyDescent="0.2">
      <c r="A719" s="6">
        <v>711</v>
      </c>
      <c r="E719" s="6" t="str">
        <f t="shared" si="66"/>
        <v>1. Enero-Junio</v>
      </c>
      <c r="F719" s="6">
        <f t="shared" si="67"/>
        <v>2020</v>
      </c>
      <c r="K719" s="15" t="str">
        <f>IFERROR(VLOOKUP(I719,no_topar!$E$2:$F$15,2,FALSE),"")</f>
        <v>ND</v>
      </c>
      <c r="M719" s="45"/>
      <c r="N719" s="6" t="e">
        <f>VLOOKUP(M719,productos!$A$2:$P$10937,2,FALSE)</f>
        <v>#N/A</v>
      </c>
      <c r="O719" s="6" t="e">
        <f>VLOOKUP(M719,productos!$A$2:$P$10937,6,FALSE)</f>
        <v>#N/A</v>
      </c>
      <c r="P719" s="6" t="e">
        <f>VLOOKUP(M719,productos!$A$2:$P$10937,7,FALSE)</f>
        <v>#N/A</v>
      </c>
      <c r="Q719" s="6" t="e">
        <f>VLOOKUP(M719,productos!$A$2:$P$10937,9,FALSE)</f>
        <v>#N/A</v>
      </c>
      <c r="R719" s="6" t="e">
        <f>VLOOKUP(M719,productos!$A$2:$P$10937,10,FALSE)</f>
        <v>#N/A</v>
      </c>
      <c r="S719" s="6" t="e">
        <f>VLOOKUP(M719,productos!$A$2:$P$10937,13,FALSE)</f>
        <v>#N/A</v>
      </c>
      <c r="T719" s="6" t="e">
        <f>VLOOKUP(M719,productos!$A$2:$P$10937,14,FALSE)</f>
        <v>#N/A</v>
      </c>
      <c r="U719" s="6" t="e">
        <f>VLOOKUP(M719,productos!$A$2:$P$10937,15,FALSE)</f>
        <v>#N/A</v>
      </c>
      <c r="Y719" s="44" t="str">
        <f t="shared" si="68"/>
        <v/>
      </c>
      <c r="Z719" s="6" t="str">
        <f t="shared" si="69"/>
        <v/>
      </c>
      <c r="AD719" s="6">
        <f t="shared" si="70"/>
        <v>0</v>
      </c>
      <c r="AE719" s="6">
        <f t="shared" si="71"/>
        <v>0</v>
      </c>
    </row>
    <row r="720" spans="1:31" x14ac:dyDescent="0.2">
      <c r="A720" s="6">
        <v>712</v>
      </c>
      <c r="E720" s="6" t="str">
        <f t="shared" si="66"/>
        <v>1. Enero-Junio</v>
      </c>
      <c r="F720" s="6">
        <f t="shared" si="67"/>
        <v>2020</v>
      </c>
      <c r="K720" s="15" t="str">
        <f>IFERROR(VLOOKUP(I720,no_topar!$E$2:$F$15,2,FALSE),"")</f>
        <v>ND</v>
      </c>
      <c r="M720" s="45"/>
      <c r="N720" s="6" t="e">
        <f>VLOOKUP(M720,productos!$A$2:$P$10937,2,FALSE)</f>
        <v>#N/A</v>
      </c>
      <c r="O720" s="6" t="e">
        <f>VLOOKUP(M720,productos!$A$2:$P$10937,6,FALSE)</f>
        <v>#N/A</v>
      </c>
      <c r="P720" s="6" t="e">
        <f>VLOOKUP(M720,productos!$A$2:$P$10937,7,FALSE)</f>
        <v>#N/A</v>
      </c>
      <c r="Q720" s="6" t="e">
        <f>VLOOKUP(M720,productos!$A$2:$P$10937,9,FALSE)</f>
        <v>#N/A</v>
      </c>
      <c r="R720" s="6" t="e">
        <f>VLOOKUP(M720,productos!$A$2:$P$10937,10,FALSE)</f>
        <v>#N/A</v>
      </c>
      <c r="S720" s="6" t="e">
        <f>VLOOKUP(M720,productos!$A$2:$P$10937,13,FALSE)</f>
        <v>#N/A</v>
      </c>
      <c r="T720" s="6" t="e">
        <f>VLOOKUP(M720,productos!$A$2:$P$10937,14,FALSE)</f>
        <v>#N/A</v>
      </c>
      <c r="U720" s="6" t="e">
        <f>VLOOKUP(M720,productos!$A$2:$P$10937,15,FALSE)</f>
        <v>#N/A</v>
      </c>
      <c r="Y720" s="44" t="str">
        <f t="shared" si="68"/>
        <v/>
      </c>
      <c r="Z720" s="6" t="str">
        <f t="shared" si="69"/>
        <v/>
      </c>
      <c r="AD720" s="6">
        <f t="shared" si="70"/>
        <v>0</v>
      </c>
      <c r="AE720" s="6">
        <f t="shared" si="71"/>
        <v>0</v>
      </c>
    </row>
    <row r="721" spans="1:31" x14ac:dyDescent="0.2">
      <c r="A721" s="6">
        <v>713</v>
      </c>
      <c r="E721" s="6" t="str">
        <f t="shared" si="66"/>
        <v>1. Enero-Junio</v>
      </c>
      <c r="F721" s="6">
        <f t="shared" si="67"/>
        <v>2020</v>
      </c>
      <c r="K721" s="15" t="str">
        <f>IFERROR(VLOOKUP(I721,no_topar!$E$2:$F$15,2,FALSE),"")</f>
        <v>ND</v>
      </c>
      <c r="M721" s="45"/>
      <c r="N721" s="6" t="e">
        <f>VLOOKUP(M721,productos!$A$2:$P$10937,2,FALSE)</f>
        <v>#N/A</v>
      </c>
      <c r="O721" s="6" t="e">
        <f>VLOOKUP(M721,productos!$A$2:$P$10937,6,FALSE)</f>
        <v>#N/A</v>
      </c>
      <c r="P721" s="6" t="e">
        <f>VLOOKUP(M721,productos!$A$2:$P$10937,7,FALSE)</f>
        <v>#N/A</v>
      </c>
      <c r="Q721" s="6" t="e">
        <f>VLOOKUP(M721,productos!$A$2:$P$10937,9,FALSE)</f>
        <v>#N/A</v>
      </c>
      <c r="R721" s="6" t="e">
        <f>VLOOKUP(M721,productos!$A$2:$P$10937,10,FALSE)</f>
        <v>#N/A</v>
      </c>
      <c r="S721" s="6" t="e">
        <f>VLOOKUP(M721,productos!$A$2:$P$10937,13,FALSE)</f>
        <v>#N/A</v>
      </c>
      <c r="T721" s="6" t="e">
        <f>VLOOKUP(M721,productos!$A$2:$P$10937,14,FALSE)</f>
        <v>#N/A</v>
      </c>
      <c r="U721" s="6" t="e">
        <f>VLOOKUP(M721,productos!$A$2:$P$10937,15,FALSE)</f>
        <v>#N/A</v>
      </c>
      <c r="Y721" s="44" t="str">
        <f t="shared" si="68"/>
        <v/>
      </c>
      <c r="Z721" s="6" t="str">
        <f t="shared" si="69"/>
        <v/>
      </c>
      <c r="AD721" s="6">
        <f t="shared" si="70"/>
        <v>0</v>
      </c>
      <c r="AE721" s="6">
        <f t="shared" si="71"/>
        <v>0</v>
      </c>
    </row>
    <row r="722" spans="1:31" x14ac:dyDescent="0.2">
      <c r="A722" s="6">
        <v>714</v>
      </c>
      <c r="E722" s="6" t="str">
        <f t="shared" si="66"/>
        <v>1. Enero-Junio</v>
      </c>
      <c r="F722" s="6">
        <f t="shared" si="67"/>
        <v>2020</v>
      </c>
      <c r="K722" s="15" t="str">
        <f>IFERROR(VLOOKUP(I722,no_topar!$E$2:$F$15,2,FALSE),"")</f>
        <v>ND</v>
      </c>
      <c r="M722" s="45"/>
      <c r="N722" s="6" t="e">
        <f>VLOOKUP(M722,productos!$A$2:$P$10937,2,FALSE)</f>
        <v>#N/A</v>
      </c>
      <c r="O722" s="6" t="e">
        <f>VLOOKUP(M722,productos!$A$2:$P$10937,6,FALSE)</f>
        <v>#N/A</v>
      </c>
      <c r="P722" s="6" t="e">
        <f>VLOOKUP(M722,productos!$A$2:$P$10937,7,FALSE)</f>
        <v>#N/A</v>
      </c>
      <c r="Q722" s="6" t="e">
        <f>VLOOKUP(M722,productos!$A$2:$P$10937,9,FALSE)</f>
        <v>#N/A</v>
      </c>
      <c r="R722" s="6" t="e">
        <f>VLOOKUP(M722,productos!$A$2:$P$10937,10,FALSE)</f>
        <v>#N/A</v>
      </c>
      <c r="S722" s="6" t="e">
        <f>VLOOKUP(M722,productos!$A$2:$P$10937,13,FALSE)</f>
        <v>#N/A</v>
      </c>
      <c r="T722" s="6" t="e">
        <f>VLOOKUP(M722,productos!$A$2:$P$10937,14,FALSE)</f>
        <v>#N/A</v>
      </c>
      <c r="U722" s="6" t="e">
        <f>VLOOKUP(M722,productos!$A$2:$P$10937,15,FALSE)</f>
        <v>#N/A</v>
      </c>
      <c r="Y722" s="44" t="str">
        <f t="shared" si="68"/>
        <v/>
      </c>
      <c r="Z722" s="6" t="str">
        <f t="shared" si="69"/>
        <v/>
      </c>
      <c r="AD722" s="6">
        <f t="shared" si="70"/>
        <v>0</v>
      </c>
      <c r="AE722" s="6">
        <f t="shared" si="71"/>
        <v>0</v>
      </c>
    </row>
    <row r="723" spans="1:31" x14ac:dyDescent="0.2">
      <c r="A723" s="6">
        <v>715</v>
      </c>
      <c r="E723" s="6" t="str">
        <f t="shared" si="66"/>
        <v>1. Enero-Junio</v>
      </c>
      <c r="F723" s="6">
        <f t="shared" si="67"/>
        <v>2020</v>
      </c>
      <c r="K723" s="15" t="str">
        <f>IFERROR(VLOOKUP(I723,no_topar!$E$2:$F$15,2,FALSE),"")</f>
        <v>ND</v>
      </c>
      <c r="M723" s="45"/>
      <c r="N723" s="6" t="e">
        <f>VLOOKUP(M723,productos!$A$2:$P$10937,2,FALSE)</f>
        <v>#N/A</v>
      </c>
      <c r="O723" s="6" t="e">
        <f>VLOOKUP(M723,productos!$A$2:$P$10937,6,FALSE)</f>
        <v>#N/A</v>
      </c>
      <c r="P723" s="6" t="e">
        <f>VLOOKUP(M723,productos!$A$2:$P$10937,7,FALSE)</f>
        <v>#N/A</v>
      </c>
      <c r="Q723" s="6" t="e">
        <f>VLOOKUP(M723,productos!$A$2:$P$10937,9,FALSE)</f>
        <v>#N/A</v>
      </c>
      <c r="R723" s="6" t="e">
        <f>VLOOKUP(M723,productos!$A$2:$P$10937,10,FALSE)</f>
        <v>#N/A</v>
      </c>
      <c r="S723" s="6" t="e">
        <f>VLOOKUP(M723,productos!$A$2:$P$10937,13,FALSE)</f>
        <v>#N/A</v>
      </c>
      <c r="T723" s="6" t="e">
        <f>VLOOKUP(M723,productos!$A$2:$P$10937,14,FALSE)</f>
        <v>#N/A</v>
      </c>
      <c r="U723" s="6" t="e">
        <f>VLOOKUP(M723,productos!$A$2:$P$10937,15,FALSE)</f>
        <v>#N/A</v>
      </c>
      <c r="Y723" s="44" t="str">
        <f t="shared" si="68"/>
        <v/>
      </c>
      <c r="Z723" s="6" t="str">
        <f t="shared" si="69"/>
        <v/>
      </c>
      <c r="AD723" s="6">
        <f t="shared" si="70"/>
        <v>0</v>
      </c>
      <c r="AE723" s="6">
        <f t="shared" si="71"/>
        <v>0</v>
      </c>
    </row>
    <row r="724" spans="1:31" x14ac:dyDescent="0.2">
      <c r="A724" s="6">
        <v>716</v>
      </c>
      <c r="E724" s="6" t="str">
        <f t="shared" si="66"/>
        <v>1. Enero-Junio</v>
      </c>
      <c r="F724" s="6">
        <f t="shared" si="67"/>
        <v>2020</v>
      </c>
      <c r="K724" s="15" t="str">
        <f>IFERROR(VLOOKUP(I724,no_topar!$E$2:$F$15,2,FALSE),"")</f>
        <v>ND</v>
      </c>
      <c r="M724" s="45"/>
      <c r="N724" s="6" t="e">
        <f>VLOOKUP(M724,productos!$A$2:$P$10937,2,FALSE)</f>
        <v>#N/A</v>
      </c>
      <c r="O724" s="6" t="e">
        <f>VLOOKUP(M724,productos!$A$2:$P$10937,6,FALSE)</f>
        <v>#N/A</v>
      </c>
      <c r="P724" s="6" t="e">
        <f>VLOOKUP(M724,productos!$A$2:$P$10937,7,FALSE)</f>
        <v>#N/A</v>
      </c>
      <c r="Q724" s="6" t="e">
        <f>VLOOKUP(M724,productos!$A$2:$P$10937,9,FALSE)</f>
        <v>#N/A</v>
      </c>
      <c r="R724" s="6" t="e">
        <f>VLOOKUP(M724,productos!$A$2:$P$10937,10,FALSE)</f>
        <v>#N/A</v>
      </c>
      <c r="S724" s="6" t="e">
        <f>VLOOKUP(M724,productos!$A$2:$P$10937,13,FALSE)</f>
        <v>#N/A</v>
      </c>
      <c r="T724" s="6" t="e">
        <f>VLOOKUP(M724,productos!$A$2:$P$10937,14,FALSE)</f>
        <v>#N/A</v>
      </c>
      <c r="U724" s="6" t="e">
        <f>VLOOKUP(M724,productos!$A$2:$P$10937,15,FALSE)</f>
        <v>#N/A</v>
      </c>
      <c r="Y724" s="44" t="str">
        <f t="shared" si="68"/>
        <v/>
      </c>
      <c r="Z724" s="6" t="str">
        <f t="shared" si="69"/>
        <v/>
      </c>
      <c r="AD724" s="6">
        <f t="shared" si="70"/>
        <v>0</v>
      </c>
      <c r="AE724" s="6">
        <f t="shared" si="71"/>
        <v>0</v>
      </c>
    </row>
    <row r="725" spans="1:31" x14ac:dyDescent="0.2">
      <c r="A725" s="6">
        <v>717</v>
      </c>
      <c r="E725" s="6" t="str">
        <f t="shared" si="66"/>
        <v>1. Enero-Junio</v>
      </c>
      <c r="F725" s="6">
        <f t="shared" si="67"/>
        <v>2020</v>
      </c>
      <c r="K725" s="15" t="str">
        <f>IFERROR(VLOOKUP(I725,no_topar!$E$2:$F$15,2,FALSE),"")</f>
        <v>ND</v>
      </c>
      <c r="M725" s="45"/>
      <c r="N725" s="6" t="e">
        <f>VLOOKUP(M725,productos!$A$2:$P$10937,2,FALSE)</f>
        <v>#N/A</v>
      </c>
      <c r="O725" s="6" t="e">
        <f>VLOOKUP(M725,productos!$A$2:$P$10937,6,FALSE)</f>
        <v>#N/A</v>
      </c>
      <c r="P725" s="6" t="e">
        <f>VLOOKUP(M725,productos!$A$2:$P$10937,7,FALSE)</f>
        <v>#N/A</v>
      </c>
      <c r="Q725" s="6" t="e">
        <f>VLOOKUP(M725,productos!$A$2:$P$10937,9,FALSE)</f>
        <v>#N/A</v>
      </c>
      <c r="R725" s="6" t="e">
        <f>VLOOKUP(M725,productos!$A$2:$P$10937,10,FALSE)</f>
        <v>#N/A</v>
      </c>
      <c r="S725" s="6" t="e">
        <f>VLOOKUP(M725,productos!$A$2:$P$10937,13,FALSE)</f>
        <v>#N/A</v>
      </c>
      <c r="T725" s="6" t="e">
        <f>VLOOKUP(M725,productos!$A$2:$P$10937,14,FALSE)</f>
        <v>#N/A</v>
      </c>
      <c r="U725" s="6" t="e">
        <f>VLOOKUP(M725,productos!$A$2:$P$10937,15,FALSE)</f>
        <v>#N/A</v>
      </c>
      <c r="Y725" s="44" t="str">
        <f t="shared" si="68"/>
        <v/>
      </c>
      <c r="Z725" s="6" t="str">
        <f t="shared" si="69"/>
        <v/>
      </c>
      <c r="AD725" s="6">
        <f t="shared" si="70"/>
        <v>0</v>
      </c>
      <c r="AE725" s="6">
        <f t="shared" si="71"/>
        <v>0</v>
      </c>
    </row>
    <row r="726" spans="1:31" x14ac:dyDescent="0.2">
      <c r="A726" s="6">
        <v>718</v>
      </c>
      <c r="E726" s="6" t="str">
        <f t="shared" si="66"/>
        <v>1. Enero-Junio</v>
      </c>
      <c r="F726" s="6">
        <f t="shared" si="67"/>
        <v>2020</v>
      </c>
      <c r="K726" s="15" t="str">
        <f>IFERROR(VLOOKUP(I726,no_topar!$E$2:$F$15,2,FALSE),"")</f>
        <v>ND</v>
      </c>
      <c r="M726" s="45"/>
      <c r="N726" s="6" t="e">
        <f>VLOOKUP(M726,productos!$A$2:$P$10937,2,FALSE)</f>
        <v>#N/A</v>
      </c>
      <c r="O726" s="6" t="e">
        <f>VLOOKUP(M726,productos!$A$2:$P$10937,6,FALSE)</f>
        <v>#N/A</v>
      </c>
      <c r="P726" s="6" t="e">
        <f>VLOOKUP(M726,productos!$A$2:$P$10937,7,FALSE)</f>
        <v>#N/A</v>
      </c>
      <c r="Q726" s="6" t="e">
        <f>VLOOKUP(M726,productos!$A$2:$P$10937,9,FALSE)</f>
        <v>#N/A</v>
      </c>
      <c r="R726" s="6" t="e">
        <f>VLOOKUP(M726,productos!$A$2:$P$10937,10,FALSE)</f>
        <v>#N/A</v>
      </c>
      <c r="S726" s="6" t="e">
        <f>VLOOKUP(M726,productos!$A$2:$P$10937,13,FALSE)</f>
        <v>#N/A</v>
      </c>
      <c r="T726" s="6" t="e">
        <f>VLOOKUP(M726,productos!$A$2:$P$10937,14,FALSE)</f>
        <v>#N/A</v>
      </c>
      <c r="U726" s="6" t="e">
        <f>VLOOKUP(M726,productos!$A$2:$P$10937,15,FALSE)</f>
        <v>#N/A</v>
      </c>
      <c r="Y726" s="44" t="str">
        <f t="shared" si="68"/>
        <v/>
      </c>
      <c r="Z726" s="6" t="str">
        <f t="shared" si="69"/>
        <v/>
      </c>
      <c r="AD726" s="6">
        <f t="shared" si="70"/>
        <v>0</v>
      </c>
      <c r="AE726" s="6">
        <f t="shared" si="71"/>
        <v>0</v>
      </c>
    </row>
    <row r="727" spans="1:31" x14ac:dyDescent="0.2">
      <c r="A727" s="6">
        <v>719</v>
      </c>
      <c r="E727" s="6" t="str">
        <f t="shared" si="66"/>
        <v>1. Enero-Junio</v>
      </c>
      <c r="F727" s="6">
        <f t="shared" si="67"/>
        <v>2020</v>
      </c>
      <c r="K727" s="15" t="str">
        <f>IFERROR(VLOOKUP(I727,no_topar!$E$2:$F$15,2,FALSE),"")</f>
        <v>ND</v>
      </c>
      <c r="M727" s="45"/>
      <c r="N727" s="6" t="e">
        <f>VLOOKUP(M727,productos!$A$2:$P$10937,2,FALSE)</f>
        <v>#N/A</v>
      </c>
      <c r="O727" s="6" t="e">
        <f>VLOOKUP(M727,productos!$A$2:$P$10937,6,FALSE)</f>
        <v>#N/A</v>
      </c>
      <c r="P727" s="6" t="e">
        <f>VLOOKUP(M727,productos!$A$2:$P$10937,7,FALSE)</f>
        <v>#N/A</v>
      </c>
      <c r="Q727" s="6" t="e">
        <f>VLOOKUP(M727,productos!$A$2:$P$10937,9,FALSE)</f>
        <v>#N/A</v>
      </c>
      <c r="R727" s="6" t="e">
        <f>VLOOKUP(M727,productos!$A$2:$P$10937,10,FALSE)</f>
        <v>#N/A</v>
      </c>
      <c r="S727" s="6" t="e">
        <f>VLOOKUP(M727,productos!$A$2:$P$10937,13,FALSE)</f>
        <v>#N/A</v>
      </c>
      <c r="T727" s="6" t="e">
        <f>VLOOKUP(M727,productos!$A$2:$P$10937,14,FALSE)</f>
        <v>#N/A</v>
      </c>
      <c r="U727" s="6" t="e">
        <f>VLOOKUP(M727,productos!$A$2:$P$10937,15,FALSE)</f>
        <v>#N/A</v>
      </c>
      <c r="Y727" s="44" t="str">
        <f t="shared" si="68"/>
        <v/>
      </c>
      <c r="Z727" s="6" t="str">
        <f t="shared" si="69"/>
        <v/>
      </c>
      <c r="AD727" s="6">
        <f t="shared" si="70"/>
        <v>0</v>
      </c>
      <c r="AE727" s="6">
        <f t="shared" si="71"/>
        <v>0</v>
      </c>
    </row>
    <row r="728" spans="1:31" x14ac:dyDescent="0.2">
      <c r="A728" s="6">
        <v>720</v>
      </c>
      <c r="E728" s="6" t="str">
        <f t="shared" si="66"/>
        <v>1. Enero-Junio</v>
      </c>
      <c r="F728" s="6">
        <f t="shared" si="67"/>
        <v>2020</v>
      </c>
      <c r="K728" s="15" t="str">
        <f>IFERROR(VLOOKUP(I728,no_topar!$E$2:$F$15,2,FALSE),"")</f>
        <v>ND</v>
      </c>
      <c r="M728" s="45"/>
      <c r="N728" s="6" t="e">
        <f>VLOOKUP(M728,productos!$A$2:$P$10937,2,FALSE)</f>
        <v>#N/A</v>
      </c>
      <c r="O728" s="6" t="e">
        <f>VLOOKUP(M728,productos!$A$2:$P$10937,6,FALSE)</f>
        <v>#N/A</v>
      </c>
      <c r="P728" s="6" t="e">
        <f>VLOOKUP(M728,productos!$A$2:$P$10937,7,FALSE)</f>
        <v>#N/A</v>
      </c>
      <c r="Q728" s="6" t="e">
        <f>VLOOKUP(M728,productos!$A$2:$P$10937,9,FALSE)</f>
        <v>#N/A</v>
      </c>
      <c r="R728" s="6" t="e">
        <f>VLOOKUP(M728,productos!$A$2:$P$10937,10,FALSE)</f>
        <v>#N/A</v>
      </c>
      <c r="S728" s="6" t="e">
        <f>VLOOKUP(M728,productos!$A$2:$P$10937,13,FALSE)</f>
        <v>#N/A</v>
      </c>
      <c r="T728" s="6" t="e">
        <f>VLOOKUP(M728,productos!$A$2:$P$10937,14,FALSE)</f>
        <v>#N/A</v>
      </c>
      <c r="U728" s="6" t="e">
        <f>VLOOKUP(M728,productos!$A$2:$P$10937,15,FALSE)</f>
        <v>#N/A</v>
      </c>
      <c r="Y728" s="44" t="str">
        <f t="shared" si="68"/>
        <v/>
      </c>
      <c r="Z728" s="6" t="str">
        <f t="shared" si="69"/>
        <v/>
      </c>
      <c r="AD728" s="6">
        <f t="shared" si="70"/>
        <v>0</v>
      </c>
      <c r="AE728" s="6">
        <f t="shared" si="71"/>
        <v>0</v>
      </c>
    </row>
    <row r="729" spans="1:31" x14ac:dyDescent="0.2">
      <c r="A729" s="6">
        <v>721</v>
      </c>
      <c r="E729" s="6" t="str">
        <f t="shared" si="66"/>
        <v>1. Enero-Junio</v>
      </c>
      <c r="F729" s="6">
        <f t="shared" si="67"/>
        <v>2020</v>
      </c>
      <c r="K729" s="15" t="str">
        <f>IFERROR(VLOOKUP(I729,no_topar!$E$2:$F$15,2,FALSE),"")</f>
        <v>ND</v>
      </c>
      <c r="M729" s="45"/>
      <c r="N729" s="6" t="e">
        <f>VLOOKUP(M729,productos!$A$2:$P$10937,2,FALSE)</f>
        <v>#N/A</v>
      </c>
      <c r="O729" s="6" t="e">
        <f>VLOOKUP(M729,productos!$A$2:$P$10937,6,FALSE)</f>
        <v>#N/A</v>
      </c>
      <c r="P729" s="6" t="e">
        <f>VLOOKUP(M729,productos!$A$2:$P$10937,7,FALSE)</f>
        <v>#N/A</v>
      </c>
      <c r="Q729" s="6" t="e">
        <f>VLOOKUP(M729,productos!$A$2:$P$10937,9,FALSE)</f>
        <v>#N/A</v>
      </c>
      <c r="R729" s="6" t="e">
        <f>VLOOKUP(M729,productos!$A$2:$P$10937,10,FALSE)</f>
        <v>#N/A</v>
      </c>
      <c r="S729" s="6" t="e">
        <f>VLOOKUP(M729,productos!$A$2:$P$10937,13,FALSE)</f>
        <v>#N/A</v>
      </c>
      <c r="T729" s="6" t="e">
        <f>VLOOKUP(M729,productos!$A$2:$P$10937,14,FALSE)</f>
        <v>#N/A</v>
      </c>
      <c r="U729" s="6" t="e">
        <f>VLOOKUP(M729,productos!$A$2:$P$10937,15,FALSE)</f>
        <v>#N/A</v>
      </c>
      <c r="Y729" s="44" t="str">
        <f t="shared" si="68"/>
        <v/>
      </c>
      <c r="Z729" s="6" t="str">
        <f t="shared" si="69"/>
        <v/>
      </c>
      <c r="AD729" s="6">
        <f t="shared" si="70"/>
        <v>0</v>
      </c>
      <c r="AE729" s="6">
        <f t="shared" si="71"/>
        <v>0</v>
      </c>
    </row>
    <row r="730" spans="1:31" x14ac:dyDescent="0.2">
      <c r="A730" s="6">
        <v>722</v>
      </c>
      <c r="E730" s="6" t="str">
        <f t="shared" si="66"/>
        <v>1. Enero-Junio</v>
      </c>
      <c r="F730" s="6">
        <f t="shared" si="67"/>
        <v>2020</v>
      </c>
      <c r="K730" s="15" t="str">
        <f>IFERROR(VLOOKUP(I730,no_topar!$E$2:$F$15,2,FALSE),"")</f>
        <v>ND</v>
      </c>
      <c r="M730" s="45"/>
      <c r="N730" s="6" t="e">
        <f>VLOOKUP(M730,productos!$A$2:$P$10937,2,FALSE)</f>
        <v>#N/A</v>
      </c>
      <c r="O730" s="6" t="e">
        <f>VLOOKUP(M730,productos!$A$2:$P$10937,6,FALSE)</f>
        <v>#N/A</v>
      </c>
      <c r="P730" s="6" t="e">
        <f>VLOOKUP(M730,productos!$A$2:$P$10937,7,FALSE)</f>
        <v>#N/A</v>
      </c>
      <c r="Q730" s="6" t="e">
        <f>VLOOKUP(M730,productos!$A$2:$P$10937,9,FALSE)</f>
        <v>#N/A</v>
      </c>
      <c r="R730" s="6" t="e">
        <f>VLOOKUP(M730,productos!$A$2:$P$10937,10,FALSE)</f>
        <v>#N/A</v>
      </c>
      <c r="S730" s="6" t="e">
        <f>VLOOKUP(M730,productos!$A$2:$P$10937,13,FALSE)</f>
        <v>#N/A</v>
      </c>
      <c r="T730" s="6" t="e">
        <f>VLOOKUP(M730,productos!$A$2:$P$10937,14,FALSE)</f>
        <v>#N/A</v>
      </c>
      <c r="U730" s="6" t="e">
        <f>VLOOKUP(M730,productos!$A$2:$P$10937,15,FALSE)</f>
        <v>#N/A</v>
      </c>
      <c r="Y730" s="44" t="str">
        <f t="shared" si="68"/>
        <v/>
      </c>
      <c r="Z730" s="6" t="str">
        <f t="shared" si="69"/>
        <v/>
      </c>
      <c r="AD730" s="6">
        <f t="shared" si="70"/>
        <v>0</v>
      </c>
      <c r="AE730" s="6">
        <f t="shared" si="71"/>
        <v>0</v>
      </c>
    </row>
    <row r="731" spans="1:31" x14ac:dyDescent="0.2">
      <c r="A731" s="6">
        <v>723</v>
      </c>
      <c r="E731" s="6" t="str">
        <f t="shared" si="66"/>
        <v>1. Enero-Junio</v>
      </c>
      <c r="F731" s="6">
        <f t="shared" si="67"/>
        <v>2020</v>
      </c>
      <c r="K731" s="15" t="str">
        <f>IFERROR(VLOOKUP(I731,no_topar!$E$2:$F$15,2,FALSE),"")</f>
        <v>ND</v>
      </c>
      <c r="M731" s="45"/>
      <c r="N731" s="6" t="e">
        <f>VLOOKUP(M731,productos!$A$2:$P$10937,2,FALSE)</f>
        <v>#N/A</v>
      </c>
      <c r="O731" s="6" t="e">
        <f>VLOOKUP(M731,productos!$A$2:$P$10937,6,FALSE)</f>
        <v>#N/A</v>
      </c>
      <c r="P731" s="6" t="e">
        <f>VLOOKUP(M731,productos!$A$2:$P$10937,7,FALSE)</f>
        <v>#N/A</v>
      </c>
      <c r="Q731" s="6" t="e">
        <f>VLOOKUP(M731,productos!$A$2:$P$10937,9,FALSE)</f>
        <v>#N/A</v>
      </c>
      <c r="R731" s="6" t="e">
        <f>VLOOKUP(M731,productos!$A$2:$P$10937,10,FALSE)</f>
        <v>#N/A</v>
      </c>
      <c r="S731" s="6" t="e">
        <f>VLOOKUP(M731,productos!$A$2:$P$10937,13,FALSE)</f>
        <v>#N/A</v>
      </c>
      <c r="T731" s="6" t="e">
        <f>VLOOKUP(M731,productos!$A$2:$P$10937,14,FALSE)</f>
        <v>#N/A</v>
      </c>
      <c r="U731" s="6" t="e">
        <f>VLOOKUP(M731,productos!$A$2:$P$10937,15,FALSE)</f>
        <v>#N/A</v>
      </c>
      <c r="Y731" s="44" t="str">
        <f t="shared" si="68"/>
        <v/>
      </c>
      <c r="Z731" s="6" t="str">
        <f t="shared" si="69"/>
        <v/>
      </c>
      <c r="AD731" s="6">
        <f t="shared" si="70"/>
        <v>0</v>
      </c>
      <c r="AE731" s="6">
        <f t="shared" si="71"/>
        <v>0</v>
      </c>
    </row>
    <row r="732" spans="1:31" x14ac:dyDescent="0.2">
      <c r="A732" s="6">
        <v>724</v>
      </c>
      <c r="E732" s="6" t="str">
        <f t="shared" si="66"/>
        <v>1. Enero-Junio</v>
      </c>
      <c r="F732" s="6">
        <f t="shared" si="67"/>
        <v>2020</v>
      </c>
      <c r="K732" s="15" t="str">
        <f>IFERROR(VLOOKUP(I732,no_topar!$E$2:$F$15,2,FALSE),"")</f>
        <v>ND</v>
      </c>
      <c r="M732" s="45"/>
      <c r="N732" s="6" t="e">
        <f>VLOOKUP(M732,productos!$A$2:$P$10937,2,FALSE)</f>
        <v>#N/A</v>
      </c>
      <c r="O732" s="6" t="e">
        <f>VLOOKUP(M732,productos!$A$2:$P$10937,6,FALSE)</f>
        <v>#N/A</v>
      </c>
      <c r="P732" s="6" t="e">
        <f>VLOOKUP(M732,productos!$A$2:$P$10937,7,FALSE)</f>
        <v>#N/A</v>
      </c>
      <c r="Q732" s="6" t="e">
        <f>VLOOKUP(M732,productos!$A$2:$P$10937,9,FALSE)</f>
        <v>#N/A</v>
      </c>
      <c r="R732" s="6" t="e">
        <f>VLOOKUP(M732,productos!$A$2:$P$10937,10,FALSE)</f>
        <v>#N/A</v>
      </c>
      <c r="S732" s="6" t="e">
        <f>VLOOKUP(M732,productos!$A$2:$P$10937,13,FALSE)</f>
        <v>#N/A</v>
      </c>
      <c r="T732" s="6" t="e">
        <f>VLOOKUP(M732,productos!$A$2:$P$10937,14,FALSE)</f>
        <v>#N/A</v>
      </c>
      <c r="U732" s="6" t="e">
        <f>VLOOKUP(M732,productos!$A$2:$P$10937,15,FALSE)</f>
        <v>#N/A</v>
      </c>
      <c r="Y732" s="44" t="str">
        <f t="shared" si="68"/>
        <v/>
      </c>
      <c r="Z732" s="6" t="str">
        <f t="shared" si="69"/>
        <v/>
      </c>
      <c r="AD732" s="6">
        <f t="shared" si="70"/>
        <v>0</v>
      </c>
      <c r="AE732" s="6">
        <f t="shared" si="71"/>
        <v>0</v>
      </c>
    </row>
    <row r="733" spans="1:31" x14ac:dyDescent="0.2">
      <c r="A733" s="6">
        <v>725</v>
      </c>
      <c r="E733" s="6" t="str">
        <f t="shared" si="66"/>
        <v>1. Enero-Junio</v>
      </c>
      <c r="F733" s="6">
        <f t="shared" si="67"/>
        <v>2020</v>
      </c>
      <c r="K733" s="15" t="str">
        <f>IFERROR(VLOOKUP(I733,no_topar!$E$2:$F$15,2,FALSE),"")</f>
        <v>ND</v>
      </c>
      <c r="M733" s="45"/>
      <c r="N733" s="6" t="e">
        <f>VLOOKUP(M733,productos!$A$2:$P$10937,2,FALSE)</f>
        <v>#N/A</v>
      </c>
      <c r="O733" s="6" t="e">
        <f>VLOOKUP(M733,productos!$A$2:$P$10937,6,FALSE)</f>
        <v>#N/A</v>
      </c>
      <c r="P733" s="6" t="e">
        <f>VLOOKUP(M733,productos!$A$2:$P$10937,7,FALSE)</f>
        <v>#N/A</v>
      </c>
      <c r="Q733" s="6" t="e">
        <f>VLOOKUP(M733,productos!$A$2:$P$10937,9,FALSE)</f>
        <v>#N/A</v>
      </c>
      <c r="R733" s="6" t="e">
        <f>VLOOKUP(M733,productos!$A$2:$P$10937,10,FALSE)</f>
        <v>#N/A</v>
      </c>
      <c r="S733" s="6" t="e">
        <f>VLOOKUP(M733,productos!$A$2:$P$10937,13,FALSE)</f>
        <v>#N/A</v>
      </c>
      <c r="T733" s="6" t="e">
        <f>VLOOKUP(M733,productos!$A$2:$P$10937,14,FALSE)</f>
        <v>#N/A</v>
      </c>
      <c r="U733" s="6" t="e">
        <f>VLOOKUP(M733,productos!$A$2:$P$10937,15,FALSE)</f>
        <v>#N/A</v>
      </c>
      <c r="Y733" s="44" t="str">
        <f t="shared" si="68"/>
        <v/>
      </c>
      <c r="Z733" s="6" t="str">
        <f t="shared" si="69"/>
        <v/>
      </c>
      <c r="AD733" s="6">
        <f t="shared" si="70"/>
        <v>0</v>
      </c>
      <c r="AE733" s="6">
        <f t="shared" si="71"/>
        <v>0</v>
      </c>
    </row>
    <row r="734" spans="1:31" x14ac:dyDescent="0.2">
      <c r="A734" s="6">
        <v>726</v>
      </c>
      <c r="E734" s="6" t="str">
        <f t="shared" si="66"/>
        <v>1. Enero-Junio</v>
      </c>
      <c r="F734" s="6">
        <f t="shared" si="67"/>
        <v>2020</v>
      </c>
      <c r="K734" s="15" t="str">
        <f>IFERROR(VLOOKUP(I734,no_topar!$E$2:$F$15,2,FALSE),"")</f>
        <v>ND</v>
      </c>
      <c r="M734" s="45"/>
      <c r="N734" s="6" t="e">
        <f>VLOOKUP(M734,productos!$A$2:$P$10937,2,FALSE)</f>
        <v>#N/A</v>
      </c>
      <c r="O734" s="6" t="e">
        <f>VLOOKUP(M734,productos!$A$2:$P$10937,6,FALSE)</f>
        <v>#N/A</v>
      </c>
      <c r="P734" s="6" t="e">
        <f>VLOOKUP(M734,productos!$A$2:$P$10937,7,FALSE)</f>
        <v>#N/A</v>
      </c>
      <c r="Q734" s="6" t="e">
        <f>VLOOKUP(M734,productos!$A$2:$P$10937,9,FALSE)</f>
        <v>#N/A</v>
      </c>
      <c r="R734" s="6" t="e">
        <f>VLOOKUP(M734,productos!$A$2:$P$10937,10,FALSE)</f>
        <v>#N/A</v>
      </c>
      <c r="S734" s="6" t="e">
        <f>VLOOKUP(M734,productos!$A$2:$P$10937,13,FALSE)</f>
        <v>#N/A</v>
      </c>
      <c r="T734" s="6" t="e">
        <f>VLOOKUP(M734,productos!$A$2:$P$10937,14,FALSE)</f>
        <v>#N/A</v>
      </c>
      <c r="U734" s="6" t="e">
        <f>VLOOKUP(M734,productos!$A$2:$P$10937,15,FALSE)</f>
        <v>#N/A</v>
      </c>
      <c r="Y734" s="44" t="str">
        <f t="shared" si="68"/>
        <v/>
      </c>
      <c r="Z734" s="6" t="str">
        <f t="shared" si="69"/>
        <v/>
      </c>
      <c r="AD734" s="6">
        <f t="shared" si="70"/>
        <v>0</v>
      </c>
      <c r="AE734" s="6">
        <f t="shared" si="71"/>
        <v>0</v>
      </c>
    </row>
    <row r="735" spans="1:31" x14ac:dyDescent="0.2">
      <c r="A735" s="6">
        <v>727</v>
      </c>
      <c r="E735" s="6" t="str">
        <f t="shared" si="66"/>
        <v>1. Enero-Junio</v>
      </c>
      <c r="F735" s="6">
        <f t="shared" si="67"/>
        <v>2020</v>
      </c>
      <c r="K735" s="15" t="str">
        <f>IFERROR(VLOOKUP(I735,no_topar!$E$2:$F$15,2,FALSE),"")</f>
        <v>ND</v>
      </c>
      <c r="M735" s="45"/>
      <c r="N735" s="6" t="e">
        <f>VLOOKUP(M735,productos!$A$2:$P$10937,2,FALSE)</f>
        <v>#N/A</v>
      </c>
      <c r="O735" s="6" t="e">
        <f>VLOOKUP(M735,productos!$A$2:$P$10937,6,FALSE)</f>
        <v>#N/A</v>
      </c>
      <c r="P735" s="6" t="e">
        <f>VLOOKUP(M735,productos!$A$2:$P$10937,7,FALSE)</f>
        <v>#N/A</v>
      </c>
      <c r="Q735" s="6" t="e">
        <f>VLOOKUP(M735,productos!$A$2:$P$10937,9,FALSE)</f>
        <v>#N/A</v>
      </c>
      <c r="R735" s="6" t="e">
        <f>VLOOKUP(M735,productos!$A$2:$P$10937,10,FALSE)</f>
        <v>#N/A</v>
      </c>
      <c r="S735" s="6" t="e">
        <f>VLOOKUP(M735,productos!$A$2:$P$10937,13,FALSE)</f>
        <v>#N/A</v>
      </c>
      <c r="T735" s="6" t="e">
        <f>VLOOKUP(M735,productos!$A$2:$P$10937,14,FALSE)</f>
        <v>#N/A</v>
      </c>
      <c r="U735" s="6" t="e">
        <f>VLOOKUP(M735,productos!$A$2:$P$10937,15,FALSE)</f>
        <v>#N/A</v>
      </c>
      <c r="Y735" s="44" t="str">
        <f t="shared" si="68"/>
        <v/>
      </c>
      <c r="Z735" s="6" t="str">
        <f t="shared" si="69"/>
        <v/>
      </c>
      <c r="AD735" s="6">
        <f t="shared" si="70"/>
        <v>0</v>
      </c>
      <c r="AE735" s="6">
        <f t="shared" si="71"/>
        <v>0</v>
      </c>
    </row>
    <row r="736" spans="1:31" x14ac:dyDescent="0.2">
      <c r="A736" s="6">
        <v>728</v>
      </c>
      <c r="E736" s="6" t="str">
        <f t="shared" si="66"/>
        <v>1. Enero-Junio</v>
      </c>
      <c r="F736" s="6">
        <f t="shared" si="67"/>
        <v>2020</v>
      </c>
      <c r="K736" s="15" t="str">
        <f>IFERROR(VLOOKUP(I736,no_topar!$E$2:$F$15,2,FALSE),"")</f>
        <v>ND</v>
      </c>
      <c r="M736" s="45"/>
      <c r="N736" s="6" t="e">
        <f>VLOOKUP(M736,productos!$A$2:$P$10937,2,FALSE)</f>
        <v>#N/A</v>
      </c>
      <c r="O736" s="6" t="e">
        <f>VLOOKUP(M736,productos!$A$2:$P$10937,6,FALSE)</f>
        <v>#N/A</v>
      </c>
      <c r="P736" s="6" t="e">
        <f>VLOOKUP(M736,productos!$A$2:$P$10937,7,FALSE)</f>
        <v>#N/A</v>
      </c>
      <c r="Q736" s="6" t="e">
        <f>VLOOKUP(M736,productos!$A$2:$P$10937,9,FALSE)</f>
        <v>#N/A</v>
      </c>
      <c r="R736" s="6" t="e">
        <f>VLOOKUP(M736,productos!$A$2:$P$10937,10,FALSE)</f>
        <v>#N/A</v>
      </c>
      <c r="S736" s="6" t="e">
        <f>VLOOKUP(M736,productos!$A$2:$P$10937,13,FALSE)</f>
        <v>#N/A</v>
      </c>
      <c r="T736" s="6" t="e">
        <f>VLOOKUP(M736,productos!$A$2:$P$10937,14,FALSE)</f>
        <v>#N/A</v>
      </c>
      <c r="U736" s="6" t="e">
        <f>VLOOKUP(M736,productos!$A$2:$P$10937,15,FALSE)</f>
        <v>#N/A</v>
      </c>
      <c r="Y736" s="44" t="str">
        <f t="shared" si="68"/>
        <v/>
      </c>
      <c r="Z736" s="6" t="str">
        <f t="shared" si="69"/>
        <v/>
      </c>
      <c r="AD736" s="6">
        <f t="shared" si="70"/>
        <v>0</v>
      </c>
      <c r="AE736" s="6">
        <f t="shared" si="71"/>
        <v>0</v>
      </c>
    </row>
    <row r="737" spans="1:31" x14ac:dyDescent="0.2">
      <c r="A737" s="6">
        <v>729</v>
      </c>
      <c r="E737" s="6" t="str">
        <f t="shared" si="66"/>
        <v>1. Enero-Junio</v>
      </c>
      <c r="F737" s="6">
        <f t="shared" si="67"/>
        <v>2020</v>
      </c>
      <c r="K737" s="15" t="str">
        <f>IFERROR(VLOOKUP(I737,no_topar!$E$2:$F$15,2,FALSE),"")</f>
        <v>ND</v>
      </c>
      <c r="M737" s="45"/>
      <c r="N737" s="6" t="e">
        <f>VLOOKUP(M737,productos!$A$2:$P$10937,2,FALSE)</f>
        <v>#N/A</v>
      </c>
      <c r="O737" s="6" t="e">
        <f>VLOOKUP(M737,productos!$A$2:$P$10937,6,FALSE)</f>
        <v>#N/A</v>
      </c>
      <c r="P737" s="6" t="e">
        <f>VLOOKUP(M737,productos!$A$2:$P$10937,7,FALSE)</f>
        <v>#N/A</v>
      </c>
      <c r="Q737" s="6" t="e">
        <f>VLOOKUP(M737,productos!$A$2:$P$10937,9,FALSE)</f>
        <v>#N/A</v>
      </c>
      <c r="R737" s="6" t="e">
        <f>VLOOKUP(M737,productos!$A$2:$P$10937,10,FALSE)</f>
        <v>#N/A</v>
      </c>
      <c r="S737" s="6" t="e">
        <f>VLOOKUP(M737,productos!$A$2:$P$10937,13,FALSE)</f>
        <v>#N/A</v>
      </c>
      <c r="T737" s="6" t="e">
        <f>VLOOKUP(M737,productos!$A$2:$P$10937,14,FALSE)</f>
        <v>#N/A</v>
      </c>
      <c r="U737" s="6" t="e">
        <f>VLOOKUP(M737,productos!$A$2:$P$10937,15,FALSE)</f>
        <v>#N/A</v>
      </c>
      <c r="Y737" s="44" t="str">
        <f t="shared" si="68"/>
        <v/>
      </c>
      <c r="Z737" s="6" t="str">
        <f t="shared" si="69"/>
        <v/>
      </c>
      <c r="AD737" s="6">
        <f t="shared" si="70"/>
        <v>0</v>
      </c>
      <c r="AE737" s="6">
        <f t="shared" si="71"/>
        <v>0</v>
      </c>
    </row>
    <row r="738" spans="1:31" x14ac:dyDescent="0.2">
      <c r="A738" s="6">
        <v>730</v>
      </c>
      <c r="E738" s="6" t="str">
        <f t="shared" si="66"/>
        <v>1. Enero-Junio</v>
      </c>
      <c r="F738" s="6">
        <f t="shared" si="67"/>
        <v>2020</v>
      </c>
      <c r="K738" s="15" t="str">
        <f>IFERROR(VLOOKUP(I738,no_topar!$E$2:$F$15,2,FALSE),"")</f>
        <v>ND</v>
      </c>
      <c r="M738" s="45"/>
      <c r="N738" s="6" t="e">
        <f>VLOOKUP(M738,productos!$A$2:$P$10937,2,FALSE)</f>
        <v>#N/A</v>
      </c>
      <c r="O738" s="6" t="e">
        <f>VLOOKUP(M738,productos!$A$2:$P$10937,6,FALSE)</f>
        <v>#N/A</v>
      </c>
      <c r="P738" s="6" t="e">
        <f>VLOOKUP(M738,productos!$A$2:$P$10937,7,FALSE)</f>
        <v>#N/A</v>
      </c>
      <c r="Q738" s="6" t="e">
        <f>VLOOKUP(M738,productos!$A$2:$P$10937,9,FALSE)</f>
        <v>#N/A</v>
      </c>
      <c r="R738" s="6" t="e">
        <f>VLOOKUP(M738,productos!$A$2:$P$10937,10,FALSE)</f>
        <v>#N/A</v>
      </c>
      <c r="S738" s="6" t="e">
        <f>VLOOKUP(M738,productos!$A$2:$P$10937,13,FALSE)</f>
        <v>#N/A</v>
      </c>
      <c r="T738" s="6" t="e">
        <f>VLOOKUP(M738,productos!$A$2:$P$10937,14,FALSE)</f>
        <v>#N/A</v>
      </c>
      <c r="U738" s="6" t="e">
        <f>VLOOKUP(M738,productos!$A$2:$P$10937,15,FALSE)</f>
        <v>#N/A</v>
      </c>
      <c r="Y738" s="44" t="str">
        <f t="shared" si="68"/>
        <v/>
      </c>
      <c r="Z738" s="6" t="str">
        <f t="shared" si="69"/>
        <v/>
      </c>
      <c r="AD738" s="6">
        <f t="shared" si="70"/>
        <v>0</v>
      </c>
      <c r="AE738" s="6">
        <f t="shared" si="71"/>
        <v>0</v>
      </c>
    </row>
    <row r="739" spans="1:31" x14ac:dyDescent="0.2">
      <c r="A739" s="6">
        <v>731</v>
      </c>
      <c r="E739" s="6" t="str">
        <f t="shared" si="66"/>
        <v>1. Enero-Junio</v>
      </c>
      <c r="F739" s="6">
        <f t="shared" si="67"/>
        <v>2020</v>
      </c>
      <c r="K739" s="15" t="str">
        <f>IFERROR(VLOOKUP(I739,no_topar!$E$2:$F$15,2,FALSE),"")</f>
        <v>ND</v>
      </c>
      <c r="M739" s="45"/>
      <c r="N739" s="6" t="e">
        <f>VLOOKUP(M739,productos!$A$2:$P$10937,2,FALSE)</f>
        <v>#N/A</v>
      </c>
      <c r="O739" s="6" t="e">
        <f>VLOOKUP(M739,productos!$A$2:$P$10937,6,FALSE)</f>
        <v>#N/A</v>
      </c>
      <c r="P739" s="6" t="e">
        <f>VLOOKUP(M739,productos!$A$2:$P$10937,7,FALSE)</f>
        <v>#N/A</v>
      </c>
      <c r="Q739" s="6" t="e">
        <f>VLOOKUP(M739,productos!$A$2:$P$10937,9,FALSE)</f>
        <v>#N/A</v>
      </c>
      <c r="R739" s="6" t="e">
        <f>VLOOKUP(M739,productos!$A$2:$P$10937,10,FALSE)</f>
        <v>#N/A</v>
      </c>
      <c r="S739" s="6" t="e">
        <f>VLOOKUP(M739,productos!$A$2:$P$10937,13,FALSE)</f>
        <v>#N/A</v>
      </c>
      <c r="T739" s="6" t="e">
        <f>VLOOKUP(M739,productos!$A$2:$P$10937,14,FALSE)</f>
        <v>#N/A</v>
      </c>
      <c r="U739" s="6" t="e">
        <f>VLOOKUP(M739,productos!$A$2:$P$10937,15,FALSE)</f>
        <v>#N/A</v>
      </c>
      <c r="Y739" s="44" t="str">
        <f t="shared" si="68"/>
        <v/>
      </c>
      <c r="Z739" s="6" t="str">
        <f t="shared" si="69"/>
        <v/>
      </c>
      <c r="AD739" s="6">
        <f t="shared" si="70"/>
        <v>0</v>
      </c>
      <c r="AE739" s="6">
        <f t="shared" si="71"/>
        <v>0</v>
      </c>
    </row>
    <row r="740" spans="1:31" x14ac:dyDescent="0.2">
      <c r="A740" s="6">
        <v>732</v>
      </c>
      <c r="E740" s="6" t="str">
        <f t="shared" si="66"/>
        <v>1. Enero-Junio</v>
      </c>
      <c r="F740" s="6">
        <f t="shared" si="67"/>
        <v>2020</v>
      </c>
      <c r="K740" s="15" t="str">
        <f>IFERROR(VLOOKUP(I740,no_topar!$E$2:$F$15,2,FALSE),"")</f>
        <v>ND</v>
      </c>
      <c r="M740" s="45"/>
      <c r="N740" s="6" t="e">
        <f>VLOOKUP(M740,productos!$A$2:$P$10937,2,FALSE)</f>
        <v>#N/A</v>
      </c>
      <c r="O740" s="6" t="e">
        <f>VLOOKUP(M740,productos!$A$2:$P$10937,6,FALSE)</f>
        <v>#N/A</v>
      </c>
      <c r="P740" s="6" t="e">
        <f>VLOOKUP(M740,productos!$A$2:$P$10937,7,FALSE)</f>
        <v>#N/A</v>
      </c>
      <c r="Q740" s="6" t="e">
        <f>VLOOKUP(M740,productos!$A$2:$P$10937,9,FALSE)</f>
        <v>#N/A</v>
      </c>
      <c r="R740" s="6" t="e">
        <f>VLOOKUP(M740,productos!$A$2:$P$10937,10,FALSE)</f>
        <v>#N/A</v>
      </c>
      <c r="S740" s="6" t="e">
        <f>VLOOKUP(M740,productos!$A$2:$P$10937,13,FALSE)</f>
        <v>#N/A</v>
      </c>
      <c r="T740" s="6" t="e">
        <f>VLOOKUP(M740,productos!$A$2:$P$10937,14,FALSE)</f>
        <v>#N/A</v>
      </c>
      <c r="U740" s="6" t="e">
        <f>VLOOKUP(M740,productos!$A$2:$P$10937,15,FALSE)</f>
        <v>#N/A</v>
      </c>
      <c r="Y740" s="44" t="str">
        <f t="shared" si="68"/>
        <v/>
      </c>
      <c r="Z740" s="6" t="str">
        <f t="shared" si="69"/>
        <v/>
      </c>
      <c r="AD740" s="6">
        <f t="shared" si="70"/>
        <v>0</v>
      </c>
      <c r="AE740" s="6">
        <f t="shared" si="71"/>
        <v>0</v>
      </c>
    </row>
    <row r="741" spans="1:31" x14ac:dyDescent="0.2">
      <c r="A741" s="6">
        <v>733</v>
      </c>
      <c r="E741" s="6" t="str">
        <f t="shared" si="66"/>
        <v>1. Enero-Junio</v>
      </c>
      <c r="F741" s="6">
        <f t="shared" si="67"/>
        <v>2020</v>
      </c>
      <c r="K741" s="15" t="str">
        <f>IFERROR(VLOOKUP(I741,no_topar!$E$2:$F$15,2,FALSE),"")</f>
        <v>ND</v>
      </c>
      <c r="M741" s="45"/>
      <c r="N741" s="6" t="e">
        <f>VLOOKUP(M741,productos!$A$2:$P$10937,2,FALSE)</f>
        <v>#N/A</v>
      </c>
      <c r="O741" s="6" t="e">
        <f>VLOOKUP(M741,productos!$A$2:$P$10937,6,FALSE)</f>
        <v>#N/A</v>
      </c>
      <c r="P741" s="6" t="e">
        <f>VLOOKUP(M741,productos!$A$2:$P$10937,7,FALSE)</f>
        <v>#N/A</v>
      </c>
      <c r="Q741" s="6" t="e">
        <f>VLOOKUP(M741,productos!$A$2:$P$10937,9,FALSE)</f>
        <v>#N/A</v>
      </c>
      <c r="R741" s="6" t="e">
        <f>VLOOKUP(M741,productos!$A$2:$P$10937,10,FALSE)</f>
        <v>#N/A</v>
      </c>
      <c r="S741" s="6" t="e">
        <f>VLOOKUP(M741,productos!$A$2:$P$10937,13,FALSE)</f>
        <v>#N/A</v>
      </c>
      <c r="T741" s="6" t="e">
        <f>VLOOKUP(M741,productos!$A$2:$P$10937,14,FALSE)</f>
        <v>#N/A</v>
      </c>
      <c r="U741" s="6" t="e">
        <f>VLOOKUP(M741,productos!$A$2:$P$10937,15,FALSE)</f>
        <v>#N/A</v>
      </c>
      <c r="Y741" s="44" t="str">
        <f t="shared" si="68"/>
        <v/>
      </c>
      <c r="Z741" s="6" t="str">
        <f t="shared" si="69"/>
        <v/>
      </c>
      <c r="AD741" s="6">
        <f t="shared" si="70"/>
        <v>0</v>
      </c>
      <c r="AE741" s="6">
        <f t="shared" si="71"/>
        <v>0</v>
      </c>
    </row>
    <row r="742" spans="1:31" x14ac:dyDescent="0.2">
      <c r="A742" s="6">
        <v>734</v>
      </c>
      <c r="E742" s="6" t="str">
        <f t="shared" si="66"/>
        <v>1. Enero-Junio</v>
      </c>
      <c r="F742" s="6">
        <f t="shared" si="67"/>
        <v>2020</v>
      </c>
      <c r="K742" s="15" t="str">
        <f>IFERROR(VLOOKUP(I742,no_topar!$E$2:$F$15,2,FALSE),"")</f>
        <v>ND</v>
      </c>
      <c r="M742" s="45"/>
      <c r="N742" s="6" t="e">
        <f>VLOOKUP(M742,productos!$A$2:$P$10937,2,FALSE)</f>
        <v>#N/A</v>
      </c>
      <c r="O742" s="6" t="e">
        <f>VLOOKUP(M742,productos!$A$2:$P$10937,6,FALSE)</f>
        <v>#N/A</v>
      </c>
      <c r="P742" s="6" t="e">
        <f>VLOOKUP(M742,productos!$A$2:$P$10937,7,FALSE)</f>
        <v>#N/A</v>
      </c>
      <c r="Q742" s="6" t="e">
        <f>VLOOKUP(M742,productos!$A$2:$P$10937,9,FALSE)</f>
        <v>#N/A</v>
      </c>
      <c r="R742" s="6" t="e">
        <f>VLOOKUP(M742,productos!$A$2:$P$10937,10,FALSE)</f>
        <v>#N/A</v>
      </c>
      <c r="S742" s="6" t="e">
        <f>VLOOKUP(M742,productos!$A$2:$P$10937,13,FALSE)</f>
        <v>#N/A</v>
      </c>
      <c r="T742" s="6" t="e">
        <f>VLOOKUP(M742,productos!$A$2:$P$10937,14,FALSE)</f>
        <v>#N/A</v>
      </c>
      <c r="U742" s="6" t="e">
        <f>VLOOKUP(M742,productos!$A$2:$P$10937,15,FALSE)</f>
        <v>#N/A</v>
      </c>
      <c r="Y742" s="44" t="str">
        <f t="shared" si="68"/>
        <v/>
      </c>
      <c r="Z742" s="6" t="str">
        <f t="shared" si="69"/>
        <v/>
      </c>
      <c r="AD742" s="6">
        <f t="shared" si="70"/>
        <v>0</v>
      </c>
      <c r="AE742" s="6">
        <f t="shared" si="71"/>
        <v>0</v>
      </c>
    </row>
    <row r="743" spans="1:31" x14ac:dyDescent="0.2">
      <c r="A743" s="6">
        <v>735</v>
      </c>
      <c r="E743" s="6" t="str">
        <f t="shared" si="66"/>
        <v>1. Enero-Junio</v>
      </c>
      <c r="F743" s="6">
        <f t="shared" si="67"/>
        <v>2020</v>
      </c>
      <c r="K743" s="15" t="str">
        <f>IFERROR(VLOOKUP(I743,no_topar!$E$2:$F$15,2,FALSE),"")</f>
        <v>ND</v>
      </c>
      <c r="M743" s="45"/>
      <c r="N743" s="6" t="e">
        <f>VLOOKUP(M743,productos!$A$2:$P$10937,2,FALSE)</f>
        <v>#N/A</v>
      </c>
      <c r="O743" s="6" t="e">
        <f>VLOOKUP(M743,productos!$A$2:$P$10937,6,FALSE)</f>
        <v>#N/A</v>
      </c>
      <c r="P743" s="6" t="e">
        <f>VLOOKUP(M743,productos!$A$2:$P$10937,7,FALSE)</f>
        <v>#N/A</v>
      </c>
      <c r="Q743" s="6" t="e">
        <f>VLOOKUP(M743,productos!$A$2:$P$10937,9,FALSE)</f>
        <v>#N/A</v>
      </c>
      <c r="R743" s="6" t="e">
        <f>VLOOKUP(M743,productos!$A$2:$P$10937,10,FALSE)</f>
        <v>#N/A</v>
      </c>
      <c r="S743" s="6" t="e">
        <f>VLOOKUP(M743,productos!$A$2:$P$10937,13,FALSE)</f>
        <v>#N/A</v>
      </c>
      <c r="T743" s="6" t="e">
        <f>VLOOKUP(M743,productos!$A$2:$P$10937,14,FALSE)</f>
        <v>#N/A</v>
      </c>
      <c r="U743" s="6" t="e">
        <f>VLOOKUP(M743,productos!$A$2:$P$10937,15,FALSE)</f>
        <v>#N/A</v>
      </c>
      <c r="Y743" s="44" t="str">
        <f t="shared" si="68"/>
        <v/>
      </c>
      <c r="Z743" s="6" t="str">
        <f t="shared" si="69"/>
        <v/>
      </c>
      <c r="AD743" s="6">
        <f t="shared" si="70"/>
        <v>0</v>
      </c>
      <c r="AE743" s="6">
        <f t="shared" si="71"/>
        <v>0</v>
      </c>
    </row>
    <row r="744" spans="1:31" x14ac:dyDescent="0.2">
      <c r="A744" s="6">
        <v>736</v>
      </c>
      <c r="E744" s="6" t="str">
        <f t="shared" si="66"/>
        <v>1. Enero-Junio</v>
      </c>
      <c r="F744" s="6">
        <f t="shared" si="67"/>
        <v>2020</v>
      </c>
      <c r="K744" s="15" t="str">
        <f>IFERROR(VLOOKUP(I744,no_topar!$E$2:$F$15,2,FALSE),"")</f>
        <v>ND</v>
      </c>
      <c r="M744" s="45"/>
      <c r="N744" s="6" t="e">
        <f>VLOOKUP(M744,productos!$A$2:$P$10937,2,FALSE)</f>
        <v>#N/A</v>
      </c>
      <c r="O744" s="6" t="e">
        <f>VLOOKUP(M744,productos!$A$2:$P$10937,6,FALSE)</f>
        <v>#N/A</v>
      </c>
      <c r="P744" s="6" t="e">
        <f>VLOOKUP(M744,productos!$A$2:$P$10937,7,FALSE)</f>
        <v>#N/A</v>
      </c>
      <c r="Q744" s="6" t="e">
        <f>VLOOKUP(M744,productos!$A$2:$P$10937,9,FALSE)</f>
        <v>#N/A</v>
      </c>
      <c r="R744" s="6" t="e">
        <f>VLOOKUP(M744,productos!$A$2:$P$10937,10,FALSE)</f>
        <v>#N/A</v>
      </c>
      <c r="S744" s="6" t="e">
        <f>VLOOKUP(M744,productos!$A$2:$P$10937,13,FALSE)</f>
        <v>#N/A</v>
      </c>
      <c r="T744" s="6" t="e">
        <f>VLOOKUP(M744,productos!$A$2:$P$10937,14,FALSE)</f>
        <v>#N/A</v>
      </c>
      <c r="U744" s="6" t="e">
        <f>VLOOKUP(M744,productos!$A$2:$P$10937,15,FALSE)</f>
        <v>#N/A</v>
      </c>
      <c r="Y744" s="44" t="str">
        <f t="shared" si="68"/>
        <v/>
      </c>
      <c r="Z744" s="6" t="str">
        <f t="shared" si="69"/>
        <v/>
      </c>
      <c r="AD744" s="6">
        <f t="shared" si="70"/>
        <v>0</v>
      </c>
      <c r="AE744" s="6">
        <f t="shared" si="71"/>
        <v>0</v>
      </c>
    </row>
    <row r="745" spans="1:31" x14ac:dyDescent="0.2">
      <c r="A745" s="6">
        <v>737</v>
      </c>
      <c r="E745" s="6" t="str">
        <f t="shared" si="66"/>
        <v>1. Enero-Junio</v>
      </c>
      <c r="F745" s="6">
        <f t="shared" si="67"/>
        <v>2020</v>
      </c>
      <c r="K745" s="15" t="str">
        <f>IFERROR(VLOOKUP(I745,no_topar!$E$2:$F$15,2,FALSE),"")</f>
        <v>ND</v>
      </c>
      <c r="M745" s="45"/>
      <c r="N745" s="6" t="e">
        <f>VLOOKUP(M745,productos!$A$2:$P$10937,2,FALSE)</f>
        <v>#N/A</v>
      </c>
      <c r="O745" s="6" t="e">
        <f>VLOOKUP(M745,productos!$A$2:$P$10937,6,FALSE)</f>
        <v>#N/A</v>
      </c>
      <c r="P745" s="6" t="e">
        <f>VLOOKUP(M745,productos!$A$2:$P$10937,7,FALSE)</f>
        <v>#N/A</v>
      </c>
      <c r="Q745" s="6" t="e">
        <f>VLOOKUP(M745,productos!$A$2:$P$10937,9,FALSE)</f>
        <v>#N/A</v>
      </c>
      <c r="R745" s="6" t="e">
        <f>VLOOKUP(M745,productos!$A$2:$P$10937,10,FALSE)</f>
        <v>#N/A</v>
      </c>
      <c r="S745" s="6" t="e">
        <f>VLOOKUP(M745,productos!$A$2:$P$10937,13,FALSE)</f>
        <v>#N/A</v>
      </c>
      <c r="T745" s="6" t="e">
        <f>VLOOKUP(M745,productos!$A$2:$P$10937,14,FALSE)</f>
        <v>#N/A</v>
      </c>
      <c r="U745" s="6" t="e">
        <f>VLOOKUP(M745,productos!$A$2:$P$10937,15,FALSE)</f>
        <v>#N/A</v>
      </c>
      <c r="Y745" s="44" t="str">
        <f t="shared" si="68"/>
        <v/>
      </c>
      <c r="Z745" s="6" t="str">
        <f t="shared" si="69"/>
        <v/>
      </c>
      <c r="AD745" s="6">
        <f t="shared" si="70"/>
        <v>0</v>
      </c>
      <c r="AE745" s="6">
        <f t="shared" si="71"/>
        <v>0</v>
      </c>
    </row>
    <row r="746" spans="1:31" x14ac:dyDescent="0.2">
      <c r="A746" s="6">
        <v>738</v>
      </c>
      <c r="E746" s="6" t="str">
        <f t="shared" si="66"/>
        <v>1. Enero-Junio</v>
      </c>
      <c r="F746" s="6">
        <f t="shared" si="67"/>
        <v>2020</v>
      </c>
      <c r="K746" s="15" t="str">
        <f>IFERROR(VLOOKUP(I746,no_topar!$E$2:$F$15,2,FALSE),"")</f>
        <v>ND</v>
      </c>
      <c r="M746" s="45"/>
      <c r="N746" s="6" t="e">
        <f>VLOOKUP(M746,productos!$A$2:$P$10937,2,FALSE)</f>
        <v>#N/A</v>
      </c>
      <c r="O746" s="6" t="e">
        <f>VLOOKUP(M746,productos!$A$2:$P$10937,6,FALSE)</f>
        <v>#N/A</v>
      </c>
      <c r="P746" s="6" t="e">
        <f>VLOOKUP(M746,productos!$A$2:$P$10937,7,FALSE)</f>
        <v>#N/A</v>
      </c>
      <c r="Q746" s="6" t="e">
        <f>VLOOKUP(M746,productos!$A$2:$P$10937,9,FALSE)</f>
        <v>#N/A</v>
      </c>
      <c r="R746" s="6" t="e">
        <f>VLOOKUP(M746,productos!$A$2:$P$10937,10,FALSE)</f>
        <v>#N/A</v>
      </c>
      <c r="S746" s="6" t="e">
        <f>VLOOKUP(M746,productos!$A$2:$P$10937,13,FALSE)</f>
        <v>#N/A</v>
      </c>
      <c r="T746" s="6" t="e">
        <f>VLOOKUP(M746,productos!$A$2:$P$10937,14,FALSE)</f>
        <v>#N/A</v>
      </c>
      <c r="U746" s="6" t="e">
        <f>VLOOKUP(M746,productos!$A$2:$P$10937,15,FALSE)</f>
        <v>#N/A</v>
      </c>
      <c r="Y746" s="44" t="str">
        <f t="shared" si="68"/>
        <v/>
      </c>
      <c r="Z746" s="6" t="str">
        <f t="shared" si="69"/>
        <v/>
      </c>
      <c r="AD746" s="6">
        <f t="shared" si="70"/>
        <v>0</v>
      </c>
      <c r="AE746" s="6">
        <f t="shared" si="71"/>
        <v>0</v>
      </c>
    </row>
    <row r="747" spans="1:31" x14ac:dyDescent="0.2">
      <c r="A747" s="6">
        <v>739</v>
      </c>
      <c r="E747" s="6" t="str">
        <f t="shared" si="66"/>
        <v>1. Enero-Junio</v>
      </c>
      <c r="F747" s="6">
        <f t="shared" si="67"/>
        <v>2020</v>
      </c>
      <c r="K747" s="15" t="str">
        <f>IFERROR(VLOOKUP(I747,no_topar!$E$2:$F$15,2,FALSE),"")</f>
        <v>ND</v>
      </c>
      <c r="M747" s="45"/>
      <c r="N747" s="6" t="e">
        <f>VLOOKUP(M747,productos!$A$2:$P$10937,2,FALSE)</f>
        <v>#N/A</v>
      </c>
      <c r="O747" s="6" t="e">
        <f>VLOOKUP(M747,productos!$A$2:$P$10937,6,FALSE)</f>
        <v>#N/A</v>
      </c>
      <c r="P747" s="6" t="e">
        <f>VLOOKUP(M747,productos!$A$2:$P$10937,7,FALSE)</f>
        <v>#N/A</v>
      </c>
      <c r="Q747" s="6" t="e">
        <f>VLOOKUP(M747,productos!$A$2:$P$10937,9,FALSE)</f>
        <v>#N/A</v>
      </c>
      <c r="R747" s="6" t="e">
        <f>VLOOKUP(M747,productos!$A$2:$P$10937,10,FALSE)</f>
        <v>#N/A</v>
      </c>
      <c r="S747" s="6" t="e">
        <f>VLOOKUP(M747,productos!$A$2:$P$10937,13,FALSE)</f>
        <v>#N/A</v>
      </c>
      <c r="T747" s="6" t="e">
        <f>VLOOKUP(M747,productos!$A$2:$P$10937,14,FALSE)</f>
        <v>#N/A</v>
      </c>
      <c r="U747" s="6" t="e">
        <f>VLOOKUP(M747,productos!$A$2:$P$10937,15,FALSE)</f>
        <v>#N/A</v>
      </c>
      <c r="Y747" s="44" t="str">
        <f t="shared" si="68"/>
        <v/>
      </c>
      <c r="Z747" s="6" t="str">
        <f t="shared" si="69"/>
        <v/>
      </c>
      <c r="AD747" s="6">
        <f t="shared" si="70"/>
        <v>0</v>
      </c>
      <c r="AE747" s="6">
        <f t="shared" si="71"/>
        <v>0</v>
      </c>
    </row>
    <row r="748" spans="1:31" x14ac:dyDescent="0.2">
      <c r="A748" s="6">
        <v>740</v>
      </c>
      <c r="E748" s="6" t="str">
        <f t="shared" si="66"/>
        <v>1. Enero-Junio</v>
      </c>
      <c r="F748" s="6">
        <f t="shared" si="67"/>
        <v>2020</v>
      </c>
      <c r="K748" s="15" t="str">
        <f>IFERROR(VLOOKUP(I748,no_topar!$E$2:$F$15,2,FALSE),"")</f>
        <v>ND</v>
      </c>
      <c r="M748" s="45"/>
      <c r="N748" s="6" t="e">
        <f>VLOOKUP(M748,productos!$A$2:$P$10937,2,FALSE)</f>
        <v>#N/A</v>
      </c>
      <c r="O748" s="6" t="e">
        <f>VLOOKUP(M748,productos!$A$2:$P$10937,6,FALSE)</f>
        <v>#N/A</v>
      </c>
      <c r="P748" s="6" t="e">
        <f>VLOOKUP(M748,productos!$A$2:$P$10937,7,FALSE)</f>
        <v>#N/A</v>
      </c>
      <c r="Q748" s="6" t="e">
        <f>VLOOKUP(M748,productos!$A$2:$P$10937,9,FALSE)</f>
        <v>#N/A</v>
      </c>
      <c r="R748" s="6" t="e">
        <f>VLOOKUP(M748,productos!$A$2:$P$10937,10,FALSE)</f>
        <v>#N/A</v>
      </c>
      <c r="S748" s="6" t="e">
        <f>VLOOKUP(M748,productos!$A$2:$P$10937,13,FALSE)</f>
        <v>#N/A</v>
      </c>
      <c r="T748" s="6" t="e">
        <f>VLOOKUP(M748,productos!$A$2:$P$10937,14,FALSE)</f>
        <v>#N/A</v>
      </c>
      <c r="U748" s="6" t="e">
        <f>VLOOKUP(M748,productos!$A$2:$P$10937,15,FALSE)</f>
        <v>#N/A</v>
      </c>
      <c r="Y748" s="44" t="str">
        <f t="shared" si="68"/>
        <v/>
      </c>
      <c r="Z748" s="6" t="str">
        <f t="shared" si="69"/>
        <v/>
      </c>
      <c r="AD748" s="6">
        <f t="shared" si="70"/>
        <v>0</v>
      </c>
      <c r="AE748" s="6">
        <f t="shared" si="71"/>
        <v>0</v>
      </c>
    </row>
    <row r="749" spans="1:31" x14ac:dyDescent="0.2">
      <c r="A749" s="6">
        <v>741</v>
      </c>
      <c r="E749" s="6" t="str">
        <f t="shared" si="66"/>
        <v>1. Enero-Junio</v>
      </c>
      <c r="F749" s="6">
        <f t="shared" si="67"/>
        <v>2020</v>
      </c>
      <c r="K749" s="15" t="str">
        <f>IFERROR(VLOOKUP(I749,no_topar!$E$2:$F$15,2,FALSE),"")</f>
        <v>ND</v>
      </c>
      <c r="M749" s="45"/>
      <c r="N749" s="6" t="e">
        <f>VLOOKUP(M749,productos!$A$2:$P$10937,2,FALSE)</f>
        <v>#N/A</v>
      </c>
      <c r="O749" s="6" t="e">
        <f>VLOOKUP(M749,productos!$A$2:$P$10937,6,FALSE)</f>
        <v>#N/A</v>
      </c>
      <c r="P749" s="6" t="e">
        <f>VLOOKUP(M749,productos!$A$2:$P$10937,7,FALSE)</f>
        <v>#N/A</v>
      </c>
      <c r="Q749" s="6" t="e">
        <f>VLOOKUP(M749,productos!$A$2:$P$10937,9,FALSE)</f>
        <v>#N/A</v>
      </c>
      <c r="R749" s="6" t="e">
        <f>VLOOKUP(M749,productos!$A$2:$P$10937,10,FALSE)</f>
        <v>#N/A</v>
      </c>
      <c r="S749" s="6" t="e">
        <f>VLOOKUP(M749,productos!$A$2:$P$10937,13,FALSE)</f>
        <v>#N/A</v>
      </c>
      <c r="T749" s="6" t="e">
        <f>VLOOKUP(M749,productos!$A$2:$P$10937,14,FALSE)</f>
        <v>#N/A</v>
      </c>
      <c r="U749" s="6" t="e">
        <f>VLOOKUP(M749,productos!$A$2:$P$10937,15,FALSE)</f>
        <v>#N/A</v>
      </c>
      <c r="Y749" s="44" t="str">
        <f t="shared" si="68"/>
        <v/>
      </c>
      <c r="Z749" s="6" t="str">
        <f t="shared" si="69"/>
        <v/>
      </c>
      <c r="AD749" s="6">
        <f t="shared" si="70"/>
        <v>0</v>
      </c>
      <c r="AE749" s="6">
        <f t="shared" si="71"/>
        <v>0</v>
      </c>
    </row>
    <row r="750" spans="1:31" x14ac:dyDescent="0.2">
      <c r="A750" s="6">
        <v>742</v>
      </c>
      <c r="E750" s="6" t="str">
        <f t="shared" si="66"/>
        <v>1. Enero-Junio</v>
      </c>
      <c r="F750" s="6">
        <f t="shared" si="67"/>
        <v>2020</v>
      </c>
      <c r="K750" s="15" t="str">
        <f>IFERROR(VLOOKUP(I750,no_topar!$E$2:$F$15,2,FALSE),"")</f>
        <v>ND</v>
      </c>
      <c r="M750" s="45"/>
      <c r="N750" s="6" t="e">
        <f>VLOOKUP(M750,productos!$A$2:$P$10937,2,FALSE)</f>
        <v>#N/A</v>
      </c>
      <c r="O750" s="6" t="e">
        <f>VLOOKUP(M750,productos!$A$2:$P$10937,6,FALSE)</f>
        <v>#N/A</v>
      </c>
      <c r="P750" s="6" t="e">
        <f>VLOOKUP(M750,productos!$A$2:$P$10937,7,FALSE)</f>
        <v>#N/A</v>
      </c>
      <c r="Q750" s="6" t="e">
        <f>VLOOKUP(M750,productos!$A$2:$P$10937,9,FALSE)</f>
        <v>#N/A</v>
      </c>
      <c r="R750" s="6" t="e">
        <f>VLOOKUP(M750,productos!$A$2:$P$10937,10,FALSE)</f>
        <v>#N/A</v>
      </c>
      <c r="S750" s="6" t="e">
        <f>VLOOKUP(M750,productos!$A$2:$P$10937,13,FALSE)</f>
        <v>#N/A</v>
      </c>
      <c r="T750" s="6" t="e">
        <f>VLOOKUP(M750,productos!$A$2:$P$10937,14,FALSE)</f>
        <v>#N/A</v>
      </c>
      <c r="U750" s="6" t="e">
        <f>VLOOKUP(M750,productos!$A$2:$P$10937,15,FALSE)</f>
        <v>#N/A</v>
      </c>
      <c r="Y750" s="44" t="str">
        <f t="shared" si="68"/>
        <v/>
      </c>
      <c r="Z750" s="6" t="str">
        <f t="shared" si="69"/>
        <v/>
      </c>
      <c r="AD750" s="6">
        <f t="shared" si="70"/>
        <v>0</v>
      </c>
      <c r="AE750" s="6">
        <f t="shared" si="71"/>
        <v>0</v>
      </c>
    </row>
    <row r="751" spans="1:31" x14ac:dyDescent="0.2">
      <c r="A751" s="6">
        <v>743</v>
      </c>
      <c r="E751" s="6" t="str">
        <f t="shared" si="66"/>
        <v>1. Enero-Junio</v>
      </c>
      <c r="F751" s="6">
        <f t="shared" si="67"/>
        <v>2020</v>
      </c>
      <c r="K751" s="15" t="str">
        <f>IFERROR(VLOOKUP(I751,no_topar!$E$2:$F$15,2,FALSE),"")</f>
        <v>ND</v>
      </c>
      <c r="M751" s="45"/>
      <c r="N751" s="6" t="e">
        <f>VLOOKUP(M751,productos!$A$2:$P$10937,2,FALSE)</f>
        <v>#N/A</v>
      </c>
      <c r="O751" s="6" t="e">
        <f>VLOOKUP(M751,productos!$A$2:$P$10937,6,FALSE)</f>
        <v>#N/A</v>
      </c>
      <c r="P751" s="6" t="e">
        <f>VLOOKUP(M751,productos!$A$2:$P$10937,7,FALSE)</f>
        <v>#N/A</v>
      </c>
      <c r="Q751" s="6" t="e">
        <f>VLOOKUP(M751,productos!$A$2:$P$10937,9,FALSE)</f>
        <v>#N/A</v>
      </c>
      <c r="R751" s="6" t="e">
        <f>VLOOKUP(M751,productos!$A$2:$P$10937,10,FALSE)</f>
        <v>#N/A</v>
      </c>
      <c r="S751" s="6" t="e">
        <f>VLOOKUP(M751,productos!$A$2:$P$10937,13,FALSE)</f>
        <v>#N/A</v>
      </c>
      <c r="T751" s="6" t="e">
        <f>VLOOKUP(M751,productos!$A$2:$P$10937,14,FALSE)</f>
        <v>#N/A</v>
      </c>
      <c r="U751" s="6" t="e">
        <f>VLOOKUP(M751,productos!$A$2:$P$10937,15,FALSE)</f>
        <v>#N/A</v>
      </c>
      <c r="Y751" s="44" t="str">
        <f t="shared" si="68"/>
        <v/>
      </c>
      <c r="Z751" s="6" t="str">
        <f t="shared" si="69"/>
        <v/>
      </c>
      <c r="AD751" s="6">
        <f t="shared" si="70"/>
        <v>0</v>
      </c>
      <c r="AE751" s="6">
        <f t="shared" si="71"/>
        <v>0</v>
      </c>
    </row>
    <row r="752" spans="1:31" x14ac:dyDescent="0.2">
      <c r="A752" s="6">
        <v>744</v>
      </c>
      <c r="E752" s="6" t="str">
        <f t="shared" si="66"/>
        <v>1. Enero-Junio</v>
      </c>
      <c r="F752" s="6">
        <f t="shared" si="67"/>
        <v>2020</v>
      </c>
      <c r="K752" s="15" t="str">
        <f>IFERROR(VLOOKUP(I752,no_topar!$E$2:$F$15,2,FALSE),"")</f>
        <v>ND</v>
      </c>
      <c r="M752" s="45"/>
      <c r="N752" s="6" t="e">
        <f>VLOOKUP(M752,productos!$A$2:$P$10937,2,FALSE)</f>
        <v>#N/A</v>
      </c>
      <c r="O752" s="6" t="e">
        <f>VLOOKUP(M752,productos!$A$2:$P$10937,6,FALSE)</f>
        <v>#N/A</v>
      </c>
      <c r="P752" s="6" t="e">
        <f>VLOOKUP(M752,productos!$A$2:$P$10937,7,FALSE)</f>
        <v>#N/A</v>
      </c>
      <c r="Q752" s="6" t="e">
        <f>VLOOKUP(M752,productos!$A$2:$P$10937,9,FALSE)</f>
        <v>#N/A</v>
      </c>
      <c r="R752" s="6" t="e">
        <f>VLOOKUP(M752,productos!$A$2:$P$10937,10,FALSE)</f>
        <v>#N/A</v>
      </c>
      <c r="S752" s="6" t="e">
        <f>VLOOKUP(M752,productos!$A$2:$P$10937,13,FALSE)</f>
        <v>#N/A</v>
      </c>
      <c r="T752" s="6" t="e">
        <f>VLOOKUP(M752,productos!$A$2:$P$10937,14,FALSE)</f>
        <v>#N/A</v>
      </c>
      <c r="U752" s="6" t="e">
        <f>VLOOKUP(M752,productos!$A$2:$P$10937,15,FALSE)</f>
        <v>#N/A</v>
      </c>
      <c r="Y752" s="44" t="str">
        <f t="shared" si="68"/>
        <v/>
      </c>
      <c r="Z752" s="6" t="str">
        <f t="shared" si="69"/>
        <v/>
      </c>
      <c r="AD752" s="6">
        <f t="shared" si="70"/>
        <v>0</v>
      </c>
      <c r="AE752" s="6">
        <f t="shared" si="71"/>
        <v>0</v>
      </c>
    </row>
    <row r="753" spans="1:31" x14ac:dyDescent="0.2">
      <c r="A753" s="6">
        <v>745</v>
      </c>
      <c r="E753" s="6" t="str">
        <f t="shared" si="66"/>
        <v>1. Enero-Junio</v>
      </c>
      <c r="F753" s="6">
        <f t="shared" si="67"/>
        <v>2020</v>
      </c>
      <c r="K753" s="15" t="str">
        <f>IFERROR(VLOOKUP(I753,no_topar!$E$2:$F$15,2,FALSE),"")</f>
        <v>ND</v>
      </c>
      <c r="M753" s="45"/>
      <c r="N753" s="6" t="e">
        <f>VLOOKUP(M753,productos!$A$2:$P$10937,2,FALSE)</f>
        <v>#N/A</v>
      </c>
      <c r="O753" s="6" t="e">
        <f>VLOOKUP(M753,productos!$A$2:$P$10937,6,FALSE)</f>
        <v>#N/A</v>
      </c>
      <c r="P753" s="6" t="e">
        <f>VLOOKUP(M753,productos!$A$2:$P$10937,7,FALSE)</f>
        <v>#N/A</v>
      </c>
      <c r="Q753" s="6" t="e">
        <f>VLOOKUP(M753,productos!$A$2:$P$10937,9,FALSE)</f>
        <v>#N/A</v>
      </c>
      <c r="R753" s="6" t="e">
        <f>VLOOKUP(M753,productos!$A$2:$P$10937,10,FALSE)</f>
        <v>#N/A</v>
      </c>
      <c r="S753" s="6" t="e">
        <f>VLOOKUP(M753,productos!$A$2:$P$10937,13,FALSE)</f>
        <v>#N/A</v>
      </c>
      <c r="T753" s="6" t="e">
        <f>VLOOKUP(M753,productos!$A$2:$P$10937,14,FALSE)</f>
        <v>#N/A</v>
      </c>
      <c r="U753" s="6" t="e">
        <f>VLOOKUP(M753,productos!$A$2:$P$10937,15,FALSE)</f>
        <v>#N/A</v>
      </c>
      <c r="Y753" s="44" t="str">
        <f t="shared" si="68"/>
        <v/>
      </c>
      <c r="Z753" s="6" t="str">
        <f t="shared" si="69"/>
        <v/>
      </c>
      <c r="AD753" s="6">
        <f t="shared" si="70"/>
        <v>0</v>
      </c>
      <c r="AE753" s="6">
        <f t="shared" si="71"/>
        <v>0</v>
      </c>
    </row>
    <row r="754" spans="1:31" x14ac:dyDescent="0.2">
      <c r="A754" s="6">
        <v>746</v>
      </c>
      <c r="E754" s="6" t="str">
        <f t="shared" si="66"/>
        <v>1. Enero-Junio</v>
      </c>
      <c r="F754" s="6">
        <f t="shared" si="67"/>
        <v>2020</v>
      </c>
      <c r="K754" s="15" t="str">
        <f>IFERROR(VLOOKUP(I754,no_topar!$E$2:$F$15,2,FALSE),"")</f>
        <v>ND</v>
      </c>
      <c r="M754" s="45"/>
      <c r="N754" s="6" t="e">
        <f>VLOOKUP(M754,productos!$A$2:$P$10937,2,FALSE)</f>
        <v>#N/A</v>
      </c>
      <c r="O754" s="6" t="e">
        <f>VLOOKUP(M754,productos!$A$2:$P$10937,6,FALSE)</f>
        <v>#N/A</v>
      </c>
      <c r="P754" s="6" t="e">
        <f>VLOOKUP(M754,productos!$A$2:$P$10937,7,FALSE)</f>
        <v>#N/A</v>
      </c>
      <c r="Q754" s="6" t="e">
        <f>VLOOKUP(M754,productos!$A$2:$P$10937,9,FALSE)</f>
        <v>#N/A</v>
      </c>
      <c r="R754" s="6" t="e">
        <f>VLOOKUP(M754,productos!$A$2:$P$10937,10,FALSE)</f>
        <v>#N/A</v>
      </c>
      <c r="S754" s="6" t="e">
        <f>VLOOKUP(M754,productos!$A$2:$P$10937,13,FALSE)</f>
        <v>#N/A</v>
      </c>
      <c r="T754" s="6" t="e">
        <f>VLOOKUP(M754,productos!$A$2:$P$10937,14,FALSE)</f>
        <v>#N/A</v>
      </c>
      <c r="U754" s="6" t="e">
        <f>VLOOKUP(M754,productos!$A$2:$P$10937,15,FALSE)</f>
        <v>#N/A</v>
      </c>
      <c r="Y754" s="44" t="str">
        <f t="shared" si="68"/>
        <v/>
      </c>
      <c r="Z754" s="6" t="str">
        <f t="shared" si="69"/>
        <v/>
      </c>
      <c r="AD754" s="6">
        <f t="shared" si="70"/>
        <v>0</v>
      </c>
      <c r="AE754" s="6">
        <f t="shared" si="71"/>
        <v>0</v>
      </c>
    </row>
    <row r="755" spans="1:31" x14ac:dyDescent="0.2">
      <c r="A755" s="6">
        <v>747</v>
      </c>
      <c r="E755" s="6" t="str">
        <f t="shared" si="66"/>
        <v>1. Enero-Junio</v>
      </c>
      <c r="F755" s="6">
        <f t="shared" si="67"/>
        <v>2020</v>
      </c>
      <c r="K755" s="15" t="str">
        <f>IFERROR(VLOOKUP(I755,no_topar!$E$2:$F$15,2,FALSE),"")</f>
        <v>ND</v>
      </c>
      <c r="M755" s="45"/>
      <c r="N755" s="6" t="e">
        <f>VLOOKUP(M755,productos!$A$2:$P$10937,2,FALSE)</f>
        <v>#N/A</v>
      </c>
      <c r="O755" s="6" t="e">
        <f>VLOOKUP(M755,productos!$A$2:$P$10937,6,FALSE)</f>
        <v>#N/A</v>
      </c>
      <c r="P755" s="6" t="e">
        <f>VLOOKUP(M755,productos!$A$2:$P$10937,7,FALSE)</f>
        <v>#N/A</v>
      </c>
      <c r="Q755" s="6" t="e">
        <f>VLOOKUP(M755,productos!$A$2:$P$10937,9,FALSE)</f>
        <v>#N/A</v>
      </c>
      <c r="R755" s="6" t="e">
        <f>VLOOKUP(M755,productos!$A$2:$P$10937,10,FALSE)</f>
        <v>#N/A</v>
      </c>
      <c r="S755" s="6" t="e">
        <f>VLOOKUP(M755,productos!$A$2:$P$10937,13,FALSE)</f>
        <v>#N/A</v>
      </c>
      <c r="T755" s="6" t="e">
        <f>VLOOKUP(M755,productos!$A$2:$P$10937,14,FALSE)</f>
        <v>#N/A</v>
      </c>
      <c r="U755" s="6" t="e">
        <f>VLOOKUP(M755,productos!$A$2:$P$10937,15,FALSE)</f>
        <v>#N/A</v>
      </c>
      <c r="Y755" s="44" t="str">
        <f t="shared" si="68"/>
        <v/>
      </c>
      <c r="Z755" s="6" t="str">
        <f t="shared" si="69"/>
        <v/>
      </c>
      <c r="AD755" s="6">
        <f t="shared" si="70"/>
        <v>0</v>
      </c>
      <c r="AE755" s="6">
        <f t="shared" si="71"/>
        <v>0</v>
      </c>
    </row>
    <row r="756" spans="1:31" x14ac:dyDescent="0.2">
      <c r="A756" s="6">
        <v>748</v>
      </c>
      <c r="E756" s="6" t="str">
        <f t="shared" si="66"/>
        <v>1. Enero-Junio</v>
      </c>
      <c r="F756" s="6">
        <f t="shared" si="67"/>
        <v>2020</v>
      </c>
      <c r="K756" s="15" t="str">
        <f>IFERROR(VLOOKUP(I756,no_topar!$E$2:$F$15,2,FALSE),"")</f>
        <v>ND</v>
      </c>
      <c r="M756" s="45"/>
      <c r="N756" s="6" t="e">
        <f>VLOOKUP(M756,productos!$A$2:$P$10937,2,FALSE)</f>
        <v>#N/A</v>
      </c>
      <c r="O756" s="6" t="e">
        <f>VLOOKUP(M756,productos!$A$2:$P$10937,6,FALSE)</f>
        <v>#N/A</v>
      </c>
      <c r="P756" s="6" t="e">
        <f>VLOOKUP(M756,productos!$A$2:$P$10937,7,FALSE)</f>
        <v>#N/A</v>
      </c>
      <c r="Q756" s="6" t="e">
        <f>VLOOKUP(M756,productos!$A$2:$P$10937,9,FALSE)</f>
        <v>#N/A</v>
      </c>
      <c r="R756" s="6" t="e">
        <f>VLOOKUP(M756,productos!$A$2:$P$10937,10,FALSE)</f>
        <v>#N/A</v>
      </c>
      <c r="S756" s="6" t="e">
        <f>VLOOKUP(M756,productos!$A$2:$P$10937,13,FALSE)</f>
        <v>#N/A</v>
      </c>
      <c r="T756" s="6" t="e">
        <f>VLOOKUP(M756,productos!$A$2:$P$10937,14,FALSE)</f>
        <v>#N/A</v>
      </c>
      <c r="U756" s="6" t="e">
        <f>VLOOKUP(M756,productos!$A$2:$P$10937,15,FALSE)</f>
        <v>#N/A</v>
      </c>
      <c r="Y756" s="44" t="str">
        <f t="shared" si="68"/>
        <v/>
      </c>
      <c r="Z756" s="6" t="str">
        <f t="shared" si="69"/>
        <v/>
      </c>
      <c r="AD756" s="6">
        <f t="shared" si="70"/>
        <v>0</v>
      </c>
      <c r="AE756" s="6">
        <f t="shared" si="71"/>
        <v>0</v>
      </c>
    </row>
    <row r="757" spans="1:31" x14ac:dyDescent="0.2">
      <c r="A757" s="6">
        <v>749</v>
      </c>
      <c r="E757" s="6" t="str">
        <f t="shared" si="66"/>
        <v>1. Enero-Junio</v>
      </c>
      <c r="F757" s="6">
        <f t="shared" si="67"/>
        <v>2020</v>
      </c>
      <c r="K757" s="15" t="str">
        <f>IFERROR(VLOOKUP(I757,no_topar!$E$2:$F$15,2,FALSE),"")</f>
        <v>ND</v>
      </c>
      <c r="M757" s="45"/>
      <c r="N757" s="6" t="e">
        <f>VLOOKUP(M757,productos!$A$2:$P$10937,2,FALSE)</f>
        <v>#N/A</v>
      </c>
      <c r="O757" s="6" t="e">
        <f>VLOOKUP(M757,productos!$A$2:$P$10937,6,FALSE)</f>
        <v>#N/A</v>
      </c>
      <c r="P757" s="6" t="e">
        <f>VLOOKUP(M757,productos!$A$2:$P$10937,7,FALSE)</f>
        <v>#N/A</v>
      </c>
      <c r="Q757" s="6" t="e">
        <f>VLOOKUP(M757,productos!$A$2:$P$10937,9,FALSE)</f>
        <v>#N/A</v>
      </c>
      <c r="R757" s="6" t="e">
        <f>VLOOKUP(M757,productos!$A$2:$P$10937,10,FALSE)</f>
        <v>#N/A</v>
      </c>
      <c r="S757" s="6" t="e">
        <f>VLOOKUP(M757,productos!$A$2:$P$10937,13,FALSE)</f>
        <v>#N/A</v>
      </c>
      <c r="T757" s="6" t="e">
        <f>VLOOKUP(M757,productos!$A$2:$P$10937,14,FALSE)</f>
        <v>#N/A</v>
      </c>
      <c r="U757" s="6" t="e">
        <f>VLOOKUP(M757,productos!$A$2:$P$10937,15,FALSE)</f>
        <v>#N/A</v>
      </c>
      <c r="Y757" s="44" t="str">
        <f t="shared" si="68"/>
        <v/>
      </c>
      <c r="Z757" s="6" t="str">
        <f t="shared" si="69"/>
        <v/>
      </c>
      <c r="AD757" s="6">
        <f t="shared" si="70"/>
        <v>0</v>
      </c>
      <c r="AE757" s="6">
        <f t="shared" si="71"/>
        <v>0</v>
      </c>
    </row>
    <row r="758" spans="1:31" x14ac:dyDescent="0.2">
      <c r="A758" s="6">
        <v>750</v>
      </c>
      <c r="E758" s="6" t="str">
        <f t="shared" si="66"/>
        <v>1. Enero-Junio</v>
      </c>
      <c r="F758" s="6">
        <f t="shared" si="67"/>
        <v>2020</v>
      </c>
      <c r="K758" s="15" t="str">
        <f>IFERROR(VLOOKUP(I758,no_topar!$E$2:$F$15,2,FALSE),"")</f>
        <v>ND</v>
      </c>
      <c r="M758" s="45"/>
      <c r="N758" s="6" t="e">
        <f>VLOOKUP(M758,productos!$A$2:$P$10937,2,FALSE)</f>
        <v>#N/A</v>
      </c>
      <c r="O758" s="6" t="e">
        <f>VLOOKUP(M758,productos!$A$2:$P$10937,6,FALSE)</f>
        <v>#N/A</v>
      </c>
      <c r="P758" s="6" t="e">
        <f>VLOOKUP(M758,productos!$A$2:$P$10937,7,FALSE)</f>
        <v>#N/A</v>
      </c>
      <c r="Q758" s="6" t="e">
        <f>VLOOKUP(M758,productos!$A$2:$P$10937,9,FALSE)</f>
        <v>#N/A</v>
      </c>
      <c r="R758" s="6" t="e">
        <f>VLOOKUP(M758,productos!$A$2:$P$10937,10,FALSE)</f>
        <v>#N/A</v>
      </c>
      <c r="S758" s="6" t="e">
        <f>VLOOKUP(M758,productos!$A$2:$P$10937,13,FALSE)</f>
        <v>#N/A</v>
      </c>
      <c r="T758" s="6" t="e">
        <f>VLOOKUP(M758,productos!$A$2:$P$10937,14,FALSE)</f>
        <v>#N/A</v>
      </c>
      <c r="U758" s="6" t="e">
        <f>VLOOKUP(M758,productos!$A$2:$P$10937,15,FALSE)</f>
        <v>#N/A</v>
      </c>
      <c r="Y758" s="44" t="str">
        <f t="shared" si="68"/>
        <v/>
      </c>
      <c r="Z758" s="6" t="str">
        <f t="shared" si="69"/>
        <v/>
      </c>
      <c r="AD758" s="6">
        <f t="shared" si="70"/>
        <v>0</v>
      </c>
      <c r="AE758" s="6">
        <f t="shared" si="71"/>
        <v>0</v>
      </c>
    </row>
    <row r="759" spans="1:31" x14ac:dyDescent="0.2">
      <c r="A759" s="6">
        <v>751</v>
      </c>
      <c r="E759" s="6" t="str">
        <f t="shared" si="66"/>
        <v>1. Enero-Junio</v>
      </c>
      <c r="F759" s="6">
        <f t="shared" si="67"/>
        <v>2020</v>
      </c>
      <c r="K759" s="15" t="str">
        <f>IFERROR(VLOOKUP(I759,no_topar!$E$2:$F$15,2,FALSE),"")</f>
        <v>ND</v>
      </c>
      <c r="M759" s="45"/>
      <c r="N759" s="6" t="e">
        <f>VLOOKUP(M759,productos!$A$2:$P$10937,2,FALSE)</f>
        <v>#N/A</v>
      </c>
      <c r="O759" s="6" t="e">
        <f>VLOOKUP(M759,productos!$A$2:$P$10937,6,FALSE)</f>
        <v>#N/A</v>
      </c>
      <c r="P759" s="6" t="e">
        <f>VLOOKUP(M759,productos!$A$2:$P$10937,7,FALSE)</f>
        <v>#N/A</v>
      </c>
      <c r="Q759" s="6" t="e">
        <f>VLOOKUP(M759,productos!$A$2:$P$10937,9,FALSE)</f>
        <v>#N/A</v>
      </c>
      <c r="R759" s="6" t="e">
        <f>VLOOKUP(M759,productos!$A$2:$P$10937,10,FALSE)</f>
        <v>#N/A</v>
      </c>
      <c r="S759" s="6" t="e">
        <f>VLOOKUP(M759,productos!$A$2:$P$10937,13,FALSE)</f>
        <v>#N/A</v>
      </c>
      <c r="T759" s="6" t="e">
        <f>VLOOKUP(M759,productos!$A$2:$P$10937,14,FALSE)</f>
        <v>#N/A</v>
      </c>
      <c r="U759" s="6" t="e">
        <f>VLOOKUP(M759,productos!$A$2:$P$10937,15,FALSE)</f>
        <v>#N/A</v>
      </c>
      <c r="Y759" s="44" t="str">
        <f t="shared" si="68"/>
        <v/>
      </c>
      <c r="Z759" s="6" t="str">
        <f t="shared" si="69"/>
        <v/>
      </c>
      <c r="AD759" s="6">
        <f t="shared" si="70"/>
        <v>0</v>
      </c>
      <c r="AE759" s="6">
        <f t="shared" si="71"/>
        <v>0</v>
      </c>
    </row>
    <row r="760" spans="1:31" x14ac:dyDescent="0.2">
      <c r="A760" s="6">
        <v>752</v>
      </c>
      <c r="E760" s="6" t="str">
        <f t="shared" si="66"/>
        <v>1. Enero-Junio</v>
      </c>
      <c r="F760" s="6">
        <f t="shared" si="67"/>
        <v>2020</v>
      </c>
      <c r="K760" s="15" t="str">
        <f>IFERROR(VLOOKUP(I760,no_topar!$E$2:$F$15,2,FALSE),"")</f>
        <v>ND</v>
      </c>
      <c r="M760" s="45"/>
      <c r="N760" s="6" t="e">
        <f>VLOOKUP(M760,productos!$A$2:$P$10937,2,FALSE)</f>
        <v>#N/A</v>
      </c>
      <c r="O760" s="6" t="e">
        <f>VLOOKUP(M760,productos!$A$2:$P$10937,6,FALSE)</f>
        <v>#N/A</v>
      </c>
      <c r="P760" s="6" t="e">
        <f>VLOOKUP(M760,productos!$A$2:$P$10937,7,FALSE)</f>
        <v>#N/A</v>
      </c>
      <c r="Q760" s="6" t="e">
        <f>VLOOKUP(M760,productos!$A$2:$P$10937,9,FALSE)</f>
        <v>#N/A</v>
      </c>
      <c r="R760" s="6" t="e">
        <f>VLOOKUP(M760,productos!$A$2:$P$10937,10,FALSE)</f>
        <v>#N/A</v>
      </c>
      <c r="S760" s="6" t="e">
        <f>VLOOKUP(M760,productos!$A$2:$P$10937,13,FALSE)</f>
        <v>#N/A</v>
      </c>
      <c r="T760" s="6" t="e">
        <f>VLOOKUP(M760,productos!$A$2:$P$10937,14,FALSE)</f>
        <v>#N/A</v>
      </c>
      <c r="U760" s="6" t="e">
        <f>VLOOKUP(M760,productos!$A$2:$P$10937,15,FALSE)</f>
        <v>#N/A</v>
      </c>
      <c r="Y760" s="44" t="str">
        <f t="shared" si="68"/>
        <v/>
      </c>
      <c r="Z760" s="6" t="str">
        <f t="shared" si="69"/>
        <v/>
      </c>
      <c r="AD760" s="6">
        <f t="shared" si="70"/>
        <v>0</v>
      </c>
      <c r="AE760" s="6">
        <f t="shared" si="71"/>
        <v>0</v>
      </c>
    </row>
    <row r="761" spans="1:31" x14ac:dyDescent="0.2">
      <c r="A761" s="6">
        <v>753</v>
      </c>
      <c r="E761" s="6" t="str">
        <f t="shared" si="66"/>
        <v>1. Enero-Junio</v>
      </c>
      <c r="F761" s="6">
        <f t="shared" si="67"/>
        <v>2020</v>
      </c>
      <c r="K761" s="15" t="str">
        <f>IFERROR(VLOOKUP(I761,no_topar!$E$2:$F$15,2,FALSE),"")</f>
        <v>ND</v>
      </c>
      <c r="M761" s="45"/>
      <c r="N761" s="6" t="e">
        <f>VLOOKUP(M761,productos!$A$2:$P$10937,2,FALSE)</f>
        <v>#N/A</v>
      </c>
      <c r="O761" s="6" t="e">
        <f>VLOOKUP(M761,productos!$A$2:$P$10937,6,FALSE)</f>
        <v>#N/A</v>
      </c>
      <c r="P761" s="6" t="e">
        <f>VLOOKUP(M761,productos!$A$2:$P$10937,7,FALSE)</f>
        <v>#N/A</v>
      </c>
      <c r="Q761" s="6" t="e">
        <f>VLOOKUP(M761,productos!$A$2:$P$10937,9,FALSE)</f>
        <v>#N/A</v>
      </c>
      <c r="R761" s="6" t="e">
        <f>VLOOKUP(M761,productos!$A$2:$P$10937,10,FALSE)</f>
        <v>#N/A</v>
      </c>
      <c r="S761" s="6" t="e">
        <f>VLOOKUP(M761,productos!$A$2:$P$10937,13,FALSE)</f>
        <v>#N/A</v>
      </c>
      <c r="T761" s="6" t="e">
        <f>VLOOKUP(M761,productos!$A$2:$P$10937,14,FALSE)</f>
        <v>#N/A</v>
      </c>
      <c r="U761" s="6" t="e">
        <f>VLOOKUP(M761,productos!$A$2:$P$10937,15,FALSE)</f>
        <v>#N/A</v>
      </c>
      <c r="Y761" s="44" t="str">
        <f t="shared" si="68"/>
        <v/>
      </c>
      <c r="Z761" s="6" t="str">
        <f t="shared" si="69"/>
        <v/>
      </c>
      <c r="AD761" s="6">
        <f t="shared" si="70"/>
        <v>0</v>
      </c>
      <c r="AE761" s="6">
        <f t="shared" si="71"/>
        <v>0</v>
      </c>
    </row>
    <row r="762" spans="1:31" x14ac:dyDescent="0.2">
      <c r="A762" s="6">
        <v>754</v>
      </c>
      <c r="E762" s="6" t="str">
        <f t="shared" si="66"/>
        <v>1. Enero-Junio</v>
      </c>
      <c r="F762" s="6">
        <f t="shared" si="67"/>
        <v>2020</v>
      </c>
      <c r="K762" s="15" t="str">
        <f>IFERROR(VLOOKUP(I762,no_topar!$E$2:$F$15,2,FALSE),"")</f>
        <v>ND</v>
      </c>
      <c r="M762" s="45"/>
      <c r="N762" s="6" t="e">
        <f>VLOOKUP(M762,productos!$A$2:$P$10937,2,FALSE)</f>
        <v>#N/A</v>
      </c>
      <c r="O762" s="6" t="e">
        <f>VLOOKUP(M762,productos!$A$2:$P$10937,6,FALSE)</f>
        <v>#N/A</v>
      </c>
      <c r="P762" s="6" t="e">
        <f>VLOOKUP(M762,productos!$A$2:$P$10937,7,FALSE)</f>
        <v>#N/A</v>
      </c>
      <c r="Q762" s="6" t="e">
        <f>VLOOKUP(M762,productos!$A$2:$P$10937,9,FALSE)</f>
        <v>#N/A</v>
      </c>
      <c r="R762" s="6" t="e">
        <f>VLOOKUP(M762,productos!$A$2:$P$10937,10,FALSE)</f>
        <v>#N/A</v>
      </c>
      <c r="S762" s="6" t="e">
        <f>VLOOKUP(M762,productos!$A$2:$P$10937,13,FALSE)</f>
        <v>#N/A</v>
      </c>
      <c r="T762" s="6" t="e">
        <f>VLOOKUP(M762,productos!$A$2:$P$10937,14,FALSE)</f>
        <v>#N/A</v>
      </c>
      <c r="U762" s="6" t="e">
        <f>VLOOKUP(M762,productos!$A$2:$P$10937,15,FALSE)</f>
        <v>#N/A</v>
      </c>
      <c r="Y762" s="44" t="str">
        <f t="shared" si="68"/>
        <v/>
      </c>
      <c r="Z762" s="6" t="str">
        <f t="shared" si="69"/>
        <v/>
      </c>
      <c r="AD762" s="6">
        <f t="shared" si="70"/>
        <v>0</v>
      </c>
      <c r="AE762" s="6">
        <f t="shared" si="71"/>
        <v>0</v>
      </c>
    </row>
    <row r="763" spans="1:31" x14ac:dyDescent="0.2">
      <c r="A763" s="6">
        <v>755</v>
      </c>
      <c r="E763" s="6" t="str">
        <f t="shared" si="66"/>
        <v>1. Enero-Junio</v>
      </c>
      <c r="F763" s="6">
        <f t="shared" si="67"/>
        <v>2020</v>
      </c>
      <c r="K763" s="15" t="str">
        <f>IFERROR(VLOOKUP(I763,no_topar!$E$2:$F$15,2,FALSE),"")</f>
        <v>ND</v>
      </c>
      <c r="M763" s="45"/>
      <c r="N763" s="6" t="e">
        <f>VLOOKUP(M763,productos!$A$2:$P$10937,2,FALSE)</f>
        <v>#N/A</v>
      </c>
      <c r="O763" s="6" t="e">
        <f>VLOOKUP(M763,productos!$A$2:$P$10937,6,FALSE)</f>
        <v>#N/A</v>
      </c>
      <c r="P763" s="6" t="e">
        <f>VLOOKUP(M763,productos!$A$2:$P$10937,7,FALSE)</f>
        <v>#N/A</v>
      </c>
      <c r="Q763" s="6" t="e">
        <f>VLOOKUP(M763,productos!$A$2:$P$10937,9,FALSE)</f>
        <v>#N/A</v>
      </c>
      <c r="R763" s="6" t="e">
        <f>VLOOKUP(M763,productos!$A$2:$P$10937,10,FALSE)</f>
        <v>#N/A</v>
      </c>
      <c r="S763" s="6" t="e">
        <f>VLOOKUP(M763,productos!$A$2:$P$10937,13,FALSE)</f>
        <v>#N/A</v>
      </c>
      <c r="T763" s="6" t="e">
        <f>VLOOKUP(M763,productos!$A$2:$P$10937,14,FALSE)</f>
        <v>#N/A</v>
      </c>
      <c r="U763" s="6" t="e">
        <f>VLOOKUP(M763,productos!$A$2:$P$10937,15,FALSE)</f>
        <v>#N/A</v>
      </c>
      <c r="Y763" s="44" t="str">
        <f t="shared" si="68"/>
        <v/>
      </c>
      <c r="Z763" s="6" t="str">
        <f t="shared" si="69"/>
        <v/>
      </c>
      <c r="AD763" s="6">
        <f t="shared" si="70"/>
        <v>0</v>
      </c>
      <c r="AE763" s="6">
        <f t="shared" si="71"/>
        <v>0</v>
      </c>
    </row>
    <row r="764" spans="1:31" x14ac:dyDescent="0.2">
      <c r="A764" s="6">
        <v>756</v>
      </c>
      <c r="E764" s="6" t="str">
        <f t="shared" si="66"/>
        <v>1. Enero-Junio</v>
      </c>
      <c r="F764" s="6">
        <f t="shared" si="67"/>
        <v>2020</v>
      </c>
      <c r="K764" s="15" t="str">
        <f>IFERROR(VLOOKUP(I764,no_topar!$E$2:$F$15,2,FALSE),"")</f>
        <v>ND</v>
      </c>
      <c r="M764" s="45"/>
      <c r="N764" s="6" t="e">
        <f>VLOOKUP(M764,productos!$A$2:$P$10937,2,FALSE)</f>
        <v>#N/A</v>
      </c>
      <c r="O764" s="6" t="e">
        <f>VLOOKUP(M764,productos!$A$2:$P$10937,6,FALSE)</f>
        <v>#N/A</v>
      </c>
      <c r="P764" s="6" t="e">
        <f>VLOOKUP(M764,productos!$A$2:$P$10937,7,FALSE)</f>
        <v>#N/A</v>
      </c>
      <c r="Q764" s="6" t="e">
        <f>VLOOKUP(M764,productos!$A$2:$P$10937,9,FALSE)</f>
        <v>#N/A</v>
      </c>
      <c r="R764" s="6" t="e">
        <f>VLOOKUP(M764,productos!$A$2:$P$10937,10,FALSE)</f>
        <v>#N/A</v>
      </c>
      <c r="S764" s="6" t="e">
        <f>VLOOKUP(M764,productos!$A$2:$P$10937,13,FALSE)</f>
        <v>#N/A</v>
      </c>
      <c r="T764" s="6" t="e">
        <f>VLOOKUP(M764,productos!$A$2:$P$10937,14,FALSE)</f>
        <v>#N/A</v>
      </c>
      <c r="U764" s="6" t="e">
        <f>VLOOKUP(M764,productos!$A$2:$P$10937,15,FALSE)</f>
        <v>#N/A</v>
      </c>
      <c r="Y764" s="44" t="str">
        <f t="shared" si="68"/>
        <v/>
      </c>
      <c r="Z764" s="6" t="str">
        <f t="shared" si="69"/>
        <v/>
      </c>
      <c r="AD764" s="6">
        <f t="shared" si="70"/>
        <v>0</v>
      </c>
      <c r="AE764" s="6">
        <f t="shared" si="71"/>
        <v>0</v>
      </c>
    </row>
    <row r="765" spans="1:31" x14ac:dyDescent="0.2">
      <c r="A765" s="6">
        <v>757</v>
      </c>
      <c r="E765" s="6" t="str">
        <f t="shared" si="66"/>
        <v>1. Enero-Junio</v>
      </c>
      <c r="F765" s="6">
        <f t="shared" si="67"/>
        <v>2020</v>
      </c>
      <c r="K765" s="15" t="str">
        <f>IFERROR(VLOOKUP(I765,no_topar!$E$2:$F$15,2,FALSE),"")</f>
        <v>ND</v>
      </c>
      <c r="M765" s="45"/>
      <c r="N765" s="6" t="e">
        <f>VLOOKUP(M765,productos!$A$2:$P$10937,2,FALSE)</f>
        <v>#N/A</v>
      </c>
      <c r="O765" s="6" t="e">
        <f>VLOOKUP(M765,productos!$A$2:$P$10937,6,FALSE)</f>
        <v>#N/A</v>
      </c>
      <c r="P765" s="6" t="e">
        <f>VLOOKUP(M765,productos!$A$2:$P$10937,7,FALSE)</f>
        <v>#N/A</v>
      </c>
      <c r="Q765" s="6" t="e">
        <f>VLOOKUP(M765,productos!$A$2:$P$10937,9,FALSE)</f>
        <v>#N/A</v>
      </c>
      <c r="R765" s="6" t="e">
        <f>VLOOKUP(M765,productos!$A$2:$P$10937,10,FALSE)</f>
        <v>#N/A</v>
      </c>
      <c r="S765" s="6" t="e">
        <f>VLOOKUP(M765,productos!$A$2:$P$10937,13,FALSE)</f>
        <v>#N/A</v>
      </c>
      <c r="T765" s="6" t="e">
        <f>VLOOKUP(M765,productos!$A$2:$P$10937,14,FALSE)</f>
        <v>#N/A</v>
      </c>
      <c r="U765" s="6" t="e">
        <f>VLOOKUP(M765,productos!$A$2:$P$10937,15,FALSE)</f>
        <v>#N/A</v>
      </c>
      <c r="Y765" s="44" t="str">
        <f t="shared" si="68"/>
        <v/>
      </c>
      <c r="Z765" s="6" t="str">
        <f t="shared" si="69"/>
        <v/>
      </c>
      <c r="AD765" s="6">
        <f t="shared" si="70"/>
        <v>0</v>
      </c>
      <c r="AE765" s="6">
        <f t="shared" si="71"/>
        <v>0</v>
      </c>
    </row>
    <row r="766" spans="1:31" x14ac:dyDescent="0.2">
      <c r="A766" s="6">
        <v>758</v>
      </c>
      <c r="E766" s="6" t="str">
        <f t="shared" si="66"/>
        <v>1. Enero-Junio</v>
      </c>
      <c r="F766" s="6">
        <f t="shared" si="67"/>
        <v>2020</v>
      </c>
      <c r="K766" s="15" t="str">
        <f>IFERROR(VLOOKUP(I766,no_topar!$E$2:$F$15,2,FALSE),"")</f>
        <v>ND</v>
      </c>
      <c r="M766" s="45"/>
      <c r="N766" s="6" t="e">
        <f>VLOOKUP(M766,productos!$A$2:$P$10937,2,FALSE)</f>
        <v>#N/A</v>
      </c>
      <c r="O766" s="6" t="e">
        <f>VLOOKUP(M766,productos!$A$2:$P$10937,6,FALSE)</f>
        <v>#N/A</v>
      </c>
      <c r="P766" s="6" t="e">
        <f>VLOOKUP(M766,productos!$A$2:$P$10937,7,FALSE)</f>
        <v>#N/A</v>
      </c>
      <c r="Q766" s="6" t="e">
        <f>VLOOKUP(M766,productos!$A$2:$P$10937,9,FALSE)</f>
        <v>#N/A</v>
      </c>
      <c r="R766" s="6" t="e">
        <f>VLOOKUP(M766,productos!$A$2:$P$10937,10,FALSE)</f>
        <v>#N/A</v>
      </c>
      <c r="S766" s="6" t="e">
        <f>VLOOKUP(M766,productos!$A$2:$P$10937,13,FALSE)</f>
        <v>#N/A</v>
      </c>
      <c r="T766" s="6" t="e">
        <f>VLOOKUP(M766,productos!$A$2:$P$10937,14,FALSE)</f>
        <v>#N/A</v>
      </c>
      <c r="U766" s="6" t="e">
        <f>VLOOKUP(M766,productos!$A$2:$P$10937,15,FALSE)</f>
        <v>#N/A</v>
      </c>
      <c r="Y766" s="44" t="str">
        <f t="shared" si="68"/>
        <v/>
      </c>
      <c r="Z766" s="6" t="str">
        <f t="shared" si="69"/>
        <v/>
      </c>
      <c r="AD766" s="6">
        <f t="shared" si="70"/>
        <v>0</v>
      </c>
      <c r="AE766" s="6">
        <f t="shared" si="71"/>
        <v>0</v>
      </c>
    </row>
    <row r="767" spans="1:31" x14ac:dyDescent="0.2">
      <c r="A767" s="6">
        <v>759</v>
      </c>
      <c r="E767" s="6" t="str">
        <f t="shared" si="66"/>
        <v>1. Enero-Junio</v>
      </c>
      <c r="F767" s="6">
        <f t="shared" si="67"/>
        <v>2020</v>
      </c>
      <c r="K767" s="15" t="str">
        <f>IFERROR(VLOOKUP(I767,no_topar!$E$2:$F$15,2,FALSE),"")</f>
        <v>ND</v>
      </c>
      <c r="M767" s="45"/>
      <c r="N767" s="6" t="e">
        <f>VLOOKUP(M767,productos!$A$2:$P$10937,2,FALSE)</f>
        <v>#N/A</v>
      </c>
      <c r="O767" s="6" t="e">
        <f>VLOOKUP(M767,productos!$A$2:$P$10937,6,FALSE)</f>
        <v>#N/A</v>
      </c>
      <c r="P767" s="6" t="e">
        <f>VLOOKUP(M767,productos!$A$2:$P$10937,7,FALSE)</f>
        <v>#N/A</v>
      </c>
      <c r="Q767" s="6" t="e">
        <f>VLOOKUP(M767,productos!$A$2:$P$10937,9,FALSE)</f>
        <v>#N/A</v>
      </c>
      <c r="R767" s="6" t="e">
        <f>VLOOKUP(M767,productos!$A$2:$P$10937,10,FALSE)</f>
        <v>#N/A</v>
      </c>
      <c r="S767" s="6" t="e">
        <f>VLOOKUP(M767,productos!$A$2:$P$10937,13,FALSE)</f>
        <v>#N/A</v>
      </c>
      <c r="T767" s="6" t="e">
        <f>VLOOKUP(M767,productos!$A$2:$P$10937,14,FALSE)</f>
        <v>#N/A</v>
      </c>
      <c r="U767" s="6" t="e">
        <f>VLOOKUP(M767,productos!$A$2:$P$10937,15,FALSE)</f>
        <v>#N/A</v>
      </c>
      <c r="Y767" s="44" t="str">
        <f t="shared" si="68"/>
        <v/>
      </c>
      <c r="Z767" s="6" t="str">
        <f t="shared" si="69"/>
        <v/>
      </c>
      <c r="AD767" s="6">
        <f t="shared" si="70"/>
        <v>0</v>
      </c>
      <c r="AE767" s="6">
        <f t="shared" si="71"/>
        <v>0</v>
      </c>
    </row>
    <row r="768" spans="1:31" x14ac:dyDescent="0.2">
      <c r="A768" s="6">
        <v>760</v>
      </c>
      <c r="E768" s="6" t="str">
        <f t="shared" si="66"/>
        <v>1. Enero-Junio</v>
      </c>
      <c r="F768" s="6">
        <f t="shared" si="67"/>
        <v>2020</v>
      </c>
      <c r="K768" s="15" t="str">
        <f>IFERROR(VLOOKUP(I768,no_topar!$E$2:$F$15,2,FALSE),"")</f>
        <v>ND</v>
      </c>
      <c r="M768" s="45"/>
      <c r="N768" s="6" t="e">
        <f>VLOOKUP(M768,productos!$A$2:$P$10937,2,FALSE)</f>
        <v>#N/A</v>
      </c>
      <c r="O768" s="6" t="e">
        <f>VLOOKUP(M768,productos!$A$2:$P$10937,6,FALSE)</f>
        <v>#N/A</v>
      </c>
      <c r="P768" s="6" t="e">
        <f>VLOOKUP(M768,productos!$A$2:$P$10937,7,FALSE)</f>
        <v>#N/A</v>
      </c>
      <c r="Q768" s="6" t="e">
        <f>VLOOKUP(M768,productos!$A$2:$P$10937,9,FALSE)</f>
        <v>#N/A</v>
      </c>
      <c r="R768" s="6" t="e">
        <f>VLOOKUP(M768,productos!$A$2:$P$10937,10,FALSE)</f>
        <v>#N/A</v>
      </c>
      <c r="S768" s="6" t="e">
        <f>VLOOKUP(M768,productos!$A$2:$P$10937,13,FALSE)</f>
        <v>#N/A</v>
      </c>
      <c r="T768" s="6" t="e">
        <f>VLOOKUP(M768,productos!$A$2:$P$10937,14,FALSE)</f>
        <v>#N/A</v>
      </c>
      <c r="U768" s="6" t="e">
        <f>VLOOKUP(M768,productos!$A$2:$P$10937,15,FALSE)</f>
        <v>#N/A</v>
      </c>
      <c r="Y768" s="44" t="str">
        <f t="shared" si="68"/>
        <v/>
      </c>
      <c r="Z768" s="6" t="str">
        <f t="shared" si="69"/>
        <v/>
      </c>
      <c r="AD768" s="6">
        <f t="shared" si="70"/>
        <v>0</v>
      </c>
      <c r="AE768" s="6">
        <f t="shared" si="71"/>
        <v>0</v>
      </c>
    </row>
    <row r="769" spans="1:31" x14ac:dyDescent="0.2">
      <c r="A769" s="6">
        <v>761</v>
      </c>
      <c r="E769" s="6" t="str">
        <f t="shared" si="66"/>
        <v>1. Enero-Junio</v>
      </c>
      <c r="F769" s="6">
        <f t="shared" si="67"/>
        <v>2020</v>
      </c>
      <c r="K769" s="15" t="str">
        <f>IFERROR(VLOOKUP(I769,no_topar!$E$2:$F$15,2,FALSE),"")</f>
        <v>ND</v>
      </c>
      <c r="M769" s="45"/>
      <c r="N769" s="6" t="e">
        <f>VLOOKUP(M769,productos!$A$2:$P$10937,2,FALSE)</f>
        <v>#N/A</v>
      </c>
      <c r="O769" s="6" t="e">
        <f>VLOOKUP(M769,productos!$A$2:$P$10937,6,FALSE)</f>
        <v>#N/A</v>
      </c>
      <c r="P769" s="6" t="e">
        <f>VLOOKUP(M769,productos!$A$2:$P$10937,7,FALSE)</f>
        <v>#N/A</v>
      </c>
      <c r="Q769" s="6" t="e">
        <f>VLOOKUP(M769,productos!$A$2:$P$10937,9,FALSE)</f>
        <v>#N/A</v>
      </c>
      <c r="R769" s="6" t="e">
        <f>VLOOKUP(M769,productos!$A$2:$P$10937,10,FALSE)</f>
        <v>#N/A</v>
      </c>
      <c r="S769" s="6" t="e">
        <f>VLOOKUP(M769,productos!$A$2:$P$10937,13,FALSE)</f>
        <v>#N/A</v>
      </c>
      <c r="T769" s="6" t="e">
        <f>VLOOKUP(M769,productos!$A$2:$P$10937,14,FALSE)</f>
        <v>#N/A</v>
      </c>
      <c r="U769" s="6" t="e">
        <f>VLOOKUP(M769,productos!$A$2:$P$10937,15,FALSE)</f>
        <v>#N/A</v>
      </c>
      <c r="Y769" s="44" t="str">
        <f t="shared" si="68"/>
        <v/>
      </c>
      <c r="Z769" s="6" t="str">
        <f t="shared" si="69"/>
        <v/>
      </c>
      <c r="AD769" s="6">
        <f t="shared" si="70"/>
        <v>0</v>
      </c>
      <c r="AE769" s="6">
        <f t="shared" si="71"/>
        <v>0</v>
      </c>
    </row>
    <row r="770" spans="1:31" x14ac:dyDescent="0.2">
      <c r="A770" s="6">
        <v>762</v>
      </c>
      <c r="E770" s="6" t="str">
        <f t="shared" si="66"/>
        <v>1. Enero-Junio</v>
      </c>
      <c r="F770" s="6">
        <f t="shared" si="67"/>
        <v>2020</v>
      </c>
      <c r="K770" s="15" t="str">
        <f>IFERROR(VLOOKUP(I770,no_topar!$E$2:$F$15,2,FALSE),"")</f>
        <v>ND</v>
      </c>
      <c r="M770" s="45"/>
      <c r="N770" s="6" t="e">
        <f>VLOOKUP(M770,productos!$A$2:$P$10937,2,FALSE)</f>
        <v>#N/A</v>
      </c>
      <c r="O770" s="6" t="e">
        <f>VLOOKUP(M770,productos!$A$2:$P$10937,6,FALSE)</f>
        <v>#N/A</v>
      </c>
      <c r="P770" s="6" t="e">
        <f>VLOOKUP(M770,productos!$A$2:$P$10937,7,FALSE)</f>
        <v>#N/A</v>
      </c>
      <c r="Q770" s="6" t="e">
        <f>VLOOKUP(M770,productos!$A$2:$P$10937,9,FALSE)</f>
        <v>#N/A</v>
      </c>
      <c r="R770" s="6" t="e">
        <f>VLOOKUP(M770,productos!$A$2:$P$10937,10,FALSE)</f>
        <v>#N/A</v>
      </c>
      <c r="S770" s="6" t="e">
        <f>VLOOKUP(M770,productos!$A$2:$P$10937,13,FALSE)</f>
        <v>#N/A</v>
      </c>
      <c r="T770" s="6" t="e">
        <f>VLOOKUP(M770,productos!$A$2:$P$10937,14,FALSE)</f>
        <v>#N/A</v>
      </c>
      <c r="U770" s="6" t="e">
        <f>VLOOKUP(M770,productos!$A$2:$P$10937,15,FALSE)</f>
        <v>#N/A</v>
      </c>
      <c r="Y770" s="44" t="str">
        <f t="shared" si="68"/>
        <v/>
      </c>
      <c r="Z770" s="6" t="str">
        <f t="shared" si="69"/>
        <v/>
      </c>
      <c r="AD770" s="6">
        <f t="shared" si="70"/>
        <v>0</v>
      </c>
      <c r="AE770" s="6">
        <f t="shared" si="71"/>
        <v>0</v>
      </c>
    </row>
    <row r="771" spans="1:31" x14ac:dyDescent="0.2">
      <c r="A771" s="6">
        <v>763</v>
      </c>
      <c r="E771" s="6" t="str">
        <f t="shared" si="66"/>
        <v>1. Enero-Junio</v>
      </c>
      <c r="F771" s="6">
        <f t="shared" si="67"/>
        <v>2020</v>
      </c>
      <c r="K771" s="15" t="str">
        <f>IFERROR(VLOOKUP(I771,no_topar!$E$2:$F$15,2,FALSE),"")</f>
        <v>ND</v>
      </c>
      <c r="M771" s="45"/>
      <c r="N771" s="6" t="e">
        <f>VLOOKUP(M771,productos!$A$2:$P$10937,2,FALSE)</f>
        <v>#N/A</v>
      </c>
      <c r="O771" s="6" t="e">
        <f>VLOOKUP(M771,productos!$A$2:$P$10937,6,FALSE)</f>
        <v>#N/A</v>
      </c>
      <c r="P771" s="6" t="e">
        <f>VLOOKUP(M771,productos!$A$2:$P$10937,7,FALSE)</f>
        <v>#N/A</v>
      </c>
      <c r="Q771" s="6" t="e">
        <f>VLOOKUP(M771,productos!$A$2:$P$10937,9,FALSE)</f>
        <v>#N/A</v>
      </c>
      <c r="R771" s="6" t="e">
        <f>VLOOKUP(M771,productos!$A$2:$P$10937,10,FALSE)</f>
        <v>#N/A</v>
      </c>
      <c r="S771" s="6" t="e">
        <f>VLOOKUP(M771,productos!$A$2:$P$10937,13,FALSE)</f>
        <v>#N/A</v>
      </c>
      <c r="T771" s="6" t="e">
        <f>VLOOKUP(M771,productos!$A$2:$P$10937,14,FALSE)</f>
        <v>#N/A</v>
      </c>
      <c r="U771" s="6" t="e">
        <f>VLOOKUP(M771,productos!$A$2:$P$10937,15,FALSE)</f>
        <v>#N/A</v>
      </c>
      <c r="Y771" s="44" t="str">
        <f t="shared" si="68"/>
        <v/>
      </c>
      <c r="Z771" s="6" t="str">
        <f t="shared" si="69"/>
        <v/>
      </c>
      <c r="AD771" s="6">
        <f t="shared" si="70"/>
        <v>0</v>
      </c>
      <c r="AE771" s="6">
        <f t="shared" si="71"/>
        <v>0</v>
      </c>
    </row>
    <row r="772" spans="1:31" x14ac:dyDescent="0.2">
      <c r="A772" s="6">
        <v>764</v>
      </c>
      <c r="E772" s="6" t="str">
        <f t="shared" si="66"/>
        <v>1. Enero-Junio</v>
      </c>
      <c r="F772" s="6">
        <f t="shared" si="67"/>
        <v>2020</v>
      </c>
      <c r="K772" s="15" t="str">
        <f>IFERROR(VLOOKUP(I772,no_topar!$E$2:$F$15,2,FALSE),"")</f>
        <v>ND</v>
      </c>
      <c r="M772" s="45"/>
      <c r="N772" s="6" t="e">
        <f>VLOOKUP(M772,productos!$A$2:$P$10937,2,FALSE)</f>
        <v>#N/A</v>
      </c>
      <c r="O772" s="6" t="e">
        <f>VLOOKUP(M772,productos!$A$2:$P$10937,6,FALSE)</f>
        <v>#N/A</v>
      </c>
      <c r="P772" s="6" t="e">
        <f>VLOOKUP(M772,productos!$A$2:$P$10937,7,FALSE)</f>
        <v>#N/A</v>
      </c>
      <c r="Q772" s="6" t="e">
        <f>VLOOKUP(M772,productos!$A$2:$P$10937,9,FALSE)</f>
        <v>#N/A</v>
      </c>
      <c r="R772" s="6" t="e">
        <f>VLOOKUP(M772,productos!$A$2:$P$10937,10,FALSE)</f>
        <v>#N/A</v>
      </c>
      <c r="S772" s="6" t="e">
        <f>VLOOKUP(M772,productos!$A$2:$P$10937,13,FALSE)</f>
        <v>#N/A</v>
      </c>
      <c r="T772" s="6" t="e">
        <f>VLOOKUP(M772,productos!$A$2:$P$10937,14,FALSE)</f>
        <v>#N/A</v>
      </c>
      <c r="U772" s="6" t="e">
        <f>VLOOKUP(M772,productos!$A$2:$P$10937,15,FALSE)</f>
        <v>#N/A</v>
      </c>
      <c r="Y772" s="44" t="str">
        <f t="shared" si="68"/>
        <v/>
      </c>
      <c r="Z772" s="6" t="str">
        <f t="shared" si="69"/>
        <v/>
      </c>
      <c r="AD772" s="6">
        <f t="shared" si="70"/>
        <v>0</v>
      </c>
      <c r="AE772" s="6">
        <f t="shared" si="71"/>
        <v>0</v>
      </c>
    </row>
    <row r="773" spans="1:31" x14ac:dyDescent="0.2">
      <c r="A773" s="6">
        <v>765</v>
      </c>
      <c r="E773" s="6" t="str">
        <f t="shared" si="66"/>
        <v>1. Enero-Junio</v>
      </c>
      <c r="F773" s="6">
        <f t="shared" si="67"/>
        <v>2020</v>
      </c>
      <c r="K773" s="15" t="str">
        <f>IFERROR(VLOOKUP(I773,no_topar!$E$2:$F$15,2,FALSE),"")</f>
        <v>ND</v>
      </c>
      <c r="M773" s="45"/>
      <c r="N773" s="6" t="e">
        <f>VLOOKUP(M773,productos!$A$2:$P$10937,2,FALSE)</f>
        <v>#N/A</v>
      </c>
      <c r="O773" s="6" t="e">
        <f>VLOOKUP(M773,productos!$A$2:$P$10937,6,FALSE)</f>
        <v>#N/A</v>
      </c>
      <c r="P773" s="6" t="e">
        <f>VLOOKUP(M773,productos!$A$2:$P$10937,7,FALSE)</f>
        <v>#N/A</v>
      </c>
      <c r="Q773" s="6" t="e">
        <f>VLOOKUP(M773,productos!$A$2:$P$10937,9,FALSE)</f>
        <v>#N/A</v>
      </c>
      <c r="R773" s="6" t="e">
        <f>VLOOKUP(M773,productos!$A$2:$P$10937,10,FALSE)</f>
        <v>#N/A</v>
      </c>
      <c r="S773" s="6" t="e">
        <f>VLOOKUP(M773,productos!$A$2:$P$10937,13,FALSE)</f>
        <v>#N/A</v>
      </c>
      <c r="T773" s="6" t="e">
        <f>VLOOKUP(M773,productos!$A$2:$P$10937,14,FALSE)</f>
        <v>#N/A</v>
      </c>
      <c r="U773" s="6" t="e">
        <f>VLOOKUP(M773,productos!$A$2:$P$10937,15,FALSE)</f>
        <v>#N/A</v>
      </c>
      <c r="Y773" s="44" t="str">
        <f t="shared" si="68"/>
        <v/>
      </c>
      <c r="Z773" s="6" t="str">
        <f t="shared" si="69"/>
        <v/>
      </c>
      <c r="AD773" s="6">
        <f t="shared" si="70"/>
        <v>0</v>
      </c>
      <c r="AE773" s="6">
        <f t="shared" si="71"/>
        <v>0</v>
      </c>
    </row>
    <row r="774" spans="1:31" x14ac:dyDescent="0.2">
      <c r="A774" s="6">
        <v>766</v>
      </c>
      <c r="E774" s="6" t="str">
        <f t="shared" si="66"/>
        <v>1. Enero-Junio</v>
      </c>
      <c r="F774" s="6">
        <f t="shared" si="67"/>
        <v>2020</v>
      </c>
      <c r="K774" s="15" t="str">
        <f>IFERROR(VLOOKUP(I774,no_topar!$E$2:$F$15,2,FALSE),"")</f>
        <v>ND</v>
      </c>
      <c r="M774" s="45"/>
      <c r="N774" s="6" t="e">
        <f>VLOOKUP(M774,productos!$A$2:$P$10937,2,FALSE)</f>
        <v>#N/A</v>
      </c>
      <c r="O774" s="6" t="e">
        <f>VLOOKUP(M774,productos!$A$2:$P$10937,6,FALSE)</f>
        <v>#N/A</v>
      </c>
      <c r="P774" s="6" t="e">
        <f>VLOOKUP(M774,productos!$A$2:$P$10937,7,FALSE)</f>
        <v>#N/A</v>
      </c>
      <c r="Q774" s="6" t="e">
        <f>VLOOKUP(M774,productos!$A$2:$P$10937,9,FALSE)</f>
        <v>#N/A</v>
      </c>
      <c r="R774" s="6" t="e">
        <f>VLOOKUP(M774,productos!$A$2:$P$10937,10,FALSE)</f>
        <v>#N/A</v>
      </c>
      <c r="S774" s="6" t="e">
        <f>VLOOKUP(M774,productos!$A$2:$P$10937,13,FALSE)</f>
        <v>#N/A</v>
      </c>
      <c r="T774" s="6" t="e">
        <f>VLOOKUP(M774,productos!$A$2:$P$10937,14,FALSE)</f>
        <v>#N/A</v>
      </c>
      <c r="U774" s="6" t="e">
        <f>VLOOKUP(M774,productos!$A$2:$P$10937,15,FALSE)</f>
        <v>#N/A</v>
      </c>
      <c r="Y774" s="44" t="str">
        <f t="shared" si="68"/>
        <v/>
      </c>
      <c r="Z774" s="6" t="str">
        <f t="shared" si="69"/>
        <v/>
      </c>
      <c r="AD774" s="6">
        <f t="shared" si="70"/>
        <v>0</v>
      </c>
      <c r="AE774" s="6">
        <f t="shared" si="71"/>
        <v>0</v>
      </c>
    </row>
    <row r="775" spans="1:31" x14ac:dyDescent="0.2">
      <c r="A775" s="6">
        <v>767</v>
      </c>
      <c r="E775" s="6" t="str">
        <f t="shared" si="66"/>
        <v>1. Enero-Junio</v>
      </c>
      <c r="F775" s="6">
        <f t="shared" si="67"/>
        <v>2020</v>
      </c>
      <c r="K775" s="15" t="str">
        <f>IFERROR(VLOOKUP(I775,no_topar!$E$2:$F$15,2,FALSE),"")</f>
        <v>ND</v>
      </c>
      <c r="M775" s="45"/>
      <c r="N775" s="6" t="e">
        <f>VLOOKUP(M775,productos!$A$2:$P$10937,2,FALSE)</f>
        <v>#N/A</v>
      </c>
      <c r="O775" s="6" t="e">
        <f>VLOOKUP(M775,productos!$A$2:$P$10937,6,FALSE)</f>
        <v>#N/A</v>
      </c>
      <c r="P775" s="6" t="e">
        <f>VLOOKUP(M775,productos!$A$2:$P$10937,7,FALSE)</f>
        <v>#N/A</v>
      </c>
      <c r="Q775" s="6" t="e">
        <f>VLOOKUP(M775,productos!$A$2:$P$10937,9,FALSE)</f>
        <v>#N/A</v>
      </c>
      <c r="R775" s="6" t="e">
        <f>VLOOKUP(M775,productos!$A$2:$P$10937,10,FALSE)</f>
        <v>#N/A</v>
      </c>
      <c r="S775" s="6" t="e">
        <f>VLOOKUP(M775,productos!$A$2:$P$10937,13,FALSE)</f>
        <v>#N/A</v>
      </c>
      <c r="T775" s="6" t="e">
        <f>VLOOKUP(M775,productos!$A$2:$P$10937,14,FALSE)</f>
        <v>#N/A</v>
      </c>
      <c r="U775" s="6" t="e">
        <f>VLOOKUP(M775,productos!$A$2:$P$10937,15,FALSE)</f>
        <v>#N/A</v>
      </c>
      <c r="Y775" s="44" t="str">
        <f t="shared" si="68"/>
        <v/>
      </c>
      <c r="Z775" s="6" t="str">
        <f t="shared" si="69"/>
        <v/>
      </c>
      <c r="AD775" s="6">
        <f t="shared" si="70"/>
        <v>0</v>
      </c>
      <c r="AE775" s="6">
        <f t="shared" si="71"/>
        <v>0</v>
      </c>
    </row>
    <row r="776" spans="1:31" x14ac:dyDescent="0.2">
      <c r="A776" s="6">
        <v>768</v>
      </c>
      <c r="E776" s="6" t="str">
        <f t="shared" si="66"/>
        <v>1. Enero-Junio</v>
      </c>
      <c r="F776" s="6">
        <f t="shared" si="67"/>
        <v>2020</v>
      </c>
      <c r="K776" s="15" t="str">
        <f>IFERROR(VLOOKUP(I776,no_topar!$E$2:$F$15,2,FALSE),"")</f>
        <v>ND</v>
      </c>
      <c r="M776" s="45"/>
      <c r="N776" s="6" t="e">
        <f>VLOOKUP(M776,productos!$A$2:$P$10937,2,FALSE)</f>
        <v>#N/A</v>
      </c>
      <c r="O776" s="6" t="e">
        <f>VLOOKUP(M776,productos!$A$2:$P$10937,6,FALSE)</f>
        <v>#N/A</v>
      </c>
      <c r="P776" s="6" t="e">
        <f>VLOOKUP(M776,productos!$A$2:$P$10937,7,FALSE)</f>
        <v>#N/A</v>
      </c>
      <c r="Q776" s="6" t="e">
        <f>VLOOKUP(M776,productos!$A$2:$P$10937,9,FALSE)</f>
        <v>#N/A</v>
      </c>
      <c r="R776" s="6" t="e">
        <f>VLOOKUP(M776,productos!$A$2:$P$10937,10,FALSE)</f>
        <v>#N/A</v>
      </c>
      <c r="S776" s="6" t="e">
        <f>VLOOKUP(M776,productos!$A$2:$P$10937,13,FALSE)</f>
        <v>#N/A</v>
      </c>
      <c r="T776" s="6" t="e">
        <f>VLOOKUP(M776,productos!$A$2:$P$10937,14,FALSE)</f>
        <v>#N/A</v>
      </c>
      <c r="U776" s="6" t="e">
        <f>VLOOKUP(M776,productos!$A$2:$P$10937,15,FALSE)</f>
        <v>#N/A</v>
      </c>
      <c r="Y776" s="44" t="str">
        <f t="shared" si="68"/>
        <v/>
      </c>
      <c r="Z776" s="6" t="str">
        <f t="shared" si="69"/>
        <v/>
      </c>
      <c r="AD776" s="6">
        <f t="shared" si="70"/>
        <v>0</v>
      </c>
      <c r="AE776" s="6">
        <f t="shared" si="71"/>
        <v>0</v>
      </c>
    </row>
    <row r="777" spans="1:31" x14ac:dyDescent="0.2">
      <c r="A777" s="6">
        <v>769</v>
      </c>
      <c r="E777" s="6" t="str">
        <f t="shared" si="66"/>
        <v>1. Enero-Junio</v>
      </c>
      <c r="F777" s="6">
        <f t="shared" si="67"/>
        <v>2020</v>
      </c>
      <c r="K777" s="15" t="str">
        <f>IFERROR(VLOOKUP(I777,no_topar!$E$2:$F$15,2,FALSE),"")</f>
        <v>ND</v>
      </c>
      <c r="M777" s="45"/>
      <c r="N777" s="6" t="e">
        <f>VLOOKUP(M777,productos!$A$2:$P$10937,2,FALSE)</f>
        <v>#N/A</v>
      </c>
      <c r="O777" s="6" t="e">
        <f>VLOOKUP(M777,productos!$A$2:$P$10937,6,FALSE)</f>
        <v>#N/A</v>
      </c>
      <c r="P777" s="6" t="e">
        <f>VLOOKUP(M777,productos!$A$2:$P$10937,7,FALSE)</f>
        <v>#N/A</v>
      </c>
      <c r="Q777" s="6" t="e">
        <f>VLOOKUP(M777,productos!$A$2:$P$10937,9,FALSE)</f>
        <v>#N/A</v>
      </c>
      <c r="R777" s="6" t="e">
        <f>VLOOKUP(M777,productos!$A$2:$P$10937,10,FALSE)</f>
        <v>#N/A</v>
      </c>
      <c r="S777" s="6" t="e">
        <f>VLOOKUP(M777,productos!$A$2:$P$10937,13,FALSE)</f>
        <v>#N/A</v>
      </c>
      <c r="T777" s="6" t="e">
        <f>VLOOKUP(M777,productos!$A$2:$P$10937,14,FALSE)</f>
        <v>#N/A</v>
      </c>
      <c r="U777" s="6" t="e">
        <f>VLOOKUP(M777,productos!$A$2:$P$10937,15,FALSE)</f>
        <v>#N/A</v>
      </c>
      <c r="Y777" s="44" t="str">
        <f t="shared" si="68"/>
        <v/>
      </c>
      <c r="Z777" s="6" t="str">
        <f t="shared" si="69"/>
        <v/>
      </c>
      <c r="AD777" s="6">
        <f t="shared" si="70"/>
        <v>0</v>
      </c>
      <c r="AE777" s="6">
        <f t="shared" si="71"/>
        <v>0</v>
      </c>
    </row>
    <row r="778" spans="1:31" x14ac:dyDescent="0.2">
      <c r="A778" s="6">
        <v>770</v>
      </c>
      <c r="E778" s="6" t="str">
        <f t="shared" ref="E778:E841" si="72">$D$4</f>
        <v>1. Enero-Junio</v>
      </c>
      <c r="F778" s="6">
        <f t="shared" ref="F778:F841" si="73">$D$5</f>
        <v>2020</v>
      </c>
      <c r="K778" s="15" t="str">
        <f>IFERROR(VLOOKUP(I778,no_topar!$E$2:$F$15,2,FALSE),"")</f>
        <v>ND</v>
      </c>
      <c r="M778" s="45"/>
      <c r="N778" s="6" t="e">
        <f>VLOOKUP(M778,productos!$A$2:$P$10937,2,FALSE)</f>
        <v>#N/A</v>
      </c>
      <c r="O778" s="6" t="e">
        <f>VLOOKUP(M778,productos!$A$2:$P$10937,6,FALSE)</f>
        <v>#N/A</v>
      </c>
      <c r="P778" s="6" t="e">
        <f>VLOOKUP(M778,productos!$A$2:$P$10937,7,FALSE)</f>
        <v>#N/A</v>
      </c>
      <c r="Q778" s="6" t="e">
        <f>VLOOKUP(M778,productos!$A$2:$P$10937,9,FALSE)</f>
        <v>#N/A</v>
      </c>
      <c r="R778" s="6" t="e">
        <f>VLOOKUP(M778,productos!$A$2:$P$10937,10,FALSE)</f>
        <v>#N/A</v>
      </c>
      <c r="S778" s="6" t="e">
        <f>VLOOKUP(M778,productos!$A$2:$P$10937,13,FALSE)</f>
        <v>#N/A</v>
      </c>
      <c r="T778" s="6" t="e">
        <f>VLOOKUP(M778,productos!$A$2:$P$10937,14,FALSE)</f>
        <v>#N/A</v>
      </c>
      <c r="U778" s="6" t="e">
        <f>VLOOKUP(M778,productos!$A$2:$P$10937,15,FALSE)</f>
        <v>#N/A</v>
      </c>
      <c r="Y778" s="44" t="str">
        <f t="shared" ref="Y778:Y841" si="74">IF(X778="ml",W778*V778/1000,IF(X778="litros",W778*V778,IF(X778="g",W778*V778/1000,IF(X778="kg",W778*V778,IF(X778="gal",W778*V778*3.78,IF(X778="mg",W778*V778/1000000,IF(X778="libras",W778*V778/2.2,IF(X778="NA","NA",""))))))))</f>
        <v/>
      </c>
      <c r="Z778" s="6" t="str">
        <f t="shared" ref="Z778:Z841" si="75">IF(X778="ml","litros",IF(X778="litros","litros",IF(X778="g","kg",IF(X778="kg","kg",IF(X778="gal","litros",IF(X778="mg","kg",IF(X778="libras","kg",IF(X778="NA","NA",""))))))))</f>
        <v/>
      </c>
      <c r="AD778" s="6">
        <f t="shared" ref="AD778:AD841" si="76">V778*AB778</f>
        <v>0</v>
      </c>
      <c r="AE778" s="6">
        <f t="shared" ref="AE778:AE841" si="77">AC778</f>
        <v>0</v>
      </c>
    </row>
    <row r="779" spans="1:31" x14ac:dyDescent="0.2">
      <c r="A779" s="6">
        <v>771</v>
      </c>
      <c r="E779" s="6" t="str">
        <f t="shared" si="72"/>
        <v>1. Enero-Junio</v>
      </c>
      <c r="F779" s="6">
        <f t="shared" si="73"/>
        <v>2020</v>
      </c>
      <c r="K779" s="15" t="str">
        <f>IFERROR(VLOOKUP(I779,no_topar!$E$2:$F$15,2,FALSE),"")</f>
        <v>ND</v>
      </c>
      <c r="M779" s="45"/>
      <c r="N779" s="6" t="e">
        <f>VLOOKUP(M779,productos!$A$2:$P$10937,2,FALSE)</f>
        <v>#N/A</v>
      </c>
      <c r="O779" s="6" t="e">
        <f>VLOOKUP(M779,productos!$A$2:$P$10937,6,FALSE)</f>
        <v>#N/A</v>
      </c>
      <c r="P779" s="6" t="e">
        <f>VLOOKUP(M779,productos!$A$2:$P$10937,7,FALSE)</f>
        <v>#N/A</v>
      </c>
      <c r="Q779" s="6" t="e">
        <f>VLOOKUP(M779,productos!$A$2:$P$10937,9,FALSE)</f>
        <v>#N/A</v>
      </c>
      <c r="R779" s="6" t="e">
        <f>VLOOKUP(M779,productos!$A$2:$P$10937,10,FALSE)</f>
        <v>#N/A</v>
      </c>
      <c r="S779" s="6" t="e">
        <f>VLOOKUP(M779,productos!$A$2:$P$10937,13,FALSE)</f>
        <v>#N/A</v>
      </c>
      <c r="T779" s="6" t="e">
        <f>VLOOKUP(M779,productos!$A$2:$P$10937,14,FALSE)</f>
        <v>#N/A</v>
      </c>
      <c r="U779" s="6" t="e">
        <f>VLOOKUP(M779,productos!$A$2:$P$10937,15,FALSE)</f>
        <v>#N/A</v>
      </c>
      <c r="Y779" s="44" t="str">
        <f t="shared" si="74"/>
        <v/>
      </c>
      <c r="Z779" s="6" t="str">
        <f t="shared" si="75"/>
        <v/>
      </c>
      <c r="AD779" s="6">
        <f t="shared" si="76"/>
        <v>0</v>
      </c>
      <c r="AE779" s="6">
        <f t="shared" si="77"/>
        <v>0</v>
      </c>
    </row>
    <row r="780" spans="1:31" x14ac:dyDescent="0.2">
      <c r="A780" s="6">
        <v>772</v>
      </c>
      <c r="E780" s="6" t="str">
        <f t="shared" si="72"/>
        <v>1. Enero-Junio</v>
      </c>
      <c r="F780" s="6">
        <f t="shared" si="73"/>
        <v>2020</v>
      </c>
      <c r="K780" s="15" t="str">
        <f>IFERROR(VLOOKUP(I780,no_topar!$E$2:$F$15,2,FALSE),"")</f>
        <v>ND</v>
      </c>
      <c r="M780" s="45"/>
      <c r="N780" s="6" t="e">
        <f>VLOOKUP(M780,productos!$A$2:$P$10937,2,FALSE)</f>
        <v>#N/A</v>
      </c>
      <c r="O780" s="6" t="e">
        <f>VLOOKUP(M780,productos!$A$2:$P$10937,6,FALSE)</f>
        <v>#N/A</v>
      </c>
      <c r="P780" s="6" t="e">
        <f>VLOOKUP(M780,productos!$A$2:$P$10937,7,FALSE)</f>
        <v>#N/A</v>
      </c>
      <c r="Q780" s="6" t="e">
        <f>VLOOKUP(M780,productos!$A$2:$P$10937,9,FALSE)</f>
        <v>#N/A</v>
      </c>
      <c r="R780" s="6" t="e">
        <f>VLOOKUP(M780,productos!$A$2:$P$10937,10,FALSE)</f>
        <v>#N/A</v>
      </c>
      <c r="S780" s="6" t="e">
        <f>VLOOKUP(M780,productos!$A$2:$P$10937,13,FALSE)</f>
        <v>#N/A</v>
      </c>
      <c r="T780" s="6" t="e">
        <f>VLOOKUP(M780,productos!$A$2:$P$10937,14,FALSE)</f>
        <v>#N/A</v>
      </c>
      <c r="U780" s="6" t="e">
        <f>VLOOKUP(M780,productos!$A$2:$P$10937,15,FALSE)</f>
        <v>#N/A</v>
      </c>
      <c r="Y780" s="44" t="str">
        <f t="shared" si="74"/>
        <v/>
      </c>
      <c r="Z780" s="6" t="str">
        <f t="shared" si="75"/>
        <v/>
      </c>
      <c r="AD780" s="6">
        <f t="shared" si="76"/>
        <v>0</v>
      </c>
      <c r="AE780" s="6">
        <f t="shared" si="77"/>
        <v>0</v>
      </c>
    </row>
    <row r="781" spans="1:31" x14ac:dyDescent="0.2">
      <c r="A781" s="6">
        <v>773</v>
      </c>
      <c r="E781" s="6" t="str">
        <f t="shared" si="72"/>
        <v>1. Enero-Junio</v>
      </c>
      <c r="F781" s="6">
        <f t="shared" si="73"/>
        <v>2020</v>
      </c>
      <c r="K781" s="15" t="str">
        <f>IFERROR(VLOOKUP(I781,no_topar!$E$2:$F$15,2,FALSE),"")</f>
        <v>ND</v>
      </c>
      <c r="M781" s="45"/>
      <c r="N781" s="6" t="e">
        <f>VLOOKUP(M781,productos!$A$2:$P$10937,2,FALSE)</f>
        <v>#N/A</v>
      </c>
      <c r="O781" s="6" t="e">
        <f>VLOOKUP(M781,productos!$A$2:$P$10937,6,FALSE)</f>
        <v>#N/A</v>
      </c>
      <c r="P781" s="6" t="e">
        <f>VLOOKUP(M781,productos!$A$2:$P$10937,7,FALSE)</f>
        <v>#N/A</v>
      </c>
      <c r="Q781" s="6" t="e">
        <f>VLOOKUP(M781,productos!$A$2:$P$10937,9,FALSE)</f>
        <v>#N/A</v>
      </c>
      <c r="R781" s="6" t="e">
        <f>VLOOKUP(M781,productos!$A$2:$P$10937,10,FALSE)</f>
        <v>#N/A</v>
      </c>
      <c r="S781" s="6" t="e">
        <f>VLOOKUP(M781,productos!$A$2:$P$10937,13,FALSE)</f>
        <v>#N/A</v>
      </c>
      <c r="T781" s="6" t="e">
        <f>VLOOKUP(M781,productos!$A$2:$P$10937,14,FALSE)</f>
        <v>#N/A</v>
      </c>
      <c r="U781" s="6" t="e">
        <f>VLOOKUP(M781,productos!$A$2:$P$10937,15,FALSE)</f>
        <v>#N/A</v>
      </c>
      <c r="Y781" s="44" t="str">
        <f t="shared" si="74"/>
        <v/>
      </c>
      <c r="Z781" s="6" t="str">
        <f t="shared" si="75"/>
        <v/>
      </c>
      <c r="AD781" s="6">
        <f t="shared" si="76"/>
        <v>0</v>
      </c>
      <c r="AE781" s="6">
        <f t="shared" si="77"/>
        <v>0</v>
      </c>
    </row>
    <row r="782" spans="1:31" x14ac:dyDescent="0.2">
      <c r="A782" s="6">
        <v>774</v>
      </c>
      <c r="E782" s="6" t="str">
        <f t="shared" si="72"/>
        <v>1. Enero-Junio</v>
      </c>
      <c r="F782" s="6">
        <f t="shared" si="73"/>
        <v>2020</v>
      </c>
      <c r="K782" s="15" t="str">
        <f>IFERROR(VLOOKUP(I782,no_topar!$E$2:$F$15,2,FALSE),"")</f>
        <v>ND</v>
      </c>
      <c r="M782" s="45"/>
      <c r="N782" s="6" t="e">
        <f>VLOOKUP(M782,productos!$A$2:$P$10937,2,FALSE)</f>
        <v>#N/A</v>
      </c>
      <c r="O782" s="6" t="e">
        <f>VLOOKUP(M782,productos!$A$2:$P$10937,6,FALSE)</f>
        <v>#N/A</v>
      </c>
      <c r="P782" s="6" t="e">
        <f>VLOOKUP(M782,productos!$A$2:$P$10937,7,FALSE)</f>
        <v>#N/A</v>
      </c>
      <c r="Q782" s="6" t="e">
        <f>VLOOKUP(M782,productos!$A$2:$P$10937,9,FALSE)</f>
        <v>#N/A</v>
      </c>
      <c r="R782" s="6" t="e">
        <f>VLOOKUP(M782,productos!$A$2:$P$10937,10,FALSE)</f>
        <v>#N/A</v>
      </c>
      <c r="S782" s="6" t="e">
        <f>VLOOKUP(M782,productos!$A$2:$P$10937,13,FALSE)</f>
        <v>#N/A</v>
      </c>
      <c r="T782" s="6" t="e">
        <f>VLOOKUP(M782,productos!$A$2:$P$10937,14,FALSE)</f>
        <v>#N/A</v>
      </c>
      <c r="U782" s="6" t="e">
        <f>VLOOKUP(M782,productos!$A$2:$P$10937,15,FALSE)</f>
        <v>#N/A</v>
      </c>
      <c r="Y782" s="44" t="str">
        <f t="shared" si="74"/>
        <v/>
      </c>
      <c r="Z782" s="6" t="str">
        <f t="shared" si="75"/>
        <v/>
      </c>
      <c r="AD782" s="6">
        <f t="shared" si="76"/>
        <v>0</v>
      </c>
      <c r="AE782" s="6">
        <f t="shared" si="77"/>
        <v>0</v>
      </c>
    </row>
    <row r="783" spans="1:31" x14ac:dyDescent="0.2">
      <c r="A783" s="6">
        <v>775</v>
      </c>
      <c r="E783" s="6" t="str">
        <f t="shared" si="72"/>
        <v>1. Enero-Junio</v>
      </c>
      <c r="F783" s="6">
        <f t="shared" si="73"/>
        <v>2020</v>
      </c>
      <c r="K783" s="15" t="str">
        <f>IFERROR(VLOOKUP(I783,no_topar!$E$2:$F$15,2,FALSE),"")</f>
        <v>ND</v>
      </c>
      <c r="M783" s="45"/>
      <c r="N783" s="6" t="e">
        <f>VLOOKUP(M783,productos!$A$2:$P$10937,2,FALSE)</f>
        <v>#N/A</v>
      </c>
      <c r="O783" s="6" t="e">
        <f>VLOOKUP(M783,productos!$A$2:$P$10937,6,FALSE)</f>
        <v>#N/A</v>
      </c>
      <c r="P783" s="6" t="e">
        <f>VLOOKUP(M783,productos!$A$2:$P$10937,7,FALSE)</f>
        <v>#N/A</v>
      </c>
      <c r="Q783" s="6" t="e">
        <f>VLOOKUP(M783,productos!$A$2:$P$10937,9,FALSE)</f>
        <v>#N/A</v>
      </c>
      <c r="R783" s="6" t="e">
        <f>VLOOKUP(M783,productos!$A$2:$P$10937,10,FALSE)</f>
        <v>#N/A</v>
      </c>
      <c r="S783" s="6" t="e">
        <f>VLOOKUP(M783,productos!$A$2:$P$10937,13,FALSE)</f>
        <v>#N/A</v>
      </c>
      <c r="T783" s="6" t="e">
        <f>VLOOKUP(M783,productos!$A$2:$P$10937,14,FALSE)</f>
        <v>#N/A</v>
      </c>
      <c r="U783" s="6" t="e">
        <f>VLOOKUP(M783,productos!$A$2:$P$10937,15,FALSE)</f>
        <v>#N/A</v>
      </c>
      <c r="Y783" s="44" t="str">
        <f t="shared" si="74"/>
        <v/>
      </c>
      <c r="Z783" s="6" t="str">
        <f t="shared" si="75"/>
        <v/>
      </c>
      <c r="AD783" s="6">
        <f t="shared" si="76"/>
        <v>0</v>
      </c>
      <c r="AE783" s="6">
        <f t="shared" si="77"/>
        <v>0</v>
      </c>
    </row>
    <row r="784" spans="1:31" x14ac:dyDescent="0.2">
      <c r="A784" s="6">
        <v>776</v>
      </c>
      <c r="E784" s="6" t="str">
        <f t="shared" si="72"/>
        <v>1. Enero-Junio</v>
      </c>
      <c r="F784" s="6">
        <f t="shared" si="73"/>
        <v>2020</v>
      </c>
      <c r="K784" s="15" t="str">
        <f>IFERROR(VLOOKUP(I784,no_topar!$E$2:$F$15,2,FALSE),"")</f>
        <v>ND</v>
      </c>
      <c r="M784" s="45"/>
      <c r="N784" s="6" t="e">
        <f>VLOOKUP(M784,productos!$A$2:$P$10937,2,FALSE)</f>
        <v>#N/A</v>
      </c>
      <c r="O784" s="6" t="e">
        <f>VLOOKUP(M784,productos!$A$2:$P$10937,6,FALSE)</f>
        <v>#N/A</v>
      </c>
      <c r="P784" s="6" t="e">
        <f>VLOOKUP(M784,productos!$A$2:$P$10937,7,FALSE)</f>
        <v>#N/A</v>
      </c>
      <c r="Q784" s="6" t="e">
        <f>VLOOKUP(M784,productos!$A$2:$P$10937,9,FALSE)</f>
        <v>#N/A</v>
      </c>
      <c r="R784" s="6" t="e">
        <f>VLOOKUP(M784,productos!$A$2:$P$10937,10,FALSE)</f>
        <v>#N/A</v>
      </c>
      <c r="S784" s="6" t="e">
        <f>VLOOKUP(M784,productos!$A$2:$P$10937,13,FALSE)</f>
        <v>#N/A</v>
      </c>
      <c r="T784" s="6" t="e">
        <f>VLOOKUP(M784,productos!$A$2:$P$10937,14,FALSE)</f>
        <v>#N/A</v>
      </c>
      <c r="U784" s="6" t="e">
        <f>VLOOKUP(M784,productos!$A$2:$P$10937,15,FALSE)</f>
        <v>#N/A</v>
      </c>
      <c r="Y784" s="44" t="str">
        <f t="shared" si="74"/>
        <v/>
      </c>
      <c r="Z784" s="6" t="str">
        <f t="shared" si="75"/>
        <v/>
      </c>
      <c r="AD784" s="6">
        <f t="shared" si="76"/>
        <v>0</v>
      </c>
      <c r="AE784" s="6">
        <f t="shared" si="77"/>
        <v>0</v>
      </c>
    </row>
    <row r="785" spans="1:31" x14ac:dyDescent="0.2">
      <c r="A785" s="6">
        <v>777</v>
      </c>
      <c r="E785" s="6" t="str">
        <f t="shared" si="72"/>
        <v>1. Enero-Junio</v>
      </c>
      <c r="F785" s="6">
        <f t="shared" si="73"/>
        <v>2020</v>
      </c>
      <c r="K785" s="15" t="str">
        <f>IFERROR(VLOOKUP(I785,no_topar!$E$2:$F$15,2,FALSE),"")</f>
        <v>ND</v>
      </c>
      <c r="M785" s="45"/>
      <c r="N785" s="6" t="e">
        <f>VLOOKUP(M785,productos!$A$2:$P$10937,2,FALSE)</f>
        <v>#N/A</v>
      </c>
      <c r="O785" s="6" t="e">
        <f>VLOOKUP(M785,productos!$A$2:$P$10937,6,FALSE)</f>
        <v>#N/A</v>
      </c>
      <c r="P785" s="6" t="e">
        <f>VLOOKUP(M785,productos!$A$2:$P$10937,7,FALSE)</f>
        <v>#N/A</v>
      </c>
      <c r="Q785" s="6" t="e">
        <f>VLOOKUP(M785,productos!$A$2:$P$10937,9,FALSE)</f>
        <v>#N/A</v>
      </c>
      <c r="R785" s="6" t="e">
        <f>VLOOKUP(M785,productos!$A$2:$P$10937,10,FALSE)</f>
        <v>#N/A</v>
      </c>
      <c r="S785" s="6" t="e">
        <f>VLOOKUP(M785,productos!$A$2:$P$10937,13,FALSE)</f>
        <v>#N/A</v>
      </c>
      <c r="T785" s="6" t="e">
        <f>VLOOKUP(M785,productos!$A$2:$P$10937,14,FALSE)</f>
        <v>#N/A</v>
      </c>
      <c r="U785" s="6" t="e">
        <f>VLOOKUP(M785,productos!$A$2:$P$10937,15,FALSE)</f>
        <v>#N/A</v>
      </c>
      <c r="Y785" s="44" t="str">
        <f t="shared" si="74"/>
        <v/>
      </c>
      <c r="Z785" s="6" t="str">
        <f t="shared" si="75"/>
        <v/>
      </c>
      <c r="AD785" s="6">
        <f t="shared" si="76"/>
        <v>0</v>
      </c>
      <c r="AE785" s="6">
        <f t="shared" si="77"/>
        <v>0</v>
      </c>
    </row>
    <row r="786" spans="1:31" x14ac:dyDescent="0.2">
      <c r="A786" s="6">
        <v>778</v>
      </c>
      <c r="E786" s="6" t="str">
        <f t="shared" si="72"/>
        <v>1. Enero-Junio</v>
      </c>
      <c r="F786" s="6">
        <f t="shared" si="73"/>
        <v>2020</v>
      </c>
      <c r="K786" s="15" t="str">
        <f>IFERROR(VLOOKUP(I786,no_topar!$E$2:$F$15,2,FALSE),"")</f>
        <v>ND</v>
      </c>
      <c r="M786" s="45"/>
      <c r="N786" s="6" t="e">
        <f>VLOOKUP(M786,productos!$A$2:$P$10937,2,FALSE)</f>
        <v>#N/A</v>
      </c>
      <c r="O786" s="6" t="e">
        <f>VLOOKUP(M786,productos!$A$2:$P$10937,6,FALSE)</f>
        <v>#N/A</v>
      </c>
      <c r="P786" s="6" t="e">
        <f>VLOOKUP(M786,productos!$A$2:$P$10937,7,FALSE)</f>
        <v>#N/A</v>
      </c>
      <c r="Q786" s="6" t="e">
        <f>VLOOKUP(M786,productos!$A$2:$P$10937,9,FALSE)</f>
        <v>#N/A</v>
      </c>
      <c r="R786" s="6" t="e">
        <f>VLOOKUP(M786,productos!$A$2:$P$10937,10,FALSE)</f>
        <v>#N/A</v>
      </c>
      <c r="S786" s="6" t="e">
        <f>VLOOKUP(M786,productos!$A$2:$P$10937,13,FALSE)</f>
        <v>#N/A</v>
      </c>
      <c r="T786" s="6" t="e">
        <f>VLOOKUP(M786,productos!$A$2:$P$10937,14,FALSE)</f>
        <v>#N/A</v>
      </c>
      <c r="U786" s="6" t="e">
        <f>VLOOKUP(M786,productos!$A$2:$P$10937,15,FALSE)</f>
        <v>#N/A</v>
      </c>
      <c r="Y786" s="44" t="str">
        <f t="shared" si="74"/>
        <v/>
      </c>
      <c r="Z786" s="6" t="str">
        <f t="shared" si="75"/>
        <v/>
      </c>
      <c r="AD786" s="6">
        <f t="shared" si="76"/>
        <v>0</v>
      </c>
      <c r="AE786" s="6">
        <f t="shared" si="77"/>
        <v>0</v>
      </c>
    </row>
    <row r="787" spans="1:31" x14ac:dyDescent="0.2">
      <c r="A787" s="6">
        <v>779</v>
      </c>
      <c r="E787" s="6" t="str">
        <f t="shared" si="72"/>
        <v>1. Enero-Junio</v>
      </c>
      <c r="F787" s="6">
        <f t="shared" si="73"/>
        <v>2020</v>
      </c>
      <c r="K787" s="15" t="str">
        <f>IFERROR(VLOOKUP(I787,no_topar!$E$2:$F$15,2,FALSE),"")</f>
        <v>ND</v>
      </c>
      <c r="M787" s="45"/>
      <c r="N787" s="6" t="e">
        <f>VLOOKUP(M787,productos!$A$2:$P$10937,2,FALSE)</f>
        <v>#N/A</v>
      </c>
      <c r="O787" s="6" t="e">
        <f>VLOOKUP(M787,productos!$A$2:$P$10937,6,FALSE)</f>
        <v>#N/A</v>
      </c>
      <c r="P787" s="6" t="e">
        <f>VLOOKUP(M787,productos!$A$2:$P$10937,7,FALSE)</f>
        <v>#N/A</v>
      </c>
      <c r="Q787" s="6" t="e">
        <f>VLOOKUP(M787,productos!$A$2:$P$10937,9,FALSE)</f>
        <v>#N/A</v>
      </c>
      <c r="R787" s="6" t="e">
        <f>VLOOKUP(M787,productos!$A$2:$P$10937,10,FALSE)</f>
        <v>#N/A</v>
      </c>
      <c r="S787" s="6" t="e">
        <f>VLOOKUP(M787,productos!$A$2:$P$10937,13,FALSE)</f>
        <v>#N/A</v>
      </c>
      <c r="T787" s="6" t="e">
        <f>VLOOKUP(M787,productos!$A$2:$P$10937,14,FALSE)</f>
        <v>#N/A</v>
      </c>
      <c r="U787" s="6" t="e">
        <f>VLOOKUP(M787,productos!$A$2:$P$10937,15,FALSE)</f>
        <v>#N/A</v>
      </c>
      <c r="Y787" s="44" t="str">
        <f t="shared" si="74"/>
        <v/>
      </c>
      <c r="Z787" s="6" t="str">
        <f t="shared" si="75"/>
        <v/>
      </c>
      <c r="AD787" s="6">
        <f t="shared" si="76"/>
        <v>0</v>
      </c>
      <c r="AE787" s="6">
        <f t="shared" si="77"/>
        <v>0</v>
      </c>
    </row>
    <row r="788" spans="1:31" x14ac:dyDescent="0.2">
      <c r="A788" s="6">
        <v>780</v>
      </c>
      <c r="E788" s="6" t="str">
        <f t="shared" si="72"/>
        <v>1. Enero-Junio</v>
      </c>
      <c r="F788" s="6">
        <f t="shared" si="73"/>
        <v>2020</v>
      </c>
      <c r="K788" s="15" t="str">
        <f>IFERROR(VLOOKUP(I788,no_topar!$E$2:$F$15,2,FALSE),"")</f>
        <v>ND</v>
      </c>
      <c r="M788" s="45"/>
      <c r="N788" s="6" t="e">
        <f>VLOOKUP(M788,productos!$A$2:$P$10937,2,FALSE)</f>
        <v>#N/A</v>
      </c>
      <c r="O788" s="6" t="e">
        <f>VLOOKUP(M788,productos!$A$2:$P$10937,6,FALSE)</f>
        <v>#N/A</v>
      </c>
      <c r="P788" s="6" t="e">
        <f>VLOOKUP(M788,productos!$A$2:$P$10937,7,FALSE)</f>
        <v>#N/A</v>
      </c>
      <c r="Q788" s="6" t="e">
        <f>VLOOKUP(M788,productos!$A$2:$P$10937,9,FALSE)</f>
        <v>#N/A</v>
      </c>
      <c r="R788" s="6" t="e">
        <f>VLOOKUP(M788,productos!$A$2:$P$10937,10,FALSE)</f>
        <v>#N/A</v>
      </c>
      <c r="S788" s="6" t="e">
        <f>VLOOKUP(M788,productos!$A$2:$P$10937,13,FALSE)</f>
        <v>#N/A</v>
      </c>
      <c r="T788" s="6" t="e">
        <f>VLOOKUP(M788,productos!$A$2:$P$10937,14,FALSE)</f>
        <v>#N/A</v>
      </c>
      <c r="U788" s="6" t="e">
        <f>VLOOKUP(M788,productos!$A$2:$P$10937,15,FALSE)</f>
        <v>#N/A</v>
      </c>
      <c r="Y788" s="44" t="str">
        <f t="shared" si="74"/>
        <v/>
      </c>
      <c r="Z788" s="6" t="str">
        <f t="shared" si="75"/>
        <v/>
      </c>
      <c r="AD788" s="6">
        <f t="shared" si="76"/>
        <v>0</v>
      </c>
      <c r="AE788" s="6">
        <f t="shared" si="77"/>
        <v>0</v>
      </c>
    </row>
    <row r="789" spans="1:31" x14ac:dyDescent="0.2">
      <c r="A789" s="6">
        <v>781</v>
      </c>
      <c r="E789" s="6" t="str">
        <f t="shared" si="72"/>
        <v>1. Enero-Junio</v>
      </c>
      <c r="F789" s="6">
        <f t="shared" si="73"/>
        <v>2020</v>
      </c>
      <c r="K789" s="15" t="str">
        <f>IFERROR(VLOOKUP(I789,no_topar!$E$2:$F$15,2,FALSE),"")</f>
        <v>ND</v>
      </c>
      <c r="M789" s="45"/>
      <c r="N789" s="6" t="e">
        <f>VLOOKUP(M789,productos!$A$2:$P$10937,2,FALSE)</f>
        <v>#N/A</v>
      </c>
      <c r="O789" s="6" t="e">
        <f>VLOOKUP(M789,productos!$A$2:$P$10937,6,FALSE)</f>
        <v>#N/A</v>
      </c>
      <c r="P789" s="6" t="e">
        <f>VLOOKUP(M789,productos!$A$2:$P$10937,7,FALSE)</f>
        <v>#N/A</v>
      </c>
      <c r="Q789" s="6" t="e">
        <f>VLOOKUP(M789,productos!$A$2:$P$10937,9,FALSE)</f>
        <v>#N/A</v>
      </c>
      <c r="R789" s="6" t="e">
        <f>VLOOKUP(M789,productos!$A$2:$P$10937,10,FALSE)</f>
        <v>#N/A</v>
      </c>
      <c r="S789" s="6" t="e">
        <f>VLOOKUP(M789,productos!$A$2:$P$10937,13,FALSE)</f>
        <v>#N/A</v>
      </c>
      <c r="T789" s="6" t="e">
        <f>VLOOKUP(M789,productos!$A$2:$P$10937,14,FALSE)</f>
        <v>#N/A</v>
      </c>
      <c r="U789" s="6" t="e">
        <f>VLOOKUP(M789,productos!$A$2:$P$10937,15,FALSE)</f>
        <v>#N/A</v>
      </c>
      <c r="Y789" s="44" t="str">
        <f t="shared" si="74"/>
        <v/>
      </c>
      <c r="Z789" s="6" t="str">
        <f t="shared" si="75"/>
        <v/>
      </c>
      <c r="AD789" s="6">
        <f t="shared" si="76"/>
        <v>0</v>
      </c>
      <c r="AE789" s="6">
        <f t="shared" si="77"/>
        <v>0</v>
      </c>
    </row>
    <row r="790" spans="1:31" x14ac:dyDescent="0.2">
      <c r="A790" s="6">
        <v>782</v>
      </c>
      <c r="E790" s="6" t="str">
        <f t="shared" si="72"/>
        <v>1. Enero-Junio</v>
      </c>
      <c r="F790" s="6">
        <f t="shared" si="73"/>
        <v>2020</v>
      </c>
      <c r="K790" s="15" t="str">
        <f>IFERROR(VLOOKUP(I790,no_topar!$E$2:$F$15,2,FALSE),"")</f>
        <v>ND</v>
      </c>
      <c r="M790" s="45"/>
      <c r="N790" s="6" t="e">
        <f>VLOOKUP(M790,productos!$A$2:$P$10937,2,FALSE)</f>
        <v>#N/A</v>
      </c>
      <c r="O790" s="6" t="e">
        <f>VLOOKUP(M790,productos!$A$2:$P$10937,6,FALSE)</f>
        <v>#N/A</v>
      </c>
      <c r="P790" s="6" t="e">
        <f>VLOOKUP(M790,productos!$A$2:$P$10937,7,FALSE)</f>
        <v>#N/A</v>
      </c>
      <c r="Q790" s="6" t="e">
        <f>VLOOKUP(M790,productos!$A$2:$P$10937,9,FALSE)</f>
        <v>#N/A</v>
      </c>
      <c r="R790" s="6" t="e">
        <f>VLOOKUP(M790,productos!$A$2:$P$10937,10,FALSE)</f>
        <v>#N/A</v>
      </c>
      <c r="S790" s="6" t="e">
        <f>VLOOKUP(M790,productos!$A$2:$P$10937,13,FALSE)</f>
        <v>#N/A</v>
      </c>
      <c r="T790" s="6" t="e">
        <f>VLOOKUP(M790,productos!$A$2:$P$10937,14,FALSE)</f>
        <v>#N/A</v>
      </c>
      <c r="U790" s="6" t="e">
        <f>VLOOKUP(M790,productos!$A$2:$P$10937,15,FALSE)</f>
        <v>#N/A</v>
      </c>
      <c r="Y790" s="44" t="str">
        <f t="shared" si="74"/>
        <v/>
      </c>
      <c r="Z790" s="6" t="str">
        <f t="shared" si="75"/>
        <v/>
      </c>
      <c r="AD790" s="6">
        <f t="shared" si="76"/>
        <v>0</v>
      </c>
      <c r="AE790" s="6">
        <f t="shared" si="77"/>
        <v>0</v>
      </c>
    </row>
    <row r="791" spans="1:31" x14ac:dyDescent="0.2">
      <c r="A791" s="6">
        <v>783</v>
      </c>
      <c r="E791" s="6" t="str">
        <f t="shared" si="72"/>
        <v>1. Enero-Junio</v>
      </c>
      <c r="F791" s="6">
        <f t="shared" si="73"/>
        <v>2020</v>
      </c>
      <c r="K791" s="15" t="str">
        <f>IFERROR(VLOOKUP(I791,no_topar!$E$2:$F$15,2,FALSE),"")</f>
        <v>ND</v>
      </c>
      <c r="M791" s="45"/>
      <c r="N791" s="6" t="e">
        <f>VLOOKUP(M791,productos!$A$2:$P$10937,2,FALSE)</f>
        <v>#N/A</v>
      </c>
      <c r="O791" s="6" t="e">
        <f>VLOOKUP(M791,productos!$A$2:$P$10937,6,FALSE)</f>
        <v>#N/A</v>
      </c>
      <c r="P791" s="6" t="e">
        <f>VLOOKUP(M791,productos!$A$2:$P$10937,7,FALSE)</f>
        <v>#N/A</v>
      </c>
      <c r="Q791" s="6" t="e">
        <f>VLOOKUP(M791,productos!$A$2:$P$10937,9,FALSE)</f>
        <v>#N/A</v>
      </c>
      <c r="R791" s="6" t="e">
        <f>VLOOKUP(M791,productos!$A$2:$P$10937,10,FALSE)</f>
        <v>#N/A</v>
      </c>
      <c r="S791" s="6" t="e">
        <f>VLOOKUP(M791,productos!$A$2:$P$10937,13,FALSE)</f>
        <v>#N/A</v>
      </c>
      <c r="T791" s="6" t="e">
        <f>VLOOKUP(M791,productos!$A$2:$P$10937,14,FALSE)</f>
        <v>#N/A</v>
      </c>
      <c r="U791" s="6" t="e">
        <f>VLOOKUP(M791,productos!$A$2:$P$10937,15,FALSE)</f>
        <v>#N/A</v>
      </c>
      <c r="Y791" s="44" t="str">
        <f t="shared" si="74"/>
        <v/>
      </c>
      <c r="Z791" s="6" t="str">
        <f t="shared" si="75"/>
        <v/>
      </c>
      <c r="AD791" s="6">
        <f t="shared" si="76"/>
        <v>0</v>
      </c>
      <c r="AE791" s="6">
        <f t="shared" si="77"/>
        <v>0</v>
      </c>
    </row>
    <row r="792" spans="1:31" x14ac:dyDescent="0.2">
      <c r="A792" s="6">
        <v>784</v>
      </c>
      <c r="E792" s="6" t="str">
        <f t="shared" si="72"/>
        <v>1. Enero-Junio</v>
      </c>
      <c r="F792" s="6">
        <f t="shared" si="73"/>
        <v>2020</v>
      </c>
      <c r="K792" s="15" t="str">
        <f>IFERROR(VLOOKUP(I792,no_topar!$E$2:$F$15,2,FALSE),"")</f>
        <v>ND</v>
      </c>
      <c r="M792" s="45"/>
      <c r="N792" s="6" t="e">
        <f>VLOOKUP(M792,productos!$A$2:$P$10937,2,FALSE)</f>
        <v>#N/A</v>
      </c>
      <c r="O792" s="6" t="e">
        <f>VLOOKUP(M792,productos!$A$2:$P$10937,6,FALSE)</f>
        <v>#N/A</v>
      </c>
      <c r="P792" s="6" t="e">
        <f>VLOOKUP(M792,productos!$A$2:$P$10937,7,FALSE)</f>
        <v>#N/A</v>
      </c>
      <c r="Q792" s="6" t="e">
        <f>VLOOKUP(M792,productos!$A$2:$P$10937,9,FALSE)</f>
        <v>#N/A</v>
      </c>
      <c r="R792" s="6" t="e">
        <f>VLOOKUP(M792,productos!$A$2:$P$10937,10,FALSE)</f>
        <v>#N/A</v>
      </c>
      <c r="S792" s="6" t="e">
        <f>VLOOKUP(M792,productos!$A$2:$P$10937,13,FALSE)</f>
        <v>#N/A</v>
      </c>
      <c r="T792" s="6" t="e">
        <f>VLOOKUP(M792,productos!$A$2:$P$10937,14,FALSE)</f>
        <v>#N/A</v>
      </c>
      <c r="U792" s="6" t="e">
        <f>VLOOKUP(M792,productos!$A$2:$P$10937,15,FALSE)</f>
        <v>#N/A</v>
      </c>
      <c r="Y792" s="44" t="str">
        <f t="shared" si="74"/>
        <v/>
      </c>
      <c r="Z792" s="6" t="str">
        <f t="shared" si="75"/>
        <v/>
      </c>
      <c r="AD792" s="6">
        <f t="shared" si="76"/>
        <v>0</v>
      </c>
      <c r="AE792" s="6">
        <f t="shared" si="77"/>
        <v>0</v>
      </c>
    </row>
    <row r="793" spans="1:31" x14ac:dyDescent="0.2">
      <c r="A793" s="6">
        <v>785</v>
      </c>
      <c r="E793" s="6" t="str">
        <f t="shared" si="72"/>
        <v>1. Enero-Junio</v>
      </c>
      <c r="F793" s="6">
        <f t="shared" si="73"/>
        <v>2020</v>
      </c>
      <c r="K793" s="15" t="str">
        <f>IFERROR(VLOOKUP(I793,no_topar!$E$2:$F$15,2,FALSE),"")</f>
        <v>ND</v>
      </c>
      <c r="M793" s="45"/>
      <c r="N793" s="6" t="e">
        <f>VLOOKUP(M793,productos!$A$2:$P$10937,2,FALSE)</f>
        <v>#N/A</v>
      </c>
      <c r="O793" s="6" t="e">
        <f>VLOOKUP(M793,productos!$A$2:$P$10937,6,FALSE)</f>
        <v>#N/A</v>
      </c>
      <c r="P793" s="6" t="e">
        <f>VLOOKUP(M793,productos!$A$2:$P$10937,7,FALSE)</f>
        <v>#N/A</v>
      </c>
      <c r="Q793" s="6" t="e">
        <f>VLOOKUP(M793,productos!$A$2:$P$10937,9,FALSE)</f>
        <v>#N/A</v>
      </c>
      <c r="R793" s="6" t="e">
        <f>VLOOKUP(M793,productos!$A$2:$P$10937,10,FALSE)</f>
        <v>#N/A</v>
      </c>
      <c r="S793" s="6" t="e">
        <f>VLOOKUP(M793,productos!$A$2:$P$10937,13,FALSE)</f>
        <v>#N/A</v>
      </c>
      <c r="T793" s="6" t="e">
        <f>VLOOKUP(M793,productos!$A$2:$P$10937,14,FALSE)</f>
        <v>#N/A</v>
      </c>
      <c r="U793" s="6" t="e">
        <f>VLOOKUP(M793,productos!$A$2:$P$10937,15,FALSE)</f>
        <v>#N/A</v>
      </c>
      <c r="Y793" s="44" t="str">
        <f t="shared" si="74"/>
        <v/>
      </c>
      <c r="Z793" s="6" t="str">
        <f t="shared" si="75"/>
        <v/>
      </c>
      <c r="AD793" s="6">
        <f t="shared" si="76"/>
        <v>0</v>
      </c>
      <c r="AE793" s="6">
        <f t="shared" si="77"/>
        <v>0</v>
      </c>
    </row>
    <row r="794" spans="1:31" x14ac:dyDescent="0.2">
      <c r="A794" s="6">
        <v>786</v>
      </c>
      <c r="E794" s="6" t="str">
        <f t="shared" si="72"/>
        <v>1. Enero-Junio</v>
      </c>
      <c r="F794" s="6">
        <f t="shared" si="73"/>
        <v>2020</v>
      </c>
      <c r="K794" s="15" t="str">
        <f>IFERROR(VLOOKUP(I794,no_topar!$E$2:$F$15,2,FALSE),"")</f>
        <v>ND</v>
      </c>
      <c r="M794" s="45"/>
      <c r="N794" s="6" t="e">
        <f>VLOOKUP(M794,productos!$A$2:$P$10937,2,FALSE)</f>
        <v>#N/A</v>
      </c>
      <c r="O794" s="6" t="e">
        <f>VLOOKUP(M794,productos!$A$2:$P$10937,6,FALSE)</f>
        <v>#N/A</v>
      </c>
      <c r="P794" s="6" t="e">
        <f>VLOOKUP(M794,productos!$A$2:$P$10937,7,FALSE)</f>
        <v>#N/A</v>
      </c>
      <c r="Q794" s="6" t="e">
        <f>VLOOKUP(M794,productos!$A$2:$P$10937,9,FALSE)</f>
        <v>#N/A</v>
      </c>
      <c r="R794" s="6" t="e">
        <f>VLOOKUP(M794,productos!$A$2:$P$10937,10,FALSE)</f>
        <v>#N/A</v>
      </c>
      <c r="S794" s="6" t="e">
        <f>VLOOKUP(M794,productos!$A$2:$P$10937,13,FALSE)</f>
        <v>#N/A</v>
      </c>
      <c r="T794" s="6" t="e">
        <f>VLOOKUP(M794,productos!$A$2:$P$10937,14,FALSE)</f>
        <v>#N/A</v>
      </c>
      <c r="U794" s="6" t="e">
        <f>VLOOKUP(M794,productos!$A$2:$P$10937,15,FALSE)</f>
        <v>#N/A</v>
      </c>
      <c r="Y794" s="44" t="str">
        <f t="shared" si="74"/>
        <v/>
      </c>
      <c r="Z794" s="6" t="str">
        <f t="shared" si="75"/>
        <v/>
      </c>
      <c r="AD794" s="6">
        <f t="shared" si="76"/>
        <v>0</v>
      </c>
      <c r="AE794" s="6">
        <f t="shared" si="77"/>
        <v>0</v>
      </c>
    </row>
    <row r="795" spans="1:31" x14ac:dyDescent="0.2">
      <c r="A795" s="6">
        <v>787</v>
      </c>
      <c r="E795" s="6" t="str">
        <f t="shared" si="72"/>
        <v>1. Enero-Junio</v>
      </c>
      <c r="F795" s="6">
        <f t="shared" si="73"/>
        <v>2020</v>
      </c>
      <c r="K795" s="15" t="str">
        <f>IFERROR(VLOOKUP(I795,no_topar!$E$2:$F$15,2,FALSE),"")</f>
        <v>ND</v>
      </c>
      <c r="M795" s="45"/>
      <c r="N795" s="6" t="e">
        <f>VLOOKUP(M795,productos!$A$2:$P$10937,2,FALSE)</f>
        <v>#N/A</v>
      </c>
      <c r="O795" s="6" t="e">
        <f>VLOOKUP(M795,productos!$A$2:$P$10937,6,FALSE)</f>
        <v>#N/A</v>
      </c>
      <c r="P795" s="6" t="e">
        <f>VLOOKUP(M795,productos!$A$2:$P$10937,7,FALSE)</f>
        <v>#N/A</v>
      </c>
      <c r="Q795" s="6" t="e">
        <f>VLOOKUP(M795,productos!$A$2:$P$10937,9,FALSE)</f>
        <v>#N/A</v>
      </c>
      <c r="R795" s="6" t="e">
        <f>VLOOKUP(M795,productos!$A$2:$P$10937,10,FALSE)</f>
        <v>#N/A</v>
      </c>
      <c r="S795" s="6" t="e">
        <f>VLOOKUP(M795,productos!$A$2:$P$10937,13,FALSE)</f>
        <v>#N/A</v>
      </c>
      <c r="T795" s="6" t="e">
        <f>VLOOKUP(M795,productos!$A$2:$P$10937,14,FALSE)</f>
        <v>#N/A</v>
      </c>
      <c r="U795" s="6" t="e">
        <f>VLOOKUP(M795,productos!$A$2:$P$10937,15,FALSE)</f>
        <v>#N/A</v>
      </c>
      <c r="Y795" s="44" t="str">
        <f t="shared" si="74"/>
        <v/>
      </c>
      <c r="Z795" s="6" t="str">
        <f t="shared" si="75"/>
        <v/>
      </c>
      <c r="AD795" s="6">
        <f t="shared" si="76"/>
        <v>0</v>
      </c>
      <c r="AE795" s="6">
        <f t="shared" si="77"/>
        <v>0</v>
      </c>
    </row>
    <row r="796" spans="1:31" x14ac:dyDescent="0.2">
      <c r="A796" s="6">
        <v>788</v>
      </c>
      <c r="E796" s="6" t="str">
        <f t="shared" si="72"/>
        <v>1. Enero-Junio</v>
      </c>
      <c r="F796" s="6">
        <f t="shared" si="73"/>
        <v>2020</v>
      </c>
      <c r="K796" s="15" t="str">
        <f>IFERROR(VLOOKUP(I796,no_topar!$E$2:$F$15,2,FALSE),"")</f>
        <v>ND</v>
      </c>
      <c r="M796" s="45"/>
      <c r="N796" s="6" t="e">
        <f>VLOOKUP(M796,productos!$A$2:$P$10937,2,FALSE)</f>
        <v>#N/A</v>
      </c>
      <c r="O796" s="6" t="e">
        <f>VLOOKUP(M796,productos!$A$2:$P$10937,6,FALSE)</f>
        <v>#N/A</v>
      </c>
      <c r="P796" s="6" t="e">
        <f>VLOOKUP(M796,productos!$A$2:$P$10937,7,FALSE)</f>
        <v>#N/A</v>
      </c>
      <c r="Q796" s="6" t="e">
        <f>VLOOKUP(M796,productos!$A$2:$P$10937,9,FALSE)</f>
        <v>#N/A</v>
      </c>
      <c r="R796" s="6" t="e">
        <f>VLOOKUP(M796,productos!$A$2:$P$10937,10,FALSE)</f>
        <v>#N/A</v>
      </c>
      <c r="S796" s="6" t="e">
        <f>VLOOKUP(M796,productos!$A$2:$P$10937,13,FALSE)</f>
        <v>#N/A</v>
      </c>
      <c r="T796" s="6" t="e">
        <f>VLOOKUP(M796,productos!$A$2:$P$10937,14,FALSE)</f>
        <v>#N/A</v>
      </c>
      <c r="U796" s="6" t="e">
        <f>VLOOKUP(M796,productos!$A$2:$P$10937,15,FALSE)</f>
        <v>#N/A</v>
      </c>
      <c r="Y796" s="44" t="str">
        <f t="shared" si="74"/>
        <v/>
      </c>
      <c r="Z796" s="6" t="str">
        <f t="shared" si="75"/>
        <v/>
      </c>
      <c r="AD796" s="6">
        <f t="shared" si="76"/>
        <v>0</v>
      </c>
      <c r="AE796" s="6">
        <f t="shared" si="77"/>
        <v>0</v>
      </c>
    </row>
    <row r="797" spans="1:31" x14ac:dyDescent="0.2">
      <c r="A797" s="6">
        <v>789</v>
      </c>
      <c r="E797" s="6" t="str">
        <f t="shared" si="72"/>
        <v>1. Enero-Junio</v>
      </c>
      <c r="F797" s="6">
        <f t="shared" si="73"/>
        <v>2020</v>
      </c>
      <c r="K797" s="15" t="str">
        <f>IFERROR(VLOOKUP(I797,no_topar!$E$2:$F$15,2,FALSE),"")</f>
        <v>ND</v>
      </c>
      <c r="M797" s="45"/>
      <c r="N797" s="6" t="e">
        <f>VLOOKUP(M797,productos!$A$2:$P$10937,2,FALSE)</f>
        <v>#N/A</v>
      </c>
      <c r="O797" s="6" t="e">
        <f>VLOOKUP(M797,productos!$A$2:$P$10937,6,FALSE)</f>
        <v>#N/A</v>
      </c>
      <c r="P797" s="6" t="e">
        <f>VLOOKUP(M797,productos!$A$2:$P$10937,7,FALSE)</f>
        <v>#N/A</v>
      </c>
      <c r="Q797" s="6" t="e">
        <f>VLOOKUP(M797,productos!$A$2:$P$10937,9,FALSE)</f>
        <v>#N/A</v>
      </c>
      <c r="R797" s="6" t="e">
        <f>VLOOKUP(M797,productos!$A$2:$P$10937,10,FALSE)</f>
        <v>#N/A</v>
      </c>
      <c r="S797" s="6" t="e">
        <f>VLOOKUP(M797,productos!$A$2:$P$10937,13,FALSE)</f>
        <v>#N/A</v>
      </c>
      <c r="T797" s="6" t="e">
        <f>VLOOKUP(M797,productos!$A$2:$P$10937,14,FALSE)</f>
        <v>#N/A</v>
      </c>
      <c r="U797" s="6" t="e">
        <f>VLOOKUP(M797,productos!$A$2:$P$10937,15,FALSE)</f>
        <v>#N/A</v>
      </c>
      <c r="Y797" s="44" t="str">
        <f t="shared" si="74"/>
        <v/>
      </c>
      <c r="Z797" s="6" t="str">
        <f t="shared" si="75"/>
        <v/>
      </c>
      <c r="AD797" s="6">
        <f t="shared" si="76"/>
        <v>0</v>
      </c>
      <c r="AE797" s="6">
        <f t="shared" si="77"/>
        <v>0</v>
      </c>
    </row>
    <row r="798" spans="1:31" x14ac:dyDescent="0.2">
      <c r="A798" s="6">
        <v>790</v>
      </c>
      <c r="E798" s="6" t="str">
        <f t="shared" si="72"/>
        <v>1. Enero-Junio</v>
      </c>
      <c r="F798" s="6">
        <f t="shared" si="73"/>
        <v>2020</v>
      </c>
      <c r="K798" s="15" t="str">
        <f>IFERROR(VLOOKUP(I798,no_topar!$E$2:$F$15,2,FALSE),"")</f>
        <v>ND</v>
      </c>
      <c r="M798" s="45"/>
      <c r="N798" s="6" t="e">
        <f>VLOOKUP(M798,productos!$A$2:$P$10937,2,FALSE)</f>
        <v>#N/A</v>
      </c>
      <c r="O798" s="6" t="e">
        <f>VLOOKUP(M798,productos!$A$2:$P$10937,6,FALSE)</f>
        <v>#N/A</v>
      </c>
      <c r="P798" s="6" t="e">
        <f>VLOOKUP(M798,productos!$A$2:$P$10937,7,FALSE)</f>
        <v>#N/A</v>
      </c>
      <c r="Q798" s="6" t="e">
        <f>VLOOKUP(M798,productos!$A$2:$P$10937,9,FALSE)</f>
        <v>#N/A</v>
      </c>
      <c r="R798" s="6" t="e">
        <f>VLOOKUP(M798,productos!$A$2:$P$10937,10,FALSE)</f>
        <v>#N/A</v>
      </c>
      <c r="S798" s="6" t="e">
        <f>VLOOKUP(M798,productos!$A$2:$P$10937,13,FALSE)</f>
        <v>#N/A</v>
      </c>
      <c r="T798" s="6" t="e">
        <f>VLOOKUP(M798,productos!$A$2:$P$10937,14,FALSE)</f>
        <v>#N/A</v>
      </c>
      <c r="U798" s="6" t="e">
        <f>VLOOKUP(M798,productos!$A$2:$P$10937,15,FALSE)</f>
        <v>#N/A</v>
      </c>
      <c r="Y798" s="44" t="str">
        <f t="shared" si="74"/>
        <v/>
      </c>
      <c r="Z798" s="6" t="str">
        <f t="shared" si="75"/>
        <v/>
      </c>
      <c r="AD798" s="6">
        <f t="shared" si="76"/>
        <v>0</v>
      </c>
      <c r="AE798" s="6">
        <f t="shared" si="77"/>
        <v>0</v>
      </c>
    </row>
    <row r="799" spans="1:31" x14ac:dyDescent="0.2">
      <c r="A799" s="6">
        <v>791</v>
      </c>
      <c r="E799" s="6" t="str">
        <f t="shared" si="72"/>
        <v>1. Enero-Junio</v>
      </c>
      <c r="F799" s="6">
        <f t="shared" si="73"/>
        <v>2020</v>
      </c>
      <c r="K799" s="15" t="str">
        <f>IFERROR(VLOOKUP(I799,no_topar!$E$2:$F$15,2,FALSE),"")</f>
        <v>ND</v>
      </c>
      <c r="M799" s="45"/>
      <c r="N799" s="6" t="e">
        <f>VLOOKUP(M799,productos!$A$2:$P$10937,2,FALSE)</f>
        <v>#N/A</v>
      </c>
      <c r="O799" s="6" t="e">
        <f>VLOOKUP(M799,productos!$A$2:$P$10937,6,FALSE)</f>
        <v>#N/A</v>
      </c>
      <c r="P799" s="6" t="e">
        <f>VLOOKUP(M799,productos!$A$2:$P$10937,7,FALSE)</f>
        <v>#N/A</v>
      </c>
      <c r="Q799" s="6" t="e">
        <f>VLOOKUP(M799,productos!$A$2:$P$10937,9,FALSE)</f>
        <v>#N/A</v>
      </c>
      <c r="R799" s="6" t="e">
        <f>VLOOKUP(M799,productos!$A$2:$P$10937,10,FALSE)</f>
        <v>#N/A</v>
      </c>
      <c r="S799" s="6" t="e">
        <f>VLOOKUP(M799,productos!$A$2:$P$10937,13,FALSE)</f>
        <v>#N/A</v>
      </c>
      <c r="T799" s="6" t="e">
        <f>VLOOKUP(M799,productos!$A$2:$P$10937,14,FALSE)</f>
        <v>#N/A</v>
      </c>
      <c r="U799" s="6" t="e">
        <f>VLOOKUP(M799,productos!$A$2:$P$10937,15,FALSE)</f>
        <v>#N/A</v>
      </c>
      <c r="Y799" s="44" t="str">
        <f t="shared" si="74"/>
        <v/>
      </c>
      <c r="Z799" s="6" t="str">
        <f t="shared" si="75"/>
        <v/>
      </c>
      <c r="AD799" s="6">
        <f t="shared" si="76"/>
        <v>0</v>
      </c>
      <c r="AE799" s="6">
        <f t="shared" si="77"/>
        <v>0</v>
      </c>
    </row>
    <row r="800" spans="1:31" x14ac:dyDescent="0.2">
      <c r="A800" s="6">
        <v>792</v>
      </c>
      <c r="E800" s="6" t="str">
        <f t="shared" si="72"/>
        <v>1. Enero-Junio</v>
      </c>
      <c r="F800" s="6">
        <f t="shared" si="73"/>
        <v>2020</v>
      </c>
      <c r="K800" s="15" t="str">
        <f>IFERROR(VLOOKUP(I800,no_topar!$E$2:$F$15,2,FALSE),"")</f>
        <v>ND</v>
      </c>
      <c r="M800" s="45"/>
      <c r="N800" s="6" t="e">
        <f>VLOOKUP(M800,productos!$A$2:$P$10937,2,FALSE)</f>
        <v>#N/A</v>
      </c>
      <c r="O800" s="6" t="e">
        <f>VLOOKUP(M800,productos!$A$2:$P$10937,6,FALSE)</f>
        <v>#N/A</v>
      </c>
      <c r="P800" s="6" t="e">
        <f>VLOOKUP(M800,productos!$A$2:$P$10937,7,FALSE)</f>
        <v>#N/A</v>
      </c>
      <c r="Q800" s="6" t="e">
        <f>VLOOKUP(M800,productos!$A$2:$P$10937,9,FALSE)</f>
        <v>#N/A</v>
      </c>
      <c r="R800" s="6" t="e">
        <f>VLOOKUP(M800,productos!$A$2:$P$10937,10,FALSE)</f>
        <v>#N/A</v>
      </c>
      <c r="S800" s="6" t="e">
        <f>VLOOKUP(M800,productos!$A$2:$P$10937,13,FALSE)</f>
        <v>#N/A</v>
      </c>
      <c r="T800" s="6" t="e">
        <f>VLOOKUP(M800,productos!$A$2:$P$10937,14,FALSE)</f>
        <v>#N/A</v>
      </c>
      <c r="U800" s="6" t="e">
        <f>VLOOKUP(M800,productos!$A$2:$P$10937,15,FALSE)</f>
        <v>#N/A</v>
      </c>
      <c r="Y800" s="44" t="str">
        <f t="shared" si="74"/>
        <v/>
      </c>
      <c r="Z800" s="6" t="str">
        <f t="shared" si="75"/>
        <v/>
      </c>
      <c r="AD800" s="6">
        <f t="shared" si="76"/>
        <v>0</v>
      </c>
      <c r="AE800" s="6">
        <f t="shared" si="77"/>
        <v>0</v>
      </c>
    </row>
    <row r="801" spans="1:31" x14ac:dyDescent="0.2">
      <c r="A801" s="6">
        <v>793</v>
      </c>
      <c r="E801" s="6" t="str">
        <f t="shared" si="72"/>
        <v>1. Enero-Junio</v>
      </c>
      <c r="F801" s="6">
        <f t="shared" si="73"/>
        <v>2020</v>
      </c>
      <c r="K801" s="15" t="str">
        <f>IFERROR(VLOOKUP(I801,no_topar!$E$2:$F$15,2,FALSE),"")</f>
        <v>ND</v>
      </c>
      <c r="M801" s="45"/>
      <c r="N801" s="6" t="e">
        <f>VLOOKUP(M801,productos!$A$2:$P$10937,2,FALSE)</f>
        <v>#N/A</v>
      </c>
      <c r="O801" s="6" t="e">
        <f>VLOOKUP(M801,productos!$A$2:$P$10937,6,FALSE)</f>
        <v>#N/A</v>
      </c>
      <c r="P801" s="6" t="e">
        <f>VLOOKUP(M801,productos!$A$2:$P$10937,7,FALSE)</f>
        <v>#N/A</v>
      </c>
      <c r="Q801" s="6" t="e">
        <f>VLOOKUP(M801,productos!$A$2:$P$10937,9,FALSE)</f>
        <v>#N/A</v>
      </c>
      <c r="R801" s="6" t="e">
        <f>VLOOKUP(M801,productos!$A$2:$P$10937,10,FALSE)</f>
        <v>#N/A</v>
      </c>
      <c r="S801" s="6" t="e">
        <f>VLOOKUP(M801,productos!$A$2:$P$10937,13,FALSE)</f>
        <v>#N/A</v>
      </c>
      <c r="T801" s="6" t="e">
        <f>VLOOKUP(M801,productos!$A$2:$P$10937,14,FALSE)</f>
        <v>#N/A</v>
      </c>
      <c r="U801" s="6" t="e">
        <f>VLOOKUP(M801,productos!$A$2:$P$10937,15,FALSE)</f>
        <v>#N/A</v>
      </c>
      <c r="Y801" s="44" t="str">
        <f t="shared" si="74"/>
        <v/>
      </c>
      <c r="Z801" s="6" t="str">
        <f t="shared" si="75"/>
        <v/>
      </c>
      <c r="AD801" s="6">
        <f t="shared" si="76"/>
        <v>0</v>
      </c>
      <c r="AE801" s="6">
        <f t="shared" si="77"/>
        <v>0</v>
      </c>
    </row>
    <row r="802" spans="1:31" x14ac:dyDescent="0.2">
      <c r="A802" s="6">
        <v>794</v>
      </c>
      <c r="E802" s="6" t="str">
        <f t="shared" si="72"/>
        <v>1. Enero-Junio</v>
      </c>
      <c r="F802" s="6">
        <f t="shared" si="73"/>
        <v>2020</v>
      </c>
      <c r="K802" s="15" t="str">
        <f>IFERROR(VLOOKUP(I802,no_topar!$E$2:$F$15,2,FALSE),"")</f>
        <v>ND</v>
      </c>
      <c r="M802" s="45"/>
      <c r="N802" s="6" t="e">
        <f>VLOOKUP(M802,productos!$A$2:$P$10937,2,FALSE)</f>
        <v>#N/A</v>
      </c>
      <c r="O802" s="6" t="e">
        <f>VLOOKUP(M802,productos!$A$2:$P$10937,6,FALSE)</f>
        <v>#N/A</v>
      </c>
      <c r="P802" s="6" t="e">
        <f>VLOOKUP(M802,productos!$A$2:$P$10937,7,FALSE)</f>
        <v>#N/A</v>
      </c>
      <c r="Q802" s="6" t="e">
        <f>VLOOKUP(M802,productos!$A$2:$P$10937,9,FALSE)</f>
        <v>#N/A</v>
      </c>
      <c r="R802" s="6" t="e">
        <f>VLOOKUP(M802,productos!$A$2:$P$10937,10,FALSE)</f>
        <v>#N/A</v>
      </c>
      <c r="S802" s="6" t="e">
        <f>VLOOKUP(M802,productos!$A$2:$P$10937,13,FALSE)</f>
        <v>#N/A</v>
      </c>
      <c r="T802" s="6" t="e">
        <f>VLOOKUP(M802,productos!$A$2:$P$10937,14,FALSE)</f>
        <v>#N/A</v>
      </c>
      <c r="U802" s="6" t="e">
        <f>VLOOKUP(M802,productos!$A$2:$P$10937,15,FALSE)</f>
        <v>#N/A</v>
      </c>
      <c r="Y802" s="44" t="str">
        <f t="shared" si="74"/>
        <v/>
      </c>
      <c r="Z802" s="6" t="str">
        <f t="shared" si="75"/>
        <v/>
      </c>
      <c r="AD802" s="6">
        <f t="shared" si="76"/>
        <v>0</v>
      </c>
      <c r="AE802" s="6">
        <f t="shared" si="77"/>
        <v>0</v>
      </c>
    </row>
    <row r="803" spans="1:31" x14ac:dyDescent="0.2">
      <c r="A803" s="6">
        <v>795</v>
      </c>
      <c r="E803" s="6" t="str">
        <f t="shared" si="72"/>
        <v>1. Enero-Junio</v>
      </c>
      <c r="F803" s="6">
        <f t="shared" si="73"/>
        <v>2020</v>
      </c>
      <c r="K803" s="15" t="str">
        <f>IFERROR(VLOOKUP(I803,no_topar!$E$2:$F$15,2,FALSE),"")</f>
        <v>ND</v>
      </c>
      <c r="M803" s="45"/>
      <c r="N803" s="6" t="e">
        <f>VLOOKUP(M803,productos!$A$2:$P$10937,2,FALSE)</f>
        <v>#N/A</v>
      </c>
      <c r="O803" s="6" t="e">
        <f>VLOOKUP(M803,productos!$A$2:$P$10937,6,FALSE)</f>
        <v>#N/A</v>
      </c>
      <c r="P803" s="6" t="e">
        <f>VLOOKUP(M803,productos!$A$2:$P$10937,7,FALSE)</f>
        <v>#N/A</v>
      </c>
      <c r="Q803" s="6" t="e">
        <f>VLOOKUP(M803,productos!$A$2:$P$10937,9,FALSE)</f>
        <v>#N/A</v>
      </c>
      <c r="R803" s="6" t="e">
        <f>VLOOKUP(M803,productos!$A$2:$P$10937,10,FALSE)</f>
        <v>#N/A</v>
      </c>
      <c r="S803" s="6" t="e">
        <f>VLOOKUP(M803,productos!$A$2:$P$10937,13,FALSE)</f>
        <v>#N/A</v>
      </c>
      <c r="T803" s="6" t="e">
        <f>VLOOKUP(M803,productos!$A$2:$P$10937,14,FALSE)</f>
        <v>#N/A</v>
      </c>
      <c r="U803" s="6" t="e">
        <f>VLOOKUP(M803,productos!$A$2:$P$10937,15,FALSE)</f>
        <v>#N/A</v>
      </c>
      <c r="Y803" s="44" t="str">
        <f t="shared" si="74"/>
        <v/>
      </c>
      <c r="Z803" s="6" t="str">
        <f t="shared" si="75"/>
        <v/>
      </c>
      <c r="AD803" s="6">
        <f t="shared" si="76"/>
        <v>0</v>
      </c>
      <c r="AE803" s="6">
        <f t="shared" si="77"/>
        <v>0</v>
      </c>
    </row>
    <row r="804" spans="1:31" x14ac:dyDescent="0.2">
      <c r="A804" s="6">
        <v>796</v>
      </c>
      <c r="E804" s="6" t="str">
        <f t="shared" si="72"/>
        <v>1. Enero-Junio</v>
      </c>
      <c r="F804" s="6">
        <f t="shared" si="73"/>
        <v>2020</v>
      </c>
      <c r="K804" s="15" t="str">
        <f>IFERROR(VLOOKUP(I804,no_topar!$E$2:$F$15,2,FALSE),"")</f>
        <v>ND</v>
      </c>
      <c r="M804" s="45"/>
      <c r="N804" s="6" t="e">
        <f>VLOOKUP(M804,productos!$A$2:$P$10937,2,FALSE)</f>
        <v>#N/A</v>
      </c>
      <c r="O804" s="6" t="e">
        <f>VLOOKUP(M804,productos!$A$2:$P$10937,6,FALSE)</f>
        <v>#N/A</v>
      </c>
      <c r="P804" s="6" t="e">
        <f>VLOOKUP(M804,productos!$A$2:$P$10937,7,FALSE)</f>
        <v>#N/A</v>
      </c>
      <c r="Q804" s="6" t="e">
        <f>VLOOKUP(M804,productos!$A$2:$P$10937,9,FALSE)</f>
        <v>#N/A</v>
      </c>
      <c r="R804" s="6" t="e">
        <f>VLOOKUP(M804,productos!$A$2:$P$10937,10,FALSE)</f>
        <v>#N/A</v>
      </c>
      <c r="S804" s="6" t="e">
        <f>VLOOKUP(M804,productos!$A$2:$P$10937,13,FALSE)</f>
        <v>#N/A</v>
      </c>
      <c r="T804" s="6" t="e">
        <f>VLOOKUP(M804,productos!$A$2:$P$10937,14,FALSE)</f>
        <v>#N/A</v>
      </c>
      <c r="U804" s="6" t="e">
        <f>VLOOKUP(M804,productos!$A$2:$P$10937,15,FALSE)</f>
        <v>#N/A</v>
      </c>
      <c r="Y804" s="44" t="str">
        <f t="shared" si="74"/>
        <v/>
      </c>
      <c r="Z804" s="6" t="str">
        <f t="shared" si="75"/>
        <v/>
      </c>
      <c r="AD804" s="6">
        <f t="shared" si="76"/>
        <v>0</v>
      </c>
      <c r="AE804" s="6">
        <f t="shared" si="77"/>
        <v>0</v>
      </c>
    </row>
    <row r="805" spans="1:31" x14ac:dyDescent="0.2">
      <c r="A805" s="6">
        <v>797</v>
      </c>
      <c r="E805" s="6" t="str">
        <f t="shared" si="72"/>
        <v>1. Enero-Junio</v>
      </c>
      <c r="F805" s="6">
        <f t="shared" si="73"/>
        <v>2020</v>
      </c>
      <c r="K805" s="15" t="str">
        <f>IFERROR(VLOOKUP(I805,no_topar!$E$2:$F$15,2,FALSE),"")</f>
        <v>ND</v>
      </c>
      <c r="M805" s="45"/>
      <c r="N805" s="6" t="e">
        <f>VLOOKUP(M805,productos!$A$2:$P$10937,2,FALSE)</f>
        <v>#N/A</v>
      </c>
      <c r="O805" s="6" t="e">
        <f>VLOOKUP(M805,productos!$A$2:$P$10937,6,FALSE)</f>
        <v>#N/A</v>
      </c>
      <c r="P805" s="6" t="e">
        <f>VLOOKUP(M805,productos!$A$2:$P$10937,7,FALSE)</f>
        <v>#N/A</v>
      </c>
      <c r="Q805" s="6" t="e">
        <f>VLOOKUP(M805,productos!$A$2:$P$10937,9,FALSE)</f>
        <v>#N/A</v>
      </c>
      <c r="R805" s="6" t="e">
        <f>VLOOKUP(M805,productos!$A$2:$P$10937,10,FALSE)</f>
        <v>#N/A</v>
      </c>
      <c r="S805" s="6" t="e">
        <f>VLOOKUP(M805,productos!$A$2:$P$10937,13,FALSE)</f>
        <v>#N/A</v>
      </c>
      <c r="T805" s="6" t="e">
        <f>VLOOKUP(M805,productos!$A$2:$P$10937,14,FALSE)</f>
        <v>#N/A</v>
      </c>
      <c r="U805" s="6" t="e">
        <f>VLOOKUP(M805,productos!$A$2:$P$10937,15,FALSE)</f>
        <v>#N/A</v>
      </c>
      <c r="Y805" s="44" t="str">
        <f t="shared" si="74"/>
        <v/>
      </c>
      <c r="Z805" s="6" t="str">
        <f t="shared" si="75"/>
        <v/>
      </c>
      <c r="AD805" s="6">
        <f t="shared" si="76"/>
        <v>0</v>
      </c>
      <c r="AE805" s="6">
        <f t="shared" si="77"/>
        <v>0</v>
      </c>
    </row>
    <row r="806" spans="1:31" x14ac:dyDescent="0.2">
      <c r="A806" s="6">
        <v>798</v>
      </c>
      <c r="E806" s="6" t="str">
        <f t="shared" si="72"/>
        <v>1. Enero-Junio</v>
      </c>
      <c r="F806" s="6">
        <f t="shared" si="73"/>
        <v>2020</v>
      </c>
      <c r="K806" s="15" t="str">
        <f>IFERROR(VLOOKUP(I806,no_topar!$E$2:$F$15,2,FALSE),"")</f>
        <v>ND</v>
      </c>
      <c r="M806" s="45"/>
      <c r="N806" s="6" t="e">
        <f>VLOOKUP(M806,productos!$A$2:$P$10937,2,FALSE)</f>
        <v>#N/A</v>
      </c>
      <c r="O806" s="6" t="e">
        <f>VLOOKUP(M806,productos!$A$2:$P$10937,6,FALSE)</f>
        <v>#N/A</v>
      </c>
      <c r="P806" s="6" t="e">
        <f>VLOOKUP(M806,productos!$A$2:$P$10937,7,FALSE)</f>
        <v>#N/A</v>
      </c>
      <c r="Q806" s="6" t="e">
        <f>VLOOKUP(M806,productos!$A$2:$P$10937,9,FALSE)</f>
        <v>#N/A</v>
      </c>
      <c r="R806" s="6" t="e">
        <f>VLOOKUP(M806,productos!$A$2:$P$10937,10,FALSE)</f>
        <v>#N/A</v>
      </c>
      <c r="S806" s="6" t="e">
        <f>VLOOKUP(M806,productos!$A$2:$P$10937,13,FALSE)</f>
        <v>#N/A</v>
      </c>
      <c r="T806" s="6" t="e">
        <f>VLOOKUP(M806,productos!$A$2:$P$10937,14,FALSE)</f>
        <v>#N/A</v>
      </c>
      <c r="U806" s="6" t="e">
        <f>VLOOKUP(M806,productos!$A$2:$P$10937,15,FALSE)</f>
        <v>#N/A</v>
      </c>
      <c r="Y806" s="44" t="str">
        <f t="shared" si="74"/>
        <v/>
      </c>
      <c r="Z806" s="6" t="str">
        <f t="shared" si="75"/>
        <v/>
      </c>
      <c r="AD806" s="6">
        <f t="shared" si="76"/>
        <v>0</v>
      </c>
      <c r="AE806" s="6">
        <f t="shared" si="77"/>
        <v>0</v>
      </c>
    </row>
    <row r="807" spans="1:31" x14ac:dyDescent="0.2">
      <c r="A807" s="6">
        <v>799</v>
      </c>
      <c r="E807" s="6" t="str">
        <f t="shared" si="72"/>
        <v>1. Enero-Junio</v>
      </c>
      <c r="F807" s="6">
        <f t="shared" si="73"/>
        <v>2020</v>
      </c>
      <c r="K807" s="15" t="str">
        <f>IFERROR(VLOOKUP(I807,no_topar!$E$2:$F$15,2,FALSE),"")</f>
        <v>ND</v>
      </c>
      <c r="M807" s="45"/>
      <c r="N807" s="6" t="e">
        <f>VLOOKUP(M807,productos!$A$2:$P$10937,2,FALSE)</f>
        <v>#N/A</v>
      </c>
      <c r="O807" s="6" t="e">
        <f>VLOOKUP(M807,productos!$A$2:$P$10937,6,FALSE)</f>
        <v>#N/A</v>
      </c>
      <c r="P807" s="6" t="e">
        <f>VLOOKUP(M807,productos!$A$2:$P$10937,7,FALSE)</f>
        <v>#N/A</v>
      </c>
      <c r="Q807" s="6" t="e">
        <f>VLOOKUP(M807,productos!$A$2:$P$10937,9,FALSE)</f>
        <v>#N/A</v>
      </c>
      <c r="R807" s="6" t="e">
        <f>VLOOKUP(M807,productos!$A$2:$P$10937,10,FALSE)</f>
        <v>#N/A</v>
      </c>
      <c r="S807" s="6" t="e">
        <f>VLOOKUP(M807,productos!$A$2:$P$10937,13,FALSE)</f>
        <v>#N/A</v>
      </c>
      <c r="T807" s="6" t="e">
        <f>VLOOKUP(M807,productos!$A$2:$P$10937,14,FALSE)</f>
        <v>#N/A</v>
      </c>
      <c r="U807" s="6" t="e">
        <f>VLOOKUP(M807,productos!$A$2:$P$10937,15,FALSE)</f>
        <v>#N/A</v>
      </c>
      <c r="Y807" s="44" t="str">
        <f t="shared" si="74"/>
        <v/>
      </c>
      <c r="Z807" s="6" t="str">
        <f t="shared" si="75"/>
        <v/>
      </c>
      <c r="AD807" s="6">
        <f t="shared" si="76"/>
        <v>0</v>
      </c>
      <c r="AE807" s="6">
        <f t="shared" si="77"/>
        <v>0</v>
      </c>
    </row>
    <row r="808" spans="1:31" x14ac:dyDescent="0.2">
      <c r="A808" s="6">
        <v>800</v>
      </c>
      <c r="E808" s="6" t="str">
        <f t="shared" si="72"/>
        <v>1. Enero-Junio</v>
      </c>
      <c r="F808" s="6">
        <f t="shared" si="73"/>
        <v>2020</v>
      </c>
      <c r="K808" s="15" t="str">
        <f>IFERROR(VLOOKUP(I808,no_topar!$E$2:$F$15,2,FALSE),"")</f>
        <v>ND</v>
      </c>
      <c r="M808" s="45"/>
      <c r="N808" s="6" t="e">
        <f>VLOOKUP(M808,productos!$A$2:$P$10937,2,FALSE)</f>
        <v>#N/A</v>
      </c>
      <c r="O808" s="6" t="e">
        <f>VLOOKUP(M808,productos!$A$2:$P$10937,6,FALSE)</f>
        <v>#N/A</v>
      </c>
      <c r="P808" s="6" t="e">
        <f>VLOOKUP(M808,productos!$A$2:$P$10937,7,FALSE)</f>
        <v>#N/A</v>
      </c>
      <c r="Q808" s="6" t="e">
        <f>VLOOKUP(M808,productos!$A$2:$P$10937,9,FALSE)</f>
        <v>#N/A</v>
      </c>
      <c r="R808" s="6" t="e">
        <f>VLOOKUP(M808,productos!$A$2:$P$10937,10,FALSE)</f>
        <v>#N/A</v>
      </c>
      <c r="S808" s="6" t="e">
        <f>VLOOKUP(M808,productos!$A$2:$P$10937,13,FALSE)</f>
        <v>#N/A</v>
      </c>
      <c r="T808" s="6" t="e">
        <f>VLOOKUP(M808,productos!$A$2:$P$10937,14,FALSE)</f>
        <v>#N/A</v>
      </c>
      <c r="U808" s="6" t="e">
        <f>VLOOKUP(M808,productos!$A$2:$P$10937,15,FALSE)</f>
        <v>#N/A</v>
      </c>
      <c r="Y808" s="44" t="str">
        <f t="shared" si="74"/>
        <v/>
      </c>
      <c r="Z808" s="6" t="str">
        <f t="shared" si="75"/>
        <v/>
      </c>
      <c r="AD808" s="6">
        <f t="shared" si="76"/>
        <v>0</v>
      </c>
      <c r="AE808" s="6">
        <f t="shared" si="77"/>
        <v>0</v>
      </c>
    </row>
    <row r="809" spans="1:31" x14ac:dyDescent="0.2">
      <c r="A809" s="6">
        <v>801</v>
      </c>
      <c r="E809" s="6" t="str">
        <f t="shared" si="72"/>
        <v>1. Enero-Junio</v>
      </c>
      <c r="F809" s="6">
        <f t="shared" si="73"/>
        <v>2020</v>
      </c>
      <c r="K809" s="15" t="str">
        <f>IFERROR(VLOOKUP(I809,no_topar!$E$2:$F$15,2,FALSE),"")</f>
        <v>ND</v>
      </c>
      <c r="M809" s="45"/>
      <c r="N809" s="6" t="e">
        <f>VLOOKUP(M809,productos!$A$2:$P$10937,2,FALSE)</f>
        <v>#N/A</v>
      </c>
      <c r="O809" s="6" t="e">
        <f>VLOOKUP(M809,productos!$A$2:$P$10937,6,FALSE)</f>
        <v>#N/A</v>
      </c>
      <c r="P809" s="6" t="e">
        <f>VLOOKUP(M809,productos!$A$2:$P$10937,7,FALSE)</f>
        <v>#N/A</v>
      </c>
      <c r="Q809" s="6" t="e">
        <f>VLOOKUP(M809,productos!$A$2:$P$10937,9,FALSE)</f>
        <v>#N/A</v>
      </c>
      <c r="R809" s="6" t="e">
        <f>VLOOKUP(M809,productos!$A$2:$P$10937,10,FALSE)</f>
        <v>#N/A</v>
      </c>
      <c r="S809" s="6" t="e">
        <f>VLOOKUP(M809,productos!$A$2:$P$10937,13,FALSE)</f>
        <v>#N/A</v>
      </c>
      <c r="T809" s="6" t="e">
        <f>VLOOKUP(M809,productos!$A$2:$P$10937,14,FALSE)</f>
        <v>#N/A</v>
      </c>
      <c r="U809" s="6" t="e">
        <f>VLOOKUP(M809,productos!$A$2:$P$10937,15,FALSE)</f>
        <v>#N/A</v>
      </c>
      <c r="Y809" s="44" t="str">
        <f t="shared" si="74"/>
        <v/>
      </c>
      <c r="Z809" s="6" t="str">
        <f t="shared" si="75"/>
        <v/>
      </c>
      <c r="AD809" s="6">
        <f t="shared" si="76"/>
        <v>0</v>
      </c>
      <c r="AE809" s="6">
        <f t="shared" si="77"/>
        <v>0</v>
      </c>
    </row>
    <row r="810" spans="1:31" x14ac:dyDescent="0.2">
      <c r="A810" s="6">
        <v>802</v>
      </c>
      <c r="E810" s="6" t="str">
        <f t="shared" si="72"/>
        <v>1. Enero-Junio</v>
      </c>
      <c r="F810" s="6">
        <f t="shared" si="73"/>
        <v>2020</v>
      </c>
      <c r="K810" s="15" t="str">
        <f>IFERROR(VLOOKUP(I810,no_topar!$E$2:$F$15,2,FALSE),"")</f>
        <v>ND</v>
      </c>
      <c r="M810" s="45"/>
      <c r="N810" s="6" t="e">
        <f>VLOOKUP(M810,productos!$A$2:$P$10937,2,FALSE)</f>
        <v>#N/A</v>
      </c>
      <c r="O810" s="6" t="e">
        <f>VLOOKUP(M810,productos!$A$2:$P$10937,6,FALSE)</f>
        <v>#N/A</v>
      </c>
      <c r="P810" s="6" t="e">
        <f>VLOOKUP(M810,productos!$A$2:$P$10937,7,FALSE)</f>
        <v>#N/A</v>
      </c>
      <c r="Q810" s="6" t="e">
        <f>VLOOKUP(M810,productos!$A$2:$P$10937,9,FALSE)</f>
        <v>#N/A</v>
      </c>
      <c r="R810" s="6" t="e">
        <f>VLOOKUP(M810,productos!$A$2:$P$10937,10,FALSE)</f>
        <v>#N/A</v>
      </c>
      <c r="S810" s="6" t="e">
        <f>VLOOKUP(M810,productos!$A$2:$P$10937,13,FALSE)</f>
        <v>#N/A</v>
      </c>
      <c r="T810" s="6" t="e">
        <f>VLOOKUP(M810,productos!$A$2:$P$10937,14,FALSE)</f>
        <v>#N/A</v>
      </c>
      <c r="U810" s="6" t="e">
        <f>VLOOKUP(M810,productos!$A$2:$P$10937,15,FALSE)</f>
        <v>#N/A</v>
      </c>
      <c r="Y810" s="44" t="str">
        <f t="shared" si="74"/>
        <v/>
      </c>
      <c r="Z810" s="6" t="str">
        <f t="shared" si="75"/>
        <v/>
      </c>
      <c r="AD810" s="6">
        <f t="shared" si="76"/>
        <v>0</v>
      </c>
      <c r="AE810" s="6">
        <f t="shared" si="77"/>
        <v>0</v>
      </c>
    </row>
    <row r="811" spans="1:31" x14ac:dyDescent="0.2">
      <c r="A811" s="6">
        <v>803</v>
      </c>
      <c r="E811" s="6" t="str">
        <f t="shared" si="72"/>
        <v>1. Enero-Junio</v>
      </c>
      <c r="F811" s="6">
        <f t="shared" si="73"/>
        <v>2020</v>
      </c>
      <c r="K811" s="15" t="str">
        <f>IFERROR(VLOOKUP(I811,no_topar!$E$2:$F$15,2,FALSE),"")</f>
        <v>ND</v>
      </c>
      <c r="M811" s="45"/>
      <c r="N811" s="6" t="e">
        <f>VLOOKUP(M811,productos!$A$2:$P$10937,2,FALSE)</f>
        <v>#N/A</v>
      </c>
      <c r="O811" s="6" t="e">
        <f>VLOOKUP(M811,productos!$A$2:$P$10937,6,FALSE)</f>
        <v>#N/A</v>
      </c>
      <c r="P811" s="6" t="e">
        <f>VLOOKUP(M811,productos!$A$2:$P$10937,7,FALSE)</f>
        <v>#N/A</v>
      </c>
      <c r="Q811" s="6" t="e">
        <f>VLOOKUP(M811,productos!$A$2:$P$10937,9,FALSE)</f>
        <v>#N/A</v>
      </c>
      <c r="R811" s="6" t="e">
        <f>VLOOKUP(M811,productos!$A$2:$P$10937,10,FALSE)</f>
        <v>#N/A</v>
      </c>
      <c r="S811" s="6" t="e">
        <f>VLOOKUP(M811,productos!$A$2:$P$10937,13,FALSE)</f>
        <v>#N/A</v>
      </c>
      <c r="T811" s="6" t="e">
        <f>VLOOKUP(M811,productos!$A$2:$P$10937,14,FALSE)</f>
        <v>#N/A</v>
      </c>
      <c r="U811" s="6" t="e">
        <f>VLOOKUP(M811,productos!$A$2:$P$10937,15,FALSE)</f>
        <v>#N/A</v>
      </c>
      <c r="Y811" s="44" t="str">
        <f t="shared" si="74"/>
        <v/>
      </c>
      <c r="Z811" s="6" t="str">
        <f t="shared" si="75"/>
        <v/>
      </c>
      <c r="AD811" s="6">
        <f t="shared" si="76"/>
        <v>0</v>
      </c>
      <c r="AE811" s="6">
        <f t="shared" si="77"/>
        <v>0</v>
      </c>
    </row>
    <row r="812" spans="1:31" x14ac:dyDescent="0.2">
      <c r="A812" s="6">
        <v>804</v>
      </c>
      <c r="E812" s="6" t="str">
        <f t="shared" si="72"/>
        <v>1. Enero-Junio</v>
      </c>
      <c r="F812" s="6">
        <f t="shared" si="73"/>
        <v>2020</v>
      </c>
      <c r="K812" s="15" t="str">
        <f>IFERROR(VLOOKUP(I812,no_topar!$E$2:$F$15,2,FALSE),"")</f>
        <v>ND</v>
      </c>
      <c r="M812" s="45"/>
      <c r="N812" s="6" t="e">
        <f>VLOOKUP(M812,productos!$A$2:$P$10937,2,FALSE)</f>
        <v>#N/A</v>
      </c>
      <c r="O812" s="6" t="e">
        <f>VLOOKUP(M812,productos!$A$2:$P$10937,6,FALSE)</f>
        <v>#N/A</v>
      </c>
      <c r="P812" s="6" t="e">
        <f>VLOOKUP(M812,productos!$A$2:$P$10937,7,FALSE)</f>
        <v>#N/A</v>
      </c>
      <c r="Q812" s="6" t="e">
        <f>VLOOKUP(M812,productos!$A$2:$P$10937,9,FALSE)</f>
        <v>#N/A</v>
      </c>
      <c r="R812" s="6" t="e">
        <f>VLOOKUP(M812,productos!$A$2:$P$10937,10,FALSE)</f>
        <v>#N/A</v>
      </c>
      <c r="S812" s="6" t="e">
        <f>VLOOKUP(M812,productos!$A$2:$P$10937,13,FALSE)</f>
        <v>#N/A</v>
      </c>
      <c r="T812" s="6" t="e">
        <f>VLOOKUP(M812,productos!$A$2:$P$10937,14,FALSE)</f>
        <v>#N/A</v>
      </c>
      <c r="U812" s="6" t="e">
        <f>VLOOKUP(M812,productos!$A$2:$P$10937,15,FALSE)</f>
        <v>#N/A</v>
      </c>
      <c r="Y812" s="44" t="str">
        <f t="shared" si="74"/>
        <v/>
      </c>
      <c r="Z812" s="6" t="str">
        <f t="shared" si="75"/>
        <v/>
      </c>
      <c r="AD812" s="6">
        <f t="shared" si="76"/>
        <v>0</v>
      </c>
      <c r="AE812" s="6">
        <f t="shared" si="77"/>
        <v>0</v>
      </c>
    </row>
    <row r="813" spans="1:31" x14ac:dyDescent="0.2">
      <c r="A813" s="6">
        <v>805</v>
      </c>
      <c r="E813" s="6" t="str">
        <f t="shared" si="72"/>
        <v>1. Enero-Junio</v>
      </c>
      <c r="F813" s="6">
        <f t="shared" si="73"/>
        <v>2020</v>
      </c>
      <c r="K813" s="15" t="str">
        <f>IFERROR(VLOOKUP(I813,no_topar!$E$2:$F$15,2,FALSE),"")</f>
        <v>ND</v>
      </c>
      <c r="M813" s="45"/>
      <c r="N813" s="6" t="e">
        <f>VLOOKUP(M813,productos!$A$2:$P$10937,2,FALSE)</f>
        <v>#N/A</v>
      </c>
      <c r="O813" s="6" t="e">
        <f>VLOOKUP(M813,productos!$A$2:$P$10937,6,FALSE)</f>
        <v>#N/A</v>
      </c>
      <c r="P813" s="6" t="e">
        <f>VLOOKUP(M813,productos!$A$2:$P$10937,7,FALSE)</f>
        <v>#N/A</v>
      </c>
      <c r="Q813" s="6" t="e">
        <f>VLOOKUP(M813,productos!$A$2:$P$10937,9,FALSE)</f>
        <v>#N/A</v>
      </c>
      <c r="R813" s="6" t="e">
        <f>VLOOKUP(M813,productos!$A$2:$P$10937,10,FALSE)</f>
        <v>#N/A</v>
      </c>
      <c r="S813" s="6" t="e">
        <f>VLOOKUP(M813,productos!$A$2:$P$10937,13,FALSE)</f>
        <v>#N/A</v>
      </c>
      <c r="T813" s="6" t="e">
        <f>VLOOKUP(M813,productos!$A$2:$P$10937,14,FALSE)</f>
        <v>#N/A</v>
      </c>
      <c r="U813" s="6" t="e">
        <f>VLOOKUP(M813,productos!$A$2:$P$10937,15,FALSE)</f>
        <v>#N/A</v>
      </c>
      <c r="Y813" s="44" t="str">
        <f t="shared" si="74"/>
        <v/>
      </c>
      <c r="Z813" s="6" t="str">
        <f t="shared" si="75"/>
        <v/>
      </c>
      <c r="AD813" s="6">
        <f t="shared" si="76"/>
        <v>0</v>
      </c>
      <c r="AE813" s="6">
        <f t="shared" si="77"/>
        <v>0</v>
      </c>
    </row>
    <row r="814" spans="1:31" x14ac:dyDescent="0.2">
      <c r="A814" s="6">
        <v>806</v>
      </c>
      <c r="E814" s="6" t="str">
        <f t="shared" si="72"/>
        <v>1. Enero-Junio</v>
      </c>
      <c r="F814" s="6">
        <f t="shared" si="73"/>
        <v>2020</v>
      </c>
      <c r="K814" s="15" t="str">
        <f>IFERROR(VLOOKUP(I814,no_topar!$E$2:$F$15,2,FALSE),"")</f>
        <v>ND</v>
      </c>
      <c r="M814" s="45"/>
      <c r="N814" s="6" t="e">
        <f>VLOOKUP(M814,productos!$A$2:$P$10937,2,FALSE)</f>
        <v>#N/A</v>
      </c>
      <c r="O814" s="6" t="e">
        <f>VLOOKUP(M814,productos!$A$2:$P$10937,6,FALSE)</f>
        <v>#N/A</v>
      </c>
      <c r="P814" s="6" t="e">
        <f>VLOOKUP(M814,productos!$A$2:$P$10937,7,FALSE)</f>
        <v>#N/A</v>
      </c>
      <c r="Q814" s="6" t="e">
        <f>VLOOKUP(M814,productos!$A$2:$P$10937,9,FALSE)</f>
        <v>#N/A</v>
      </c>
      <c r="R814" s="6" t="e">
        <f>VLOOKUP(M814,productos!$A$2:$P$10937,10,FALSE)</f>
        <v>#N/A</v>
      </c>
      <c r="S814" s="6" t="e">
        <f>VLOOKUP(M814,productos!$A$2:$P$10937,13,FALSE)</f>
        <v>#N/A</v>
      </c>
      <c r="T814" s="6" t="e">
        <f>VLOOKUP(M814,productos!$A$2:$P$10937,14,FALSE)</f>
        <v>#N/A</v>
      </c>
      <c r="U814" s="6" t="e">
        <f>VLOOKUP(M814,productos!$A$2:$P$10937,15,FALSE)</f>
        <v>#N/A</v>
      </c>
      <c r="Y814" s="44" t="str">
        <f t="shared" si="74"/>
        <v/>
      </c>
      <c r="Z814" s="6" t="str">
        <f t="shared" si="75"/>
        <v/>
      </c>
      <c r="AD814" s="6">
        <f t="shared" si="76"/>
        <v>0</v>
      </c>
      <c r="AE814" s="6">
        <f t="shared" si="77"/>
        <v>0</v>
      </c>
    </row>
    <row r="815" spans="1:31" x14ac:dyDescent="0.2">
      <c r="A815" s="6">
        <v>807</v>
      </c>
      <c r="E815" s="6" t="str">
        <f t="shared" si="72"/>
        <v>1. Enero-Junio</v>
      </c>
      <c r="F815" s="6">
        <f t="shared" si="73"/>
        <v>2020</v>
      </c>
      <c r="K815" s="15" t="str">
        <f>IFERROR(VLOOKUP(I815,no_topar!$E$2:$F$15,2,FALSE),"")</f>
        <v>ND</v>
      </c>
      <c r="M815" s="45"/>
      <c r="N815" s="6" t="e">
        <f>VLOOKUP(M815,productos!$A$2:$P$10937,2,FALSE)</f>
        <v>#N/A</v>
      </c>
      <c r="O815" s="6" t="e">
        <f>VLOOKUP(M815,productos!$A$2:$P$10937,6,FALSE)</f>
        <v>#N/A</v>
      </c>
      <c r="P815" s="6" t="e">
        <f>VLOOKUP(M815,productos!$A$2:$P$10937,7,FALSE)</f>
        <v>#N/A</v>
      </c>
      <c r="Q815" s="6" t="e">
        <f>VLOOKUP(M815,productos!$A$2:$P$10937,9,FALSE)</f>
        <v>#N/A</v>
      </c>
      <c r="R815" s="6" t="e">
        <f>VLOOKUP(M815,productos!$A$2:$P$10937,10,FALSE)</f>
        <v>#N/A</v>
      </c>
      <c r="S815" s="6" t="e">
        <f>VLOOKUP(M815,productos!$A$2:$P$10937,13,FALSE)</f>
        <v>#N/A</v>
      </c>
      <c r="T815" s="6" t="e">
        <f>VLOOKUP(M815,productos!$A$2:$P$10937,14,FALSE)</f>
        <v>#N/A</v>
      </c>
      <c r="U815" s="6" t="e">
        <f>VLOOKUP(M815,productos!$A$2:$P$10937,15,FALSE)</f>
        <v>#N/A</v>
      </c>
      <c r="Y815" s="44" t="str">
        <f t="shared" si="74"/>
        <v/>
      </c>
      <c r="Z815" s="6" t="str">
        <f t="shared" si="75"/>
        <v/>
      </c>
      <c r="AD815" s="6">
        <f t="shared" si="76"/>
        <v>0</v>
      </c>
      <c r="AE815" s="6">
        <f t="shared" si="77"/>
        <v>0</v>
      </c>
    </row>
    <row r="816" spans="1:31" x14ac:dyDescent="0.2">
      <c r="A816" s="6">
        <v>808</v>
      </c>
      <c r="E816" s="6" t="str">
        <f t="shared" si="72"/>
        <v>1. Enero-Junio</v>
      </c>
      <c r="F816" s="6">
        <f t="shared" si="73"/>
        <v>2020</v>
      </c>
      <c r="K816" s="15" t="str">
        <f>IFERROR(VLOOKUP(I816,no_topar!$E$2:$F$15,2,FALSE),"")</f>
        <v>ND</v>
      </c>
      <c r="M816" s="45"/>
      <c r="N816" s="6" t="e">
        <f>VLOOKUP(M816,productos!$A$2:$P$10937,2,FALSE)</f>
        <v>#N/A</v>
      </c>
      <c r="O816" s="6" t="e">
        <f>VLOOKUP(M816,productos!$A$2:$P$10937,6,FALSE)</f>
        <v>#N/A</v>
      </c>
      <c r="P816" s="6" t="e">
        <f>VLOOKUP(M816,productos!$A$2:$P$10937,7,FALSE)</f>
        <v>#N/A</v>
      </c>
      <c r="Q816" s="6" t="e">
        <f>VLOOKUP(M816,productos!$A$2:$P$10937,9,FALSE)</f>
        <v>#N/A</v>
      </c>
      <c r="R816" s="6" t="e">
        <f>VLOOKUP(M816,productos!$A$2:$P$10937,10,FALSE)</f>
        <v>#N/A</v>
      </c>
      <c r="S816" s="6" t="e">
        <f>VLOOKUP(M816,productos!$A$2:$P$10937,13,FALSE)</f>
        <v>#N/A</v>
      </c>
      <c r="T816" s="6" t="e">
        <f>VLOOKUP(M816,productos!$A$2:$P$10937,14,FALSE)</f>
        <v>#N/A</v>
      </c>
      <c r="U816" s="6" t="e">
        <f>VLOOKUP(M816,productos!$A$2:$P$10937,15,FALSE)</f>
        <v>#N/A</v>
      </c>
      <c r="Y816" s="44" t="str">
        <f t="shared" si="74"/>
        <v/>
      </c>
      <c r="Z816" s="6" t="str">
        <f t="shared" si="75"/>
        <v/>
      </c>
      <c r="AD816" s="6">
        <f t="shared" si="76"/>
        <v>0</v>
      </c>
      <c r="AE816" s="6">
        <f t="shared" si="77"/>
        <v>0</v>
      </c>
    </row>
    <row r="817" spans="1:31" x14ac:dyDescent="0.2">
      <c r="A817" s="6">
        <v>809</v>
      </c>
      <c r="E817" s="6" t="str">
        <f t="shared" si="72"/>
        <v>1. Enero-Junio</v>
      </c>
      <c r="F817" s="6">
        <f t="shared" si="73"/>
        <v>2020</v>
      </c>
      <c r="K817" s="15" t="str">
        <f>IFERROR(VLOOKUP(I817,no_topar!$E$2:$F$15,2,FALSE),"")</f>
        <v>ND</v>
      </c>
      <c r="M817" s="45"/>
      <c r="N817" s="6" t="e">
        <f>VLOOKUP(M817,productos!$A$2:$P$10937,2,FALSE)</f>
        <v>#N/A</v>
      </c>
      <c r="O817" s="6" t="e">
        <f>VLOOKUP(M817,productos!$A$2:$P$10937,6,FALSE)</f>
        <v>#N/A</v>
      </c>
      <c r="P817" s="6" t="e">
        <f>VLOOKUP(M817,productos!$A$2:$P$10937,7,FALSE)</f>
        <v>#N/A</v>
      </c>
      <c r="Q817" s="6" t="e">
        <f>VLOOKUP(M817,productos!$A$2:$P$10937,9,FALSE)</f>
        <v>#N/A</v>
      </c>
      <c r="R817" s="6" t="e">
        <f>VLOOKUP(M817,productos!$A$2:$P$10937,10,FALSE)</f>
        <v>#N/A</v>
      </c>
      <c r="S817" s="6" t="e">
        <f>VLOOKUP(M817,productos!$A$2:$P$10937,13,FALSE)</f>
        <v>#N/A</v>
      </c>
      <c r="T817" s="6" t="e">
        <f>VLOOKUP(M817,productos!$A$2:$P$10937,14,FALSE)</f>
        <v>#N/A</v>
      </c>
      <c r="U817" s="6" t="e">
        <f>VLOOKUP(M817,productos!$A$2:$P$10937,15,FALSE)</f>
        <v>#N/A</v>
      </c>
      <c r="Y817" s="44" t="str">
        <f t="shared" si="74"/>
        <v/>
      </c>
      <c r="Z817" s="6" t="str">
        <f t="shared" si="75"/>
        <v/>
      </c>
      <c r="AD817" s="6">
        <f t="shared" si="76"/>
        <v>0</v>
      </c>
      <c r="AE817" s="6">
        <f t="shared" si="77"/>
        <v>0</v>
      </c>
    </row>
    <row r="818" spans="1:31" x14ac:dyDescent="0.2">
      <c r="A818" s="6">
        <v>810</v>
      </c>
      <c r="E818" s="6" t="str">
        <f t="shared" si="72"/>
        <v>1. Enero-Junio</v>
      </c>
      <c r="F818" s="6">
        <f t="shared" si="73"/>
        <v>2020</v>
      </c>
      <c r="K818" s="15" t="str">
        <f>IFERROR(VLOOKUP(I818,no_topar!$E$2:$F$15,2,FALSE),"")</f>
        <v>ND</v>
      </c>
      <c r="M818" s="45"/>
      <c r="N818" s="6" t="e">
        <f>VLOOKUP(M818,productos!$A$2:$P$10937,2,FALSE)</f>
        <v>#N/A</v>
      </c>
      <c r="O818" s="6" t="e">
        <f>VLOOKUP(M818,productos!$A$2:$P$10937,6,FALSE)</f>
        <v>#N/A</v>
      </c>
      <c r="P818" s="6" t="e">
        <f>VLOOKUP(M818,productos!$A$2:$P$10937,7,FALSE)</f>
        <v>#N/A</v>
      </c>
      <c r="Q818" s="6" t="e">
        <f>VLOOKUP(M818,productos!$A$2:$P$10937,9,FALSE)</f>
        <v>#N/A</v>
      </c>
      <c r="R818" s="6" t="e">
        <f>VLOOKUP(M818,productos!$A$2:$P$10937,10,FALSE)</f>
        <v>#N/A</v>
      </c>
      <c r="S818" s="6" t="e">
        <f>VLOOKUP(M818,productos!$A$2:$P$10937,13,FALSE)</f>
        <v>#N/A</v>
      </c>
      <c r="T818" s="6" t="e">
        <f>VLOOKUP(M818,productos!$A$2:$P$10937,14,FALSE)</f>
        <v>#N/A</v>
      </c>
      <c r="U818" s="6" t="e">
        <f>VLOOKUP(M818,productos!$A$2:$P$10937,15,FALSE)</f>
        <v>#N/A</v>
      </c>
      <c r="Y818" s="44" t="str">
        <f t="shared" si="74"/>
        <v/>
      </c>
      <c r="Z818" s="6" t="str">
        <f t="shared" si="75"/>
        <v/>
      </c>
      <c r="AD818" s="6">
        <f t="shared" si="76"/>
        <v>0</v>
      </c>
      <c r="AE818" s="6">
        <f t="shared" si="77"/>
        <v>0</v>
      </c>
    </row>
    <row r="819" spans="1:31" x14ac:dyDescent="0.2">
      <c r="A819" s="6">
        <v>811</v>
      </c>
      <c r="E819" s="6" t="str">
        <f t="shared" si="72"/>
        <v>1. Enero-Junio</v>
      </c>
      <c r="F819" s="6">
        <f t="shared" si="73"/>
        <v>2020</v>
      </c>
      <c r="K819" s="15" t="str">
        <f>IFERROR(VLOOKUP(I819,no_topar!$E$2:$F$15,2,FALSE),"")</f>
        <v>ND</v>
      </c>
      <c r="M819" s="45"/>
      <c r="N819" s="6" t="e">
        <f>VLOOKUP(M819,productos!$A$2:$P$10937,2,FALSE)</f>
        <v>#N/A</v>
      </c>
      <c r="O819" s="6" t="e">
        <f>VLOOKUP(M819,productos!$A$2:$P$10937,6,FALSE)</f>
        <v>#N/A</v>
      </c>
      <c r="P819" s="6" t="e">
        <f>VLOOKUP(M819,productos!$A$2:$P$10937,7,FALSE)</f>
        <v>#N/A</v>
      </c>
      <c r="Q819" s="6" t="e">
        <f>VLOOKUP(M819,productos!$A$2:$P$10937,9,FALSE)</f>
        <v>#N/A</v>
      </c>
      <c r="R819" s="6" t="e">
        <f>VLOOKUP(M819,productos!$A$2:$P$10937,10,FALSE)</f>
        <v>#N/A</v>
      </c>
      <c r="S819" s="6" t="e">
        <f>VLOOKUP(M819,productos!$A$2:$P$10937,13,FALSE)</f>
        <v>#N/A</v>
      </c>
      <c r="T819" s="6" t="e">
        <f>VLOOKUP(M819,productos!$A$2:$P$10937,14,FALSE)</f>
        <v>#N/A</v>
      </c>
      <c r="U819" s="6" t="e">
        <f>VLOOKUP(M819,productos!$A$2:$P$10937,15,FALSE)</f>
        <v>#N/A</v>
      </c>
      <c r="Y819" s="44" t="str">
        <f t="shared" si="74"/>
        <v/>
      </c>
      <c r="Z819" s="6" t="str">
        <f t="shared" si="75"/>
        <v/>
      </c>
      <c r="AD819" s="6">
        <f t="shared" si="76"/>
        <v>0</v>
      </c>
      <c r="AE819" s="6">
        <f t="shared" si="77"/>
        <v>0</v>
      </c>
    </row>
    <row r="820" spans="1:31" x14ac:dyDescent="0.2">
      <c r="A820" s="6">
        <v>812</v>
      </c>
      <c r="E820" s="6" t="str">
        <f t="shared" si="72"/>
        <v>1. Enero-Junio</v>
      </c>
      <c r="F820" s="6">
        <f t="shared" si="73"/>
        <v>2020</v>
      </c>
      <c r="K820" s="15" t="str">
        <f>IFERROR(VLOOKUP(I820,no_topar!$E$2:$F$15,2,FALSE),"")</f>
        <v>ND</v>
      </c>
      <c r="M820" s="45"/>
      <c r="N820" s="6" t="e">
        <f>VLOOKUP(M820,productos!$A$2:$P$10937,2,FALSE)</f>
        <v>#N/A</v>
      </c>
      <c r="O820" s="6" t="e">
        <f>VLOOKUP(M820,productos!$A$2:$P$10937,6,FALSE)</f>
        <v>#N/A</v>
      </c>
      <c r="P820" s="6" t="e">
        <f>VLOOKUP(M820,productos!$A$2:$P$10937,7,FALSE)</f>
        <v>#N/A</v>
      </c>
      <c r="Q820" s="6" t="e">
        <f>VLOOKUP(M820,productos!$A$2:$P$10937,9,FALSE)</f>
        <v>#N/A</v>
      </c>
      <c r="R820" s="6" t="e">
        <f>VLOOKUP(M820,productos!$A$2:$P$10937,10,FALSE)</f>
        <v>#N/A</v>
      </c>
      <c r="S820" s="6" t="e">
        <f>VLOOKUP(M820,productos!$A$2:$P$10937,13,FALSE)</f>
        <v>#N/A</v>
      </c>
      <c r="T820" s="6" t="e">
        <f>VLOOKUP(M820,productos!$A$2:$P$10937,14,FALSE)</f>
        <v>#N/A</v>
      </c>
      <c r="U820" s="6" t="e">
        <f>VLOOKUP(M820,productos!$A$2:$P$10937,15,FALSE)</f>
        <v>#N/A</v>
      </c>
      <c r="Y820" s="44" t="str">
        <f t="shared" si="74"/>
        <v/>
      </c>
      <c r="Z820" s="6" t="str">
        <f t="shared" si="75"/>
        <v/>
      </c>
      <c r="AD820" s="6">
        <f t="shared" si="76"/>
        <v>0</v>
      </c>
      <c r="AE820" s="6">
        <f t="shared" si="77"/>
        <v>0</v>
      </c>
    </row>
    <row r="821" spans="1:31" x14ac:dyDescent="0.2">
      <c r="A821" s="6">
        <v>813</v>
      </c>
      <c r="E821" s="6" t="str">
        <f t="shared" si="72"/>
        <v>1. Enero-Junio</v>
      </c>
      <c r="F821" s="6">
        <f t="shared" si="73"/>
        <v>2020</v>
      </c>
      <c r="K821" s="15" t="str">
        <f>IFERROR(VLOOKUP(I821,no_topar!$E$2:$F$15,2,FALSE),"")</f>
        <v>ND</v>
      </c>
      <c r="M821" s="45"/>
      <c r="N821" s="6" t="e">
        <f>VLOOKUP(M821,productos!$A$2:$P$10937,2,FALSE)</f>
        <v>#N/A</v>
      </c>
      <c r="O821" s="6" t="e">
        <f>VLOOKUP(M821,productos!$A$2:$P$10937,6,FALSE)</f>
        <v>#N/A</v>
      </c>
      <c r="P821" s="6" t="e">
        <f>VLOOKUP(M821,productos!$A$2:$P$10937,7,FALSE)</f>
        <v>#N/A</v>
      </c>
      <c r="Q821" s="6" t="e">
        <f>VLOOKUP(M821,productos!$A$2:$P$10937,9,FALSE)</f>
        <v>#N/A</v>
      </c>
      <c r="R821" s="6" t="e">
        <f>VLOOKUP(M821,productos!$A$2:$P$10937,10,FALSE)</f>
        <v>#N/A</v>
      </c>
      <c r="S821" s="6" t="e">
        <f>VLOOKUP(M821,productos!$A$2:$P$10937,13,FALSE)</f>
        <v>#N/A</v>
      </c>
      <c r="T821" s="6" t="e">
        <f>VLOOKUP(M821,productos!$A$2:$P$10937,14,FALSE)</f>
        <v>#N/A</v>
      </c>
      <c r="U821" s="6" t="e">
        <f>VLOOKUP(M821,productos!$A$2:$P$10937,15,FALSE)</f>
        <v>#N/A</v>
      </c>
      <c r="Y821" s="44" t="str">
        <f t="shared" si="74"/>
        <v/>
      </c>
      <c r="Z821" s="6" t="str">
        <f t="shared" si="75"/>
        <v/>
      </c>
      <c r="AD821" s="6">
        <f t="shared" si="76"/>
        <v>0</v>
      </c>
      <c r="AE821" s="6">
        <f t="shared" si="77"/>
        <v>0</v>
      </c>
    </row>
    <row r="822" spans="1:31" x14ac:dyDescent="0.2">
      <c r="A822" s="6">
        <v>814</v>
      </c>
      <c r="E822" s="6" t="str">
        <f t="shared" si="72"/>
        <v>1. Enero-Junio</v>
      </c>
      <c r="F822" s="6">
        <f t="shared" si="73"/>
        <v>2020</v>
      </c>
      <c r="K822" s="15" t="str">
        <f>IFERROR(VLOOKUP(I822,no_topar!$E$2:$F$15,2,FALSE),"")</f>
        <v>ND</v>
      </c>
      <c r="M822" s="45"/>
      <c r="N822" s="6" t="e">
        <f>VLOOKUP(M822,productos!$A$2:$P$10937,2,FALSE)</f>
        <v>#N/A</v>
      </c>
      <c r="O822" s="6" t="e">
        <f>VLOOKUP(M822,productos!$A$2:$P$10937,6,FALSE)</f>
        <v>#N/A</v>
      </c>
      <c r="P822" s="6" t="e">
        <f>VLOOKUP(M822,productos!$A$2:$P$10937,7,FALSE)</f>
        <v>#N/A</v>
      </c>
      <c r="Q822" s="6" t="e">
        <f>VLOOKUP(M822,productos!$A$2:$P$10937,9,FALSE)</f>
        <v>#N/A</v>
      </c>
      <c r="R822" s="6" t="e">
        <f>VLOOKUP(M822,productos!$A$2:$P$10937,10,FALSE)</f>
        <v>#N/A</v>
      </c>
      <c r="S822" s="6" t="e">
        <f>VLOOKUP(M822,productos!$A$2:$P$10937,13,FALSE)</f>
        <v>#N/A</v>
      </c>
      <c r="T822" s="6" t="e">
        <f>VLOOKUP(M822,productos!$A$2:$P$10937,14,FALSE)</f>
        <v>#N/A</v>
      </c>
      <c r="U822" s="6" t="e">
        <f>VLOOKUP(M822,productos!$A$2:$P$10937,15,FALSE)</f>
        <v>#N/A</v>
      </c>
      <c r="Y822" s="44" t="str">
        <f t="shared" si="74"/>
        <v/>
      </c>
      <c r="Z822" s="6" t="str">
        <f t="shared" si="75"/>
        <v/>
      </c>
      <c r="AD822" s="6">
        <f t="shared" si="76"/>
        <v>0</v>
      </c>
      <c r="AE822" s="6">
        <f t="shared" si="77"/>
        <v>0</v>
      </c>
    </row>
    <row r="823" spans="1:31" x14ac:dyDescent="0.2">
      <c r="A823" s="6">
        <v>815</v>
      </c>
      <c r="E823" s="6" t="str">
        <f t="shared" si="72"/>
        <v>1. Enero-Junio</v>
      </c>
      <c r="F823" s="6">
        <f t="shared" si="73"/>
        <v>2020</v>
      </c>
      <c r="K823" s="15" t="str">
        <f>IFERROR(VLOOKUP(I823,no_topar!$E$2:$F$15,2,FALSE),"")</f>
        <v>ND</v>
      </c>
      <c r="M823" s="45"/>
      <c r="N823" s="6" t="e">
        <f>VLOOKUP(M823,productos!$A$2:$P$10937,2,FALSE)</f>
        <v>#N/A</v>
      </c>
      <c r="O823" s="6" t="e">
        <f>VLOOKUP(M823,productos!$A$2:$P$10937,6,FALSE)</f>
        <v>#N/A</v>
      </c>
      <c r="P823" s="6" t="e">
        <f>VLOOKUP(M823,productos!$A$2:$P$10937,7,FALSE)</f>
        <v>#N/A</v>
      </c>
      <c r="Q823" s="6" t="e">
        <f>VLOOKUP(M823,productos!$A$2:$P$10937,9,FALSE)</f>
        <v>#N/A</v>
      </c>
      <c r="R823" s="6" t="e">
        <f>VLOOKUP(M823,productos!$A$2:$P$10937,10,FALSE)</f>
        <v>#N/A</v>
      </c>
      <c r="S823" s="6" t="e">
        <f>VLOOKUP(M823,productos!$A$2:$P$10937,13,FALSE)</f>
        <v>#N/A</v>
      </c>
      <c r="T823" s="6" t="e">
        <f>VLOOKUP(M823,productos!$A$2:$P$10937,14,FALSE)</f>
        <v>#N/A</v>
      </c>
      <c r="U823" s="6" t="e">
        <f>VLOOKUP(M823,productos!$A$2:$P$10937,15,FALSE)</f>
        <v>#N/A</v>
      </c>
      <c r="Y823" s="44" t="str">
        <f t="shared" si="74"/>
        <v/>
      </c>
      <c r="Z823" s="6" t="str">
        <f t="shared" si="75"/>
        <v/>
      </c>
      <c r="AD823" s="6">
        <f t="shared" si="76"/>
        <v>0</v>
      </c>
      <c r="AE823" s="6">
        <f t="shared" si="77"/>
        <v>0</v>
      </c>
    </row>
    <row r="824" spans="1:31" x14ac:dyDescent="0.2">
      <c r="A824" s="6">
        <v>816</v>
      </c>
      <c r="E824" s="6" t="str">
        <f t="shared" si="72"/>
        <v>1. Enero-Junio</v>
      </c>
      <c r="F824" s="6">
        <f t="shared" si="73"/>
        <v>2020</v>
      </c>
      <c r="K824" s="15" t="str">
        <f>IFERROR(VLOOKUP(I824,no_topar!$E$2:$F$15,2,FALSE),"")</f>
        <v>ND</v>
      </c>
      <c r="M824" s="45"/>
      <c r="N824" s="6" t="e">
        <f>VLOOKUP(M824,productos!$A$2:$P$10937,2,FALSE)</f>
        <v>#N/A</v>
      </c>
      <c r="O824" s="6" t="e">
        <f>VLOOKUP(M824,productos!$A$2:$P$10937,6,FALSE)</f>
        <v>#N/A</v>
      </c>
      <c r="P824" s="6" t="e">
        <f>VLOOKUP(M824,productos!$A$2:$P$10937,7,FALSE)</f>
        <v>#N/A</v>
      </c>
      <c r="Q824" s="6" t="e">
        <f>VLOOKUP(M824,productos!$A$2:$P$10937,9,FALSE)</f>
        <v>#N/A</v>
      </c>
      <c r="R824" s="6" t="e">
        <f>VLOOKUP(M824,productos!$A$2:$P$10937,10,FALSE)</f>
        <v>#N/A</v>
      </c>
      <c r="S824" s="6" t="e">
        <f>VLOOKUP(M824,productos!$A$2:$P$10937,13,FALSE)</f>
        <v>#N/A</v>
      </c>
      <c r="T824" s="6" t="e">
        <f>VLOOKUP(M824,productos!$A$2:$P$10937,14,FALSE)</f>
        <v>#N/A</v>
      </c>
      <c r="U824" s="6" t="e">
        <f>VLOOKUP(M824,productos!$A$2:$P$10937,15,FALSE)</f>
        <v>#N/A</v>
      </c>
      <c r="Y824" s="44" t="str">
        <f t="shared" si="74"/>
        <v/>
      </c>
      <c r="Z824" s="6" t="str">
        <f t="shared" si="75"/>
        <v/>
      </c>
      <c r="AD824" s="6">
        <f t="shared" si="76"/>
        <v>0</v>
      </c>
      <c r="AE824" s="6">
        <f t="shared" si="77"/>
        <v>0</v>
      </c>
    </row>
    <row r="825" spans="1:31" x14ac:dyDescent="0.2">
      <c r="A825" s="6">
        <v>817</v>
      </c>
      <c r="E825" s="6" t="str">
        <f t="shared" si="72"/>
        <v>1. Enero-Junio</v>
      </c>
      <c r="F825" s="6">
        <f t="shared" si="73"/>
        <v>2020</v>
      </c>
      <c r="K825" s="15" t="str">
        <f>IFERROR(VLOOKUP(I825,no_topar!$E$2:$F$15,2,FALSE),"")</f>
        <v>ND</v>
      </c>
      <c r="M825" s="45"/>
      <c r="N825" s="6" t="e">
        <f>VLOOKUP(M825,productos!$A$2:$P$10937,2,FALSE)</f>
        <v>#N/A</v>
      </c>
      <c r="O825" s="6" t="e">
        <f>VLOOKUP(M825,productos!$A$2:$P$10937,6,FALSE)</f>
        <v>#N/A</v>
      </c>
      <c r="P825" s="6" t="e">
        <f>VLOOKUP(M825,productos!$A$2:$P$10937,7,FALSE)</f>
        <v>#N/A</v>
      </c>
      <c r="Q825" s="6" t="e">
        <f>VLOOKUP(M825,productos!$A$2:$P$10937,9,FALSE)</f>
        <v>#N/A</v>
      </c>
      <c r="R825" s="6" t="e">
        <f>VLOOKUP(M825,productos!$A$2:$P$10937,10,FALSE)</f>
        <v>#N/A</v>
      </c>
      <c r="S825" s="6" t="e">
        <f>VLOOKUP(M825,productos!$A$2:$P$10937,13,FALSE)</f>
        <v>#N/A</v>
      </c>
      <c r="T825" s="6" t="e">
        <f>VLOOKUP(M825,productos!$A$2:$P$10937,14,FALSE)</f>
        <v>#N/A</v>
      </c>
      <c r="U825" s="6" t="e">
        <f>VLOOKUP(M825,productos!$A$2:$P$10937,15,FALSE)</f>
        <v>#N/A</v>
      </c>
      <c r="Y825" s="44" t="str">
        <f t="shared" si="74"/>
        <v/>
      </c>
      <c r="Z825" s="6" t="str">
        <f t="shared" si="75"/>
        <v/>
      </c>
      <c r="AD825" s="6">
        <f t="shared" si="76"/>
        <v>0</v>
      </c>
      <c r="AE825" s="6">
        <f t="shared" si="77"/>
        <v>0</v>
      </c>
    </row>
    <row r="826" spans="1:31" x14ac:dyDescent="0.2">
      <c r="A826" s="6">
        <v>818</v>
      </c>
      <c r="E826" s="6" t="str">
        <f t="shared" si="72"/>
        <v>1. Enero-Junio</v>
      </c>
      <c r="F826" s="6">
        <f t="shared" si="73"/>
        <v>2020</v>
      </c>
      <c r="K826" s="15" t="str">
        <f>IFERROR(VLOOKUP(I826,no_topar!$E$2:$F$15,2,FALSE),"")</f>
        <v>ND</v>
      </c>
      <c r="M826" s="45"/>
      <c r="N826" s="6" t="e">
        <f>VLOOKUP(M826,productos!$A$2:$P$10937,2,FALSE)</f>
        <v>#N/A</v>
      </c>
      <c r="O826" s="6" t="e">
        <f>VLOOKUP(M826,productos!$A$2:$P$10937,6,FALSE)</f>
        <v>#N/A</v>
      </c>
      <c r="P826" s="6" t="e">
        <f>VLOOKUP(M826,productos!$A$2:$P$10937,7,FALSE)</f>
        <v>#N/A</v>
      </c>
      <c r="Q826" s="6" t="e">
        <f>VLOOKUP(M826,productos!$A$2:$P$10937,9,FALSE)</f>
        <v>#N/A</v>
      </c>
      <c r="R826" s="6" t="e">
        <f>VLOOKUP(M826,productos!$A$2:$P$10937,10,FALSE)</f>
        <v>#N/A</v>
      </c>
      <c r="S826" s="6" t="e">
        <f>VLOOKUP(M826,productos!$A$2:$P$10937,13,FALSE)</f>
        <v>#N/A</v>
      </c>
      <c r="T826" s="6" t="e">
        <f>VLOOKUP(M826,productos!$A$2:$P$10937,14,FALSE)</f>
        <v>#N/A</v>
      </c>
      <c r="U826" s="6" t="e">
        <f>VLOOKUP(M826,productos!$A$2:$P$10937,15,FALSE)</f>
        <v>#N/A</v>
      </c>
      <c r="Y826" s="44" t="str">
        <f t="shared" si="74"/>
        <v/>
      </c>
      <c r="Z826" s="6" t="str">
        <f t="shared" si="75"/>
        <v/>
      </c>
      <c r="AD826" s="6">
        <f t="shared" si="76"/>
        <v>0</v>
      </c>
      <c r="AE826" s="6">
        <f t="shared" si="77"/>
        <v>0</v>
      </c>
    </row>
    <row r="827" spans="1:31" x14ac:dyDescent="0.2">
      <c r="A827" s="6">
        <v>819</v>
      </c>
      <c r="E827" s="6" t="str">
        <f t="shared" si="72"/>
        <v>1. Enero-Junio</v>
      </c>
      <c r="F827" s="6">
        <f t="shared" si="73"/>
        <v>2020</v>
      </c>
      <c r="K827" s="15" t="str">
        <f>IFERROR(VLOOKUP(I827,no_topar!$E$2:$F$15,2,FALSE),"")</f>
        <v>ND</v>
      </c>
      <c r="M827" s="45"/>
      <c r="N827" s="6" t="e">
        <f>VLOOKUP(M827,productos!$A$2:$P$10937,2,FALSE)</f>
        <v>#N/A</v>
      </c>
      <c r="O827" s="6" t="e">
        <f>VLOOKUP(M827,productos!$A$2:$P$10937,6,FALSE)</f>
        <v>#N/A</v>
      </c>
      <c r="P827" s="6" t="e">
        <f>VLOOKUP(M827,productos!$A$2:$P$10937,7,FALSE)</f>
        <v>#N/A</v>
      </c>
      <c r="Q827" s="6" t="e">
        <f>VLOOKUP(M827,productos!$A$2:$P$10937,9,FALSE)</f>
        <v>#N/A</v>
      </c>
      <c r="R827" s="6" t="e">
        <f>VLOOKUP(M827,productos!$A$2:$P$10937,10,FALSE)</f>
        <v>#N/A</v>
      </c>
      <c r="S827" s="6" t="e">
        <f>VLOOKUP(M827,productos!$A$2:$P$10937,13,FALSE)</f>
        <v>#N/A</v>
      </c>
      <c r="T827" s="6" t="e">
        <f>VLOOKUP(M827,productos!$A$2:$P$10937,14,FALSE)</f>
        <v>#N/A</v>
      </c>
      <c r="U827" s="6" t="e">
        <f>VLOOKUP(M827,productos!$A$2:$P$10937,15,FALSE)</f>
        <v>#N/A</v>
      </c>
      <c r="Y827" s="44" t="str">
        <f t="shared" si="74"/>
        <v/>
      </c>
      <c r="Z827" s="6" t="str">
        <f t="shared" si="75"/>
        <v/>
      </c>
      <c r="AD827" s="6">
        <f t="shared" si="76"/>
        <v>0</v>
      </c>
      <c r="AE827" s="6">
        <f t="shared" si="77"/>
        <v>0</v>
      </c>
    </row>
    <row r="828" spans="1:31" x14ac:dyDescent="0.2">
      <c r="A828" s="6">
        <v>820</v>
      </c>
      <c r="E828" s="6" t="str">
        <f t="shared" si="72"/>
        <v>1. Enero-Junio</v>
      </c>
      <c r="F828" s="6">
        <f t="shared" si="73"/>
        <v>2020</v>
      </c>
      <c r="K828" s="15" t="str">
        <f>IFERROR(VLOOKUP(I828,no_topar!$E$2:$F$15,2,FALSE),"")</f>
        <v>ND</v>
      </c>
      <c r="M828" s="45"/>
      <c r="N828" s="6" t="e">
        <f>VLOOKUP(M828,productos!$A$2:$P$10937,2,FALSE)</f>
        <v>#N/A</v>
      </c>
      <c r="O828" s="6" t="e">
        <f>VLOOKUP(M828,productos!$A$2:$P$10937,6,FALSE)</f>
        <v>#N/A</v>
      </c>
      <c r="P828" s="6" t="e">
        <f>VLOOKUP(M828,productos!$A$2:$P$10937,7,FALSE)</f>
        <v>#N/A</v>
      </c>
      <c r="Q828" s="6" t="e">
        <f>VLOOKUP(M828,productos!$A$2:$P$10937,9,FALSE)</f>
        <v>#N/A</v>
      </c>
      <c r="R828" s="6" t="e">
        <f>VLOOKUP(M828,productos!$A$2:$P$10937,10,FALSE)</f>
        <v>#N/A</v>
      </c>
      <c r="S828" s="6" t="e">
        <f>VLOOKUP(M828,productos!$A$2:$P$10937,13,FALSE)</f>
        <v>#N/A</v>
      </c>
      <c r="T828" s="6" t="e">
        <f>VLOOKUP(M828,productos!$A$2:$P$10937,14,FALSE)</f>
        <v>#N/A</v>
      </c>
      <c r="U828" s="6" t="e">
        <f>VLOOKUP(M828,productos!$A$2:$P$10937,15,FALSE)</f>
        <v>#N/A</v>
      </c>
      <c r="Y828" s="44" t="str">
        <f t="shared" si="74"/>
        <v/>
      </c>
      <c r="Z828" s="6" t="str">
        <f t="shared" si="75"/>
        <v/>
      </c>
      <c r="AD828" s="6">
        <f t="shared" si="76"/>
        <v>0</v>
      </c>
      <c r="AE828" s="6">
        <f t="shared" si="77"/>
        <v>0</v>
      </c>
    </row>
    <row r="829" spans="1:31" x14ac:dyDescent="0.2">
      <c r="A829" s="6">
        <v>821</v>
      </c>
      <c r="E829" s="6" t="str">
        <f t="shared" si="72"/>
        <v>1. Enero-Junio</v>
      </c>
      <c r="F829" s="6">
        <f t="shared" si="73"/>
        <v>2020</v>
      </c>
      <c r="K829" s="15" t="str">
        <f>IFERROR(VLOOKUP(I829,no_topar!$E$2:$F$15,2,FALSE),"")</f>
        <v>ND</v>
      </c>
      <c r="M829" s="45"/>
      <c r="N829" s="6" t="e">
        <f>VLOOKUP(M829,productos!$A$2:$P$10937,2,FALSE)</f>
        <v>#N/A</v>
      </c>
      <c r="O829" s="6" t="e">
        <f>VLOOKUP(M829,productos!$A$2:$P$10937,6,FALSE)</f>
        <v>#N/A</v>
      </c>
      <c r="P829" s="6" t="e">
        <f>VLOOKUP(M829,productos!$A$2:$P$10937,7,FALSE)</f>
        <v>#N/A</v>
      </c>
      <c r="Q829" s="6" t="e">
        <f>VLOOKUP(M829,productos!$A$2:$P$10937,9,FALSE)</f>
        <v>#N/A</v>
      </c>
      <c r="R829" s="6" t="e">
        <f>VLOOKUP(M829,productos!$A$2:$P$10937,10,FALSE)</f>
        <v>#N/A</v>
      </c>
      <c r="S829" s="6" t="e">
        <f>VLOOKUP(M829,productos!$A$2:$P$10937,13,FALSE)</f>
        <v>#N/A</v>
      </c>
      <c r="T829" s="6" t="e">
        <f>VLOOKUP(M829,productos!$A$2:$P$10937,14,FALSE)</f>
        <v>#N/A</v>
      </c>
      <c r="U829" s="6" t="e">
        <f>VLOOKUP(M829,productos!$A$2:$P$10937,15,FALSE)</f>
        <v>#N/A</v>
      </c>
      <c r="Y829" s="44" t="str">
        <f t="shared" si="74"/>
        <v/>
      </c>
      <c r="Z829" s="6" t="str">
        <f t="shared" si="75"/>
        <v/>
      </c>
      <c r="AD829" s="6">
        <f t="shared" si="76"/>
        <v>0</v>
      </c>
      <c r="AE829" s="6">
        <f t="shared" si="77"/>
        <v>0</v>
      </c>
    </row>
    <row r="830" spans="1:31" x14ac:dyDescent="0.2">
      <c r="A830" s="6">
        <v>822</v>
      </c>
      <c r="E830" s="6" t="str">
        <f t="shared" si="72"/>
        <v>1. Enero-Junio</v>
      </c>
      <c r="F830" s="6">
        <f t="shared" si="73"/>
        <v>2020</v>
      </c>
      <c r="K830" s="15" t="str">
        <f>IFERROR(VLOOKUP(I830,no_topar!$E$2:$F$15,2,FALSE),"")</f>
        <v>ND</v>
      </c>
      <c r="M830" s="45"/>
      <c r="N830" s="6" t="e">
        <f>VLOOKUP(M830,productos!$A$2:$P$10937,2,FALSE)</f>
        <v>#N/A</v>
      </c>
      <c r="O830" s="6" t="e">
        <f>VLOOKUP(M830,productos!$A$2:$P$10937,6,FALSE)</f>
        <v>#N/A</v>
      </c>
      <c r="P830" s="6" t="e">
        <f>VLOOKUP(M830,productos!$A$2:$P$10937,7,FALSE)</f>
        <v>#N/A</v>
      </c>
      <c r="Q830" s="6" t="e">
        <f>VLOOKUP(M830,productos!$A$2:$P$10937,9,FALSE)</f>
        <v>#N/A</v>
      </c>
      <c r="R830" s="6" t="e">
        <f>VLOOKUP(M830,productos!$A$2:$P$10937,10,FALSE)</f>
        <v>#N/A</v>
      </c>
      <c r="S830" s="6" t="e">
        <f>VLOOKUP(M830,productos!$A$2:$P$10937,13,FALSE)</f>
        <v>#N/A</v>
      </c>
      <c r="T830" s="6" t="e">
        <f>VLOOKUP(M830,productos!$A$2:$P$10937,14,FALSE)</f>
        <v>#N/A</v>
      </c>
      <c r="U830" s="6" t="e">
        <f>VLOOKUP(M830,productos!$A$2:$P$10937,15,FALSE)</f>
        <v>#N/A</v>
      </c>
      <c r="Y830" s="44" t="str">
        <f t="shared" si="74"/>
        <v/>
      </c>
      <c r="Z830" s="6" t="str">
        <f t="shared" si="75"/>
        <v/>
      </c>
      <c r="AD830" s="6">
        <f t="shared" si="76"/>
        <v>0</v>
      </c>
      <c r="AE830" s="6">
        <f t="shared" si="77"/>
        <v>0</v>
      </c>
    </row>
    <row r="831" spans="1:31" x14ac:dyDescent="0.2">
      <c r="A831" s="6">
        <v>823</v>
      </c>
      <c r="E831" s="6" t="str">
        <f t="shared" si="72"/>
        <v>1. Enero-Junio</v>
      </c>
      <c r="F831" s="6">
        <f t="shared" si="73"/>
        <v>2020</v>
      </c>
      <c r="K831" s="15" t="str">
        <f>IFERROR(VLOOKUP(I831,no_topar!$E$2:$F$15,2,FALSE),"")</f>
        <v>ND</v>
      </c>
      <c r="M831" s="45"/>
      <c r="N831" s="6" t="e">
        <f>VLOOKUP(M831,productos!$A$2:$P$10937,2,FALSE)</f>
        <v>#N/A</v>
      </c>
      <c r="O831" s="6" t="e">
        <f>VLOOKUP(M831,productos!$A$2:$P$10937,6,FALSE)</f>
        <v>#N/A</v>
      </c>
      <c r="P831" s="6" t="e">
        <f>VLOOKUP(M831,productos!$A$2:$P$10937,7,FALSE)</f>
        <v>#N/A</v>
      </c>
      <c r="Q831" s="6" t="e">
        <f>VLOOKUP(M831,productos!$A$2:$P$10937,9,FALSE)</f>
        <v>#N/A</v>
      </c>
      <c r="R831" s="6" t="e">
        <f>VLOOKUP(M831,productos!$A$2:$P$10937,10,FALSE)</f>
        <v>#N/A</v>
      </c>
      <c r="S831" s="6" t="e">
        <f>VLOOKUP(M831,productos!$A$2:$P$10937,13,FALSE)</f>
        <v>#N/A</v>
      </c>
      <c r="T831" s="6" t="e">
        <f>VLOOKUP(M831,productos!$A$2:$P$10937,14,FALSE)</f>
        <v>#N/A</v>
      </c>
      <c r="U831" s="6" t="e">
        <f>VLOOKUP(M831,productos!$A$2:$P$10937,15,FALSE)</f>
        <v>#N/A</v>
      </c>
      <c r="Y831" s="44" t="str">
        <f t="shared" si="74"/>
        <v/>
      </c>
      <c r="Z831" s="6" t="str">
        <f t="shared" si="75"/>
        <v/>
      </c>
      <c r="AD831" s="6">
        <f t="shared" si="76"/>
        <v>0</v>
      </c>
      <c r="AE831" s="6">
        <f t="shared" si="77"/>
        <v>0</v>
      </c>
    </row>
    <row r="832" spans="1:31" x14ac:dyDescent="0.2">
      <c r="A832" s="6">
        <v>824</v>
      </c>
      <c r="E832" s="6" t="str">
        <f t="shared" si="72"/>
        <v>1. Enero-Junio</v>
      </c>
      <c r="F832" s="6">
        <f t="shared" si="73"/>
        <v>2020</v>
      </c>
      <c r="K832" s="15" t="str">
        <f>IFERROR(VLOOKUP(I832,no_topar!$E$2:$F$15,2,FALSE),"")</f>
        <v>ND</v>
      </c>
      <c r="M832" s="45"/>
      <c r="N832" s="6" t="e">
        <f>VLOOKUP(M832,productos!$A$2:$P$10937,2,FALSE)</f>
        <v>#N/A</v>
      </c>
      <c r="O832" s="6" t="e">
        <f>VLOOKUP(M832,productos!$A$2:$P$10937,6,FALSE)</f>
        <v>#N/A</v>
      </c>
      <c r="P832" s="6" t="e">
        <f>VLOOKUP(M832,productos!$A$2:$P$10937,7,FALSE)</f>
        <v>#N/A</v>
      </c>
      <c r="Q832" s="6" t="e">
        <f>VLOOKUP(M832,productos!$A$2:$P$10937,9,FALSE)</f>
        <v>#N/A</v>
      </c>
      <c r="R832" s="6" t="e">
        <f>VLOOKUP(M832,productos!$A$2:$P$10937,10,FALSE)</f>
        <v>#N/A</v>
      </c>
      <c r="S832" s="6" t="e">
        <f>VLOOKUP(M832,productos!$A$2:$P$10937,13,FALSE)</f>
        <v>#N/A</v>
      </c>
      <c r="T832" s="6" t="e">
        <f>VLOOKUP(M832,productos!$A$2:$P$10937,14,FALSE)</f>
        <v>#N/A</v>
      </c>
      <c r="U832" s="6" t="e">
        <f>VLOOKUP(M832,productos!$A$2:$P$10937,15,FALSE)</f>
        <v>#N/A</v>
      </c>
      <c r="Y832" s="44" t="str">
        <f t="shared" si="74"/>
        <v/>
      </c>
      <c r="Z832" s="6" t="str">
        <f t="shared" si="75"/>
        <v/>
      </c>
      <c r="AD832" s="6">
        <f t="shared" si="76"/>
        <v>0</v>
      </c>
      <c r="AE832" s="6">
        <f t="shared" si="77"/>
        <v>0</v>
      </c>
    </row>
    <row r="833" spans="1:31" x14ac:dyDescent="0.2">
      <c r="A833" s="6">
        <v>825</v>
      </c>
      <c r="E833" s="6" t="str">
        <f t="shared" si="72"/>
        <v>1. Enero-Junio</v>
      </c>
      <c r="F833" s="6">
        <f t="shared" si="73"/>
        <v>2020</v>
      </c>
      <c r="K833" s="15" t="str">
        <f>IFERROR(VLOOKUP(I833,no_topar!$E$2:$F$15,2,FALSE),"")</f>
        <v>ND</v>
      </c>
      <c r="M833" s="45"/>
      <c r="N833" s="6" t="e">
        <f>VLOOKUP(M833,productos!$A$2:$P$10937,2,FALSE)</f>
        <v>#N/A</v>
      </c>
      <c r="O833" s="6" t="e">
        <f>VLOOKUP(M833,productos!$A$2:$P$10937,6,FALSE)</f>
        <v>#N/A</v>
      </c>
      <c r="P833" s="6" t="e">
        <f>VLOOKUP(M833,productos!$A$2:$P$10937,7,FALSE)</f>
        <v>#N/A</v>
      </c>
      <c r="Q833" s="6" t="e">
        <f>VLOOKUP(M833,productos!$A$2:$P$10937,9,FALSE)</f>
        <v>#N/A</v>
      </c>
      <c r="R833" s="6" t="e">
        <f>VLOOKUP(M833,productos!$A$2:$P$10937,10,FALSE)</f>
        <v>#N/A</v>
      </c>
      <c r="S833" s="6" t="e">
        <f>VLOOKUP(M833,productos!$A$2:$P$10937,13,FALSE)</f>
        <v>#N/A</v>
      </c>
      <c r="T833" s="6" t="e">
        <f>VLOOKUP(M833,productos!$A$2:$P$10937,14,FALSE)</f>
        <v>#N/A</v>
      </c>
      <c r="U833" s="6" t="e">
        <f>VLOOKUP(M833,productos!$A$2:$P$10937,15,FALSE)</f>
        <v>#N/A</v>
      </c>
      <c r="Y833" s="44" t="str">
        <f t="shared" si="74"/>
        <v/>
      </c>
      <c r="Z833" s="6" t="str">
        <f t="shared" si="75"/>
        <v/>
      </c>
      <c r="AD833" s="6">
        <f t="shared" si="76"/>
        <v>0</v>
      </c>
      <c r="AE833" s="6">
        <f t="shared" si="77"/>
        <v>0</v>
      </c>
    </row>
    <row r="834" spans="1:31" x14ac:dyDescent="0.2">
      <c r="A834" s="6">
        <v>826</v>
      </c>
      <c r="E834" s="6" t="str">
        <f t="shared" si="72"/>
        <v>1. Enero-Junio</v>
      </c>
      <c r="F834" s="6">
        <f t="shared" si="73"/>
        <v>2020</v>
      </c>
      <c r="K834" s="15" t="str">
        <f>IFERROR(VLOOKUP(I834,no_topar!$E$2:$F$15,2,FALSE),"")</f>
        <v>ND</v>
      </c>
      <c r="M834" s="45"/>
      <c r="N834" s="6" t="e">
        <f>VLOOKUP(M834,productos!$A$2:$P$10937,2,FALSE)</f>
        <v>#N/A</v>
      </c>
      <c r="O834" s="6" t="e">
        <f>VLOOKUP(M834,productos!$A$2:$P$10937,6,FALSE)</f>
        <v>#N/A</v>
      </c>
      <c r="P834" s="6" t="e">
        <f>VLOOKUP(M834,productos!$A$2:$P$10937,7,FALSE)</f>
        <v>#N/A</v>
      </c>
      <c r="Q834" s="6" t="e">
        <f>VLOOKUP(M834,productos!$A$2:$P$10937,9,FALSE)</f>
        <v>#N/A</v>
      </c>
      <c r="R834" s="6" t="e">
        <f>VLOOKUP(M834,productos!$A$2:$P$10937,10,FALSE)</f>
        <v>#N/A</v>
      </c>
      <c r="S834" s="6" t="e">
        <f>VLOOKUP(M834,productos!$A$2:$P$10937,13,FALSE)</f>
        <v>#N/A</v>
      </c>
      <c r="T834" s="6" t="e">
        <f>VLOOKUP(M834,productos!$A$2:$P$10937,14,FALSE)</f>
        <v>#N/A</v>
      </c>
      <c r="U834" s="6" t="e">
        <f>VLOOKUP(M834,productos!$A$2:$P$10937,15,FALSE)</f>
        <v>#N/A</v>
      </c>
      <c r="Y834" s="44" t="str">
        <f t="shared" si="74"/>
        <v/>
      </c>
      <c r="Z834" s="6" t="str">
        <f t="shared" si="75"/>
        <v/>
      </c>
      <c r="AD834" s="6">
        <f t="shared" si="76"/>
        <v>0</v>
      </c>
      <c r="AE834" s="6">
        <f t="shared" si="77"/>
        <v>0</v>
      </c>
    </row>
    <row r="835" spans="1:31" x14ac:dyDescent="0.2">
      <c r="A835" s="6">
        <v>827</v>
      </c>
      <c r="E835" s="6" t="str">
        <f t="shared" si="72"/>
        <v>1. Enero-Junio</v>
      </c>
      <c r="F835" s="6">
        <f t="shared" si="73"/>
        <v>2020</v>
      </c>
      <c r="K835" s="15" t="str">
        <f>IFERROR(VLOOKUP(I835,no_topar!$E$2:$F$15,2,FALSE),"")</f>
        <v>ND</v>
      </c>
      <c r="M835" s="45"/>
      <c r="N835" s="6" t="e">
        <f>VLOOKUP(M835,productos!$A$2:$P$10937,2,FALSE)</f>
        <v>#N/A</v>
      </c>
      <c r="O835" s="6" t="e">
        <f>VLOOKUP(M835,productos!$A$2:$P$10937,6,FALSE)</f>
        <v>#N/A</v>
      </c>
      <c r="P835" s="6" t="e">
        <f>VLOOKUP(M835,productos!$A$2:$P$10937,7,FALSE)</f>
        <v>#N/A</v>
      </c>
      <c r="Q835" s="6" t="e">
        <f>VLOOKUP(M835,productos!$A$2:$P$10937,9,FALSE)</f>
        <v>#N/A</v>
      </c>
      <c r="R835" s="6" t="e">
        <f>VLOOKUP(M835,productos!$A$2:$P$10937,10,FALSE)</f>
        <v>#N/A</v>
      </c>
      <c r="S835" s="6" t="e">
        <f>VLOOKUP(M835,productos!$A$2:$P$10937,13,FALSE)</f>
        <v>#N/A</v>
      </c>
      <c r="T835" s="6" t="e">
        <f>VLOOKUP(M835,productos!$A$2:$P$10937,14,FALSE)</f>
        <v>#N/A</v>
      </c>
      <c r="U835" s="6" t="e">
        <f>VLOOKUP(M835,productos!$A$2:$P$10937,15,FALSE)</f>
        <v>#N/A</v>
      </c>
      <c r="Y835" s="44" t="str">
        <f t="shared" si="74"/>
        <v/>
      </c>
      <c r="Z835" s="6" t="str">
        <f t="shared" si="75"/>
        <v/>
      </c>
      <c r="AD835" s="6">
        <f t="shared" si="76"/>
        <v>0</v>
      </c>
      <c r="AE835" s="6">
        <f t="shared" si="77"/>
        <v>0</v>
      </c>
    </row>
    <row r="836" spans="1:31" x14ac:dyDescent="0.2">
      <c r="A836" s="6">
        <v>828</v>
      </c>
      <c r="E836" s="6" t="str">
        <f t="shared" si="72"/>
        <v>1. Enero-Junio</v>
      </c>
      <c r="F836" s="6">
        <f t="shared" si="73"/>
        <v>2020</v>
      </c>
      <c r="K836" s="15" t="str">
        <f>IFERROR(VLOOKUP(I836,no_topar!$E$2:$F$15,2,FALSE),"")</f>
        <v>ND</v>
      </c>
      <c r="M836" s="45"/>
      <c r="N836" s="6" t="e">
        <f>VLOOKUP(M836,productos!$A$2:$P$10937,2,FALSE)</f>
        <v>#N/A</v>
      </c>
      <c r="O836" s="6" t="e">
        <f>VLOOKUP(M836,productos!$A$2:$P$10937,6,FALSE)</f>
        <v>#N/A</v>
      </c>
      <c r="P836" s="6" t="e">
        <f>VLOOKUP(M836,productos!$A$2:$P$10937,7,FALSE)</f>
        <v>#N/A</v>
      </c>
      <c r="Q836" s="6" t="e">
        <f>VLOOKUP(M836,productos!$A$2:$P$10937,9,FALSE)</f>
        <v>#N/A</v>
      </c>
      <c r="R836" s="6" t="e">
        <f>VLOOKUP(M836,productos!$A$2:$P$10937,10,FALSE)</f>
        <v>#N/A</v>
      </c>
      <c r="S836" s="6" t="e">
        <f>VLOOKUP(M836,productos!$A$2:$P$10937,13,FALSE)</f>
        <v>#N/A</v>
      </c>
      <c r="T836" s="6" t="e">
        <f>VLOOKUP(M836,productos!$A$2:$P$10937,14,FALSE)</f>
        <v>#N/A</v>
      </c>
      <c r="U836" s="6" t="e">
        <f>VLOOKUP(M836,productos!$A$2:$P$10937,15,FALSE)</f>
        <v>#N/A</v>
      </c>
      <c r="Y836" s="44" t="str">
        <f t="shared" si="74"/>
        <v/>
      </c>
      <c r="Z836" s="6" t="str">
        <f t="shared" si="75"/>
        <v/>
      </c>
      <c r="AD836" s="6">
        <f t="shared" si="76"/>
        <v>0</v>
      </c>
      <c r="AE836" s="6">
        <f t="shared" si="77"/>
        <v>0</v>
      </c>
    </row>
    <row r="837" spans="1:31" x14ac:dyDescent="0.2">
      <c r="A837" s="6">
        <v>829</v>
      </c>
      <c r="E837" s="6" t="str">
        <f t="shared" si="72"/>
        <v>1. Enero-Junio</v>
      </c>
      <c r="F837" s="6">
        <f t="shared" si="73"/>
        <v>2020</v>
      </c>
      <c r="K837" s="15" t="str">
        <f>IFERROR(VLOOKUP(I837,no_topar!$E$2:$F$15,2,FALSE),"")</f>
        <v>ND</v>
      </c>
      <c r="M837" s="45"/>
      <c r="N837" s="6" t="e">
        <f>VLOOKUP(M837,productos!$A$2:$P$10937,2,FALSE)</f>
        <v>#N/A</v>
      </c>
      <c r="O837" s="6" t="e">
        <f>VLOOKUP(M837,productos!$A$2:$P$10937,6,FALSE)</f>
        <v>#N/A</v>
      </c>
      <c r="P837" s="6" t="e">
        <f>VLOOKUP(M837,productos!$A$2:$P$10937,7,FALSE)</f>
        <v>#N/A</v>
      </c>
      <c r="Q837" s="6" t="e">
        <f>VLOOKUP(M837,productos!$A$2:$P$10937,9,FALSE)</f>
        <v>#N/A</v>
      </c>
      <c r="R837" s="6" t="e">
        <f>VLOOKUP(M837,productos!$A$2:$P$10937,10,FALSE)</f>
        <v>#N/A</v>
      </c>
      <c r="S837" s="6" t="e">
        <f>VLOOKUP(M837,productos!$A$2:$P$10937,13,FALSE)</f>
        <v>#N/A</v>
      </c>
      <c r="T837" s="6" t="e">
        <f>VLOOKUP(M837,productos!$A$2:$P$10937,14,FALSE)</f>
        <v>#N/A</v>
      </c>
      <c r="U837" s="6" t="e">
        <f>VLOOKUP(M837,productos!$A$2:$P$10937,15,FALSE)</f>
        <v>#N/A</v>
      </c>
      <c r="Y837" s="44" t="str">
        <f t="shared" si="74"/>
        <v/>
      </c>
      <c r="Z837" s="6" t="str">
        <f t="shared" si="75"/>
        <v/>
      </c>
      <c r="AD837" s="6">
        <f t="shared" si="76"/>
        <v>0</v>
      </c>
      <c r="AE837" s="6">
        <f t="shared" si="77"/>
        <v>0</v>
      </c>
    </row>
    <row r="838" spans="1:31" x14ac:dyDescent="0.2">
      <c r="A838" s="6">
        <v>830</v>
      </c>
      <c r="E838" s="6" t="str">
        <f t="shared" si="72"/>
        <v>1. Enero-Junio</v>
      </c>
      <c r="F838" s="6">
        <f t="shared" si="73"/>
        <v>2020</v>
      </c>
      <c r="K838" s="15" t="str">
        <f>IFERROR(VLOOKUP(I838,no_topar!$E$2:$F$15,2,FALSE),"")</f>
        <v>ND</v>
      </c>
      <c r="M838" s="45"/>
      <c r="N838" s="6" t="e">
        <f>VLOOKUP(M838,productos!$A$2:$P$10937,2,FALSE)</f>
        <v>#N/A</v>
      </c>
      <c r="O838" s="6" t="e">
        <f>VLOOKUP(M838,productos!$A$2:$P$10937,6,FALSE)</f>
        <v>#N/A</v>
      </c>
      <c r="P838" s="6" t="e">
        <f>VLOOKUP(M838,productos!$A$2:$P$10937,7,FALSE)</f>
        <v>#N/A</v>
      </c>
      <c r="Q838" s="6" t="e">
        <f>VLOOKUP(M838,productos!$A$2:$P$10937,9,FALSE)</f>
        <v>#N/A</v>
      </c>
      <c r="R838" s="6" t="e">
        <f>VLOOKUP(M838,productos!$A$2:$P$10937,10,FALSE)</f>
        <v>#N/A</v>
      </c>
      <c r="S838" s="6" t="e">
        <f>VLOOKUP(M838,productos!$A$2:$P$10937,13,FALSE)</f>
        <v>#N/A</v>
      </c>
      <c r="T838" s="6" t="e">
        <f>VLOOKUP(M838,productos!$A$2:$P$10937,14,FALSE)</f>
        <v>#N/A</v>
      </c>
      <c r="U838" s="6" t="e">
        <f>VLOOKUP(M838,productos!$A$2:$P$10937,15,FALSE)</f>
        <v>#N/A</v>
      </c>
      <c r="Y838" s="44" t="str">
        <f t="shared" si="74"/>
        <v/>
      </c>
      <c r="Z838" s="6" t="str">
        <f t="shared" si="75"/>
        <v/>
      </c>
      <c r="AD838" s="6">
        <f t="shared" si="76"/>
        <v>0</v>
      </c>
      <c r="AE838" s="6">
        <f t="shared" si="77"/>
        <v>0</v>
      </c>
    </row>
    <row r="839" spans="1:31" x14ac:dyDescent="0.2">
      <c r="A839" s="6">
        <v>831</v>
      </c>
      <c r="E839" s="6" t="str">
        <f t="shared" si="72"/>
        <v>1. Enero-Junio</v>
      </c>
      <c r="F839" s="6">
        <f t="shared" si="73"/>
        <v>2020</v>
      </c>
      <c r="K839" s="15" t="str">
        <f>IFERROR(VLOOKUP(I839,no_topar!$E$2:$F$15,2,FALSE),"")</f>
        <v>ND</v>
      </c>
      <c r="M839" s="45"/>
      <c r="N839" s="6" t="e">
        <f>VLOOKUP(M839,productos!$A$2:$P$10937,2,FALSE)</f>
        <v>#N/A</v>
      </c>
      <c r="O839" s="6" t="e">
        <f>VLOOKUP(M839,productos!$A$2:$P$10937,6,FALSE)</f>
        <v>#N/A</v>
      </c>
      <c r="P839" s="6" t="e">
        <f>VLOOKUP(M839,productos!$A$2:$P$10937,7,FALSE)</f>
        <v>#N/A</v>
      </c>
      <c r="Q839" s="6" t="e">
        <f>VLOOKUP(M839,productos!$A$2:$P$10937,9,FALSE)</f>
        <v>#N/A</v>
      </c>
      <c r="R839" s="6" t="e">
        <f>VLOOKUP(M839,productos!$A$2:$P$10937,10,FALSE)</f>
        <v>#N/A</v>
      </c>
      <c r="S839" s="6" t="e">
        <f>VLOOKUP(M839,productos!$A$2:$P$10937,13,FALSE)</f>
        <v>#N/A</v>
      </c>
      <c r="T839" s="6" t="e">
        <f>VLOOKUP(M839,productos!$A$2:$P$10937,14,FALSE)</f>
        <v>#N/A</v>
      </c>
      <c r="U839" s="6" t="e">
        <f>VLOOKUP(M839,productos!$A$2:$P$10937,15,FALSE)</f>
        <v>#N/A</v>
      </c>
      <c r="Y839" s="44" t="str">
        <f t="shared" si="74"/>
        <v/>
      </c>
      <c r="Z839" s="6" t="str">
        <f t="shared" si="75"/>
        <v/>
      </c>
      <c r="AD839" s="6">
        <f t="shared" si="76"/>
        <v>0</v>
      </c>
      <c r="AE839" s="6">
        <f t="shared" si="77"/>
        <v>0</v>
      </c>
    </row>
    <row r="840" spans="1:31" x14ac:dyDescent="0.2">
      <c r="A840" s="6">
        <v>832</v>
      </c>
      <c r="E840" s="6" t="str">
        <f t="shared" si="72"/>
        <v>1. Enero-Junio</v>
      </c>
      <c r="F840" s="6">
        <f t="shared" si="73"/>
        <v>2020</v>
      </c>
      <c r="K840" s="15" t="str">
        <f>IFERROR(VLOOKUP(I840,no_topar!$E$2:$F$15,2,FALSE),"")</f>
        <v>ND</v>
      </c>
      <c r="M840" s="45"/>
      <c r="N840" s="6" t="e">
        <f>VLOOKUP(M840,productos!$A$2:$P$10937,2,FALSE)</f>
        <v>#N/A</v>
      </c>
      <c r="O840" s="6" t="e">
        <f>VLOOKUP(M840,productos!$A$2:$P$10937,6,FALSE)</f>
        <v>#N/A</v>
      </c>
      <c r="P840" s="6" t="e">
        <f>VLOOKUP(M840,productos!$A$2:$P$10937,7,FALSE)</f>
        <v>#N/A</v>
      </c>
      <c r="Q840" s="6" t="e">
        <f>VLOOKUP(M840,productos!$A$2:$P$10937,9,FALSE)</f>
        <v>#N/A</v>
      </c>
      <c r="R840" s="6" t="e">
        <f>VLOOKUP(M840,productos!$A$2:$P$10937,10,FALSE)</f>
        <v>#N/A</v>
      </c>
      <c r="S840" s="6" t="e">
        <f>VLOOKUP(M840,productos!$A$2:$P$10937,13,FALSE)</f>
        <v>#N/A</v>
      </c>
      <c r="T840" s="6" t="e">
        <f>VLOOKUP(M840,productos!$A$2:$P$10937,14,FALSE)</f>
        <v>#N/A</v>
      </c>
      <c r="U840" s="6" t="e">
        <f>VLOOKUP(M840,productos!$A$2:$P$10937,15,FALSE)</f>
        <v>#N/A</v>
      </c>
      <c r="Y840" s="44" t="str">
        <f t="shared" si="74"/>
        <v/>
      </c>
      <c r="Z840" s="6" t="str">
        <f t="shared" si="75"/>
        <v/>
      </c>
      <c r="AD840" s="6">
        <f t="shared" si="76"/>
        <v>0</v>
      </c>
      <c r="AE840" s="6">
        <f t="shared" si="77"/>
        <v>0</v>
      </c>
    </row>
    <row r="841" spans="1:31" x14ac:dyDescent="0.2">
      <c r="A841" s="6">
        <v>833</v>
      </c>
      <c r="E841" s="6" t="str">
        <f t="shared" si="72"/>
        <v>1. Enero-Junio</v>
      </c>
      <c r="F841" s="6">
        <f t="shared" si="73"/>
        <v>2020</v>
      </c>
      <c r="K841" s="15" t="str">
        <f>IFERROR(VLOOKUP(I841,no_topar!$E$2:$F$15,2,FALSE),"")</f>
        <v>ND</v>
      </c>
      <c r="M841" s="45"/>
      <c r="N841" s="6" t="e">
        <f>VLOOKUP(M841,productos!$A$2:$P$10937,2,FALSE)</f>
        <v>#N/A</v>
      </c>
      <c r="O841" s="6" t="e">
        <f>VLOOKUP(M841,productos!$A$2:$P$10937,6,FALSE)</f>
        <v>#N/A</v>
      </c>
      <c r="P841" s="6" t="e">
        <f>VLOOKUP(M841,productos!$A$2:$P$10937,7,FALSE)</f>
        <v>#N/A</v>
      </c>
      <c r="Q841" s="6" t="e">
        <f>VLOOKUP(M841,productos!$A$2:$P$10937,9,FALSE)</f>
        <v>#N/A</v>
      </c>
      <c r="R841" s="6" t="e">
        <f>VLOOKUP(M841,productos!$A$2:$P$10937,10,FALSE)</f>
        <v>#N/A</v>
      </c>
      <c r="S841" s="6" t="e">
        <f>VLOOKUP(M841,productos!$A$2:$P$10937,13,FALSE)</f>
        <v>#N/A</v>
      </c>
      <c r="T841" s="6" t="e">
        <f>VLOOKUP(M841,productos!$A$2:$P$10937,14,FALSE)</f>
        <v>#N/A</v>
      </c>
      <c r="U841" s="6" t="e">
        <f>VLOOKUP(M841,productos!$A$2:$P$10937,15,FALSE)</f>
        <v>#N/A</v>
      </c>
      <c r="Y841" s="44" t="str">
        <f t="shared" si="74"/>
        <v/>
      </c>
      <c r="Z841" s="6" t="str">
        <f t="shared" si="75"/>
        <v/>
      </c>
      <c r="AD841" s="6">
        <f t="shared" si="76"/>
        <v>0</v>
      </c>
      <c r="AE841" s="6">
        <f t="shared" si="77"/>
        <v>0</v>
      </c>
    </row>
    <row r="842" spans="1:31" x14ac:dyDescent="0.2">
      <c r="A842" s="6">
        <v>834</v>
      </c>
      <c r="E842" s="6" t="str">
        <f t="shared" ref="E842:E905" si="78">$D$4</f>
        <v>1. Enero-Junio</v>
      </c>
      <c r="F842" s="6">
        <f t="shared" ref="F842:F905" si="79">$D$5</f>
        <v>2020</v>
      </c>
      <c r="K842" s="15" t="str">
        <f>IFERROR(VLOOKUP(I842,no_topar!$E$2:$F$15,2,FALSE),"")</f>
        <v>ND</v>
      </c>
      <c r="M842" s="45"/>
      <c r="N842" s="6" t="e">
        <f>VLOOKUP(M842,productos!$A$2:$P$10937,2,FALSE)</f>
        <v>#N/A</v>
      </c>
      <c r="O842" s="6" t="e">
        <f>VLOOKUP(M842,productos!$A$2:$P$10937,6,FALSE)</f>
        <v>#N/A</v>
      </c>
      <c r="P842" s="6" t="e">
        <f>VLOOKUP(M842,productos!$A$2:$P$10937,7,FALSE)</f>
        <v>#N/A</v>
      </c>
      <c r="Q842" s="6" t="e">
        <f>VLOOKUP(M842,productos!$A$2:$P$10937,9,FALSE)</f>
        <v>#N/A</v>
      </c>
      <c r="R842" s="6" t="e">
        <f>VLOOKUP(M842,productos!$A$2:$P$10937,10,FALSE)</f>
        <v>#N/A</v>
      </c>
      <c r="S842" s="6" t="e">
        <f>VLOOKUP(M842,productos!$A$2:$P$10937,13,FALSE)</f>
        <v>#N/A</v>
      </c>
      <c r="T842" s="6" t="e">
        <f>VLOOKUP(M842,productos!$A$2:$P$10937,14,FALSE)</f>
        <v>#N/A</v>
      </c>
      <c r="U842" s="6" t="e">
        <f>VLOOKUP(M842,productos!$A$2:$P$10937,15,FALSE)</f>
        <v>#N/A</v>
      </c>
      <c r="Y842" s="44" t="str">
        <f t="shared" ref="Y842:Y905" si="80">IF(X842="ml",W842*V842/1000,IF(X842="litros",W842*V842,IF(X842="g",W842*V842/1000,IF(X842="kg",W842*V842,IF(X842="gal",W842*V842*3.78,IF(X842="mg",W842*V842/1000000,IF(X842="libras",W842*V842/2.2,IF(X842="NA","NA",""))))))))</f>
        <v/>
      </c>
      <c r="Z842" s="6" t="str">
        <f t="shared" ref="Z842:Z905" si="81">IF(X842="ml","litros",IF(X842="litros","litros",IF(X842="g","kg",IF(X842="kg","kg",IF(X842="gal","litros",IF(X842="mg","kg",IF(X842="libras","kg",IF(X842="NA","NA",""))))))))</f>
        <v/>
      </c>
      <c r="AD842" s="6">
        <f t="shared" ref="AD842:AD905" si="82">V842*AB842</f>
        <v>0</v>
      </c>
      <c r="AE842" s="6">
        <f t="shared" ref="AE842:AE905" si="83">AC842</f>
        <v>0</v>
      </c>
    </row>
    <row r="843" spans="1:31" x14ac:dyDescent="0.2">
      <c r="A843" s="6">
        <v>835</v>
      </c>
      <c r="E843" s="6" t="str">
        <f t="shared" si="78"/>
        <v>1. Enero-Junio</v>
      </c>
      <c r="F843" s="6">
        <f t="shared" si="79"/>
        <v>2020</v>
      </c>
      <c r="K843" s="15" t="str">
        <f>IFERROR(VLOOKUP(I843,no_topar!$E$2:$F$15,2,FALSE),"")</f>
        <v>ND</v>
      </c>
      <c r="M843" s="45"/>
      <c r="N843" s="6" t="e">
        <f>VLOOKUP(M843,productos!$A$2:$P$10937,2,FALSE)</f>
        <v>#N/A</v>
      </c>
      <c r="O843" s="6" t="e">
        <f>VLOOKUP(M843,productos!$A$2:$P$10937,6,FALSE)</f>
        <v>#N/A</v>
      </c>
      <c r="P843" s="6" t="e">
        <f>VLOOKUP(M843,productos!$A$2:$P$10937,7,FALSE)</f>
        <v>#N/A</v>
      </c>
      <c r="Q843" s="6" t="e">
        <f>VLOOKUP(M843,productos!$A$2:$P$10937,9,FALSE)</f>
        <v>#N/A</v>
      </c>
      <c r="R843" s="6" t="e">
        <f>VLOOKUP(M843,productos!$A$2:$P$10937,10,FALSE)</f>
        <v>#N/A</v>
      </c>
      <c r="S843" s="6" t="e">
        <f>VLOOKUP(M843,productos!$A$2:$P$10937,13,FALSE)</f>
        <v>#N/A</v>
      </c>
      <c r="T843" s="6" t="e">
        <f>VLOOKUP(M843,productos!$A$2:$P$10937,14,FALSE)</f>
        <v>#N/A</v>
      </c>
      <c r="U843" s="6" t="e">
        <f>VLOOKUP(M843,productos!$A$2:$P$10937,15,FALSE)</f>
        <v>#N/A</v>
      </c>
      <c r="Y843" s="44" t="str">
        <f t="shared" si="80"/>
        <v/>
      </c>
      <c r="Z843" s="6" t="str">
        <f t="shared" si="81"/>
        <v/>
      </c>
      <c r="AD843" s="6">
        <f t="shared" si="82"/>
        <v>0</v>
      </c>
      <c r="AE843" s="6">
        <f t="shared" si="83"/>
        <v>0</v>
      </c>
    </row>
    <row r="844" spans="1:31" x14ac:dyDescent="0.2">
      <c r="A844" s="6">
        <v>836</v>
      </c>
      <c r="E844" s="6" t="str">
        <f t="shared" si="78"/>
        <v>1. Enero-Junio</v>
      </c>
      <c r="F844" s="6">
        <f t="shared" si="79"/>
        <v>2020</v>
      </c>
      <c r="K844" s="15" t="str">
        <f>IFERROR(VLOOKUP(I844,no_topar!$E$2:$F$15,2,FALSE),"")</f>
        <v>ND</v>
      </c>
      <c r="M844" s="45"/>
      <c r="N844" s="6" t="e">
        <f>VLOOKUP(M844,productos!$A$2:$P$10937,2,FALSE)</f>
        <v>#N/A</v>
      </c>
      <c r="O844" s="6" t="e">
        <f>VLOOKUP(M844,productos!$A$2:$P$10937,6,FALSE)</f>
        <v>#N/A</v>
      </c>
      <c r="P844" s="6" t="e">
        <f>VLOOKUP(M844,productos!$A$2:$P$10937,7,FALSE)</f>
        <v>#N/A</v>
      </c>
      <c r="Q844" s="6" t="e">
        <f>VLOOKUP(M844,productos!$A$2:$P$10937,9,FALSE)</f>
        <v>#N/A</v>
      </c>
      <c r="R844" s="6" t="e">
        <f>VLOOKUP(M844,productos!$A$2:$P$10937,10,FALSE)</f>
        <v>#N/A</v>
      </c>
      <c r="S844" s="6" t="e">
        <f>VLOOKUP(M844,productos!$A$2:$P$10937,13,FALSE)</f>
        <v>#N/A</v>
      </c>
      <c r="T844" s="6" t="e">
        <f>VLOOKUP(M844,productos!$A$2:$P$10937,14,FALSE)</f>
        <v>#N/A</v>
      </c>
      <c r="U844" s="6" t="e">
        <f>VLOOKUP(M844,productos!$A$2:$P$10937,15,FALSE)</f>
        <v>#N/A</v>
      </c>
      <c r="Y844" s="44" t="str">
        <f t="shared" si="80"/>
        <v/>
      </c>
      <c r="Z844" s="6" t="str">
        <f t="shared" si="81"/>
        <v/>
      </c>
      <c r="AD844" s="6">
        <f t="shared" si="82"/>
        <v>0</v>
      </c>
      <c r="AE844" s="6">
        <f t="shared" si="83"/>
        <v>0</v>
      </c>
    </row>
    <row r="845" spans="1:31" x14ac:dyDescent="0.2">
      <c r="A845" s="6">
        <v>837</v>
      </c>
      <c r="E845" s="6" t="str">
        <f t="shared" si="78"/>
        <v>1. Enero-Junio</v>
      </c>
      <c r="F845" s="6">
        <f t="shared" si="79"/>
        <v>2020</v>
      </c>
      <c r="K845" s="15" t="str">
        <f>IFERROR(VLOOKUP(I845,no_topar!$E$2:$F$15,2,FALSE),"")</f>
        <v>ND</v>
      </c>
      <c r="M845" s="45"/>
      <c r="N845" s="6" t="e">
        <f>VLOOKUP(M845,productos!$A$2:$P$10937,2,FALSE)</f>
        <v>#N/A</v>
      </c>
      <c r="O845" s="6" t="e">
        <f>VLOOKUP(M845,productos!$A$2:$P$10937,6,FALSE)</f>
        <v>#N/A</v>
      </c>
      <c r="P845" s="6" t="e">
        <f>VLOOKUP(M845,productos!$A$2:$P$10937,7,FALSE)</f>
        <v>#N/A</v>
      </c>
      <c r="Q845" s="6" t="e">
        <f>VLOOKUP(M845,productos!$A$2:$P$10937,9,FALSE)</f>
        <v>#N/A</v>
      </c>
      <c r="R845" s="6" t="e">
        <f>VLOOKUP(M845,productos!$A$2:$P$10937,10,FALSE)</f>
        <v>#N/A</v>
      </c>
      <c r="S845" s="6" t="e">
        <f>VLOOKUP(M845,productos!$A$2:$P$10937,13,FALSE)</f>
        <v>#N/A</v>
      </c>
      <c r="T845" s="6" t="e">
        <f>VLOOKUP(M845,productos!$A$2:$P$10937,14,FALSE)</f>
        <v>#N/A</v>
      </c>
      <c r="U845" s="6" t="e">
        <f>VLOOKUP(M845,productos!$A$2:$P$10937,15,FALSE)</f>
        <v>#N/A</v>
      </c>
      <c r="Y845" s="44" t="str">
        <f t="shared" si="80"/>
        <v/>
      </c>
      <c r="Z845" s="6" t="str">
        <f t="shared" si="81"/>
        <v/>
      </c>
      <c r="AD845" s="6">
        <f t="shared" si="82"/>
        <v>0</v>
      </c>
      <c r="AE845" s="6">
        <f t="shared" si="83"/>
        <v>0</v>
      </c>
    </row>
    <row r="846" spans="1:31" x14ac:dyDescent="0.2">
      <c r="A846" s="6">
        <v>838</v>
      </c>
      <c r="E846" s="6" t="str">
        <f t="shared" si="78"/>
        <v>1. Enero-Junio</v>
      </c>
      <c r="F846" s="6">
        <f t="shared" si="79"/>
        <v>2020</v>
      </c>
      <c r="K846" s="15" t="str">
        <f>IFERROR(VLOOKUP(I846,no_topar!$E$2:$F$15,2,FALSE),"")</f>
        <v>ND</v>
      </c>
      <c r="M846" s="45"/>
      <c r="N846" s="6" t="e">
        <f>VLOOKUP(M846,productos!$A$2:$P$10937,2,FALSE)</f>
        <v>#N/A</v>
      </c>
      <c r="O846" s="6" t="e">
        <f>VLOOKUP(M846,productos!$A$2:$P$10937,6,FALSE)</f>
        <v>#N/A</v>
      </c>
      <c r="P846" s="6" t="e">
        <f>VLOOKUP(M846,productos!$A$2:$P$10937,7,FALSE)</f>
        <v>#N/A</v>
      </c>
      <c r="Q846" s="6" t="e">
        <f>VLOOKUP(M846,productos!$A$2:$P$10937,9,FALSE)</f>
        <v>#N/A</v>
      </c>
      <c r="R846" s="6" t="e">
        <f>VLOOKUP(M846,productos!$A$2:$P$10937,10,FALSE)</f>
        <v>#N/A</v>
      </c>
      <c r="S846" s="6" t="e">
        <f>VLOOKUP(M846,productos!$A$2:$P$10937,13,FALSE)</f>
        <v>#N/A</v>
      </c>
      <c r="T846" s="6" t="e">
        <f>VLOOKUP(M846,productos!$A$2:$P$10937,14,FALSE)</f>
        <v>#N/A</v>
      </c>
      <c r="U846" s="6" t="e">
        <f>VLOOKUP(M846,productos!$A$2:$P$10937,15,FALSE)</f>
        <v>#N/A</v>
      </c>
      <c r="Y846" s="44" t="str">
        <f t="shared" si="80"/>
        <v/>
      </c>
      <c r="Z846" s="6" t="str">
        <f t="shared" si="81"/>
        <v/>
      </c>
      <c r="AD846" s="6">
        <f t="shared" si="82"/>
        <v>0</v>
      </c>
      <c r="AE846" s="6">
        <f t="shared" si="83"/>
        <v>0</v>
      </c>
    </row>
    <row r="847" spans="1:31" x14ac:dyDescent="0.2">
      <c r="A847" s="6">
        <v>839</v>
      </c>
      <c r="E847" s="6" t="str">
        <f t="shared" si="78"/>
        <v>1. Enero-Junio</v>
      </c>
      <c r="F847" s="6">
        <f t="shared" si="79"/>
        <v>2020</v>
      </c>
      <c r="K847" s="15" t="str">
        <f>IFERROR(VLOOKUP(I847,no_topar!$E$2:$F$15,2,FALSE),"")</f>
        <v>ND</v>
      </c>
      <c r="M847" s="45"/>
      <c r="N847" s="6" t="e">
        <f>VLOOKUP(M847,productos!$A$2:$P$10937,2,FALSE)</f>
        <v>#N/A</v>
      </c>
      <c r="O847" s="6" t="e">
        <f>VLOOKUP(M847,productos!$A$2:$P$10937,6,FALSE)</f>
        <v>#N/A</v>
      </c>
      <c r="P847" s="6" t="e">
        <f>VLOOKUP(M847,productos!$A$2:$P$10937,7,FALSE)</f>
        <v>#N/A</v>
      </c>
      <c r="Q847" s="6" t="e">
        <f>VLOOKUP(M847,productos!$A$2:$P$10937,9,FALSE)</f>
        <v>#N/A</v>
      </c>
      <c r="R847" s="6" t="e">
        <f>VLOOKUP(M847,productos!$A$2:$P$10937,10,FALSE)</f>
        <v>#N/A</v>
      </c>
      <c r="S847" s="6" t="e">
        <f>VLOOKUP(M847,productos!$A$2:$P$10937,13,FALSE)</f>
        <v>#N/A</v>
      </c>
      <c r="T847" s="6" t="e">
        <f>VLOOKUP(M847,productos!$A$2:$P$10937,14,FALSE)</f>
        <v>#N/A</v>
      </c>
      <c r="U847" s="6" t="e">
        <f>VLOOKUP(M847,productos!$A$2:$P$10937,15,FALSE)</f>
        <v>#N/A</v>
      </c>
      <c r="Y847" s="44" t="str">
        <f t="shared" si="80"/>
        <v/>
      </c>
      <c r="Z847" s="6" t="str">
        <f t="shared" si="81"/>
        <v/>
      </c>
      <c r="AD847" s="6">
        <f t="shared" si="82"/>
        <v>0</v>
      </c>
      <c r="AE847" s="6">
        <f t="shared" si="83"/>
        <v>0</v>
      </c>
    </row>
    <row r="848" spans="1:31" x14ac:dyDescent="0.2">
      <c r="A848" s="6">
        <v>840</v>
      </c>
      <c r="E848" s="6" t="str">
        <f t="shared" si="78"/>
        <v>1. Enero-Junio</v>
      </c>
      <c r="F848" s="6">
        <f t="shared" si="79"/>
        <v>2020</v>
      </c>
      <c r="K848" s="15" t="str">
        <f>IFERROR(VLOOKUP(I848,no_topar!$E$2:$F$15,2,FALSE),"")</f>
        <v>ND</v>
      </c>
      <c r="M848" s="45"/>
      <c r="N848" s="6" t="e">
        <f>VLOOKUP(M848,productos!$A$2:$P$10937,2,FALSE)</f>
        <v>#N/A</v>
      </c>
      <c r="O848" s="6" t="e">
        <f>VLOOKUP(M848,productos!$A$2:$P$10937,6,FALSE)</f>
        <v>#N/A</v>
      </c>
      <c r="P848" s="6" t="e">
        <f>VLOOKUP(M848,productos!$A$2:$P$10937,7,FALSE)</f>
        <v>#N/A</v>
      </c>
      <c r="Q848" s="6" t="e">
        <f>VLOOKUP(M848,productos!$A$2:$P$10937,9,FALSE)</f>
        <v>#N/A</v>
      </c>
      <c r="R848" s="6" t="e">
        <f>VLOOKUP(M848,productos!$A$2:$P$10937,10,FALSE)</f>
        <v>#N/A</v>
      </c>
      <c r="S848" s="6" t="e">
        <f>VLOOKUP(M848,productos!$A$2:$P$10937,13,FALSE)</f>
        <v>#N/A</v>
      </c>
      <c r="T848" s="6" t="e">
        <f>VLOOKUP(M848,productos!$A$2:$P$10937,14,FALSE)</f>
        <v>#N/A</v>
      </c>
      <c r="U848" s="6" t="e">
        <f>VLOOKUP(M848,productos!$A$2:$P$10937,15,FALSE)</f>
        <v>#N/A</v>
      </c>
      <c r="Y848" s="44" t="str">
        <f t="shared" si="80"/>
        <v/>
      </c>
      <c r="Z848" s="6" t="str">
        <f t="shared" si="81"/>
        <v/>
      </c>
      <c r="AD848" s="6">
        <f t="shared" si="82"/>
        <v>0</v>
      </c>
      <c r="AE848" s="6">
        <f t="shared" si="83"/>
        <v>0</v>
      </c>
    </row>
    <row r="849" spans="1:31" x14ac:dyDescent="0.2">
      <c r="A849" s="6">
        <v>841</v>
      </c>
      <c r="E849" s="6" t="str">
        <f t="shared" si="78"/>
        <v>1. Enero-Junio</v>
      </c>
      <c r="F849" s="6">
        <f t="shared" si="79"/>
        <v>2020</v>
      </c>
      <c r="K849" s="15" t="str">
        <f>IFERROR(VLOOKUP(I849,no_topar!$E$2:$F$15,2,FALSE),"")</f>
        <v>ND</v>
      </c>
      <c r="M849" s="45"/>
      <c r="N849" s="6" t="e">
        <f>VLOOKUP(M849,productos!$A$2:$P$10937,2,FALSE)</f>
        <v>#N/A</v>
      </c>
      <c r="O849" s="6" t="e">
        <f>VLOOKUP(M849,productos!$A$2:$P$10937,6,FALSE)</f>
        <v>#N/A</v>
      </c>
      <c r="P849" s="6" t="e">
        <f>VLOOKUP(M849,productos!$A$2:$P$10937,7,FALSE)</f>
        <v>#N/A</v>
      </c>
      <c r="Q849" s="6" t="e">
        <f>VLOOKUP(M849,productos!$A$2:$P$10937,9,FALSE)</f>
        <v>#N/A</v>
      </c>
      <c r="R849" s="6" t="e">
        <f>VLOOKUP(M849,productos!$A$2:$P$10937,10,FALSE)</f>
        <v>#N/A</v>
      </c>
      <c r="S849" s="6" t="e">
        <f>VLOOKUP(M849,productos!$A$2:$P$10937,13,FALSE)</f>
        <v>#N/A</v>
      </c>
      <c r="T849" s="6" t="e">
        <f>VLOOKUP(M849,productos!$A$2:$P$10937,14,FALSE)</f>
        <v>#N/A</v>
      </c>
      <c r="U849" s="6" t="e">
        <f>VLOOKUP(M849,productos!$A$2:$P$10937,15,FALSE)</f>
        <v>#N/A</v>
      </c>
      <c r="Y849" s="44" t="str">
        <f t="shared" si="80"/>
        <v/>
      </c>
      <c r="Z849" s="6" t="str">
        <f t="shared" si="81"/>
        <v/>
      </c>
      <c r="AD849" s="6">
        <f t="shared" si="82"/>
        <v>0</v>
      </c>
      <c r="AE849" s="6">
        <f t="shared" si="83"/>
        <v>0</v>
      </c>
    </row>
    <row r="850" spans="1:31" x14ac:dyDescent="0.2">
      <c r="A850" s="6">
        <v>842</v>
      </c>
      <c r="E850" s="6" t="str">
        <f t="shared" si="78"/>
        <v>1. Enero-Junio</v>
      </c>
      <c r="F850" s="6">
        <f t="shared" si="79"/>
        <v>2020</v>
      </c>
      <c r="K850" s="15" t="str">
        <f>IFERROR(VLOOKUP(I850,no_topar!$E$2:$F$15,2,FALSE),"")</f>
        <v>ND</v>
      </c>
      <c r="M850" s="45"/>
      <c r="N850" s="6" t="e">
        <f>VLOOKUP(M850,productos!$A$2:$P$10937,2,FALSE)</f>
        <v>#N/A</v>
      </c>
      <c r="O850" s="6" t="e">
        <f>VLOOKUP(M850,productos!$A$2:$P$10937,6,FALSE)</f>
        <v>#N/A</v>
      </c>
      <c r="P850" s="6" t="e">
        <f>VLOOKUP(M850,productos!$A$2:$P$10937,7,FALSE)</f>
        <v>#N/A</v>
      </c>
      <c r="Q850" s="6" t="e">
        <f>VLOOKUP(M850,productos!$A$2:$P$10937,9,FALSE)</f>
        <v>#N/A</v>
      </c>
      <c r="R850" s="6" t="e">
        <f>VLOOKUP(M850,productos!$A$2:$P$10937,10,FALSE)</f>
        <v>#N/A</v>
      </c>
      <c r="S850" s="6" t="e">
        <f>VLOOKUP(M850,productos!$A$2:$P$10937,13,FALSE)</f>
        <v>#N/A</v>
      </c>
      <c r="T850" s="6" t="e">
        <f>VLOOKUP(M850,productos!$A$2:$P$10937,14,FALSE)</f>
        <v>#N/A</v>
      </c>
      <c r="U850" s="6" t="e">
        <f>VLOOKUP(M850,productos!$A$2:$P$10937,15,FALSE)</f>
        <v>#N/A</v>
      </c>
      <c r="Y850" s="44" t="str">
        <f t="shared" si="80"/>
        <v/>
      </c>
      <c r="Z850" s="6" t="str">
        <f t="shared" si="81"/>
        <v/>
      </c>
      <c r="AD850" s="6">
        <f t="shared" si="82"/>
        <v>0</v>
      </c>
      <c r="AE850" s="6">
        <f t="shared" si="83"/>
        <v>0</v>
      </c>
    </row>
    <row r="851" spans="1:31" x14ac:dyDescent="0.2">
      <c r="A851" s="6">
        <v>843</v>
      </c>
      <c r="E851" s="6" t="str">
        <f t="shared" si="78"/>
        <v>1. Enero-Junio</v>
      </c>
      <c r="F851" s="6">
        <f t="shared" si="79"/>
        <v>2020</v>
      </c>
      <c r="K851" s="15" t="str">
        <f>IFERROR(VLOOKUP(I851,no_topar!$E$2:$F$15,2,FALSE),"")</f>
        <v>ND</v>
      </c>
      <c r="M851" s="45"/>
      <c r="N851" s="6" t="e">
        <f>VLOOKUP(M851,productos!$A$2:$P$10937,2,FALSE)</f>
        <v>#N/A</v>
      </c>
      <c r="O851" s="6" t="e">
        <f>VLOOKUP(M851,productos!$A$2:$P$10937,6,FALSE)</f>
        <v>#N/A</v>
      </c>
      <c r="P851" s="6" t="e">
        <f>VLOOKUP(M851,productos!$A$2:$P$10937,7,FALSE)</f>
        <v>#N/A</v>
      </c>
      <c r="Q851" s="6" t="e">
        <f>VLOOKUP(M851,productos!$A$2:$P$10937,9,FALSE)</f>
        <v>#N/A</v>
      </c>
      <c r="R851" s="6" t="e">
        <f>VLOOKUP(M851,productos!$A$2:$P$10937,10,FALSE)</f>
        <v>#N/A</v>
      </c>
      <c r="S851" s="6" t="e">
        <f>VLOOKUP(M851,productos!$A$2:$P$10937,13,FALSE)</f>
        <v>#N/A</v>
      </c>
      <c r="T851" s="6" t="e">
        <f>VLOOKUP(M851,productos!$A$2:$P$10937,14,FALSE)</f>
        <v>#N/A</v>
      </c>
      <c r="U851" s="6" t="e">
        <f>VLOOKUP(M851,productos!$A$2:$P$10937,15,FALSE)</f>
        <v>#N/A</v>
      </c>
      <c r="Y851" s="44" t="str">
        <f t="shared" si="80"/>
        <v/>
      </c>
      <c r="Z851" s="6" t="str">
        <f t="shared" si="81"/>
        <v/>
      </c>
      <c r="AD851" s="6">
        <f t="shared" si="82"/>
        <v>0</v>
      </c>
      <c r="AE851" s="6">
        <f t="shared" si="83"/>
        <v>0</v>
      </c>
    </row>
    <row r="852" spans="1:31" x14ac:dyDescent="0.2">
      <c r="A852" s="6">
        <v>844</v>
      </c>
      <c r="E852" s="6" t="str">
        <f t="shared" si="78"/>
        <v>1. Enero-Junio</v>
      </c>
      <c r="F852" s="6">
        <f t="shared" si="79"/>
        <v>2020</v>
      </c>
      <c r="K852" s="15" t="str">
        <f>IFERROR(VLOOKUP(I852,no_topar!$E$2:$F$15,2,FALSE),"")</f>
        <v>ND</v>
      </c>
      <c r="M852" s="45"/>
      <c r="N852" s="6" t="e">
        <f>VLOOKUP(M852,productos!$A$2:$P$10937,2,FALSE)</f>
        <v>#N/A</v>
      </c>
      <c r="O852" s="6" t="e">
        <f>VLOOKUP(M852,productos!$A$2:$P$10937,6,FALSE)</f>
        <v>#N/A</v>
      </c>
      <c r="P852" s="6" t="e">
        <f>VLOOKUP(M852,productos!$A$2:$P$10937,7,FALSE)</f>
        <v>#N/A</v>
      </c>
      <c r="Q852" s="6" t="e">
        <f>VLOOKUP(M852,productos!$A$2:$P$10937,9,FALSE)</f>
        <v>#N/A</v>
      </c>
      <c r="R852" s="6" t="e">
        <f>VLOOKUP(M852,productos!$A$2:$P$10937,10,FALSE)</f>
        <v>#N/A</v>
      </c>
      <c r="S852" s="6" t="e">
        <f>VLOOKUP(M852,productos!$A$2:$P$10937,13,FALSE)</f>
        <v>#N/A</v>
      </c>
      <c r="T852" s="6" t="e">
        <f>VLOOKUP(M852,productos!$A$2:$P$10937,14,FALSE)</f>
        <v>#N/A</v>
      </c>
      <c r="U852" s="6" t="e">
        <f>VLOOKUP(M852,productos!$A$2:$P$10937,15,FALSE)</f>
        <v>#N/A</v>
      </c>
      <c r="Y852" s="44" t="str">
        <f t="shared" si="80"/>
        <v/>
      </c>
      <c r="Z852" s="6" t="str">
        <f t="shared" si="81"/>
        <v/>
      </c>
      <c r="AD852" s="6">
        <f t="shared" si="82"/>
        <v>0</v>
      </c>
      <c r="AE852" s="6">
        <f t="shared" si="83"/>
        <v>0</v>
      </c>
    </row>
    <row r="853" spans="1:31" x14ac:dyDescent="0.2">
      <c r="A853" s="6">
        <v>845</v>
      </c>
      <c r="E853" s="6" t="str">
        <f t="shared" si="78"/>
        <v>1. Enero-Junio</v>
      </c>
      <c r="F853" s="6">
        <f t="shared" si="79"/>
        <v>2020</v>
      </c>
      <c r="K853" s="15" t="str">
        <f>IFERROR(VLOOKUP(I853,no_topar!$E$2:$F$15,2,FALSE),"")</f>
        <v>ND</v>
      </c>
      <c r="M853" s="45"/>
      <c r="N853" s="6" t="e">
        <f>VLOOKUP(M853,productos!$A$2:$P$10937,2,FALSE)</f>
        <v>#N/A</v>
      </c>
      <c r="O853" s="6" t="e">
        <f>VLOOKUP(M853,productos!$A$2:$P$10937,6,FALSE)</f>
        <v>#N/A</v>
      </c>
      <c r="P853" s="6" t="e">
        <f>VLOOKUP(M853,productos!$A$2:$P$10937,7,FALSE)</f>
        <v>#N/A</v>
      </c>
      <c r="Q853" s="6" t="e">
        <f>VLOOKUP(M853,productos!$A$2:$P$10937,9,FALSE)</f>
        <v>#N/A</v>
      </c>
      <c r="R853" s="6" t="e">
        <f>VLOOKUP(M853,productos!$A$2:$P$10937,10,FALSE)</f>
        <v>#N/A</v>
      </c>
      <c r="S853" s="6" t="e">
        <f>VLOOKUP(M853,productos!$A$2:$P$10937,13,FALSE)</f>
        <v>#N/A</v>
      </c>
      <c r="T853" s="6" t="e">
        <f>VLOOKUP(M853,productos!$A$2:$P$10937,14,FALSE)</f>
        <v>#N/A</v>
      </c>
      <c r="U853" s="6" t="e">
        <f>VLOOKUP(M853,productos!$A$2:$P$10937,15,FALSE)</f>
        <v>#N/A</v>
      </c>
      <c r="Y853" s="44" t="str">
        <f t="shared" si="80"/>
        <v/>
      </c>
      <c r="Z853" s="6" t="str">
        <f t="shared" si="81"/>
        <v/>
      </c>
      <c r="AD853" s="6">
        <f t="shared" si="82"/>
        <v>0</v>
      </c>
      <c r="AE853" s="6">
        <f t="shared" si="83"/>
        <v>0</v>
      </c>
    </row>
    <row r="854" spans="1:31" x14ac:dyDescent="0.2">
      <c r="A854" s="6">
        <v>846</v>
      </c>
      <c r="E854" s="6" t="str">
        <f t="shared" si="78"/>
        <v>1. Enero-Junio</v>
      </c>
      <c r="F854" s="6">
        <f t="shared" si="79"/>
        <v>2020</v>
      </c>
      <c r="K854" s="15" t="str">
        <f>IFERROR(VLOOKUP(I854,no_topar!$E$2:$F$15,2,FALSE),"")</f>
        <v>ND</v>
      </c>
      <c r="M854" s="45"/>
      <c r="N854" s="6" t="e">
        <f>VLOOKUP(M854,productos!$A$2:$P$10937,2,FALSE)</f>
        <v>#N/A</v>
      </c>
      <c r="O854" s="6" t="e">
        <f>VLOOKUP(M854,productos!$A$2:$P$10937,6,FALSE)</f>
        <v>#N/A</v>
      </c>
      <c r="P854" s="6" t="e">
        <f>VLOOKUP(M854,productos!$A$2:$P$10937,7,FALSE)</f>
        <v>#N/A</v>
      </c>
      <c r="Q854" s="6" t="e">
        <f>VLOOKUP(M854,productos!$A$2:$P$10937,9,FALSE)</f>
        <v>#N/A</v>
      </c>
      <c r="R854" s="6" t="e">
        <f>VLOOKUP(M854,productos!$A$2:$P$10937,10,FALSE)</f>
        <v>#N/A</v>
      </c>
      <c r="S854" s="6" t="e">
        <f>VLOOKUP(M854,productos!$A$2:$P$10937,13,FALSE)</f>
        <v>#N/A</v>
      </c>
      <c r="T854" s="6" t="e">
        <f>VLOOKUP(M854,productos!$A$2:$P$10937,14,FALSE)</f>
        <v>#N/A</v>
      </c>
      <c r="U854" s="6" t="e">
        <f>VLOOKUP(M854,productos!$A$2:$P$10937,15,FALSE)</f>
        <v>#N/A</v>
      </c>
      <c r="Y854" s="44" t="str">
        <f t="shared" si="80"/>
        <v/>
      </c>
      <c r="Z854" s="6" t="str">
        <f t="shared" si="81"/>
        <v/>
      </c>
      <c r="AD854" s="6">
        <f t="shared" si="82"/>
        <v>0</v>
      </c>
      <c r="AE854" s="6">
        <f t="shared" si="83"/>
        <v>0</v>
      </c>
    </row>
    <row r="855" spans="1:31" x14ac:dyDescent="0.2">
      <c r="A855" s="6">
        <v>847</v>
      </c>
      <c r="E855" s="6" t="str">
        <f t="shared" si="78"/>
        <v>1. Enero-Junio</v>
      </c>
      <c r="F855" s="6">
        <f t="shared" si="79"/>
        <v>2020</v>
      </c>
      <c r="K855" s="15" t="str">
        <f>IFERROR(VLOOKUP(I855,no_topar!$E$2:$F$15,2,FALSE),"")</f>
        <v>ND</v>
      </c>
      <c r="M855" s="45"/>
      <c r="N855" s="6" t="e">
        <f>VLOOKUP(M855,productos!$A$2:$P$10937,2,FALSE)</f>
        <v>#N/A</v>
      </c>
      <c r="O855" s="6" t="e">
        <f>VLOOKUP(M855,productos!$A$2:$P$10937,6,FALSE)</f>
        <v>#N/A</v>
      </c>
      <c r="P855" s="6" t="e">
        <f>VLOOKUP(M855,productos!$A$2:$P$10937,7,FALSE)</f>
        <v>#N/A</v>
      </c>
      <c r="Q855" s="6" t="e">
        <f>VLOOKUP(M855,productos!$A$2:$P$10937,9,FALSE)</f>
        <v>#N/A</v>
      </c>
      <c r="R855" s="6" t="e">
        <f>VLOOKUP(M855,productos!$A$2:$P$10937,10,FALSE)</f>
        <v>#N/A</v>
      </c>
      <c r="S855" s="6" t="e">
        <f>VLOOKUP(M855,productos!$A$2:$P$10937,13,FALSE)</f>
        <v>#N/A</v>
      </c>
      <c r="T855" s="6" t="e">
        <f>VLOOKUP(M855,productos!$A$2:$P$10937,14,FALSE)</f>
        <v>#N/A</v>
      </c>
      <c r="U855" s="6" t="e">
        <f>VLOOKUP(M855,productos!$A$2:$P$10937,15,FALSE)</f>
        <v>#N/A</v>
      </c>
      <c r="Y855" s="44" t="str">
        <f t="shared" si="80"/>
        <v/>
      </c>
      <c r="Z855" s="6" t="str">
        <f t="shared" si="81"/>
        <v/>
      </c>
      <c r="AD855" s="6">
        <f t="shared" si="82"/>
        <v>0</v>
      </c>
      <c r="AE855" s="6">
        <f t="shared" si="83"/>
        <v>0</v>
      </c>
    </row>
    <row r="856" spans="1:31" x14ac:dyDescent="0.2">
      <c r="A856" s="6">
        <v>848</v>
      </c>
      <c r="E856" s="6" t="str">
        <f t="shared" si="78"/>
        <v>1. Enero-Junio</v>
      </c>
      <c r="F856" s="6">
        <f t="shared" si="79"/>
        <v>2020</v>
      </c>
      <c r="K856" s="15" t="str">
        <f>IFERROR(VLOOKUP(I856,no_topar!$E$2:$F$15,2,FALSE),"")</f>
        <v>ND</v>
      </c>
      <c r="M856" s="45"/>
      <c r="N856" s="6" t="e">
        <f>VLOOKUP(M856,productos!$A$2:$P$10937,2,FALSE)</f>
        <v>#N/A</v>
      </c>
      <c r="O856" s="6" t="e">
        <f>VLOOKUP(M856,productos!$A$2:$P$10937,6,FALSE)</f>
        <v>#N/A</v>
      </c>
      <c r="P856" s="6" t="e">
        <f>VLOOKUP(M856,productos!$A$2:$P$10937,7,FALSE)</f>
        <v>#N/A</v>
      </c>
      <c r="Q856" s="6" t="e">
        <f>VLOOKUP(M856,productos!$A$2:$P$10937,9,FALSE)</f>
        <v>#N/A</v>
      </c>
      <c r="R856" s="6" t="e">
        <f>VLOOKUP(M856,productos!$A$2:$P$10937,10,FALSE)</f>
        <v>#N/A</v>
      </c>
      <c r="S856" s="6" t="e">
        <f>VLOOKUP(M856,productos!$A$2:$P$10937,13,FALSE)</f>
        <v>#N/A</v>
      </c>
      <c r="T856" s="6" t="e">
        <f>VLOOKUP(M856,productos!$A$2:$P$10937,14,FALSE)</f>
        <v>#N/A</v>
      </c>
      <c r="U856" s="6" t="e">
        <f>VLOOKUP(M856,productos!$A$2:$P$10937,15,FALSE)</f>
        <v>#N/A</v>
      </c>
      <c r="Y856" s="44" t="str">
        <f t="shared" si="80"/>
        <v/>
      </c>
      <c r="Z856" s="6" t="str">
        <f t="shared" si="81"/>
        <v/>
      </c>
      <c r="AD856" s="6">
        <f t="shared" si="82"/>
        <v>0</v>
      </c>
      <c r="AE856" s="6">
        <f t="shared" si="83"/>
        <v>0</v>
      </c>
    </row>
    <row r="857" spans="1:31" x14ac:dyDescent="0.2">
      <c r="A857" s="6">
        <v>849</v>
      </c>
      <c r="E857" s="6" t="str">
        <f t="shared" si="78"/>
        <v>1. Enero-Junio</v>
      </c>
      <c r="F857" s="6">
        <f t="shared" si="79"/>
        <v>2020</v>
      </c>
      <c r="K857" s="15" t="str">
        <f>IFERROR(VLOOKUP(I857,no_topar!$E$2:$F$15,2,FALSE),"")</f>
        <v>ND</v>
      </c>
      <c r="M857" s="45"/>
      <c r="N857" s="6" t="e">
        <f>VLOOKUP(M857,productos!$A$2:$P$10937,2,FALSE)</f>
        <v>#N/A</v>
      </c>
      <c r="O857" s="6" t="e">
        <f>VLOOKUP(M857,productos!$A$2:$P$10937,6,FALSE)</f>
        <v>#N/A</v>
      </c>
      <c r="P857" s="6" t="e">
        <f>VLOOKUP(M857,productos!$A$2:$P$10937,7,FALSE)</f>
        <v>#N/A</v>
      </c>
      <c r="Q857" s="6" t="e">
        <f>VLOOKUP(M857,productos!$A$2:$P$10937,9,FALSE)</f>
        <v>#N/A</v>
      </c>
      <c r="R857" s="6" t="e">
        <f>VLOOKUP(M857,productos!$A$2:$P$10937,10,FALSE)</f>
        <v>#N/A</v>
      </c>
      <c r="S857" s="6" t="e">
        <f>VLOOKUP(M857,productos!$A$2:$P$10937,13,FALSE)</f>
        <v>#N/A</v>
      </c>
      <c r="T857" s="6" t="e">
        <f>VLOOKUP(M857,productos!$A$2:$P$10937,14,FALSE)</f>
        <v>#N/A</v>
      </c>
      <c r="U857" s="6" t="e">
        <f>VLOOKUP(M857,productos!$A$2:$P$10937,15,FALSE)</f>
        <v>#N/A</v>
      </c>
      <c r="Y857" s="44" t="str">
        <f t="shared" si="80"/>
        <v/>
      </c>
      <c r="Z857" s="6" t="str">
        <f t="shared" si="81"/>
        <v/>
      </c>
      <c r="AD857" s="6">
        <f t="shared" si="82"/>
        <v>0</v>
      </c>
      <c r="AE857" s="6">
        <f t="shared" si="83"/>
        <v>0</v>
      </c>
    </row>
    <row r="858" spans="1:31" x14ac:dyDescent="0.2">
      <c r="A858" s="6">
        <v>850</v>
      </c>
      <c r="E858" s="6" t="str">
        <f t="shared" si="78"/>
        <v>1. Enero-Junio</v>
      </c>
      <c r="F858" s="6">
        <f t="shared" si="79"/>
        <v>2020</v>
      </c>
      <c r="K858" s="15" t="str">
        <f>IFERROR(VLOOKUP(I858,no_topar!$E$2:$F$15,2,FALSE),"")</f>
        <v>ND</v>
      </c>
      <c r="M858" s="45"/>
      <c r="N858" s="6" t="e">
        <f>VLOOKUP(M858,productos!$A$2:$P$10937,2,FALSE)</f>
        <v>#N/A</v>
      </c>
      <c r="O858" s="6" t="e">
        <f>VLOOKUP(M858,productos!$A$2:$P$10937,6,FALSE)</f>
        <v>#N/A</v>
      </c>
      <c r="P858" s="6" t="e">
        <f>VLOOKUP(M858,productos!$A$2:$P$10937,7,FALSE)</f>
        <v>#N/A</v>
      </c>
      <c r="Q858" s="6" t="e">
        <f>VLOOKUP(M858,productos!$A$2:$P$10937,9,FALSE)</f>
        <v>#N/A</v>
      </c>
      <c r="R858" s="6" t="e">
        <f>VLOOKUP(M858,productos!$A$2:$P$10937,10,FALSE)</f>
        <v>#N/A</v>
      </c>
      <c r="S858" s="6" t="e">
        <f>VLOOKUP(M858,productos!$A$2:$P$10937,13,FALSE)</f>
        <v>#N/A</v>
      </c>
      <c r="T858" s="6" t="e">
        <f>VLOOKUP(M858,productos!$A$2:$P$10937,14,FALSE)</f>
        <v>#N/A</v>
      </c>
      <c r="U858" s="6" t="e">
        <f>VLOOKUP(M858,productos!$A$2:$P$10937,15,FALSE)</f>
        <v>#N/A</v>
      </c>
      <c r="Y858" s="44" t="str">
        <f t="shared" si="80"/>
        <v/>
      </c>
      <c r="Z858" s="6" t="str">
        <f t="shared" si="81"/>
        <v/>
      </c>
      <c r="AD858" s="6">
        <f t="shared" si="82"/>
        <v>0</v>
      </c>
      <c r="AE858" s="6">
        <f t="shared" si="83"/>
        <v>0</v>
      </c>
    </row>
    <row r="859" spans="1:31" x14ac:dyDescent="0.2">
      <c r="A859" s="6">
        <v>851</v>
      </c>
      <c r="E859" s="6" t="str">
        <f t="shared" si="78"/>
        <v>1. Enero-Junio</v>
      </c>
      <c r="F859" s="6">
        <f t="shared" si="79"/>
        <v>2020</v>
      </c>
      <c r="K859" s="15" t="str">
        <f>IFERROR(VLOOKUP(I859,no_topar!$E$2:$F$15,2,FALSE),"")</f>
        <v>ND</v>
      </c>
      <c r="M859" s="45"/>
      <c r="N859" s="6" t="e">
        <f>VLOOKUP(M859,productos!$A$2:$P$10937,2,FALSE)</f>
        <v>#N/A</v>
      </c>
      <c r="O859" s="6" t="e">
        <f>VLOOKUP(M859,productos!$A$2:$P$10937,6,FALSE)</f>
        <v>#N/A</v>
      </c>
      <c r="P859" s="6" t="e">
        <f>VLOOKUP(M859,productos!$A$2:$P$10937,7,FALSE)</f>
        <v>#N/A</v>
      </c>
      <c r="Q859" s="6" t="e">
        <f>VLOOKUP(M859,productos!$A$2:$P$10937,9,FALSE)</f>
        <v>#N/A</v>
      </c>
      <c r="R859" s="6" t="e">
        <f>VLOOKUP(M859,productos!$A$2:$P$10937,10,FALSE)</f>
        <v>#N/A</v>
      </c>
      <c r="S859" s="6" t="e">
        <f>VLOOKUP(M859,productos!$A$2:$P$10937,13,FALSE)</f>
        <v>#N/A</v>
      </c>
      <c r="T859" s="6" t="e">
        <f>VLOOKUP(M859,productos!$A$2:$P$10937,14,FALSE)</f>
        <v>#N/A</v>
      </c>
      <c r="U859" s="6" t="e">
        <f>VLOOKUP(M859,productos!$A$2:$P$10937,15,FALSE)</f>
        <v>#N/A</v>
      </c>
      <c r="Y859" s="44" t="str">
        <f t="shared" si="80"/>
        <v/>
      </c>
      <c r="Z859" s="6" t="str">
        <f t="shared" si="81"/>
        <v/>
      </c>
      <c r="AD859" s="6">
        <f t="shared" si="82"/>
        <v>0</v>
      </c>
      <c r="AE859" s="6">
        <f t="shared" si="83"/>
        <v>0</v>
      </c>
    </row>
    <row r="860" spans="1:31" x14ac:dyDescent="0.2">
      <c r="A860" s="6">
        <v>852</v>
      </c>
      <c r="E860" s="6" t="str">
        <f t="shared" si="78"/>
        <v>1. Enero-Junio</v>
      </c>
      <c r="F860" s="6">
        <f t="shared" si="79"/>
        <v>2020</v>
      </c>
      <c r="K860" s="15" t="str">
        <f>IFERROR(VLOOKUP(I860,no_topar!$E$2:$F$15,2,FALSE),"")</f>
        <v>ND</v>
      </c>
      <c r="M860" s="45"/>
      <c r="N860" s="6" t="e">
        <f>VLOOKUP(M860,productos!$A$2:$P$10937,2,FALSE)</f>
        <v>#N/A</v>
      </c>
      <c r="O860" s="6" t="e">
        <f>VLOOKUP(M860,productos!$A$2:$P$10937,6,FALSE)</f>
        <v>#N/A</v>
      </c>
      <c r="P860" s="6" t="e">
        <f>VLOOKUP(M860,productos!$A$2:$P$10937,7,FALSE)</f>
        <v>#N/A</v>
      </c>
      <c r="Q860" s="6" t="e">
        <f>VLOOKUP(M860,productos!$A$2:$P$10937,9,FALSE)</f>
        <v>#N/A</v>
      </c>
      <c r="R860" s="6" t="e">
        <f>VLOOKUP(M860,productos!$A$2:$P$10937,10,FALSE)</f>
        <v>#N/A</v>
      </c>
      <c r="S860" s="6" t="e">
        <f>VLOOKUP(M860,productos!$A$2:$P$10937,13,FALSE)</f>
        <v>#N/A</v>
      </c>
      <c r="T860" s="6" t="e">
        <f>VLOOKUP(M860,productos!$A$2:$P$10937,14,FALSE)</f>
        <v>#N/A</v>
      </c>
      <c r="U860" s="6" t="e">
        <f>VLOOKUP(M860,productos!$A$2:$P$10937,15,FALSE)</f>
        <v>#N/A</v>
      </c>
      <c r="Y860" s="44" t="str">
        <f t="shared" si="80"/>
        <v/>
      </c>
      <c r="Z860" s="6" t="str">
        <f t="shared" si="81"/>
        <v/>
      </c>
      <c r="AD860" s="6">
        <f t="shared" si="82"/>
        <v>0</v>
      </c>
      <c r="AE860" s="6">
        <f t="shared" si="83"/>
        <v>0</v>
      </c>
    </row>
    <row r="861" spans="1:31" x14ac:dyDescent="0.2">
      <c r="A861" s="6">
        <v>853</v>
      </c>
      <c r="E861" s="6" t="str">
        <f t="shared" si="78"/>
        <v>1. Enero-Junio</v>
      </c>
      <c r="F861" s="6">
        <f t="shared" si="79"/>
        <v>2020</v>
      </c>
      <c r="K861" s="15" t="str">
        <f>IFERROR(VLOOKUP(I861,no_topar!$E$2:$F$15,2,FALSE),"")</f>
        <v>ND</v>
      </c>
      <c r="M861" s="45"/>
      <c r="N861" s="6" t="e">
        <f>VLOOKUP(M861,productos!$A$2:$P$10937,2,FALSE)</f>
        <v>#N/A</v>
      </c>
      <c r="O861" s="6" t="e">
        <f>VLOOKUP(M861,productos!$A$2:$P$10937,6,FALSE)</f>
        <v>#N/A</v>
      </c>
      <c r="P861" s="6" t="e">
        <f>VLOOKUP(M861,productos!$A$2:$P$10937,7,FALSE)</f>
        <v>#N/A</v>
      </c>
      <c r="Q861" s="6" t="e">
        <f>VLOOKUP(M861,productos!$A$2:$P$10937,9,FALSE)</f>
        <v>#N/A</v>
      </c>
      <c r="R861" s="6" t="e">
        <f>VLOOKUP(M861,productos!$A$2:$P$10937,10,FALSE)</f>
        <v>#N/A</v>
      </c>
      <c r="S861" s="6" t="e">
        <f>VLOOKUP(M861,productos!$A$2:$P$10937,13,FALSE)</f>
        <v>#N/A</v>
      </c>
      <c r="T861" s="6" t="e">
        <f>VLOOKUP(M861,productos!$A$2:$P$10937,14,FALSE)</f>
        <v>#N/A</v>
      </c>
      <c r="U861" s="6" t="e">
        <f>VLOOKUP(M861,productos!$A$2:$P$10937,15,FALSE)</f>
        <v>#N/A</v>
      </c>
      <c r="Y861" s="44" t="str">
        <f t="shared" si="80"/>
        <v/>
      </c>
      <c r="Z861" s="6" t="str">
        <f t="shared" si="81"/>
        <v/>
      </c>
      <c r="AD861" s="6">
        <f t="shared" si="82"/>
        <v>0</v>
      </c>
      <c r="AE861" s="6">
        <f t="shared" si="83"/>
        <v>0</v>
      </c>
    </row>
    <row r="862" spans="1:31" x14ac:dyDescent="0.2">
      <c r="A862" s="6">
        <v>854</v>
      </c>
      <c r="E862" s="6" t="str">
        <f t="shared" si="78"/>
        <v>1. Enero-Junio</v>
      </c>
      <c r="F862" s="6">
        <f t="shared" si="79"/>
        <v>2020</v>
      </c>
      <c r="K862" s="15" t="str">
        <f>IFERROR(VLOOKUP(I862,no_topar!$E$2:$F$15,2,FALSE),"")</f>
        <v>ND</v>
      </c>
      <c r="M862" s="45"/>
      <c r="N862" s="6" t="e">
        <f>VLOOKUP(M862,productos!$A$2:$P$10937,2,FALSE)</f>
        <v>#N/A</v>
      </c>
      <c r="O862" s="6" t="e">
        <f>VLOOKUP(M862,productos!$A$2:$P$10937,6,FALSE)</f>
        <v>#N/A</v>
      </c>
      <c r="P862" s="6" t="e">
        <f>VLOOKUP(M862,productos!$A$2:$P$10937,7,FALSE)</f>
        <v>#N/A</v>
      </c>
      <c r="Q862" s="6" t="e">
        <f>VLOOKUP(M862,productos!$A$2:$P$10937,9,FALSE)</f>
        <v>#N/A</v>
      </c>
      <c r="R862" s="6" t="e">
        <f>VLOOKUP(M862,productos!$A$2:$P$10937,10,FALSE)</f>
        <v>#N/A</v>
      </c>
      <c r="S862" s="6" t="e">
        <f>VLOOKUP(M862,productos!$A$2:$P$10937,13,FALSE)</f>
        <v>#N/A</v>
      </c>
      <c r="T862" s="6" t="e">
        <f>VLOOKUP(M862,productos!$A$2:$P$10937,14,FALSE)</f>
        <v>#N/A</v>
      </c>
      <c r="U862" s="6" t="e">
        <f>VLOOKUP(M862,productos!$A$2:$P$10937,15,FALSE)</f>
        <v>#N/A</v>
      </c>
      <c r="Y862" s="44" t="str">
        <f t="shared" si="80"/>
        <v/>
      </c>
      <c r="Z862" s="6" t="str">
        <f t="shared" si="81"/>
        <v/>
      </c>
      <c r="AD862" s="6">
        <f t="shared" si="82"/>
        <v>0</v>
      </c>
      <c r="AE862" s="6">
        <f t="shared" si="83"/>
        <v>0</v>
      </c>
    </row>
    <row r="863" spans="1:31" x14ac:dyDescent="0.2">
      <c r="A863" s="6">
        <v>855</v>
      </c>
      <c r="E863" s="6" t="str">
        <f t="shared" si="78"/>
        <v>1. Enero-Junio</v>
      </c>
      <c r="F863" s="6">
        <f t="shared" si="79"/>
        <v>2020</v>
      </c>
      <c r="K863" s="15" t="str">
        <f>IFERROR(VLOOKUP(I863,no_topar!$E$2:$F$15,2,FALSE),"")</f>
        <v>ND</v>
      </c>
      <c r="M863" s="45"/>
      <c r="N863" s="6" t="e">
        <f>VLOOKUP(M863,productos!$A$2:$P$10937,2,FALSE)</f>
        <v>#N/A</v>
      </c>
      <c r="O863" s="6" t="e">
        <f>VLOOKUP(M863,productos!$A$2:$P$10937,6,FALSE)</f>
        <v>#N/A</v>
      </c>
      <c r="P863" s="6" t="e">
        <f>VLOOKUP(M863,productos!$A$2:$P$10937,7,FALSE)</f>
        <v>#N/A</v>
      </c>
      <c r="Q863" s="6" t="e">
        <f>VLOOKUP(M863,productos!$A$2:$P$10937,9,FALSE)</f>
        <v>#N/A</v>
      </c>
      <c r="R863" s="6" t="e">
        <f>VLOOKUP(M863,productos!$A$2:$P$10937,10,FALSE)</f>
        <v>#N/A</v>
      </c>
      <c r="S863" s="6" t="e">
        <f>VLOOKUP(M863,productos!$A$2:$P$10937,13,FALSE)</f>
        <v>#N/A</v>
      </c>
      <c r="T863" s="6" t="e">
        <f>VLOOKUP(M863,productos!$A$2:$P$10937,14,FALSE)</f>
        <v>#N/A</v>
      </c>
      <c r="U863" s="6" t="e">
        <f>VLOOKUP(M863,productos!$A$2:$P$10937,15,FALSE)</f>
        <v>#N/A</v>
      </c>
      <c r="Y863" s="44" t="str">
        <f t="shared" si="80"/>
        <v/>
      </c>
      <c r="Z863" s="6" t="str">
        <f t="shared" si="81"/>
        <v/>
      </c>
      <c r="AD863" s="6">
        <f t="shared" si="82"/>
        <v>0</v>
      </c>
      <c r="AE863" s="6">
        <f t="shared" si="83"/>
        <v>0</v>
      </c>
    </row>
    <row r="864" spans="1:31" x14ac:dyDescent="0.2">
      <c r="A864" s="6">
        <v>856</v>
      </c>
      <c r="E864" s="6" t="str">
        <f t="shared" si="78"/>
        <v>1. Enero-Junio</v>
      </c>
      <c r="F864" s="6">
        <f t="shared" si="79"/>
        <v>2020</v>
      </c>
      <c r="K864" s="15" t="str">
        <f>IFERROR(VLOOKUP(I864,no_topar!$E$2:$F$15,2,FALSE),"")</f>
        <v>ND</v>
      </c>
      <c r="M864" s="45"/>
      <c r="N864" s="6" t="e">
        <f>VLOOKUP(M864,productos!$A$2:$P$10937,2,FALSE)</f>
        <v>#N/A</v>
      </c>
      <c r="O864" s="6" t="e">
        <f>VLOOKUP(M864,productos!$A$2:$P$10937,6,FALSE)</f>
        <v>#N/A</v>
      </c>
      <c r="P864" s="6" t="e">
        <f>VLOOKUP(M864,productos!$A$2:$P$10937,7,FALSE)</f>
        <v>#N/A</v>
      </c>
      <c r="Q864" s="6" t="e">
        <f>VLOOKUP(M864,productos!$A$2:$P$10937,9,FALSE)</f>
        <v>#N/A</v>
      </c>
      <c r="R864" s="6" t="e">
        <f>VLOOKUP(M864,productos!$A$2:$P$10937,10,FALSE)</f>
        <v>#N/A</v>
      </c>
      <c r="S864" s="6" t="e">
        <f>VLOOKUP(M864,productos!$A$2:$P$10937,13,FALSE)</f>
        <v>#N/A</v>
      </c>
      <c r="T864" s="6" t="e">
        <f>VLOOKUP(M864,productos!$A$2:$P$10937,14,FALSE)</f>
        <v>#N/A</v>
      </c>
      <c r="U864" s="6" t="e">
        <f>VLOOKUP(M864,productos!$A$2:$P$10937,15,FALSE)</f>
        <v>#N/A</v>
      </c>
      <c r="Y864" s="44" t="str">
        <f t="shared" si="80"/>
        <v/>
      </c>
      <c r="Z864" s="6" t="str">
        <f t="shared" si="81"/>
        <v/>
      </c>
      <c r="AD864" s="6">
        <f t="shared" si="82"/>
        <v>0</v>
      </c>
      <c r="AE864" s="6">
        <f t="shared" si="83"/>
        <v>0</v>
      </c>
    </row>
    <row r="865" spans="1:31" x14ac:dyDescent="0.2">
      <c r="A865" s="6">
        <v>857</v>
      </c>
      <c r="E865" s="6" t="str">
        <f t="shared" si="78"/>
        <v>1. Enero-Junio</v>
      </c>
      <c r="F865" s="6">
        <f t="shared" si="79"/>
        <v>2020</v>
      </c>
      <c r="K865" s="15" t="str">
        <f>IFERROR(VLOOKUP(I865,no_topar!$E$2:$F$15,2,FALSE),"")</f>
        <v>ND</v>
      </c>
      <c r="M865" s="45"/>
      <c r="N865" s="6" t="e">
        <f>VLOOKUP(M865,productos!$A$2:$P$10937,2,FALSE)</f>
        <v>#N/A</v>
      </c>
      <c r="O865" s="6" t="e">
        <f>VLOOKUP(M865,productos!$A$2:$P$10937,6,FALSE)</f>
        <v>#N/A</v>
      </c>
      <c r="P865" s="6" t="e">
        <f>VLOOKUP(M865,productos!$A$2:$P$10937,7,FALSE)</f>
        <v>#N/A</v>
      </c>
      <c r="Q865" s="6" t="e">
        <f>VLOOKUP(M865,productos!$A$2:$P$10937,9,FALSE)</f>
        <v>#N/A</v>
      </c>
      <c r="R865" s="6" t="e">
        <f>VLOOKUP(M865,productos!$A$2:$P$10937,10,FALSE)</f>
        <v>#N/A</v>
      </c>
      <c r="S865" s="6" t="e">
        <f>VLOOKUP(M865,productos!$A$2:$P$10937,13,FALSE)</f>
        <v>#N/A</v>
      </c>
      <c r="T865" s="6" t="e">
        <f>VLOOKUP(M865,productos!$A$2:$P$10937,14,FALSE)</f>
        <v>#N/A</v>
      </c>
      <c r="U865" s="6" t="e">
        <f>VLOOKUP(M865,productos!$A$2:$P$10937,15,FALSE)</f>
        <v>#N/A</v>
      </c>
      <c r="Y865" s="44" t="str">
        <f t="shared" si="80"/>
        <v/>
      </c>
      <c r="Z865" s="6" t="str">
        <f t="shared" si="81"/>
        <v/>
      </c>
      <c r="AD865" s="6">
        <f t="shared" si="82"/>
        <v>0</v>
      </c>
      <c r="AE865" s="6">
        <f t="shared" si="83"/>
        <v>0</v>
      </c>
    </row>
    <row r="866" spans="1:31" x14ac:dyDescent="0.2">
      <c r="A866" s="6">
        <v>858</v>
      </c>
      <c r="E866" s="6" t="str">
        <f t="shared" si="78"/>
        <v>1. Enero-Junio</v>
      </c>
      <c r="F866" s="6">
        <f t="shared" si="79"/>
        <v>2020</v>
      </c>
      <c r="K866" s="15" t="str">
        <f>IFERROR(VLOOKUP(I866,no_topar!$E$2:$F$15,2,FALSE),"")</f>
        <v>ND</v>
      </c>
      <c r="M866" s="45"/>
      <c r="N866" s="6" t="e">
        <f>VLOOKUP(M866,productos!$A$2:$P$10937,2,FALSE)</f>
        <v>#N/A</v>
      </c>
      <c r="O866" s="6" t="e">
        <f>VLOOKUP(M866,productos!$A$2:$P$10937,6,FALSE)</f>
        <v>#N/A</v>
      </c>
      <c r="P866" s="6" t="e">
        <f>VLOOKUP(M866,productos!$A$2:$P$10937,7,FALSE)</f>
        <v>#N/A</v>
      </c>
      <c r="Q866" s="6" t="e">
        <f>VLOOKUP(M866,productos!$A$2:$P$10937,9,FALSE)</f>
        <v>#N/A</v>
      </c>
      <c r="R866" s="6" t="e">
        <f>VLOOKUP(M866,productos!$A$2:$P$10937,10,FALSE)</f>
        <v>#N/A</v>
      </c>
      <c r="S866" s="6" t="e">
        <f>VLOOKUP(M866,productos!$A$2:$P$10937,13,FALSE)</f>
        <v>#N/A</v>
      </c>
      <c r="T866" s="6" t="e">
        <f>VLOOKUP(M866,productos!$A$2:$P$10937,14,FALSE)</f>
        <v>#N/A</v>
      </c>
      <c r="U866" s="6" t="e">
        <f>VLOOKUP(M866,productos!$A$2:$P$10937,15,FALSE)</f>
        <v>#N/A</v>
      </c>
      <c r="Y866" s="44" t="str">
        <f t="shared" si="80"/>
        <v/>
      </c>
      <c r="Z866" s="6" t="str">
        <f t="shared" si="81"/>
        <v/>
      </c>
      <c r="AD866" s="6">
        <f t="shared" si="82"/>
        <v>0</v>
      </c>
      <c r="AE866" s="6">
        <f t="shared" si="83"/>
        <v>0</v>
      </c>
    </row>
    <row r="867" spans="1:31" x14ac:dyDescent="0.2">
      <c r="A867" s="6">
        <v>859</v>
      </c>
      <c r="E867" s="6" t="str">
        <f t="shared" si="78"/>
        <v>1. Enero-Junio</v>
      </c>
      <c r="F867" s="6">
        <f t="shared" si="79"/>
        <v>2020</v>
      </c>
      <c r="K867" s="15" t="str">
        <f>IFERROR(VLOOKUP(I867,no_topar!$E$2:$F$15,2,FALSE),"")</f>
        <v>ND</v>
      </c>
      <c r="M867" s="45"/>
      <c r="N867" s="6" t="e">
        <f>VLOOKUP(M867,productos!$A$2:$P$10937,2,FALSE)</f>
        <v>#N/A</v>
      </c>
      <c r="O867" s="6" t="e">
        <f>VLOOKUP(M867,productos!$A$2:$P$10937,6,FALSE)</f>
        <v>#N/A</v>
      </c>
      <c r="P867" s="6" t="e">
        <f>VLOOKUP(M867,productos!$A$2:$P$10937,7,FALSE)</f>
        <v>#N/A</v>
      </c>
      <c r="Q867" s="6" t="e">
        <f>VLOOKUP(M867,productos!$A$2:$P$10937,9,FALSE)</f>
        <v>#N/A</v>
      </c>
      <c r="R867" s="6" t="e">
        <f>VLOOKUP(M867,productos!$A$2:$P$10937,10,FALSE)</f>
        <v>#N/A</v>
      </c>
      <c r="S867" s="6" t="e">
        <f>VLOOKUP(M867,productos!$A$2:$P$10937,13,FALSE)</f>
        <v>#N/A</v>
      </c>
      <c r="T867" s="6" t="e">
        <f>VLOOKUP(M867,productos!$A$2:$P$10937,14,FALSE)</f>
        <v>#N/A</v>
      </c>
      <c r="U867" s="6" t="e">
        <f>VLOOKUP(M867,productos!$A$2:$P$10937,15,FALSE)</f>
        <v>#N/A</v>
      </c>
      <c r="Y867" s="44" t="str">
        <f t="shared" si="80"/>
        <v/>
      </c>
      <c r="Z867" s="6" t="str">
        <f t="shared" si="81"/>
        <v/>
      </c>
      <c r="AD867" s="6">
        <f t="shared" si="82"/>
        <v>0</v>
      </c>
      <c r="AE867" s="6">
        <f t="shared" si="83"/>
        <v>0</v>
      </c>
    </row>
    <row r="868" spans="1:31" x14ac:dyDescent="0.2">
      <c r="A868" s="6">
        <v>860</v>
      </c>
      <c r="E868" s="6" t="str">
        <f t="shared" si="78"/>
        <v>1. Enero-Junio</v>
      </c>
      <c r="F868" s="6">
        <f t="shared" si="79"/>
        <v>2020</v>
      </c>
      <c r="K868" s="15" t="str">
        <f>IFERROR(VLOOKUP(I868,no_topar!$E$2:$F$15,2,FALSE),"")</f>
        <v>ND</v>
      </c>
      <c r="M868" s="45"/>
      <c r="N868" s="6" t="e">
        <f>VLOOKUP(M868,productos!$A$2:$P$10937,2,FALSE)</f>
        <v>#N/A</v>
      </c>
      <c r="O868" s="6" t="e">
        <f>VLOOKUP(M868,productos!$A$2:$P$10937,6,FALSE)</f>
        <v>#N/A</v>
      </c>
      <c r="P868" s="6" t="e">
        <f>VLOOKUP(M868,productos!$A$2:$P$10937,7,FALSE)</f>
        <v>#N/A</v>
      </c>
      <c r="Q868" s="6" t="e">
        <f>VLOOKUP(M868,productos!$A$2:$P$10937,9,FALSE)</f>
        <v>#N/A</v>
      </c>
      <c r="R868" s="6" t="e">
        <f>VLOOKUP(M868,productos!$A$2:$P$10937,10,FALSE)</f>
        <v>#N/A</v>
      </c>
      <c r="S868" s="6" t="e">
        <f>VLOOKUP(M868,productos!$A$2:$P$10937,13,FALSE)</f>
        <v>#N/A</v>
      </c>
      <c r="T868" s="6" t="e">
        <f>VLOOKUP(M868,productos!$A$2:$P$10937,14,FALSE)</f>
        <v>#N/A</v>
      </c>
      <c r="U868" s="6" t="e">
        <f>VLOOKUP(M868,productos!$A$2:$P$10937,15,FALSE)</f>
        <v>#N/A</v>
      </c>
      <c r="Y868" s="44" t="str">
        <f t="shared" si="80"/>
        <v/>
      </c>
      <c r="Z868" s="6" t="str">
        <f t="shared" si="81"/>
        <v/>
      </c>
      <c r="AD868" s="6">
        <f t="shared" si="82"/>
        <v>0</v>
      </c>
      <c r="AE868" s="6">
        <f t="shared" si="83"/>
        <v>0</v>
      </c>
    </row>
    <row r="869" spans="1:31" x14ac:dyDescent="0.2">
      <c r="A869" s="6">
        <v>861</v>
      </c>
      <c r="E869" s="6" t="str">
        <f t="shared" si="78"/>
        <v>1. Enero-Junio</v>
      </c>
      <c r="F869" s="6">
        <f t="shared" si="79"/>
        <v>2020</v>
      </c>
      <c r="K869" s="15" t="str">
        <f>IFERROR(VLOOKUP(I869,no_topar!$E$2:$F$15,2,FALSE),"")</f>
        <v>ND</v>
      </c>
      <c r="M869" s="45"/>
      <c r="N869" s="6" t="e">
        <f>VLOOKUP(M869,productos!$A$2:$P$10937,2,FALSE)</f>
        <v>#N/A</v>
      </c>
      <c r="O869" s="6" t="e">
        <f>VLOOKUP(M869,productos!$A$2:$P$10937,6,FALSE)</f>
        <v>#N/A</v>
      </c>
      <c r="P869" s="6" t="e">
        <f>VLOOKUP(M869,productos!$A$2:$P$10937,7,FALSE)</f>
        <v>#N/A</v>
      </c>
      <c r="Q869" s="6" t="e">
        <f>VLOOKUP(M869,productos!$A$2:$P$10937,9,FALSE)</f>
        <v>#N/A</v>
      </c>
      <c r="R869" s="6" t="e">
        <f>VLOOKUP(M869,productos!$A$2:$P$10937,10,FALSE)</f>
        <v>#N/A</v>
      </c>
      <c r="S869" s="6" t="e">
        <f>VLOOKUP(M869,productos!$A$2:$P$10937,13,FALSE)</f>
        <v>#N/A</v>
      </c>
      <c r="T869" s="6" t="e">
        <f>VLOOKUP(M869,productos!$A$2:$P$10937,14,FALSE)</f>
        <v>#N/A</v>
      </c>
      <c r="U869" s="6" t="e">
        <f>VLOOKUP(M869,productos!$A$2:$P$10937,15,FALSE)</f>
        <v>#N/A</v>
      </c>
      <c r="Y869" s="44" t="str">
        <f t="shared" si="80"/>
        <v/>
      </c>
      <c r="Z869" s="6" t="str">
        <f t="shared" si="81"/>
        <v/>
      </c>
      <c r="AD869" s="6">
        <f t="shared" si="82"/>
        <v>0</v>
      </c>
      <c r="AE869" s="6">
        <f t="shared" si="83"/>
        <v>0</v>
      </c>
    </row>
    <row r="870" spans="1:31" x14ac:dyDescent="0.2">
      <c r="A870" s="6">
        <v>862</v>
      </c>
      <c r="E870" s="6" t="str">
        <f t="shared" si="78"/>
        <v>1. Enero-Junio</v>
      </c>
      <c r="F870" s="6">
        <f t="shared" si="79"/>
        <v>2020</v>
      </c>
      <c r="K870" s="15" t="str">
        <f>IFERROR(VLOOKUP(I870,no_topar!$E$2:$F$15,2,FALSE),"")</f>
        <v>ND</v>
      </c>
      <c r="M870" s="45"/>
      <c r="N870" s="6" t="e">
        <f>VLOOKUP(M870,productos!$A$2:$P$10937,2,FALSE)</f>
        <v>#N/A</v>
      </c>
      <c r="O870" s="6" t="e">
        <f>VLOOKUP(M870,productos!$A$2:$P$10937,6,FALSE)</f>
        <v>#N/A</v>
      </c>
      <c r="P870" s="6" t="e">
        <f>VLOOKUP(M870,productos!$A$2:$P$10937,7,FALSE)</f>
        <v>#N/A</v>
      </c>
      <c r="Q870" s="6" t="e">
        <f>VLOOKUP(M870,productos!$A$2:$P$10937,9,FALSE)</f>
        <v>#N/A</v>
      </c>
      <c r="R870" s="6" t="e">
        <f>VLOOKUP(M870,productos!$A$2:$P$10937,10,FALSE)</f>
        <v>#N/A</v>
      </c>
      <c r="S870" s="6" t="e">
        <f>VLOOKUP(M870,productos!$A$2:$P$10937,13,FALSE)</f>
        <v>#N/A</v>
      </c>
      <c r="T870" s="6" t="e">
        <f>VLOOKUP(M870,productos!$A$2:$P$10937,14,FALSE)</f>
        <v>#N/A</v>
      </c>
      <c r="U870" s="6" t="e">
        <f>VLOOKUP(M870,productos!$A$2:$P$10937,15,FALSE)</f>
        <v>#N/A</v>
      </c>
      <c r="Y870" s="44" t="str">
        <f t="shared" si="80"/>
        <v/>
      </c>
      <c r="Z870" s="6" t="str">
        <f t="shared" si="81"/>
        <v/>
      </c>
      <c r="AD870" s="6">
        <f t="shared" si="82"/>
        <v>0</v>
      </c>
      <c r="AE870" s="6">
        <f t="shared" si="83"/>
        <v>0</v>
      </c>
    </row>
    <row r="871" spans="1:31" x14ac:dyDescent="0.2">
      <c r="A871" s="6">
        <v>863</v>
      </c>
      <c r="E871" s="6" t="str">
        <f t="shared" si="78"/>
        <v>1. Enero-Junio</v>
      </c>
      <c r="F871" s="6">
        <f t="shared" si="79"/>
        <v>2020</v>
      </c>
      <c r="K871" s="15" t="str">
        <f>IFERROR(VLOOKUP(I871,no_topar!$E$2:$F$15,2,FALSE),"")</f>
        <v>ND</v>
      </c>
      <c r="M871" s="45"/>
      <c r="N871" s="6" t="e">
        <f>VLOOKUP(M871,productos!$A$2:$P$10937,2,FALSE)</f>
        <v>#N/A</v>
      </c>
      <c r="O871" s="6" t="e">
        <f>VLOOKUP(M871,productos!$A$2:$P$10937,6,FALSE)</f>
        <v>#N/A</v>
      </c>
      <c r="P871" s="6" t="e">
        <f>VLOOKUP(M871,productos!$A$2:$P$10937,7,FALSE)</f>
        <v>#N/A</v>
      </c>
      <c r="Q871" s="6" t="e">
        <f>VLOOKUP(M871,productos!$A$2:$P$10937,9,FALSE)</f>
        <v>#N/A</v>
      </c>
      <c r="R871" s="6" t="e">
        <f>VLOOKUP(M871,productos!$A$2:$P$10937,10,FALSE)</f>
        <v>#N/A</v>
      </c>
      <c r="S871" s="6" t="e">
        <f>VLOOKUP(M871,productos!$A$2:$P$10937,13,FALSE)</f>
        <v>#N/A</v>
      </c>
      <c r="T871" s="6" t="e">
        <f>VLOOKUP(M871,productos!$A$2:$P$10937,14,FALSE)</f>
        <v>#N/A</v>
      </c>
      <c r="U871" s="6" t="e">
        <f>VLOOKUP(M871,productos!$A$2:$P$10937,15,FALSE)</f>
        <v>#N/A</v>
      </c>
      <c r="Y871" s="44" t="str">
        <f t="shared" si="80"/>
        <v/>
      </c>
      <c r="Z871" s="6" t="str">
        <f t="shared" si="81"/>
        <v/>
      </c>
      <c r="AD871" s="6">
        <f t="shared" si="82"/>
        <v>0</v>
      </c>
      <c r="AE871" s="6">
        <f t="shared" si="83"/>
        <v>0</v>
      </c>
    </row>
    <row r="872" spans="1:31" x14ac:dyDescent="0.2">
      <c r="A872" s="6">
        <v>864</v>
      </c>
      <c r="E872" s="6" t="str">
        <f t="shared" si="78"/>
        <v>1. Enero-Junio</v>
      </c>
      <c r="F872" s="6">
        <f t="shared" si="79"/>
        <v>2020</v>
      </c>
      <c r="K872" s="15" t="str">
        <f>IFERROR(VLOOKUP(I872,no_topar!$E$2:$F$15,2,FALSE),"")</f>
        <v>ND</v>
      </c>
      <c r="M872" s="45"/>
      <c r="N872" s="6" t="e">
        <f>VLOOKUP(M872,productos!$A$2:$P$10937,2,FALSE)</f>
        <v>#N/A</v>
      </c>
      <c r="O872" s="6" t="e">
        <f>VLOOKUP(M872,productos!$A$2:$P$10937,6,FALSE)</f>
        <v>#N/A</v>
      </c>
      <c r="P872" s="6" t="e">
        <f>VLOOKUP(M872,productos!$A$2:$P$10937,7,FALSE)</f>
        <v>#N/A</v>
      </c>
      <c r="Q872" s="6" t="e">
        <f>VLOOKUP(M872,productos!$A$2:$P$10937,9,FALSE)</f>
        <v>#N/A</v>
      </c>
      <c r="R872" s="6" t="e">
        <f>VLOOKUP(M872,productos!$A$2:$P$10937,10,FALSE)</f>
        <v>#N/A</v>
      </c>
      <c r="S872" s="6" t="e">
        <f>VLOOKUP(M872,productos!$A$2:$P$10937,13,FALSE)</f>
        <v>#N/A</v>
      </c>
      <c r="T872" s="6" t="e">
        <f>VLOOKUP(M872,productos!$A$2:$P$10937,14,FALSE)</f>
        <v>#N/A</v>
      </c>
      <c r="U872" s="6" t="e">
        <f>VLOOKUP(M872,productos!$A$2:$P$10937,15,FALSE)</f>
        <v>#N/A</v>
      </c>
      <c r="Y872" s="44" t="str">
        <f t="shared" si="80"/>
        <v/>
      </c>
      <c r="Z872" s="6" t="str">
        <f t="shared" si="81"/>
        <v/>
      </c>
      <c r="AD872" s="6">
        <f t="shared" si="82"/>
        <v>0</v>
      </c>
      <c r="AE872" s="6">
        <f t="shared" si="83"/>
        <v>0</v>
      </c>
    </row>
    <row r="873" spans="1:31" x14ac:dyDescent="0.2">
      <c r="A873" s="6">
        <v>865</v>
      </c>
      <c r="E873" s="6" t="str">
        <f t="shared" si="78"/>
        <v>1. Enero-Junio</v>
      </c>
      <c r="F873" s="6">
        <f t="shared" si="79"/>
        <v>2020</v>
      </c>
      <c r="K873" s="15" t="str">
        <f>IFERROR(VLOOKUP(I873,no_topar!$E$2:$F$15,2,FALSE),"")</f>
        <v>ND</v>
      </c>
      <c r="M873" s="45"/>
      <c r="N873" s="6" t="e">
        <f>VLOOKUP(M873,productos!$A$2:$P$10937,2,FALSE)</f>
        <v>#N/A</v>
      </c>
      <c r="O873" s="6" t="e">
        <f>VLOOKUP(M873,productos!$A$2:$P$10937,6,FALSE)</f>
        <v>#N/A</v>
      </c>
      <c r="P873" s="6" t="e">
        <f>VLOOKUP(M873,productos!$A$2:$P$10937,7,FALSE)</f>
        <v>#N/A</v>
      </c>
      <c r="Q873" s="6" t="e">
        <f>VLOOKUP(M873,productos!$A$2:$P$10937,9,FALSE)</f>
        <v>#N/A</v>
      </c>
      <c r="R873" s="6" t="e">
        <f>VLOOKUP(M873,productos!$A$2:$P$10937,10,FALSE)</f>
        <v>#N/A</v>
      </c>
      <c r="S873" s="6" t="e">
        <f>VLOOKUP(M873,productos!$A$2:$P$10937,13,FALSE)</f>
        <v>#N/A</v>
      </c>
      <c r="T873" s="6" t="e">
        <f>VLOOKUP(M873,productos!$A$2:$P$10937,14,FALSE)</f>
        <v>#N/A</v>
      </c>
      <c r="U873" s="6" t="e">
        <f>VLOOKUP(M873,productos!$A$2:$P$10937,15,FALSE)</f>
        <v>#N/A</v>
      </c>
      <c r="Y873" s="44" t="str">
        <f t="shared" si="80"/>
        <v/>
      </c>
      <c r="Z873" s="6" t="str">
        <f t="shared" si="81"/>
        <v/>
      </c>
      <c r="AD873" s="6">
        <f t="shared" si="82"/>
        <v>0</v>
      </c>
      <c r="AE873" s="6">
        <f t="shared" si="83"/>
        <v>0</v>
      </c>
    </row>
    <row r="874" spans="1:31" x14ac:dyDescent="0.2">
      <c r="A874" s="6">
        <v>866</v>
      </c>
      <c r="E874" s="6" t="str">
        <f t="shared" si="78"/>
        <v>1. Enero-Junio</v>
      </c>
      <c r="F874" s="6">
        <f t="shared" si="79"/>
        <v>2020</v>
      </c>
      <c r="K874" s="15" t="str">
        <f>IFERROR(VLOOKUP(I874,no_topar!$E$2:$F$15,2,FALSE),"")</f>
        <v>ND</v>
      </c>
      <c r="M874" s="45"/>
      <c r="N874" s="6" t="e">
        <f>VLOOKUP(M874,productos!$A$2:$P$10937,2,FALSE)</f>
        <v>#N/A</v>
      </c>
      <c r="O874" s="6" t="e">
        <f>VLOOKUP(M874,productos!$A$2:$P$10937,6,FALSE)</f>
        <v>#N/A</v>
      </c>
      <c r="P874" s="6" t="e">
        <f>VLOOKUP(M874,productos!$A$2:$P$10937,7,FALSE)</f>
        <v>#N/A</v>
      </c>
      <c r="Q874" s="6" t="e">
        <f>VLOOKUP(M874,productos!$A$2:$P$10937,9,FALSE)</f>
        <v>#N/A</v>
      </c>
      <c r="R874" s="6" t="e">
        <f>VLOOKUP(M874,productos!$A$2:$P$10937,10,FALSE)</f>
        <v>#N/A</v>
      </c>
      <c r="S874" s="6" t="e">
        <f>VLOOKUP(M874,productos!$A$2:$P$10937,13,FALSE)</f>
        <v>#N/A</v>
      </c>
      <c r="T874" s="6" t="e">
        <f>VLOOKUP(M874,productos!$A$2:$P$10937,14,FALSE)</f>
        <v>#N/A</v>
      </c>
      <c r="U874" s="6" t="e">
        <f>VLOOKUP(M874,productos!$A$2:$P$10937,15,FALSE)</f>
        <v>#N/A</v>
      </c>
      <c r="Y874" s="44" t="str">
        <f t="shared" si="80"/>
        <v/>
      </c>
      <c r="Z874" s="6" t="str">
        <f t="shared" si="81"/>
        <v/>
      </c>
      <c r="AD874" s="6">
        <f t="shared" si="82"/>
        <v>0</v>
      </c>
      <c r="AE874" s="6">
        <f t="shared" si="83"/>
        <v>0</v>
      </c>
    </row>
    <row r="875" spans="1:31" x14ac:dyDescent="0.2">
      <c r="A875" s="6">
        <v>867</v>
      </c>
      <c r="E875" s="6" t="str">
        <f t="shared" si="78"/>
        <v>1. Enero-Junio</v>
      </c>
      <c r="F875" s="6">
        <f t="shared" si="79"/>
        <v>2020</v>
      </c>
      <c r="K875" s="15" t="str">
        <f>IFERROR(VLOOKUP(I875,no_topar!$E$2:$F$15,2,FALSE),"")</f>
        <v>ND</v>
      </c>
      <c r="M875" s="45"/>
      <c r="N875" s="6" t="e">
        <f>VLOOKUP(M875,productos!$A$2:$P$10937,2,FALSE)</f>
        <v>#N/A</v>
      </c>
      <c r="O875" s="6" t="e">
        <f>VLOOKUP(M875,productos!$A$2:$P$10937,6,FALSE)</f>
        <v>#N/A</v>
      </c>
      <c r="P875" s="6" t="e">
        <f>VLOOKUP(M875,productos!$A$2:$P$10937,7,FALSE)</f>
        <v>#N/A</v>
      </c>
      <c r="Q875" s="6" t="e">
        <f>VLOOKUP(M875,productos!$A$2:$P$10937,9,FALSE)</f>
        <v>#N/A</v>
      </c>
      <c r="R875" s="6" t="e">
        <f>VLOOKUP(M875,productos!$A$2:$P$10937,10,FALSE)</f>
        <v>#N/A</v>
      </c>
      <c r="S875" s="6" t="e">
        <f>VLOOKUP(M875,productos!$A$2:$P$10937,13,FALSE)</f>
        <v>#N/A</v>
      </c>
      <c r="T875" s="6" t="e">
        <f>VLOOKUP(M875,productos!$A$2:$P$10937,14,FALSE)</f>
        <v>#N/A</v>
      </c>
      <c r="U875" s="6" t="e">
        <f>VLOOKUP(M875,productos!$A$2:$P$10937,15,FALSE)</f>
        <v>#N/A</v>
      </c>
      <c r="Y875" s="44" t="str">
        <f t="shared" si="80"/>
        <v/>
      </c>
      <c r="Z875" s="6" t="str">
        <f t="shared" si="81"/>
        <v/>
      </c>
      <c r="AD875" s="6">
        <f t="shared" si="82"/>
        <v>0</v>
      </c>
      <c r="AE875" s="6">
        <f t="shared" si="83"/>
        <v>0</v>
      </c>
    </row>
    <row r="876" spans="1:31" x14ac:dyDescent="0.2">
      <c r="A876" s="6">
        <v>868</v>
      </c>
      <c r="E876" s="6" t="str">
        <f t="shared" si="78"/>
        <v>1. Enero-Junio</v>
      </c>
      <c r="F876" s="6">
        <f t="shared" si="79"/>
        <v>2020</v>
      </c>
      <c r="K876" s="15" t="str">
        <f>IFERROR(VLOOKUP(I876,no_topar!$E$2:$F$15,2,FALSE),"")</f>
        <v>ND</v>
      </c>
      <c r="M876" s="45"/>
      <c r="N876" s="6" t="e">
        <f>VLOOKUP(M876,productos!$A$2:$P$10937,2,FALSE)</f>
        <v>#N/A</v>
      </c>
      <c r="O876" s="6" t="e">
        <f>VLOOKUP(M876,productos!$A$2:$P$10937,6,FALSE)</f>
        <v>#N/A</v>
      </c>
      <c r="P876" s="6" t="e">
        <f>VLOOKUP(M876,productos!$A$2:$P$10937,7,FALSE)</f>
        <v>#N/A</v>
      </c>
      <c r="Q876" s="6" t="e">
        <f>VLOOKUP(M876,productos!$A$2:$P$10937,9,FALSE)</f>
        <v>#N/A</v>
      </c>
      <c r="R876" s="6" t="e">
        <f>VLOOKUP(M876,productos!$A$2:$P$10937,10,FALSE)</f>
        <v>#N/A</v>
      </c>
      <c r="S876" s="6" t="e">
        <f>VLOOKUP(M876,productos!$A$2:$P$10937,13,FALSE)</f>
        <v>#N/A</v>
      </c>
      <c r="T876" s="6" t="e">
        <f>VLOOKUP(M876,productos!$A$2:$P$10937,14,FALSE)</f>
        <v>#N/A</v>
      </c>
      <c r="U876" s="6" t="e">
        <f>VLOOKUP(M876,productos!$A$2:$P$10937,15,FALSE)</f>
        <v>#N/A</v>
      </c>
      <c r="Y876" s="44" t="str">
        <f t="shared" si="80"/>
        <v/>
      </c>
      <c r="Z876" s="6" t="str">
        <f t="shared" si="81"/>
        <v/>
      </c>
      <c r="AD876" s="6">
        <f t="shared" si="82"/>
        <v>0</v>
      </c>
      <c r="AE876" s="6">
        <f t="shared" si="83"/>
        <v>0</v>
      </c>
    </row>
    <row r="877" spans="1:31" x14ac:dyDescent="0.2">
      <c r="A877" s="6">
        <v>869</v>
      </c>
      <c r="E877" s="6" t="str">
        <f t="shared" si="78"/>
        <v>1. Enero-Junio</v>
      </c>
      <c r="F877" s="6">
        <f t="shared" si="79"/>
        <v>2020</v>
      </c>
      <c r="K877" s="15" t="str">
        <f>IFERROR(VLOOKUP(I877,no_topar!$E$2:$F$15,2,FALSE),"")</f>
        <v>ND</v>
      </c>
      <c r="M877" s="45"/>
      <c r="N877" s="6" t="e">
        <f>VLOOKUP(M877,productos!$A$2:$P$10937,2,FALSE)</f>
        <v>#N/A</v>
      </c>
      <c r="O877" s="6" t="e">
        <f>VLOOKUP(M877,productos!$A$2:$P$10937,6,FALSE)</f>
        <v>#N/A</v>
      </c>
      <c r="P877" s="6" t="e">
        <f>VLOOKUP(M877,productos!$A$2:$P$10937,7,FALSE)</f>
        <v>#N/A</v>
      </c>
      <c r="Q877" s="6" t="e">
        <f>VLOOKUP(M877,productos!$A$2:$P$10937,9,FALSE)</f>
        <v>#N/A</v>
      </c>
      <c r="R877" s="6" t="e">
        <f>VLOOKUP(M877,productos!$A$2:$P$10937,10,FALSE)</f>
        <v>#N/A</v>
      </c>
      <c r="S877" s="6" t="e">
        <f>VLOOKUP(M877,productos!$A$2:$P$10937,13,FALSE)</f>
        <v>#N/A</v>
      </c>
      <c r="T877" s="6" t="e">
        <f>VLOOKUP(M877,productos!$A$2:$P$10937,14,FALSE)</f>
        <v>#N/A</v>
      </c>
      <c r="U877" s="6" t="e">
        <f>VLOOKUP(M877,productos!$A$2:$P$10937,15,FALSE)</f>
        <v>#N/A</v>
      </c>
      <c r="Y877" s="44" t="str">
        <f t="shared" si="80"/>
        <v/>
      </c>
      <c r="Z877" s="6" t="str">
        <f t="shared" si="81"/>
        <v/>
      </c>
      <c r="AD877" s="6">
        <f t="shared" si="82"/>
        <v>0</v>
      </c>
      <c r="AE877" s="6">
        <f t="shared" si="83"/>
        <v>0</v>
      </c>
    </row>
    <row r="878" spans="1:31" x14ac:dyDescent="0.2">
      <c r="A878" s="6">
        <v>870</v>
      </c>
      <c r="E878" s="6" t="str">
        <f t="shared" si="78"/>
        <v>1. Enero-Junio</v>
      </c>
      <c r="F878" s="6">
        <f t="shared" si="79"/>
        <v>2020</v>
      </c>
      <c r="K878" s="15" t="str">
        <f>IFERROR(VLOOKUP(I878,no_topar!$E$2:$F$15,2,FALSE),"")</f>
        <v>ND</v>
      </c>
      <c r="M878" s="45"/>
      <c r="N878" s="6" t="e">
        <f>VLOOKUP(M878,productos!$A$2:$P$10937,2,FALSE)</f>
        <v>#N/A</v>
      </c>
      <c r="O878" s="6" t="e">
        <f>VLOOKUP(M878,productos!$A$2:$P$10937,6,FALSE)</f>
        <v>#N/A</v>
      </c>
      <c r="P878" s="6" t="e">
        <f>VLOOKUP(M878,productos!$A$2:$P$10937,7,FALSE)</f>
        <v>#N/A</v>
      </c>
      <c r="Q878" s="6" t="e">
        <f>VLOOKUP(M878,productos!$A$2:$P$10937,9,FALSE)</f>
        <v>#N/A</v>
      </c>
      <c r="R878" s="6" t="e">
        <f>VLOOKUP(M878,productos!$A$2:$P$10937,10,FALSE)</f>
        <v>#N/A</v>
      </c>
      <c r="S878" s="6" t="e">
        <f>VLOOKUP(M878,productos!$A$2:$P$10937,13,FALSE)</f>
        <v>#N/A</v>
      </c>
      <c r="T878" s="6" t="e">
        <f>VLOOKUP(M878,productos!$A$2:$P$10937,14,FALSE)</f>
        <v>#N/A</v>
      </c>
      <c r="U878" s="6" t="e">
        <f>VLOOKUP(M878,productos!$A$2:$P$10937,15,FALSE)</f>
        <v>#N/A</v>
      </c>
      <c r="Y878" s="44" t="str">
        <f t="shared" si="80"/>
        <v/>
      </c>
      <c r="Z878" s="6" t="str">
        <f t="shared" si="81"/>
        <v/>
      </c>
      <c r="AD878" s="6">
        <f t="shared" si="82"/>
        <v>0</v>
      </c>
      <c r="AE878" s="6">
        <f t="shared" si="83"/>
        <v>0</v>
      </c>
    </row>
    <row r="879" spans="1:31" x14ac:dyDescent="0.2">
      <c r="A879" s="6">
        <v>871</v>
      </c>
      <c r="E879" s="6" t="str">
        <f t="shared" si="78"/>
        <v>1. Enero-Junio</v>
      </c>
      <c r="F879" s="6">
        <f t="shared" si="79"/>
        <v>2020</v>
      </c>
      <c r="K879" s="15" t="str">
        <f>IFERROR(VLOOKUP(I879,no_topar!$E$2:$F$15,2,FALSE),"")</f>
        <v>ND</v>
      </c>
      <c r="M879" s="45"/>
      <c r="N879" s="6" t="e">
        <f>VLOOKUP(M879,productos!$A$2:$P$10937,2,FALSE)</f>
        <v>#N/A</v>
      </c>
      <c r="O879" s="6" t="e">
        <f>VLOOKUP(M879,productos!$A$2:$P$10937,6,FALSE)</f>
        <v>#N/A</v>
      </c>
      <c r="P879" s="6" t="e">
        <f>VLOOKUP(M879,productos!$A$2:$P$10937,7,FALSE)</f>
        <v>#N/A</v>
      </c>
      <c r="Q879" s="6" t="e">
        <f>VLOOKUP(M879,productos!$A$2:$P$10937,9,FALSE)</f>
        <v>#N/A</v>
      </c>
      <c r="R879" s="6" t="e">
        <f>VLOOKUP(M879,productos!$A$2:$P$10937,10,FALSE)</f>
        <v>#N/A</v>
      </c>
      <c r="S879" s="6" t="e">
        <f>VLOOKUP(M879,productos!$A$2:$P$10937,13,FALSE)</f>
        <v>#N/A</v>
      </c>
      <c r="T879" s="6" t="e">
        <f>VLOOKUP(M879,productos!$A$2:$P$10937,14,FALSE)</f>
        <v>#N/A</v>
      </c>
      <c r="U879" s="6" t="e">
        <f>VLOOKUP(M879,productos!$A$2:$P$10937,15,FALSE)</f>
        <v>#N/A</v>
      </c>
      <c r="Y879" s="44" t="str">
        <f t="shared" si="80"/>
        <v/>
      </c>
      <c r="Z879" s="6" t="str">
        <f t="shared" si="81"/>
        <v/>
      </c>
      <c r="AD879" s="6">
        <f t="shared" si="82"/>
        <v>0</v>
      </c>
      <c r="AE879" s="6">
        <f t="shared" si="83"/>
        <v>0</v>
      </c>
    </row>
    <row r="880" spans="1:31" x14ac:dyDescent="0.2">
      <c r="A880" s="6">
        <v>872</v>
      </c>
      <c r="E880" s="6" t="str">
        <f t="shared" si="78"/>
        <v>1. Enero-Junio</v>
      </c>
      <c r="F880" s="6">
        <f t="shared" si="79"/>
        <v>2020</v>
      </c>
      <c r="K880" s="15" t="str">
        <f>IFERROR(VLOOKUP(I880,no_topar!$E$2:$F$15,2,FALSE),"")</f>
        <v>ND</v>
      </c>
      <c r="M880" s="45"/>
      <c r="N880" s="6" t="e">
        <f>VLOOKUP(M880,productos!$A$2:$P$10937,2,FALSE)</f>
        <v>#N/A</v>
      </c>
      <c r="O880" s="6" t="e">
        <f>VLOOKUP(M880,productos!$A$2:$P$10937,6,FALSE)</f>
        <v>#N/A</v>
      </c>
      <c r="P880" s="6" t="e">
        <f>VLOOKUP(M880,productos!$A$2:$P$10937,7,FALSE)</f>
        <v>#N/A</v>
      </c>
      <c r="Q880" s="6" t="e">
        <f>VLOOKUP(M880,productos!$A$2:$P$10937,9,FALSE)</f>
        <v>#N/A</v>
      </c>
      <c r="R880" s="6" t="e">
        <f>VLOOKUP(M880,productos!$A$2:$P$10937,10,FALSE)</f>
        <v>#N/A</v>
      </c>
      <c r="S880" s="6" t="e">
        <f>VLOOKUP(M880,productos!$A$2:$P$10937,13,FALSE)</f>
        <v>#N/A</v>
      </c>
      <c r="T880" s="6" t="e">
        <f>VLOOKUP(M880,productos!$A$2:$P$10937,14,FALSE)</f>
        <v>#N/A</v>
      </c>
      <c r="U880" s="6" t="e">
        <f>VLOOKUP(M880,productos!$A$2:$P$10937,15,FALSE)</f>
        <v>#N/A</v>
      </c>
      <c r="Y880" s="44" t="str">
        <f t="shared" si="80"/>
        <v/>
      </c>
      <c r="Z880" s="6" t="str">
        <f t="shared" si="81"/>
        <v/>
      </c>
      <c r="AD880" s="6">
        <f t="shared" si="82"/>
        <v>0</v>
      </c>
      <c r="AE880" s="6">
        <f t="shared" si="83"/>
        <v>0</v>
      </c>
    </row>
    <row r="881" spans="1:31" x14ac:dyDescent="0.2">
      <c r="A881" s="6">
        <v>873</v>
      </c>
      <c r="E881" s="6" t="str">
        <f t="shared" si="78"/>
        <v>1. Enero-Junio</v>
      </c>
      <c r="F881" s="6">
        <f t="shared" si="79"/>
        <v>2020</v>
      </c>
      <c r="K881" s="15" t="str">
        <f>IFERROR(VLOOKUP(I881,no_topar!$E$2:$F$15,2,FALSE),"")</f>
        <v>ND</v>
      </c>
      <c r="M881" s="45"/>
      <c r="N881" s="6" t="e">
        <f>VLOOKUP(M881,productos!$A$2:$P$10937,2,FALSE)</f>
        <v>#N/A</v>
      </c>
      <c r="O881" s="6" t="e">
        <f>VLOOKUP(M881,productos!$A$2:$P$10937,6,FALSE)</f>
        <v>#N/A</v>
      </c>
      <c r="P881" s="6" t="e">
        <f>VLOOKUP(M881,productos!$A$2:$P$10937,7,FALSE)</f>
        <v>#N/A</v>
      </c>
      <c r="Q881" s="6" t="e">
        <f>VLOOKUP(M881,productos!$A$2:$P$10937,9,FALSE)</f>
        <v>#N/A</v>
      </c>
      <c r="R881" s="6" t="e">
        <f>VLOOKUP(M881,productos!$A$2:$P$10937,10,FALSE)</f>
        <v>#N/A</v>
      </c>
      <c r="S881" s="6" t="e">
        <f>VLOOKUP(M881,productos!$A$2:$P$10937,13,FALSE)</f>
        <v>#N/A</v>
      </c>
      <c r="T881" s="6" t="e">
        <f>VLOOKUP(M881,productos!$A$2:$P$10937,14,FALSE)</f>
        <v>#N/A</v>
      </c>
      <c r="U881" s="6" t="e">
        <f>VLOOKUP(M881,productos!$A$2:$P$10937,15,FALSE)</f>
        <v>#N/A</v>
      </c>
      <c r="Y881" s="44" t="str">
        <f t="shared" si="80"/>
        <v/>
      </c>
      <c r="Z881" s="6" t="str">
        <f t="shared" si="81"/>
        <v/>
      </c>
      <c r="AD881" s="6">
        <f t="shared" si="82"/>
        <v>0</v>
      </c>
      <c r="AE881" s="6">
        <f t="shared" si="83"/>
        <v>0</v>
      </c>
    </row>
    <row r="882" spans="1:31" x14ac:dyDescent="0.2">
      <c r="A882" s="6">
        <v>874</v>
      </c>
      <c r="E882" s="6" t="str">
        <f t="shared" si="78"/>
        <v>1. Enero-Junio</v>
      </c>
      <c r="F882" s="6">
        <f t="shared" si="79"/>
        <v>2020</v>
      </c>
      <c r="K882" s="15" t="str">
        <f>IFERROR(VLOOKUP(I882,no_topar!$E$2:$F$15,2,FALSE),"")</f>
        <v>ND</v>
      </c>
      <c r="M882" s="45"/>
      <c r="N882" s="6" t="e">
        <f>VLOOKUP(M882,productos!$A$2:$P$10937,2,FALSE)</f>
        <v>#N/A</v>
      </c>
      <c r="O882" s="6" t="e">
        <f>VLOOKUP(M882,productos!$A$2:$P$10937,6,FALSE)</f>
        <v>#N/A</v>
      </c>
      <c r="P882" s="6" t="e">
        <f>VLOOKUP(M882,productos!$A$2:$P$10937,7,FALSE)</f>
        <v>#N/A</v>
      </c>
      <c r="Q882" s="6" t="e">
        <f>VLOOKUP(M882,productos!$A$2:$P$10937,9,FALSE)</f>
        <v>#N/A</v>
      </c>
      <c r="R882" s="6" t="e">
        <f>VLOOKUP(M882,productos!$A$2:$P$10937,10,FALSE)</f>
        <v>#N/A</v>
      </c>
      <c r="S882" s="6" t="e">
        <f>VLOOKUP(M882,productos!$A$2:$P$10937,13,FALSE)</f>
        <v>#N/A</v>
      </c>
      <c r="T882" s="6" t="e">
        <f>VLOOKUP(M882,productos!$A$2:$P$10937,14,FALSE)</f>
        <v>#N/A</v>
      </c>
      <c r="U882" s="6" t="e">
        <f>VLOOKUP(M882,productos!$A$2:$P$10937,15,FALSE)</f>
        <v>#N/A</v>
      </c>
      <c r="Y882" s="44" t="str">
        <f t="shared" si="80"/>
        <v/>
      </c>
      <c r="Z882" s="6" t="str">
        <f t="shared" si="81"/>
        <v/>
      </c>
      <c r="AD882" s="6">
        <f t="shared" si="82"/>
        <v>0</v>
      </c>
      <c r="AE882" s="6">
        <f t="shared" si="83"/>
        <v>0</v>
      </c>
    </row>
    <row r="883" spans="1:31" x14ac:dyDescent="0.2">
      <c r="A883" s="6">
        <v>875</v>
      </c>
      <c r="E883" s="6" t="str">
        <f t="shared" si="78"/>
        <v>1. Enero-Junio</v>
      </c>
      <c r="F883" s="6">
        <f t="shared" si="79"/>
        <v>2020</v>
      </c>
      <c r="K883" s="15" t="str">
        <f>IFERROR(VLOOKUP(I883,no_topar!$E$2:$F$15,2,FALSE),"")</f>
        <v>ND</v>
      </c>
      <c r="M883" s="45"/>
      <c r="N883" s="6" t="e">
        <f>VLOOKUP(M883,productos!$A$2:$P$10937,2,FALSE)</f>
        <v>#N/A</v>
      </c>
      <c r="O883" s="6" t="e">
        <f>VLOOKUP(M883,productos!$A$2:$P$10937,6,FALSE)</f>
        <v>#N/A</v>
      </c>
      <c r="P883" s="6" t="e">
        <f>VLOOKUP(M883,productos!$A$2:$P$10937,7,FALSE)</f>
        <v>#N/A</v>
      </c>
      <c r="Q883" s="6" t="e">
        <f>VLOOKUP(M883,productos!$A$2:$P$10937,9,FALSE)</f>
        <v>#N/A</v>
      </c>
      <c r="R883" s="6" t="e">
        <f>VLOOKUP(M883,productos!$A$2:$P$10937,10,FALSE)</f>
        <v>#N/A</v>
      </c>
      <c r="S883" s="6" t="e">
        <f>VLOOKUP(M883,productos!$A$2:$P$10937,13,FALSE)</f>
        <v>#N/A</v>
      </c>
      <c r="T883" s="6" t="e">
        <f>VLOOKUP(M883,productos!$A$2:$P$10937,14,FALSE)</f>
        <v>#N/A</v>
      </c>
      <c r="U883" s="6" t="e">
        <f>VLOOKUP(M883,productos!$A$2:$P$10937,15,FALSE)</f>
        <v>#N/A</v>
      </c>
      <c r="Y883" s="44" t="str">
        <f t="shared" si="80"/>
        <v/>
      </c>
      <c r="Z883" s="6" t="str">
        <f t="shared" si="81"/>
        <v/>
      </c>
      <c r="AD883" s="6">
        <f t="shared" si="82"/>
        <v>0</v>
      </c>
      <c r="AE883" s="6">
        <f t="shared" si="83"/>
        <v>0</v>
      </c>
    </row>
    <row r="884" spans="1:31" x14ac:dyDescent="0.2">
      <c r="A884" s="6">
        <v>876</v>
      </c>
      <c r="E884" s="6" t="str">
        <f t="shared" si="78"/>
        <v>1. Enero-Junio</v>
      </c>
      <c r="F884" s="6">
        <f t="shared" si="79"/>
        <v>2020</v>
      </c>
      <c r="K884" s="15" t="str">
        <f>IFERROR(VLOOKUP(I884,no_topar!$E$2:$F$15,2,FALSE),"")</f>
        <v>ND</v>
      </c>
      <c r="M884" s="45"/>
      <c r="N884" s="6" t="e">
        <f>VLOOKUP(M884,productos!$A$2:$P$10937,2,FALSE)</f>
        <v>#N/A</v>
      </c>
      <c r="O884" s="6" t="e">
        <f>VLOOKUP(M884,productos!$A$2:$P$10937,6,FALSE)</f>
        <v>#N/A</v>
      </c>
      <c r="P884" s="6" t="e">
        <f>VLOOKUP(M884,productos!$A$2:$P$10937,7,FALSE)</f>
        <v>#N/A</v>
      </c>
      <c r="Q884" s="6" t="e">
        <f>VLOOKUP(M884,productos!$A$2:$P$10937,9,FALSE)</f>
        <v>#N/A</v>
      </c>
      <c r="R884" s="6" t="e">
        <f>VLOOKUP(M884,productos!$A$2:$P$10937,10,FALSE)</f>
        <v>#N/A</v>
      </c>
      <c r="S884" s="6" t="e">
        <f>VLOOKUP(M884,productos!$A$2:$P$10937,13,FALSE)</f>
        <v>#N/A</v>
      </c>
      <c r="T884" s="6" t="e">
        <f>VLOOKUP(M884,productos!$A$2:$P$10937,14,FALSE)</f>
        <v>#N/A</v>
      </c>
      <c r="U884" s="6" t="e">
        <f>VLOOKUP(M884,productos!$A$2:$P$10937,15,FALSE)</f>
        <v>#N/A</v>
      </c>
      <c r="Y884" s="44" t="str">
        <f t="shared" si="80"/>
        <v/>
      </c>
      <c r="Z884" s="6" t="str">
        <f t="shared" si="81"/>
        <v/>
      </c>
      <c r="AD884" s="6">
        <f t="shared" si="82"/>
        <v>0</v>
      </c>
      <c r="AE884" s="6">
        <f t="shared" si="83"/>
        <v>0</v>
      </c>
    </row>
    <row r="885" spans="1:31" x14ac:dyDescent="0.2">
      <c r="A885" s="6">
        <v>877</v>
      </c>
      <c r="E885" s="6" t="str">
        <f t="shared" si="78"/>
        <v>1. Enero-Junio</v>
      </c>
      <c r="F885" s="6">
        <f t="shared" si="79"/>
        <v>2020</v>
      </c>
      <c r="K885" s="15" t="str">
        <f>IFERROR(VLOOKUP(I885,no_topar!$E$2:$F$15,2,FALSE),"")</f>
        <v>ND</v>
      </c>
      <c r="M885" s="45"/>
      <c r="N885" s="6" t="e">
        <f>VLOOKUP(M885,productos!$A$2:$P$10937,2,FALSE)</f>
        <v>#N/A</v>
      </c>
      <c r="O885" s="6" t="e">
        <f>VLOOKUP(M885,productos!$A$2:$P$10937,6,FALSE)</f>
        <v>#N/A</v>
      </c>
      <c r="P885" s="6" t="e">
        <f>VLOOKUP(M885,productos!$A$2:$P$10937,7,FALSE)</f>
        <v>#N/A</v>
      </c>
      <c r="Q885" s="6" t="e">
        <f>VLOOKUP(M885,productos!$A$2:$P$10937,9,FALSE)</f>
        <v>#N/A</v>
      </c>
      <c r="R885" s="6" t="e">
        <f>VLOOKUP(M885,productos!$A$2:$P$10937,10,FALSE)</f>
        <v>#N/A</v>
      </c>
      <c r="S885" s="6" t="e">
        <f>VLOOKUP(M885,productos!$A$2:$P$10937,13,FALSE)</f>
        <v>#N/A</v>
      </c>
      <c r="T885" s="6" t="e">
        <f>VLOOKUP(M885,productos!$A$2:$P$10937,14,FALSE)</f>
        <v>#N/A</v>
      </c>
      <c r="U885" s="6" t="e">
        <f>VLOOKUP(M885,productos!$A$2:$P$10937,15,FALSE)</f>
        <v>#N/A</v>
      </c>
      <c r="Y885" s="44" t="str">
        <f t="shared" si="80"/>
        <v/>
      </c>
      <c r="Z885" s="6" t="str">
        <f t="shared" si="81"/>
        <v/>
      </c>
      <c r="AD885" s="6">
        <f t="shared" si="82"/>
        <v>0</v>
      </c>
      <c r="AE885" s="6">
        <f t="shared" si="83"/>
        <v>0</v>
      </c>
    </row>
    <row r="886" spans="1:31" x14ac:dyDescent="0.2">
      <c r="A886" s="6">
        <v>878</v>
      </c>
      <c r="E886" s="6" t="str">
        <f t="shared" si="78"/>
        <v>1. Enero-Junio</v>
      </c>
      <c r="F886" s="6">
        <f t="shared" si="79"/>
        <v>2020</v>
      </c>
      <c r="K886" s="15" t="str">
        <f>IFERROR(VLOOKUP(I886,no_topar!$E$2:$F$15,2,FALSE),"")</f>
        <v>ND</v>
      </c>
      <c r="M886" s="45"/>
      <c r="N886" s="6" t="e">
        <f>VLOOKUP(M886,productos!$A$2:$P$10937,2,FALSE)</f>
        <v>#N/A</v>
      </c>
      <c r="O886" s="6" t="e">
        <f>VLOOKUP(M886,productos!$A$2:$P$10937,6,FALSE)</f>
        <v>#N/A</v>
      </c>
      <c r="P886" s="6" t="e">
        <f>VLOOKUP(M886,productos!$A$2:$P$10937,7,FALSE)</f>
        <v>#N/A</v>
      </c>
      <c r="Q886" s="6" t="e">
        <f>VLOOKUP(M886,productos!$A$2:$P$10937,9,FALSE)</f>
        <v>#N/A</v>
      </c>
      <c r="R886" s="6" t="e">
        <f>VLOOKUP(M886,productos!$A$2:$P$10937,10,FALSE)</f>
        <v>#N/A</v>
      </c>
      <c r="S886" s="6" t="e">
        <f>VLOOKUP(M886,productos!$A$2:$P$10937,13,FALSE)</f>
        <v>#N/A</v>
      </c>
      <c r="T886" s="6" t="e">
        <f>VLOOKUP(M886,productos!$A$2:$P$10937,14,FALSE)</f>
        <v>#N/A</v>
      </c>
      <c r="U886" s="6" t="e">
        <f>VLOOKUP(M886,productos!$A$2:$P$10937,15,FALSE)</f>
        <v>#N/A</v>
      </c>
      <c r="Y886" s="44" t="str">
        <f t="shared" si="80"/>
        <v/>
      </c>
      <c r="Z886" s="6" t="str">
        <f t="shared" si="81"/>
        <v/>
      </c>
      <c r="AD886" s="6">
        <f t="shared" si="82"/>
        <v>0</v>
      </c>
      <c r="AE886" s="6">
        <f t="shared" si="83"/>
        <v>0</v>
      </c>
    </row>
    <row r="887" spans="1:31" x14ac:dyDescent="0.2">
      <c r="A887" s="6">
        <v>879</v>
      </c>
      <c r="E887" s="6" t="str">
        <f t="shared" si="78"/>
        <v>1. Enero-Junio</v>
      </c>
      <c r="F887" s="6">
        <f t="shared" si="79"/>
        <v>2020</v>
      </c>
      <c r="K887" s="15" t="str">
        <f>IFERROR(VLOOKUP(I887,no_topar!$E$2:$F$15,2,FALSE),"")</f>
        <v>ND</v>
      </c>
      <c r="M887" s="45"/>
      <c r="N887" s="6" t="e">
        <f>VLOOKUP(M887,productos!$A$2:$P$10937,2,FALSE)</f>
        <v>#N/A</v>
      </c>
      <c r="O887" s="6" t="e">
        <f>VLOOKUP(M887,productos!$A$2:$P$10937,6,FALSE)</f>
        <v>#N/A</v>
      </c>
      <c r="P887" s="6" t="e">
        <f>VLOOKUP(M887,productos!$A$2:$P$10937,7,FALSE)</f>
        <v>#N/A</v>
      </c>
      <c r="Q887" s="6" t="e">
        <f>VLOOKUP(M887,productos!$A$2:$P$10937,9,FALSE)</f>
        <v>#N/A</v>
      </c>
      <c r="R887" s="6" t="e">
        <f>VLOOKUP(M887,productos!$A$2:$P$10937,10,FALSE)</f>
        <v>#N/A</v>
      </c>
      <c r="S887" s="6" t="e">
        <f>VLOOKUP(M887,productos!$A$2:$P$10937,13,FALSE)</f>
        <v>#N/A</v>
      </c>
      <c r="T887" s="6" t="e">
        <f>VLOOKUP(M887,productos!$A$2:$P$10937,14,FALSE)</f>
        <v>#N/A</v>
      </c>
      <c r="U887" s="6" t="e">
        <f>VLOOKUP(M887,productos!$A$2:$P$10937,15,FALSE)</f>
        <v>#N/A</v>
      </c>
      <c r="Y887" s="44" t="str">
        <f t="shared" si="80"/>
        <v/>
      </c>
      <c r="Z887" s="6" t="str">
        <f t="shared" si="81"/>
        <v/>
      </c>
      <c r="AD887" s="6">
        <f t="shared" si="82"/>
        <v>0</v>
      </c>
      <c r="AE887" s="6">
        <f t="shared" si="83"/>
        <v>0</v>
      </c>
    </row>
    <row r="888" spans="1:31" x14ac:dyDescent="0.2">
      <c r="A888" s="6">
        <v>880</v>
      </c>
      <c r="E888" s="6" t="str">
        <f t="shared" si="78"/>
        <v>1. Enero-Junio</v>
      </c>
      <c r="F888" s="6">
        <f t="shared" si="79"/>
        <v>2020</v>
      </c>
      <c r="K888" s="15" t="str">
        <f>IFERROR(VLOOKUP(I888,no_topar!$E$2:$F$15,2,FALSE),"")</f>
        <v>ND</v>
      </c>
      <c r="M888" s="45"/>
      <c r="N888" s="6" t="e">
        <f>VLOOKUP(M888,productos!$A$2:$P$10937,2,FALSE)</f>
        <v>#N/A</v>
      </c>
      <c r="O888" s="6" t="e">
        <f>VLOOKUP(M888,productos!$A$2:$P$10937,6,FALSE)</f>
        <v>#N/A</v>
      </c>
      <c r="P888" s="6" t="e">
        <f>VLOOKUP(M888,productos!$A$2:$P$10937,7,FALSE)</f>
        <v>#N/A</v>
      </c>
      <c r="Q888" s="6" t="e">
        <f>VLOOKUP(M888,productos!$A$2:$P$10937,9,FALSE)</f>
        <v>#N/A</v>
      </c>
      <c r="R888" s="6" t="e">
        <f>VLOOKUP(M888,productos!$A$2:$P$10937,10,FALSE)</f>
        <v>#N/A</v>
      </c>
      <c r="S888" s="6" t="e">
        <f>VLOOKUP(M888,productos!$A$2:$P$10937,13,FALSE)</f>
        <v>#N/A</v>
      </c>
      <c r="T888" s="6" t="e">
        <f>VLOOKUP(M888,productos!$A$2:$P$10937,14,FALSE)</f>
        <v>#N/A</v>
      </c>
      <c r="U888" s="6" t="e">
        <f>VLOOKUP(M888,productos!$A$2:$P$10937,15,FALSE)</f>
        <v>#N/A</v>
      </c>
      <c r="Y888" s="44" t="str">
        <f t="shared" si="80"/>
        <v/>
      </c>
      <c r="Z888" s="6" t="str">
        <f t="shared" si="81"/>
        <v/>
      </c>
      <c r="AD888" s="6">
        <f t="shared" si="82"/>
        <v>0</v>
      </c>
      <c r="AE888" s="6">
        <f t="shared" si="83"/>
        <v>0</v>
      </c>
    </row>
    <row r="889" spans="1:31" x14ac:dyDescent="0.2">
      <c r="A889" s="6">
        <v>881</v>
      </c>
      <c r="E889" s="6" t="str">
        <f t="shared" si="78"/>
        <v>1. Enero-Junio</v>
      </c>
      <c r="F889" s="6">
        <f t="shared" si="79"/>
        <v>2020</v>
      </c>
      <c r="K889" s="15" t="str">
        <f>IFERROR(VLOOKUP(I889,no_topar!$E$2:$F$15,2,FALSE),"")</f>
        <v>ND</v>
      </c>
      <c r="M889" s="45"/>
      <c r="N889" s="6" t="e">
        <f>VLOOKUP(M889,productos!$A$2:$P$10937,2,FALSE)</f>
        <v>#N/A</v>
      </c>
      <c r="O889" s="6" t="e">
        <f>VLOOKUP(M889,productos!$A$2:$P$10937,6,FALSE)</f>
        <v>#N/A</v>
      </c>
      <c r="P889" s="6" t="e">
        <f>VLOOKUP(M889,productos!$A$2:$P$10937,7,FALSE)</f>
        <v>#N/A</v>
      </c>
      <c r="Q889" s="6" t="e">
        <f>VLOOKUP(M889,productos!$A$2:$P$10937,9,FALSE)</f>
        <v>#N/A</v>
      </c>
      <c r="R889" s="6" t="e">
        <f>VLOOKUP(M889,productos!$A$2:$P$10937,10,FALSE)</f>
        <v>#N/A</v>
      </c>
      <c r="S889" s="6" t="e">
        <f>VLOOKUP(M889,productos!$A$2:$P$10937,13,FALSE)</f>
        <v>#N/A</v>
      </c>
      <c r="T889" s="6" t="e">
        <f>VLOOKUP(M889,productos!$A$2:$P$10937,14,FALSE)</f>
        <v>#N/A</v>
      </c>
      <c r="U889" s="6" t="e">
        <f>VLOOKUP(M889,productos!$A$2:$P$10937,15,FALSE)</f>
        <v>#N/A</v>
      </c>
      <c r="Y889" s="44" t="str">
        <f t="shared" si="80"/>
        <v/>
      </c>
      <c r="Z889" s="6" t="str">
        <f t="shared" si="81"/>
        <v/>
      </c>
      <c r="AD889" s="6">
        <f t="shared" si="82"/>
        <v>0</v>
      </c>
      <c r="AE889" s="6">
        <f t="shared" si="83"/>
        <v>0</v>
      </c>
    </row>
    <row r="890" spans="1:31" x14ac:dyDescent="0.2">
      <c r="A890" s="6">
        <v>882</v>
      </c>
      <c r="E890" s="6" t="str">
        <f t="shared" si="78"/>
        <v>1. Enero-Junio</v>
      </c>
      <c r="F890" s="6">
        <f t="shared" si="79"/>
        <v>2020</v>
      </c>
      <c r="K890" s="15" t="str">
        <f>IFERROR(VLOOKUP(I890,no_topar!$E$2:$F$15,2,FALSE),"")</f>
        <v>ND</v>
      </c>
      <c r="M890" s="45"/>
      <c r="N890" s="6" t="e">
        <f>VLOOKUP(M890,productos!$A$2:$P$10937,2,FALSE)</f>
        <v>#N/A</v>
      </c>
      <c r="O890" s="6" t="e">
        <f>VLOOKUP(M890,productos!$A$2:$P$10937,6,FALSE)</f>
        <v>#N/A</v>
      </c>
      <c r="P890" s="6" t="e">
        <f>VLOOKUP(M890,productos!$A$2:$P$10937,7,FALSE)</f>
        <v>#N/A</v>
      </c>
      <c r="Q890" s="6" t="e">
        <f>VLOOKUP(M890,productos!$A$2:$P$10937,9,FALSE)</f>
        <v>#N/A</v>
      </c>
      <c r="R890" s="6" t="e">
        <f>VLOOKUP(M890,productos!$A$2:$P$10937,10,FALSE)</f>
        <v>#N/A</v>
      </c>
      <c r="S890" s="6" t="e">
        <f>VLOOKUP(M890,productos!$A$2:$P$10937,13,FALSE)</f>
        <v>#N/A</v>
      </c>
      <c r="T890" s="6" t="e">
        <f>VLOOKUP(M890,productos!$A$2:$P$10937,14,FALSE)</f>
        <v>#N/A</v>
      </c>
      <c r="U890" s="6" t="e">
        <f>VLOOKUP(M890,productos!$A$2:$P$10937,15,FALSE)</f>
        <v>#N/A</v>
      </c>
      <c r="Y890" s="44" t="str">
        <f t="shared" si="80"/>
        <v/>
      </c>
      <c r="Z890" s="6" t="str">
        <f t="shared" si="81"/>
        <v/>
      </c>
      <c r="AD890" s="6">
        <f t="shared" si="82"/>
        <v>0</v>
      </c>
      <c r="AE890" s="6">
        <f t="shared" si="83"/>
        <v>0</v>
      </c>
    </row>
    <row r="891" spans="1:31" x14ac:dyDescent="0.2">
      <c r="A891" s="6">
        <v>883</v>
      </c>
      <c r="E891" s="6" t="str">
        <f t="shared" si="78"/>
        <v>1. Enero-Junio</v>
      </c>
      <c r="F891" s="6">
        <f t="shared" si="79"/>
        <v>2020</v>
      </c>
      <c r="K891" s="15" t="str">
        <f>IFERROR(VLOOKUP(I891,no_topar!$E$2:$F$15,2,FALSE),"")</f>
        <v>ND</v>
      </c>
      <c r="M891" s="45"/>
      <c r="N891" s="6" t="e">
        <f>VLOOKUP(M891,productos!$A$2:$P$10937,2,FALSE)</f>
        <v>#N/A</v>
      </c>
      <c r="O891" s="6" t="e">
        <f>VLOOKUP(M891,productos!$A$2:$P$10937,6,FALSE)</f>
        <v>#N/A</v>
      </c>
      <c r="P891" s="6" t="e">
        <f>VLOOKUP(M891,productos!$A$2:$P$10937,7,FALSE)</f>
        <v>#N/A</v>
      </c>
      <c r="Q891" s="6" t="e">
        <f>VLOOKUP(M891,productos!$A$2:$P$10937,9,FALSE)</f>
        <v>#N/A</v>
      </c>
      <c r="R891" s="6" t="e">
        <f>VLOOKUP(M891,productos!$A$2:$P$10937,10,FALSE)</f>
        <v>#N/A</v>
      </c>
      <c r="S891" s="6" t="e">
        <f>VLOOKUP(M891,productos!$A$2:$P$10937,13,FALSE)</f>
        <v>#N/A</v>
      </c>
      <c r="T891" s="6" t="e">
        <f>VLOOKUP(M891,productos!$A$2:$P$10937,14,FALSE)</f>
        <v>#N/A</v>
      </c>
      <c r="U891" s="6" t="e">
        <f>VLOOKUP(M891,productos!$A$2:$P$10937,15,FALSE)</f>
        <v>#N/A</v>
      </c>
      <c r="Y891" s="44" t="str">
        <f t="shared" si="80"/>
        <v/>
      </c>
      <c r="Z891" s="6" t="str">
        <f t="shared" si="81"/>
        <v/>
      </c>
      <c r="AD891" s="6">
        <f t="shared" si="82"/>
        <v>0</v>
      </c>
      <c r="AE891" s="6">
        <f t="shared" si="83"/>
        <v>0</v>
      </c>
    </row>
    <row r="892" spans="1:31" x14ac:dyDescent="0.2">
      <c r="A892" s="6">
        <v>884</v>
      </c>
      <c r="E892" s="6" t="str">
        <f t="shared" si="78"/>
        <v>1. Enero-Junio</v>
      </c>
      <c r="F892" s="6">
        <f t="shared" si="79"/>
        <v>2020</v>
      </c>
      <c r="K892" s="15" t="str">
        <f>IFERROR(VLOOKUP(I892,no_topar!$E$2:$F$15,2,FALSE),"")</f>
        <v>ND</v>
      </c>
      <c r="M892" s="45"/>
      <c r="N892" s="6" t="e">
        <f>VLOOKUP(M892,productos!$A$2:$P$10937,2,FALSE)</f>
        <v>#N/A</v>
      </c>
      <c r="O892" s="6" t="e">
        <f>VLOOKUP(M892,productos!$A$2:$P$10937,6,FALSE)</f>
        <v>#N/A</v>
      </c>
      <c r="P892" s="6" t="e">
        <f>VLOOKUP(M892,productos!$A$2:$P$10937,7,FALSE)</f>
        <v>#N/A</v>
      </c>
      <c r="Q892" s="6" t="e">
        <f>VLOOKUP(M892,productos!$A$2:$P$10937,9,FALSE)</f>
        <v>#N/A</v>
      </c>
      <c r="R892" s="6" t="e">
        <f>VLOOKUP(M892,productos!$A$2:$P$10937,10,FALSE)</f>
        <v>#N/A</v>
      </c>
      <c r="S892" s="6" t="e">
        <f>VLOOKUP(M892,productos!$A$2:$P$10937,13,FALSE)</f>
        <v>#N/A</v>
      </c>
      <c r="T892" s="6" t="e">
        <f>VLOOKUP(M892,productos!$A$2:$P$10937,14,FALSE)</f>
        <v>#N/A</v>
      </c>
      <c r="U892" s="6" t="e">
        <f>VLOOKUP(M892,productos!$A$2:$P$10937,15,FALSE)</f>
        <v>#N/A</v>
      </c>
      <c r="Y892" s="44" t="str">
        <f t="shared" si="80"/>
        <v/>
      </c>
      <c r="Z892" s="6" t="str">
        <f t="shared" si="81"/>
        <v/>
      </c>
      <c r="AD892" s="6">
        <f t="shared" si="82"/>
        <v>0</v>
      </c>
      <c r="AE892" s="6">
        <f t="shared" si="83"/>
        <v>0</v>
      </c>
    </row>
    <row r="893" spans="1:31" x14ac:dyDescent="0.2">
      <c r="A893" s="6">
        <v>885</v>
      </c>
      <c r="E893" s="6" t="str">
        <f t="shared" si="78"/>
        <v>1. Enero-Junio</v>
      </c>
      <c r="F893" s="6">
        <f t="shared" si="79"/>
        <v>2020</v>
      </c>
      <c r="K893" s="15" t="str">
        <f>IFERROR(VLOOKUP(I893,no_topar!$E$2:$F$15,2,FALSE),"")</f>
        <v>ND</v>
      </c>
      <c r="M893" s="45"/>
      <c r="N893" s="6" t="e">
        <f>VLOOKUP(M893,productos!$A$2:$P$10937,2,FALSE)</f>
        <v>#N/A</v>
      </c>
      <c r="O893" s="6" t="e">
        <f>VLOOKUP(M893,productos!$A$2:$P$10937,6,FALSE)</f>
        <v>#N/A</v>
      </c>
      <c r="P893" s="6" t="e">
        <f>VLOOKUP(M893,productos!$A$2:$P$10937,7,FALSE)</f>
        <v>#N/A</v>
      </c>
      <c r="Q893" s="6" t="e">
        <f>VLOOKUP(M893,productos!$A$2:$P$10937,9,FALSE)</f>
        <v>#N/A</v>
      </c>
      <c r="R893" s="6" t="e">
        <f>VLOOKUP(M893,productos!$A$2:$P$10937,10,FALSE)</f>
        <v>#N/A</v>
      </c>
      <c r="S893" s="6" t="e">
        <f>VLOOKUP(M893,productos!$A$2:$P$10937,13,FALSE)</f>
        <v>#N/A</v>
      </c>
      <c r="T893" s="6" t="e">
        <f>VLOOKUP(M893,productos!$A$2:$P$10937,14,FALSE)</f>
        <v>#N/A</v>
      </c>
      <c r="U893" s="6" t="e">
        <f>VLOOKUP(M893,productos!$A$2:$P$10937,15,FALSE)</f>
        <v>#N/A</v>
      </c>
      <c r="Y893" s="44" t="str">
        <f t="shared" si="80"/>
        <v/>
      </c>
      <c r="Z893" s="6" t="str">
        <f t="shared" si="81"/>
        <v/>
      </c>
      <c r="AD893" s="6">
        <f t="shared" si="82"/>
        <v>0</v>
      </c>
      <c r="AE893" s="6">
        <f t="shared" si="83"/>
        <v>0</v>
      </c>
    </row>
    <row r="894" spans="1:31" x14ac:dyDescent="0.2">
      <c r="A894" s="6">
        <v>886</v>
      </c>
      <c r="E894" s="6" t="str">
        <f t="shared" si="78"/>
        <v>1. Enero-Junio</v>
      </c>
      <c r="F894" s="6">
        <f t="shared" si="79"/>
        <v>2020</v>
      </c>
      <c r="K894" s="15" t="str">
        <f>IFERROR(VLOOKUP(I894,no_topar!$E$2:$F$15,2,FALSE),"")</f>
        <v>ND</v>
      </c>
      <c r="M894" s="45"/>
      <c r="N894" s="6" t="e">
        <f>VLOOKUP(M894,productos!$A$2:$P$10937,2,FALSE)</f>
        <v>#N/A</v>
      </c>
      <c r="O894" s="6" t="e">
        <f>VLOOKUP(M894,productos!$A$2:$P$10937,6,FALSE)</f>
        <v>#N/A</v>
      </c>
      <c r="P894" s="6" t="e">
        <f>VLOOKUP(M894,productos!$A$2:$P$10937,7,FALSE)</f>
        <v>#N/A</v>
      </c>
      <c r="Q894" s="6" t="e">
        <f>VLOOKUP(M894,productos!$A$2:$P$10937,9,FALSE)</f>
        <v>#N/A</v>
      </c>
      <c r="R894" s="6" t="e">
        <f>VLOOKUP(M894,productos!$A$2:$P$10937,10,FALSE)</f>
        <v>#N/A</v>
      </c>
      <c r="S894" s="6" t="e">
        <f>VLOOKUP(M894,productos!$A$2:$P$10937,13,FALSE)</f>
        <v>#N/A</v>
      </c>
      <c r="T894" s="6" t="e">
        <f>VLOOKUP(M894,productos!$A$2:$P$10937,14,FALSE)</f>
        <v>#N/A</v>
      </c>
      <c r="U894" s="6" t="e">
        <f>VLOOKUP(M894,productos!$A$2:$P$10937,15,FALSE)</f>
        <v>#N/A</v>
      </c>
      <c r="Y894" s="44" t="str">
        <f t="shared" si="80"/>
        <v/>
      </c>
      <c r="Z894" s="6" t="str">
        <f t="shared" si="81"/>
        <v/>
      </c>
      <c r="AD894" s="6">
        <f t="shared" si="82"/>
        <v>0</v>
      </c>
      <c r="AE894" s="6">
        <f t="shared" si="83"/>
        <v>0</v>
      </c>
    </row>
    <row r="895" spans="1:31" x14ac:dyDescent="0.2">
      <c r="A895" s="6">
        <v>887</v>
      </c>
      <c r="E895" s="6" t="str">
        <f t="shared" si="78"/>
        <v>1. Enero-Junio</v>
      </c>
      <c r="F895" s="6">
        <f t="shared" si="79"/>
        <v>2020</v>
      </c>
      <c r="K895" s="15" t="str">
        <f>IFERROR(VLOOKUP(I895,no_topar!$E$2:$F$15,2,FALSE),"")</f>
        <v>ND</v>
      </c>
      <c r="M895" s="45"/>
      <c r="N895" s="6" t="e">
        <f>VLOOKUP(M895,productos!$A$2:$P$10937,2,FALSE)</f>
        <v>#N/A</v>
      </c>
      <c r="O895" s="6" t="e">
        <f>VLOOKUP(M895,productos!$A$2:$P$10937,6,FALSE)</f>
        <v>#N/A</v>
      </c>
      <c r="P895" s="6" t="e">
        <f>VLOOKUP(M895,productos!$A$2:$P$10937,7,FALSE)</f>
        <v>#N/A</v>
      </c>
      <c r="Q895" s="6" t="e">
        <f>VLOOKUP(M895,productos!$A$2:$P$10937,9,FALSE)</f>
        <v>#N/A</v>
      </c>
      <c r="R895" s="6" t="e">
        <f>VLOOKUP(M895,productos!$A$2:$P$10937,10,FALSE)</f>
        <v>#N/A</v>
      </c>
      <c r="S895" s="6" t="e">
        <f>VLOOKUP(M895,productos!$A$2:$P$10937,13,FALSE)</f>
        <v>#N/A</v>
      </c>
      <c r="T895" s="6" t="e">
        <f>VLOOKUP(M895,productos!$A$2:$P$10937,14,FALSE)</f>
        <v>#N/A</v>
      </c>
      <c r="U895" s="6" t="e">
        <f>VLOOKUP(M895,productos!$A$2:$P$10937,15,FALSE)</f>
        <v>#N/A</v>
      </c>
      <c r="Y895" s="44" t="str">
        <f t="shared" si="80"/>
        <v/>
      </c>
      <c r="Z895" s="6" t="str">
        <f t="shared" si="81"/>
        <v/>
      </c>
      <c r="AD895" s="6">
        <f t="shared" si="82"/>
        <v>0</v>
      </c>
      <c r="AE895" s="6">
        <f t="shared" si="83"/>
        <v>0</v>
      </c>
    </row>
    <row r="896" spans="1:31" x14ac:dyDescent="0.2">
      <c r="A896" s="6">
        <v>888</v>
      </c>
      <c r="E896" s="6" t="str">
        <f t="shared" si="78"/>
        <v>1. Enero-Junio</v>
      </c>
      <c r="F896" s="6">
        <f t="shared" si="79"/>
        <v>2020</v>
      </c>
      <c r="K896" s="15" t="str">
        <f>IFERROR(VLOOKUP(I896,no_topar!$E$2:$F$15,2,FALSE),"")</f>
        <v>ND</v>
      </c>
      <c r="M896" s="45"/>
      <c r="N896" s="6" t="e">
        <f>VLOOKUP(M896,productos!$A$2:$P$10937,2,FALSE)</f>
        <v>#N/A</v>
      </c>
      <c r="O896" s="6" t="e">
        <f>VLOOKUP(M896,productos!$A$2:$P$10937,6,FALSE)</f>
        <v>#N/A</v>
      </c>
      <c r="P896" s="6" t="e">
        <f>VLOOKUP(M896,productos!$A$2:$P$10937,7,FALSE)</f>
        <v>#N/A</v>
      </c>
      <c r="Q896" s="6" t="e">
        <f>VLOOKUP(M896,productos!$A$2:$P$10937,9,FALSE)</f>
        <v>#N/A</v>
      </c>
      <c r="R896" s="6" t="e">
        <f>VLOOKUP(M896,productos!$A$2:$P$10937,10,FALSE)</f>
        <v>#N/A</v>
      </c>
      <c r="S896" s="6" t="e">
        <f>VLOOKUP(M896,productos!$A$2:$P$10937,13,FALSE)</f>
        <v>#N/A</v>
      </c>
      <c r="T896" s="6" t="e">
        <f>VLOOKUP(M896,productos!$A$2:$P$10937,14,FALSE)</f>
        <v>#N/A</v>
      </c>
      <c r="U896" s="6" t="e">
        <f>VLOOKUP(M896,productos!$A$2:$P$10937,15,FALSE)</f>
        <v>#N/A</v>
      </c>
      <c r="Y896" s="44" t="str">
        <f t="shared" si="80"/>
        <v/>
      </c>
      <c r="Z896" s="6" t="str">
        <f t="shared" si="81"/>
        <v/>
      </c>
      <c r="AD896" s="6">
        <f t="shared" si="82"/>
        <v>0</v>
      </c>
      <c r="AE896" s="6">
        <f t="shared" si="83"/>
        <v>0</v>
      </c>
    </row>
    <row r="897" spans="1:31" x14ac:dyDescent="0.2">
      <c r="A897" s="6">
        <v>889</v>
      </c>
      <c r="E897" s="6" t="str">
        <f t="shared" si="78"/>
        <v>1. Enero-Junio</v>
      </c>
      <c r="F897" s="6">
        <f t="shared" si="79"/>
        <v>2020</v>
      </c>
      <c r="K897" s="15" t="str">
        <f>IFERROR(VLOOKUP(I897,no_topar!$E$2:$F$15,2,FALSE),"")</f>
        <v>ND</v>
      </c>
      <c r="M897" s="45"/>
      <c r="N897" s="6" t="e">
        <f>VLOOKUP(M897,productos!$A$2:$P$10937,2,FALSE)</f>
        <v>#N/A</v>
      </c>
      <c r="O897" s="6" t="e">
        <f>VLOOKUP(M897,productos!$A$2:$P$10937,6,FALSE)</f>
        <v>#N/A</v>
      </c>
      <c r="P897" s="6" t="e">
        <f>VLOOKUP(M897,productos!$A$2:$P$10937,7,FALSE)</f>
        <v>#N/A</v>
      </c>
      <c r="Q897" s="6" t="e">
        <f>VLOOKUP(M897,productos!$A$2:$P$10937,9,FALSE)</f>
        <v>#N/A</v>
      </c>
      <c r="R897" s="6" t="e">
        <f>VLOOKUP(M897,productos!$A$2:$P$10937,10,FALSE)</f>
        <v>#N/A</v>
      </c>
      <c r="S897" s="6" t="e">
        <f>VLOOKUP(M897,productos!$A$2:$P$10937,13,FALSE)</f>
        <v>#N/A</v>
      </c>
      <c r="T897" s="6" t="e">
        <f>VLOOKUP(M897,productos!$A$2:$P$10937,14,FALSE)</f>
        <v>#N/A</v>
      </c>
      <c r="U897" s="6" t="e">
        <f>VLOOKUP(M897,productos!$A$2:$P$10937,15,FALSE)</f>
        <v>#N/A</v>
      </c>
      <c r="Y897" s="44" t="str">
        <f t="shared" si="80"/>
        <v/>
      </c>
      <c r="Z897" s="6" t="str">
        <f t="shared" si="81"/>
        <v/>
      </c>
      <c r="AD897" s="6">
        <f t="shared" si="82"/>
        <v>0</v>
      </c>
      <c r="AE897" s="6">
        <f t="shared" si="83"/>
        <v>0</v>
      </c>
    </row>
    <row r="898" spans="1:31" x14ac:dyDescent="0.2">
      <c r="A898" s="6">
        <v>890</v>
      </c>
      <c r="E898" s="6" t="str">
        <f t="shared" si="78"/>
        <v>1. Enero-Junio</v>
      </c>
      <c r="F898" s="6">
        <f t="shared" si="79"/>
        <v>2020</v>
      </c>
      <c r="K898" s="15" t="str">
        <f>IFERROR(VLOOKUP(I898,no_topar!$E$2:$F$15,2,FALSE),"")</f>
        <v>ND</v>
      </c>
      <c r="M898" s="45"/>
      <c r="N898" s="6" t="e">
        <f>VLOOKUP(M898,productos!$A$2:$P$10937,2,FALSE)</f>
        <v>#N/A</v>
      </c>
      <c r="O898" s="6" t="e">
        <f>VLOOKUP(M898,productos!$A$2:$P$10937,6,FALSE)</f>
        <v>#N/A</v>
      </c>
      <c r="P898" s="6" t="e">
        <f>VLOOKUP(M898,productos!$A$2:$P$10937,7,FALSE)</f>
        <v>#N/A</v>
      </c>
      <c r="Q898" s="6" t="e">
        <f>VLOOKUP(M898,productos!$A$2:$P$10937,9,FALSE)</f>
        <v>#N/A</v>
      </c>
      <c r="R898" s="6" t="e">
        <f>VLOOKUP(M898,productos!$A$2:$P$10937,10,FALSE)</f>
        <v>#N/A</v>
      </c>
      <c r="S898" s="6" t="e">
        <f>VLOOKUP(M898,productos!$A$2:$P$10937,13,FALSE)</f>
        <v>#N/A</v>
      </c>
      <c r="T898" s="6" t="e">
        <f>VLOOKUP(M898,productos!$A$2:$P$10937,14,FALSE)</f>
        <v>#N/A</v>
      </c>
      <c r="U898" s="6" t="e">
        <f>VLOOKUP(M898,productos!$A$2:$P$10937,15,FALSE)</f>
        <v>#N/A</v>
      </c>
      <c r="Y898" s="44" t="str">
        <f t="shared" si="80"/>
        <v/>
      </c>
      <c r="Z898" s="6" t="str">
        <f t="shared" si="81"/>
        <v/>
      </c>
      <c r="AD898" s="6">
        <f t="shared" si="82"/>
        <v>0</v>
      </c>
      <c r="AE898" s="6">
        <f t="shared" si="83"/>
        <v>0</v>
      </c>
    </row>
    <row r="899" spans="1:31" x14ac:dyDescent="0.2">
      <c r="A899" s="6">
        <v>891</v>
      </c>
      <c r="E899" s="6" t="str">
        <f t="shared" si="78"/>
        <v>1. Enero-Junio</v>
      </c>
      <c r="F899" s="6">
        <f t="shared" si="79"/>
        <v>2020</v>
      </c>
      <c r="K899" s="15" t="str">
        <f>IFERROR(VLOOKUP(I899,no_topar!$E$2:$F$15,2,FALSE),"")</f>
        <v>ND</v>
      </c>
      <c r="M899" s="45"/>
      <c r="N899" s="6" t="e">
        <f>VLOOKUP(M899,productos!$A$2:$P$10937,2,FALSE)</f>
        <v>#N/A</v>
      </c>
      <c r="O899" s="6" t="e">
        <f>VLOOKUP(M899,productos!$A$2:$P$10937,6,FALSE)</f>
        <v>#N/A</v>
      </c>
      <c r="P899" s="6" t="e">
        <f>VLOOKUP(M899,productos!$A$2:$P$10937,7,FALSE)</f>
        <v>#N/A</v>
      </c>
      <c r="Q899" s="6" t="e">
        <f>VLOOKUP(M899,productos!$A$2:$P$10937,9,FALSE)</f>
        <v>#N/A</v>
      </c>
      <c r="R899" s="6" t="e">
        <f>VLOOKUP(M899,productos!$A$2:$P$10937,10,FALSE)</f>
        <v>#N/A</v>
      </c>
      <c r="S899" s="6" t="e">
        <f>VLOOKUP(M899,productos!$A$2:$P$10937,13,FALSE)</f>
        <v>#N/A</v>
      </c>
      <c r="T899" s="6" t="e">
        <f>VLOOKUP(M899,productos!$A$2:$P$10937,14,FALSE)</f>
        <v>#N/A</v>
      </c>
      <c r="U899" s="6" t="e">
        <f>VLOOKUP(M899,productos!$A$2:$P$10937,15,FALSE)</f>
        <v>#N/A</v>
      </c>
      <c r="Y899" s="44" t="str">
        <f t="shared" si="80"/>
        <v/>
      </c>
      <c r="Z899" s="6" t="str">
        <f t="shared" si="81"/>
        <v/>
      </c>
      <c r="AD899" s="6">
        <f t="shared" si="82"/>
        <v>0</v>
      </c>
      <c r="AE899" s="6">
        <f t="shared" si="83"/>
        <v>0</v>
      </c>
    </row>
    <row r="900" spans="1:31" x14ac:dyDescent="0.2">
      <c r="A900" s="6">
        <v>892</v>
      </c>
      <c r="E900" s="6" t="str">
        <f t="shared" si="78"/>
        <v>1. Enero-Junio</v>
      </c>
      <c r="F900" s="6">
        <f t="shared" si="79"/>
        <v>2020</v>
      </c>
      <c r="K900" s="15" t="str">
        <f>IFERROR(VLOOKUP(I900,no_topar!$E$2:$F$15,2,FALSE),"")</f>
        <v>ND</v>
      </c>
      <c r="M900" s="45"/>
      <c r="N900" s="6" t="e">
        <f>VLOOKUP(M900,productos!$A$2:$P$10937,2,FALSE)</f>
        <v>#N/A</v>
      </c>
      <c r="O900" s="6" t="e">
        <f>VLOOKUP(M900,productos!$A$2:$P$10937,6,FALSE)</f>
        <v>#N/A</v>
      </c>
      <c r="P900" s="6" t="e">
        <f>VLOOKUP(M900,productos!$A$2:$P$10937,7,FALSE)</f>
        <v>#N/A</v>
      </c>
      <c r="Q900" s="6" t="e">
        <f>VLOOKUP(M900,productos!$A$2:$P$10937,9,FALSE)</f>
        <v>#N/A</v>
      </c>
      <c r="R900" s="6" t="e">
        <f>VLOOKUP(M900,productos!$A$2:$P$10937,10,FALSE)</f>
        <v>#N/A</v>
      </c>
      <c r="S900" s="6" t="e">
        <f>VLOOKUP(M900,productos!$A$2:$P$10937,13,FALSE)</f>
        <v>#N/A</v>
      </c>
      <c r="T900" s="6" t="e">
        <f>VLOOKUP(M900,productos!$A$2:$P$10937,14,FALSE)</f>
        <v>#N/A</v>
      </c>
      <c r="U900" s="6" t="e">
        <f>VLOOKUP(M900,productos!$A$2:$P$10937,15,FALSE)</f>
        <v>#N/A</v>
      </c>
      <c r="Y900" s="44" t="str">
        <f t="shared" si="80"/>
        <v/>
      </c>
      <c r="Z900" s="6" t="str">
        <f t="shared" si="81"/>
        <v/>
      </c>
      <c r="AD900" s="6">
        <f t="shared" si="82"/>
        <v>0</v>
      </c>
      <c r="AE900" s="6">
        <f t="shared" si="83"/>
        <v>0</v>
      </c>
    </row>
    <row r="901" spans="1:31" x14ac:dyDescent="0.2">
      <c r="A901" s="6">
        <v>893</v>
      </c>
      <c r="E901" s="6" t="str">
        <f t="shared" si="78"/>
        <v>1. Enero-Junio</v>
      </c>
      <c r="F901" s="6">
        <f t="shared" si="79"/>
        <v>2020</v>
      </c>
      <c r="K901" s="15" t="str">
        <f>IFERROR(VLOOKUP(I901,no_topar!$E$2:$F$15,2,FALSE),"")</f>
        <v>ND</v>
      </c>
      <c r="M901" s="45"/>
      <c r="N901" s="6" t="e">
        <f>VLOOKUP(M901,productos!$A$2:$P$10937,2,FALSE)</f>
        <v>#N/A</v>
      </c>
      <c r="O901" s="6" t="e">
        <f>VLOOKUP(M901,productos!$A$2:$P$10937,6,FALSE)</f>
        <v>#N/A</v>
      </c>
      <c r="P901" s="6" t="e">
        <f>VLOOKUP(M901,productos!$A$2:$P$10937,7,FALSE)</f>
        <v>#N/A</v>
      </c>
      <c r="Q901" s="6" t="e">
        <f>VLOOKUP(M901,productos!$A$2:$P$10937,9,FALSE)</f>
        <v>#N/A</v>
      </c>
      <c r="R901" s="6" t="e">
        <f>VLOOKUP(M901,productos!$A$2:$P$10937,10,FALSE)</f>
        <v>#N/A</v>
      </c>
      <c r="S901" s="6" t="e">
        <f>VLOOKUP(M901,productos!$A$2:$P$10937,13,FALSE)</f>
        <v>#N/A</v>
      </c>
      <c r="T901" s="6" t="e">
        <f>VLOOKUP(M901,productos!$A$2:$P$10937,14,FALSE)</f>
        <v>#N/A</v>
      </c>
      <c r="U901" s="6" t="e">
        <f>VLOOKUP(M901,productos!$A$2:$P$10937,15,FALSE)</f>
        <v>#N/A</v>
      </c>
      <c r="Y901" s="44" t="str">
        <f t="shared" si="80"/>
        <v/>
      </c>
      <c r="Z901" s="6" t="str">
        <f t="shared" si="81"/>
        <v/>
      </c>
      <c r="AD901" s="6">
        <f t="shared" si="82"/>
        <v>0</v>
      </c>
      <c r="AE901" s="6">
        <f t="shared" si="83"/>
        <v>0</v>
      </c>
    </row>
    <row r="902" spans="1:31" x14ac:dyDescent="0.2">
      <c r="A902" s="6">
        <v>894</v>
      </c>
      <c r="E902" s="6" t="str">
        <f t="shared" si="78"/>
        <v>1. Enero-Junio</v>
      </c>
      <c r="F902" s="6">
        <f t="shared" si="79"/>
        <v>2020</v>
      </c>
      <c r="K902" s="15" t="str">
        <f>IFERROR(VLOOKUP(I902,no_topar!$E$2:$F$15,2,FALSE),"")</f>
        <v>ND</v>
      </c>
      <c r="M902" s="45"/>
      <c r="N902" s="6" t="e">
        <f>VLOOKUP(M902,productos!$A$2:$P$10937,2,FALSE)</f>
        <v>#N/A</v>
      </c>
      <c r="O902" s="6" t="e">
        <f>VLOOKUP(M902,productos!$A$2:$P$10937,6,FALSE)</f>
        <v>#N/A</v>
      </c>
      <c r="P902" s="6" t="e">
        <f>VLOOKUP(M902,productos!$A$2:$P$10937,7,FALSE)</f>
        <v>#N/A</v>
      </c>
      <c r="Q902" s="6" t="e">
        <f>VLOOKUP(M902,productos!$A$2:$P$10937,9,FALSE)</f>
        <v>#N/A</v>
      </c>
      <c r="R902" s="6" t="e">
        <f>VLOOKUP(M902,productos!$A$2:$P$10937,10,FALSE)</f>
        <v>#N/A</v>
      </c>
      <c r="S902" s="6" t="e">
        <f>VLOOKUP(M902,productos!$A$2:$P$10937,13,FALSE)</f>
        <v>#N/A</v>
      </c>
      <c r="T902" s="6" t="e">
        <f>VLOOKUP(M902,productos!$A$2:$P$10937,14,FALSE)</f>
        <v>#N/A</v>
      </c>
      <c r="U902" s="6" t="e">
        <f>VLOOKUP(M902,productos!$A$2:$P$10937,15,FALSE)</f>
        <v>#N/A</v>
      </c>
      <c r="Y902" s="44" t="str">
        <f t="shared" si="80"/>
        <v/>
      </c>
      <c r="Z902" s="6" t="str">
        <f t="shared" si="81"/>
        <v/>
      </c>
      <c r="AD902" s="6">
        <f t="shared" si="82"/>
        <v>0</v>
      </c>
      <c r="AE902" s="6">
        <f t="shared" si="83"/>
        <v>0</v>
      </c>
    </row>
    <row r="903" spans="1:31" x14ac:dyDescent="0.2">
      <c r="A903" s="6">
        <v>895</v>
      </c>
      <c r="E903" s="6" t="str">
        <f t="shared" si="78"/>
        <v>1. Enero-Junio</v>
      </c>
      <c r="F903" s="6">
        <f t="shared" si="79"/>
        <v>2020</v>
      </c>
      <c r="K903" s="15" t="str">
        <f>IFERROR(VLOOKUP(I903,no_topar!$E$2:$F$15,2,FALSE),"")</f>
        <v>ND</v>
      </c>
      <c r="M903" s="45"/>
      <c r="N903" s="6" t="e">
        <f>VLOOKUP(M903,productos!$A$2:$P$10937,2,FALSE)</f>
        <v>#N/A</v>
      </c>
      <c r="O903" s="6" t="e">
        <f>VLOOKUP(M903,productos!$A$2:$P$10937,6,FALSE)</f>
        <v>#N/A</v>
      </c>
      <c r="P903" s="6" t="e">
        <f>VLOOKUP(M903,productos!$A$2:$P$10937,7,FALSE)</f>
        <v>#N/A</v>
      </c>
      <c r="Q903" s="6" t="e">
        <f>VLOOKUP(M903,productos!$A$2:$P$10937,9,FALSE)</f>
        <v>#N/A</v>
      </c>
      <c r="R903" s="6" t="e">
        <f>VLOOKUP(M903,productos!$A$2:$P$10937,10,FALSE)</f>
        <v>#N/A</v>
      </c>
      <c r="S903" s="6" t="e">
        <f>VLOOKUP(M903,productos!$A$2:$P$10937,13,FALSE)</f>
        <v>#N/A</v>
      </c>
      <c r="T903" s="6" t="e">
        <f>VLOOKUP(M903,productos!$A$2:$P$10937,14,FALSE)</f>
        <v>#N/A</v>
      </c>
      <c r="U903" s="6" t="e">
        <f>VLOOKUP(M903,productos!$A$2:$P$10937,15,FALSE)</f>
        <v>#N/A</v>
      </c>
      <c r="Y903" s="44" t="str">
        <f t="shared" si="80"/>
        <v/>
      </c>
      <c r="Z903" s="6" t="str">
        <f t="shared" si="81"/>
        <v/>
      </c>
      <c r="AD903" s="6">
        <f t="shared" si="82"/>
        <v>0</v>
      </c>
      <c r="AE903" s="6">
        <f t="shared" si="83"/>
        <v>0</v>
      </c>
    </row>
    <row r="904" spans="1:31" x14ac:dyDescent="0.2">
      <c r="A904" s="6">
        <v>896</v>
      </c>
      <c r="E904" s="6" t="str">
        <f t="shared" si="78"/>
        <v>1. Enero-Junio</v>
      </c>
      <c r="F904" s="6">
        <f t="shared" si="79"/>
        <v>2020</v>
      </c>
      <c r="K904" s="15" t="str">
        <f>IFERROR(VLOOKUP(I904,no_topar!$E$2:$F$15,2,FALSE),"")</f>
        <v>ND</v>
      </c>
      <c r="M904" s="45"/>
      <c r="N904" s="6" t="e">
        <f>VLOOKUP(M904,productos!$A$2:$P$10937,2,FALSE)</f>
        <v>#N/A</v>
      </c>
      <c r="O904" s="6" t="e">
        <f>VLOOKUP(M904,productos!$A$2:$P$10937,6,FALSE)</f>
        <v>#N/A</v>
      </c>
      <c r="P904" s="6" t="e">
        <f>VLOOKUP(M904,productos!$A$2:$P$10937,7,FALSE)</f>
        <v>#N/A</v>
      </c>
      <c r="Q904" s="6" t="e">
        <f>VLOOKUP(M904,productos!$A$2:$P$10937,9,FALSE)</f>
        <v>#N/A</v>
      </c>
      <c r="R904" s="6" t="e">
        <f>VLOOKUP(M904,productos!$A$2:$P$10937,10,FALSE)</f>
        <v>#N/A</v>
      </c>
      <c r="S904" s="6" t="e">
        <f>VLOOKUP(M904,productos!$A$2:$P$10937,13,FALSE)</f>
        <v>#N/A</v>
      </c>
      <c r="T904" s="6" t="e">
        <f>VLOOKUP(M904,productos!$A$2:$P$10937,14,FALSE)</f>
        <v>#N/A</v>
      </c>
      <c r="U904" s="6" t="e">
        <f>VLOOKUP(M904,productos!$A$2:$P$10937,15,FALSE)</f>
        <v>#N/A</v>
      </c>
      <c r="Y904" s="44" t="str">
        <f t="shared" si="80"/>
        <v/>
      </c>
      <c r="Z904" s="6" t="str">
        <f t="shared" si="81"/>
        <v/>
      </c>
      <c r="AD904" s="6">
        <f t="shared" si="82"/>
        <v>0</v>
      </c>
      <c r="AE904" s="6">
        <f t="shared" si="83"/>
        <v>0</v>
      </c>
    </row>
    <row r="905" spans="1:31" x14ac:dyDescent="0.2">
      <c r="A905" s="6">
        <v>897</v>
      </c>
      <c r="E905" s="6" t="str">
        <f t="shared" si="78"/>
        <v>1. Enero-Junio</v>
      </c>
      <c r="F905" s="6">
        <f t="shared" si="79"/>
        <v>2020</v>
      </c>
      <c r="K905" s="15" t="str">
        <f>IFERROR(VLOOKUP(I905,no_topar!$E$2:$F$15,2,FALSE),"")</f>
        <v>ND</v>
      </c>
      <c r="M905" s="45"/>
      <c r="N905" s="6" t="e">
        <f>VLOOKUP(M905,productos!$A$2:$P$10937,2,FALSE)</f>
        <v>#N/A</v>
      </c>
      <c r="O905" s="6" t="e">
        <f>VLOOKUP(M905,productos!$A$2:$P$10937,6,FALSE)</f>
        <v>#N/A</v>
      </c>
      <c r="P905" s="6" t="e">
        <f>VLOOKUP(M905,productos!$A$2:$P$10937,7,FALSE)</f>
        <v>#N/A</v>
      </c>
      <c r="Q905" s="6" t="e">
        <f>VLOOKUP(M905,productos!$A$2:$P$10937,9,FALSE)</f>
        <v>#N/A</v>
      </c>
      <c r="R905" s="6" t="e">
        <f>VLOOKUP(M905,productos!$A$2:$P$10937,10,FALSE)</f>
        <v>#N/A</v>
      </c>
      <c r="S905" s="6" t="e">
        <f>VLOOKUP(M905,productos!$A$2:$P$10937,13,FALSE)</f>
        <v>#N/A</v>
      </c>
      <c r="T905" s="6" t="e">
        <f>VLOOKUP(M905,productos!$A$2:$P$10937,14,FALSE)</f>
        <v>#N/A</v>
      </c>
      <c r="U905" s="6" t="e">
        <f>VLOOKUP(M905,productos!$A$2:$P$10937,15,FALSE)</f>
        <v>#N/A</v>
      </c>
      <c r="Y905" s="44" t="str">
        <f t="shared" si="80"/>
        <v/>
      </c>
      <c r="Z905" s="6" t="str">
        <f t="shared" si="81"/>
        <v/>
      </c>
      <c r="AD905" s="6">
        <f t="shared" si="82"/>
        <v>0</v>
      </c>
      <c r="AE905" s="6">
        <f t="shared" si="83"/>
        <v>0</v>
      </c>
    </row>
    <row r="906" spans="1:31" x14ac:dyDescent="0.2">
      <c r="A906" s="6">
        <v>898</v>
      </c>
      <c r="E906" s="6" t="str">
        <f t="shared" ref="E906:E969" si="84">$D$4</f>
        <v>1. Enero-Junio</v>
      </c>
      <c r="F906" s="6">
        <f t="shared" ref="F906:F969" si="85">$D$5</f>
        <v>2020</v>
      </c>
      <c r="K906" s="15" t="str">
        <f>IFERROR(VLOOKUP(I906,no_topar!$E$2:$F$15,2,FALSE),"")</f>
        <v>ND</v>
      </c>
      <c r="M906" s="45"/>
      <c r="N906" s="6" t="e">
        <f>VLOOKUP(M906,productos!$A$2:$P$10937,2,FALSE)</f>
        <v>#N/A</v>
      </c>
      <c r="O906" s="6" t="e">
        <f>VLOOKUP(M906,productos!$A$2:$P$10937,6,FALSE)</f>
        <v>#N/A</v>
      </c>
      <c r="P906" s="6" t="e">
        <f>VLOOKUP(M906,productos!$A$2:$P$10937,7,FALSE)</f>
        <v>#N/A</v>
      </c>
      <c r="Q906" s="6" t="e">
        <f>VLOOKUP(M906,productos!$A$2:$P$10937,9,FALSE)</f>
        <v>#N/A</v>
      </c>
      <c r="R906" s="6" t="e">
        <f>VLOOKUP(M906,productos!$A$2:$P$10937,10,FALSE)</f>
        <v>#N/A</v>
      </c>
      <c r="S906" s="6" t="e">
        <f>VLOOKUP(M906,productos!$A$2:$P$10937,13,FALSE)</f>
        <v>#N/A</v>
      </c>
      <c r="T906" s="6" t="e">
        <f>VLOOKUP(M906,productos!$A$2:$P$10937,14,FALSE)</f>
        <v>#N/A</v>
      </c>
      <c r="U906" s="6" t="e">
        <f>VLOOKUP(M906,productos!$A$2:$P$10937,15,FALSE)</f>
        <v>#N/A</v>
      </c>
      <c r="Y906" s="44" t="str">
        <f t="shared" ref="Y906:Y969" si="86">IF(X906="ml",W906*V906/1000,IF(X906="litros",W906*V906,IF(X906="g",W906*V906/1000,IF(X906="kg",W906*V906,IF(X906="gal",W906*V906*3.78,IF(X906="mg",W906*V906/1000000,IF(X906="libras",W906*V906/2.2,IF(X906="NA","NA",""))))))))</f>
        <v/>
      </c>
      <c r="Z906" s="6" t="str">
        <f t="shared" ref="Z906:Z969" si="87">IF(X906="ml","litros",IF(X906="litros","litros",IF(X906="g","kg",IF(X906="kg","kg",IF(X906="gal","litros",IF(X906="mg","kg",IF(X906="libras","kg",IF(X906="NA","NA",""))))))))</f>
        <v/>
      </c>
      <c r="AD906" s="6">
        <f t="shared" ref="AD906:AD969" si="88">V906*AB906</f>
        <v>0</v>
      </c>
      <c r="AE906" s="6">
        <f t="shared" ref="AE906:AE969" si="89">AC906</f>
        <v>0</v>
      </c>
    </row>
    <row r="907" spans="1:31" x14ac:dyDescent="0.2">
      <c r="A907" s="6">
        <v>899</v>
      </c>
      <c r="E907" s="6" t="str">
        <f t="shared" si="84"/>
        <v>1. Enero-Junio</v>
      </c>
      <c r="F907" s="6">
        <f t="shared" si="85"/>
        <v>2020</v>
      </c>
      <c r="K907" s="15" t="str">
        <f>IFERROR(VLOOKUP(I907,no_topar!$E$2:$F$15,2,FALSE),"")</f>
        <v>ND</v>
      </c>
      <c r="M907" s="45"/>
      <c r="N907" s="6" t="e">
        <f>VLOOKUP(M907,productos!$A$2:$P$10937,2,FALSE)</f>
        <v>#N/A</v>
      </c>
      <c r="O907" s="6" t="e">
        <f>VLOOKUP(M907,productos!$A$2:$P$10937,6,FALSE)</f>
        <v>#N/A</v>
      </c>
      <c r="P907" s="6" t="e">
        <f>VLOOKUP(M907,productos!$A$2:$P$10937,7,FALSE)</f>
        <v>#N/A</v>
      </c>
      <c r="Q907" s="6" t="e">
        <f>VLOOKUP(M907,productos!$A$2:$P$10937,9,FALSE)</f>
        <v>#N/A</v>
      </c>
      <c r="R907" s="6" t="e">
        <f>VLOOKUP(M907,productos!$A$2:$P$10937,10,FALSE)</f>
        <v>#N/A</v>
      </c>
      <c r="S907" s="6" t="e">
        <f>VLOOKUP(M907,productos!$A$2:$P$10937,13,FALSE)</f>
        <v>#N/A</v>
      </c>
      <c r="T907" s="6" t="e">
        <f>VLOOKUP(M907,productos!$A$2:$P$10937,14,FALSE)</f>
        <v>#N/A</v>
      </c>
      <c r="U907" s="6" t="e">
        <f>VLOOKUP(M907,productos!$A$2:$P$10937,15,FALSE)</f>
        <v>#N/A</v>
      </c>
      <c r="Y907" s="44" t="str">
        <f t="shared" si="86"/>
        <v/>
      </c>
      <c r="Z907" s="6" t="str">
        <f t="shared" si="87"/>
        <v/>
      </c>
      <c r="AD907" s="6">
        <f t="shared" si="88"/>
        <v>0</v>
      </c>
      <c r="AE907" s="6">
        <f t="shared" si="89"/>
        <v>0</v>
      </c>
    </row>
    <row r="908" spans="1:31" x14ac:dyDescent="0.2">
      <c r="A908" s="6">
        <v>900</v>
      </c>
      <c r="E908" s="6" t="str">
        <f t="shared" si="84"/>
        <v>1. Enero-Junio</v>
      </c>
      <c r="F908" s="6">
        <f t="shared" si="85"/>
        <v>2020</v>
      </c>
      <c r="K908" s="15" t="str">
        <f>IFERROR(VLOOKUP(I908,no_topar!$E$2:$F$15,2,FALSE),"")</f>
        <v>ND</v>
      </c>
      <c r="M908" s="45"/>
      <c r="N908" s="6" t="e">
        <f>VLOOKUP(M908,productos!$A$2:$P$10937,2,FALSE)</f>
        <v>#N/A</v>
      </c>
      <c r="O908" s="6" t="e">
        <f>VLOOKUP(M908,productos!$A$2:$P$10937,6,FALSE)</f>
        <v>#N/A</v>
      </c>
      <c r="P908" s="6" t="e">
        <f>VLOOKUP(M908,productos!$A$2:$P$10937,7,FALSE)</f>
        <v>#N/A</v>
      </c>
      <c r="Q908" s="6" t="e">
        <f>VLOOKUP(M908,productos!$A$2:$P$10937,9,FALSE)</f>
        <v>#N/A</v>
      </c>
      <c r="R908" s="6" t="e">
        <f>VLOOKUP(M908,productos!$A$2:$P$10937,10,FALSE)</f>
        <v>#N/A</v>
      </c>
      <c r="S908" s="6" t="e">
        <f>VLOOKUP(M908,productos!$A$2:$P$10937,13,FALSE)</f>
        <v>#N/A</v>
      </c>
      <c r="T908" s="6" t="e">
        <f>VLOOKUP(M908,productos!$A$2:$P$10937,14,FALSE)</f>
        <v>#N/A</v>
      </c>
      <c r="U908" s="6" t="e">
        <f>VLOOKUP(M908,productos!$A$2:$P$10937,15,FALSE)</f>
        <v>#N/A</v>
      </c>
      <c r="Y908" s="44" t="str">
        <f t="shared" si="86"/>
        <v/>
      </c>
      <c r="Z908" s="6" t="str">
        <f t="shared" si="87"/>
        <v/>
      </c>
      <c r="AD908" s="6">
        <f t="shared" si="88"/>
        <v>0</v>
      </c>
      <c r="AE908" s="6">
        <f t="shared" si="89"/>
        <v>0</v>
      </c>
    </row>
    <row r="909" spans="1:31" x14ac:dyDescent="0.2">
      <c r="A909" s="6">
        <v>901</v>
      </c>
      <c r="E909" s="6" t="str">
        <f t="shared" si="84"/>
        <v>1. Enero-Junio</v>
      </c>
      <c r="F909" s="6">
        <f t="shared" si="85"/>
        <v>2020</v>
      </c>
      <c r="K909" s="15" t="str">
        <f>IFERROR(VLOOKUP(I909,no_topar!$E$2:$F$15,2,FALSE),"")</f>
        <v>ND</v>
      </c>
      <c r="M909" s="45"/>
      <c r="N909" s="6" t="e">
        <f>VLOOKUP(M909,productos!$A$2:$P$10937,2,FALSE)</f>
        <v>#N/A</v>
      </c>
      <c r="O909" s="6" t="e">
        <f>VLOOKUP(M909,productos!$A$2:$P$10937,6,FALSE)</f>
        <v>#N/A</v>
      </c>
      <c r="P909" s="6" t="e">
        <f>VLOOKUP(M909,productos!$A$2:$P$10937,7,FALSE)</f>
        <v>#N/A</v>
      </c>
      <c r="Q909" s="6" t="e">
        <f>VLOOKUP(M909,productos!$A$2:$P$10937,9,FALSE)</f>
        <v>#N/A</v>
      </c>
      <c r="R909" s="6" t="e">
        <f>VLOOKUP(M909,productos!$A$2:$P$10937,10,FALSE)</f>
        <v>#N/A</v>
      </c>
      <c r="S909" s="6" t="e">
        <f>VLOOKUP(M909,productos!$A$2:$P$10937,13,FALSE)</f>
        <v>#N/A</v>
      </c>
      <c r="T909" s="6" t="e">
        <f>VLOOKUP(M909,productos!$A$2:$P$10937,14,FALSE)</f>
        <v>#N/A</v>
      </c>
      <c r="U909" s="6" t="e">
        <f>VLOOKUP(M909,productos!$A$2:$P$10937,15,FALSE)</f>
        <v>#N/A</v>
      </c>
      <c r="Y909" s="44" t="str">
        <f t="shared" si="86"/>
        <v/>
      </c>
      <c r="Z909" s="6" t="str">
        <f t="shared" si="87"/>
        <v/>
      </c>
      <c r="AD909" s="6">
        <f t="shared" si="88"/>
        <v>0</v>
      </c>
      <c r="AE909" s="6">
        <f t="shared" si="89"/>
        <v>0</v>
      </c>
    </row>
    <row r="910" spans="1:31" x14ac:dyDescent="0.2">
      <c r="A910" s="6">
        <v>902</v>
      </c>
      <c r="E910" s="6" t="str">
        <f t="shared" si="84"/>
        <v>1. Enero-Junio</v>
      </c>
      <c r="F910" s="6">
        <f t="shared" si="85"/>
        <v>2020</v>
      </c>
      <c r="K910" s="15" t="str">
        <f>IFERROR(VLOOKUP(I910,no_topar!$E$2:$F$15,2,FALSE),"")</f>
        <v>ND</v>
      </c>
      <c r="M910" s="45"/>
      <c r="N910" s="6" t="e">
        <f>VLOOKUP(M910,productos!$A$2:$P$10937,2,FALSE)</f>
        <v>#N/A</v>
      </c>
      <c r="O910" s="6" t="e">
        <f>VLOOKUP(M910,productos!$A$2:$P$10937,6,FALSE)</f>
        <v>#N/A</v>
      </c>
      <c r="P910" s="6" t="e">
        <f>VLOOKUP(M910,productos!$A$2:$P$10937,7,FALSE)</f>
        <v>#N/A</v>
      </c>
      <c r="Q910" s="6" t="e">
        <f>VLOOKUP(M910,productos!$A$2:$P$10937,9,FALSE)</f>
        <v>#N/A</v>
      </c>
      <c r="R910" s="6" t="e">
        <f>VLOOKUP(M910,productos!$A$2:$P$10937,10,FALSE)</f>
        <v>#N/A</v>
      </c>
      <c r="S910" s="6" t="e">
        <f>VLOOKUP(M910,productos!$A$2:$P$10937,13,FALSE)</f>
        <v>#N/A</v>
      </c>
      <c r="T910" s="6" t="e">
        <f>VLOOKUP(M910,productos!$A$2:$P$10937,14,FALSE)</f>
        <v>#N/A</v>
      </c>
      <c r="U910" s="6" t="e">
        <f>VLOOKUP(M910,productos!$A$2:$P$10937,15,FALSE)</f>
        <v>#N/A</v>
      </c>
      <c r="Y910" s="44" t="str">
        <f t="shared" si="86"/>
        <v/>
      </c>
      <c r="Z910" s="6" t="str">
        <f t="shared" si="87"/>
        <v/>
      </c>
      <c r="AD910" s="6">
        <f t="shared" si="88"/>
        <v>0</v>
      </c>
      <c r="AE910" s="6">
        <f t="shared" si="89"/>
        <v>0</v>
      </c>
    </row>
    <row r="911" spans="1:31" x14ac:dyDescent="0.2">
      <c r="A911" s="6">
        <v>903</v>
      </c>
      <c r="E911" s="6" t="str">
        <f t="shared" si="84"/>
        <v>1. Enero-Junio</v>
      </c>
      <c r="F911" s="6">
        <f t="shared" si="85"/>
        <v>2020</v>
      </c>
      <c r="K911" s="15" t="str">
        <f>IFERROR(VLOOKUP(I911,no_topar!$E$2:$F$15,2,FALSE),"")</f>
        <v>ND</v>
      </c>
      <c r="M911" s="45"/>
      <c r="N911" s="6" t="e">
        <f>VLOOKUP(M911,productos!$A$2:$P$10937,2,FALSE)</f>
        <v>#N/A</v>
      </c>
      <c r="O911" s="6" t="e">
        <f>VLOOKUP(M911,productos!$A$2:$P$10937,6,FALSE)</f>
        <v>#N/A</v>
      </c>
      <c r="P911" s="6" t="e">
        <f>VLOOKUP(M911,productos!$A$2:$P$10937,7,FALSE)</f>
        <v>#N/A</v>
      </c>
      <c r="Q911" s="6" t="e">
        <f>VLOOKUP(M911,productos!$A$2:$P$10937,9,FALSE)</f>
        <v>#N/A</v>
      </c>
      <c r="R911" s="6" t="e">
        <f>VLOOKUP(M911,productos!$A$2:$P$10937,10,FALSE)</f>
        <v>#N/A</v>
      </c>
      <c r="S911" s="6" t="e">
        <f>VLOOKUP(M911,productos!$A$2:$P$10937,13,FALSE)</f>
        <v>#N/A</v>
      </c>
      <c r="T911" s="6" t="e">
        <f>VLOOKUP(M911,productos!$A$2:$P$10937,14,FALSE)</f>
        <v>#N/A</v>
      </c>
      <c r="U911" s="6" t="e">
        <f>VLOOKUP(M911,productos!$A$2:$P$10937,15,FALSE)</f>
        <v>#N/A</v>
      </c>
      <c r="Y911" s="44" t="str">
        <f t="shared" si="86"/>
        <v/>
      </c>
      <c r="Z911" s="6" t="str">
        <f t="shared" si="87"/>
        <v/>
      </c>
      <c r="AD911" s="6">
        <f t="shared" si="88"/>
        <v>0</v>
      </c>
      <c r="AE911" s="6">
        <f t="shared" si="89"/>
        <v>0</v>
      </c>
    </row>
    <row r="912" spans="1:31" x14ac:dyDescent="0.2">
      <c r="A912" s="6">
        <v>904</v>
      </c>
      <c r="E912" s="6" t="str">
        <f t="shared" si="84"/>
        <v>1. Enero-Junio</v>
      </c>
      <c r="F912" s="6">
        <f t="shared" si="85"/>
        <v>2020</v>
      </c>
      <c r="K912" s="15" t="str">
        <f>IFERROR(VLOOKUP(I912,no_topar!$E$2:$F$15,2,FALSE),"")</f>
        <v>ND</v>
      </c>
      <c r="M912" s="45"/>
      <c r="N912" s="6" t="e">
        <f>VLOOKUP(M912,productos!$A$2:$P$10937,2,FALSE)</f>
        <v>#N/A</v>
      </c>
      <c r="O912" s="6" t="e">
        <f>VLOOKUP(M912,productos!$A$2:$P$10937,6,FALSE)</f>
        <v>#N/A</v>
      </c>
      <c r="P912" s="6" t="e">
        <f>VLOOKUP(M912,productos!$A$2:$P$10937,7,FALSE)</f>
        <v>#N/A</v>
      </c>
      <c r="Q912" s="6" t="e">
        <f>VLOOKUP(M912,productos!$A$2:$P$10937,9,FALSE)</f>
        <v>#N/A</v>
      </c>
      <c r="R912" s="6" t="e">
        <f>VLOOKUP(M912,productos!$A$2:$P$10937,10,FALSE)</f>
        <v>#N/A</v>
      </c>
      <c r="S912" s="6" t="e">
        <f>VLOOKUP(M912,productos!$A$2:$P$10937,13,FALSE)</f>
        <v>#N/A</v>
      </c>
      <c r="T912" s="6" t="e">
        <f>VLOOKUP(M912,productos!$A$2:$P$10937,14,FALSE)</f>
        <v>#N/A</v>
      </c>
      <c r="U912" s="6" t="e">
        <f>VLOOKUP(M912,productos!$A$2:$P$10937,15,FALSE)</f>
        <v>#N/A</v>
      </c>
      <c r="Y912" s="44" t="str">
        <f t="shared" si="86"/>
        <v/>
      </c>
      <c r="Z912" s="6" t="str">
        <f t="shared" si="87"/>
        <v/>
      </c>
      <c r="AD912" s="6">
        <f t="shared" si="88"/>
        <v>0</v>
      </c>
      <c r="AE912" s="6">
        <f t="shared" si="89"/>
        <v>0</v>
      </c>
    </row>
    <row r="913" spans="1:31" x14ac:dyDescent="0.2">
      <c r="A913" s="6">
        <v>905</v>
      </c>
      <c r="E913" s="6" t="str">
        <f t="shared" si="84"/>
        <v>1. Enero-Junio</v>
      </c>
      <c r="F913" s="6">
        <f t="shared" si="85"/>
        <v>2020</v>
      </c>
      <c r="K913" s="15" t="str">
        <f>IFERROR(VLOOKUP(I913,no_topar!$E$2:$F$15,2,FALSE),"")</f>
        <v>ND</v>
      </c>
      <c r="M913" s="45"/>
      <c r="N913" s="6" t="e">
        <f>VLOOKUP(M913,productos!$A$2:$P$10937,2,FALSE)</f>
        <v>#N/A</v>
      </c>
      <c r="O913" s="6" t="e">
        <f>VLOOKUP(M913,productos!$A$2:$P$10937,6,FALSE)</f>
        <v>#N/A</v>
      </c>
      <c r="P913" s="6" t="e">
        <f>VLOOKUP(M913,productos!$A$2:$P$10937,7,FALSE)</f>
        <v>#N/A</v>
      </c>
      <c r="Q913" s="6" t="e">
        <f>VLOOKUP(M913,productos!$A$2:$P$10937,9,FALSE)</f>
        <v>#N/A</v>
      </c>
      <c r="R913" s="6" t="e">
        <f>VLOOKUP(M913,productos!$A$2:$P$10937,10,FALSE)</f>
        <v>#N/A</v>
      </c>
      <c r="S913" s="6" t="e">
        <f>VLOOKUP(M913,productos!$A$2:$P$10937,13,FALSE)</f>
        <v>#N/A</v>
      </c>
      <c r="T913" s="6" t="e">
        <f>VLOOKUP(M913,productos!$A$2:$P$10937,14,FALSE)</f>
        <v>#N/A</v>
      </c>
      <c r="U913" s="6" t="e">
        <f>VLOOKUP(M913,productos!$A$2:$P$10937,15,FALSE)</f>
        <v>#N/A</v>
      </c>
      <c r="Y913" s="44" t="str">
        <f t="shared" si="86"/>
        <v/>
      </c>
      <c r="Z913" s="6" t="str">
        <f t="shared" si="87"/>
        <v/>
      </c>
      <c r="AD913" s="6">
        <f t="shared" si="88"/>
        <v>0</v>
      </c>
      <c r="AE913" s="6">
        <f t="shared" si="89"/>
        <v>0</v>
      </c>
    </row>
    <row r="914" spans="1:31" x14ac:dyDescent="0.2">
      <c r="A914" s="6">
        <v>906</v>
      </c>
      <c r="E914" s="6" t="str">
        <f t="shared" si="84"/>
        <v>1. Enero-Junio</v>
      </c>
      <c r="F914" s="6">
        <f t="shared" si="85"/>
        <v>2020</v>
      </c>
      <c r="K914" s="15" t="str">
        <f>IFERROR(VLOOKUP(I914,no_topar!$E$2:$F$15,2,FALSE),"")</f>
        <v>ND</v>
      </c>
      <c r="M914" s="45"/>
      <c r="N914" s="6" t="e">
        <f>VLOOKUP(M914,productos!$A$2:$P$10937,2,FALSE)</f>
        <v>#N/A</v>
      </c>
      <c r="O914" s="6" t="e">
        <f>VLOOKUP(M914,productos!$A$2:$P$10937,6,FALSE)</f>
        <v>#N/A</v>
      </c>
      <c r="P914" s="6" t="e">
        <f>VLOOKUP(M914,productos!$A$2:$P$10937,7,FALSE)</f>
        <v>#N/A</v>
      </c>
      <c r="Q914" s="6" t="e">
        <f>VLOOKUP(M914,productos!$A$2:$P$10937,9,FALSE)</f>
        <v>#N/A</v>
      </c>
      <c r="R914" s="6" t="e">
        <f>VLOOKUP(M914,productos!$A$2:$P$10937,10,FALSE)</f>
        <v>#N/A</v>
      </c>
      <c r="S914" s="6" t="e">
        <f>VLOOKUP(M914,productos!$A$2:$P$10937,13,FALSE)</f>
        <v>#N/A</v>
      </c>
      <c r="T914" s="6" t="e">
        <f>VLOOKUP(M914,productos!$A$2:$P$10937,14,FALSE)</f>
        <v>#N/A</v>
      </c>
      <c r="U914" s="6" t="e">
        <f>VLOOKUP(M914,productos!$A$2:$P$10937,15,FALSE)</f>
        <v>#N/A</v>
      </c>
      <c r="Y914" s="44" t="str">
        <f t="shared" si="86"/>
        <v/>
      </c>
      <c r="Z914" s="6" t="str">
        <f t="shared" si="87"/>
        <v/>
      </c>
      <c r="AD914" s="6">
        <f t="shared" si="88"/>
        <v>0</v>
      </c>
      <c r="AE914" s="6">
        <f t="shared" si="89"/>
        <v>0</v>
      </c>
    </row>
    <row r="915" spans="1:31" x14ac:dyDescent="0.2">
      <c r="A915" s="6">
        <v>907</v>
      </c>
      <c r="E915" s="6" t="str">
        <f t="shared" si="84"/>
        <v>1. Enero-Junio</v>
      </c>
      <c r="F915" s="6">
        <f t="shared" si="85"/>
        <v>2020</v>
      </c>
      <c r="K915" s="15" t="str">
        <f>IFERROR(VLOOKUP(I915,no_topar!$E$2:$F$15,2,FALSE),"")</f>
        <v>ND</v>
      </c>
      <c r="M915" s="45"/>
      <c r="N915" s="6" t="e">
        <f>VLOOKUP(M915,productos!$A$2:$P$10937,2,FALSE)</f>
        <v>#N/A</v>
      </c>
      <c r="O915" s="6" t="e">
        <f>VLOOKUP(M915,productos!$A$2:$P$10937,6,FALSE)</f>
        <v>#N/A</v>
      </c>
      <c r="P915" s="6" t="e">
        <f>VLOOKUP(M915,productos!$A$2:$P$10937,7,FALSE)</f>
        <v>#N/A</v>
      </c>
      <c r="Q915" s="6" t="e">
        <f>VLOOKUP(M915,productos!$A$2:$P$10937,9,FALSE)</f>
        <v>#N/A</v>
      </c>
      <c r="R915" s="6" t="e">
        <f>VLOOKUP(M915,productos!$A$2:$P$10937,10,FALSE)</f>
        <v>#N/A</v>
      </c>
      <c r="S915" s="6" t="e">
        <f>VLOOKUP(M915,productos!$A$2:$P$10937,13,FALSE)</f>
        <v>#N/A</v>
      </c>
      <c r="T915" s="6" t="e">
        <f>VLOOKUP(M915,productos!$A$2:$P$10937,14,FALSE)</f>
        <v>#N/A</v>
      </c>
      <c r="U915" s="6" t="e">
        <f>VLOOKUP(M915,productos!$A$2:$P$10937,15,FALSE)</f>
        <v>#N/A</v>
      </c>
      <c r="Y915" s="44" t="str">
        <f t="shared" si="86"/>
        <v/>
      </c>
      <c r="Z915" s="6" t="str">
        <f t="shared" si="87"/>
        <v/>
      </c>
      <c r="AD915" s="6">
        <f t="shared" si="88"/>
        <v>0</v>
      </c>
      <c r="AE915" s="6">
        <f t="shared" si="89"/>
        <v>0</v>
      </c>
    </row>
    <row r="916" spans="1:31" x14ac:dyDescent="0.2">
      <c r="A916" s="6">
        <v>908</v>
      </c>
      <c r="E916" s="6" t="str">
        <f t="shared" si="84"/>
        <v>1. Enero-Junio</v>
      </c>
      <c r="F916" s="6">
        <f t="shared" si="85"/>
        <v>2020</v>
      </c>
      <c r="K916" s="15" t="str">
        <f>IFERROR(VLOOKUP(I916,no_topar!$E$2:$F$15,2,FALSE),"")</f>
        <v>ND</v>
      </c>
      <c r="M916" s="45"/>
      <c r="N916" s="6" t="e">
        <f>VLOOKUP(M916,productos!$A$2:$P$10937,2,FALSE)</f>
        <v>#N/A</v>
      </c>
      <c r="O916" s="6" t="e">
        <f>VLOOKUP(M916,productos!$A$2:$P$10937,6,FALSE)</f>
        <v>#N/A</v>
      </c>
      <c r="P916" s="6" t="e">
        <f>VLOOKUP(M916,productos!$A$2:$P$10937,7,FALSE)</f>
        <v>#N/A</v>
      </c>
      <c r="Q916" s="6" t="e">
        <f>VLOOKUP(M916,productos!$A$2:$P$10937,9,FALSE)</f>
        <v>#N/A</v>
      </c>
      <c r="R916" s="6" t="e">
        <f>VLOOKUP(M916,productos!$A$2:$P$10937,10,FALSE)</f>
        <v>#N/A</v>
      </c>
      <c r="S916" s="6" t="e">
        <f>VLOOKUP(M916,productos!$A$2:$P$10937,13,FALSE)</f>
        <v>#N/A</v>
      </c>
      <c r="T916" s="6" t="e">
        <f>VLOOKUP(M916,productos!$A$2:$P$10937,14,FALSE)</f>
        <v>#N/A</v>
      </c>
      <c r="U916" s="6" t="e">
        <f>VLOOKUP(M916,productos!$A$2:$P$10937,15,FALSE)</f>
        <v>#N/A</v>
      </c>
      <c r="Y916" s="44" t="str">
        <f t="shared" si="86"/>
        <v/>
      </c>
      <c r="Z916" s="6" t="str">
        <f t="shared" si="87"/>
        <v/>
      </c>
      <c r="AD916" s="6">
        <f t="shared" si="88"/>
        <v>0</v>
      </c>
      <c r="AE916" s="6">
        <f t="shared" si="89"/>
        <v>0</v>
      </c>
    </row>
    <row r="917" spans="1:31" x14ac:dyDescent="0.2">
      <c r="A917" s="6">
        <v>909</v>
      </c>
      <c r="E917" s="6" t="str">
        <f t="shared" si="84"/>
        <v>1. Enero-Junio</v>
      </c>
      <c r="F917" s="6">
        <f t="shared" si="85"/>
        <v>2020</v>
      </c>
      <c r="K917" s="15" t="str">
        <f>IFERROR(VLOOKUP(I917,no_topar!$E$2:$F$15,2,FALSE),"")</f>
        <v>ND</v>
      </c>
      <c r="M917" s="45"/>
      <c r="N917" s="6" t="e">
        <f>VLOOKUP(M917,productos!$A$2:$P$10937,2,FALSE)</f>
        <v>#N/A</v>
      </c>
      <c r="O917" s="6" t="e">
        <f>VLOOKUP(M917,productos!$A$2:$P$10937,6,FALSE)</f>
        <v>#N/A</v>
      </c>
      <c r="P917" s="6" t="e">
        <f>VLOOKUP(M917,productos!$A$2:$P$10937,7,FALSE)</f>
        <v>#N/A</v>
      </c>
      <c r="Q917" s="6" t="e">
        <f>VLOOKUP(M917,productos!$A$2:$P$10937,9,FALSE)</f>
        <v>#N/A</v>
      </c>
      <c r="R917" s="6" t="e">
        <f>VLOOKUP(M917,productos!$A$2:$P$10937,10,FALSE)</f>
        <v>#N/A</v>
      </c>
      <c r="S917" s="6" t="e">
        <f>VLOOKUP(M917,productos!$A$2:$P$10937,13,FALSE)</f>
        <v>#N/A</v>
      </c>
      <c r="T917" s="6" t="e">
        <f>VLOOKUP(M917,productos!$A$2:$P$10937,14,FALSE)</f>
        <v>#N/A</v>
      </c>
      <c r="U917" s="6" t="e">
        <f>VLOOKUP(M917,productos!$A$2:$P$10937,15,FALSE)</f>
        <v>#N/A</v>
      </c>
      <c r="Y917" s="44" t="str">
        <f t="shared" si="86"/>
        <v/>
      </c>
      <c r="Z917" s="6" t="str">
        <f t="shared" si="87"/>
        <v/>
      </c>
      <c r="AD917" s="6">
        <f t="shared" si="88"/>
        <v>0</v>
      </c>
      <c r="AE917" s="6">
        <f t="shared" si="89"/>
        <v>0</v>
      </c>
    </row>
    <row r="918" spans="1:31" x14ac:dyDescent="0.2">
      <c r="A918" s="6">
        <v>910</v>
      </c>
      <c r="E918" s="6" t="str">
        <f t="shared" si="84"/>
        <v>1. Enero-Junio</v>
      </c>
      <c r="F918" s="6">
        <f t="shared" si="85"/>
        <v>2020</v>
      </c>
      <c r="K918" s="15" t="str">
        <f>IFERROR(VLOOKUP(I918,no_topar!$E$2:$F$15,2,FALSE),"")</f>
        <v>ND</v>
      </c>
      <c r="M918" s="45"/>
      <c r="N918" s="6" t="e">
        <f>VLOOKUP(M918,productos!$A$2:$P$10937,2,FALSE)</f>
        <v>#N/A</v>
      </c>
      <c r="O918" s="6" t="e">
        <f>VLOOKUP(M918,productos!$A$2:$P$10937,6,FALSE)</f>
        <v>#N/A</v>
      </c>
      <c r="P918" s="6" t="e">
        <f>VLOOKUP(M918,productos!$A$2:$P$10937,7,FALSE)</f>
        <v>#N/A</v>
      </c>
      <c r="Q918" s="6" t="e">
        <f>VLOOKUP(M918,productos!$A$2:$P$10937,9,FALSE)</f>
        <v>#N/A</v>
      </c>
      <c r="R918" s="6" t="e">
        <f>VLOOKUP(M918,productos!$A$2:$P$10937,10,FALSE)</f>
        <v>#N/A</v>
      </c>
      <c r="S918" s="6" t="e">
        <f>VLOOKUP(M918,productos!$A$2:$P$10937,13,FALSE)</f>
        <v>#N/A</v>
      </c>
      <c r="T918" s="6" t="e">
        <f>VLOOKUP(M918,productos!$A$2:$P$10937,14,FALSE)</f>
        <v>#N/A</v>
      </c>
      <c r="U918" s="6" t="e">
        <f>VLOOKUP(M918,productos!$A$2:$P$10937,15,FALSE)</f>
        <v>#N/A</v>
      </c>
      <c r="Y918" s="44" t="str">
        <f t="shared" si="86"/>
        <v/>
      </c>
      <c r="Z918" s="6" t="str">
        <f t="shared" si="87"/>
        <v/>
      </c>
      <c r="AD918" s="6">
        <f t="shared" si="88"/>
        <v>0</v>
      </c>
      <c r="AE918" s="6">
        <f t="shared" si="89"/>
        <v>0</v>
      </c>
    </row>
    <row r="919" spans="1:31" x14ac:dyDescent="0.2">
      <c r="A919" s="6">
        <v>911</v>
      </c>
      <c r="E919" s="6" t="str">
        <f t="shared" si="84"/>
        <v>1. Enero-Junio</v>
      </c>
      <c r="F919" s="6">
        <f t="shared" si="85"/>
        <v>2020</v>
      </c>
      <c r="K919" s="15" t="str">
        <f>IFERROR(VLOOKUP(I919,no_topar!$E$2:$F$15,2,FALSE),"")</f>
        <v>ND</v>
      </c>
      <c r="M919" s="45"/>
      <c r="N919" s="6" t="e">
        <f>VLOOKUP(M919,productos!$A$2:$P$10937,2,FALSE)</f>
        <v>#N/A</v>
      </c>
      <c r="O919" s="6" t="e">
        <f>VLOOKUP(M919,productos!$A$2:$P$10937,6,FALSE)</f>
        <v>#N/A</v>
      </c>
      <c r="P919" s="6" t="e">
        <f>VLOOKUP(M919,productos!$A$2:$P$10937,7,FALSE)</f>
        <v>#N/A</v>
      </c>
      <c r="Q919" s="6" t="e">
        <f>VLOOKUP(M919,productos!$A$2:$P$10937,9,FALSE)</f>
        <v>#N/A</v>
      </c>
      <c r="R919" s="6" t="e">
        <f>VLOOKUP(M919,productos!$A$2:$P$10937,10,FALSE)</f>
        <v>#N/A</v>
      </c>
      <c r="S919" s="6" t="e">
        <f>VLOOKUP(M919,productos!$A$2:$P$10937,13,FALSE)</f>
        <v>#N/A</v>
      </c>
      <c r="T919" s="6" t="e">
        <f>VLOOKUP(M919,productos!$A$2:$P$10937,14,FALSE)</f>
        <v>#N/A</v>
      </c>
      <c r="U919" s="6" t="e">
        <f>VLOOKUP(M919,productos!$A$2:$P$10937,15,FALSE)</f>
        <v>#N/A</v>
      </c>
      <c r="Y919" s="44" t="str">
        <f t="shared" si="86"/>
        <v/>
      </c>
      <c r="Z919" s="6" t="str">
        <f t="shared" si="87"/>
        <v/>
      </c>
      <c r="AD919" s="6">
        <f t="shared" si="88"/>
        <v>0</v>
      </c>
      <c r="AE919" s="6">
        <f t="shared" si="89"/>
        <v>0</v>
      </c>
    </row>
    <row r="920" spans="1:31" x14ac:dyDescent="0.2">
      <c r="A920" s="6">
        <v>912</v>
      </c>
      <c r="E920" s="6" t="str">
        <f t="shared" si="84"/>
        <v>1. Enero-Junio</v>
      </c>
      <c r="F920" s="6">
        <f t="shared" si="85"/>
        <v>2020</v>
      </c>
      <c r="K920" s="15" t="str">
        <f>IFERROR(VLOOKUP(I920,no_topar!$E$2:$F$15,2,FALSE),"")</f>
        <v>ND</v>
      </c>
      <c r="M920" s="45"/>
      <c r="N920" s="6" t="e">
        <f>VLOOKUP(M920,productos!$A$2:$P$10937,2,FALSE)</f>
        <v>#N/A</v>
      </c>
      <c r="O920" s="6" t="e">
        <f>VLOOKUP(M920,productos!$A$2:$P$10937,6,FALSE)</f>
        <v>#N/A</v>
      </c>
      <c r="P920" s="6" t="e">
        <f>VLOOKUP(M920,productos!$A$2:$P$10937,7,FALSE)</f>
        <v>#N/A</v>
      </c>
      <c r="Q920" s="6" t="e">
        <f>VLOOKUP(M920,productos!$A$2:$P$10937,9,FALSE)</f>
        <v>#N/A</v>
      </c>
      <c r="R920" s="6" t="e">
        <f>VLOOKUP(M920,productos!$A$2:$P$10937,10,FALSE)</f>
        <v>#N/A</v>
      </c>
      <c r="S920" s="6" t="e">
        <f>VLOOKUP(M920,productos!$A$2:$P$10937,13,FALSE)</f>
        <v>#N/A</v>
      </c>
      <c r="T920" s="6" t="e">
        <f>VLOOKUP(M920,productos!$A$2:$P$10937,14,FALSE)</f>
        <v>#N/A</v>
      </c>
      <c r="U920" s="6" t="e">
        <f>VLOOKUP(M920,productos!$A$2:$P$10937,15,FALSE)</f>
        <v>#N/A</v>
      </c>
      <c r="Y920" s="44" t="str">
        <f t="shared" si="86"/>
        <v/>
      </c>
      <c r="Z920" s="6" t="str">
        <f t="shared" si="87"/>
        <v/>
      </c>
      <c r="AD920" s="6">
        <f t="shared" si="88"/>
        <v>0</v>
      </c>
      <c r="AE920" s="6">
        <f t="shared" si="89"/>
        <v>0</v>
      </c>
    </row>
    <row r="921" spans="1:31" x14ac:dyDescent="0.2">
      <c r="A921" s="6">
        <v>913</v>
      </c>
      <c r="E921" s="6" t="str">
        <f t="shared" si="84"/>
        <v>1. Enero-Junio</v>
      </c>
      <c r="F921" s="6">
        <f t="shared" si="85"/>
        <v>2020</v>
      </c>
      <c r="K921" s="15" t="str">
        <f>IFERROR(VLOOKUP(I921,no_topar!$E$2:$F$15,2,FALSE),"")</f>
        <v>ND</v>
      </c>
      <c r="M921" s="45"/>
      <c r="N921" s="6" t="e">
        <f>VLOOKUP(M921,productos!$A$2:$P$10937,2,FALSE)</f>
        <v>#N/A</v>
      </c>
      <c r="O921" s="6" t="e">
        <f>VLOOKUP(M921,productos!$A$2:$P$10937,6,FALSE)</f>
        <v>#N/A</v>
      </c>
      <c r="P921" s="6" t="e">
        <f>VLOOKUP(M921,productos!$A$2:$P$10937,7,FALSE)</f>
        <v>#N/A</v>
      </c>
      <c r="Q921" s="6" t="e">
        <f>VLOOKUP(M921,productos!$A$2:$P$10937,9,FALSE)</f>
        <v>#N/A</v>
      </c>
      <c r="R921" s="6" t="e">
        <f>VLOOKUP(M921,productos!$A$2:$P$10937,10,FALSE)</f>
        <v>#N/A</v>
      </c>
      <c r="S921" s="6" t="e">
        <f>VLOOKUP(M921,productos!$A$2:$P$10937,13,FALSE)</f>
        <v>#N/A</v>
      </c>
      <c r="T921" s="6" t="e">
        <f>VLOOKUP(M921,productos!$A$2:$P$10937,14,FALSE)</f>
        <v>#N/A</v>
      </c>
      <c r="U921" s="6" t="e">
        <f>VLOOKUP(M921,productos!$A$2:$P$10937,15,FALSE)</f>
        <v>#N/A</v>
      </c>
      <c r="Y921" s="44" t="str">
        <f t="shared" si="86"/>
        <v/>
      </c>
      <c r="Z921" s="6" t="str">
        <f t="shared" si="87"/>
        <v/>
      </c>
      <c r="AD921" s="6">
        <f t="shared" si="88"/>
        <v>0</v>
      </c>
      <c r="AE921" s="6">
        <f t="shared" si="89"/>
        <v>0</v>
      </c>
    </row>
    <row r="922" spans="1:31" x14ac:dyDescent="0.2">
      <c r="A922" s="6">
        <v>914</v>
      </c>
      <c r="E922" s="6" t="str">
        <f t="shared" si="84"/>
        <v>1. Enero-Junio</v>
      </c>
      <c r="F922" s="6">
        <f t="shared" si="85"/>
        <v>2020</v>
      </c>
      <c r="K922" s="15" t="str">
        <f>IFERROR(VLOOKUP(I922,no_topar!$E$2:$F$15,2,FALSE),"")</f>
        <v>ND</v>
      </c>
      <c r="M922" s="45"/>
      <c r="N922" s="6" t="e">
        <f>VLOOKUP(M922,productos!$A$2:$P$10937,2,FALSE)</f>
        <v>#N/A</v>
      </c>
      <c r="O922" s="6" t="e">
        <f>VLOOKUP(M922,productos!$A$2:$P$10937,6,FALSE)</f>
        <v>#N/A</v>
      </c>
      <c r="P922" s="6" t="e">
        <f>VLOOKUP(M922,productos!$A$2:$P$10937,7,FALSE)</f>
        <v>#N/A</v>
      </c>
      <c r="Q922" s="6" t="e">
        <f>VLOOKUP(M922,productos!$A$2:$P$10937,9,FALSE)</f>
        <v>#N/A</v>
      </c>
      <c r="R922" s="6" t="e">
        <f>VLOOKUP(M922,productos!$A$2:$P$10937,10,FALSE)</f>
        <v>#N/A</v>
      </c>
      <c r="S922" s="6" t="e">
        <f>VLOOKUP(M922,productos!$A$2:$P$10937,13,FALSE)</f>
        <v>#N/A</v>
      </c>
      <c r="T922" s="6" t="e">
        <f>VLOOKUP(M922,productos!$A$2:$P$10937,14,FALSE)</f>
        <v>#N/A</v>
      </c>
      <c r="U922" s="6" t="e">
        <f>VLOOKUP(M922,productos!$A$2:$P$10937,15,FALSE)</f>
        <v>#N/A</v>
      </c>
      <c r="Y922" s="44" t="str">
        <f t="shared" si="86"/>
        <v/>
      </c>
      <c r="Z922" s="6" t="str">
        <f t="shared" si="87"/>
        <v/>
      </c>
      <c r="AD922" s="6">
        <f t="shared" si="88"/>
        <v>0</v>
      </c>
      <c r="AE922" s="6">
        <f t="shared" si="89"/>
        <v>0</v>
      </c>
    </row>
    <row r="923" spans="1:31" x14ac:dyDescent="0.2">
      <c r="A923" s="6">
        <v>915</v>
      </c>
      <c r="E923" s="6" t="str">
        <f t="shared" si="84"/>
        <v>1. Enero-Junio</v>
      </c>
      <c r="F923" s="6">
        <f t="shared" si="85"/>
        <v>2020</v>
      </c>
      <c r="K923" s="15" t="str">
        <f>IFERROR(VLOOKUP(I923,no_topar!$E$2:$F$15,2,FALSE),"")</f>
        <v>ND</v>
      </c>
      <c r="M923" s="45"/>
      <c r="N923" s="6" t="e">
        <f>VLOOKUP(M923,productos!$A$2:$P$10937,2,FALSE)</f>
        <v>#N/A</v>
      </c>
      <c r="O923" s="6" t="e">
        <f>VLOOKUP(M923,productos!$A$2:$P$10937,6,FALSE)</f>
        <v>#N/A</v>
      </c>
      <c r="P923" s="6" t="e">
        <f>VLOOKUP(M923,productos!$A$2:$P$10937,7,FALSE)</f>
        <v>#N/A</v>
      </c>
      <c r="Q923" s="6" t="e">
        <f>VLOOKUP(M923,productos!$A$2:$P$10937,9,FALSE)</f>
        <v>#N/A</v>
      </c>
      <c r="R923" s="6" t="e">
        <f>VLOOKUP(M923,productos!$A$2:$P$10937,10,FALSE)</f>
        <v>#N/A</v>
      </c>
      <c r="S923" s="6" t="e">
        <f>VLOOKUP(M923,productos!$A$2:$P$10937,13,FALSE)</f>
        <v>#N/A</v>
      </c>
      <c r="T923" s="6" t="e">
        <f>VLOOKUP(M923,productos!$A$2:$P$10937,14,FALSE)</f>
        <v>#N/A</v>
      </c>
      <c r="U923" s="6" t="e">
        <f>VLOOKUP(M923,productos!$A$2:$P$10937,15,FALSE)</f>
        <v>#N/A</v>
      </c>
      <c r="Y923" s="44" t="str">
        <f t="shared" si="86"/>
        <v/>
      </c>
      <c r="Z923" s="6" t="str">
        <f t="shared" si="87"/>
        <v/>
      </c>
      <c r="AD923" s="6">
        <f t="shared" si="88"/>
        <v>0</v>
      </c>
      <c r="AE923" s="6">
        <f t="shared" si="89"/>
        <v>0</v>
      </c>
    </row>
    <row r="924" spans="1:31" x14ac:dyDescent="0.2">
      <c r="A924" s="6">
        <v>916</v>
      </c>
      <c r="E924" s="6" t="str">
        <f t="shared" si="84"/>
        <v>1. Enero-Junio</v>
      </c>
      <c r="F924" s="6">
        <f t="shared" si="85"/>
        <v>2020</v>
      </c>
      <c r="K924" s="15" t="str">
        <f>IFERROR(VLOOKUP(I924,no_topar!$E$2:$F$15,2,FALSE),"")</f>
        <v>ND</v>
      </c>
      <c r="M924" s="45"/>
      <c r="N924" s="6" t="e">
        <f>VLOOKUP(M924,productos!$A$2:$P$10937,2,FALSE)</f>
        <v>#N/A</v>
      </c>
      <c r="O924" s="6" t="e">
        <f>VLOOKUP(M924,productos!$A$2:$P$10937,6,FALSE)</f>
        <v>#N/A</v>
      </c>
      <c r="P924" s="6" t="e">
        <f>VLOOKUP(M924,productos!$A$2:$P$10937,7,FALSE)</f>
        <v>#N/A</v>
      </c>
      <c r="Q924" s="6" t="e">
        <f>VLOOKUP(M924,productos!$A$2:$P$10937,9,FALSE)</f>
        <v>#N/A</v>
      </c>
      <c r="R924" s="6" t="e">
        <f>VLOOKUP(M924,productos!$A$2:$P$10937,10,FALSE)</f>
        <v>#N/A</v>
      </c>
      <c r="S924" s="6" t="e">
        <f>VLOOKUP(M924,productos!$A$2:$P$10937,13,FALSE)</f>
        <v>#N/A</v>
      </c>
      <c r="T924" s="6" t="e">
        <f>VLOOKUP(M924,productos!$A$2:$P$10937,14,FALSE)</f>
        <v>#N/A</v>
      </c>
      <c r="U924" s="6" t="e">
        <f>VLOOKUP(M924,productos!$A$2:$P$10937,15,FALSE)</f>
        <v>#N/A</v>
      </c>
      <c r="Y924" s="44" t="str">
        <f t="shared" si="86"/>
        <v/>
      </c>
      <c r="Z924" s="6" t="str">
        <f t="shared" si="87"/>
        <v/>
      </c>
      <c r="AD924" s="6">
        <f t="shared" si="88"/>
        <v>0</v>
      </c>
      <c r="AE924" s="6">
        <f t="shared" si="89"/>
        <v>0</v>
      </c>
    </row>
    <row r="925" spans="1:31" x14ac:dyDescent="0.2">
      <c r="A925" s="6">
        <v>917</v>
      </c>
      <c r="E925" s="6" t="str">
        <f t="shared" si="84"/>
        <v>1. Enero-Junio</v>
      </c>
      <c r="F925" s="6">
        <f t="shared" si="85"/>
        <v>2020</v>
      </c>
      <c r="K925" s="15" t="str">
        <f>IFERROR(VLOOKUP(I925,no_topar!$E$2:$F$15,2,FALSE),"")</f>
        <v>ND</v>
      </c>
      <c r="M925" s="45"/>
      <c r="N925" s="6" t="e">
        <f>VLOOKUP(M925,productos!$A$2:$P$10937,2,FALSE)</f>
        <v>#N/A</v>
      </c>
      <c r="O925" s="6" t="e">
        <f>VLOOKUP(M925,productos!$A$2:$P$10937,6,FALSE)</f>
        <v>#N/A</v>
      </c>
      <c r="P925" s="6" t="e">
        <f>VLOOKUP(M925,productos!$A$2:$P$10937,7,FALSE)</f>
        <v>#N/A</v>
      </c>
      <c r="Q925" s="6" t="e">
        <f>VLOOKUP(M925,productos!$A$2:$P$10937,9,FALSE)</f>
        <v>#N/A</v>
      </c>
      <c r="R925" s="6" t="e">
        <f>VLOOKUP(M925,productos!$A$2:$P$10937,10,FALSE)</f>
        <v>#N/A</v>
      </c>
      <c r="S925" s="6" t="e">
        <f>VLOOKUP(M925,productos!$A$2:$P$10937,13,FALSE)</f>
        <v>#N/A</v>
      </c>
      <c r="T925" s="6" t="e">
        <f>VLOOKUP(M925,productos!$A$2:$P$10937,14,FALSE)</f>
        <v>#N/A</v>
      </c>
      <c r="U925" s="6" t="e">
        <f>VLOOKUP(M925,productos!$A$2:$P$10937,15,FALSE)</f>
        <v>#N/A</v>
      </c>
      <c r="Y925" s="44" t="str">
        <f t="shared" si="86"/>
        <v/>
      </c>
      <c r="Z925" s="6" t="str">
        <f t="shared" si="87"/>
        <v/>
      </c>
      <c r="AD925" s="6">
        <f t="shared" si="88"/>
        <v>0</v>
      </c>
      <c r="AE925" s="6">
        <f t="shared" si="89"/>
        <v>0</v>
      </c>
    </row>
    <row r="926" spans="1:31" x14ac:dyDescent="0.2">
      <c r="A926" s="6">
        <v>918</v>
      </c>
      <c r="E926" s="6" t="str">
        <f t="shared" si="84"/>
        <v>1. Enero-Junio</v>
      </c>
      <c r="F926" s="6">
        <f t="shared" si="85"/>
        <v>2020</v>
      </c>
      <c r="K926" s="15" t="str">
        <f>IFERROR(VLOOKUP(I926,no_topar!$E$2:$F$15,2,FALSE),"")</f>
        <v>ND</v>
      </c>
      <c r="M926" s="45"/>
      <c r="N926" s="6" t="e">
        <f>VLOOKUP(M926,productos!$A$2:$P$10937,2,FALSE)</f>
        <v>#N/A</v>
      </c>
      <c r="O926" s="6" t="e">
        <f>VLOOKUP(M926,productos!$A$2:$P$10937,6,FALSE)</f>
        <v>#N/A</v>
      </c>
      <c r="P926" s="6" t="e">
        <f>VLOOKUP(M926,productos!$A$2:$P$10937,7,FALSE)</f>
        <v>#N/A</v>
      </c>
      <c r="Q926" s="6" t="e">
        <f>VLOOKUP(M926,productos!$A$2:$P$10937,9,FALSE)</f>
        <v>#N/A</v>
      </c>
      <c r="R926" s="6" t="e">
        <f>VLOOKUP(M926,productos!$A$2:$P$10937,10,FALSE)</f>
        <v>#N/A</v>
      </c>
      <c r="S926" s="6" t="e">
        <f>VLOOKUP(M926,productos!$A$2:$P$10937,13,FALSE)</f>
        <v>#N/A</v>
      </c>
      <c r="T926" s="6" t="e">
        <f>VLOOKUP(M926,productos!$A$2:$P$10937,14,FALSE)</f>
        <v>#N/A</v>
      </c>
      <c r="U926" s="6" t="e">
        <f>VLOOKUP(M926,productos!$A$2:$P$10937,15,FALSE)</f>
        <v>#N/A</v>
      </c>
      <c r="Y926" s="44" t="str">
        <f t="shared" si="86"/>
        <v/>
      </c>
      <c r="Z926" s="6" t="str">
        <f t="shared" si="87"/>
        <v/>
      </c>
      <c r="AD926" s="6">
        <f t="shared" si="88"/>
        <v>0</v>
      </c>
      <c r="AE926" s="6">
        <f t="shared" si="89"/>
        <v>0</v>
      </c>
    </row>
    <row r="927" spans="1:31" x14ac:dyDescent="0.2">
      <c r="A927" s="6">
        <v>919</v>
      </c>
      <c r="E927" s="6" t="str">
        <f t="shared" si="84"/>
        <v>1. Enero-Junio</v>
      </c>
      <c r="F927" s="6">
        <f t="shared" si="85"/>
        <v>2020</v>
      </c>
      <c r="K927" s="15" t="str">
        <f>IFERROR(VLOOKUP(I927,no_topar!$E$2:$F$15,2,FALSE),"")</f>
        <v>ND</v>
      </c>
      <c r="M927" s="45"/>
      <c r="N927" s="6" t="e">
        <f>VLOOKUP(M927,productos!$A$2:$P$10937,2,FALSE)</f>
        <v>#N/A</v>
      </c>
      <c r="O927" s="6" t="e">
        <f>VLOOKUP(M927,productos!$A$2:$P$10937,6,FALSE)</f>
        <v>#N/A</v>
      </c>
      <c r="P927" s="6" t="e">
        <f>VLOOKUP(M927,productos!$A$2:$P$10937,7,FALSE)</f>
        <v>#N/A</v>
      </c>
      <c r="Q927" s="6" t="e">
        <f>VLOOKUP(M927,productos!$A$2:$P$10937,9,FALSE)</f>
        <v>#N/A</v>
      </c>
      <c r="R927" s="6" t="e">
        <f>VLOOKUP(M927,productos!$A$2:$P$10937,10,FALSE)</f>
        <v>#N/A</v>
      </c>
      <c r="S927" s="6" t="e">
        <f>VLOOKUP(M927,productos!$A$2:$P$10937,13,FALSE)</f>
        <v>#N/A</v>
      </c>
      <c r="T927" s="6" t="e">
        <f>VLOOKUP(M927,productos!$A$2:$P$10937,14,FALSE)</f>
        <v>#N/A</v>
      </c>
      <c r="U927" s="6" t="e">
        <f>VLOOKUP(M927,productos!$A$2:$P$10937,15,FALSE)</f>
        <v>#N/A</v>
      </c>
      <c r="Y927" s="44" t="str">
        <f t="shared" si="86"/>
        <v/>
      </c>
      <c r="Z927" s="6" t="str">
        <f t="shared" si="87"/>
        <v/>
      </c>
      <c r="AD927" s="6">
        <f t="shared" si="88"/>
        <v>0</v>
      </c>
      <c r="AE927" s="6">
        <f t="shared" si="89"/>
        <v>0</v>
      </c>
    </row>
    <row r="928" spans="1:31" x14ac:dyDescent="0.2">
      <c r="A928" s="6">
        <v>920</v>
      </c>
      <c r="E928" s="6" t="str">
        <f t="shared" si="84"/>
        <v>1. Enero-Junio</v>
      </c>
      <c r="F928" s="6">
        <f t="shared" si="85"/>
        <v>2020</v>
      </c>
      <c r="K928" s="15" t="str">
        <f>IFERROR(VLOOKUP(I928,no_topar!$E$2:$F$15,2,FALSE),"")</f>
        <v>ND</v>
      </c>
      <c r="M928" s="45"/>
      <c r="N928" s="6" t="e">
        <f>VLOOKUP(M928,productos!$A$2:$P$10937,2,FALSE)</f>
        <v>#N/A</v>
      </c>
      <c r="O928" s="6" t="e">
        <f>VLOOKUP(M928,productos!$A$2:$P$10937,6,FALSE)</f>
        <v>#N/A</v>
      </c>
      <c r="P928" s="6" t="e">
        <f>VLOOKUP(M928,productos!$A$2:$P$10937,7,FALSE)</f>
        <v>#N/A</v>
      </c>
      <c r="Q928" s="6" t="e">
        <f>VLOOKUP(M928,productos!$A$2:$P$10937,9,FALSE)</f>
        <v>#N/A</v>
      </c>
      <c r="R928" s="6" t="e">
        <f>VLOOKUP(M928,productos!$A$2:$P$10937,10,FALSE)</f>
        <v>#N/A</v>
      </c>
      <c r="S928" s="6" t="e">
        <f>VLOOKUP(M928,productos!$A$2:$P$10937,13,FALSE)</f>
        <v>#N/A</v>
      </c>
      <c r="T928" s="6" t="e">
        <f>VLOOKUP(M928,productos!$A$2:$P$10937,14,FALSE)</f>
        <v>#N/A</v>
      </c>
      <c r="U928" s="6" t="e">
        <f>VLOOKUP(M928,productos!$A$2:$P$10937,15,FALSE)</f>
        <v>#N/A</v>
      </c>
      <c r="Y928" s="44" t="str">
        <f t="shared" si="86"/>
        <v/>
      </c>
      <c r="Z928" s="6" t="str">
        <f t="shared" si="87"/>
        <v/>
      </c>
      <c r="AD928" s="6">
        <f t="shared" si="88"/>
        <v>0</v>
      </c>
      <c r="AE928" s="6">
        <f t="shared" si="89"/>
        <v>0</v>
      </c>
    </row>
    <row r="929" spans="1:31" x14ac:dyDescent="0.2">
      <c r="A929" s="6">
        <v>921</v>
      </c>
      <c r="E929" s="6" t="str">
        <f t="shared" si="84"/>
        <v>1. Enero-Junio</v>
      </c>
      <c r="F929" s="6">
        <f t="shared" si="85"/>
        <v>2020</v>
      </c>
      <c r="K929" s="15" t="str">
        <f>IFERROR(VLOOKUP(I929,no_topar!$E$2:$F$15,2,FALSE),"")</f>
        <v>ND</v>
      </c>
      <c r="M929" s="45"/>
      <c r="N929" s="6" t="e">
        <f>VLOOKUP(M929,productos!$A$2:$P$10937,2,FALSE)</f>
        <v>#N/A</v>
      </c>
      <c r="O929" s="6" t="e">
        <f>VLOOKUP(M929,productos!$A$2:$P$10937,6,FALSE)</f>
        <v>#N/A</v>
      </c>
      <c r="P929" s="6" t="e">
        <f>VLOOKUP(M929,productos!$A$2:$P$10937,7,FALSE)</f>
        <v>#N/A</v>
      </c>
      <c r="Q929" s="6" t="e">
        <f>VLOOKUP(M929,productos!$A$2:$P$10937,9,FALSE)</f>
        <v>#N/A</v>
      </c>
      <c r="R929" s="6" t="e">
        <f>VLOOKUP(M929,productos!$A$2:$P$10937,10,FALSE)</f>
        <v>#N/A</v>
      </c>
      <c r="S929" s="6" t="e">
        <f>VLOOKUP(M929,productos!$A$2:$P$10937,13,FALSE)</f>
        <v>#N/A</v>
      </c>
      <c r="T929" s="6" t="e">
        <f>VLOOKUP(M929,productos!$A$2:$P$10937,14,FALSE)</f>
        <v>#N/A</v>
      </c>
      <c r="U929" s="6" t="e">
        <f>VLOOKUP(M929,productos!$A$2:$P$10937,15,FALSE)</f>
        <v>#N/A</v>
      </c>
      <c r="Y929" s="44" t="str">
        <f t="shared" si="86"/>
        <v/>
      </c>
      <c r="Z929" s="6" t="str">
        <f t="shared" si="87"/>
        <v/>
      </c>
      <c r="AD929" s="6">
        <f t="shared" si="88"/>
        <v>0</v>
      </c>
      <c r="AE929" s="6">
        <f t="shared" si="89"/>
        <v>0</v>
      </c>
    </row>
    <row r="930" spans="1:31" x14ac:dyDescent="0.2">
      <c r="A930" s="6">
        <v>922</v>
      </c>
      <c r="E930" s="6" t="str">
        <f t="shared" si="84"/>
        <v>1. Enero-Junio</v>
      </c>
      <c r="F930" s="6">
        <f t="shared" si="85"/>
        <v>2020</v>
      </c>
      <c r="K930" s="15" t="str">
        <f>IFERROR(VLOOKUP(I930,no_topar!$E$2:$F$15,2,FALSE),"")</f>
        <v>ND</v>
      </c>
      <c r="M930" s="45"/>
      <c r="N930" s="6" t="e">
        <f>VLOOKUP(M930,productos!$A$2:$P$10937,2,FALSE)</f>
        <v>#N/A</v>
      </c>
      <c r="O930" s="6" t="e">
        <f>VLOOKUP(M930,productos!$A$2:$P$10937,6,FALSE)</f>
        <v>#N/A</v>
      </c>
      <c r="P930" s="6" t="e">
        <f>VLOOKUP(M930,productos!$A$2:$P$10937,7,FALSE)</f>
        <v>#N/A</v>
      </c>
      <c r="Q930" s="6" t="e">
        <f>VLOOKUP(M930,productos!$A$2:$P$10937,9,FALSE)</f>
        <v>#N/A</v>
      </c>
      <c r="R930" s="6" t="e">
        <f>VLOOKUP(M930,productos!$A$2:$P$10937,10,FALSE)</f>
        <v>#N/A</v>
      </c>
      <c r="S930" s="6" t="e">
        <f>VLOOKUP(M930,productos!$A$2:$P$10937,13,FALSE)</f>
        <v>#N/A</v>
      </c>
      <c r="T930" s="6" t="e">
        <f>VLOOKUP(M930,productos!$A$2:$P$10937,14,FALSE)</f>
        <v>#N/A</v>
      </c>
      <c r="U930" s="6" t="e">
        <f>VLOOKUP(M930,productos!$A$2:$P$10937,15,FALSE)</f>
        <v>#N/A</v>
      </c>
      <c r="Y930" s="44" t="str">
        <f t="shared" si="86"/>
        <v/>
      </c>
      <c r="Z930" s="6" t="str">
        <f t="shared" si="87"/>
        <v/>
      </c>
      <c r="AD930" s="6">
        <f t="shared" si="88"/>
        <v>0</v>
      </c>
      <c r="AE930" s="6">
        <f t="shared" si="89"/>
        <v>0</v>
      </c>
    </row>
    <row r="931" spans="1:31" x14ac:dyDescent="0.2">
      <c r="A931" s="6">
        <v>923</v>
      </c>
      <c r="E931" s="6" t="str">
        <f t="shared" si="84"/>
        <v>1. Enero-Junio</v>
      </c>
      <c r="F931" s="6">
        <f t="shared" si="85"/>
        <v>2020</v>
      </c>
      <c r="K931" s="15" t="str">
        <f>IFERROR(VLOOKUP(I931,no_topar!$E$2:$F$15,2,FALSE),"")</f>
        <v>ND</v>
      </c>
      <c r="M931" s="45"/>
      <c r="N931" s="6" t="e">
        <f>VLOOKUP(M931,productos!$A$2:$P$10937,2,FALSE)</f>
        <v>#N/A</v>
      </c>
      <c r="O931" s="6" t="e">
        <f>VLOOKUP(M931,productos!$A$2:$P$10937,6,FALSE)</f>
        <v>#N/A</v>
      </c>
      <c r="P931" s="6" t="e">
        <f>VLOOKUP(M931,productos!$A$2:$P$10937,7,FALSE)</f>
        <v>#N/A</v>
      </c>
      <c r="Q931" s="6" t="e">
        <f>VLOOKUP(M931,productos!$A$2:$P$10937,9,FALSE)</f>
        <v>#N/A</v>
      </c>
      <c r="R931" s="6" t="e">
        <f>VLOOKUP(M931,productos!$A$2:$P$10937,10,FALSE)</f>
        <v>#N/A</v>
      </c>
      <c r="S931" s="6" t="e">
        <f>VLOOKUP(M931,productos!$A$2:$P$10937,13,FALSE)</f>
        <v>#N/A</v>
      </c>
      <c r="T931" s="6" t="e">
        <f>VLOOKUP(M931,productos!$A$2:$P$10937,14,FALSE)</f>
        <v>#N/A</v>
      </c>
      <c r="U931" s="6" t="e">
        <f>VLOOKUP(M931,productos!$A$2:$P$10937,15,FALSE)</f>
        <v>#N/A</v>
      </c>
      <c r="Y931" s="44" t="str">
        <f t="shared" si="86"/>
        <v/>
      </c>
      <c r="Z931" s="6" t="str">
        <f t="shared" si="87"/>
        <v/>
      </c>
      <c r="AD931" s="6">
        <f t="shared" si="88"/>
        <v>0</v>
      </c>
      <c r="AE931" s="6">
        <f t="shared" si="89"/>
        <v>0</v>
      </c>
    </row>
    <row r="932" spans="1:31" x14ac:dyDescent="0.2">
      <c r="A932" s="6">
        <v>924</v>
      </c>
      <c r="E932" s="6" t="str">
        <f t="shared" si="84"/>
        <v>1. Enero-Junio</v>
      </c>
      <c r="F932" s="6">
        <f t="shared" si="85"/>
        <v>2020</v>
      </c>
      <c r="K932" s="15" t="str">
        <f>IFERROR(VLOOKUP(I932,no_topar!$E$2:$F$15,2,FALSE),"")</f>
        <v>ND</v>
      </c>
      <c r="M932" s="45"/>
      <c r="N932" s="6" t="e">
        <f>VLOOKUP(M932,productos!$A$2:$P$10937,2,FALSE)</f>
        <v>#N/A</v>
      </c>
      <c r="O932" s="6" t="e">
        <f>VLOOKUP(M932,productos!$A$2:$P$10937,6,FALSE)</f>
        <v>#N/A</v>
      </c>
      <c r="P932" s="6" t="e">
        <f>VLOOKUP(M932,productos!$A$2:$P$10937,7,FALSE)</f>
        <v>#N/A</v>
      </c>
      <c r="Q932" s="6" t="e">
        <f>VLOOKUP(M932,productos!$A$2:$P$10937,9,FALSE)</f>
        <v>#N/A</v>
      </c>
      <c r="R932" s="6" t="e">
        <f>VLOOKUP(M932,productos!$A$2:$P$10937,10,FALSE)</f>
        <v>#N/A</v>
      </c>
      <c r="S932" s="6" t="e">
        <f>VLOOKUP(M932,productos!$A$2:$P$10937,13,FALSE)</f>
        <v>#N/A</v>
      </c>
      <c r="T932" s="6" t="e">
        <f>VLOOKUP(M932,productos!$A$2:$P$10937,14,FALSE)</f>
        <v>#N/A</v>
      </c>
      <c r="U932" s="6" t="e">
        <f>VLOOKUP(M932,productos!$A$2:$P$10937,15,FALSE)</f>
        <v>#N/A</v>
      </c>
      <c r="Y932" s="44" t="str">
        <f t="shared" si="86"/>
        <v/>
      </c>
      <c r="Z932" s="6" t="str">
        <f t="shared" si="87"/>
        <v/>
      </c>
      <c r="AD932" s="6">
        <f t="shared" si="88"/>
        <v>0</v>
      </c>
      <c r="AE932" s="6">
        <f t="shared" si="89"/>
        <v>0</v>
      </c>
    </row>
    <row r="933" spans="1:31" x14ac:dyDescent="0.2">
      <c r="A933" s="6">
        <v>925</v>
      </c>
      <c r="E933" s="6" t="str">
        <f t="shared" si="84"/>
        <v>1. Enero-Junio</v>
      </c>
      <c r="F933" s="6">
        <f t="shared" si="85"/>
        <v>2020</v>
      </c>
      <c r="K933" s="15" t="str">
        <f>IFERROR(VLOOKUP(I933,no_topar!$E$2:$F$15,2,FALSE),"")</f>
        <v>ND</v>
      </c>
      <c r="M933" s="45"/>
      <c r="N933" s="6" t="e">
        <f>VLOOKUP(M933,productos!$A$2:$P$10937,2,FALSE)</f>
        <v>#N/A</v>
      </c>
      <c r="O933" s="6" t="e">
        <f>VLOOKUP(M933,productos!$A$2:$P$10937,6,FALSE)</f>
        <v>#N/A</v>
      </c>
      <c r="P933" s="6" t="e">
        <f>VLOOKUP(M933,productos!$A$2:$P$10937,7,FALSE)</f>
        <v>#N/A</v>
      </c>
      <c r="Q933" s="6" t="e">
        <f>VLOOKUP(M933,productos!$A$2:$P$10937,9,FALSE)</f>
        <v>#N/A</v>
      </c>
      <c r="R933" s="6" t="e">
        <f>VLOOKUP(M933,productos!$A$2:$P$10937,10,FALSE)</f>
        <v>#N/A</v>
      </c>
      <c r="S933" s="6" t="e">
        <f>VLOOKUP(M933,productos!$A$2:$P$10937,13,FALSE)</f>
        <v>#N/A</v>
      </c>
      <c r="T933" s="6" t="e">
        <f>VLOOKUP(M933,productos!$A$2:$P$10937,14,FALSE)</f>
        <v>#N/A</v>
      </c>
      <c r="U933" s="6" t="e">
        <f>VLOOKUP(M933,productos!$A$2:$P$10937,15,FALSE)</f>
        <v>#N/A</v>
      </c>
      <c r="Y933" s="44" t="str">
        <f t="shared" si="86"/>
        <v/>
      </c>
      <c r="Z933" s="6" t="str">
        <f t="shared" si="87"/>
        <v/>
      </c>
      <c r="AD933" s="6">
        <f t="shared" si="88"/>
        <v>0</v>
      </c>
      <c r="AE933" s="6">
        <f t="shared" si="89"/>
        <v>0</v>
      </c>
    </row>
    <row r="934" spans="1:31" x14ac:dyDescent="0.2">
      <c r="A934" s="6">
        <v>926</v>
      </c>
      <c r="E934" s="6" t="str">
        <f t="shared" si="84"/>
        <v>1. Enero-Junio</v>
      </c>
      <c r="F934" s="6">
        <f t="shared" si="85"/>
        <v>2020</v>
      </c>
      <c r="K934" s="15" t="str">
        <f>IFERROR(VLOOKUP(I934,no_topar!$E$2:$F$15,2,FALSE),"")</f>
        <v>ND</v>
      </c>
      <c r="M934" s="45"/>
      <c r="N934" s="6" t="e">
        <f>VLOOKUP(M934,productos!$A$2:$P$10937,2,FALSE)</f>
        <v>#N/A</v>
      </c>
      <c r="O934" s="6" t="e">
        <f>VLOOKUP(M934,productos!$A$2:$P$10937,6,FALSE)</f>
        <v>#N/A</v>
      </c>
      <c r="P934" s="6" t="e">
        <f>VLOOKUP(M934,productos!$A$2:$P$10937,7,FALSE)</f>
        <v>#N/A</v>
      </c>
      <c r="Q934" s="6" t="e">
        <f>VLOOKUP(M934,productos!$A$2:$P$10937,9,FALSE)</f>
        <v>#N/A</v>
      </c>
      <c r="R934" s="6" t="e">
        <f>VLOOKUP(M934,productos!$A$2:$P$10937,10,FALSE)</f>
        <v>#N/A</v>
      </c>
      <c r="S934" s="6" t="e">
        <f>VLOOKUP(M934,productos!$A$2:$P$10937,13,FALSE)</f>
        <v>#N/A</v>
      </c>
      <c r="T934" s="6" t="e">
        <f>VLOOKUP(M934,productos!$A$2:$P$10937,14,FALSE)</f>
        <v>#N/A</v>
      </c>
      <c r="U934" s="6" t="e">
        <f>VLOOKUP(M934,productos!$A$2:$P$10937,15,FALSE)</f>
        <v>#N/A</v>
      </c>
      <c r="Y934" s="44" t="str">
        <f t="shared" si="86"/>
        <v/>
      </c>
      <c r="Z934" s="6" t="str">
        <f t="shared" si="87"/>
        <v/>
      </c>
      <c r="AD934" s="6">
        <f t="shared" si="88"/>
        <v>0</v>
      </c>
      <c r="AE934" s="6">
        <f t="shared" si="89"/>
        <v>0</v>
      </c>
    </row>
    <row r="935" spans="1:31" x14ac:dyDescent="0.2">
      <c r="A935" s="6">
        <v>927</v>
      </c>
      <c r="E935" s="6" t="str">
        <f t="shared" si="84"/>
        <v>1. Enero-Junio</v>
      </c>
      <c r="F935" s="6">
        <f t="shared" si="85"/>
        <v>2020</v>
      </c>
      <c r="K935" s="15" t="str">
        <f>IFERROR(VLOOKUP(I935,no_topar!$E$2:$F$15,2,FALSE),"")</f>
        <v>ND</v>
      </c>
      <c r="M935" s="45"/>
      <c r="N935" s="6" t="e">
        <f>VLOOKUP(M935,productos!$A$2:$P$10937,2,FALSE)</f>
        <v>#N/A</v>
      </c>
      <c r="O935" s="6" t="e">
        <f>VLOOKUP(M935,productos!$A$2:$P$10937,6,FALSE)</f>
        <v>#N/A</v>
      </c>
      <c r="P935" s="6" t="e">
        <f>VLOOKUP(M935,productos!$A$2:$P$10937,7,FALSE)</f>
        <v>#N/A</v>
      </c>
      <c r="Q935" s="6" t="e">
        <f>VLOOKUP(M935,productos!$A$2:$P$10937,9,FALSE)</f>
        <v>#N/A</v>
      </c>
      <c r="R935" s="6" t="e">
        <f>VLOOKUP(M935,productos!$A$2:$P$10937,10,FALSE)</f>
        <v>#N/A</v>
      </c>
      <c r="S935" s="6" t="e">
        <f>VLOOKUP(M935,productos!$A$2:$P$10937,13,FALSE)</f>
        <v>#N/A</v>
      </c>
      <c r="T935" s="6" t="e">
        <f>VLOOKUP(M935,productos!$A$2:$P$10937,14,FALSE)</f>
        <v>#N/A</v>
      </c>
      <c r="U935" s="6" t="e">
        <f>VLOOKUP(M935,productos!$A$2:$P$10937,15,FALSE)</f>
        <v>#N/A</v>
      </c>
      <c r="Y935" s="44" t="str">
        <f t="shared" si="86"/>
        <v/>
      </c>
      <c r="Z935" s="6" t="str">
        <f t="shared" si="87"/>
        <v/>
      </c>
      <c r="AD935" s="6">
        <f t="shared" si="88"/>
        <v>0</v>
      </c>
      <c r="AE935" s="6">
        <f t="shared" si="89"/>
        <v>0</v>
      </c>
    </row>
    <row r="936" spans="1:31" x14ac:dyDescent="0.2">
      <c r="A936" s="6">
        <v>928</v>
      </c>
      <c r="E936" s="6" t="str">
        <f t="shared" si="84"/>
        <v>1. Enero-Junio</v>
      </c>
      <c r="F936" s="6">
        <f t="shared" si="85"/>
        <v>2020</v>
      </c>
      <c r="K936" s="15" t="str">
        <f>IFERROR(VLOOKUP(I936,no_topar!$E$2:$F$15,2,FALSE),"")</f>
        <v>ND</v>
      </c>
      <c r="M936" s="45"/>
      <c r="N936" s="6" t="e">
        <f>VLOOKUP(M936,productos!$A$2:$P$10937,2,FALSE)</f>
        <v>#N/A</v>
      </c>
      <c r="O936" s="6" t="e">
        <f>VLOOKUP(M936,productos!$A$2:$P$10937,6,FALSE)</f>
        <v>#N/A</v>
      </c>
      <c r="P936" s="6" t="e">
        <f>VLOOKUP(M936,productos!$A$2:$P$10937,7,FALSE)</f>
        <v>#N/A</v>
      </c>
      <c r="Q936" s="6" t="e">
        <f>VLOOKUP(M936,productos!$A$2:$P$10937,9,FALSE)</f>
        <v>#N/A</v>
      </c>
      <c r="R936" s="6" t="e">
        <f>VLOOKUP(M936,productos!$A$2:$P$10937,10,FALSE)</f>
        <v>#N/A</v>
      </c>
      <c r="S936" s="6" t="e">
        <f>VLOOKUP(M936,productos!$A$2:$P$10937,13,FALSE)</f>
        <v>#N/A</v>
      </c>
      <c r="T936" s="6" t="e">
        <f>VLOOKUP(M936,productos!$A$2:$P$10937,14,FALSE)</f>
        <v>#N/A</v>
      </c>
      <c r="U936" s="6" t="e">
        <f>VLOOKUP(M936,productos!$A$2:$P$10937,15,FALSE)</f>
        <v>#N/A</v>
      </c>
      <c r="Y936" s="44" t="str">
        <f t="shared" si="86"/>
        <v/>
      </c>
      <c r="Z936" s="6" t="str">
        <f t="shared" si="87"/>
        <v/>
      </c>
      <c r="AD936" s="6">
        <f t="shared" si="88"/>
        <v>0</v>
      </c>
      <c r="AE936" s="6">
        <f t="shared" si="89"/>
        <v>0</v>
      </c>
    </row>
    <row r="937" spans="1:31" x14ac:dyDescent="0.2">
      <c r="A937" s="6">
        <v>929</v>
      </c>
      <c r="E937" s="6" t="str">
        <f t="shared" si="84"/>
        <v>1. Enero-Junio</v>
      </c>
      <c r="F937" s="6">
        <f t="shared" si="85"/>
        <v>2020</v>
      </c>
      <c r="K937" s="15" t="str">
        <f>IFERROR(VLOOKUP(I937,no_topar!$E$2:$F$15,2,FALSE),"")</f>
        <v>ND</v>
      </c>
      <c r="M937" s="45"/>
      <c r="N937" s="6" t="e">
        <f>VLOOKUP(M937,productos!$A$2:$P$10937,2,FALSE)</f>
        <v>#N/A</v>
      </c>
      <c r="O937" s="6" t="e">
        <f>VLOOKUP(M937,productos!$A$2:$P$10937,6,FALSE)</f>
        <v>#N/A</v>
      </c>
      <c r="P937" s="6" t="e">
        <f>VLOOKUP(M937,productos!$A$2:$P$10937,7,FALSE)</f>
        <v>#N/A</v>
      </c>
      <c r="Q937" s="6" t="e">
        <f>VLOOKUP(M937,productos!$A$2:$P$10937,9,FALSE)</f>
        <v>#N/A</v>
      </c>
      <c r="R937" s="6" t="e">
        <f>VLOOKUP(M937,productos!$A$2:$P$10937,10,FALSE)</f>
        <v>#N/A</v>
      </c>
      <c r="S937" s="6" t="e">
        <f>VLOOKUP(M937,productos!$A$2:$P$10937,13,FALSE)</f>
        <v>#N/A</v>
      </c>
      <c r="T937" s="6" t="e">
        <f>VLOOKUP(M937,productos!$A$2:$P$10937,14,FALSE)</f>
        <v>#N/A</v>
      </c>
      <c r="U937" s="6" t="e">
        <f>VLOOKUP(M937,productos!$A$2:$P$10937,15,FALSE)</f>
        <v>#N/A</v>
      </c>
      <c r="Y937" s="44" t="str">
        <f t="shared" si="86"/>
        <v/>
      </c>
      <c r="Z937" s="6" t="str">
        <f t="shared" si="87"/>
        <v/>
      </c>
      <c r="AD937" s="6">
        <f t="shared" si="88"/>
        <v>0</v>
      </c>
      <c r="AE937" s="6">
        <f t="shared" si="89"/>
        <v>0</v>
      </c>
    </row>
    <row r="938" spans="1:31" x14ac:dyDescent="0.2">
      <c r="A938" s="6">
        <v>930</v>
      </c>
      <c r="E938" s="6" t="str">
        <f t="shared" si="84"/>
        <v>1. Enero-Junio</v>
      </c>
      <c r="F938" s="6">
        <f t="shared" si="85"/>
        <v>2020</v>
      </c>
      <c r="K938" s="15" t="str">
        <f>IFERROR(VLOOKUP(I938,no_topar!$E$2:$F$15,2,FALSE),"")</f>
        <v>ND</v>
      </c>
      <c r="M938" s="45"/>
      <c r="N938" s="6" t="e">
        <f>VLOOKUP(M938,productos!$A$2:$P$10937,2,FALSE)</f>
        <v>#N/A</v>
      </c>
      <c r="O938" s="6" t="e">
        <f>VLOOKUP(M938,productos!$A$2:$P$10937,6,FALSE)</f>
        <v>#N/A</v>
      </c>
      <c r="P938" s="6" t="e">
        <f>VLOOKUP(M938,productos!$A$2:$P$10937,7,FALSE)</f>
        <v>#N/A</v>
      </c>
      <c r="Q938" s="6" t="e">
        <f>VLOOKUP(M938,productos!$A$2:$P$10937,9,FALSE)</f>
        <v>#N/A</v>
      </c>
      <c r="R938" s="6" t="e">
        <f>VLOOKUP(M938,productos!$A$2:$P$10937,10,FALSE)</f>
        <v>#N/A</v>
      </c>
      <c r="S938" s="6" t="e">
        <f>VLOOKUP(M938,productos!$A$2:$P$10937,13,FALSE)</f>
        <v>#N/A</v>
      </c>
      <c r="T938" s="6" t="e">
        <f>VLOOKUP(M938,productos!$A$2:$P$10937,14,FALSE)</f>
        <v>#N/A</v>
      </c>
      <c r="U938" s="6" t="e">
        <f>VLOOKUP(M938,productos!$A$2:$P$10937,15,FALSE)</f>
        <v>#N/A</v>
      </c>
      <c r="Y938" s="44" t="str">
        <f t="shared" si="86"/>
        <v/>
      </c>
      <c r="Z938" s="6" t="str">
        <f t="shared" si="87"/>
        <v/>
      </c>
      <c r="AD938" s="6">
        <f t="shared" si="88"/>
        <v>0</v>
      </c>
      <c r="AE938" s="6">
        <f t="shared" si="89"/>
        <v>0</v>
      </c>
    </row>
    <row r="939" spans="1:31" x14ac:dyDescent="0.2">
      <c r="A939" s="6">
        <v>931</v>
      </c>
      <c r="E939" s="6" t="str">
        <f t="shared" si="84"/>
        <v>1. Enero-Junio</v>
      </c>
      <c r="F939" s="6">
        <f t="shared" si="85"/>
        <v>2020</v>
      </c>
      <c r="K939" s="15" t="str">
        <f>IFERROR(VLOOKUP(I939,no_topar!$E$2:$F$15,2,FALSE),"")</f>
        <v>ND</v>
      </c>
      <c r="M939" s="45"/>
      <c r="N939" s="6" t="e">
        <f>VLOOKUP(M939,productos!$A$2:$P$10937,2,FALSE)</f>
        <v>#N/A</v>
      </c>
      <c r="O939" s="6" t="e">
        <f>VLOOKUP(M939,productos!$A$2:$P$10937,6,FALSE)</f>
        <v>#N/A</v>
      </c>
      <c r="P939" s="6" t="e">
        <f>VLOOKUP(M939,productos!$A$2:$P$10937,7,FALSE)</f>
        <v>#N/A</v>
      </c>
      <c r="Q939" s="6" t="e">
        <f>VLOOKUP(M939,productos!$A$2:$P$10937,9,FALSE)</f>
        <v>#N/A</v>
      </c>
      <c r="R939" s="6" t="e">
        <f>VLOOKUP(M939,productos!$A$2:$P$10937,10,FALSE)</f>
        <v>#N/A</v>
      </c>
      <c r="S939" s="6" t="e">
        <f>VLOOKUP(M939,productos!$A$2:$P$10937,13,FALSE)</f>
        <v>#N/A</v>
      </c>
      <c r="T939" s="6" t="e">
        <f>VLOOKUP(M939,productos!$A$2:$P$10937,14,FALSE)</f>
        <v>#N/A</v>
      </c>
      <c r="U939" s="6" t="e">
        <f>VLOOKUP(M939,productos!$A$2:$P$10937,15,FALSE)</f>
        <v>#N/A</v>
      </c>
      <c r="Y939" s="44" t="str">
        <f t="shared" si="86"/>
        <v/>
      </c>
      <c r="Z939" s="6" t="str">
        <f t="shared" si="87"/>
        <v/>
      </c>
      <c r="AD939" s="6">
        <f t="shared" si="88"/>
        <v>0</v>
      </c>
      <c r="AE939" s="6">
        <f t="shared" si="89"/>
        <v>0</v>
      </c>
    </row>
    <row r="940" spans="1:31" x14ac:dyDescent="0.2">
      <c r="A940" s="6">
        <v>932</v>
      </c>
      <c r="E940" s="6" t="str">
        <f t="shared" si="84"/>
        <v>1. Enero-Junio</v>
      </c>
      <c r="F940" s="6">
        <f t="shared" si="85"/>
        <v>2020</v>
      </c>
      <c r="K940" s="15" t="str">
        <f>IFERROR(VLOOKUP(I940,no_topar!$E$2:$F$15,2,FALSE),"")</f>
        <v>ND</v>
      </c>
      <c r="M940" s="45"/>
      <c r="N940" s="6" t="e">
        <f>VLOOKUP(M940,productos!$A$2:$P$10937,2,FALSE)</f>
        <v>#N/A</v>
      </c>
      <c r="O940" s="6" t="e">
        <f>VLOOKUP(M940,productos!$A$2:$P$10937,6,FALSE)</f>
        <v>#N/A</v>
      </c>
      <c r="P940" s="6" t="e">
        <f>VLOOKUP(M940,productos!$A$2:$P$10937,7,FALSE)</f>
        <v>#N/A</v>
      </c>
      <c r="Q940" s="6" t="e">
        <f>VLOOKUP(M940,productos!$A$2:$P$10937,9,FALSE)</f>
        <v>#N/A</v>
      </c>
      <c r="R940" s="6" t="e">
        <f>VLOOKUP(M940,productos!$A$2:$P$10937,10,FALSE)</f>
        <v>#N/A</v>
      </c>
      <c r="S940" s="6" t="e">
        <f>VLOOKUP(M940,productos!$A$2:$P$10937,13,FALSE)</f>
        <v>#N/A</v>
      </c>
      <c r="T940" s="6" t="e">
        <f>VLOOKUP(M940,productos!$A$2:$P$10937,14,FALSE)</f>
        <v>#N/A</v>
      </c>
      <c r="U940" s="6" t="e">
        <f>VLOOKUP(M940,productos!$A$2:$P$10937,15,FALSE)</f>
        <v>#N/A</v>
      </c>
      <c r="Y940" s="44" t="str">
        <f t="shared" si="86"/>
        <v/>
      </c>
      <c r="Z940" s="6" t="str">
        <f t="shared" si="87"/>
        <v/>
      </c>
      <c r="AD940" s="6">
        <f t="shared" si="88"/>
        <v>0</v>
      </c>
      <c r="AE940" s="6">
        <f t="shared" si="89"/>
        <v>0</v>
      </c>
    </row>
    <row r="941" spans="1:31" x14ac:dyDescent="0.2">
      <c r="A941" s="6">
        <v>933</v>
      </c>
      <c r="E941" s="6" t="str">
        <f t="shared" si="84"/>
        <v>1. Enero-Junio</v>
      </c>
      <c r="F941" s="6">
        <f t="shared" si="85"/>
        <v>2020</v>
      </c>
      <c r="K941" s="15" t="str">
        <f>IFERROR(VLOOKUP(I941,no_topar!$E$2:$F$15,2,FALSE),"")</f>
        <v>ND</v>
      </c>
      <c r="M941" s="45"/>
      <c r="N941" s="6" t="e">
        <f>VLOOKUP(M941,productos!$A$2:$P$10937,2,FALSE)</f>
        <v>#N/A</v>
      </c>
      <c r="O941" s="6" t="e">
        <f>VLOOKUP(M941,productos!$A$2:$P$10937,6,FALSE)</f>
        <v>#N/A</v>
      </c>
      <c r="P941" s="6" t="e">
        <f>VLOOKUP(M941,productos!$A$2:$P$10937,7,FALSE)</f>
        <v>#N/A</v>
      </c>
      <c r="Q941" s="6" t="e">
        <f>VLOOKUP(M941,productos!$A$2:$P$10937,9,FALSE)</f>
        <v>#N/A</v>
      </c>
      <c r="R941" s="6" t="e">
        <f>VLOOKUP(M941,productos!$A$2:$P$10937,10,FALSE)</f>
        <v>#N/A</v>
      </c>
      <c r="S941" s="6" t="e">
        <f>VLOOKUP(M941,productos!$A$2:$P$10937,13,FALSE)</f>
        <v>#N/A</v>
      </c>
      <c r="T941" s="6" t="e">
        <f>VLOOKUP(M941,productos!$A$2:$P$10937,14,FALSE)</f>
        <v>#N/A</v>
      </c>
      <c r="U941" s="6" t="e">
        <f>VLOOKUP(M941,productos!$A$2:$P$10937,15,FALSE)</f>
        <v>#N/A</v>
      </c>
      <c r="Y941" s="44" t="str">
        <f t="shared" si="86"/>
        <v/>
      </c>
      <c r="Z941" s="6" t="str">
        <f t="shared" si="87"/>
        <v/>
      </c>
      <c r="AD941" s="6">
        <f t="shared" si="88"/>
        <v>0</v>
      </c>
      <c r="AE941" s="6">
        <f t="shared" si="89"/>
        <v>0</v>
      </c>
    </row>
    <row r="942" spans="1:31" x14ac:dyDescent="0.2">
      <c r="A942" s="6">
        <v>934</v>
      </c>
      <c r="E942" s="6" t="str">
        <f t="shared" si="84"/>
        <v>1. Enero-Junio</v>
      </c>
      <c r="F942" s="6">
        <f t="shared" si="85"/>
        <v>2020</v>
      </c>
      <c r="K942" s="15" t="str">
        <f>IFERROR(VLOOKUP(I942,no_topar!$E$2:$F$15,2,FALSE),"")</f>
        <v>ND</v>
      </c>
      <c r="M942" s="45"/>
      <c r="N942" s="6" t="e">
        <f>VLOOKUP(M942,productos!$A$2:$P$10937,2,FALSE)</f>
        <v>#N/A</v>
      </c>
      <c r="O942" s="6" t="e">
        <f>VLOOKUP(M942,productos!$A$2:$P$10937,6,FALSE)</f>
        <v>#N/A</v>
      </c>
      <c r="P942" s="6" t="e">
        <f>VLOOKUP(M942,productos!$A$2:$P$10937,7,FALSE)</f>
        <v>#N/A</v>
      </c>
      <c r="Q942" s="6" t="e">
        <f>VLOOKUP(M942,productos!$A$2:$P$10937,9,FALSE)</f>
        <v>#N/A</v>
      </c>
      <c r="R942" s="6" t="e">
        <f>VLOOKUP(M942,productos!$A$2:$P$10937,10,FALSE)</f>
        <v>#N/A</v>
      </c>
      <c r="S942" s="6" t="e">
        <f>VLOOKUP(M942,productos!$A$2:$P$10937,13,FALSE)</f>
        <v>#N/A</v>
      </c>
      <c r="T942" s="6" t="e">
        <f>VLOOKUP(M942,productos!$A$2:$P$10937,14,FALSE)</f>
        <v>#N/A</v>
      </c>
      <c r="U942" s="6" t="e">
        <f>VLOOKUP(M942,productos!$A$2:$P$10937,15,FALSE)</f>
        <v>#N/A</v>
      </c>
      <c r="Y942" s="44" t="str">
        <f t="shared" si="86"/>
        <v/>
      </c>
      <c r="Z942" s="6" t="str">
        <f t="shared" si="87"/>
        <v/>
      </c>
      <c r="AD942" s="6">
        <f t="shared" si="88"/>
        <v>0</v>
      </c>
      <c r="AE942" s="6">
        <f t="shared" si="89"/>
        <v>0</v>
      </c>
    </row>
    <row r="943" spans="1:31" x14ac:dyDescent="0.2">
      <c r="A943" s="6">
        <v>935</v>
      </c>
      <c r="E943" s="6" t="str">
        <f t="shared" si="84"/>
        <v>1. Enero-Junio</v>
      </c>
      <c r="F943" s="6">
        <f t="shared" si="85"/>
        <v>2020</v>
      </c>
      <c r="K943" s="15" t="str">
        <f>IFERROR(VLOOKUP(I943,no_topar!$E$2:$F$15,2,FALSE),"")</f>
        <v>ND</v>
      </c>
      <c r="M943" s="45"/>
      <c r="N943" s="6" t="e">
        <f>VLOOKUP(M943,productos!$A$2:$P$10937,2,FALSE)</f>
        <v>#N/A</v>
      </c>
      <c r="O943" s="6" t="e">
        <f>VLOOKUP(M943,productos!$A$2:$P$10937,6,FALSE)</f>
        <v>#N/A</v>
      </c>
      <c r="P943" s="6" t="e">
        <f>VLOOKUP(M943,productos!$A$2:$P$10937,7,FALSE)</f>
        <v>#N/A</v>
      </c>
      <c r="Q943" s="6" t="e">
        <f>VLOOKUP(M943,productos!$A$2:$P$10937,9,FALSE)</f>
        <v>#N/A</v>
      </c>
      <c r="R943" s="6" t="e">
        <f>VLOOKUP(M943,productos!$A$2:$P$10937,10,FALSE)</f>
        <v>#N/A</v>
      </c>
      <c r="S943" s="6" t="e">
        <f>VLOOKUP(M943,productos!$A$2:$P$10937,13,FALSE)</f>
        <v>#N/A</v>
      </c>
      <c r="T943" s="6" t="e">
        <f>VLOOKUP(M943,productos!$A$2:$P$10937,14,FALSE)</f>
        <v>#N/A</v>
      </c>
      <c r="U943" s="6" t="e">
        <f>VLOOKUP(M943,productos!$A$2:$P$10937,15,FALSE)</f>
        <v>#N/A</v>
      </c>
      <c r="Y943" s="44" t="str">
        <f t="shared" si="86"/>
        <v/>
      </c>
      <c r="Z943" s="6" t="str">
        <f t="shared" si="87"/>
        <v/>
      </c>
      <c r="AD943" s="6">
        <f t="shared" si="88"/>
        <v>0</v>
      </c>
      <c r="AE943" s="6">
        <f t="shared" si="89"/>
        <v>0</v>
      </c>
    </row>
    <row r="944" spans="1:31" x14ac:dyDescent="0.2">
      <c r="A944" s="6">
        <v>936</v>
      </c>
      <c r="E944" s="6" t="str">
        <f t="shared" si="84"/>
        <v>1. Enero-Junio</v>
      </c>
      <c r="F944" s="6">
        <f t="shared" si="85"/>
        <v>2020</v>
      </c>
      <c r="K944" s="15" t="str">
        <f>IFERROR(VLOOKUP(I944,no_topar!$E$2:$F$15,2,FALSE),"")</f>
        <v>ND</v>
      </c>
      <c r="M944" s="45"/>
      <c r="N944" s="6" t="e">
        <f>VLOOKUP(M944,productos!$A$2:$P$10937,2,FALSE)</f>
        <v>#N/A</v>
      </c>
      <c r="O944" s="6" t="e">
        <f>VLOOKUP(M944,productos!$A$2:$P$10937,6,FALSE)</f>
        <v>#N/A</v>
      </c>
      <c r="P944" s="6" t="e">
        <f>VLOOKUP(M944,productos!$A$2:$P$10937,7,FALSE)</f>
        <v>#N/A</v>
      </c>
      <c r="Q944" s="6" t="e">
        <f>VLOOKUP(M944,productos!$A$2:$P$10937,9,FALSE)</f>
        <v>#N/A</v>
      </c>
      <c r="R944" s="6" t="e">
        <f>VLOOKUP(M944,productos!$A$2:$P$10937,10,FALSE)</f>
        <v>#N/A</v>
      </c>
      <c r="S944" s="6" t="e">
        <f>VLOOKUP(M944,productos!$A$2:$P$10937,13,FALSE)</f>
        <v>#N/A</v>
      </c>
      <c r="T944" s="6" t="e">
        <f>VLOOKUP(M944,productos!$A$2:$P$10937,14,FALSE)</f>
        <v>#N/A</v>
      </c>
      <c r="U944" s="6" t="e">
        <f>VLOOKUP(M944,productos!$A$2:$P$10937,15,FALSE)</f>
        <v>#N/A</v>
      </c>
      <c r="Y944" s="44" t="str">
        <f t="shared" si="86"/>
        <v/>
      </c>
      <c r="Z944" s="6" t="str">
        <f t="shared" si="87"/>
        <v/>
      </c>
      <c r="AD944" s="6">
        <f t="shared" si="88"/>
        <v>0</v>
      </c>
      <c r="AE944" s="6">
        <f t="shared" si="89"/>
        <v>0</v>
      </c>
    </row>
    <row r="945" spans="1:31" x14ac:dyDescent="0.2">
      <c r="A945" s="6">
        <v>937</v>
      </c>
      <c r="E945" s="6" t="str">
        <f t="shared" si="84"/>
        <v>1. Enero-Junio</v>
      </c>
      <c r="F945" s="6">
        <f t="shared" si="85"/>
        <v>2020</v>
      </c>
      <c r="K945" s="15" t="str">
        <f>IFERROR(VLOOKUP(I945,no_topar!$E$2:$F$15,2,FALSE),"")</f>
        <v>ND</v>
      </c>
      <c r="M945" s="45"/>
      <c r="N945" s="6" t="e">
        <f>VLOOKUP(M945,productos!$A$2:$P$10937,2,FALSE)</f>
        <v>#N/A</v>
      </c>
      <c r="O945" s="6" t="e">
        <f>VLOOKUP(M945,productos!$A$2:$P$10937,6,FALSE)</f>
        <v>#N/A</v>
      </c>
      <c r="P945" s="6" t="e">
        <f>VLOOKUP(M945,productos!$A$2:$P$10937,7,FALSE)</f>
        <v>#N/A</v>
      </c>
      <c r="Q945" s="6" t="e">
        <f>VLOOKUP(M945,productos!$A$2:$P$10937,9,FALSE)</f>
        <v>#N/A</v>
      </c>
      <c r="R945" s="6" t="e">
        <f>VLOOKUP(M945,productos!$A$2:$P$10937,10,FALSE)</f>
        <v>#N/A</v>
      </c>
      <c r="S945" s="6" t="e">
        <f>VLOOKUP(M945,productos!$A$2:$P$10937,13,FALSE)</f>
        <v>#N/A</v>
      </c>
      <c r="T945" s="6" t="e">
        <f>VLOOKUP(M945,productos!$A$2:$P$10937,14,FALSE)</f>
        <v>#N/A</v>
      </c>
      <c r="U945" s="6" t="e">
        <f>VLOOKUP(M945,productos!$A$2:$P$10937,15,FALSE)</f>
        <v>#N/A</v>
      </c>
      <c r="Y945" s="44" t="str">
        <f t="shared" si="86"/>
        <v/>
      </c>
      <c r="Z945" s="6" t="str">
        <f t="shared" si="87"/>
        <v/>
      </c>
      <c r="AD945" s="6">
        <f t="shared" si="88"/>
        <v>0</v>
      </c>
      <c r="AE945" s="6">
        <f t="shared" si="89"/>
        <v>0</v>
      </c>
    </row>
    <row r="946" spans="1:31" x14ac:dyDescent="0.2">
      <c r="A946" s="6">
        <v>938</v>
      </c>
      <c r="E946" s="6" t="str">
        <f t="shared" si="84"/>
        <v>1. Enero-Junio</v>
      </c>
      <c r="F946" s="6">
        <f t="shared" si="85"/>
        <v>2020</v>
      </c>
      <c r="K946" s="15" t="str">
        <f>IFERROR(VLOOKUP(I946,no_topar!$E$2:$F$15,2,FALSE),"")</f>
        <v>ND</v>
      </c>
      <c r="M946" s="45"/>
      <c r="N946" s="6" t="e">
        <f>VLOOKUP(M946,productos!$A$2:$P$10937,2,FALSE)</f>
        <v>#N/A</v>
      </c>
      <c r="O946" s="6" t="e">
        <f>VLOOKUP(M946,productos!$A$2:$P$10937,6,FALSE)</f>
        <v>#N/A</v>
      </c>
      <c r="P946" s="6" t="e">
        <f>VLOOKUP(M946,productos!$A$2:$P$10937,7,FALSE)</f>
        <v>#N/A</v>
      </c>
      <c r="Q946" s="6" t="e">
        <f>VLOOKUP(M946,productos!$A$2:$P$10937,9,FALSE)</f>
        <v>#N/A</v>
      </c>
      <c r="R946" s="6" t="e">
        <f>VLOOKUP(M946,productos!$A$2:$P$10937,10,FALSE)</f>
        <v>#N/A</v>
      </c>
      <c r="S946" s="6" t="e">
        <f>VLOOKUP(M946,productos!$A$2:$P$10937,13,FALSE)</f>
        <v>#N/A</v>
      </c>
      <c r="T946" s="6" t="e">
        <f>VLOOKUP(M946,productos!$A$2:$P$10937,14,FALSE)</f>
        <v>#N/A</v>
      </c>
      <c r="U946" s="6" t="e">
        <f>VLOOKUP(M946,productos!$A$2:$P$10937,15,FALSE)</f>
        <v>#N/A</v>
      </c>
      <c r="Y946" s="44" t="str">
        <f t="shared" si="86"/>
        <v/>
      </c>
      <c r="Z946" s="6" t="str">
        <f t="shared" si="87"/>
        <v/>
      </c>
      <c r="AD946" s="6">
        <f t="shared" si="88"/>
        <v>0</v>
      </c>
      <c r="AE946" s="6">
        <f t="shared" si="89"/>
        <v>0</v>
      </c>
    </row>
    <row r="947" spans="1:31" x14ac:dyDescent="0.2">
      <c r="A947" s="6">
        <v>939</v>
      </c>
      <c r="E947" s="6" t="str">
        <f t="shared" si="84"/>
        <v>1. Enero-Junio</v>
      </c>
      <c r="F947" s="6">
        <f t="shared" si="85"/>
        <v>2020</v>
      </c>
      <c r="K947" s="15" t="str">
        <f>IFERROR(VLOOKUP(I947,no_topar!$E$2:$F$15,2,FALSE),"")</f>
        <v>ND</v>
      </c>
      <c r="M947" s="45"/>
      <c r="N947" s="6" t="e">
        <f>VLOOKUP(M947,productos!$A$2:$P$10937,2,FALSE)</f>
        <v>#N/A</v>
      </c>
      <c r="O947" s="6" t="e">
        <f>VLOOKUP(M947,productos!$A$2:$P$10937,6,FALSE)</f>
        <v>#N/A</v>
      </c>
      <c r="P947" s="6" t="e">
        <f>VLOOKUP(M947,productos!$A$2:$P$10937,7,FALSE)</f>
        <v>#N/A</v>
      </c>
      <c r="Q947" s="6" t="e">
        <f>VLOOKUP(M947,productos!$A$2:$P$10937,9,FALSE)</f>
        <v>#N/A</v>
      </c>
      <c r="R947" s="6" t="e">
        <f>VLOOKUP(M947,productos!$A$2:$P$10937,10,FALSE)</f>
        <v>#N/A</v>
      </c>
      <c r="S947" s="6" t="e">
        <f>VLOOKUP(M947,productos!$A$2:$P$10937,13,FALSE)</f>
        <v>#N/A</v>
      </c>
      <c r="T947" s="6" t="e">
        <f>VLOOKUP(M947,productos!$A$2:$P$10937,14,FALSE)</f>
        <v>#N/A</v>
      </c>
      <c r="U947" s="6" t="e">
        <f>VLOOKUP(M947,productos!$A$2:$P$10937,15,FALSE)</f>
        <v>#N/A</v>
      </c>
      <c r="Y947" s="44" t="str">
        <f t="shared" si="86"/>
        <v/>
      </c>
      <c r="Z947" s="6" t="str">
        <f t="shared" si="87"/>
        <v/>
      </c>
      <c r="AD947" s="6">
        <f t="shared" si="88"/>
        <v>0</v>
      </c>
      <c r="AE947" s="6">
        <f t="shared" si="89"/>
        <v>0</v>
      </c>
    </row>
    <row r="948" spans="1:31" x14ac:dyDescent="0.2">
      <c r="A948" s="6">
        <v>940</v>
      </c>
      <c r="E948" s="6" t="str">
        <f t="shared" si="84"/>
        <v>1. Enero-Junio</v>
      </c>
      <c r="F948" s="6">
        <f t="shared" si="85"/>
        <v>2020</v>
      </c>
      <c r="K948" s="15" t="str">
        <f>IFERROR(VLOOKUP(I948,no_topar!$E$2:$F$15,2,FALSE),"")</f>
        <v>ND</v>
      </c>
      <c r="M948" s="45"/>
      <c r="N948" s="6" t="e">
        <f>VLOOKUP(M948,productos!$A$2:$P$10937,2,FALSE)</f>
        <v>#N/A</v>
      </c>
      <c r="O948" s="6" t="e">
        <f>VLOOKUP(M948,productos!$A$2:$P$10937,6,FALSE)</f>
        <v>#N/A</v>
      </c>
      <c r="P948" s="6" t="e">
        <f>VLOOKUP(M948,productos!$A$2:$P$10937,7,FALSE)</f>
        <v>#N/A</v>
      </c>
      <c r="Q948" s="6" t="e">
        <f>VLOOKUP(M948,productos!$A$2:$P$10937,9,FALSE)</f>
        <v>#N/A</v>
      </c>
      <c r="R948" s="6" t="e">
        <f>VLOOKUP(M948,productos!$A$2:$P$10937,10,FALSE)</f>
        <v>#N/A</v>
      </c>
      <c r="S948" s="6" t="e">
        <f>VLOOKUP(M948,productos!$A$2:$P$10937,13,FALSE)</f>
        <v>#N/A</v>
      </c>
      <c r="T948" s="6" t="e">
        <f>VLOOKUP(M948,productos!$A$2:$P$10937,14,FALSE)</f>
        <v>#N/A</v>
      </c>
      <c r="U948" s="6" t="e">
        <f>VLOOKUP(M948,productos!$A$2:$P$10937,15,FALSE)</f>
        <v>#N/A</v>
      </c>
      <c r="Y948" s="44" t="str">
        <f t="shared" si="86"/>
        <v/>
      </c>
      <c r="Z948" s="6" t="str">
        <f t="shared" si="87"/>
        <v/>
      </c>
      <c r="AD948" s="6">
        <f t="shared" si="88"/>
        <v>0</v>
      </c>
      <c r="AE948" s="6">
        <f t="shared" si="89"/>
        <v>0</v>
      </c>
    </row>
    <row r="949" spans="1:31" x14ac:dyDescent="0.2">
      <c r="A949" s="6">
        <v>941</v>
      </c>
      <c r="E949" s="6" t="str">
        <f t="shared" si="84"/>
        <v>1. Enero-Junio</v>
      </c>
      <c r="F949" s="6">
        <f t="shared" si="85"/>
        <v>2020</v>
      </c>
      <c r="K949" s="15" t="str">
        <f>IFERROR(VLOOKUP(I949,no_topar!$E$2:$F$15,2,FALSE),"")</f>
        <v>ND</v>
      </c>
      <c r="M949" s="45"/>
      <c r="N949" s="6" t="e">
        <f>VLOOKUP(M949,productos!$A$2:$P$10937,2,FALSE)</f>
        <v>#N/A</v>
      </c>
      <c r="O949" s="6" t="e">
        <f>VLOOKUP(M949,productos!$A$2:$P$10937,6,FALSE)</f>
        <v>#N/A</v>
      </c>
      <c r="P949" s="6" t="e">
        <f>VLOOKUP(M949,productos!$A$2:$P$10937,7,FALSE)</f>
        <v>#N/A</v>
      </c>
      <c r="Q949" s="6" t="e">
        <f>VLOOKUP(M949,productos!$A$2:$P$10937,9,FALSE)</f>
        <v>#N/A</v>
      </c>
      <c r="R949" s="6" t="e">
        <f>VLOOKUP(M949,productos!$A$2:$P$10937,10,FALSE)</f>
        <v>#N/A</v>
      </c>
      <c r="S949" s="6" t="e">
        <f>VLOOKUP(M949,productos!$A$2:$P$10937,13,FALSE)</f>
        <v>#N/A</v>
      </c>
      <c r="T949" s="6" t="e">
        <f>VLOOKUP(M949,productos!$A$2:$P$10937,14,FALSE)</f>
        <v>#N/A</v>
      </c>
      <c r="U949" s="6" t="e">
        <f>VLOOKUP(M949,productos!$A$2:$P$10937,15,FALSE)</f>
        <v>#N/A</v>
      </c>
      <c r="Y949" s="44" t="str">
        <f t="shared" si="86"/>
        <v/>
      </c>
      <c r="Z949" s="6" t="str">
        <f t="shared" si="87"/>
        <v/>
      </c>
      <c r="AD949" s="6">
        <f t="shared" si="88"/>
        <v>0</v>
      </c>
      <c r="AE949" s="6">
        <f t="shared" si="89"/>
        <v>0</v>
      </c>
    </row>
    <row r="950" spans="1:31" x14ac:dyDescent="0.2">
      <c r="A950" s="6">
        <v>942</v>
      </c>
      <c r="E950" s="6" t="str">
        <f t="shared" si="84"/>
        <v>1. Enero-Junio</v>
      </c>
      <c r="F950" s="6">
        <f t="shared" si="85"/>
        <v>2020</v>
      </c>
      <c r="K950" s="15" t="str">
        <f>IFERROR(VLOOKUP(I950,no_topar!$E$2:$F$15,2,FALSE),"")</f>
        <v>ND</v>
      </c>
      <c r="M950" s="45"/>
      <c r="N950" s="6" t="e">
        <f>VLOOKUP(M950,productos!$A$2:$P$10937,2,FALSE)</f>
        <v>#N/A</v>
      </c>
      <c r="O950" s="6" t="e">
        <f>VLOOKUP(M950,productos!$A$2:$P$10937,6,FALSE)</f>
        <v>#N/A</v>
      </c>
      <c r="P950" s="6" t="e">
        <f>VLOOKUP(M950,productos!$A$2:$P$10937,7,FALSE)</f>
        <v>#N/A</v>
      </c>
      <c r="Q950" s="6" t="e">
        <f>VLOOKUP(M950,productos!$A$2:$P$10937,9,FALSE)</f>
        <v>#N/A</v>
      </c>
      <c r="R950" s="6" t="e">
        <f>VLOOKUP(M950,productos!$A$2:$P$10937,10,FALSE)</f>
        <v>#N/A</v>
      </c>
      <c r="S950" s="6" t="e">
        <f>VLOOKUP(M950,productos!$A$2:$P$10937,13,FALSE)</f>
        <v>#N/A</v>
      </c>
      <c r="T950" s="6" t="e">
        <f>VLOOKUP(M950,productos!$A$2:$P$10937,14,FALSE)</f>
        <v>#N/A</v>
      </c>
      <c r="U950" s="6" t="e">
        <f>VLOOKUP(M950,productos!$A$2:$P$10937,15,FALSE)</f>
        <v>#N/A</v>
      </c>
      <c r="Y950" s="44" t="str">
        <f t="shared" si="86"/>
        <v/>
      </c>
      <c r="Z950" s="6" t="str">
        <f t="shared" si="87"/>
        <v/>
      </c>
      <c r="AD950" s="6">
        <f t="shared" si="88"/>
        <v>0</v>
      </c>
      <c r="AE950" s="6">
        <f t="shared" si="89"/>
        <v>0</v>
      </c>
    </row>
    <row r="951" spans="1:31" x14ac:dyDescent="0.2">
      <c r="A951" s="6">
        <v>943</v>
      </c>
      <c r="E951" s="6" t="str">
        <f t="shared" si="84"/>
        <v>1. Enero-Junio</v>
      </c>
      <c r="F951" s="6">
        <f t="shared" si="85"/>
        <v>2020</v>
      </c>
      <c r="K951" s="15" t="str">
        <f>IFERROR(VLOOKUP(I951,no_topar!$E$2:$F$15,2,FALSE),"")</f>
        <v>ND</v>
      </c>
      <c r="M951" s="45"/>
      <c r="N951" s="6" t="e">
        <f>VLOOKUP(M951,productos!$A$2:$P$10937,2,FALSE)</f>
        <v>#N/A</v>
      </c>
      <c r="O951" s="6" t="e">
        <f>VLOOKUP(M951,productos!$A$2:$P$10937,6,FALSE)</f>
        <v>#N/A</v>
      </c>
      <c r="P951" s="6" t="e">
        <f>VLOOKUP(M951,productos!$A$2:$P$10937,7,FALSE)</f>
        <v>#N/A</v>
      </c>
      <c r="Q951" s="6" t="e">
        <f>VLOOKUP(M951,productos!$A$2:$P$10937,9,FALSE)</f>
        <v>#N/A</v>
      </c>
      <c r="R951" s="6" t="e">
        <f>VLOOKUP(M951,productos!$A$2:$P$10937,10,FALSE)</f>
        <v>#N/A</v>
      </c>
      <c r="S951" s="6" t="e">
        <f>VLOOKUP(M951,productos!$A$2:$P$10937,13,FALSE)</f>
        <v>#N/A</v>
      </c>
      <c r="T951" s="6" t="e">
        <f>VLOOKUP(M951,productos!$A$2:$P$10937,14,FALSE)</f>
        <v>#N/A</v>
      </c>
      <c r="U951" s="6" t="e">
        <f>VLOOKUP(M951,productos!$A$2:$P$10937,15,FALSE)</f>
        <v>#N/A</v>
      </c>
      <c r="Y951" s="44" t="str">
        <f t="shared" si="86"/>
        <v/>
      </c>
      <c r="Z951" s="6" t="str">
        <f t="shared" si="87"/>
        <v/>
      </c>
      <c r="AD951" s="6">
        <f t="shared" si="88"/>
        <v>0</v>
      </c>
      <c r="AE951" s="6">
        <f t="shared" si="89"/>
        <v>0</v>
      </c>
    </row>
    <row r="952" spans="1:31" x14ac:dyDescent="0.2">
      <c r="A952" s="6">
        <v>944</v>
      </c>
      <c r="E952" s="6" t="str">
        <f t="shared" si="84"/>
        <v>1. Enero-Junio</v>
      </c>
      <c r="F952" s="6">
        <f t="shared" si="85"/>
        <v>2020</v>
      </c>
      <c r="K952" s="15" t="str">
        <f>IFERROR(VLOOKUP(I952,no_topar!$E$2:$F$15,2,FALSE),"")</f>
        <v>ND</v>
      </c>
      <c r="M952" s="45"/>
      <c r="N952" s="6" t="e">
        <f>VLOOKUP(M952,productos!$A$2:$P$10937,2,FALSE)</f>
        <v>#N/A</v>
      </c>
      <c r="O952" s="6" t="e">
        <f>VLOOKUP(M952,productos!$A$2:$P$10937,6,FALSE)</f>
        <v>#N/A</v>
      </c>
      <c r="P952" s="6" t="e">
        <f>VLOOKUP(M952,productos!$A$2:$P$10937,7,FALSE)</f>
        <v>#N/A</v>
      </c>
      <c r="Q952" s="6" t="e">
        <f>VLOOKUP(M952,productos!$A$2:$P$10937,9,FALSE)</f>
        <v>#N/A</v>
      </c>
      <c r="R952" s="6" t="e">
        <f>VLOOKUP(M952,productos!$A$2:$P$10937,10,FALSE)</f>
        <v>#N/A</v>
      </c>
      <c r="S952" s="6" t="e">
        <f>VLOOKUP(M952,productos!$A$2:$P$10937,13,FALSE)</f>
        <v>#N/A</v>
      </c>
      <c r="T952" s="6" t="e">
        <f>VLOOKUP(M952,productos!$A$2:$P$10937,14,FALSE)</f>
        <v>#N/A</v>
      </c>
      <c r="U952" s="6" t="e">
        <f>VLOOKUP(M952,productos!$A$2:$P$10937,15,FALSE)</f>
        <v>#N/A</v>
      </c>
      <c r="Y952" s="44" t="str">
        <f t="shared" si="86"/>
        <v/>
      </c>
      <c r="Z952" s="6" t="str">
        <f t="shared" si="87"/>
        <v/>
      </c>
      <c r="AD952" s="6">
        <f t="shared" si="88"/>
        <v>0</v>
      </c>
      <c r="AE952" s="6">
        <f t="shared" si="89"/>
        <v>0</v>
      </c>
    </row>
    <row r="953" spans="1:31" x14ac:dyDescent="0.2">
      <c r="A953" s="6">
        <v>945</v>
      </c>
      <c r="E953" s="6" t="str">
        <f t="shared" si="84"/>
        <v>1. Enero-Junio</v>
      </c>
      <c r="F953" s="6">
        <f t="shared" si="85"/>
        <v>2020</v>
      </c>
      <c r="K953" s="15" t="str">
        <f>IFERROR(VLOOKUP(I953,no_topar!$E$2:$F$15,2,FALSE),"")</f>
        <v>ND</v>
      </c>
      <c r="M953" s="45"/>
      <c r="N953" s="6" t="e">
        <f>VLOOKUP(M953,productos!$A$2:$P$10937,2,FALSE)</f>
        <v>#N/A</v>
      </c>
      <c r="O953" s="6" t="e">
        <f>VLOOKUP(M953,productos!$A$2:$P$10937,6,FALSE)</f>
        <v>#N/A</v>
      </c>
      <c r="P953" s="6" t="e">
        <f>VLOOKUP(M953,productos!$A$2:$P$10937,7,FALSE)</f>
        <v>#N/A</v>
      </c>
      <c r="Q953" s="6" t="e">
        <f>VLOOKUP(M953,productos!$A$2:$P$10937,9,FALSE)</f>
        <v>#N/A</v>
      </c>
      <c r="R953" s="6" t="e">
        <f>VLOOKUP(M953,productos!$A$2:$P$10937,10,FALSE)</f>
        <v>#N/A</v>
      </c>
      <c r="S953" s="6" t="e">
        <f>VLOOKUP(M953,productos!$A$2:$P$10937,13,FALSE)</f>
        <v>#N/A</v>
      </c>
      <c r="T953" s="6" t="e">
        <f>VLOOKUP(M953,productos!$A$2:$P$10937,14,FALSE)</f>
        <v>#N/A</v>
      </c>
      <c r="U953" s="6" t="e">
        <f>VLOOKUP(M953,productos!$A$2:$P$10937,15,FALSE)</f>
        <v>#N/A</v>
      </c>
      <c r="Y953" s="44" t="str">
        <f t="shared" si="86"/>
        <v/>
      </c>
      <c r="Z953" s="6" t="str">
        <f t="shared" si="87"/>
        <v/>
      </c>
      <c r="AD953" s="6">
        <f t="shared" si="88"/>
        <v>0</v>
      </c>
      <c r="AE953" s="6">
        <f t="shared" si="89"/>
        <v>0</v>
      </c>
    </row>
    <row r="954" spans="1:31" x14ac:dyDescent="0.2">
      <c r="A954" s="6">
        <v>946</v>
      </c>
      <c r="E954" s="6" t="str">
        <f t="shared" si="84"/>
        <v>1. Enero-Junio</v>
      </c>
      <c r="F954" s="6">
        <f t="shared" si="85"/>
        <v>2020</v>
      </c>
      <c r="K954" s="15" t="str">
        <f>IFERROR(VLOOKUP(I954,no_topar!$E$2:$F$15,2,FALSE),"")</f>
        <v>ND</v>
      </c>
      <c r="M954" s="45"/>
      <c r="N954" s="6" t="e">
        <f>VLOOKUP(M954,productos!$A$2:$P$10937,2,FALSE)</f>
        <v>#N/A</v>
      </c>
      <c r="O954" s="6" t="e">
        <f>VLOOKUP(M954,productos!$A$2:$P$10937,6,FALSE)</f>
        <v>#N/A</v>
      </c>
      <c r="P954" s="6" t="e">
        <f>VLOOKUP(M954,productos!$A$2:$P$10937,7,FALSE)</f>
        <v>#N/A</v>
      </c>
      <c r="Q954" s="6" t="e">
        <f>VLOOKUP(M954,productos!$A$2:$P$10937,9,FALSE)</f>
        <v>#N/A</v>
      </c>
      <c r="R954" s="6" t="e">
        <f>VLOOKUP(M954,productos!$A$2:$P$10937,10,FALSE)</f>
        <v>#N/A</v>
      </c>
      <c r="S954" s="6" t="e">
        <f>VLOOKUP(M954,productos!$A$2:$P$10937,13,FALSE)</f>
        <v>#N/A</v>
      </c>
      <c r="T954" s="6" t="e">
        <f>VLOOKUP(M954,productos!$A$2:$P$10937,14,FALSE)</f>
        <v>#N/A</v>
      </c>
      <c r="U954" s="6" t="e">
        <f>VLOOKUP(M954,productos!$A$2:$P$10937,15,FALSE)</f>
        <v>#N/A</v>
      </c>
      <c r="Y954" s="44" t="str">
        <f t="shared" si="86"/>
        <v/>
      </c>
      <c r="Z954" s="6" t="str">
        <f t="shared" si="87"/>
        <v/>
      </c>
      <c r="AD954" s="6">
        <f t="shared" si="88"/>
        <v>0</v>
      </c>
      <c r="AE954" s="6">
        <f t="shared" si="89"/>
        <v>0</v>
      </c>
    </row>
    <row r="955" spans="1:31" x14ac:dyDescent="0.2">
      <c r="A955" s="6">
        <v>947</v>
      </c>
      <c r="E955" s="6" t="str">
        <f t="shared" si="84"/>
        <v>1. Enero-Junio</v>
      </c>
      <c r="F955" s="6">
        <f t="shared" si="85"/>
        <v>2020</v>
      </c>
      <c r="K955" s="15" t="str">
        <f>IFERROR(VLOOKUP(I955,no_topar!$E$2:$F$15,2,FALSE),"")</f>
        <v>ND</v>
      </c>
      <c r="M955" s="45"/>
      <c r="N955" s="6" t="e">
        <f>VLOOKUP(M955,productos!$A$2:$P$10937,2,FALSE)</f>
        <v>#N/A</v>
      </c>
      <c r="O955" s="6" t="e">
        <f>VLOOKUP(M955,productos!$A$2:$P$10937,6,FALSE)</f>
        <v>#N/A</v>
      </c>
      <c r="P955" s="6" t="e">
        <f>VLOOKUP(M955,productos!$A$2:$P$10937,7,FALSE)</f>
        <v>#N/A</v>
      </c>
      <c r="Q955" s="6" t="e">
        <f>VLOOKUP(M955,productos!$A$2:$P$10937,9,FALSE)</f>
        <v>#N/A</v>
      </c>
      <c r="R955" s="6" t="e">
        <f>VLOOKUP(M955,productos!$A$2:$P$10937,10,FALSE)</f>
        <v>#N/A</v>
      </c>
      <c r="S955" s="6" t="e">
        <f>VLOOKUP(M955,productos!$A$2:$P$10937,13,FALSE)</f>
        <v>#N/A</v>
      </c>
      <c r="T955" s="6" t="e">
        <f>VLOOKUP(M955,productos!$A$2:$P$10937,14,FALSE)</f>
        <v>#N/A</v>
      </c>
      <c r="U955" s="6" t="e">
        <f>VLOOKUP(M955,productos!$A$2:$P$10937,15,FALSE)</f>
        <v>#N/A</v>
      </c>
      <c r="Y955" s="44" t="str">
        <f t="shared" si="86"/>
        <v/>
      </c>
      <c r="Z955" s="6" t="str">
        <f t="shared" si="87"/>
        <v/>
      </c>
      <c r="AD955" s="6">
        <f t="shared" si="88"/>
        <v>0</v>
      </c>
      <c r="AE955" s="6">
        <f t="shared" si="89"/>
        <v>0</v>
      </c>
    </row>
    <row r="956" spans="1:31" x14ac:dyDescent="0.2">
      <c r="A956" s="6">
        <v>948</v>
      </c>
      <c r="E956" s="6" t="str">
        <f t="shared" si="84"/>
        <v>1. Enero-Junio</v>
      </c>
      <c r="F956" s="6">
        <f t="shared" si="85"/>
        <v>2020</v>
      </c>
      <c r="K956" s="15" t="str">
        <f>IFERROR(VLOOKUP(I956,no_topar!$E$2:$F$15,2,FALSE),"")</f>
        <v>ND</v>
      </c>
      <c r="M956" s="45"/>
      <c r="N956" s="6" t="e">
        <f>VLOOKUP(M956,productos!$A$2:$P$10937,2,FALSE)</f>
        <v>#N/A</v>
      </c>
      <c r="O956" s="6" t="e">
        <f>VLOOKUP(M956,productos!$A$2:$P$10937,6,FALSE)</f>
        <v>#N/A</v>
      </c>
      <c r="P956" s="6" t="e">
        <f>VLOOKUP(M956,productos!$A$2:$P$10937,7,FALSE)</f>
        <v>#N/A</v>
      </c>
      <c r="Q956" s="6" t="e">
        <f>VLOOKUP(M956,productos!$A$2:$P$10937,9,FALSE)</f>
        <v>#N/A</v>
      </c>
      <c r="R956" s="6" t="e">
        <f>VLOOKUP(M956,productos!$A$2:$P$10937,10,FALSE)</f>
        <v>#N/A</v>
      </c>
      <c r="S956" s="6" t="e">
        <f>VLOOKUP(M956,productos!$A$2:$P$10937,13,FALSE)</f>
        <v>#N/A</v>
      </c>
      <c r="T956" s="6" t="e">
        <f>VLOOKUP(M956,productos!$A$2:$P$10937,14,FALSE)</f>
        <v>#N/A</v>
      </c>
      <c r="U956" s="6" t="e">
        <f>VLOOKUP(M956,productos!$A$2:$P$10937,15,FALSE)</f>
        <v>#N/A</v>
      </c>
      <c r="Y956" s="44" t="str">
        <f t="shared" si="86"/>
        <v/>
      </c>
      <c r="Z956" s="6" t="str">
        <f t="shared" si="87"/>
        <v/>
      </c>
      <c r="AD956" s="6">
        <f t="shared" si="88"/>
        <v>0</v>
      </c>
      <c r="AE956" s="6">
        <f t="shared" si="89"/>
        <v>0</v>
      </c>
    </row>
    <row r="957" spans="1:31" x14ac:dyDescent="0.2">
      <c r="A957" s="6">
        <v>949</v>
      </c>
      <c r="E957" s="6" t="str">
        <f t="shared" si="84"/>
        <v>1. Enero-Junio</v>
      </c>
      <c r="F957" s="6">
        <f t="shared" si="85"/>
        <v>2020</v>
      </c>
      <c r="K957" s="15" t="str">
        <f>IFERROR(VLOOKUP(I957,no_topar!$E$2:$F$15,2,FALSE),"")</f>
        <v>ND</v>
      </c>
      <c r="M957" s="45"/>
      <c r="N957" s="6" t="e">
        <f>VLOOKUP(M957,productos!$A$2:$P$10937,2,FALSE)</f>
        <v>#N/A</v>
      </c>
      <c r="O957" s="6" t="e">
        <f>VLOOKUP(M957,productos!$A$2:$P$10937,6,FALSE)</f>
        <v>#N/A</v>
      </c>
      <c r="P957" s="6" t="e">
        <f>VLOOKUP(M957,productos!$A$2:$P$10937,7,FALSE)</f>
        <v>#N/A</v>
      </c>
      <c r="Q957" s="6" t="e">
        <f>VLOOKUP(M957,productos!$A$2:$P$10937,9,FALSE)</f>
        <v>#N/A</v>
      </c>
      <c r="R957" s="6" t="e">
        <f>VLOOKUP(M957,productos!$A$2:$P$10937,10,FALSE)</f>
        <v>#N/A</v>
      </c>
      <c r="S957" s="6" t="e">
        <f>VLOOKUP(M957,productos!$A$2:$P$10937,13,FALSE)</f>
        <v>#N/A</v>
      </c>
      <c r="T957" s="6" t="e">
        <f>VLOOKUP(M957,productos!$A$2:$P$10937,14,FALSE)</f>
        <v>#N/A</v>
      </c>
      <c r="U957" s="6" t="e">
        <f>VLOOKUP(M957,productos!$A$2:$P$10937,15,FALSE)</f>
        <v>#N/A</v>
      </c>
      <c r="Y957" s="44" t="str">
        <f t="shared" si="86"/>
        <v/>
      </c>
      <c r="Z957" s="6" t="str">
        <f t="shared" si="87"/>
        <v/>
      </c>
      <c r="AD957" s="6">
        <f t="shared" si="88"/>
        <v>0</v>
      </c>
      <c r="AE957" s="6">
        <f t="shared" si="89"/>
        <v>0</v>
      </c>
    </row>
    <row r="958" spans="1:31" x14ac:dyDescent="0.2">
      <c r="A958" s="6">
        <v>950</v>
      </c>
      <c r="E958" s="6" t="str">
        <f t="shared" si="84"/>
        <v>1. Enero-Junio</v>
      </c>
      <c r="F958" s="6">
        <f t="shared" si="85"/>
        <v>2020</v>
      </c>
      <c r="K958" s="15" t="str">
        <f>IFERROR(VLOOKUP(I958,no_topar!$E$2:$F$15,2,FALSE),"")</f>
        <v>ND</v>
      </c>
      <c r="M958" s="45"/>
      <c r="N958" s="6" t="e">
        <f>VLOOKUP(M958,productos!$A$2:$P$10937,2,FALSE)</f>
        <v>#N/A</v>
      </c>
      <c r="O958" s="6" t="e">
        <f>VLOOKUP(M958,productos!$A$2:$P$10937,6,FALSE)</f>
        <v>#N/A</v>
      </c>
      <c r="P958" s="6" t="e">
        <f>VLOOKUP(M958,productos!$A$2:$P$10937,7,FALSE)</f>
        <v>#N/A</v>
      </c>
      <c r="Q958" s="6" t="e">
        <f>VLOOKUP(M958,productos!$A$2:$P$10937,9,FALSE)</f>
        <v>#N/A</v>
      </c>
      <c r="R958" s="6" t="e">
        <f>VLOOKUP(M958,productos!$A$2:$P$10937,10,FALSE)</f>
        <v>#N/A</v>
      </c>
      <c r="S958" s="6" t="e">
        <f>VLOOKUP(M958,productos!$A$2:$P$10937,13,FALSE)</f>
        <v>#N/A</v>
      </c>
      <c r="T958" s="6" t="e">
        <f>VLOOKUP(M958,productos!$A$2:$P$10937,14,FALSE)</f>
        <v>#N/A</v>
      </c>
      <c r="U958" s="6" t="e">
        <f>VLOOKUP(M958,productos!$A$2:$P$10937,15,FALSE)</f>
        <v>#N/A</v>
      </c>
      <c r="Y958" s="44" t="str">
        <f t="shared" si="86"/>
        <v/>
      </c>
      <c r="Z958" s="6" t="str">
        <f t="shared" si="87"/>
        <v/>
      </c>
      <c r="AD958" s="6">
        <f t="shared" si="88"/>
        <v>0</v>
      </c>
      <c r="AE958" s="6">
        <f t="shared" si="89"/>
        <v>0</v>
      </c>
    </row>
    <row r="959" spans="1:31" x14ac:dyDescent="0.2">
      <c r="A959" s="6">
        <v>951</v>
      </c>
      <c r="E959" s="6" t="str">
        <f t="shared" si="84"/>
        <v>1. Enero-Junio</v>
      </c>
      <c r="F959" s="6">
        <f t="shared" si="85"/>
        <v>2020</v>
      </c>
      <c r="K959" s="15" t="str">
        <f>IFERROR(VLOOKUP(I959,no_topar!$E$2:$F$15,2,FALSE),"")</f>
        <v>ND</v>
      </c>
      <c r="M959" s="45"/>
      <c r="N959" s="6" t="e">
        <f>VLOOKUP(M959,productos!$A$2:$P$10937,2,FALSE)</f>
        <v>#N/A</v>
      </c>
      <c r="O959" s="6" t="e">
        <f>VLOOKUP(M959,productos!$A$2:$P$10937,6,FALSE)</f>
        <v>#N/A</v>
      </c>
      <c r="P959" s="6" t="e">
        <f>VLOOKUP(M959,productos!$A$2:$P$10937,7,FALSE)</f>
        <v>#N/A</v>
      </c>
      <c r="Q959" s="6" t="e">
        <f>VLOOKUP(M959,productos!$A$2:$P$10937,9,FALSE)</f>
        <v>#N/A</v>
      </c>
      <c r="R959" s="6" t="e">
        <f>VLOOKUP(M959,productos!$A$2:$P$10937,10,FALSE)</f>
        <v>#N/A</v>
      </c>
      <c r="S959" s="6" t="e">
        <f>VLOOKUP(M959,productos!$A$2:$P$10937,13,FALSE)</f>
        <v>#N/A</v>
      </c>
      <c r="T959" s="6" t="e">
        <f>VLOOKUP(M959,productos!$A$2:$P$10937,14,FALSE)</f>
        <v>#N/A</v>
      </c>
      <c r="U959" s="6" t="e">
        <f>VLOOKUP(M959,productos!$A$2:$P$10937,15,FALSE)</f>
        <v>#N/A</v>
      </c>
      <c r="Y959" s="44" t="str">
        <f t="shared" si="86"/>
        <v/>
      </c>
      <c r="Z959" s="6" t="str">
        <f t="shared" si="87"/>
        <v/>
      </c>
      <c r="AD959" s="6">
        <f t="shared" si="88"/>
        <v>0</v>
      </c>
      <c r="AE959" s="6">
        <f t="shared" si="89"/>
        <v>0</v>
      </c>
    </row>
    <row r="960" spans="1:31" x14ac:dyDescent="0.2">
      <c r="A960" s="6">
        <v>952</v>
      </c>
      <c r="E960" s="6" t="str">
        <f t="shared" si="84"/>
        <v>1. Enero-Junio</v>
      </c>
      <c r="F960" s="6">
        <f t="shared" si="85"/>
        <v>2020</v>
      </c>
      <c r="K960" s="15" t="str">
        <f>IFERROR(VLOOKUP(I960,no_topar!$E$2:$F$15,2,FALSE),"")</f>
        <v>ND</v>
      </c>
      <c r="M960" s="45"/>
      <c r="N960" s="6" t="e">
        <f>VLOOKUP(M960,productos!$A$2:$P$10937,2,FALSE)</f>
        <v>#N/A</v>
      </c>
      <c r="O960" s="6" t="e">
        <f>VLOOKUP(M960,productos!$A$2:$P$10937,6,FALSE)</f>
        <v>#N/A</v>
      </c>
      <c r="P960" s="6" t="e">
        <f>VLOOKUP(M960,productos!$A$2:$P$10937,7,FALSE)</f>
        <v>#N/A</v>
      </c>
      <c r="Q960" s="6" t="e">
        <f>VLOOKUP(M960,productos!$A$2:$P$10937,9,FALSE)</f>
        <v>#N/A</v>
      </c>
      <c r="R960" s="6" t="e">
        <f>VLOOKUP(M960,productos!$A$2:$P$10937,10,FALSE)</f>
        <v>#N/A</v>
      </c>
      <c r="S960" s="6" t="e">
        <f>VLOOKUP(M960,productos!$A$2:$P$10937,13,FALSE)</f>
        <v>#N/A</v>
      </c>
      <c r="T960" s="6" t="e">
        <f>VLOOKUP(M960,productos!$A$2:$P$10937,14,FALSE)</f>
        <v>#N/A</v>
      </c>
      <c r="U960" s="6" t="e">
        <f>VLOOKUP(M960,productos!$A$2:$P$10937,15,FALSE)</f>
        <v>#N/A</v>
      </c>
      <c r="Y960" s="44" t="str">
        <f t="shared" si="86"/>
        <v/>
      </c>
      <c r="Z960" s="6" t="str">
        <f t="shared" si="87"/>
        <v/>
      </c>
      <c r="AD960" s="6">
        <f t="shared" si="88"/>
        <v>0</v>
      </c>
      <c r="AE960" s="6">
        <f t="shared" si="89"/>
        <v>0</v>
      </c>
    </row>
    <row r="961" spans="1:31" x14ac:dyDescent="0.2">
      <c r="A961" s="6">
        <v>953</v>
      </c>
      <c r="E961" s="6" t="str">
        <f t="shared" si="84"/>
        <v>1. Enero-Junio</v>
      </c>
      <c r="F961" s="6">
        <f t="shared" si="85"/>
        <v>2020</v>
      </c>
      <c r="K961" s="15" t="str">
        <f>IFERROR(VLOOKUP(I961,no_topar!$E$2:$F$15,2,FALSE),"")</f>
        <v>ND</v>
      </c>
      <c r="M961" s="45"/>
      <c r="N961" s="6" t="e">
        <f>VLOOKUP(M961,productos!$A$2:$P$10937,2,FALSE)</f>
        <v>#N/A</v>
      </c>
      <c r="O961" s="6" t="e">
        <f>VLOOKUP(M961,productos!$A$2:$P$10937,6,FALSE)</f>
        <v>#N/A</v>
      </c>
      <c r="P961" s="6" t="e">
        <f>VLOOKUP(M961,productos!$A$2:$P$10937,7,FALSE)</f>
        <v>#N/A</v>
      </c>
      <c r="Q961" s="6" t="e">
        <f>VLOOKUP(M961,productos!$A$2:$P$10937,9,FALSE)</f>
        <v>#N/A</v>
      </c>
      <c r="R961" s="6" t="e">
        <f>VLOOKUP(M961,productos!$A$2:$P$10937,10,FALSE)</f>
        <v>#N/A</v>
      </c>
      <c r="S961" s="6" t="e">
        <f>VLOOKUP(M961,productos!$A$2:$P$10937,13,FALSE)</f>
        <v>#N/A</v>
      </c>
      <c r="T961" s="6" t="e">
        <f>VLOOKUP(M961,productos!$A$2:$P$10937,14,FALSE)</f>
        <v>#N/A</v>
      </c>
      <c r="U961" s="6" t="e">
        <f>VLOOKUP(M961,productos!$A$2:$P$10937,15,FALSE)</f>
        <v>#N/A</v>
      </c>
      <c r="Y961" s="44" t="str">
        <f t="shared" si="86"/>
        <v/>
      </c>
      <c r="Z961" s="6" t="str">
        <f t="shared" si="87"/>
        <v/>
      </c>
      <c r="AD961" s="6">
        <f t="shared" si="88"/>
        <v>0</v>
      </c>
      <c r="AE961" s="6">
        <f t="shared" si="89"/>
        <v>0</v>
      </c>
    </row>
    <row r="962" spans="1:31" x14ac:dyDescent="0.2">
      <c r="A962" s="6">
        <v>954</v>
      </c>
      <c r="E962" s="6" t="str">
        <f t="shared" si="84"/>
        <v>1. Enero-Junio</v>
      </c>
      <c r="F962" s="6">
        <f t="shared" si="85"/>
        <v>2020</v>
      </c>
      <c r="K962" s="15" t="str">
        <f>IFERROR(VLOOKUP(I962,no_topar!$E$2:$F$15,2,FALSE),"")</f>
        <v>ND</v>
      </c>
      <c r="M962" s="45"/>
      <c r="N962" s="6" t="e">
        <f>VLOOKUP(M962,productos!$A$2:$P$10937,2,FALSE)</f>
        <v>#N/A</v>
      </c>
      <c r="O962" s="6" t="e">
        <f>VLOOKUP(M962,productos!$A$2:$P$10937,6,FALSE)</f>
        <v>#N/A</v>
      </c>
      <c r="P962" s="6" t="e">
        <f>VLOOKUP(M962,productos!$A$2:$P$10937,7,FALSE)</f>
        <v>#N/A</v>
      </c>
      <c r="Q962" s="6" t="e">
        <f>VLOOKUP(M962,productos!$A$2:$P$10937,9,FALSE)</f>
        <v>#N/A</v>
      </c>
      <c r="R962" s="6" t="e">
        <f>VLOOKUP(M962,productos!$A$2:$P$10937,10,FALSE)</f>
        <v>#N/A</v>
      </c>
      <c r="S962" s="6" t="e">
        <f>VLOOKUP(M962,productos!$A$2:$P$10937,13,FALSE)</f>
        <v>#N/A</v>
      </c>
      <c r="T962" s="6" t="e">
        <f>VLOOKUP(M962,productos!$A$2:$P$10937,14,FALSE)</f>
        <v>#N/A</v>
      </c>
      <c r="U962" s="6" t="e">
        <f>VLOOKUP(M962,productos!$A$2:$P$10937,15,FALSE)</f>
        <v>#N/A</v>
      </c>
      <c r="Y962" s="44" t="str">
        <f t="shared" si="86"/>
        <v/>
      </c>
      <c r="Z962" s="6" t="str">
        <f t="shared" si="87"/>
        <v/>
      </c>
      <c r="AD962" s="6">
        <f t="shared" si="88"/>
        <v>0</v>
      </c>
      <c r="AE962" s="6">
        <f t="shared" si="89"/>
        <v>0</v>
      </c>
    </row>
    <row r="963" spans="1:31" x14ac:dyDescent="0.2">
      <c r="A963" s="6">
        <v>955</v>
      </c>
      <c r="E963" s="6" t="str">
        <f t="shared" si="84"/>
        <v>1. Enero-Junio</v>
      </c>
      <c r="F963" s="6">
        <f t="shared" si="85"/>
        <v>2020</v>
      </c>
      <c r="K963" s="15" t="str">
        <f>IFERROR(VLOOKUP(I963,no_topar!$E$2:$F$15,2,FALSE),"")</f>
        <v>ND</v>
      </c>
      <c r="M963" s="45"/>
      <c r="N963" s="6" t="e">
        <f>VLOOKUP(M963,productos!$A$2:$P$10937,2,FALSE)</f>
        <v>#N/A</v>
      </c>
      <c r="O963" s="6" t="e">
        <f>VLOOKUP(M963,productos!$A$2:$P$10937,6,FALSE)</f>
        <v>#N/A</v>
      </c>
      <c r="P963" s="6" t="e">
        <f>VLOOKUP(M963,productos!$A$2:$P$10937,7,FALSE)</f>
        <v>#N/A</v>
      </c>
      <c r="Q963" s="6" t="e">
        <f>VLOOKUP(M963,productos!$A$2:$P$10937,9,FALSE)</f>
        <v>#N/A</v>
      </c>
      <c r="R963" s="6" t="e">
        <f>VLOOKUP(M963,productos!$A$2:$P$10937,10,FALSE)</f>
        <v>#N/A</v>
      </c>
      <c r="S963" s="6" t="e">
        <f>VLOOKUP(M963,productos!$A$2:$P$10937,13,FALSE)</f>
        <v>#N/A</v>
      </c>
      <c r="T963" s="6" t="e">
        <f>VLOOKUP(M963,productos!$A$2:$P$10937,14,FALSE)</f>
        <v>#N/A</v>
      </c>
      <c r="U963" s="6" t="e">
        <f>VLOOKUP(M963,productos!$A$2:$P$10937,15,FALSE)</f>
        <v>#N/A</v>
      </c>
      <c r="Y963" s="44" t="str">
        <f t="shared" si="86"/>
        <v/>
      </c>
      <c r="Z963" s="6" t="str">
        <f t="shared" si="87"/>
        <v/>
      </c>
      <c r="AD963" s="6">
        <f t="shared" si="88"/>
        <v>0</v>
      </c>
      <c r="AE963" s="6">
        <f t="shared" si="89"/>
        <v>0</v>
      </c>
    </row>
    <row r="964" spans="1:31" x14ac:dyDescent="0.2">
      <c r="A964" s="6">
        <v>956</v>
      </c>
      <c r="E964" s="6" t="str">
        <f t="shared" si="84"/>
        <v>1. Enero-Junio</v>
      </c>
      <c r="F964" s="6">
        <f t="shared" si="85"/>
        <v>2020</v>
      </c>
      <c r="K964" s="15" t="str">
        <f>IFERROR(VLOOKUP(I964,no_topar!$E$2:$F$15,2,FALSE),"")</f>
        <v>ND</v>
      </c>
      <c r="M964" s="45"/>
      <c r="N964" s="6" t="e">
        <f>VLOOKUP(M964,productos!$A$2:$P$10937,2,FALSE)</f>
        <v>#N/A</v>
      </c>
      <c r="O964" s="6" t="e">
        <f>VLOOKUP(M964,productos!$A$2:$P$10937,6,FALSE)</f>
        <v>#N/A</v>
      </c>
      <c r="P964" s="6" t="e">
        <f>VLOOKUP(M964,productos!$A$2:$P$10937,7,FALSE)</f>
        <v>#N/A</v>
      </c>
      <c r="Q964" s="6" t="e">
        <f>VLOOKUP(M964,productos!$A$2:$P$10937,9,FALSE)</f>
        <v>#N/A</v>
      </c>
      <c r="R964" s="6" t="e">
        <f>VLOOKUP(M964,productos!$A$2:$P$10937,10,FALSE)</f>
        <v>#N/A</v>
      </c>
      <c r="S964" s="6" t="e">
        <f>VLOOKUP(M964,productos!$A$2:$P$10937,13,FALSE)</f>
        <v>#N/A</v>
      </c>
      <c r="T964" s="6" t="e">
        <f>VLOOKUP(M964,productos!$A$2:$P$10937,14,FALSE)</f>
        <v>#N/A</v>
      </c>
      <c r="U964" s="6" t="e">
        <f>VLOOKUP(M964,productos!$A$2:$P$10937,15,FALSE)</f>
        <v>#N/A</v>
      </c>
      <c r="Y964" s="44" t="str">
        <f t="shared" si="86"/>
        <v/>
      </c>
      <c r="Z964" s="6" t="str">
        <f t="shared" si="87"/>
        <v/>
      </c>
      <c r="AD964" s="6">
        <f t="shared" si="88"/>
        <v>0</v>
      </c>
      <c r="AE964" s="6">
        <f t="shared" si="89"/>
        <v>0</v>
      </c>
    </row>
    <row r="965" spans="1:31" x14ac:dyDescent="0.2">
      <c r="A965" s="6">
        <v>957</v>
      </c>
      <c r="E965" s="6" t="str">
        <f t="shared" si="84"/>
        <v>1. Enero-Junio</v>
      </c>
      <c r="F965" s="6">
        <f t="shared" si="85"/>
        <v>2020</v>
      </c>
      <c r="K965" s="15" t="str">
        <f>IFERROR(VLOOKUP(I965,no_topar!$E$2:$F$15,2,FALSE),"")</f>
        <v>ND</v>
      </c>
      <c r="M965" s="45"/>
      <c r="N965" s="6" t="e">
        <f>VLOOKUP(M965,productos!$A$2:$P$10937,2,FALSE)</f>
        <v>#N/A</v>
      </c>
      <c r="O965" s="6" t="e">
        <f>VLOOKUP(M965,productos!$A$2:$P$10937,6,FALSE)</f>
        <v>#N/A</v>
      </c>
      <c r="P965" s="6" t="e">
        <f>VLOOKUP(M965,productos!$A$2:$P$10937,7,FALSE)</f>
        <v>#N/A</v>
      </c>
      <c r="Q965" s="6" t="e">
        <f>VLOOKUP(M965,productos!$A$2:$P$10937,9,FALSE)</f>
        <v>#N/A</v>
      </c>
      <c r="R965" s="6" t="e">
        <f>VLOOKUP(M965,productos!$A$2:$P$10937,10,FALSE)</f>
        <v>#N/A</v>
      </c>
      <c r="S965" s="6" t="e">
        <f>VLOOKUP(M965,productos!$A$2:$P$10937,13,FALSE)</f>
        <v>#N/A</v>
      </c>
      <c r="T965" s="6" t="e">
        <f>VLOOKUP(M965,productos!$A$2:$P$10937,14,FALSE)</f>
        <v>#N/A</v>
      </c>
      <c r="U965" s="6" t="e">
        <f>VLOOKUP(M965,productos!$A$2:$P$10937,15,FALSE)</f>
        <v>#N/A</v>
      </c>
      <c r="Y965" s="44" t="str">
        <f t="shared" si="86"/>
        <v/>
      </c>
      <c r="Z965" s="6" t="str">
        <f t="shared" si="87"/>
        <v/>
      </c>
      <c r="AD965" s="6">
        <f t="shared" si="88"/>
        <v>0</v>
      </c>
      <c r="AE965" s="6">
        <f t="shared" si="89"/>
        <v>0</v>
      </c>
    </row>
    <row r="966" spans="1:31" x14ac:dyDescent="0.2">
      <c r="A966" s="6">
        <v>958</v>
      </c>
      <c r="E966" s="6" t="str">
        <f t="shared" si="84"/>
        <v>1. Enero-Junio</v>
      </c>
      <c r="F966" s="6">
        <f t="shared" si="85"/>
        <v>2020</v>
      </c>
      <c r="K966" s="15" t="str">
        <f>IFERROR(VLOOKUP(I966,no_topar!$E$2:$F$15,2,FALSE),"")</f>
        <v>ND</v>
      </c>
      <c r="M966" s="45"/>
      <c r="N966" s="6" t="e">
        <f>VLOOKUP(M966,productos!$A$2:$P$10937,2,FALSE)</f>
        <v>#N/A</v>
      </c>
      <c r="O966" s="6" t="e">
        <f>VLOOKUP(M966,productos!$A$2:$P$10937,6,FALSE)</f>
        <v>#N/A</v>
      </c>
      <c r="P966" s="6" t="e">
        <f>VLOOKUP(M966,productos!$A$2:$P$10937,7,FALSE)</f>
        <v>#N/A</v>
      </c>
      <c r="Q966" s="6" t="e">
        <f>VLOOKUP(M966,productos!$A$2:$P$10937,9,FALSE)</f>
        <v>#N/A</v>
      </c>
      <c r="R966" s="6" t="e">
        <f>VLOOKUP(M966,productos!$A$2:$P$10937,10,FALSE)</f>
        <v>#N/A</v>
      </c>
      <c r="S966" s="6" t="e">
        <f>VLOOKUP(M966,productos!$A$2:$P$10937,13,FALSE)</f>
        <v>#N/A</v>
      </c>
      <c r="T966" s="6" t="e">
        <f>VLOOKUP(M966,productos!$A$2:$P$10937,14,FALSE)</f>
        <v>#N/A</v>
      </c>
      <c r="U966" s="6" t="e">
        <f>VLOOKUP(M966,productos!$A$2:$P$10937,15,FALSE)</f>
        <v>#N/A</v>
      </c>
      <c r="Y966" s="44" t="str">
        <f t="shared" si="86"/>
        <v/>
      </c>
      <c r="Z966" s="6" t="str">
        <f t="shared" si="87"/>
        <v/>
      </c>
      <c r="AD966" s="6">
        <f t="shared" si="88"/>
        <v>0</v>
      </c>
      <c r="AE966" s="6">
        <f t="shared" si="89"/>
        <v>0</v>
      </c>
    </row>
    <row r="967" spans="1:31" x14ac:dyDescent="0.2">
      <c r="A967" s="6">
        <v>959</v>
      </c>
      <c r="E967" s="6" t="str">
        <f t="shared" si="84"/>
        <v>1. Enero-Junio</v>
      </c>
      <c r="F967" s="6">
        <f t="shared" si="85"/>
        <v>2020</v>
      </c>
      <c r="K967" s="15" t="str">
        <f>IFERROR(VLOOKUP(I967,no_topar!$E$2:$F$15,2,FALSE),"")</f>
        <v>ND</v>
      </c>
      <c r="M967" s="45"/>
      <c r="N967" s="6" t="e">
        <f>VLOOKUP(M967,productos!$A$2:$P$10937,2,FALSE)</f>
        <v>#N/A</v>
      </c>
      <c r="O967" s="6" t="e">
        <f>VLOOKUP(M967,productos!$A$2:$P$10937,6,FALSE)</f>
        <v>#N/A</v>
      </c>
      <c r="P967" s="6" t="e">
        <f>VLOOKUP(M967,productos!$A$2:$P$10937,7,FALSE)</f>
        <v>#N/A</v>
      </c>
      <c r="Q967" s="6" t="e">
        <f>VLOOKUP(M967,productos!$A$2:$P$10937,9,FALSE)</f>
        <v>#N/A</v>
      </c>
      <c r="R967" s="6" t="e">
        <f>VLOOKUP(M967,productos!$A$2:$P$10937,10,FALSE)</f>
        <v>#N/A</v>
      </c>
      <c r="S967" s="6" t="e">
        <f>VLOOKUP(M967,productos!$A$2:$P$10937,13,FALSE)</f>
        <v>#N/A</v>
      </c>
      <c r="T967" s="6" t="e">
        <f>VLOOKUP(M967,productos!$A$2:$P$10937,14,FALSE)</f>
        <v>#N/A</v>
      </c>
      <c r="U967" s="6" t="e">
        <f>VLOOKUP(M967,productos!$A$2:$P$10937,15,FALSE)</f>
        <v>#N/A</v>
      </c>
      <c r="Y967" s="44" t="str">
        <f t="shared" si="86"/>
        <v/>
      </c>
      <c r="Z967" s="6" t="str">
        <f t="shared" si="87"/>
        <v/>
      </c>
      <c r="AD967" s="6">
        <f t="shared" si="88"/>
        <v>0</v>
      </c>
      <c r="AE967" s="6">
        <f t="shared" si="89"/>
        <v>0</v>
      </c>
    </row>
    <row r="968" spans="1:31" x14ac:dyDescent="0.2">
      <c r="A968" s="6">
        <v>960</v>
      </c>
      <c r="E968" s="6" t="str">
        <f t="shared" si="84"/>
        <v>1. Enero-Junio</v>
      </c>
      <c r="F968" s="6">
        <f t="shared" si="85"/>
        <v>2020</v>
      </c>
      <c r="K968" s="15" t="str">
        <f>IFERROR(VLOOKUP(I968,no_topar!$E$2:$F$15,2,FALSE),"")</f>
        <v>ND</v>
      </c>
      <c r="M968" s="45"/>
      <c r="N968" s="6" t="e">
        <f>VLOOKUP(M968,productos!$A$2:$P$10937,2,FALSE)</f>
        <v>#N/A</v>
      </c>
      <c r="O968" s="6" t="e">
        <f>VLOOKUP(M968,productos!$A$2:$P$10937,6,FALSE)</f>
        <v>#N/A</v>
      </c>
      <c r="P968" s="6" t="e">
        <f>VLOOKUP(M968,productos!$A$2:$P$10937,7,FALSE)</f>
        <v>#N/A</v>
      </c>
      <c r="Q968" s="6" t="e">
        <f>VLOOKUP(M968,productos!$A$2:$P$10937,9,FALSE)</f>
        <v>#N/A</v>
      </c>
      <c r="R968" s="6" t="e">
        <f>VLOOKUP(M968,productos!$A$2:$P$10937,10,FALSE)</f>
        <v>#N/A</v>
      </c>
      <c r="S968" s="6" t="e">
        <f>VLOOKUP(M968,productos!$A$2:$P$10937,13,FALSE)</f>
        <v>#N/A</v>
      </c>
      <c r="T968" s="6" t="e">
        <f>VLOOKUP(M968,productos!$A$2:$P$10937,14,FALSE)</f>
        <v>#N/A</v>
      </c>
      <c r="U968" s="6" t="e">
        <f>VLOOKUP(M968,productos!$A$2:$P$10937,15,FALSE)</f>
        <v>#N/A</v>
      </c>
      <c r="Y968" s="44" t="str">
        <f t="shared" si="86"/>
        <v/>
      </c>
      <c r="Z968" s="6" t="str">
        <f t="shared" si="87"/>
        <v/>
      </c>
      <c r="AD968" s="6">
        <f t="shared" si="88"/>
        <v>0</v>
      </c>
      <c r="AE968" s="6">
        <f t="shared" si="89"/>
        <v>0</v>
      </c>
    </row>
    <row r="969" spans="1:31" x14ac:dyDescent="0.2">
      <c r="A969" s="6">
        <v>961</v>
      </c>
      <c r="E969" s="6" t="str">
        <f t="shared" si="84"/>
        <v>1. Enero-Junio</v>
      </c>
      <c r="F969" s="6">
        <f t="shared" si="85"/>
        <v>2020</v>
      </c>
      <c r="K969" s="15" t="str">
        <f>IFERROR(VLOOKUP(I969,no_topar!$E$2:$F$15,2,FALSE),"")</f>
        <v>ND</v>
      </c>
      <c r="M969" s="45"/>
      <c r="N969" s="6" t="e">
        <f>VLOOKUP(M969,productos!$A$2:$P$10937,2,FALSE)</f>
        <v>#N/A</v>
      </c>
      <c r="O969" s="6" t="e">
        <f>VLOOKUP(M969,productos!$A$2:$P$10937,6,FALSE)</f>
        <v>#N/A</v>
      </c>
      <c r="P969" s="6" t="e">
        <f>VLOOKUP(M969,productos!$A$2:$P$10937,7,FALSE)</f>
        <v>#N/A</v>
      </c>
      <c r="Q969" s="6" t="e">
        <f>VLOOKUP(M969,productos!$A$2:$P$10937,9,FALSE)</f>
        <v>#N/A</v>
      </c>
      <c r="R969" s="6" t="e">
        <f>VLOOKUP(M969,productos!$A$2:$P$10937,10,FALSE)</f>
        <v>#N/A</v>
      </c>
      <c r="S969" s="6" t="e">
        <f>VLOOKUP(M969,productos!$A$2:$P$10937,13,FALSE)</f>
        <v>#N/A</v>
      </c>
      <c r="T969" s="6" t="e">
        <f>VLOOKUP(M969,productos!$A$2:$P$10937,14,FALSE)</f>
        <v>#N/A</v>
      </c>
      <c r="U969" s="6" t="e">
        <f>VLOOKUP(M969,productos!$A$2:$P$10937,15,FALSE)</f>
        <v>#N/A</v>
      </c>
      <c r="Y969" s="44" t="str">
        <f t="shared" si="86"/>
        <v/>
      </c>
      <c r="Z969" s="6" t="str">
        <f t="shared" si="87"/>
        <v/>
      </c>
      <c r="AD969" s="6">
        <f t="shared" si="88"/>
        <v>0</v>
      </c>
      <c r="AE969" s="6">
        <f t="shared" si="89"/>
        <v>0</v>
      </c>
    </row>
    <row r="970" spans="1:31" x14ac:dyDescent="0.2">
      <c r="A970" s="6">
        <v>962</v>
      </c>
      <c r="E970" s="6" t="str">
        <f t="shared" ref="E970:E1008" si="90">$D$4</f>
        <v>1. Enero-Junio</v>
      </c>
      <c r="F970" s="6">
        <f t="shared" ref="F970:F1008" si="91">$D$5</f>
        <v>2020</v>
      </c>
      <c r="K970" s="15" t="str">
        <f>IFERROR(VLOOKUP(I970,no_topar!$E$2:$F$15,2,FALSE),"")</f>
        <v>ND</v>
      </c>
      <c r="M970" s="45"/>
      <c r="N970" s="6" t="e">
        <f>VLOOKUP(M970,productos!$A$2:$P$10937,2,FALSE)</f>
        <v>#N/A</v>
      </c>
      <c r="O970" s="6" t="e">
        <f>VLOOKUP(M970,productos!$A$2:$P$10937,6,FALSE)</f>
        <v>#N/A</v>
      </c>
      <c r="P970" s="6" t="e">
        <f>VLOOKUP(M970,productos!$A$2:$P$10937,7,FALSE)</f>
        <v>#N/A</v>
      </c>
      <c r="Q970" s="6" t="e">
        <f>VLOOKUP(M970,productos!$A$2:$P$10937,9,FALSE)</f>
        <v>#N/A</v>
      </c>
      <c r="R970" s="6" t="e">
        <f>VLOOKUP(M970,productos!$A$2:$P$10937,10,FALSE)</f>
        <v>#N/A</v>
      </c>
      <c r="S970" s="6" t="e">
        <f>VLOOKUP(M970,productos!$A$2:$P$10937,13,FALSE)</f>
        <v>#N/A</v>
      </c>
      <c r="T970" s="6" t="e">
        <f>VLOOKUP(M970,productos!$A$2:$P$10937,14,FALSE)</f>
        <v>#N/A</v>
      </c>
      <c r="U970" s="6" t="e">
        <f>VLOOKUP(M970,productos!$A$2:$P$10937,15,FALSE)</f>
        <v>#N/A</v>
      </c>
      <c r="Y970" s="44" t="str">
        <f t="shared" ref="Y970:Y1008" si="92">IF(X970="ml",W970*V970/1000,IF(X970="litros",W970*V970,IF(X970="g",W970*V970/1000,IF(X970="kg",W970*V970,IF(X970="gal",W970*V970*3.78,IF(X970="mg",W970*V970/1000000,IF(X970="libras",W970*V970/2.2,IF(X970="NA","NA",""))))))))</f>
        <v/>
      </c>
      <c r="Z970" s="6" t="str">
        <f t="shared" ref="Z970:Z1008" si="93">IF(X970="ml","litros",IF(X970="litros","litros",IF(X970="g","kg",IF(X970="kg","kg",IF(X970="gal","litros",IF(X970="mg","kg",IF(X970="libras","kg",IF(X970="NA","NA",""))))))))</f>
        <v/>
      </c>
      <c r="AD970" s="6">
        <f t="shared" ref="AD970:AD1008" si="94">V970*AB970</f>
        <v>0</v>
      </c>
      <c r="AE970" s="6">
        <f t="shared" ref="AE970:AE1008" si="95">AC970</f>
        <v>0</v>
      </c>
    </row>
    <row r="971" spans="1:31" x14ac:dyDescent="0.2">
      <c r="A971" s="6">
        <v>963</v>
      </c>
      <c r="E971" s="6" t="str">
        <f t="shared" si="90"/>
        <v>1. Enero-Junio</v>
      </c>
      <c r="F971" s="6">
        <f t="shared" si="91"/>
        <v>2020</v>
      </c>
      <c r="K971" s="15" t="str">
        <f>IFERROR(VLOOKUP(I971,no_topar!$E$2:$F$15,2,FALSE),"")</f>
        <v>ND</v>
      </c>
      <c r="M971" s="45"/>
      <c r="N971" s="6" t="e">
        <f>VLOOKUP(M971,productos!$A$2:$P$10937,2,FALSE)</f>
        <v>#N/A</v>
      </c>
      <c r="O971" s="6" t="e">
        <f>VLOOKUP(M971,productos!$A$2:$P$10937,6,FALSE)</f>
        <v>#N/A</v>
      </c>
      <c r="P971" s="6" t="e">
        <f>VLOOKUP(M971,productos!$A$2:$P$10937,7,FALSE)</f>
        <v>#N/A</v>
      </c>
      <c r="Q971" s="6" t="e">
        <f>VLOOKUP(M971,productos!$A$2:$P$10937,9,FALSE)</f>
        <v>#N/A</v>
      </c>
      <c r="R971" s="6" t="e">
        <f>VLOOKUP(M971,productos!$A$2:$P$10937,10,FALSE)</f>
        <v>#N/A</v>
      </c>
      <c r="S971" s="6" t="e">
        <f>VLOOKUP(M971,productos!$A$2:$P$10937,13,FALSE)</f>
        <v>#N/A</v>
      </c>
      <c r="T971" s="6" t="e">
        <f>VLOOKUP(M971,productos!$A$2:$P$10937,14,FALSE)</f>
        <v>#N/A</v>
      </c>
      <c r="U971" s="6" t="e">
        <f>VLOOKUP(M971,productos!$A$2:$P$10937,15,FALSE)</f>
        <v>#N/A</v>
      </c>
      <c r="Y971" s="44" t="str">
        <f t="shared" si="92"/>
        <v/>
      </c>
      <c r="Z971" s="6" t="str">
        <f t="shared" si="93"/>
        <v/>
      </c>
      <c r="AD971" s="6">
        <f t="shared" si="94"/>
        <v>0</v>
      </c>
      <c r="AE971" s="6">
        <f t="shared" si="95"/>
        <v>0</v>
      </c>
    </row>
    <row r="972" spans="1:31" x14ac:dyDescent="0.2">
      <c r="A972" s="6">
        <v>964</v>
      </c>
      <c r="E972" s="6" t="str">
        <f t="shared" si="90"/>
        <v>1. Enero-Junio</v>
      </c>
      <c r="F972" s="6">
        <f t="shared" si="91"/>
        <v>2020</v>
      </c>
      <c r="K972" s="15" t="str">
        <f>IFERROR(VLOOKUP(I972,no_topar!$E$2:$F$15,2,FALSE),"")</f>
        <v>ND</v>
      </c>
      <c r="M972" s="45"/>
      <c r="N972" s="6" t="e">
        <f>VLOOKUP(M972,productos!$A$2:$P$10937,2,FALSE)</f>
        <v>#N/A</v>
      </c>
      <c r="O972" s="6" t="e">
        <f>VLOOKUP(M972,productos!$A$2:$P$10937,6,FALSE)</f>
        <v>#N/A</v>
      </c>
      <c r="P972" s="6" t="e">
        <f>VLOOKUP(M972,productos!$A$2:$P$10937,7,FALSE)</f>
        <v>#N/A</v>
      </c>
      <c r="Q972" s="6" t="e">
        <f>VLOOKUP(M972,productos!$A$2:$P$10937,9,FALSE)</f>
        <v>#N/A</v>
      </c>
      <c r="R972" s="6" t="e">
        <f>VLOOKUP(M972,productos!$A$2:$P$10937,10,FALSE)</f>
        <v>#N/A</v>
      </c>
      <c r="S972" s="6" t="e">
        <f>VLOOKUP(M972,productos!$A$2:$P$10937,13,FALSE)</f>
        <v>#N/A</v>
      </c>
      <c r="T972" s="6" t="e">
        <f>VLOOKUP(M972,productos!$A$2:$P$10937,14,FALSE)</f>
        <v>#N/A</v>
      </c>
      <c r="U972" s="6" t="e">
        <f>VLOOKUP(M972,productos!$A$2:$P$10937,15,FALSE)</f>
        <v>#N/A</v>
      </c>
      <c r="Y972" s="44" t="str">
        <f t="shared" si="92"/>
        <v/>
      </c>
      <c r="Z972" s="6" t="str">
        <f t="shared" si="93"/>
        <v/>
      </c>
      <c r="AD972" s="6">
        <f t="shared" si="94"/>
        <v>0</v>
      </c>
      <c r="AE972" s="6">
        <f t="shared" si="95"/>
        <v>0</v>
      </c>
    </row>
    <row r="973" spans="1:31" x14ac:dyDescent="0.2">
      <c r="A973" s="6">
        <v>965</v>
      </c>
      <c r="E973" s="6" t="str">
        <f t="shared" si="90"/>
        <v>1. Enero-Junio</v>
      </c>
      <c r="F973" s="6">
        <f t="shared" si="91"/>
        <v>2020</v>
      </c>
      <c r="K973" s="15" t="str">
        <f>IFERROR(VLOOKUP(I973,no_topar!$E$2:$F$15,2,FALSE),"")</f>
        <v>ND</v>
      </c>
      <c r="M973" s="45"/>
      <c r="N973" s="6" t="e">
        <f>VLOOKUP(M973,productos!$A$2:$P$10937,2,FALSE)</f>
        <v>#N/A</v>
      </c>
      <c r="O973" s="6" t="e">
        <f>VLOOKUP(M973,productos!$A$2:$P$10937,6,FALSE)</f>
        <v>#N/A</v>
      </c>
      <c r="P973" s="6" t="e">
        <f>VLOOKUP(M973,productos!$A$2:$P$10937,7,FALSE)</f>
        <v>#N/A</v>
      </c>
      <c r="Q973" s="6" t="e">
        <f>VLOOKUP(M973,productos!$A$2:$P$10937,9,FALSE)</f>
        <v>#N/A</v>
      </c>
      <c r="R973" s="6" t="e">
        <f>VLOOKUP(M973,productos!$A$2:$P$10937,10,FALSE)</f>
        <v>#N/A</v>
      </c>
      <c r="S973" s="6" t="e">
        <f>VLOOKUP(M973,productos!$A$2:$P$10937,13,FALSE)</f>
        <v>#N/A</v>
      </c>
      <c r="T973" s="6" t="e">
        <f>VLOOKUP(M973,productos!$A$2:$P$10937,14,FALSE)</f>
        <v>#N/A</v>
      </c>
      <c r="U973" s="6" t="e">
        <f>VLOOKUP(M973,productos!$A$2:$P$10937,15,FALSE)</f>
        <v>#N/A</v>
      </c>
      <c r="Y973" s="44" t="str">
        <f t="shared" si="92"/>
        <v/>
      </c>
      <c r="Z973" s="6" t="str">
        <f t="shared" si="93"/>
        <v/>
      </c>
      <c r="AD973" s="6">
        <f t="shared" si="94"/>
        <v>0</v>
      </c>
      <c r="AE973" s="6">
        <f t="shared" si="95"/>
        <v>0</v>
      </c>
    </row>
    <row r="974" spans="1:31" x14ac:dyDescent="0.2">
      <c r="A974" s="6">
        <v>966</v>
      </c>
      <c r="E974" s="6" t="str">
        <f t="shared" si="90"/>
        <v>1. Enero-Junio</v>
      </c>
      <c r="F974" s="6">
        <f t="shared" si="91"/>
        <v>2020</v>
      </c>
      <c r="K974" s="15" t="str">
        <f>IFERROR(VLOOKUP(I974,no_topar!$E$2:$F$15,2,FALSE),"")</f>
        <v>ND</v>
      </c>
      <c r="M974" s="45"/>
      <c r="N974" s="6" t="e">
        <f>VLOOKUP(M974,productos!$A$2:$P$10937,2,FALSE)</f>
        <v>#N/A</v>
      </c>
      <c r="O974" s="6" t="e">
        <f>VLOOKUP(M974,productos!$A$2:$P$10937,6,FALSE)</f>
        <v>#N/A</v>
      </c>
      <c r="P974" s="6" t="e">
        <f>VLOOKUP(M974,productos!$A$2:$P$10937,7,FALSE)</f>
        <v>#N/A</v>
      </c>
      <c r="Q974" s="6" t="e">
        <f>VLOOKUP(M974,productos!$A$2:$P$10937,9,FALSE)</f>
        <v>#N/A</v>
      </c>
      <c r="R974" s="6" t="e">
        <f>VLOOKUP(M974,productos!$A$2:$P$10937,10,FALSE)</f>
        <v>#N/A</v>
      </c>
      <c r="S974" s="6" t="e">
        <f>VLOOKUP(M974,productos!$A$2:$P$10937,13,FALSE)</f>
        <v>#N/A</v>
      </c>
      <c r="T974" s="6" t="e">
        <f>VLOOKUP(M974,productos!$A$2:$P$10937,14,FALSE)</f>
        <v>#N/A</v>
      </c>
      <c r="U974" s="6" t="e">
        <f>VLOOKUP(M974,productos!$A$2:$P$10937,15,FALSE)</f>
        <v>#N/A</v>
      </c>
      <c r="Y974" s="44" t="str">
        <f t="shared" si="92"/>
        <v/>
      </c>
      <c r="Z974" s="6" t="str">
        <f t="shared" si="93"/>
        <v/>
      </c>
      <c r="AD974" s="6">
        <f t="shared" si="94"/>
        <v>0</v>
      </c>
      <c r="AE974" s="6">
        <f t="shared" si="95"/>
        <v>0</v>
      </c>
    </row>
    <row r="975" spans="1:31" x14ac:dyDescent="0.2">
      <c r="A975" s="6">
        <v>967</v>
      </c>
      <c r="E975" s="6" t="str">
        <f t="shared" si="90"/>
        <v>1. Enero-Junio</v>
      </c>
      <c r="F975" s="6">
        <f t="shared" si="91"/>
        <v>2020</v>
      </c>
      <c r="K975" s="15" t="str">
        <f>IFERROR(VLOOKUP(I975,no_topar!$E$2:$F$15,2,FALSE),"")</f>
        <v>ND</v>
      </c>
      <c r="M975" s="45"/>
      <c r="N975" s="6" t="e">
        <f>VLOOKUP(M975,productos!$A$2:$P$10937,2,FALSE)</f>
        <v>#N/A</v>
      </c>
      <c r="O975" s="6" t="e">
        <f>VLOOKUP(M975,productos!$A$2:$P$10937,6,FALSE)</f>
        <v>#N/A</v>
      </c>
      <c r="P975" s="6" t="e">
        <f>VLOOKUP(M975,productos!$A$2:$P$10937,7,FALSE)</f>
        <v>#N/A</v>
      </c>
      <c r="Q975" s="6" t="e">
        <f>VLOOKUP(M975,productos!$A$2:$P$10937,9,FALSE)</f>
        <v>#N/A</v>
      </c>
      <c r="R975" s="6" t="e">
        <f>VLOOKUP(M975,productos!$A$2:$P$10937,10,FALSE)</f>
        <v>#N/A</v>
      </c>
      <c r="S975" s="6" t="e">
        <f>VLOOKUP(M975,productos!$A$2:$P$10937,13,FALSE)</f>
        <v>#N/A</v>
      </c>
      <c r="T975" s="6" t="e">
        <f>VLOOKUP(M975,productos!$A$2:$P$10937,14,FALSE)</f>
        <v>#N/A</v>
      </c>
      <c r="U975" s="6" t="e">
        <f>VLOOKUP(M975,productos!$A$2:$P$10937,15,FALSE)</f>
        <v>#N/A</v>
      </c>
      <c r="Y975" s="44" t="str">
        <f t="shared" si="92"/>
        <v/>
      </c>
      <c r="Z975" s="6" t="str">
        <f t="shared" si="93"/>
        <v/>
      </c>
      <c r="AD975" s="6">
        <f t="shared" si="94"/>
        <v>0</v>
      </c>
      <c r="AE975" s="6">
        <f t="shared" si="95"/>
        <v>0</v>
      </c>
    </row>
    <row r="976" spans="1:31" x14ac:dyDescent="0.2">
      <c r="A976" s="6">
        <v>968</v>
      </c>
      <c r="E976" s="6" t="str">
        <f t="shared" si="90"/>
        <v>1. Enero-Junio</v>
      </c>
      <c r="F976" s="6">
        <f t="shared" si="91"/>
        <v>2020</v>
      </c>
      <c r="K976" s="15" t="str">
        <f>IFERROR(VLOOKUP(I976,no_topar!$E$2:$F$15,2,FALSE),"")</f>
        <v>ND</v>
      </c>
      <c r="M976" s="45"/>
      <c r="N976" s="6" t="e">
        <f>VLOOKUP(M976,productos!$A$2:$P$10937,2,FALSE)</f>
        <v>#N/A</v>
      </c>
      <c r="O976" s="6" t="e">
        <f>VLOOKUP(M976,productos!$A$2:$P$10937,6,FALSE)</f>
        <v>#N/A</v>
      </c>
      <c r="P976" s="6" t="e">
        <f>VLOOKUP(M976,productos!$A$2:$P$10937,7,FALSE)</f>
        <v>#N/A</v>
      </c>
      <c r="Q976" s="6" t="e">
        <f>VLOOKUP(M976,productos!$A$2:$P$10937,9,FALSE)</f>
        <v>#N/A</v>
      </c>
      <c r="R976" s="6" t="e">
        <f>VLOOKUP(M976,productos!$A$2:$P$10937,10,FALSE)</f>
        <v>#N/A</v>
      </c>
      <c r="S976" s="6" t="e">
        <f>VLOOKUP(M976,productos!$A$2:$P$10937,13,FALSE)</f>
        <v>#N/A</v>
      </c>
      <c r="T976" s="6" t="e">
        <f>VLOOKUP(M976,productos!$A$2:$P$10937,14,FALSE)</f>
        <v>#N/A</v>
      </c>
      <c r="U976" s="6" t="e">
        <f>VLOOKUP(M976,productos!$A$2:$P$10937,15,FALSE)</f>
        <v>#N/A</v>
      </c>
      <c r="Y976" s="44" t="str">
        <f t="shared" si="92"/>
        <v/>
      </c>
      <c r="Z976" s="6" t="str">
        <f t="shared" si="93"/>
        <v/>
      </c>
      <c r="AD976" s="6">
        <f t="shared" si="94"/>
        <v>0</v>
      </c>
      <c r="AE976" s="6">
        <f t="shared" si="95"/>
        <v>0</v>
      </c>
    </row>
    <row r="977" spans="1:31" x14ac:dyDescent="0.2">
      <c r="A977" s="6">
        <v>969</v>
      </c>
      <c r="E977" s="6" t="str">
        <f t="shared" si="90"/>
        <v>1. Enero-Junio</v>
      </c>
      <c r="F977" s="6">
        <f t="shared" si="91"/>
        <v>2020</v>
      </c>
      <c r="K977" s="15" t="str">
        <f>IFERROR(VLOOKUP(I977,no_topar!$E$2:$F$15,2,FALSE),"")</f>
        <v>ND</v>
      </c>
      <c r="M977" s="45"/>
      <c r="N977" s="6" t="e">
        <f>VLOOKUP(M977,productos!$A$2:$P$10937,2,FALSE)</f>
        <v>#N/A</v>
      </c>
      <c r="O977" s="6" t="e">
        <f>VLOOKUP(M977,productos!$A$2:$P$10937,6,FALSE)</f>
        <v>#N/A</v>
      </c>
      <c r="P977" s="6" t="e">
        <f>VLOOKUP(M977,productos!$A$2:$P$10937,7,FALSE)</f>
        <v>#N/A</v>
      </c>
      <c r="Q977" s="6" t="e">
        <f>VLOOKUP(M977,productos!$A$2:$P$10937,9,FALSE)</f>
        <v>#N/A</v>
      </c>
      <c r="R977" s="6" t="e">
        <f>VLOOKUP(M977,productos!$A$2:$P$10937,10,FALSE)</f>
        <v>#N/A</v>
      </c>
      <c r="S977" s="6" t="e">
        <f>VLOOKUP(M977,productos!$A$2:$P$10937,13,FALSE)</f>
        <v>#N/A</v>
      </c>
      <c r="T977" s="6" t="e">
        <f>VLOOKUP(M977,productos!$A$2:$P$10937,14,FALSE)</f>
        <v>#N/A</v>
      </c>
      <c r="U977" s="6" t="e">
        <f>VLOOKUP(M977,productos!$A$2:$P$10937,15,FALSE)</f>
        <v>#N/A</v>
      </c>
      <c r="Y977" s="44" t="str">
        <f t="shared" si="92"/>
        <v/>
      </c>
      <c r="Z977" s="6" t="str">
        <f t="shared" si="93"/>
        <v/>
      </c>
      <c r="AD977" s="6">
        <f t="shared" si="94"/>
        <v>0</v>
      </c>
      <c r="AE977" s="6">
        <f t="shared" si="95"/>
        <v>0</v>
      </c>
    </row>
    <row r="978" spans="1:31" x14ac:dyDescent="0.2">
      <c r="A978" s="6">
        <v>970</v>
      </c>
      <c r="E978" s="6" t="str">
        <f t="shared" si="90"/>
        <v>1. Enero-Junio</v>
      </c>
      <c r="F978" s="6">
        <f t="shared" si="91"/>
        <v>2020</v>
      </c>
      <c r="K978" s="15" t="str">
        <f>IFERROR(VLOOKUP(I978,no_topar!$E$2:$F$15,2,FALSE),"")</f>
        <v>ND</v>
      </c>
      <c r="M978" s="45"/>
      <c r="N978" s="6" t="e">
        <f>VLOOKUP(M978,productos!$A$2:$P$10937,2,FALSE)</f>
        <v>#N/A</v>
      </c>
      <c r="O978" s="6" t="e">
        <f>VLOOKUP(M978,productos!$A$2:$P$10937,6,FALSE)</f>
        <v>#N/A</v>
      </c>
      <c r="P978" s="6" t="e">
        <f>VLOOKUP(M978,productos!$A$2:$P$10937,7,FALSE)</f>
        <v>#N/A</v>
      </c>
      <c r="Q978" s="6" t="e">
        <f>VLOOKUP(M978,productos!$A$2:$P$10937,9,FALSE)</f>
        <v>#N/A</v>
      </c>
      <c r="R978" s="6" t="e">
        <f>VLOOKUP(M978,productos!$A$2:$P$10937,10,FALSE)</f>
        <v>#N/A</v>
      </c>
      <c r="S978" s="6" t="e">
        <f>VLOOKUP(M978,productos!$A$2:$P$10937,13,FALSE)</f>
        <v>#N/A</v>
      </c>
      <c r="T978" s="6" t="e">
        <f>VLOOKUP(M978,productos!$A$2:$P$10937,14,FALSE)</f>
        <v>#N/A</v>
      </c>
      <c r="U978" s="6" t="e">
        <f>VLOOKUP(M978,productos!$A$2:$P$10937,15,FALSE)</f>
        <v>#N/A</v>
      </c>
      <c r="Y978" s="44" t="str">
        <f t="shared" si="92"/>
        <v/>
      </c>
      <c r="Z978" s="6" t="str">
        <f t="shared" si="93"/>
        <v/>
      </c>
      <c r="AD978" s="6">
        <f t="shared" si="94"/>
        <v>0</v>
      </c>
      <c r="AE978" s="6">
        <f t="shared" si="95"/>
        <v>0</v>
      </c>
    </row>
    <row r="979" spans="1:31" x14ac:dyDescent="0.2">
      <c r="A979" s="6">
        <v>971</v>
      </c>
      <c r="E979" s="6" t="str">
        <f t="shared" si="90"/>
        <v>1. Enero-Junio</v>
      </c>
      <c r="F979" s="6">
        <f t="shared" si="91"/>
        <v>2020</v>
      </c>
      <c r="K979" s="15" t="str">
        <f>IFERROR(VLOOKUP(I979,no_topar!$E$2:$F$15,2,FALSE),"")</f>
        <v>ND</v>
      </c>
      <c r="M979" s="45"/>
      <c r="N979" s="6" t="e">
        <f>VLOOKUP(M979,productos!$A$2:$P$10937,2,FALSE)</f>
        <v>#N/A</v>
      </c>
      <c r="O979" s="6" t="e">
        <f>VLOOKUP(M979,productos!$A$2:$P$10937,6,FALSE)</f>
        <v>#N/A</v>
      </c>
      <c r="P979" s="6" t="e">
        <f>VLOOKUP(M979,productos!$A$2:$P$10937,7,FALSE)</f>
        <v>#N/A</v>
      </c>
      <c r="Q979" s="6" t="e">
        <f>VLOOKUP(M979,productos!$A$2:$P$10937,9,FALSE)</f>
        <v>#N/A</v>
      </c>
      <c r="R979" s="6" t="e">
        <f>VLOOKUP(M979,productos!$A$2:$P$10937,10,FALSE)</f>
        <v>#N/A</v>
      </c>
      <c r="S979" s="6" t="e">
        <f>VLOOKUP(M979,productos!$A$2:$P$10937,13,FALSE)</f>
        <v>#N/A</v>
      </c>
      <c r="T979" s="6" t="e">
        <f>VLOOKUP(M979,productos!$A$2:$P$10937,14,FALSE)</f>
        <v>#N/A</v>
      </c>
      <c r="U979" s="6" t="e">
        <f>VLOOKUP(M979,productos!$A$2:$P$10937,15,FALSE)</f>
        <v>#N/A</v>
      </c>
      <c r="Y979" s="44" t="str">
        <f t="shared" si="92"/>
        <v/>
      </c>
      <c r="Z979" s="6" t="str">
        <f t="shared" si="93"/>
        <v/>
      </c>
      <c r="AD979" s="6">
        <f t="shared" si="94"/>
        <v>0</v>
      </c>
      <c r="AE979" s="6">
        <f t="shared" si="95"/>
        <v>0</v>
      </c>
    </row>
    <row r="980" spans="1:31" x14ac:dyDescent="0.2">
      <c r="A980" s="6">
        <v>972</v>
      </c>
      <c r="E980" s="6" t="str">
        <f t="shared" si="90"/>
        <v>1. Enero-Junio</v>
      </c>
      <c r="F980" s="6">
        <f t="shared" si="91"/>
        <v>2020</v>
      </c>
      <c r="K980" s="15" t="str">
        <f>IFERROR(VLOOKUP(I980,no_topar!$E$2:$F$15,2,FALSE),"")</f>
        <v>ND</v>
      </c>
      <c r="M980" s="45"/>
      <c r="N980" s="6" t="e">
        <f>VLOOKUP(M980,productos!$A$2:$P$10937,2,FALSE)</f>
        <v>#N/A</v>
      </c>
      <c r="O980" s="6" t="e">
        <f>VLOOKUP(M980,productos!$A$2:$P$10937,6,FALSE)</f>
        <v>#N/A</v>
      </c>
      <c r="P980" s="6" t="e">
        <f>VLOOKUP(M980,productos!$A$2:$P$10937,7,FALSE)</f>
        <v>#N/A</v>
      </c>
      <c r="Q980" s="6" t="e">
        <f>VLOOKUP(M980,productos!$A$2:$P$10937,9,FALSE)</f>
        <v>#N/A</v>
      </c>
      <c r="R980" s="6" t="e">
        <f>VLOOKUP(M980,productos!$A$2:$P$10937,10,FALSE)</f>
        <v>#N/A</v>
      </c>
      <c r="S980" s="6" t="e">
        <f>VLOOKUP(M980,productos!$A$2:$P$10937,13,FALSE)</f>
        <v>#N/A</v>
      </c>
      <c r="T980" s="6" t="e">
        <f>VLOOKUP(M980,productos!$A$2:$P$10937,14,FALSE)</f>
        <v>#N/A</v>
      </c>
      <c r="U980" s="6" t="e">
        <f>VLOOKUP(M980,productos!$A$2:$P$10937,15,FALSE)</f>
        <v>#N/A</v>
      </c>
      <c r="Y980" s="44" t="str">
        <f t="shared" si="92"/>
        <v/>
      </c>
      <c r="Z980" s="6" t="str">
        <f t="shared" si="93"/>
        <v/>
      </c>
      <c r="AD980" s="6">
        <f t="shared" si="94"/>
        <v>0</v>
      </c>
      <c r="AE980" s="6">
        <f t="shared" si="95"/>
        <v>0</v>
      </c>
    </row>
    <row r="981" spans="1:31" x14ac:dyDescent="0.2">
      <c r="A981" s="6">
        <v>973</v>
      </c>
      <c r="E981" s="6" t="str">
        <f t="shared" si="90"/>
        <v>1. Enero-Junio</v>
      </c>
      <c r="F981" s="6">
        <f t="shared" si="91"/>
        <v>2020</v>
      </c>
      <c r="K981" s="15" t="str">
        <f>IFERROR(VLOOKUP(I981,no_topar!$E$2:$F$15,2,FALSE),"")</f>
        <v>ND</v>
      </c>
      <c r="M981" s="45"/>
      <c r="N981" s="6" t="e">
        <f>VLOOKUP(M981,productos!$A$2:$P$10937,2,FALSE)</f>
        <v>#N/A</v>
      </c>
      <c r="O981" s="6" t="e">
        <f>VLOOKUP(M981,productos!$A$2:$P$10937,6,FALSE)</f>
        <v>#N/A</v>
      </c>
      <c r="P981" s="6" t="e">
        <f>VLOOKUP(M981,productos!$A$2:$P$10937,7,FALSE)</f>
        <v>#N/A</v>
      </c>
      <c r="Q981" s="6" t="e">
        <f>VLOOKUP(M981,productos!$A$2:$P$10937,9,FALSE)</f>
        <v>#N/A</v>
      </c>
      <c r="R981" s="6" t="e">
        <f>VLOOKUP(M981,productos!$A$2:$P$10937,10,FALSE)</f>
        <v>#N/A</v>
      </c>
      <c r="S981" s="6" t="e">
        <f>VLOOKUP(M981,productos!$A$2:$P$10937,13,FALSE)</f>
        <v>#N/A</v>
      </c>
      <c r="T981" s="6" t="e">
        <f>VLOOKUP(M981,productos!$A$2:$P$10937,14,FALSE)</f>
        <v>#N/A</v>
      </c>
      <c r="U981" s="6" t="e">
        <f>VLOOKUP(M981,productos!$A$2:$P$10937,15,FALSE)</f>
        <v>#N/A</v>
      </c>
      <c r="Y981" s="44" t="str">
        <f t="shared" si="92"/>
        <v/>
      </c>
      <c r="Z981" s="6" t="str">
        <f t="shared" si="93"/>
        <v/>
      </c>
      <c r="AD981" s="6">
        <f t="shared" si="94"/>
        <v>0</v>
      </c>
      <c r="AE981" s="6">
        <f t="shared" si="95"/>
        <v>0</v>
      </c>
    </row>
    <row r="982" spans="1:31" x14ac:dyDescent="0.2">
      <c r="A982" s="6">
        <v>974</v>
      </c>
      <c r="E982" s="6" t="str">
        <f t="shared" si="90"/>
        <v>1. Enero-Junio</v>
      </c>
      <c r="F982" s="6">
        <f t="shared" si="91"/>
        <v>2020</v>
      </c>
      <c r="K982" s="15" t="str">
        <f>IFERROR(VLOOKUP(I982,no_topar!$E$2:$F$15,2,FALSE),"")</f>
        <v>ND</v>
      </c>
      <c r="M982" s="45"/>
      <c r="N982" s="6" t="e">
        <f>VLOOKUP(M982,productos!$A$2:$P$10937,2,FALSE)</f>
        <v>#N/A</v>
      </c>
      <c r="O982" s="6" t="e">
        <f>VLOOKUP(M982,productos!$A$2:$P$10937,6,FALSE)</f>
        <v>#N/A</v>
      </c>
      <c r="P982" s="6" t="e">
        <f>VLOOKUP(M982,productos!$A$2:$P$10937,7,FALSE)</f>
        <v>#N/A</v>
      </c>
      <c r="Q982" s="6" t="e">
        <f>VLOOKUP(M982,productos!$A$2:$P$10937,9,FALSE)</f>
        <v>#N/A</v>
      </c>
      <c r="R982" s="6" t="e">
        <f>VLOOKUP(M982,productos!$A$2:$P$10937,10,FALSE)</f>
        <v>#N/A</v>
      </c>
      <c r="S982" s="6" t="e">
        <f>VLOOKUP(M982,productos!$A$2:$P$10937,13,FALSE)</f>
        <v>#N/A</v>
      </c>
      <c r="T982" s="6" t="e">
        <f>VLOOKUP(M982,productos!$A$2:$P$10937,14,FALSE)</f>
        <v>#N/A</v>
      </c>
      <c r="U982" s="6" t="e">
        <f>VLOOKUP(M982,productos!$A$2:$P$10937,15,FALSE)</f>
        <v>#N/A</v>
      </c>
      <c r="Y982" s="44" t="str">
        <f t="shared" si="92"/>
        <v/>
      </c>
      <c r="Z982" s="6" t="str">
        <f t="shared" si="93"/>
        <v/>
      </c>
      <c r="AD982" s="6">
        <f t="shared" si="94"/>
        <v>0</v>
      </c>
      <c r="AE982" s="6">
        <f t="shared" si="95"/>
        <v>0</v>
      </c>
    </row>
    <row r="983" spans="1:31" x14ac:dyDescent="0.2">
      <c r="A983" s="6">
        <v>975</v>
      </c>
      <c r="E983" s="6" t="str">
        <f t="shared" si="90"/>
        <v>1. Enero-Junio</v>
      </c>
      <c r="F983" s="6">
        <f t="shared" si="91"/>
        <v>2020</v>
      </c>
      <c r="K983" s="15" t="str">
        <f>IFERROR(VLOOKUP(I983,no_topar!$E$2:$F$15,2,FALSE),"")</f>
        <v>ND</v>
      </c>
      <c r="M983" s="45"/>
      <c r="N983" s="6" t="e">
        <f>VLOOKUP(M983,productos!$A$2:$P$10937,2,FALSE)</f>
        <v>#N/A</v>
      </c>
      <c r="O983" s="6" t="e">
        <f>VLOOKUP(M983,productos!$A$2:$P$10937,6,FALSE)</f>
        <v>#N/A</v>
      </c>
      <c r="P983" s="6" t="e">
        <f>VLOOKUP(M983,productos!$A$2:$P$10937,7,FALSE)</f>
        <v>#N/A</v>
      </c>
      <c r="Q983" s="6" t="e">
        <f>VLOOKUP(M983,productos!$A$2:$P$10937,9,FALSE)</f>
        <v>#N/A</v>
      </c>
      <c r="R983" s="6" t="e">
        <f>VLOOKUP(M983,productos!$A$2:$P$10937,10,FALSE)</f>
        <v>#N/A</v>
      </c>
      <c r="S983" s="6" t="e">
        <f>VLOOKUP(M983,productos!$A$2:$P$10937,13,FALSE)</f>
        <v>#N/A</v>
      </c>
      <c r="T983" s="6" t="e">
        <f>VLOOKUP(M983,productos!$A$2:$P$10937,14,FALSE)</f>
        <v>#N/A</v>
      </c>
      <c r="U983" s="6" t="e">
        <f>VLOOKUP(M983,productos!$A$2:$P$10937,15,FALSE)</f>
        <v>#N/A</v>
      </c>
      <c r="Y983" s="44" t="str">
        <f t="shared" si="92"/>
        <v/>
      </c>
      <c r="Z983" s="6" t="str">
        <f t="shared" si="93"/>
        <v/>
      </c>
      <c r="AD983" s="6">
        <f t="shared" si="94"/>
        <v>0</v>
      </c>
      <c r="AE983" s="6">
        <f t="shared" si="95"/>
        <v>0</v>
      </c>
    </row>
    <row r="984" spans="1:31" x14ac:dyDescent="0.2">
      <c r="A984" s="6">
        <v>976</v>
      </c>
      <c r="E984" s="6" t="str">
        <f t="shared" si="90"/>
        <v>1. Enero-Junio</v>
      </c>
      <c r="F984" s="6">
        <f t="shared" si="91"/>
        <v>2020</v>
      </c>
      <c r="K984" s="15" t="str">
        <f>IFERROR(VLOOKUP(I984,no_topar!$E$2:$F$15,2,FALSE),"")</f>
        <v>ND</v>
      </c>
      <c r="M984" s="45"/>
      <c r="N984" s="6" t="e">
        <f>VLOOKUP(M984,productos!$A$2:$P$10937,2,FALSE)</f>
        <v>#N/A</v>
      </c>
      <c r="O984" s="6" t="e">
        <f>VLOOKUP(M984,productos!$A$2:$P$10937,6,FALSE)</f>
        <v>#N/A</v>
      </c>
      <c r="P984" s="6" t="e">
        <f>VLOOKUP(M984,productos!$A$2:$P$10937,7,FALSE)</f>
        <v>#N/A</v>
      </c>
      <c r="Q984" s="6" t="e">
        <f>VLOOKUP(M984,productos!$A$2:$P$10937,9,FALSE)</f>
        <v>#N/A</v>
      </c>
      <c r="R984" s="6" t="e">
        <f>VLOOKUP(M984,productos!$A$2:$P$10937,10,FALSE)</f>
        <v>#N/A</v>
      </c>
      <c r="S984" s="6" t="e">
        <f>VLOOKUP(M984,productos!$A$2:$P$10937,13,FALSE)</f>
        <v>#N/A</v>
      </c>
      <c r="T984" s="6" t="e">
        <f>VLOOKUP(M984,productos!$A$2:$P$10937,14,FALSE)</f>
        <v>#N/A</v>
      </c>
      <c r="U984" s="6" t="e">
        <f>VLOOKUP(M984,productos!$A$2:$P$10937,15,FALSE)</f>
        <v>#N/A</v>
      </c>
      <c r="Y984" s="44" t="str">
        <f t="shared" si="92"/>
        <v/>
      </c>
      <c r="Z984" s="6" t="str">
        <f t="shared" si="93"/>
        <v/>
      </c>
      <c r="AD984" s="6">
        <f t="shared" si="94"/>
        <v>0</v>
      </c>
      <c r="AE984" s="6">
        <f t="shared" si="95"/>
        <v>0</v>
      </c>
    </row>
    <row r="985" spans="1:31" x14ac:dyDescent="0.2">
      <c r="A985" s="6">
        <v>977</v>
      </c>
      <c r="E985" s="6" t="str">
        <f t="shared" si="90"/>
        <v>1. Enero-Junio</v>
      </c>
      <c r="F985" s="6">
        <f t="shared" si="91"/>
        <v>2020</v>
      </c>
      <c r="K985" s="15" t="str">
        <f>IFERROR(VLOOKUP(I985,no_topar!$E$2:$F$15,2,FALSE),"")</f>
        <v>ND</v>
      </c>
      <c r="M985" s="45"/>
      <c r="N985" s="6" t="e">
        <f>VLOOKUP(M985,productos!$A$2:$P$10937,2,FALSE)</f>
        <v>#N/A</v>
      </c>
      <c r="O985" s="6" t="e">
        <f>VLOOKUP(M985,productos!$A$2:$P$10937,6,FALSE)</f>
        <v>#N/A</v>
      </c>
      <c r="P985" s="6" t="e">
        <f>VLOOKUP(M985,productos!$A$2:$P$10937,7,FALSE)</f>
        <v>#N/A</v>
      </c>
      <c r="Q985" s="6" t="e">
        <f>VLOOKUP(M985,productos!$A$2:$P$10937,9,FALSE)</f>
        <v>#N/A</v>
      </c>
      <c r="R985" s="6" t="e">
        <f>VLOOKUP(M985,productos!$A$2:$P$10937,10,FALSE)</f>
        <v>#N/A</v>
      </c>
      <c r="S985" s="6" t="e">
        <f>VLOOKUP(M985,productos!$A$2:$P$10937,13,FALSE)</f>
        <v>#N/A</v>
      </c>
      <c r="T985" s="6" t="e">
        <f>VLOOKUP(M985,productos!$A$2:$P$10937,14,FALSE)</f>
        <v>#N/A</v>
      </c>
      <c r="U985" s="6" t="e">
        <f>VLOOKUP(M985,productos!$A$2:$P$10937,15,FALSE)</f>
        <v>#N/A</v>
      </c>
      <c r="Y985" s="44" t="str">
        <f t="shared" si="92"/>
        <v/>
      </c>
      <c r="Z985" s="6" t="str">
        <f t="shared" si="93"/>
        <v/>
      </c>
      <c r="AD985" s="6">
        <f t="shared" si="94"/>
        <v>0</v>
      </c>
      <c r="AE985" s="6">
        <f t="shared" si="95"/>
        <v>0</v>
      </c>
    </row>
    <row r="986" spans="1:31" x14ac:dyDescent="0.2">
      <c r="A986" s="6">
        <v>978</v>
      </c>
      <c r="E986" s="6" t="str">
        <f t="shared" si="90"/>
        <v>1. Enero-Junio</v>
      </c>
      <c r="F986" s="6">
        <f t="shared" si="91"/>
        <v>2020</v>
      </c>
      <c r="K986" s="15" t="str">
        <f>IFERROR(VLOOKUP(I986,no_topar!$E$2:$F$15,2,FALSE),"")</f>
        <v>ND</v>
      </c>
      <c r="M986" s="45"/>
      <c r="N986" s="6" t="e">
        <f>VLOOKUP(M986,productos!$A$2:$P$10937,2,FALSE)</f>
        <v>#N/A</v>
      </c>
      <c r="O986" s="6" t="e">
        <f>VLOOKUP(M986,productos!$A$2:$P$10937,6,FALSE)</f>
        <v>#N/A</v>
      </c>
      <c r="P986" s="6" t="e">
        <f>VLOOKUP(M986,productos!$A$2:$P$10937,7,FALSE)</f>
        <v>#N/A</v>
      </c>
      <c r="Q986" s="6" t="e">
        <f>VLOOKUP(M986,productos!$A$2:$P$10937,9,FALSE)</f>
        <v>#N/A</v>
      </c>
      <c r="R986" s="6" t="e">
        <f>VLOOKUP(M986,productos!$A$2:$P$10937,10,FALSE)</f>
        <v>#N/A</v>
      </c>
      <c r="S986" s="6" t="e">
        <f>VLOOKUP(M986,productos!$A$2:$P$10937,13,FALSE)</f>
        <v>#N/A</v>
      </c>
      <c r="T986" s="6" t="e">
        <f>VLOOKUP(M986,productos!$A$2:$P$10937,14,FALSE)</f>
        <v>#N/A</v>
      </c>
      <c r="U986" s="6" t="e">
        <f>VLOOKUP(M986,productos!$A$2:$P$10937,15,FALSE)</f>
        <v>#N/A</v>
      </c>
      <c r="Y986" s="44" t="str">
        <f t="shared" si="92"/>
        <v/>
      </c>
      <c r="Z986" s="6" t="str">
        <f t="shared" si="93"/>
        <v/>
      </c>
      <c r="AD986" s="6">
        <f t="shared" si="94"/>
        <v>0</v>
      </c>
      <c r="AE986" s="6">
        <f t="shared" si="95"/>
        <v>0</v>
      </c>
    </row>
    <row r="987" spans="1:31" x14ac:dyDescent="0.2">
      <c r="A987" s="6">
        <v>979</v>
      </c>
      <c r="E987" s="6" t="str">
        <f t="shared" si="90"/>
        <v>1. Enero-Junio</v>
      </c>
      <c r="F987" s="6">
        <f t="shared" si="91"/>
        <v>2020</v>
      </c>
      <c r="K987" s="15" t="str">
        <f>IFERROR(VLOOKUP(I987,no_topar!$E$2:$F$15,2,FALSE),"")</f>
        <v>ND</v>
      </c>
      <c r="M987" s="45"/>
      <c r="N987" s="6" t="e">
        <f>VLOOKUP(M987,productos!$A$2:$P$10937,2,FALSE)</f>
        <v>#N/A</v>
      </c>
      <c r="O987" s="6" t="e">
        <f>VLOOKUP(M987,productos!$A$2:$P$10937,6,FALSE)</f>
        <v>#N/A</v>
      </c>
      <c r="P987" s="6" t="e">
        <f>VLOOKUP(M987,productos!$A$2:$P$10937,7,FALSE)</f>
        <v>#N/A</v>
      </c>
      <c r="Q987" s="6" t="e">
        <f>VLOOKUP(M987,productos!$A$2:$P$10937,9,FALSE)</f>
        <v>#N/A</v>
      </c>
      <c r="R987" s="6" t="e">
        <f>VLOOKUP(M987,productos!$A$2:$P$10937,10,FALSE)</f>
        <v>#N/A</v>
      </c>
      <c r="S987" s="6" t="e">
        <f>VLOOKUP(M987,productos!$A$2:$P$10937,13,FALSE)</f>
        <v>#N/A</v>
      </c>
      <c r="T987" s="6" t="e">
        <f>VLOOKUP(M987,productos!$A$2:$P$10937,14,FALSE)</f>
        <v>#N/A</v>
      </c>
      <c r="U987" s="6" t="e">
        <f>VLOOKUP(M987,productos!$A$2:$P$10937,15,FALSE)</f>
        <v>#N/A</v>
      </c>
      <c r="Y987" s="44" t="str">
        <f t="shared" si="92"/>
        <v/>
      </c>
      <c r="Z987" s="6" t="str">
        <f t="shared" si="93"/>
        <v/>
      </c>
      <c r="AD987" s="6">
        <f t="shared" si="94"/>
        <v>0</v>
      </c>
      <c r="AE987" s="6">
        <f t="shared" si="95"/>
        <v>0</v>
      </c>
    </row>
    <row r="988" spans="1:31" x14ac:dyDescent="0.2">
      <c r="A988" s="6">
        <v>980</v>
      </c>
      <c r="E988" s="6" t="str">
        <f t="shared" si="90"/>
        <v>1. Enero-Junio</v>
      </c>
      <c r="F988" s="6">
        <f t="shared" si="91"/>
        <v>2020</v>
      </c>
      <c r="K988" s="15" t="str">
        <f>IFERROR(VLOOKUP(I988,no_topar!$E$2:$F$15,2,FALSE),"")</f>
        <v>ND</v>
      </c>
      <c r="M988" s="45"/>
      <c r="N988" s="6" t="e">
        <f>VLOOKUP(M988,productos!$A$2:$P$10937,2,FALSE)</f>
        <v>#N/A</v>
      </c>
      <c r="O988" s="6" t="e">
        <f>VLOOKUP(M988,productos!$A$2:$P$10937,6,FALSE)</f>
        <v>#N/A</v>
      </c>
      <c r="P988" s="6" t="e">
        <f>VLOOKUP(M988,productos!$A$2:$P$10937,7,FALSE)</f>
        <v>#N/A</v>
      </c>
      <c r="Q988" s="6" t="e">
        <f>VLOOKUP(M988,productos!$A$2:$P$10937,9,FALSE)</f>
        <v>#N/A</v>
      </c>
      <c r="R988" s="6" t="e">
        <f>VLOOKUP(M988,productos!$A$2:$P$10937,10,FALSE)</f>
        <v>#N/A</v>
      </c>
      <c r="S988" s="6" t="e">
        <f>VLOOKUP(M988,productos!$A$2:$P$10937,13,FALSE)</f>
        <v>#N/A</v>
      </c>
      <c r="T988" s="6" t="e">
        <f>VLOOKUP(M988,productos!$A$2:$P$10937,14,FALSE)</f>
        <v>#N/A</v>
      </c>
      <c r="U988" s="6" t="e">
        <f>VLOOKUP(M988,productos!$A$2:$P$10937,15,FALSE)</f>
        <v>#N/A</v>
      </c>
      <c r="Y988" s="44" t="str">
        <f t="shared" si="92"/>
        <v/>
      </c>
      <c r="Z988" s="6" t="str">
        <f t="shared" si="93"/>
        <v/>
      </c>
      <c r="AD988" s="6">
        <f t="shared" si="94"/>
        <v>0</v>
      </c>
      <c r="AE988" s="6">
        <f t="shared" si="95"/>
        <v>0</v>
      </c>
    </row>
    <row r="989" spans="1:31" x14ac:dyDescent="0.2">
      <c r="A989" s="6">
        <v>981</v>
      </c>
      <c r="E989" s="6" t="str">
        <f t="shared" si="90"/>
        <v>1. Enero-Junio</v>
      </c>
      <c r="F989" s="6">
        <f t="shared" si="91"/>
        <v>2020</v>
      </c>
      <c r="K989" s="15" t="str">
        <f>IFERROR(VLOOKUP(I989,no_topar!$E$2:$F$15,2,FALSE),"")</f>
        <v>ND</v>
      </c>
      <c r="M989" s="45"/>
      <c r="N989" s="6" t="e">
        <f>VLOOKUP(M989,productos!$A$2:$P$10937,2,FALSE)</f>
        <v>#N/A</v>
      </c>
      <c r="O989" s="6" t="e">
        <f>VLOOKUP(M989,productos!$A$2:$P$10937,6,FALSE)</f>
        <v>#N/A</v>
      </c>
      <c r="P989" s="6" t="e">
        <f>VLOOKUP(M989,productos!$A$2:$P$10937,7,FALSE)</f>
        <v>#N/A</v>
      </c>
      <c r="Q989" s="6" t="e">
        <f>VLOOKUP(M989,productos!$A$2:$P$10937,9,FALSE)</f>
        <v>#N/A</v>
      </c>
      <c r="R989" s="6" t="e">
        <f>VLOOKUP(M989,productos!$A$2:$P$10937,10,FALSE)</f>
        <v>#N/A</v>
      </c>
      <c r="S989" s="6" t="e">
        <f>VLOOKUP(M989,productos!$A$2:$P$10937,13,FALSE)</f>
        <v>#N/A</v>
      </c>
      <c r="T989" s="6" t="e">
        <f>VLOOKUP(M989,productos!$A$2:$P$10937,14,FALSE)</f>
        <v>#N/A</v>
      </c>
      <c r="U989" s="6" t="e">
        <f>VLOOKUP(M989,productos!$A$2:$P$10937,15,FALSE)</f>
        <v>#N/A</v>
      </c>
      <c r="Y989" s="44" t="str">
        <f t="shared" si="92"/>
        <v/>
      </c>
      <c r="Z989" s="6" t="str">
        <f t="shared" si="93"/>
        <v/>
      </c>
      <c r="AD989" s="6">
        <f t="shared" si="94"/>
        <v>0</v>
      </c>
      <c r="AE989" s="6">
        <f t="shared" si="95"/>
        <v>0</v>
      </c>
    </row>
    <row r="990" spans="1:31" x14ac:dyDescent="0.2">
      <c r="A990" s="6">
        <v>982</v>
      </c>
      <c r="E990" s="6" t="str">
        <f t="shared" si="90"/>
        <v>1. Enero-Junio</v>
      </c>
      <c r="F990" s="6">
        <f t="shared" si="91"/>
        <v>2020</v>
      </c>
      <c r="K990" s="15" t="str">
        <f>IFERROR(VLOOKUP(I990,no_topar!$E$2:$F$15,2,FALSE),"")</f>
        <v>ND</v>
      </c>
      <c r="M990" s="45"/>
      <c r="N990" s="6" t="e">
        <f>VLOOKUP(M990,productos!$A$2:$P$10937,2,FALSE)</f>
        <v>#N/A</v>
      </c>
      <c r="O990" s="6" t="e">
        <f>VLOOKUP(M990,productos!$A$2:$P$10937,6,FALSE)</f>
        <v>#N/A</v>
      </c>
      <c r="P990" s="6" t="e">
        <f>VLOOKUP(M990,productos!$A$2:$P$10937,7,FALSE)</f>
        <v>#N/A</v>
      </c>
      <c r="Q990" s="6" t="e">
        <f>VLOOKUP(M990,productos!$A$2:$P$10937,9,FALSE)</f>
        <v>#N/A</v>
      </c>
      <c r="R990" s="6" t="e">
        <f>VLOOKUP(M990,productos!$A$2:$P$10937,10,FALSE)</f>
        <v>#N/A</v>
      </c>
      <c r="S990" s="6" t="e">
        <f>VLOOKUP(M990,productos!$A$2:$P$10937,13,FALSE)</f>
        <v>#N/A</v>
      </c>
      <c r="T990" s="6" t="e">
        <f>VLOOKUP(M990,productos!$A$2:$P$10937,14,FALSE)</f>
        <v>#N/A</v>
      </c>
      <c r="U990" s="6" t="e">
        <f>VLOOKUP(M990,productos!$A$2:$P$10937,15,FALSE)</f>
        <v>#N/A</v>
      </c>
      <c r="Y990" s="44" t="str">
        <f t="shared" si="92"/>
        <v/>
      </c>
      <c r="Z990" s="6" t="str">
        <f t="shared" si="93"/>
        <v/>
      </c>
      <c r="AD990" s="6">
        <f t="shared" si="94"/>
        <v>0</v>
      </c>
      <c r="AE990" s="6">
        <f t="shared" si="95"/>
        <v>0</v>
      </c>
    </row>
    <row r="991" spans="1:31" x14ac:dyDescent="0.2">
      <c r="A991" s="6">
        <v>983</v>
      </c>
      <c r="E991" s="6" t="str">
        <f t="shared" si="90"/>
        <v>1. Enero-Junio</v>
      </c>
      <c r="F991" s="6">
        <f t="shared" si="91"/>
        <v>2020</v>
      </c>
      <c r="K991" s="15" t="str">
        <f>IFERROR(VLOOKUP(I991,no_topar!$E$2:$F$15,2,FALSE),"")</f>
        <v>ND</v>
      </c>
      <c r="M991" s="45"/>
      <c r="N991" s="6" t="e">
        <f>VLOOKUP(M991,productos!$A$2:$P$10937,2,FALSE)</f>
        <v>#N/A</v>
      </c>
      <c r="O991" s="6" t="e">
        <f>VLOOKUP(M991,productos!$A$2:$P$10937,6,FALSE)</f>
        <v>#N/A</v>
      </c>
      <c r="P991" s="6" t="e">
        <f>VLOOKUP(M991,productos!$A$2:$P$10937,7,FALSE)</f>
        <v>#N/A</v>
      </c>
      <c r="Q991" s="6" t="e">
        <f>VLOOKUP(M991,productos!$A$2:$P$10937,9,FALSE)</f>
        <v>#N/A</v>
      </c>
      <c r="R991" s="6" t="e">
        <f>VLOOKUP(M991,productos!$A$2:$P$10937,10,FALSE)</f>
        <v>#N/A</v>
      </c>
      <c r="S991" s="6" t="e">
        <f>VLOOKUP(M991,productos!$A$2:$P$10937,13,FALSE)</f>
        <v>#N/A</v>
      </c>
      <c r="T991" s="6" t="e">
        <f>VLOOKUP(M991,productos!$A$2:$P$10937,14,FALSE)</f>
        <v>#N/A</v>
      </c>
      <c r="U991" s="6" t="e">
        <f>VLOOKUP(M991,productos!$A$2:$P$10937,15,FALSE)</f>
        <v>#N/A</v>
      </c>
      <c r="Y991" s="44" t="str">
        <f t="shared" si="92"/>
        <v/>
      </c>
      <c r="Z991" s="6" t="str">
        <f t="shared" si="93"/>
        <v/>
      </c>
      <c r="AD991" s="6">
        <f t="shared" si="94"/>
        <v>0</v>
      </c>
      <c r="AE991" s="6">
        <f t="shared" si="95"/>
        <v>0</v>
      </c>
    </row>
    <row r="992" spans="1:31" x14ac:dyDescent="0.2">
      <c r="A992" s="6">
        <v>984</v>
      </c>
      <c r="E992" s="6" t="str">
        <f t="shared" si="90"/>
        <v>1. Enero-Junio</v>
      </c>
      <c r="F992" s="6">
        <f t="shared" si="91"/>
        <v>2020</v>
      </c>
      <c r="K992" s="15" t="str">
        <f>IFERROR(VLOOKUP(I992,no_topar!$E$2:$F$15,2,FALSE),"")</f>
        <v>ND</v>
      </c>
      <c r="M992" s="45"/>
      <c r="N992" s="6" t="e">
        <f>VLOOKUP(M992,productos!$A$2:$P$10937,2,FALSE)</f>
        <v>#N/A</v>
      </c>
      <c r="O992" s="6" t="e">
        <f>VLOOKUP(M992,productos!$A$2:$P$10937,6,FALSE)</f>
        <v>#N/A</v>
      </c>
      <c r="P992" s="6" t="e">
        <f>VLOOKUP(M992,productos!$A$2:$P$10937,7,FALSE)</f>
        <v>#N/A</v>
      </c>
      <c r="Q992" s="6" t="e">
        <f>VLOOKUP(M992,productos!$A$2:$P$10937,9,FALSE)</f>
        <v>#N/A</v>
      </c>
      <c r="R992" s="6" t="e">
        <f>VLOOKUP(M992,productos!$A$2:$P$10937,10,FALSE)</f>
        <v>#N/A</v>
      </c>
      <c r="S992" s="6" t="e">
        <f>VLOOKUP(M992,productos!$A$2:$P$10937,13,FALSE)</f>
        <v>#N/A</v>
      </c>
      <c r="T992" s="6" t="e">
        <f>VLOOKUP(M992,productos!$A$2:$P$10937,14,FALSE)</f>
        <v>#N/A</v>
      </c>
      <c r="U992" s="6" t="e">
        <f>VLOOKUP(M992,productos!$A$2:$P$10937,15,FALSE)</f>
        <v>#N/A</v>
      </c>
      <c r="Y992" s="44" t="str">
        <f t="shared" si="92"/>
        <v/>
      </c>
      <c r="Z992" s="6" t="str">
        <f t="shared" si="93"/>
        <v/>
      </c>
      <c r="AD992" s="6">
        <f t="shared" si="94"/>
        <v>0</v>
      </c>
      <c r="AE992" s="6">
        <f t="shared" si="95"/>
        <v>0</v>
      </c>
    </row>
    <row r="993" spans="1:31" x14ac:dyDescent="0.2">
      <c r="A993" s="6">
        <v>985</v>
      </c>
      <c r="E993" s="6" t="str">
        <f t="shared" si="90"/>
        <v>1. Enero-Junio</v>
      </c>
      <c r="F993" s="6">
        <f t="shared" si="91"/>
        <v>2020</v>
      </c>
      <c r="K993" s="15" t="str">
        <f>IFERROR(VLOOKUP(I993,no_topar!$E$2:$F$15,2,FALSE),"")</f>
        <v>ND</v>
      </c>
      <c r="M993" s="45"/>
      <c r="N993" s="6" t="e">
        <f>VLOOKUP(M993,productos!$A$2:$P$10937,2,FALSE)</f>
        <v>#N/A</v>
      </c>
      <c r="O993" s="6" t="e">
        <f>VLOOKUP(M993,productos!$A$2:$P$10937,6,FALSE)</f>
        <v>#N/A</v>
      </c>
      <c r="P993" s="6" t="e">
        <f>VLOOKUP(M993,productos!$A$2:$P$10937,7,FALSE)</f>
        <v>#N/A</v>
      </c>
      <c r="Q993" s="6" t="e">
        <f>VLOOKUP(M993,productos!$A$2:$P$10937,9,FALSE)</f>
        <v>#N/A</v>
      </c>
      <c r="R993" s="6" t="e">
        <f>VLOOKUP(M993,productos!$A$2:$P$10937,10,FALSE)</f>
        <v>#N/A</v>
      </c>
      <c r="S993" s="6" t="e">
        <f>VLOOKUP(M993,productos!$A$2:$P$10937,13,FALSE)</f>
        <v>#N/A</v>
      </c>
      <c r="T993" s="6" t="e">
        <f>VLOOKUP(M993,productos!$A$2:$P$10937,14,FALSE)</f>
        <v>#N/A</v>
      </c>
      <c r="U993" s="6" t="e">
        <f>VLOOKUP(M993,productos!$A$2:$P$10937,15,FALSE)</f>
        <v>#N/A</v>
      </c>
      <c r="Y993" s="44" t="str">
        <f t="shared" si="92"/>
        <v/>
      </c>
      <c r="Z993" s="6" t="str">
        <f t="shared" si="93"/>
        <v/>
      </c>
      <c r="AD993" s="6">
        <f t="shared" si="94"/>
        <v>0</v>
      </c>
      <c r="AE993" s="6">
        <f t="shared" si="95"/>
        <v>0</v>
      </c>
    </row>
    <row r="994" spans="1:31" x14ac:dyDescent="0.2">
      <c r="A994" s="6">
        <v>986</v>
      </c>
      <c r="E994" s="6" t="str">
        <f t="shared" si="90"/>
        <v>1. Enero-Junio</v>
      </c>
      <c r="F994" s="6">
        <f t="shared" si="91"/>
        <v>2020</v>
      </c>
      <c r="K994" s="15" t="str">
        <f>IFERROR(VLOOKUP(I994,no_topar!$E$2:$F$15,2,FALSE),"")</f>
        <v>ND</v>
      </c>
      <c r="M994" s="45"/>
      <c r="N994" s="6" t="e">
        <f>VLOOKUP(M994,productos!$A$2:$P$10937,2,FALSE)</f>
        <v>#N/A</v>
      </c>
      <c r="O994" s="6" t="e">
        <f>VLOOKUP(M994,productos!$A$2:$P$10937,6,FALSE)</f>
        <v>#N/A</v>
      </c>
      <c r="P994" s="6" t="e">
        <f>VLOOKUP(M994,productos!$A$2:$P$10937,7,FALSE)</f>
        <v>#N/A</v>
      </c>
      <c r="Q994" s="6" t="e">
        <f>VLOOKUP(M994,productos!$A$2:$P$10937,9,FALSE)</f>
        <v>#N/A</v>
      </c>
      <c r="R994" s="6" t="e">
        <f>VLOOKUP(M994,productos!$A$2:$P$10937,10,FALSE)</f>
        <v>#N/A</v>
      </c>
      <c r="S994" s="6" t="e">
        <f>VLOOKUP(M994,productos!$A$2:$P$10937,13,FALSE)</f>
        <v>#N/A</v>
      </c>
      <c r="T994" s="6" t="e">
        <f>VLOOKUP(M994,productos!$A$2:$P$10937,14,FALSE)</f>
        <v>#N/A</v>
      </c>
      <c r="U994" s="6" t="e">
        <f>VLOOKUP(M994,productos!$A$2:$P$10937,15,FALSE)</f>
        <v>#N/A</v>
      </c>
      <c r="Y994" s="44" t="str">
        <f t="shared" si="92"/>
        <v/>
      </c>
      <c r="Z994" s="6" t="str">
        <f t="shared" si="93"/>
        <v/>
      </c>
      <c r="AD994" s="6">
        <f t="shared" si="94"/>
        <v>0</v>
      </c>
      <c r="AE994" s="6">
        <f t="shared" si="95"/>
        <v>0</v>
      </c>
    </row>
    <row r="995" spans="1:31" x14ac:dyDescent="0.2">
      <c r="A995" s="6">
        <v>987</v>
      </c>
      <c r="E995" s="6" t="str">
        <f t="shared" si="90"/>
        <v>1. Enero-Junio</v>
      </c>
      <c r="F995" s="6">
        <f t="shared" si="91"/>
        <v>2020</v>
      </c>
      <c r="K995" s="15" t="str">
        <f>IFERROR(VLOOKUP(I995,no_topar!$E$2:$F$15,2,FALSE),"")</f>
        <v>ND</v>
      </c>
      <c r="M995" s="45"/>
      <c r="N995" s="6" t="e">
        <f>VLOOKUP(M995,productos!$A$2:$P$10937,2,FALSE)</f>
        <v>#N/A</v>
      </c>
      <c r="O995" s="6" t="e">
        <f>VLOOKUP(M995,productos!$A$2:$P$10937,6,FALSE)</f>
        <v>#N/A</v>
      </c>
      <c r="P995" s="6" t="e">
        <f>VLOOKUP(M995,productos!$A$2:$P$10937,7,FALSE)</f>
        <v>#N/A</v>
      </c>
      <c r="Q995" s="6" t="e">
        <f>VLOOKUP(M995,productos!$A$2:$P$10937,9,FALSE)</f>
        <v>#N/A</v>
      </c>
      <c r="R995" s="6" t="e">
        <f>VLOOKUP(M995,productos!$A$2:$P$10937,10,FALSE)</f>
        <v>#N/A</v>
      </c>
      <c r="S995" s="6" t="e">
        <f>VLOOKUP(M995,productos!$A$2:$P$10937,13,FALSE)</f>
        <v>#N/A</v>
      </c>
      <c r="T995" s="6" t="e">
        <f>VLOOKUP(M995,productos!$A$2:$P$10937,14,FALSE)</f>
        <v>#N/A</v>
      </c>
      <c r="U995" s="6" t="e">
        <f>VLOOKUP(M995,productos!$A$2:$P$10937,15,FALSE)</f>
        <v>#N/A</v>
      </c>
      <c r="Y995" s="44" t="str">
        <f t="shared" si="92"/>
        <v/>
      </c>
      <c r="Z995" s="6" t="str">
        <f t="shared" si="93"/>
        <v/>
      </c>
      <c r="AD995" s="6">
        <f t="shared" si="94"/>
        <v>0</v>
      </c>
      <c r="AE995" s="6">
        <f t="shared" si="95"/>
        <v>0</v>
      </c>
    </row>
    <row r="996" spans="1:31" x14ac:dyDescent="0.2">
      <c r="A996" s="6">
        <v>988</v>
      </c>
      <c r="E996" s="6" t="str">
        <f t="shared" si="90"/>
        <v>1. Enero-Junio</v>
      </c>
      <c r="F996" s="6">
        <f t="shared" si="91"/>
        <v>2020</v>
      </c>
      <c r="K996" s="15" t="str">
        <f>IFERROR(VLOOKUP(I996,no_topar!$E$2:$F$15,2,FALSE),"")</f>
        <v>ND</v>
      </c>
      <c r="M996" s="45"/>
      <c r="N996" s="6" t="e">
        <f>VLOOKUP(M996,productos!$A$2:$P$10937,2,FALSE)</f>
        <v>#N/A</v>
      </c>
      <c r="O996" s="6" t="e">
        <f>VLOOKUP(M996,productos!$A$2:$P$10937,6,FALSE)</f>
        <v>#N/A</v>
      </c>
      <c r="P996" s="6" t="e">
        <f>VLOOKUP(M996,productos!$A$2:$P$10937,7,FALSE)</f>
        <v>#N/A</v>
      </c>
      <c r="Q996" s="6" t="e">
        <f>VLOOKUP(M996,productos!$A$2:$P$10937,9,FALSE)</f>
        <v>#N/A</v>
      </c>
      <c r="R996" s="6" t="e">
        <f>VLOOKUP(M996,productos!$A$2:$P$10937,10,FALSE)</f>
        <v>#N/A</v>
      </c>
      <c r="S996" s="6" t="e">
        <f>VLOOKUP(M996,productos!$A$2:$P$10937,13,FALSE)</f>
        <v>#N/A</v>
      </c>
      <c r="T996" s="6" t="e">
        <f>VLOOKUP(M996,productos!$A$2:$P$10937,14,FALSE)</f>
        <v>#N/A</v>
      </c>
      <c r="U996" s="6" t="e">
        <f>VLOOKUP(M996,productos!$A$2:$P$10937,15,FALSE)</f>
        <v>#N/A</v>
      </c>
      <c r="Y996" s="44" t="str">
        <f t="shared" si="92"/>
        <v/>
      </c>
      <c r="Z996" s="6" t="str">
        <f t="shared" si="93"/>
        <v/>
      </c>
      <c r="AD996" s="6">
        <f t="shared" si="94"/>
        <v>0</v>
      </c>
      <c r="AE996" s="6">
        <f t="shared" si="95"/>
        <v>0</v>
      </c>
    </row>
    <row r="997" spans="1:31" x14ac:dyDescent="0.2">
      <c r="A997" s="6">
        <v>989</v>
      </c>
      <c r="E997" s="6" t="str">
        <f t="shared" si="90"/>
        <v>1. Enero-Junio</v>
      </c>
      <c r="F997" s="6">
        <f t="shared" si="91"/>
        <v>2020</v>
      </c>
      <c r="K997" s="15" t="str">
        <f>IFERROR(VLOOKUP(I997,no_topar!$E$2:$F$15,2,FALSE),"")</f>
        <v>ND</v>
      </c>
      <c r="M997" s="45"/>
      <c r="N997" s="6" t="e">
        <f>VLOOKUP(M997,productos!$A$2:$P$10937,2,FALSE)</f>
        <v>#N/A</v>
      </c>
      <c r="O997" s="6" t="e">
        <f>VLOOKUP(M997,productos!$A$2:$P$10937,6,FALSE)</f>
        <v>#N/A</v>
      </c>
      <c r="P997" s="6" t="e">
        <f>VLOOKUP(M997,productos!$A$2:$P$10937,7,FALSE)</f>
        <v>#N/A</v>
      </c>
      <c r="Q997" s="6" t="e">
        <f>VLOOKUP(M997,productos!$A$2:$P$10937,9,FALSE)</f>
        <v>#N/A</v>
      </c>
      <c r="R997" s="6" t="e">
        <f>VLOOKUP(M997,productos!$A$2:$P$10937,10,FALSE)</f>
        <v>#N/A</v>
      </c>
      <c r="S997" s="6" t="e">
        <f>VLOOKUP(M997,productos!$A$2:$P$10937,13,FALSE)</f>
        <v>#N/A</v>
      </c>
      <c r="T997" s="6" t="e">
        <f>VLOOKUP(M997,productos!$A$2:$P$10937,14,FALSE)</f>
        <v>#N/A</v>
      </c>
      <c r="U997" s="6" t="e">
        <f>VLOOKUP(M997,productos!$A$2:$P$10937,15,FALSE)</f>
        <v>#N/A</v>
      </c>
      <c r="Y997" s="44" t="str">
        <f t="shared" si="92"/>
        <v/>
      </c>
      <c r="Z997" s="6" t="str">
        <f t="shared" si="93"/>
        <v/>
      </c>
      <c r="AD997" s="6">
        <f t="shared" si="94"/>
        <v>0</v>
      </c>
      <c r="AE997" s="6">
        <f t="shared" si="95"/>
        <v>0</v>
      </c>
    </row>
    <row r="998" spans="1:31" x14ac:dyDescent="0.2">
      <c r="A998" s="6">
        <v>990</v>
      </c>
      <c r="E998" s="6" t="str">
        <f t="shared" si="90"/>
        <v>1. Enero-Junio</v>
      </c>
      <c r="F998" s="6">
        <f t="shared" si="91"/>
        <v>2020</v>
      </c>
      <c r="K998" s="15" t="str">
        <f>IFERROR(VLOOKUP(I998,no_topar!$E$2:$F$15,2,FALSE),"")</f>
        <v>ND</v>
      </c>
      <c r="M998" s="45"/>
      <c r="N998" s="6" t="e">
        <f>VLOOKUP(M998,productos!$A$2:$P$10937,2,FALSE)</f>
        <v>#N/A</v>
      </c>
      <c r="O998" s="6" t="e">
        <f>VLOOKUP(M998,productos!$A$2:$P$10937,6,FALSE)</f>
        <v>#N/A</v>
      </c>
      <c r="P998" s="6" t="e">
        <f>VLOOKUP(M998,productos!$A$2:$P$10937,7,FALSE)</f>
        <v>#N/A</v>
      </c>
      <c r="Q998" s="6" t="e">
        <f>VLOOKUP(M998,productos!$A$2:$P$10937,9,FALSE)</f>
        <v>#N/A</v>
      </c>
      <c r="R998" s="6" t="e">
        <f>VLOOKUP(M998,productos!$A$2:$P$10937,10,FALSE)</f>
        <v>#N/A</v>
      </c>
      <c r="S998" s="6" t="e">
        <f>VLOOKUP(M998,productos!$A$2:$P$10937,13,FALSE)</f>
        <v>#N/A</v>
      </c>
      <c r="T998" s="6" t="e">
        <f>VLOOKUP(M998,productos!$A$2:$P$10937,14,FALSE)</f>
        <v>#N/A</v>
      </c>
      <c r="U998" s="6" t="e">
        <f>VLOOKUP(M998,productos!$A$2:$P$10937,15,FALSE)</f>
        <v>#N/A</v>
      </c>
      <c r="Y998" s="44" t="str">
        <f t="shared" si="92"/>
        <v/>
      </c>
      <c r="Z998" s="6" t="str">
        <f t="shared" si="93"/>
        <v/>
      </c>
      <c r="AD998" s="6">
        <f t="shared" si="94"/>
        <v>0</v>
      </c>
      <c r="AE998" s="6">
        <f t="shared" si="95"/>
        <v>0</v>
      </c>
    </row>
    <row r="999" spans="1:31" x14ac:dyDescent="0.2">
      <c r="A999" s="6">
        <v>991</v>
      </c>
      <c r="E999" s="6" t="str">
        <f t="shared" si="90"/>
        <v>1. Enero-Junio</v>
      </c>
      <c r="F999" s="6">
        <f t="shared" si="91"/>
        <v>2020</v>
      </c>
      <c r="K999" s="15" t="str">
        <f>IFERROR(VLOOKUP(I999,no_topar!$E$2:$F$15,2,FALSE),"")</f>
        <v>ND</v>
      </c>
      <c r="M999" s="45"/>
      <c r="N999" s="6" t="e">
        <f>VLOOKUP(M999,productos!$A$2:$P$10937,2,FALSE)</f>
        <v>#N/A</v>
      </c>
      <c r="O999" s="6" t="e">
        <f>VLOOKUP(M999,productos!$A$2:$P$10937,6,FALSE)</f>
        <v>#N/A</v>
      </c>
      <c r="P999" s="6" t="e">
        <f>VLOOKUP(M999,productos!$A$2:$P$10937,7,FALSE)</f>
        <v>#N/A</v>
      </c>
      <c r="Q999" s="6" t="e">
        <f>VLOOKUP(M999,productos!$A$2:$P$10937,9,FALSE)</f>
        <v>#N/A</v>
      </c>
      <c r="R999" s="6" t="e">
        <f>VLOOKUP(M999,productos!$A$2:$P$10937,10,FALSE)</f>
        <v>#N/A</v>
      </c>
      <c r="S999" s="6" t="e">
        <f>VLOOKUP(M999,productos!$A$2:$P$10937,13,FALSE)</f>
        <v>#N/A</v>
      </c>
      <c r="T999" s="6" t="e">
        <f>VLOOKUP(M999,productos!$A$2:$P$10937,14,FALSE)</f>
        <v>#N/A</v>
      </c>
      <c r="U999" s="6" t="e">
        <f>VLOOKUP(M999,productos!$A$2:$P$10937,15,FALSE)</f>
        <v>#N/A</v>
      </c>
      <c r="Y999" s="44" t="str">
        <f t="shared" si="92"/>
        <v/>
      </c>
      <c r="Z999" s="6" t="str">
        <f t="shared" si="93"/>
        <v/>
      </c>
      <c r="AD999" s="6">
        <f t="shared" si="94"/>
        <v>0</v>
      </c>
      <c r="AE999" s="6">
        <f t="shared" si="95"/>
        <v>0</v>
      </c>
    </row>
    <row r="1000" spans="1:31" x14ac:dyDescent="0.2">
      <c r="A1000" s="6">
        <v>992</v>
      </c>
      <c r="E1000" s="6" t="str">
        <f t="shared" si="90"/>
        <v>1. Enero-Junio</v>
      </c>
      <c r="F1000" s="6">
        <f t="shared" si="91"/>
        <v>2020</v>
      </c>
      <c r="K1000" s="15" t="str">
        <f>IFERROR(VLOOKUP(I1000,no_topar!$E$2:$F$15,2,FALSE),"")</f>
        <v>ND</v>
      </c>
      <c r="M1000" s="45"/>
      <c r="N1000" s="6" t="e">
        <f>VLOOKUP(M1000,productos!$A$2:$P$10937,2,FALSE)</f>
        <v>#N/A</v>
      </c>
      <c r="O1000" s="6" t="e">
        <f>VLOOKUP(M1000,productos!$A$2:$P$10937,6,FALSE)</f>
        <v>#N/A</v>
      </c>
      <c r="P1000" s="6" t="e">
        <f>VLOOKUP(M1000,productos!$A$2:$P$10937,7,FALSE)</f>
        <v>#N/A</v>
      </c>
      <c r="Q1000" s="6" t="e">
        <f>VLOOKUP(M1000,productos!$A$2:$P$10937,9,FALSE)</f>
        <v>#N/A</v>
      </c>
      <c r="R1000" s="6" t="e">
        <f>VLOOKUP(M1000,productos!$A$2:$P$10937,10,FALSE)</f>
        <v>#N/A</v>
      </c>
      <c r="S1000" s="6" t="e">
        <f>VLOOKUP(M1000,productos!$A$2:$P$10937,13,FALSE)</f>
        <v>#N/A</v>
      </c>
      <c r="T1000" s="6" t="e">
        <f>VLOOKUP(M1000,productos!$A$2:$P$10937,14,FALSE)</f>
        <v>#N/A</v>
      </c>
      <c r="U1000" s="6" t="e">
        <f>VLOOKUP(M1000,productos!$A$2:$P$10937,15,FALSE)</f>
        <v>#N/A</v>
      </c>
      <c r="Y1000" s="44" t="str">
        <f t="shared" si="92"/>
        <v/>
      </c>
      <c r="Z1000" s="6" t="str">
        <f t="shared" si="93"/>
        <v/>
      </c>
      <c r="AD1000" s="6">
        <f t="shared" si="94"/>
        <v>0</v>
      </c>
      <c r="AE1000" s="6">
        <f t="shared" si="95"/>
        <v>0</v>
      </c>
    </row>
    <row r="1001" spans="1:31" x14ac:dyDescent="0.2">
      <c r="A1001" s="6">
        <v>993</v>
      </c>
      <c r="E1001" s="6" t="str">
        <f t="shared" si="90"/>
        <v>1. Enero-Junio</v>
      </c>
      <c r="F1001" s="6">
        <f t="shared" si="91"/>
        <v>2020</v>
      </c>
      <c r="K1001" s="15" t="str">
        <f>IFERROR(VLOOKUP(I1001,no_topar!$E$2:$F$15,2,FALSE),"")</f>
        <v>ND</v>
      </c>
      <c r="M1001" s="45"/>
      <c r="N1001" s="6" t="e">
        <f>VLOOKUP(M1001,productos!$A$2:$P$10937,2,FALSE)</f>
        <v>#N/A</v>
      </c>
      <c r="O1001" s="6" t="e">
        <f>VLOOKUP(M1001,productos!$A$2:$P$10937,6,FALSE)</f>
        <v>#N/A</v>
      </c>
      <c r="P1001" s="6" t="e">
        <f>VLOOKUP(M1001,productos!$A$2:$P$10937,7,FALSE)</f>
        <v>#N/A</v>
      </c>
      <c r="Q1001" s="6" t="e">
        <f>VLOOKUP(M1001,productos!$A$2:$P$10937,9,FALSE)</f>
        <v>#N/A</v>
      </c>
      <c r="R1001" s="6" t="e">
        <f>VLOOKUP(M1001,productos!$A$2:$P$10937,10,FALSE)</f>
        <v>#N/A</v>
      </c>
      <c r="S1001" s="6" t="e">
        <f>VLOOKUP(M1001,productos!$A$2:$P$10937,13,FALSE)</f>
        <v>#N/A</v>
      </c>
      <c r="T1001" s="6" t="e">
        <f>VLOOKUP(M1001,productos!$A$2:$P$10937,14,FALSE)</f>
        <v>#N/A</v>
      </c>
      <c r="U1001" s="6" t="e">
        <f>VLOOKUP(M1001,productos!$A$2:$P$10937,15,FALSE)</f>
        <v>#N/A</v>
      </c>
      <c r="Y1001" s="44" t="str">
        <f t="shared" si="92"/>
        <v/>
      </c>
      <c r="Z1001" s="6" t="str">
        <f t="shared" si="93"/>
        <v/>
      </c>
      <c r="AD1001" s="6">
        <f t="shared" si="94"/>
        <v>0</v>
      </c>
      <c r="AE1001" s="6">
        <f t="shared" si="95"/>
        <v>0</v>
      </c>
    </row>
    <row r="1002" spans="1:31" x14ac:dyDescent="0.2">
      <c r="A1002" s="6">
        <v>994</v>
      </c>
      <c r="E1002" s="6" t="str">
        <f t="shared" si="90"/>
        <v>1. Enero-Junio</v>
      </c>
      <c r="F1002" s="6">
        <f t="shared" si="91"/>
        <v>2020</v>
      </c>
      <c r="K1002" s="15" t="str">
        <f>IFERROR(VLOOKUP(I1002,no_topar!$E$2:$F$15,2,FALSE),"")</f>
        <v>ND</v>
      </c>
      <c r="M1002" s="45"/>
      <c r="N1002" s="6" t="e">
        <f>VLOOKUP(M1002,productos!$A$2:$P$10937,2,FALSE)</f>
        <v>#N/A</v>
      </c>
      <c r="O1002" s="6" t="e">
        <f>VLOOKUP(M1002,productos!$A$2:$P$10937,6,FALSE)</f>
        <v>#N/A</v>
      </c>
      <c r="P1002" s="6" t="e">
        <f>VLOOKUP(M1002,productos!$A$2:$P$10937,7,FALSE)</f>
        <v>#N/A</v>
      </c>
      <c r="Q1002" s="6" t="e">
        <f>VLOOKUP(M1002,productos!$A$2:$P$10937,9,FALSE)</f>
        <v>#N/A</v>
      </c>
      <c r="R1002" s="6" t="e">
        <f>VLOOKUP(M1002,productos!$A$2:$P$10937,10,FALSE)</f>
        <v>#N/A</v>
      </c>
      <c r="S1002" s="6" t="e">
        <f>VLOOKUP(M1002,productos!$A$2:$P$10937,13,FALSE)</f>
        <v>#N/A</v>
      </c>
      <c r="T1002" s="6" t="e">
        <f>VLOOKUP(M1002,productos!$A$2:$P$10937,14,FALSE)</f>
        <v>#N/A</v>
      </c>
      <c r="U1002" s="6" t="e">
        <f>VLOOKUP(M1002,productos!$A$2:$P$10937,15,FALSE)</f>
        <v>#N/A</v>
      </c>
      <c r="Y1002" s="44" t="str">
        <f t="shared" si="92"/>
        <v/>
      </c>
      <c r="Z1002" s="6" t="str">
        <f t="shared" si="93"/>
        <v/>
      </c>
      <c r="AD1002" s="6">
        <f t="shared" si="94"/>
        <v>0</v>
      </c>
      <c r="AE1002" s="6">
        <f t="shared" si="95"/>
        <v>0</v>
      </c>
    </row>
    <row r="1003" spans="1:31" x14ac:dyDescent="0.2">
      <c r="A1003" s="6">
        <v>995</v>
      </c>
      <c r="E1003" s="6" t="str">
        <f t="shared" si="90"/>
        <v>1. Enero-Junio</v>
      </c>
      <c r="F1003" s="6">
        <f t="shared" si="91"/>
        <v>2020</v>
      </c>
      <c r="K1003" s="15" t="str">
        <f>IFERROR(VLOOKUP(I1003,no_topar!$E$2:$F$15,2,FALSE),"")</f>
        <v>ND</v>
      </c>
      <c r="M1003" s="45"/>
      <c r="N1003" s="6" t="e">
        <f>VLOOKUP(M1003,productos!$A$2:$P$10937,2,FALSE)</f>
        <v>#N/A</v>
      </c>
      <c r="O1003" s="6" t="e">
        <f>VLOOKUP(M1003,productos!$A$2:$P$10937,6,FALSE)</f>
        <v>#N/A</v>
      </c>
      <c r="P1003" s="6" t="e">
        <f>VLOOKUP(M1003,productos!$A$2:$P$10937,7,FALSE)</f>
        <v>#N/A</v>
      </c>
      <c r="Q1003" s="6" t="e">
        <f>VLOOKUP(M1003,productos!$A$2:$P$10937,9,FALSE)</f>
        <v>#N/A</v>
      </c>
      <c r="R1003" s="6" t="e">
        <f>VLOOKUP(M1003,productos!$A$2:$P$10937,10,FALSE)</f>
        <v>#N/A</v>
      </c>
      <c r="S1003" s="6" t="e">
        <f>VLOOKUP(M1003,productos!$A$2:$P$10937,13,FALSE)</f>
        <v>#N/A</v>
      </c>
      <c r="T1003" s="6" t="e">
        <f>VLOOKUP(M1003,productos!$A$2:$P$10937,14,FALSE)</f>
        <v>#N/A</v>
      </c>
      <c r="U1003" s="6" t="e">
        <f>VLOOKUP(M1003,productos!$A$2:$P$10937,15,FALSE)</f>
        <v>#N/A</v>
      </c>
      <c r="Y1003" s="44" t="str">
        <f t="shared" si="92"/>
        <v/>
      </c>
      <c r="Z1003" s="6" t="str">
        <f t="shared" si="93"/>
        <v/>
      </c>
      <c r="AD1003" s="6">
        <f t="shared" si="94"/>
        <v>0</v>
      </c>
      <c r="AE1003" s="6">
        <f t="shared" si="95"/>
        <v>0</v>
      </c>
    </row>
    <row r="1004" spans="1:31" x14ac:dyDescent="0.2">
      <c r="A1004" s="6">
        <v>996</v>
      </c>
      <c r="E1004" s="6" t="str">
        <f t="shared" si="90"/>
        <v>1. Enero-Junio</v>
      </c>
      <c r="F1004" s="6">
        <f t="shared" si="91"/>
        <v>2020</v>
      </c>
      <c r="K1004" s="15" t="str">
        <f>IFERROR(VLOOKUP(I1004,no_topar!$E$2:$F$15,2,FALSE),"")</f>
        <v>ND</v>
      </c>
      <c r="M1004" s="45"/>
      <c r="N1004" s="6" t="e">
        <f>VLOOKUP(M1004,productos!$A$2:$P$10937,2,FALSE)</f>
        <v>#N/A</v>
      </c>
      <c r="O1004" s="6" t="e">
        <f>VLOOKUP(M1004,productos!$A$2:$P$10937,6,FALSE)</f>
        <v>#N/A</v>
      </c>
      <c r="P1004" s="6" t="e">
        <f>VLOOKUP(M1004,productos!$A$2:$P$10937,7,FALSE)</f>
        <v>#N/A</v>
      </c>
      <c r="Q1004" s="6" t="e">
        <f>VLOOKUP(M1004,productos!$A$2:$P$10937,9,FALSE)</f>
        <v>#N/A</v>
      </c>
      <c r="R1004" s="6" t="e">
        <f>VLOOKUP(M1004,productos!$A$2:$P$10937,10,FALSE)</f>
        <v>#N/A</v>
      </c>
      <c r="S1004" s="6" t="e">
        <f>VLOOKUP(M1004,productos!$A$2:$P$10937,13,FALSE)</f>
        <v>#N/A</v>
      </c>
      <c r="T1004" s="6" t="e">
        <f>VLOOKUP(M1004,productos!$A$2:$P$10937,14,FALSE)</f>
        <v>#N/A</v>
      </c>
      <c r="U1004" s="6" t="e">
        <f>VLOOKUP(M1004,productos!$A$2:$P$10937,15,FALSE)</f>
        <v>#N/A</v>
      </c>
      <c r="Y1004" s="44" t="str">
        <f t="shared" si="92"/>
        <v/>
      </c>
      <c r="Z1004" s="6" t="str">
        <f t="shared" si="93"/>
        <v/>
      </c>
      <c r="AD1004" s="6">
        <f t="shared" si="94"/>
        <v>0</v>
      </c>
      <c r="AE1004" s="6">
        <f t="shared" si="95"/>
        <v>0</v>
      </c>
    </row>
    <row r="1005" spans="1:31" x14ac:dyDescent="0.2">
      <c r="A1005" s="6">
        <v>997</v>
      </c>
      <c r="E1005" s="6" t="str">
        <f t="shared" si="90"/>
        <v>1. Enero-Junio</v>
      </c>
      <c r="F1005" s="6">
        <f t="shared" si="91"/>
        <v>2020</v>
      </c>
      <c r="K1005" s="15" t="str">
        <f>IFERROR(VLOOKUP(I1005,no_topar!$E$2:$F$15,2,FALSE),"")</f>
        <v>ND</v>
      </c>
      <c r="M1005" s="45"/>
      <c r="N1005" s="6" t="e">
        <f>VLOOKUP(M1005,productos!$A$2:$P$10937,2,FALSE)</f>
        <v>#N/A</v>
      </c>
      <c r="O1005" s="6" t="e">
        <f>VLOOKUP(M1005,productos!$A$2:$P$10937,6,FALSE)</f>
        <v>#N/A</v>
      </c>
      <c r="P1005" s="6" t="e">
        <f>VLOOKUP(M1005,productos!$A$2:$P$10937,7,FALSE)</f>
        <v>#N/A</v>
      </c>
      <c r="Q1005" s="6" t="e">
        <f>VLOOKUP(M1005,productos!$A$2:$P$10937,9,FALSE)</f>
        <v>#N/A</v>
      </c>
      <c r="R1005" s="6" t="e">
        <f>VLOOKUP(M1005,productos!$A$2:$P$10937,10,FALSE)</f>
        <v>#N/A</v>
      </c>
      <c r="S1005" s="6" t="e">
        <f>VLOOKUP(M1005,productos!$A$2:$P$10937,13,FALSE)</f>
        <v>#N/A</v>
      </c>
      <c r="T1005" s="6" t="e">
        <f>VLOOKUP(M1005,productos!$A$2:$P$10937,14,FALSE)</f>
        <v>#N/A</v>
      </c>
      <c r="U1005" s="6" t="e">
        <f>VLOOKUP(M1005,productos!$A$2:$P$10937,15,FALSE)</f>
        <v>#N/A</v>
      </c>
      <c r="Y1005" s="44" t="str">
        <f t="shared" si="92"/>
        <v/>
      </c>
      <c r="Z1005" s="6" t="str">
        <f t="shared" si="93"/>
        <v/>
      </c>
      <c r="AD1005" s="6">
        <f t="shared" si="94"/>
        <v>0</v>
      </c>
      <c r="AE1005" s="6">
        <f t="shared" si="95"/>
        <v>0</v>
      </c>
    </row>
    <row r="1006" spans="1:31" x14ac:dyDescent="0.2">
      <c r="A1006" s="6">
        <v>998</v>
      </c>
      <c r="E1006" s="6" t="str">
        <f t="shared" si="90"/>
        <v>1. Enero-Junio</v>
      </c>
      <c r="F1006" s="6">
        <f t="shared" si="91"/>
        <v>2020</v>
      </c>
      <c r="K1006" s="15" t="str">
        <f>IFERROR(VLOOKUP(I1006,no_topar!$E$2:$F$15,2,FALSE),"")</f>
        <v>ND</v>
      </c>
      <c r="M1006" s="45"/>
      <c r="N1006" s="6" t="e">
        <f>VLOOKUP(M1006,productos!$A$2:$P$10937,2,FALSE)</f>
        <v>#N/A</v>
      </c>
      <c r="O1006" s="6" t="e">
        <f>VLOOKUP(M1006,productos!$A$2:$P$10937,6,FALSE)</f>
        <v>#N/A</v>
      </c>
      <c r="P1006" s="6" t="e">
        <f>VLOOKUP(M1006,productos!$A$2:$P$10937,7,FALSE)</f>
        <v>#N/A</v>
      </c>
      <c r="Q1006" s="6" t="e">
        <f>VLOOKUP(M1006,productos!$A$2:$P$10937,9,FALSE)</f>
        <v>#N/A</v>
      </c>
      <c r="R1006" s="6" t="e">
        <f>VLOOKUP(M1006,productos!$A$2:$P$10937,10,FALSE)</f>
        <v>#N/A</v>
      </c>
      <c r="S1006" s="6" t="e">
        <f>VLOOKUP(M1006,productos!$A$2:$P$10937,13,FALSE)</f>
        <v>#N/A</v>
      </c>
      <c r="T1006" s="6" t="e">
        <f>VLOOKUP(M1006,productos!$A$2:$P$10937,14,FALSE)</f>
        <v>#N/A</v>
      </c>
      <c r="U1006" s="6" t="e">
        <f>VLOOKUP(M1006,productos!$A$2:$P$10937,15,FALSE)</f>
        <v>#N/A</v>
      </c>
      <c r="Y1006" s="44" t="str">
        <f t="shared" si="92"/>
        <v/>
      </c>
      <c r="Z1006" s="6" t="str">
        <f t="shared" si="93"/>
        <v/>
      </c>
      <c r="AD1006" s="6">
        <f t="shared" si="94"/>
        <v>0</v>
      </c>
      <c r="AE1006" s="6">
        <f t="shared" si="95"/>
        <v>0</v>
      </c>
    </row>
    <row r="1007" spans="1:31" x14ac:dyDescent="0.2">
      <c r="A1007" s="6">
        <v>999</v>
      </c>
      <c r="E1007" s="6" t="str">
        <f t="shared" si="90"/>
        <v>1. Enero-Junio</v>
      </c>
      <c r="F1007" s="6">
        <f t="shared" si="91"/>
        <v>2020</v>
      </c>
      <c r="K1007" s="15" t="str">
        <f>IFERROR(VLOOKUP(I1007,no_topar!$E$2:$F$15,2,FALSE),"")</f>
        <v>ND</v>
      </c>
      <c r="M1007" s="45"/>
      <c r="N1007" s="6" t="e">
        <f>VLOOKUP(M1007,productos!$A$2:$P$10937,2,FALSE)</f>
        <v>#N/A</v>
      </c>
      <c r="O1007" s="6" t="e">
        <f>VLOOKUP(M1007,productos!$A$2:$P$10937,6,FALSE)</f>
        <v>#N/A</v>
      </c>
      <c r="P1007" s="6" t="e">
        <f>VLOOKUP(M1007,productos!$A$2:$P$10937,7,FALSE)</f>
        <v>#N/A</v>
      </c>
      <c r="Q1007" s="6" t="e">
        <f>VLOOKUP(M1007,productos!$A$2:$P$10937,9,FALSE)</f>
        <v>#N/A</v>
      </c>
      <c r="R1007" s="6" t="e">
        <f>VLOOKUP(M1007,productos!$A$2:$P$10937,10,FALSE)</f>
        <v>#N/A</v>
      </c>
      <c r="S1007" s="6" t="e">
        <f>VLOOKUP(M1007,productos!$A$2:$P$10937,13,FALSE)</f>
        <v>#N/A</v>
      </c>
      <c r="T1007" s="6" t="e">
        <f>VLOOKUP(M1007,productos!$A$2:$P$10937,14,FALSE)</f>
        <v>#N/A</v>
      </c>
      <c r="U1007" s="6" t="e">
        <f>VLOOKUP(M1007,productos!$A$2:$P$10937,15,FALSE)</f>
        <v>#N/A</v>
      </c>
      <c r="Y1007" s="44" t="str">
        <f t="shared" si="92"/>
        <v/>
      </c>
      <c r="Z1007" s="6" t="str">
        <f t="shared" si="93"/>
        <v/>
      </c>
      <c r="AD1007" s="6">
        <f t="shared" si="94"/>
        <v>0</v>
      </c>
      <c r="AE1007" s="6">
        <f t="shared" si="95"/>
        <v>0</v>
      </c>
    </row>
    <row r="1008" spans="1:31" x14ac:dyDescent="0.2">
      <c r="A1008" s="6">
        <v>1000</v>
      </c>
      <c r="E1008" s="6" t="str">
        <f t="shared" si="90"/>
        <v>1. Enero-Junio</v>
      </c>
      <c r="F1008" s="6">
        <f t="shared" si="91"/>
        <v>2020</v>
      </c>
      <c r="K1008" s="15" t="str">
        <f>IFERROR(VLOOKUP(I1008,no_topar!$E$2:$F$15,2,FALSE),"")</f>
        <v>ND</v>
      </c>
      <c r="M1008" s="45"/>
      <c r="N1008" s="6" t="e">
        <f>VLOOKUP(M1008,productos!$A$2:$P$10937,2,FALSE)</f>
        <v>#N/A</v>
      </c>
      <c r="O1008" s="6" t="e">
        <f>VLOOKUP(M1008,productos!$A$2:$P$10937,6,FALSE)</f>
        <v>#N/A</v>
      </c>
      <c r="P1008" s="6" t="e">
        <f>VLOOKUP(M1008,productos!$A$2:$P$10937,7,FALSE)</f>
        <v>#N/A</v>
      </c>
      <c r="Q1008" s="6" t="e">
        <f>VLOOKUP(M1008,productos!$A$2:$P$10937,9,FALSE)</f>
        <v>#N/A</v>
      </c>
      <c r="R1008" s="6" t="e">
        <f>VLOOKUP(M1008,productos!$A$2:$P$10937,10,FALSE)</f>
        <v>#N/A</v>
      </c>
      <c r="S1008" s="6" t="e">
        <f>VLOOKUP(M1008,productos!$A$2:$P$10937,13,FALSE)</f>
        <v>#N/A</v>
      </c>
      <c r="T1008" s="6" t="e">
        <f>VLOOKUP(M1008,productos!$A$2:$P$10937,14,FALSE)</f>
        <v>#N/A</v>
      </c>
      <c r="U1008" s="6" t="e">
        <f>VLOOKUP(M1008,productos!$A$2:$P$10937,15,FALSE)</f>
        <v>#N/A</v>
      </c>
      <c r="Y1008" s="44" t="str">
        <f t="shared" si="92"/>
        <v/>
      </c>
      <c r="Z1008" s="6" t="str">
        <f t="shared" si="93"/>
        <v/>
      </c>
      <c r="AD1008" s="6">
        <f t="shared" si="94"/>
        <v>0</v>
      </c>
      <c r="AE1008" s="6">
        <f t="shared" si="95"/>
        <v>0</v>
      </c>
    </row>
    <row r="1009" spans="25:25" x14ac:dyDescent="0.2">
      <c r="Y1009" s="44"/>
    </row>
  </sheetData>
  <sheetProtection algorithmName="SHA-512" hashValue="cmwgPIGW8Y6qQkg4x6HlU6ujEkhM8OJv8tCSkrgjZgUlou1xxExzGLlyQqq4RQUERuLN+3oiNdIuTvjJuqiRvA==" saltValue="Zbw5M4sQ6o3LZOxNMh0K4g==" spinCount="100000" sheet="1" objects="1" scenarios="1" selectLockedCells="1" autoFilter="0" pivotTables="0"/>
  <mergeCells count="4">
    <mergeCell ref="A1:Z1"/>
    <mergeCell ref="A2:Z2"/>
    <mergeCell ref="H7:J7"/>
    <mergeCell ref="AB7:AC7"/>
  </mergeCells>
  <dataValidations count="3">
    <dataValidation type="textLength" errorStyle="warning" allowBlank="1" showInputMessage="1" showErrorMessage="1" errorTitle="Error" error="El RUC contiene máximo 13 números" sqref="C9:C1048576" xr:uid="{00000000-0002-0000-0000-000000000000}">
      <formula1>10</formula1>
      <formula2>13</formula2>
    </dataValidation>
    <dataValidation type="whole" operator="greaterThan" allowBlank="1" showInputMessage="1" showErrorMessage="1" error="Debe ingresar el número de unidades comercializadas (Ejemplo: si vendió 2 frascos de 20 ml, colocar el número 2)" sqref="V9:V1048576" xr:uid="{3906DBE1-E10F-9D47-BA29-1C2F52253843}">
      <formula1>0</formula1>
    </dataValidation>
    <dataValidation type="whole" operator="greaterThan" allowBlank="1" showInputMessage="1" showErrorMessage="1" error="Debe colocar la presentación comercial del producto que vendió. (Ejemplo: si vendió 2 frascos de 20 ml, debe colocar el número 20)" sqref="W9:W1048576" xr:uid="{70626182-1A6C-A640-A1E3-F2002E778F41}">
      <formula1>0</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000-000001000000}">
          <x14:formula1>
            <xm:f>no_topar!$A$2:$A$5</xm:f>
          </x14:formula1>
          <xm:sqref>L6</xm:sqref>
        </x14:dataValidation>
        <x14:dataValidation type="list" allowBlank="1" showInputMessage="1" showErrorMessage="1" xr:uid="{00000000-0002-0000-0000-000002000000}">
          <x14:formula1>
            <xm:f>no_topar!$G$2:$G$9</xm:f>
          </x14:formula1>
          <xm:sqref>D5</xm:sqref>
        </x14:dataValidation>
        <x14:dataValidation type="list" allowBlank="1" showInputMessage="1" showErrorMessage="1" xr:uid="{00000000-0002-0000-0000-000003000000}">
          <x14:formula1>
            <xm:f>no_topar!$D$2:$D$33</xm:f>
          </x14:formula1>
          <xm:sqref>H9:H1008</xm:sqref>
        </x14:dataValidation>
        <x14:dataValidation type="list" allowBlank="1" showInputMessage="1" showErrorMessage="1" xr:uid="{00000000-0002-0000-0000-000004000000}">
          <x14:formula1>
            <xm:f>no_topar!$E$2:$E$15</xm:f>
          </x14:formula1>
          <xm:sqref>I9:I1008</xm:sqref>
        </x14:dataValidation>
        <x14:dataValidation type="list" allowBlank="1" showInputMessage="1" showErrorMessage="1" xr:uid="{00000000-0002-0000-0000-000005000000}">
          <x14:formula1>
            <xm:f>no_topar!$G$2:$G$10</xm:f>
          </x14:formula1>
          <xm:sqref>J9:J1008</xm:sqref>
        </x14:dataValidation>
        <x14:dataValidation type="list" allowBlank="1" showInputMessage="1" showErrorMessage="1" xr:uid="{00000000-0002-0000-0000-000007000000}">
          <x14:formula1>
            <xm:f>no_topar!$I$2:$I$24</xm:f>
          </x14:formula1>
          <xm:sqref>B9:B1008</xm:sqref>
        </x14:dataValidation>
        <x14:dataValidation type="list" allowBlank="1" showInputMessage="1" showErrorMessage="1" xr:uid="{00000000-0002-0000-0000-000008000000}">
          <x14:formula1>
            <xm:f>no_topar!$J$2:$J$5</xm:f>
          </x14:formula1>
          <xm:sqref>L9:L1008</xm:sqref>
        </x14:dataValidation>
        <x14:dataValidation type="list" allowBlank="1" showInputMessage="1" showErrorMessage="1" xr:uid="{00000000-0002-0000-0000-000009000000}">
          <x14:formula1>
            <xm:f>no_topar!$A$2:$A$3</xm:f>
          </x14:formula1>
          <xm:sqref>D4</xm:sqref>
        </x14:dataValidation>
        <x14:dataValidation type="list" allowBlank="1" showInputMessage="1" showErrorMessage="1" xr:uid="{00000000-0002-0000-0000-00000A000000}">
          <x14:formula1>
            <xm:f>no_topar!$K$2:$K$4</xm:f>
          </x14:formula1>
          <xm:sqref>AC9:AC1008</xm:sqref>
        </x14:dataValidation>
        <x14:dataValidation type="list" allowBlank="1" showInputMessage="1" showErrorMessage="1" xr:uid="{00000000-0002-0000-0000-00000B000000}">
          <x14:formula1>
            <xm:f>no_topar!$H$2:$H$9</xm:f>
          </x14:formula1>
          <xm:sqref>X9:X1008</xm:sqref>
        </x14:dataValidation>
        <x14:dataValidation type="list" allowBlank="1" showInputMessage="1" showErrorMessage="1" xr:uid="{3AA72B9F-4E44-5A40-8725-20B96CBD8529}">
          <x14:formula1>
            <xm:f>productos!$A$2:$A$10937</xm:f>
          </x14:formula1>
          <xm:sqref>M9:M1048576</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8E8F1-DA62-A744-8BE2-448827093AA8}">
  <sheetPr>
    <tabColor rgb="FFFF0000"/>
  </sheetPr>
  <dimension ref="C3:H10"/>
  <sheetViews>
    <sheetView showGridLines="0" zoomScale="140" zoomScaleNormal="140" workbookViewId="0">
      <selection activeCell="E7" sqref="E7"/>
    </sheetView>
  </sheetViews>
  <sheetFormatPr baseColWidth="10" defaultRowHeight="15" x14ac:dyDescent="0.2"/>
  <cols>
    <col min="1" max="4" width="10.83203125" style="6"/>
    <col min="5" max="5" width="51.83203125" style="6" customWidth="1"/>
    <col min="6" max="16384" width="10.83203125" style="6"/>
  </cols>
  <sheetData>
    <row r="3" spans="3:8" ht="21" x14ac:dyDescent="0.25">
      <c r="C3" s="9" t="s">
        <v>52212</v>
      </c>
      <c r="D3" s="9"/>
      <c r="E3" s="9"/>
      <c r="F3" s="5"/>
      <c r="G3" s="5"/>
      <c r="H3" s="5"/>
    </row>
    <row r="4" spans="3:8" x14ac:dyDescent="0.2">
      <c r="C4" s="11" t="s">
        <v>52214</v>
      </c>
      <c r="D4" s="11"/>
      <c r="E4" s="11"/>
    </row>
    <row r="7" spans="3:8" x14ac:dyDescent="0.2">
      <c r="C7" s="10" t="s">
        <v>52210</v>
      </c>
      <c r="E7" s="4"/>
      <c r="F7" s="7"/>
      <c r="G7" s="7"/>
      <c r="H7" s="7"/>
    </row>
    <row r="8" spans="3:8" x14ac:dyDescent="0.2">
      <c r="C8" s="10" t="s">
        <v>57</v>
      </c>
      <c r="E8" s="12" t="str">
        <f>IFERROR(VLOOKUP(E7,productos!$B$2:$P$10937,7,0),"El número que ingresó es incorrecto")</f>
        <v>El número que ingresó es incorrecto</v>
      </c>
      <c r="F8" s="7"/>
      <c r="G8" s="7"/>
      <c r="H8" s="7"/>
    </row>
    <row r="9" spans="3:8" x14ac:dyDescent="0.2">
      <c r="C9" s="10" t="s">
        <v>52211</v>
      </c>
      <c r="E9" s="12" t="str">
        <f>IFERROR(VLOOKUP(E7,productos!$B$2:$P$10937,6,0),"El número que ingresó es incorrecto")</f>
        <v>El número que ingresó es incorrecto</v>
      </c>
      <c r="F9" s="7"/>
      <c r="G9" s="7"/>
      <c r="H9" s="7"/>
    </row>
    <row r="10" spans="3:8" x14ac:dyDescent="0.2">
      <c r="C10" s="10" t="s">
        <v>52213</v>
      </c>
      <c r="E10" s="12" t="str">
        <f>IFERROR(VLOOKUP(E7,productos!$B$2:$P$10937,8,0),"El número que ingresó es incorrecto")</f>
        <v>El número que ingresó es incorrecto</v>
      </c>
    </row>
  </sheetData>
  <sheetProtection algorithmName="SHA-512" hashValue="eLRSnYNpaJy2jS99p8B7yD5vjPLeEq1xDf5vDdNbSq7Ow4Me6fXX0Phd62TCt9itpIkpX7mUS59eCZ8CGr0gGA==" saltValue="IP6VLhdkGGEHnH6JWcn8sw==" spinCount="100000" sheet="1" objects="1" scenarios="1" selectLockedCells="1"/>
  <mergeCells count="2">
    <mergeCell ref="C3:E3"/>
    <mergeCell ref="C4:E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FFCC"/>
  </sheetPr>
  <dimension ref="A1:P10937"/>
  <sheetViews>
    <sheetView workbookViewId="0">
      <pane xSplit="2" ySplit="1" topLeftCell="C2" activePane="bottomRight" state="frozen"/>
      <selection pane="topRight" activeCell="B1" sqref="B1"/>
      <selection pane="bottomLeft" activeCell="A2" sqref="A2"/>
      <selection pane="bottomRight" activeCell="A2" sqref="A2"/>
    </sheetView>
  </sheetViews>
  <sheetFormatPr baseColWidth="10" defaultRowHeight="15" x14ac:dyDescent="0.2"/>
  <cols>
    <col min="1" max="1" width="29.1640625" customWidth="1"/>
    <col min="2" max="2" width="29.33203125" customWidth="1"/>
    <col min="3" max="3" width="10.83203125" style="1"/>
    <col min="10" max="10" width="11.5" hidden="1" customWidth="1"/>
    <col min="12" max="12" width="10.83203125" customWidth="1"/>
  </cols>
  <sheetData>
    <row r="1" spans="1:16" x14ac:dyDescent="0.2">
      <c r="A1" t="s">
        <v>57</v>
      </c>
      <c r="B1" t="s">
        <v>51</v>
      </c>
      <c r="C1" s="1" t="s">
        <v>52</v>
      </c>
      <c r="D1" t="s">
        <v>53</v>
      </c>
      <c r="E1" t="s">
        <v>54</v>
      </c>
      <c r="F1" t="s">
        <v>55</v>
      </c>
      <c r="G1" t="s">
        <v>56</v>
      </c>
      <c r="H1" t="s">
        <v>57</v>
      </c>
      <c r="I1" t="s">
        <v>58</v>
      </c>
      <c r="J1" t="s">
        <v>59</v>
      </c>
      <c r="K1" t="s">
        <v>60</v>
      </c>
      <c r="L1" t="s">
        <v>61</v>
      </c>
      <c r="M1" t="s">
        <v>62</v>
      </c>
      <c r="N1" t="s">
        <v>63</v>
      </c>
      <c r="O1" t="s">
        <v>34197</v>
      </c>
      <c r="P1" t="s">
        <v>64</v>
      </c>
    </row>
    <row r="2" spans="1:16" x14ac:dyDescent="0.2">
      <c r="A2">
        <v>2309902090</v>
      </c>
      <c r="B2" t="s">
        <v>9055</v>
      </c>
      <c r="C2" s="1">
        <v>42528</v>
      </c>
      <c r="D2" t="s">
        <v>65</v>
      </c>
      <c r="E2" t="s">
        <v>177</v>
      </c>
      <c r="F2" t="s">
        <v>178</v>
      </c>
      <c r="G2" t="s">
        <v>127</v>
      </c>
      <c r="H2">
        <v>2309902090</v>
      </c>
      <c r="I2" t="s">
        <v>9056</v>
      </c>
      <c r="J2" t="s">
        <v>9057</v>
      </c>
      <c r="K2" t="s">
        <v>93</v>
      </c>
      <c r="L2" t="s">
        <v>115</v>
      </c>
      <c r="M2" t="s">
        <v>9051</v>
      </c>
      <c r="N2" t="s">
        <v>9058</v>
      </c>
      <c r="O2" t="s">
        <v>94</v>
      </c>
    </row>
    <row r="3" spans="1:16" x14ac:dyDescent="0.2">
      <c r="A3" t="s">
        <v>26594</v>
      </c>
      <c r="B3" t="s">
        <v>32034</v>
      </c>
      <c r="C3" s="1">
        <v>37708</v>
      </c>
      <c r="D3" t="s">
        <v>65</v>
      </c>
      <c r="E3" t="s">
        <v>25295</v>
      </c>
      <c r="F3" t="s">
        <v>25296</v>
      </c>
      <c r="G3" t="s">
        <v>25209</v>
      </c>
      <c r="H3" t="s">
        <v>26594</v>
      </c>
      <c r="I3" t="s">
        <v>25155</v>
      </c>
      <c r="J3" t="s">
        <v>34329</v>
      </c>
      <c r="K3" t="s">
        <v>25230</v>
      </c>
      <c r="N3" t="s">
        <v>26595</v>
      </c>
      <c r="P3" t="s">
        <v>25255</v>
      </c>
    </row>
    <row r="4" spans="1:16" x14ac:dyDescent="0.2">
      <c r="A4" t="s">
        <v>40415</v>
      </c>
      <c r="B4" t="s">
        <v>26593</v>
      </c>
      <c r="C4" s="1">
        <v>36613</v>
      </c>
      <c r="D4" t="s">
        <v>65</v>
      </c>
      <c r="E4" t="s">
        <v>25295</v>
      </c>
      <c r="F4" t="s">
        <v>25296</v>
      </c>
      <c r="G4" t="s">
        <v>25147</v>
      </c>
      <c r="H4" t="s">
        <v>40415</v>
      </c>
      <c r="I4" t="s">
        <v>26065</v>
      </c>
      <c r="J4" t="s">
        <v>34329</v>
      </c>
      <c r="K4" t="s">
        <v>25230</v>
      </c>
      <c r="N4" t="s">
        <v>26595</v>
      </c>
      <c r="P4" t="s">
        <v>40416</v>
      </c>
    </row>
    <row r="5" spans="1:16" x14ac:dyDescent="0.2">
      <c r="A5" t="s">
        <v>25273</v>
      </c>
      <c r="B5" t="s">
        <v>25272</v>
      </c>
      <c r="C5" s="1">
        <v>32736</v>
      </c>
      <c r="D5" t="s">
        <v>65</v>
      </c>
      <c r="E5" t="s">
        <v>147</v>
      </c>
      <c r="F5" t="s">
        <v>148</v>
      </c>
      <c r="G5" t="s">
        <v>25209</v>
      </c>
      <c r="H5" t="s">
        <v>25273</v>
      </c>
      <c r="I5" t="s">
        <v>25172</v>
      </c>
      <c r="J5" t="s">
        <v>34230</v>
      </c>
      <c r="K5" t="s">
        <v>25205</v>
      </c>
      <c r="N5" t="s">
        <v>25274</v>
      </c>
      <c r="P5" t="s">
        <v>25255</v>
      </c>
    </row>
    <row r="6" spans="1:16" x14ac:dyDescent="0.2">
      <c r="A6" t="s">
        <v>28790</v>
      </c>
      <c r="B6" t="s">
        <v>28789</v>
      </c>
      <c r="C6" s="1">
        <v>32869</v>
      </c>
      <c r="D6" t="s">
        <v>65</v>
      </c>
      <c r="E6" t="s">
        <v>25284</v>
      </c>
      <c r="F6" t="s">
        <v>25285</v>
      </c>
      <c r="G6" t="s">
        <v>25209</v>
      </c>
      <c r="H6" t="s">
        <v>28790</v>
      </c>
      <c r="I6" t="s">
        <v>25172</v>
      </c>
      <c r="J6" t="s">
        <v>34329</v>
      </c>
      <c r="K6" t="s">
        <v>25205</v>
      </c>
      <c r="N6" t="s">
        <v>28791</v>
      </c>
      <c r="P6" t="s">
        <v>28792</v>
      </c>
    </row>
    <row r="7" spans="1:16" x14ac:dyDescent="0.2">
      <c r="A7" t="s">
        <v>29550</v>
      </c>
      <c r="B7" t="s">
        <v>29549</v>
      </c>
      <c r="C7" s="1">
        <v>37879</v>
      </c>
      <c r="D7" t="s">
        <v>65</v>
      </c>
      <c r="E7" t="s">
        <v>27659</v>
      </c>
      <c r="F7" t="s">
        <v>27660</v>
      </c>
      <c r="G7" t="s">
        <v>25147</v>
      </c>
      <c r="H7" t="s">
        <v>29550</v>
      </c>
      <c r="J7" t="s">
        <v>34329</v>
      </c>
      <c r="K7" t="s">
        <v>25230</v>
      </c>
      <c r="L7" t="s">
        <v>29551</v>
      </c>
      <c r="N7" t="s">
        <v>29552</v>
      </c>
    </row>
    <row r="8" spans="1:16" x14ac:dyDescent="0.2">
      <c r="A8" t="s">
        <v>9762</v>
      </c>
      <c r="B8" t="s">
        <v>9761</v>
      </c>
      <c r="C8" s="1">
        <v>41436</v>
      </c>
      <c r="D8" t="s">
        <v>65</v>
      </c>
      <c r="E8" t="s">
        <v>843</v>
      </c>
      <c r="F8" t="s">
        <v>844</v>
      </c>
      <c r="G8" t="s">
        <v>721</v>
      </c>
      <c r="H8" t="s">
        <v>9762</v>
      </c>
      <c r="I8" t="s">
        <v>9742</v>
      </c>
      <c r="J8" t="s">
        <v>9763</v>
      </c>
      <c r="K8" t="s">
        <v>245</v>
      </c>
      <c r="L8" t="s">
        <v>115</v>
      </c>
      <c r="M8" t="s">
        <v>9646</v>
      </c>
      <c r="N8" t="s">
        <v>9723</v>
      </c>
      <c r="O8" t="s">
        <v>94</v>
      </c>
      <c r="P8" t="s">
        <v>192</v>
      </c>
    </row>
    <row r="9" spans="1:16" x14ac:dyDescent="0.2">
      <c r="A9" t="s">
        <v>5029</v>
      </c>
      <c r="B9" t="s">
        <v>5028</v>
      </c>
      <c r="C9" s="1">
        <v>42014</v>
      </c>
      <c r="D9" t="s">
        <v>65</v>
      </c>
      <c r="E9" t="s">
        <v>512</v>
      </c>
      <c r="F9" t="s">
        <v>513</v>
      </c>
      <c r="G9" t="s">
        <v>133</v>
      </c>
      <c r="H9" t="s">
        <v>5029</v>
      </c>
      <c r="I9" t="s">
        <v>5030</v>
      </c>
      <c r="J9" t="s">
        <v>5031</v>
      </c>
      <c r="K9" t="s">
        <v>240</v>
      </c>
      <c r="M9" t="s">
        <v>4243</v>
      </c>
      <c r="N9" t="s">
        <v>5032</v>
      </c>
      <c r="O9" t="s">
        <v>94</v>
      </c>
      <c r="P9" t="s">
        <v>192</v>
      </c>
    </row>
    <row r="10" spans="1:16" x14ac:dyDescent="0.2">
      <c r="A10" t="s">
        <v>10224</v>
      </c>
      <c r="B10" t="s">
        <v>10223</v>
      </c>
      <c r="C10" s="1">
        <v>41556</v>
      </c>
      <c r="D10" t="s">
        <v>65</v>
      </c>
      <c r="E10" t="s">
        <v>10390</v>
      </c>
      <c r="F10" t="s">
        <v>10391</v>
      </c>
      <c r="G10" t="s">
        <v>127</v>
      </c>
      <c r="H10" t="s">
        <v>10224</v>
      </c>
      <c r="I10" t="s">
        <v>10225</v>
      </c>
      <c r="J10" t="s">
        <v>10226</v>
      </c>
      <c r="K10" t="s">
        <v>86</v>
      </c>
      <c r="M10" t="s">
        <v>10227</v>
      </c>
      <c r="N10" t="s">
        <v>46258</v>
      </c>
      <c r="O10" t="s">
        <v>94</v>
      </c>
    </row>
    <row r="11" spans="1:16" x14ac:dyDescent="0.2">
      <c r="A11" t="s">
        <v>15456</v>
      </c>
      <c r="B11" t="s">
        <v>15455</v>
      </c>
      <c r="C11" s="1">
        <v>39889</v>
      </c>
      <c r="D11" t="s">
        <v>65</v>
      </c>
      <c r="E11" t="s">
        <v>41215</v>
      </c>
      <c r="F11" t="s">
        <v>41216</v>
      </c>
      <c r="G11" t="s">
        <v>127</v>
      </c>
      <c r="H11" t="s">
        <v>15456</v>
      </c>
      <c r="I11" t="s">
        <v>15457</v>
      </c>
      <c r="J11" t="s">
        <v>15458</v>
      </c>
      <c r="K11" t="s">
        <v>160</v>
      </c>
      <c r="M11" t="s">
        <v>47168</v>
      </c>
      <c r="N11" t="s">
        <v>295</v>
      </c>
      <c r="O11" t="s">
        <v>153</v>
      </c>
      <c r="P11" t="s">
        <v>192</v>
      </c>
    </row>
    <row r="12" spans="1:16" x14ac:dyDescent="0.2">
      <c r="A12" t="s">
        <v>15957</v>
      </c>
      <c r="B12" t="s">
        <v>15956</v>
      </c>
      <c r="C12" s="1">
        <v>38173</v>
      </c>
      <c r="D12" t="s">
        <v>65</v>
      </c>
      <c r="E12" t="s">
        <v>41215</v>
      </c>
      <c r="F12" t="s">
        <v>41216</v>
      </c>
      <c r="G12" t="s">
        <v>127</v>
      </c>
      <c r="H12" t="s">
        <v>15957</v>
      </c>
      <c r="I12" t="s">
        <v>15958</v>
      </c>
      <c r="J12" t="s">
        <v>15959</v>
      </c>
      <c r="K12" t="s">
        <v>160</v>
      </c>
      <c r="M12" t="s">
        <v>15960</v>
      </c>
      <c r="N12" t="s">
        <v>295</v>
      </c>
      <c r="O12" t="s">
        <v>153</v>
      </c>
      <c r="P12" t="s">
        <v>192</v>
      </c>
    </row>
    <row r="13" spans="1:16" x14ac:dyDescent="0.2">
      <c r="A13" t="s">
        <v>10658</v>
      </c>
      <c r="B13" t="s">
        <v>10657</v>
      </c>
      <c r="C13" s="1">
        <v>39288</v>
      </c>
      <c r="D13" t="s">
        <v>65</v>
      </c>
      <c r="E13" t="s">
        <v>246</v>
      </c>
      <c r="F13" t="s">
        <v>247</v>
      </c>
      <c r="G13" t="s">
        <v>127</v>
      </c>
      <c r="H13" t="s">
        <v>10658</v>
      </c>
      <c r="I13" t="s">
        <v>10659</v>
      </c>
      <c r="J13" t="s">
        <v>10660</v>
      </c>
      <c r="K13" t="s">
        <v>105</v>
      </c>
      <c r="M13" t="s">
        <v>10661</v>
      </c>
      <c r="N13" t="s">
        <v>10662</v>
      </c>
      <c r="O13" t="s">
        <v>153</v>
      </c>
    </row>
    <row r="14" spans="1:16" x14ac:dyDescent="0.2">
      <c r="A14" t="s">
        <v>973</v>
      </c>
      <c r="B14" t="s">
        <v>972</v>
      </c>
      <c r="C14" s="1">
        <v>41528</v>
      </c>
      <c r="D14" t="s">
        <v>65</v>
      </c>
      <c r="E14" t="s">
        <v>342</v>
      </c>
      <c r="F14" t="s">
        <v>34205</v>
      </c>
      <c r="G14" t="s">
        <v>127</v>
      </c>
      <c r="H14" t="s">
        <v>973</v>
      </c>
      <c r="I14" t="s">
        <v>974</v>
      </c>
      <c r="J14" t="s">
        <v>975</v>
      </c>
      <c r="K14" t="s">
        <v>86</v>
      </c>
      <c r="M14" t="s">
        <v>606</v>
      </c>
      <c r="N14" t="s">
        <v>976</v>
      </c>
      <c r="O14" t="s">
        <v>94</v>
      </c>
    </row>
    <row r="15" spans="1:16" x14ac:dyDescent="0.2">
      <c r="A15" t="s">
        <v>23654</v>
      </c>
      <c r="B15" t="s">
        <v>23653</v>
      </c>
      <c r="C15" s="1">
        <v>39091</v>
      </c>
      <c r="D15" t="s">
        <v>65</v>
      </c>
      <c r="E15" t="s">
        <v>205</v>
      </c>
      <c r="F15" t="s">
        <v>206</v>
      </c>
      <c r="G15" t="s">
        <v>127</v>
      </c>
      <c r="H15" t="s">
        <v>23654</v>
      </c>
      <c r="I15" t="s">
        <v>23655</v>
      </c>
      <c r="J15" t="s">
        <v>23656</v>
      </c>
      <c r="K15" t="s">
        <v>93</v>
      </c>
      <c r="M15" t="s">
        <v>23657</v>
      </c>
      <c r="N15" t="s">
        <v>207</v>
      </c>
      <c r="O15" t="s">
        <v>153</v>
      </c>
      <c r="P15" t="s">
        <v>117</v>
      </c>
    </row>
    <row r="16" spans="1:16" x14ac:dyDescent="0.2">
      <c r="A16" t="s">
        <v>6443</v>
      </c>
      <c r="B16" t="s">
        <v>6442</v>
      </c>
      <c r="C16" s="1">
        <v>42039</v>
      </c>
      <c r="D16" t="s">
        <v>65</v>
      </c>
      <c r="E16" t="s">
        <v>843</v>
      </c>
      <c r="F16" t="s">
        <v>844</v>
      </c>
      <c r="G16" t="s">
        <v>127</v>
      </c>
      <c r="H16" t="s">
        <v>6443</v>
      </c>
      <c r="I16" t="s">
        <v>6444</v>
      </c>
      <c r="J16" t="s">
        <v>6445</v>
      </c>
      <c r="K16" t="s">
        <v>93</v>
      </c>
      <c r="M16" t="s">
        <v>4815</v>
      </c>
      <c r="N16" t="s">
        <v>6446</v>
      </c>
      <c r="O16" t="s">
        <v>94</v>
      </c>
      <c r="P16" t="s">
        <v>117</v>
      </c>
    </row>
    <row r="17" spans="1:16" x14ac:dyDescent="0.2">
      <c r="A17" t="s">
        <v>5839</v>
      </c>
      <c r="B17" t="s">
        <v>5838</v>
      </c>
      <c r="C17" s="1">
        <v>42082</v>
      </c>
      <c r="D17" t="s">
        <v>65</v>
      </c>
      <c r="F17" t="s">
        <v>34583</v>
      </c>
      <c r="G17" t="s">
        <v>133</v>
      </c>
      <c r="H17" t="s">
        <v>5839</v>
      </c>
      <c r="I17" t="s">
        <v>5840</v>
      </c>
      <c r="K17" t="s">
        <v>93</v>
      </c>
      <c r="L17" t="s">
        <v>304</v>
      </c>
      <c r="M17" t="s">
        <v>404</v>
      </c>
      <c r="N17" t="s">
        <v>5151</v>
      </c>
      <c r="O17" t="s">
        <v>94</v>
      </c>
    </row>
    <row r="18" spans="1:16" x14ac:dyDescent="0.2">
      <c r="A18" t="s">
        <v>21190</v>
      </c>
      <c r="B18" t="s">
        <v>21189</v>
      </c>
      <c r="C18" s="1">
        <v>37214</v>
      </c>
      <c r="D18" t="s">
        <v>65</v>
      </c>
      <c r="E18" t="s">
        <v>307</v>
      </c>
      <c r="F18" t="s">
        <v>308</v>
      </c>
      <c r="G18" t="s">
        <v>143</v>
      </c>
      <c r="H18" t="s">
        <v>21190</v>
      </c>
      <c r="I18" t="s">
        <v>21191</v>
      </c>
      <c r="J18" t="s">
        <v>21192</v>
      </c>
      <c r="K18" t="s">
        <v>10165</v>
      </c>
      <c r="M18" t="s">
        <v>373</v>
      </c>
      <c r="N18" t="s">
        <v>21188</v>
      </c>
      <c r="O18" t="s">
        <v>153</v>
      </c>
    </row>
    <row r="19" spans="1:16" x14ac:dyDescent="0.2">
      <c r="A19" t="s">
        <v>40414</v>
      </c>
      <c r="B19" t="s">
        <v>33397</v>
      </c>
      <c r="C19" s="1">
        <v>32861</v>
      </c>
      <c r="D19" t="s">
        <v>65</v>
      </c>
      <c r="E19" t="s">
        <v>70</v>
      </c>
      <c r="G19" t="s">
        <v>25160</v>
      </c>
      <c r="H19" t="s">
        <v>40414</v>
      </c>
      <c r="J19" t="s">
        <v>31236</v>
      </c>
      <c r="K19" t="s">
        <v>25450</v>
      </c>
      <c r="N19" t="s">
        <v>28017</v>
      </c>
      <c r="P19" t="s">
        <v>33398</v>
      </c>
    </row>
    <row r="20" spans="1:16" x14ac:dyDescent="0.2">
      <c r="A20" t="s">
        <v>41854</v>
      </c>
      <c r="B20" t="s">
        <v>41855</v>
      </c>
      <c r="C20" s="1">
        <v>35983</v>
      </c>
      <c r="D20" t="s">
        <v>65</v>
      </c>
      <c r="E20" t="s">
        <v>428</v>
      </c>
      <c r="F20" t="s">
        <v>429</v>
      </c>
      <c r="G20" t="s">
        <v>127</v>
      </c>
      <c r="H20" t="s">
        <v>41854</v>
      </c>
      <c r="I20" t="s">
        <v>41856</v>
      </c>
      <c r="J20" t="s">
        <v>41857</v>
      </c>
      <c r="K20" t="s">
        <v>111</v>
      </c>
      <c r="M20" t="s">
        <v>329</v>
      </c>
      <c r="N20" t="s">
        <v>430</v>
      </c>
      <c r="O20" t="s">
        <v>153</v>
      </c>
      <c r="P20" t="s">
        <v>41858</v>
      </c>
    </row>
    <row r="21" spans="1:16" x14ac:dyDescent="0.2">
      <c r="A21" t="s">
        <v>34723</v>
      </c>
      <c r="B21" t="s">
        <v>26637</v>
      </c>
      <c r="C21" s="1">
        <v>38460</v>
      </c>
      <c r="D21" t="s">
        <v>65</v>
      </c>
      <c r="E21" t="s">
        <v>70</v>
      </c>
      <c r="G21" t="s">
        <v>25589</v>
      </c>
      <c r="H21" t="s">
        <v>34723</v>
      </c>
      <c r="J21" t="s">
        <v>34724</v>
      </c>
      <c r="K21" t="s">
        <v>25205</v>
      </c>
      <c r="L21" t="s">
        <v>115</v>
      </c>
      <c r="M21" t="s">
        <v>34725</v>
      </c>
      <c r="N21" t="s">
        <v>26638</v>
      </c>
      <c r="P21" t="s">
        <v>34726</v>
      </c>
    </row>
    <row r="22" spans="1:16" x14ac:dyDescent="0.2">
      <c r="A22" t="s">
        <v>42271</v>
      </c>
      <c r="B22" t="s">
        <v>42272</v>
      </c>
      <c r="C22" s="1">
        <v>25568</v>
      </c>
      <c r="D22" t="s">
        <v>65</v>
      </c>
      <c r="E22" t="s">
        <v>512</v>
      </c>
      <c r="F22" t="s">
        <v>513</v>
      </c>
      <c r="G22" t="s">
        <v>127</v>
      </c>
      <c r="H22" t="s">
        <v>42271</v>
      </c>
      <c r="I22" t="s">
        <v>42273</v>
      </c>
      <c r="K22" t="s">
        <v>67</v>
      </c>
      <c r="M22" t="s">
        <v>221</v>
      </c>
      <c r="N22" t="s">
        <v>42265</v>
      </c>
      <c r="O22" t="s">
        <v>94</v>
      </c>
    </row>
    <row r="23" spans="1:16" x14ac:dyDescent="0.2">
      <c r="A23" t="s">
        <v>42271</v>
      </c>
      <c r="B23" t="s">
        <v>42272</v>
      </c>
      <c r="C23" s="1">
        <v>41162</v>
      </c>
      <c r="D23" t="s">
        <v>65</v>
      </c>
      <c r="E23" t="s">
        <v>397</v>
      </c>
      <c r="F23" t="s">
        <v>398</v>
      </c>
      <c r="G23" t="s">
        <v>133</v>
      </c>
      <c r="H23" t="s">
        <v>42271</v>
      </c>
      <c r="I23" t="s">
        <v>514</v>
      </c>
      <c r="J23" t="s">
        <v>42274</v>
      </c>
      <c r="K23" t="s">
        <v>333</v>
      </c>
      <c r="M23" t="s">
        <v>228</v>
      </c>
      <c r="N23" t="s">
        <v>511</v>
      </c>
      <c r="O23">
        <v>0</v>
      </c>
    </row>
    <row r="24" spans="1:16" x14ac:dyDescent="0.2">
      <c r="A24" t="s">
        <v>43747</v>
      </c>
      <c r="B24" t="s">
        <v>43748</v>
      </c>
      <c r="C24" s="1">
        <v>43105</v>
      </c>
      <c r="D24" t="s">
        <v>65</v>
      </c>
      <c r="E24" t="s">
        <v>1205</v>
      </c>
      <c r="F24" t="s">
        <v>1206</v>
      </c>
      <c r="G24" t="s">
        <v>1184</v>
      </c>
      <c r="H24" t="s">
        <v>43747</v>
      </c>
      <c r="I24" t="s">
        <v>43749</v>
      </c>
      <c r="J24" t="s">
        <v>43750</v>
      </c>
      <c r="K24" t="s">
        <v>86</v>
      </c>
      <c r="N24" t="s">
        <v>1216</v>
      </c>
      <c r="O24" t="s">
        <v>94</v>
      </c>
      <c r="P24" t="s">
        <v>43751</v>
      </c>
    </row>
    <row r="25" spans="1:16" x14ac:dyDescent="0.2">
      <c r="A25" t="s">
        <v>4215</v>
      </c>
      <c r="B25" t="s">
        <v>4214</v>
      </c>
      <c r="C25" s="1">
        <v>41529</v>
      </c>
      <c r="D25" t="s">
        <v>65</v>
      </c>
      <c r="E25" t="s">
        <v>568</v>
      </c>
      <c r="F25" t="s">
        <v>569</v>
      </c>
      <c r="G25" t="s">
        <v>133</v>
      </c>
      <c r="H25" t="s">
        <v>4215</v>
      </c>
      <c r="I25" t="s">
        <v>4216</v>
      </c>
      <c r="J25" t="s">
        <v>4217</v>
      </c>
      <c r="K25" t="s">
        <v>93</v>
      </c>
      <c r="M25" t="s">
        <v>682</v>
      </c>
      <c r="N25" t="s">
        <v>4218</v>
      </c>
      <c r="O25" t="s">
        <v>94</v>
      </c>
      <c r="P25" t="s">
        <v>117</v>
      </c>
    </row>
    <row r="26" spans="1:16" x14ac:dyDescent="0.2">
      <c r="A26" t="s">
        <v>41039</v>
      </c>
      <c r="B26" t="s">
        <v>41040</v>
      </c>
      <c r="C26" s="1">
        <v>40970</v>
      </c>
      <c r="D26" t="s">
        <v>65</v>
      </c>
      <c r="E26" t="s">
        <v>243</v>
      </c>
      <c r="F26" t="s">
        <v>244</v>
      </c>
      <c r="G26" t="s">
        <v>127</v>
      </c>
      <c r="H26" t="s">
        <v>41039</v>
      </c>
      <c r="I26" t="s">
        <v>41041</v>
      </c>
      <c r="J26" t="s">
        <v>41042</v>
      </c>
      <c r="K26" t="s">
        <v>245</v>
      </c>
      <c r="M26" t="s">
        <v>41043</v>
      </c>
      <c r="O26" t="s">
        <v>153</v>
      </c>
    </row>
    <row r="27" spans="1:16" x14ac:dyDescent="0.2">
      <c r="A27" t="s">
        <v>6348</v>
      </c>
      <c r="B27" t="s">
        <v>6347</v>
      </c>
      <c r="C27" s="1">
        <v>43000</v>
      </c>
      <c r="D27" t="s">
        <v>65</v>
      </c>
      <c r="E27" t="s">
        <v>397</v>
      </c>
      <c r="F27" t="s">
        <v>398</v>
      </c>
      <c r="G27" t="s">
        <v>133</v>
      </c>
      <c r="H27" t="s">
        <v>6348</v>
      </c>
      <c r="I27" t="s">
        <v>6344</v>
      </c>
      <c r="J27" t="s">
        <v>6349</v>
      </c>
      <c r="K27" t="s">
        <v>93</v>
      </c>
      <c r="M27" t="s">
        <v>221</v>
      </c>
      <c r="N27" t="s">
        <v>6346</v>
      </c>
      <c r="O27" t="s">
        <v>94</v>
      </c>
    </row>
    <row r="28" spans="1:16" x14ac:dyDescent="0.2">
      <c r="A28" t="s">
        <v>23632</v>
      </c>
      <c r="B28" t="s">
        <v>23628</v>
      </c>
      <c r="C28" s="1">
        <v>38780</v>
      </c>
      <c r="D28" t="s">
        <v>65</v>
      </c>
      <c r="E28" t="s">
        <v>164</v>
      </c>
      <c r="F28" t="s">
        <v>165</v>
      </c>
      <c r="G28" t="s">
        <v>127</v>
      </c>
      <c r="H28" t="s">
        <v>23632</v>
      </c>
      <c r="I28" t="s">
        <v>23633</v>
      </c>
      <c r="J28" t="s">
        <v>23631</v>
      </c>
      <c r="K28" t="s">
        <v>111</v>
      </c>
      <c r="M28" t="s">
        <v>23634</v>
      </c>
      <c r="N28" t="s">
        <v>23635</v>
      </c>
      <c r="O28" t="s">
        <v>153</v>
      </c>
    </row>
    <row r="29" spans="1:16" x14ac:dyDescent="0.2">
      <c r="A29" t="s">
        <v>18798</v>
      </c>
      <c r="B29" t="s">
        <v>18797</v>
      </c>
      <c r="C29" s="1">
        <v>41283</v>
      </c>
      <c r="D29" t="s">
        <v>65</v>
      </c>
      <c r="E29" t="s">
        <v>5525</v>
      </c>
      <c r="F29" t="s">
        <v>5526</v>
      </c>
      <c r="G29" t="s">
        <v>127</v>
      </c>
      <c r="H29" t="s">
        <v>18798</v>
      </c>
      <c r="I29" t="s">
        <v>18799</v>
      </c>
      <c r="K29" t="s">
        <v>93</v>
      </c>
      <c r="M29" t="s">
        <v>2173</v>
      </c>
      <c r="N29" t="s">
        <v>18800</v>
      </c>
      <c r="O29" t="s">
        <v>153</v>
      </c>
    </row>
    <row r="30" spans="1:16" x14ac:dyDescent="0.2">
      <c r="A30" t="s">
        <v>6343</v>
      </c>
      <c r="B30" t="s">
        <v>6342</v>
      </c>
      <c r="C30" s="1">
        <v>43000</v>
      </c>
      <c r="D30" t="s">
        <v>65</v>
      </c>
      <c r="E30" t="s">
        <v>397</v>
      </c>
      <c r="F30" t="s">
        <v>398</v>
      </c>
      <c r="G30" t="s">
        <v>133</v>
      </c>
      <c r="H30" t="s">
        <v>6343</v>
      </c>
      <c r="I30" t="s">
        <v>6344</v>
      </c>
      <c r="J30" t="s">
        <v>6345</v>
      </c>
      <c r="K30" t="s">
        <v>93</v>
      </c>
      <c r="M30" t="s">
        <v>221</v>
      </c>
      <c r="N30" t="s">
        <v>6346</v>
      </c>
      <c r="O30" t="s">
        <v>94</v>
      </c>
    </row>
    <row r="31" spans="1:16" x14ac:dyDescent="0.2">
      <c r="A31" t="s">
        <v>36611</v>
      </c>
      <c r="B31" t="s">
        <v>29196</v>
      </c>
      <c r="C31" s="1">
        <v>39489</v>
      </c>
      <c r="D31" t="s">
        <v>65</v>
      </c>
      <c r="E31" t="s">
        <v>25177</v>
      </c>
      <c r="F31" t="s">
        <v>34200</v>
      </c>
      <c r="G31" t="s">
        <v>25198</v>
      </c>
      <c r="H31" t="s">
        <v>36611</v>
      </c>
      <c r="I31" t="s">
        <v>32521</v>
      </c>
      <c r="J31" t="s">
        <v>36513</v>
      </c>
      <c r="K31" t="s">
        <v>25230</v>
      </c>
      <c r="L31" t="s">
        <v>36612</v>
      </c>
      <c r="M31" t="s">
        <v>36613</v>
      </c>
      <c r="N31" t="s">
        <v>32522</v>
      </c>
      <c r="P31" t="s">
        <v>12166</v>
      </c>
    </row>
    <row r="32" spans="1:16" x14ac:dyDescent="0.2">
      <c r="A32" t="s">
        <v>9481</v>
      </c>
      <c r="B32" t="s">
        <v>9480</v>
      </c>
      <c r="C32" s="1">
        <v>39051</v>
      </c>
      <c r="D32" t="s">
        <v>65</v>
      </c>
      <c r="E32" t="s">
        <v>1864</v>
      </c>
      <c r="F32" t="s">
        <v>1865</v>
      </c>
      <c r="G32" t="s">
        <v>127</v>
      </c>
      <c r="H32" t="s">
        <v>9481</v>
      </c>
      <c r="I32" t="s">
        <v>9482</v>
      </c>
      <c r="J32" t="s">
        <v>9483</v>
      </c>
      <c r="K32" t="s">
        <v>93</v>
      </c>
      <c r="L32" t="s">
        <v>347</v>
      </c>
      <c r="M32" t="s">
        <v>9327</v>
      </c>
      <c r="N32" t="s">
        <v>9484</v>
      </c>
      <c r="O32" t="s">
        <v>94</v>
      </c>
      <c r="P32" t="s">
        <v>46091</v>
      </c>
    </row>
    <row r="33" spans="1:16" x14ac:dyDescent="0.2">
      <c r="A33" t="s">
        <v>37440</v>
      </c>
      <c r="B33" t="s">
        <v>37441</v>
      </c>
      <c r="C33" s="1">
        <v>43340</v>
      </c>
      <c r="D33" t="s">
        <v>65</v>
      </c>
      <c r="E33" t="s">
        <v>25222</v>
      </c>
      <c r="F33" t="s">
        <v>25223</v>
      </c>
      <c r="G33" t="s">
        <v>25160</v>
      </c>
      <c r="H33" t="s">
        <v>37440</v>
      </c>
      <c r="I33" t="s">
        <v>25161</v>
      </c>
      <c r="J33" t="s">
        <v>37442</v>
      </c>
      <c r="K33" t="s">
        <v>25173</v>
      </c>
      <c r="L33" t="s">
        <v>37443</v>
      </c>
      <c r="M33" t="s">
        <v>37444</v>
      </c>
      <c r="N33" t="s">
        <v>37445</v>
      </c>
    </row>
    <row r="34" spans="1:16" x14ac:dyDescent="0.2">
      <c r="A34" t="s">
        <v>33691</v>
      </c>
      <c r="B34" t="s">
        <v>33690</v>
      </c>
      <c r="C34" s="1">
        <v>43059</v>
      </c>
      <c r="D34" t="s">
        <v>65</v>
      </c>
      <c r="E34" t="s">
        <v>30436</v>
      </c>
      <c r="F34" t="s">
        <v>34338</v>
      </c>
      <c r="G34" t="s">
        <v>25198</v>
      </c>
      <c r="H34" t="s">
        <v>33691</v>
      </c>
      <c r="I34" t="s">
        <v>25161</v>
      </c>
      <c r="J34" t="s">
        <v>34250</v>
      </c>
      <c r="K34" t="s">
        <v>25156</v>
      </c>
      <c r="L34" t="s">
        <v>33692</v>
      </c>
      <c r="M34" t="s">
        <v>40471</v>
      </c>
      <c r="N34" t="s">
        <v>33693</v>
      </c>
      <c r="P34" t="s">
        <v>40472</v>
      </c>
    </row>
    <row r="35" spans="1:16" x14ac:dyDescent="0.2">
      <c r="A35" t="s">
        <v>29539</v>
      </c>
      <c r="B35" t="s">
        <v>29538</v>
      </c>
      <c r="C35" s="1">
        <v>37049</v>
      </c>
      <c r="D35" t="s">
        <v>65</v>
      </c>
      <c r="E35" t="s">
        <v>25284</v>
      </c>
      <c r="F35" t="s">
        <v>25285</v>
      </c>
      <c r="G35" t="s">
        <v>25198</v>
      </c>
      <c r="H35" t="s">
        <v>29539</v>
      </c>
      <c r="I35" t="s">
        <v>28816</v>
      </c>
      <c r="J35" t="s">
        <v>34250</v>
      </c>
      <c r="K35" t="s">
        <v>25205</v>
      </c>
      <c r="L35" t="s">
        <v>29540</v>
      </c>
      <c r="M35" t="s">
        <v>35832</v>
      </c>
      <c r="N35" t="s">
        <v>29541</v>
      </c>
    </row>
    <row r="36" spans="1:16" x14ac:dyDescent="0.2">
      <c r="A36" t="s">
        <v>29089</v>
      </c>
      <c r="B36" t="s">
        <v>29088</v>
      </c>
      <c r="C36" s="1">
        <v>41968</v>
      </c>
      <c r="D36" t="s">
        <v>65</v>
      </c>
      <c r="E36" t="s">
        <v>26084</v>
      </c>
      <c r="F36" t="s">
        <v>26085</v>
      </c>
      <c r="G36" t="s">
        <v>25800</v>
      </c>
      <c r="H36" t="s">
        <v>29089</v>
      </c>
      <c r="I36" t="s">
        <v>28816</v>
      </c>
      <c r="J36" t="s">
        <v>34250</v>
      </c>
      <c r="K36" t="s">
        <v>25156</v>
      </c>
      <c r="L36" t="s">
        <v>29090</v>
      </c>
      <c r="M36" t="s">
        <v>35628</v>
      </c>
      <c r="N36" t="s">
        <v>29091</v>
      </c>
      <c r="P36" t="s">
        <v>35629</v>
      </c>
    </row>
    <row r="37" spans="1:16" x14ac:dyDescent="0.2">
      <c r="A37" t="s">
        <v>16559</v>
      </c>
      <c r="B37" t="s">
        <v>16558</v>
      </c>
      <c r="C37" s="1">
        <v>25568</v>
      </c>
      <c r="D37" t="s">
        <v>65</v>
      </c>
      <c r="E37" t="s">
        <v>208</v>
      </c>
      <c r="F37" t="s">
        <v>209</v>
      </c>
      <c r="G37" t="s">
        <v>127</v>
      </c>
      <c r="H37" t="s">
        <v>16559</v>
      </c>
      <c r="I37" t="s">
        <v>16560</v>
      </c>
      <c r="K37" t="s">
        <v>111</v>
      </c>
      <c r="M37" t="s">
        <v>363</v>
      </c>
      <c r="O37" t="s">
        <v>153</v>
      </c>
    </row>
    <row r="38" spans="1:16" x14ac:dyDescent="0.2">
      <c r="A38" t="s">
        <v>17004</v>
      </c>
      <c r="B38" t="s">
        <v>17003</v>
      </c>
      <c r="C38" s="1">
        <v>37334</v>
      </c>
      <c r="D38" t="s">
        <v>65</v>
      </c>
      <c r="E38" t="s">
        <v>208</v>
      </c>
      <c r="F38" t="s">
        <v>209</v>
      </c>
      <c r="G38" t="s">
        <v>127</v>
      </c>
      <c r="H38" t="s">
        <v>17004</v>
      </c>
      <c r="I38" t="s">
        <v>17005</v>
      </c>
      <c r="J38" t="s">
        <v>17006</v>
      </c>
      <c r="K38" t="s">
        <v>111</v>
      </c>
      <c r="M38" t="s">
        <v>363</v>
      </c>
      <c r="N38" t="s">
        <v>210</v>
      </c>
      <c r="O38">
        <v>0</v>
      </c>
      <c r="P38" t="s">
        <v>47397</v>
      </c>
    </row>
    <row r="39" spans="1:16" x14ac:dyDescent="0.2">
      <c r="A39" t="s">
        <v>26653</v>
      </c>
      <c r="B39" t="s">
        <v>26652</v>
      </c>
      <c r="C39" s="1">
        <v>39580</v>
      </c>
      <c r="D39" t="s">
        <v>65</v>
      </c>
      <c r="E39" t="s">
        <v>25685</v>
      </c>
      <c r="F39" t="s">
        <v>25686</v>
      </c>
      <c r="G39" t="s">
        <v>25147</v>
      </c>
      <c r="H39" t="s">
        <v>26653</v>
      </c>
      <c r="I39" t="s">
        <v>26654</v>
      </c>
      <c r="J39" t="s">
        <v>34543</v>
      </c>
      <c r="K39" t="s">
        <v>25173</v>
      </c>
      <c r="L39" t="s">
        <v>34733</v>
      </c>
      <c r="M39" t="s">
        <v>34734</v>
      </c>
      <c r="N39" t="s">
        <v>26655</v>
      </c>
    </row>
    <row r="40" spans="1:16" x14ac:dyDescent="0.2">
      <c r="A40" t="s">
        <v>31906</v>
      </c>
      <c r="B40" t="s">
        <v>31905</v>
      </c>
      <c r="C40" s="1">
        <v>36950</v>
      </c>
      <c r="D40" t="s">
        <v>65</v>
      </c>
      <c r="E40" t="s">
        <v>686</v>
      </c>
      <c r="F40" t="s">
        <v>687</v>
      </c>
      <c r="G40" t="s">
        <v>25198</v>
      </c>
      <c r="H40" t="s">
        <v>31906</v>
      </c>
      <c r="I40" t="s">
        <v>25204</v>
      </c>
      <c r="J40" t="s">
        <v>36443</v>
      </c>
      <c r="K40" t="s">
        <v>28386</v>
      </c>
      <c r="L40" t="s">
        <v>115</v>
      </c>
      <c r="M40" t="s">
        <v>34251</v>
      </c>
      <c r="N40" t="s">
        <v>25556</v>
      </c>
    </row>
    <row r="41" spans="1:16" x14ac:dyDescent="0.2">
      <c r="A41" t="s">
        <v>26560</v>
      </c>
      <c r="B41" t="s">
        <v>26559</v>
      </c>
      <c r="C41" s="1">
        <v>36844</v>
      </c>
      <c r="D41" t="s">
        <v>65</v>
      </c>
      <c r="E41" t="s">
        <v>25399</v>
      </c>
      <c r="F41" t="s">
        <v>25400</v>
      </c>
      <c r="G41" t="s">
        <v>25800</v>
      </c>
      <c r="H41" t="s">
        <v>26560</v>
      </c>
      <c r="I41" t="s">
        <v>26561</v>
      </c>
      <c r="J41" t="s">
        <v>34250</v>
      </c>
      <c r="K41" t="s">
        <v>25156</v>
      </c>
      <c r="L41" t="s">
        <v>26562</v>
      </c>
      <c r="M41" t="s">
        <v>26563</v>
      </c>
      <c r="N41" t="s">
        <v>25401</v>
      </c>
      <c r="P41" t="s">
        <v>25192</v>
      </c>
    </row>
    <row r="42" spans="1:16" x14ac:dyDescent="0.2">
      <c r="A42" t="s">
        <v>18801</v>
      </c>
      <c r="B42" t="s">
        <v>18797</v>
      </c>
      <c r="C42" s="1">
        <v>25568</v>
      </c>
      <c r="D42" t="s">
        <v>65</v>
      </c>
      <c r="E42" t="s">
        <v>125</v>
      </c>
      <c r="G42" t="s">
        <v>127</v>
      </c>
      <c r="H42" t="s">
        <v>18801</v>
      </c>
      <c r="I42" t="s">
        <v>18802</v>
      </c>
      <c r="K42" t="s">
        <v>111</v>
      </c>
      <c r="O42">
        <v>0</v>
      </c>
    </row>
    <row r="43" spans="1:16" x14ac:dyDescent="0.2">
      <c r="A43" t="s">
        <v>30285</v>
      </c>
      <c r="B43" t="s">
        <v>30284</v>
      </c>
      <c r="C43" s="1">
        <v>42338</v>
      </c>
      <c r="D43" t="s">
        <v>65</v>
      </c>
      <c r="E43" t="s">
        <v>25244</v>
      </c>
      <c r="F43" t="s">
        <v>25245</v>
      </c>
      <c r="G43" t="s">
        <v>25323</v>
      </c>
      <c r="H43" t="s">
        <v>30285</v>
      </c>
      <c r="I43" t="s">
        <v>25155</v>
      </c>
      <c r="J43" t="s">
        <v>34250</v>
      </c>
      <c r="K43" t="s">
        <v>25156</v>
      </c>
      <c r="L43" t="s">
        <v>36028</v>
      </c>
      <c r="M43" t="s">
        <v>34710</v>
      </c>
      <c r="N43" t="s">
        <v>36029</v>
      </c>
      <c r="P43" t="s">
        <v>29470</v>
      </c>
    </row>
    <row r="44" spans="1:16" x14ac:dyDescent="0.2">
      <c r="A44" t="s">
        <v>9581</v>
      </c>
      <c r="B44" t="s">
        <v>9580</v>
      </c>
      <c r="C44" s="1">
        <v>40935</v>
      </c>
      <c r="D44" t="s">
        <v>65</v>
      </c>
      <c r="E44" t="s">
        <v>236</v>
      </c>
      <c r="F44" t="s">
        <v>237</v>
      </c>
      <c r="G44" t="s">
        <v>127</v>
      </c>
      <c r="H44" t="s">
        <v>9581</v>
      </c>
      <c r="I44" t="s">
        <v>9582</v>
      </c>
      <c r="J44" t="s">
        <v>9583</v>
      </c>
      <c r="K44" t="s">
        <v>86</v>
      </c>
      <c r="M44" t="s">
        <v>9584</v>
      </c>
      <c r="N44" t="s">
        <v>317</v>
      </c>
      <c r="O44" t="s">
        <v>153</v>
      </c>
      <c r="P44" t="s">
        <v>117</v>
      </c>
    </row>
    <row r="45" spans="1:16" x14ac:dyDescent="0.2">
      <c r="A45" t="s">
        <v>11691</v>
      </c>
      <c r="B45" t="s">
        <v>11690</v>
      </c>
      <c r="C45" s="1">
        <v>25568</v>
      </c>
      <c r="D45" t="s">
        <v>65</v>
      </c>
      <c r="E45" t="s">
        <v>345</v>
      </c>
      <c r="F45" t="s">
        <v>346</v>
      </c>
      <c r="G45" t="s">
        <v>143</v>
      </c>
      <c r="H45" t="s">
        <v>11691</v>
      </c>
      <c r="I45" t="s">
        <v>11692</v>
      </c>
      <c r="K45" t="s">
        <v>10165</v>
      </c>
      <c r="O45">
        <v>0</v>
      </c>
    </row>
    <row r="46" spans="1:16" x14ac:dyDescent="0.2">
      <c r="A46" t="s">
        <v>10366</v>
      </c>
      <c r="B46" t="s">
        <v>10365</v>
      </c>
      <c r="C46" s="1">
        <v>42109</v>
      </c>
      <c r="D46" t="s">
        <v>65</v>
      </c>
      <c r="E46" t="s">
        <v>226</v>
      </c>
      <c r="F46" t="s">
        <v>227</v>
      </c>
      <c r="G46" t="s">
        <v>127</v>
      </c>
      <c r="H46" t="s">
        <v>10366</v>
      </c>
      <c r="I46" t="s">
        <v>10367</v>
      </c>
      <c r="J46" t="s">
        <v>10368</v>
      </c>
      <c r="K46" t="s">
        <v>185</v>
      </c>
      <c r="L46" t="s">
        <v>304</v>
      </c>
      <c r="N46" t="s">
        <v>10369</v>
      </c>
      <c r="O46" t="s">
        <v>153</v>
      </c>
    </row>
    <row r="47" spans="1:16" x14ac:dyDescent="0.2">
      <c r="A47" t="s">
        <v>32819</v>
      </c>
      <c r="B47" t="s">
        <v>32818</v>
      </c>
      <c r="C47" s="1">
        <v>41864</v>
      </c>
      <c r="D47" t="s">
        <v>65</v>
      </c>
      <c r="E47" t="s">
        <v>301</v>
      </c>
      <c r="F47" t="s">
        <v>302</v>
      </c>
      <c r="G47" t="s">
        <v>25198</v>
      </c>
      <c r="H47" t="s">
        <v>32819</v>
      </c>
      <c r="I47" t="s">
        <v>30847</v>
      </c>
      <c r="J47" t="s">
        <v>35740</v>
      </c>
      <c r="K47" t="s">
        <v>25173</v>
      </c>
      <c r="L47" t="s">
        <v>32820</v>
      </c>
      <c r="M47" t="s">
        <v>36714</v>
      </c>
      <c r="N47" t="s">
        <v>32816</v>
      </c>
      <c r="P47" t="s">
        <v>36713</v>
      </c>
    </row>
    <row r="48" spans="1:16" x14ac:dyDescent="0.2">
      <c r="A48" t="s">
        <v>46259</v>
      </c>
      <c r="B48" t="s">
        <v>46260</v>
      </c>
      <c r="C48" s="1">
        <v>40079</v>
      </c>
      <c r="D48" t="s">
        <v>65</v>
      </c>
      <c r="E48" t="s">
        <v>46261</v>
      </c>
      <c r="F48" t="s">
        <v>46262</v>
      </c>
      <c r="G48" t="s">
        <v>127</v>
      </c>
      <c r="H48" t="s">
        <v>46259</v>
      </c>
      <c r="I48" t="s">
        <v>46263</v>
      </c>
      <c r="J48" t="s">
        <v>46264</v>
      </c>
      <c r="K48" t="s">
        <v>86</v>
      </c>
      <c r="M48" t="s">
        <v>46265</v>
      </c>
      <c r="N48" t="s">
        <v>46266</v>
      </c>
      <c r="O48" t="s">
        <v>153</v>
      </c>
    </row>
    <row r="49" spans="1:16" x14ac:dyDescent="0.2">
      <c r="A49" t="s">
        <v>22455</v>
      </c>
      <c r="B49" t="s">
        <v>22454</v>
      </c>
      <c r="C49" s="1">
        <v>42299</v>
      </c>
      <c r="D49" t="s">
        <v>65</v>
      </c>
      <c r="E49" t="s">
        <v>177</v>
      </c>
      <c r="F49" t="s">
        <v>178</v>
      </c>
      <c r="G49" t="s">
        <v>127</v>
      </c>
      <c r="H49" t="s">
        <v>22455</v>
      </c>
      <c r="I49" t="s">
        <v>22456</v>
      </c>
      <c r="J49" t="s">
        <v>22457</v>
      </c>
      <c r="K49" t="s">
        <v>240</v>
      </c>
      <c r="M49" t="s">
        <v>5922</v>
      </c>
      <c r="N49" t="s">
        <v>8706</v>
      </c>
      <c r="O49" t="s">
        <v>94</v>
      </c>
    </row>
    <row r="50" spans="1:16" x14ac:dyDescent="0.2">
      <c r="A50" t="s">
        <v>15975</v>
      </c>
      <c r="B50" t="s">
        <v>15974</v>
      </c>
      <c r="C50" s="1">
        <v>38553</v>
      </c>
      <c r="D50" t="s">
        <v>65</v>
      </c>
      <c r="E50" t="s">
        <v>354</v>
      </c>
      <c r="F50" t="s">
        <v>355</v>
      </c>
      <c r="G50" t="s">
        <v>127</v>
      </c>
      <c r="H50" t="s">
        <v>15975</v>
      </c>
      <c r="I50" t="s">
        <v>15976</v>
      </c>
      <c r="J50" t="s">
        <v>15977</v>
      </c>
      <c r="K50" t="s">
        <v>160</v>
      </c>
      <c r="M50" t="s">
        <v>15439</v>
      </c>
      <c r="N50" t="s">
        <v>15978</v>
      </c>
      <c r="O50" t="s">
        <v>153</v>
      </c>
      <c r="P50" t="s">
        <v>1296</v>
      </c>
    </row>
    <row r="51" spans="1:16" x14ac:dyDescent="0.2">
      <c r="A51" t="s">
        <v>10392</v>
      </c>
      <c r="B51" t="s">
        <v>10389</v>
      </c>
      <c r="C51" s="1">
        <v>42185</v>
      </c>
      <c r="D51" t="s">
        <v>65</v>
      </c>
      <c r="E51" t="s">
        <v>10390</v>
      </c>
      <c r="F51" t="s">
        <v>10391</v>
      </c>
      <c r="G51" t="s">
        <v>127</v>
      </c>
      <c r="H51" t="s">
        <v>10392</v>
      </c>
      <c r="I51" t="s">
        <v>10393</v>
      </c>
      <c r="J51" t="s">
        <v>10394</v>
      </c>
      <c r="K51" t="s">
        <v>111</v>
      </c>
      <c r="N51" t="s">
        <v>10379</v>
      </c>
      <c r="O51" t="s">
        <v>94</v>
      </c>
    </row>
    <row r="52" spans="1:16" x14ac:dyDescent="0.2">
      <c r="A52" t="s">
        <v>31667</v>
      </c>
      <c r="B52" t="s">
        <v>31666</v>
      </c>
      <c r="C52" s="1">
        <v>41180</v>
      </c>
      <c r="D52" t="s">
        <v>65</v>
      </c>
      <c r="E52" t="s">
        <v>30436</v>
      </c>
      <c r="F52" t="s">
        <v>34338</v>
      </c>
      <c r="G52" t="s">
        <v>25198</v>
      </c>
      <c r="H52" t="s">
        <v>31667</v>
      </c>
      <c r="I52" t="s">
        <v>40573</v>
      </c>
      <c r="J52" t="s">
        <v>34448</v>
      </c>
      <c r="K52" t="s">
        <v>25156</v>
      </c>
      <c r="L52" t="s">
        <v>40574</v>
      </c>
      <c r="M52" t="s">
        <v>31668</v>
      </c>
      <c r="N52" t="s">
        <v>40575</v>
      </c>
      <c r="P52" t="s">
        <v>1296</v>
      </c>
    </row>
    <row r="53" spans="1:16" x14ac:dyDescent="0.2">
      <c r="A53" t="s">
        <v>33584</v>
      </c>
      <c r="B53" t="s">
        <v>33583</v>
      </c>
      <c r="C53" s="1">
        <v>42797</v>
      </c>
      <c r="D53" t="s">
        <v>65</v>
      </c>
      <c r="E53" t="s">
        <v>25724</v>
      </c>
      <c r="F53" t="s">
        <v>25725</v>
      </c>
      <c r="G53" t="s">
        <v>25153</v>
      </c>
      <c r="H53" t="s">
        <v>33584</v>
      </c>
      <c r="I53" t="s">
        <v>25155</v>
      </c>
      <c r="J53" t="s">
        <v>36573</v>
      </c>
      <c r="K53" t="s">
        <v>25173</v>
      </c>
      <c r="L53" t="s">
        <v>32437</v>
      </c>
      <c r="M53" t="s">
        <v>34378</v>
      </c>
      <c r="N53" t="s">
        <v>32438</v>
      </c>
    </row>
    <row r="54" spans="1:16" x14ac:dyDescent="0.2">
      <c r="A54" t="s">
        <v>48687</v>
      </c>
      <c r="B54" t="s">
        <v>48688</v>
      </c>
      <c r="C54" s="1">
        <v>43928</v>
      </c>
      <c r="D54" t="s">
        <v>65</v>
      </c>
      <c r="E54" t="s">
        <v>22300</v>
      </c>
      <c r="F54" t="s">
        <v>22301</v>
      </c>
      <c r="G54" t="s">
        <v>2988</v>
      </c>
      <c r="H54" t="s">
        <v>48687</v>
      </c>
      <c r="I54" t="s">
        <v>48689</v>
      </c>
      <c r="J54" t="s">
        <v>48690</v>
      </c>
      <c r="K54" t="s">
        <v>240</v>
      </c>
      <c r="L54" t="s">
        <v>48691</v>
      </c>
      <c r="M54" t="s">
        <v>48655</v>
      </c>
      <c r="N54" t="s">
        <v>48692</v>
      </c>
      <c r="O54" t="s">
        <v>94</v>
      </c>
      <c r="P54" t="s">
        <v>48693</v>
      </c>
    </row>
    <row r="55" spans="1:16" x14ac:dyDescent="0.2">
      <c r="A55" t="s">
        <v>48735</v>
      </c>
      <c r="B55" t="s">
        <v>48736</v>
      </c>
      <c r="C55" s="1">
        <v>43945</v>
      </c>
      <c r="D55" t="s">
        <v>65</v>
      </c>
      <c r="E55" t="s">
        <v>22300</v>
      </c>
      <c r="F55" t="s">
        <v>22301</v>
      </c>
      <c r="G55" t="s">
        <v>2988</v>
      </c>
      <c r="H55" t="s">
        <v>48735</v>
      </c>
      <c r="I55" t="s">
        <v>48737</v>
      </c>
      <c r="J55" t="s">
        <v>48738</v>
      </c>
      <c r="K55" t="s">
        <v>240</v>
      </c>
      <c r="L55" t="s">
        <v>48739</v>
      </c>
      <c r="M55" t="s">
        <v>48655</v>
      </c>
      <c r="N55" t="s">
        <v>48692</v>
      </c>
      <c r="O55" t="s">
        <v>94</v>
      </c>
      <c r="P55" t="s">
        <v>48740</v>
      </c>
    </row>
    <row r="56" spans="1:16" x14ac:dyDescent="0.2">
      <c r="A56" t="s">
        <v>48741</v>
      </c>
      <c r="B56" t="s">
        <v>48742</v>
      </c>
      <c r="C56" s="1">
        <v>43945</v>
      </c>
      <c r="D56" t="s">
        <v>65</v>
      </c>
      <c r="E56" t="s">
        <v>22300</v>
      </c>
      <c r="F56" t="s">
        <v>22301</v>
      </c>
      <c r="G56" t="s">
        <v>2988</v>
      </c>
      <c r="H56" t="s">
        <v>48741</v>
      </c>
      <c r="I56" t="s">
        <v>48743</v>
      </c>
      <c r="J56" t="s">
        <v>48744</v>
      </c>
      <c r="K56" t="s">
        <v>240</v>
      </c>
      <c r="L56" t="s">
        <v>48745</v>
      </c>
      <c r="M56" t="s">
        <v>48746</v>
      </c>
      <c r="N56" t="s">
        <v>48692</v>
      </c>
      <c r="O56" t="s">
        <v>94</v>
      </c>
      <c r="P56" t="s">
        <v>48747</v>
      </c>
    </row>
    <row r="57" spans="1:16" x14ac:dyDescent="0.2">
      <c r="A57" t="s">
        <v>26030</v>
      </c>
      <c r="B57" t="s">
        <v>26027</v>
      </c>
      <c r="C57" s="1">
        <v>41750</v>
      </c>
      <c r="D57" t="s">
        <v>65</v>
      </c>
      <c r="E57" t="s">
        <v>26028</v>
      </c>
      <c r="F57" t="s">
        <v>26029</v>
      </c>
      <c r="G57" t="s">
        <v>25160</v>
      </c>
      <c r="H57" t="s">
        <v>26030</v>
      </c>
      <c r="I57" t="s">
        <v>26031</v>
      </c>
      <c r="J57" t="s">
        <v>34532</v>
      </c>
      <c r="K57" t="s">
        <v>25173</v>
      </c>
      <c r="L57" t="s">
        <v>34533</v>
      </c>
      <c r="M57" t="s">
        <v>34534</v>
      </c>
      <c r="N57" t="s">
        <v>26032</v>
      </c>
      <c r="P57" t="s">
        <v>1296</v>
      </c>
    </row>
    <row r="58" spans="1:16" x14ac:dyDescent="0.2">
      <c r="A58" t="s">
        <v>26621</v>
      </c>
      <c r="B58" t="s">
        <v>26620</v>
      </c>
      <c r="C58" s="1">
        <v>41187</v>
      </c>
      <c r="D58" t="s">
        <v>65</v>
      </c>
      <c r="E58" t="s">
        <v>25685</v>
      </c>
      <c r="F58" t="s">
        <v>25686</v>
      </c>
      <c r="G58" t="s">
        <v>25800</v>
      </c>
      <c r="H58" t="s">
        <v>26621</v>
      </c>
      <c r="I58" t="s">
        <v>26622</v>
      </c>
      <c r="J58" t="s">
        <v>34250</v>
      </c>
      <c r="K58" t="s">
        <v>25156</v>
      </c>
      <c r="L58" t="s">
        <v>26623</v>
      </c>
      <c r="M58" t="s">
        <v>34710</v>
      </c>
      <c r="N58" t="s">
        <v>26624</v>
      </c>
      <c r="P58" t="s">
        <v>34711</v>
      </c>
    </row>
    <row r="59" spans="1:16" x14ac:dyDescent="0.2">
      <c r="A59" t="s">
        <v>18871</v>
      </c>
      <c r="B59" t="s">
        <v>18870</v>
      </c>
      <c r="C59" s="1">
        <v>37385</v>
      </c>
      <c r="D59" t="s">
        <v>65</v>
      </c>
      <c r="E59" t="s">
        <v>274</v>
      </c>
      <c r="F59" t="s">
        <v>275</v>
      </c>
      <c r="G59" t="s">
        <v>127</v>
      </c>
      <c r="H59" t="s">
        <v>18871</v>
      </c>
      <c r="I59" t="s">
        <v>18872</v>
      </c>
      <c r="J59" t="s">
        <v>18873</v>
      </c>
      <c r="K59" t="s">
        <v>111</v>
      </c>
      <c r="M59" t="s">
        <v>18874</v>
      </c>
      <c r="N59" t="s">
        <v>633</v>
      </c>
      <c r="O59" t="s">
        <v>153</v>
      </c>
      <c r="P59" t="s">
        <v>117</v>
      </c>
    </row>
    <row r="60" spans="1:16" x14ac:dyDescent="0.2">
      <c r="A60" t="s">
        <v>31028</v>
      </c>
      <c r="B60" t="s">
        <v>31027</v>
      </c>
      <c r="C60" s="1">
        <v>42636</v>
      </c>
      <c r="D60" t="s">
        <v>65</v>
      </c>
      <c r="E60" t="s">
        <v>686</v>
      </c>
      <c r="F60" t="s">
        <v>687</v>
      </c>
      <c r="G60" t="s">
        <v>25800</v>
      </c>
      <c r="H60" t="s">
        <v>31028</v>
      </c>
      <c r="I60" t="s">
        <v>25161</v>
      </c>
      <c r="J60" t="s">
        <v>36227</v>
      </c>
      <c r="K60" t="s">
        <v>25156</v>
      </c>
      <c r="L60" t="s">
        <v>31029</v>
      </c>
      <c r="M60" t="s">
        <v>34251</v>
      </c>
      <c r="N60" t="s">
        <v>31030</v>
      </c>
    </row>
    <row r="61" spans="1:16" x14ac:dyDescent="0.2">
      <c r="A61" t="s">
        <v>39179</v>
      </c>
      <c r="B61" t="s">
        <v>28976</v>
      </c>
      <c r="C61" s="1">
        <v>38357</v>
      </c>
      <c r="D61" t="s">
        <v>65</v>
      </c>
      <c r="E61" t="s">
        <v>25399</v>
      </c>
      <c r="F61" t="s">
        <v>25400</v>
      </c>
      <c r="G61" t="s">
        <v>25153</v>
      </c>
      <c r="H61" t="s">
        <v>39179</v>
      </c>
      <c r="I61" t="s">
        <v>25155</v>
      </c>
      <c r="J61" t="s">
        <v>39180</v>
      </c>
      <c r="K61" t="s">
        <v>25205</v>
      </c>
      <c r="N61" t="s">
        <v>28977</v>
      </c>
      <c r="P61" t="s">
        <v>34592</v>
      </c>
    </row>
    <row r="62" spans="1:16" x14ac:dyDescent="0.2">
      <c r="A62" t="s">
        <v>32587</v>
      </c>
      <c r="B62" t="s">
        <v>32586</v>
      </c>
      <c r="C62" s="1">
        <v>35919</v>
      </c>
      <c r="D62" t="s">
        <v>65</v>
      </c>
      <c r="E62" t="s">
        <v>25399</v>
      </c>
      <c r="F62" t="s">
        <v>25400</v>
      </c>
      <c r="G62" t="s">
        <v>25198</v>
      </c>
      <c r="H62" t="s">
        <v>32587</v>
      </c>
      <c r="I62" t="s">
        <v>25161</v>
      </c>
      <c r="J62" t="s">
        <v>34672</v>
      </c>
      <c r="K62" t="s">
        <v>25173</v>
      </c>
      <c r="L62" t="s">
        <v>32588</v>
      </c>
      <c r="M62" t="s">
        <v>34251</v>
      </c>
      <c r="N62" t="s">
        <v>32589</v>
      </c>
      <c r="P62" t="s">
        <v>32590</v>
      </c>
    </row>
    <row r="63" spans="1:16" x14ac:dyDescent="0.2">
      <c r="A63" t="s">
        <v>19674</v>
      </c>
      <c r="B63" t="s">
        <v>19673</v>
      </c>
      <c r="C63" s="1">
        <v>36096</v>
      </c>
      <c r="D63" t="s">
        <v>65</v>
      </c>
      <c r="E63" t="s">
        <v>208</v>
      </c>
      <c r="F63" t="s">
        <v>209</v>
      </c>
      <c r="G63" t="s">
        <v>127</v>
      </c>
      <c r="H63" t="s">
        <v>19674</v>
      </c>
      <c r="I63" t="s">
        <v>19675</v>
      </c>
      <c r="J63" t="s">
        <v>19676</v>
      </c>
      <c r="K63" t="s">
        <v>160</v>
      </c>
      <c r="M63" t="s">
        <v>163</v>
      </c>
      <c r="N63" t="s">
        <v>551</v>
      </c>
      <c r="O63" t="s">
        <v>153</v>
      </c>
    </row>
    <row r="64" spans="1:16" x14ac:dyDescent="0.2">
      <c r="A64" t="s">
        <v>19442</v>
      </c>
      <c r="B64" t="s">
        <v>19441</v>
      </c>
      <c r="C64" s="1">
        <v>35711</v>
      </c>
      <c r="D64" t="s">
        <v>65</v>
      </c>
      <c r="E64" t="s">
        <v>43165</v>
      </c>
      <c r="F64" t="s">
        <v>43166</v>
      </c>
      <c r="G64" t="s">
        <v>127</v>
      </c>
      <c r="H64" t="s">
        <v>19442</v>
      </c>
      <c r="I64" t="s">
        <v>19443</v>
      </c>
      <c r="J64" t="s">
        <v>19444</v>
      </c>
      <c r="K64" t="s">
        <v>111</v>
      </c>
      <c r="M64" t="s">
        <v>17706</v>
      </c>
      <c r="N64" t="s">
        <v>47659</v>
      </c>
      <c r="O64" t="s">
        <v>153</v>
      </c>
      <c r="P64" t="s">
        <v>47660</v>
      </c>
    </row>
    <row r="65" spans="1:16" x14ac:dyDescent="0.2">
      <c r="A65" t="s">
        <v>9177</v>
      </c>
      <c r="B65" t="s">
        <v>9176</v>
      </c>
      <c r="C65" s="1">
        <v>39869</v>
      </c>
      <c r="D65" t="s">
        <v>65</v>
      </c>
      <c r="E65" t="s">
        <v>568</v>
      </c>
      <c r="F65" t="s">
        <v>569</v>
      </c>
      <c r="G65" t="s">
        <v>127</v>
      </c>
      <c r="H65" t="s">
        <v>9177</v>
      </c>
      <c r="I65" t="s">
        <v>9178</v>
      </c>
      <c r="J65" t="s">
        <v>9179</v>
      </c>
      <c r="K65" t="s">
        <v>86</v>
      </c>
      <c r="M65" t="s">
        <v>696</v>
      </c>
      <c r="N65" t="s">
        <v>9180</v>
      </c>
      <c r="O65">
        <v>0</v>
      </c>
    </row>
    <row r="66" spans="1:16" x14ac:dyDescent="0.2">
      <c r="A66" t="s">
        <v>26630</v>
      </c>
      <c r="B66" t="s">
        <v>26629</v>
      </c>
      <c r="C66" s="1">
        <v>43242</v>
      </c>
      <c r="D66" t="s">
        <v>65</v>
      </c>
      <c r="E66" t="s">
        <v>26028</v>
      </c>
      <c r="F66" t="s">
        <v>26029</v>
      </c>
      <c r="G66" t="s">
        <v>25147</v>
      </c>
      <c r="H66" t="s">
        <v>26630</v>
      </c>
      <c r="I66" t="s">
        <v>26631</v>
      </c>
      <c r="J66" t="s">
        <v>34231</v>
      </c>
      <c r="K66" t="s">
        <v>25149</v>
      </c>
      <c r="L66" t="s">
        <v>26632</v>
      </c>
      <c r="M66" t="s">
        <v>34706</v>
      </c>
      <c r="N66" t="s">
        <v>26633</v>
      </c>
      <c r="P66" t="s">
        <v>26634</v>
      </c>
    </row>
    <row r="67" spans="1:16" x14ac:dyDescent="0.2">
      <c r="A67" t="s">
        <v>26647</v>
      </c>
      <c r="B67" t="s">
        <v>26646</v>
      </c>
      <c r="C67" s="1">
        <v>40998</v>
      </c>
      <c r="D67" t="s">
        <v>65</v>
      </c>
      <c r="E67" t="s">
        <v>25106</v>
      </c>
      <c r="F67" t="s">
        <v>25098</v>
      </c>
      <c r="G67" t="s">
        <v>25147</v>
      </c>
      <c r="H67" t="s">
        <v>26647</v>
      </c>
      <c r="I67" t="s">
        <v>26648</v>
      </c>
      <c r="J67" t="s">
        <v>34311</v>
      </c>
      <c r="K67" t="s">
        <v>25230</v>
      </c>
      <c r="L67" t="s">
        <v>26649</v>
      </c>
      <c r="M67" t="s">
        <v>26650</v>
      </c>
      <c r="N67" t="s">
        <v>26651</v>
      </c>
      <c r="P67" t="s">
        <v>25192</v>
      </c>
    </row>
    <row r="68" spans="1:16" x14ac:dyDescent="0.2">
      <c r="A68" t="s">
        <v>15221</v>
      </c>
      <c r="B68" t="s">
        <v>15220</v>
      </c>
      <c r="C68" s="1">
        <v>41192</v>
      </c>
      <c r="D68" t="s">
        <v>65</v>
      </c>
      <c r="E68" t="s">
        <v>45462</v>
      </c>
      <c r="F68" t="s">
        <v>45463</v>
      </c>
      <c r="G68" t="s">
        <v>127</v>
      </c>
      <c r="H68" t="s">
        <v>15221</v>
      </c>
      <c r="I68" t="s">
        <v>47148</v>
      </c>
      <c r="J68" t="s">
        <v>47149</v>
      </c>
      <c r="K68" t="s">
        <v>93</v>
      </c>
      <c r="M68" t="s">
        <v>11440</v>
      </c>
      <c r="N68" t="s">
        <v>11614</v>
      </c>
      <c r="O68" t="s">
        <v>153</v>
      </c>
      <c r="P68" t="s">
        <v>45295</v>
      </c>
    </row>
    <row r="69" spans="1:16" x14ac:dyDescent="0.2">
      <c r="A69" t="s">
        <v>26164</v>
      </c>
      <c r="B69" t="s">
        <v>26163</v>
      </c>
      <c r="C69" s="1">
        <v>41232</v>
      </c>
      <c r="D69" t="s">
        <v>65</v>
      </c>
      <c r="E69" t="s">
        <v>25724</v>
      </c>
      <c r="F69" t="s">
        <v>25725</v>
      </c>
      <c r="G69" t="s">
        <v>25153</v>
      </c>
      <c r="H69" t="s">
        <v>26164</v>
      </c>
      <c r="I69" t="s">
        <v>25145</v>
      </c>
      <c r="J69" t="s">
        <v>34446</v>
      </c>
      <c r="K69" t="s">
        <v>25215</v>
      </c>
      <c r="L69" t="s">
        <v>26165</v>
      </c>
      <c r="M69" t="s">
        <v>34520</v>
      </c>
      <c r="N69" t="s">
        <v>25728</v>
      </c>
      <c r="P69" t="s">
        <v>12166</v>
      </c>
    </row>
    <row r="70" spans="1:16" x14ac:dyDescent="0.2">
      <c r="A70" t="s">
        <v>23358</v>
      </c>
      <c r="B70" t="s">
        <v>23357</v>
      </c>
      <c r="C70" s="1">
        <v>36133</v>
      </c>
      <c r="D70" t="s">
        <v>65</v>
      </c>
      <c r="E70" t="s">
        <v>42176</v>
      </c>
      <c r="F70" t="s">
        <v>42177</v>
      </c>
      <c r="G70" t="s">
        <v>127</v>
      </c>
      <c r="H70" t="s">
        <v>23358</v>
      </c>
      <c r="I70" t="s">
        <v>21673</v>
      </c>
      <c r="J70" t="s">
        <v>23359</v>
      </c>
      <c r="K70" t="s">
        <v>111</v>
      </c>
      <c r="M70" t="s">
        <v>23282</v>
      </c>
      <c r="N70" t="s">
        <v>491</v>
      </c>
      <c r="O70" t="s">
        <v>396</v>
      </c>
      <c r="P70" t="s">
        <v>48213</v>
      </c>
    </row>
    <row r="71" spans="1:16" x14ac:dyDescent="0.2">
      <c r="A71" t="s">
        <v>23361</v>
      </c>
      <c r="B71" t="s">
        <v>23360</v>
      </c>
      <c r="C71" s="1">
        <v>36133</v>
      </c>
      <c r="D71" t="s">
        <v>65</v>
      </c>
      <c r="E71" t="s">
        <v>42176</v>
      </c>
      <c r="F71" t="s">
        <v>42177</v>
      </c>
      <c r="G71" t="s">
        <v>127</v>
      </c>
      <c r="H71" t="s">
        <v>23361</v>
      </c>
      <c r="I71" t="s">
        <v>23362</v>
      </c>
      <c r="J71" t="s">
        <v>23363</v>
      </c>
      <c r="K71" t="s">
        <v>111</v>
      </c>
      <c r="M71" t="s">
        <v>23282</v>
      </c>
      <c r="N71" t="s">
        <v>491</v>
      </c>
      <c r="O71" t="s">
        <v>396</v>
      </c>
      <c r="P71" t="s">
        <v>117</v>
      </c>
    </row>
    <row r="72" spans="1:16" x14ac:dyDescent="0.2">
      <c r="A72" t="s">
        <v>39186</v>
      </c>
      <c r="B72" t="s">
        <v>32216</v>
      </c>
      <c r="C72" s="1">
        <v>37769</v>
      </c>
      <c r="D72" t="s">
        <v>65</v>
      </c>
      <c r="E72" t="s">
        <v>26386</v>
      </c>
      <c r="F72" t="s">
        <v>26387</v>
      </c>
      <c r="G72" t="s">
        <v>25153</v>
      </c>
      <c r="H72" t="s">
        <v>39186</v>
      </c>
      <c r="I72" t="s">
        <v>25145</v>
      </c>
      <c r="J72" t="s">
        <v>34446</v>
      </c>
      <c r="K72" t="s">
        <v>25162</v>
      </c>
      <c r="L72" t="s">
        <v>347</v>
      </c>
      <c r="M72" t="s">
        <v>35292</v>
      </c>
      <c r="N72" t="s">
        <v>32217</v>
      </c>
      <c r="P72" t="s">
        <v>34592</v>
      </c>
    </row>
    <row r="73" spans="1:16" x14ac:dyDescent="0.2">
      <c r="A73" t="s">
        <v>26417</v>
      </c>
      <c r="B73" t="s">
        <v>26416</v>
      </c>
      <c r="C73" s="1">
        <v>37545</v>
      </c>
      <c r="D73" t="s">
        <v>65</v>
      </c>
      <c r="E73" t="s">
        <v>25313</v>
      </c>
      <c r="F73" t="s">
        <v>34235</v>
      </c>
      <c r="G73" t="s">
        <v>25627</v>
      </c>
      <c r="H73" t="s">
        <v>26417</v>
      </c>
      <c r="I73" t="s">
        <v>25145</v>
      </c>
      <c r="J73" t="s">
        <v>34654</v>
      </c>
      <c r="K73" t="s">
        <v>26418</v>
      </c>
      <c r="N73" t="s">
        <v>26419</v>
      </c>
    </row>
    <row r="74" spans="1:16" x14ac:dyDescent="0.2">
      <c r="A74" t="s">
        <v>26417</v>
      </c>
      <c r="B74" t="s">
        <v>26706</v>
      </c>
      <c r="C74" s="1">
        <v>37587</v>
      </c>
      <c r="D74" t="s">
        <v>65</v>
      </c>
      <c r="E74" t="s">
        <v>25313</v>
      </c>
      <c r="F74" t="s">
        <v>34235</v>
      </c>
      <c r="G74" t="s">
        <v>25627</v>
      </c>
      <c r="H74" t="s">
        <v>26417</v>
      </c>
      <c r="I74" t="s">
        <v>25145</v>
      </c>
      <c r="J74" t="s">
        <v>34745</v>
      </c>
      <c r="K74" t="s">
        <v>26707</v>
      </c>
      <c r="N74" t="s">
        <v>26708</v>
      </c>
    </row>
    <row r="75" spans="1:16" x14ac:dyDescent="0.2">
      <c r="A75" t="s">
        <v>40364</v>
      </c>
      <c r="B75" t="s">
        <v>40365</v>
      </c>
      <c r="C75" s="1">
        <v>43825</v>
      </c>
      <c r="D75" t="s">
        <v>65</v>
      </c>
      <c r="E75" t="s">
        <v>343</v>
      </c>
      <c r="F75" t="s">
        <v>344</v>
      </c>
      <c r="G75" t="s">
        <v>25198</v>
      </c>
      <c r="H75" t="s">
        <v>40364</v>
      </c>
      <c r="I75" t="s">
        <v>39457</v>
      </c>
      <c r="J75" t="s">
        <v>34446</v>
      </c>
      <c r="K75" t="s">
        <v>25496</v>
      </c>
      <c r="L75" t="s">
        <v>27907</v>
      </c>
      <c r="M75" t="s">
        <v>35292</v>
      </c>
      <c r="N75" t="s">
        <v>40366</v>
      </c>
    </row>
    <row r="76" spans="1:16" x14ac:dyDescent="0.2">
      <c r="A76" t="s">
        <v>36637</v>
      </c>
      <c r="B76" t="s">
        <v>32540</v>
      </c>
      <c r="C76" s="1">
        <v>36928</v>
      </c>
      <c r="D76" t="s">
        <v>65</v>
      </c>
      <c r="E76" t="s">
        <v>70</v>
      </c>
      <c r="G76" t="s">
        <v>25198</v>
      </c>
      <c r="H76" t="s">
        <v>36637</v>
      </c>
      <c r="J76" t="s">
        <v>36638</v>
      </c>
      <c r="K76" t="s">
        <v>26201</v>
      </c>
      <c r="L76" t="s">
        <v>115</v>
      </c>
      <c r="N76" t="s">
        <v>32541</v>
      </c>
      <c r="P76" t="s">
        <v>36639</v>
      </c>
    </row>
    <row r="77" spans="1:16" x14ac:dyDescent="0.2">
      <c r="A77" t="s">
        <v>36625</v>
      </c>
      <c r="B77" t="s">
        <v>30636</v>
      </c>
      <c r="C77" s="1">
        <v>38139</v>
      </c>
      <c r="D77" t="s">
        <v>65</v>
      </c>
      <c r="E77" t="s">
        <v>25177</v>
      </c>
      <c r="F77" t="s">
        <v>34200</v>
      </c>
      <c r="G77" t="s">
        <v>25198</v>
      </c>
      <c r="H77" t="s">
        <v>36625</v>
      </c>
      <c r="J77" t="s">
        <v>34446</v>
      </c>
      <c r="K77" t="s">
        <v>25450</v>
      </c>
      <c r="L77" t="s">
        <v>30637</v>
      </c>
      <c r="N77" t="s">
        <v>30638</v>
      </c>
      <c r="P77" t="s">
        <v>34249</v>
      </c>
    </row>
    <row r="78" spans="1:16" x14ac:dyDescent="0.2">
      <c r="A78" t="s">
        <v>30724</v>
      </c>
      <c r="B78" t="s">
        <v>30723</v>
      </c>
      <c r="C78" s="1">
        <v>40623</v>
      </c>
      <c r="D78" t="s">
        <v>65</v>
      </c>
      <c r="E78" t="s">
        <v>25724</v>
      </c>
      <c r="F78" t="s">
        <v>25725</v>
      </c>
      <c r="G78" t="s">
        <v>25153</v>
      </c>
      <c r="H78" t="s">
        <v>30724</v>
      </c>
      <c r="I78" t="s">
        <v>25145</v>
      </c>
      <c r="J78" t="s">
        <v>34312</v>
      </c>
      <c r="K78" t="s">
        <v>25496</v>
      </c>
      <c r="L78" t="s">
        <v>30725</v>
      </c>
      <c r="M78" t="s">
        <v>35863</v>
      </c>
      <c r="N78" t="s">
        <v>37652</v>
      </c>
    </row>
    <row r="79" spans="1:16" x14ac:dyDescent="0.2">
      <c r="A79" t="s">
        <v>30724</v>
      </c>
      <c r="B79" t="s">
        <v>33226</v>
      </c>
      <c r="C79" s="1">
        <v>40623</v>
      </c>
      <c r="D79" t="s">
        <v>65</v>
      </c>
      <c r="E79" t="s">
        <v>25724</v>
      </c>
      <c r="F79" t="s">
        <v>25725</v>
      </c>
      <c r="G79" t="s">
        <v>25198</v>
      </c>
      <c r="H79" t="s">
        <v>30724</v>
      </c>
      <c r="I79" t="s">
        <v>37662</v>
      </c>
      <c r="J79" t="s">
        <v>34312</v>
      </c>
      <c r="K79" t="s">
        <v>25496</v>
      </c>
      <c r="L79" t="s">
        <v>29486</v>
      </c>
      <c r="M79" t="s">
        <v>35863</v>
      </c>
      <c r="N79" t="s">
        <v>37663</v>
      </c>
    </row>
    <row r="80" spans="1:16" x14ac:dyDescent="0.2">
      <c r="A80" t="s">
        <v>29455</v>
      </c>
      <c r="B80" t="s">
        <v>29454</v>
      </c>
      <c r="C80" s="1">
        <v>41150</v>
      </c>
      <c r="D80" t="s">
        <v>65</v>
      </c>
      <c r="E80" t="s">
        <v>170</v>
      </c>
      <c r="F80" t="s">
        <v>171</v>
      </c>
      <c r="G80" t="s">
        <v>25153</v>
      </c>
      <c r="H80" t="s">
        <v>29455</v>
      </c>
      <c r="I80" t="s">
        <v>25145</v>
      </c>
      <c r="J80" t="s">
        <v>34312</v>
      </c>
      <c r="K80" t="s">
        <v>25505</v>
      </c>
      <c r="L80" t="s">
        <v>29456</v>
      </c>
      <c r="M80" t="s">
        <v>35819</v>
      </c>
      <c r="N80" t="s">
        <v>29457</v>
      </c>
      <c r="P80" t="s">
        <v>12166</v>
      </c>
    </row>
    <row r="81" spans="1:16" x14ac:dyDescent="0.2">
      <c r="A81" t="s">
        <v>35632</v>
      </c>
      <c r="B81" t="s">
        <v>29004</v>
      </c>
      <c r="C81" s="1">
        <v>38559</v>
      </c>
      <c r="D81" t="s">
        <v>65</v>
      </c>
      <c r="E81" t="s">
        <v>26386</v>
      </c>
      <c r="F81" t="s">
        <v>26387</v>
      </c>
      <c r="G81" t="s">
        <v>25153</v>
      </c>
      <c r="H81" t="s">
        <v>35632</v>
      </c>
      <c r="I81" t="s">
        <v>25145</v>
      </c>
      <c r="J81" t="s">
        <v>34312</v>
      </c>
      <c r="K81" t="s">
        <v>25450</v>
      </c>
      <c r="N81" t="s">
        <v>29005</v>
      </c>
      <c r="P81" t="s">
        <v>35633</v>
      </c>
    </row>
    <row r="82" spans="1:16" x14ac:dyDescent="0.2">
      <c r="A82" t="s">
        <v>43218</v>
      </c>
      <c r="B82" t="s">
        <v>43219</v>
      </c>
      <c r="C82" s="1">
        <v>40646</v>
      </c>
      <c r="D82" t="s">
        <v>65</v>
      </c>
      <c r="E82" t="s">
        <v>507</v>
      </c>
      <c r="F82" t="s">
        <v>508</v>
      </c>
      <c r="G82" t="s">
        <v>127</v>
      </c>
      <c r="H82" t="s">
        <v>43218</v>
      </c>
      <c r="I82" t="s">
        <v>43220</v>
      </c>
      <c r="J82" t="s">
        <v>43221</v>
      </c>
      <c r="K82" t="s">
        <v>93</v>
      </c>
      <c r="M82" t="s">
        <v>670</v>
      </c>
      <c r="N82" t="s">
        <v>43222</v>
      </c>
      <c r="O82" t="s">
        <v>94</v>
      </c>
      <c r="P82" t="s">
        <v>117</v>
      </c>
    </row>
    <row r="83" spans="1:16" x14ac:dyDescent="0.2">
      <c r="A83" t="s">
        <v>8770</v>
      </c>
      <c r="B83" t="s">
        <v>8769</v>
      </c>
      <c r="C83" s="1">
        <v>39364</v>
      </c>
      <c r="D83" t="s">
        <v>65</v>
      </c>
      <c r="E83" t="s">
        <v>507</v>
      </c>
      <c r="F83" t="s">
        <v>508</v>
      </c>
      <c r="G83" t="s">
        <v>133</v>
      </c>
      <c r="H83" t="s">
        <v>8770</v>
      </c>
      <c r="I83" t="s">
        <v>8771</v>
      </c>
      <c r="J83" t="s">
        <v>8772</v>
      </c>
      <c r="K83" t="s">
        <v>93</v>
      </c>
      <c r="M83" t="s">
        <v>682</v>
      </c>
      <c r="N83" t="s">
        <v>5051</v>
      </c>
      <c r="O83" t="s">
        <v>94</v>
      </c>
    </row>
    <row r="84" spans="1:16" x14ac:dyDescent="0.2">
      <c r="A84" t="s">
        <v>7907</v>
      </c>
      <c r="B84" t="s">
        <v>7906</v>
      </c>
      <c r="C84" s="1">
        <v>37575</v>
      </c>
      <c r="D84" t="s">
        <v>65</v>
      </c>
      <c r="E84" t="s">
        <v>345</v>
      </c>
      <c r="F84" t="s">
        <v>346</v>
      </c>
      <c r="G84" t="s">
        <v>127</v>
      </c>
      <c r="H84" t="s">
        <v>7907</v>
      </c>
      <c r="I84" t="s">
        <v>7908</v>
      </c>
      <c r="J84" t="s">
        <v>7909</v>
      </c>
      <c r="K84" t="s">
        <v>93</v>
      </c>
      <c r="L84" t="s">
        <v>115</v>
      </c>
      <c r="M84" t="s">
        <v>7910</v>
      </c>
      <c r="N84" t="s">
        <v>1495</v>
      </c>
      <c r="O84">
        <v>0</v>
      </c>
    </row>
    <row r="85" spans="1:16" x14ac:dyDescent="0.2">
      <c r="A85" t="s">
        <v>22369</v>
      </c>
      <c r="B85" t="s">
        <v>48068</v>
      </c>
      <c r="C85" s="1">
        <v>43416</v>
      </c>
      <c r="D85" t="s">
        <v>65</v>
      </c>
      <c r="E85" t="s">
        <v>348</v>
      </c>
      <c r="F85" t="s">
        <v>349</v>
      </c>
      <c r="G85" t="s">
        <v>1479</v>
      </c>
      <c r="H85" t="s">
        <v>22369</v>
      </c>
      <c r="I85" t="s">
        <v>48069</v>
      </c>
      <c r="J85" t="s">
        <v>48070</v>
      </c>
      <c r="K85" t="s">
        <v>93</v>
      </c>
      <c r="M85" t="s">
        <v>22370</v>
      </c>
      <c r="N85" t="s">
        <v>350</v>
      </c>
      <c r="O85" t="s">
        <v>94</v>
      </c>
      <c r="P85" t="s">
        <v>117</v>
      </c>
    </row>
    <row r="86" spans="1:16" x14ac:dyDescent="0.2">
      <c r="A86" t="s">
        <v>22451</v>
      </c>
      <c r="B86" t="s">
        <v>22450</v>
      </c>
      <c r="C86" s="1">
        <v>42034</v>
      </c>
      <c r="D86" t="s">
        <v>65</v>
      </c>
      <c r="E86" t="s">
        <v>466</v>
      </c>
      <c r="F86" t="s">
        <v>467</v>
      </c>
      <c r="G86" t="s">
        <v>127</v>
      </c>
      <c r="H86" t="s">
        <v>22451</v>
      </c>
      <c r="I86" t="s">
        <v>22452</v>
      </c>
      <c r="J86" t="s">
        <v>22453</v>
      </c>
      <c r="K86" t="s">
        <v>86</v>
      </c>
      <c r="M86" t="s">
        <v>5922</v>
      </c>
      <c r="N86" t="s">
        <v>8369</v>
      </c>
      <c r="O86" t="s">
        <v>94</v>
      </c>
      <c r="P86" t="s">
        <v>192</v>
      </c>
    </row>
    <row r="87" spans="1:16" x14ac:dyDescent="0.2">
      <c r="A87" t="s">
        <v>9401</v>
      </c>
      <c r="B87" t="s">
        <v>9400</v>
      </c>
      <c r="C87" s="1">
        <v>41887</v>
      </c>
      <c r="D87" t="s">
        <v>65</v>
      </c>
      <c r="E87" t="s">
        <v>466</v>
      </c>
      <c r="F87" t="s">
        <v>467</v>
      </c>
      <c r="G87" t="s">
        <v>127</v>
      </c>
      <c r="H87" t="s">
        <v>9401</v>
      </c>
      <c r="I87" t="s">
        <v>9402</v>
      </c>
      <c r="J87" t="s">
        <v>9403</v>
      </c>
      <c r="K87" t="s">
        <v>93</v>
      </c>
      <c r="M87" t="s">
        <v>665</v>
      </c>
      <c r="N87" t="s">
        <v>9404</v>
      </c>
      <c r="O87">
        <v>0</v>
      </c>
      <c r="P87" t="s">
        <v>1296</v>
      </c>
    </row>
    <row r="88" spans="1:16" x14ac:dyDescent="0.2">
      <c r="A88" t="s">
        <v>43359</v>
      </c>
      <c r="B88" t="s">
        <v>43360</v>
      </c>
      <c r="C88" s="1">
        <v>40241</v>
      </c>
      <c r="D88" t="s">
        <v>65</v>
      </c>
      <c r="E88" t="s">
        <v>310</v>
      </c>
      <c r="F88" t="s">
        <v>311</v>
      </c>
      <c r="G88" t="s">
        <v>133</v>
      </c>
      <c r="H88" t="s">
        <v>43359</v>
      </c>
      <c r="I88" t="s">
        <v>43361</v>
      </c>
      <c r="J88" t="s">
        <v>43362</v>
      </c>
      <c r="K88" t="s">
        <v>93</v>
      </c>
      <c r="L88" t="s">
        <v>115</v>
      </c>
      <c r="M88" t="s">
        <v>43363</v>
      </c>
      <c r="N88" t="s">
        <v>43364</v>
      </c>
      <c r="O88" t="s">
        <v>94</v>
      </c>
      <c r="P88" t="s">
        <v>692</v>
      </c>
    </row>
    <row r="89" spans="1:16" x14ac:dyDescent="0.2">
      <c r="A89" t="s">
        <v>45994</v>
      </c>
      <c r="B89" t="s">
        <v>45995</v>
      </c>
      <c r="C89" s="1">
        <v>43264</v>
      </c>
      <c r="D89" t="s">
        <v>65</v>
      </c>
      <c r="E89" t="s">
        <v>310</v>
      </c>
      <c r="F89" t="s">
        <v>311</v>
      </c>
      <c r="G89" t="s">
        <v>1479</v>
      </c>
      <c r="H89" t="s">
        <v>45994</v>
      </c>
      <c r="I89" t="s">
        <v>7208</v>
      </c>
      <c r="J89" t="s">
        <v>45996</v>
      </c>
      <c r="K89" t="s">
        <v>93</v>
      </c>
      <c r="M89" t="s">
        <v>45997</v>
      </c>
      <c r="N89" t="s">
        <v>1181</v>
      </c>
      <c r="O89" t="s">
        <v>94</v>
      </c>
    </row>
    <row r="90" spans="1:16" x14ac:dyDescent="0.2">
      <c r="A90" t="s">
        <v>24929</v>
      </c>
      <c r="B90" t="s">
        <v>24928</v>
      </c>
      <c r="C90" s="1">
        <v>40094</v>
      </c>
      <c r="D90" t="s">
        <v>65</v>
      </c>
      <c r="E90" t="s">
        <v>307</v>
      </c>
      <c r="F90" t="s">
        <v>308</v>
      </c>
      <c r="G90" t="s">
        <v>127</v>
      </c>
      <c r="H90" t="s">
        <v>24929</v>
      </c>
      <c r="I90" t="s">
        <v>24930</v>
      </c>
      <c r="J90" t="s">
        <v>24931</v>
      </c>
      <c r="K90" t="s">
        <v>111</v>
      </c>
      <c r="O90" t="s">
        <v>94</v>
      </c>
    </row>
    <row r="91" spans="1:16" x14ac:dyDescent="0.2">
      <c r="A91" t="s">
        <v>26554</v>
      </c>
      <c r="B91" t="s">
        <v>26553</v>
      </c>
      <c r="C91" s="1">
        <v>33197</v>
      </c>
      <c r="D91" t="s">
        <v>65</v>
      </c>
      <c r="E91" t="s">
        <v>25313</v>
      </c>
      <c r="F91" t="s">
        <v>34235</v>
      </c>
      <c r="G91" t="s">
        <v>25627</v>
      </c>
      <c r="H91" t="s">
        <v>26554</v>
      </c>
      <c r="K91" t="s">
        <v>25628</v>
      </c>
      <c r="N91" t="s">
        <v>26377</v>
      </c>
    </row>
    <row r="92" spans="1:16" x14ac:dyDescent="0.2">
      <c r="A92" t="s">
        <v>26703</v>
      </c>
      <c r="B92" t="s">
        <v>26702</v>
      </c>
      <c r="C92" s="1">
        <v>33199</v>
      </c>
      <c r="D92" t="s">
        <v>65</v>
      </c>
      <c r="E92" t="s">
        <v>25313</v>
      </c>
      <c r="F92" t="s">
        <v>34235</v>
      </c>
      <c r="G92" t="s">
        <v>25627</v>
      </c>
      <c r="H92" t="s">
        <v>26703</v>
      </c>
      <c r="K92" t="s">
        <v>25628</v>
      </c>
      <c r="N92" t="s">
        <v>26377</v>
      </c>
    </row>
    <row r="93" spans="1:16" x14ac:dyDescent="0.2">
      <c r="A93" t="s">
        <v>42128</v>
      </c>
      <c r="B93" t="s">
        <v>42129</v>
      </c>
      <c r="C93" s="1">
        <v>38852</v>
      </c>
      <c r="D93" t="s">
        <v>65</v>
      </c>
      <c r="E93" t="s">
        <v>128</v>
      </c>
      <c r="F93" t="s">
        <v>129</v>
      </c>
      <c r="G93" t="s">
        <v>127</v>
      </c>
      <c r="H93" t="s">
        <v>42128</v>
      </c>
      <c r="I93" t="s">
        <v>42130</v>
      </c>
      <c r="J93" t="s">
        <v>42131</v>
      </c>
      <c r="K93" t="s">
        <v>93</v>
      </c>
      <c r="M93" t="s">
        <v>484</v>
      </c>
      <c r="N93" t="s">
        <v>42132</v>
      </c>
      <c r="O93" t="s">
        <v>94</v>
      </c>
      <c r="P93" t="s">
        <v>117</v>
      </c>
    </row>
    <row r="94" spans="1:16" x14ac:dyDescent="0.2">
      <c r="A94" t="s">
        <v>43188</v>
      </c>
      <c r="B94" t="s">
        <v>43189</v>
      </c>
      <c r="C94" s="1">
        <v>36228</v>
      </c>
      <c r="D94" t="s">
        <v>65</v>
      </c>
      <c r="E94" t="s">
        <v>128</v>
      </c>
      <c r="F94" t="s">
        <v>129</v>
      </c>
      <c r="G94" t="s">
        <v>127</v>
      </c>
      <c r="H94" t="s">
        <v>43188</v>
      </c>
      <c r="I94" t="s">
        <v>43190</v>
      </c>
      <c r="J94" t="s">
        <v>43191</v>
      </c>
      <c r="K94" t="s">
        <v>93</v>
      </c>
      <c r="M94" t="s">
        <v>485</v>
      </c>
      <c r="N94" t="s">
        <v>43192</v>
      </c>
      <c r="O94" t="s">
        <v>94</v>
      </c>
      <c r="P94" t="s">
        <v>117</v>
      </c>
    </row>
    <row r="95" spans="1:16" x14ac:dyDescent="0.2">
      <c r="A95" t="s">
        <v>26643</v>
      </c>
      <c r="B95" t="s">
        <v>26642</v>
      </c>
      <c r="C95" s="1">
        <v>36056</v>
      </c>
      <c r="D95" t="s">
        <v>65</v>
      </c>
      <c r="E95" t="s">
        <v>125</v>
      </c>
      <c r="G95" t="s">
        <v>26175</v>
      </c>
      <c r="H95" t="s">
        <v>26643</v>
      </c>
      <c r="I95">
        <v>0</v>
      </c>
      <c r="J95" t="s">
        <v>34707</v>
      </c>
      <c r="K95" t="s">
        <v>25450</v>
      </c>
      <c r="N95" t="s">
        <v>26644</v>
      </c>
      <c r="P95" t="s">
        <v>26645</v>
      </c>
    </row>
    <row r="96" spans="1:16" x14ac:dyDescent="0.2">
      <c r="A96" t="s">
        <v>1276</v>
      </c>
      <c r="B96" t="s">
        <v>1275</v>
      </c>
      <c r="C96" s="1">
        <v>41004</v>
      </c>
      <c r="D96" t="s">
        <v>65</v>
      </c>
      <c r="E96" t="s">
        <v>236</v>
      </c>
      <c r="F96" t="s">
        <v>237</v>
      </c>
      <c r="G96" t="s">
        <v>127</v>
      </c>
      <c r="H96" t="s">
        <v>1276</v>
      </c>
      <c r="I96" t="s">
        <v>1277</v>
      </c>
      <c r="J96" t="s">
        <v>1278</v>
      </c>
      <c r="K96" t="s">
        <v>111</v>
      </c>
      <c r="M96" t="s">
        <v>1279</v>
      </c>
      <c r="O96" t="s">
        <v>94</v>
      </c>
      <c r="P96" t="s">
        <v>192</v>
      </c>
    </row>
    <row r="97" spans="1:16" x14ac:dyDescent="0.2">
      <c r="A97" t="s">
        <v>1323</v>
      </c>
      <c r="B97" t="s">
        <v>1322</v>
      </c>
      <c r="C97" s="1">
        <v>41467</v>
      </c>
      <c r="D97" t="s">
        <v>65</v>
      </c>
      <c r="E97" t="s">
        <v>330</v>
      </c>
      <c r="F97" t="s">
        <v>331</v>
      </c>
      <c r="G97" t="s">
        <v>127</v>
      </c>
      <c r="H97" t="s">
        <v>1323</v>
      </c>
      <c r="I97" t="s">
        <v>1324</v>
      </c>
      <c r="J97" t="s">
        <v>1325</v>
      </c>
      <c r="K97" t="s">
        <v>93</v>
      </c>
      <c r="N97" t="s">
        <v>1326</v>
      </c>
      <c r="O97" t="s">
        <v>94</v>
      </c>
      <c r="P97" t="s">
        <v>1327</v>
      </c>
    </row>
    <row r="98" spans="1:16" x14ac:dyDescent="0.2">
      <c r="A98" t="s">
        <v>1298</v>
      </c>
      <c r="B98" t="s">
        <v>1297</v>
      </c>
      <c r="C98" s="1">
        <v>41225</v>
      </c>
      <c r="D98" t="s">
        <v>65</v>
      </c>
      <c r="E98" t="s">
        <v>230</v>
      </c>
      <c r="F98" t="s">
        <v>231</v>
      </c>
      <c r="G98" t="s">
        <v>127</v>
      </c>
      <c r="H98" t="s">
        <v>1298</v>
      </c>
      <c r="I98" t="s">
        <v>1299</v>
      </c>
      <c r="J98" t="s">
        <v>1300</v>
      </c>
      <c r="K98" t="s">
        <v>86</v>
      </c>
      <c r="M98" t="s">
        <v>1301</v>
      </c>
      <c r="N98" t="s">
        <v>1302</v>
      </c>
      <c r="O98" t="s">
        <v>153</v>
      </c>
      <c r="P98" t="s">
        <v>117</v>
      </c>
    </row>
    <row r="99" spans="1:16" x14ac:dyDescent="0.2">
      <c r="A99" t="s">
        <v>1292</v>
      </c>
      <c r="B99" t="s">
        <v>1291</v>
      </c>
      <c r="C99" s="1">
        <v>25568</v>
      </c>
      <c r="D99" t="s">
        <v>65</v>
      </c>
      <c r="E99" t="s">
        <v>466</v>
      </c>
      <c r="F99" t="s">
        <v>467</v>
      </c>
      <c r="G99" t="s">
        <v>127</v>
      </c>
      <c r="H99" t="s">
        <v>1292</v>
      </c>
      <c r="I99" t="s">
        <v>1293</v>
      </c>
      <c r="J99" t="s">
        <v>1294</v>
      </c>
      <c r="K99" t="s">
        <v>86</v>
      </c>
      <c r="M99" t="s">
        <v>43808</v>
      </c>
      <c r="N99" t="s">
        <v>1295</v>
      </c>
      <c r="O99" t="s">
        <v>94</v>
      </c>
      <c r="P99" t="s">
        <v>1296</v>
      </c>
    </row>
    <row r="100" spans="1:16" x14ac:dyDescent="0.2">
      <c r="A100" t="s">
        <v>34075</v>
      </c>
      <c r="B100" t="s">
        <v>34079</v>
      </c>
      <c r="C100" s="1">
        <v>43238</v>
      </c>
      <c r="D100" t="s">
        <v>65</v>
      </c>
      <c r="E100" t="s">
        <v>147</v>
      </c>
      <c r="F100" t="s">
        <v>148</v>
      </c>
      <c r="G100" t="s">
        <v>25160</v>
      </c>
      <c r="H100" t="s">
        <v>34075</v>
      </c>
      <c r="I100" t="s">
        <v>25731</v>
      </c>
      <c r="J100" t="s">
        <v>34321</v>
      </c>
      <c r="K100" t="s">
        <v>25215</v>
      </c>
      <c r="L100" t="s">
        <v>27250</v>
      </c>
      <c r="M100" t="s">
        <v>37130</v>
      </c>
      <c r="N100" t="s">
        <v>27802</v>
      </c>
      <c r="P100" t="s">
        <v>37131</v>
      </c>
    </row>
    <row r="101" spans="1:16" x14ac:dyDescent="0.2">
      <c r="A101" t="s">
        <v>39255</v>
      </c>
      <c r="B101" t="s">
        <v>39256</v>
      </c>
      <c r="C101" s="1">
        <v>38075</v>
      </c>
      <c r="D101" t="s">
        <v>65</v>
      </c>
      <c r="E101" t="s">
        <v>25313</v>
      </c>
      <c r="F101" t="s">
        <v>34235</v>
      </c>
      <c r="G101" t="s">
        <v>25198</v>
      </c>
      <c r="H101" t="s">
        <v>39255</v>
      </c>
      <c r="J101" t="s">
        <v>37044</v>
      </c>
      <c r="K101" t="s">
        <v>25259</v>
      </c>
      <c r="L101" t="s">
        <v>115</v>
      </c>
      <c r="M101" t="s">
        <v>32600</v>
      </c>
      <c r="N101" t="s">
        <v>25430</v>
      </c>
      <c r="P101" t="s">
        <v>39257</v>
      </c>
    </row>
    <row r="102" spans="1:16" x14ac:dyDescent="0.2">
      <c r="A102" t="s">
        <v>26424</v>
      </c>
      <c r="B102" t="s">
        <v>26423</v>
      </c>
      <c r="C102" s="1">
        <v>34956</v>
      </c>
      <c r="D102" t="s">
        <v>65</v>
      </c>
      <c r="E102" t="s">
        <v>1268</v>
      </c>
      <c r="F102" t="s">
        <v>1269</v>
      </c>
      <c r="G102" t="s">
        <v>26175</v>
      </c>
      <c r="H102" t="s">
        <v>26424</v>
      </c>
      <c r="I102" t="s">
        <v>26425</v>
      </c>
      <c r="J102" t="s">
        <v>39977</v>
      </c>
      <c r="K102" t="s">
        <v>25496</v>
      </c>
      <c r="N102" t="s">
        <v>26426</v>
      </c>
      <c r="P102" t="s">
        <v>25182</v>
      </c>
    </row>
    <row r="103" spans="1:16" x14ac:dyDescent="0.2">
      <c r="A103" t="s">
        <v>26578</v>
      </c>
      <c r="B103" t="s">
        <v>26577</v>
      </c>
      <c r="C103" s="1">
        <v>34529</v>
      </c>
      <c r="D103" t="s">
        <v>65</v>
      </c>
      <c r="E103" t="s">
        <v>1268</v>
      </c>
      <c r="F103" t="s">
        <v>1269</v>
      </c>
      <c r="G103" t="s">
        <v>26175</v>
      </c>
      <c r="H103" t="s">
        <v>26578</v>
      </c>
      <c r="I103" t="s">
        <v>26579</v>
      </c>
      <c r="J103" t="s">
        <v>34697</v>
      </c>
      <c r="K103" t="s">
        <v>25149</v>
      </c>
      <c r="N103" t="s">
        <v>26426</v>
      </c>
      <c r="P103" t="s">
        <v>25182</v>
      </c>
    </row>
    <row r="104" spans="1:16" x14ac:dyDescent="0.2">
      <c r="A104" t="s">
        <v>49583</v>
      </c>
      <c r="B104" t="s">
        <v>49584</v>
      </c>
      <c r="C104" s="1">
        <v>43587</v>
      </c>
      <c r="D104" t="s">
        <v>65</v>
      </c>
      <c r="E104" t="s">
        <v>6412</v>
      </c>
      <c r="F104" t="s">
        <v>6413</v>
      </c>
      <c r="G104" t="s">
        <v>1479</v>
      </c>
      <c r="H104" t="s">
        <v>49583</v>
      </c>
      <c r="I104" t="s">
        <v>48937</v>
      </c>
      <c r="J104" t="s">
        <v>49585</v>
      </c>
      <c r="K104" t="s">
        <v>93</v>
      </c>
      <c r="L104" t="s">
        <v>49586</v>
      </c>
      <c r="M104" t="s">
        <v>684</v>
      </c>
      <c r="N104" t="s">
        <v>49587</v>
      </c>
      <c r="O104" t="s">
        <v>94</v>
      </c>
      <c r="P104" t="s">
        <v>48567</v>
      </c>
    </row>
    <row r="105" spans="1:16" x14ac:dyDescent="0.2">
      <c r="A105" t="s">
        <v>51521</v>
      </c>
      <c r="B105" t="s">
        <v>51522</v>
      </c>
      <c r="C105" s="1">
        <v>43753</v>
      </c>
      <c r="D105" t="s">
        <v>65</v>
      </c>
      <c r="E105" t="s">
        <v>284</v>
      </c>
      <c r="F105" t="s">
        <v>285</v>
      </c>
      <c r="G105" t="s">
        <v>127</v>
      </c>
      <c r="H105" t="s">
        <v>51521</v>
      </c>
      <c r="I105" t="s">
        <v>51523</v>
      </c>
      <c r="J105" t="s">
        <v>51524</v>
      </c>
      <c r="K105" t="s">
        <v>93</v>
      </c>
      <c r="L105" t="s">
        <v>51525</v>
      </c>
      <c r="M105" t="s">
        <v>1036</v>
      </c>
      <c r="N105" t="s">
        <v>51411</v>
      </c>
      <c r="O105" t="s">
        <v>153</v>
      </c>
      <c r="P105" t="s">
        <v>48567</v>
      </c>
    </row>
    <row r="106" spans="1:16" x14ac:dyDescent="0.2">
      <c r="A106" t="s">
        <v>51406</v>
      </c>
      <c r="B106" t="s">
        <v>51407</v>
      </c>
      <c r="C106" s="1">
        <v>43662</v>
      </c>
      <c r="D106" t="s">
        <v>65</v>
      </c>
      <c r="E106" t="s">
        <v>284</v>
      </c>
      <c r="F106" t="s">
        <v>285</v>
      </c>
      <c r="G106" t="s">
        <v>127</v>
      </c>
      <c r="H106" t="s">
        <v>51406</v>
      </c>
      <c r="I106" t="s">
        <v>51408</v>
      </c>
      <c r="J106" t="s">
        <v>51409</v>
      </c>
      <c r="K106" t="s">
        <v>93</v>
      </c>
      <c r="L106" t="s">
        <v>51410</v>
      </c>
      <c r="M106" t="s">
        <v>1036</v>
      </c>
      <c r="N106" t="s">
        <v>51411</v>
      </c>
      <c r="O106" t="s">
        <v>153</v>
      </c>
      <c r="P106" t="s">
        <v>48567</v>
      </c>
    </row>
    <row r="107" spans="1:16" x14ac:dyDescent="0.2">
      <c r="A107" t="s">
        <v>43144</v>
      </c>
      <c r="B107" t="s">
        <v>43145</v>
      </c>
      <c r="C107" s="1">
        <v>42121</v>
      </c>
      <c r="D107" t="s">
        <v>65</v>
      </c>
      <c r="E107" t="s">
        <v>660</v>
      </c>
      <c r="F107" t="s">
        <v>661</v>
      </c>
      <c r="G107" t="s">
        <v>127</v>
      </c>
      <c r="H107" t="s">
        <v>43144</v>
      </c>
      <c r="I107" t="s">
        <v>43146</v>
      </c>
      <c r="J107" t="s">
        <v>43147</v>
      </c>
      <c r="K107" t="s">
        <v>111</v>
      </c>
      <c r="M107" t="s">
        <v>43148</v>
      </c>
      <c r="N107" t="s">
        <v>43149</v>
      </c>
      <c r="O107" t="s">
        <v>153</v>
      </c>
    </row>
    <row r="108" spans="1:16" x14ac:dyDescent="0.2">
      <c r="A108" t="s">
        <v>31235</v>
      </c>
      <c r="B108" t="s">
        <v>31234</v>
      </c>
      <c r="C108" s="1">
        <v>42725</v>
      </c>
      <c r="D108" t="s">
        <v>65</v>
      </c>
      <c r="E108" t="s">
        <v>25295</v>
      </c>
      <c r="F108" t="s">
        <v>25296</v>
      </c>
      <c r="G108" t="s">
        <v>25171</v>
      </c>
      <c r="H108" t="s">
        <v>31235</v>
      </c>
      <c r="I108" t="s">
        <v>25145</v>
      </c>
      <c r="J108" t="s">
        <v>31236</v>
      </c>
      <c r="K108" t="s">
        <v>25149</v>
      </c>
      <c r="L108" t="s">
        <v>40417</v>
      </c>
      <c r="M108" t="s">
        <v>40418</v>
      </c>
      <c r="N108" t="s">
        <v>31237</v>
      </c>
    </row>
    <row r="109" spans="1:16" x14ac:dyDescent="0.2">
      <c r="A109" t="s">
        <v>26636</v>
      </c>
      <c r="B109" t="s">
        <v>26635</v>
      </c>
      <c r="C109" s="1">
        <v>42850</v>
      </c>
      <c r="D109" t="s">
        <v>65</v>
      </c>
      <c r="E109" t="s">
        <v>25313</v>
      </c>
      <c r="F109" t="s">
        <v>34235</v>
      </c>
      <c r="G109" t="s">
        <v>25160</v>
      </c>
      <c r="H109" t="s">
        <v>26636</v>
      </c>
      <c r="I109" t="s">
        <v>40188</v>
      </c>
      <c r="J109" t="s">
        <v>34288</v>
      </c>
      <c r="K109" t="s">
        <v>25156</v>
      </c>
      <c r="L109" t="s">
        <v>40189</v>
      </c>
      <c r="M109" t="s">
        <v>40114</v>
      </c>
      <c r="N109" t="s">
        <v>40190</v>
      </c>
      <c r="P109" t="s">
        <v>40191</v>
      </c>
    </row>
    <row r="110" spans="1:16" x14ac:dyDescent="0.2">
      <c r="A110" t="s">
        <v>32429</v>
      </c>
      <c r="B110" t="s">
        <v>32428</v>
      </c>
      <c r="C110" s="1">
        <v>42971</v>
      </c>
      <c r="D110" t="s">
        <v>65</v>
      </c>
      <c r="E110" t="s">
        <v>25336</v>
      </c>
      <c r="F110" t="s">
        <v>25337</v>
      </c>
      <c r="G110" t="s">
        <v>25800</v>
      </c>
      <c r="H110" t="s">
        <v>32429</v>
      </c>
      <c r="I110" t="s">
        <v>32439</v>
      </c>
      <c r="J110" t="s">
        <v>36577</v>
      </c>
      <c r="K110" t="s">
        <v>25173</v>
      </c>
      <c r="L110" t="s">
        <v>32430</v>
      </c>
      <c r="M110" t="s">
        <v>34251</v>
      </c>
      <c r="N110" t="s">
        <v>32431</v>
      </c>
    </row>
    <row r="111" spans="1:16" x14ac:dyDescent="0.2">
      <c r="A111" t="s">
        <v>32454</v>
      </c>
      <c r="B111" t="s">
        <v>26420</v>
      </c>
      <c r="C111" s="1">
        <v>40268</v>
      </c>
      <c r="D111" t="s">
        <v>65</v>
      </c>
      <c r="E111" t="s">
        <v>25169</v>
      </c>
      <c r="F111" t="s">
        <v>25170</v>
      </c>
      <c r="G111" t="s">
        <v>25153</v>
      </c>
      <c r="H111" t="s">
        <v>32454</v>
      </c>
      <c r="I111" t="s">
        <v>25172</v>
      </c>
      <c r="J111" t="s">
        <v>34670</v>
      </c>
      <c r="K111" t="s">
        <v>25156</v>
      </c>
      <c r="M111" t="s">
        <v>34671</v>
      </c>
      <c r="N111" t="s">
        <v>26422</v>
      </c>
      <c r="P111" t="s">
        <v>32455</v>
      </c>
    </row>
    <row r="112" spans="1:16" x14ac:dyDescent="0.2">
      <c r="A112" t="s">
        <v>18232</v>
      </c>
      <c r="B112" t="s">
        <v>18231</v>
      </c>
      <c r="C112" s="1">
        <v>40841</v>
      </c>
      <c r="D112" t="s">
        <v>65</v>
      </c>
      <c r="E112" t="s">
        <v>70</v>
      </c>
      <c r="G112" t="s">
        <v>127</v>
      </c>
      <c r="H112" t="s">
        <v>18232</v>
      </c>
      <c r="I112" t="s">
        <v>18233</v>
      </c>
      <c r="K112" t="s">
        <v>703</v>
      </c>
      <c r="M112" t="s">
        <v>18234</v>
      </c>
      <c r="N112" t="s">
        <v>172</v>
      </c>
      <c r="O112" t="s">
        <v>94</v>
      </c>
      <c r="P112" t="s">
        <v>117</v>
      </c>
    </row>
    <row r="113" spans="1:16" x14ac:dyDescent="0.2">
      <c r="A113" t="s">
        <v>25976</v>
      </c>
      <c r="B113" t="s">
        <v>25975</v>
      </c>
      <c r="C113" s="1">
        <v>39654</v>
      </c>
      <c r="D113" t="s">
        <v>65</v>
      </c>
      <c r="E113" t="s">
        <v>25222</v>
      </c>
      <c r="F113" t="s">
        <v>25223</v>
      </c>
      <c r="G113" t="s">
        <v>25160</v>
      </c>
      <c r="H113" t="s">
        <v>25976</v>
      </c>
      <c r="I113" t="s">
        <v>25204</v>
      </c>
      <c r="J113" t="s">
        <v>34480</v>
      </c>
      <c r="K113" t="s">
        <v>25173</v>
      </c>
      <c r="L113" t="s">
        <v>115</v>
      </c>
      <c r="M113" t="s">
        <v>34212</v>
      </c>
      <c r="N113" t="s">
        <v>25884</v>
      </c>
      <c r="P113" t="s">
        <v>25282</v>
      </c>
    </row>
    <row r="114" spans="1:16" x14ac:dyDescent="0.2">
      <c r="A114" t="s">
        <v>31778</v>
      </c>
      <c r="B114" t="s">
        <v>31777</v>
      </c>
      <c r="C114" s="1">
        <v>40584</v>
      </c>
      <c r="D114" t="s">
        <v>65</v>
      </c>
      <c r="E114" t="s">
        <v>25222</v>
      </c>
      <c r="F114" t="s">
        <v>25223</v>
      </c>
      <c r="G114" t="s">
        <v>25160</v>
      </c>
      <c r="H114" t="s">
        <v>31778</v>
      </c>
      <c r="I114" t="s">
        <v>31779</v>
      </c>
      <c r="J114" t="s">
        <v>34568</v>
      </c>
      <c r="K114" t="s">
        <v>25215</v>
      </c>
      <c r="L114" t="s">
        <v>36408</v>
      </c>
      <c r="M114" t="s">
        <v>36409</v>
      </c>
      <c r="N114" t="s">
        <v>31780</v>
      </c>
    </row>
    <row r="115" spans="1:16" x14ac:dyDescent="0.2">
      <c r="A115" t="s">
        <v>26226</v>
      </c>
      <c r="B115" t="s">
        <v>26225</v>
      </c>
      <c r="C115" s="1">
        <v>41647</v>
      </c>
      <c r="D115" t="s">
        <v>65</v>
      </c>
      <c r="E115" t="s">
        <v>25512</v>
      </c>
      <c r="F115" t="s">
        <v>34332</v>
      </c>
      <c r="G115" t="s">
        <v>25160</v>
      </c>
      <c r="H115" t="s">
        <v>26226</v>
      </c>
      <c r="I115" t="s">
        <v>26227</v>
      </c>
      <c r="J115" t="s">
        <v>34568</v>
      </c>
      <c r="K115" t="s">
        <v>25215</v>
      </c>
      <c r="L115" t="s">
        <v>26228</v>
      </c>
      <c r="M115" t="s">
        <v>34569</v>
      </c>
      <c r="N115" t="s">
        <v>26229</v>
      </c>
      <c r="P115" t="s">
        <v>25182</v>
      </c>
    </row>
    <row r="116" spans="1:16" x14ac:dyDescent="0.2">
      <c r="A116" t="s">
        <v>29309</v>
      </c>
      <c r="B116" t="s">
        <v>29308</v>
      </c>
      <c r="C116" s="1">
        <v>41290</v>
      </c>
      <c r="D116" t="s">
        <v>65</v>
      </c>
      <c r="E116" t="s">
        <v>686</v>
      </c>
      <c r="F116" t="s">
        <v>687</v>
      </c>
      <c r="G116" t="s">
        <v>25160</v>
      </c>
      <c r="H116" t="s">
        <v>29309</v>
      </c>
      <c r="I116" t="s">
        <v>26141</v>
      </c>
      <c r="J116" t="s">
        <v>35746</v>
      </c>
      <c r="K116" t="s">
        <v>25156</v>
      </c>
      <c r="L116" t="s">
        <v>115</v>
      </c>
      <c r="M116" t="s">
        <v>35747</v>
      </c>
      <c r="N116" t="s">
        <v>28263</v>
      </c>
      <c r="P116" t="s">
        <v>1296</v>
      </c>
    </row>
    <row r="117" spans="1:16" x14ac:dyDescent="0.2">
      <c r="A117" t="s">
        <v>30828</v>
      </c>
      <c r="B117" t="s">
        <v>38880</v>
      </c>
      <c r="C117" s="1">
        <v>43273</v>
      </c>
      <c r="D117" t="s">
        <v>65</v>
      </c>
      <c r="E117" t="s">
        <v>686</v>
      </c>
      <c r="F117" t="s">
        <v>687</v>
      </c>
      <c r="G117" t="s">
        <v>25153</v>
      </c>
      <c r="H117" t="s">
        <v>30828</v>
      </c>
      <c r="I117" t="s">
        <v>25145</v>
      </c>
      <c r="J117" t="s">
        <v>36681</v>
      </c>
      <c r="K117" t="s">
        <v>25149</v>
      </c>
      <c r="L117" t="s">
        <v>38881</v>
      </c>
      <c r="M117" t="s">
        <v>38882</v>
      </c>
      <c r="N117" t="s">
        <v>38883</v>
      </c>
      <c r="P117" t="s">
        <v>38884</v>
      </c>
    </row>
    <row r="118" spans="1:16" x14ac:dyDescent="0.2">
      <c r="A118" t="s">
        <v>40704</v>
      </c>
      <c r="B118" t="s">
        <v>40705</v>
      </c>
      <c r="C118" s="1">
        <v>43427</v>
      </c>
      <c r="D118" t="s">
        <v>65</v>
      </c>
      <c r="E118" t="s">
        <v>25464</v>
      </c>
      <c r="F118" t="s">
        <v>25465</v>
      </c>
      <c r="G118" t="s">
        <v>25198</v>
      </c>
      <c r="H118" t="s">
        <v>40704</v>
      </c>
      <c r="I118" t="s">
        <v>40706</v>
      </c>
      <c r="J118" t="s">
        <v>36681</v>
      </c>
      <c r="K118" t="s">
        <v>25149</v>
      </c>
      <c r="L118" t="s">
        <v>40707</v>
      </c>
      <c r="M118" t="s">
        <v>40708</v>
      </c>
      <c r="N118" t="s">
        <v>40709</v>
      </c>
      <c r="P118" t="s">
        <v>40710</v>
      </c>
    </row>
    <row r="119" spans="1:16" x14ac:dyDescent="0.2">
      <c r="A119" t="s">
        <v>28987</v>
      </c>
      <c r="B119" t="s">
        <v>28986</v>
      </c>
      <c r="C119" s="1">
        <v>41238</v>
      </c>
      <c r="D119" t="s">
        <v>65</v>
      </c>
      <c r="E119" t="s">
        <v>25464</v>
      </c>
      <c r="F119" t="s">
        <v>25465</v>
      </c>
      <c r="G119" t="s">
        <v>25153</v>
      </c>
      <c r="H119" t="s">
        <v>28987</v>
      </c>
      <c r="I119" t="s">
        <v>25155</v>
      </c>
      <c r="J119" t="s">
        <v>35617</v>
      </c>
      <c r="K119" t="s">
        <v>25156</v>
      </c>
      <c r="L119" t="s">
        <v>28988</v>
      </c>
      <c r="M119" t="s">
        <v>25709</v>
      </c>
      <c r="N119" t="s">
        <v>35618</v>
      </c>
      <c r="P119" t="s">
        <v>12166</v>
      </c>
    </row>
    <row r="120" spans="1:16" x14ac:dyDescent="0.2">
      <c r="A120" t="s">
        <v>13813</v>
      </c>
      <c r="B120" t="s">
        <v>13812</v>
      </c>
      <c r="C120" s="1">
        <v>39286</v>
      </c>
      <c r="D120" t="s">
        <v>65</v>
      </c>
      <c r="E120" t="s">
        <v>337</v>
      </c>
      <c r="F120" t="s">
        <v>338</v>
      </c>
      <c r="G120" t="s">
        <v>127</v>
      </c>
      <c r="H120" t="s">
        <v>13813</v>
      </c>
      <c r="I120" t="s">
        <v>13814</v>
      </c>
      <c r="J120" t="s">
        <v>13815</v>
      </c>
      <c r="K120" t="s">
        <v>735</v>
      </c>
      <c r="M120" t="s">
        <v>13276</v>
      </c>
      <c r="N120" t="s">
        <v>567</v>
      </c>
      <c r="O120" t="s">
        <v>153</v>
      </c>
      <c r="P120" t="s">
        <v>192</v>
      </c>
    </row>
    <row r="121" spans="1:16" x14ac:dyDescent="0.2">
      <c r="A121" t="s">
        <v>8078</v>
      </c>
      <c r="B121" t="s">
        <v>8077</v>
      </c>
      <c r="C121" s="1">
        <v>40970</v>
      </c>
      <c r="D121" t="s">
        <v>65</v>
      </c>
      <c r="E121" t="s">
        <v>507</v>
      </c>
      <c r="F121" t="s">
        <v>508</v>
      </c>
      <c r="G121" t="s">
        <v>127</v>
      </c>
      <c r="H121" t="s">
        <v>8078</v>
      </c>
      <c r="I121" t="s">
        <v>8070</v>
      </c>
      <c r="J121" t="s">
        <v>8079</v>
      </c>
      <c r="K121" t="s">
        <v>93</v>
      </c>
      <c r="M121" t="s">
        <v>8080</v>
      </c>
      <c r="N121" t="s">
        <v>6994</v>
      </c>
      <c r="O121" t="s">
        <v>94</v>
      </c>
    </row>
    <row r="122" spans="1:16" x14ac:dyDescent="0.2">
      <c r="A122" t="s">
        <v>26276</v>
      </c>
      <c r="B122" t="s">
        <v>26275</v>
      </c>
      <c r="C122" s="1">
        <v>41814</v>
      </c>
      <c r="D122" t="s">
        <v>65</v>
      </c>
      <c r="E122" t="s">
        <v>25313</v>
      </c>
      <c r="F122" t="s">
        <v>34235</v>
      </c>
      <c r="G122" t="s">
        <v>25209</v>
      </c>
      <c r="H122" t="s">
        <v>26276</v>
      </c>
      <c r="I122" t="s">
        <v>25347</v>
      </c>
      <c r="J122" t="s">
        <v>34579</v>
      </c>
      <c r="K122" t="s">
        <v>25230</v>
      </c>
      <c r="L122" t="s">
        <v>26277</v>
      </c>
      <c r="M122" t="s">
        <v>34580</v>
      </c>
      <c r="N122" t="s">
        <v>25430</v>
      </c>
    </row>
    <row r="123" spans="1:16" x14ac:dyDescent="0.2">
      <c r="A123" t="s">
        <v>20494</v>
      </c>
      <c r="B123" t="s">
        <v>20493</v>
      </c>
      <c r="C123" s="1">
        <v>41960</v>
      </c>
      <c r="D123" t="s">
        <v>65</v>
      </c>
      <c r="E123" t="s">
        <v>568</v>
      </c>
      <c r="F123" t="s">
        <v>569</v>
      </c>
      <c r="G123" t="s">
        <v>146</v>
      </c>
      <c r="H123" t="s">
        <v>20494</v>
      </c>
      <c r="I123" t="s">
        <v>20495</v>
      </c>
      <c r="J123" t="s">
        <v>20496</v>
      </c>
      <c r="K123" t="s">
        <v>67</v>
      </c>
      <c r="M123" t="s">
        <v>20497</v>
      </c>
      <c r="O123" t="s">
        <v>153</v>
      </c>
    </row>
    <row r="124" spans="1:16" x14ac:dyDescent="0.2">
      <c r="A124" t="s">
        <v>6595</v>
      </c>
      <c r="B124" t="s">
        <v>6592</v>
      </c>
      <c r="C124" s="1">
        <v>42956</v>
      </c>
      <c r="D124" t="s">
        <v>65</v>
      </c>
      <c r="E124" t="s">
        <v>6593</v>
      </c>
      <c r="F124" t="s">
        <v>6594</v>
      </c>
      <c r="G124" t="s">
        <v>127</v>
      </c>
      <c r="H124" t="s">
        <v>6595</v>
      </c>
      <c r="I124" t="s">
        <v>6596</v>
      </c>
      <c r="J124" t="s">
        <v>6597</v>
      </c>
      <c r="K124" t="s">
        <v>185</v>
      </c>
      <c r="M124" t="s">
        <v>6598</v>
      </c>
      <c r="N124" t="s">
        <v>6599</v>
      </c>
      <c r="O124" t="s">
        <v>94</v>
      </c>
    </row>
    <row r="125" spans="1:16" x14ac:dyDescent="0.2">
      <c r="A125" t="s">
        <v>25189</v>
      </c>
      <c r="B125" t="s">
        <v>25188</v>
      </c>
      <c r="C125" s="1">
        <v>36238</v>
      </c>
      <c r="D125" t="s">
        <v>65</v>
      </c>
      <c r="E125" t="s">
        <v>342</v>
      </c>
      <c r="F125" t="s">
        <v>34205</v>
      </c>
      <c r="G125" t="s">
        <v>25164</v>
      </c>
      <c r="H125" t="s">
        <v>25189</v>
      </c>
      <c r="I125" t="s">
        <v>25190</v>
      </c>
      <c r="J125" t="s">
        <v>34206</v>
      </c>
      <c r="K125" t="s">
        <v>25166</v>
      </c>
      <c r="N125" t="s">
        <v>34207</v>
      </c>
      <c r="P125" t="s">
        <v>34208</v>
      </c>
    </row>
    <row r="126" spans="1:16" x14ac:dyDescent="0.2">
      <c r="A126" t="s">
        <v>6069</v>
      </c>
      <c r="B126" t="s">
        <v>6068</v>
      </c>
      <c r="C126" s="1">
        <v>41436</v>
      </c>
      <c r="D126" t="s">
        <v>65</v>
      </c>
      <c r="E126" t="s">
        <v>337</v>
      </c>
      <c r="F126" t="s">
        <v>338</v>
      </c>
      <c r="G126" t="s">
        <v>127</v>
      </c>
      <c r="H126" t="s">
        <v>6069</v>
      </c>
      <c r="I126" t="s">
        <v>6070</v>
      </c>
      <c r="J126" t="s">
        <v>6071</v>
      </c>
      <c r="K126" t="s">
        <v>185</v>
      </c>
      <c r="M126" t="s">
        <v>6072</v>
      </c>
      <c r="N126" t="s">
        <v>6073</v>
      </c>
      <c r="O126" t="s">
        <v>94</v>
      </c>
      <c r="P126" t="s">
        <v>192</v>
      </c>
    </row>
    <row r="127" spans="1:16" x14ac:dyDescent="0.2">
      <c r="A127" t="s">
        <v>9491</v>
      </c>
      <c r="B127" t="s">
        <v>9490</v>
      </c>
      <c r="C127" s="1">
        <v>42779</v>
      </c>
      <c r="D127" t="s">
        <v>65</v>
      </c>
      <c r="E127" t="s">
        <v>680</v>
      </c>
      <c r="F127" t="s">
        <v>681</v>
      </c>
      <c r="G127" t="s">
        <v>127</v>
      </c>
      <c r="H127" t="s">
        <v>9491</v>
      </c>
      <c r="I127" t="s">
        <v>9492</v>
      </c>
      <c r="J127" t="s">
        <v>9493</v>
      </c>
      <c r="K127" t="s">
        <v>93</v>
      </c>
      <c r="M127" t="s">
        <v>9494</v>
      </c>
      <c r="N127" t="s">
        <v>9495</v>
      </c>
      <c r="O127" t="s">
        <v>94</v>
      </c>
    </row>
    <row r="128" spans="1:16" x14ac:dyDescent="0.2">
      <c r="A128" t="s">
        <v>9257</v>
      </c>
      <c r="B128" t="s">
        <v>9256</v>
      </c>
      <c r="C128" s="1">
        <v>42768</v>
      </c>
      <c r="D128" t="s">
        <v>65</v>
      </c>
      <c r="E128" t="s">
        <v>680</v>
      </c>
      <c r="F128" t="s">
        <v>681</v>
      </c>
      <c r="G128" t="s">
        <v>127</v>
      </c>
      <c r="H128" t="s">
        <v>9257</v>
      </c>
      <c r="I128" t="s">
        <v>9258</v>
      </c>
      <c r="J128" t="s">
        <v>9259</v>
      </c>
      <c r="K128" t="s">
        <v>86</v>
      </c>
      <c r="M128" t="s">
        <v>9260</v>
      </c>
      <c r="N128" t="s">
        <v>9261</v>
      </c>
      <c r="O128" t="s">
        <v>94</v>
      </c>
    </row>
    <row r="129" spans="1:16" x14ac:dyDescent="0.2">
      <c r="A129" t="s">
        <v>30345</v>
      </c>
      <c r="B129" t="s">
        <v>30344</v>
      </c>
      <c r="C129" s="1">
        <v>42389</v>
      </c>
      <c r="D129" t="s">
        <v>65</v>
      </c>
      <c r="E129" t="s">
        <v>25724</v>
      </c>
      <c r="F129" t="s">
        <v>25725</v>
      </c>
      <c r="G129" t="s">
        <v>25160</v>
      </c>
      <c r="H129" t="s">
        <v>30345</v>
      </c>
      <c r="I129" t="s">
        <v>36039</v>
      </c>
      <c r="J129" t="s">
        <v>35070</v>
      </c>
      <c r="K129" t="s">
        <v>25215</v>
      </c>
      <c r="L129" t="s">
        <v>30346</v>
      </c>
      <c r="M129" t="s">
        <v>34212</v>
      </c>
      <c r="N129" t="s">
        <v>29119</v>
      </c>
    </row>
    <row r="130" spans="1:16" x14ac:dyDescent="0.2">
      <c r="A130" t="s">
        <v>18968</v>
      </c>
      <c r="B130" t="s">
        <v>18967</v>
      </c>
      <c r="C130" s="1">
        <v>39889</v>
      </c>
      <c r="D130" t="s">
        <v>65</v>
      </c>
      <c r="E130" t="s">
        <v>45323</v>
      </c>
      <c r="F130" t="s">
        <v>45324</v>
      </c>
      <c r="G130" t="s">
        <v>127</v>
      </c>
      <c r="H130" t="s">
        <v>18968</v>
      </c>
      <c r="I130" t="s">
        <v>18969</v>
      </c>
      <c r="J130" t="s">
        <v>18970</v>
      </c>
      <c r="K130" t="s">
        <v>111</v>
      </c>
      <c r="M130" t="s">
        <v>15960</v>
      </c>
      <c r="N130" t="s">
        <v>18971</v>
      </c>
      <c r="O130" t="s">
        <v>153</v>
      </c>
      <c r="P130" t="s">
        <v>47600</v>
      </c>
    </row>
    <row r="131" spans="1:16" x14ac:dyDescent="0.2">
      <c r="A131" t="s">
        <v>41239</v>
      </c>
      <c r="B131" t="s">
        <v>41240</v>
      </c>
      <c r="C131" s="1">
        <v>41971</v>
      </c>
      <c r="D131" t="s">
        <v>65</v>
      </c>
      <c r="E131" t="s">
        <v>211</v>
      </c>
      <c r="F131" t="s">
        <v>212</v>
      </c>
      <c r="G131" t="s">
        <v>127</v>
      </c>
      <c r="H131" t="s">
        <v>41239</v>
      </c>
      <c r="I131" t="s">
        <v>41241</v>
      </c>
      <c r="J131" t="s">
        <v>41242</v>
      </c>
      <c r="K131" t="s">
        <v>111</v>
      </c>
      <c r="M131" t="s">
        <v>300</v>
      </c>
      <c r="N131" t="s">
        <v>215</v>
      </c>
      <c r="O131" t="s">
        <v>153</v>
      </c>
      <c r="P131" t="s">
        <v>117</v>
      </c>
    </row>
    <row r="132" spans="1:16" x14ac:dyDescent="0.2">
      <c r="A132" t="s">
        <v>45147</v>
      </c>
      <c r="B132" t="s">
        <v>45148</v>
      </c>
      <c r="C132" s="1">
        <v>42221</v>
      </c>
      <c r="D132" t="s">
        <v>65</v>
      </c>
      <c r="E132" t="s">
        <v>330</v>
      </c>
      <c r="F132" t="s">
        <v>331</v>
      </c>
      <c r="G132" t="s">
        <v>133</v>
      </c>
      <c r="H132" t="s">
        <v>45147</v>
      </c>
      <c r="I132" t="s">
        <v>45149</v>
      </c>
      <c r="J132" t="s">
        <v>45150</v>
      </c>
      <c r="K132" t="s">
        <v>86</v>
      </c>
      <c r="L132" t="s">
        <v>292</v>
      </c>
      <c r="M132" t="s">
        <v>45151</v>
      </c>
      <c r="N132" t="s">
        <v>5832</v>
      </c>
      <c r="O132" t="s">
        <v>94</v>
      </c>
    </row>
    <row r="133" spans="1:16" x14ac:dyDescent="0.2">
      <c r="A133" t="s">
        <v>31509</v>
      </c>
      <c r="B133" t="s">
        <v>31508</v>
      </c>
      <c r="C133" s="1">
        <v>41299</v>
      </c>
      <c r="D133" t="s">
        <v>65</v>
      </c>
      <c r="E133" t="s">
        <v>14577</v>
      </c>
      <c r="F133" t="s">
        <v>14578</v>
      </c>
      <c r="G133" t="s">
        <v>25153</v>
      </c>
      <c r="H133" t="s">
        <v>31509</v>
      </c>
      <c r="I133" t="s">
        <v>25155</v>
      </c>
      <c r="J133" t="s">
        <v>36356</v>
      </c>
      <c r="K133" t="s">
        <v>25679</v>
      </c>
      <c r="L133" t="s">
        <v>31510</v>
      </c>
      <c r="M133" t="s">
        <v>36357</v>
      </c>
      <c r="N133" t="s">
        <v>28677</v>
      </c>
      <c r="P133" t="s">
        <v>36358</v>
      </c>
    </row>
    <row r="134" spans="1:16" x14ac:dyDescent="0.2">
      <c r="A134" t="s">
        <v>49799</v>
      </c>
      <c r="B134" t="s">
        <v>49800</v>
      </c>
      <c r="C134" s="1">
        <v>43615</v>
      </c>
      <c r="D134" t="s">
        <v>65</v>
      </c>
      <c r="E134" t="s">
        <v>284</v>
      </c>
      <c r="F134" t="s">
        <v>285</v>
      </c>
      <c r="G134" t="s">
        <v>1479</v>
      </c>
      <c r="H134" t="s">
        <v>49799</v>
      </c>
      <c r="I134" t="s">
        <v>69</v>
      </c>
      <c r="J134" t="s">
        <v>49801</v>
      </c>
      <c r="K134" t="s">
        <v>93</v>
      </c>
      <c r="L134" t="s">
        <v>49802</v>
      </c>
      <c r="M134" t="s">
        <v>49803</v>
      </c>
      <c r="N134" t="s">
        <v>49447</v>
      </c>
      <c r="O134" t="s">
        <v>94</v>
      </c>
      <c r="P134" t="s">
        <v>48567</v>
      </c>
    </row>
    <row r="135" spans="1:16" x14ac:dyDescent="0.2">
      <c r="A135" t="s">
        <v>41740</v>
      </c>
      <c r="B135" t="s">
        <v>41741</v>
      </c>
      <c r="C135" s="1">
        <v>25568</v>
      </c>
      <c r="D135" t="s">
        <v>65</v>
      </c>
      <c r="E135" t="s">
        <v>280</v>
      </c>
      <c r="F135" t="s">
        <v>281</v>
      </c>
      <c r="G135" t="s">
        <v>127</v>
      </c>
      <c r="H135" t="s">
        <v>41740</v>
      </c>
      <c r="I135" t="s">
        <v>41742</v>
      </c>
      <c r="K135" t="s">
        <v>111</v>
      </c>
      <c r="M135" t="s">
        <v>40872</v>
      </c>
      <c r="N135" t="s">
        <v>282</v>
      </c>
      <c r="O135" t="s">
        <v>153</v>
      </c>
      <c r="P135" t="s">
        <v>117</v>
      </c>
    </row>
    <row r="136" spans="1:16" x14ac:dyDescent="0.2">
      <c r="A136" t="s">
        <v>41166</v>
      </c>
      <c r="B136" t="s">
        <v>41167</v>
      </c>
      <c r="C136" s="1">
        <v>41257</v>
      </c>
      <c r="D136" t="s">
        <v>65</v>
      </c>
      <c r="E136" t="s">
        <v>280</v>
      </c>
      <c r="F136" t="s">
        <v>281</v>
      </c>
      <c r="G136" t="s">
        <v>127</v>
      </c>
      <c r="H136" t="s">
        <v>41166</v>
      </c>
      <c r="I136" t="s">
        <v>41168</v>
      </c>
      <c r="J136" t="s">
        <v>41169</v>
      </c>
      <c r="K136" t="s">
        <v>111</v>
      </c>
      <c r="M136" t="s">
        <v>40872</v>
      </c>
      <c r="N136" t="s">
        <v>282</v>
      </c>
      <c r="O136" t="s">
        <v>94</v>
      </c>
      <c r="P136" t="s">
        <v>117</v>
      </c>
    </row>
    <row r="137" spans="1:16" x14ac:dyDescent="0.2">
      <c r="A137" t="s">
        <v>41949</v>
      </c>
      <c r="B137" t="s">
        <v>41950</v>
      </c>
      <c r="C137" s="1">
        <v>37498</v>
      </c>
      <c r="D137" t="s">
        <v>65</v>
      </c>
      <c r="E137" t="s">
        <v>208</v>
      </c>
      <c r="F137" t="s">
        <v>209</v>
      </c>
      <c r="G137" t="s">
        <v>127</v>
      </c>
      <c r="H137" t="s">
        <v>41949</v>
      </c>
      <c r="I137" t="s">
        <v>41951</v>
      </c>
      <c r="J137" t="s">
        <v>41952</v>
      </c>
      <c r="K137" t="s">
        <v>111</v>
      </c>
      <c r="M137" t="s">
        <v>446</v>
      </c>
      <c r="N137" t="s">
        <v>448</v>
      </c>
      <c r="O137" t="s">
        <v>153</v>
      </c>
    </row>
    <row r="138" spans="1:16" x14ac:dyDescent="0.2">
      <c r="A138" t="s">
        <v>41253</v>
      </c>
      <c r="B138" t="s">
        <v>41254</v>
      </c>
      <c r="C138" s="1">
        <v>42132</v>
      </c>
      <c r="D138" t="s">
        <v>65</v>
      </c>
      <c r="E138" t="s">
        <v>76</v>
      </c>
      <c r="F138" t="s">
        <v>77</v>
      </c>
      <c r="G138" t="s">
        <v>127</v>
      </c>
      <c r="H138" t="s">
        <v>41253</v>
      </c>
      <c r="I138" t="s">
        <v>41255</v>
      </c>
      <c r="J138" t="s">
        <v>41256</v>
      </c>
      <c r="K138" t="s">
        <v>93</v>
      </c>
      <c r="L138" t="s">
        <v>304</v>
      </c>
      <c r="M138" t="s">
        <v>233</v>
      </c>
      <c r="N138" t="s">
        <v>306</v>
      </c>
      <c r="O138" t="s">
        <v>94</v>
      </c>
    </row>
    <row r="139" spans="1:16" x14ac:dyDescent="0.2">
      <c r="A139" t="s">
        <v>32416</v>
      </c>
      <c r="B139" t="s">
        <v>32415</v>
      </c>
      <c r="C139" s="1">
        <v>42937</v>
      </c>
      <c r="D139" t="s">
        <v>65</v>
      </c>
      <c r="E139" t="s">
        <v>25399</v>
      </c>
      <c r="F139" t="s">
        <v>25400</v>
      </c>
      <c r="G139" t="s">
        <v>25147</v>
      </c>
      <c r="H139" t="s">
        <v>32416</v>
      </c>
      <c r="I139" t="s">
        <v>27694</v>
      </c>
      <c r="J139" t="s">
        <v>34646</v>
      </c>
      <c r="K139" t="s">
        <v>25156</v>
      </c>
      <c r="L139" t="s">
        <v>32417</v>
      </c>
      <c r="M139" t="s">
        <v>32418</v>
      </c>
      <c r="N139" t="s">
        <v>32419</v>
      </c>
    </row>
    <row r="140" spans="1:16" x14ac:dyDescent="0.2">
      <c r="A140" t="s">
        <v>42102</v>
      </c>
      <c r="B140" t="s">
        <v>42103</v>
      </c>
      <c r="C140" s="1">
        <v>38201</v>
      </c>
      <c r="D140" t="s">
        <v>65</v>
      </c>
      <c r="E140" t="s">
        <v>354</v>
      </c>
      <c r="F140" t="s">
        <v>355</v>
      </c>
      <c r="G140" t="s">
        <v>127</v>
      </c>
      <c r="H140" t="s">
        <v>42102</v>
      </c>
      <c r="I140" t="s">
        <v>460</v>
      </c>
      <c r="J140" t="s">
        <v>42104</v>
      </c>
      <c r="K140" t="s">
        <v>160</v>
      </c>
      <c r="M140" t="s">
        <v>42105</v>
      </c>
      <c r="N140" t="s">
        <v>478</v>
      </c>
      <c r="O140" t="s">
        <v>153</v>
      </c>
      <c r="P140" t="s">
        <v>192</v>
      </c>
    </row>
    <row r="141" spans="1:16" x14ac:dyDescent="0.2">
      <c r="A141" t="s">
        <v>41170</v>
      </c>
      <c r="B141" t="s">
        <v>41171</v>
      </c>
      <c r="C141" s="1">
        <v>40798</v>
      </c>
      <c r="D141" t="s">
        <v>65</v>
      </c>
      <c r="E141" t="s">
        <v>147</v>
      </c>
      <c r="F141" t="s">
        <v>148</v>
      </c>
      <c r="G141" t="s">
        <v>127</v>
      </c>
      <c r="H141" t="s">
        <v>41170</v>
      </c>
      <c r="I141" t="s">
        <v>41172</v>
      </c>
      <c r="J141" t="s">
        <v>41173</v>
      </c>
      <c r="K141" t="s">
        <v>111</v>
      </c>
      <c r="M141" t="s">
        <v>283</v>
      </c>
      <c r="N141" t="s">
        <v>41174</v>
      </c>
      <c r="O141" t="s">
        <v>153</v>
      </c>
    </row>
    <row r="142" spans="1:16" x14ac:dyDescent="0.2">
      <c r="A142" t="s">
        <v>33650</v>
      </c>
      <c r="B142" t="s">
        <v>33649</v>
      </c>
      <c r="C142" s="1">
        <v>43153</v>
      </c>
      <c r="D142" t="s">
        <v>65</v>
      </c>
      <c r="E142" t="s">
        <v>438</v>
      </c>
      <c r="F142" t="s">
        <v>439</v>
      </c>
      <c r="G142" t="s">
        <v>25147</v>
      </c>
      <c r="H142" t="s">
        <v>33650</v>
      </c>
      <c r="I142" t="s">
        <v>33651</v>
      </c>
      <c r="J142" t="s">
        <v>36978</v>
      </c>
      <c r="K142" t="s">
        <v>25173</v>
      </c>
      <c r="L142" t="s">
        <v>33652</v>
      </c>
      <c r="M142" t="s">
        <v>36979</v>
      </c>
      <c r="N142" t="s">
        <v>36980</v>
      </c>
    </row>
    <row r="143" spans="1:16" x14ac:dyDescent="0.2">
      <c r="A143" t="s">
        <v>41219</v>
      </c>
      <c r="B143" t="s">
        <v>41220</v>
      </c>
      <c r="C143" s="1">
        <v>41498</v>
      </c>
      <c r="D143" t="s">
        <v>65</v>
      </c>
      <c r="E143" t="s">
        <v>290</v>
      </c>
      <c r="F143" t="s">
        <v>291</v>
      </c>
      <c r="G143" t="s">
        <v>127</v>
      </c>
      <c r="H143" t="s">
        <v>41219</v>
      </c>
      <c r="I143" t="s">
        <v>41221</v>
      </c>
      <c r="J143" t="s">
        <v>41222</v>
      </c>
      <c r="K143" t="s">
        <v>111</v>
      </c>
      <c r="M143" t="s">
        <v>41223</v>
      </c>
      <c r="N143" t="s">
        <v>296</v>
      </c>
      <c r="O143" t="s">
        <v>153</v>
      </c>
    </row>
    <row r="144" spans="1:16" x14ac:dyDescent="0.2">
      <c r="A144" t="s">
        <v>42052</v>
      </c>
      <c r="B144" t="s">
        <v>42053</v>
      </c>
      <c r="C144" s="1">
        <v>38063</v>
      </c>
      <c r="D144" t="s">
        <v>65</v>
      </c>
      <c r="E144" t="s">
        <v>466</v>
      </c>
      <c r="F144" t="s">
        <v>467</v>
      </c>
      <c r="G144" t="s">
        <v>127</v>
      </c>
      <c r="H144" t="s">
        <v>42052</v>
      </c>
      <c r="I144" t="s">
        <v>42054</v>
      </c>
      <c r="J144" t="s">
        <v>42055</v>
      </c>
      <c r="K144" t="s">
        <v>111</v>
      </c>
      <c r="L144" t="s">
        <v>254</v>
      </c>
      <c r="M144" t="s">
        <v>42056</v>
      </c>
      <c r="N144" t="s">
        <v>469</v>
      </c>
      <c r="O144" t="s">
        <v>153</v>
      </c>
      <c r="P144" t="s">
        <v>42057</v>
      </c>
    </row>
    <row r="145" spans="1:16" x14ac:dyDescent="0.2">
      <c r="A145" t="s">
        <v>42160</v>
      </c>
      <c r="B145" t="s">
        <v>42161</v>
      </c>
      <c r="C145" s="1">
        <v>38987</v>
      </c>
      <c r="E145" t="s">
        <v>358</v>
      </c>
      <c r="F145" t="s">
        <v>359</v>
      </c>
      <c r="G145" t="s">
        <v>127</v>
      </c>
      <c r="H145" t="s">
        <v>42160</v>
      </c>
      <c r="I145" t="s">
        <v>42162</v>
      </c>
      <c r="J145" t="s">
        <v>42163</v>
      </c>
      <c r="K145" t="s">
        <v>111</v>
      </c>
      <c r="L145" t="s">
        <v>115</v>
      </c>
      <c r="M145" t="s">
        <v>42164</v>
      </c>
      <c r="N145" t="s">
        <v>362</v>
      </c>
      <c r="O145" t="s">
        <v>153</v>
      </c>
      <c r="P145" t="s">
        <v>41521</v>
      </c>
    </row>
    <row r="146" spans="1:16" x14ac:dyDescent="0.2">
      <c r="A146" t="s">
        <v>42191</v>
      </c>
      <c r="B146" t="s">
        <v>42192</v>
      </c>
      <c r="C146" s="1">
        <v>39230</v>
      </c>
      <c r="D146" t="s">
        <v>65</v>
      </c>
      <c r="E146" t="s">
        <v>345</v>
      </c>
      <c r="F146" t="s">
        <v>346</v>
      </c>
      <c r="G146" t="s">
        <v>127</v>
      </c>
      <c r="H146" t="s">
        <v>42191</v>
      </c>
      <c r="I146" t="s">
        <v>42193</v>
      </c>
      <c r="J146" t="s">
        <v>42194</v>
      </c>
      <c r="K146" t="s">
        <v>86</v>
      </c>
      <c r="M146" t="s">
        <v>42195</v>
      </c>
      <c r="N146" t="s">
        <v>496</v>
      </c>
      <c r="O146" t="s">
        <v>153</v>
      </c>
    </row>
    <row r="147" spans="1:16" x14ac:dyDescent="0.2">
      <c r="A147" t="s">
        <v>31124</v>
      </c>
      <c r="B147" t="s">
        <v>31123</v>
      </c>
      <c r="C147" s="1">
        <v>42667</v>
      </c>
      <c r="D147" t="s">
        <v>65</v>
      </c>
      <c r="E147" t="s">
        <v>25222</v>
      </c>
      <c r="F147" t="s">
        <v>25223</v>
      </c>
      <c r="G147" t="s">
        <v>25160</v>
      </c>
      <c r="H147" t="s">
        <v>31124</v>
      </c>
      <c r="I147" t="s">
        <v>25161</v>
      </c>
      <c r="J147" t="s">
        <v>36238</v>
      </c>
      <c r="K147" t="s">
        <v>25156</v>
      </c>
      <c r="L147" t="s">
        <v>31125</v>
      </c>
      <c r="M147" t="s">
        <v>36239</v>
      </c>
      <c r="N147" t="s">
        <v>31126</v>
      </c>
    </row>
    <row r="148" spans="1:16" x14ac:dyDescent="0.2">
      <c r="A148" t="s">
        <v>8129</v>
      </c>
      <c r="B148" t="s">
        <v>8128</v>
      </c>
      <c r="C148" s="1">
        <v>42046</v>
      </c>
      <c r="D148" t="s">
        <v>65</v>
      </c>
      <c r="E148" t="s">
        <v>236</v>
      </c>
      <c r="F148" t="s">
        <v>237</v>
      </c>
      <c r="G148" t="s">
        <v>127</v>
      </c>
      <c r="H148" t="s">
        <v>8129</v>
      </c>
      <c r="I148" t="s">
        <v>8130</v>
      </c>
      <c r="J148" t="s">
        <v>8131</v>
      </c>
      <c r="K148" t="s">
        <v>86</v>
      </c>
      <c r="M148" t="s">
        <v>8132</v>
      </c>
      <c r="N148" t="s">
        <v>238</v>
      </c>
      <c r="O148" t="s">
        <v>94</v>
      </c>
      <c r="P148" t="s">
        <v>117</v>
      </c>
    </row>
    <row r="149" spans="1:16" x14ac:dyDescent="0.2">
      <c r="A149" t="s">
        <v>26606</v>
      </c>
      <c r="B149" t="s">
        <v>26605</v>
      </c>
      <c r="C149" s="1">
        <v>34726</v>
      </c>
      <c r="D149" t="s">
        <v>65</v>
      </c>
      <c r="E149" t="s">
        <v>70</v>
      </c>
      <c r="G149" t="s">
        <v>26205</v>
      </c>
      <c r="H149" t="s">
        <v>26606</v>
      </c>
      <c r="I149">
        <v>0</v>
      </c>
      <c r="J149" t="s">
        <v>34703</v>
      </c>
      <c r="K149" t="s">
        <v>25219</v>
      </c>
      <c r="N149" t="s">
        <v>26607</v>
      </c>
      <c r="P149" t="s">
        <v>26599</v>
      </c>
    </row>
    <row r="150" spans="1:16" x14ac:dyDescent="0.2">
      <c r="A150" t="s">
        <v>26597</v>
      </c>
      <c r="B150" t="s">
        <v>26596</v>
      </c>
      <c r="C150" s="1">
        <v>34726</v>
      </c>
      <c r="D150" t="s">
        <v>65</v>
      </c>
      <c r="E150" t="s">
        <v>70</v>
      </c>
      <c r="G150" t="s">
        <v>26205</v>
      </c>
      <c r="H150" t="s">
        <v>26597</v>
      </c>
      <c r="I150">
        <v>0</v>
      </c>
      <c r="J150" t="s">
        <v>34700</v>
      </c>
      <c r="K150" t="s">
        <v>25219</v>
      </c>
      <c r="N150" t="s">
        <v>26598</v>
      </c>
      <c r="P150" t="s">
        <v>26599</v>
      </c>
    </row>
    <row r="151" spans="1:16" x14ac:dyDescent="0.2">
      <c r="A151" t="s">
        <v>45675</v>
      </c>
      <c r="B151" t="s">
        <v>45676</v>
      </c>
      <c r="C151" s="1">
        <v>43236</v>
      </c>
      <c r="D151" t="s">
        <v>65</v>
      </c>
      <c r="E151" t="s">
        <v>310</v>
      </c>
      <c r="F151" t="s">
        <v>311</v>
      </c>
      <c r="G151" t="s">
        <v>1479</v>
      </c>
      <c r="H151" t="s">
        <v>45675</v>
      </c>
      <c r="J151" t="s">
        <v>45677</v>
      </c>
      <c r="K151" t="s">
        <v>93</v>
      </c>
      <c r="O151" t="s">
        <v>94</v>
      </c>
    </row>
    <row r="152" spans="1:16" x14ac:dyDescent="0.2">
      <c r="A152" t="s">
        <v>7173</v>
      </c>
      <c r="B152" t="s">
        <v>7172</v>
      </c>
      <c r="C152" s="1">
        <v>41995</v>
      </c>
      <c r="D152" t="s">
        <v>65</v>
      </c>
      <c r="E152" t="s">
        <v>310</v>
      </c>
      <c r="F152" t="s">
        <v>311</v>
      </c>
      <c r="G152" t="s">
        <v>133</v>
      </c>
      <c r="H152" t="s">
        <v>7173</v>
      </c>
      <c r="I152" t="s">
        <v>7174</v>
      </c>
      <c r="J152" t="s">
        <v>7175</v>
      </c>
      <c r="K152" t="s">
        <v>67</v>
      </c>
      <c r="M152" t="s">
        <v>7176</v>
      </c>
      <c r="N152" t="s">
        <v>7177</v>
      </c>
      <c r="O152" t="s">
        <v>94</v>
      </c>
      <c r="P152" t="s">
        <v>4649</v>
      </c>
    </row>
    <row r="153" spans="1:16" x14ac:dyDescent="0.2">
      <c r="A153" t="s">
        <v>32336</v>
      </c>
      <c r="B153" t="s">
        <v>32335</v>
      </c>
      <c r="C153" s="1">
        <v>42937</v>
      </c>
      <c r="D153" t="s">
        <v>65</v>
      </c>
      <c r="E153" t="s">
        <v>25244</v>
      </c>
      <c r="F153" t="s">
        <v>25245</v>
      </c>
      <c r="G153" t="s">
        <v>25171</v>
      </c>
      <c r="H153" t="s">
        <v>32336</v>
      </c>
      <c r="I153" t="s">
        <v>25155</v>
      </c>
      <c r="J153" t="s">
        <v>36558</v>
      </c>
      <c r="K153" t="s">
        <v>25173</v>
      </c>
      <c r="L153" t="s">
        <v>32337</v>
      </c>
      <c r="M153" t="s">
        <v>32338</v>
      </c>
      <c r="N153" t="s">
        <v>32339</v>
      </c>
    </row>
    <row r="154" spans="1:16" x14ac:dyDescent="0.2">
      <c r="A154" t="s">
        <v>1346</v>
      </c>
      <c r="B154" t="s">
        <v>1345</v>
      </c>
      <c r="C154" s="1">
        <v>41969</v>
      </c>
      <c r="D154" t="s">
        <v>65</v>
      </c>
      <c r="E154" t="s">
        <v>310</v>
      </c>
      <c r="F154" t="s">
        <v>311</v>
      </c>
      <c r="G154" t="s">
        <v>127</v>
      </c>
      <c r="H154" t="s">
        <v>1346</v>
      </c>
      <c r="I154" t="s">
        <v>1347</v>
      </c>
      <c r="J154" t="s">
        <v>1348</v>
      </c>
      <c r="K154" t="s">
        <v>86</v>
      </c>
      <c r="M154" t="s">
        <v>1349</v>
      </c>
      <c r="N154" t="s">
        <v>679</v>
      </c>
      <c r="O154" t="s">
        <v>94</v>
      </c>
      <c r="P154" t="s">
        <v>192</v>
      </c>
    </row>
    <row r="155" spans="1:16" x14ac:dyDescent="0.2">
      <c r="A155" t="s">
        <v>1377</v>
      </c>
      <c r="B155" t="s">
        <v>1376</v>
      </c>
      <c r="C155" s="1">
        <v>42283</v>
      </c>
      <c r="D155" t="s">
        <v>65</v>
      </c>
      <c r="E155" t="s">
        <v>177</v>
      </c>
      <c r="F155" t="s">
        <v>178</v>
      </c>
      <c r="G155" t="s">
        <v>127</v>
      </c>
      <c r="H155" t="s">
        <v>1377</v>
      </c>
      <c r="I155" t="s">
        <v>1378</v>
      </c>
      <c r="J155" t="s">
        <v>1379</v>
      </c>
      <c r="K155" t="s">
        <v>86</v>
      </c>
      <c r="N155" t="s">
        <v>43369</v>
      </c>
      <c r="O155" t="s">
        <v>94</v>
      </c>
      <c r="P155" t="s">
        <v>1380</v>
      </c>
    </row>
    <row r="156" spans="1:16" x14ac:dyDescent="0.2">
      <c r="A156" t="s">
        <v>9207</v>
      </c>
      <c r="B156" t="s">
        <v>9206</v>
      </c>
      <c r="C156" s="1">
        <v>42017</v>
      </c>
      <c r="D156" t="s">
        <v>65</v>
      </c>
      <c r="E156" t="s">
        <v>70</v>
      </c>
      <c r="G156" t="s">
        <v>133</v>
      </c>
      <c r="H156" t="s">
        <v>9207</v>
      </c>
      <c r="I156" t="s">
        <v>9208</v>
      </c>
      <c r="J156" t="s">
        <v>9209</v>
      </c>
      <c r="K156" t="s">
        <v>93</v>
      </c>
      <c r="M156" t="s">
        <v>9199</v>
      </c>
      <c r="N156" t="s">
        <v>9210</v>
      </c>
      <c r="O156" t="s">
        <v>94</v>
      </c>
      <c r="P156" t="s">
        <v>192</v>
      </c>
    </row>
    <row r="157" spans="1:16" x14ac:dyDescent="0.2">
      <c r="A157" t="s">
        <v>7840</v>
      </c>
      <c r="B157" t="s">
        <v>7839</v>
      </c>
      <c r="C157" s="1">
        <v>42152</v>
      </c>
      <c r="D157" t="s">
        <v>65</v>
      </c>
      <c r="E157" t="s">
        <v>310</v>
      </c>
      <c r="F157" t="s">
        <v>311</v>
      </c>
      <c r="G157" t="s">
        <v>127</v>
      </c>
      <c r="H157" t="s">
        <v>7840</v>
      </c>
      <c r="I157" t="s">
        <v>7841</v>
      </c>
      <c r="J157" t="s">
        <v>7842</v>
      </c>
      <c r="K157" t="s">
        <v>86</v>
      </c>
      <c r="N157" t="s">
        <v>5849</v>
      </c>
      <c r="O157" t="s">
        <v>94</v>
      </c>
      <c r="P157" t="s">
        <v>7843</v>
      </c>
    </row>
    <row r="158" spans="1:16" x14ac:dyDescent="0.2">
      <c r="A158" t="s">
        <v>8405</v>
      </c>
      <c r="B158" t="s">
        <v>8404</v>
      </c>
      <c r="C158" s="1">
        <v>42166</v>
      </c>
      <c r="D158" t="s">
        <v>65</v>
      </c>
      <c r="E158" t="s">
        <v>310</v>
      </c>
      <c r="F158" t="s">
        <v>311</v>
      </c>
      <c r="G158" t="s">
        <v>127</v>
      </c>
      <c r="H158" t="s">
        <v>8405</v>
      </c>
      <c r="I158" t="s">
        <v>8406</v>
      </c>
      <c r="J158" t="s">
        <v>8407</v>
      </c>
      <c r="K158" t="s">
        <v>93</v>
      </c>
      <c r="M158" t="s">
        <v>603</v>
      </c>
      <c r="N158" t="s">
        <v>6224</v>
      </c>
      <c r="O158" t="s">
        <v>94</v>
      </c>
      <c r="P158" t="s">
        <v>192</v>
      </c>
    </row>
    <row r="159" spans="1:16" x14ac:dyDescent="0.2">
      <c r="A159" t="s">
        <v>15043</v>
      </c>
      <c r="B159" t="s">
        <v>15042</v>
      </c>
      <c r="C159" s="1">
        <v>39730</v>
      </c>
      <c r="D159" t="s">
        <v>65</v>
      </c>
      <c r="E159" t="s">
        <v>177</v>
      </c>
      <c r="F159" t="s">
        <v>178</v>
      </c>
      <c r="G159" t="s">
        <v>127</v>
      </c>
      <c r="H159" t="s">
        <v>15043</v>
      </c>
      <c r="I159" t="s">
        <v>640</v>
      </c>
      <c r="J159" t="s">
        <v>15044</v>
      </c>
      <c r="K159" t="s">
        <v>93</v>
      </c>
      <c r="L159" t="s">
        <v>115</v>
      </c>
      <c r="N159" t="s">
        <v>15045</v>
      </c>
      <c r="O159" t="s">
        <v>94</v>
      </c>
    </row>
    <row r="160" spans="1:16" x14ac:dyDescent="0.2">
      <c r="A160" t="s">
        <v>17469</v>
      </c>
      <c r="B160" t="s">
        <v>17468</v>
      </c>
      <c r="C160" s="1">
        <v>39730</v>
      </c>
      <c r="D160" t="s">
        <v>65</v>
      </c>
      <c r="E160" t="s">
        <v>177</v>
      </c>
      <c r="F160" t="s">
        <v>178</v>
      </c>
      <c r="G160" t="s">
        <v>127</v>
      </c>
      <c r="H160" t="s">
        <v>17469</v>
      </c>
      <c r="I160" t="s">
        <v>17470</v>
      </c>
      <c r="J160" t="s">
        <v>17471</v>
      </c>
      <c r="K160" t="s">
        <v>93</v>
      </c>
      <c r="L160" t="s">
        <v>115</v>
      </c>
      <c r="N160" t="s">
        <v>17472</v>
      </c>
      <c r="O160" t="s">
        <v>153</v>
      </c>
      <c r="P160" t="s">
        <v>117</v>
      </c>
    </row>
    <row r="161" spans="1:16" x14ac:dyDescent="0.2">
      <c r="A161" t="s">
        <v>7673</v>
      </c>
      <c r="B161" t="s">
        <v>7672</v>
      </c>
      <c r="C161" s="1">
        <v>39773</v>
      </c>
      <c r="D161" t="s">
        <v>65</v>
      </c>
      <c r="E161" t="s">
        <v>177</v>
      </c>
      <c r="F161" t="s">
        <v>178</v>
      </c>
      <c r="G161" t="s">
        <v>127</v>
      </c>
      <c r="H161" t="s">
        <v>7673</v>
      </c>
      <c r="I161" t="s">
        <v>7674</v>
      </c>
      <c r="J161" t="s">
        <v>7675</v>
      </c>
      <c r="K161" t="s">
        <v>93</v>
      </c>
      <c r="L161" t="s">
        <v>115</v>
      </c>
      <c r="M161" t="s">
        <v>7676</v>
      </c>
      <c r="N161" t="s">
        <v>7677</v>
      </c>
      <c r="O161">
        <v>0</v>
      </c>
    </row>
    <row r="162" spans="1:16" x14ac:dyDescent="0.2">
      <c r="A162" t="s">
        <v>8154</v>
      </c>
      <c r="B162" t="s">
        <v>8153</v>
      </c>
      <c r="C162" s="1">
        <v>42152</v>
      </c>
      <c r="D162" t="s">
        <v>65</v>
      </c>
      <c r="E162" t="s">
        <v>310</v>
      </c>
      <c r="F162" t="s">
        <v>311</v>
      </c>
      <c r="G162" t="s">
        <v>127</v>
      </c>
      <c r="H162" t="s">
        <v>8154</v>
      </c>
      <c r="I162" t="s">
        <v>7203</v>
      </c>
      <c r="J162" t="s">
        <v>8155</v>
      </c>
      <c r="K162" t="s">
        <v>93</v>
      </c>
      <c r="M162" t="s">
        <v>8156</v>
      </c>
      <c r="N162" t="s">
        <v>5849</v>
      </c>
      <c r="O162" t="s">
        <v>94</v>
      </c>
    </row>
    <row r="163" spans="1:16" x14ac:dyDescent="0.2">
      <c r="A163" t="s">
        <v>22767</v>
      </c>
      <c r="B163" t="s">
        <v>22766</v>
      </c>
      <c r="C163" s="1">
        <v>42549</v>
      </c>
      <c r="D163" t="s">
        <v>65</v>
      </c>
      <c r="E163" t="s">
        <v>226</v>
      </c>
      <c r="F163" t="s">
        <v>227</v>
      </c>
      <c r="G163" t="s">
        <v>127</v>
      </c>
      <c r="H163" t="s">
        <v>22767</v>
      </c>
      <c r="I163" t="s">
        <v>22768</v>
      </c>
      <c r="J163" t="s">
        <v>22769</v>
      </c>
      <c r="K163" t="s">
        <v>93</v>
      </c>
      <c r="M163" t="s">
        <v>22770</v>
      </c>
      <c r="N163" t="s">
        <v>22771</v>
      </c>
      <c r="O163" t="s">
        <v>94</v>
      </c>
      <c r="P163" t="s">
        <v>229</v>
      </c>
    </row>
    <row r="164" spans="1:16" x14ac:dyDescent="0.2">
      <c r="A164" t="s">
        <v>8111</v>
      </c>
      <c r="B164" t="s">
        <v>8110</v>
      </c>
      <c r="C164" s="1">
        <v>41529</v>
      </c>
      <c r="D164" t="s">
        <v>65</v>
      </c>
      <c r="E164" t="s">
        <v>310</v>
      </c>
      <c r="F164" t="s">
        <v>311</v>
      </c>
      <c r="G164" t="s">
        <v>127</v>
      </c>
      <c r="H164" t="s">
        <v>8111</v>
      </c>
      <c r="I164" t="s">
        <v>89</v>
      </c>
      <c r="J164" t="s">
        <v>8112</v>
      </c>
      <c r="K164" t="s">
        <v>93</v>
      </c>
      <c r="M164" t="s">
        <v>1518</v>
      </c>
      <c r="N164" t="s">
        <v>679</v>
      </c>
      <c r="O164" t="s">
        <v>94</v>
      </c>
      <c r="P164" t="s">
        <v>692</v>
      </c>
    </row>
    <row r="165" spans="1:16" x14ac:dyDescent="0.2">
      <c r="A165" t="s">
        <v>9154</v>
      </c>
      <c r="B165" t="s">
        <v>9153</v>
      </c>
      <c r="C165" s="1">
        <v>42181</v>
      </c>
      <c r="D165" t="s">
        <v>65</v>
      </c>
      <c r="E165" t="s">
        <v>310</v>
      </c>
      <c r="F165" t="s">
        <v>311</v>
      </c>
      <c r="G165" t="s">
        <v>127</v>
      </c>
      <c r="H165" t="s">
        <v>9154</v>
      </c>
      <c r="I165" t="s">
        <v>9155</v>
      </c>
      <c r="J165" t="s">
        <v>9156</v>
      </c>
      <c r="K165" t="s">
        <v>86</v>
      </c>
      <c r="M165" t="s">
        <v>9157</v>
      </c>
      <c r="N165" t="s">
        <v>679</v>
      </c>
      <c r="O165" t="s">
        <v>153</v>
      </c>
      <c r="P165" t="s">
        <v>45926</v>
      </c>
    </row>
    <row r="166" spans="1:16" x14ac:dyDescent="0.2">
      <c r="A166" t="s">
        <v>7816</v>
      </c>
      <c r="B166" t="s">
        <v>7815</v>
      </c>
      <c r="C166" s="1">
        <v>41869</v>
      </c>
      <c r="D166" t="s">
        <v>65</v>
      </c>
      <c r="E166" t="s">
        <v>310</v>
      </c>
      <c r="F166" t="s">
        <v>311</v>
      </c>
      <c r="G166" t="s">
        <v>127</v>
      </c>
      <c r="H166" t="s">
        <v>7816</v>
      </c>
      <c r="I166" t="s">
        <v>7817</v>
      </c>
      <c r="K166" t="s">
        <v>86</v>
      </c>
      <c r="N166" t="s">
        <v>679</v>
      </c>
      <c r="O166" t="s">
        <v>94</v>
      </c>
      <c r="P166" t="s">
        <v>45505</v>
      </c>
    </row>
    <row r="167" spans="1:16" x14ac:dyDescent="0.2">
      <c r="A167" t="s">
        <v>7878</v>
      </c>
      <c r="B167" t="s">
        <v>7877</v>
      </c>
      <c r="C167" s="1">
        <v>42037</v>
      </c>
      <c r="D167" t="s">
        <v>65</v>
      </c>
      <c r="E167" t="s">
        <v>310</v>
      </c>
      <c r="F167" t="s">
        <v>311</v>
      </c>
      <c r="G167" t="s">
        <v>127</v>
      </c>
      <c r="H167" t="s">
        <v>7878</v>
      </c>
      <c r="I167" t="s">
        <v>7879</v>
      </c>
      <c r="J167" t="s">
        <v>7880</v>
      </c>
      <c r="K167" t="s">
        <v>93</v>
      </c>
      <c r="M167" t="s">
        <v>7732</v>
      </c>
      <c r="N167" t="s">
        <v>6446</v>
      </c>
      <c r="O167" t="s">
        <v>94</v>
      </c>
      <c r="P167" t="s">
        <v>117</v>
      </c>
    </row>
    <row r="168" spans="1:16" x14ac:dyDescent="0.2">
      <c r="A168" t="s">
        <v>1178</v>
      </c>
      <c r="B168" t="s">
        <v>1177</v>
      </c>
      <c r="C168" s="1">
        <v>42843</v>
      </c>
      <c r="D168" t="s">
        <v>65</v>
      </c>
      <c r="E168" t="s">
        <v>310</v>
      </c>
      <c r="F168" t="s">
        <v>311</v>
      </c>
      <c r="G168" t="s">
        <v>127</v>
      </c>
      <c r="H168" t="s">
        <v>1178</v>
      </c>
      <c r="I168" t="s">
        <v>1179</v>
      </c>
      <c r="J168" t="s">
        <v>1180</v>
      </c>
      <c r="K168" t="s">
        <v>93</v>
      </c>
      <c r="N168" t="s">
        <v>1181</v>
      </c>
      <c r="O168" t="s">
        <v>94</v>
      </c>
      <c r="P168" t="s">
        <v>1182</v>
      </c>
    </row>
    <row r="169" spans="1:16" x14ac:dyDescent="0.2">
      <c r="A169" t="s">
        <v>43419</v>
      </c>
      <c r="B169" t="s">
        <v>43420</v>
      </c>
      <c r="C169" s="1">
        <v>38173</v>
      </c>
      <c r="D169" t="s">
        <v>65</v>
      </c>
      <c r="E169" t="s">
        <v>177</v>
      </c>
      <c r="F169" t="s">
        <v>178</v>
      </c>
      <c r="G169" t="s">
        <v>127</v>
      </c>
      <c r="H169" t="s">
        <v>43419</v>
      </c>
      <c r="I169" t="s">
        <v>43421</v>
      </c>
      <c r="J169" t="s">
        <v>43422</v>
      </c>
      <c r="K169" t="s">
        <v>86</v>
      </c>
      <c r="M169" t="s">
        <v>43423</v>
      </c>
      <c r="N169" t="s">
        <v>43369</v>
      </c>
      <c r="O169" t="s">
        <v>153</v>
      </c>
      <c r="P169" t="s">
        <v>117</v>
      </c>
    </row>
    <row r="170" spans="1:16" x14ac:dyDescent="0.2">
      <c r="A170" t="s">
        <v>1403</v>
      </c>
      <c r="B170" t="s">
        <v>1402</v>
      </c>
      <c r="C170" s="1">
        <v>42537</v>
      </c>
      <c r="D170" t="s">
        <v>65</v>
      </c>
      <c r="E170" t="s">
        <v>177</v>
      </c>
      <c r="F170" t="s">
        <v>178</v>
      </c>
      <c r="G170" t="s">
        <v>127</v>
      </c>
      <c r="H170" t="s">
        <v>1403</v>
      </c>
      <c r="I170" t="s">
        <v>1404</v>
      </c>
      <c r="J170" t="s">
        <v>1405</v>
      </c>
      <c r="K170" t="s">
        <v>86</v>
      </c>
      <c r="M170" t="s">
        <v>1406</v>
      </c>
      <c r="N170" t="s">
        <v>43369</v>
      </c>
      <c r="O170" t="s">
        <v>94</v>
      </c>
    </row>
    <row r="171" spans="1:16" x14ac:dyDescent="0.2">
      <c r="A171" t="s">
        <v>43424</v>
      </c>
      <c r="B171" t="s">
        <v>43425</v>
      </c>
      <c r="C171" s="1">
        <v>38173</v>
      </c>
      <c r="D171" t="s">
        <v>65</v>
      </c>
      <c r="E171" t="s">
        <v>177</v>
      </c>
      <c r="F171" t="s">
        <v>178</v>
      </c>
      <c r="G171" t="s">
        <v>127</v>
      </c>
      <c r="H171" t="s">
        <v>43424</v>
      </c>
      <c r="I171" t="s">
        <v>43426</v>
      </c>
      <c r="J171" t="s">
        <v>43427</v>
      </c>
      <c r="K171" t="s">
        <v>86</v>
      </c>
      <c r="N171" t="s">
        <v>43369</v>
      </c>
      <c r="O171" t="s">
        <v>94</v>
      </c>
      <c r="P171" t="s">
        <v>43428</v>
      </c>
    </row>
    <row r="172" spans="1:16" x14ac:dyDescent="0.2">
      <c r="A172" t="s">
        <v>1432</v>
      </c>
      <c r="B172" t="s">
        <v>1431</v>
      </c>
      <c r="C172" s="1">
        <v>42635</v>
      </c>
      <c r="D172" t="s">
        <v>65</v>
      </c>
      <c r="E172" t="s">
        <v>177</v>
      </c>
      <c r="F172" t="s">
        <v>178</v>
      </c>
      <c r="G172" t="s">
        <v>127</v>
      </c>
      <c r="H172" t="s">
        <v>1432</v>
      </c>
      <c r="I172" t="s">
        <v>1433</v>
      </c>
      <c r="J172" t="s">
        <v>1434</v>
      </c>
      <c r="K172" t="s">
        <v>93</v>
      </c>
      <c r="N172" t="s">
        <v>43369</v>
      </c>
      <c r="O172" t="s">
        <v>94</v>
      </c>
      <c r="P172" t="s">
        <v>1435</v>
      </c>
    </row>
    <row r="173" spans="1:16" x14ac:dyDescent="0.2">
      <c r="A173" t="s">
        <v>10610</v>
      </c>
      <c r="B173" t="s">
        <v>10609</v>
      </c>
      <c r="C173" s="1">
        <v>39563</v>
      </c>
      <c r="D173" t="s">
        <v>65</v>
      </c>
      <c r="E173" t="s">
        <v>177</v>
      </c>
      <c r="F173" t="s">
        <v>178</v>
      </c>
      <c r="G173" t="s">
        <v>1479</v>
      </c>
      <c r="H173" t="s">
        <v>10610</v>
      </c>
      <c r="I173" t="s">
        <v>46445</v>
      </c>
      <c r="J173" t="s">
        <v>46446</v>
      </c>
      <c r="K173" t="s">
        <v>93</v>
      </c>
      <c r="M173" t="s">
        <v>46447</v>
      </c>
      <c r="O173" t="s">
        <v>94</v>
      </c>
    </row>
    <row r="174" spans="1:16" x14ac:dyDescent="0.2">
      <c r="A174" t="s">
        <v>45927</v>
      </c>
      <c r="B174" t="s">
        <v>45928</v>
      </c>
      <c r="C174" s="1">
        <v>43074</v>
      </c>
      <c r="D174" t="s">
        <v>65</v>
      </c>
      <c r="E174" t="s">
        <v>310</v>
      </c>
      <c r="F174" t="s">
        <v>311</v>
      </c>
      <c r="G174" t="s">
        <v>1479</v>
      </c>
      <c r="H174" t="s">
        <v>45927</v>
      </c>
      <c r="I174" t="s">
        <v>45929</v>
      </c>
      <c r="J174" t="s">
        <v>45930</v>
      </c>
      <c r="K174" t="s">
        <v>93</v>
      </c>
      <c r="M174" t="s">
        <v>9007</v>
      </c>
      <c r="N174" t="s">
        <v>45931</v>
      </c>
      <c r="O174" t="s">
        <v>94</v>
      </c>
      <c r="P174" t="s">
        <v>45932</v>
      </c>
    </row>
    <row r="175" spans="1:16" x14ac:dyDescent="0.2">
      <c r="A175" t="s">
        <v>9132</v>
      </c>
      <c r="B175" t="s">
        <v>9131</v>
      </c>
      <c r="C175" s="1">
        <v>42109</v>
      </c>
      <c r="D175" t="s">
        <v>65</v>
      </c>
      <c r="E175" t="s">
        <v>310</v>
      </c>
      <c r="F175" t="s">
        <v>311</v>
      </c>
      <c r="G175" t="s">
        <v>127</v>
      </c>
      <c r="H175" t="s">
        <v>9132</v>
      </c>
      <c r="I175" t="s">
        <v>9133</v>
      </c>
      <c r="K175" t="s">
        <v>93</v>
      </c>
      <c r="M175" t="s">
        <v>228</v>
      </c>
      <c r="N175" t="s">
        <v>679</v>
      </c>
      <c r="O175" t="s">
        <v>94</v>
      </c>
      <c r="P175" t="s">
        <v>192</v>
      </c>
    </row>
    <row r="176" spans="1:16" x14ac:dyDescent="0.2">
      <c r="A176" t="s">
        <v>44979</v>
      </c>
      <c r="B176" t="s">
        <v>44980</v>
      </c>
      <c r="C176" s="1">
        <v>43175</v>
      </c>
      <c r="D176" t="s">
        <v>65</v>
      </c>
      <c r="E176" t="s">
        <v>310</v>
      </c>
      <c r="F176" t="s">
        <v>311</v>
      </c>
      <c r="G176" t="s">
        <v>2988</v>
      </c>
      <c r="H176" t="s">
        <v>44979</v>
      </c>
      <c r="I176" t="s">
        <v>44976</v>
      </c>
      <c r="J176" t="s">
        <v>44981</v>
      </c>
      <c r="K176" t="s">
        <v>240</v>
      </c>
      <c r="M176" t="s">
        <v>44982</v>
      </c>
      <c r="N176" t="s">
        <v>1181</v>
      </c>
      <c r="O176" t="s">
        <v>94</v>
      </c>
    </row>
    <row r="177" spans="1:16" x14ac:dyDescent="0.2">
      <c r="A177" t="s">
        <v>44974</v>
      </c>
      <c r="B177" t="s">
        <v>44975</v>
      </c>
      <c r="C177" s="1">
        <v>43175</v>
      </c>
      <c r="D177" t="s">
        <v>65</v>
      </c>
      <c r="E177" t="s">
        <v>310</v>
      </c>
      <c r="F177" t="s">
        <v>311</v>
      </c>
      <c r="G177" t="s">
        <v>2988</v>
      </c>
      <c r="H177" t="s">
        <v>44974</v>
      </c>
      <c r="I177" t="s">
        <v>44976</v>
      </c>
      <c r="J177" t="s">
        <v>44977</v>
      </c>
      <c r="K177" t="s">
        <v>240</v>
      </c>
      <c r="M177" t="s">
        <v>44978</v>
      </c>
      <c r="N177" t="s">
        <v>1181</v>
      </c>
      <c r="O177" t="s">
        <v>94</v>
      </c>
    </row>
    <row r="178" spans="1:16" x14ac:dyDescent="0.2">
      <c r="A178" t="s">
        <v>44966</v>
      </c>
      <c r="B178" t="s">
        <v>44967</v>
      </c>
      <c r="C178" s="1">
        <v>43173</v>
      </c>
      <c r="D178" t="s">
        <v>65</v>
      </c>
      <c r="E178" t="s">
        <v>310</v>
      </c>
      <c r="F178" t="s">
        <v>311</v>
      </c>
      <c r="G178" t="s">
        <v>2988</v>
      </c>
      <c r="H178" t="s">
        <v>44966</v>
      </c>
      <c r="I178" t="s">
        <v>44968</v>
      </c>
      <c r="K178" t="s">
        <v>240</v>
      </c>
      <c r="M178" t="s">
        <v>404</v>
      </c>
      <c r="N178" t="s">
        <v>44969</v>
      </c>
      <c r="O178" t="s">
        <v>94</v>
      </c>
      <c r="P178" t="s">
        <v>44970</v>
      </c>
    </row>
    <row r="179" spans="1:16" x14ac:dyDescent="0.2">
      <c r="A179" t="s">
        <v>44971</v>
      </c>
      <c r="B179" t="s">
        <v>44972</v>
      </c>
      <c r="C179" s="1">
        <v>43173</v>
      </c>
      <c r="D179" t="s">
        <v>65</v>
      </c>
      <c r="E179" t="s">
        <v>310</v>
      </c>
      <c r="F179" t="s">
        <v>311</v>
      </c>
      <c r="G179" t="s">
        <v>2988</v>
      </c>
      <c r="H179" t="s">
        <v>44971</v>
      </c>
      <c r="I179" t="s">
        <v>44968</v>
      </c>
      <c r="K179" t="s">
        <v>240</v>
      </c>
      <c r="M179" t="s">
        <v>404</v>
      </c>
      <c r="N179" t="s">
        <v>44969</v>
      </c>
      <c r="O179" t="s">
        <v>94</v>
      </c>
      <c r="P179" t="s">
        <v>44973</v>
      </c>
    </row>
    <row r="180" spans="1:16" x14ac:dyDescent="0.2">
      <c r="A180" t="s">
        <v>49001</v>
      </c>
      <c r="B180" t="s">
        <v>49002</v>
      </c>
      <c r="C180" s="1">
        <v>43665</v>
      </c>
      <c r="D180" t="s">
        <v>65</v>
      </c>
      <c r="E180" t="s">
        <v>310</v>
      </c>
      <c r="F180" t="s">
        <v>311</v>
      </c>
      <c r="G180" t="s">
        <v>2988</v>
      </c>
      <c r="H180" t="s">
        <v>49001</v>
      </c>
      <c r="I180" t="s">
        <v>49003</v>
      </c>
      <c r="J180" t="s">
        <v>49004</v>
      </c>
      <c r="K180" t="s">
        <v>240</v>
      </c>
      <c r="L180" t="s">
        <v>49005</v>
      </c>
      <c r="M180" t="s">
        <v>44999</v>
      </c>
      <c r="N180" t="s">
        <v>1181</v>
      </c>
      <c r="O180" t="s">
        <v>94</v>
      </c>
      <c r="P180" t="s">
        <v>49006</v>
      </c>
    </row>
    <row r="181" spans="1:16" x14ac:dyDescent="0.2">
      <c r="A181" t="s">
        <v>103</v>
      </c>
      <c r="B181" t="s">
        <v>1416</v>
      </c>
      <c r="C181" s="1">
        <v>42571</v>
      </c>
      <c r="D181" t="s">
        <v>65</v>
      </c>
      <c r="E181" t="s">
        <v>155</v>
      </c>
      <c r="F181" t="s">
        <v>156</v>
      </c>
      <c r="G181" t="s">
        <v>127</v>
      </c>
      <c r="H181" t="s">
        <v>103</v>
      </c>
      <c r="I181" t="s">
        <v>1417</v>
      </c>
      <c r="J181" t="s">
        <v>1418</v>
      </c>
      <c r="K181" t="s">
        <v>93</v>
      </c>
      <c r="N181" t="s">
        <v>1419</v>
      </c>
      <c r="O181" t="s">
        <v>94</v>
      </c>
      <c r="P181" t="s">
        <v>1420</v>
      </c>
    </row>
    <row r="182" spans="1:16" x14ac:dyDescent="0.2">
      <c r="A182" t="s">
        <v>5994</v>
      </c>
      <c r="B182" t="s">
        <v>5993</v>
      </c>
      <c r="C182" s="1">
        <v>39889</v>
      </c>
      <c r="D182" t="s">
        <v>65</v>
      </c>
      <c r="E182" t="s">
        <v>310</v>
      </c>
      <c r="F182" t="s">
        <v>311</v>
      </c>
      <c r="G182" t="s">
        <v>133</v>
      </c>
      <c r="H182" t="s">
        <v>5994</v>
      </c>
      <c r="I182" t="s">
        <v>5996</v>
      </c>
      <c r="J182" t="s">
        <v>5997</v>
      </c>
      <c r="K182" t="s">
        <v>111</v>
      </c>
      <c r="M182" t="s">
        <v>5998</v>
      </c>
      <c r="N182" t="s">
        <v>679</v>
      </c>
      <c r="O182" t="s">
        <v>94</v>
      </c>
      <c r="P182" t="s">
        <v>4649</v>
      </c>
    </row>
    <row r="183" spans="1:16" x14ac:dyDescent="0.2">
      <c r="A183" t="s">
        <v>5994</v>
      </c>
      <c r="B183" t="s">
        <v>5993</v>
      </c>
      <c r="C183" s="1">
        <v>25568</v>
      </c>
      <c r="D183" t="s">
        <v>65</v>
      </c>
      <c r="E183" t="s">
        <v>310</v>
      </c>
      <c r="F183" t="s">
        <v>311</v>
      </c>
      <c r="G183" t="s">
        <v>127</v>
      </c>
      <c r="H183" t="s">
        <v>5994</v>
      </c>
      <c r="I183" t="s">
        <v>5995</v>
      </c>
      <c r="K183" t="s">
        <v>93</v>
      </c>
      <c r="O183" t="s">
        <v>94</v>
      </c>
      <c r="P183" t="s">
        <v>45171</v>
      </c>
    </row>
    <row r="184" spans="1:16" x14ac:dyDescent="0.2">
      <c r="A184" t="s">
        <v>43245</v>
      </c>
      <c r="B184" t="s">
        <v>43246</v>
      </c>
      <c r="C184" s="1">
        <v>41529</v>
      </c>
      <c r="D184" t="s">
        <v>65</v>
      </c>
      <c r="E184" t="s">
        <v>310</v>
      </c>
      <c r="F184" t="s">
        <v>311</v>
      </c>
      <c r="G184" t="s">
        <v>127</v>
      </c>
      <c r="H184" t="s">
        <v>43245</v>
      </c>
      <c r="I184" t="s">
        <v>43247</v>
      </c>
      <c r="J184" t="s">
        <v>43248</v>
      </c>
      <c r="K184" t="s">
        <v>93</v>
      </c>
      <c r="M184" t="s">
        <v>678</v>
      </c>
      <c r="N184" t="s">
        <v>679</v>
      </c>
      <c r="O184" t="s">
        <v>94</v>
      </c>
      <c r="P184" t="s">
        <v>192</v>
      </c>
    </row>
    <row r="185" spans="1:16" x14ac:dyDescent="0.2">
      <c r="A185" t="s">
        <v>9458</v>
      </c>
      <c r="B185" t="s">
        <v>9457</v>
      </c>
      <c r="C185" s="1">
        <v>43038</v>
      </c>
      <c r="D185" t="s">
        <v>65</v>
      </c>
      <c r="E185" t="s">
        <v>310</v>
      </c>
      <c r="F185" t="s">
        <v>311</v>
      </c>
      <c r="G185" t="s">
        <v>1479</v>
      </c>
      <c r="H185" t="s">
        <v>9458</v>
      </c>
      <c r="I185" t="s">
        <v>8731</v>
      </c>
      <c r="J185" t="s">
        <v>9459</v>
      </c>
      <c r="K185" t="s">
        <v>93</v>
      </c>
      <c r="M185" t="s">
        <v>9460</v>
      </c>
      <c r="N185" t="s">
        <v>1181</v>
      </c>
      <c r="O185" t="s">
        <v>94</v>
      </c>
    </row>
    <row r="186" spans="1:16" x14ac:dyDescent="0.2">
      <c r="A186" t="s">
        <v>7836</v>
      </c>
      <c r="B186" t="s">
        <v>7835</v>
      </c>
      <c r="C186" s="1">
        <v>42150</v>
      </c>
      <c r="D186" t="s">
        <v>65</v>
      </c>
      <c r="E186" t="s">
        <v>310</v>
      </c>
      <c r="F186" t="s">
        <v>311</v>
      </c>
      <c r="G186" t="s">
        <v>127</v>
      </c>
      <c r="H186" t="s">
        <v>7836</v>
      </c>
      <c r="I186" t="s">
        <v>7837</v>
      </c>
      <c r="J186" t="s">
        <v>7838</v>
      </c>
      <c r="K186" t="s">
        <v>86</v>
      </c>
      <c r="N186" t="s">
        <v>312</v>
      </c>
      <c r="O186" t="s">
        <v>94</v>
      </c>
      <c r="P186" t="s">
        <v>45506</v>
      </c>
    </row>
    <row r="187" spans="1:16" x14ac:dyDescent="0.2">
      <c r="A187" t="s">
        <v>8261</v>
      </c>
      <c r="B187" t="s">
        <v>8260</v>
      </c>
      <c r="C187" s="1">
        <v>41834</v>
      </c>
      <c r="D187" t="s">
        <v>65</v>
      </c>
      <c r="E187" t="s">
        <v>310</v>
      </c>
      <c r="F187" t="s">
        <v>311</v>
      </c>
      <c r="G187" t="s">
        <v>127</v>
      </c>
      <c r="H187" t="s">
        <v>8261</v>
      </c>
      <c r="I187" t="s">
        <v>8262</v>
      </c>
      <c r="J187" t="s">
        <v>8263</v>
      </c>
      <c r="K187" t="s">
        <v>93</v>
      </c>
      <c r="M187" t="s">
        <v>8264</v>
      </c>
      <c r="N187" t="s">
        <v>679</v>
      </c>
      <c r="O187" t="s">
        <v>94</v>
      </c>
      <c r="P187" t="s">
        <v>192</v>
      </c>
    </row>
    <row r="188" spans="1:16" x14ac:dyDescent="0.2">
      <c r="A188" t="s">
        <v>49616</v>
      </c>
      <c r="B188" t="s">
        <v>49617</v>
      </c>
      <c r="C188" s="1">
        <v>43928</v>
      </c>
      <c r="D188" t="s">
        <v>65</v>
      </c>
      <c r="E188" t="s">
        <v>310</v>
      </c>
      <c r="F188" t="s">
        <v>311</v>
      </c>
      <c r="G188" t="s">
        <v>1479</v>
      </c>
      <c r="H188" t="s">
        <v>49616</v>
      </c>
      <c r="I188" t="s">
        <v>49618</v>
      </c>
      <c r="J188" t="s">
        <v>49619</v>
      </c>
      <c r="K188" t="s">
        <v>93</v>
      </c>
      <c r="L188" t="s">
        <v>49620</v>
      </c>
      <c r="M188" t="s">
        <v>49621</v>
      </c>
      <c r="N188" t="s">
        <v>1181</v>
      </c>
      <c r="O188" t="s">
        <v>94</v>
      </c>
      <c r="P188" t="s">
        <v>49599</v>
      </c>
    </row>
    <row r="189" spans="1:16" x14ac:dyDescent="0.2">
      <c r="A189" t="s">
        <v>9135</v>
      </c>
      <c r="B189" t="s">
        <v>9134</v>
      </c>
      <c r="C189" s="1">
        <v>42132</v>
      </c>
      <c r="D189" t="s">
        <v>65</v>
      </c>
      <c r="E189" t="s">
        <v>512</v>
      </c>
      <c r="F189" t="s">
        <v>513</v>
      </c>
      <c r="G189" t="s">
        <v>133</v>
      </c>
      <c r="H189" t="s">
        <v>9135</v>
      </c>
      <c r="I189" t="s">
        <v>9136</v>
      </c>
      <c r="J189" t="s">
        <v>9137</v>
      </c>
      <c r="K189" t="s">
        <v>111</v>
      </c>
      <c r="L189" t="s">
        <v>5146</v>
      </c>
      <c r="M189" t="s">
        <v>696</v>
      </c>
      <c r="N189" t="s">
        <v>8219</v>
      </c>
      <c r="O189" t="s">
        <v>94</v>
      </c>
    </row>
    <row r="190" spans="1:16" x14ac:dyDescent="0.2">
      <c r="A190" t="s">
        <v>51102</v>
      </c>
      <c r="B190" t="s">
        <v>51103</v>
      </c>
      <c r="C190" s="1">
        <v>43802</v>
      </c>
      <c r="D190" t="s">
        <v>65</v>
      </c>
      <c r="E190" t="s">
        <v>512</v>
      </c>
      <c r="F190" t="s">
        <v>513</v>
      </c>
      <c r="G190" t="s">
        <v>48401</v>
      </c>
      <c r="H190" t="s">
        <v>51102</v>
      </c>
      <c r="I190" t="s">
        <v>48802</v>
      </c>
      <c r="J190" t="s">
        <v>51104</v>
      </c>
      <c r="K190" t="s">
        <v>93</v>
      </c>
      <c r="L190" t="s">
        <v>51105</v>
      </c>
      <c r="M190" t="s">
        <v>194</v>
      </c>
      <c r="N190" t="s">
        <v>48721</v>
      </c>
      <c r="O190" t="s">
        <v>50914</v>
      </c>
      <c r="P190" t="s">
        <v>51106</v>
      </c>
    </row>
    <row r="191" spans="1:16" x14ac:dyDescent="0.2">
      <c r="A191" t="s">
        <v>51122</v>
      </c>
      <c r="B191" t="s">
        <v>51123</v>
      </c>
      <c r="C191" s="1">
        <v>43802</v>
      </c>
      <c r="D191" t="s">
        <v>65</v>
      </c>
      <c r="E191" t="s">
        <v>512</v>
      </c>
      <c r="F191" t="s">
        <v>513</v>
      </c>
      <c r="G191" t="s">
        <v>48401</v>
      </c>
      <c r="H191" t="s">
        <v>51122</v>
      </c>
      <c r="I191" t="s">
        <v>48802</v>
      </c>
      <c r="J191" t="s">
        <v>51124</v>
      </c>
      <c r="K191" t="s">
        <v>93</v>
      </c>
      <c r="L191" t="s">
        <v>51125</v>
      </c>
      <c r="M191" t="s">
        <v>194</v>
      </c>
      <c r="N191" t="s">
        <v>48721</v>
      </c>
      <c r="O191" t="s">
        <v>50914</v>
      </c>
      <c r="P191" t="s">
        <v>51106</v>
      </c>
    </row>
    <row r="192" spans="1:16" x14ac:dyDescent="0.2">
      <c r="A192" t="s">
        <v>8217</v>
      </c>
      <c r="B192" t="s">
        <v>8216</v>
      </c>
      <c r="C192" s="1">
        <v>25568</v>
      </c>
      <c r="D192" t="s">
        <v>65</v>
      </c>
      <c r="E192" t="s">
        <v>512</v>
      </c>
      <c r="F192" t="s">
        <v>513</v>
      </c>
      <c r="G192" t="s">
        <v>133</v>
      </c>
      <c r="H192" t="s">
        <v>8217</v>
      </c>
      <c r="I192" t="s">
        <v>8218</v>
      </c>
      <c r="K192" t="s">
        <v>93</v>
      </c>
      <c r="M192" t="s">
        <v>4389</v>
      </c>
      <c r="N192" t="s">
        <v>8219</v>
      </c>
      <c r="O192" t="s">
        <v>94</v>
      </c>
      <c r="P192" t="s">
        <v>117</v>
      </c>
    </row>
    <row r="193" spans="1:16" x14ac:dyDescent="0.2">
      <c r="A193" t="s">
        <v>8985</v>
      </c>
      <c r="B193" t="s">
        <v>8984</v>
      </c>
      <c r="C193" s="1">
        <v>41099</v>
      </c>
      <c r="D193" t="s">
        <v>65</v>
      </c>
      <c r="E193" t="s">
        <v>512</v>
      </c>
      <c r="F193" t="s">
        <v>513</v>
      </c>
      <c r="G193" t="s">
        <v>127</v>
      </c>
      <c r="H193" t="s">
        <v>8985</v>
      </c>
      <c r="I193" t="s">
        <v>8986</v>
      </c>
      <c r="J193" t="s">
        <v>8987</v>
      </c>
      <c r="K193" t="s">
        <v>93</v>
      </c>
      <c r="M193" t="s">
        <v>8301</v>
      </c>
      <c r="N193" t="s">
        <v>1958</v>
      </c>
      <c r="O193" t="s">
        <v>94</v>
      </c>
    </row>
    <row r="194" spans="1:16" x14ac:dyDescent="0.2">
      <c r="A194" t="s">
        <v>8434</v>
      </c>
      <c r="B194" t="s">
        <v>8433</v>
      </c>
      <c r="C194" s="1">
        <v>42222</v>
      </c>
      <c r="D194" t="s">
        <v>65</v>
      </c>
      <c r="E194" t="s">
        <v>512</v>
      </c>
      <c r="F194" t="s">
        <v>513</v>
      </c>
      <c r="G194" t="s">
        <v>133</v>
      </c>
      <c r="H194" t="s">
        <v>8434</v>
      </c>
      <c r="I194" t="s">
        <v>8435</v>
      </c>
      <c r="J194" t="s">
        <v>8436</v>
      </c>
      <c r="K194" t="s">
        <v>93</v>
      </c>
      <c r="M194" t="s">
        <v>641</v>
      </c>
      <c r="N194" t="s">
        <v>8219</v>
      </c>
      <c r="O194" t="s">
        <v>153</v>
      </c>
      <c r="P194" t="s">
        <v>117</v>
      </c>
    </row>
    <row r="195" spans="1:16" x14ac:dyDescent="0.2">
      <c r="A195" t="s">
        <v>51107</v>
      </c>
      <c r="B195" t="s">
        <v>51108</v>
      </c>
      <c r="C195" s="1">
        <v>43802</v>
      </c>
      <c r="D195" t="s">
        <v>65</v>
      </c>
      <c r="E195" t="s">
        <v>512</v>
      </c>
      <c r="F195" t="s">
        <v>513</v>
      </c>
      <c r="G195" t="s">
        <v>48401</v>
      </c>
      <c r="H195" t="s">
        <v>51107</v>
      </c>
      <c r="I195" t="s">
        <v>48802</v>
      </c>
      <c r="J195" t="s">
        <v>51109</v>
      </c>
      <c r="K195" t="s">
        <v>93</v>
      </c>
      <c r="L195" t="s">
        <v>51110</v>
      </c>
      <c r="M195" t="s">
        <v>673</v>
      </c>
      <c r="N195" t="s">
        <v>48721</v>
      </c>
      <c r="O195" t="s">
        <v>50914</v>
      </c>
      <c r="P195" t="s">
        <v>51111</v>
      </c>
    </row>
    <row r="196" spans="1:16" x14ac:dyDescent="0.2">
      <c r="A196" t="s">
        <v>8438</v>
      </c>
      <c r="B196" t="s">
        <v>8437</v>
      </c>
      <c r="C196" s="1">
        <v>42223</v>
      </c>
      <c r="D196" t="s">
        <v>65</v>
      </c>
      <c r="E196" t="s">
        <v>512</v>
      </c>
      <c r="F196" t="s">
        <v>513</v>
      </c>
      <c r="G196" t="s">
        <v>133</v>
      </c>
      <c r="H196" t="s">
        <v>8438</v>
      </c>
      <c r="I196" t="s">
        <v>8435</v>
      </c>
      <c r="J196" t="s">
        <v>8439</v>
      </c>
      <c r="K196" t="s">
        <v>93</v>
      </c>
      <c r="M196" t="s">
        <v>641</v>
      </c>
      <c r="N196" t="s">
        <v>8219</v>
      </c>
      <c r="O196">
        <v>0</v>
      </c>
      <c r="P196" t="s">
        <v>117</v>
      </c>
    </row>
    <row r="197" spans="1:16" x14ac:dyDescent="0.2">
      <c r="A197" t="s">
        <v>5834</v>
      </c>
      <c r="B197" t="s">
        <v>5833</v>
      </c>
      <c r="C197" s="1">
        <v>42040</v>
      </c>
      <c r="D197" t="s">
        <v>65</v>
      </c>
      <c r="E197" t="s">
        <v>310</v>
      </c>
      <c r="F197" t="s">
        <v>311</v>
      </c>
      <c r="G197" t="s">
        <v>127</v>
      </c>
      <c r="H197" t="s">
        <v>5834</v>
      </c>
      <c r="I197" t="s">
        <v>5835</v>
      </c>
      <c r="J197" t="s">
        <v>5836</v>
      </c>
      <c r="K197" t="s">
        <v>93</v>
      </c>
      <c r="M197" t="s">
        <v>5636</v>
      </c>
      <c r="N197" t="s">
        <v>5837</v>
      </c>
      <c r="O197" t="s">
        <v>94</v>
      </c>
      <c r="P197" t="s">
        <v>117</v>
      </c>
    </row>
    <row r="198" spans="1:16" x14ac:dyDescent="0.2">
      <c r="A198" t="s">
        <v>32012</v>
      </c>
      <c r="B198" t="s">
        <v>32009</v>
      </c>
      <c r="C198" s="1">
        <v>42850</v>
      </c>
      <c r="D198" t="s">
        <v>65</v>
      </c>
      <c r="E198" t="s">
        <v>32010</v>
      </c>
      <c r="F198" t="s">
        <v>32011</v>
      </c>
      <c r="G198" t="s">
        <v>26205</v>
      </c>
      <c r="H198" t="s">
        <v>32012</v>
      </c>
      <c r="I198" t="s">
        <v>28211</v>
      </c>
      <c r="J198" t="s">
        <v>36466</v>
      </c>
      <c r="K198" t="s">
        <v>25230</v>
      </c>
      <c r="L198" t="s">
        <v>26101</v>
      </c>
      <c r="M198" t="s">
        <v>34402</v>
      </c>
      <c r="N198" t="s">
        <v>32013</v>
      </c>
    </row>
    <row r="199" spans="1:16" x14ac:dyDescent="0.2">
      <c r="A199" t="s">
        <v>32854</v>
      </c>
      <c r="B199" t="s">
        <v>32853</v>
      </c>
      <c r="C199" s="1">
        <v>42755</v>
      </c>
      <c r="D199" t="s">
        <v>65</v>
      </c>
      <c r="E199" t="s">
        <v>25669</v>
      </c>
      <c r="F199" t="s">
        <v>25670</v>
      </c>
      <c r="G199" t="s">
        <v>25198</v>
      </c>
      <c r="H199" t="s">
        <v>32854</v>
      </c>
      <c r="I199" t="s">
        <v>32855</v>
      </c>
      <c r="J199" t="s">
        <v>34446</v>
      </c>
      <c r="K199" t="s">
        <v>25496</v>
      </c>
      <c r="L199" t="s">
        <v>32856</v>
      </c>
      <c r="M199" t="s">
        <v>35292</v>
      </c>
      <c r="N199" t="s">
        <v>36716</v>
      </c>
      <c r="P199" t="s">
        <v>30596</v>
      </c>
    </row>
    <row r="200" spans="1:16" x14ac:dyDescent="0.2">
      <c r="A200" t="s">
        <v>9237</v>
      </c>
      <c r="B200" t="s">
        <v>9236</v>
      </c>
      <c r="C200" s="1">
        <v>42493</v>
      </c>
      <c r="D200" t="s">
        <v>65</v>
      </c>
      <c r="E200" t="s">
        <v>310</v>
      </c>
      <c r="F200" t="s">
        <v>311</v>
      </c>
      <c r="G200" t="s">
        <v>127</v>
      </c>
      <c r="H200" t="s">
        <v>9237</v>
      </c>
      <c r="I200" t="s">
        <v>9238</v>
      </c>
      <c r="J200" t="s">
        <v>9239</v>
      </c>
      <c r="K200" t="s">
        <v>93</v>
      </c>
      <c r="L200" t="s">
        <v>115</v>
      </c>
      <c r="M200" t="s">
        <v>9240</v>
      </c>
      <c r="N200" t="s">
        <v>5849</v>
      </c>
      <c r="O200" t="s">
        <v>94</v>
      </c>
      <c r="P200" t="s">
        <v>45961</v>
      </c>
    </row>
    <row r="201" spans="1:16" x14ac:dyDescent="0.2">
      <c r="A201" t="s">
        <v>23066</v>
      </c>
      <c r="B201" t="s">
        <v>23065</v>
      </c>
      <c r="C201" s="1">
        <v>37977</v>
      </c>
      <c r="D201" t="s">
        <v>65</v>
      </c>
      <c r="E201" t="s">
        <v>274</v>
      </c>
      <c r="F201" t="s">
        <v>275</v>
      </c>
      <c r="G201" t="s">
        <v>127</v>
      </c>
      <c r="H201" t="s">
        <v>23066</v>
      </c>
      <c r="I201" t="s">
        <v>23067</v>
      </c>
      <c r="J201" t="s">
        <v>23068</v>
      </c>
      <c r="K201" t="s">
        <v>111</v>
      </c>
      <c r="M201" t="s">
        <v>23069</v>
      </c>
      <c r="N201" t="s">
        <v>276</v>
      </c>
      <c r="O201" t="s">
        <v>396</v>
      </c>
      <c r="P201" t="s">
        <v>117</v>
      </c>
    </row>
    <row r="202" spans="1:16" x14ac:dyDescent="0.2">
      <c r="A202" t="s">
        <v>30107</v>
      </c>
      <c r="B202" t="s">
        <v>30106</v>
      </c>
      <c r="C202" s="1">
        <v>42236</v>
      </c>
      <c r="D202" t="s">
        <v>65</v>
      </c>
      <c r="E202" t="s">
        <v>25169</v>
      </c>
      <c r="F202" t="s">
        <v>25170</v>
      </c>
      <c r="G202" t="s">
        <v>25209</v>
      </c>
      <c r="H202" t="s">
        <v>30107</v>
      </c>
      <c r="I202" t="s">
        <v>25145</v>
      </c>
      <c r="J202" t="s">
        <v>35959</v>
      </c>
      <c r="K202" t="s">
        <v>25215</v>
      </c>
      <c r="L202" t="s">
        <v>28340</v>
      </c>
      <c r="M202" t="s">
        <v>35999</v>
      </c>
      <c r="N202" t="s">
        <v>36000</v>
      </c>
      <c r="P202" t="s">
        <v>26519</v>
      </c>
    </row>
    <row r="203" spans="1:16" x14ac:dyDescent="0.2">
      <c r="A203" t="s">
        <v>26570</v>
      </c>
      <c r="B203" t="s">
        <v>26569</v>
      </c>
      <c r="C203" s="1">
        <v>33302</v>
      </c>
      <c r="D203" t="s">
        <v>65</v>
      </c>
      <c r="E203" t="s">
        <v>25194</v>
      </c>
      <c r="F203" t="s">
        <v>25195</v>
      </c>
      <c r="G203" t="s">
        <v>26205</v>
      </c>
      <c r="H203" t="s">
        <v>26570</v>
      </c>
      <c r="I203">
        <v>0</v>
      </c>
      <c r="J203" t="s">
        <v>34696</v>
      </c>
      <c r="K203" t="s">
        <v>26208</v>
      </c>
      <c r="N203" t="s">
        <v>26571</v>
      </c>
    </row>
    <row r="204" spans="1:16" x14ac:dyDescent="0.2">
      <c r="A204" t="s">
        <v>9289</v>
      </c>
      <c r="B204" t="s">
        <v>9288</v>
      </c>
      <c r="C204" s="1">
        <v>39801</v>
      </c>
      <c r="D204" t="s">
        <v>65</v>
      </c>
      <c r="E204" t="s">
        <v>297</v>
      </c>
      <c r="F204" t="s">
        <v>298</v>
      </c>
      <c r="G204" t="s">
        <v>127</v>
      </c>
      <c r="H204" t="s">
        <v>9289</v>
      </c>
      <c r="I204" t="s">
        <v>9290</v>
      </c>
      <c r="J204" t="s">
        <v>9291</v>
      </c>
      <c r="K204" t="s">
        <v>93</v>
      </c>
      <c r="M204" t="s">
        <v>8751</v>
      </c>
      <c r="N204" t="s">
        <v>5706</v>
      </c>
      <c r="O204" t="s">
        <v>153</v>
      </c>
    </row>
    <row r="205" spans="1:16" x14ac:dyDescent="0.2">
      <c r="A205" t="s">
        <v>2790</v>
      </c>
      <c r="B205" t="s">
        <v>2789</v>
      </c>
      <c r="C205" s="1">
        <v>42537</v>
      </c>
      <c r="D205" t="s">
        <v>65</v>
      </c>
      <c r="E205" t="s">
        <v>843</v>
      </c>
      <c r="F205" t="s">
        <v>844</v>
      </c>
      <c r="G205" t="s">
        <v>133</v>
      </c>
      <c r="H205" t="s">
        <v>2790</v>
      </c>
      <c r="I205" t="s">
        <v>2791</v>
      </c>
      <c r="J205" t="s">
        <v>2792</v>
      </c>
      <c r="K205" t="s">
        <v>1921</v>
      </c>
      <c r="N205" t="s">
        <v>2784</v>
      </c>
      <c r="O205" t="s">
        <v>94</v>
      </c>
    </row>
    <row r="206" spans="1:16" x14ac:dyDescent="0.2">
      <c r="A206" t="s">
        <v>2804</v>
      </c>
      <c r="B206" t="s">
        <v>2803</v>
      </c>
      <c r="C206" s="1">
        <v>42543</v>
      </c>
      <c r="D206" t="s">
        <v>65</v>
      </c>
      <c r="E206" t="s">
        <v>843</v>
      </c>
      <c r="F206" t="s">
        <v>844</v>
      </c>
      <c r="G206" t="s">
        <v>133</v>
      </c>
      <c r="H206" t="s">
        <v>2804</v>
      </c>
      <c r="I206" t="s">
        <v>2805</v>
      </c>
      <c r="J206" t="s">
        <v>2806</v>
      </c>
      <c r="K206" t="s">
        <v>1921</v>
      </c>
      <c r="M206" t="s">
        <v>2807</v>
      </c>
      <c r="N206" t="s">
        <v>2784</v>
      </c>
      <c r="O206" t="s">
        <v>94</v>
      </c>
    </row>
    <row r="207" spans="1:16" x14ac:dyDescent="0.2">
      <c r="A207" t="s">
        <v>19458</v>
      </c>
      <c r="B207" t="s">
        <v>47661</v>
      </c>
      <c r="C207" s="1">
        <v>37495</v>
      </c>
      <c r="D207" t="s">
        <v>65</v>
      </c>
      <c r="E207" t="s">
        <v>438</v>
      </c>
      <c r="F207" t="s">
        <v>439</v>
      </c>
      <c r="G207" t="s">
        <v>127</v>
      </c>
      <c r="H207" t="s">
        <v>19458</v>
      </c>
      <c r="I207" t="s">
        <v>47662</v>
      </c>
      <c r="J207" t="s">
        <v>47663</v>
      </c>
      <c r="K207" t="s">
        <v>111</v>
      </c>
      <c r="M207" t="s">
        <v>7435</v>
      </c>
      <c r="N207" t="s">
        <v>47664</v>
      </c>
      <c r="O207" t="s">
        <v>153</v>
      </c>
    </row>
    <row r="208" spans="1:16" x14ac:dyDescent="0.2">
      <c r="A208" t="s">
        <v>5048</v>
      </c>
      <c r="B208" t="s">
        <v>5047</v>
      </c>
      <c r="C208" s="1">
        <v>42122</v>
      </c>
      <c r="D208" t="s">
        <v>65</v>
      </c>
      <c r="E208" t="s">
        <v>507</v>
      </c>
      <c r="F208" t="s">
        <v>508</v>
      </c>
      <c r="G208" t="s">
        <v>133</v>
      </c>
      <c r="H208" t="s">
        <v>5048</v>
      </c>
      <c r="I208" t="s">
        <v>3988</v>
      </c>
      <c r="J208" t="s">
        <v>5049</v>
      </c>
      <c r="K208" t="s">
        <v>93</v>
      </c>
      <c r="L208" t="s">
        <v>304</v>
      </c>
      <c r="M208" t="s">
        <v>5050</v>
      </c>
      <c r="N208" t="s">
        <v>5051</v>
      </c>
      <c r="O208" t="s">
        <v>94</v>
      </c>
    </row>
    <row r="209" spans="1:16" x14ac:dyDescent="0.2">
      <c r="A209" t="s">
        <v>5053</v>
      </c>
      <c r="B209" t="s">
        <v>5052</v>
      </c>
      <c r="C209" s="1">
        <v>42116</v>
      </c>
      <c r="D209" t="s">
        <v>65</v>
      </c>
      <c r="E209" t="s">
        <v>507</v>
      </c>
      <c r="F209" t="s">
        <v>508</v>
      </c>
      <c r="G209" t="s">
        <v>133</v>
      </c>
      <c r="H209" t="s">
        <v>5053</v>
      </c>
      <c r="I209" t="s">
        <v>5054</v>
      </c>
      <c r="J209" t="s">
        <v>5055</v>
      </c>
      <c r="K209" t="s">
        <v>93</v>
      </c>
      <c r="L209" t="s">
        <v>304</v>
      </c>
      <c r="M209" t="s">
        <v>116</v>
      </c>
      <c r="N209" t="s">
        <v>671</v>
      </c>
      <c r="O209" t="s">
        <v>94</v>
      </c>
    </row>
    <row r="210" spans="1:16" x14ac:dyDescent="0.2">
      <c r="A210" t="s">
        <v>8413</v>
      </c>
      <c r="B210" t="s">
        <v>8412</v>
      </c>
      <c r="C210" s="1">
        <v>42186</v>
      </c>
      <c r="D210" t="s">
        <v>65</v>
      </c>
      <c r="E210" t="s">
        <v>507</v>
      </c>
      <c r="F210" t="s">
        <v>508</v>
      </c>
      <c r="G210" t="s">
        <v>133</v>
      </c>
      <c r="H210" t="s">
        <v>8413</v>
      </c>
      <c r="I210" t="s">
        <v>8414</v>
      </c>
      <c r="J210" t="s">
        <v>8415</v>
      </c>
      <c r="K210" t="s">
        <v>93</v>
      </c>
      <c r="L210" t="s">
        <v>115</v>
      </c>
      <c r="M210" t="s">
        <v>382</v>
      </c>
      <c r="N210" t="s">
        <v>574</v>
      </c>
      <c r="O210" t="s">
        <v>94</v>
      </c>
    </row>
    <row r="211" spans="1:16" x14ac:dyDescent="0.2">
      <c r="A211" t="s">
        <v>3987</v>
      </c>
      <c r="B211" t="s">
        <v>3986</v>
      </c>
      <c r="C211" s="1">
        <v>42122</v>
      </c>
      <c r="D211" t="s">
        <v>65</v>
      </c>
      <c r="E211" t="s">
        <v>507</v>
      </c>
      <c r="F211" t="s">
        <v>508</v>
      </c>
      <c r="G211" t="s">
        <v>133</v>
      </c>
      <c r="H211" t="s">
        <v>3987</v>
      </c>
      <c r="I211" t="s">
        <v>3988</v>
      </c>
      <c r="J211" t="s">
        <v>3989</v>
      </c>
      <c r="K211" t="s">
        <v>93</v>
      </c>
      <c r="L211" t="s">
        <v>3990</v>
      </c>
      <c r="M211" t="s">
        <v>2487</v>
      </c>
      <c r="N211" t="s">
        <v>3991</v>
      </c>
      <c r="O211" t="s">
        <v>94</v>
      </c>
    </row>
    <row r="212" spans="1:16" x14ac:dyDescent="0.2">
      <c r="A212" t="s">
        <v>5045</v>
      </c>
      <c r="B212" t="s">
        <v>5044</v>
      </c>
      <c r="C212" s="1">
        <v>42122</v>
      </c>
      <c r="D212" t="s">
        <v>65</v>
      </c>
      <c r="E212" t="s">
        <v>125</v>
      </c>
      <c r="G212" t="s">
        <v>133</v>
      </c>
      <c r="H212" t="s">
        <v>5045</v>
      </c>
      <c r="I212" t="s">
        <v>3988</v>
      </c>
      <c r="J212" t="s">
        <v>5046</v>
      </c>
      <c r="K212" t="s">
        <v>93</v>
      </c>
      <c r="L212" t="s">
        <v>304</v>
      </c>
      <c r="M212" t="s">
        <v>665</v>
      </c>
      <c r="N212" t="s">
        <v>671</v>
      </c>
      <c r="O212" t="s">
        <v>94</v>
      </c>
    </row>
    <row r="213" spans="1:16" x14ac:dyDescent="0.2">
      <c r="A213" t="s">
        <v>7197</v>
      </c>
      <c r="B213" t="s">
        <v>7196</v>
      </c>
      <c r="C213" s="1">
        <v>42178</v>
      </c>
      <c r="D213" t="s">
        <v>65</v>
      </c>
      <c r="E213" t="s">
        <v>507</v>
      </c>
      <c r="F213" t="s">
        <v>508</v>
      </c>
      <c r="G213" t="s">
        <v>133</v>
      </c>
      <c r="H213" t="s">
        <v>7197</v>
      </c>
      <c r="I213" t="s">
        <v>7198</v>
      </c>
      <c r="J213" t="s">
        <v>7199</v>
      </c>
      <c r="K213" t="s">
        <v>93</v>
      </c>
      <c r="L213" t="s">
        <v>115</v>
      </c>
      <c r="M213" t="s">
        <v>509</v>
      </c>
      <c r="N213" t="s">
        <v>7200</v>
      </c>
      <c r="O213" t="s">
        <v>94</v>
      </c>
      <c r="P213" t="s">
        <v>117</v>
      </c>
    </row>
    <row r="214" spans="1:16" x14ac:dyDescent="0.2">
      <c r="A214" t="s">
        <v>18444</v>
      </c>
      <c r="B214" t="s">
        <v>18443</v>
      </c>
      <c r="C214" s="1">
        <v>42007</v>
      </c>
      <c r="D214" t="s">
        <v>65</v>
      </c>
      <c r="E214" t="s">
        <v>438</v>
      </c>
      <c r="F214" t="s">
        <v>439</v>
      </c>
      <c r="G214" t="s">
        <v>127</v>
      </c>
      <c r="H214" t="s">
        <v>18444</v>
      </c>
      <c r="I214" t="s">
        <v>18445</v>
      </c>
      <c r="J214" t="s">
        <v>18446</v>
      </c>
      <c r="K214" t="s">
        <v>86</v>
      </c>
      <c r="M214" t="s">
        <v>2173</v>
      </c>
      <c r="N214" t="s">
        <v>11499</v>
      </c>
      <c r="O214" t="s">
        <v>94</v>
      </c>
    </row>
    <row r="215" spans="1:16" x14ac:dyDescent="0.2">
      <c r="A215" t="s">
        <v>18685</v>
      </c>
      <c r="B215" t="s">
        <v>18684</v>
      </c>
      <c r="C215" s="1">
        <v>41135</v>
      </c>
      <c r="D215" t="s">
        <v>65</v>
      </c>
      <c r="E215" t="s">
        <v>438</v>
      </c>
      <c r="F215" t="s">
        <v>439</v>
      </c>
      <c r="G215" t="s">
        <v>127</v>
      </c>
      <c r="H215" t="s">
        <v>18685</v>
      </c>
      <c r="I215" t="s">
        <v>18686</v>
      </c>
      <c r="J215" t="s">
        <v>47560</v>
      </c>
      <c r="K215" t="s">
        <v>111</v>
      </c>
      <c r="M215" t="s">
        <v>47561</v>
      </c>
      <c r="N215" t="s">
        <v>47562</v>
      </c>
      <c r="O215" t="s">
        <v>94</v>
      </c>
    </row>
    <row r="216" spans="1:16" x14ac:dyDescent="0.2">
      <c r="A216" t="s">
        <v>18206</v>
      </c>
      <c r="B216" t="s">
        <v>47518</v>
      </c>
      <c r="C216" s="1">
        <v>40970</v>
      </c>
      <c r="D216" t="s">
        <v>65</v>
      </c>
      <c r="E216" t="s">
        <v>438</v>
      </c>
      <c r="F216" t="s">
        <v>439</v>
      </c>
      <c r="G216" t="s">
        <v>127</v>
      </c>
      <c r="H216" t="s">
        <v>18206</v>
      </c>
      <c r="I216" t="s">
        <v>18207</v>
      </c>
      <c r="J216" t="s">
        <v>18208</v>
      </c>
      <c r="K216" t="s">
        <v>111</v>
      </c>
      <c r="L216" t="s">
        <v>115</v>
      </c>
      <c r="M216" t="s">
        <v>677</v>
      </c>
      <c r="N216" t="s">
        <v>11499</v>
      </c>
      <c r="O216" t="s">
        <v>94</v>
      </c>
      <c r="P216" t="s">
        <v>47519</v>
      </c>
    </row>
    <row r="217" spans="1:16" x14ac:dyDescent="0.2">
      <c r="A217" t="s">
        <v>13785</v>
      </c>
      <c r="B217" t="s">
        <v>13784</v>
      </c>
      <c r="C217" s="1">
        <v>25568</v>
      </c>
      <c r="D217" t="s">
        <v>132</v>
      </c>
      <c r="E217" t="s">
        <v>99</v>
      </c>
      <c r="F217" t="s">
        <v>100</v>
      </c>
      <c r="G217" t="s">
        <v>127</v>
      </c>
      <c r="H217" t="s">
        <v>13785</v>
      </c>
      <c r="I217" t="s">
        <v>13786</v>
      </c>
      <c r="K217" t="s">
        <v>111</v>
      </c>
      <c r="O217" t="s">
        <v>153</v>
      </c>
      <c r="P217" t="s">
        <v>9623</v>
      </c>
    </row>
    <row r="218" spans="1:16" x14ac:dyDescent="0.2">
      <c r="A218" t="s">
        <v>20802</v>
      </c>
      <c r="B218" t="s">
        <v>20801</v>
      </c>
      <c r="C218" s="1">
        <v>36000</v>
      </c>
      <c r="D218" t="s">
        <v>65</v>
      </c>
      <c r="E218" t="s">
        <v>99</v>
      </c>
      <c r="F218" t="s">
        <v>100</v>
      </c>
      <c r="G218" t="s">
        <v>143</v>
      </c>
      <c r="H218" t="s">
        <v>20802</v>
      </c>
      <c r="I218" t="s">
        <v>20803</v>
      </c>
      <c r="J218" t="s">
        <v>20804</v>
      </c>
      <c r="K218" t="s">
        <v>10165</v>
      </c>
      <c r="M218" t="s">
        <v>373</v>
      </c>
      <c r="N218" t="s">
        <v>10166</v>
      </c>
      <c r="O218" t="s">
        <v>153</v>
      </c>
    </row>
    <row r="219" spans="1:16" x14ac:dyDescent="0.2">
      <c r="A219" t="s">
        <v>12631</v>
      </c>
      <c r="B219" t="s">
        <v>12630</v>
      </c>
      <c r="C219" s="1">
        <v>42234</v>
      </c>
      <c r="D219" t="s">
        <v>65</v>
      </c>
      <c r="E219" t="s">
        <v>378</v>
      </c>
      <c r="F219" t="s">
        <v>379</v>
      </c>
      <c r="G219" t="s">
        <v>127</v>
      </c>
      <c r="H219" t="s">
        <v>12631</v>
      </c>
      <c r="I219" t="s">
        <v>12632</v>
      </c>
      <c r="J219" t="s">
        <v>12633</v>
      </c>
      <c r="K219" t="s">
        <v>160</v>
      </c>
      <c r="L219" t="s">
        <v>115</v>
      </c>
      <c r="M219" t="s">
        <v>12634</v>
      </c>
      <c r="N219" t="s">
        <v>12635</v>
      </c>
      <c r="O219" t="s">
        <v>153</v>
      </c>
      <c r="P219" t="s">
        <v>729</v>
      </c>
    </row>
    <row r="220" spans="1:16" x14ac:dyDescent="0.2">
      <c r="A220" t="s">
        <v>49756</v>
      </c>
      <c r="B220" t="s">
        <v>49757</v>
      </c>
      <c r="C220" s="1">
        <v>43539</v>
      </c>
      <c r="D220" t="s">
        <v>65</v>
      </c>
      <c r="E220" t="s">
        <v>5855</v>
      </c>
      <c r="F220" t="s">
        <v>41226</v>
      </c>
      <c r="G220" t="s">
        <v>1479</v>
      </c>
      <c r="H220" t="s">
        <v>49756</v>
      </c>
      <c r="I220" t="s">
        <v>49758</v>
      </c>
      <c r="J220" t="s">
        <v>49759</v>
      </c>
      <c r="K220" t="s">
        <v>86</v>
      </c>
      <c r="L220" t="s">
        <v>49760</v>
      </c>
      <c r="M220" t="s">
        <v>49761</v>
      </c>
      <c r="N220" t="s">
        <v>49762</v>
      </c>
      <c r="O220" t="s">
        <v>94</v>
      </c>
      <c r="P220" t="s">
        <v>49763</v>
      </c>
    </row>
    <row r="221" spans="1:16" x14ac:dyDescent="0.2">
      <c r="A221" t="s">
        <v>22391</v>
      </c>
      <c r="B221" t="s">
        <v>22390</v>
      </c>
      <c r="C221" s="1">
        <v>41004</v>
      </c>
      <c r="D221" t="s">
        <v>65</v>
      </c>
      <c r="E221" t="s">
        <v>330</v>
      </c>
      <c r="F221" t="s">
        <v>331</v>
      </c>
      <c r="G221" t="s">
        <v>127</v>
      </c>
      <c r="H221" t="s">
        <v>22391</v>
      </c>
      <c r="I221" t="s">
        <v>140</v>
      </c>
      <c r="J221" t="s">
        <v>22392</v>
      </c>
      <c r="K221" t="s">
        <v>93</v>
      </c>
      <c r="M221" t="s">
        <v>22393</v>
      </c>
      <c r="N221" t="s">
        <v>22394</v>
      </c>
      <c r="O221" t="s">
        <v>153</v>
      </c>
      <c r="P221" t="s">
        <v>16998</v>
      </c>
    </row>
    <row r="222" spans="1:16" x14ac:dyDescent="0.2">
      <c r="A222" t="s">
        <v>39271</v>
      </c>
      <c r="B222" t="s">
        <v>26704</v>
      </c>
      <c r="C222" s="1">
        <v>33183</v>
      </c>
      <c r="D222" t="s">
        <v>65</v>
      </c>
      <c r="E222" t="s">
        <v>26857</v>
      </c>
      <c r="F222" t="s">
        <v>26858</v>
      </c>
      <c r="G222" t="s">
        <v>25209</v>
      </c>
      <c r="H222" t="s">
        <v>39271</v>
      </c>
      <c r="I222" t="s">
        <v>28828</v>
      </c>
      <c r="J222" t="s">
        <v>35959</v>
      </c>
      <c r="K222" t="s">
        <v>25162</v>
      </c>
      <c r="N222" t="s">
        <v>27285</v>
      </c>
      <c r="P222" t="s">
        <v>39272</v>
      </c>
    </row>
    <row r="223" spans="1:16" x14ac:dyDescent="0.2">
      <c r="A223" t="s">
        <v>35981</v>
      </c>
      <c r="B223" t="s">
        <v>29968</v>
      </c>
      <c r="C223" s="1">
        <v>32743</v>
      </c>
      <c r="D223" t="s">
        <v>65</v>
      </c>
      <c r="E223" t="s">
        <v>25399</v>
      </c>
      <c r="F223" t="s">
        <v>25400</v>
      </c>
      <c r="G223" t="s">
        <v>25147</v>
      </c>
      <c r="H223" t="s">
        <v>35981</v>
      </c>
      <c r="I223" t="s">
        <v>25161</v>
      </c>
      <c r="J223" t="s">
        <v>35156</v>
      </c>
      <c r="K223" t="s">
        <v>25173</v>
      </c>
      <c r="L223" t="s">
        <v>115</v>
      </c>
      <c r="N223" t="s">
        <v>27285</v>
      </c>
      <c r="P223" t="s">
        <v>34853</v>
      </c>
    </row>
    <row r="224" spans="1:16" x14ac:dyDescent="0.2">
      <c r="A224" t="s">
        <v>26658</v>
      </c>
      <c r="B224" t="s">
        <v>26657</v>
      </c>
      <c r="C224" s="1">
        <v>41059</v>
      </c>
      <c r="D224" t="s">
        <v>65</v>
      </c>
      <c r="E224" t="s">
        <v>170</v>
      </c>
      <c r="F224" t="s">
        <v>171</v>
      </c>
      <c r="G224" t="s">
        <v>25160</v>
      </c>
      <c r="H224" t="s">
        <v>26658</v>
      </c>
      <c r="I224" t="s">
        <v>26524</v>
      </c>
      <c r="J224" t="s">
        <v>34727</v>
      </c>
      <c r="K224" t="s">
        <v>25215</v>
      </c>
      <c r="L224" t="s">
        <v>34728</v>
      </c>
      <c r="M224" t="s">
        <v>34729</v>
      </c>
      <c r="N224" t="s">
        <v>26659</v>
      </c>
      <c r="P224" t="s">
        <v>12166</v>
      </c>
    </row>
    <row r="225" spans="1:16" x14ac:dyDescent="0.2">
      <c r="A225" t="s">
        <v>30710</v>
      </c>
      <c r="B225" t="s">
        <v>30709</v>
      </c>
      <c r="C225" s="1">
        <v>40752</v>
      </c>
      <c r="D225" t="s">
        <v>65</v>
      </c>
      <c r="E225" t="s">
        <v>25464</v>
      </c>
      <c r="F225" t="s">
        <v>25465</v>
      </c>
      <c r="G225" t="s">
        <v>25198</v>
      </c>
      <c r="H225" t="s">
        <v>30710</v>
      </c>
      <c r="I225" t="s">
        <v>30711</v>
      </c>
      <c r="J225" t="s">
        <v>35563</v>
      </c>
      <c r="K225" t="s">
        <v>25510</v>
      </c>
      <c r="L225" t="s">
        <v>30712</v>
      </c>
      <c r="M225" t="s">
        <v>35337</v>
      </c>
      <c r="N225" t="s">
        <v>28911</v>
      </c>
      <c r="P225" t="s">
        <v>25192</v>
      </c>
    </row>
    <row r="226" spans="1:16" x14ac:dyDescent="0.2">
      <c r="A226" t="s">
        <v>39962</v>
      </c>
      <c r="B226" t="s">
        <v>39963</v>
      </c>
      <c r="C226" s="1">
        <v>43782</v>
      </c>
      <c r="D226" t="s">
        <v>65</v>
      </c>
      <c r="E226" t="s">
        <v>25464</v>
      </c>
      <c r="F226" t="s">
        <v>25465</v>
      </c>
      <c r="G226" t="s">
        <v>25153</v>
      </c>
      <c r="H226" t="s">
        <v>39962</v>
      </c>
      <c r="I226" t="s">
        <v>39964</v>
      </c>
      <c r="J226" t="s">
        <v>35563</v>
      </c>
      <c r="K226" t="s">
        <v>25149</v>
      </c>
      <c r="L226" t="s">
        <v>39965</v>
      </c>
      <c r="M226" t="s">
        <v>39966</v>
      </c>
      <c r="N226" t="s">
        <v>39967</v>
      </c>
    </row>
    <row r="227" spans="1:16" x14ac:dyDescent="0.2">
      <c r="A227" t="s">
        <v>16517</v>
      </c>
      <c r="B227" t="s">
        <v>16516</v>
      </c>
      <c r="C227" s="1">
        <v>42716</v>
      </c>
      <c r="D227" t="s">
        <v>65</v>
      </c>
      <c r="E227" t="s">
        <v>284</v>
      </c>
      <c r="F227" t="s">
        <v>285</v>
      </c>
      <c r="G227" t="s">
        <v>127</v>
      </c>
      <c r="H227" t="s">
        <v>16517</v>
      </c>
      <c r="I227" t="s">
        <v>16518</v>
      </c>
      <c r="J227" t="s">
        <v>16519</v>
      </c>
      <c r="K227" t="s">
        <v>160</v>
      </c>
      <c r="M227" t="s">
        <v>15639</v>
      </c>
      <c r="N227" t="s">
        <v>16520</v>
      </c>
      <c r="O227" t="s">
        <v>153</v>
      </c>
      <c r="P227" t="s">
        <v>229</v>
      </c>
    </row>
    <row r="228" spans="1:16" x14ac:dyDescent="0.2">
      <c r="A228" t="s">
        <v>38889</v>
      </c>
      <c r="B228" t="s">
        <v>26771</v>
      </c>
      <c r="C228" s="1">
        <v>37662</v>
      </c>
      <c r="D228" t="s">
        <v>65</v>
      </c>
      <c r="E228" t="s">
        <v>70</v>
      </c>
      <c r="G228" t="s">
        <v>25171</v>
      </c>
      <c r="H228" t="s">
        <v>38889</v>
      </c>
      <c r="J228" t="s">
        <v>34547</v>
      </c>
      <c r="K228" t="s">
        <v>25173</v>
      </c>
      <c r="N228" t="s">
        <v>26772</v>
      </c>
      <c r="P228" t="s">
        <v>38890</v>
      </c>
    </row>
    <row r="229" spans="1:16" x14ac:dyDescent="0.2">
      <c r="A229" t="s">
        <v>18422</v>
      </c>
      <c r="B229" t="s">
        <v>18421</v>
      </c>
      <c r="C229" s="1">
        <v>40624</v>
      </c>
      <c r="D229" t="s">
        <v>65</v>
      </c>
      <c r="E229" t="s">
        <v>236</v>
      </c>
      <c r="F229" t="s">
        <v>237</v>
      </c>
      <c r="G229" t="s">
        <v>127</v>
      </c>
      <c r="H229" t="s">
        <v>18422</v>
      </c>
      <c r="I229" t="s">
        <v>18423</v>
      </c>
      <c r="J229" t="s">
        <v>47540</v>
      </c>
      <c r="K229" t="s">
        <v>111</v>
      </c>
      <c r="M229" t="s">
        <v>17327</v>
      </c>
      <c r="N229" t="s">
        <v>605</v>
      </c>
      <c r="O229" t="s">
        <v>94</v>
      </c>
      <c r="P229" t="s">
        <v>18424</v>
      </c>
    </row>
    <row r="230" spans="1:16" x14ac:dyDescent="0.2">
      <c r="A230" t="s">
        <v>20928</v>
      </c>
      <c r="B230" t="s">
        <v>20927</v>
      </c>
      <c r="C230" s="1">
        <v>37886</v>
      </c>
      <c r="D230" t="s">
        <v>65</v>
      </c>
      <c r="E230" t="s">
        <v>5701</v>
      </c>
      <c r="F230" t="s">
        <v>5702</v>
      </c>
      <c r="G230" t="s">
        <v>143</v>
      </c>
      <c r="H230" t="s">
        <v>20928</v>
      </c>
      <c r="I230" t="s">
        <v>20929</v>
      </c>
      <c r="J230" t="s">
        <v>20930</v>
      </c>
      <c r="K230" t="s">
        <v>245</v>
      </c>
      <c r="L230" t="s">
        <v>115</v>
      </c>
      <c r="M230" t="s">
        <v>19783</v>
      </c>
      <c r="N230" t="s">
        <v>47255</v>
      </c>
      <c r="O230" t="s">
        <v>153</v>
      </c>
      <c r="P230" t="s">
        <v>192</v>
      </c>
    </row>
    <row r="231" spans="1:16" x14ac:dyDescent="0.2">
      <c r="A231" t="s">
        <v>20942</v>
      </c>
      <c r="B231" t="s">
        <v>20941</v>
      </c>
      <c r="C231" s="1">
        <v>35395</v>
      </c>
      <c r="D231" t="s">
        <v>65</v>
      </c>
      <c r="E231" t="s">
        <v>12408</v>
      </c>
      <c r="F231" t="s">
        <v>12409</v>
      </c>
      <c r="G231" t="s">
        <v>143</v>
      </c>
      <c r="H231" t="s">
        <v>20942</v>
      </c>
      <c r="I231" t="s">
        <v>20943</v>
      </c>
      <c r="J231" t="s">
        <v>20944</v>
      </c>
      <c r="K231" t="s">
        <v>160</v>
      </c>
      <c r="M231" t="s">
        <v>19783</v>
      </c>
      <c r="N231" t="s">
        <v>517</v>
      </c>
      <c r="O231" t="s">
        <v>153</v>
      </c>
      <c r="P231" t="s">
        <v>117</v>
      </c>
    </row>
    <row r="232" spans="1:16" x14ac:dyDescent="0.2">
      <c r="A232" t="s">
        <v>21489</v>
      </c>
      <c r="B232" t="s">
        <v>21488</v>
      </c>
      <c r="C232" s="1">
        <v>25568</v>
      </c>
      <c r="D232" t="s">
        <v>65</v>
      </c>
      <c r="E232" t="s">
        <v>515</v>
      </c>
      <c r="F232" t="s">
        <v>516</v>
      </c>
      <c r="G232" t="s">
        <v>143</v>
      </c>
      <c r="H232" t="s">
        <v>21489</v>
      </c>
      <c r="I232" t="s">
        <v>21490</v>
      </c>
      <c r="K232" t="s">
        <v>160</v>
      </c>
      <c r="M232" t="s">
        <v>19783</v>
      </c>
      <c r="N232" t="s">
        <v>517</v>
      </c>
      <c r="O232" t="s">
        <v>396</v>
      </c>
      <c r="P232" t="s">
        <v>117</v>
      </c>
    </row>
    <row r="233" spans="1:16" x14ac:dyDescent="0.2">
      <c r="A233" t="s">
        <v>20938</v>
      </c>
      <c r="B233" t="s">
        <v>20937</v>
      </c>
      <c r="C233" s="1">
        <v>35395</v>
      </c>
      <c r="D233" t="s">
        <v>65</v>
      </c>
      <c r="E233" t="s">
        <v>12408</v>
      </c>
      <c r="F233" t="s">
        <v>12409</v>
      </c>
      <c r="G233" t="s">
        <v>143</v>
      </c>
      <c r="H233" t="s">
        <v>20938</v>
      </c>
      <c r="I233" t="s">
        <v>20939</v>
      </c>
      <c r="J233" t="s">
        <v>47885</v>
      </c>
      <c r="K233" t="s">
        <v>245</v>
      </c>
      <c r="L233" t="s">
        <v>20940</v>
      </c>
      <c r="M233" t="s">
        <v>19783</v>
      </c>
      <c r="N233" t="s">
        <v>517</v>
      </c>
      <c r="O233" t="s">
        <v>153</v>
      </c>
      <c r="P233" t="s">
        <v>47886</v>
      </c>
    </row>
    <row r="234" spans="1:16" x14ac:dyDescent="0.2">
      <c r="A234" t="s">
        <v>21081</v>
      </c>
      <c r="B234" t="s">
        <v>21080</v>
      </c>
      <c r="C234" s="1">
        <v>36585</v>
      </c>
      <c r="D234" t="s">
        <v>65</v>
      </c>
      <c r="E234" t="s">
        <v>12971</v>
      </c>
      <c r="F234" t="s">
        <v>12972</v>
      </c>
      <c r="G234" t="s">
        <v>143</v>
      </c>
      <c r="H234" t="s">
        <v>21081</v>
      </c>
      <c r="I234" t="s">
        <v>21082</v>
      </c>
      <c r="J234" t="s">
        <v>21083</v>
      </c>
      <c r="K234" t="s">
        <v>160</v>
      </c>
      <c r="M234" t="s">
        <v>20251</v>
      </c>
      <c r="N234" t="s">
        <v>364</v>
      </c>
      <c r="O234" t="s">
        <v>153</v>
      </c>
    </row>
    <row r="235" spans="1:16" x14ac:dyDescent="0.2">
      <c r="A235" t="s">
        <v>20254</v>
      </c>
      <c r="B235" t="s">
        <v>20253</v>
      </c>
      <c r="C235" s="1">
        <v>41311</v>
      </c>
      <c r="D235" t="s">
        <v>65</v>
      </c>
      <c r="E235" t="s">
        <v>12971</v>
      </c>
      <c r="F235" t="s">
        <v>12972</v>
      </c>
      <c r="G235" t="s">
        <v>143</v>
      </c>
      <c r="H235" t="s">
        <v>20254</v>
      </c>
      <c r="I235" t="s">
        <v>20255</v>
      </c>
      <c r="J235" t="s">
        <v>20256</v>
      </c>
      <c r="K235" t="s">
        <v>245</v>
      </c>
      <c r="M235" t="s">
        <v>20257</v>
      </c>
      <c r="N235" t="s">
        <v>20258</v>
      </c>
      <c r="O235" t="s">
        <v>153</v>
      </c>
    </row>
    <row r="236" spans="1:16" x14ac:dyDescent="0.2">
      <c r="A236" t="s">
        <v>19939</v>
      </c>
      <c r="B236" t="s">
        <v>19938</v>
      </c>
      <c r="C236" s="1">
        <v>40841</v>
      </c>
      <c r="D236" t="s">
        <v>65</v>
      </c>
      <c r="E236" t="s">
        <v>170</v>
      </c>
      <c r="F236" t="s">
        <v>171</v>
      </c>
      <c r="G236" t="s">
        <v>143</v>
      </c>
      <c r="H236" t="s">
        <v>19939</v>
      </c>
      <c r="I236" t="s">
        <v>19940</v>
      </c>
      <c r="J236" t="s">
        <v>19941</v>
      </c>
      <c r="K236" t="s">
        <v>245</v>
      </c>
      <c r="M236" t="s">
        <v>19942</v>
      </c>
      <c r="N236" t="s">
        <v>19943</v>
      </c>
      <c r="O236" t="s">
        <v>153</v>
      </c>
      <c r="P236" t="s">
        <v>117</v>
      </c>
    </row>
    <row r="237" spans="1:16" x14ac:dyDescent="0.2">
      <c r="A237" t="s">
        <v>21049</v>
      </c>
      <c r="B237" t="s">
        <v>21048</v>
      </c>
      <c r="C237" s="1">
        <v>36227</v>
      </c>
      <c r="D237" t="s">
        <v>65</v>
      </c>
      <c r="E237" t="s">
        <v>15402</v>
      </c>
      <c r="G237" t="s">
        <v>143</v>
      </c>
      <c r="H237" t="s">
        <v>21049</v>
      </c>
      <c r="I237" t="s">
        <v>21050</v>
      </c>
      <c r="J237" t="s">
        <v>21051</v>
      </c>
      <c r="K237" t="s">
        <v>245</v>
      </c>
      <c r="L237" t="s">
        <v>115</v>
      </c>
      <c r="N237" t="s">
        <v>14561</v>
      </c>
      <c r="O237">
        <v>0</v>
      </c>
      <c r="P237" t="s">
        <v>2048</v>
      </c>
    </row>
    <row r="238" spans="1:16" x14ac:dyDescent="0.2">
      <c r="A238" t="s">
        <v>21000</v>
      </c>
      <c r="B238" t="s">
        <v>20999</v>
      </c>
      <c r="C238" s="1">
        <v>40093</v>
      </c>
      <c r="D238" t="s">
        <v>65</v>
      </c>
      <c r="E238" t="s">
        <v>12971</v>
      </c>
      <c r="F238" t="s">
        <v>12972</v>
      </c>
      <c r="G238" t="s">
        <v>143</v>
      </c>
      <c r="H238" t="s">
        <v>21000</v>
      </c>
      <c r="I238" t="s">
        <v>21001</v>
      </c>
      <c r="J238" t="s">
        <v>21002</v>
      </c>
      <c r="K238" t="s">
        <v>160</v>
      </c>
      <c r="M238" t="s">
        <v>20251</v>
      </c>
      <c r="N238" t="s">
        <v>364</v>
      </c>
      <c r="O238" t="s">
        <v>153</v>
      </c>
    </row>
    <row r="239" spans="1:16" x14ac:dyDescent="0.2">
      <c r="A239" t="s">
        <v>50660</v>
      </c>
      <c r="B239" t="s">
        <v>50661</v>
      </c>
      <c r="C239" s="1">
        <v>43580</v>
      </c>
      <c r="D239" t="s">
        <v>65</v>
      </c>
      <c r="E239" t="s">
        <v>290</v>
      </c>
      <c r="F239" t="s">
        <v>291</v>
      </c>
      <c r="G239" t="s">
        <v>143</v>
      </c>
      <c r="H239" t="s">
        <v>50660</v>
      </c>
      <c r="I239" t="s">
        <v>50662</v>
      </c>
      <c r="J239" t="s">
        <v>50663</v>
      </c>
      <c r="K239" t="s">
        <v>245</v>
      </c>
      <c r="L239" t="s">
        <v>50664</v>
      </c>
      <c r="M239" t="s">
        <v>19942</v>
      </c>
      <c r="N239" t="s">
        <v>16500</v>
      </c>
      <c r="O239" t="s">
        <v>153</v>
      </c>
      <c r="P239" t="s">
        <v>50665</v>
      </c>
    </row>
    <row r="240" spans="1:16" x14ac:dyDescent="0.2">
      <c r="A240" t="s">
        <v>34720</v>
      </c>
      <c r="B240" t="s">
        <v>26665</v>
      </c>
      <c r="C240" s="1">
        <v>33592</v>
      </c>
      <c r="D240" t="s">
        <v>65</v>
      </c>
      <c r="E240" t="s">
        <v>25399</v>
      </c>
      <c r="F240" t="s">
        <v>25400</v>
      </c>
      <c r="G240" t="s">
        <v>25147</v>
      </c>
      <c r="H240" t="s">
        <v>34720</v>
      </c>
      <c r="I240" t="s">
        <v>25204</v>
      </c>
      <c r="J240" t="s">
        <v>34721</v>
      </c>
      <c r="K240" t="s">
        <v>25205</v>
      </c>
      <c r="L240" t="s">
        <v>115</v>
      </c>
      <c r="N240" t="s">
        <v>26666</v>
      </c>
      <c r="P240" t="s">
        <v>34722</v>
      </c>
    </row>
    <row r="241" spans="1:16" x14ac:dyDescent="0.2">
      <c r="A241" t="s">
        <v>19512</v>
      </c>
      <c r="B241" t="s">
        <v>19510</v>
      </c>
      <c r="C241" s="1">
        <v>37812</v>
      </c>
      <c r="D241" t="s">
        <v>65</v>
      </c>
      <c r="E241" t="s">
        <v>19511</v>
      </c>
      <c r="G241" t="s">
        <v>143</v>
      </c>
      <c r="H241" t="s">
        <v>19512</v>
      </c>
      <c r="K241" t="s">
        <v>333</v>
      </c>
      <c r="L241" t="s">
        <v>115</v>
      </c>
      <c r="O241" t="s">
        <v>94</v>
      </c>
      <c r="P241" t="s">
        <v>192</v>
      </c>
    </row>
    <row r="242" spans="1:16" x14ac:dyDescent="0.2">
      <c r="A242" t="s">
        <v>19495</v>
      </c>
      <c r="B242" t="s">
        <v>19494</v>
      </c>
      <c r="C242" s="1">
        <v>37620</v>
      </c>
      <c r="D242" t="s">
        <v>65</v>
      </c>
      <c r="E242" t="s">
        <v>43165</v>
      </c>
      <c r="F242" t="s">
        <v>43166</v>
      </c>
      <c r="G242" t="s">
        <v>127</v>
      </c>
      <c r="H242" t="s">
        <v>19495</v>
      </c>
      <c r="I242" t="s">
        <v>19496</v>
      </c>
      <c r="J242" t="s">
        <v>19497</v>
      </c>
      <c r="K242" t="s">
        <v>333</v>
      </c>
      <c r="M242" t="s">
        <v>19498</v>
      </c>
      <c r="N242" t="s">
        <v>47669</v>
      </c>
      <c r="O242" t="s">
        <v>94</v>
      </c>
      <c r="P242" t="s">
        <v>19499</v>
      </c>
    </row>
    <row r="243" spans="1:16" x14ac:dyDescent="0.2">
      <c r="A243" t="s">
        <v>19508</v>
      </c>
      <c r="B243" t="s">
        <v>19507</v>
      </c>
      <c r="C243" s="1">
        <v>37812</v>
      </c>
      <c r="D243" t="s">
        <v>65</v>
      </c>
      <c r="E243" t="s">
        <v>43165</v>
      </c>
      <c r="F243" t="s">
        <v>43166</v>
      </c>
      <c r="G243" t="s">
        <v>127</v>
      </c>
      <c r="H243" t="s">
        <v>19508</v>
      </c>
      <c r="I243" t="s">
        <v>47671</v>
      </c>
      <c r="J243" t="s">
        <v>19509</v>
      </c>
      <c r="K243" t="s">
        <v>333</v>
      </c>
      <c r="L243" t="s">
        <v>115</v>
      </c>
      <c r="N243" t="s">
        <v>47672</v>
      </c>
      <c r="O243" t="s">
        <v>94</v>
      </c>
      <c r="P243" t="s">
        <v>47673</v>
      </c>
    </row>
    <row r="244" spans="1:16" x14ac:dyDescent="0.2">
      <c r="A244" t="s">
        <v>37798</v>
      </c>
      <c r="B244" t="s">
        <v>37799</v>
      </c>
      <c r="C244" s="1">
        <v>43434</v>
      </c>
      <c r="D244" t="s">
        <v>65</v>
      </c>
      <c r="E244" t="s">
        <v>25669</v>
      </c>
      <c r="F244" t="s">
        <v>25670</v>
      </c>
      <c r="G244" t="s">
        <v>25198</v>
      </c>
      <c r="H244" t="s">
        <v>37798</v>
      </c>
      <c r="I244" t="s">
        <v>4684</v>
      </c>
      <c r="J244" t="s">
        <v>25932</v>
      </c>
      <c r="K244" t="s">
        <v>25496</v>
      </c>
      <c r="L244" t="s">
        <v>37800</v>
      </c>
      <c r="M244" t="s">
        <v>35292</v>
      </c>
      <c r="N244" t="s">
        <v>37801</v>
      </c>
    </row>
    <row r="245" spans="1:16" x14ac:dyDescent="0.2">
      <c r="A245" t="s">
        <v>9293</v>
      </c>
      <c r="B245" t="s">
        <v>9292</v>
      </c>
      <c r="C245" s="1">
        <v>39855</v>
      </c>
      <c r="D245" t="s">
        <v>65</v>
      </c>
      <c r="E245" t="s">
        <v>1689</v>
      </c>
      <c r="F245" t="s">
        <v>1690</v>
      </c>
      <c r="G245" t="s">
        <v>127</v>
      </c>
      <c r="H245" t="s">
        <v>9293</v>
      </c>
      <c r="I245" t="s">
        <v>9294</v>
      </c>
      <c r="J245" t="s">
        <v>9295</v>
      </c>
      <c r="K245" t="s">
        <v>93</v>
      </c>
      <c r="L245" t="s">
        <v>115</v>
      </c>
      <c r="M245" t="s">
        <v>9296</v>
      </c>
      <c r="O245" t="s">
        <v>94</v>
      </c>
      <c r="P245" t="s">
        <v>192</v>
      </c>
    </row>
    <row r="246" spans="1:16" x14ac:dyDescent="0.2">
      <c r="A246" t="s">
        <v>26738</v>
      </c>
      <c r="B246" t="s">
        <v>26737</v>
      </c>
      <c r="C246" s="1">
        <v>32890</v>
      </c>
      <c r="D246" t="s">
        <v>65</v>
      </c>
      <c r="E246" t="s">
        <v>25464</v>
      </c>
      <c r="F246" t="s">
        <v>25465</v>
      </c>
      <c r="G246" t="s">
        <v>26205</v>
      </c>
      <c r="H246" t="s">
        <v>26738</v>
      </c>
      <c r="I246" t="s">
        <v>26739</v>
      </c>
      <c r="J246" t="s">
        <v>26740</v>
      </c>
      <c r="K246" t="s">
        <v>25219</v>
      </c>
      <c r="L246" t="s">
        <v>26741</v>
      </c>
      <c r="N246" t="s">
        <v>34750</v>
      </c>
      <c r="P246" t="s">
        <v>34751</v>
      </c>
    </row>
    <row r="247" spans="1:16" x14ac:dyDescent="0.2">
      <c r="A247" t="s">
        <v>28924</v>
      </c>
      <c r="B247" t="s">
        <v>28923</v>
      </c>
      <c r="C247" s="1">
        <v>40147</v>
      </c>
      <c r="D247" t="s">
        <v>65</v>
      </c>
      <c r="E247" t="s">
        <v>147</v>
      </c>
      <c r="F247" t="s">
        <v>148</v>
      </c>
      <c r="G247" t="s">
        <v>25198</v>
      </c>
      <c r="H247" t="s">
        <v>28924</v>
      </c>
      <c r="I247" t="s">
        <v>32533</v>
      </c>
      <c r="J247" t="s">
        <v>34409</v>
      </c>
      <c r="K247" t="s">
        <v>25173</v>
      </c>
      <c r="L247" t="s">
        <v>39641</v>
      </c>
      <c r="M247" t="s">
        <v>39642</v>
      </c>
      <c r="N247" t="s">
        <v>39643</v>
      </c>
      <c r="P247" t="s">
        <v>39644</v>
      </c>
    </row>
    <row r="248" spans="1:16" x14ac:dyDescent="0.2">
      <c r="A248" t="s">
        <v>10371</v>
      </c>
      <c r="B248" t="s">
        <v>10370</v>
      </c>
      <c r="C248" s="1">
        <v>42109</v>
      </c>
      <c r="D248" t="s">
        <v>65</v>
      </c>
      <c r="E248" t="s">
        <v>226</v>
      </c>
      <c r="F248" t="s">
        <v>227</v>
      </c>
      <c r="G248" t="s">
        <v>127</v>
      </c>
      <c r="H248" t="s">
        <v>10371</v>
      </c>
      <c r="I248" t="s">
        <v>10372</v>
      </c>
      <c r="J248" t="s">
        <v>10373</v>
      </c>
      <c r="K248" t="s">
        <v>86</v>
      </c>
      <c r="L248" t="s">
        <v>115</v>
      </c>
      <c r="N248" t="s">
        <v>10374</v>
      </c>
      <c r="O248" t="s">
        <v>94</v>
      </c>
      <c r="P248" t="s">
        <v>729</v>
      </c>
    </row>
    <row r="249" spans="1:16" x14ac:dyDescent="0.2">
      <c r="A249" t="s">
        <v>26782</v>
      </c>
      <c r="B249" t="s">
        <v>26779</v>
      </c>
      <c r="C249" s="1">
        <v>43028</v>
      </c>
      <c r="D249" t="s">
        <v>65</v>
      </c>
      <c r="E249" t="s">
        <v>26780</v>
      </c>
      <c r="F249" t="s">
        <v>26781</v>
      </c>
      <c r="G249" t="s">
        <v>25160</v>
      </c>
      <c r="H249" t="s">
        <v>26782</v>
      </c>
      <c r="I249" t="s">
        <v>26783</v>
      </c>
      <c r="J249" t="s">
        <v>34755</v>
      </c>
      <c r="K249" t="s">
        <v>25230</v>
      </c>
      <c r="L249" t="s">
        <v>25316</v>
      </c>
      <c r="M249" t="s">
        <v>34212</v>
      </c>
      <c r="N249" t="s">
        <v>26784</v>
      </c>
      <c r="P249" t="s">
        <v>26785</v>
      </c>
    </row>
    <row r="250" spans="1:16" x14ac:dyDescent="0.2">
      <c r="A250" t="s">
        <v>4252</v>
      </c>
      <c r="B250" t="s">
        <v>4251</v>
      </c>
      <c r="C250" s="1">
        <v>40165</v>
      </c>
      <c r="D250" t="s">
        <v>65</v>
      </c>
      <c r="E250" t="s">
        <v>170</v>
      </c>
      <c r="F250" t="s">
        <v>171</v>
      </c>
      <c r="G250" t="s">
        <v>133</v>
      </c>
      <c r="H250" t="s">
        <v>4252</v>
      </c>
      <c r="I250" t="s">
        <v>4253</v>
      </c>
      <c r="J250" t="s">
        <v>4254</v>
      </c>
      <c r="K250" t="s">
        <v>93</v>
      </c>
      <c r="M250" t="s">
        <v>404</v>
      </c>
      <c r="N250" t="s">
        <v>4255</v>
      </c>
      <c r="O250" t="s">
        <v>94</v>
      </c>
      <c r="P250" t="s">
        <v>117</v>
      </c>
    </row>
    <row r="251" spans="1:16" x14ac:dyDescent="0.2">
      <c r="A251" t="s">
        <v>5435</v>
      </c>
      <c r="B251" t="s">
        <v>5434</v>
      </c>
      <c r="C251" s="1">
        <v>40165</v>
      </c>
      <c r="D251" t="s">
        <v>65</v>
      </c>
      <c r="E251" t="s">
        <v>170</v>
      </c>
      <c r="F251" t="s">
        <v>171</v>
      </c>
      <c r="G251" t="s">
        <v>133</v>
      </c>
      <c r="H251" t="s">
        <v>5435</v>
      </c>
      <c r="I251" t="s">
        <v>5436</v>
      </c>
      <c r="J251" t="s">
        <v>5437</v>
      </c>
      <c r="K251" t="s">
        <v>93</v>
      </c>
      <c r="M251" t="s">
        <v>5438</v>
      </c>
      <c r="N251" t="s">
        <v>4255</v>
      </c>
      <c r="O251" t="s">
        <v>94</v>
      </c>
      <c r="P251" t="s">
        <v>117</v>
      </c>
    </row>
    <row r="252" spans="1:16" x14ac:dyDescent="0.2">
      <c r="A252" t="s">
        <v>6022</v>
      </c>
      <c r="B252" t="s">
        <v>6021</v>
      </c>
      <c r="C252" s="1">
        <v>39889</v>
      </c>
      <c r="D252" t="s">
        <v>65</v>
      </c>
      <c r="E252" t="s">
        <v>170</v>
      </c>
      <c r="F252" t="s">
        <v>171</v>
      </c>
      <c r="G252" t="s">
        <v>133</v>
      </c>
      <c r="H252" t="s">
        <v>6022</v>
      </c>
      <c r="I252" t="s">
        <v>6023</v>
      </c>
      <c r="J252" t="s">
        <v>6024</v>
      </c>
      <c r="K252" t="s">
        <v>93</v>
      </c>
      <c r="M252" t="s">
        <v>5443</v>
      </c>
      <c r="N252" t="s">
        <v>4255</v>
      </c>
      <c r="O252" t="s">
        <v>94</v>
      </c>
      <c r="P252" t="s">
        <v>117</v>
      </c>
    </row>
    <row r="253" spans="1:16" x14ac:dyDescent="0.2">
      <c r="A253" t="s">
        <v>29477</v>
      </c>
      <c r="B253" t="s">
        <v>29476</v>
      </c>
      <c r="C253" s="1">
        <v>41502</v>
      </c>
      <c r="D253" t="s">
        <v>65</v>
      </c>
      <c r="E253" t="s">
        <v>25177</v>
      </c>
      <c r="F253" t="s">
        <v>34200</v>
      </c>
      <c r="G253" t="s">
        <v>25153</v>
      </c>
      <c r="H253" t="s">
        <v>29477</v>
      </c>
      <c r="I253" t="s">
        <v>25155</v>
      </c>
      <c r="J253" t="s">
        <v>34282</v>
      </c>
      <c r="K253" t="s">
        <v>25156</v>
      </c>
      <c r="L253" t="s">
        <v>27343</v>
      </c>
      <c r="M253" t="s">
        <v>35292</v>
      </c>
      <c r="N253" t="s">
        <v>29478</v>
      </c>
      <c r="P253" t="s">
        <v>29479</v>
      </c>
    </row>
    <row r="254" spans="1:16" x14ac:dyDescent="0.2">
      <c r="A254" t="s">
        <v>26746</v>
      </c>
      <c r="B254" t="s">
        <v>26745</v>
      </c>
      <c r="C254" s="1">
        <v>40557</v>
      </c>
      <c r="D254" t="s">
        <v>65</v>
      </c>
      <c r="E254" t="s">
        <v>25177</v>
      </c>
      <c r="F254" t="s">
        <v>34200</v>
      </c>
      <c r="G254" t="s">
        <v>25198</v>
      </c>
      <c r="H254" t="s">
        <v>26746</v>
      </c>
      <c r="I254" t="s">
        <v>26137</v>
      </c>
      <c r="J254" t="s">
        <v>34445</v>
      </c>
      <c r="K254" t="s">
        <v>25156</v>
      </c>
      <c r="L254" t="s">
        <v>25523</v>
      </c>
      <c r="M254" t="s">
        <v>36905</v>
      </c>
      <c r="N254" t="s">
        <v>39988</v>
      </c>
      <c r="P254" t="s">
        <v>39989</v>
      </c>
    </row>
    <row r="255" spans="1:16" x14ac:dyDescent="0.2">
      <c r="A255" t="s">
        <v>50877</v>
      </c>
      <c r="B255" t="s">
        <v>50878</v>
      </c>
      <c r="C255" s="1">
        <v>43727</v>
      </c>
      <c r="D255" t="s">
        <v>65</v>
      </c>
      <c r="E255" t="s">
        <v>226</v>
      </c>
      <c r="F255" t="s">
        <v>227</v>
      </c>
      <c r="G255" t="s">
        <v>1184</v>
      </c>
      <c r="H255" t="s">
        <v>50877</v>
      </c>
      <c r="I255" t="s">
        <v>50879</v>
      </c>
      <c r="J255" t="s">
        <v>50880</v>
      </c>
      <c r="K255" t="s">
        <v>86</v>
      </c>
      <c r="L255" t="s">
        <v>50881</v>
      </c>
      <c r="N255" t="s">
        <v>50882</v>
      </c>
      <c r="O255" t="s">
        <v>94</v>
      </c>
      <c r="P255" t="s">
        <v>50883</v>
      </c>
    </row>
    <row r="256" spans="1:16" x14ac:dyDescent="0.2">
      <c r="A256" t="s">
        <v>38891</v>
      </c>
      <c r="B256" t="s">
        <v>26528</v>
      </c>
      <c r="C256" s="1">
        <v>38079</v>
      </c>
      <c r="D256" t="s">
        <v>65</v>
      </c>
      <c r="E256" t="s">
        <v>686</v>
      </c>
      <c r="F256" t="s">
        <v>687</v>
      </c>
      <c r="G256" t="s">
        <v>25171</v>
      </c>
      <c r="H256" t="s">
        <v>38891</v>
      </c>
      <c r="I256" t="s">
        <v>25155</v>
      </c>
      <c r="J256" t="s">
        <v>35279</v>
      </c>
      <c r="K256" t="s">
        <v>25205</v>
      </c>
      <c r="N256" t="s">
        <v>26529</v>
      </c>
      <c r="P256" t="s">
        <v>35116</v>
      </c>
    </row>
    <row r="257" spans="1:16" x14ac:dyDescent="0.2">
      <c r="A257" t="s">
        <v>43056</v>
      </c>
      <c r="B257" t="s">
        <v>43057</v>
      </c>
      <c r="C257" s="1">
        <v>41004</v>
      </c>
      <c r="D257" t="s">
        <v>65</v>
      </c>
      <c r="F257" t="s">
        <v>34583</v>
      </c>
      <c r="G257" t="s">
        <v>127</v>
      </c>
      <c r="H257" t="s">
        <v>43056</v>
      </c>
      <c r="I257" t="s">
        <v>43058</v>
      </c>
      <c r="J257" t="s">
        <v>43059</v>
      </c>
      <c r="K257" t="s">
        <v>93</v>
      </c>
      <c r="M257" t="s">
        <v>7369</v>
      </c>
      <c r="N257" t="s">
        <v>43060</v>
      </c>
      <c r="O257" t="s">
        <v>94</v>
      </c>
    </row>
    <row r="258" spans="1:16" x14ac:dyDescent="0.2">
      <c r="A258" t="s">
        <v>31075</v>
      </c>
      <c r="B258" t="s">
        <v>31074</v>
      </c>
      <c r="C258" s="1">
        <v>42636</v>
      </c>
      <c r="D258" t="s">
        <v>65</v>
      </c>
      <c r="E258" t="s">
        <v>26548</v>
      </c>
      <c r="F258" t="s">
        <v>26549</v>
      </c>
      <c r="G258" t="s">
        <v>26175</v>
      </c>
      <c r="H258" t="s">
        <v>31075</v>
      </c>
      <c r="I258" t="s">
        <v>31076</v>
      </c>
      <c r="J258" t="s">
        <v>38607</v>
      </c>
      <c r="K258" t="s">
        <v>25450</v>
      </c>
      <c r="L258" t="s">
        <v>38608</v>
      </c>
      <c r="N258" t="s">
        <v>31077</v>
      </c>
    </row>
    <row r="259" spans="1:16" x14ac:dyDescent="0.2">
      <c r="A259" t="s">
        <v>5316</v>
      </c>
      <c r="B259" t="s">
        <v>5313</v>
      </c>
      <c r="C259" s="1">
        <v>42674</v>
      </c>
      <c r="D259" t="s">
        <v>65</v>
      </c>
      <c r="E259" t="s">
        <v>5314</v>
      </c>
      <c r="F259" t="s">
        <v>5315</v>
      </c>
      <c r="G259" t="s">
        <v>133</v>
      </c>
      <c r="H259" t="s">
        <v>5316</v>
      </c>
      <c r="I259" t="s">
        <v>5317</v>
      </c>
      <c r="J259" t="s">
        <v>5318</v>
      </c>
      <c r="K259" t="s">
        <v>93</v>
      </c>
      <c r="M259" t="s">
        <v>4290</v>
      </c>
      <c r="N259" t="s">
        <v>5319</v>
      </c>
      <c r="O259" t="s">
        <v>94</v>
      </c>
      <c r="P259" t="s">
        <v>5320</v>
      </c>
    </row>
    <row r="260" spans="1:16" x14ac:dyDescent="0.2">
      <c r="A260" t="s">
        <v>32555</v>
      </c>
      <c r="B260" t="s">
        <v>32554</v>
      </c>
      <c r="C260" s="1">
        <v>36544</v>
      </c>
      <c r="D260" t="s">
        <v>65</v>
      </c>
      <c r="E260" t="s">
        <v>25869</v>
      </c>
      <c r="F260" t="s">
        <v>25870</v>
      </c>
      <c r="G260" t="s">
        <v>25198</v>
      </c>
      <c r="H260" t="s">
        <v>32555</v>
      </c>
      <c r="J260" t="s">
        <v>34238</v>
      </c>
      <c r="K260" t="s">
        <v>25205</v>
      </c>
      <c r="L260" t="s">
        <v>115</v>
      </c>
      <c r="N260" t="s">
        <v>32556</v>
      </c>
      <c r="P260" t="s">
        <v>25182</v>
      </c>
    </row>
    <row r="261" spans="1:16" x14ac:dyDescent="0.2">
      <c r="A261" t="s">
        <v>47208</v>
      </c>
      <c r="B261" t="s">
        <v>47209</v>
      </c>
      <c r="C261" s="1">
        <v>43277</v>
      </c>
      <c r="D261" t="s">
        <v>65</v>
      </c>
      <c r="E261" t="s">
        <v>46195</v>
      </c>
      <c r="F261" t="s">
        <v>46196</v>
      </c>
      <c r="G261" t="s">
        <v>127</v>
      </c>
      <c r="H261" t="s">
        <v>47208</v>
      </c>
      <c r="I261" t="s">
        <v>47210</v>
      </c>
      <c r="J261" t="s">
        <v>47211</v>
      </c>
      <c r="K261" t="s">
        <v>111</v>
      </c>
      <c r="L261" t="s">
        <v>47212</v>
      </c>
      <c r="N261" t="s">
        <v>47202</v>
      </c>
      <c r="O261">
        <v>0</v>
      </c>
      <c r="P261" t="s">
        <v>44297</v>
      </c>
    </row>
    <row r="262" spans="1:16" x14ac:dyDescent="0.2">
      <c r="A262" t="s">
        <v>24732</v>
      </c>
      <c r="B262" t="s">
        <v>24731</v>
      </c>
      <c r="C262" s="1">
        <v>41710</v>
      </c>
      <c r="D262" t="s">
        <v>65</v>
      </c>
      <c r="E262" t="s">
        <v>354</v>
      </c>
      <c r="F262" t="s">
        <v>355</v>
      </c>
      <c r="G262" t="s">
        <v>127</v>
      </c>
      <c r="H262" t="s">
        <v>24732</v>
      </c>
      <c r="I262" t="s">
        <v>48334</v>
      </c>
      <c r="J262" t="s">
        <v>24733</v>
      </c>
      <c r="K262" t="s">
        <v>111</v>
      </c>
      <c r="M262" t="s">
        <v>48335</v>
      </c>
      <c r="N262" t="s">
        <v>48336</v>
      </c>
      <c r="O262" t="s">
        <v>153</v>
      </c>
      <c r="P262" t="s">
        <v>48337</v>
      </c>
    </row>
    <row r="263" spans="1:16" x14ac:dyDescent="0.2">
      <c r="A263" t="s">
        <v>34065</v>
      </c>
      <c r="B263" t="s">
        <v>34062</v>
      </c>
      <c r="C263" s="1">
        <v>39827</v>
      </c>
      <c r="D263" t="s">
        <v>65</v>
      </c>
      <c r="E263" t="s">
        <v>34063</v>
      </c>
      <c r="F263" t="s">
        <v>34064</v>
      </c>
      <c r="G263" t="s">
        <v>29036</v>
      </c>
      <c r="H263" t="s">
        <v>34065</v>
      </c>
      <c r="I263" t="s">
        <v>34067</v>
      </c>
      <c r="J263" t="s">
        <v>39897</v>
      </c>
      <c r="K263" t="s">
        <v>25156</v>
      </c>
      <c r="L263" t="s">
        <v>39898</v>
      </c>
      <c r="M263" t="s">
        <v>39899</v>
      </c>
      <c r="N263" t="s">
        <v>34066</v>
      </c>
      <c r="P263" t="s">
        <v>39900</v>
      </c>
    </row>
    <row r="264" spans="1:16" x14ac:dyDescent="0.2">
      <c r="A264" t="s">
        <v>39808</v>
      </c>
      <c r="B264" t="s">
        <v>39809</v>
      </c>
      <c r="C264" s="1">
        <v>43734</v>
      </c>
      <c r="D264" t="s">
        <v>65</v>
      </c>
      <c r="E264" t="s">
        <v>38083</v>
      </c>
      <c r="F264" t="s">
        <v>38084</v>
      </c>
      <c r="G264" t="s">
        <v>25198</v>
      </c>
      <c r="H264" t="s">
        <v>39808</v>
      </c>
      <c r="I264" t="s">
        <v>30035</v>
      </c>
      <c r="J264" t="s">
        <v>34238</v>
      </c>
      <c r="K264" t="s">
        <v>25156</v>
      </c>
      <c r="L264" t="s">
        <v>39810</v>
      </c>
      <c r="M264" t="s">
        <v>39811</v>
      </c>
      <c r="N264" t="s">
        <v>39812</v>
      </c>
      <c r="P264" t="s">
        <v>39813</v>
      </c>
    </row>
    <row r="265" spans="1:16" x14ac:dyDescent="0.2">
      <c r="A265" t="s">
        <v>38655</v>
      </c>
      <c r="B265" t="s">
        <v>38656</v>
      </c>
      <c r="C265" s="1">
        <v>43616</v>
      </c>
      <c r="D265" t="s">
        <v>65</v>
      </c>
      <c r="E265" t="s">
        <v>38083</v>
      </c>
      <c r="F265" t="s">
        <v>38084</v>
      </c>
      <c r="G265" t="s">
        <v>25160</v>
      </c>
      <c r="H265" t="s">
        <v>38655</v>
      </c>
      <c r="I265" t="s">
        <v>26137</v>
      </c>
      <c r="J265" t="s">
        <v>37310</v>
      </c>
      <c r="K265" t="s">
        <v>25173</v>
      </c>
      <c r="L265" t="s">
        <v>38657</v>
      </c>
      <c r="M265" t="s">
        <v>31241</v>
      </c>
      <c r="N265" t="s">
        <v>38252</v>
      </c>
    </row>
    <row r="266" spans="1:16" x14ac:dyDescent="0.2">
      <c r="A266" t="s">
        <v>47229</v>
      </c>
      <c r="B266" t="s">
        <v>47230</v>
      </c>
      <c r="C266" s="1">
        <v>43356</v>
      </c>
      <c r="D266" t="s">
        <v>65</v>
      </c>
      <c r="E266" t="s">
        <v>46195</v>
      </c>
      <c r="F266" t="s">
        <v>46196</v>
      </c>
      <c r="G266" t="s">
        <v>127</v>
      </c>
      <c r="H266" t="s">
        <v>47229</v>
      </c>
      <c r="I266" t="s">
        <v>47231</v>
      </c>
      <c r="J266" t="s">
        <v>47232</v>
      </c>
      <c r="K266" t="s">
        <v>86</v>
      </c>
      <c r="L266" t="s">
        <v>47233</v>
      </c>
      <c r="M266" t="s">
        <v>47234</v>
      </c>
      <c r="N266" t="s">
        <v>47202</v>
      </c>
      <c r="O266" t="s">
        <v>153</v>
      </c>
      <c r="P266" t="s">
        <v>47235</v>
      </c>
    </row>
    <row r="267" spans="1:16" x14ac:dyDescent="0.2">
      <c r="A267" t="s">
        <v>12304</v>
      </c>
      <c r="B267" t="s">
        <v>12303</v>
      </c>
      <c r="C267" s="1">
        <v>25549</v>
      </c>
      <c r="D267" t="s">
        <v>65</v>
      </c>
      <c r="E267" t="s">
        <v>354</v>
      </c>
      <c r="F267" t="s">
        <v>355</v>
      </c>
      <c r="G267" t="s">
        <v>127</v>
      </c>
      <c r="H267" t="s">
        <v>12304</v>
      </c>
      <c r="I267" t="s">
        <v>12305</v>
      </c>
      <c r="J267" t="s">
        <v>12306</v>
      </c>
      <c r="K267" t="s">
        <v>111</v>
      </c>
      <c r="M267" t="s">
        <v>12307</v>
      </c>
      <c r="N267" t="s">
        <v>356</v>
      </c>
      <c r="O267" t="s">
        <v>153</v>
      </c>
      <c r="P267" t="s">
        <v>192</v>
      </c>
    </row>
    <row r="268" spans="1:16" x14ac:dyDescent="0.2">
      <c r="A268" t="s">
        <v>38496</v>
      </c>
      <c r="B268" t="s">
        <v>38497</v>
      </c>
      <c r="C268" s="1">
        <v>43585</v>
      </c>
      <c r="D268" t="s">
        <v>65</v>
      </c>
      <c r="E268" t="s">
        <v>38083</v>
      </c>
      <c r="F268" t="s">
        <v>38084</v>
      </c>
      <c r="G268" t="s">
        <v>25160</v>
      </c>
      <c r="H268" t="s">
        <v>38496</v>
      </c>
      <c r="I268" t="s">
        <v>38498</v>
      </c>
      <c r="J268" t="s">
        <v>35409</v>
      </c>
      <c r="K268" t="s">
        <v>25149</v>
      </c>
      <c r="L268" t="s">
        <v>38499</v>
      </c>
      <c r="M268" t="s">
        <v>34306</v>
      </c>
      <c r="N268" t="s">
        <v>38252</v>
      </c>
    </row>
    <row r="269" spans="1:16" x14ac:dyDescent="0.2">
      <c r="A269" t="s">
        <v>47196</v>
      </c>
      <c r="B269" t="s">
        <v>47197</v>
      </c>
      <c r="C269" s="1">
        <v>43277</v>
      </c>
      <c r="D269" t="s">
        <v>65</v>
      </c>
      <c r="E269" t="s">
        <v>46195</v>
      </c>
      <c r="F269" t="s">
        <v>46196</v>
      </c>
      <c r="G269" t="s">
        <v>127</v>
      </c>
      <c r="H269" t="s">
        <v>47196</v>
      </c>
      <c r="I269" t="s">
        <v>47198</v>
      </c>
      <c r="J269" t="s">
        <v>47199</v>
      </c>
      <c r="K269" t="s">
        <v>111</v>
      </c>
      <c r="L269" t="s">
        <v>47200</v>
      </c>
      <c r="M269" t="s">
        <v>47201</v>
      </c>
      <c r="N269" t="s">
        <v>47202</v>
      </c>
      <c r="O269" t="s">
        <v>153</v>
      </c>
      <c r="P269" t="s">
        <v>47203</v>
      </c>
    </row>
    <row r="270" spans="1:16" x14ac:dyDescent="0.2">
      <c r="A270" t="s">
        <v>38081</v>
      </c>
      <c r="B270" t="s">
        <v>38082</v>
      </c>
      <c r="C270" s="1">
        <v>43490</v>
      </c>
      <c r="D270" t="s">
        <v>65</v>
      </c>
      <c r="E270" t="s">
        <v>38083</v>
      </c>
      <c r="F270" t="s">
        <v>38084</v>
      </c>
      <c r="G270" t="s">
        <v>25160</v>
      </c>
      <c r="H270" t="s">
        <v>38081</v>
      </c>
      <c r="I270" t="s">
        <v>4684</v>
      </c>
      <c r="J270" t="s">
        <v>34884</v>
      </c>
      <c r="K270" t="s">
        <v>25149</v>
      </c>
      <c r="L270" t="s">
        <v>38085</v>
      </c>
      <c r="M270" t="s">
        <v>38086</v>
      </c>
      <c r="N270" t="s">
        <v>38087</v>
      </c>
    </row>
    <row r="271" spans="1:16" x14ac:dyDescent="0.2">
      <c r="A271" t="s">
        <v>31459</v>
      </c>
      <c r="B271" t="s">
        <v>31458</v>
      </c>
      <c r="C271" s="1">
        <v>42797</v>
      </c>
      <c r="D271" t="s">
        <v>65</v>
      </c>
      <c r="E271" t="s">
        <v>25724</v>
      </c>
      <c r="F271" t="s">
        <v>25725</v>
      </c>
      <c r="G271" t="s">
        <v>25153</v>
      </c>
      <c r="H271" t="s">
        <v>31459</v>
      </c>
      <c r="I271" t="s">
        <v>25155</v>
      </c>
      <c r="J271" t="s">
        <v>34391</v>
      </c>
      <c r="K271" t="s">
        <v>25156</v>
      </c>
      <c r="L271" t="s">
        <v>26106</v>
      </c>
      <c r="M271" t="s">
        <v>34499</v>
      </c>
      <c r="N271" t="s">
        <v>26454</v>
      </c>
    </row>
    <row r="272" spans="1:16" x14ac:dyDescent="0.2">
      <c r="A272" t="s">
        <v>5162</v>
      </c>
      <c r="B272" t="s">
        <v>5160</v>
      </c>
      <c r="C272" s="1">
        <v>42158</v>
      </c>
      <c r="D272" t="s">
        <v>65</v>
      </c>
      <c r="E272" t="s">
        <v>5161</v>
      </c>
      <c r="G272" t="s">
        <v>133</v>
      </c>
      <c r="H272" t="s">
        <v>5162</v>
      </c>
      <c r="I272" t="s">
        <v>5163</v>
      </c>
      <c r="J272" t="s">
        <v>5164</v>
      </c>
      <c r="K272" t="s">
        <v>93</v>
      </c>
      <c r="L272" t="s">
        <v>115</v>
      </c>
      <c r="M272" t="s">
        <v>4290</v>
      </c>
      <c r="N272" t="s">
        <v>5165</v>
      </c>
      <c r="O272" t="s">
        <v>94</v>
      </c>
      <c r="P272" t="s">
        <v>729</v>
      </c>
    </row>
    <row r="273" spans="1:16" x14ac:dyDescent="0.2">
      <c r="A273" t="s">
        <v>7222</v>
      </c>
      <c r="B273" t="s">
        <v>7221</v>
      </c>
      <c r="C273" s="1">
        <v>42157</v>
      </c>
      <c r="D273" t="s">
        <v>65</v>
      </c>
      <c r="E273" t="s">
        <v>5161</v>
      </c>
      <c r="G273" t="s">
        <v>127</v>
      </c>
      <c r="H273" t="s">
        <v>7222</v>
      </c>
      <c r="I273" t="s">
        <v>7223</v>
      </c>
      <c r="J273" t="s">
        <v>7224</v>
      </c>
      <c r="K273" t="s">
        <v>93</v>
      </c>
      <c r="M273" t="s">
        <v>367</v>
      </c>
      <c r="N273" t="s">
        <v>5165</v>
      </c>
      <c r="O273" t="s">
        <v>94</v>
      </c>
      <c r="P273" t="s">
        <v>117</v>
      </c>
    </row>
    <row r="274" spans="1:16" x14ac:dyDescent="0.2">
      <c r="A274" t="s">
        <v>7226</v>
      </c>
      <c r="B274" t="s">
        <v>7225</v>
      </c>
      <c r="C274" s="1">
        <v>42158</v>
      </c>
      <c r="D274" t="s">
        <v>65</v>
      </c>
      <c r="E274" t="s">
        <v>5161</v>
      </c>
      <c r="G274" t="s">
        <v>127</v>
      </c>
      <c r="H274" t="s">
        <v>7226</v>
      </c>
      <c r="I274" t="s">
        <v>7223</v>
      </c>
      <c r="J274" t="s">
        <v>7227</v>
      </c>
      <c r="K274" t="s">
        <v>93</v>
      </c>
      <c r="M274" t="s">
        <v>367</v>
      </c>
      <c r="N274" t="s">
        <v>5165</v>
      </c>
      <c r="O274" t="s">
        <v>94</v>
      </c>
      <c r="P274" t="s">
        <v>117</v>
      </c>
    </row>
    <row r="275" spans="1:16" x14ac:dyDescent="0.2">
      <c r="A275" t="s">
        <v>42952</v>
      </c>
      <c r="B275" t="s">
        <v>42953</v>
      </c>
      <c r="C275" s="1">
        <v>42159</v>
      </c>
      <c r="D275" t="s">
        <v>65</v>
      </c>
      <c r="E275" t="s">
        <v>70</v>
      </c>
      <c r="G275" t="s">
        <v>133</v>
      </c>
      <c r="H275" t="s">
        <v>42952</v>
      </c>
      <c r="I275" t="s">
        <v>626</v>
      </c>
      <c r="J275" t="s">
        <v>42954</v>
      </c>
      <c r="K275" t="s">
        <v>93</v>
      </c>
      <c r="M275" t="s">
        <v>367</v>
      </c>
      <c r="N275" t="s">
        <v>42955</v>
      </c>
      <c r="O275" t="s">
        <v>94</v>
      </c>
    </row>
    <row r="276" spans="1:16" x14ac:dyDescent="0.2">
      <c r="A276" t="s">
        <v>47224</v>
      </c>
      <c r="B276" t="s">
        <v>47225</v>
      </c>
      <c r="C276" s="1">
        <v>43353</v>
      </c>
      <c r="D276" t="s">
        <v>65</v>
      </c>
      <c r="E276" t="s">
        <v>46195</v>
      </c>
      <c r="F276" t="s">
        <v>46196</v>
      </c>
      <c r="G276" t="s">
        <v>127</v>
      </c>
      <c r="H276" t="s">
        <v>47224</v>
      </c>
      <c r="I276" t="s">
        <v>32562</v>
      </c>
      <c r="J276" t="s">
        <v>47226</v>
      </c>
      <c r="K276" t="s">
        <v>93</v>
      </c>
      <c r="L276" t="s">
        <v>47227</v>
      </c>
      <c r="M276" t="s">
        <v>47228</v>
      </c>
      <c r="N276" t="s">
        <v>47202</v>
      </c>
      <c r="O276" t="s">
        <v>153</v>
      </c>
      <c r="P276" t="s">
        <v>44297</v>
      </c>
    </row>
    <row r="277" spans="1:16" x14ac:dyDescent="0.2">
      <c r="A277" t="s">
        <v>23812</v>
      </c>
      <c r="B277" t="s">
        <v>23811</v>
      </c>
      <c r="C277" s="1">
        <v>42689</v>
      </c>
      <c r="D277" t="s">
        <v>65</v>
      </c>
      <c r="E277" t="s">
        <v>512</v>
      </c>
      <c r="F277" t="s">
        <v>513</v>
      </c>
      <c r="G277" t="s">
        <v>133</v>
      </c>
      <c r="H277" t="s">
        <v>23812</v>
      </c>
      <c r="I277" t="s">
        <v>23813</v>
      </c>
      <c r="J277" t="s">
        <v>23814</v>
      </c>
      <c r="K277" t="s">
        <v>86</v>
      </c>
      <c r="M277" t="s">
        <v>23815</v>
      </c>
      <c r="N277" t="s">
        <v>45434</v>
      </c>
      <c r="O277" t="s">
        <v>94</v>
      </c>
    </row>
    <row r="278" spans="1:16" x14ac:dyDescent="0.2">
      <c r="A278" t="s">
        <v>7388</v>
      </c>
      <c r="B278" t="s">
        <v>7387</v>
      </c>
      <c r="C278" s="1">
        <v>42787</v>
      </c>
      <c r="D278" t="s">
        <v>65</v>
      </c>
      <c r="E278" t="s">
        <v>512</v>
      </c>
      <c r="F278" t="s">
        <v>513</v>
      </c>
      <c r="G278" t="s">
        <v>133</v>
      </c>
      <c r="H278" t="s">
        <v>7388</v>
      </c>
      <c r="I278" t="s">
        <v>7389</v>
      </c>
      <c r="J278" t="s">
        <v>7390</v>
      </c>
      <c r="K278" t="s">
        <v>93</v>
      </c>
      <c r="M278" t="s">
        <v>7391</v>
      </c>
      <c r="N278" t="s">
        <v>45434</v>
      </c>
      <c r="O278" t="s">
        <v>94</v>
      </c>
    </row>
    <row r="279" spans="1:16" x14ac:dyDescent="0.2">
      <c r="A279" t="s">
        <v>33576</v>
      </c>
      <c r="B279" t="s">
        <v>33575</v>
      </c>
      <c r="C279" s="1">
        <v>40451</v>
      </c>
      <c r="D279" t="s">
        <v>65</v>
      </c>
      <c r="E279" t="s">
        <v>27142</v>
      </c>
      <c r="F279" t="s">
        <v>27143</v>
      </c>
      <c r="G279" t="s">
        <v>25198</v>
      </c>
      <c r="H279" t="s">
        <v>33576</v>
      </c>
      <c r="I279" t="s">
        <v>32575</v>
      </c>
      <c r="J279" t="s">
        <v>35604</v>
      </c>
      <c r="K279" t="s">
        <v>25496</v>
      </c>
      <c r="L279" t="s">
        <v>37858</v>
      </c>
      <c r="M279" t="s">
        <v>36962</v>
      </c>
      <c r="N279" t="s">
        <v>37859</v>
      </c>
      <c r="P279" t="s">
        <v>37860</v>
      </c>
    </row>
    <row r="280" spans="1:16" x14ac:dyDescent="0.2">
      <c r="A280" t="s">
        <v>7355</v>
      </c>
      <c r="B280" t="s">
        <v>7354</v>
      </c>
      <c r="C280" s="1">
        <v>42970</v>
      </c>
      <c r="D280" t="s">
        <v>65</v>
      </c>
      <c r="E280" t="s">
        <v>7346</v>
      </c>
      <c r="F280" t="s">
        <v>7347</v>
      </c>
      <c r="G280" t="s">
        <v>127</v>
      </c>
      <c r="H280" t="s">
        <v>7355</v>
      </c>
      <c r="I280" t="s">
        <v>45371</v>
      </c>
      <c r="J280" t="s">
        <v>7356</v>
      </c>
      <c r="K280" t="s">
        <v>93</v>
      </c>
      <c r="M280" t="s">
        <v>6163</v>
      </c>
      <c r="N280" t="s">
        <v>7357</v>
      </c>
      <c r="O280" t="s">
        <v>94</v>
      </c>
      <c r="P280" t="s">
        <v>7358</v>
      </c>
    </row>
    <row r="281" spans="1:16" x14ac:dyDescent="0.2">
      <c r="A281" t="s">
        <v>7352</v>
      </c>
      <c r="B281" t="s">
        <v>7351</v>
      </c>
      <c r="C281" s="1">
        <v>42976</v>
      </c>
      <c r="D281" t="s">
        <v>65</v>
      </c>
      <c r="E281" t="s">
        <v>7346</v>
      </c>
      <c r="F281" t="s">
        <v>7347</v>
      </c>
      <c r="G281" t="s">
        <v>133</v>
      </c>
      <c r="H281" t="s">
        <v>7352</v>
      </c>
      <c r="I281" t="s">
        <v>45370</v>
      </c>
      <c r="J281" t="s">
        <v>7353</v>
      </c>
      <c r="K281" t="s">
        <v>93</v>
      </c>
      <c r="M281" t="s">
        <v>203</v>
      </c>
      <c r="N281" t="s">
        <v>7350</v>
      </c>
      <c r="O281" t="s">
        <v>94</v>
      </c>
    </row>
    <row r="282" spans="1:16" x14ac:dyDescent="0.2">
      <c r="A282" t="s">
        <v>7348</v>
      </c>
      <c r="B282" t="s">
        <v>7345</v>
      </c>
      <c r="C282" s="1">
        <v>42976</v>
      </c>
      <c r="D282" t="s">
        <v>65</v>
      </c>
      <c r="E282" t="s">
        <v>7346</v>
      </c>
      <c r="F282" t="s">
        <v>7347</v>
      </c>
      <c r="G282" t="s">
        <v>133</v>
      </c>
      <c r="H282" t="s">
        <v>7348</v>
      </c>
      <c r="I282" t="s">
        <v>45370</v>
      </c>
      <c r="J282" t="s">
        <v>7349</v>
      </c>
      <c r="K282" t="s">
        <v>93</v>
      </c>
      <c r="M282" t="s">
        <v>203</v>
      </c>
      <c r="N282" t="s">
        <v>7350</v>
      </c>
      <c r="O282" t="s">
        <v>94</v>
      </c>
    </row>
    <row r="283" spans="1:16" x14ac:dyDescent="0.2">
      <c r="A283" t="s">
        <v>45362</v>
      </c>
      <c r="B283" t="s">
        <v>45363</v>
      </c>
      <c r="C283" s="1">
        <v>42913</v>
      </c>
      <c r="D283" t="s">
        <v>65</v>
      </c>
      <c r="E283" t="s">
        <v>7346</v>
      </c>
      <c r="F283" t="s">
        <v>7347</v>
      </c>
      <c r="G283" t="s">
        <v>127</v>
      </c>
      <c r="H283" t="s">
        <v>45362</v>
      </c>
      <c r="I283" t="s">
        <v>45364</v>
      </c>
      <c r="J283" t="s">
        <v>45365</v>
      </c>
      <c r="K283" t="s">
        <v>93</v>
      </c>
      <c r="M283" t="s">
        <v>203</v>
      </c>
      <c r="N283" t="s">
        <v>7350</v>
      </c>
      <c r="O283" t="s">
        <v>94</v>
      </c>
    </row>
    <row r="284" spans="1:16" x14ac:dyDescent="0.2">
      <c r="A284" t="s">
        <v>7360</v>
      </c>
      <c r="B284" t="s">
        <v>7359</v>
      </c>
      <c r="C284" s="1">
        <v>42970</v>
      </c>
      <c r="D284" t="s">
        <v>65</v>
      </c>
      <c r="E284" t="s">
        <v>7346</v>
      </c>
      <c r="F284" t="s">
        <v>7347</v>
      </c>
      <c r="G284" t="s">
        <v>127</v>
      </c>
      <c r="H284" t="s">
        <v>7360</v>
      </c>
      <c r="I284" t="s">
        <v>45372</v>
      </c>
      <c r="J284" t="s">
        <v>7361</v>
      </c>
      <c r="K284" t="s">
        <v>93</v>
      </c>
      <c r="M284" t="s">
        <v>6163</v>
      </c>
      <c r="N284" t="s">
        <v>7357</v>
      </c>
      <c r="O284" t="s">
        <v>94</v>
      </c>
    </row>
    <row r="285" spans="1:16" x14ac:dyDescent="0.2">
      <c r="A285" t="s">
        <v>45366</v>
      </c>
      <c r="B285" t="s">
        <v>45367</v>
      </c>
      <c r="C285" s="1">
        <v>42915</v>
      </c>
      <c r="D285" t="s">
        <v>65</v>
      </c>
      <c r="E285" t="s">
        <v>7346</v>
      </c>
      <c r="F285" t="s">
        <v>7347</v>
      </c>
      <c r="G285" t="s">
        <v>127</v>
      </c>
      <c r="H285" t="s">
        <v>45366</v>
      </c>
      <c r="I285" t="s">
        <v>45368</v>
      </c>
      <c r="J285" t="s">
        <v>45369</v>
      </c>
      <c r="K285" t="s">
        <v>93</v>
      </c>
      <c r="M285" t="s">
        <v>600</v>
      </c>
      <c r="N285" t="s">
        <v>7350</v>
      </c>
      <c r="O285" t="s">
        <v>94</v>
      </c>
    </row>
    <row r="286" spans="1:16" x14ac:dyDescent="0.2">
      <c r="A286" t="s">
        <v>31392</v>
      </c>
      <c r="B286" t="s">
        <v>31391</v>
      </c>
      <c r="C286" s="1">
        <v>42803</v>
      </c>
      <c r="D286" t="s">
        <v>65</v>
      </c>
      <c r="E286" t="s">
        <v>25724</v>
      </c>
      <c r="F286" t="s">
        <v>25725</v>
      </c>
      <c r="G286" t="s">
        <v>25160</v>
      </c>
      <c r="H286" t="s">
        <v>31392</v>
      </c>
      <c r="I286" t="s">
        <v>31393</v>
      </c>
      <c r="J286" t="s">
        <v>35070</v>
      </c>
      <c r="K286" t="s">
        <v>25215</v>
      </c>
      <c r="L286" t="s">
        <v>31394</v>
      </c>
      <c r="M286" t="s">
        <v>34212</v>
      </c>
      <c r="N286" t="s">
        <v>29119</v>
      </c>
    </row>
    <row r="287" spans="1:16" x14ac:dyDescent="0.2">
      <c r="A287" t="s">
        <v>13678</v>
      </c>
      <c r="B287" t="s">
        <v>13677</v>
      </c>
      <c r="C287" s="1">
        <v>25568</v>
      </c>
      <c r="D287" t="s">
        <v>65</v>
      </c>
      <c r="F287" t="s">
        <v>34583</v>
      </c>
      <c r="G287" t="s">
        <v>127</v>
      </c>
      <c r="H287" t="s">
        <v>13678</v>
      </c>
      <c r="I287" t="s">
        <v>13679</v>
      </c>
      <c r="K287" t="s">
        <v>111</v>
      </c>
      <c r="M287" t="s">
        <v>13680</v>
      </c>
      <c r="N287" t="s">
        <v>356</v>
      </c>
      <c r="O287" t="s">
        <v>153</v>
      </c>
      <c r="P287" t="s">
        <v>192</v>
      </c>
    </row>
    <row r="288" spans="1:16" x14ac:dyDescent="0.2">
      <c r="A288" t="s">
        <v>40548</v>
      </c>
      <c r="B288" t="s">
        <v>40549</v>
      </c>
      <c r="C288" s="1">
        <v>43887</v>
      </c>
      <c r="D288" t="s">
        <v>65</v>
      </c>
      <c r="E288" t="s">
        <v>25635</v>
      </c>
      <c r="F288" t="s">
        <v>25636</v>
      </c>
      <c r="G288" t="s">
        <v>25171</v>
      </c>
      <c r="H288" t="s">
        <v>40548</v>
      </c>
      <c r="I288" t="s">
        <v>25145</v>
      </c>
      <c r="J288" t="s">
        <v>34568</v>
      </c>
      <c r="K288" t="s">
        <v>25215</v>
      </c>
      <c r="L288" t="s">
        <v>40550</v>
      </c>
      <c r="M288" t="s">
        <v>36171</v>
      </c>
      <c r="N288" t="s">
        <v>40551</v>
      </c>
      <c r="P288" t="s">
        <v>40552</v>
      </c>
    </row>
    <row r="289" spans="1:16" x14ac:dyDescent="0.2">
      <c r="A289" t="s">
        <v>25908</v>
      </c>
      <c r="B289" t="s">
        <v>25907</v>
      </c>
      <c r="C289" s="1">
        <v>41604</v>
      </c>
      <c r="D289" t="s">
        <v>65</v>
      </c>
      <c r="E289" t="s">
        <v>25724</v>
      </c>
      <c r="F289" t="s">
        <v>25725</v>
      </c>
      <c r="G289" t="s">
        <v>25800</v>
      </c>
      <c r="H289" t="s">
        <v>25908</v>
      </c>
      <c r="I289" t="s">
        <v>25909</v>
      </c>
      <c r="J289" t="s">
        <v>34440</v>
      </c>
      <c r="K289" t="s">
        <v>25215</v>
      </c>
      <c r="L289" t="s">
        <v>25910</v>
      </c>
      <c r="M289" t="s">
        <v>34251</v>
      </c>
      <c r="N289" t="s">
        <v>25911</v>
      </c>
      <c r="P289" t="s">
        <v>12166</v>
      </c>
    </row>
    <row r="290" spans="1:16" x14ac:dyDescent="0.2">
      <c r="A290" t="s">
        <v>32263</v>
      </c>
      <c r="B290" t="s">
        <v>32262</v>
      </c>
      <c r="C290" s="1">
        <v>31747</v>
      </c>
      <c r="D290" t="s">
        <v>65</v>
      </c>
      <c r="E290" t="s">
        <v>438</v>
      </c>
      <c r="F290" t="s">
        <v>439</v>
      </c>
      <c r="G290" t="s">
        <v>26205</v>
      </c>
      <c r="H290" t="s">
        <v>32263</v>
      </c>
      <c r="I290" t="s">
        <v>28546</v>
      </c>
      <c r="J290" t="s">
        <v>36533</v>
      </c>
      <c r="K290" t="s">
        <v>25230</v>
      </c>
      <c r="N290" t="s">
        <v>32264</v>
      </c>
      <c r="P290" t="s">
        <v>32265</v>
      </c>
    </row>
    <row r="291" spans="1:16" x14ac:dyDescent="0.2">
      <c r="A291" t="s">
        <v>36680</v>
      </c>
      <c r="B291" t="s">
        <v>32724</v>
      </c>
      <c r="C291" s="1">
        <v>41535</v>
      </c>
      <c r="D291" t="s">
        <v>65</v>
      </c>
      <c r="E291" t="s">
        <v>25724</v>
      </c>
      <c r="F291" t="s">
        <v>25725</v>
      </c>
      <c r="G291" t="s">
        <v>25198</v>
      </c>
      <c r="H291" t="s">
        <v>36680</v>
      </c>
      <c r="I291" t="s">
        <v>32725</v>
      </c>
      <c r="J291" t="s">
        <v>36681</v>
      </c>
      <c r="K291" t="s">
        <v>25149</v>
      </c>
      <c r="L291" t="s">
        <v>33096</v>
      </c>
      <c r="M291" t="s">
        <v>36682</v>
      </c>
      <c r="N291" t="s">
        <v>29346</v>
      </c>
      <c r="P291" t="s">
        <v>36683</v>
      </c>
    </row>
    <row r="292" spans="1:16" x14ac:dyDescent="0.2">
      <c r="A292" t="s">
        <v>45306</v>
      </c>
      <c r="B292" t="s">
        <v>45307</v>
      </c>
      <c r="C292" s="1">
        <v>25568</v>
      </c>
      <c r="E292" t="s">
        <v>544</v>
      </c>
      <c r="F292" t="s">
        <v>42422</v>
      </c>
      <c r="G292" t="s">
        <v>127</v>
      </c>
      <c r="H292" t="s">
        <v>45306</v>
      </c>
      <c r="I292" t="s">
        <v>17679</v>
      </c>
      <c r="K292" t="s">
        <v>111</v>
      </c>
      <c r="M292" t="s">
        <v>45308</v>
      </c>
      <c r="N292" t="s">
        <v>42470</v>
      </c>
      <c r="O292" t="s">
        <v>94</v>
      </c>
      <c r="P292" t="s">
        <v>42471</v>
      </c>
    </row>
    <row r="293" spans="1:16" x14ac:dyDescent="0.2">
      <c r="A293" t="s">
        <v>38253</v>
      </c>
      <c r="B293" t="s">
        <v>38254</v>
      </c>
      <c r="C293" s="1">
        <v>43524</v>
      </c>
      <c r="D293" t="s">
        <v>65</v>
      </c>
      <c r="E293" t="s">
        <v>38083</v>
      </c>
      <c r="F293" t="s">
        <v>38084</v>
      </c>
      <c r="G293" t="s">
        <v>25160</v>
      </c>
      <c r="H293" t="s">
        <v>38253</v>
      </c>
      <c r="I293" t="s">
        <v>25161</v>
      </c>
      <c r="J293" t="s">
        <v>34482</v>
      </c>
      <c r="K293" t="s">
        <v>25173</v>
      </c>
      <c r="L293" t="s">
        <v>25383</v>
      </c>
      <c r="M293" t="s">
        <v>25317</v>
      </c>
      <c r="N293" t="s">
        <v>38255</v>
      </c>
      <c r="P293" t="s">
        <v>12720</v>
      </c>
    </row>
    <row r="294" spans="1:16" x14ac:dyDescent="0.2">
      <c r="A294" t="s">
        <v>34718</v>
      </c>
      <c r="B294" t="s">
        <v>26572</v>
      </c>
      <c r="C294" s="1">
        <v>33443</v>
      </c>
      <c r="D294" t="s">
        <v>65</v>
      </c>
      <c r="E294" t="s">
        <v>170</v>
      </c>
      <c r="F294" t="s">
        <v>171</v>
      </c>
      <c r="G294" t="s">
        <v>25147</v>
      </c>
      <c r="H294" t="s">
        <v>34718</v>
      </c>
      <c r="J294" t="s">
        <v>34719</v>
      </c>
      <c r="K294" t="s">
        <v>25205</v>
      </c>
      <c r="L294" t="s">
        <v>115</v>
      </c>
      <c r="N294" t="s">
        <v>26573</v>
      </c>
      <c r="P294" t="s">
        <v>34717</v>
      </c>
    </row>
    <row r="295" spans="1:16" x14ac:dyDescent="0.2">
      <c r="A295" t="s">
        <v>26662</v>
      </c>
      <c r="B295" t="s">
        <v>26660</v>
      </c>
      <c r="C295" s="1">
        <v>36227</v>
      </c>
      <c r="D295" t="s">
        <v>65</v>
      </c>
      <c r="E295" t="s">
        <v>7749</v>
      </c>
      <c r="F295" t="s">
        <v>7750</v>
      </c>
      <c r="G295" t="s">
        <v>26661</v>
      </c>
      <c r="H295" t="s">
        <v>26662</v>
      </c>
      <c r="I295" t="s">
        <v>26627</v>
      </c>
      <c r="J295" t="s">
        <v>34708</v>
      </c>
      <c r="K295" t="s">
        <v>25162</v>
      </c>
      <c r="M295" t="s">
        <v>34709</v>
      </c>
      <c r="N295" t="s">
        <v>26663</v>
      </c>
      <c r="P295" t="s">
        <v>26664</v>
      </c>
    </row>
    <row r="296" spans="1:16" x14ac:dyDescent="0.2">
      <c r="A296" t="s">
        <v>1028</v>
      </c>
      <c r="B296" t="s">
        <v>1027</v>
      </c>
      <c r="C296" s="1">
        <v>41590</v>
      </c>
      <c r="D296" t="s">
        <v>65</v>
      </c>
      <c r="E296" t="s">
        <v>280</v>
      </c>
      <c r="F296" t="s">
        <v>281</v>
      </c>
      <c r="G296" t="s">
        <v>127</v>
      </c>
      <c r="H296" t="s">
        <v>1028</v>
      </c>
      <c r="I296" t="s">
        <v>1029</v>
      </c>
      <c r="J296" t="s">
        <v>1030</v>
      </c>
      <c r="K296" t="s">
        <v>111</v>
      </c>
      <c r="M296" t="s">
        <v>1031</v>
      </c>
      <c r="N296" t="s">
        <v>282</v>
      </c>
      <c r="O296" t="s">
        <v>94</v>
      </c>
      <c r="P296" t="s">
        <v>117</v>
      </c>
    </row>
    <row r="297" spans="1:16" x14ac:dyDescent="0.2">
      <c r="A297" t="s">
        <v>9933</v>
      </c>
      <c r="B297" t="s">
        <v>9932</v>
      </c>
      <c r="C297" s="1">
        <v>42137</v>
      </c>
      <c r="D297" t="s">
        <v>65</v>
      </c>
      <c r="E297" t="s">
        <v>8149</v>
      </c>
      <c r="G297" t="s">
        <v>721</v>
      </c>
      <c r="H297" t="s">
        <v>9933</v>
      </c>
      <c r="I297" t="s">
        <v>9934</v>
      </c>
      <c r="J297" t="s">
        <v>9935</v>
      </c>
      <c r="K297" t="s">
        <v>86</v>
      </c>
      <c r="L297" t="s">
        <v>115</v>
      </c>
      <c r="M297" t="s">
        <v>9931</v>
      </c>
      <c r="N297" t="s">
        <v>9919</v>
      </c>
      <c r="O297" t="s">
        <v>94</v>
      </c>
      <c r="P297" t="s">
        <v>9936</v>
      </c>
    </row>
    <row r="298" spans="1:16" x14ac:dyDescent="0.2">
      <c r="A298" t="s">
        <v>42002</v>
      </c>
      <c r="B298" t="s">
        <v>42003</v>
      </c>
      <c r="C298" s="1">
        <v>38425</v>
      </c>
      <c r="D298" t="s">
        <v>65</v>
      </c>
      <c r="E298" t="s">
        <v>420</v>
      </c>
      <c r="F298" t="s">
        <v>421</v>
      </c>
      <c r="G298" t="s">
        <v>127</v>
      </c>
      <c r="H298" t="s">
        <v>42002</v>
      </c>
      <c r="I298" t="s">
        <v>42004</v>
      </c>
      <c r="J298" t="s">
        <v>42005</v>
      </c>
      <c r="K298" t="s">
        <v>93</v>
      </c>
      <c r="M298" t="s">
        <v>42006</v>
      </c>
      <c r="N298" t="s">
        <v>422</v>
      </c>
      <c r="O298" t="s">
        <v>153</v>
      </c>
    </row>
    <row r="299" spans="1:16" x14ac:dyDescent="0.2">
      <c r="A299" t="s">
        <v>31319</v>
      </c>
      <c r="B299" t="s">
        <v>31318</v>
      </c>
      <c r="C299" s="1">
        <v>42755</v>
      </c>
      <c r="D299" t="s">
        <v>65</v>
      </c>
      <c r="E299" t="s">
        <v>25177</v>
      </c>
      <c r="F299" t="s">
        <v>34200</v>
      </c>
      <c r="G299" t="s">
        <v>25171</v>
      </c>
      <c r="H299" t="s">
        <v>31319</v>
      </c>
      <c r="I299" t="s">
        <v>25155</v>
      </c>
      <c r="J299" t="s">
        <v>36350</v>
      </c>
      <c r="K299" t="s">
        <v>25173</v>
      </c>
      <c r="L299" t="s">
        <v>36351</v>
      </c>
      <c r="M299" t="s">
        <v>36352</v>
      </c>
      <c r="N299" t="s">
        <v>36353</v>
      </c>
    </row>
    <row r="300" spans="1:16" x14ac:dyDescent="0.2">
      <c r="A300" t="s">
        <v>49472</v>
      </c>
      <c r="B300" t="s">
        <v>49473</v>
      </c>
      <c r="C300" s="1">
        <v>43895</v>
      </c>
      <c r="D300" t="s">
        <v>65</v>
      </c>
      <c r="E300" t="s">
        <v>342</v>
      </c>
      <c r="F300" t="s">
        <v>34205</v>
      </c>
      <c r="G300" t="s">
        <v>1479</v>
      </c>
      <c r="H300" t="s">
        <v>49472</v>
      </c>
      <c r="I300" t="s">
        <v>48757</v>
      </c>
      <c r="J300" t="s">
        <v>49474</v>
      </c>
      <c r="K300" t="s">
        <v>93</v>
      </c>
      <c r="L300" t="s">
        <v>49475</v>
      </c>
      <c r="M300" t="s">
        <v>7732</v>
      </c>
      <c r="N300" t="s">
        <v>49464</v>
      </c>
      <c r="O300" t="s">
        <v>94</v>
      </c>
      <c r="P300" t="s">
        <v>48567</v>
      </c>
    </row>
    <row r="301" spans="1:16" x14ac:dyDescent="0.2">
      <c r="A301" t="s">
        <v>43241</v>
      </c>
      <c r="B301" t="s">
        <v>43242</v>
      </c>
      <c r="C301" s="1">
        <v>25568</v>
      </c>
      <c r="D301" t="s">
        <v>65</v>
      </c>
      <c r="E301" t="s">
        <v>489</v>
      </c>
      <c r="F301" t="s">
        <v>490</v>
      </c>
      <c r="G301" t="s">
        <v>127</v>
      </c>
      <c r="H301" t="s">
        <v>43241</v>
      </c>
      <c r="I301" t="s">
        <v>43243</v>
      </c>
      <c r="J301" t="s">
        <v>676</v>
      </c>
      <c r="K301" t="s">
        <v>111</v>
      </c>
      <c r="M301" t="s">
        <v>677</v>
      </c>
      <c r="N301" t="s">
        <v>43244</v>
      </c>
      <c r="O301" t="s">
        <v>153</v>
      </c>
    </row>
    <row r="302" spans="1:16" x14ac:dyDescent="0.2">
      <c r="A302" t="s">
        <v>1033</v>
      </c>
      <c r="B302" t="s">
        <v>1032</v>
      </c>
      <c r="C302" s="1">
        <v>41225</v>
      </c>
      <c r="D302" t="s">
        <v>65</v>
      </c>
      <c r="E302" t="s">
        <v>672</v>
      </c>
      <c r="G302" t="s">
        <v>127</v>
      </c>
      <c r="H302" t="s">
        <v>1033</v>
      </c>
      <c r="I302" t="s">
        <v>1034</v>
      </c>
      <c r="J302" t="s">
        <v>1035</v>
      </c>
      <c r="K302" t="s">
        <v>111</v>
      </c>
      <c r="M302" t="s">
        <v>1036</v>
      </c>
      <c r="N302" t="s">
        <v>1037</v>
      </c>
      <c r="O302" t="s">
        <v>153</v>
      </c>
    </row>
    <row r="303" spans="1:16" x14ac:dyDescent="0.2">
      <c r="A303" t="s">
        <v>42993</v>
      </c>
      <c r="B303" t="s">
        <v>42994</v>
      </c>
      <c r="C303" s="1">
        <v>43480</v>
      </c>
      <c r="D303" t="s">
        <v>65</v>
      </c>
      <c r="E303" t="s">
        <v>284</v>
      </c>
      <c r="F303" t="s">
        <v>285</v>
      </c>
      <c r="G303" t="s">
        <v>41468</v>
      </c>
      <c r="H303" t="s">
        <v>42993</v>
      </c>
      <c r="I303" t="s">
        <v>42641</v>
      </c>
      <c r="J303" t="s">
        <v>42995</v>
      </c>
      <c r="K303" t="s">
        <v>42643</v>
      </c>
      <c r="M303" t="s">
        <v>602</v>
      </c>
      <c r="N303" t="s">
        <v>42996</v>
      </c>
      <c r="O303" t="s">
        <v>94</v>
      </c>
      <c r="P303" t="s">
        <v>41578</v>
      </c>
    </row>
    <row r="304" spans="1:16" x14ac:dyDescent="0.2">
      <c r="A304" t="s">
        <v>41075</v>
      </c>
      <c r="B304" t="s">
        <v>41076</v>
      </c>
      <c r="C304" s="1">
        <v>41072</v>
      </c>
      <c r="D304" t="s">
        <v>65</v>
      </c>
      <c r="E304" t="s">
        <v>147</v>
      </c>
      <c r="F304" t="s">
        <v>148</v>
      </c>
      <c r="G304" t="s">
        <v>127</v>
      </c>
      <c r="H304" t="s">
        <v>41075</v>
      </c>
      <c r="I304" t="s">
        <v>41077</v>
      </c>
      <c r="J304" t="s">
        <v>41078</v>
      </c>
      <c r="K304" t="s">
        <v>111</v>
      </c>
      <c r="L304" t="s">
        <v>254</v>
      </c>
      <c r="M304" t="s">
        <v>41079</v>
      </c>
      <c r="N304" t="s">
        <v>255</v>
      </c>
      <c r="O304" t="s">
        <v>153</v>
      </c>
      <c r="P304" t="s">
        <v>192</v>
      </c>
    </row>
    <row r="305" spans="1:16" x14ac:dyDescent="0.2">
      <c r="A305" t="s">
        <v>3446</v>
      </c>
      <c r="B305" t="s">
        <v>3445</v>
      </c>
      <c r="C305" s="1">
        <v>42136</v>
      </c>
      <c r="D305" t="s">
        <v>65</v>
      </c>
      <c r="E305" t="s">
        <v>1552</v>
      </c>
      <c r="F305" t="s">
        <v>1553</v>
      </c>
      <c r="G305" t="s">
        <v>133</v>
      </c>
      <c r="H305" t="s">
        <v>3446</v>
      </c>
      <c r="I305" t="s">
        <v>3447</v>
      </c>
      <c r="J305" t="s">
        <v>3448</v>
      </c>
      <c r="K305" t="s">
        <v>240</v>
      </c>
      <c r="L305" t="s">
        <v>115</v>
      </c>
      <c r="M305" t="s">
        <v>3172</v>
      </c>
      <c r="N305" t="s">
        <v>627</v>
      </c>
      <c r="O305" t="s">
        <v>94</v>
      </c>
      <c r="P305" t="s">
        <v>729</v>
      </c>
    </row>
    <row r="306" spans="1:16" x14ac:dyDescent="0.2">
      <c r="A306" t="s">
        <v>2175</v>
      </c>
      <c r="B306" t="s">
        <v>2174</v>
      </c>
      <c r="C306" s="1">
        <v>41436</v>
      </c>
      <c r="D306" t="s">
        <v>65</v>
      </c>
      <c r="E306" t="s">
        <v>151</v>
      </c>
      <c r="F306" t="s">
        <v>152</v>
      </c>
      <c r="G306" t="s">
        <v>133</v>
      </c>
      <c r="H306" t="s">
        <v>2175</v>
      </c>
      <c r="I306" t="s">
        <v>2176</v>
      </c>
      <c r="J306" t="s">
        <v>2177</v>
      </c>
      <c r="K306" t="s">
        <v>240</v>
      </c>
      <c r="M306" t="s">
        <v>241</v>
      </c>
      <c r="N306" t="s">
        <v>756</v>
      </c>
      <c r="O306" t="s">
        <v>94</v>
      </c>
      <c r="P306" t="s">
        <v>117</v>
      </c>
    </row>
    <row r="307" spans="1:16" x14ac:dyDescent="0.2">
      <c r="A307" t="s">
        <v>39356</v>
      </c>
      <c r="B307" t="s">
        <v>26755</v>
      </c>
      <c r="C307" s="1">
        <v>38401</v>
      </c>
      <c r="D307" t="s">
        <v>65</v>
      </c>
      <c r="E307" t="s">
        <v>26756</v>
      </c>
      <c r="F307" t="s">
        <v>26757</v>
      </c>
      <c r="G307" t="s">
        <v>25147</v>
      </c>
      <c r="H307" t="s">
        <v>39356</v>
      </c>
      <c r="J307" t="s">
        <v>35096</v>
      </c>
      <c r="K307" t="s">
        <v>25205</v>
      </c>
      <c r="L307" t="s">
        <v>115</v>
      </c>
      <c r="N307" t="s">
        <v>26758</v>
      </c>
      <c r="P307" t="s">
        <v>34717</v>
      </c>
    </row>
    <row r="308" spans="1:16" x14ac:dyDescent="0.2">
      <c r="A308" t="s">
        <v>33178</v>
      </c>
      <c r="B308" t="s">
        <v>33177</v>
      </c>
      <c r="C308" s="1">
        <v>43059</v>
      </c>
      <c r="D308" t="s">
        <v>65</v>
      </c>
      <c r="E308" t="s">
        <v>25263</v>
      </c>
      <c r="F308" t="s">
        <v>25264</v>
      </c>
      <c r="G308" t="s">
        <v>25198</v>
      </c>
      <c r="H308" t="s">
        <v>33178</v>
      </c>
      <c r="I308" t="s">
        <v>36825</v>
      </c>
      <c r="J308" t="s">
        <v>36826</v>
      </c>
      <c r="K308" t="s">
        <v>25149</v>
      </c>
      <c r="L308" t="s">
        <v>33179</v>
      </c>
      <c r="M308" t="s">
        <v>30487</v>
      </c>
      <c r="N308" t="s">
        <v>33180</v>
      </c>
    </row>
    <row r="309" spans="1:16" x14ac:dyDescent="0.2">
      <c r="A309" t="s">
        <v>37169</v>
      </c>
      <c r="B309" t="s">
        <v>37170</v>
      </c>
      <c r="C309" s="1">
        <v>43273</v>
      </c>
      <c r="D309" t="s">
        <v>65</v>
      </c>
      <c r="E309" t="s">
        <v>37171</v>
      </c>
      <c r="F309" t="s">
        <v>37172</v>
      </c>
      <c r="G309" t="s">
        <v>25209</v>
      </c>
      <c r="H309" t="s">
        <v>37169</v>
      </c>
      <c r="I309" t="s">
        <v>26100</v>
      </c>
      <c r="J309" t="s">
        <v>34311</v>
      </c>
      <c r="K309" t="s">
        <v>25230</v>
      </c>
      <c r="L309" t="s">
        <v>37173</v>
      </c>
      <c r="M309" t="s">
        <v>37174</v>
      </c>
      <c r="N309" t="s">
        <v>37175</v>
      </c>
    </row>
    <row r="310" spans="1:16" x14ac:dyDescent="0.2">
      <c r="A310" t="s">
        <v>32812</v>
      </c>
      <c r="B310" t="s">
        <v>32811</v>
      </c>
      <c r="C310" s="1">
        <v>42699</v>
      </c>
      <c r="D310" t="s">
        <v>65</v>
      </c>
      <c r="E310" t="s">
        <v>25431</v>
      </c>
      <c r="F310" t="s">
        <v>25432</v>
      </c>
      <c r="G310" t="s">
        <v>25198</v>
      </c>
      <c r="H310" t="s">
        <v>32812</v>
      </c>
      <c r="I310" t="s">
        <v>36726</v>
      </c>
      <c r="J310" t="s">
        <v>34358</v>
      </c>
      <c r="K310" t="s">
        <v>25156</v>
      </c>
      <c r="L310" t="s">
        <v>36727</v>
      </c>
      <c r="M310" t="s">
        <v>35221</v>
      </c>
      <c r="N310" t="s">
        <v>25890</v>
      </c>
    </row>
    <row r="311" spans="1:16" x14ac:dyDescent="0.2">
      <c r="A311" t="s">
        <v>31399</v>
      </c>
      <c r="B311" t="s">
        <v>31398</v>
      </c>
      <c r="C311" s="1">
        <v>42802</v>
      </c>
      <c r="D311" t="s">
        <v>65</v>
      </c>
      <c r="E311" t="s">
        <v>25724</v>
      </c>
      <c r="F311" t="s">
        <v>25725</v>
      </c>
      <c r="G311" t="s">
        <v>25153</v>
      </c>
      <c r="H311" t="s">
        <v>31399</v>
      </c>
      <c r="I311" t="s">
        <v>25145</v>
      </c>
      <c r="J311" t="s">
        <v>34446</v>
      </c>
      <c r="K311" t="s">
        <v>25215</v>
      </c>
      <c r="L311" t="s">
        <v>36324</v>
      </c>
      <c r="M311" t="s">
        <v>36296</v>
      </c>
      <c r="N311" t="s">
        <v>31390</v>
      </c>
    </row>
    <row r="312" spans="1:16" x14ac:dyDescent="0.2">
      <c r="A312" t="s">
        <v>40088</v>
      </c>
      <c r="B312" t="s">
        <v>25208</v>
      </c>
      <c r="C312" s="1">
        <v>34044</v>
      </c>
      <c r="D312" t="s">
        <v>132</v>
      </c>
      <c r="E312" t="s">
        <v>25194</v>
      </c>
      <c r="F312" t="s">
        <v>25195</v>
      </c>
      <c r="G312" t="s">
        <v>25209</v>
      </c>
      <c r="H312" t="s">
        <v>40088</v>
      </c>
      <c r="I312" t="s">
        <v>25172</v>
      </c>
      <c r="J312" t="s">
        <v>34768</v>
      </c>
      <c r="K312" t="s">
        <v>25205</v>
      </c>
      <c r="N312" t="s">
        <v>25210</v>
      </c>
      <c r="P312" t="s">
        <v>25211</v>
      </c>
    </row>
    <row r="313" spans="1:16" x14ac:dyDescent="0.2">
      <c r="A313" t="s">
        <v>40094</v>
      </c>
      <c r="B313" t="s">
        <v>32947</v>
      </c>
      <c r="C313" s="1">
        <v>33274</v>
      </c>
      <c r="D313" t="s">
        <v>132</v>
      </c>
      <c r="E313" t="s">
        <v>25313</v>
      </c>
      <c r="F313" t="s">
        <v>34235</v>
      </c>
      <c r="G313" t="s">
        <v>25627</v>
      </c>
      <c r="H313" t="s">
        <v>40094</v>
      </c>
      <c r="I313" t="s">
        <v>30818</v>
      </c>
      <c r="J313" t="s">
        <v>40095</v>
      </c>
      <c r="K313" t="s">
        <v>26192</v>
      </c>
      <c r="N313" t="s">
        <v>32948</v>
      </c>
      <c r="P313" t="s">
        <v>25211</v>
      </c>
    </row>
    <row r="314" spans="1:16" x14ac:dyDescent="0.2">
      <c r="A314" t="s">
        <v>34770</v>
      </c>
      <c r="B314" t="s">
        <v>26769</v>
      </c>
      <c r="C314" s="1">
        <v>32617</v>
      </c>
      <c r="D314" t="s">
        <v>132</v>
      </c>
      <c r="E314" t="s">
        <v>25399</v>
      </c>
      <c r="F314" t="s">
        <v>25400</v>
      </c>
      <c r="G314" t="s">
        <v>25147</v>
      </c>
      <c r="H314" t="s">
        <v>34770</v>
      </c>
      <c r="J314" t="s">
        <v>34768</v>
      </c>
      <c r="K314" t="s">
        <v>25205</v>
      </c>
      <c r="L314" t="s">
        <v>115</v>
      </c>
      <c r="N314" t="s">
        <v>26770</v>
      </c>
      <c r="P314" t="s">
        <v>25211</v>
      </c>
    </row>
    <row r="315" spans="1:16" x14ac:dyDescent="0.2">
      <c r="A315" t="s">
        <v>34767</v>
      </c>
      <c r="B315" t="s">
        <v>26759</v>
      </c>
      <c r="C315" s="1">
        <v>34169</v>
      </c>
      <c r="D315" t="s">
        <v>132</v>
      </c>
      <c r="E315" t="s">
        <v>25313</v>
      </c>
      <c r="F315" t="s">
        <v>34235</v>
      </c>
      <c r="G315" t="s">
        <v>25147</v>
      </c>
      <c r="H315" t="s">
        <v>34767</v>
      </c>
      <c r="J315" t="s">
        <v>34768</v>
      </c>
      <c r="K315" t="s">
        <v>25205</v>
      </c>
      <c r="L315" t="s">
        <v>115</v>
      </c>
      <c r="M315" t="s">
        <v>34769</v>
      </c>
      <c r="N315" t="s">
        <v>26760</v>
      </c>
      <c r="P315" t="s">
        <v>25211</v>
      </c>
    </row>
    <row r="316" spans="1:16" x14ac:dyDescent="0.2">
      <c r="A316" t="s">
        <v>14897</v>
      </c>
      <c r="B316" t="s">
        <v>14896</v>
      </c>
      <c r="C316" s="1">
        <v>42471</v>
      </c>
      <c r="D316" t="s">
        <v>65</v>
      </c>
      <c r="E316" t="s">
        <v>179</v>
      </c>
      <c r="F316" t="s">
        <v>180</v>
      </c>
      <c r="G316" t="s">
        <v>127</v>
      </c>
      <c r="H316" t="s">
        <v>14897</v>
      </c>
      <c r="I316" t="s">
        <v>14898</v>
      </c>
      <c r="J316" t="s">
        <v>14899</v>
      </c>
      <c r="K316" t="s">
        <v>111</v>
      </c>
      <c r="L316" t="s">
        <v>115</v>
      </c>
      <c r="M316" t="s">
        <v>14900</v>
      </c>
      <c r="N316" t="s">
        <v>14901</v>
      </c>
      <c r="O316" t="s">
        <v>153</v>
      </c>
      <c r="P316" t="s">
        <v>117</v>
      </c>
    </row>
    <row r="317" spans="1:16" x14ac:dyDescent="0.2">
      <c r="A317" t="s">
        <v>7633</v>
      </c>
      <c r="B317" t="s">
        <v>7632</v>
      </c>
      <c r="C317" s="1">
        <v>36479</v>
      </c>
      <c r="D317" t="s">
        <v>65</v>
      </c>
      <c r="E317" t="s">
        <v>45457</v>
      </c>
      <c r="F317" t="s">
        <v>45458</v>
      </c>
      <c r="G317" t="s">
        <v>127</v>
      </c>
      <c r="H317" t="s">
        <v>7633</v>
      </c>
      <c r="I317" t="s">
        <v>7634</v>
      </c>
      <c r="J317" t="s">
        <v>7635</v>
      </c>
      <c r="K317" t="s">
        <v>333</v>
      </c>
      <c r="L317" t="s">
        <v>347</v>
      </c>
      <c r="M317" t="s">
        <v>7535</v>
      </c>
      <c r="N317" t="s">
        <v>45475</v>
      </c>
      <c r="O317" t="s">
        <v>153</v>
      </c>
    </row>
    <row r="318" spans="1:16" x14ac:dyDescent="0.2">
      <c r="A318" t="s">
        <v>15984</v>
      </c>
      <c r="B318" t="s">
        <v>15983</v>
      </c>
      <c r="C318" s="1">
        <v>41301</v>
      </c>
      <c r="D318" t="s">
        <v>65</v>
      </c>
      <c r="E318" t="s">
        <v>475</v>
      </c>
      <c r="F318" t="s">
        <v>476</v>
      </c>
      <c r="G318" t="s">
        <v>127</v>
      </c>
      <c r="H318" t="s">
        <v>15984</v>
      </c>
      <c r="I318" t="s">
        <v>15985</v>
      </c>
      <c r="J318" t="s">
        <v>15986</v>
      </c>
      <c r="K318" t="s">
        <v>111</v>
      </c>
      <c r="L318" t="s">
        <v>115</v>
      </c>
      <c r="M318" t="s">
        <v>15450</v>
      </c>
      <c r="N318" t="s">
        <v>477</v>
      </c>
      <c r="O318" t="s">
        <v>153</v>
      </c>
      <c r="P318" t="s">
        <v>192</v>
      </c>
    </row>
    <row r="319" spans="1:16" x14ac:dyDescent="0.2">
      <c r="A319" t="s">
        <v>16243</v>
      </c>
      <c r="B319" t="s">
        <v>16242</v>
      </c>
      <c r="C319" s="1">
        <v>36425</v>
      </c>
      <c r="D319" t="s">
        <v>65</v>
      </c>
      <c r="E319" t="s">
        <v>327</v>
      </c>
      <c r="F319" t="s">
        <v>328</v>
      </c>
      <c r="G319" t="s">
        <v>127</v>
      </c>
      <c r="H319" t="s">
        <v>16243</v>
      </c>
      <c r="I319" t="s">
        <v>16244</v>
      </c>
      <c r="J319" t="s">
        <v>16245</v>
      </c>
      <c r="K319" t="s">
        <v>111</v>
      </c>
      <c r="M319" t="s">
        <v>15384</v>
      </c>
      <c r="N319" t="s">
        <v>16246</v>
      </c>
      <c r="O319" t="s">
        <v>153</v>
      </c>
      <c r="P319" t="s">
        <v>192</v>
      </c>
    </row>
    <row r="320" spans="1:16" x14ac:dyDescent="0.2">
      <c r="A320" t="s">
        <v>15919</v>
      </c>
      <c r="B320" t="s">
        <v>15918</v>
      </c>
      <c r="C320" s="1">
        <v>40214</v>
      </c>
      <c r="D320" t="s">
        <v>65</v>
      </c>
      <c r="E320" t="s">
        <v>274</v>
      </c>
      <c r="F320" t="s">
        <v>275</v>
      </c>
      <c r="G320" t="s">
        <v>127</v>
      </c>
      <c r="H320" t="s">
        <v>15919</v>
      </c>
      <c r="I320" t="s">
        <v>15920</v>
      </c>
      <c r="J320" t="s">
        <v>15921</v>
      </c>
      <c r="K320" t="s">
        <v>160</v>
      </c>
      <c r="M320" t="s">
        <v>15651</v>
      </c>
      <c r="N320" t="s">
        <v>276</v>
      </c>
      <c r="O320" t="s">
        <v>153</v>
      </c>
    </row>
    <row r="321" spans="1:16" x14ac:dyDescent="0.2">
      <c r="A321" t="s">
        <v>15464</v>
      </c>
      <c r="B321" t="s">
        <v>15463</v>
      </c>
      <c r="C321" s="1">
        <v>39920</v>
      </c>
      <c r="D321" t="s">
        <v>65</v>
      </c>
      <c r="E321" t="s">
        <v>274</v>
      </c>
      <c r="F321" t="s">
        <v>275</v>
      </c>
      <c r="G321" t="s">
        <v>127</v>
      </c>
      <c r="H321" t="s">
        <v>15464</v>
      </c>
      <c r="I321" t="s">
        <v>15465</v>
      </c>
      <c r="J321" t="s">
        <v>15466</v>
      </c>
      <c r="K321" t="s">
        <v>86</v>
      </c>
      <c r="M321" t="s">
        <v>15384</v>
      </c>
      <c r="N321" t="s">
        <v>276</v>
      </c>
      <c r="O321" t="s">
        <v>153</v>
      </c>
      <c r="P321" t="s">
        <v>117</v>
      </c>
    </row>
    <row r="322" spans="1:16" x14ac:dyDescent="0.2">
      <c r="A322" t="s">
        <v>16657</v>
      </c>
      <c r="B322" t="s">
        <v>16653</v>
      </c>
      <c r="C322" s="1">
        <v>36970</v>
      </c>
      <c r="D322" t="s">
        <v>65</v>
      </c>
      <c r="E322" t="s">
        <v>378</v>
      </c>
      <c r="F322" t="s">
        <v>379</v>
      </c>
      <c r="G322" t="s">
        <v>127</v>
      </c>
      <c r="H322" t="s">
        <v>16657</v>
      </c>
      <c r="I322" t="s">
        <v>16658</v>
      </c>
      <c r="J322" t="s">
        <v>16659</v>
      </c>
      <c r="K322" t="s">
        <v>160</v>
      </c>
      <c r="L322" t="s">
        <v>115</v>
      </c>
      <c r="M322" t="s">
        <v>363</v>
      </c>
      <c r="N322" t="s">
        <v>381</v>
      </c>
      <c r="O322" t="s">
        <v>153</v>
      </c>
      <c r="P322" t="s">
        <v>117</v>
      </c>
    </row>
    <row r="323" spans="1:16" x14ac:dyDescent="0.2">
      <c r="A323" t="s">
        <v>16758</v>
      </c>
      <c r="B323" t="s">
        <v>16757</v>
      </c>
      <c r="C323" s="1">
        <v>38173</v>
      </c>
      <c r="E323" t="s">
        <v>70</v>
      </c>
      <c r="G323" t="s">
        <v>127</v>
      </c>
      <c r="H323" t="s">
        <v>16758</v>
      </c>
      <c r="I323" t="s">
        <v>13333</v>
      </c>
      <c r="J323" t="s">
        <v>16759</v>
      </c>
      <c r="K323" t="s">
        <v>111</v>
      </c>
      <c r="M323" t="s">
        <v>15930</v>
      </c>
      <c r="N323" t="s">
        <v>362</v>
      </c>
      <c r="O323" t="s">
        <v>153</v>
      </c>
      <c r="P323" t="s">
        <v>41521</v>
      </c>
    </row>
    <row r="324" spans="1:16" x14ac:dyDescent="0.2">
      <c r="A324" t="s">
        <v>16582</v>
      </c>
      <c r="B324" t="s">
        <v>16581</v>
      </c>
      <c r="C324" s="1">
        <v>35969</v>
      </c>
      <c r="D324" t="s">
        <v>65</v>
      </c>
      <c r="E324" t="s">
        <v>226</v>
      </c>
      <c r="F324" t="s">
        <v>227</v>
      </c>
      <c r="G324" t="s">
        <v>127</v>
      </c>
      <c r="H324" t="s">
        <v>16582</v>
      </c>
      <c r="I324" t="s">
        <v>16583</v>
      </c>
      <c r="J324" t="s">
        <v>16584</v>
      </c>
      <c r="K324" t="s">
        <v>160</v>
      </c>
      <c r="M324" t="s">
        <v>15384</v>
      </c>
      <c r="N324" t="s">
        <v>465</v>
      </c>
      <c r="O324" t="s">
        <v>153</v>
      </c>
    </row>
    <row r="325" spans="1:16" x14ac:dyDescent="0.2">
      <c r="A325" t="s">
        <v>16654</v>
      </c>
      <c r="B325" t="s">
        <v>47345</v>
      </c>
      <c r="C325" s="1">
        <v>38547</v>
      </c>
      <c r="D325" t="s">
        <v>65</v>
      </c>
      <c r="E325" t="s">
        <v>420</v>
      </c>
      <c r="F325" t="s">
        <v>421</v>
      </c>
      <c r="G325" t="s">
        <v>127</v>
      </c>
      <c r="H325" t="s">
        <v>16654</v>
      </c>
      <c r="I325" t="s">
        <v>16655</v>
      </c>
      <c r="J325" t="s">
        <v>47346</v>
      </c>
      <c r="K325" t="s">
        <v>160</v>
      </c>
      <c r="L325" t="s">
        <v>16656</v>
      </c>
      <c r="M325" t="s">
        <v>15651</v>
      </c>
      <c r="N325" t="s">
        <v>422</v>
      </c>
      <c r="O325" t="s">
        <v>153</v>
      </c>
    </row>
    <row r="326" spans="1:16" x14ac:dyDescent="0.2">
      <c r="A326" t="s">
        <v>16034</v>
      </c>
      <c r="B326" t="s">
        <v>16033</v>
      </c>
      <c r="C326" s="1">
        <v>37544</v>
      </c>
      <c r="D326" t="s">
        <v>65</v>
      </c>
      <c r="E326" t="s">
        <v>173</v>
      </c>
      <c r="F326" t="s">
        <v>174</v>
      </c>
      <c r="G326" t="s">
        <v>127</v>
      </c>
      <c r="H326" t="s">
        <v>16034</v>
      </c>
      <c r="I326" t="s">
        <v>16035</v>
      </c>
      <c r="J326" t="s">
        <v>16036</v>
      </c>
      <c r="K326" t="s">
        <v>160</v>
      </c>
      <c r="L326" t="s">
        <v>115</v>
      </c>
      <c r="M326" t="s">
        <v>16037</v>
      </c>
      <c r="N326" t="s">
        <v>14435</v>
      </c>
      <c r="O326" t="s">
        <v>153</v>
      </c>
      <c r="P326" t="s">
        <v>729</v>
      </c>
    </row>
    <row r="327" spans="1:16" x14ac:dyDescent="0.2">
      <c r="A327" t="s">
        <v>15923</v>
      </c>
      <c r="B327" t="s">
        <v>15922</v>
      </c>
      <c r="C327" s="1">
        <v>37050</v>
      </c>
      <c r="D327" t="s">
        <v>65</v>
      </c>
      <c r="E327" t="s">
        <v>195</v>
      </c>
      <c r="F327" t="s">
        <v>196</v>
      </c>
      <c r="G327" t="s">
        <v>127</v>
      </c>
      <c r="H327" t="s">
        <v>15923</v>
      </c>
      <c r="I327" t="s">
        <v>15924</v>
      </c>
      <c r="J327" t="s">
        <v>15925</v>
      </c>
      <c r="K327" t="s">
        <v>160</v>
      </c>
      <c r="M327" t="s">
        <v>15651</v>
      </c>
      <c r="N327" t="s">
        <v>41020</v>
      </c>
      <c r="O327" t="s">
        <v>153</v>
      </c>
    </row>
    <row r="328" spans="1:16" x14ac:dyDescent="0.2">
      <c r="A328" t="s">
        <v>15966</v>
      </c>
      <c r="B328" t="s">
        <v>15830</v>
      </c>
      <c r="C328" s="1">
        <v>41225</v>
      </c>
      <c r="D328" t="s">
        <v>65</v>
      </c>
      <c r="E328" t="s">
        <v>155</v>
      </c>
      <c r="F328" t="s">
        <v>156</v>
      </c>
      <c r="G328" t="s">
        <v>127</v>
      </c>
      <c r="H328" t="s">
        <v>15966</v>
      </c>
      <c r="I328" t="s">
        <v>15967</v>
      </c>
      <c r="J328" t="s">
        <v>47246</v>
      </c>
      <c r="K328" t="s">
        <v>405</v>
      </c>
      <c r="M328" t="s">
        <v>15619</v>
      </c>
      <c r="N328" t="s">
        <v>47247</v>
      </c>
      <c r="O328" t="s">
        <v>153</v>
      </c>
    </row>
    <row r="329" spans="1:16" x14ac:dyDescent="0.2">
      <c r="A329" t="s">
        <v>16379</v>
      </c>
      <c r="B329" t="s">
        <v>16378</v>
      </c>
      <c r="C329" s="1">
        <v>39563</v>
      </c>
      <c r="D329" t="s">
        <v>65</v>
      </c>
      <c r="E329" t="s">
        <v>492</v>
      </c>
      <c r="F329" t="s">
        <v>493</v>
      </c>
      <c r="G329" t="s">
        <v>127</v>
      </c>
      <c r="H329" t="s">
        <v>16379</v>
      </c>
      <c r="I329" t="s">
        <v>16380</v>
      </c>
      <c r="J329" t="s">
        <v>16381</v>
      </c>
      <c r="K329" t="s">
        <v>160</v>
      </c>
      <c r="L329" t="s">
        <v>115</v>
      </c>
      <c r="M329" t="s">
        <v>15930</v>
      </c>
      <c r="N329" t="s">
        <v>545</v>
      </c>
      <c r="O329" t="s">
        <v>153</v>
      </c>
    </row>
    <row r="330" spans="1:16" x14ac:dyDescent="0.2">
      <c r="A330" t="s">
        <v>16248</v>
      </c>
      <c r="B330" t="s">
        <v>16247</v>
      </c>
      <c r="C330" s="1">
        <v>42222</v>
      </c>
      <c r="D330" t="s">
        <v>65</v>
      </c>
      <c r="E330" t="s">
        <v>12408</v>
      </c>
      <c r="F330" t="s">
        <v>12409</v>
      </c>
      <c r="G330" t="s">
        <v>127</v>
      </c>
      <c r="H330" t="s">
        <v>16248</v>
      </c>
      <c r="I330" t="s">
        <v>16249</v>
      </c>
      <c r="J330" t="s">
        <v>16250</v>
      </c>
      <c r="K330" t="s">
        <v>405</v>
      </c>
      <c r="L330" t="s">
        <v>115</v>
      </c>
      <c r="M330" t="s">
        <v>16251</v>
      </c>
      <c r="N330" t="s">
        <v>528</v>
      </c>
      <c r="O330" t="s">
        <v>153</v>
      </c>
      <c r="P330" t="s">
        <v>12651</v>
      </c>
    </row>
    <row r="331" spans="1:16" x14ac:dyDescent="0.2">
      <c r="A331" t="s">
        <v>15831</v>
      </c>
      <c r="B331" t="s">
        <v>15830</v>
      </c>
      <c r="C331" s="1">
        <v>25568</v>
      </c>
      <c r="D331" t="s">
        <v>65</v>
      </c>
      <c r="E331" t="s">
        <v>125</v>
      </c>
      <c r="G331" t="s">
        <v>127</v>
      </c>
      <c r="H331" t="s">
        <v>15831</v>
      </c>
      <c r="I331" t="s">
        <v>15832</v>
      </c>
      <c r="K331" t="s">
        <v>405</v>
      </c>
      <c r="O331">
        <v>0</v>
      </c>
    </row>
    <row r="332" spans="1:16" x14ac:dyDescent="0.2">
      <c r="A332" t="s">
        <v>38986</v>
      </c>
      <c r="B332" t="s">
        <v>30322</v>
      </c>
      <c r="C332" s="1">
        <v>38429</v>
      </c>
      <c r="D332" t="s">
        <v>65</v>
      </c>
      <c r="E332" t="s">
        <v>25399</v>
      </c>
      <c r="F332" t="s">
        <v>25400</v>
      </c>
      <c r="G332" t="s">
        <v>25160</v>
      </c>
      <c r="H332" t="s">
        <v>38986</v>
      </c>
      <c r="I332" t="s">
        <v>30323</v>
      </c>
      <c r="J332" t="s">
        <v>34893</v>
      </c>
      <c r="K332" t="s">
        <v>25162</v>
      </c>
      <c r="L332" t="s">
        <v>115</v>
      </c>
      <c r="N332" t="s">
        <v>27891</v>
      </c>
      <c r="P332" t="s">
        <v>38987</v>
      </c>
    </row>
    <row r="333" spans="1:16" x14ac:dyDescent="0.2">
      <c r="A333" t="s">
        <v>40050</v>
      </c>
      <c r="B333" t="s">
        <v>40051</v>
      </c>
      <c r="C333" s="1">
        <v>43367</v>
      </c>
      <c r="D333" t="s">
        <v>65</v>
      </c>
      <c r="E333" t="s">
        <v>37171</v>
      </c>
      <c r="F333" t="s">
        <v>37172</v>
      </c>
      <c r="G333" t="s">
        <v>25198</v>
      </c>
      <c r="H333" t="s">
        <v>40050</v>
      </c>
      <c r="I333" t="s">
        <v>40052</v>
      </c>
      <c r="J333" t="s">
        <v>34613</v>
      </c>
      <c r="K333" t="s">
        <v>25173</v>
      </c>
      <c r="L333" t="s">
        <v>40053</v>
      </c>
      <c r="M333" t="s">
        <v>34619</v>
      </c>
      <c r="N333" t="s">
        <v>40054</v>
      </c>
    </row>
    <row r="334" spans="1:16" x14ac:dyDescent="0.2">
      <c r="A334" t="s">
        <v>16257</v>
      </c>
      <c r="B334" t="s">
        <v>16256</v>
      </c>
      <c r="C334" s="1">
        <v>37781</v>
      </c>
      <c r="D334" t="s">
        <v>65</v>
      </c>
      <c r="E334" t="s">
        <v>337</v>
      </c>
      <c r="F334" t="s">
        <v>338</v>
      </c>
      <c r="G334" t="s">
        <v>127</v>
      </c>
      <c r="H334" t="s">
        <v>16257</v>
      </c>
      <c r="I334" t="s">
        <v>16258</v>
      </c>
      <c r="J334" t="s">
        <v>16259</v>
      </c>
      <c r="K334" t="s">
        <v>160</v>
      </c>
      <c r="M334" t="s">
        <v>15930</v>
      </c>
      <c r="N334" t="s">
        <v>16260</v>
      </c>
      <c r="O334" t="s">
        <v>153</v>
      </c>
      <c r="P334" t="s">
        <v>117</v>
      </c>
    </row>
    <row r="335" spans="1:16" x14ac:dyDescent="0.2">
      <c r="A335" t="s">
        <v>30325</v>
      </c>
      <c r="B335" t="s">
        <v>30324</v>
      </c>
      <c r="C335" s="1">
        <v>32195</v>
      </c>
      <c r="D335" t="s">
        <v>65</v>
      </c>
      <c r="E335" t="s">
        <v>25313</v>
      </c>
      <c r="F335" t="s">
        <v>34235</v>
      </c>
      <c r="G335" t="s">
        <v>26205</v>
      </c>
      <c r="H335" t="s">
        <v>30325</v>
      </c>
      <c r="K335" t="s">
        <v>25219</v>
      </c>
      <c r="N335" t="s">
        <v>26377</v>
      </c>
      <c r="P335" t="s">
        <v>25192</v>
      </c>
    </row>
    <row r="336" spans="1:16" x14ac:dyDescent="0.2">
      <c r="A336" t="s">
        <v>3743</v>
      </c>
      <c r="B336" t="s">
        <v>3742</v>
      </c>
      <c r="C336" s="1">
        <v>41341</v>
      </c>
      <c r="D336" t="s">
        <v>65</v>
      </c>
      <c r="E336" t="s">
        <v>170</v>
      </c>
      <c r="F336" t="s">
        <v>171</v>
      </c>
      <c r="G336" t="s">
        <v>133</v>
      </c>
      <c r="H336" t="s">
        <v>3743</v>
      </c>
      <c r="I336" t="s">
        <v>3744</v>
      </c>
      <c r="J336" t="s">
        <v>44664</v>
      </c>
      <c r="K336" t="s">
        <v>240</v>
      </c>
      <c r="M336" t="s">
        <v>194</v>
      </c>
      <c r="N336" t="s">
        <v>1847</v>
      </c>
      <c r="O336" t="s">
        <v>94</v>
      </c>
      <c r="P336" t="s">
        <v>117</v>
      </c>
    </row>
    <row r="337" spans="1:16" x14ac:dyDescent="0.2">
      <c r="A337" t="s">
        <v>3736</v>
      </c>
      <c r="B337" t="s">
        <v>3735</v>
      </c>
      <c r="C337" s="1">
        <v>41341</v>
      </c>
      <c r="D337" t="s">
        <v>65</v>
      </c>
      <c r="E337" t="s">
        <v>170</v>
      </c>
      <c r="F337" t="s">
        <v>171</v>
      </c>
      <c r="G337" t="s">
        <v>133</v>
      </c>
      <c r="H337" t="s">
        <v>3736</v>
      </c>
      <c r="I337" t="s">
        <v>3723</v>
      </c>
      <c r="J337" t="s">
        <v>3737</v>
      </c>
      <c r="K337" t="s">
        <v>240</v>
      </c>
      <c r="M337" t="s">
        <v>194</v>
      </c>
      <c r="N337" t="s">
        <v>1847</v>
      </c>
      <c r="O337" t="s">
        <v>94</v>
      </c>
      <c r="P337" t="s">
        <v>117</v>
      </c>
    </row>
    <row r="338" spans="1:16" x14ac:dyDescent="0.2">
      <c r="A338" t="s">
        <v>3749</v>
      </c>
      <c r="B338" t="s">
        <v>3748</v>
      </c>
      <c r="C338" s="1">
        <v>41407</v>
      </c>
      <c r="D338" t="s">
        <v>65</v>
      </c>
      <c r="E338" t="s">
        <v>170</v>
      </c>
      <c r="F338" t="s">
        <v>171</v>
      </c>
      <c r="G338" t="s">
        <v>133</v>
      </c>
      <c r="H338" t="s">
        <v>3749</v>
      </c>
      <c r="I338" t="s">
        <v>3750</v>
      </c>
      <c r="J338" t="s">
        <v>3751</v>
      </c>
      <c r="K338" t="s">
        <v>240</v>
      </c>
      <c r="M338" t="s">
        <v>194</v>
      </c>
      <c r="N338" t="s">
        <v>1847</v>
      </c>
      <c r="O338" t="s">
        <v>94</v>
      </c>
      <c r="P338" t="s">
        <v>117</v>
      </c>
    </row>
    <row r="339" spans="1:16" x14ac:dyDescent="0.2">
      <c r="A339" t="s">
        <v>3739</v>
      </c>
      <c r="B339" t="s">
        <v>3738</v>
      </c>
      <c r="C339" s="1">
        <v>41341</v>
      </c>
      <c r="D339" t="s">
        <v>65</v>
      </c>
      <c r="E339" t="s">
        <v>170</v>
      </c>
      <c r="F339" t="s">
        <v>171</v>
      </c>
      <c r="G339" t="s">
        <v>133</v>
      </c>
      <c r="H339" t="s">
        <v>3739</v>
      </c>
      <c r="I339" t="s">
        <v>3740</v>
      </c>
      <c r="J339" t="s">
        <v>3741</v>
      </c>
      <c r="K339" t="s">
        <v>240</v>
      </c>
      <c r="M339" t="s">
        <v>194</v>
      </c>
      <c r="N339" t="s">
        <v>1847</v>
      </c>
      <c r="O339" t="s">
        <v>94</v>
      </c>
      <c r="P339" t="s">
        <v>117</v>
      </c>
    </row>
    <row r="340" spans="1:16" x14ac:dyDescent="0.2">
      <c r="A340" t="s">
        <v>3746</v>
      </c>
      <c r="B340" t="s">
        <v>3745</v>
      </c>
      <c r="C340" s="1">
        <v>41341</v>
      </c>
      <c r="D340" t="s">
        <v>65</v>
      </c>
      <c r="E340" t="s">
        <v>170</v>
      </c>
      <c r="F340" t="s">
        <v>171</v>
      </c>
      <c r="G340" t="s">
        <v>133</v>
      </c>
      <c r="H340" t="s">
        <v>3746</v>
      </c>
      <c r="I340" t="s">
        <v>3679</v>
      </c>
      <c r="J340" t="s">
        <v>3747</v>
      </c>
      <c r="K340" t="s">
        <v>240</v>
      </c>
      <c r="M340" t="s">
        <v>194</v>
      </c>
      <c r="N340" t="s">
        <v>1847</v>
      </c>
      <c r="O340" t="s">
        <v>94</v>
      </c>
      <c r="P340" t="s">
        <v>117</v>
      </c>
    </row>
    <row r="341" spans="1:16" x14ac:dyDescent="0.2">
      <c r="A341" t="s">
        <v>2088</v>
      </c>
      <c r="B341" t="s">
        <v>2083</v>
      </c>
      <c r="C341" s="1">
        <v>41311</v>
      </c>
      <c r="D341" t="s">
        <v>65</v>
      </c>
      <c r="E341" t="s">
        <v>170</v>
      </c>
      <c r="F341" t="s">
        <v>171</v>
      </c>
      <c r="G341" t="s">
        <v>133</v>
      </c>
      <c r="H341" t="s">
        <v>2088</v>
      </c>
      <c r="I341" t="s">
        <v>2089</v>
      </c>
      <c r="J341" t="s">
        <v>2090</v>
      </c>
      <c r="K341" t="s">
        <v>2091</v>
      </c>
      <c r="M341" t="s">
        <v>194</v>
      </c>
      <c r="N341" t="s">
        <v>1847</v>
      </c>
      <c r="O341" t="s">
        <v>94</v>
      </c>
      <c r="P341" t="s">
        <v>117</v>
      </c>
    </row>
    <row r="342" spans="1:16" x14ac:dyDescent="0.2">
      <c r="A342" t="s">
        <v>4570</v>
      </c>
      <c r="B342" t="s">
        <v>4569</v>
      </c>
      <c r="C342" s="1">
        <v>41436</v>
      </c>
      <c r="D342" t="s">
        <v>65</v>
      </c>
      <c r="E342" t="s">
        <v>170</v>
      </c>
      <c r="F342" t="s">
        <v>171</v>
      </c>
      <c r="G342" t="s">
        <v>133</v>
      </c>
      <c r="H342" t="s">
        <v>4570</v>
      </c>
      <c r="I342" t="s">
        <v>4571</v>
      </c>
      <c r="J342" t="s">
        <v>4572</v>
      </c>
      <c r="K342" t="s">
        <v>240</v>
      </c>
      <c r="M342" t="s">
        <v>404</v>
      </c>
      <c r="N342" t="s">
        <v>1847</v>
      </c>
      <c r="O342" t="s">
        <v>94</v>
      </c>
      <c r="P342" t="s">
        <v>117</v>
      </c>
    </row>
    <row r="343" spans="1:16" x14ac:dyDescent="0.2">
      <c r="A343" t="s">
        <v>4550</v>
      </c>
      <c r="B343" t="s">
        <v>4549</v>
      </c>
      <c r="C343" s="1">
        <v>41407</v>
      </c>
      <c r="D343" t="s">
        <v>65</v>
      </c>
      <c r="E343" t="s">
        <v>170</v>
      </c>
      <c r="F343" t="s">
        <v>171</v>
      </c>
      <c r="G343" t="s">
        <v>133</v>
      </c>
      <c r="H343" t="s">
        <v>4550</v>
      </c>
      <c r="I343" t="s">
        <v>4551</v>
      </c>
      <c r="J343" t="s">
        <v>4552</v>
      </c>
      <c r="K343" t="s">
        <v>240</v>
      </c>
      <c r="L343" t="s">
        <v>115</v>
      </c>
      <c r="M343" t="s">
        <v>404</v>
      </c>
      <c r="N343" t="s">
        <v>1847</v>
      </c>
      <c r="O343" t="s">
        <v>94</v>
      </c>
      <c r="P343" t="s">
        <v>117</v>
      </c>
    </row>
    <row r="344" spans="1:16" x14ac:dyDescent="0.2">
      <c r="A344" t="s">
        <v>4627</v>
      </c>
      <c r="B344" t="s">
        <v>4622</v>
      </c>
      <c r="C344" s="1">
        <v>41498</v>
      </c>
      <c r="D344" t="s">
        <v>65</v>
      </c>
      <c r="E344" t="s">
        <v>170</v>
      </c>
      <c r="F344" t="s">
        <v>171</v>
      </c>
      <c r="G344" t="s">
        <v>133</v>
      </c>
      <c r="H344" t="s">
        <v>4627</v>
      </c>
      <c r="I344" t="s">
        <v>4628</v>
      </c>
      <c r="J344" t="s">
        <v>4629</v>
      </c>
      <c r="K344" t="s">
        <v>1921</v>
      </c>
      <c r="L344" t="s">
        <v>115</v>
      </c>
      <c r="M344" t="s">
        <v>404</v>
      </c>
      <c r="N344" t="s">
        <v>3241</v>
      </c>
      <c r="O344" t="s">
        <v>94</v>
      </c>
      <c r="P344" t="s">
        <v>117</v>
      </c>
    </row>
    <row r="345" spans="1:16" x14ac:dyDescent="0.2">
      <c r="A345" t="s">
        <v>4633</v>
      </c>
      <c r="B345" t="s">
        <v>4630</v>
      </c>
      <c r="C345" s="1">
        <v>41498</v>
      </c>
      <c r="D345" t="s">
        <v>65</v>
      </c>
      <c r="E345" t="s">
        <v>170</v>
      </c>
      <c r="F345" t="s">
        <v>171</v>
      </c>
      <c r="G345" t="s">
        <v>133</v>
      </c>
      <c r="H345" t="s">
        <v>4633</v>
      </c>
      <c r="I345" t="s">
        <v>4628</v>
      </c>
      <c r="J345" t="s">
        <v>4634</v>
      </c>
      <c r="K345" t="s">
        <v>1921</v>
      </c>
      <c r="L345" t="s">
        <v>115</v>
      </c>
      <c r="M345" t="s">
        <v>404</v>
      </c>
      <c r="N345" t="s">
        <v>3241</v>
      </c>
      <c r="O345" t="s">
        <v>94</v>
      </c>
      <c r="P345" t="s">
        <v>117</v>
      </c>
    </row>
    <row r="346" spans="1:16" x14ac:dyDescent="0.2">
      <c r="A346" t="s">
        <v>4546</v>
      </c>
      <c r="B346" t="s">
        <v>4545</v>
      </c>
      <c r="C346" s="1">
        <v>41407</v>
      </c>
      <c r="D346" t="s">
        <v>65</v>
      </c>
      <c r="E346" t="s">
        <v>170</v>
      </c>
      <c r="F346" t="s">
        <v>171</v>
      </c>
      <c r="G346" t="s">
        <v>133</v>
      </c>
      <c r="H346" t="s">
        <v>4546</v>
      </c>
      <c r="I346" t="s">
        <v>4547</v>
      </c>
      <c r="J346" t="s">
        <v>4548</v>
      </c>
      <c r="K346" t="s">
        <v>240</v>
      </c>
      <c r="L346" t="s">
        <v>115</v>
      </c>
      <c r="M346" t="s">
        <v>404</v>
      </c>
      <c r="N346" t="s">
        <v>3241</v>
      </c>
      <c r="O346" t="s">
        <v>94</v>
      </c>
      <c r="P346" t="s">
        <v>117</v>
      </c>
    </row>
    <row r="347" spans="1:16" x14ac:dyDescent="0.2">
      <c r="A347" t="s">
        <v>1950</v>
      </c>
      <c r="B347" t="s">
        <v>1949</v>
      </c>
      <c r="C347" s="1">
        <v>40970</v>
      </c>
      <c r="D347" t="s">
        <v>65</v>
      </c>
      <c r="E347" t="s">
        <v>170</v>
      </c>
      <c r="F347" t="s">
        <v>171</v>
      </c>
      <c r="G347" t="s">
        <v>133</v>
      </c>
      <c r="H347" t="s">
        <v>1950</v>
      </c>
      <c r="I347" t="s">
        <v>1951</v>
      </c>
      <c r="J347" t="s">
        <v>1952</v>
      </c>
      <c r="K347" t="s">
        <v>240</v>
      </c>
      <c r="L347" t="s">
        <v>115</v>
      </c>
      <c r="M347" t="s">
        <v>241</v>
      </c>
      <c r="N347" t="s">
        <v>1953</v>
      </c>
      <c r="O347" t="s">
        <v>94</v>
      </c>
      <c r="P347" t="s">
        <v>117</v>
      </c>
    </row>
    <row r="348" spans="1:16" x14ac:dyDescent="0.2">
      <c r="A348" t="s">
        <v>4708</v>
      </c>
      <c r="B348" t="s">
        <v>4707</v>
      </c>
      <c r="C348" s="1">
        <v>41590</v>
      </c>
      <c r="D348" t="s">
        <v>65</v>
      </c>
      <c r="E348" t="s">
        <v>170</v>
      </c>
      <c r="F348" t="s">
        <v>171</v>
      </c>
      <c r="G348" t="s">
        <v>133</v>
      </c>
      <c r="H348" t="s">
        <v>4708</v>
      </c>
      <c r="I348" t="s">
        <v>4709</v>
      </c>
      <c r="J348" t="s">
        <v>4710</v>
      </c>
      <c r="K348" t="s">
        <v>240</v>
      </c>
      <c r="M348" t="s">
        <v>4230</v>
      </c>
      <c r="N348" t="s">
        <v>1847</v>
      </c>
      <c r="O348" t="s">
        <v>94</v>
      </c>
      <c r="P348" t="s">
        <v>117</v>
      </c>
    </row>
    <row r="349" spans="1:16" x14ac:dyDescent="0.2">
      <c r="A349" t="s">
        <v>4681</v>
      </c>
      <c r="B349" t="s">
        <v>4680</v>
      </c>
      <c r="C349" s="1">
        <v>41556</v>
      </c>
      <c r="D349" t="s">
        <v>65</v>
      </c>
      <c r="E349" t="s">
        <v>170</v>
      </c>
      <c r="F349" t="s">
        <v>171</v>
      </c>
      <c r="G349" t="s">
        <v>133</v>
      </c>
      <c r="H349" t="s">
        <v>4681</v>
      </c>
      <c r="I349" t="s">
        <v>4682</v>
      </c>
      <c r="J349" t="s">
        <v>4683</v>
      </c>
      <c r="K349" t="s">
        <v>240</v>
      </c>
      <c r="L349" t="s">
        <v>4684</v>
      </c>
      <c r="M349" t="s">
        <v>4230</v>
      </c>
      <c r="N349" t="s">
        <v>1847</v>
      </c>
      <c r="O349" t="s">
        <v>94</v>
      </c>
      <c r="P349" t="s">
        <v>117</v>
      </c>
    </row>
    <row r="350" spans="1:16" x14ac:dyDescent="0.2">
      <c r="A350" t="s">
        <v>4706</v>
      </c>
      <c r="B350" t="s">
        <v>4705</v>
      </c>
      <c r="C350" s="1">
        <v>41590</v>
      </c>
      <c r="D350" t="s">
        <v>65</v>
      </c>
      <c r="E350" t="s">
        <v>170</v>
      </c>
      <c r="F350" t="s">
        <v>171</v>
      </c>
      <c r="G350" t="s">
        <v>133</v>
      </c>
      <c r="H350" t="s">
        <v>4706</v>
      </c>
      <c r="I350" t="s">
        <v>4547</v>
      </c>
      <c r="J350" t="s">
        <v>44824</v>
      </c>
      <c r="K350" t="s">
        <v>240</v>
      </c>
      <c r="M350" t="s">
        <v>4230</v>
      </c>
      <c r="N350" t="s">
        <v>1847</v>
      </c>
      <c r="O350" t="s">
        <v>94</v>
      </c>
      <c r="P350" t="s">
        <v>117</v>
      </c>
    </row>
    <row r="351" spans="1:16" x14ac:dyDescent="0.2">
      <c r="A351" t="s">
        <v>44935</v>
      </c>
      <c r="B351" t="s">
        <v>44936</v>
      </c>
      <c r="C351" s="1">
        <v>43413</v>
      </c>
      <c r="D351" t="s">
        <v>65</v>
      </c>
      <c r="E351" t="s">
        <v>170</v>
      </c>
      <c r="F351" t="s">
        <v>171</v>
      </c>
      <c r="G351" t="s">
        <v>133</v>
      </c>
      <c r="H351" t="s">
        <v>44935</v>
      </c>
      <c r="I351" t="s">
        <v>44937</v>
      </c>
      <c r="J351" t="s">
        <v>44938</v>
      </c>
      <c r="K351" t="s">
        <v>240</v>
      </c>
      <c r="M351" t="s">
        <v>4789</v>
      </c>
      <c r="N351" t="s">
        <v>1847</v>
      </c>
      <c r="O351" t="s">
        <v>94</v>
      </c>
    </row>
    <row r="352" spans="1:16" x14ac:dyDescent="0.2">
      <c r="A352" t="s">
        <v>4644</v>
      </c>
      <c r="B352" t="s">
        <v>4643</v>
      </c>
      <c r="C352" s="1">
        <v>41498</v>
      </c>
      <c r="D352" t="s">
        <v>65</v>
      </c>
      <c r="E352" t="s">
        <v>170</v>
      </c>
      <c r="F352" t="s">
        <v>171</v>
      </c>
      <c r="G352" t="s">
        <v>133</v>
      </c>
      <c r="H352" t="s">
        <v>4644</v>
      </c>
      <c r="I352" t="s">
        <v>3750</v>
      </c>
      <c r="J352" t="s">
        <v>44813</v>
      </c>
      <c r="K352" t="s">
        <v>240</v>
      </c>
      <c r="M352" t="s">
        <v>4230</v>
      </c>
      <c r="N352" t="s">
        <v>4645</v>
      </c>
      <c r="O352" t="s">
        <v>94</v>
      </c>
      <c r="P352" t="s">
        <v>117</v>
      </c>
    </row>
    <row r="353" spans="1:16" x14ac:dyDescent="0.2">
      <c r="A353" t="s">
        <v>4615</v>
      </c>
      <c r="B353" t="s">
        <v>4614</v>
      </c>
      <c r="C353" s="1">
        <v>41467</v>
      </c>
      <c r="D353" t="s">
        <v>65</v>
      </c>
      <c r="E353" t="s">
        <v>170</v>
      </c>
      <c r="F353" t="s">
        <v>171</v>
      </c>
      <c r="G353" t="s">
        <v>133</v>
      </c>
      <c r="H353" t="s">
        <v>4615</v>
      </c>
      <c r="I353" t="s">
        <v>4547</v>
      </c>
      <c r="J353" t="s">
        <v>44809</v>
      </c>
      <c r="K353" t="s">
        <v>240</v>
      </c>
      <c r="M353" t="s">
        <v>4230</v>
      </c>
      <c r="N353" t="s">
        <v>3094</v>
      </c>
      <c r="O353" t="s">
        <v>94</v>
      </c>
      <c r="P353" t="s">
        <v>117</v>
      </c>
    </row>
    <row r="354" spans="1:16" x14ac:dyDescent="0.2">
      <c r="A354" t="s">
        <v>8266</v>
      </c>
      <c r="B354" t="s">
        <v>8265</v>
      </c>
      <c r="C354" s="1">
        <v>41837</v>
      </c>
      <c r="D354" t="s">
        <v>65</v>
      </c>
      <c r="E354" t="s">
        <v>170</v>
      </c>
      <c r="F354" t="s">
        <v>171</v>
      </c>
      <c r="G354" t="s">
        <v>127</v>
      </c>
      <c r="H354" t="s">
        <v>8266</v>
      </c>
      <c r="I354" t="s">
        <v>8267</v>
      </c>
      <c r="J354" t="s">
        <v>8268</v>
      </c>
      <c r="K354" t="s">
        <v>93</v>
      </c>
      <c r="L354" t="s">
        <v>115</v>
      </c>
      <c r="M354" t="s">
        <v>203</v>
      </c>
      <c r="N354" t="s">
        <v>8269</v>
      </c>
      <c r="O354" t="s">
        <v>94</v>
      </c>
      <c r="P354" t="s">
        <v>117</v>
      </c>
    </row>
    <row r="355" spans="1:16" x14ac:dyDescent="0.2">
      <c r="A355" t="s">
        <v>8272</v>
      </c>
      <c r="B355" t="s">
        <v>8270</v>
      </c>
      <c r="C355" s="1">
        <v>41837</v>
      </c>
      <c r="D355" t="s">
        <v>65</v>
      </c>
      <c r="E355" t="s">
        <v>8271</v>
      </c>
      <c r="G355" t="s">
        <v>127</v>
      </c>
      <c r="H355" t="s">
        <v>8272</v>
      </c>
      <c r="I355" t="s">
        <v>8267</v>
      </c>
      <c r="J355" t="s">
        <v>8273</v>
      </c>
      <c r="K355" t="s">
        <v>93</v>
      </c>
      <c r="M355" t="s">
        <v>203</v>
      </c>
      <c r="N355" t="s">
        <v>3245</v>
      </c>
      <c r="O355" t="s">
        <v>94</v>
      </c>
      <c r="P355" t="s">
        <v>117</v>
      </c>
    </row>
    <row r="356" spans="1:16" x14ac:dyDescent="0.2">
      <c r="A356" t="s">
        <v>6156</v>
      </c>
      <c r="B356" t="s">
        <v>6155</v>
      </c>
      <c r="C356" s="1">
        <v>41834</v>
      </c>
      <c r="D356" t="s">
        <v>65</v>
      </c>
      <c r="E356" t="s">
        <v>1872</v>
      </c>
      <c r="G356" t="s">
        <v>127</v>
      </c>
      <c r="H356" t="s">
        <v>6156</v>
      </c>
      <c r="I356" t="s">
        <v>6157</v>
      </c>
      <c r="J356" t="s">
        <v>6158</v>
      </c>
      <c r="K356" t="s">
        <v>93</v>
      </c>
      <c r="M356" t="s">
        <v>203</v>
      </c>
      <c r="N356" t="s">
        <v>6159</v>
      </c>
      <c r="O356" t="s">
        <v>94</v>
      </c>
      <c r="P356" t="s">
        <v>117</v>
      </c>
    </row>
    <row r="357" spans="1:16" x14ac:dyDescent="0.2">
      <c r="A357" t="s">
        <v>2084</v>
      </c>
      <c r="B357" t="s">
        <v>2083</v>
      </c>
      <c r="C357" s="1">
        <v>41311</v>
      </c>
      <c r="D357" t="s">
        <v>65</v>
      </c>
      <c r="E357" t="s">
        <v>170</v>
      </c>
      <c r="F357" t="s">
        <v>171</v>
      </c>
      <c r="G357" t="s">
        <v>133</v>
      </c>
      <c r="H357" t="s">
        <v>2084</v>
      </c>
      <c r="I357" t="s">
        <v>2085</v>
      </c>
      <c r="J357" t="s">
        <v>2086</v>
      </c>
      <c r="K357" t="s">
        <v>333</v>
      </c>
      <c r="M357" t="s">
        <v>2087</v>
      </c>
      <c r="N357" t="s">
        <v>1847</v>
      </c>
      <c r="O357" t="s">
        <v>94</v>
      </c>
    </row>
    <row r="358" spans="1:16" x14ac:dyDescent="0.2">
      <c r="A358" t="s">
        <v>4623</v>
      </c>
      <c r="B358" t="s">
        <v>4622</v>
      </c>
      <c r="C358" s="1">
        <v>41498</v>
      </c>
      <c r="D358" t="s">
        <v>65</v>
      </c>
      <c r="E358" t="s">
        <v>170</v>
      </c>
      <c r="F358" t="s">
        <v>171</v>
      </c>
      <c r="G358" t="s">
        <v>133</v>
      </c>
      <c r="H358" t="s">
        <v>4623</v>
      </c>
      <c r="I358" t="s">
        <v>4624</v>
      </c>
      <c r="J358" t="s">
        <v>4625</v>
      </c>
      <c r="K358" t="s">
        <v>67</v>
      </c>
      <c r="M358" t="s">
        <v>4626</v>
      </c>
      <c r="N358" t="s">
        <v>1847</v>
      </c>
      <c r="O358" t="s">
        <v>94</v>
      </c>
    </row>
    <row r="359" spans="1:16" x14ac:dyDescent="0.2">
      <c r="A359" t="s">
        <v>4631</v>
      </c>
      <c r="B359" t="s">
        <v>4630</v>
      </c>
      <c r="C359" s="1">
        <v>41498</v>
      </c>
      <c r="D359" t="s">
        <v>65</v>
      </c>
      <c r="E359" t="s">
        <v>170</v>
      </c>
      <c r="F359" t="s">
        <v>171</v>
      </c>
      <c r="G359" t="s">
        <v>133</v>
      </c>
      <c r="H359" t="s">
        <v>4631</v>
      </c>
      <c r="I359" t="s">
        <v>4624</v>
      </c>
      <c r="J359" t="s">
        <v>4632</v>
      </c>
      <c r="K359" t="s">
        <v>240</v>
      </c>
      <c r="M359" t="s">
        <v>404</v>
      </c>
      <c r="N359" t="s">
        <v>1847</v>
      </c>
      <c r="O359" t="s">
        <v>94</v>
      </c>
    </row>
    <row r="360" spans="1:16" x14ac:dyDescent="0.2">
      <c r="A360" t="s">
        <v>5402</v>
      </c>
      <c r="B360" t="s">
        <v>5401</v>
      </c>
      <c r="C360" s="1">
        <v>42822</v>
      </c>
      <c r="D360" t="s">
        <v>65</v>
      </c>
      <c r="E360" t="s">
        <v>170</v>
      </c>
      <c r="F360" t="s">
        <v>171</v>
      </c>
      <c r="G360" t="s">
        <v>133</v>
      </c>
      <c r="H360" t="s">
        <v>5402</v>
      </c>
      <c r="I360" t="s">
        <v>5403</v>
      </c>
      <c r="J360" t="s">
        <v>5404</v>
      </c>
      <c r="K360" t="s">
        <v>240</v>
      </c>
      <c r="M360" t="s">
        <v>5405</v>
      </c>
      <c r="N360" t="s">
        <v>1847</v>
      </c>
      <c r="O360" t="s">
        <v>94</v>
      </c>
    </row>
    <row r="361" spans="1:16" x14ac:dyDescent="0.2">
      <c r="A361" t="s">
        <v>5407</v>
      </c>
      <c r="B361" t="s">
        <v>5406</v>
      </c>
      <c r="C361" s="1">
        <v>42823</v>
      </c>
      <c r="D361" t="s">
        <v>65</v>
      </c>
      <c r="E361" t="s">
        <v>170</v>
      </c>
      <c r="F361" t="s">
        <v>171</v>
      </c>
      <c r="G361" t="s">
        <v>133</v>
      </c>
      <c r="H361" t="s">
        <v>5407</v>
      </c>
      <c r="I361" t="s">
        <v>5403</v>
      </c>
      <c r="J361" t="s">
        <v>5408</v>
      </c>
      <c r="K361" t="s">
        <v>240</v>
      </c>
      <c r="M361" t="s">
        <v>5409</v>
      </c>
      <c r="N361" t="s">
        <v>1847</v>
      </c>
      <c r="O361" t="s">
        <v>94</v>
      </c>
    </row>
    <row r="362" spans="1:16" x14ac:dyDescent="0.2">
      <c r="A362" t="s">
        <v>5397</v>
      </c>
      <c r="B362" t="s">
        <v>5396</v>
      </c>
      <c r="C362" s="1">
        <v>42800</v>
      </c>
      <c r="D362" t="s">
        <v>65</v>
      </c>
      <c r="E362" t="s">
        <v>170</v>
      </c>
      <c r="F362" t="s">
        <v>171</v>
      </c>
      <c r="G362" t="s">
        <v>133</v>
      </c>
      <c r="H362" t="s">
        <v>5397</v>
      </c>
      <c r="I362" t="s">
        <v>5398</v>
      </c>
      <c r="J362" t="s">
        <v>5399</v>
      </c>
      <c r="K362" t="s">
        <v>240</v>
      </c>
      <c r="M362" t="s">
        <v>5400</v>
      </c>
      <c r="N362" t="s">
        <v>2837</v>
      </c>
      <c r="O362" t="s">
        <v>94</v>
      </c>
    </row>
    <row r="363" spans="1:16" x14ac:dyDescent="0.2">
      <c r="A363" t="s">
        <v>31413</v>
      </c>
      <c r="B363" t="s">
        <v>31412</v>
      </c>
      <c r="C363" s="1">
        <v>42797</v>
      </c>
      <c r="D363" t="s">
        <v>65</v>
      </c>
      <c r="E363" t="s">
        <v>25244</v>
      </c>
      <c r="F363" t="s">
        <v>25245</v>
      </c>
      <c r="G363" t="s">
        <v>25160</v>
      </c>
      <c r="H363" t="s">
        <v>31413</v>
      </c>
      <c r="I363" t="s">
        <v>31414</v>
      </c>
      <c r="J363" t="s">
        <v>35279</v>
      </c>
      <c r="K363" t="s">
        <v>25156</v>
      </c>
      <c r="L363" t="s">
        <v>29100</v>
      </c>
      <c r="M363" t="s">
        <v>35626</v>
      </c>
      <c r="N363" t="s">
        <v>31332</v>
      </c>
    </row>
    <row r="364" spans="1:16" x14ac:dyDescent="0.2">
      <c r="A364" t="s">
        <v>21855</v>
      </c>
      <c r="B364" t="s">
        <v>21854</v>
      </c>
      <c r="C364" s="1">
        <v>41806</v>
      </c>
      <c r="D364" t="s">
        <v>65</v>
      </c>
      <c r="E364" t="s">
        <v>246</v>
      </c>
      <c r="F364" t="s">
        <v>247</v>
      </c>
      <c r="G364" t="s">
        <v>127</v>
      </c>
      <c r="H364" t="s">
        <v>21855</v>
      </c>
      <c r="I364" t="s">
        <v>21856</v>
      </c>
      <c r="J364" t="s">
        <v>21857</v>
      </c>
      <c r="K364" t="s">
        <v>185</v>
      </c>
      <c r="M364" t="s">
        <v>21858</v>
      </c>
      <c r="N364" t="s">
        <v>21859</v>
      </c>
      <c r="O364" t="s">
        <v>153</v>
      </c>
      <c r="P364" t="s">
        <v>729</v>
      </c>
    </row>
    <row r="365" spans="1:16" x14ac:dyDescent="0.2">
      <c r="A365" t="s">
        <v>31577</v>
      </c>
      <c r="B365" t="s">
        <v>31576</v>
      </c>
      <c r="C365" s="1">
        <v>41143</v>
      </c>
      <c r="D365" t="s">
        <v>65</v>
      </c>
      <c r="E365" t="s">
        <v>25313</v>
      </c>
      <c r="F365" t="s">
        <v>34235</v>
      </c>
      <c r="G365" t="s">
        <v>25160</v>
      </c>
      <c r="H365" t="s">
        <v>31577</v>
      </c>
      <c r="I365" t="s">
        <v>31578</v>
      </c>
      <c r="J365" t="s">
        <v>34688</v>
      </c>
      <c r="K365" t="s">
        <v>25679</v>
      </c>
      <c r="L365" t="s">
        <v>31573</v>
      </c>
      <c r="M365" t="s">
        <v>36349</v>
      </c>
      <c r="N365" t="s">
        <v>31579</v>
      </c>
      <c r="P365" t="s">
        <v>25192</v>
      </c>
    </row>
    <row r="366" spans="1:16" x14ac:dyDescent="0.2">
      <c r="A366" t="s">
        <v>31577</v>
      </c>
      <c r="B366" t="s">
        <v>31611</v>
      </c>
      <c r="C366" s="1">
        <v>41143</v>
      </c>
      <c r="D366" t="s">
        <v>65</v>
      </c>
      <c r="E366" t="s">
        <v>25313</v>
      </c>
      <c r="F366" t="s">
        <v>34235</v>
      </c>
      <c r="G366" t="s">
        <v>25171</v>
      </c>
      <c r="H366" t="s">
        <v>31577</v>
      </c>
      <c r="I366" t="s">
        <v>25155</v>
      </c>
      <c r="J366" t="s">
        <v>34688</v>
      </c>
      <c r="K366" t="s">
        <v>25679</v>
      </c>
      <c r="L366" t="s">
        <v>31573</v>
      </c>
      <c r="M366" t="s">
        <v>36349</v>
      </c>
      <c r="N366" t="s">
        <v>31612</v>
      </c>
      <c r="P366" t="s">
        <v>25192</v>
      </c>
    </row>
    <row r="367" spans="1:16" x14ac:dyDescent="0.2">
      <c r="A367" t="s">
        <v>23770</v>
      </c>
      <c r="B367" t="s">
        <v>23769</v>
      </c>
      <c r="C367" s="1">
        <v>38841</v>
      </c>
      <c r="D367" t="s">
        <v>65</v>
      </c>
      <c r="E367" t="s">
        <v>515</v>
      </c>
      <c r="F367" t="s">
        <v>516</v>
      </c>
      <c r="G367" t="s">
        <v>127</v>
      </c>
      <c r="H367" t="s">
        <v>23770</v>
      </c>
      <c r="I367" t="s">
        <v>23771</v>
      </c>
      <c r="J367" t="s">
        <v>23772</v>
      </c>
      <c r="K367" t="s">
        <v>111</v>
      </c>
      <c r="M367" t="s">
        <v>23736</v>
      </c>
      <c r="N367" t="s">
        <v>517</v>
      </c>
      <c r="O367" t="s">
        <v>153</v>
      </c>
      <c r="P367" t="s">
        <v>117</v>
      </c>
    </row>
    <row r="368" spans="1:16" x14ac:dyDescent="0.2">
      <c r="A368" t="s">
        <v>26368</v>
      </c>
      <c r="B368" t="s">
        <v>26367</v>
      </c>
      <c r="C368" s="1">
        <v>39990</v>
      </c>
      <c r="D368" t="s">
        <v>65</v>
      </c>
      <c r="E368" t="s">
        <v>686</v>
      </c>
      <c r="F368" t="s">
        <v>687</v>
      </c>
      <c r="G368" t="s">
        <v>25160</v>
      </c>
      <c r="H368" t="s">
        <v>26368</v>
      </c>
      <c r="J368" t="s">
        <v>34629</v>
      </c>
      <c r="K368" t="s">
        <v>26369</v>
      </c>
      <c r="L368" t="s">
        <v>115</v>
      </c>
      <c r="M368" t="s">
        <v>33685</v>
      </c>
      <c r="N368" t="s">
        <v>26370</v>
      </c>
      <c r="P368" t="s">
        <v>1296</v>
      </c>
    </row>
    <row r="369" spans="1:16" x14ac:dyDescent="0.2">
      <c r="A369" t="s">
        <v>9527</v>
      </c>
      <c r="B369" t="s">
        <v>46099</v>
      </c>
      <c r="C369" s="1">
        <v>39714</v>
      </c>
      <c r="D369" t="s">
        <v>65</v>
      </c>
      <c r="E369" t="s">
        <v>246</v>
      </c>
      <c r="F369" t="s">
        <v>247</v>
      </c>
      <c r="G369" t="s">
        <v>127</v>
      </c>
      <c r="H369" t="s">
        <v>9527</v>
      </c>
      <c r="I369" t="s">
        <v>46100</v>
      </c>
      <c r="J369" t="s">
        <v>9528</v>
      </c>
      <c r="K369" t="s">
        <v>111</v>
      </c>
      <c r="L369" t="s">
        <v>115</v>
      </c>
      <c r="M369" t="s">
        <v>46101</v>
      </c>
      <c r="N369" t="s">
        <v>46102</v>
      </c>
      <c r="O369" t="s">
        <v>153</v>
      </c>
      <c r="P369" t="s">
        <v>46103</v>
      </c>
    </row>
    <row r="370" spans="1:16" x14ac:dyDescent="0.2">
      <c r="A370" t="s">
        <v>10923</v>
      </c>
      <c r="B370" t="s">
        <v>10920</v>
      </c>
      <c r="C370" s="1">
        <v>41192</v>
      </c>
      <c r="D370" t="s">
        <v>65</v>
      </c>
      <c r="E370" t="s">
        <v>10921</v>
      </c>
      <c r="F370" t="s">
        <v>10922</v>
      </c>
      <c r="G370" t="s">
        <v>127</v>
      </c>
      <c r="H370" t="s">
        <v>10923</v>
      </c>
      <c r="I370" t="s">
        <v>10924</v>
      </c>
      <c r="J370" t="s">
        <v>10925</v>
      </c>
      <c r="K370" t="s">
        <v>111</v>
      </c>
      <c r="N370" t="s">
        <v>10926</v>
      </c>
      <c r="O370" t="s">
        <v>153</v>
      </c>
      <c r="P370" t="s">
        <v>10927</v>
      </c>
    </row>
    <row r="371" spans="1:16" x14ac:dyDescent="0.2">
      <c r="A371" t="s">
        <v>10929</v>
      </c>
      <c r="B371" t="s">
        <v>10928</v>
      </c>
      <c r="C371" s="1">
        <v>38240</v>
      </c>
      <c r="D371" t="s">
        <v>65</v>
      </c>
      <c r="E371" t="s">
        <v>10921</v>
      </c>
      <c r="F371" t="s">
        <v>10922</v>
      </c>
      <c r="G371" t="s">
        <v>127</v>
      </c>
      <c r="H371" t="s">
        <v>10929</v>
      </c>
      <c r="I371" t="s">
        <v>10930</v>
      </c>
      <c r="J371" t="s">
        <v>10931</v>
      </c>
      <c r="K371" t="s">
        <v>111</v>
      </c>
      <c r="N371" t="s">
        <v>10932</v>
      </c>
      <c r="O371" t="s">
        <v>94</v>
      </c>
      <c r="P371" t="s">
        <v>10089</v>
      </c>
    </row>
    <row r="372" spans="1:16" x14ac:dyDescent="0.2">
      <c r="A372" t="s">
        <v>10934</v>
      </c>
      <c r="B372" t="s">
        <v>10933</v>
      </c>
      <c r="C372" s="1">
        <v>38240</v>
      </c>
      <c r="D372" t="s">
        <v>65</v>
      </c>
      <c r="E372" t="s">
        <v>10921</v>
      </c>
      <c r="F372" t="s">
        <v>10922</v>
      </c>
      <c r="G372" t="s">
        <v>127</v>
      </c>
      <c r="H372" t="s">
        <v>10934</v>
      </c>
      <c r="I372" t="s">
        <v>10935</v>
      </c>
      <c r="J372" t="s">
        <v>10936</v>
      </c>
      <c r="K372" t="s">
        <v>160</v>
      </c>
      <c r="M372" t="s">
        <v>9518</v>
      </c>
      <c r="N372" t="s">
        <v>10937</v>
      </c>
      <c r="O372">
        <v>0</v>
      </c>
    </row>
    <row r="373" spans="1:16" x14ac:dyDescent="0.2">
      <c r="A373" t="s">
        <v>19203</v>
      </c>
      <c r="B373" t="s">
        <v>19202</v>
      </c>
      <c r="C373" s="1">
        <v>41529</v>
      </c>
      <c r="D373" t="s">
        <v>65</v>
      </c>
      <c r="F373" t="s">
        <v>34583</v>
      </c>
      <c r="G373" t="s">
        <v>127</v>
      </c>
      <c r="H373" t="s">
        <v>19203</v>
      </c>
      <c r="I373" t="s">
        <v>19204</v>
      </c>
      <c r="J373" t="s">
        <v>19205</v>
      </c>
      <c r="K373" t="s">
        <v>111</v>
      </c>
      <c r="M373" t="s">
        <v>17706</v>
      </c>
      <c r="N373" t="s">
        <v>282</v>
      </c>
      <c r="O373" t="s">
        <v>153</v>
      </c>
      <c r="P373" t="s">
        <v>117</v>
      </c>
    </row>
    <row r="374" spans="1:16" x14ac:dyDescent="0.2">
      <c r="A374" t="s">
        <v>10484</v>
      </c>
      <c r="B374" t="s">
        <v>10483</v>
      </c>
      <c r="C374" s="1">
        <v>42695</v>
      </c>
      <c r="D374" t="s">
        <v>65</v>
      </c>
      <c r="E374" t="s">
        <v>1268</v>
      </c>
      <c r="F374" t="s">
        <v>1269</v>
      </c>
      <c r="G374" t="s">
        <v>127</v>
      </c>
      <c r="H374" t="s">
        <v>10484</v>
      </c>
      <c r="I374" t="s">
        <v>10485</v>
      </c>
      <c r="J374" t="s">
        <v>10486</v>
      </c>
      <c r="K374" t="s">
        <v>160</v>
      </c>
      <c r="O374" t="s">
        <v>153</v>
      </c>
      <c r="P374" t="s">
        <v>10487</v>
      </c>
    </row>
    <row r="375" spans="1:16" x14ac:dyDescent="0.2">
      <c r="A375" t="s">
        <v>18162</v>
      </c>
      <c r="B375" t="s">
        <v>18161</v>
      </c>
      <c r="C375" s="1">
        <v>37300</v>
      </c>
      <c r="D375" t="s">
        <v>65</v>
      </c>
      <c r="E375" t="s">
        <v>161</v>
      </c>
      <c r="F375" t="s">
        <v>162</v>
      </c>
      <c r="G375" t="s">
        <v>127</v>
      </c>
      <c r="H375" t="s">
        <v>18162</v>
      </c>
      <c r="I375" t="s">
        <v>18163</v>
      </c>
      <c r="J375" t="s">
        <v>18164</v>
      </c>
      <c r="K375" t="s">
        <v>86</v>
      </c>
      <c r="L375" t="s">
        <v>115</v>
      </c>
      <c r="M375" t="s">
        <v>15965</v>
      </c>
      <c r="N375" t="s">
        <v>47512</v>
      </c>
      <c r="O375" t="s">
        <v>153</v>
      </c>
      <c r="P375" t="s">
        <v>117</v>
      </c>
    </row>
    <row r="376" spans="1:16" x14ac:dyDescent="0.2">
      <c r="A376" t="s">
        <v>33618</v>
      </c>
      <c r="B376" t="s">
        <v>33617</v>
      </c>
      <c r="C376" s="1">
        <v>42998</v>
      </c>
      <c r="D376" t="s">
        <v>65</v>
      </c>
      <c r="E376" t="s">
        <v>25151</v>
      </c>
      <c r="F376" t="s">
        <v>25152</v>
      </c>
      <c r="G376" t="s">
        <v>25160</v>
      </c>
      <c r="H376" t="s">
        <v>33618</v>
      </c>
      <c r="I376" t="s">
        <v>36723</v>
      </c>
      <c r="J376" t="s">
        <v>34381</v>
      </c>
      <c r="K376" t="s">
        <v>25156</v>
      </c>
      <c r="L376" t="s">
        <v>37505</v>
      </c>
      <c r="M376" t="s">
        <v>37506</v>
      </c>
      <c r="N376" t="s">
        <v>33619</v>
      </c>
      <c r="P376" t="s">
        <v>37507</v>
      </c>
    </row>
    <row r="377" spans="1:16" x14ac:dyDescent="0.2">
      <c r="A377" t="s">
        <v>11234</v>
      </c>
      <c r="B377" t="s">
        <v>11233</v>
      </c>
      <c r="C377" s="1">
        <v>36383</v>
      </c>
      <c r="D377" t="s">
        <v>65</v>
      </c>
      <c r="E377" t="s">
        <v>161</v>
      </c>
      <c r="F377" t="s">
        <v>162</v>
      </c>
      <c r="G377" t="s">
        <v>127</v>
      </c>
      <c r="H377" t="s">
        <v>11234</v>
      </c>
      <c r="I377" t="s">
        <v>11235</v>
      </c>
      <c r="J377" t="s">
        <v>11236</v>
      </c>
      <c r="K377" t="s">
        <v>111</v>
      </c>
      <c r="L377" t="s">
        <v>115</v>
      </c>
      <c r="M377" t="s">
        <v>11237</v>
      </c>
      <c r="N377" t="s">
        <v>46524</v>
      </c>
      <c r="O377" t="s">
        <v>153</v>
      </c>
      <c r="P377" t="s">
        <v>117</v>
      </c>
    </row>
    <row r="378" spans="1:16" x14ac:dyDescent="0.2">
      <c r="A378" t="s">
        <v>19303</v>
      </c>
      <c r="B378" t="s">
        <v>19302</v>
      </c>
      <c r="C378" s="1">
        <v>42404</v>
      </c>
      <c r="D378" t="s">
        <v>65</v>
      </c>
      <c r="E378" t="s">
        <v>466</v>
      </c>
      <c r="F378" t="s">
        <v>467</v>
      </c>
      <c r="G378" t="s">
        <v>127</v>
      </c>
      <c r="H378" t="s">
        <v>19303</v>
      </c>
      <c r="I378" t="s">
        <v>19304</v>
      </c>
      <c r="J378" t="s">
        <v>19305</v>
      </c>
      <c r="K378" t="s">
        <v>245</v>
      </c>
      <c r="N378" t="s">
        <v>19306</v>
      </c>
      <c r="O378" t="s">
        <v>94</v>
      </c>
      <c r="P378" t="s">
        <v>19307</v>
      </c>
    </row>
    <row r="379" spans="1:16" x14ac:dyDescent="0.2">
      <c r="A379" t="s">
        <v>23432</v>
      </c>
      <c r="B379" t="s">
        <v>23431</v>
      </c>
      <c r="C379" s="1">
        <v>41192</v>
      </c>
      <c r="D379" t="s">
        <v>65</v>
      </c>
      <c r="E379" t="s">
        <v>399</v>
      </c>
      <c r="F379" t="s">
        <v>400</v>
      </c>
      <c r="G379" t="s">
        <v>127</v>
      </c>
      <c r="H379" t="s">
        <v>23432</v>
      </c>
      <c r="I379" t="s">
        <v>48216</v>
      </c>
      <c r="J379" t="s">
        <v>23433</v>
      </c>
      <c r="K379" t="s">
        <v>405</v>
      </c>
      <c r="M379" t="s">
        <v>23434</v>
      </c>
      <c r="N379" t="s">
        <v>570</v>
      </c>
      <c r="O379" t="s">
        <v>153</v>
      </c>
      <c r="P379" t="s">
        <v>401</v>
      </c>
    </row>
    <row r="380" spans="1:16" x14ac:dyDescent="0.2">
      <c r="A380" t="s">
        <v>35531</v>
      </c>
      <c r="B380" t="s">
        <v>28772</v>
      </c>
      <c r="C380" s="1">
        <v>41502</v>
      </c>
      <c r="D380" t="s">
        <v>65</v>
      </c>
      <c r="E380" t="s">
        <v>25399</v>
      </c>
      <c r="F380" t="s">
        <v>25400</v>
      </c>
      <c r="G380" t="s">
        <v>25198</v>
      </c>
      <c r="H380" t="s">
        <v>35531</v>
      </c>
      <c r="I380" t="s">
        <v>28773</v>
      </c>
      <c r="J380" t="s">
        <v>35532</v>
      </c>
      <c r="K380" t="s">
        <v>25156</v>
      </c>
      <c r="L380" t="s">
        <v>25560</v>
      </c>
      <c r="M380" t="s">
        <v>35533</v>
      </c>
      <c r="N380" t="s">
        <v>28774</v>
      </c>
      <c r="P380" t="s">
        <v>1296</v>
      </c>
    </row>
    <row r="381" spans="1:16" x14ac:dyDescent="0.2">
      <c r="A381" t="s">
        <v>39845</v>
      </c>
      <c r="B381" t="s">
        <v>39846</v>
      </c>
      <c r="C381" s="1">
        <v>43734</v>
      </c>
      <c r="D381" t="s">
        <v>65</v>
      </c>
      <c r="E381" t="s">
        <v>25169</v>
      </c>
      <c r="F381" t="s">
        <v>25170</v>
      </c>
      <c r="G381" t="s">
        <v>25160</v>
      </c>
      <c r="H381" t="s">
        <v>39845</v>
      </c>
      <c r="I381" t="s">
        <v>39847</v>
      </c>
      <c r="J381" t="s">
        <v>39848</v>
      </c>
      <c r="K381" t="s">
        <v>25173</v>
      </c>
      <c r="L381" t="s">
        <v>39849</v>
      </c>
      <c r="M381" t="s">
        <v>39850</v>
      </c>
      <c r="N381" t="s">
        <v>39851</v>
      </c>
    </row>
    <row r="382" spans="1:16" x14ac:dyDescent="0.2">
      <c r="A382" t="s">
        <v>34057</v>
      </c>
      <c r="B382" t="s">
        <v>34056</v>
      </c>
      <c r="C382" s="1">
        <v>43236</v>
      </c>
      <c r="D382" t="s">
        <v>65</v>
      </c>
      <c r="E382" t="s">
        <v>25582</v>
      </c>
      <c r="F382" t="s">
        <v>25583</v>
      </c>
      <c r="G382" t="s">
        <v>25171</v>
      </c>
      <c r="H382" t="s">
        <v>34057</v>
      </c>
      <c r="I382" t="s">
        <v>25145</v>
      </c>
      <c r="J382" t="s">
        <v>34321</v>
      </c>
      <c r="K382" t="s">
        <v>25215</v>
      </c>
      <c r="L382" t="s">
        <v>37105</v>
      </c>
      <c r="M382" t="s">
        <v>36081</v>
      </c>
      <c r="N382" t="s">
        <v>34058</v>
      </c>
    </row>
    <row r="383" spans="1:16" x14ac:dyDescent="0.2">
      <c r="A383" t="s">
        <v>33789</v>
      </c>
      <c r="B383" t="s">
        <v>33788</v>
      </c>
      <c r="C383" s="1">
        <v>42818</v>
      </c>
      <c r="D383" t="s">
        <v>65</v>
      </c>
      <c r="E383" t="s">
        <v>438</v>
      </c>
      <c r="F383" t="s">
        <v>439</v>
      </c>
      <c r="G383" t="s">
        <v>25160</v>
      </c>
      <c r="H383" t="s">
        <v>33789</v>
      </c>
      <c r="I383" t="s">
        <v>31676</v>
      </c>
      <c r="J383" t="s">
        <v>34339</v>
      </c>
      <c r="K383" t="s">
        <v>25149</v>
      </c>
      <c r="L383" t="s">
        <v>33790</v>
      </c>
      <c r="M383" t="s">
        <v>34743</v>
      </c>
      <c r="N383" t="s">
        <v>39866</v>
      </c>
      <c r="P383" t="s">
        <v>39867</v>
      </c>
    </row>
    <row r="384" spans="1:16" x14ac:dyDescent="0.2">
      <c r="A384" t="s">
        <v>38968</v>
      </c>
      <c r="B384" t="s">
        <v>26656</v>
      </c>
      <c r="C384" s="1">
        <v>32787</v>
      </c>
      <c r="D384" t="s">
        <v>65</v>
      </c>
      <c r="E384" t="s">
        <v>438</v>
      </c>
      <c r="F384" t="s">
        <v>439</v>
      </c>
      <c r="G384" t="s">
        <v>25160</v>
      </c>
      <c r="H384" t="s">
        <v>38968</v>
      </c>
      <c r="J384" t="s">
        <v>38969</v>
      </c>
      <c r="K384" t="s">
        <v>25162</v>
      </c>
      <c r="N384" t="s">
        <v>26122</v>
      </c>
      <c r="P384" t="s">
        <v>38970</v>
      </c>
    </row>
    <row r="385" spans="1:16" x14ac:dyDescent="0.2">
      <c r="A385" t="s">
        <v>4141</v>
      </c>
      <c r="B385" t="s">
        <v>4140</v>
      </c>
      <c r="C385" s="1">
        <v>42444</v>
      </c>
      <c r="D385" t="s">
        <v>65</v>
      </c>
      <c r="E385" t="s">
        <v>325</v>
      </c>
      <c r="F385" t="s">
        <v>326</v>
      </c>
      <c r="G385" t="s">
        <v>133</v>
      </c>
      <c r="H385" t="s">
        <v>4141</v>
      </c>
      <c r="I385" t="s">
        <v>4121</v>
      </c>
      <c r="J385" t="s">
        <v>4142</v>
      </c>
      <c r="K385" t="s">
        <v>240</v>
      </c>
      <c r="L385" t="s">
        <v>115</v>
      </c>
      <c r="M385" t="s">
        <v>408</v>
      </c>
      <c r="N385" t="s">
        <v>409</v>
      </c>
      <c r="O385" t="s">
        <v>94</v>
      </c>
      <c r="P385" t="s">
        <v>4143</v>
      </c>
    </row>
    <row r="386" spans="1:16" x14ac:dyDescent="0.2">
      <c r="A386" t="s">
        <v>5242</v>
      </c>
      <c r="B386" t="s">
        <v>5241</v>
      </c>
      <c r="C386" s="1">
        <v>42444</v>
      </c>
      <c r="D386" t="s">
        <v>65</v>
      </c>
      <c r="E386" t="s">
        <v>325</v>
      </c>
      <c r="F386" t="s">
        <v>326</v>
      </c>
      <c r="G386" t="s">
        <v>133</v>
      </c>
      <c r="H386" t="s">
        <v>5242</v>
      </c>
      <c r="I386" t="s">
        <v>4121</v>
      </c>
      <c r="J386" t="s">
        <v>5243</v>
      </c>
      <c r="K386" t="s">
        <v>240</v>
      </c>
      <c r="L386" t="s">
        <v>115</v>
      </c>
      <c r="M386" t="s">
        <v>1557</v>
      </c>
      <c r="N386" t="s">
        <v>409</v>
      </c>
      <c r="O386" t="s">
        <v>94</v>
      </c>
      <c r="P386" t="s">
        <v>5244</v>
      </c>
    </row>
    <row r="387" spans="1:16" x14ac:dyDescent="0.2">
      <c r="A387" t="s">
        <v>5246</v>
      </c>
      <c r="B387" t="s">
        <v>5245</v>
      </c>
      <c r="C387" s="1">
        <v>42444</v>
      </c>
      <c r="D387" t="s">
        <v>65</v>
      </c>
      <c r="E387" t="s">
        <v>325</v>
      </c>
      <c r="F387" t="s">
        <v>326</v>
      </c>
      <c r="G387" t="s">
        <v>133</v>
      </c>
      <c r="H387" t="s">
        <v>5246</v>
      </c>
      <c r="I387" t="s">
        <v>4121</v>
      </c>
      <c r="J387" t="s">
        <v>5247</v>
      </c>
      <c r="K387" t="s">
        <v>240</v>
      </c>
      <c r="L387" t="s">
        <v>115</v>
      </c>
      <c r="M387" t="s">
        <v>1557</v>
      </c>
      <c r="N387" t="s">
        <v>409</v>
      </c>
      <c r="O387" t="s">
        <v>94</v>
      </c>
      <c r="P387" t="s">
        <v>5248</v>
      </c>
    </row>
    <row r="388" spans="1:16" x14ac:dyDescent="0.2">
      <c r="A388" t="s">
        <v>4125</v>
      </c>
      <c r="B388" t="s">
        <v>4124</v>
      </c>
      <c r="C388" s="1">
        <v>42444</v>
      </c>
      <c r="D388" t="s">
        <v>65</v>
      </c>
      <c r="E388" t="s">
        <v>325</v>
      </c>
      <c r="F388" t="s">
        <v>326</v>
      </c>
      <c r="G388" t="s">
        <v>133</v>
      </c>
      <c r="H388" t="s">
        <v>4125</v>
      </c>
      <c r="I388" t="s">
        <v>4121</v>
      </c>
      <c r="J388" t="s">
        <v>4126</v>
      </c>
      <c r="K388" t="s">
        <v>240</v>
      </c>
      <c r="L388" t="s">
        <v>115</v>
      </c>
      <c r="M388" t="s">
        <v>408</v>
      </c>
      <c r="N388" t="s">
        <v>409</v>
      </c>
      <c r="O388" t="s">
        <v>94</v>
      </c>
      <c r="P388" t="s">
        <v>4127</v>
      </c>
    </row>
    <row r="389" spans="1:16" x14ac:dyDescent="0.2">
      <c r="A389" t="s">
        <v>4129</v>
      </c>
      <c r="B389" t="s">
        <v>4128</v>
      </c>
      <c r="C389" s="1">
        <v>42444</v>
      </c>
      <c r="D389" t="s">
        <v>65</v>
      </c>
      <c r="E389" t="s">
        <v>325</v>
      </c>
      <c r="F389" t="s">
        <v>326</v>
      </c>
      <c r="G389" t="s">
        <v>133</v>
      </c>
      <c r="H389" t="s">
        <v>4129</v>
      </c>
      <c r="I389" t="s">
        <v>4121</v>
      </c>
      <c r="J389" t="s">
        <v>4130</v>
      </c>
      <c r="K389" t="s">
        <v>240</v>
      </c>
      <c r="L389" t="s">
        <v>115</v>
      </c>
      <c r="M389" t="s">
        <v>408</v>
      </c>
      <c r="N389" t="s">
        <v>409</v>
      </c>
      <c r="O389" t="s">
        <v>94</v>
      </c>
      <c r="P389" t="s">
        <v>4131</v>
      </c>
    </row>
    <row r="390" spans="1:16" x14ac:dyDescent="0.2">
      <c r="A390" t="s">
        <v>4133</v>
      </c>
      <c r="B390" t="s">
        <v>4132</v>
      </c>
      <c r="C390" s="1">
        <v>42444</v>
      </c>
      <c r="D390" t="s">
        <v>65</v>
      </c>
      <c r="E390" t="s">
        <v>325</v>
      </c>
      <c r="F390" t="s">
        <v>326</v>
      </c>
      <c r="G390" t="s">
        <v>133</v>
      </c>
      <c r="H390" t="s">
        <v>4133</v>
      </c>
      <c r="I390" t="s">
        <v>4121</v>
      </c>
      <c r="J390" t="s">
        <v>4134</v>
      </c>
      <c r="K390" t="s">
        <v>240</v>
      </c>
      <c r="L390" t="s">
        <v>115</v>
      </c>
      <c r="M390" t="s">
        <v>408</v>
      </c>
      <c r="N390" t="s">
        <v>409</v>
      </c>
      <c r="O390" t="s">
        <v>94</v>
      </c>
      <c r="P390" t="s">
        <v>4135</v>
      </c>
    </row>
    <row r="391" spans="1:16" x14ac:dyDescent="0.2">
      <c r="A391" t="s">
        <v>4137</v>
      </c>
      <c r="B391" t="s">
        <v>4136</v>
      </c>
      <c r="C391" s="1">
        <v>42444</v>
      </c>
      <c r="D391" t="s">
        <v>65</v>
      </c>
      <c r="E391" t="s">
        <v>325</v>
      </c>
      <c r="F391" t="s">
        <v>326</v>
      </c>
      <c r="G391" t="s">
        <v>133</v>
      </c>
      <c r="H391" t="s">
        <v>4137</v>
      </c>
      <c r="I391" t="s">
        <v>4121</v>
      </c>
      <c r="J391" t="s">
        <v>4138</v>
      </c>
      <c r="K391" t="s">
        <v>240</v>
      </c>
      <c r="L391" t="s">
        <v>115</v>
      </c>
      <c r="M391" t="s">
        <v>408</v>
      </c>
      <c r="N391" t="s">
        <v>409</v>
      </c>
      <c r="O391" t="s">
        <v>94</v>
      </c>
      <c r="P391" t="s">
        <v>4139</v>
      </c>
    </row>
    <row r="392" spans="1:16" x14ac:dyDescent="0.2">
      <c r="A392" t="s">
        <v>4120</v>
      </c>
      <c r="B392" t="s">
        <v>4119</v>
      </c>
      <c r="C392" s="1">
        <v>42444</v>
      </c>
      <c r="D392" t="s">
        <v>65</v>
      </c>
      <c r="E392" t="s">
        <v>325</v>
      </c>
      <c r="F392" t="s">
        <v>326</v>
      </c>
      <c r="G392" t="s">
        <v>133</v>
      </c>
      <c r="H392" t="s">
        <v>4120</v>
      </c>
      <c r="I392" t="s">
        <v>4121</v>
      </c>
      <c r="J392" t="s">
        <v>4122</v>
      </c>
      <c r="K392" t="s">
        <v>240</v>
      </c>
      <c r="L392" t="s">
        <v>115</v>
      </c>
      <c r="M392" t="s">
        <v>408</v>
      </c>
      <c r="N392" t="s">
        <v>409</v>
      </c>
      <c r="O392" t="s">
        <v>94</v>
      </c>
      <c r="P392" t="s">
        <v>4123</v>
      </c>
    </row>
    <row r="393" spans="1:16" x14ac:dyDescent="0.2">
      <c r="A393" t="s">
        <v>48436</v>
      </c>
      <c r="B393" t="s">
        <v>48437</v>
      </c>
      <c r="C393" s="1">
        <v>43342</v>
      </c>
      <c r="D393" t="s">
        <v>65</v>
      </c>
      <c r="E393" t="s">
        <v>170</v>
      </c>
      <c r="F393" t="s">
        <v>171</v>
      </c>
      <c r="G393" t="s">
        <v>48401</v>
      </c>
      <c r="H393" t="s">
        <v>48436</v>
      </c>
      <c r="I393" t="s">
        <v>3646</v>
      </c>
      <c r="J393" t="s">
        <v>48438</v>
      </c>
      <c r="K393" t="s">
        <v>1921</v>
      </c>
      <c r="M393" t="s">
        <v>48439</v>
      </c>
      <c r="N393" t="s">
        <v>1847</v>
      </c>
      <c r="O393">
        <v>0</v>
      </c>
      <c r="P393" t="s">
        <v>48440</v>
      </c>
    </row>
    <row r="394" spans="1:16" x14ac:dyDescent="0.2">
      <c r="A394" t="s">
        <v>48441</v>
      </c>
      <c r="B394" t="s">
        <v>48442</v>
      </c>
      <c r="C394" s="1">
        <v>43342</v>
      </c>
      <c r="D394" t="s">
        <v>65</v>
      </c>
      <c r="E394" t="s">
        <v>170</v>
      </c>
      <c r="F394" t="s">
        <v>171</v>
      </c>
      <c r="G394" t="s">
        <v>48401</v>
      </c>
      <c r="H394" t="s">
        <v>48441</v>
      </c>
      <c r="I394" t="s">
        <v>3646</v>
      </c>
      <c r="J394" t="s">
        <v>48443</v>
      </c>
      <c r="K394" t="s">
        <v>1921</v>
      </c>
      <c r="M394" t="s">
        <v>48444</v>
      </c>
      <c r="N394" t="s">
        <v>1847</v>
      </c>
      <c r="O394">
        <v>0</v>
      </c>
      <c r="P394" t="s">
        <v>48440</v>
      </c>
    </row>
    <row r="395" spans="1:16" x14ac:dyDescent="0.2">
      <c r="A395" t="s">
        <v>5250</v>
      </c>
      <c r="B395" t="s">
        <v>5249</v>
      </c>
      <c r="C395" s="1">
        <v>42556</v>
      </c>
      <c r="D395" t="s">
        <v>65</v>
      </c>
      <c r="E395" t="s">
        <v>325</v>
      </c>
      <c r="F395" t="s">
        <v>326</v>
      </c>
      <c r="G395" t="s">
        <v>133</v>
      </c>
      <c r="H395" t="s">
        <v>5250</v>
      </c>
      <c r="I395" t="s">
        <v>5251</v>
      </c>
      <c r="J395" t="s">
        <v>5252</v>
      </c>
      <c r="K395" t="s">
        <v>240</v>
      </c>
      <c r="M395" t="s">
        <v>5253</v>
      </c>
      <c r="N395" t="s">
        <v>409</v>
      </c>
      <c r="O395" t="s">
        <v>94</v>
      </c>
    </row>
    <row r="396" spans="1:16" x14ac:dyDescent="0.2">
      <c r="A396" t="s">
        <v>3321</v>
      </c>
      <c r="B396" t="s">
        <v>3320</v>
      </c>
      <c r="C396" s="1">
        <v>41374</v>
      </c>
      <c r="D396" t="s">
        <v>65</v>
      </c>
      <c r="E396" t="s">
        <v>2367</v>
      </c>
      <c r="F396" t="s">
        <v>2368</v>
      </c>
      <c r="G396" t="s">
        <v>133</v>
      </c>
      <c r="H396" t="s">
        <v>3321</v>
      </c>
      <c r="I396" t="s">
        <v>3322</v>
      </c>
      <c r="J396" t="s">
        <v>3323</v>
      </c>
      <c r="K396" t="s">
        <v>67</v>
      </c>
      <c r="M396" t="s">
        <v>3172</v>
      </c>
      <c r="N396" t="s">
        <v>3324</v>
      </c>
      <c r="O396" t="s">
        <v>94</v>
      </c>
    </row>
    <row r="397" spans="1:16" x14ac:dyDescent="0.2">
      <c r="A397" t="s">
        <v>44752</v>
      </c>
      <c r="B397" t="s">
        <v>44753</v>
      </c>
      <c r="C397" s="1">
        <v>43487</v>
      </c>
      <c r="D397" t="s">
        <v>65</v>
      </c>
      <c r="E397" t="s">
        <v>170</v>
      </c>
      <c r="F397" t="s">
        <v>171</v>
      </c>
      <c r="G397" t="s">
        <v>133</v>
      </c>
      <c r="H397" t="s">
        <v>44752</v>
      </c>
      <c r="I397" t="s">
        <v>44754</v>
      </c>
      <c r="J397" t="s">
        <v>44755</v>
      </c>
      <c r="K397" t="s">
        <v>240</v>
      </c>
      <c r="M397" t="s">
        <v>44756</v>
      </c>
      <c r="N397" t="s">
        <v>1847</v>
      </c>
      <c r="O397" t="s">
        <v>94</v>
      </c>
    </row>
    <row r="398" spans="1:16" x14ac:dyDescent="0.2">
      <c r="A398" t="s">
        <v>50334</v>
      </c>
      <c r="B398" t="s">
        <v>50335</v>
      </c>
      <c r="C398" s="1">
        <v>43693</v>
      </c>
      <c r="D398" t="s">
        <v>65</v>
      </c>
      <c r="E398" t="s">
        <v>170</v>
      </c>
      <c r="F398" t="s">
        <v>171</v>
      </c>
      <c r="G398" t="s">
        <v>133</v>
      </c>
      <c r="H398" t="s">
        <v>50334</v>
      </c>
      <c r="I398" t="s">
        <v>4718</v>
      </c>
      <c r="J398" t="s">
        <v>50336</v>
      </c>
      <c r="K398" t="s">
        <v>240</v>
      </c>
      <c r="L398" t="s">
        <v>50337</v>
      </c>
      <c r="M398" t="s">
        <v>2487</v>
      </c>
      <c r="N398" t="s">
        <v>1847</v>
      </c>
      <c r="O398" t="s">
        <v>94</v>
      </c>
      <c r="P398" t="s">
        <v>50338</v>
      </c>
    </row>
    <row r="399" spans="1:16" x14ac:dyDescent="0.2">
      <c r="A399" t="s">
        <v>50339</v>
      </c>
      <c r="B399" t="s">
        <v>50340</v>
      </c>
      <c r="C399" s="1">
        <v>43707</v>
      </c>
      <c r="D399" t="s">
        <v>65</v>
      </c>
      <c r="E399" t="s">
        <v>170</v>
      </c>
      <c r="F399" t="s">
        <v>171</v>
      </c>
      <c r="G399" t="s">
        <v>133</v>
      </c>
      <c r="H399" t="s">
        <v>50339</v>
      </c>
      <c r="I399" t="s">
        <v>49549</v>
      </c>
      <c r="J399" t="s">
        <v>50341</v>
      </c>
      <c r="K399" t="s">
        <v>240</v>
      </c>
      <c r="L399" t="s">
        <v>50342</v>
      </c>
      <c r="M399" t="s">
        <v>2487</v>
      </c>
      <c r="N399" t="s">
        <v>1847</v>
      </c>
      <c r="O399" t="s">
        <v>94</v>
      </c>
      <c r="P399" t="s">
        <v>50338</v>
      </c>
    </row>
    <row r="400" spans="1:16" x14ac:dyDescent="0.2">
      <c r="A400" t="s">
        <v>44757</v>
      </c>
      <c r="B400" t="s">
        <v>44758</v>
      </c>
      <c r="C400" s="1">
        <v>43488</v>
      </c>
      <c r="D400" t="s">
        <v>65</v>
      </c>
      <c r="E400" t="s">
        <v>170</v>
      </c>
      <c r="F400" t="s">
        <v>171</v>
      </c>
      <c r="G400" t="s">
        <v>133</v>
      </c>
      <c r="H400" t="s">
        <v>44757</v>
      </c>
      <c r="I400" t="s">
        <v>44759</v>
      </c>
      <c r="J400" t="s">
        <v>44760</v>
      </c>
      <c r="K400" t="s">
        <v>240</v>
      </c>
      <c r="M400" t="s">
        <v>44761</v>
      </c>
      <c r="N400" t="s">
        <v>1847</v>
      </c>
      <c r="O400" t="s">
        <v>94</v>
      </c>
    </row>
    <row r="401" spans="1:16" x14ac:dyDescent="0.2">
      <c r="A401" t="s">
        <v>50313</v>
      </c>
      <c r="B401" t="s">
        <v>50314</v>
      </c>
      <c r="C401" s="1">
        <v>43587</v>
      </c>
      <c r="D401" t="s">
        <v>65</v>
      </c>
      <c r="E401" t="s">
        <v>170</v>
      </c>
      <c r="F401" t="s">
        <v>171</v>
      </c>
      <c r="G401" t="s">
        <v>133</v>
      </c>
      <c r="H401" t="s">
        <v>50313</v>
      </c>
      <c r="I401" t="s">
        <v>50315</v>
      </c>
      <c r="J401" t="s">
        <v>50316</v>
      </c>
      <c r="K401" t="s">
        <v>333</v>
      </c>
      <c r="L401" t="s">
        <v>50317</v>
      </c>
      <c r="M401" t="s">
        <v>2487</v>
      </c>
      <c r="N401" t="s">
        <v>1847</v>
      </c>
      <c r="O401" t="s">
        <v>94</v>
      </c>
      <c r="P401" t="s">
        <v>50318</v>
      </c>
    </row>
    <row r="402" spans="1:16" x14ac:dyDescent="0.2">
      <c r="A402" t="s">
        <v>50325</v>
      </c>
      <c r="B402" t="s">
        <v>50326</v>
      </c>
      <c r="C402" s="1">
        <v>43649</v>
      </c>
      <c r="D402" t="s">
        <v>65</v>
      </c>
      <c r="E402" t="s">
        <v>170</v>
      </c>
      <c r="F402" t="s">
        <v>171</v>
      </c>
      <c r="G402" t="s">
        <v>133</v>
      </c>
      <c r="H402" t="s">
        <v>50325</v>
      </c>
      <c r="I402" t="s">
        <v>49549</v>
      </c>
      <c r="J402" t="s">
        <v>50327</v>
      </c>
      <c r="K402" t="s">
        <v>333</v>
      </c>
      <c r="L402" t="s">
        <v>50317</v>
      </c>
      <c r="M402" t="s">
        <v>2487</v>
      </c>
      <c r="N402" t="s">
        <v>1847</v>
      </c>
      <c r="O402" t="s">
        <v>94</v>
      </c>
      <c r="P402" t="s">
        <v>50328</v>
      </c>
    </row>
    <row r="403" spans="1:16" x14ac:dyDescent="0.2">
      <c r="A403" t="s">
        <v>5377</v>
      </c>
      <c r="B403" t="s">
        <v>5376</v>
      </c>
      <c r="C403" s="1">
        <v>42570</v>
      </c>
      <c r="D403" t="s">
        <v>65</v>
      </c>
      <c r="E403" t="s">
        <v>2189</v>
      </c>
      <c r="F403" t="s">
        <v>2190</v>
      </c>
      <c r="G403" t="s">
        <v>2988</v>
      </c>
      <c r="H403" t="s">
        <v>5377</v>
      </c>
      <c r="I403" t="s">
        <v>5378</v>
      </c>
      <c r="J403" t="s">
        <v>5379</v>
      </c>
      <c r="K403" t="s">
        <v>93</v>
      </c>
      <c r="M403" t="s">
        <v>1557</v>
      </c>
      <c r="N403" t="s">
        <v>5264</v>
      </c>
      <c r="O403" t="s">
        <v>94</v>
      </c>
    </row>
    <row r="404" spans="1:16" x14ac:dyDescent="0.2">
      <c r="A404" t="s">
        <v>5260</v>
      </c>
      <c r="B404" t="s">
        <v>5259</v>
      </c>
      <c r="C404" s="1">
        <v>42570</v>
      </c>
      <c r="D404" t="s">
        <v>65</v>
      </c>
      <c r="E404" t="s">
        <v>2189</v>
      </c>
      <c r="F404" t="s">
        <v>2190</v>
      </c>
      <c r="G404" t="s">
        <v>2988</v>
      </c>
      <c r="H404" t="s">
        <v>5260</v>
      </c>
      <c r="I404" t="s">
        <v>5261</v>
      </c>
      <c r="J404" t="s">
        <v>5262</v>
      </c>
      <c r="K404" t="s">
        <v>93</v>
      </c>
      <c r="M404" t="s">
        <v>5263</v>
      </c>
      <c r="N404" t="s">
        <v>5264</v>
      </c>
      <c r="O404" t="s">
        <v>94</v>
      </c>
    </row>
    <row r="405" spans="1:16" x14ac:dyDescent="0.2">
      <c r="A405" t="s">
        <v>5311</v>
      </c>
      <c r="B405" t="s">
        <v>5310</v>
      </c>
      <c r="C405" s="1">
        <v>42570</v>
      </c>
      <c r="D405" t="s">
        <v>65</v>
      </c>
      <c r="E405" t="s">
        <v>2189</v>
      </c>
      <c r="F405" t="s">
        <v>2190</v>
      </c>
      <c r="G405" t="s">
        <v>2988</v>
      </c>
      <c r="H405" t="s">
        <v>5311</v>
      </c>
      <c r="I405" t="s">
        <v>5261</v>
      </c>
      <c r="J405" t="s">
        <v>5312</v>
      </c>
      <c r="K405" t="s">
        <v>93</v>
      </c>
      <c r="M405" t="s">
        <v>4290</v>
      </c>
      <c r="N405" t="s">
        <v>5264</v>
      </c>
      <c r="O405" t="s">
        <v>94</v>
      </c>
    </row>
    <row r="406" spans="1:16" x14ac:dyDescent="0.2">
      <c r="A406" t="s">
        <v>3242</v>
      </c>
      <c r="B406" t="s">
        <v>3237</v>
      </c>
      <c r="C406" s="1">
        <v>40653</v>
      </c>
      <c r="D406" t="s">
        <v>65</v>
      </c>
      <c r="E406" t="s">
        <v>170</v>
      </c>
      <c r="F406" t="s">
        <v>171</v>
      </c>
      <c r="G406" t="s">
        <v>133</v>
      </c>
      <c r="H406" t="s">
        <v>3242</v>
      </c>
      <c r="I406" t="s">
        <v>3243</v>
      </c>
      <c r="J406" t="s">
        <v>3244</v>
      </c>
      <c r="K406" t="s">
        <v>240</v>
      </c>
      <c r="L406" t="s">
        <v>115</v>
      </c>
      <c r="M406" t="s">
        <v>1905</v>
      </c>
      <c r="N406" t="s">
        <v>3245</v>
      </c>
      <c r="O406" t="s">
        <v>94</v>
      </c>
      <c r="P406" t="s">
        <v>117</v>
      </c>
    </row>
    <row r="407" spans="1:16" x14ac:dyDescent="0.2">
      <c r="A407" t="s">
        <v>3382</v>
      </c>
      <c r="B407" t="s">
        <v>3381</v>
      </c>
      <c r="C407" s="1">
        <v>41863</v>
      </c>
      <c r="D407" t="s">
        <v>65</v>
      </c>
      <c r="E407" t="s">
        <v>170</v>
      </c>
      <c r="F407" t="s">
        <v>171</v>
      </c>
      <c r="G407" t="s">
        <v>133</v>
      </c>
      <c r="H407" t="s">
        <v>3382</v>
      </c>
      <c r="I407" t="s">
        <v>3383</v>
      </c>
      <c r="J407" t="s">
        <v>3384</v>
      </c>
      <c r="K407" t="s">
        <v>240</v>
      </c>
      <c r="L407" t="s">
        <v>115</v>
      </c>
      <c r="M407" t="s">
        <v>1905</v>
      </c>
      <c r="N407" t="s">
        <v>3385</v>
      </c>
      <c r="O407" t="s">
        <v>94</v>
      </c>
      <c r="P407" t="s">
        <v>117</v>
      </c>
    </row>
    <row r="408" spans="1:16" x14ac:dyDescent="0.2">
      <c r="A408" t="s">
        <v>3387</v>
      </c>
      <c r="B408" t="s">
        <v>3386</v>
      </c>
      <c r="C408" s="1">
        <v>41863</v>
      </c>
      <c r="D408" t="s">
        <v>65</v>
      </c>
      <c r="E408" t="s">
        <v>170</v>
      </c>
      <c r="F408" t="s">
        <v>171</v>
      </c>
      <c r="G408" t="s">
        <v>133</v>
      </c>
      <c r="H408" t="s">
        <v>3387</v>
      </c>
      <c r="I408" t="s">
        <v>3383</v>
      </c>
      <c r="J408" t="s">
        <v>3384</v>
      </c>
      <c r="K408" t="s">
        <v>240</v>
      </c>
      <c r="L408" t="s">
        <v>115</v>
      </c>
      <c r="M408" t="s">
        <v>1905</v>
      </c>
      <c r="N408" t="s">
        <v>3388</v>
      </c>
      <c r="O408" t="s">
        <v>94</v>
      </c>
      <c r="P408" t="s">
        <v>117</v>
      </c>
    </row>
    <row r="409" spans="1:16" x14ac:dyDescent="0.2">
      <c r="A409" t="s">
        <v>48795</v>
      </c>
      <c r="B409" t="s">
        <v>48796</v>
      </c>
      <c r="C409" s="1">
        <v>43957</v>
      </c>
      <c r="D409" t="s">
        <v>65</v>
      </c>
      <c r="E409" t="s">
        <v>170</v>
      </c>
      <c r="F409" t="s">
        <v>171</v>
      </c>
      <c r="G409" t="s">
        <v>2988</v>
      </c>
      <c r="H409" t="s">
        <v>48795</v>
      </c>
      <c r="I409" t="s">
        <v>48797</v>
      </c>
      <c r="J409" t="s">
        <v>48798</v>
      </c>
      <c r="K409" t="s">
        <v>1921</v>
      </c>
      <c r="L409" t="s">
        <v>48799</v>
      </c>
      <c r="M409" t="s">
        <v>3589</v>
      </c>
      <c r="N409" t="s">
        <v>1847</v>
      </c>
      <c r="O409" t="s">
        <v>94</v>
      </c>
      <c r="P409" t="s">
        <v>48794</v>
      </c>
    </row>
    <row r="410" spans="1:16" x14ac:dyDescent="0.2">
      <c r="A410" t="s">
        <v>5124</v>
      </c>
      <c r="B410" t="s">
        <v>5121</v>
      </c>
      <c r="C410" s="1">
        <v>42145</v>
      </c>
      <c r="D410" t="s">
        <v>65</v>
      </c>
      <c r="E410" t="s">
        <v>5122</v>
      </c>
      <c r="F410" t="s">
        <v>5123</v>
      </c>
      <c r="G410" t="s">
        <v>133</v>
      </c>
      <c r="H410" t="s">
        <v>5124</v>
      </c>
      <c r="I410" t="s">
        <v>5125</v>
      </c>
      <c r="J410" t="s">
        <v>5126</v>
      </c>
      <c r="K410" t="s">
        <v>67</v>
      </c>
      <c r="N410" t="s">
        <v>5127</v>
      </c>
      <c r="O410" t="s">
        <v>94</v>
      </c>
    </row>
    <row r="411" spans="1:16" x14ac:dyDescent="0.2">
      <c r="A411" t="s">
        <v>1669</v>
      </c>
      <c r="B411" t="s">
        <v>1668</v>
      </c>
      <c r="C411" s="1">
        <v>39855</v>
      </c>
      <c r="D411" t="s">
        <v>65</v>
      </c>
      <c r="E411" t="s">
        <v>325</v>
      </c>
      <c r="F411" t="s">
        <v>326</v>
      </c>
      <c r="G411" t="s">
        <v>133</v>
      </c>
      <c r="H411" t="s">
        <v>1669</v>
      </c>
      <c r="I411" t="s">
        <v>1670</v>
      </c>
      <c r="J411" t="s">
        <v>1671</v>
      </c>
      <c r="K411" t="s">
        <v>240</v>
      </c>
      <c r="L411" t="s">
        <v>115</v>
      </c>
      <c r="M411" t="s">
        <v>1646</v>
      </c>
      <c r="N411" t="s">
        <v>1672</v>
      </c>
      <c r="O411" t="s">
        <v>94</v>
      </c>
      <c r="P411" t="s">
        <v>117</v>
      </c>
    </row>
    <row r="412" spans="1:16" x14ac:dyDescent="0.2">
      <c r="A412" t="s">
        <v>1674</v>
      </c>
      <c r="B412" t="s">
        <v>1673</v>
      </c>
      <c r="C412" s="1">
        <v>39855</v>
      </c>
      <c r="D412" t="s">
        <v>65</v>
      </c>
      <c r="E412" t="s">
        <v>325</v>
      </c>
      <c r="F412" t="s">
        <v>326</v>
      </c>
      <c r="G412" t="s">
        <v>133</v>
      </c>
      <c r="H412" t="s">
        <v>1674</v>
      </c>
      <c r="I412" t="s">
        <v>1670</v>
      </c>
      <c r="J412" t="s">
        <v>1675</v>
      </c>
      <c r="K412" t="s">
        <v>240</v>
      </c>
      <c r="M412" t="s">
        <v>241</v>
      </c>
      <c r="N412" t="s">
        <v>1647</v>
      </c>
      <c r="O412">
        <v>0</v>
      </c>
    </row>
    <row r="413" spans="1:16" x14ac:dyDescent="0.2">
      <c r="A413" t="s">
        <v>43963</v>
      </c>
      <c r="B413" t="s">
        <v>2764</v>
      </c>
      <c r="C413" s="1">
        <v>42431</v>
      </c>
      <c r="D413" t="s">
        <v>65</v>
      </c>
      <c r="E413" t="s">
        <v>170</v>
      </c>
      <c r="F413" t="s">
        <v>171</v>
      </c>
      <c r="G413" t="s">
        <v>133</v>
      </c>
      <c r="H413" t="s">
        <v>43963</v>
      </c>
      <c r="I413" t="s">
        <v>43964</v>
      </c>
      <c r="J413" t="s">
        <v>2765</v>
      </c>
      <c r="K413" t="s">
        <v>240</v>
      </c>
      <c r="L413" t="s">
        <v>115</v>
      </c>
      <c r="M413" t="s">
        <v>1646</v>
      </c>
      <c r="N413" t="s">
        <v>1847</v>
      </c>
      <c r="O413" t="s">
        <v>94</v>
      </c>
      <c r="P413" t="s">
        <v>323</v>
      </c>
    </row>
    <row r="414" spans="1:16" x14ac:dyDescent="0.2">
      <c r="A414" t="s">
        <v>43965</v>
      </c>
      <c r="B414" t="s">
        <v>2766</v>
      </c>
      <c r="C414" s="1">
        <v>42431</v>
      </c>
      <c r="D414" t="s">
        <v>65</v>
      </c>
      <c r="E414" t="s">
        <v>170</v>
      </c>
      <c r="F414" t="s">
        <v>171</v>
      </c>
      <c r="G414" t="s">
        <v>133</v>
      </c>
      <c r="H414" t="s">
        <v>43965</v>
      </c>
      <c r="I414" t="s">
        <v>43964</v>
      </c>
      <c r="J414" t="s">
        <v>2765</v>
      </c>
      <c r="K414" t="s">
        <v>240</v>
      </c>
      <c r="L414" t="s">
        <v>115</v>
      </c>
      <c r="M414" t="s">
        <v>1646</v>
      </c>
      <c r="N414" t="s">
        <v>1847</v>
      </c>
      <c r="O414" t="s">
        <v>94</v>
      </c>
      <c r="P414" t="s">
        <v>2767</v>
      </c>
    </row>
    <row r="415" spans="1:16" x14ac:dyDescent="0.2">
      <c r="A415" t="s">
        <v>48800</v>
      </c>
      <c r="B415" t="s">
        <v>48801</v>
      </c>
      <c r="C415" s="1">
        <v>43957</v>
      </c>
      <c r="D415" t="s">
        <v>65</v>
      </c>
      <c r="E415" t="s">
        <v>170</v>
      </c>
      <c r="F415" t="s">
        <v>171</v>
      </c>
      <c r="G415" t="s">
        <v>2988</v>
      </c>
      <c r="H415" t="s">
        <v>48800</v>
      </c>
      <c r="I415" t="s">
        <v>48802</v>
      </c>
      <c r="J415" t="s">
        <v>48803</v>
      </c>
      <c r="K415" t="s">
        <v>1921</v>
      </c>
      <c r="L415" t="s">
        <v>48804</v>
      </c>
      <c r="M415" t="s">
        <v>3017</v>
      </c>
      <c r="N415" t="s">
        <v>1847</v>
      </c>
      <c r="O415" t="s">
        <v>94</v>
      </c>
      <c r="P415" t="s">
        <v>48794</v>
      </c>
    </row>
    <row r="416" spans="1:16" x14ac:dyDescent="0.2">
      <c r="A416" t="s">
        <v>43966</v>
      </c>
      <c r="B416" t="s">
        <v>2768</v>
      </c>
      <c r="C416" s="1">
        <v>42431</v>
      </c>
      <c r="D416" t="s">
        <v>65</v>
      </c>
      <c r="E416" t="s">
        <v>170</v>
      </c>
      <c r="F416" t="s">
        <v>171</v>
      </c>
      <c r="G416" t="s">
        <v>133</v>
      </c>
      <c r="H416" t="s">
        <v>43966</v>
      </c>
      <c r="I416" t="s">
        <v>43967</v>
      </c>
      <c r="J416" t="s">
        <v>2769</v>
      </c>
      <c r="K416" t="s">
        <v>240</v>
      </c>
      <c r="L416" t="s">
        <v>115</v>
      </c>
      <c r="M416" t="s">
        <v>1646</v>
      </c>
      <c r="N416" t="s">
        <v>1847</v>
      </c>
      <c r="O416" t="s">
        <v>94</v>
      </c>
      <c r="P416" t="s">
        <v>2770</v>
      </c>
    </row>
    <row r="417" spans="1:16" x14ac:dyDescent="0.2">
      <c r="A417" t="s">
        <v>43968</v>
      </c>
      <c r="B417" t="s">
        <v>2771</v>
      </c>
      <c r="C417" s="1">
        <v>42431</v>
      </c>
      <c r="D417" t="s">
        <v>65</v>
      </c>
      <c r="E417" t="s">
        <v>170</v>
      </c>
      <c r="F417" t="s">
        <v>171</v>
      </c>
      <c r="G417" t="s">
        <v>133</v>
      </c>
      <c r="H417" t="s">
        <v>43968</v>
      </c>
      <c r="I417" t="s">
        <v>43967</v>
      </c>
      <c r="J417" t="s">
        <v>2772</v>
      </c>
      <c r="K417" t="s">
        <v>240</v>
      </c>
      <c r="L417" t="s">
        <v>115</v>
      </c>
      <c r="M417" t="s">
        <v>1646</v>
      </c>
      <c r="N417" t="s">
        <v>1847</v>
      </c>
      <c r="O417" t="s">
        <v>94</v>
      </c>
      <c r="P417" t="s">
        <v>2770</v>
      </c>
    </row>
    <row r="418" spans="1:16" x14ac:dyDescent="0.2">
      <c r="A418" t="s">
        <v>48783</v>
      </c>
      <c r="B418" t="s">
        <v>48784</v>
      </c>
      <c r="C418" s="1">
        <v>43957</v>
      </c>
      <c r="D418" t="s">
        <v>65</v>
      </c>
      <c r="E418" t="s">
        <v>170</v>
      </c>
      <c r="F418" t="s">
        <v>171</v>
      </c>
      <c r="G418" t="s">
        <v>2988</v>
      </c>
      <c r="H418" t="s">
        <v>48783</v>
      </c>
      <c r="I418" t="s">
        <v>48785</v>
      </c>
      <c r="J418" t="s">
        <v>48786</v>
      </c>
      <c r="K418" t="s">
        <v>1921</v>
      </c>
      <c r="L418" t="s">
        <v>48787</v>
      </c>
      <c r="M418" t="s">
        <v>44443</v>
      </c>
      <c r="N418" t="s">
        <v>1847</v>
      </c>
      <c r="O418" t="s">
        <v>94</v>
      </c>
      <c r="P418" t="s">
        <v>48788</v>
      </c>
    </row>
    <row r="419" spans="1:16" x14ac:dyDescent="0.2">
      <c r="A419" t="s">
        <v>5255</v>
      </c>
      <c r="B419" t="s">
        <v>5254</v>
      </c>
      <c r="C419" s="1">
        <v>42556</v>
      </c>
      <c r="D419" t="s">
        <v>65</v>
      </c>
      <c r="E419" t="s">
        <v>325</v>
      </c>
      <c r="F419" t="s">
        <v>326</v>
      </c>
      <c r="G419" t="s">
        <v>133</v>
      </c>
      <c r="H419" t="s">
        <v>5255</v>
      </c>
      <c r="I419" t="s">
        <v>5256</v>
      </c>
      <c r="J419" t="s">
        <v>5257</v>
      </c>
      <c r="K419" t="s">
        <v>240</v>
      </c>
      <c r="M419" t="s">
        <v>5258</v>
      </c>
      <c r="N419" t="s">
        <v>409</v>
      </c>
      <c r="O419" t="s">
        <v>94</v>
      </c>
    </row>
    <row r="420" spans="1:16" x14ac:dyDescent="0.2">
      <c r="A420" t="s">
        <v>1924</v>
      </c>
      <c r="B420" t="s">
        <v>1923</v>
      </c>
      <c r="C420" s="1">
        <v>40935</v>
      </c>
      <c r="D420" t="s">
        <v>65</v>
      </c>
      <c r="E420" t="s">
        <v>170</v>
      </c>
      <c r="F420" t="s">
        <v>171</v>
      </c>
      <c r="G420" t="s">
        <v>133</v>
      </c>
      <c r="H420" t="s">
        <v>1924</v>
      </c>
      <c r="I420" t="s">
        <v>1925</v>
      </c>
      <c r="J420" t="s">
        <v>1926</v>
      </c>
      <c r="K420" t="s">
        <v>240</v>
      </c>
      <c r="M420" t="s">
        <v>241</v>
      </c>
      <c r="N420" t="s">
        <v>1927</v>
      </c>
      <c r="O420" t="s">
        <v>94</v>
      </c>
      <c r="P420" t="s">
        <v>117</v>
      </c>
    </row>
    <row r="421" spans="1:16" x14ac:dyDescent="0.2">
      <c r="A421" t="s">
        <v>42708</v>
      </c>
      <c r="B421" t="s">
        <v>42709</v>
      </c>
      <c r="C421" s="1">
        <v>40741</v>
      </c>
      <c r="D421" t="s">
        <v>65</v>
      </c>
      <c r="E421" t="s">
        <v>226</v>
      </c>
      <c r="F421" t="s">
        <v>227</v>
      </c>
      <c r="G421" t="s">
        <v>127</v>
      </c>
      <c r="H421" t="s">
        <v>42708</v>
      </c>
      <c r="I421" t="s">
        <v>42710</v>
      </c>
      <c r="J421" t="s">
        <v>42711</v>
      </c>
      <c r="K421" t="s">
        <v>240</v>
      </c>
      <c r="N421" t="s">
        <v>42712</v>
      </c>
      <c r="O421" t="s">
        <v>153</v>
      </c>
    </row>
    <row r="422" spans="1:16" x14ac:dyDescent="0.2">
      <c r="A422" t="s">
        <v>24488</v>
      </c>
      <c r="B422" t="s">
        <v>24487</v>
      </c>
      <c r="C422" s="1">
        <v>38735</v>
      </c>
      <c r="D422" t="s">
        <v>65</v>
      </c>
      <c r="E422" t="s">
        <v>226</v>
      </c>
      <c r="F422" t="s">
        <v>227</v>
      </c>
      <c r="G422" t="s">
        <v>127</v>
      </c>
      <c r="H422" t="s">
        <v>24488</v>
      </c>
      <c r="I422" t="s">
        <v>24489</v>
      </c>
      <c r="J422" t="s">
        <v>24490</v>
      </c>
      <c r="K422" t="s">
        <v>111</v>
      </c>
      <c r="M422" t="s">
        <v>24491</v>
      </c>
      <c r="N422" t="s">
        <v>24492</v>
      </c>
      <c r="O422">
        <v>0</v>
      </c>
    </row>
    <row r="423" spans="1:16" x14ac:dyDescent="0.2">
      <c r="A423" t="s">
        <v>43327</v>
      </c>
      <c r="B423" t="s">
        <v>43328</v>
      </c>
      <c r="C423" s="1">
        <v>43214</v>
      </c>
      <c r="D423" t="s">
        <v>65</v>
      </c>
      <c r="E423" t="s">
        <v>507</v>
      </c>
      <c r="F423" t="s">
        <v>508</v>
      </c>
      <c r="G423" t="s">
        <v>1479</v>
      </c>
      <c r="H423" t="s">
        <v>43327</v>
      </c>
      <c r="I423" t="s">
        <v>43329</v>
      </c>
      <c r="J423" t="s">
        <v>43330</v>
      </c>
      <c r="K423" t="s">
        <v>93</v>
      </c>
      <c r="M423" t="s">
        <v>43331</v>
      </c>
      <c r="N423" t="s">
        <v>5051</v>
      </c>
      <c r="O423" t="s">
        <v>94</v>
      </c>
      <c r="P423" t="s">
        <v>43332</v>
      </c>
    </row>
    <row r="424" spans="1:16" x14ac:dyDescent="0.2">
      <c r="A424" t="s">
        <v>10046</v>
      </c>
      <c r="B424" t="s">
        <v>10045</v>
      </c>
      <c r="C424" s="1">
        <v>42997</v>
      </c>
      <c r="D424" t="s">
        <v>65</v>
      </c>
      <c r="E424" t="s">
        <v>226</v>
      </c>
      <c r="F424" t="s">
        <v>227</v>
      </c>
      <c r="G424" t="s">
        <v>127</v>
      </c>
      <c r="H424" t="s">
        <v>10046</v>
      </c>
      <c r="I424" t="s">
        <v>46148</v>
      </c>
      <c r="J424" t="s">
        <v>46149</v>
      </c>
      <c r="K424" t="s">
        <v>245</v>
      </c>
      <c r="M424" t="s">
        <v>46150</v>
      </c>
      <c r="N424" t="s">
        <v>46151</v>
      </c>
      <c r="O424" t="s">
        <v>94</v>
      </c>
      <c r="P424" t="s">
        <v>229</v>
      </c>
    </row>
    <row r="425" spans="1:16" x14ac:dyDescent="0.2">
      <c r="A425" t="s">
        <v>18448</v>
      </c>
      <c r="B425" t="s">
        <v>18447</v>
      </c>
      <c r="C425" s="1">
        <v>38652</v>
      </c>
      <c r="D425" t="s">
        <v>65</v>
      </c>
      <c r="E425" t="s">
        <v>5701</v>
      </c>
      <c r="F425" t="s">
        <v>5702</v>
      </c>
      <c r="G425" t="s">
        <v>127</v>
      </c>
      <c r="H425" t="s">
        <v>18448</v>
      </c>
      <c r="I425" t="s">
        <v>18449</v>
      </c>
      <c r="K425" t="s">
        <v>111</v>
      </c>
      <c r="O425" t="s">
        <v>153</v>
      </c>
    </row>
    <row r="426" spans="1:16" x14ac:dyDescent="0.2">
      <c r="A426" t="s">
        <v>19586</v>
      </c>
      <c r="B426" t="s">
        <v>19582</v>
      </c>
      <c r="C426" s="1">
        <v>41806</v>
      </c>
      <c r="D426" t="s">
        <v>65</v>
      </c>
      <c r="E426" t="s">
        <v>5701</v>
      </c>
      <c r="F426" t="s">
        <v>5702</v>
      </c>
      <c r="G426" t="s">
        <v>127</v>
      </c>
      <c r="H426" t="s">
        <v>19586</v>
      </c>
      <c r="I426" t="s">
        <v>19587</v>
      </c>
      <c r="J426" t="s">
        <v>19588</v>
      </c>
      <c r="K426" t="s">
        <v>654</v>
      </c>
      <c r="L426" t="s">
        <v>115</v>
      </c>
      <c r="M426" t="s">
        <v>19589</v>
      </c>
      <c r="N426" t="s">
        <v>12870</v>
      </c>
      <c r="O426" t="s">
        <v>153</v>
      </c>
      <c r="P426" t="s">
        <v>729</v>
      </c>
    </row>
    <row r="427" spans="1:16" x14ac:dyDescent="0.2">
      <c r="A427" t="s">
        <v>16953</v>
      </c>
      <c r="B427" t="s">
        <v>16952</v>
      </c>
      <c r="C427" s="1">
        <v>37722</v>
      </c>
      <c r="D427" t="s">
        <v>65</v>
      </c>
      <c r="E427" t="s">
        <v>236</v>
      </c>
      <c r="F427" t="s">
        <v>237</v>
      </c>
      <c r="G427" t="s">
        <v>127</v>
      </c>
      <c r="H427" t="s">
        <v>16953</v>
      </c>
      <c r="I427" t="s">
        <v>47393</v>
      </c>
      <c r="J427" t="s">
        <v>16954</v>
      </c>
      <c r="K427" t="s">
        <v>111</v>
      </c>
      <c r="M427" t="s">
        <v>16955</v>
      </c>
      <c r="N427" t="s">
        <v>605</v>
      </c>
      <c r="O427" t="s">
        <v>153</v>
      </c>
      <c r="P427" t="s">
        <v>192</v>
      </c>
    </row>
    <row r="428" spans="1:16" x14ac:dyDescent="0.2">
      <c r="A428" t="s">
        <v>18913</v>
      </c>
      <c r="B428" t="s">
        <v>47384</v>
      </c>
      <c r="C428" s="1">
        <v>40744</v>
      </c>
      <c r="D428" t="s">
        <v>65</v>
      </c>
      <c r="E428" t="s">
        <v>236</v>
      </c>
      <c r="F428" t="s">
        <v>237</v>
      </c>
      <c r="G428" t="s">
        <v>127</v>
      </c>
      <c r="H428" t="s">
        <v>18913</v>
      </c>
      <c r="I428" t="s">
        <v>18914</v>
      </c>
      <c r="J428" t="s">
        <v>18915</v>
      </c>
      <c r="K428" t="s">
        <v>111</v>
      </c>
      <c r="L428" t="s">
        <v>115</v>
      </c>
      <c r="M428" t="s">
        <v>15410</v>
      </c>
      <c r="N428" t="s">
        <v>314</v>
      </c>
      <c r="O428" t="s">
        <v>153</v>
      </c>
      <c r="P428" t="s">
        <v>192</v>
      </c>
    </row>
    <row r="429" spans="1:16" x14ac:dyDescent="0.2">
      <c r="A429" t="s">
        <v>18004</v>
      </c>
      <c r="B429" t="s">
        <v>18003</v>
      </c>
      <c r="C429" s="1">
        <v>25568</v>
      </c>
      <c r="D429" t="s">
        <v>65</v>
      </c>
      <c r="E429" t="s">
        <v>125</v>
      </c>
      <c r="G429" t="s">
        <v>127</v>
      </c>
      <c r="H429" t="s">
        <v>18004</v>
      </c>
      <c r="I429" t="s">
        <v>18005</v>
      </c>
      <c r="K429" t="s">
        <v>67</v>
      </c>
      <c r="O429">
        <v>0</v>
      </c>
    </row>
    <row r="430" spans="1:16" x14ac:dyDescent="0.2">
      <c r="A430" t="s">
        <v>17210</v>
      </c>
      <c r="B430" t="s">
        <v>17209</v>
      </c>
      <c r="C430" s="1">
        <v>41004</v>
      </c>
      <c r="D430" t="s">
        <v>65</v>
      </c>
      <c r="E430" t="s">
        <v>236</v>
      </c>
      <c r="F430" t="s">
        <v>237</v>
      </c>
      <c r="G430" t="s">
        <v>127</v>
      </c>
      <c r="H430" t="s">
        <v>17210</v>
      </c>
      <c r="I430" t="s">
        <v>17211</v>
      </c>
      <c r="J430" t="s">
        <v>17212</v>
      </c>
      <c r="K430" t="s">
        <v>111</v>
      </c>
      <c r="L430" t="s">
        <v>115</v>
      </c>
      <c r="M430" t="s">
        <v>15410</v>
      </c>
      <c r="N430" t="s">
        <v>495</v>
      </c>
      <c r="O430" t="s">
        <v>153</v>
      </c>
      <c r="P430" t="s">
        <v>192</v>
      </c>
    </row>
    <row r="431" spans="1:16" x14ac:dyDescent="0.2">
      <c r="A431" t="s">
        <v>18240</v>
      </c>
      <c r="B431" t="s">
        <v>18239</v>
      </c>
      <c r="C431" s="1">
        <v>41004</v>
      </c>
      <c r="D431" t="s">
        <v>65</v>
      </c>
      <c r="E431" t="s">
        <v>236</v>
      </c>
      <c r="F431" t="s">
        <v>237</v>
      </c>
      <c r="G431" t="s">
        <v>127</v>
      </c>
      <c r="H431" t="s">
        <v>18240</v>
      </c>
      <c r="I431" t="s">
        <v>18241</v>
      </c>
      <c r="K431" t="s">
        <v>111</v>
      </c>
      <c r="M431" t="s">
        <v>18242</v>
      </c>
      <c r="O431" t="s">
        <v>153</v>
      </c>
      <c r="P431" t="s">
        <v>117</v>
      </c>
    </row>
    <row r="432" spans="1:16" x14ac:dyDescent="0.2">
      <c r="A432" t="s">
        <v>8587</v>
      </c>
      <c r="B432" t="s">
        <v>8586</v>
      </c>
      <c r="C432" s="1">
        <v>42788</v>
      </c>
      <c r="D432" t="s">
        <v>65</v>
      </c>
      <c r="E432" t="s">
        <v>507</v>
      </c>
      <c r="F432" t="s">
        <v>508</v>
      </c>
      <c r="G432" t="s">
        <v>133</v>
      </c>
      <c r="H432" t="s">
        <v>8587</v>
      </c>
      <c r="I432" t="s">
        <v>8588</v>
      </c>
      <c r="J432" t="s">
        <v>8589</v>
      </c>
      <c r="K432" t="s">
        <v>93</v>
      </c>
      <c r="M432" t="s">
        <v>45571</v>
      </c>
      <c r="N432" t="s">
        <v>8590</v>
      </c>
      <c r="O432" t="s">
        <v>94</v>
      </c>
    </row>
    <row r="433" spans="1:16" x14ac:dyDescent="0.2">
      <c r="A433" t="s">
        <v>30775</v>
      </c>
      <c r="B433" t="s">
        <v>30774</v>
      </c>
      <c r="C433" s="1">
        <v>42556</v>
      </c>
      <c r="D433" t="s">
        <v>65</v>
      </c>
      <c r="E433" t="s">
        <v>25724</v>
      </c>
      <c r="F433" t="s">
        <v>25725</v>
      </c>
      <c r="G433" t="s">
        <v>25160</v>
      </c>
      <c r="H433" t="s">
        <v>30775</v>
      </c>
      <c r="I433" t="s">
        <v>30776</v>
      </c>
      <c r="J433" t="s">
        <v>34541</v>
      </c>
      <c r="K433" t="s">
        <v>25156</v>
      </c>
      <c r="L433" t="s">
        <v>40336</v>
      </c>
      <c r="M433" t="s">
        <v>37468</v>
      </c>
      <c r="N433" t="s">
        <v>40337</v>
      </c>
      <c r="P433" t="s">
        <v>40338</v>
      </c>
    </row>
    <row r="434" spans="1:16" x14ac:dyDescent="0.2">
      <c r="A434" t="s">
        <v>26824</v>
      </c>
      <c r="B434" t="s">
        <v>26823</v>
      </c>
      <c r="C434" s="1">
        <v>43122</v>
      </c>
      <c r="D434" t="s">
        <v>65</v>
      </c>
      <c r="E434" t="s">
        <v>14577</v>
      </c>
      <c r="F434" t="s">
        <v>14578</v>
      </c>
      <c r="G434" t="s">
        <v>25147</v>
      </c>
      <c r="H434" t="s">
        <v>26824</v>
      </c>
      <c r="I434" t="s">
        <v>37345</v>
      </c>
      <c r="J434" t="s">
        <v>35145</v>
      </c>
      <c r="K434" t="s">
        <v>25149</v>
      </c>
      <c r="L434" t="s">
        <v>33714</v>
      </c>
      <c r="M434" t="s">
        <v>37346</v>
      </c>
      <c r="N434" t="s">
        <v>26826</v>
      </c>
      <c r="P434" t="s">
        <v>26827</v>
      </c>
    </row>
    <row r="435" spans="1:16" x14ac:dyDescent="0.2">
      <c r="A435" t="s">
        <v>43211</v>
      </c>
      <c r="B435" t="s">
        <v>43212</v>
      </c>
      <c r="C435" s="1">
        <v>25568</v>
      </c>
      <c r="D435" t="s">
        <v>65</v>
      </c>
      <c r="E435" t="s">
        <v>70</v>
      </c>
      <c r="G435" t="s">
        <v>127</v>
      </c>
      <c r="H435" t="s">
        <v>43211</v>
      </c>
      <c r="I435" t="s">
        <v>43213</v>
      </c>
      <c r="K435" t="s">
        <v>93</v>
      </c>
      <c r="O435">
        <v>0</v>
      </c>
    </row>
    <row r="436" spans="1:16" x14ac:dyDescent="0.2">
      <c r="A436" t="s">
        <v>22238</v>
      </c>
      <c r="B436" t="s">
        <v>22237</v>
      </c>
      <c r="C436" s="1">
        <v>40896</v>
      </c>
      <c r="D436" t="s">
        <v>65</v>
      </c>
      <c r="E436" t="s">
        <v>507</v>
      </c>
      <c r="F436" t="s">
        <v>508</v>
      </c>
      <c r="G436" t="s">
        <v>127</v>
      </c>
      <c r="H436" t="s">
        <v>22238</v>
      </c>
      <c r="I436" t="s">
        <v>22239</v>
      </c>
      <c r="J436" t="s">
        <v>22240</v>
      </c>
      <c r="K436" t="s">
        <v>93</v>
      </c>
      <c r="N436" t="s">
        <v>574</v>
      </c>
      <c r="O436" t="s">
        <v>94</v>
      </c>
      <c r="P436" t="s">
        <v>22241</v>
      </c>
    </row>
    <row r="437" spans="1:16" x14ac:dyDescent="0.2">
      <c r="A437" t="s">
        <v>22255</v>
      </c>
      <c r="B437" t="s">
        <v>22254</v>
      </c>
      <c r="C437" s="1">
        <v>41225</v>
      </c>
      <c r="D437" t="s">
        <v>65</v>
      </c>
      <c r="E437" t="s">
        <v>507</v>
      </c>
      <c r="F437" t="s">
        <v>508</v>
      </c>
      <c r="G437" t="s">
        <v>133</v>
      </c>
      <c r="H437" t="s">
        <v>22255</v>
      </c>
      <c r="I437" t="s">
        <v>22256</v>
      </c>
      <c r="J437" t="s">
        <v>22257</v>
      </c>
      <c r="K437" t="s">
        <v>93</v>
      </c>
      <c r="M437" t="s">
        <v>585</v>
      </c>
      <c r="N437" t="s">
        <v>22258</v>
      </c>
      <c r="O437" t="s">
        <v>94</v>
      </c>
      <c r="P437" t="s">
        <v>117</v>
      </c>
    </row>
    <row r="438" spans="1:16" x14ac:dyDescent="0.2">
      <c r="A438" t="s">
        <v>22230</v>
      </c>
      <c r="B438" t="s">
        <v>22229</v>
      </c>
      <c r="C438" s="1">
        <v>40330</v>
      </c>
      <c r="D438" t="s">
        <v>65</v>
      </c>
      <c r="E438" t="s">
        <v>507</v>
      </c>
      <c r="F438" t="s">
        <v>508</v>
      </c>
      <c r="G438" t="s">
        <v>127</v>
      </c>
      <c r="H438" t="s">
        <v>22230</v>
      </c>
      <c r="I438" t="s">
        <v>22231</v>
      </c>
      <c r="J438" t="s">
        <v>22232</v>
      </c>
      <c r="K438" t="s">
        <v>93</v>
      </c>
      <c r="M438" t="s">
        <v>22233</v>
      </c>
      <c r="N438" t="s">
        <v>48024</v>
      </c>
      <c r="O438" t="s">
        <v>94</v>
      </c>
    </row>
    <row r="439" spans="1:16" x14ac:dyDescent="0.2">
      <c r="A439" t="s">
        <v>8053</v>
      </c>
      <c r="B439" t="s">
        <v>8052</v>
      </c>
      <c r="C439" s="1">
        <v>40711</v>
      </c>
      <c r="D439" t="s">
        <v>65</v>
      </c>
      <c r="E439" t="s">
        <v>507</v>
      </c>
      <c r="F439" t="s">
        <v>508</v>
      </c>
      <c r="G439" t="s">
        <v>127</v>
      </c>
      <c r="H439" t="s">
        <v>8053</v>
      </c>
      <c r="I439" t="s">
        <v>8054</v>
      </c>
      <c r="J439" t="s">
        <v>8055</v>
      </c>
      <c r="K439" t="s">
        <v>333</v>
      </c>
      <c r="M439" t="s">
        <v>5922</v>
      </c>
      <c r="N439" t="s">
        <v>8056</v>
      </c>
      <c r="O439" t="s">
        <v>94</v>
      </c>
    </row>
    <row r="440" spans="1:16" x14ac:dyDescent="0.2">
      <c r="A440" t="s">
        <v>49643</v>
      </c>
      <c r="B440" t="s">
        <v>49644</v>
      </c>
      <c r="C440" s="1">
        <v>43937</v>
      </c>
      <c r="D440" t="s">
        <v>65</v>
      </c>
      <c r="E440" t="s">
        <v>507</v>
      </c>
      <c r="F440" t="s">
        <v>508</v>
      </c>
      <c r="G440" t="s">
        <v>1479</v>
      </c>
      <c r="H440" t="s">
        <v>49643</v>
      </c>
      <c r="I440" t="s">
        <v>49645</v>
      </c>
      <c r="J440" t="s">
        <v>49646</v>
      </c>
      <c r="K440" t="s">
        <v>93</v>
      </c>
      <c r="L440" t="s">
        <v>49647</v>
      </c>
      <c r="M440" t="s">
        <v>641</v>
      </c>
      <c r="N440" t="s">
        <v>8590</v>
      </c>
      <c r="O440" t="s">
        <v>94</v>
      </c>
      <c r="P440" t="s">
        <v>49648</v>
      </c>
    </row>
    <row r="441" spans="1:16" x14ac:dyDescent="0.2">
      <c r="A441" t="s">
        <v>8082</v>
      </c>
      <c r="B441" t="s">
        <v>8081</v>
      </c>
      <c r="C441" s="1">
        <v>41004</v>
      </c>
      <c r="D441" t="s">
        <v>65</v>
      </c>
      <c r="E441" t="s">
        <v>507</v>
      </c>
      <c r="F441" t="s">
        <v>508</v>
      </c>
      <c r="G441" t="s">
        <v>127</v>
      </c>
      <c r="H441" t="s">
        <v>8082</v>
      </c>
      <c r="I441" t="s">
        <v>8085</v>
      </c>
      <c r="J441" t="s">
        <v>8086</v>
      </c>
      <c r="K441" t="s">
        <v>86</v>
      </c>
      <c r="M441" t="s">
        <v>641</v>
      </c>
      <c r="N441" t="s">
        <v>8087</v>
      </c>
      <c r="O441" t="s">
        <v>94</v>
      </c>
    </row>
    <row r="442" spans="1:16" x14ac:dyDescent="0.2">
      <c r="A442" t="s">
        <v>8082</v>
      </c>
      <c r="B442" t="s">
        <v>8081</v>
      </c>
      <c r="C442" s="1">
        <v>41004</v>
      </c>
      <c r="D442" t="s">
        <v>65</v>
      </c>
      <c r="E442" t="s">
        <v>45522</v>
      </c>
      <c r="G442" t="s">
        <v>127</v>
      </c>
      <c r="H442" t="s">
        <v>8082</v>
      </c>
      <c r="I442" t="s">
        <v>8083</v>
      </c>
      <c r="J442" t="s">
        <v>8084</v>
      </c>
      <c r="K442" t="s">
        <v>86</v>
      </c>
      <c r="M442" t="s">
        <v>585</v>
      </c>
      <c r="N442" t="s">
        <v>45523</v>
      </c>
      <c r="O442" t="s">
        <v>94</v>
      </c>
      <c r="P442" t="s">
        <v>117</v>
      </c>
    </row>
    <row r="443" spans="1:16" x14ac:dyDescent="0.2">
      <c r="A443" t="s">
        <v>22235</v>
      </c>
      <c r="B443" t="s">
        <v>22234</v>
      </c>
      <c r="C443" s="1">
        <v>40402</v>
      </c>
      <c r="D443" t="s">
        <v>65</v>
      </c>
      <c r="E443" t="s">
        <v>507</v>
      </c>
      <c r="F443" t="s">
        <v>508</v>
      </c>
      <c r="G443" t="s">
        <v>127</v>
      </c>
      <c r="H443" t="s">
        <v>22235</v>
      </c>
      <c r="I443" t="s">
        <v>587</v>
      </c>
      <c r="J443" t="s">
        <v>22236</v>
      </c>
      <c r="K443" t="s">
        <v>93</v>
      </c>
      <c r="M443" t="s">
        <v>8061</v>
      </c>
      <c r="N443" t="s">
        <v>574</v>
      </c>
      <c r="O443" t="s">
        <v>94</v>
      </c>
    </row>
    <row r="444" spans="1:16" x14ac:dyDescent="0.2">
      <c r="A444" t="s">
        <v>8058</v>
      </c>
      <c r="B444" t="s">
        <v>8057</v>
      </c>
      <c r="C444" s="1">
        <v>40935</v>
      </c>
      <c r="D444" t="s">
        <v>65</v>
      </c>
      <c r="E444" t="s">
        <v>507</v>
      </c>
      <c r="F444" t="s">
        <v>508</v>
      </c>
      <c r="G444" t="s">
        <v>127</v>
      </c>
      <c r="H444" t="s">
        <v>8058</v>
      </c>
      <c r="I444" t="s">
        <v>8059</v>
      </c>
      <c r="J444" t="s">
        <v>8060</v>
      </c>
      <c r="K444" t="s">
        <v>86</v>
      </c>
      <c r="M444" t="s">
        <v>8061</v>
      </c>
      <c r="N444" t="s">
        <v>8062</v>
      </c>
      <c r="O444" t="s">
        <v>94</v>
      </c>
    </row>
    <row r="445" spans="1:16" x14ac:dyDescent="0.2">
      <c r="A445" t="s">
        <v>49403</v>
      </c>
      <c r="B445" t="s">
        <v>49404</v>
      </c>
      <c r="C445" s="1">
        <v>43888</v>
      </c>
      <c r="D445" t="s">
        <v>65</v>
      </c>
      <c r="E445" t="s">
        <v>497</v>
      </c>
      <c r="F445" t="s">
        <v>42207</v>
      </c>
      <c r="G445" t="s">
        <v>1479</v>
      </c>
      <c r="H445" t="s">
        <v>49403</v>
      </c>
      <c r="I445" t="s">
        <v>49405</v>
      </c>
      <c r="J445" t="s">
        <v>49406</v>
      </c>
      <c r="K445" t="s">
        <v>86</v>
      </c>
      <c r="L445" t="s">
        <v>49407</v>
      </c>
      <c r="M445" t="s">
        <v>382</v>
      </c>
      <c r="N445" t="s">
        <v>7467</v>
      </c>
      <c r="O445" t="s">
        <v>94</v>
      </c>
      <c r="P445" t="s">
        <v>49408</v>
      </c>
    </row>
    <row r="446" spans="1:16" x14ac:dyDescent="0.2">
      <c r="A446" t="s">
        <v>31348</v>
      </c>
      <c r="B446" t="s">
        <v>31347</v>
      </c>
      <c r="C446" s="1">
        <v>42788</v>
      </c>
      <c r="D446" t="s">
        <v>65</v>
      </c>
      <c r="E446" t="s">
        <v>25724</v>
      </c>
      <c r="F446" t="s">
        <v>25725</v>
      </c>
      <c r="G446" t="s">
        <v>25209</v>
      </c>
      <c r="H446" t="s">
        <v>31348</v>
      </c>
      <c r="I446" t="s">
        <v>25155</v>
      </c>
      <c r="J446" t="s">
        <v>34543</v>
      </c>
      <c r="K446" t="s">
        <v>25173</v>
      </c>
      <c r="L446" t="s">
        <v>26935</v>
      </c>
      <c r="M446" t="s">
        <v>36287</v>
      </c>
      <c r="N446" t="s">
        <v>31215</v>
      </c>
    </row>
    <row r="447" spans="1:16" x14ac:dyDescent="0.2">
      <c r="A447" t="s">
        <v>5597</v>
      </c>
      <c r="B447" t="s">
        <v>5596</v>
      </c>
      <c r="C447" s="1">
        <v>37658</v>
      </c>
      <c r="E447" t="s">
        <v>358</v>
      </c>
      <c r="F447" t="s">
        <v>359</v>
      </c>
      <c r="G447" t="s">
        <v>127</v>
      </c>
      <c r="H447" t="s">
        <v>5597</v>
      </c>
      <c r="I447" t="s">
        <v>5598</v>
      </c>
      <c r="J447" t="s">
        <v>5599</v>
      </c>
      <c r="K447" t="s">
        <v>105</v>
      </c>
      <c r="L447" t="s">
        <v>115</v>
      </c>
      <c r="M447" t="s">
        <v>5600</v>
      </c>
      <c r="N447" t="s">
        <v>5601</v>
      </c>
      <c r="O447" t="s">
        <v>153</v>
      </c>
      <c r="P447" t="s">
        <v>41521</v>
      </c>
    </row>
    <row r="448" spans="1:16" x14ac:dyDescent="0.2">
      <c r="A448" t="s">
        <v>41296</v>
      </c>
      <c r="B448" t="s">
        <v>41297</v>
      </c>
      <c r="C448" s="1">
        <v>42283</v>
      </c>
      <c r="D448" t="s">
        <v>65</v>
      </c>
      <c r="E448" t="s">
        <v>177</v>
      </c>
      <c r="F448" t="s">
        <v>178</v>
      </c>
      <c r="G448" t="s">
        <v>127</v>
      </c>
      <c r="H448" t="s">
        <v>41296</v>
      </c>
      <c r="I448" t="s">
        <v>41298</v>
      </c>
      <c r="J448" t="s">
        <v>41299</v>
      </c>
      <c r="K448" t="s">
        <v>93</v>
      </c>
      <c r="L448" t="s">
        <v>115</v>
      </c>
      <c r="M448" t="s">
        <v>41079</v>
      </c>
      <c r="N448" t="s">
        <v>40917</v>
      </c>
      <c r="O448" t="s">
        <v>94</v>
      </c>
    </row>
    <row r="449" spans="1:16" x14ac:dyDescent="0.2">
      <c r="A449" t="s">
        <v>33362</v>
      </c>
      <c r="B449" t="s">
        <v>32354</v>
      </c>
      <c r="C449" s="1">
        <v>41082</v>
      </c>
      <c r="D449" t="s">
        <v>65</v>
      </c>
      <c r="E449" t="s">
        <v>25336</v>
      </c>
      <c r="F449" t="s">
        <v>25337</v>
      </c>
      <c r="G449" t="s">
        <v>25198</v>
      </c>
      <c r="H449" t="s">
        <v>33362</v>
      </c>
      <c r="I449" t="s">
        <v>33363</v>
      </c>
      <c r="J449" t="s">
        <v>34448</v>
      </c>
      <c r="K449" t="s">
        <v>25156</v>
      </c>
      <c r="L449" t="s">
        <v>33361</v>
      </c>
      <c r="M449" t="s">
        <v>36905</v>
      </c>
      <c r="N449" t="s">
        <v>36906</v>
      </c>
      <c r="P449" t="s">
        <v>36907</v>
      </c>
    </row>
    <row r="450" spans="1:16" x14ac:dyDescent="0.2">
      <c r="A450" t="s">
        <v>32345</v>
      </c>
      <c r="B450" t="s">
        <v>32344</v>
      </c>
      <c r="C450" s="1">
        <v>41163</v>
      </c>
      <c r="D450" t="s">
        <v>65</v>
      </c>
      <c r="E450" t="s">
        <v>1268</v>
      </c>
      <c r="F450" t="s">
        <v>1269</v>
      </c>
      <c r="G450" t="s">
        <v>25198</v>
      </c>
      <c r="H450" t="s">
        <v>32345</v>
      </c>
      <c r="I450" t="s">
        <v>32346</v>
      </c>
      <c r="J450" t="s">
        <v>34448</v>
      </c>
      <c r="K450" t="s">
        <v>25156</v>
      </c>
      <c r="L450" t="s">
        <v>29254</v>
      </c>
      <c r="M450" t="s">
        <v>25201</v>
      </c>
      <c r="N450" t="s">
        <v>38598</v>
      </c>
      <c r="P450" t="s">
        <v>38599</v>
      </c>
    </row>
    <row r="451" spans="1:16" x14ac:dyDescent="0.2">
      <c r="A451" t="s">
        <v>18992</v>
      </c>
      <c r="B451" t="s">
        <v>18991</v>
      </c>
      <c r="C451" s="1">
        <v>40241</v>
      </c>
      <c r="D451" t="s">
        <v>65</v>
      </c>
      <c r="E451" t="s">
        <v>226</v>
      </c>
      <c r="F451" t="s">
        <v>227</v>
      </c>
      <c r="G451" t="s">
        <v>127</v>
      </c>
      <c r="H451" t="s">
        <v>18992</v>
      </c>
      <c r="I451" t="s">
        <v>18993</v>
      </c>
      <c r="J451" t="s">
        <v>18994</v>
      </c>
      <c r="K451" t="s">
        <v>245</v>
      </c>
      <c r="L451" t="s">
        <v>115</v>
      </c>
      <c r="M451" t="s">
        <v>18995</v>
      </c>
      <c r="N451" t="s">
        <v>18996</v>
      </c>
      <c r="O451" t="s">
        <v>153</v>
      </c>
      <c r="P451" t="s">
        <v>7468</v>
      </c>
    </row>
    <row r="452" spans="1:16" x14ac:dyDescent="0.2">
      <c r="A452" t="s">
        <v>30427</v>
      </c>
      <c r="B452" t="s">
        <v>30426</v>
      </c>
      <c r="C452" s="1">
        <v>42236</v>
      </c>
      <c r="D452" t="s">
        <v>65</v>
      </c>
      <c r="E452" t="s">
        <v>25944</v>
      </c>
      <c r="F452" t="s">
        <v>25945</v>
      </c>
      <c r="G452" t="s">
        <v>25153</v>
      </c>
      <c r="H452" t="s">
        <v>30427</v>
      </c>
      <c r="I452" t="s">
        <v>25155</v>
      </c>
      <c r="J452" t="s">
        <v>34448</v>
      </c>
      <c r="K452" t="s">
        <v>25156</v>
      </c>
      <c r="L452" t="s">
        <v>30428</v>
      </c>
      <c r="M452" t="s">
        <v>30487</v>
      </c>
      <c r="N452" t="s">
        <v>30145</v>
      </c>
      <c r="P452" t="s">
        <v>30146</v>
      </c>
    </row>
    <row r="453" spans="1:16" x14ac:dyDescent="0.2">
      <c r="A453" t="s">
        <v>9599</v>
      </c>
      <c r="B453" t="s">
        <v>9598</v>
      </c>
      <c r="C453" s="1">
        <v>40970</v>
      </c>
      <c r="D453" t="s">
        <v>132</v>
      </c>
      <c r="E453" t="s">
        <v>466</v>
      </c>
      <c r="F453" t="s">
        <v>467</v>
      </c>
      <c r="G453" t="s">
        <v>127</v>
      </c>
      <c r="H453" t="s">
        <v>9599</v>
      </c>
      <c r="I453" t="s">
        <v>9600</v>
      </c>
      <c r="J453" t="s">
        <v>9601</v>
      </c>
      <c r="K453" t="s">
        <v>93</v>
      </c>
      <c r="N453" t="s">
        <v>5641</v>
      </c>
      <c r="O453" t="s">
        <v>153</v>
      </c>
      <c r="P453" t="s">
        <v>9602</v>
      </c>
    </row>
    <row r="454" spans="1:16" x14ac:dyDescent="0.2">
      <c r="A454" t="s">
        <v>19424</v>
      </c>
      <c r="B454" t="s">
        <v>19423</v>
      </c>
      <c r="C454" s="1">
        <v>42744</v>
      </c>
      <c r="D454" t="s">
        <v>65</v>
      </c>
      <c r="E454" t="s">
        <v>466</v>
      </c>
      <c r="F454" t="s">
        <v>467</v>
      </c>
      <c r="G454" t="s">
        <v>127</v>
      </c>
      <c r="H454" t="s">
        <v>19424</v>
      </c>
      <c r="I454" t="s">
        <v>19425</v>
      </c>
      <c r="J454" t="s">
        <v>19426</v>
      </c>
      <c r="K454" t="s">
        <v>93</v>
      </c>
      <c r="N454" t="s">
        <v>468</v>
      </c>
      <c r="O454" t="s">
        <v>94</v>
      </c>
      <c r="P454" t="s">
        <v>47655</v>
      </c>
    </row>
    <row r="455" spans="1:16" x14ac:dyDescent="0.2">
      <c r="A455" t="s">
        <v>17370</v>
      </c>
      <c r="B455" t="s">
        <v>17369</v>
      </c>
      <c r="C455" s="1">
        <v>42355</v>
      </c>
      <c r="D455" t="s">
        <v>65</v>
      </c>
      <c r="E455" t="s">
        <v>1114</v>
      </c>
      <c r="F455" t="s">
        <v>1115</v>
      </c>
      <c r="G455" t="s">
        <v>127</v>
      </c>
      <c r="H455" t="s">
        <v>17370</v>
      </c>
      <c r="I455" t="s">
        <v>47417</v>
      </c>
      <c r="J455" t="s">
        <v>17371</v>
      </c>
      <c r="K455" t="s">
        <v>93</v>
      </c>
      <c r="M455" t="s">
        <v>17372</v>
      </c>
      <c r="N455" t="s">
        <v>46500</v>
      </c>
      <c r="O455" t="s">
        <v>153</v>
      </c>
      <c r="P455" t="s">
        <v>117</v>
      </c>
    </row>
    <row r="456" spans="1:16" x14ac:dyDescent="0.2">
      <c r="A456" t="s">
        <v>13909</v>
      </c>
      <c r="B456" t="s">
        <v>13908</v>
      </c>
      <c r="C456" s="1">
        <v>38954</v>
      </c>
      <c r="D456" t="s">
        <v>65</v>
      </c>
      <c r="E456" t="s">
        <v>226</v>
      </c>
      <c r="F456" t="s">
        <v>227</v>
      </c>
      <c r="G456" t="s">
        <v>127</v>
      </c>
      <c r="H456" t="s">
        <v>13909</v>
      </c>
      <c r="I456" t="s">
        <v>13910</v>
      </c>
      <c r="J456" t="s">
        <v>13911</v>
      </c>
      <c r="K456" t="s">
        <v>93</v>
      </c>
      <c r="L456" t="s">
        <v>347</v>
      </c>
      <c r="M456" t="s">
        <v>897</v>
      </c>
      <c r="N456" t="s">
        <v>13912</v>
      </c>
      <c r="O456" t="s">
        <v>153</v>
      </c>
      <c r="P456" t="s">
        <v>117</v>
      </c>
    </row>
    <row r="457" spans="1:16" x14ac:dyDescent="0.2">
      <c r="A457" t="s">
        <v>9310</v>
      </c>
      <c r="B457" t="s">
        <v>9309</v>
      </c>
      <c r="C457" s="1">
        <v>40624</v>
      </c>
      <c r="D457" t="s">
        <v>65</v>
      </c>
      <c r="E457" t="s">
        <v>151</v>
      </c>
      <c r="F457" t="s">
        <v>152</v>
      </c>
      <c r="G457" t="s">
        <v>127</v>
      </c>
      <c r="H457" t="s">
        <v>9310</v>
      </c>
      <c r="I457" t="s">
        <v>9311</v>
      </c>
      <c r="J457" t="s">
        <v>9312</v>
      </c>
      <c r="K457" t="s">
        <v>93</v>
      </c>
      <c r="L457" t="s">
        <v>115</v>
      </c>
      <c r="M457" t="s">
        <v>9313</v>
      </c>
      <c r="N457" t="s">
        <v>1414</v>
      </c>
      <c r="O457" t="s">
        <v>153</v>
      </c>
      <c r="P457" t="s">
        <v>117</v>
      </c>
    </row>
    <row r="458" spans="1:16" x14ac:dyDescent="0.2">
      <c r="A458" t="s">
        <v>43280</v>
      </c>
      <c r="B458" t="s">
        <v>43281</v>
      </c>
      <c r="C458" s="1">
        <v>42745</v>
      </c>
      <c r="D458" t="s">
        <v>65</v>
      </c>
      <c r="E458" t="s">
        <v>151</v>
      </c>
      <c r="F458" t="s">
        <v>152</v>
      </c>
      <c r="G458" t="s">
        <v>127</v>
      </c>
      <c r="H458" t="s">
        <v>43280</v>
      </c>
      <c r="I458" t="s">
        <v>43282</v>
      </c>
      <c r="J458" t="s">
        <v>43283</v>
      </c>
      <c r="K458" t="s">
        <v>93</v>
      </c>
      <c r="L458" t="s">
        <v>115</v>
      </c>
      <c r="M458" t="s">
        <v>43284</v>
      </c>
      <c r="N458" t="s">
        <v>43285</v>
      </c>
      <c r="O458" t="s">
        <v>94</v>
      </c>
      <c r="P458" t="s">
        <v>43286</v>
      </c>
    </row>
    <row r="459" spans="1:16" x14ac:dyDescent="0.2">
      <c r="A459" t="s">
        <v>1411</v>
      </c>
      <c r="B459" t="s">
        <v>1410</v>
      </c>
      <c r="C459" s="1">
        <v>42558</v>
      </c>
      <c r="D459" t="s">
        <v>65</v>
      </c>
      <c r="E459" t="s">
        <v>151</v>
      </c>
      <c r="F459" t="s">
        <v>152</v>
      </c>
      <c r="G459" t="s">
        <v>127</v>
      </c>
      <c r="H459" t="s">
        <v>1411</v>
      </c>
      <c r="I459" t="s">
        <v>1412</v>
      </c>
      <c r="J459" t="s">
        <v>1413</v>
      </c>
      <c r="K459" t="s">
        <v>111</v>
      </c>
      <c r="N459" t="s">
        <v>1414</v>
      </c>
      <c r="O459" t="s">
        <v>94</v>
      </c>
      <c r="P459" t="s">
        <v>1415</v>
      </c>
    </row>
    <row r="460" spans="1:16" x14ac:dyDescent="0.2">
      <c r="A460" t="s">
        <v>22459</v>
      </c>
      <c r="B460" t="s">
        <v>22458</v>
      </c>
      <c r="C460" s="1">
        <v>42558</v>
      </c>
      <c r="D460" t="s">
        <v>65</v>
      </c>
      <c r="E460" t="s">
        <v>151</v>
      </c>
      <c r="F460" t="s">
        <v>152</v>
      </c>
      <c r="G460" t="s">
        <v>127</v>
      </c>
      <c r="H460" t="s">
        <v>22459</v>
      </c>
      <c r="I460" t="s">
        <v>22460</v>
      </c>
      <c r="J460" t="s">
        <v>22461</v>
      </c>
      <c r="K460" t="s">
        <v>93</v>
      </c>
      <c r="M460" t="s">
        <v>22462</v>
      </c>
      <c r="N460" t="s">
        <v>1414</v>
      </c>
      <c r="O460" t="s">
        <v>94</v>
      </c>
    </row>
    <row r="461" spans="1:16" x14ac:dyDescent="0.2">
      <c r="A461" t="s">
        <v>49711</v>
      </c>
      <c r="B461" t="s">
        <v>49712</v>
      </c>
      <c r="C461" s="1">
        <v>43966</v>
      </c>
      <c r="D461" t="s">
        <v>65</v>
      </c>
      <c r="E461" t="s">
        <v>151</v>
      </c>
      <c r="F461" t="s">
        <v>152</v>
      </c>
      <c r="G461" t="s">
        <v>1479</v>
      </c>
      <c r="H461" t="s">
        <v>49711</v>
      </c>
      <c r="I461" t="s">
        <v>49329</v>
      </c>
      <c r="J461" t="s">
        <v>49713</v>
      </c>
      <c r="K461" t="s">
        <v>93</v>
      </c>
      <c r="L461" t="s">
        <v>49714</v>
      </c>
      <c r="M461" t="s">
        <v>689</v>
      </c>
      <c r="N461" t="s">
        <v>49715</v>
      </c>
      <c r="O461" t="s">
        <v>94</v>
      </c>
      <c r="P461" t="s">
        <v>49716</v>
      </c>
    </row>
    <row r="462" spans="1:16" x14ac:dyDescent="0.2">
      <c r="A462" t="s">
        <v>36651</v>
      </c>
      <c r="B462" t="s">
        <v>32475</v>
      </c>
      <c r="C462" s="1">
        <v>33701</v>
      </c>
      <c r="D462" t="s">
        <v>65</v>
      </c>
      <c r="E462" t="s">
        <v>438</v>
      </c>
      <c r="F462" t="s">
        <v>439</v>
      </c>
      <c r="G462" t="s">
        <v>25198</v>
      </c>
      <c r="H462" t="s">
        <v>36651</v>
      </c>
      <c r="J462" t="s">
        <v>36652</v>
      </c>
      <c r="K462" t="s">
        <v>25162</v>
      </c>
      <c r="L462" t="s">
        <v>115</v>
      </c>
      <c r="N462" t="s">
        <v>26815</v>
      </c>
      <c r="P462" t="s">
        <v>36653</v>
      </c>
    </row>
    <row r="463" spans="1:16" x14ac:dyDescent="0.2">
      <c r="A463" t="s">
        <v>39248</v>
      </c>
      <c r="B463" t="s">
        <v>34132</v>
      </c>
      <c r="C463" s="1">
        <v>33625</v>
      </c>
      <c r="D463" t="s">
        <v>65</v>
      </c>
      <c r="E463" t="s">
        <v>438</v>
      </c>
      <c r="F463" t="s">
        <v>439</v>
      </c>
      <c r="G463" t="s">
        <v>25198</v>
      </c>
      <c r="H463" t="s">
        <v>39248</v>
      </c>
      <c r="I463" t="s">
        <v>26775</v>
      </c>
      <c r="J463" t="s">
        <v>39249</v>
      </c>
      <c r="K463" t="s">
        <v>25259</v>
      </c>
      <c r="L463" t="s">
        <v>34133</v>
      </c>
      <c r="M463" t="s">
        <v>39250</v>
      </c>
      <c r="N463" t="s">
        <v>34134</v>
      </c>
      <c r="P463" t="s">
        <v>39251</v>
      </c>
    </row>
    <row r="464" spans="1:16" x14ac:dyDescent="0.2">
      <c r="A464" t="s">
        <v>25551</v>
      </c>
      <c r="B464" t="s">
        <v>25548</v>
      </c>
      <c r="C464" s="1">
        <v>41604</v>
      </c>
      <c r="D464" t="s">
        <v>65</v>
      </c>
      <c r="E464" t="s">
        <v>25549</v>
      </c>
      <c r="F464" t="s">
        <v>25550</v>
      </c>
      <c r="G464" t="s">
        <v>25160</v>
      </c>
      <c r="H464" t="s">
        <v>25551</v>
      </c>
      <c r="I464" t="s">
        <v>25161</v>
      </c>
      <c r="J464" t="s">
        <v>36248</v>
      </c>
      <c r="K464" t="s">
        <v>25173</v>
      </c>
      <c r="L464" t="s">
        <v>38445</v>
      </c>
      <c r="M464" t="s">
        <v>38446</v>
      </c>
      <c r="N464" t="s">
        <v>38447</v>
      </c>
      <c r="P464" t="s">
        <v>38448</v>
      </c>
    </row>
    <row r="465" spans="1:16" x14ac:dyDescent="0.2">
      <c r="A465" t="s">
        <v>30168</v>
      </c>
      <c r="B465" t="s">
        <v>30167</v>
      </c>
      <c r="C465" s="1">
        <v>40697</v>
      </c>
      <c r="D465" t="s">
        <v>65</v>
      </c>
      <c r="E465" t="s">
        <v>25685</v>
      </c>
      <c r="F465" t="s">
        <v>25686</v>
      </c>
      <c r="G465" t="s">
        <v>25160</v>
      </c>
      <c r="H465" t="s">
        <v>30168</v>
      </c>
      <c r="I465" t="s">
        <v>37964</v>
      </c>
      <c r="J465" t="s">
        <v>35195</v>
      </c>
      <c r="K465" t="s">
        <v>25173</v>
      </c>
      <c r="L465" t="s">
        <v>37965</v>
      </c>
      <c r="M465" t="s">
        <v>37966</v>
      </c>
      <c r="N465" t="s">
        <v>37967</v>
      </c>
      <c r="P465" t="s">
        <v>25887</v>
      </c>
    </row>
    <row r="466" spans="1:16" x14ac:dyDescent="0.2">
      <c r="A466" t="s">
        <v>39618</v>
      </c>
      <c r="B466" t="s">
        <v>39619</v>
      </c>
      <c r="C466" s="1">
        <v>43707</v>
      </c>
      <c r="D466" t="s">
        <v>65</v>
      </c>
      <c r="E466" t="s">
        <v>25685</v>
      </c>
      <c r="F466" t="s">
        <v>25686</v>
      </c>
      <c r="G466" t="s">
        <v>25171</v>
      </c>
      <c r="H466" t="s">
        <v>39618</v>
      </c>
      <c r="I466" t="s">
        <v>29273</v>
      </c>
      <c r="J466" t="s">
        <v>36133</v>
      </c>
      <c r="K466" t="s">
        <v>25173</v>
      </c>
      <c r="L466" t="s">
        <v>30641</v>
      </c>
      <c r="M466" t="s">
        <v>36134</v>
      </c>
      <c r="N466" t="s">
        <v>39620</v>
      </c>
    </row>
    <row r="467" spans="1:16" x14ac:dyDescent="0.2">
      <c r="A467" t="s">
        <v>26751</v>
      </c>
      <c r="B467" t="s">
        <v>26750</v>
      </c>
      <c r="C467" s="1">
        <v>42971</v>
      </c>
      <c r="D467" t="s">
        <v>65</v>
      </c>
      <c r="E467" t="s">
        <v>25464</v>
      </c>
      <c r="F467" t="s">
        <v>25465</v>
      </c>
      <c r="G467" t="s">
        <v>25160</v>
      </c>
      <c r="H467" t="s">
        <v>26751</v>
      </c>
      <c r="I467" t="s">
        <v>26021</v>
      </c>
      <c r="J467" t="s">
        <v>40531</v>
      </c>
      <c r="K467" t="s">
        <v>25230</v>
      </c>
      <c r="L467" t="s">
        <v>40532</v>
      </c>
      <c r="M467" t="s">
        <v>40533</v>
      </c>
      <c r="N467" t="s">
        <v>26753</v>
      </c>
      <c r="P467" t="s">
        <v>26754</v>
      </c>
    </row>
    <row r="468" spans="1:16" x14ac:dyDescent="0.2">
      <c r="A468" t="s">
        <v>6639</v>
      </c>
      <c r="B468" t="s">
        <v>6638</v>
      </c>
      <c r="C468" s="1">
        <v>36244</v>
      </c>
      <c r="D468" t="s">
        <v>65</v>
      </c>
      <c r="E468" t="s">
        <v>420</v>
      </c>
      <c r="F468" t="s">
        <v>421</v>
      </c>
      <c r="G468" t="s">
        <v>127</v>
      </c>
      <c r="H468" t="s">
        <v>6639</v>
      </c>
      <c r="I468" t="s">
        <v>6640</v>
      </c>
      <c r="J468" t="s">
        <v>6641</v>
      </c>
      <c r="K468" t="s">
        <v>93</v>
      </c>
      <c r="M468" t="s">
        <v>6642</v>
      </c>
      <c r="N468" t="s">
        <v>422</v>
      </c>
      <c r="O468" t="s">
        <v>153</v>
      </c>
    </row>
    <row r="469" spans="1:16" x14ac:dyDescent="0.2">
      <c r="A469" t="s">
        <v>6807</v>
      </c>
      <c r="B469" t="s">
        <v>6806</v>
      </c>
      <c r="C469" s="1">
        <v>36244</v>
      </c>
      <c r="D469" t="s">
        <v>65</v>
      </c>
      <c r="E469" t="s">
        <v>420</v>
      </c>
      <c r="F469" t="s">
        <v>421</v>
      </c>
      <c r="G469" t="s">
        <v>127</v>
      </c>
      <c r="H469" t="s">
        <v>6807</v>
      </c>
      <c r="I469" t="s">
        <v>6808</v>
      </c>
      <c r="J469" t="s">
        <v>6809</v>
      </c>
      <c r="K469" t="s">
        <v>93</v>
      </c>
      <c r="L469" t="s">
        <v>115</v>
      </c>
      <c r="M469" t="s">
        <v>6810</v>
      </c>
      <c r="N469" t="s">
        <v>6811</v>
      </c>
      <c r="O469" t="s">
        <v>94</v>
      </c>
      <c r="P469" t="s">
        <v>6812</v>
      </c>
    </row>
    <row r="470" spans="1:16" x14ac:dyDescent="0.2">
      <c r="A470" t="s">
        <v>6804</v>
      </c>
      <c r="B470" t="s">
        <v>6803</v>
      </c>
      <c r="C470" s="1">
        <v>40220</v>
      </c>
      <c r="D470" t="s">
        <v>65</v>
      </c>
      <c r="E470" t="s">
        <v>420</v>
      </c>
      <c r="F470" t="s">
        <v>421</v>
      </c>
      <c r="G470" t="s">
        <v>127</v>
      </c>
      <c r="H470" t="s">
        <v>6804</v>
      </c>
      <c r="I470" t="s">
        <v>6805</v>
      </c>
      <c r="K470" t="s">
        <v>93</v>
      </c>
      <c r="O470">
        <v>0</v>
      </c>
    </row>
    <row r="471" spans="1:16" x14ac:dyDescent="0.2">
      <c r="A471" t="s">
        <v>49974</v>
      </c>
      <c r="B471" t="s">
        <v>49975</v>
      </c>
      <c r="C471" s="1">
        <v>43700</v>
      </c>
      <c r="D471" t="s">
        <v>65</v>
      </c>
      <c r="E471" t="s">
        <v>230</v>
      </c>
      <c r="F471" t="s">
        <v>231</v>
      </c>
      <c r="G471" t="s">
        <v>1479</v>
      </c>
      <c r="H471" t="s">
        <v>49974</v>
      </c>
      <c r="I471" t="s">
        <v>49976</v>
      </c>
      <c r="J471" t="s">
        <v>49977</v>
      </c>
      <c r="K471" t="s">
        <v>93</v>
      </c>
      <c r="L471" t="s">
        <v>49978</v>
      </c>
      <c r="M471" t="s">
        <v>49491</v>
      </c>
      <c r="N471" t="s">
        <v>49492</v>
      </c>
      <c r="O471" t="s">
        <v>94</v>
      </c>
      <c r="P471" t="s">
        <v>49979</v>
      </c>
    </row>
    <row r="472" spans="1:16" x14ac:dyDescent="0.2">
      <c r="A472" t="s">
        <v>29604</v>
      </c>
      <c r="B472" t="s">
        <v>29603</v>
      </c>
      <c r="C472" s="1">
        <v>41535</v>
      </c>
      <c r="D472" t="s">
        <v>65</v>
      </c>
      <c r="E472" t="s">
        <v>15331</v>
      </c>
      <c r="F472" t="s">
        <v>15332</v>
      </c>
      <c r="G472" t="s">
        <v>25153</v>
      </c>
      <c r="H472" t="s">
        <v>29604</v>
      </c>
      <c r="I472" t="s">
        <v>25155</v>
      </c>
      <c r="J472" t="s">
        <v>34613</v>
      </c>
      <c r="K472" t="s">
        <v>25173</v>
      </c>
      <c r="L472" t="s">
        <v>29605</v>
      </c>
      <c r="M472" t="s">
        <v>35850</v>
      </c>
      <c r="N472" t="s">
        <v>35851</v>
      </c>
    </row>
    <row r="473" spans="1:16" x14ac:dyDescent="0.2">
      <c r="A473" t="s">
        <v>30386</v>
      </c>
      <c r="B473" t="s">
        <v>30385</v>
      </c>
      <c r="C473" s="1">
        <v>42394</v>
      </c>
      <c r="D473" t="s">
        <v>65</v>
      </c>
      <c r="E473" t="s">
        <v>14577</v>
      </c>
      <c r="F473" t="s">
        <v>14578</v>
      </c>
      <c r="G473" t="s">
        <v>25160</v>
      </c>
      <c r="H473" t="s">
        <v>30386</v>
      </c>
      <c r="I473" t="s">
        <v>30387</v>
      </c>
      <c r="J473" t="s">
        <v>35564</v>
      </c>
      <c r="K473" t="s">
        <v>25156</v>
      </c>
      <c r="L473" t="s">
        <v>30388</v>
      </c>
      <c r="M473" t="s">
        <v>36047</v>
      </c>
      <c r="N473" t="s">
        <v>30389</v>
      </c>
    </row>
    <row r="474" spans="1:16" x14ac:dyDescent="0.2">
      <c r="A474" t="s">
        <v>6814</v>
      </c>
      <c r="B474" t="s">
        <v>6813</v>
      </c>
      <c r="C474" s="1">
        <v>41040</v>
      </c>
      <c r="D474" t="s">
        <v>65</v>
      </c>
      <c r="E474" t="s">
        <v>672</v>
      </c>
      <c r="G474" t="s">
        <v>127</v>
      </c>
      <c r="H474" t="s">
        <v>6814</v>
      </c>
      <c r="I474" t="s">
        <v>6815</v>
      </c>
      <c r="J474" t="s">
        <v>6816</v>
      </c>
      <c r="K474" t="s">
        <v>111</v>
      </c>
      <c r="M474" t="s">
        <v>6817</v>
      </c>
      <c r="N474" t="s">
        <v>142</v>
      </c>
      <c r="O474" t="s">
        <v>153</v>
      </c>
      <c r="P474" t="s">
        <v>1193</v>
      </c>
    </row>
    <row r="475" spans="1:16" x14ac:dyDescent="0.2">
      <c r="A475" t="s">
        <v>19404</v>
      </c>
      <c r="B475" t="s">
        <v>19403</v>
      </c>
      <c r="C475" s="1">
        <v>37025</v>
      </c>
      <c r="D475" t="s">
        <v>65</v>
      </c>
      <c r="E475" t="s">
        <v>155</v>
      </c>
      <c r="F475" t="s">
        <v>156</v>
      </c>
      <c r="G475" t="s">
        <v>127</v>
      </c>
      <c r="H475" t="s">
        <v>19404</v>
      </c>
      <c r="I475" t="s">
        <v>19405</v>
      </c>
      <c r="J475" t="s">
        <v>19406</v>
      </c>
      <c r="K475" t="s">
        <v>93</v>
      </c>
      <c r="M475" t="s">
        <v>19407</v>
      </c>
      <c r="N475" t="s">
        <v>142</v>
      </c>
      <c r="O475" t="s">
        <v>153</v>
      </c>
      <c r="P475" t="s">
        <v>729</v>
      </c>
    </row>
    <row r="476" spans="1:16" x14ac:dyDescent="0.2">
      <c r="A476" t="s">
        <v>29733</v>
      </c>
      <c r="B476" t="s">
        <v>29732</v>
      </c>
      <c r="C476" s="1">
        <v>42110</v>
      </c>
      <c r="D476" t="s">
        <v>65</v>
      </c>
      <c r="E476" t="s">
        <v>25244</v>
      </c>
      <c r="F476" t="s">
        <v>25245</v>
      </c>
      <c r="G476" t="s">
        <v>25171</v>
      </c>
      <c r="H476" t="s">
        <v>29733</v>
      </c>
      <c r="I476" t="s">
        <v>29273</v>
      </c>
      <c r="J476" t="s">
        <v>33173</v>
      </c>
      <c r="K476" t="s">
        <v>25173</v>
      </c>
      <c r="L476" t="s">
        <v>35878</v>
      </c>
      <c r="M476" t="s">
        <v>35879</v>
      </c>
      <c r="N476" t="s">
        <v>29574</v>
      </c>
      <c r="P476" t="s">
        <v>34104</v>
      </c>
    </row>
    <row r="477" spans="1:16" x14ac:dyDescent="0.2">
      <c r="A477" t="s">
        <v>13992</v>
      </c>
      <c r="B477" t="s">
        <v>13991</v>
      </c>
      <c r="C477" s="1">
        <v>39274</v>
      </c>
      <c r="D477" t="s">
        <v>65</v>
      </c>
      <c r="E477" t="s">
        <v>337</v>
      </c>
      <c r="F477" t="s">
        <v>338</v>
      </c>
      <c r="G477" t="s">
        <v>127</v>
      </c>
      <c r="H477" t="s">
        <v>13992</v>
      </c>
      <c r="I477" t="s">
        <v>13993</v>
      </c>
      <c r="J477" t="s">
        <v>13994</v>
      </c>
      <c r="K477" t="s">
        <v>93</v>
      </c>
      <c r="M477" t="s">
        <v>12373</v>
      </c>
      <c r="N477" t="s">
        <v>13995</v>
      </c>
      <c r="O477" t="s">
        <v>153</v>
      </c>
      <c r="P477" t="s">
        <v>192</v>
      </c>
    </row>
    <row r="478" spans="1:16" x14ac:dyDescent="0.2">
      <c r="A478" t="s">
        <v>17169</v>
      </c>
      <c r="B478" t="s">
        <v>17168</v>
      </c>
      <c r="C478" s="1">
        <v>41162</v>
      </c>
      <c r="E478" t="s">
        <v>70</v>
      </c>
      <c r="G478" t="s">
        <v>127</v>
      </c>
      <c r="H478" t="s">
        <v>17169</v>
      </c>
      <c r="I478" t="s">
        <v>17170</v>
      </c>
      <c r="J478" t="s">
        <v>17171</v>
      </c>
      <c r="K478" t="s">
        <v>93</v>
      </c>
      <c r="L478" t="s">
        <v>115</v>
      </c>
      <c r="M478" t="s">
        <v>17172</v>
      </c>
      <c r="N478" t="s">
        <v>362</v>
      </c>
      <c r="O478" t="s">
        <v>153</v>
      </c>
      <c r="P478" t="s">
        <v>41521</v>
      </c>
    </row>
    <row r="479" spans="1:16" x14ac:dyDescent="0.2">
      <c r="A479" t="s">
        <v>36586</v>
      </c>
      <c r="B479" t="s">
        <v>32446</v>
      </c>
      <c r="C479" s="1">
        <v>37161</v>
      </c>
      <c r="D479" t="s">
        <v>65</v>
      </c>
      <c r="E479" t="s">
        <v>25222</v>
      </c>
      <c r="F479" t="s">
        <v>25223</v>
      </c>
      <c r="G479" t="s">
        <v>25198</v>
      </c>
      <c r="H479" t="s">
        <v>36586</v>
      </c>
      <c r="I479" t="s">
        <v>32447</v>
      </c>
      <c r="J479" t="s">
        <v>36587</v>
      </c>
      <c r="K479" t="s">
        <v>25436</v>
      </c>
      <c r="L479" t="s">
        <v>115</v>
      </c>
      <c r="N479" t="s">
        <v>16781</v>
      </c>
      <c r="P479" t="s">
        <v>34830</v>
      </c>
    </row>
    <row r="480" spans="1:16" x14ac:dyDescent="0.2">
      <c r="A480" t="s">
        <v>17263</v>
      </c>
      <c r="B480" t="s">
        <v>17262</v>
      </c>
      <c r="C480" s="1">
        <v>41307</v>
      </c>
      <c r="D480" t="s">
        <v>65</v>
      </c>
      <c r="E480" t="s">
        <v>236</v>
      </c>
      <c r="F480" t="s">
        <v>237</v>
      </c>
      <c r="G480" t="s">
        <v>127</v>
      </c>
      <c r="H480" t="s">
        <v>17263</v>
      </c>
      <c r="I480" t="s">
        <v>17264</v>
      </c>
      <c r="J480" t="s">
        <v>17265</v>
      </c>
      <c r="K480" t="s">
        <v>111</v>
      </c>
      <c r="M480" t="s">
        <v>17266</v>
      </c>
      <c r="N480" t="s">
        <v>314</v>
      </c>
      <c r="O480" t="s">
        <v>153</v>
      </c>
      <c r="P480" t="s">
        <v>117</v>
      </c>
    </row>
    <row r="481" spans="1:16" x14ac:dyDescent="0.2">
      <c r="A481" t="s">
        <v>34784</v>
      </c>
      <c r="B481" t="s">
        <v>26685</v>
      </c>
      <c r="C481" s="1">
        <v>33875</v>
      </c>
      <c r="D481" t="s">
        <v>65</v>
      </c>
      <c r="E481" t="s">
        <v>686</v>
      </c>
      <c r="F481" t="s">
        <v>687</v>
      </c>
      <c r="G481" t="s">
        <v>25147</v>
      </c>
      <c r="H481" t="s">
        <v>34784</v>
      </c>
      <c r="J481" t="s">
        <v>34785</v>
      </c>
      <c r="K481" t="s">
        <v>25205</v>
      </c>
      <c r="L481" t="s">
        <v>115</v>
      </c>
      <c r="N481" t="s">
        <v>26686</v>
      </c>
      <c r="P481" t="s">
        <v>34599</v>
      </c>
    </row>
    <row r="482" spans="1:16" x14ac:dyDescent="0.2">
      <c r="A482" t="s">
        <v>33603</v>
      </c>
      <c r="B482" t="s">
        <v>33602</v>
      </c>
      <c r="C482" s="1">
        <v>43159</v>
      </c>
      <c r="D482" t="s">
        <v>65</v>
      </c>
      <c r="E482" t="s">
        <v>25295</v>
      </c>
      <c r="F482" t="s">
        <v>25296</v>
      </c>
      <c r="G482" t="s">
        <v>25147</v>
      </c>
      <c r="H482" t="s">
        <v>33603</v>
      </c>
      <c r="I482" t="s">
        <v>36964</v>
      </c>
      <c r="J482" t="s">
        <v>34245</v>
      </c>
      <c r="K482" t="s">
        <v>25173</v>
      </c>
      <c r="L482" t="s">
        <v>33604</v>
      </c>
      <c r="M482" t="s">
        <v>36965</v>
      </c>
      <c r="N482" t="s">
        <v>33605</v>
      </c>
    </row>
    <row r="483" spans="1:16" x14ac:dyDescent="0.2">
      <c r="A483" t="s">
        <v>33603</v>
      </c>
      <c r="B483" t="s">
        <v>33606</v>
      </c>
      <c r="C483" s="1">
        <v>43159</v>
      </c>
      <c r="D483" t="s">
        <v>65</v>
      </c>
      <c r="E483" t="s">
        <v>25295</v>
      </c>
      <c r="F483" t="s">
        <v>25296</v>
      </c>
      <c r="G483" t="s">
        <v>25209</v>
      </c>
      <c r="H483" t="s">
        <v>33603</v>
      </c>
      <c r="I483" t="s">
        <v>25155</v>
      </c>
      <c r="J483" t="s">
        <v>34245</v>
      </c>
      <c r="K483" t="s">
        <v>25173</v>
      </c>
      <c r="L483" t="s">
        <v>33604</v>
      </c>
      <c r="M483" t="s">
        <v>36965</v>
      </c>
      <c r="N483" t="s">
        <v>33607</v>
      </c>
    </row>
    <row r="484" spans="1:16" x14ac:dyDescent="0.2">
      <c r="A484" t="s">
        <v>25297</v>
      </c>
      <c r="B484" t="s">
        <v>25294</v>
      </c>
      <c r="C484" s="1">
        <v>41842</v>
      </c>
      <c r="D484" t="s">
        <v>65</v>
      </c>
      <c r="E484" t="s">
        <v>25295</v>
      </c>
      <c r="F484" t="s">
        <v>25296</v>
      </c>
      <c r="G484" t="s">
        <v>25147</v>
      </c>
      <c r="H484" t="s">
        <v>25297</v>
      </c>
      <c r="I484" t="s">
        <v>25298</v>
      </c>
      <c r="J484" t="s">
        <v>34245</v>
      </c>
      <c r="K484" t="s">
        <v>25173</v>
      </c>
      <c r="L484" t="s">
        <v>37866</v>
      </c>
      <c r="M484" t="s">
        <v>37867</v>
      </c>
      <c r="N484" t="s">
        <v>25299</v>
      </c>
      <c r="P484" t="s">
        <v>12166</v>
      </c>
    </row>
    <row r="485" spans="1:16" x14ac:dyDescent="0.2">
      <c r="A485" t="s">
        <v>26581</v>
      </c>
      <c r="B485" t="s">
        <v>26580</v>
      </c>
      <c r="C485" s="1">
        <v>40907</v>
      </c>
      <c r="D485" t="s">
        <v>65</v>
      </c>
      <c r="E485" t="s">
        <v>170</v>
      </c>
      <c r="F485" t="s">
        <v>171</v>
      </c>
      <c r="G485" t="s">
        <v>25147</v>
      </c>
      <c r="H485" t="s">
        <v>26581</v>
      </c>
      <c r="I485" t="s">
        <v>26582</v>
      </c>
      <c r="J485" t="s">
        <v>34698</v>
      </c>
      <c r="K485" t="s">
        <v>25215</v>
      </c>
      <c r="L485" t="s">
        <v>26583</v>
      </c>
      <c r="M485" t="s">
        <v>26584</v>
      </c>
      <c r="N485" t="s">
        <v>26585</v>
      </c>
      <c r="P485" t="s">
        <v>25255</v>
      </c>
    </row>
    <row r="486" spans="1:16" x14ac:dyDescent="0.2">
      <c r="A486" t="s">
        <v>26610</v>
      </c>
      <c r="B486" t="s">
        <v>26609</v>
      </c>
      <c r="C486" s="1">
        <v>41325</v>
      </c>
      <c r="D486" t="s">
        <v>65</v>
      </c>
      <c r="E486" t="s">
        <v>170</v>
      </c>
      <c r="F486" t="s">
        <v>171</v>
      </c>
      <c r="G486" t="s">
        <v>25209</v>
      </c>
      <c r="H486" t="s">
        <v>26610</v>
      </c>
      <c r="I486" t="s">
        <v>25155</v>
      </c>
      <c r="J486" t="s">
        <v>34245</v>
      </c>
      <c r="K486" t="s">
        <v>25173</v>
      </c>
      <c r="L486" t="s">
        <v>26611</v>
      </c>
      <c r="M486" t="s">
        <v>26612</v>
      </c>
      <c r="N486" t="s">
        <v>26613</v>
      </c>
      <c r="P486" t="s">
        <v>29449</v>
      </c>
    </row>
    <row r="487" spans="1:16" x14ac:dyDescent="0.2">
      <c r="A487" t="s">
        <v>33872</v>
      </c>
      <c r="B487" t="s">
        <v>33871</v>
      </c>
      <c r="C487" s="1">
        <v>43213</v>
      </c>
      <c r="D487" t="s">
        <v>65</v>
      </c>
      <c r="E487" t="s">
        <v>170</v>
      </c>
      <c r="F487" t="s">
        <v>171</v>
      </c>
      <c r="G487" t="s">
        <v>25209</v>
      </c>
      <c r="H487" t="s">
        <v>33872</v>
      </c>
      <c r="I487" t="s">
        <v>25145</v>
      </c>
      <c r="J487" t="s">
        <v>34698</v>
      </c>
      <c r="K487" t="s">
        <v>25149</v>
      </c>
      <c r="L487" t="s">
        <v>33873</v>
      </c>
      <c r="M487" t="s">
        <v>37066</v>
      </c>
      <c r="N487" t="s">
        <v>33874</v>
      </c>
    </row>
    <row r="488" spans="1:16" x14ac:dyDescent="0.2">
      <c r="A488" t="s">
        <v>26678</v>
      </c>
      <c r="B488" t="s">
        <v>26677</v>
      </c>
      <c r="C488" s="1">
        <v>32539</v>
      </c>
      <c r="D488" t="s">
        <v>65</v>
      </c>
      <c r="E488" t="s">
        <v>25399</v>
      </c>
      <c r="F488" t="s">
        <v>25400</v>
      </c>
      <c r="G488" t="s">
        <v>25147</v>
      </c>
      <c r="H488" t="s">
        <v>26678</v>
      </c>
      <c r="I488" t="s">
        <v>26679</v>
      </c>
      <c r="J488" t="s">
        <v>34245</v>
      </c>
      <c r="K488" t="s">
        <v>25173</v>
      </c>
      <c r="L488" t="s">
        <v>26680</v>
      </c>
      <c r="M488" t="s">
        <v>34741</v>
      </c>
      <c r="N488" t="s">
        <v>26681</v>
      </c>
      <c r="P488" t="s">
        <v>26682</v>
      </c>
    </row>
    <row r="489" spans="1:16" x14ac:dyDescent="0.2">
      <c r="A489" t="s">
        <v>26696</v>
      </c>
      <c r="B489" t="s">
        <v>26695</v>
      </c>
      <c r="C489" s="1">
        <v>37509</v>
      </c>
      <c r="D489" t="s">
        <v>65</v>
      </c>
      <c r="E489" t="s">
        <v>25399</v>
      </c>
      <c r="F489" t="s">
        <v>25400</v>
      </c>
      <c r="G489" t="s">
        <v>25147</v>
      </c>
      <c r="H489" t="s">
        <v>26696</v>
      </c>
      <c r="I489" t="s">
        <v>34822</v>
      </c>
      <c r="J489" t="s">
        <v>34698</v>
      </c>
      <c r="K489" t="s">
        <v>25612</v>
      </c>
      <c r="L489" t="s">
        <v>26291</v>
      </c>
      <c r="M489" t="s">
        <v>34823</v>
      </c>
      <c r="N489" t="s">
        <v>26698</v>
      </c>
      <c r="P489" t="s">
        <v>26699</v>
      </c>
    </row>
    <row r="490" spans="1:16" x14ac:dyDescent="0.2">
      <c r="A490" t="s">
        <v>35976</v>
      </c>
      <c r="B490" t="s">
        <v>29021</v>
      </c>
      <c r="C490" s="1">
        <v>32577</v>
      </c>
      <c r="D490" t="s">
        <v>65</v>
      </c>
      <c r="E490" t="s">
        <v>25399</v>
      </c>
      <c r="F490" t="s">
        <v>25400</v>
      </c>
      <c r="G490" t="s">
        <v>25147</v>
      </c>
      <c r="H490" t="s">
        <v>35976</v>
      </c>
      <c r="I490" t="s">
        <v>29976</v>
      </c>
      <c r="J490" t="s">
        <v>34698</v>
      </c>
      <c r="K490" t="s">
        <v>25162</v>
      </c>
      <c r="L490" t="s">
        <v>115</v>
      </c>
      <c r="N490" t="s">
        <v>29977</v>
      </c>
      <c r="P490" t="s">
        <v>34912</v>
      </c>
    </row>
    <row r="491" spans="1:16" x14ac:dyDescent="0.2">
      <c r="A491" t="s">
        <v>39252</v>
      </c>
      <c r="B491" t="s">
        <v>29417</v>
      </c>
      <c r="C491" s="1">
        <v>38518</v>
      </c>
      <c r="D491" t="s">
        <v>65</v>
      </c>
      <c r="E491" t="s">
        <v>686</v>
      </c>
      <c r="F491" t="s">
        <v>687</v>
      </c>
      <c r="G491" t="s">
        <v>25209</v>
      </c>
      <c r="H491" t="s">
        <v>39252</v>
      </c>
      <c r="I491" t="s">
        <v>25969</v>
      </c>
      <c r="J491" t="s">
        <v>34245</v>
      </c>
      <c r="K491" t="s">
        <v>25259</v>
      </c>
      <c r="N491" t="s">
        <v>29418</v>
      </c>
      <c r="P491" t="s">
        <v>34249</v>
      </c>
    </row>
    <row r="492" spans="1:16" x14ac:dyDescent="0.2">
      <c r="A492" t="s">
        <v>39252</v>
      </c>
      <c r="B492" t="s">
        <v>26761</v>
      </c>
      <c r="C492" s="1">
        <v>38518</v>
      </c>
      <c r="D492" t="s">
        <v>65</v>
      </c>
      <c r="E492" t="s">
        <v>686</v>
      </c>
      <c r="F492" t="s">
        <v>687</v>
      </c>
      <c r="G492" t="s">
        <v>25147</v>
      </c>
      <c r="H492" t="s">
        <v>39252</v>
      </c>
      <c r="I492" t="s">
        <v>26762</v>
      </c>
      <c r="J492" t="s">
        <v>34245</v>
      </c>
      <c r="K492" t="s">
        <v>25259</v>
      </c>
      <c r="L492" t="s">
        <v>115</v>
      </c>
      <c r="N492" t="s">
        <v>26763</v>
      </c>
      <c r="P492" t="s">
        <v>39357</v>
      </c>
    </row>
    <row r="493" spans="1:16" x14ac:dyDescent="0.2">
      <c r="A493" t="s">
        <v>26245</v>
      </c>
      <c r="B493" t="s">
        <v>26244</v>
      </c>
      <c r="C493" s="1">
        <v>36483</v>
      </c>
      <c r="D493" t="s">
        <v>65</v>
      </c>
      <c r="E493" t="s">
        <v>25464</v>
      </c>
      <c r="F493" t="s">
        <v>25465</v>
      </c>
      <c r="G493" t="s">
        <v>25627</v>
      </c>
      <c r="H493" t="s">
        <v>26245</v>
      </c>
      <c r="J493" t="s">
        <v>34571</v>
      </c>
      <c r="K493" t="s">
        <v>26192</v>
      </c>
      <c r="L493">
        <v>991028544001</v>
      </c>
      <c r="N493" t="s">
        <v>26246</v>
      </c>
      <c r="P493" t="s">
        <v>12166</v>
      </c>
    </row>
    <row r="494" spans="1:16" x14ac:dyDescent="0.2">
      <c r="A494" t="s">
        <v>26591</v>
      </c>
      <c r="B494" t="s">
        <v>26590</v>
      </c>
      <c r="C494" s="1">
        <v>33274</v>
      </c>
      <c r="D494" t="s">
        <v>65</v>
      </c>
      <c r="E494" t="s">
        <v>25313</v>
      </c>
      <c r="F494" t="s">
        <v>34235</v>
      </c>
      <c r="G494" t="s">
        <v>25627</v>
      </c>
      <c r="H494" t="s">
        <v>26591</v>
      </c>
      <c r="I494" t="s">
        <v>25715</v>
      </c>
      <c r="J494" t="s">
        <v>34699</v>
      </c>
      <c r="K494" t="s">
        <v>25219</v>
      </c>
      <c r="N494" t="s">
        <v>26592</v>
      </c>
    </row>
    <row r="495" spans="1:16" x14ac:dyDescent="0.2">
      <c r="A495" t="s">
        <v>39268</v>
      </c>
      <c r="B495" t="s">
        <v>26589</v>
      </c>
      <c r="C495" s="1">
        <v>37616</v>
      </c>
      <c r="D495" t="s">
        <v>65</v>
      </c>
      <c r="E495" t="s">
        <v>34636</v>
      </c>
      <c r="F495" t="s">
        <v>34637</v>
      </c>
      <c r="G495" t="s">
        <v>25209</v>
      </c>
      <c r="H495" t="s">
        <v>39268</v>
      </c>
      <c r="I495" t="s">
        <v>25145</v>
      </c>
      <c r="J495" t="s">
        <v>34698</v>
      </c>
      <c r="K495" t="s">
        <v>25612</v>
      </c>
      <c r="M495" t="s">
        <v>25317</v>
      </c>
      <c r="P495" t="s">
        <v>39269</v>
      </c>
    </row>
    <row r="496" spans="1:16" x14ac:dyDescent="0.2">
      <c r="A496" t="s">
        <v>30803</v>
      </c>
      <c r="B496" t="s">
        <v>30802</v>
      </c>
      <c r="C496" s="1">
        <v>42123</v>
      </c>
      <c r="D496" t="s">
        <v>65</v>
      </c>
      <c r="E496" t="s">
        <v>25244</v>
      </c>
      <c r="F496" t="s">
        <v>25245</v>
      </c>
      <c r="G496" t="s">
        <v>25147</v>
      </c>
      <c r="H496" t="s">
        <v>30803</v>
      </c>
      <c r="I496" t="s">
        <v>30804</v>
      </c>
      <c r="J496" t="s">
        <v>34245</v>
      </c>
      <c r="K496" t="s">
        <v>25173</v>
      </c>
      <c r="L496" t="s">
        <v>35880</v>
      </c>
      <c r="M496" t="s">
        <v>34246</v>
      </c>
      <c r="N496" t="s">
        <v>36189</v>
      </c>
      <c r="P496" t="s">
        <v>29470</v>
      </c>
    </row>
    <row r="497" spans="1:16" x14ac:dyDescent="0.2">
      <c r="A497" t="s">
        <v>34771</v>
      </c>
      <c r="B497" t="s">
        <v>26683</v>
      </c>
      <c r="C497" s="1">
        <v>32539</v>
      </c>
      <c r="D497" t="s">
        <v>65</v>
      </c>
      <c r="E497" t="s">
        <v>25399</v>
      </c>
      <c r="F497" t="s">
        <v>25400</v>
      </c>
      <c r="G497" t="s">
        <v>25147</v>
      </c>
      <c r="H497" t="s">
        <v>34771</v>
      </c>
      <c r="J497" t="s">
        <v>34772</v>
      </c>
      <c r="K497" t="s">
        <v>25215</v>
      </c>
      <c r="L497" t="s">
        <v>115</v>
      </c>
      <c r="N497" t="s">
        <v>26684</v>
      </c>
      <c r="P497" t="s">
        <v>34773</v>
      </c>
    </row>
    <row r="498" spans="1:16" x14ac:dyDescent="0.2">
      <c r="A498" t="s">
        <v>34793</v>
      </c>
      <c r="B498" t="s">
        <v>26690</v>
      </c>
      <c r="C498" s="1">
        <v>33389</v>
      </c>
      <c r="D498" t="s">
        <v>65</v>
      </c>
      <c r="E498" t="s">
        <v>25399</v>
      </c>
      <c r="F498" t="s">
        <v>25400</v>
      </c>
      <c r="G498" t="s">
        <v>25147</v>
      </c>
      <c r="H498" t="s">
        <v>34793</v>
      </c>
      <c r="J498" t="s">
        <v>34794</v>
      </c>
      <c r="K498" t="s">
        <v>25259</v>
      </c>
      <c r="L498" t="s">
        <v>115</v>
      </c>
      <c r="N498" t="s">
        <v>26691</v>
      </c>
      <c r="P498" t="s">
        <v>34773</v>
      </c>
    </row>
    <row r="499" spans="1:16" x14ac:dyDescent="0.2">
      <c r="A499" t="s">
        <v>35599</v>
      </c>
      <c r="B499" t="s">
        <v>28984</v>
      </c>
      <c r="C499" s="1">
        <v>37656</v>
      </c>
      <c r="D499" t="s">
        <v>65</v>
      </c>
      <c r="E499" t="s">
        <v>25399</v>
      </c>
      <c r="F499" t="s">
        <v>25400</v>
      </c>
      <c r="G499" t="s">
        <v>25209</v>
      </c>
      <c r="H499" t="s">
        <v>35599</v>
      </c>
      <c r="I499" t="s">
        <v>28828</v>
      </c>
      <c r="J499" t="s">
        <v>35600</v>
      </c>
      <c r="K499" t="s">
        <v>25612</v>
      </c>
      <c r="N499" t="s">
        <v>25861</v>
      </c>
      <c r="P499" t="s">
        <v>34592</v>
      </c>
    </row>
    <row r="500" spans="1:16" x14ac:dyDescent="0.2">
      <c r="A500" t="s">
        <v>35599</v>
      </c>
      <c r="B500" t="s">
        <v>25859</v>
      </c>
      <c r="C500" s="1">
        <v>37656</v>
      </c>
      <c r="D500" t="s">
        <v>65</v>
      </c>
      <c r="E500" t="s">
        <v>25399</v>
      </c>
      <c r="F500" t="s">
        <v>25400</v>
      </c>
      <c r="G500" t="s">
        <v>25147</v>
      </c>
      <c r="H500" t="s">
        <v>35599</v>
      </c>
      <c r="I500" t="s">
        <v>25860</v>
      </c>
      <c r="J500" t="s">
        <v>35600</v>
      </c>
      <c r="K500" t="s">
        <v>25612</v>
      </c>
      <c r="L500" t="s">
        <v>115</v>
      </c>
      <c r="N500" t="s">
        <v>25861</v>
      </c>
      <c r="P500" t="s">
        <v>34773</v>
      </c>
    </row>
    <row r="501" spans="1:16" x14ac:dyDescent="0.2">
      <c r="A501" t="s">
        <v>42476</v>
      </c>
      <c r="B501" t="s">
        <v>42477</v>
      </c>
      <c r="C501" s="1">
        <v>37755</v>
      </c>
      <c r="D501" t="s">
        <v>65</v>
      </c>
      <c r="E501" t="s">
        <v>327</v>
      </c>
      <c r="F501" t="s">
        <v>328</v>
      </c>
      <c r="G501" t="s">
        <v>127</v>
      </c>
      <c r="H501" t="s">
        <v>42476</v>
      </c>
      <c r="I501" t="s">
        <v>42478</v>
      </c>
      <c r="J501" t="s">
        <v>42479</v>
      </c>
      <c r="K501" t="s">
        <v>185</v>
      </c>
      <c r="M501" t="s">
        <v>186</v>
      </c>
      <c r="N501" t="s">
        <v>925</v>
      </c>
      <c r="O501" t="s">
        <v>153</v>
      </c>
      <c r="P501" t="s">
        <v>42480</v>
      </c>
    </row>
    <row r="502" spans="1:16" x14ac:dyDescent="0.2">
      <c r="A502" t="s">
        <v>7164</v>
      </c>
      <c r="B502" t="s">
        <v>7163</v>
      </c>
      <c r="C502" s="1">
        <v>41900</v>
      </c>
      <c r="D502" t="s">
        <v>65</v>
      </c>
      <c r="E502" t="s">
        <v>327</v>
      </c>
      <c r="F502" t="s">
        <v>328</v>
      </c>
      <c r="G502" t="s">
        <v>127</v>
      </c>
      <c r="H502" t="s">
        <v>7164</v>
      </c>
      <c r="I502" t="s">
        <v>7165</v>
      </c>
      <c r="J502" t="s">
        <v>7166</v>
      </c>
      <c r="K502" t="s">
        <v>93</v>
      </c>
      <c r="L502" t="s">
        <v>115</v>
      </c>
      <c r="M502" t="s">
        <v>7167</v>
      </c>
      <c r="N502" t="s">
        <v>925</v>
      </c>
      <c r="O502" t="s">
        <v>94</v>
      </c>
      <c r="P502" t="s">
        <v>192</v>
      </c>
    </row>
    <row r="503" spans="1:16" x14ac:dyDescent="0.2">
      <c r="A503" t="s">
        <v>26674</v>
      </c>
      <c r="B503" t="s">
        <v>26673</v>
      </c>
      <c r="C503" s="1">
        <v>40938</v>
      </c>
      <c r="D503" t="s">
        <v>65</v>
      </c>
      <c r="E503" t="s">
        <v>1756</v>
      </c>
      <c r="F503" t="s">
        <v>1757</v>
      </c>
      <c r="G503" t="s">
        <v>25209</v>
      </c>
      <c r="H503" t="s">
        <v>26674</v>
      </c>
      <c r="I503" t="s">
        <v>25155</v>
      </c>
      <c r="J503" t="s">
        <v>34329</v>
      </c>
      <c r="K503" t="s">
        <v>25230</v>
      </c>
      <c r="M503" t="s">
        <v>34681</v>
      </c>
      <c r="N503" t="s">
        <v>26676</v>
      </c>
    </row>
    <row r="504" spans="1:16" x14ac:dyDescent="0.2">
      <c r="A504" t="s">
        <v>31998</v>
      </c>
      <c r="B504" t="s">
        <v>31997</v>
      </c>
      <c r="C504" s="1">
        <v>42850</v>
      </c>
      <c r="D504" t="s">
        <v>65</v>
      </c>
      <c r="E504" t="s">
        <v>25519</v>
      </c>
      <c r="F504" t="s">
        <v>25520</v>
      </c>
      <c r="G504" t="s">
        <v>25147</v>
      </c>
      <c r="H504" t="s">
        <v>31998</v>
      </c>
      <c r="I504" t="s">
        <v>36457</v>
      </c>
      <c r="J504" t="s">
        <v>34431</v>
      </c>
      <c r="K504" t="s">
        <v>25230</v>
      </c>
      <c r="L504" t="s">
        <v>31999</v>
      </c>
      <c r="M504" t="s">
        <v>32000</v>
      </c>
      <c r="N504" t="s">
        <v>31945</v>
      </c>
    </row>
    <row r="505" spans="1:16" x14ac:dyDescent="0.2">
      <c r="A505" t="s">
        <v>31998</v>
      </c>
      <c r="B505" t="s">
        <v>32005</v>
      </c>
      <c r="C505" s="1">
        <v>42850</v>
      </c>
      <c r="D505" t="s">
        <v>65</v>
      </c>
      <c r="E505" t="s">
        <v>25519</v>
      </c>
      <c r="F505" t="s">
        <v>25520</v>
      </c>
      <c r="G505" t="s">
        <v>25209</v>
      </c>
      <c r="H505" t="s">
        <v>31998</v>
      </c>
      <c r="I505" t="s">
        <v>25155</v>
      </c>
      <c r="J505" t="s">
        <v>34431</v>
      </c>
      <c r="K505" t="s">
        <v>25230</v>
      </c>
      <c r="L505" t="s">
        <v>31999</v>
      </c>
      <c r="M505" t="s">
        <v>32000</v>
      </c>
      <c r="N505" t="s">
        <v>31945</v>
      </c>
    </row>
    <row r="506" spans="1:16" x14ac:dyDescent="0.2">
      <c r="A506" t="s">
        <v>31890</v>
      </c>
      <c r="B506" t="s">
        <v>31889</v>
      </c>
      <c r="C506" s="1">
        <v>41197</v>
      </c>
      <c r="D506" t="s">
        <v>65</v>
      </c>
      <c r="E506" t="s">
        <v>25177</v>
      </c>
      <c r="F506" t="s">
        <v>34200</v>
      </c>
      <c r="G506" t="s">
        <v>25147</v>
      </c>
      <c r="H506" t="s">
        <v>31890</v>
      </c>
      <c r="I506" t="s">
        <v>36440</v>
      </c>
      <c r="J506" t="s">
        <v>36441</v>
      </c>
      <c r="K506" t="s">
        <v>25230</v>
      </c>
      <c r="L506" t="s">
        <v>31891</v>
      </c>
      <c r="M506" t="s">
        <v>31892</v>
      </c>
      <c r="N506" t="s">
        <v>36442</v>
      </c>
    </row>
    <row r="507" spans="1:16" x14ac:dyDescent="0.2">
      <c r="A507" t="s">
        <v>28863</v>
      </c>
      <c r="B507" t="s">
        <v>28862</v>
      </c>
      <c r="C507" s="1">
        <v>37820</v>
      </c>
      <c r="D507" t="s">
        <v>65</v>
      </c>
      <c r="E507" t="s">
        <v>25177</v>
      </c>
      <c r="F507" t="s">
        <v>34200</v>
      </c>
      <c r="G507" t="s">
        <v>25209</v>
      </c>
      <c r="H507" t="s">
        <v>28863</v>
      </c>
      <c r="I507" t="s">
        <v>35576</v>
      </c>
      <c r="J507" t="s">
        <v>35577</v>
      </c>
      <c r="K507" t="s">
        <v>25230</v>
      </c>
      <c r="L507" t="s">
        <v>35578</v>
      </c>
      <c r="M507" t="s">
        <v>35579</v>
      </c>
      <c r="N507" t="s">
        <v>35580</v>
      </c>
    </row>
    <row r="508" spans="1:16" x14ac:dyDescent="0.2">
      <c r="A508" t="s">
        <v>26733</v>
      </c>
      <c r="B508" t="s">
        <v>26732</v>
      </c>
      <c r="C508" s="1">
        <v>41262</v>
      </c>
      <c r="D508" t="s">
        <v>65</v>
      </c>
      <c r="E508" t="s">
        <v>25177</v>
      </c>
      <c r="F508" t="s">
        <v>34200</v>
      </c>
      <c r="G508" t="s">
        <v>25147</v>
      </c>
      <c r="H508" t="s">
        <v>26733</v>
      </c>
      <c r="I508" t="s">
        <v>34748</v>
      </c>
      <c r="J508" t="s">
        <v>34749</v>
      </c>
      <c r="K508" t="s">
        <v>25230</v>
      </c>
      <c r="L508" t="s">
        <v>26734</v>
      </c>
      <c r="M508" t="s">
        <v>26735</v>
      </c>
      <c r="N508" t="s">
        <v>26736</v>
      </c>
    </row>
    <row r="509" spans="1:16" x14ac:dyDescent="0.2">
      <c r="A509" t="s">
        <v>25959</v>
      </c>
      <c r="B509" t="s">
        <v>25958</v>
      </c>
      <c r="C509" s="1">
        <v>41477</v>
      </c>
      <c r="D509" t="s">
        <v>65</v>
      </c>
      <c r="E509" t="s">
        <v>25276</v>
      </c>
      <c r="F509" t="s">
        <v>25277</v>
      </c>
      <c r="G509" t="s">
        <v>25147</v>
      </c>
      <c r="H509" t="s">
        <v>25959</v>
      </c>
      <c r="I509" t="s">
        <v>25161</v>
      </c>
      <c r="J509" t="s">
        <v>34450</v>
      </c>
      <c r="K509" t="s">
        <v>25230</v>
      </c>
      <c r="L509" t="s">
        <v>25316</v>
      </c>
      <c r="M509" t="s">
        <v>34451</v>
      </c>
      <c r="N509" t="s">
        <v>25960</v>
      </c>
      <c r="P509" t="s">
        <v>25182</v>
      </c>
    </row>
    <row r="510" spans="1:16" x14ac:dyDescent="0.2">
      <c r="A510" t="s">
        <v>26693</v>
      </c>
      <c r="B510" t="s">
        <v>26692</v>
      </c>
      <c r="C510" s="1">
        <v>41289</v>
      </c>
      <c r="D510" t="s">
        <v>65</v>
      </c>
      <c r="E510" t="s">
        <v>170</v>
      </c>
      <c r="F510" t="s">
        <v>171</v>
      </c>
      <c r="G510" t="s">
        <v>25147</v>
      </c>
      <c r="H510" t="s">
        <v>26693</v>
      </c>
      <c r="J510" t="s">
        <v>34735</v>
      </c>
      <c r="K510" t="s">
        <v>25230</v>
      </c>
      <c r="L510" t="s">
        <v>25260</v>
      </c>
      <c r="M510" t="s">
        <v>34744</v>
      </c>
      <c r="N510" t="s">
        <v>1847</v>
      </c>
      <c r="P510" t="s">
        <v>26694</v>
      </c>
    </row>
    <row r="511" spans="1:16" x14ac:dyDescent="0.2">
      <c r="A511" t="s">
        <v>25351</v>
      </c>
      <c r="B511" t="s">
        <v>25350</v>
      </c>
      <c r="C511" s="1">
        <v>40660</v>
      </c>
      <c r="D511" t="s">
        <v>65</v>
      </c>
      <c r="E511" t="s">
        <v>147</v>
      </c>
      <c r="F511" t="s">
        <v>148</v>
      </c>
      <c r="G511" t="s">
        <v>25209</v>
      </c>
      <c r="H511" t="s">
        <v>25351</v>
      </c>
      <c r="I511" t="s">
        <v>25172</v>
      </c>
      <c r="J511" t="s">
        <v>34242</v>
      </c>
      <c r="K511" t="s">
        <v>25230</v>
      </c>
      <c r="L511" t="s">
        <v>25352</v>
      </c>
      <c r="M511" t="s">
        <v>34243</v>
      </c>
      <c r="N511" t="s">
        <v>25353</v>
      </c>
    </row>
    <row r="512" spans="1:16" x14ac:dyDescent="0.2">
      <c r="A512" t="s">
        <v>38166</v>
      </c>
      <c r="B512" t="s">
        <v>38167</v>
      </c>
      <c r="C512" s="1">
        <v>42522</v>
      </c>
      <c r="D512" t="s">
        <v>65</v>
      </c>
      <c r="E512" t="s">
        <v>147</v>
      </c>
      <c r="F512" t="s">
        <v>148</v>
      </c>
      <c r="G512" t="s">
        <v>25147</v>
      </c>
      <c r="H512" t="s">
        <v>38166</v>
      </c>
      <c r="I512" t="s">
        <v>38168</v>
      </c>
      <c r="J512" t="s">
        <v>38162</v>
      </c>
      <c r="K512" t="s">
        <v>25230</v>
      </c>
      <c r="L512" t="s">
        <v>38163</v>
      </c>
      <c r="M512" t="s">
        <v>38164</v>
      </c>
      <c r="N512" t="s">
        <v>38165</v>
      </c>
    </row>
    <row r="513" spans="1:16" x14ac:dyDescent="0.2">
      <c r="A513" t="s">
        <v>31969</v>
      </c>
      <c r="B513" t="s">
        <v>31968</v>
      </c>
      <c r="C513" s="1">
        <v>42850</v>
      </c>
      <c r="D513" t="s">
        <v>65</v>
      </c>
      <c r="E513" t="s">
        <v>30116</v>
      </c>
      <c r="F513" t="s">
        <v>36004</v>
      </c>
      <c r="G513" t="s">
        <v>25209</v>
      </c>
      <c r="H513" t="s">
        <v>31969</v>
      </c>
      <c r="I513" t="s">
        <v>25155</v>
      </c>
      <c r="J513" t="s">
        <v>34749</v>
      </c>
      <c r="K513" t="s">
        <v>25230</v>
      </c>
      <c r="L513" t="s">
        <v>33221</v>
      </c>
      <c r="M513" t="s">
        <v>36862</v>
      </c>
      <c r="N513" t="s">
        <v>36863</v>
      </c>
    </row>
    <row r="514" spans="1:16" x14ac:dyDescent="0.2">
      <c r="A514" t="s">
        <v>26049</v>
      </c>
      <c r="B514" t="s">
        <v>26048</v>
      </c>
      <c r="C514" s="1">
        <v>41852</v>
      </c>
      <c r="D514" t="s">
        <v>65</v>
      </c>
      <c r="E514" t="s">
        <v>25244</v>
      </c>
      <c r="F514" t="s">
        <v>25245</v>
      </c>
      <c r="G514" t="s">
        <v>25147</v>
      </c>
      <c r="H514" t="s">
        <v>26049</v>
      </c>
      <c r="I514" t="s">
        <v>26050</v>
      </c>
      <c r="J514" t="s">
        <v>34450</v>
      </c>
      <c r="K514" t="s">
        <v>25230</v>
      </c>
      <c r="L514" t="s">
        <v>34508</v>
      </c>
      <c r="M514" t="s">
        <v>34509</v>
      </c>
      <c r="N514" t="s">
        <v>34510</v>
      </c>
      <c r="P514" t="s">
        <v>25182</v>
      </c>
    </row>
    <row r="515" spans="1:16" x14ac:dyDescent="0.2">
      <c r="A515" t="s">
        <v>24829</v>
      </c>
      <c r="B515" t="s">
        <v>24828</v>
      </c>
      <c r="C515" s="1">
        <v>36333</v>
      </c>
      <c r="D515" t="s">
        <v>65</v>
      </c>
      <c r="E515" t="s">
        <v>730</v>
      </c>
      <c r="F515" t="s">
        <v>731</v>
      </c>
      <c r="G515" t="s">
        <v>127</v>
      </c>
      <c r="H515" t="s">
        <v>24829</v>
      </c>
      <c r="I515" t="s">
        <v>575</v>
      </c>
      <c r="J515" t="s">
        <v>24830</v>
      </c>
      <c r="K515" t="s">
        <v>111</v>
      </c>
      <c r="L515" t="s">
        <v>115</v>
      </c>
      <c r="M515" t="s">
        <v>520</v>
      </c>
      <c r="N515" t="s">
        <v>24831</v>
      </c>
      <c r="O515" t="s">
        <v>153</v>
      </c>
      <c r="P515" t="s">
        <v>2048</v>
      </c>
    </row>
    <row r="516" spans="1:16" x14ac:dyDescent="0.2">
      <c r="A516" t="s">
        <v>23951</v>
      </c>
      <c r="B516" t="s">
        <v>23945</v>
      </c>
      <c r="C516" s="1">
        <v>41004</v>
      </c>
      <c r="D516" t="s">
        <v>65</v>
      </c>
      <c r="E516" t="s">
        <v>290</v>
      </c>
      <c r="F516" t="s">
        <v>291</v>
      </c>
      <c r="G516" t="s">
        <v>127</v>
      </c>
      <c r="H516" t="s">
        <v>23951</v>
      </c>
      <c r="I516" t="s">
        <v>23952</v>
      </c>
      <c r="J516" t="s">
        <v>23953</v>
      </c>
      <c r="K516" t="s">
        <v>111</v>
      </c>
      <c r="L516" t="s">
        <v>115</v>
      </c>
      <c r="M516" t="s">
        <v>5574</v>
      </c>
      <c r="N516" t="s">
        <v>293</v>
      </c>
      <c r="O516" t="s">
        <v>153</v>
      </c>
      <c r="P516" t="s">
        <v>117</v>
      </c>
    </row>
    <row r="517" spans="1:16" x14ac:dyDescent="0.2">
      <c r="A517" t="s">
        <v>24023</v>
      </c>
      <c r="B517" t="s">
        <v>24022</v>
      </c>
      <c r="C517" s="1">
        <v>42185</v>
      </c>
      <c r="D517" t="s">
        <v>65</v>
      </c>
      <c r="E517" t="s">
        <v>368</v>
      </c>
      <c r="F517" t="s">
        <v>369</v>
      </c>
      <c r="G517" t="s">
        <v>133</v>
      </c>
      <c r="H517" t="s">
        <v>24023</v>
      </c>
      <c r="I517" t="s">
        <v>24024</v>
      </c>
      <c r="J517" t="s">
        <v>24025</v>
      </c>
      <c r="K517" t="s">
        <v>86</v>
      </c>
      <c r="L517" t="s">
        <v>115</v>
      </c>
      <c r="M517" t="s">
        <v>24026</v>
      </c>
      <c r="N517" t="s">
        <v>370</v>
      </c>
      <c r="O517" t="s">
        <v>94</v>
      </c>
      <c r="P517" t="s">
        <v>729</v>
      </c>
    </row>
    <row r="518" spans="1:16" x14ac:dyDescent="0.2">
      <c r="A518" t="s">
        <v>41669</v>
      </c>
      <c r="B518" t="s">
        <v>41670</v>
      </c>
      <c r="C518" s="1">
        <v>38344</v>
      </c>
      <c r="D518" t="s">
        <v>65</v>
      </c>
      <c r="E518" t="s">
        <v>319</v>
      </c>
      <c r="F518" t="s">
        <v>320</v>
      </c>
      <c r="G518" t="s">
        <v>127</v>
      </c>
      <c r="H518" t="s">
        <v>41669</v>
      </c>
      <c r="I518" t="s">
        <v>41671</v>
      </c>
      <c r="J518" t="s">
        <v>41672</v>
      </c>
      <c r="K518" t="s">
        <v>86</v>
      </c>
      <c r="L518" t="s">
        <v>254</v>
      </c>
      <c r="M518" t="s">
        <v>41673</v>
      </c>
      <c r="N518" t="s">
        <v>41674</v>
      </c>
      <c r="O518" t="s">
        <v>94</v>
      </c>
      <c r="P518" t="s">
        <v>192</v>
      </c>
    </row>
    <row r="519" spans="1:16" x14ac:dyDescent="0.2">
      <c r="A519" t="s">
        <v>23946</v>
      </c>
      <c r="B519" t="s">
        <v>23945</v>
      </c>
      <c r="C519" s="1">
        <v>40777</v>
      </c>
      <c r="D519" t="s">
        <v>65</v>
      </c>
      <c r="E519" t="s">
        <v>342</v>
      </c>
      <c r="F519" t="s">
        <v>34205</v>
      </c>
      <c r="G519" t="s">
        <v>127</v>
      </c>
      <c r="H519" t="s">
        <v>23946</v>
      </c>
      <c r="I519" t="s">
        <v>23947</v>
      </c>
      <c r="J519" t="s">
        <v>23948</v>
      </c>
      <c r="K519" t="s">
        <v>111</v>
      </c>
      <c r="M519" t="s">
        <v>23949</v>
      </c>
      <c r="N519" t="s">
        <v>23950</v>
      </c>
      <c r="O519" t="s">
        <v>153</v>
      </c>
    </row>
    <row r="520" spans="1:16" x14ac:dyDescent="0.2">
      <c r="A520" t="s">
        <v>6109</v>
      </c>
      <c r="B520" t="s">
        <v>6108</v>
      </c>
      <c r="C520" s="1">
        <v>41710</v>
      </c>
      <c r="D520" t="s">
        <v>65</v>
      </c>
      <c r="E520" t="s">
        <v>342</v>
      </c>
      <c r="F520" t="s">
        <v>34205</v>
      </c>
      <c r="G520" t="s">
        <v>127</v>
      </c>
      <c r="H520" t="s">
        <v>6109</v>
      </c>
      <c r="I520" t="s">
        <v>6110</v>
      </c>
      <c r="J520" t="s">
        <v>6111</v>
      </c>
      <c r="K520" t="s">
        <v>111</v>
      </c>
      <c r="L520" t="s">
        <v>115</v>
      </c>
      <c r="M520" t="s">
        <v>6112</v>
      </c>
      <c r="N520" t="s">
        <v>6113</v>
      </c>
      <c r="O520">
        <v>0</v>
      </c>
      <c r="P520" t="s">
        <v>729</v>
      </c>
    </row>
    <row r="521" spans="1:16" x14ac:dyDescent="0.2">
      <c r="A521" t="s">
        <v>45163</v>
      </c>
      <c r="B521" t="s">
        <v>45164</v>
      </c>
      <c r="C521" s="1">
        <v>43215</v>
      </c>
      <c r="D521" t="s">
        <v>65</v>
      </c>
      <c r="E521" t="s">
        <v>310</v>
      </c>
      <c r="F521" t="s">
        <v>311</v>
      </c>
      <c r="G521" t="s">
        <v>1479</v>
      </c>
      <c r="H521" t="s">
        <v>45163</v>
      </c>
      <c r="I521" t="s">
        <v>45165</v>
      </c>
      <c r="J521" t="s">
        <v>45166</v>
      </c>
      <c r="K521" t="s">
        <v>93</v>
      </c>
      <c r="M521" t="s">
        <v>8368</v>
      </c>
      <c r="N521" t="s">
        <v>1181</v>
      </c>
      <c r="O521" t="s">
        <v>94</v>
      </c>
    </row>
    <row r="522" spans="1:16" x14ac:dyDescent="0.2">
      <c r="A522" t="s">
        <v>45212</v>
      </c>
      <c r="B522" t="s">
        <v>45213</v>
      </c>
      <c r="C522" s="1">
        <v>43326</v>
      </c>
      <c r="D522" t="s">
        <v>65</v>
      </c>
      <c r="E522" t="s">
        <v>707</v>
      </c>
      <c r="F522" t="s">
        <v>708</v>
      </c>
      <c r="G522" t="s">
        <v>127</v>
      </c>
      <c r="H522" t="s">
        <v>45212</v>
      </c>
      <c r="I522" t="s">
        <v>45214</v>
      </c>
      <c r="J522" t="s">
        <v>45215</v>
      </c>
      <c r="K522" t="s">
        <v>111</v>
      </c>
      <c r="M522" t="s">
        <v>589</v>
      </c>
      <c r="N522" t="s">
        <v>24120</v>
      </c>
      <c r="O522" t="s">
        <v>94</v>
      </c>
      <c r="P522" t="s">
        <v>41578</v>
      </c>
    </row>
    <row r="523" spans="1:16" x14ac:dyDescent="0.2">
      <c r="A523" t="s">
        <v>4824</v>
      </c>
      <c r="B523" t="s">
        <v>4823</v>
      </c>
      <c r="C523" s="1">
        <v>41743</v>
      </c>
      <c r="D523" t="s">
        <v>65</v>
      </c>
      <c r="E523" t="s">
        <v>4818</v>
      </c>
      <c r="G523" t="s">
        <v>127</v>
      </c>
      <c r="H523" t="s">
        <v>4824</v>
      </c>
      <c r="I523" t="s">
        <v>79</v>
      </c>
      <c r="J523" t="s">
        <v>4825</v>
      </c>
      <c r="K523" t="s">
        <v>93</v>
      </c>
      <c r="L523" t="s">
        <v>115</v>
      </c>
      <c r="M523" t="s">
        <v>4815</v>
      </c>
      <c r="N523" t="s">
        <v>4826</v>
      </c>
      <c r="O523" t="s">
        <v>94</v>
      </c>
      <c r="P523" t="s">
        <v>729</v>
      </c>
    </row>
    <row r="524" spans="1:16" x14ac:dyDescent="0.2">
      <c r="A524" t="s">
        <v>41690</v>
      </c>
      <c r="B524" t="s">
        <v>41691</v>
      </c>
      <c r="C524" s="1">
        <v>25568</v>
      </c>
      <c r="E524" t="s">
        <v>392</v>
      </c>
      <c r="F524" t="s">
        <v>393</v>
      </c>
      <c r="G524" t="s">
        <v>127</v>
      </c>
      <c r="H524" t="s">
        <v>41690</v>
      </c>
      <c r="I524" t="s">
        <v>394</v>
      </c>
      <c r="K524" t="s">
        <v>111</v>
      </c>
      <c r="O524">
        <v>0</v>
      </c>
      <c r="P524" t="s">
        <v>41692</v>
      </c>
    </row>
    <row r="525" spans="1:16" x14ac:dyDescent="0.2">
      <c r="A525" t="s">
        <v>41690</v>
      </c>
      <c r="B525" t="s">
        <v>43150</v>
      </c>
      <c r="C525" s="1">
        <v>41374</v>
      </c>
      <c r="D525" t="s">
        <v>65</v>
      </c>
      <c r="E525" t="s">
        <v>392</v>
      </c>
      <c r="F525" t="s">
        <v>393</v>
      </c>
      <c r="G525" t="s">
        <v>133</v>
      </c>
      <c r="H525" t="s">
        <v>41690</v>
      </c>
      <c r="I525" t="s">
        <v>394</v>
      </c>
      <c r="J525" t="s">
        <v>43151</v>
      </c>
      <c r="K525" t="s">
        <v>93</v>
      </c>
      <c r="M525" t="s">
        <v>662</v>
      </c>
      <c r="N525" t="s">
        <v>43152</v>
      </c>
      <c r="O525" t="s">
        <v>94</v>
      </c>
    </row>
    <row r="526" spans="1:16" x14ac:dyDescent="0.2">
      <c r="A526" t="s">
        <v>42591</v>
      </c>
      <c r="B526" t="s">
        <v>42592</v>
      </c>
      <c r="C526" s="1">
        <v>42268</v>
      </c>
      <c r="D526" t="s">
        <v>65</v>
      </c>
      <c r="E526" t="s">
        <v>236</v>
      </c>
      <c r="F526" t="s">
        <v>237</v>
      </c>
      <c r="G526" t="s">
        <v>127</v>
      </c>
      <c r="H526" t="s">
        <v>42591</v>
      </c>
      <c r="I526" t="s">
        <v>42593</v>
      </c>
      <c r="J526" t="s">
        <v>42594</v>
      </c>
      <c r="K526" t="s">
        <v>111</v>
      </c>
      <c r="L526" t="s">
        <v>115</v>
      </c>
      <c r="M526" t="s">
        <v>42595</v>
      </c>
      <c r="N526" t="s">
        <v>317</v>
      </c>
      <c r="O526" t="s">
        <v>153</v>
      </c>
      <c r="P526" t="s">
        <v>117</v>
      </c>
    </row>
    <row r="527" spans="1:16" x14ac:dyDescent="0.2">
      <c r="A527" t="s">
        <v>7695</v>
      </c>
      <c r="B527" t="s">
        <v>7694</v>
      </c>
      <c r="C527" s="1">
        <v>41682</v>
      </c>
      <c r="D527" t="s">
        <v>65</v>
      </c>
      <c r="E527" t="s">
        <v>342</v>
      </c>
      <c r="F527" t="s">
        <v>34205</v>
      </c>
      <c r="G527" t="s">
        <v>127</v>
      </c>
      <c r="H527" t="s">
        <v>7695</v>
      </c>
      <c r="I527" t="s">
        <v>7696</v>
      </c>
      <c r="J527" t="s">
        <v>45486</v>
      </c>
      <c r="K527" t="s">
        <v>111</v>
      </c>
      <c r="L527" t="s">
        <v>115</v>
      </c>
      <c r="M527" t="s">
        <v>7697</v>
      </c>
      <c r="N527" t="s">
        <v>7698</v>
      </c>
      <c r="O527" t="s">
        <v>94</v>
      </c>
      <c r="P527" t="s">
        <v>729</v>
      </c>
    </row>
    <row r="528" spans="1:16" x14ac:dyDescent="0.2">
      <c r="A528" t="s">
        <v>22531</v>
      </c>
      <c r="B528" t="s">
        <v>22530</v>
      </c>
      <c r="C528" s="1">
        <v>41497</v>
      </c>
      <c r="D528" t="s">
        <v>65</v>
      </c>
      <c r="E528" t="s">
        <v>343</v>
      </c>
      <c r="F528" t="s">
        <v>344</v>
      </c>
      <c r="G528" t="s">
        <v>127</v>
      </c>
      <c r="H528" t="s">
        <v>22531</v>
      </c>
      <c r="I528" t="s">
        <v>22532</v>
      </c>
      <c r="J528" t="s">
        <v>22533</v>
      </c>
      <c r="K528" t="s">
        <v>111</v>
      </c>
      <c r="M528" t="s">
        <v>22534</v>
      </c>
      <c r="N528" t="s">
        <v>22535</v>
      </c>
      <c r="O528" t="s">
        <v>153</v>
      </c>
    </row>
    <row r="529" spans="1:16" x14ac:dyDescent="0.2">
      <c r="A529" t="s">
        <v>24855</v>
      </c>
      <c r="B529" t="s">
        <v>24854</v>
      </c>
      <c r="C529" s="1">
        <v>37364</v>
      </c>
      <c r="D529" t="s">
        <v>65</v>
      </c>
      <c r="E529" t="s">
        <v>730</v>
      </c>
      <c r="F529" t="s">
        <v>731</v>
      </c>
      <c r="G529" t="s">
        <v>127</v>
      </c>
      <c r="H529" t="s">
        <v>24855</v>
      </c>
      <c r="I529" t="s">
        <v>14763</v>
      </c>
      <c r="J529" t="s">
        <v>24856</v>
      </c>
      <c r="K529" t="s">
        <v>111</v>
      </c>
      <c r="M529" t="s">
        <v>520</v>
      </c>
      <c r="N529" t="s">
        <v>21228</v>
      </c>
      <c r="O529" t="s">
        <v>153</v>
      </c>
      <c r="P529" t="s">
        <v>192</v>
      </c>
    </row>
    <row r="530" spans="1:16" x14ac:dyDescent="0.2">
      <c r="A530" t="s">
        <v>24755</v>
      </c>
      <c r="B530" t="s">
        <v>24754</v>
      </c>
      <c r="C530" s="1">
        <v>37887</v>
      </c>
      <c r="D530" t="s">
        <v>65</v>
      </c>
      <c r="E530" t="s">
        <v>354</v>
      </c>
      <c r="F530" t="s">
        <v>355</v>
      </c>
      <c r="G530" t="s">
        <v>127</v>
      </c>
      <c r="H530" t="s">
        <v>24755</v>
      </c>
      <c r="I530" t="s">
        <v>24756</v>
      </c>
      <c r="J530" t="s">
        <v>24757</v>
      </c>
      <c r="K530" t="s">
        <v>111</v>
      </c>
      <c r="M530" t="s">
        <v>6096</v>
      </c>
      <c r="N530" t="s">
        <v>48341</v>
      </c>
      <c r="O530" t="s">
        <v>153</v>
      </c>
      <c r="P530" t="s">
        <v>48342</v>
      </c>
    </row>
    <row r="531" spans="1:16" x14ac:dyDescent="0.2">
      <c r="A531" t="s">
        <v>43140</v>
      </c>
      <c r="B531" t="s">
        <v>43141</v>
      </c>
      <c r="C531" s="1">
        <v>41437</v>
      </c>
      <c r="D531" t="s">
        <v>65</v>
      </c>
      <c r="E531" t="s">
        <v>284</v>
      </c>
      <c r="F531" t="s">
        <v>285</v>
      </c>
      <c r="G531" t="s">
        <v>127</v>
      </c>
      <c r="H531" t="s">
        <v>43140</v>
      </c>
      <c r="I531" t="s">
        <v>43142</v>
      </c>
      <c r="J531" t="s">
        <v>43143</v>
      </c>
      <c r="K531" t="s">
        <v>86</v>
      </c>
      <c r="L531" t="s">
        <v>304</v>
      </c>
      <c r="M531" t="s">
        <v>658</v>
      </c>
      <c r="N531" t="s">
        <v>659</v>
      </c>
      <c r="O531" t="s">
        <v>153</v>
      </c>
    </row>
    <row r="532" spans="1:16" x14ac:dyDescent="0.2">
      <c r="A532" t="s">
        <v>24059</v>
      </c>
      <c r="B532" t="s">
        <v>24058</v>
      </c>
      <c r="C532" s="1">
        <v>41266</v>
      </c>
      <c r="D532" t="s">
        <v>65</v>
      </c>
      <c r="E532" t="s">
        <v>290</v>
      </c>
      <c r="F532" t="s">
        <v>291</v>
      </c>
      <c r="G532" t="s">
        <v>127</v>
      </c>
      <c r="H532" t="s">
        <v>24059</v>
      </c>
      <c r="I532" t="s">
        <v>24060</v>
      </c>
      <c r="J532" t="s">
        <v>24061</v>
      </c>
      <c r="K532" t="s">
        <v>111</v>
      </c>
      <c r="L532" t="s">
        <v>254</v>
      </c>
      <c r="M532" t="s">
        <v>24062</v>
      </c>
      <c r="N532" t="s">
        <v>357</v>
      </c>
      <c r="O532" t="s">
        <v>153</v>
      </c>
      <c r="P532" t="s">
        <v>192</v>
      </c>
    </row>
    <row r="533" spans="1:16" x14ac:dyDescent="0.2">
      <c r="A533" t="s">
        <v>42557</v>
      </c>
      <c r="B533" t="s">
        <v>42558</v>
      </c>
      <c r="C533" s="1">
        <v>41135</v>
      </c>
      <c r="D533" t="s">
        <v>65</v>
      </c>
      <c r="E533" t="s">
        <v>568</v>
      </c>
      <c r="F533" t="s">
        <v>569</v>
      </c>
      <c r="G533" t="s">
        <v>127</v>
      </c>
      <c r="H533" t="s">
        <v>42557</v>
      </c>
      <c r="I533" t="s">
        <v>42559</v>
      </c>
      <c r="J533" t="s">
        <v>42560</v>
      </c>
      <c r="K533" t="s">
        <v>86</v>
      </c>
      <c r="M533" t="s">
        <v>42561</v>
      </c>
      <c r="N533" t="s">
        <v>42562</v>
      </c>
      <c r="O533" t="s">
        <v>94</v>
      </c>
      <c r="P533" t="s">
        <v>117</v>
      </c>
    </row>
    <row r="534" spans="1:16" x14ac:dyDescent="0.2">
      <c r="A534" t="s">
        <v>50143</v>
      </c>
      <c r="B534" t="s">
        <v>50144</v>
      </c>
      <c r="C534" s="1">
        <v>43767</v>
      </c>
      <c r="D534" t="s">
        <v>65</v>
      </c>
      <c r="E534" t="s">
        <v>568</v>
      </c>
      <c r="F534" t="s">
        <v>569</v>
      </c>
      <c r="G534" t="s">
        <v>1479</v>
      </c>
      <c r="H534" t="s">
        <v>50143</v>
      </c>
      <c r="I534" t="s">
        <v>50145</v>
      </c>
      <c r="J534" t="s">
        <v>50146</v>
      </c>
      <c r="K534" t="s">
        <v>93</v>
      </c>
      <c r="L534" t="s">
        <v>50147</v>
      </c>
      <c r="M534" t="s">
        <v>50148</v>
      </c>
      <c r="N534" t="s">
        <v>50149</v>
      </c>
      <c r="O534" t="s">
        <v>94</v>
      </c>
      <c r="P534" t="s">
        <v>50150</v>
      </c>
    </row>
    <row r="535" spans="1:16" x14ac:dyDescent="0.2">
      <c r="A535" t="s">
        <v>42612</v>
      </c>
      <c r="B535" t="s">
        <v>42613</v>
      </c>
      <c r="C535" s="1">
        <v>41257</v>
      </c>
      <c r="D535" t="s">
        <v>65</v>
      </c>
      <c r="E535" t="s">
        <v>226</v>
      </c>
      <c r="F535" t="s">
        <v>227</v>
      </c>
      <c r="G535" t="s">
        <v>127</v>
      </c>
      <c r="H535" t="s">
        <v>42612</v>
      </c>
      <c r="I535" t="s">
        <v>42614</v>
      </c>
      <c r="J535" t="s">
        <v>42615</v>
      </c>
      <c r="K535" t="s">
        <v>93</v>
      </c>
      <c r="M535" t="s">
        <v>42616</v>
      </c>
      <c r="N535" t="s">
        <v>42617</v>
      </c>
      <c r="O535" t="s">
        <v>94</v>
      </c>
      <c r="P535" t="s">
        <v>229</v>
      </c>
    </row>
    <row r="536" spans="1:16" x14ac:dyDescent="0.2">
      <c r="A536" t="s">
        <v>49726</v>
      </c>
      <c r="B536" t="s">
        <v>49727</v>
      </c>
      <c r="C536" s="1">
        <v>43971</v>
      </c>
      <c r="D536" t="s">
        <v>65</v>
      </c>
      <c r="E536" t="s">
        <v>43759</v>
      </c>
      <c r="F536" t="s">
        <v>43760</v>
      </c>
      <c r="G536" t="s">
        <v>1479</v>
      </c>
      <c r="H536" t="s">
        <v>49726</v>
      </c>
      <c r="I536" t="s">
        <v>49728</v>
      </c>
      <c r="J536" t="s">
        <v>49729</v>
      </c>
      <c r="K536" t="s">
        <v>333</v>
      </c>
      <c r="L536" t="s">
        <v>49730</v>
      </c>
      <c r="M536" t="s">
        <v>49522</v>
      </c>
      <c r="N536" t="s">
        <v>49731</v>
      </c>
      <c r="O536" t="s">
        <v>94</v>
      </c>
      <c r="P536" t="s">
        <v>49732</v>
      </c>
    </row>
    <row r="537" spans="1:16" x14ac:dyDescent="0.2">
      <c r="A537" t="s">
        <v>38851</v>
      </c>
      <c r="B537" t="s">
        <v>38852</v>
      </c>
      <c r="C537" s="1">
        <v>43461</v>
      </c>
      <c r="D537" t="s">
        <v>65</v>
      </c>
      <c r="E537" t="s">
        <v>27054</v>
      </c>
      <c r="F537" t="s">
        <v>27055</v>
      </c>
      <c r="G537" t="s">
        <v>25147</v>
      </c>
      <c r="H537" t="s">
        <v>38851</v>
      </c>
      <c r="I537" t="s">
        <v>38853</v>
      </c>
      <c r="J537" t="s">
        <v>34450</v>
      </c>
      <c r="K537" t="s">
        <v>25230</v>
      </c>
      <c r="L537" t="s">
        <v>29744</v>
      </c>
      <c r="M537" t="s">
        <v>38854</v>
      </c>
      <c r="N537" t="s">
        <v>31518</v>
      </c>
      <c r="P537" t="s">
        <v>38855</v>
      </c>
    </row>
    <row r="538" spans="1:16" x14ac:dyDescent="0.2">
      <c r="A538" t="s">
        <v>18244</v>
      </c>
      <c r="B538" t="s">
        <v>18243</v>
      </c>
      <c r="C538" s="1">
        <v>41005</v>
      </c>
      <c r="D538" t="s">
        <v>65</v>
      </c>
      <c r="E538" t="s">
        <v>236</v>
      </c>
      <c r="F538" t="s">
        <v>237</v>
      </c>
      <c r="G538" t="s">
        <v>127</v>
      </c>
      <c r="H538" t="s">
        <v>18244</v>
      </c>
      <c r="I538" t="s">
        <v>18245</v>
      </c>
      <c r="J538" t="s">
        <v>47525</v>
      </c>
      <c r="K538" t="s">
        <v>111</v>
      </c>
      <c r="M538" t="s">
        <v>18246</v>
      </c>
      <c r="N538" t="s">
        <v>238</v>
      </c>
      <c r="O538" t="s">
        <v>153</v>
      </c>
      <c r="P538" t="s">
        <v>117</v>
      </c>
    </row>
    <row r="539" spans="1:16" x14ac:dyDescent="0.2">
      <c r="A539" t="s">
        <v>19254</v>
      </c>
      <c r="B539" t="s">
        <v>19253</v>
      </c>
      <c r="C539" s="1">
        <v>42149</v>
      </c>
      <c r="D539" t="s">
        <v>65</v>
      </c>
      <c r="E539" t="s">
        <v>236</v>
      </c>
      <c r="F539" t="s">
        <v>237</v>
      </c>
      <c r="G539" t="s">
        <v>127</v>
      </c>
      <c r="H539" t="s">
        <v>19254</v>
      </c>
      <c r="I539" t="s">
        <v>19255</v>
      </c>
      <c r="J539" t="s">
        <v>19256</v>
      </c>
      <c r="K539" t="s">
        <v>86</v>
      </c>
      <c r="L539" t="s">
        <v>115</v>
      </c>
      <c r="M539" t="s">
        <v>15673</v>
      </c>
      <c r="N539" t="s">
        <v>238</v>
      </c>
      <c r="O539" t="s">
        <v>94</v>
      </c>
      <c r="P539" t="s">
        <v>729</v>
      </c>
    </row>
    <row r="540" spans="1:16" x14ac:dyDescent="0.2">
      <c r="A540" t="s">
        <v>31898</v>
      </c>
      <c r="B540" t="s">
        <v>31897</v>
      </c>
      <c r="C540" s="1">
        <v>42818</v>
      </c>
      <c r="D540" t="s">
        <v>65</v>
      </c>
      <c r="E540" t="s">
        <v>25464</v>
      </c>
      <c r="F540" t="s">
        <v>25465</v>
      </c>
      <c r="G540" t="s">
        <v>25171</v>
      </c>
      <c r="H540" t="s">
        <v>31898</v>
      </c>
      <c r="I540" t="s">
        <v>25145</v>
      </c>
      <c r="J540" t="s">
        <v>35124</v>
      </c>
      <c r="K540" t="s">
        <v>25149</v>
      </c>
      <c r="L540" t="s">
        <v>39442</v>
      </c>
      <c r="M540" t="s">
        <v>39443</v>
      </c>
      <c r="N540" t="s">
        <v>39444</v>
      </c>
      <c r="P540" t="s">
        <v>39445</v>
      </c>
    </row>
    <row r="541" spans="1:16" x14ac:dyDescent="0.2">
      <c r="A541" t="s">
        <v>26587</v>
      </c>
      <c r="B541" t="s">
        <v>26586</v>
      </c>
      <c r="C541" s="1">
        <v>41232</v>
      </c>
      <c r="D541" t="s">
        <v>65</v>
      </c>
      <c r="E541" t="s">
        <v>25464</v>
      </c>
      <c r="F541" t="s">
        <v>25465</v>
      </c>
      <c r="G541" t="s">
        <v>25160</v>
      </c>
      <c r="H541" t="s">
        <v>26587</v>
      </c>
      <c r="I541" t="s">
        <v>26588</v>
      </c>
      <c r="J541" t="s">
        <v>34704</v>
      </c>
      <c r="K541" t="s">
        <v>25173</v>
      </c>
      <c r="L541" t="s">
        <v>26286</v>
      </c>
      <c r="M541" t="s">
        <v>34402</v>
      </c>
      <c r="N541" t="s">
        <v>34705</v>
      </c>
      <c r="P541" t="s">
        <v>1296</v>
      </c>
    </row>
    <row r="542" spans="1:16" x14ac:dyDescent="0.2">
      <c r="A542" t="s">
        <v>26640</v>
      </c>
      <c r="B542" t="s">
        <v>26639</v>
      </c>
      <c r="C542" s="1">
        <v>39643</v>
      </c>
      <c r="D542" t="s">
        <v>65</v>
      </c>
      <c r="E542" t="s">
        <v>25464</v>
      </c>
      <c r="F542" t="s">
        <v>25465</v>
      </c>
      <c r="G542" t="s">
        <v>25160</v>
      </c>
      <c r="H542" t="s">
        <v>26640</v>
      </c>
      <c r="I542" t="s">
        <v>26641</v>
      </c>
      <c r="J542" t="s">
        <v>36558</v>
      </c>
      <c r="K542" t="s">
        <v>25173</v>
      </c>
      <c r="L542" t="s">
        <v>38530</v>
      </c>
      <c r="M542" t="s">
        <v>38531</v>
      </c>
      <c r="N542" t="s">
        <v>38532</v>
      </c>
      <c r="P542" t="s">
        <v>38533</v>
      </c>
    </row>
    <row r="543" spans="1:16" x14ac:dyDescent="0.2">
      <c r="A543" t="s">
        <v>109</v>
      </c>
      <c r="B543" t="s">
        <v>19137</v>
      </c>
      <c r="C543" s="1">
        <v>41311</v>
      </c>
      <c r="D543" t="s">
        <v>65</v>
      </c>
      <c r="E543" t="s">
        <v>205</v>
      </c>
      <c r="F543" t="s">
        <v>206</v>
      </c>
      <c r="G543" t="s">
        <v>127</v>
      </c>
      <c r="H543" t="s">
        <v>109</v>
      </c>
      <c r="I543" t="s">
        <v>19138</v>
      </c>
      <c r="J543" t="s">
        <v>19139</v>
      </c>
      <c r="K543" t="s">
        <v>86</v>
      </c>
      <c r="L543" t="s">
        <v>254</v>
      </c>
      <c r="M543" t="s">
        <v>16630</v>
      </c>
      <c r="N543" t="s">
        <v>19140</v>
      </c>
      <c r="O543" t="s">
        <v>94</v>
      </c>
      <c r="P543" t="s">
        <v>692</v>
      </c>
    </row>
    <row r="544" spans="1:16" x14ac:dyDescent="0.2">
      <c r="A544" t="s">
        <v>19678</v>
      </c>
      <c r="B544" t="s">
        <v>19677</v>
      </c>
      <c r="C544" s="1">
        <v>36441</v>
      </c>
      <c r="D544" t="s">
        <v>65</v>
      </c>
      <c r="E544" t="s">
        <v>553</v>
      </c>
      <c r="F544" t="s">
        <v>554</v>
      </c>
      <c r="G544" t="s">
        <v>127</v>
      </c>
      <c r="H544" t="s">
        <v>19678</v>
      </c>
      <c r="I544" t="s">
        <v>47689</v>
      </c>
      <c r="J544" t="s">
        <v>19679</v>
      </c>
      <c r="K544" t="s">
        <v>245</v>
      </c>
      <c r="M544" t="s">
        <v>2173</v>
      </c>
      <c r="N544" t="s">
        <v>19680</v>
      </c>
      <c r="O544" t="s">
        <v>153</v>
      </c>
      <c r="P544" t="s">
        <v>117</v>
      </c>
    </row>
    <row r="545" spans="1:16" x14ac:dyDescent="0.2">
      <c r="A545" t="s">
        <v>18470</v>
      </c>
      <c r="B545" t="s">
        <v>18469</v>
      </c>
      <c r="C545" s="1">
        <v>41437</v>
      </c>
      <c r="D545" t="s">
        <v>65</v>
      </c>
      <c r="E545" t="s">
        <v>716</v>
      </c>
      <c r="F545" t="s">
        <v>717</v>
      </c>
      <c r="G545" t="s">
        <v>127</v>
      </c>
      <c r="H545" t="s">
        <v>18470</v>
      </c>
      <c r="I545" t="s">
        <v>18471</v>
      </c>
      <c r="J545" t="s">
        <v>18472</v>
      </c>
      <c r="K545" t="s">
        <v>245</v>
      </c>
      <c r="L545" t="s">
        <v>115</v>
      </c>
      <c r="M545" t="s">
        <v>18473</v>
      </c>
      <c r="N545" t="s">
        <v>46926</v>
      </c>
      <c r="O545" t="s">
        <v>94</v>
      </c>
      <c r="P545" t="s">
        <v>117</v>
      </c>
    </row>
    <row r="546" spans="1:16" x14ac:dyDescent="0.2">
      <c r="A546" t="s">
        <v>19133</v>
      </c>
      <c r="B546" t="s">
        <v>19132</v>
      </c>
      <c r="C546" s="1">
        <v>41311</v>
      </c>
      <c r="D546" t="s">
        <v>65</v>
      </c>
      <c r="E546" t="s">
        <v>179</v>
      </c>
      <c r="F546" t="s">
        <v>180</v>
      </c>
      <c r="G546" t="s">
        <v>127</v>
      </c>
      <c r="H546" t="s">
        <v>19133</v>
      </c>
      <c r="I546" t="s">
        <v>19134</v>
      </c>
      <c r="J546" t="s">
        <v>19135</v>
      </c>
      <c r="K546" t="s">
        <v>111</v>
      </c>
      <c r="M546" t="s">
        <v>17706</v>
      </c>
      <c r="N546" t="s">
        <v>19136</v>
      </c>
      <c r="O546" t="s">
        <v>153</v>
      </c>
      <c r="P546" t="s">
        <v>117</v>
      </c>
    </row>
    <row r="547" spans="1:16" x14ac:dyDescent="0.2">
      <c r="A547" t="s">
        <v>35630</v>
      </c>
      <c r="B547" t="s">
        <v>29073</v>
      </c>
      <c r="C547" s="1">
        <v>38320</v>
      </c>
      <c r="D547" t="s">
        <v>65</v>
      </c>
      <c r="E547" t="s">
        <v>25177</v>
      </c>
      <c r="F547" t="s">
        <v>34200</v>
      </c>
      <c r="G547" t="s">
        <v>25153</v>
      </c>
      <c r="H547" t="s">
        <v>35630</v>
      </c>
      <c r="I547" t="s">
        <v>25155</v>
      </c>
      <c r="J547" t="s">
        <v>35631</v>
      </c>
      <c r="K547" t="s">
        <v>25205</v>
      </c>
      <c r="L547" t="s">
        <v>115</v>
      </c>
      <c r="N547" t="s">
        <v>25600</v>
      </c>
      <c r="P547" t="s">
        <v>34830</v>
      </c>
    </row>
    <row r="548" spans="1:16" x14ac:dyDescent="0.2">
      <c r="A548" t="s">
        <v>124</v>
      </c>
      <c r="B548" t="s">
        <v>19387</v>
      </c>
      <c r="C548" s="1">
        <v>40970</v>
      </c>
      <c r="D548" t="s">
        <v>65</v>
      </c>
      <c r="E548" t="s">
        <v>492</v>
      </c>
      <c r="F548" t="s">
        <v>493</v>
      </c>
      <c r="G548" t="s">
        <v>127</v>
      </c>
      <c r="H548" t="s">
        <v>124</v>
      </c>
      <c r="I548" t="s">
        <v>19392</v>
      </c>
      <c r="J548" t="s">
        <v>19393</v>
      </c>
      <c r="K548" t="s">
        <v>111</v>
      </c>
      <c r="L548" t="s">
        <v>115</v>
      </c>
      <c r="M548" t="s">
        <v>19394</v>
      </c>
      <c r="N548" t="s">
        <v>545</v>
      </c>
      <c r="O548" t="s">
        <v>153</v>
      </c>
    </row>
    <row r="549" spans="1:16" x14ac:dyDescent="0.2">
      <c r="A549" t="s">
        <v>47690</v>
      </c>
      <c r="B549" t="s">
        <v>47691</v>
      </c>
      <c r="C549" s="1">
        <v>37755</v>
      </c>
      <c r="D549" t="s">
        <v>65</v>
      </c>
      <c r="E549" t="s">
        <v>280</v>
      </c>
      <c r="F549" t="s">
        <v>281</v>
      </c>
      <c r="G549" t="s">
        <v>127</v>
      </c>
      <c r="H549" t="s">
        <v>47690</v>
      </c>
      <c r="I549" t="s">
        <v>47692</v>
      </c>
      <c r="J549" t="s">
        <v>47693</v>
      </c>
      <c r="K549" t="s">
        <v>86</v>
      </c>
      <c r="L549" t="s">
        <v>115</v>
      </c>
      <c r="M549" t="s">
        <v>11386</v>
      </c>
      <c r="N549" t="s">
        <v>282</v>
      </c>
      <c r="O549" t="s">
        <v>153</v>
      </c>
      <c r="P549" t="s">
        <v>47694</v>
      </c>
    </row>
    <row r="550" spans="1:16" x14ac:dyDescent="0.2">
      <c r="A550" t="s">
        <v>39202</v>
      </c>
      <c r="B550" t="s">
        <v>31918</v>
      </c>
      <c r="C550" s="1">
        <v>35906</v>
      </c>
      <c r="D550" t="s">
        <v>65</v>
      </c>
      <c r="E550" t="s">
        <v>25103</v>
      </c>
      <c r="F550" t="s">
        <v>31916</v>
      </c>
      <c r="G550" t="s">
        <v>25198</v>
      </c>
      <c r="H550" t="s">
        <v>39202</v>
      </c>
      <c r="I550" t="s">
        <v>27611</v>
      </c>
      <c r="J550" t="s">
        <v>39203</v>
      </c>
      <c r="K550" t="s">
        <v>25205</v>
      </c>
      <c r="L550" t="s">
        <v>115</v>
      </c>
      <c r="N550" t="s">
        <v>31919</v>
      </c>
      <c r="P550" t="s">
        <v>34830</v>
      </c>
    </row>
    <row r="551" spans="1:16" x14ac:dyDescent="0.2">
      <c r="A551" t="s">
        <v>18248</v>
      </c>
      <c r="B551" t="s">
        <v>18247</v>
      </c>
      <c r="C551" s="1">
        <v>25568</v>
      </c>
      <c r="D551" t="s">
        <v>65</v>
      </c>
      <c r="E551" t="s">
        <v>125</v>
      </c>
      <c r="G551" t="s">
        <v>127</v>
      </c>
      <c r="H551" t="s">
        <v>18248</v>
      </c>
      <c r="I551" t="s">
        <v>18249</v>
      </c>
      <c r="K551" t="s">
        <v>245</v>
      </c>
      <c r="O551">
        <v>0</v>
      </c>
    </row>
    <row r="552" spans="1:16" x14ac:dyDescent="0.2">
      <c r="A552" t="s">
        <v>18886</v>
      </c>
      <c r="B552" t="s">
        <v>18885</v>
      </c>
      <c r="C552" s="1">
        <v>37917</v>
      </c>
      <c r="E552" t="s">
        <v>358</v>
      </c>
      <c r="F552" t="s">
        <v>359</v>
      </c>
      <c r="G552" t="s">
        <v>127</v>
      </c>
      <c r="H552" t="s">
        <v>18886</v>
      </c>
      <c r="I552" t="s">
        <v>18887</v>
      </c>
      <c r="K552" t="s">
        <v>111</v>
      </c>
      <c r="L552" t="s">
        <v>115</v>
      </c>
      <c r="N552" t="s">
        <v>436</v>
      </c>
      <c r="O552">
        <v>0</v>
      </c>
      <c r="P552" t="s">
        <v>41521</v>
      </c>
    </row>
    <row r="553" spans="1:16" x14ac:dyDescent="0.2">
      <c r="A553" t="s">
        <v>37518</v>
      </c>
      <c r="B553" t="s">
        <v>37519</v>
      </c>
      <c r="C553" s="1">
        <v>43367</v>
      </c>
      <c r="D553" t="s">
        <v>65</v>
      </c>
      <c r="E553" t="s">
        <v>25724</v>
      </c>
      <c r="F553" t="s">
        <v>25725</v>
      </c>
      <c r="G553" t="s">
        <v>25198</v>
      </c>
      <c r="H553" t="s">
        <v>37518</v>
      </c>
      <c r="I553" t="s">
        <v>29810</v>
      </c>
      <c r="J553" t="s">
        <v>35631</v>
      </c>
      <c r="K553" t="s">
        <v>25156</v>
      </c>
      <c r="L553" t="s">
        <v>37520</v>
      </c>
      <c r="M553" t="s">
        <v>34447</v>
      </c>
      <c r="N553" t="s">
        <v>33209</v>
      </c>
      <c r="P553" t="s">
        <v>37521</v>
      </c>
    </row>
    <row r="554" spans="1:16" x14ac:dyDescent="0.2">
      <c r="A554" t="s">
        <v>18346</v>
      </c>
      <c r="B554" t="s">
        <v>18345</v>
      </c>
      <c r="C554" s="1">
        <v>43010</v>
      </c>
      <c r="D554" t="s">
        <v>65</v>
      </c>
      <c r="E554" t="s">
        <v>205</v>
      </c>
      <c r="F554" t="s">
        <v>206</v>
      </c>
      <c r="G554" t="s">
        <v>127</v>
      </c>
      <c r="H554" t="s">
        <v>18346</v>
      </c>
      <c r="I554" t="s">
        <v>18347</v>
      </c>
      <c r="J554" t="s">
        <v>18348</v>
      </c>
      <c r="K554" t="s">
        <v>111</v>
      </c>
      <c r="L554" t="s">
        <v>254</v>
      </c>
      <c r="M554" t="s">
        <v>18349</v>
      </c>
      <c r="N554" t="s">
        <v>18350</v>
      </c>
      <c r="O554" t="s">
        <v>153</v>
      </c>
      <c r="P554" t="s">
        <v>41578</v>
      </c>
    </row>
    <row r="555" spans="1:16" x14ac:dyDescent="0.2">
      <c r="A555" t="s">
        <v>45788</v>
      </c>
      <c r="B555" t="s">
        <v>45789</v>
      </c>
      <c r="C555" s="1">
        <v>43363</v>
      </c>
      <c r="D555" t="s">
        <v>65</v>
      </c>
      <c r="E555" t="s">
        <v>512</v>
      </c>
      <c r="F555" t="s">
        <v>513</v>
      </c>
      <c r="G555" t="s">
        <v>1479</v>
      </c>
      <c r="H555" t="s">
        <v>45788</v>
      </c>
      <c r="I555" t="s">
        <v>45703</v>
      </c>
      <c r="J555" t="s">
        <v>45790</v>
      </c>
      <c r="K555" t="s">
        <v>93</v>
      </c>
      <c r="M555" t="s">
        <v>689</v>
      </c>
      <c r="N555" t="s">
        <v>45706</v>
      </c>
      <c r="O555" t="s">
        <v>94</v>
      </c>
    </row>
    <row r="556" spans="1:16" x14ac:dyDescent="0.2">
      <c r="A556" t="s">
        <v>19388</v>
      </c>
      <c r="B556" t="s">
        <v>46456</v>
      </c>
      <c r="C556" s="1">
        <v>40498</v>
      </c>
      <c r="D556" t="s">
        <v>65</v>
      </c>
      <c r="E556" t="s">
        <v>226</v>
      </c>
      <c r="F556" t="s">
        <v>227</v>
      </c>
      <c r="G556" t="s">
        <v>127</v>
      </c>
      <c r="H556" t="s">
        <v>19388</v>
      </c>
      <c r="I556" t="s">
        <v>19389</v>
      </c>
      <c r="J556" t="s">
        <v>19390</v>
      </c>
      <c r="K556" t="s">
        <v>111</v>
      </c>
      <c r="M556" t="s">
        <v>19391</v>
      </c>
      <c r="N556" t="s">
        <v>465</v>
      </c>
      <c r="O556" t="s">
        <v>94</v>
      </c>
      <c r="P556" t="s">
        <v>43809</v>
      </c>
    </row>
    <row r="557" spans="1:16" x14ac:dyDescent="0.2">
      <c r="A557" t="s">
        <v>14168</v>
      </c>
      <c r="B557" t="s">
        <v>14167</v>
      </c>
      <c r="C557" s="1">
        <v>41529</v>
      </c>
      <c r="D557" t="s">
        <v>65</v>
      </c>
      <c r="E557" t="s">
        <v>284</v>
      </c>
      <c r="F557" t="s">
        <v>285</v>
      </c>
      <c r="G557" t="s">
        <v>127</v>
      </c>
      <c r="H557" t="s">
        <v>14168</v>
      </c>
      <c r="I557" t="s">
        <v>14169</v>
      </c>
      <c r="J557" t="s">
        <v>14170</v>
      </c>
      <c r="K557" t="s">
        <v>185</v>
      </c>
      <c r="M557" t="s">
        <v>897</v>
      </c>
      <c r="N557" t="s">
        <v>659</v>
      </c>
      <c r="O557" t="s">
        <v>153</v>
      </c>
    </row>
    <row r="558" spans="1:16" x14ac:dyDescent="0.2">
      <c r="A558" t="s">
        <v>11131</v>
      </c>
      <c r="B558" t="s">
        <v>11130</v>
      </c>
      <c r="C558" s="1">
        <v>42131</v>
      </c>
      <c r="D558" t="s">
        <v>65</v>
      </c>
      <c r="E558" t="s">
        <v>284</v>
      </c>
      <c r="F558" t="s">
        <v>285</v>
      </c>
      <c r="G558" t="s">
        <v>127</v>
      </c>
      <c r="H558" t="s">
        <v>11131</v>
      </c>
      <c r="I558" t="s">
        <v>11132</v>
      </c>
      <c r="J558" t="s">
        <v>11133</v>
      </c>
      <c r="K558" t="s">
        <v>185</v>
      </c>
      <c r="M558" t="s">
        <v>897</v>
      </c>
      <c r="N558" t="s">
        <v>411</v>
      </c>
      <c r="O558" t="s">
        <v>153</v>
      </c>
      <c r="P558" t="s">
        <v>117</v>
      </c>
    </row>
    <row r="559" spans="1:16" x14ac:dyDescent="0.2">
      <c r="A559" t="s">
        <v>12097</v>
      </c>
      <c r="B559" t="s">
        <v>12096</v>
      </c>
      <c r="C559" s="1">
        <v>41004</v>
      </c>
      <c r="D559" t="s">
        <v>65</v>
      </c>
      <c r="E559" t="s">
        <v>236</v>
      </c>
      <c r="F559" t="s">
        <v>237</v>
      </c>
      <c r="G559" t="s">
        <v>127</v>
      </c>
      <c r="H559" t="s">
        <v>12097</v>
      </c>
      <c r="I559" t="s">
        <v>12098</v>
      </c>
      <c r="K559" t="s">
        <v>93</v>
      </c>
      <c r="M559" t="s">
        <v>11246</v>
      </c>
      <c r="O559" t="s">
        <v>153</v>
      </c>
      <c r="P559" t="s">
        <v>117</v>
      </c>
    </row>
    <row r="560" spans="1:16" x14ac:dyDescent="0.2">
      <c r="A560" t="s">
        <v>46561</v>
      </c>
      <c r="B560" t="s">
        <v>46562</v>
      </c>
      <c r="C560" s="1">
        <v>25568</v>
      </c>
      <c r="D560" t="s">
        <v>65</v>
      </c>
      <c r="E560" t="s">
        <v>532</v>
      </c>
      <c r="F560" t="s">
        <v>533</v>
      </c>
      <c r="G560" t="s">
        <v>127</v>
      </c>
      <c r="H560" t="s">
        <v>46561</v>
      </c>
      <c r="I560" t="s">
        <v>46563</v>
      </c>
      <c r="K560" t="s">
        <v>111</v>
      </c>
      <c r="M560" t="s">
        <v>46564</v>
      </c>
      <c r="O560">
        <v>0</v>
      </c>
    </row>
    <row r="561" spans="1:16" x14ac:dyDescent="0.2">
      <c r="A561" t="s">
        <v>12428</v>
      </c>
      <c r="B561" t="s">
        <v>12427</v>
      </c>
      <c r="C561" s="1">
        <v>41743</v>
      </c>
      <c r="D561" t="s">
        <v>65</v>
      </c>
      <c r="E561" t="s">
        <v>195</v>
      </c>
      <c r="F561" t="s">
        <v>196</v>
      </c>
      <c r="G561" t="s">
        <v>127</v>
      </c>
      <c r="H561" t="s">
        <v>12428</v>
      </c>
      <c r="I561" t="s">
        <v>12429</v>
      </c>
      <c r="J561" t="s">
        <v>12430</v>
      </c>
      <c r="K561" t="s">
        <v>93</v>
      </c>
      <c r="M561" t="s">
        <v>12431</v>
      </c>
      <c r="N561" t="s">
        <v>41020</v>
      </c>
      <c r="O561" t="s">
        <v>153</v>
      </c>
    </row>
    <row r="562" spans="1:16" x14ac:dyDescent="0.2">
      <c r="A562" t="s">
        <v>12531</v>
      </c>
      <c r="B562" t="s">
        <v>12530</v>
      </c>
      <c r="C562" s="1">
        <v>42033</v>
      </c>
      <c r="D562" t="s">
        <v>65</v>
      </c>
      <c r="E562" t="s">
        <v>354</v>
      </c>
      <c r="F562" t="s">
        <v>355</v>
      </c>
      <c r="G562" t="s">
        <v>127</v>
      </c>
      <c r="H562" t="s">
        <v>12531</v>
      </c>
      <c r="I562" t="s">
        <v>12532</v>
      </c>
      <c r="J562" t="s">
        <v>12533</v>
      </c>
      <c r="K562" t="s">
        <v>185</v>
      </c>
      <c r="M562" t="s">
        <v>11944</v>
      </c>
      <c r="N562" t="s">
        <v>12534</v>
      </c>
      <c r="O562" t="s">
        <v>153</v>
      </c>
      <c r="P562" t="s">
        <v>117</v>
      </c>
    </row>
    <row r="563" spans="1:16" x14ac:dyDescent="0.2">
      <c r="A563" t="s">
        <v>12565</v>
      </c>
      <c r="B563" t="s">
        <v>12564</v>
      </c>
      <c r="C563" s="1">
        <v>42152</v>
      </c>
      <c r="D563" t="s">
        <v>65</v>
      </c>
      <c r="E563" t="s">
        <v>512</v>
      </c>
      <c r="F563" t="s">
        <v>513</v>
      </c>
      <c r="G563" t="s">
        <v>127</v>
      </c>
      <c r="H563" t="s">
        <v>12565</v>
      </c>
      <c r="I563" t="s">
        <v>12566</v>
      </c>
      <c r="J563" t="s">
        <v>12567</v>
      </c>
      <c r="K563" t="s">
        <v>93</v>
      </c>
      <c r="L563" t="s">
        <v>115</v>
      </c>
      <c r="M563" t="s">
        <v>7575</v>
      </c>
      <c r="N563" t="s">
        <v>402</v>
      </c>
      <c r="O563" t="s">
        <v>153</v>
      </c>
      <c r="P563" t="s">
        <v>117</v>
      </c>
    </row>
    <row r="564" spans="1:16" x14ac:dyDescent="0.2">
      <c r="A564" t="s">
        <v>11555</v>
      </c>
      <c r="B564" t="s">
        <v>11553</v>
      </c>
      <c r="C564" s="1">
        <v>25568</v>
      </c>
      <c r="D564" t="s">
        <v>65</v>
      </c>
      <c r="E564" t="s">
        <v>11554</v>
      </c>
      <c r="G564" t="s">
        <v>127</v>
      </c>
      <c r="H564" t="s">
        <v>11555</v>
      </c>
      <c r="I564" t="s">
        <v>11556</v>
      </c>
      <c r="J564" t="s">
        <v>11557</v>
      </c>
      <c r="K564" t="s">
        <v>93</v>
      </c>
      <c r="M564" t="s">
        <v>734</v>
      </c>
      <c r="N564" t="s">
        <v>465</v>
      </c>
      <c r="O564" t="s">
        <v>94</v>
      </c>
    </row>
    <row r="565" spans="1:16" x14ac:dyDescent="0.2">
      <c r="A565" t="s">
        <v>47029</v>
      </c>
      <c r="B565" t="s">
        <v>47030</v>
      </c>
      <c r="C565" s="1">
        <v>43132</v>
      </c>
      <c r="D565" t="s">
        <v>65</v>
      </c>
      <c r="E565" t="s">
        <v>6436</v>
      </c>
      <c r="F565" t="s">
        <v>6437</v>
      </c>
      <c r="G565" t="s">
        <v>127</v>
      </c>
      <c r="H565" t="s">
        <v>47029</v>
      </c>
      <c r="I565" t="s">
        <v>47031</v>
      </c>
      <c r="J565" t="s">
        <v>47032</v>
      </c>
      <c r="K565" t="s">
        <v>93</v>
      </c>
      <c r="M565" t="s">
        <v>7575</v>
      </c>
      <c r="N565" t="s">
        <v>47033</v>
      </c>
      <c r="O565" t="s">
        <v>153</v>
      </c>
    </row>
    <row r="566" spans="1:16" x14ac:dyDescent="0.2">
      <c r="A566" t="s">
        <v>51832</v>
      </c>
      <c r="B566" t="s">
        <v>51833</v>
      </c>
      <c r="C566" s="1">
        <v>43914</v>
      </c>
      <c r="D566" t="s">
        <v>65</v>
      </c>
      <c r="E566" t="s">
        <v>290</v>
      </c>
      <c r="F566" t="s">
        <v>291</v>
      </c>
      <c r="G566" t="s">
        <v>127</v>
      </c>
      <c r="H566" t="s">
        <v>51832</v>
      </c>
      <c r="I566" t="s">
        <v>51829</v>
      </c>
      <c r="J566" t="s">
        <v>51834</v>
      </c>
      <c r="K566" t="s">
        <v>93</v>
      </c>
      <c r="L566" t="s">
        <v>51835</v>
      </c>
      <c r="M566" t="s">
        <v>12724</v>
      </c>
      <c r="N566" t="s">
        <v>51217</v>
      </c>
      <c r="O566" t="s">
        <v>153</v>
      </c>
      <c r="P566" t="s">
        <v>25087</v>
      </c>
    </row>
    <row r="567" spans="1:16" x14ac:dyDescent="0.2">
      <c r="A567" t="s">
        <v>12079</v>
      </c>
      <c r="B567" t="s">
        <v>12078</v>
      </c>
      <c r="C567" s="1">
        <v>41257</v>
      </c>
      <c r="D567" t="s">
        <v>65</v>
      </c>
      <c r="E567" t="s">
        <v>354</v>
      </c>
      <c r="F567" t="s">
        <v>355</v>
      </c>
      <c r="G567" t="s">
        <v>127</v>
      </c>
      <c r="H567" t="s">
        <v>12079</v>
      </c>
      <c r="I567" t="s">
        <v>12080</v>
      </c>
      <c r="J567" t="s">
        <v>46618</v>
      </c>
      <c r="K567" t="s">
        <v>160</v>
      </c>
      <c r="M567" t="s">
        <v>12081</v>
      </c>
      <c r="N567" t="s">
        <v>46619</v>
      </c>
      <c r="O567" t="s">
        <v>153</v>
      </c>
      <c r="P567" t="s">
        <v>192</v>
      </c>
    </row>
    <row r="568" spans="1:16" x14ac:dyDescent="0.2">
      <c r="A568" t="s">
        <v>12872</v>
      </c>
      <c r="B568" t="s">
        <v>12871</v>
      </c>
      <c r="C568" s="1">
        <v>42900</v>
      </c>
      <c r="D568" t="s">
        <v>65</v>
      </c>
      <c r="E568" t="s">
        <v>45462</v>
      </c>
      <c r="F568" t="s">
        <v>45463</v>
      </c>
      <c r="G568" t="s">
        <v>127</v>
      </c>
      <c r="H568" t="s">
        <v>12872</v>
      </c>
      <c r="I568" t="s">
        <v>12873</v>
      </c>
      <c r="J568" t="s">
        <v>46679</v>
      </c>
      <c r="K568" t="s">
        <v>93</v>
      </c>
      <c r="L568" t="s">
        <v>115</v>
      </c>
      <c r="M568" t="s">
        <v>11299</v>
      </c>
      <c r="N568" t="s">
        <v>46680</v>
      </c>
      <c r="O568" t="s">
        <v>153</v>
      </c>
      <c r="P568" t="s">
        <v>46681</v>
      </c>
    </row>
    <row r="569" spans="1:16" x14ac:dyDescent="0.2">
      <c r="A569" t="s">
        <v>12088</v>
      </c>
      <c r="B569" t="s">
        <v>12087</v>
      </c>
      <c r="C569" s="1">
        <v>41040</v>
      </c>
      <c r="D569" t="s">
        <v>65</v>
      </c>
      <c r="E569" t="s">
        <v>1205</v>
      </c>
      <c r="F569" t="s">
        <v>1206</v>
      </c>
      <c r="G569" t="s">
        <v>127</v>
      </c>
      <c r="H569" t="s">
        <v>12088</v>
      </c>
      <c r="I569" t="s">
        <v>12089</v>
      </c>
      <c r="J569" t="s">
        <v>12090</v>
      </c>
      <c r="K569" t="s">
        <v>111</v>
      </c>
      <c r="L569" t="s">
        <v>115</v>
      </c>
      <c r="M569" t="s">
        <v>11627</v>
      </c>
      <c r="N569" t="s">
        <v>12091</v>
      </c>
      <c r="O569" t="s">
        <v>153</v>
      </c>
      <c r="P569" t="s">
        <v>9267</v>
      </c>
    </row>
    <row r="570" spans="1:16" x14ac:dyDescent="0.2">
      <c r="A570" t="s">
        <v>11764</v>
      </c>
      <c r="B570" t="s">
        <v>11763</v>
      </c>
      <c r="C570" s="1">
        <v>40402</v>
      </c>
      <c r="D570" t="s">
        <v>65</v>
      </c>
      <c r="E570" t="s">
        <v>147</v>
      </c>
      <c r="F570" t="s">
        <v>148</v>
      </c>
      <c r="G570" t="s">
        <v>127</v>
      </c>
      <c r="H570" t="s">
        <v>11764</v>
      </c>
      <c r="I570" t="s">
        <v>11765</v>
      </c>
      <c r="J570" t="s">
        <v>11766</v>
      </c>
      <c r="K570" t="s">
        <v>93</v>
      </c>
      <c r="L570" t="s">
        <v>115</v>
      </c>
      <c r="M570" t="s">
        <v>1513</v>
      </c>
      <c r="N570" t="s">
        <v>9142</v>
      </c>
      <c r="O570" t="s">
        <v>94</v>
      </c>
    </row>
    <row r="571" spans="1:16" x14ac:dyDescent="0.2">
      <c r="A571" t="s">
        <v>12488</v>
      </c>
      <c r="B571" t="s">
        <v>12487</v>
      </c>
      <c r="C571" s="1">
        <v>41850</v>
      </c>
      <c r="D571" t="s">
        <v>65</v>
      </c>
      <c r="E571" t="s">
        <v>12408</v>
      </c>
      <c r="F571" t="s">
        <v>12409</v>
      </c>
      <c r="G571" t="s">
        <v>127</v>
      </c>
      <c r="H571" t="s">
        <v>12488</v>
      </c>
      <c r="I571" t="s">
        <v>12489</v>
      </c>
      <c r="J571" t="s">
        <v>12490</v>
      </c>
      <c r="K571" t="s">
        <v>160</v>
      </c>
      <c r="M571" t="s">
        <v>12473</v>
      </c>
      <c r="N571" t="s">
        <v>528</v>
      </c>
      <c r="O571" t="s">
        <v>153</v>
      </c>
      <c r="P571" t="s">
        <v>12651</v>
      </c>
    </row>
    <row r="572" spans="1:16" x14ac:dyDescent="0.2">
      <c r="A572" t="s">
        <v>13021</v>
      </c>
      <c r="B572" t="s">
        <v>13020</v>
      </c>
      <c r="C572" s="1">
        <v>41858</v>
      </c>
      <c r="D572" t="s">
        <v>65</v>
      </c>
      <c r="E572" t="s">
        <v>151</v>
      </c>
      <c r="F572" t="s">
        <v>152</v>
      </c>
      <c r="G572" t="s">
        <v>127</v>
      </c>
      <c r="H572" t="s">
        <v>13021</v>
      </c>
      <c r="I572" t="s">
        <v>13022</v>
      </c>
      <c r="J572" t="s">
        <v>13023</v>
      </c>
      <c r="K572" t="s">
        <v>333</v>
      </c>
      <c r="M572" t="s">
        <v>11570</v>
      </c>
      <c r="N572" t="s">
        <v>13024</v>
      </c>
      <c r="O572" t="s">
        <v>153</v>
      </c>
      <c r="P572" t="s">
        <v>204</v>
      </c>
    </row>
    <row r="573" spans="1:16" x14ac:dyDescent="0.2">
      <c r="A573" t="s">
        <v>11929</v>
      </c>
      <c r="B573" t="s">
        <v>11928</v>
      </c>
      <c r="C573" s="1">
        <v>41004</v>
      </c>
      <c r="D573" t="s">
        <v>65</v>
      </c>
      <c r="E573" t="s">
        <v>243</v>
      </c>
      <c r="F573" t="s">
        <v>244</v>
      </c>
      <c r="G573" t="s">
        <v>127</v>
      </c>
      <c r="H573" t="s">
        <v>11929</v>
      </c>
      <c r="I573" t="s">
        <v>11930</v>
      </c>
      <c r="J573" t="s">
        <v>11931</v>
      </c>
      <c r="K573" t="s">
        <v>93</v>
      </c>
      <c r="M573" t="s">
        <v>7575</v>
      </c>
      <c r="O573" t="s">
        <v>153</v>
      </c>
      <c r="P573" t="s">
        <v>117</v>
      </c>
    </row>
    <row r="574" spans="1:16" x14ac:dyDescent="0.2">
      <c r="A574" t="s">
        <v>14645</v>
      </c>
      <c r="B574" t="s">
        <v>14644</v>
      </c>
      <c r="C574" s="1">
        <v>42508</v>
      </c>
      <c r="D574" t="s">
        <v>65</v>
      </c>
      <c r="E574" t="s">
        <v>12888</v>
      </c>
      <c r="G574" t="s">
        <v>127</v>
      </c>
      <c r="H574" t="s">
        <v>14645</v>
      </c>
      <c r="I574" t="s">
        <v>14646</v>
      </c>
      <c r="J574" t="s">
        <v>14647</v>
      </c>
      <c r="K574" t="s">
        <v>160</v>
      </c>
      <c r="N574" t="s">
        <v>14648</v>
      </c>
      <c r="O574" t="s">
        <v>153</v>
      </c>
      <c r="P574" t="s">
        <v>229</v>
      </c>
    </row>
    <row r="575" spans="1:16" x14ac:dyDescent="0.2">
      <c r="A575" t="s">
        <v>46932</v>
      </c>
      <c r="B575" t="s">
        <v>46933</v>
      </c>
      <c r="C575" s="1">
        <v>43130</v>
      </c>
      <c r="D575" t="s">
        <v>65</v>
      </c>
      <c r="E575" t="s">
        <v>5701</v>
      </c>
      <c r="F575" t="s">
        <v>5702</v>
      </c>
      <c r="G575" t="s">
        <v>127</v>
      </c>
      <c r="H575" t="s">
        <v>46932</v>
      </c>
      <c r="I575" t="s">
        <v>46934</v>
      </c>
      <c r="J575" t="s">
        <v>46935</v>
      </c>
      <c r="K575" t="s">
        <v>93</v>
      </c>
      <c r="M575" t="s">
        <v>11440</v>
      </c>
      <c r="N575" t="s">
        <v>16805</v>
      </c>
      <c r="O575" t="s">
        <v>153</v>
      </c>
    </row>
    <row r="576" spans="1:16" x14ac:dyDescent="0.2">
      <c r="A576" t="s">
        <v>17510</v>
      </c>
      <c r="B576" t="s">
        <v>17509</v>
      </c>
      <c r="C576" s="1">
        <v>41040</v>
      </c>
      <c r="D576" t="s">
        <v>65</v>
      </c>
      <c r="E576" t="s">
        <v>173</v>
      </c>
      <c r="F576" t="s">
        <v>174</v>
      </c>
      <c r="G576" t="s">
        <v>127</v>
      </c>
      <c r="H576" t="s">
        <v>17510</v>
      </c>
      <c r="I576" t="s">
        <v>47445</v>
      </c>
      <c r="J576" t="s">
        <v>17511</v>
      </c>
      <c r="K576" t="s">
        <v>93</v>
      </c>
      <c r="L576" t="s">
        <v>115</v>
      </c>
      <c r="M576" t="s">
        <v>17512</v>
      </c>
      <c r="N576" t="s">
        <v>47446</v>
      </c>
      <c r="O576" t="s">
        <v>153</v>
      </c>
      <c r="P576" t="s">
        <v>117</v>
      </c>
    </row>
    <row r="577" spans="1:16" x14ac:dyDescent="0.2">
      <c r="A577" t="s">
        <v>17739</v>
      </c>
      <c r="B577" t="s">
        <v>17738</v>
      </c>
      <c r="C577" s="1">
        <v>37021</v>
      </c>
      <c r="D577" t="s">
        <v>65</v>
      </c>
      <c r="F577" t="s">
        <v>34583</v>
      </c>
      <c r="G577" t="s">
        <v>127</v>
      </c>
      <c r="H577" t="s">
        <v>17739</v>
      </c>
      <c r="I577" t="s">
        <v>17740</v>
      </c>
      <c r="J577" t="s">
        <v>17741</v>
      </c>
      <c r="K577" t="s">
        <v>93</v>
      </c>
      <c r="M577" t="s">
        <v>17742</v>
      </c>
      <c r="N577" t="s">
        <v>17743</v>
      </c>
      <c r="O577" t="s">
        <v>153</v>
      </c>
      <c r="P577" t="s">
        <v>117</v>
      </c>
    </row>
    <row r="578" spans="1:16" x14ac:dyDescent="0.2">
      <c r="A578" t="s">
        <v>17478</v>
      </c>
      <c r="B578" t="s">
        <v>17477</v>
      </c>
      <c r="C578" s="1">
        <v>25568</v>
      </c>
      <c r="D578" t="s">
        <v>65</v>
      </c>
      <c r="E578" t="s">
        <v>157</v>
      </c>
      <c r="F578" t="s">
        <v>158</v>
      </c>
      <c r="G578" t="s">
        <v>127</v>
      </c>
      <c r="H578" t="s">
        <v>17478</v>
      </c>
      <c r="I578" t="s">
        <v>17479</v>
      </c>
      <c r="J578" t="s">
        <v>17480</v>
      </c>
      <c r="K578" t="s">
        <v>93</v>
      </c>
      <c r="M578" t="s">
        <v>17481</v>
      </c>
      <c r="N578" t="s">
        <v>17482</v>
      </c>
      <c r="O578" t="s">
        <v>153</v>
      </c>
      <c r="P578" t="s">
        <v>117</v>
      </c>
    </row>
    <row r="579" spans="1:16" x14ac:dyDescent="0.2">
      <c r="A579" t="s">
        <v>17671</v>
      </c>
      <c r="B579" t="s">
        <v>17670</v>
      </c>
      <c r="C579" s="1">
        <v>42907</v>
      </c>
      <c r="D579" t="s">
        <v>65</v>
      </c>
      <c r="E579" t="s">
        <v>157</v>
      </c>
      <c r="F579" t="s">
        <v>158</v>
      </c>
      <c r="G579" t="s">
        <v>127</v>
      </c>
      <c r="H579" t="s">
        <v>17671</v>
      </c>
      <c r="I579" t="s">
        <v>17672</v>
      </c>
      <c r="J579" t="s">
        <v>17673</v>
      </c>
      <c r="K579" t="s">
        <v>111</v>
      </c>
      <c r="L579" t="s">
        <v>115</v>
      </c>
      <c r="N579" t="s">
        <v>17674</v>
      </c>
      <c r="O579">
        <v>0</v>
      </c>
      <c r="P579" t="s">
        <v>117</v>
      </c>
    </row>
    <row r="580" spans="1:16" x14ac:dyDescent="0.2">
      <c r="A580" t="s">
        <v>32858</v>
      </c>
      <c r="B580" t="s">
        <v>32857</v>
      </c>
      <c r="C580" s="1">
        <v>41894</v>
      </c>
      <c r="D580" t="s">
        <v>65</v>
      </c>
      <c r="E580" t="s">
        <v>438</v>
      </c>
      <c r="F580" t="s">
        <v>439</v>
      </c>
      <c r="G580" t="s">
        <v>25198</v>
      </c>
      <c r="H580" t="s">
        <v>32858</v>
      </c>
      <c r="I580" t="s">
        <v>32859</v>
      </c>
      <c r="J580" t="s">
        <v>34613</v>
      </c>
      <c r="K580" t="s">
        <v>25173</v>
      </c>
      <c r="L580" t="s">
        <v>32860</v>
      </c>
      <c r="M580" t="s">
        <v>35591</v>
      </c>
      <c r="N580" t="s">
        <v>32861</v>
      </c>
    </row>
    <row r="581" spans="1:16" x14ac:dyDescent="0.2">
      <c r="A581" t="s">
        <v>26774</v>
      </c>
      <c r="B581" t="s">
        <v>26773</v>
      </c>
      <c r="C581" s="1">
        <v>41138</v>
      </c>
      <c r="D581" t="s">
        <v>65</v>
      </c>
      <c r="E581" t="s">
        <v>25519</v>
      </c>
      <c r="F581" t="s">
        <v>25520</v>
      </c>
      <c r="G581" t="s">
        <v>25198</v>
      </c>
      <c r="H581" t="s">
        <v>26774</v>
      </c>
      <c r="I581" t="s">
        <v>26775</v>
      </c>
      <c r="J581" t="s">
        <v>34613</v>
      </c>
      <c r="K581" t="s">
        <v>25173</v>
      </c>
      <c r="L581" t="s">
        <v>26776</v>
      </c>
      <c r="M581" t="s">
        <v>26777</v>
      </c>
      <c r="N581" t="s">
        <v>26778</v>
      </c>
    </row>
    <row r="582" spans="1:16" x14ac:dyDescent="0.2">
      <c r="A582" t="s">
        <v>29414</v>
      </c>
      <c r="B582" t="s">
        <v>29413</v>
      </c>
      <c r="C582" s="1">
        <v>41138</v>
      </c>
      <c r="D582" t="s">
        <v>65</v>
      </c>
      <c r="E582" t="s">
        <v>25519</v>
      </c>
      <c r="F582" t="s">
        <v>25520</v>
      </c>
      <c r="G582" t="s">
        <v>25153</v>
      </c>
      <c r="H582" t="s">
        <v>29414</v>
      </c>
      <c r="J582" t="s">
        <v>35592</v>
      </c>
      <c r="K582" t="s">
        <v>25149</v>
      </c>
      <c r="L582" t="s">
        <v>29415</v>
      </c>
      <c r="M582" t="s">
        <v>26777</v>
      </c>
      <c r="N582" t="s">
        <v>35791</v>
      </c>
    </row>
    <row r="583" spans="1:16" x14ac:dyDescent="0.2">
      <c r="A583" t="s">
        <v>24739</v>
      </c>
      <c r="B583" t="s">
        <v>24738</v>
      </c>
      <c r="C583" s="1">
        <v>37781</v>
      </c>
      <c r="D583" t="s">
        <v>65</v>
      </c>
      <c r="E583" t="s">
        <v>461</v>
      </c>
      <c r="F583" t="s">
        <v>462</v>
      </c>
      <c r="G583" t="s">
        <v>127</v>
      </c>
      <c r="H583" t="s">
        <v>24739</v>
      </c>
      <c r="I583" t="s">
        <v>24740</v>
      </c>
      <c r="J583" t="s">
        <v>24741</v>
      </c>
      <c r="K583" t="s">
        <v>111</v>
      </c>
      <c r="L583" t="s">
        <v>304</v>
      </c>
      <c r="M583" t="s">
        <v>24742</v>
      </c>
      <c r="N583" t="s">
        <v>176</v>
      </c>
      <c r="O583" t="s">
        <v>396</v>
      </c>
      <c r="P583" t="s">
        <v>204</v>
      </c>
    </row>
    <row r="584" spans="1:16" x14ac:dyDescent="0.2">
      <c r="A584" t="s">
        <v>29284</v>
      </c>
      <c r="B584" t="s">
        <v>29283</v>
      </c>
      <c r="C584" s="1">
        <v>41988</v>
      </c>
      <c r="D584" t="s">
        <v>65</v>
      </c>
      <c r="E584" t="s">
        <v>25263</v>
      </c>
      <c r="F584" t="s">
        <v>25264</v>
      </c>
      <c r="G584" t="s">
        <v>25147</v>
      </c>
      <c r="H584" t="s">
        <v>29284</v>
      </c>
      <c r="I584" t="s">
        <v>29177</v>
      </c>
      <c r="J584" t="s">
        <v>35726</v>
      </c>
      <c r="K584" t="s">
        <v>25173</v>
      </c>
      <c r="L584" t="s">
        <v>29285</v>
      </c>
      <c r="M584" t="s">
        <v>29286</v>
      </c>
      <c r="N584" t="s">
        <v>35727</v>
      </c>
    </row>
    <row r="585" spans="1:16" x14ac:dyDescent="0.2">
      <c r="A585" t="s">
        <v>33342</v>
      </c>
      <c r="B585" t="s">
        <v>33341</v>
      </c>
      <c r="C585" s="1">
        <v>43118</v>
      </c>
      <c r="D585" t="s">
        <v>65</v>
      </c>
      <c r="E585" t="s">
        <v>25685</v>
      </c>
      <c r="F585" t="s">
        <v>25686</v>
      </c>
      <c r="G585" t="s">
        <v>25198</v>
      </c>
      <c r="H585" t="s">
        <v>33342</v>
      </c>
      <c r="I585" t="s">
        <v>4684</v>
      </c>
      <c r="J585" t="s">
        <v>35563</v>
      </c>
      <c r="K585" t="s">
        <v>25510</v>
      </c>
      <c r="L585" t="s">
        <v>33343</v>
      </c>
      <c r="M585" t="s">
        <v>30487</v>
      </c>
      <c r="N585" t="s">
        <v>30923</v>
      </c>
    </row>
    <row r="586" spans="1:16" x14ac:dyDescent="0.2">
      <c r="A586" t="s">
        <v>2798</v>
      </c>
      <c r="B586" t="s">
        <v>2797</v>
      </c>
      <c r="C586" s="1">
        <v>42543</v>
      </c>
      <c r="D586" t="s">
        <v>65</v>
      </c>
      <c r="E586" t="s">
        <v>843</v>
      </c>
      <c r="F586" t="s">
        <v>844</v>
      </c>
      <c r="G586" t="s">
        <v>133</v>
      </c>
      <c r="H586" t="s">
        <v>2798</v>
      </c>
      <c r="I586" t="s">
        <v>2782</v>
      </c>
      <c r="J586" t="s">
        <v>2799</v>
      </c>
      <c r="K586" t="s">
        <v>240</v>
      </c>
      <c r="N586" t="s">
        <v>2784</v>
      </c>
      <c r="O586" t="s">
        <v>94</v>
      </c>
    </row>
    <row r="587" spans="1:16" x14ac:dyDescent="0.2">
      <c r="A587" t="s">
        <v>17883</v>
      </c>
      <c r="B587" t="s">
        <v>17882</v>
      </c>
      <c r="C587" s="1">
        <v>42768</v>
      </c>
      <c r="D587" t="s">
        <v>65</v>
      </c>
      <c r="E587" t="s">
        <v>236</v>
      </c>
      <c r="F587" t="s">
        <v>237</v>
      </c>
      <c r="G587" t="s">
        <v>127</v>
      </c>
      <c r="H587" t="s">
        <v>17883</v>
      </c>
      <c r="I587" t="s">
        <v>17884</v>
      </c>
      <c r="J587" t="s">
        <v>17885</v>
      </c>
      <c r="K587" t="s">
        <v>111</v>
      </c>
      <c r="M587" t="s">
        <v>17752</v>
      </c>
      <c r="N587" t="s">
        <v>605</v>
      </c>
      <c r="O587" t="s">
        <v>153</v>
      </c>
    </row>
    <row r="588" spans="1:16" x14ac:dyDescent="0.2">
      <c r="A588" t="s">
        <v>50007</v>
      </c>
      <c r="B588" t="s">
        <v>50008</v>
      </c>
      <c r="C588" s="1">
        <v>43714</v>
      </c>
      <c r="D588" t="s">
        <v>65</v>
      </c>
      <c r="E588" t="s">
        <v>42176</v>
      </c>
      <c r="F588" t="s">
        <v>42177</v>
      </c>
      <c r="G588" t="s">
        <v>1479</v>
      </c>
      <c r="H588" t="s">
        <v>50007</v>
      </c>
      <c r="I588" t="s">
        <v>50009</v>
      </c>
      <c r="J588" t="s">
        <v>50010</v>
      </c>
      <c r="K588" t="s">
        <v>405</v>
      </c>
      <c r="L588" t="s">
        <v>50011</v>
      </c>
      <c r="M588" t="s">
        <v>50012</v>
      </c>
      <c r="N588" t="s">
        <v>49936</v>
      </c>
      <c r="O588" t="s">
        <v>94</v>
      </c>
      <c r="P588" t="s">
        <v>50013</v>
      </c>
    </row>
    <row r="589" spans="1:16" x14ac:dyDescent="0.2">
      <c r="A589" t="s">
        <v>33774</v>
      </c>
      <c r="B589" t="s">
        <v>33773</v>
      </c>
      <c r="C589" s="1">
        <v>43192</v>
      </c>
      <c r="D589" t="s">
        <v>65</v>
      </c>
      <c r="E589" t="s">
        <v>25669</v>
      </c>
      <c r="F589" t="s">
        <v>25670</v>
      </c>
      <c r="G589" t="s">
        <v>25198</v>
      </c>
      <c r="H589" t="s">
        <v>33774</v>
      </c>
      <c r="I589" t="s">
        <v>25331</v>
      </c>
      <c r="J589" t="s">
        <v>34446</v>
      </c>
      <c r="K589" t="s">
        <v>25496</v>
      </c>
      <c r="L589" t="s">
        <v>33775</v>
      </c>
      <c r="M589" t="s">
        <v>35292</v>
      </c>
      <c r="N589" t="s">
        <v>33776</v>
      </c>
    </row>
    <row r="590" spans="1:16" x14ac:dyDescent="0.2">
      <c r="A590" t="s">
        <v>49573</v>
      </c>
      <c r="B590" t="s">
        <v>49574</v>
      </c>
      <c r="C590" s="1">
        <v>43918</v>
      </c>
      <c r="D590" t="s">
        <v>65</v>
      </c>
      <c r="E590" t="s">
        <v>49575</v>
      </c>
      <c r="F590" t="s">
        <v>49576</v>
      </c>
      <c r="G590" t="s">
        <v>1479</v>
      </c>
      <c r="H590" t="s">
        <v>49573</v>
      </c>
      <c r="I590" t="s">
        <v>49577</v>
      </c>
      <c r="J590" t="s">
        <v>49578</v>
      </c>
      <c r="K590" t="s">
        <v>93</v>
      </c>
      <c r="L590" t="s">
        <v>49579</v>
      </c>
      <c r="M590" t="s">
        <v>49580</v>
      </c>
      <c r="N590" t="s">
        <v>49581</v>
      </c>
      <c r="O590" t="s">
        <v>94</v>
      </c>
      <c r="P590" t="s">
        <v>49582</v>
      </c>
    </row>
    <row r="591" spans="1:16" x14ac:dyDescent="0.2">
      <c r="A591" t="s">
        <v>49693</v>
      </c>
      <c r="B591" t="s">
        <v>49694</v>
      </c>
      <c r="C591" s="1">
        <v>43957</v>
      </c>
      <c r="D591" t="s">
        <v>65</v>
      </c>
      <c r="E591" t="s">
        <v>49575</v>
      </c>
      <c r="F591" t="s">
        <v>49576</v>
      </c>
      <c r="G591" t="s">
        <v>1479</v>
      </c>
      <c r="H591" t="s">
        <v>49693</v>
      </c>
      <c r="I591" t="s">
        <v>49695</v>
      </c>
      <c r="J591" t="s">
        <v>49696</v>
      </c>
      <c r="K591" t="s">
        <v>93</v>
      </c>
      <c r="L591" t="s">
        <v>49697</v>
      </c>
      <c r="M591" t="s">
        <v>49698</v>
      </c>
      <c r="N591" t="s">
        <v>49699</v>
      </c>
      <c r="O591" t="s">
        <v>94</v>
      </c>
      <c r="P591" t="s">
        <v>49700</v>
      </c>
    </row>
    <row r="592" spans="1:16" x14ac:dyDescent="0.2">
      <c r="A592" t="s">
        <v>24122</v>
      </c>
      <c r="B592" t="s">
        <v>24121</v>
      </c>
      <c r="C592" s="1">
        <v>35875</v>
      </c>
      <c r="D592" t="s">
        <v>65</v>
      </c>
      <c r="E592" t="s">
        <v>243</v>
      </c>
      <c r="F592" t="s">
        <v>244</v>
      </c>
      <c r="G592" t="s">
        <v>127</v>
      </c>
      <c r="H592" t="s">
        <v>24122</v>
      </c>
      <c r="I592" t="s">
        <v>445</v>
      </c>
      <c r="J592" t="s">
        <v>24123</v>
      </c>
      <c r="K592" t="s">
        <v>111</v>
      </c>
      <c r="N592" t="s">
        <v>447</v>
      </c>
      <c r="O592" t="s">
        <v>396</v>
      </c>
      <c r="P592" t="s">
        <v>117</v>
      </c>
    </row>
    <row r="593" spans="1:16" x14ac:dyDescent="0.2">
      <c r="A593" t="s">
        <v>43371</v>
      </c>
      <c r="B593" t="s">
        <v>43372</v>
      </c>
      <c r="C593" s="1">
        <v>36733</v>
      </c>
      <c r="D593" t="s">
        <v>65</v>
      </c>
      <c r="E593" t="s">
        <v>226</v>
      </c>
      <c r="F593" t="s">
        <v>227</v>
      </c>
      <c r="G593" t="s">
        <v>127</v>
      </c>
      <c r="H593" t="s">
        <v>43371</v>
      </c>
      <c r="I593" t="s">
        <v>43373</v>
      </c>
      <c r="J593" t="s">
        <v>43374</v>
      </c>
      <c r="K593" t="s">
        <v>111</v>
      </c>
      <c r="M593" t="s">
        <v>591</v>
      </c>
      <c r="O593" t="s">
        <v>153</v>
      </c>
    </row>
    <row r="594" spans="1:16" x14ac:dyDescent="0.2">
      <c r="A594" t="s">
        <v>23267</v>
      </c>
      <c r="B594" t="s">
        <v>23266</v>
      </c>
      <c r="C594" s="1">
        <v>40200</v>
      </c>
      <c r="D594" t="s">
        <v>65</v>
      </c>
      <c r="E594" t="s">
        <v>280</v>
      </c>
      <c r="F594" t="s">
        <v>281</v>
      </c>
      <c r="G594" t="s">
        <v>127</v>
      </c>
      <c r="H594" t="s">
        <v>23267</v>
      </c>
      <c r="I594" t="s">
        <v>23268</v>
      </c>
      <c r="K594" t="s">
        <v>111</v>
      </c>
      <c r="M594" t="s">
        <v>23269</v>
      </c>
      <c r="N594" t="s">
        <v>909</v>
      </c>
      <c r="O594" t="s">
        <v>396</v>
      </c>
      <c r="P594" t="s">
        <v>117</v>
      </c>
    </row>
    <row r="595" spans="1:16" x14ac:dyDescent="0.2">
      <c r="A595" t="s">
        <v>33520</v>
      </c>
      <c r="B595" t="s">
        <v>33519</v>
      </c>
      <c r="C595" s="1">
        <v>42349</v>
      </c>
      <c r="D595" t="s">
        <v>65</v>
      </c>
      <c r="E595" t="s">
        <v>438</v>
      </c>
      <c r="F595" t="s">
        <v>439</v>
      </c>
      <c r="G595" t="s">
        <v>25147</v>
      </c>
      <c r="H595" t="s">
        <v>33520</v>
      </c>
      <c r="I595" t="s">
        <v>26775</v>
      </c>
      <c r="J595" t="s">
        <v>40100</v>
      </c>
      <c r="K595" t="s">
        <v>25173</v>
      </c>
      <c r="L595" t="s">
        <v>40101</v>
      </c>
      <c r="M595" t="s">
        <v>40102</v>
      </c>
      <c r="N595" t="s">
        <v>33521</v>
      </c>
      <c r="P595" t="s">
        <v>33522</v>
      </c>
    </row>
    <row r="596" spans="1:16" x14ac:dyDescent="0.2">
      <c r="A596" t="s">
        <v>825</v>
      </c>
      <c r="B596" t="s">
        <v>824</v>
      </c>
      <c r="C596" s="1">
        <v>38512</v>
      </c>
      <c r="D596" t="s">
        <v>65</v>
      </c>
      <c r="E596" t="s">
        <v>173</v>
      </c>
      <c r="F596" t="s">
        <v>174</v>
      </c>
      <c r="G596" t="s">
        <v>127</v>
      </c>
      <c r="H596" t="s">
        <v>825</v>
      </c>
      <c r="I596" t="s">
        <v>826</v>
      </c>
      <c r="J596" t="s">
        <v>827</v>
      </c>
      <c r="K596" t="s">
        <v>105</v>
      </c>
      <c r="M596" t="s">
        <v>828</v>
      </c>
      <c r="N596" t="s">
        <v>43681</v>
      </c>
      <c r="O596" t="s">
        <v>153</v>
      </c>
      <c r="P596" t="s">
        <v>117</v>
      </c>
    </row>
    <row r="597" spans="1:16" x14ac:dyDescent="0.2">
      <c r="A597" t="s">
        <v>12587</v>
      </c>
      <c r="B597" t="s">
        <v>12586</v>
      </c>
      <c r="C597" s="1">
        <v>42174</v>
      </c>
      <c r="D597" t="s">
        <v>65</v>
      </c>
      <c r="E597" t="s">
        <v>319</v>
      </c>
      <c r="F597" t="s">
        <v>320</v>
      </c>
      <c r="G597" t="s">
        <v>127</v>
      </c>
      <c r="H597" t="s">
        <v>12587</v>
      </c>
      <c r="I597" t="s">
        <v>12588</v>
      </c>
      <c r="J597" t="s">
        <v>12589</v>
      </c>
      <c r="K597" t="s">
        <v>111</v>
      </c>
      <c r="M597" t="s">
        <v>1513</v>
      </c>
      <c r="N597" t="s">
        <v>6802</v>
      </c>
      <c r="O597" t="s">
        <v>153</v>
      </c>
    </row>
    <row r="598" spans="1:16" x14ac:dyDescent="0.2">
      <c r="A598" t="s">
        <v>20760</v>
      </c>
      <c r="B598" t="s">
        <v>20759</v>
      </c>
      <c r="C598" s="1">
        <v>42970</v>
      </c>
      <c r="D598" t="s">
        <v>65</v>
      </c>
      <c r="E598" t="s">
        <v>243</v>
      </c>
      <c r="F598" t="s">
        <v>244</v>
      </c>
      <c r="G598" t="s">
        <v>143</v>
      </c>
      <c r="H598" t="s">
        <v>20760</v>
      </c>
      <c r="I598" t="s">
        <v>20761</v>
      </c>
      <c r="J598" t="s">
        <v>20762</v>
      </c>
      <c r="K598" t="s">
        <v>245</v>
      </c>
      <c r="M598" t="s">
        <v>20763</v>
      </c>
      <c r="N598" t="s">
        <v>20764</v>
      </c>
      <c r="O598" t="s">
        <v>153</v>
      </c>
    </row>
    <row r="599" spans="1:16" x14ac:dyDescent="0.2">
      <c r="A599" t="s">
        <v>32205</v>
      </c>
      <c r="B599" t="s">
        <v>36543</v>
      </c>
      <c r="C599" s="1">
        <v>42951</v>
      </c>
      <c r="D599" t="s">
        <v>65</v>
      </c>
      <c r="E599" t="s">
        <v>25177</v>
      </c>
      <c r="F599" t="s">
        <v>34200</v>
      </c>
      <c r="G599" t="s">
        <v>25160</v>
      </c>
      <c r="H599" t="s">
        <v>32205</v>
      </c>
      <c r="I599" t="s">
        <v>36544</v>
      </c>
      <c r="J599" t="s">
        <v>36545</v>
      </c>
      <c r="K599" t="s">
        <v>25173</v>
      </c>
      <c r="L599" t="s">
        <v>36546</v>
      </c>
      <c r="M599" t="s">
        <v>36547</v>
      </c>
      <c r="N599" t="s">
        <v>36548</v>
      </c>
    </row>
    <row r="600" spans="1:16" x14ac:dyDescent="0.2">
      <c r="A600" t="s">
        <v>32205</v>
      </c>
      <c r="B600" t="s">
        <v>32204</v>
      </c>
      <c r="C600" s="1">
        <v>42951</v>
      </c>
      <c r="D600" t="s">
        <v>65</v>
      </c>
      <c r="E600" t="s">
        <v>25177</v>
      </c>
      <c r="F600" t="s">
        <v>34200</v>
      </c>
      <c r="G600" t="s">
        <v>25171</v>
      </c>
      <c r="H600" t="s">
        <v>32205</v>
      </c>
      <c r="I600" t="s">
        <v>25155</v>
      </c>
      <c r="J600" t="s">
        <v>36545</v>
      </c>
      <c r="K600" t="s">
        <v>25173</v>
      </c>
      <c r="L600" t="s">
        <v>36546</v>
      </c>
      <c r="M600" t="s">
        <v>36565</v>
      </c>
      <c r="N600" t="s">
        <v>36548</v>
      </c>
    </row>
    <row r="601" spans="1:16" x14ac:dyDescent="0.2">
      <c r="A601" t="s">
        <v>38887</v>
      </c>
      <c r="B601" t="s">
        <v>26530</v>
      </c>
      <c r="C601" s="1">
        <v>37952</v>
      </c>
      <c r="D601" t="s">
        <v>65</v>
      </c>
      <c r="E601" t="s">
        <v>686</v>
      </c>
      <c r="F601" t="s">
        <v>687</v>
      </c>
      <c r="G601" t="s">
        <v>25171</v>
      </c>
      <c r="H601" t="s">
        <v>38887</v>
      </c>
      <c r="I601" t="s">
        <v>25145</v>
      </c>
      <c r="J601" t="s">
        <v>38888</v>
      </c>
      <c r="K601" t="s">
        <v>25162</v>
      </c>
      <c r="N601" t="s">
        <v>26531</v>
      </c>
      <c r="P601" t="s">
        <v>35116</v>
      </c>
    </row>
    <row r="602" spans="1:16" x14ac:dyDescent="0.2">
      <c r="A602" t="s">
        <v>31804</v>
      </c>
      <c r="B602" t="s">
        <v>31803</v>
      </c>
      <c r="C602" s="1">
        <v>42849</v>
      </c>
      <c r="D602" t="s">
        <v>65</v>
      </c>
      <c r="E602" t="s">
        <v>25244</v>
      </c>
      <c r="F602" t="s">
        <v>25245</v>
      </c>
      <c r="G602" t="s">
        <v>25147</v>
      </c>
      <c r="H602" t="s">
        <v>31804</v>
      </c>
      <c r="I602" t="s">
        <v>26775</v>
      </c>
      <c r="J602" t="s">
        <v>34429</v>
      </c>
      <c r="K602" t="s">
        <v>25156</v>
      </c>
      <c r="L602" t="s">
        <v>31805</v>
      </c>
      <c r="M602" t="s">
        <v>29724</v>
      </c>
      <c r="N602" t="s">
        <v>31790</v>
      </c>
    </row>
    <row r="603" spans="1:16" x14ac:dyDescent="0.2">
      <c r="A603" t="s">
        <v>23296</v>
      </c>
      <c r="B603" t="s">
        <v>23295</v>
      </c>
      <c r="C603" s="1">
        <v>39033</v>
      </c>
      <c r="D603" t="s">
        <v>65</v>
      </c>
      <c r="E603" t="s">
        <v>707</v>
      </c>
      <c r="F603" t="s">
        <v>708</v>
      </c>
      <c r="G603" t="s">
        <v>127</v>
      </c>
      <c r="H603" t="s">
        <v>23296</v>
      </c>
      <c r="I603" t="s">
        <v>23297</v>
      </c>
      <c r="J603" t="s">
        <v>23298</v>
      </c>
      <c r="K603" t="s">
        <v>111</v>
      </c>
      <c r="M603" t="s">
        <v>23299</v>
      </c>
      <c r="N603" t="s">
        <v>710</v>
      </c>
      <c r="O603" t="s">
        <v>396</v>
      </c>
      <c r="P603" t="s">
        <v>117</v>
      </c>
    </row>
    <row r="604" spans="1:16" x14ac:dyDescent="0.2">
      <c r="A604" t="s">
        <v>22075</v>
      </c>
      <c r="B604" t="s">
        <v>22074</v>
      </c>
      <c r="C604" s="1">
        <v>42138</v>
      </c>
      <c r="D604" t="s">
        <v>65</v>
      </c>
      <c r="E604" t="s">
        <v>22023</v>
      </c>
      <c r="F604" t="s">
        <v>47972</v>
      </c>
      <c r="G604" t="s">
        <v>146</v>
      </c>
      <c r="H604" t="s">
        <v>22075</v>
      </c>
      <c r="I604" t="s">
        <v>22076</v>
      </c>
      <c r="J604" t="s">
        <v>47978</v>
      </c>
      <c r="K604" t="s">
        <v>67</v>
      </c>
      <c r="L604" t="s">
        <v>115</v>
      </c>
      <c r="M604" t="s">
        <v>22043</v>
      </c>
      <c r="N604" t="s">
        <v>22069</v>
      </c>
      <c r="O604" t="s">
        <v>94</v>
      </c>
      <c r="P604" t="s">
        <v>47973</v>
      </c>
    </row>
    <row r="605" spans="1:16" x14ac:dyDescent="0.2">
      <c r="A605" t="s">
        <v>22036</v>
      </c>
      <c r="B605" t="s">
        <v>22035</v>
      </c>
      <c r="C605" s="1">
        <v>42072</v>
      </c>
      <c r="D605" t="s">
        <v>65</v>
      </c>
      <c r="E605" t="s">
        <v>22023</v>
      </c>
      <c r="F605" t="s">
        <v>47972</v>
      </c>
      <c r="G605" t="s">
        <v>146</v>
      </c>
      <c r="H605" t="s">
        <v>22036</v>
      </c>
      <c r="I605" t="s">
        <v>47974</v>
      </c>
      <c r="J605" t="s">
        <v>22037</v>
      </c>
      <c r="K605" t="s">
        <v>86</v>
      </c>
      <c r="L605" t="s">
        <v>115</v>
      </c>
      <c r="M605" t="s">
        <v>22038</v>
      </c>
      <c r="N605" t="s">
        <v>22028</v>
      </c>
      <c r="O605" t="s">
        <v>94</v>
      </c>
      <c r="P605" t="s">
        <v>117</v>
      </c>
    </row>
    <row r="606" spans="1:16" x14ac:dyDescent="0.2">
      <c r="A606" t="s">
        <v>22051</v>
      </c>
      <c r="B606" t="s">
        <v>22050</v>
      </c>
      <c r="C606" s="1">
        <v>42074</v>
      </c>
      <c r="D606" t="s">
        <v>65</v>
      </c>
      <c r="E606" t="s">
        <v>22023</v>
      </c>
      <c r="F606" t="s">
        <v>47972</v>
      </c>
      <c r="G606" t="s">
        <v>146</v>
      </c>
      <c r="H606" t="s">
        <v>22051</v>
      </c>
      <c r="I606" t="s">
        <v>22052</v>
      </c>
      <c r="J606" t="s">
        <v>22053</v>
      </c>
      <c r="K606" t="s">
        <v>86</v>
      </c>
      <c r="L606" t="s">
        <v>115</v>
      </c>
      <c r="M606" t="s">
        <v>22054</v>
      </c>
      <c r="N606" t="s">
        <v>22044</v>
      </c>
      <c r="O606" t="s">
        <v>94</v>
      </c>
      <c r="P606" t="s">
        <v>47976</v>
      </c>
    </row>
    <row r="607" spans="1:16" x14ac:dyDescent="0.2">
      <c r="A607" t="s">
        <v>48002</v>
      </c>
      <c r="B607" t="s">
        <v>48003</v>
      </c>
      <c r="C607" s="1">
        <v>43514</v>
      </c>
      <c r="D607" t="s">
        <v>65</v>
      </c>
      <c r="E607" t="s">
        <v>22023</v>
      </c>
      <c r="F607" t="s">
        <v>47972</v>
      </c>
      <c r="G607" t="s">
        <v>146</v>
      </c>
      <c r="H607" t="s">
        <v>48002</v>
      </c>
      <c r="I607" t="s">
        <v>48004</v>
      </c>
      <c r="J607" t="s">
        <v>48005</v>
      </c>
      <c r="K607" t="s">
        <v>67</v>
      </c>
      <c r="L607" t="s">
        <v>115</v>
      </c>
      <c r="M607" t="s">
        <v>22043</v>
      </c>
      <c r="N607" t="s">
        <v>48006</v>
      </c>
      <c r="O607" t="s">
        <v>94</v>
      </c>
    </row>
    <row r="608" spans="1:16" x14ac:dyDescent="0.2">
      <c r="A608" t="s">
        <v>22030</v>
      </c>
      <c r="B608" t="s">
        <v>22029</v>
      </c>
      <c r="C608" s="1">
        <v>42072</v>
      </c>
      <c r="D608" t="s">
        <v>65</v>
      </c>
      <c r="E608" t="s">
        <v>22023</v>
      </c>
      <c r="F608" t="s">
        <v>47972</v>
      </c>
      <c r="G608" t="s">
        <v>146</v>
      </c>
      <c r="H608" t="s">
        <v>22030</v>
      </c>
      <c r="I608" t="s">
        <v>22031</v>
      </c>
      <c r="J608" t="s">
        <v>22032</v>
      </c>
      <c r="K608" t="s">
        <v>86</v>
      </c>
      <c r="L608" t="s">
        <v>115</v>
      </c>
      <c r="M608" t="s">
        <v>22033</v>
      </c>
      <c r="N608" t="s">
        <v>22034</v>
      </c>
      <c r="O608" t="s">
        <v>94</v>
      </c>
      <c r="P608" t="s">
        <v>47973</v>
      </c>
    </row>
    <row r="609" spans="1:16" x14ac:dyDescent="0.2">
      <c r="A609" t="s">
        <v>22066</v>
      </c>
      <c r="B609" t="s">
        <v>22065</v>
      </c>
      <c r="C609" s="1">
        <v>42138</v>
      </c>
      <c r="D609" t="s">
        <v>65</v>
      </c>
      <c r="E609" t="s">
        <v>22023</v>
      </c>
      <c r="F609" t="s">
        <v>47972</v>
      </c>
      <c r="G609" t="s">
        <v>146</v>
      </c>
      <c r="H609" t="s">
        <v>22066</v>
      </c>
      <c r="I609" t="s">
        <v>22067</v>
      </c>
      <c r="J609" t="s">
        <v>22068</v>
      </c>
      <c r="K609" t="s">
        <v>67</v>
      </c>
      <c r="L609" t="s">
        <v>115</v>
      </c>
      <c r="M609" t="s">
        <v>22043</v>
      </c>
      <c r="N609" t="s">
        <v>22069</v>
      </c>
      <c r="O609" t="s">
        <v>94</v>
      </c>
      <c r="P609" t="s">
        <v>117</v>
      </c>
    </row>
    <row r="610" spans="1:16" x14ac:dyDescent="0.2">
      <c r="A610" t="s">
        <v>22046</v>
      </c>
      <c r="B610" t="s">
        <v>22045</v>
      </c>
      <c r="C610" s="1">
        <v>42074</v>
      </c>
      <c r="D610" t="s">
        <v>65</v>
      </c>
      <c r="E610" t="s">
        <v>22023</v>
      </c>
      <c r="F610" t="s">
        <v>47972</v>
      </c>
      <c r="G610" t="s">
        <v>146</v>
      </c>
      <c r="H610" t="s">
        <v>22046</v>
      </c>
      <c r="I610" t="s">
        <v>22047</v>
      </c>
      <c r="J610" t="s">
        <v>22048</v>
      </c>
      <c r="K610" t="s">
        <v>86</v>
      </c>
      <c r="L610" t="s">
        <v>115</v>
      </c>
      <c r="M610" t="s">
        <v>22049</v>
      </c>
      <c r="N610" t="s">
        <v>22044</v>
      </c>
      <c r="O610" t="s">
        <v>94</v>
      </c>
      <c r="P610" t="s">
        <v>47973</v>
      </c>
    </row>
    <row r="611" spans="1:16" x14ac:dyDescent="0.2">
      <c r="A611" t="s">
        <v>22040</v>
      </c>
      <c r="B611" t="s">
        <v>22039</v>
      </c>
      <c r="C611" s="1">
        <v>42074</v>
      </c>
      <c r="D611" t="s">
        <v>65</v>
      </c>
      <c r="E611" t="s">
        <v>22023</v>
      </c>
      <c r="F611" t="s">
        <v>47972</v>
      </c>
      <c r="G611" t="s">
        <v>146</v>
      </c>
      <c r="H611" t="s">
        <v>22040</v>
      </c>
      <c r="I611" t="s">
        <v>22041</v>
      </c>
      <c r="J611" t="s">
        <v>22042</v>
      </c>
      <c r="K611" t="s">
        <v>86</v>
      </c>
      <c r="L611" t="s">
        <v>115</v>
      </c>
      <c r="M611" t="s">
        <v>22043</v>
      </c>
      <c r="N611" t="s">
        <v>22044</v>
      </c>
      <c r="O611" t="s">
        <v>94</v>
      </c>
      <c r="P611" t="s">
        <v>47975</v>
      </c>
    </row>
    <row r="612" spans="1:16" x14ac:dyDescent="0.2">
      <c r="A612" t="s">
        <v>22024</v>
      </c>
      <c r="B612" t="s">
        <v>22022</v>
      </c>
      <c r="C612" s="1">
        <v>42072</v>
      </c>
      <c r="D612" t="s">
        <v>65</v>
      </c>
      <c r="E612" t="s">
        <v>22023</v>
      </c>
      <c r="F612" t="s">
        <v>47972</v>
      </c>
      <c r="G612" t="s">
        <v>146</v>
      </c>
      <c r="H612" t="s">
        <v>22024</v>
      </c>
      <c r="I612" t="s">
        <v>22025</v>
      </c>
      <c r="J612" t="s">
        <v>22026</v>
      </c>
      <c r="K612" t="s">
        <v>86</v>
      </c>
      <c r="L612" t="s">
        <v>115</v>
      </c>
      <c r="M612" t="s">
        <v>22027</v>
      </c>
      <c r="N612" t="s">
        <v>22028</v>
      </c>
      <c r="O612" t="s">
        <v>94</v>
      </c>
      <c r="P612" t="s">
        <v>117</v>
      </c>
    </row>
    <row r="613" spans="1:16" x14ac:dyDescent="0.2">
      <c r="A613" t="s">
        <v>22056</v>
      </c>
      <c r="B613" t="s">
        <v>22055</v>
      </c>
      <c r="C613" s="1">
        <v>42074</v>
      </c>
      <c r="D613" t="s">
        <v>65</v>
      </c>
      <c r="E613" t="s">
        <v>22023</v>
      </c>
      <c r="F613" t="s">
        <v>47972</v>
      </c>
      <c r="G613" t="s">
        <v>146</v>
      </c>
      <c r="H613" t="s">
        <v>22056</v>
      </c>
      <c r="I613" t="s">
        <v>22057</v>
      </c>
      <c r="J613" t="s">
        <v>22058</v>
      </c>
      <c r="K613" t="s">
        <v>86</v>
      </c>
      <c r="L613" t="s">
        <v>115</v>
      </c>
      <c r="M613" t="s">
        <v>47977</v>
      </c>
      <c r="N613" t="s">
        <v>22044</v>
      </c>
      <c r="O613" t="s">
        <v>94</v>
      </c>
      <c r="P613" t="s">
        <v>47973</v>
      </c>
    </row>
    <row r="614" spans="1:16" x14ac:dyDescent="0.2">
      <c r="A614" t="s">
        <v>22071</v>
      </c>
      <c r="B614" t="s">
        <v>22070</v>
      </c>
      <c r="C614" s="1">
        <v>42138</v>
      </c>
      <c r="D614" t="s">
        <v>65</v>
      </c>
      <c r="E614" t="s">
        <v>22023</v>
      </c>
      <c r="F614" t="s">
        <v>47972</v>
      </c>
      <c r="G614" t="s">
        <v>146</v>
      </c>
      <c r="H614" t="s">
        <v>22071</v>
      </c>
      <c r="I614" t="s">
        <v>22072</v>
      </c>
      <c r="J614" t="s">
        <v>22073</v>
      </c>
      <c r="K614" t="s">
        <v>67</v>
      </c>
      <c r="L614" t="s">
        <v>115</v>
      </c>
      <c r="M614" t="s">
        <v>22043</v>
      </c>
      <c r="N614" t="s">
        <v>22069</v>
      </c>
      <c r="O614" t="s">
        <v>94</v>
      </c>
      <c r="P614" t="s">
        <v>117</v>
      </c>
    </row>
    <row r="615" spans="1:16" x14ac:dyDescent="0.2">
      <c r="A615" t="s">
        <v>22147</v>
      </c>
      <c r="B615" t="s">
        <v>22146</v>
      </c>
      <c r="C615" s="1">
        <v>42574</v>
      </c>
      <c r="D615" t="s">
        <v>65</v>
      </c>
      <c r="E615" t="s">
        <v>22023</v>
      </c>
      <c r="F615" t="s">
        <v>47972</v>
      </c>
      <c r="G615" t="s">
        <v>146</v>
      </c>
      <c r="H615" t="s">
        <v>22147</v>
      </c>
      <c r="I615" t="s">
        <v>22148</v>
      </c>
      <c r="K615" t="s">
        <v>67</v>
      </c>
      <c r="M615" t="s">
        <v>22149</v>
      </c>
      <c r="N615" t="s">
        <v>22150</v>
      </c>
      <c r="O615" t="s">
        <v>94</v>
      </c>
    </row>
    <row r="616" spans="1:16" x14ac:dyDescent="0.2">
      <c r="A616" t="s">
        <v>29268</v>
      </c>
      <c r="B616" t="s">
        <v>29267</v>
      </c>
      <c r="C616" s="1">
        <v>37161</v>
      </c>
      <c r="D616" t="s">
        <v>65</v>
      </c>
      <c r="E616" t="s">
        <v>25869</v>
      </c>
      <c r="F616" t="s">
        <v>25870</v>
      </c>
      <c r="G616" t="s">
        <v>25147</v>
      </c>
      <c r="H616" t="s">
        <v>29268</v>
      </c>
      <c r="J616" t="s">
        <v>35018</v>
      </c>
      <c r="K616" t="s">
        <v>25156</v>
      </c>
      <c r="L616" t="s">
        <v>35738</v>
      </c>
      <c r="M616" t="s">
        <v>35739</v>
      </c>
      <c r="N616" t="s">
        <v>29269</v>
      </c>
      <c r="P616" t="s">
        <v>1296</v>
      </c>
    </row>
    <row r="617" spans="1:16" x14ac:dyDescent="0.2">
      <c r="A617" t="s">
        <v>26668</v>
      </c>
      <c r="B617" t="s">
        <v>26667</v>
      </c>
      <c r="C617" s="1">
        <v>41348</v>
      </c>
      <c r="D617" t="s">
        <v>65</v>
      </c>
      <c r="E617" t="s">
        <v>25869</v>
      </c>
      <c r="F617" t="s">
        <v>25870</v>
      </c>
      <c r="G617" t="s">
        <v>25147</v>
      </c>
      <c r="H617" t="s">
        <v>26668</v>
      </c>
      <c r="I617" t="s">
        <v>25688</v>
      </c>
      <c r="J617" t="s">
        <v>34735</v>
      </c>
      <c r="K617" t="s">
        <v>25230</v>
      </c>
      <c r="L617" t="s">
        <v>34736</v>
      </c>
      <c r="M617" t="s">
        <v>34737</v>
      </c>
      <c r="N617" t="s">
        <v>26669</v>
      </c>
      <c r="P617" t="s">
        <v>26670</v>
      </c>
    </row>
    <row r="618" spans="1:16" x14ac:dyDescent="0.2">
      <c r="A618" t="s">
        <v>18253</v>
      </c>
      <c r="B618" t="s">
        <v>18250</v>
      </c>
      <c r="C618" s="1">
        <v>41283</v>
      </c>
      <c r="D618" t="s">
        <v>65</v>
      </c>
      <c r="E618" t="s">
        <v>286</v>
      </c>
      <c r="F618" t="s">
        <v>41182</v>
      </c>
      <c r="G618" t="s">
        <v>127</v>
      </c>
      <c r="H618" t="s">
        <v>18253</v>
      </c>
      <c r="I618" t="s">
        <v>18254</v>
      </c>
      <c r="J618" t="s">
        <v>18255</v>
      </c>
      <c r="K618" t="s">
        <v>111</v>
      </c>
      <c r="L618" t="s">
        <v>115</v>
      </c>
      <c r="M618" t="s">
        <v>18246</v>
      </c>
      <c r="N618" t="s">
        <v>287</v>
      </c>
      <c r="O618" t="s">
        <v>153</v>
      </c>
      <c r="P618" t="s">
        <v>18256</v>
      </c>
    </row>
    <row r="619" spans="1:16" x14ac:dyDescent="0.2">
      <c r="A619" t="s">
        <v>9506</v>
      </c>
      <c r="B619" t="s">
        <v>9505</v>
      </c>
      <c r="C619" s="1">
        <v>37776</v>
      </c>
      <c r="D619" t="s">
        <v>65</v>
      </c>
      <c r="E619" t="s">
        <v>284</v>
      </c>
      <c r="F619" t="s">
        <v>285</v>
      </c>
      <c r="G619" t="s">
        <v>127</v>
      </c>
      <c r="H619" t="s">
        <v>9506</v>
      </c>
      <c r="I619" t="s">
        <v>9507</v>
      </c>
      <c r="J619" t="s">
        <v>9508</v>
      </c>
      <c r="K619" t="s">
        <v>105</v>
      </c>
      <c r="N619" t="s">
        <v>5286</v>
      </c>
      <c r="O619" t="s">
        <v>153</v>
      </c>
    </row>
    <row r="620" spans="1:16" x14ac:dyDescent="0.2">
      <c r="A620" t="s">
        <v>26743</v>
      </c>
      <c r="B620" t="s">
        <v>26742</v>
      </c>
      <c r="C620" s="1">
        <v>41387</v>
      </c>
      <c r="D620" t="s">
        <v>65</v>
      </c>
      <c r="E620" t="s">
        <v>25635</v>
      </c>
      <c r="F620" t="s">
        <v>25636</v>
      </c>
      <c r="G620" t="s">
        <v>25198</v>
      </c>
      <c r="H620" t="s">
        <v>26743</v>
      </c>
      <c r="I620" t="s">
        <v>34808</v>
      </c>
      <c r="J620" t="s">
        <v>34505</v>
      </c>
      <c r="K620" t="s">
        <v>25156</v>
      </c>
      <c r="L620" t="s">
        <v>26138</v>
      </c>
      <c r="M620" t="s">
        <v>34809</v>
      </c>
      <c r="N620" t="s">
        <v>26479</v>
      </c>
      <c r="P620" t="s">
        <v>26744</v>
      </c>
    </row>
    <row r="621" spans="1:16" x14ac:dyDescent="0.2">
      <c r="A621" t="s">
        <v>14579</v>
      </c>
      <c r="B621" t="s">
        <v>14576</v>
      </c>
      <c r="C621" s="1">
        <v>41283</v>
      </c>
      <c r="D621" t="s">
        <v>65</v>
      </c>
      <c r="E621" t="s">
        <v>41096</v>
      </c>
      <c r="F621" t="s">
        <v>41097</v>
      </c>
      <c r="G621" t="s">
        <v>127</v>
      </c>
      <c r="H621" t="s">
        <v>14579</v>
      </c>
      <c r="I621" t="s">
        <v>14580</v>
      </c>
      <c r="J621" t="s">
        <v>47059</v>
      </c>
      <c r="K621" t="s">
        <v>111</v>
      </c>
      <c r="M621" t="s">
        <v>47060</v>
      </c>
      <c r="N621" t="s">
        <v>47061</v>
      </c>
      <c r="O621" t="s">
        <v>153</v>
      </c>
    </row>
    <row r="622" spans="1:16" x14ac:dyDescent="0.2">
      <c r="A622" t="s">
        <v>18251</v>
      </c>
      <c r="B622" t="s">
        <v>43465</v>
      </c>
      <c r="C622" s="1">
        <v>39920</v>
      </c>
      <c r="D622" t="s">
        <v>65</v>
      </c>
      <c r="E622" t="s">
        <v>41096</v>
      </c>
      <c r="F622" t="s">
        <v>41097</v>
      </c>
      <c r="G622" t="s">
        <v>127</v>
      </c>
      <c r="H622" t="s">
        <v>18251</v>
      </c>
      <c r="I622" t="s">
        <v>18252</v>
      </c>
      <c r="J622" t="s">
        <v>43466</v>
      </c>
      <c r="K622" t="s">
        <v>86</v>
      </c>
      <c r="M622" t="s">
        <v>43467</v>
      </c>
      <c r="N622" t="s">
        <v>43468</v>
      </c>
      <c r="O622" t="s">
        <v>153</v>
      </c>
      <c r="P622" t="s">
        <v>43469</v>
      </c>
    </row>
    <row r="623" spans="1:16" x14ac:dyDescent="0.2">
      <c r="A623" t="s">
        <v>43583</v>
      </c>
      <c r="B623" t="s">
        <v>43584</v>
      </c>
      <c r="C623" s="1">
        <v>42018</v>
      </c>
      <c r="D623" t="s">
        <v>65</v>
      </c>
      <c r="E623" t="s">
        <v>41096</v>
      </c>
      <c r="F623" t="s">
        <v>41097</v>
      </c>
      <c r="G623" t="s">
        <v>127</v>
      </c>
      <c r="H623" t="s">
        <v>43583</v>
      </c>
      <c r="I623" t="s">
        <v>43585</v>
      </c>
      <c r="J623" t="s">
        <v>43586</v>
      </c>
      <c r="K623" t="s">
        <v>185</v>
      </c>
      <c r="L623" t="s">
        <v>115</v>
      </c>
      <c r="M623" t="s">
        <v>725</v>
      </c>
      <c r="N623" t="s">
        <v>726</v>
      </c>
      <c r="O623" t="s">
        <v>153</v>
      </c>
      <c r="P623" t="s">
        <v>43587</v>
      </c>
    </row>
    <row r="624" spans="1:16" x14ac:dyDescent="0.2">
      <c r="A624" t="s">
        <v>9509</v>
      </c>
      <c r="B624" t="s">
        <v>9505</v>
      </c>
      <c r="C624" s="1">
        <v>25568</v>
      </c>
      <c r="D624" t="s">
        <v>65</v>
      </c>
      <c r="E624" t="s">
        <v>125</v>
      </c>
      <c r="G624" t="s">
        <v>127</v>
      </c>
      <c r="H624" t="s">
        <v>9509</v>
      </c>
      <c r="I624" t="s">
        <v>9510</v>
      </c>
      <c r="K624" t="s">
        <v>93</v>
      </c>
      <c r="O624">
        <v>0</v>
      </c>
    </row>
    <row r="625" spans="1:16" x14ac:dyDescent="0.2">
      <c r="A625" t="s">
        <v>31221</v>
      </c>
      <c r="B625" t="s">
        <v>31220</v>
      </c>
      <c r="C625" s="1">
        <v>42601</v>
      </c>
      <c r="D625" t="s">
        <v>65</v>
      </c>
      <c r="E625" t="s">
        <v>25244</v>
      </c>
      <c r="F625" t="s">
        <v>25245</v>
      </c>
      <c r="G625" t="s">
        <v>25147</v>
      </c>
      <c r="H625" t="s">
        <v>31221</v>
      </c>
      <c r="I625" t="s">
        <v>27675</v>
      </c>
      <c r="J625" t="s">
        <v>35600</v>
      </c>
      <c r="K625" t="s">
        <v>25149</v>
      </c>
      <c r="L625" t="s">
        <v>30202</v>
      </c>
      <c r="M625" t="s">
        <v>30203</v>
      </c>
      <c r="N625" t="s">
        <v>30632</v>
      </c>
    </row>
    <row r="626" spans="1:16" x14ac:dyDescent="0.2">
      <c r="A626" t="s">
        <v>7772</v>
      </c>
      <c r="B626" t="s">
        <v>7771</v>
      </c>
      <c r="C626" s="1">
        <v>40210</v>
      </c>
      <c r="D626" t="s">
        <v>65</v>
      </c>
      <c r="E626" t="s">
        <v>164</v>
      </c>
      <c r="F626" t="s">
        <v>165</v>
      </c>
      <c r="G626" t="s">
        <v>127</v>
      </c>
      <c r="H626" t="s">
        <v>7772</v>
      </c>
      <c r="I626" t="s">
        <v>7773</v>
      </c>
      <c r="J626" t="s">
        <v>7774</v>
      </c>
      <c r="K626" t="s">
        <v>111</v>
      </c>
      <c r="L626" t="s">
        <v>254</v>
      </c>
      <c r="M626" t="s">
        <v>7775</v>
      </c>
      <c r="N626" t="s">
        <v>7776</v>
      </c>
      <c r="O626" t="s">
        <v>153</v>
      </c>
      <c r="P626" t="s">
        <v>1296</v>
      </c>
    </row>
    <row r="627" spans="1:16" x14ac:dyDescent="0.2">
      <c r="A627" t="s">
        <v>49374</v>
      </c>
      <c r="B627" t="s">
        <v>49375</v>
      </c>
      <c r="C627" s="1">
        <v>43866</v>
      </c>
      <c r="D627" t="s">
        <v>65</v>
      </c>
      <c r="E627" t="s">
        <v>680</v>
      </c>
      <c r="F627" t="s">
        <v>681</v>
      </c>
      <c r="G627" t="s">
        <v>1479</v>
      </c>
      <c r="H627" t="s">
        <v>49374</v>
      </c>
      <c r="I627" t="s">
        <v>49376</v>
      </c>
      <c r="J627" t="s">
        <v>49377</v>
      </c>
      <c r="K627" t="s">
        <v>93</v>
      </c>
      <c r="L627" t="s">
        <v>49378</v>
      </c>
      <c r="M627" t="s">
        <v>9450</v>
      </c>
      <c r="N627" t="s">
        <v>43810</v>
      </c>
      <c r="O627" t="s">
        <v>94</v>
      </c>
      <c r="P627" t="s">
        <v>49379</v>
      </c>
    </row>
    <row r="628" spans="1:16" x14ac:dyDescent="0.2">
      <c r="A628" t="s">
        <v>31283</v>
      </c>
      <c r="B628" t="s">
        <v>31282</v>
      </c>
      <c r="C628" s="1">
        <v>42779</v>
      </c>
      <c r="D628" t="s">
        <v>65</v>
      </c>
      <c r="E628" t="s">
        <v>25512</v>
      </c>
      <c r="F628" t="s">
        <v>34332</v>
      </c>
      <c r="G628" t="s">
        <v>25147</v>
      </c>
      <c r="H628" t="s">
        <v>31283</v>
      </c>
      <c r="I628" t="s">
        <v>28272</v>
      </c>
      <c r="J628" t="s">
        <v>34407</v>
      </c>
      <c r="K628" t="s">
        <v>25173</v>
      </c>
      <c r="L628" t="s">
        <v>31284</v>
      </c>
      <c r="M628" t="s">
        <v>31285</v>
      </c>
      <c r="N628" t="s">
        <v>31286</v>
      </c>
    </row>
    <row r="629" spans="1:16" x14ac:dyDescent="0.2">
      <c r="A629" t="s">
        <v>49588</v>
      </c>
      <c r="B629" t="s">
        <v>49589</v>
      </c>
      <c r="C629" s="1">
        <v>43921</v>
      </c>
      <c r="D629" t="s">
        <v>65</v>
      </c>
      <c r="E629" t="s">
        <v>342</v>
      </c>
      <c r="F629" t="s">
        <v>34205</v>
      </c>
      <c r="G629" t="s">
        <v>1479</v>
      </c>
      <c r="H629" t="s">
        <v>49588</v>
      </c>
      <c r="I629" t="s">
        <v>49590</v>
      </c>
      <c r="J629" t="s">
        <v>49591</v>
      </c>
      <c r="K629" t="s">
        <v>93</v>
      </c>
      <c r="L629" t="s">
        <v>49592</v>
      </c>
      <c r="M629" t="s">
        <v>7732</v>
      </c>
      <c r="N629" t="s">
        <v>49464</v>
      </c>
      <c r="O629" t="s">
        <v>94</v>
      </c>
      <c r="P629" t="s">
        <v>49593</v>
      </c>
    </row>
    <row r="630" spans="1:16" x14ac:dyDescent="0.2">
      <c r="A630" t="s">
        <v>49561</v>
      </c>
      <c r="B630" t="s">
        <v>49562</v>
      </c>
      <c r="C630" s="1">
        <v>43914</v>
      </c>
      <c r="D630" t="s">
        <v>65</v>
      </c>
      <c r="E630" t="s">
        <v>342</v>
      </c>
      <c r="F630" t="s">
        <v>34205</v>
      </c>
      <c r="G630" t="s">
        <v>1479</v>
      </c>
      <c r="H630" t="s">
        <v>49561</v>
      </c>
      <c r="I630" t="s">
        <v>48757</v>
      </c>
      <c r="J630" t="s">
        <v>49563</v>
      </c>
      <c r="K630" t="s">
        <v>93</v>
      </c>
      <c r="L630" t="s">
        <v>49564</v>
      </c>
      <c r="M630" t="s">
        <v>682</v>
      </c>
      <c r="N630" t="s">
        <v>49464</v>
      </c>
      <c r="O630" t="s">
        <v>94</v>
      </c>
      <c r="P630" t="s">
        <v>48567</v>
      </c>
    </row>
    <row r="631" spans="1:16" x14ac:dyDescent="0.2">
      <c r="A631" t="s">
        <v>23582</v>
      </c>
      <c r="B631" t="s">
        <v>23581</v>
      </c>
      <c r="C631" s="1">
        <v>40188</v>
      </c>
      <c r="D631" t="s">
        <v>65</v>
      </c>
      <c r="E631" t="s">
        <v>466</v>
      </c>
      <c r="F631" t="s">
        <v>467</v>
      </c>
      <c r="G631" t="s">
        <v>127</v>
      </c>
      <c r="H631" t="s">
        <v>23582</v>
      </c>
      <c r="I631" t="s">
        <v>23583</v>
      </c>
      <c r="J631" t="s">
        <v>23584</v>
      </c>
      <c r="K631" t="s">
        <v>86</v>
      </c>
      <c r="L631" t="s">
        <v>254</v>
      </c>
      <c r="M631" t="s">
        <v>23585</v>
      </c>
      <c r="N631" t="s">
        <v>5641</v>
      </c>
      <c r="O631" t="s">
        <v>153</v>
      </c>
      <c r="P631" t="s">
        <v>192</v>
      </c>
    </row>
    <row r="632" spans="1:16" x14ac:dyDescent="0.2">
      <c r="A632" t="s">
        <v>26556</v>
      </c>
      <c r="B632" t="s">
        <v>26555</v>
      </c>
      <c r="C632" s="1">
        <v>41565</v>
      </c>
      <c r="D632" t="s">
        <v>65</v>
      </c>
      <c r="E632" t="s">
        <v>25263</v>
      </c>
      <c r="F632" t="s">
        <v>25264</v>
      </c>
      <c r="G632" t="s">
        <v>25209</v>
      </c>
      <c r="H632" t="s">
        <v>26556</v>
      </c>
      <c r="I632" t="s">
        <v>25155</v>
      </c>
      <c r="J632" t="s">
        <v>34429</v>
      </c>
      <c r="K632" t="s">
        <v>25156</v>
      </c>
      <c r="L632" t="s">
        <v>25266</v>
      </c>
      <c r="M632" t="s">
        <v>26558</v>
      </c>
      <c r="N632" t="s">
        <v>35795</v>
      </c>
    </row>
    <row r="633" spans="1:16" x14ac:dyDescent="0.2">
      <c r="A633" t="s">
        <v>10306</v>
      </c>
      <c r="B633" t="s">
        <v>10305</v>
      </c>
      <c r="C633" s="1">
        <v>41921</v>
      </c>
      <c r="D633" t="s">
        <v>65</v>
      </c>
      <c r="E633" t="s">
        <v>230</v>
      </c>
      <c r="F633" t="s">
        <v>231</v>
      </c>
      <c r="G633" t="s">
        <v>127</v>
      </c>
      <c r="H633" t="s">
        <v>10306</v>
      </c>
      <c r="I633" t="s">
        <v>10307</v>
      </c>
      <c r="J633" t="s">
        <v>10308</v>
      </c>
      <c r="K633" t="s">
        <v>86</v>
      </c>
      <c r="L633" t="s">
        <v>115</v>
      </c>
      <c r="N633" t="s">
        <v>1100</v>
      </c>
      <c r="O633" t="s">
        <v>94</v>
      </c>
      <c r="P633" t="s">
        <v>10063</v>
      </c>
    </row>
    <row r="634" spans="1:16" x14ac:dyDescent="0.2">
      <c r="A634" t="s">
        <v>9837</v>
      </c>
      <c r="B634" t="s">
        <v>9836</v>
      </c>
      <c r="C634" s="1">
        <v>41619</v>
      </c>
      <c r="D634" t="s">
        <v>65</v>
      </c>
      <c r="E634" t="s">
        <v>843</v>
      </c>
      <c r="F634" t="s">
        <v>844</v>
      </c>
      <c r="G634" t="s">
        <v>127</v>
      </c>
      <c r="H634" t="s">
        <v>9837</v>
      </c>
      <c r="I634" t="s">
        <v>9838</v>
      </c>
      <c r="J634" t="s">
        <v>9839</v>
      </c>
      <c r="K634" t="s">
        <v>86</v>
      </c>
      <c r="L634" t="s">
        <v>115</v>
      </c>
      <c r="M634" t="s">
        <v>9760</v>
      </c>
      <c r="N634" t="s">
        <v>9840</v>
      </c>
      <c r="O634" t="s">
        <v>94</v>
      </c>
      <c r="P634" t="s">
        <v>192</v>
      </c>
    </row>
    <row r="635" spans="1:16" x14ac:dyDescent="0.2">
      <c r="A635" t="s">
        <v>23441</v>
      </c>
      <c r="B635" t="s">
        <v>23440</v>
      </c>
      <c r="C635" s="1">
        <v>25568</v>
      </c>
      <c r="D635" t="s">
        <v>65</v>
      </c>
      <c r="F635" t="s">
        <v>34583</v>
      </c>
      <c r="G635" t="s">
        <v>127</v>
      </c>
      <c r="H635" t="s">
        <v>23441</v>
      </c>
      <c r="I635" t="s">
        <v>23442</v>
      </c>
      <c r="K635" t="s">
        <v>67</v>
      </c>
      <c r="O635">
        <v>0</v>
      </c>
    </row>
    <row r="636" spans="1:16" x14ac:dyDescent="0.2">
      <c r="A636" t="s">
        <v>20798</v>
      </c>
      <c r="B636" t="s">
        <v>20797</v>
      </c>
      <c r="C636" s="1">
        <v>36872</v>
      </c>
      <c r="D636" t="s">
        <v>65</v>
      </c>
      <c r="E636" t="s">
        <v>274</v>
      </c>
      <c r="F636" t="s">
        <v>275</v>
      </c>
      <c r="G636" t="s">
        <v>143</v>
      </c>
      <c r="H636" t="s">
        <v>20798</v>
      </c>
      <c r="I636" t="s">
        <v>20799</v>
      </c>
      <c r="J636" t="s">
        <v>20800</v>
      </c>
      <c r="K636" t="s">
        <v>10165</v>
      </c>
      <c r="M636" t="s">
        <v>19783</v>
      </c>
      <c r="N636" t="s">
        <v>276</v>
      </c>
      <c r="O636" t="s">
        <v>153</v>
      </c>
      <c r="P636" t="s">
        <v>117</v>
      </c>
    </row>
    <row r="637" spans="1:16" x14ac:dyDescent="0.2">
      <c r="A637" t="s">
        <v>24303</v>
      </c>
      <c r="B637" t="s">
        <v>24302</v>
      </c>
      <c r="C637" s="1">
        <v>41806</v>
      </c>
      <c r="D637" t="s">
        <v>65</v>
      </c>
      <c r="E637" t="s">
        <v>707</v>
      </c>
      <c r="F637" t="s">
        <v>708</v>
      </c>
      <c r="G637" t="s">
        <v>127</v>
      </c>
      <c r="H637" t="s">
        <v>24303</v>
      </c>
      <c r="I637" t="s">
        <v>24304</v>
      </c>
      <c r="J637" t="s">
        <v>24305</v>
      </c>
      <c r="K637" t="s">
        <v>405</v>
      </c>
      <c r="L637" t="s">
        <v>115</v>
      </c>
      <c r="M637" t="s">
        <v>24306</v>
      </c>
      <c r="N637" t="s">
        <v>710</v>
      </c>
      <c r="O637" t="s">
        <v>153</v>
      </c>
      <c r="P637" t="s">
        <v>117</v>
      </c>
    </row>
    <row r="638" spans="1:16" x14ac:dyDescent="0.2">
      <c r="A638" t="s">
        <v>22547</v>
      </c>
      <c r="B638" t="s">
        <v>22546</v>
      </c>
      <c r="C638" s="1">
        <v>41341</v>
      </c>
      <c r="D638" t="s">
        <v>65</v>
      </c>
      <c r="E638" t="s">
        <v>70</v>
      </c>
      <c r="G638" t="s">
        <v>127</v>
      </c>
      <c r="H638" t="s">
        <v>22547</v>
      </c>
      <c r="I638" t="s">
        <v>22548</v>
      </c>
      <c r="J638" t="s">
        <v>22549</v>
      </c>
      <c r="K638" t="s">
        <v>93</v>
      </c>
      <c r="L638" t="s">
        <v>115</v>
      </c>
      <c r="M638" t="s">
        <v>22550</v>
      </c>
      <c r="N638" t="s">
        <v>22551</v>
      </c>
      <c r="O638" t="s">
        <v>153</v>
      </c>
      <c r="P638" t="s">
        <v>117</v>
      </c>
    </row>
    <row r="639" spans="1:16" x14ac:dyDescent="0.2">
      <c r="A639" t="s">
        <v>22582</v>
      </c>
      <c r="B639" t="s">
        <v>22581</v>
      </c>
      <c r="C639" s="1">
        <v>42527</v>
      </c>
      <c r="D639" t="s">
        <v>65</v>
      </c>
      <c r="E639" t="s">
        <v>503</v>
      </c>
      <c r="F639" t="s">
        <v>42233</v>
      </c>
      <c r="G639" t="s">
        <v>127</v>
      </c>
      <c r="H639" t="s">
        <v>22582</v>
      </c>
      <c r="I639" t="s">
        <v>22583</v>
      </c>
      <c r="J639" t="s">
        <v>22584</v>
      </c>
      <c r="K639" t="s">
        <v>93</v>
      </c>
      <c r="M639" t="s">
        <v>22585</v>
      </c>
      <c r="N639" t="s">
        <v>10601</v>
      </c>
      <c r="O639" t="s">
        <v>94</v>
      </c>
      <c r="P639" t="s">
        <v>229</v>
      </c>
    </row>
    <row r="640" spans="1:16" x14ac:dyDescent="0.2">
      <c r="A640" t="s">
        <v>22781</v>
      </c>
      <c r="B640" t="s">
        <v>22780</v>
      </c>
      <c r="C640" s="1">
        <v>40200</v>
      </c>
      <c r="D640" t="s">
        <v>65</v>
      </c>
      <c r="E640" t="s">
        <v>475</v>
      </c>
      <c r="F640" t="s">
        <v>476</v>
      </c>
      <c r="G640" t="s">
        <v>127</v>
      </c>
      <c r="H640" t="s">
        <v>22781</v>
      </c>
      <c r="I640" t="s">
        <v>22782</v>
      </c>
      <c r="J640" t="s">
        <v>22783</v>
      </c>
      <c r="K640" t="s">
        <v>10165</v>
      </c>
      <c r="N640" t="s">
        <v>5779</v>
      </c>
      <c r="O640" t="s">
        <v>153</v>
      </c>
    </row>
    <row r="641" spans="1:16" x14ac:dyDescent="0.2">
      <c r="A641" t="s">
        <v>6786</v>
      </c>
      <c r="B641" t="s">
        <v>6785</v>
      </c>
      <c r="C641" s="1">
        <v>39326</v>
      </c>
      <c r="D641" t="s">
        <v>65</v>
      </c>
      <c r="E641" t="s">
        <v>330</v>
      </c>
      <c r="F641" t="s">
        <v>331</v>
      </c>
      <c r="G641" t="s">
        <v>127</v>
      </c>
      <c r="H641" t="s">
        <v>6786</v>
      </c>
      <c r="I641" t="s">
        <v>6787</v>
      </c>
      <c r="J641" t="s">
        <v>6788</v>
      </c>
      <c r="K641" t="s">
        <v>93</v>
      </c>
      <c r="L641" t="s">
        <v>115</v>
      </c>
      <c r="M641" t="s">
        <v>6789</v>
      </c>
      <c r="N641" t="s">
        <v>377</v>
      </c>
      <c r="O641" t="s">
        <v>153</v>
      </c>
      <c r="P641" t="s">
        <v>117</v>
      </c>
    </row>
    <row r="642" spans="1:16" x14ac:dyDescent="0.2">
      <c r="A642" t="s">
        <v>43624</v>
      </c>
      <c r="B642" t="s">
        <v>43625</v>
      </c>
      <c r="C642" s="1">
        <v>42380</v>
      </c>
      <c r="D642" t="s">
        <v>65</v>
      </c>
      <c r="E642" t="s">
        <v>226</v>
      </c>
      <c r="F642" t="s">
        <v>227</v>
      </c>
      <c r="G642" t="s">
        <v>127</v>
      </c>
      <c r="H642" t="s">
        <v>43624</v>
      </c>
      <c r="I642" t="s">
        <v>43626</v>
      </c>
      <c r="J642" t="s">
        <v>43627</v>
      </c>
      <c r="K642" t="s">
        <v>111</v>
      </c>
      <c r="L642" t="s">
        <v>115</v>
      </c>
      <c r="M642" t="s">
        <v>43628</v>
      </c>
      <c r="N642" t="s">
        <v>650</v>
      </c>
      <c r="O642" t="s">
        <v>153</v>
      </c>
      <c r="P642" t="s">
        <v>192</v>
      </c>
    </row>
    <row r="643" spans="1:16" x14ac:dyDescent="0.2">
      <c r="A643" t="s">
        <v>1082</v>
      </c>
      <c r="B643" t="s">
        <v>1081</v>
      </c>
      <c r="C643" s="1">
        <v>41498</v>
      </c>
      <c r="D643" t="s">
        <v>65</v>
      </c>
      <c r="E643" t="s">
        <v>568</v>
      </c>
      <c r="F643" t="s">
        <v>569</v>
      </c>
      <c r="G643" t="s">
        <v>127</v>
      </c>
      <c r="H643" t="s">
        <v>1082</v>
      </c>
      <c r="I643" t="s">
        <v>1083</v>
      </c>
      <c r="J643" t="s">
        <v>1084</v>
      </c>
      <c r="K643" t="s">
        <v>93</v>
      </c>
      <c r="N643" t="s">
        <v>1085</v>
      </c>
      <c r="O643" t="s">
        <v>153</v>
      </c>
      <c r="P643" t="s">
        <v>117</v>
      </c>
    </row>
    <row r="644" spans="1:16" x14ac:dyDescent="0.2">
      <c r="A644" t="s">
        <v>47990</v>
      </c>
      <c r="B644" t="s">
        <v>47991</v>
      </c>
      <c r="C644" s="1">
        <v>43312</v>
      </c>
      <c r="D644" t="s">
        <v>65</v>
      </c>
      <c r="E644" t="s">
        <v>47992</v>
      </c>
      <c r="F644" t="s">
        <v>47993</v>
      </c>
      <c r="G644" t="s">
        <v>146</v>
      </c>
      <c r="H644" t="s">
        <v>47990</v>
      </c>
      <c r="I644" t="s">
        <v>47994</v>
      </c>
      <c r="J644" t="s">
        <v>47995</v>
      </c>
      <c r="K644" t="s">
        <v>86</v>
      </c>
      <c r="L644" t="s">
        <v>115</v>
      </c>
      <c r="M644" t="s">
        <v>47984</v>
      </c>
      <c r="N644" t="s">
        <v>47996</v>
      </c>
      <c r="O644" t="s">
        <v>94</v>
      </c>
      <c r="P644" t="s">
        <v>19599</v>
      </c>
    </row>
    <row r="645" spans="1:16" x14ac:dyDescent="0.2">
      <c r="A645" t="s">
        <v>10857</v>
      </c>
      <c r="B645" t="s">
        <v>10856</v>
      </c>
      <c r="C645" s="1">
        <v>37879</v>
      </c>
      <c r="D645" t="s">
        <v>65</v>
      </c>
      <c r="E645" t="s">
        <v>284</v>
      </c>
      <c r="F645" t="s">
        <v>285</v>
      </c>
      <c r="G645" t="s">
        <v>127</v>
      </c>
      <c r="H645" t="s">
        <v>10857</v>
      </c>
      <c r="I645" t="s">
        <v>10858</v>
      </c>
      <c r="J645" t="s">
        <v>10859</v>
      </c>
      <c r="K645" t="s">
        <v>93</v>
      </c>
      <c r="N645" t="s">
        <v>374</v>
      </c>
      <c r="O645" t="s">
        <v>94</v>
      </c>
      <c r="P645" t="s">
        <v>10860</v>
      </c>
    </row>
    <row r="646" spans="1:16" x14ac:dyDescent="0.2">
      <c r="A646" t="s">
        <v>7719</v>
      </c>
      <c r="B646" t="s">
        <v>7718</v>
      </c>
      <c r="C646" s="1">
        <v>42133</v>
      </c>
      <c r="D646" t="s">
        <v>65</v>
      </c>
      <c r="E646" t="s">
        <v>5855</v>
      </c>
      <c r="F646" t="s">
        <v>41226</v>
      </c>
      <c r="G646" t="s">
        <v>133</v>
      </c>
      <c r="H646" t="s">
        <v>7719</v>
      </c>
      <c r="I646" t="s">
        <v>7720</v>
      </c>
      <c r="J646" t="s">
        <v>7721</v>
      </c>
      <c r="K646" t="s">
        <v>93</v>
      </c>
      <c r="L646" t="s">
        <v>115</v>
      </c>
      <c r="M646" t="s">
        <v>520</v>
      </c>
      <c r="N646" t="s">
        <v>5859</v>
      </c>
      <c r="O646" t="s">
        <v>94</v>
      </c>
      <c r="P646" t="s">
        <v>117</v>
      </c>
    </row>
    <row r="647" spans="1:16" x14ac:dyDescent="0.2">
      <c r="A647" t="s">
        <v>22562</v>
      </c>
      <c r="B647" t="s">
        <v>22561</v>
      </c>
      <c r="C647" s="1">
        <v>41743</v>
      </c>
      <c r="D647" t="s">
        <v>65</v>
      </c>
      <c r="E647" t="s">
        <v>4818</v>
      </c>
      <c r="G647" t="s">
        <v>127</v>
      </c>
      <c r="H647" t="s">
        <v>22562</v>
      </c>
      <c r="I647" t="s">
        <v>22563</v>
      </c>
      <c r="J647" t="s">
        <v>22564</v>
      </c>
      <c r="K647" t="s">
        <v>93</v>
      </c>
      <c r="L647" t="s">
        <v>115</v>
      </c>
      <c r="M647" t="s">
        <v>13895</v>
      </c>
      <c r="N647" t="s">
        <v>22565</v>
      </c>
      <c r="O647" t="s">
        <v>94</v>
      </c>
      <c r="P647" t="s">
        <v>192</v>
      </c>
    </row>
    <row r="648" spans="1:16" x14ac:dyDescent="0.2">
      <c r="A648" t="s">
        <v>14697</v>
      </c>
      <c r="B648" t="s">
        <v>14696</v>
      </c>
      <c r="C648" s="1">
        <v>37501</v>
      </c>
      <c r="D648" t="s">
        <v>65</v>
      </c>
      <c r="E648" t="s">
        <v>195</v>
      </c>
      <c r="F648" t="s">
        <v>196</v>
      </c>
      <c r="G648" t="s">
        <v>127</v>
      </c>
      <c r="H648" t="s">
        <v>14697</v>
      </c>
      <c r="I648" t="s">
        <v>14698</v>
      </c>
      <c r="J648" t="s">
        <v>14699</v>
      </c>
      <c r="K648" t="s">
        <v>703</v>
      </c>
      <c r="M648" t="s">
        <v>7523</v>
      </c>
      <c r="N648" t="s">
        <v>41020</v>
      </c>
      <c r="O648" t="s">
        <v>153</v>
      </c>
    </row>
    <row r="649" spans="1:16" x14ac:dyDescent="0.2">
      <c r="A649" t="s">
        <v>14701</v>
      </c>
      <c r="B649" t="s">
        <v>14700</v>
      </c>
      <c r="C649" s="1">
        <v>37363</v>
      </c>
      <c r="D649" t="s">
        <v>65</v>
      </c>
      <c r="E649" t="s">
        <v>195</v>
      </c>
      <c r="F649" t="s">
        <v>196</v>
      </c>
      <c r="G649" t="s">
        <v>127</v>
      </c>
      <c r="H649" t="s">
        <v>14701</v>
      </c>
      <c r="I649" t="s">
        <v>14702</v>
      </c>
      <c r="J649" t="s">
        <v>14703</v>
      </c>
      <c r="K649" t="s">
        <v>735</v>
      </c>
      <c r="L649" t="s">
        <v>115</v>
      </c>
      <c r="M649" t="s">
        <v>14104</v>
      </c>
      <c r="N649" t="s">
        <v>41020</v>
      </c>
      <c r="O649" t="s">
        <v>153</v>
      </c>
      <c r="P649" t="s">
        <v>117</v>
      </c>
    </row>
    <row r="650" spans="1:16" x14ac:dyDescent="0.2">
      <c r="A650" t="s">
        <v>1233</v>
      </c>
      <c r="B650" t="s">
        <v>1232</v>
      </c>
      <c r="C650" s="1">
        <v>39801</v>
      </c>
      <c r="D650" t="s">
        <v>65</v>
      </c>
      <c r="E650" t="s">
        <v>297</v>
      </c>
      <c r="F650" t="s">
        <v>298</v>
      </c>
      <c r="G650" t="s">
        <v>127</v>
      </c>
      <c r="H650" t="s">
        <v>1233</v>
      </c>
      <c r="I650" t="s">
        <v>1234</v>
      </c>
      <c r="J650" t="s">
        <v>1235</v>
      </c>
      <c r="K650" t="s">
        <v>93</v>
      </c>
      <c r="M650" t="s">
        <v>641</v>
      </c>
      <c r="N650" t="s">
        <v>666</v>
      </c>
      <c r="O650" t="s">
        <v>153</v>
      </c>
    </row>
    <row r="651" spans="1:16" x14ac:dyDescent="0.2">
      <c r="A651" t="s">
        <v>32282</v>
      </c>
      <c r="B651" t="s">
        <v>32281</v>
      </c>
      <c r="C651" s="1">
        <v>42755</v>
      </c>
      <c r="D651" t="s">
        <v>65</v>
      </c>
      <c r="E651" t="s">
        <v>25263</v>
      </c>
      <c r="F651" t="s">
        <v>25264</v>
      </c>
      <c r="G651" t="s">
        <v>25198</v>
      </c>
      <c r="H651" t="s">
        <v>32282</v>
      </c>
      <c r="I651" t="s">
        <v>32283</v>
      </c>
      <c r="J651" t="s">
        <v>38766</v>
      </c>
      <c r="K651" t="s">
        <v>25156</v>
      </c>
      <c r="L651" t="s">
        <v>38767</v>
      </c>
      <c r="M651" t="s">
        <v>38768</v>
      </c>
      <c r="N651" t="s">
        <v>31273</v>
      </c>
      <c r="P651" t="s">
        <v>32284</v>
      </c>
    </row>
    <row r="652" spans="1:16" x14ac:dyDescent="0.2">
      <c r="A652" t="s">
        <v>23595</v>
      </c>
      <c r="B652" t="s">
        <v>23594</v>
      </c>
      <c r="C652" s="1">
        <v>38173</v>
      </c>
      <c r="D652" t="s">
        <v>65</v>
      </c>
      <c r="E652" t="s">
        <v>284</v>
      </c>
      <c r="F652" t="s">
        <v>285</v>
      </c>
      <c r="G652" t="s">
        <v>127</v>
      </c>
      <c r="H652" t="s">
        <v>23595</v>
      </c>
      <c r="I652" t="s">
        <v>23596</v>
      </c>
      <c r="J652" t="s">
        <v>23597</v>
      </c>
      <c r="K652" t="s">
        <v>93</v>
      </c>
      <c r="M652" t="s">
        <v>305</v>
      </c>
      <c r="N652" t="s">
        <v>386</v>
      </c>
      <c r="O652" t="s">
        <v>153</v>
      </c>
    </row>
    <row r="653" spans="1:16" x14ac:dyDescent="0.2">
      <c r="A653" t="s">
        <v>22683</v>
      </c>
      <c r="B653" t="s">
        <v>22682</v>
      </c>
      <c r="C653" s="1">
        <v>41407</v>
      </c>
      <c r="D653" t="s">
        <v>65</v>
      </c>
      <c r="E653" t="s">
        <v>147</v>
      </c>
      <c r="F653" t="s">
        <v>148</v>
      </c>
      <c r="G653" t="s">
        <v>127</v>
      </c>
      <c r="H653" t="s">
        <v>22683</v>
      </c>
      <c r="I653" t="s">
        <v>22684</v>
      </c>
      <c r="J653" t="s">
        <v>22685</v>
      </c>
      <c r="K653" t="s">
        <v>703</v>
      </c>
      <c r="L653" t="s">
        <v>304</v>
      </c>
      <c r="M653" t="s">
        <v>22686</v>
      </c>
      <c r="N653" t="s">
        <v>12146</v>
      </c>
      <c r="O653" t="s">
        <v>94</v>
      </c>
    </row>
    <row r="654" spans="1:16" x14ac:dyDescent="0.2">
      <c r="A654" t="s">
        <v>22867</v>
      </c>
      <c r="B654" t="s">
        <v>22866</v>
      </c>
      <c r="C654" s="1">
        <v>40163</v>
      </c>
      <c r="D654" t="s">
        <v>65</v>
      </c>
      <c r="E654" t="s">
        <v>41052</v>
      </c>
      <c r="F654" t="s">
        <v>41053</v>
      </c>
      <c r="G654" t="s">
        <v>127</v>
      </c>
      <c r="H654" t="s">
        <v>22867</v>
      </c>
      <c r="I654" t="s">
        <v>22868</v>
      </c>
      <c r="J654" t="s">
        <v>22869</v>
      </c>
      <c r="K654" t="s">
        <v>111</v>
      </c>
      <c r="M654" t="s">
        <v>22870</v>
      </c>
      <c r="N654" t="s">
        <v>193</v>
      </c>
      <c r="O654" t="s">
        <v>153</v>
      </c>
    </row>
    <row r="655" spans="1:16" x14ac:dyDescent="0.2">
      <c r="A655" t="s">
        <v>26829</v>
      </c>
      <c r="B655" t="s">
        <v>26828</v>
      </c>
      <c r="C655" s="1">
        <v>41543</v>
      </c>
      <c r="D655" t="s">
        <v>65</v>
      </c>
      <c r="E655" t="s">
        <v>686</v>
      </c>
      <c r="F655" t="s">
        <v>687</v>
      </c>
      <c r="G655" t="s">
        <v>25209</v>
      </c>
      <c r="H655" t="s">
        <v>26829</v>
      </c>
      <c r="I655" t="s">
        <v>25155</v>
      </c>
      <c r="J655" t="s">
        <v>35804</v>
      </c>
      <c r="K655" t="s">
        <v>25230</v>
      </c>
      <c r="L655" t="s">
        <v>35805</v>
      </c>
      <c r="M655" t="s">
        <v>35806</v>
      </c>
      <c r="N655" t="s">
        <v>29431</v>
      </c>
    </row>
    <row r="656" spans="1:16" x14ac:dyDescent="0.2">
      <c r="A656" t="s">
        <v>33967</v>
      </c>
      <c r="B656" t="s">
        <v>33966</v>
      </c>
      <c r="C656" s="1">
        <v>43213</v>
      </c>
      <c r="D656" t="s">
        <v>65</v>
      </c>
      <c r="E656" t="s">
        <v>438</v>
      </c>
      <c r="F656" t="s">
        <v>439</v>
      </c>
      <c r="G656" t="s">
        <v>25160</v>
      </c>
      <c r="H656" t="s">
        <v>33967</v>
      </c>
      <c r="I656" t="s">
        <v>33968</v>
      </c>
      <c r="J656" t="s">
        <v>35062</v>
      </c>
      <c r="K656" t="s">
        <v>25215</v>
      </c>
      <c r="L656" t="s">
        <v>37098</v>
      </c>
      <c r="M656" t="s">
        <v>37099</v>
      </c>
      <c r="N656" t="s">
        <v>33969</v>
      </c>
      <c r="P656" t="s">
        <v>37100</v>
      </c>
    </row>
    <row r="657" spans="1:16" x14ac:dyDescent="0.2">
      <c r="A657" t="s">
        <v>39705</v>
      </c>
      <c r="B657" t="s">
        <v>39706</v>
      </c>
      <c r="C657" s="1">
        <v>43585</v>
      </c>
      <c r="D657" t="s">
        <v>65</v>
      </c>
      <c r="E657" t="s">
        <v>38478</v>
      </c>
      <c r="F657" t="s">
        <v>38479</v>
      </c>
      <c r="G657" t="s">
        <v>25800</v>
      </c>
      <c r="H657" t="s">
        <v>39705</v>
      </c>
      <c r="I657" t="s">
        <v>25161</v>
      </c>
      <c r="J657" t="s">
        <v>34672</v>
      </c>
      <c r="K657" t="s">
        <v>25173</v>
      </c>
      <c r="L657" t="s">
        <v>39707</v>
      </c>
      <c r="M657" t="s">
        <v>34251</v>
      </c>
      <c r="N657" t="s">
        <v>39556</v>
      </c>
    </row>
    <row r="658" spans="1:16" x14ac:dyDescent="0.2">
      <c r="A658" t="s">
        <v>4070</v>
      </c>
      <c r="B658" t="s">
        <v>4069</v>
      </c>
      <c r="C658" s="1">
        <v>42144</v>
      </c>
      <c r="D658" t="s">
        <v>65</v>
      </c>
      <c r="E658" t="s">
        <v>3964</v>
      </c>
      <c r="F658" t="s">
        <v>3965</v>
      </c>
      <c r="G658" t="s">
        <v>133</v>
      </c>
      <c r="H658" t="s">
        <v>4070</v>
      </c>
      <c r="I658" t="s">
        <v>4060</v>
      </c>
      <c r="J658" t="s">
        <v>4071</v>
      </c>
      <c r="K658" t="s">
        <v>240</v>
      </c>
      <c r="L658" t="s">
        <v>115</v>
      </c>
      <c r="M658" t="s">
        <v>408</v>
      </c>
      <c r="N658" t="s">
        <v>3969</v>
      </c>
      <c r="O658" t="s">
        <v>94</v>
      </c>
      <c r="P658" t="s">
        <v>117</v>
      </c>
    </row>
    <row r="659" spans="1:16" x14ac:dyDescent="0.2">
      <c r="A659" t="s">
        <v>4067</v>
      </c>
      <c r="B659" t="s">
        <v>4066</v>
      </c>
      <c r="C659" s="1">
        <v>42144</v>
      </c>
      <c r="D659" t="s">
        <v>65</v>
      </c>
      <c r="E659" t="s">
        <v>3964</v>
      </c>
      <c r="F659" t="s">
        <v>3965</v>
      </c>
      <c r="G659" t="s">
        <v>133</v>
      </c>
      <c r="H659" t="s">
        <v>4067</v>
      </c>
      <c r="I659" t="s">
        <v>4060</v>
      </c>
      <c r="J659" t="s">
        <v>4068</v>
      </c>
      <c r="K659" t="s">
        <v>240</v>
      </c>
      <c r="L659" t="s">
        <v>115</v>
      </c>
      <c r="M659" t="s">
        <v>408</v>
      </c>
      <c r="N659" t="s">
        <v>3969</v>
      </c>
      <c r="O659" t="s">
        <v>94</v>
      </c>
      <c r="P659" t="s">
        <v>117</v>
      </c>
    </row>
    <row r="660" spans="1:16" x14ac:dyDescent="0.2">
      <c r="A660" t="s">
        <v>4064</v>
      </c>
      <c r="B660" t="s">
        <v>4063</v>
      </c>
      <c r="C660" s="1">
        <v>42144</v>
      </c>
      <c r="D660" t="s">
        <v>65</v>
      </c>
      <c r="E660" t="s">
        <v>3964</v>
      </c>
      <c r="F660" t="s">
        <v>3965</v>
      </c>
      <c r="G660" t="s">
        <v>133</v>
      </c>
      <c r="H660" t="s">
        <v>4064</v>
      </c>
      <c r="I660" t="s">
        <v>4060</v>
      </c>
      <c r="J660" t="s">
        <v>4065</v>
      </c>
      <c r="K660" t="s">
        <v>93</v>
      </c>
      <c r="L660" t="s">
        <v>115</v>
      </c>
      <c r="M660" t="s">
        <v>408</v>
      </c>
      <c r="N660" t="s">
        <v>3969</v>
      </c>
      <c r="O660" t="s">
        <v>94</v>
      </c>
      <c r="P660" t="s">
        <v>117</v>
      </c>
    </row>
    <row r="661" spans="1:16" x14ac:dyDescent="0.2">
      <c r="A661" t="s">
        <v>4059</v>
      </c>
      <c r="B661" t="s">
        <v>4058</v>
      </c>
      <c r="C661" s="1">
        <v>42144</v>
      </c>
      <c r="D661" t="s">
        <v>65</v>
      </c>
      <c r="E661" t="s">
        <v>3964</v>
      </c>
      <c r="F661" t="s">
        <v>3965</v>
      </c>
      <c r="G661" t="s">
        <v>133</v>
      </c>
      <c r="H661" t="s">
        <v>4059</v>
      </c>
      <c r="I661" t="s">
        <v>4060</v>
      </c>
      <c r="J661" t="s">
        <v>4061</v>
      </c>
      <c r="K661" t="s">
        <v>93</v>
      </c>
      <c r="L661" t="s">
        <v>115</v>
      </c>
      <c r="M661" t="s">
        <v>408</v>
      </c>
      <c r="N661" t="s">
        <v>3969</v>
      </c>
      <c r="O661" t="s">
        <v>94</v>
      </c>
      <c r="P661" t="s">
        <v>4062</v>
      </c>
    </row>
    <row r="662" spans="1:16" x14ac:dyDescent="0.2">
      <c r="A662" t="s">
        <v>18536</v>
      </c>
      <c r="B662" t="s">
        <v>18535</v>
      </c>
      <c r="C662" s="1">
        <v>38021</v>
      </c>
      <c r="D662" t="s">
        <v>65</v>
      </c>
      <c r="E662" t="s">
        <v>90</v>
      </c>
      <c r="F662" t="s">
        <v>91</v>
      </c>
      <c r="G662" t="s">
        <v>127</v>
      </c>
      <c r="H662" t="s">
        <v>18536</v>
      </c>
      <c r="K662" t="s">
        <v>93</v>
      </c>
      <c r="L662" t="s">
        <v>115</v>
      </c>
      <c r="O662" t="s">
        <v>153</v>
      </c>
      <c r="P662" t="s">
        <v>117</v>
      </c>
    </row>
    <row r="663" spans="1:16" x14ac:dyDescent="0.2">
      <c r="A663" t="s">
        <v>4470</v>
      </c>
      <c r="B663" t="s">
        <v>4469</v>
      </c>
      <c r="C663" s="1">
        <v>41311</v>
      </c>
      <c r="D663" t="s">
        <v>65</v>
      </c>
      <c r="E663" t="s">
        <v>512</v>
      </c>
      <c r="F663" t="s">
        <v>513</v>
      </c>
      <c r="G663" t="s">
        <v>133</v>
      </c>
      <c r="H663" t="s">
        <v>4470</v>
      </c>
      <c r="I663" t="s">
        <v>4471</v>
      </c>
      <c r="J663" t="s">
        <v>4472</v>
      </c>
      <c r="K663" t="s">
        <v>93</v>
      </c>
      <c r="M663" t="s">
        <v>4473</v>
      </c>
      <c r="N663" t="s">
        <v>4474</v>
      </c>
      <c r="O663" t="s">
        <v>94</v>
      </c>
      <c r="P663" t="s">
        <v>192</v>
      </c>
    </row>
    <row r="664" spans="1:16" x14ac:dyDescent="0.2">
      <c r="A664" t="s">
        <v>1639</v>
      </c>
      <c r="B664" t="s">
        <v>1638</v>
      </c>
      <c r="C664" s="1">
        <v>39791</v>
      </c>
      <c r="E664" t="s">
        <v>512</v>
      </c>
      <c r="F664" t="s">
        <v>513</v>
      </c>
      <c r="G664" t="s">
        <v>133</v>
      </c>
      <c r="H664" t="s">
        <v>1639</v>
      </c>
      <c r="I664" t="s">
        <v>79</v>
      </c>
      <c r="J664" t="s">
        <v>1640</v>
      </c>
      <c r="K664" t="s">
        <v>93</v>
      </c>
      <c r="M664" t="s">
        <v>673</v>
      </c>
      <c r="N664" t="s">
        <v>1641</v>
      </c>
      <c r="O664" t="s">
        <v>153</v>
      </c>
      <c r="P664" t="s">
        <v>41692</v>
      </c>
    </row>
    <row r="665" spans="1:16" x14ac:dyDescent="0.2">
      <c r="A665" t="s">
        <v>50095</v>
      </c>
      <c r="B665" t="s">
        <v>50096</v>
      </c>
      <c r="C665" s="1">
        <v>43571</v>
      </c>
      <c r="D665" t="s">
        <v>65</v>
      </c>
      <c r="E665" t="s">
        <v>512</v>
      </c>
      <c r="F665" t="s">
        <v>513</v>
      </c>
      <c r="G665" t="s">
        <v>1479</v>
      </c>
      <c r="H665" t="s">
        <v>50095</v>
      </c>
      <c r="I665" t="s">
        <v>50097</v>
      </c>
      <c r="J665" t="s">
        <v>50098</v>
      </c>
      <c r="K665" t="s">
        <v>93</v>
      </c>
      <c r="L665" t="s">
        <v>50099</v>
      </c>
      <c r="M665" t="s">
        <v>41807</v>
      </c>
      <c r="N665" t="s">
        <v>50100</v>
      </c>
      <c r="O665" t="s">
        <v>94</v>
      </c>
    </row>
    <row r="666" spans="1:16" x14ac:dyDescent="0.2">
      <c r="A666" t="s">
        <v>32234</v>
      </c>
      <c r="B666" t="s">
        <v>32233</v>
      </c>
      <c r="C666" s="1">
        <v>42699</v>
      </c>
      <c r="D666" t="s">
        <v>65</v>
      </c>
      <c r="E666" t="s">
        <v>25263</v>
      </c>
      <c r="F666" t="s">
        <v>25264</v>
      </c>
      <c r="G666" t="s">
        <v>25198</v>
      </c>
      <c r="H666" t="s">
        <v>32234</v>
      </c>
      <c r="I666" t="s">
        <v>32235</v>
      </c>
      <c r="J666" t="s">
        <v>36534</v>
      </c>
      <c r="K666" t="s">
        <v>25173</v>
      </c>
      <c r="L666" t="s">
        <v>36535</v>
      </c>
      <c r="M666" t="s">
        <v>36536</v>
      </c>
      <c r="N666" t="s">
        <v>32236</v>
      </c>
    </row>
    <row r="667" spans="1:16" x14ac:dyDescent="0.2">
      <c r="A667" t="s">
        <v>49441</v>
      </c>
      <c r="B667" t="s">
        <v>49442</v>
      </c>
      <c r="C667" s="1">
        <v>43585</v>
      </c>
      <c r="D667" t="s">
        <v>65</v>
      </c>
      <c r="E667" t="s">
        <v>284</v>
      </c>
      <c r="F667" t="s">
        <v>285</v>
      </c>
      <c r="G667" t="s">
        <v>1479</v>
      </c>
      <c r="H667" t="s">
        <v>49441</v>
      </c>
      <c r="I667" t="s">
        <v>49443</v>
      </c>
      <c r="J667" t="s">
        <v>49444</v>
      </c>
      <c r="K667" t="s">
        <v>93</v>
      </c>
      <c r="L667" t="s">
        <v>49445</v>
      </c>
      <c r="M667" t="s">
        <v>49446</v>
      </c>
      <c r="N667" t="s">
        <v>49447</v>
      </c>
      <c r="O667" t="s">
        <v>94</v>
      </c>
      <c r="P667" t="s">
        <v>48567</v>
      </c>
    </row>
    <row r="668" spans="1:16" x14ac:dyDescent="0.2">
      <c r="A668" t="s">
        <v>52187</v>
      </c>
      <c r="B668" t="s">
        <v>52188</v>
      </c>
      <c r="C668" s="1">
        <v>43677</v>
      </c>
      <c r="D668" t="s">
        <v>65</v>
      </c>
      <c r="E668" t="s">
        <v>284</v>
      </c>
      <c r="F668" t="s">
        <v>285</v>
      </c>
      <c r="G668" t="s">
        <v>41468</v>
      </c>
      <c r="H668" t="s">
        <v>52187</v>
      </c>
      <c r="I668" t="s">
        <v>31011</v>
      </c>
      <c r="J668" t="s">
        <v>52189</v>
      </c>
      <c r="K668" t="s">
        <v>93</v>
      </c>
      <c r="L668" t="s">
        <v>52190</v>
      </c>
      <c r="M668" t="s">
        <v>228</v>
      </c>
      <c r="N668" t="s">
        <v>5286</v>
      </c>
      <c r="O668" t="s">
        <v>94</v>
      </c>
      <c r="P668" t="s">
        <v>48567</v>
      </c>
    </row>
    <row r="669" spans="1:16" x14ac:dyDescent="0.2">
      <c r="A669" t="s">
        <v>9078</v>
      </c>
      <c r="B669" t="s">
        <v>9077</v>
      </c>
      <c r="C669" s="1">
        <v>42900</v>
      </c>
      <c r="D669" t="s">
        <v>65</v>
      </c>
      <c r="E669" t="s">
        <v>284</v>
      </c>
      <c r="F669" t="s">
        <v>285</v>
      </c>
      <c r="G669" t="s">
        <v>127</v>
      </c>
      <c r="H669" t="s">
        <v>9078</v>
      </c>
      <c r="I669" t="s">
        <v>9079</v>
      </c>
      <c r="J669" t="s">
        <v>9080</v>
      </c>
      <c r="K669" t="s">
        <v>93</v>
      </c>
      <c r="M669" t="s">
        <v>9081</v>
      </c>
      <c r="N669" t="s">
        <v>9082</v>
      </c>
      <c r="O669" t="s">
        <v>94</v>
      </c>
      <c r="P669" t="s">
        <v>9083</v>
      </c>
    </row>
    <row r="670" spans="1:16" x14ac:dyDescent="0.2">
      <c r="A670" t="s">
        <v>24537</v>
      </c>
      <c r="B670" t="s">
        <v>24536</v>
      </c>
      <c r="C670" s="1">
        <v>36255</v>
      </c>
      <c r="D670" t="s">
        <v>65</v>
      </c>
      <c r="E670" t="s">
        <v>42176</v>
      </c>
      <c r="F670" t="s">
        <v>42177</v>
      </c>
      <c r="G670" t="s">
        <v>127</v>
      </c>
      <c r="H670" t="s">
        <v>24537</v>
      </c>
      <c r="I670" t="s">
        <v>22227</v>
      </c>
      <c r="J670" t="s">
        <v>24538</v>
      </c>
      <c r="K670" t="s">
        <v>160</v>
      </c>
      <c r="M670" t="s">
        <v>24539</v>
      </c>
      <c r="N670" t="s">
        <v>491</v>
      </c>
      <c r="O670" t="s">
        <v>396</v>
      </c>
      <c r="P670" t="s">
        <v>43198</v>
      </c>
    </row>
    <row r="671" spans="1:16" x14ac:dyDescent="0.2">
      <c r="A671" t="s">
        <v>41997</v>
      </c>
      <c r="B671" t="s">
        <v>41998</v>
      </c>
      <c r="C671" s="1">
        <v>37705</v>
      </c>
      <c r="D671" t="s">
        <v>65</v>
      </c>
      <c r="E671" t="s">
        <v>236</v>
      </c>
      <c r="F671" t="s">
        <v>237</v>
      </c>
      <c r="G671" t="s">
        <v>127</v>
      </c>
      <c r="H671" t="s">
        <v>41997</v>
      </c>
      <c r="I671" t="s">
        <v>41999</v>
      </c>
      <c r="K671" t="s">
        <v>322</v>
      </c>
      <c r="M671" t="s">
        <v>42000</v>
      </c>
      <c r="N671" t="s">
        <v>314</v>
      </c>
      <c r="O671" t="s">
        <v>153</v>
      </c>
      <c r="P671" t="s">
        <v>42001</v>
      </c>
    </row>
    <row r="672" spans="1:16" x14ac:dyDescent="0.2">
      <c r="A672" t="s">
        <v>42187</v>
      </c>
      <c r="B672" t="s">
        <v>42188</v>
      </c>
      <c r="C672" s="1">
        <v>39230</v>
      </c>
      <c r="D672" t="s">
        <v>65</v>
      </c>
      <c r="E672" t="s">
        <v>236</v>
      </c>
      <c r="F672" t="s">
        <v>237</v>
      </c>
      <c r="G672" t="s">
        <v>127</v>
      </c>
      <c r="H672" t="s">
        <v>42187</v>
      </c>
      <c r="I672" t="s">
        <v>42189</v>
      </c>
      <c r="K672" t="s">
        <v>111</v>
      </c>
      <c r="M672" t="s">
        <v>42190</v>
      </c>
      <c r="N672" t="s">
        <v>495</v>
      </c>
      <c r="O672" t="s">
        <v>153</v>
      </c>
      <c r="P672" t="s">
        <v>192</v>
      </c>
    </row>
    <row r="673" spans="1:16" x14ac:dyDescent="0.2">
      <c r="A673" t="s">
        <v>43607</v>
      </c>
      <c r="B673" t="s">
        <v>43608</v>
      </c>
      <c r="C673" s="1">
        <v>42227</v>
      </c>
      <c r="D673" t="s">
        <v>65</v>
      </c>
      <c r="E673" t="s">
        <v>99</v>
      </c>
      <c r="F673" t="s">
        <v>100</v>
      </c>
      <c r="G673" t="s">
        <v>127</v>
      </c>
      <c r="H673" t="s">
        <v>43607</v>
      </c>
      <c r="I673" t="s">
        <v>43609</v>
      </c>
      <c r="J673" t="s">
        <v>43610</v>
      </c>
      <c r="K673" t="s">
        <v>185</v>
      </c>
      <c r="L673" t="s">
        <v>115</v>
      </c>
      <c r="M673" t="s">
        <v>43611</v>
      </c>
      <c r="N673" t="s">
        <v>43612</v>
      </c>
      <c r="O673" t="s">
        <v>153</v>
      </c>
      <c r="P673" t="s">
        <v>43613</v>
      </c>
    </row>
    <row r="674" spans="1:16" x14ac:dyDescent="0.2">
      <c r="A674" t="s">
        <v>32899</v>
      </c>
      <c r="B674" t="s">
        <v>32898</v>
      </c>
      <c r="C674" s="1">
        <v>41781</v>
      </c>
      <c r="D674" t="s">
        <v>65</v>
      </c>
      <c r="E674" t="s">
        <v>26386</v>
      </c>
      <c r="F674" t="s">
        <v>26387</v>
      </c>
      <c r="G674" t="s">
        <v>25198</v>
      </c>
      <c r="H674" t="s">
        <v>32899</v>
      </c>
      <c r="I674" t="s">
        <v>32900</v>
      </c>
      <c r="J674" t="s">
        <v>34505</v>
      </c>
      <c r="K674" t="s">
        <v>25156</v>
      </c>
      <c r="L674" t="s">
        <v>25987</v>
      </c>
      <c r="M674" t="s">
        <v>30487</v>
      </c>
      <c r="N674" t="s">
        <v>32901</v>
      </c>
      <c r="P674" t="s">
        <v>12166</v>
      </c>
    </row>
    <row r="675" spans="1:16" x14ac:dyDescent="0.2">
      <c r="A675" t="s">
        <v>30561</v>
      </c>
      <c r="B675" t="s">
        <v>30560</v>
      </c>
      <c r="C675" s="1">
        <v>42818</v>
      </c>
      <c r="D675" t="s">
        <v>65</v>
      </c>
      <c r="E675" t="s">
        <v>25387</v>
      </c>
      <c r="F675" t="s">
        <v>25388</v>
      </c>
      <c r="G675" t="s">
        <v>25153</v>
      </c>
      <c r="H675" t="s">
        <v>30561</v>
      </c>
      <c r="I675" t="s">
        <v>30562</v>
      </c>
      <c r="J675" t="s">
        <v>36086</v>
      </c>
      <c r="K675" t="s">
        <v>25215</v>
      </c>
      <c r="L675" t="s">
        <v>30563</v>
      </c>
      <c r="M675" t="s">
        <v>36087</v>
      </c>
      <c r="N675" t="s">
        <v>30564</v>
      </c>
    </row>
    <row r="676" spans="1:16" x14ac:dyDescent="0.2">
      <c r="A676" t="s">
        <v>30561</v>
      </c>
      <c r="B676" t="s">
        <v>31858</v>
      </c>
      <c r="C676" s="1">
        <v>42818</v>
      </c>
      <c r="D676" t="s">
        <v>65</v>
      </c>
      <c r="E676" t="s">
        <v>25387</v>
      </c>
      <c r="F676" t="s">
        <v>25388</v>
      </c>
      <c r="G676" t="s">
        <v>25198</v>
      </c>
      <c r="H676" t="s">
        <v>30561</v>
      </c>
      <c r="I676" t="s">
        <v>31859</v>
      </c>
      <c r="J676" t="s">
        <v>36086</v>
      </c>
      <c r="K676" t="s">
        <v>25215</v>
      </c>
      <c r="L676" t="s">
        <v>30563</v>
      </c>
      <c r="M676" t="s">
        <v>36087</v>
      </c>
      <c r="N676" t="s">
        <v>31860</v>
      </c>
      <c r="P676" t="s">
        <v>12166</v>
      </c>
    </row>
    <row r="677" spans="1:16" x14ac:dyDescent="0.2">
      <c r="A677" t="s">
        <v>15903</v>
      </c>
      <c r="B677" t="s">
        <v>15902</v>
      </c>
      <c r="C677" s="1">
        <v>41311</v>
      </c>
      <c r="D677" t="s">
        <v>65</v>
      </c>
      <c r="E677" t="s">
        <v>399</v>
      </c>
      <c r="F677" t="s">
        <v>400</v>
      </c>
      <c r="G677" t="s">
        <v>127</v>
      </c>
      <c r="H677" t="s">
        <v>15903</v>
      </c>
      <c r="I677" t="s">
        <v>15904</v>
      </c>
      <c r="J677" t="s">
        <v>15905</v>
      </c>
      <c r="K677" t="s">
        <v>405</v>
      </c>
      <c r="L677" t="s">
        <v>15906</v>
      </c>
      <c r="M677" t="s">
        <v>10282</v>
      </c>
      <c r="N677" t="s">
        <v>15901</v>
      </c>
      <c r="O677" t="s">
        <v>153</v>
      </c>
      <c r="P677" t="s">
        <v>401</v>
      </c>
    </row>
    <row r="678" spans="1:16" x14ac:dyDescent="0.2">
      <c r="A678" t="s">
        <v>15898</v>
      </c>
      <c r="B678" t="s">
        <v>15897</v>
      </c>
      <c r="C678" s="1">
        <v>41311</v>
      </c>
      <c r="D678" t="s">
        <v>65</v>
      </c>
      <c r="E678" t="s">
        <v>399</v>
      </c>
      <c r="F678" t="s">
        <v>400</v>
      </c>
      <c r="G678" t="s">
        <v>127</v>
      </c>
      <c r="H678" t="s">
        <v>15898</v>
      </c>
      <c r="I678" t="s">
        <v>15899</v>
      </c>
      <c r="J678" t="s">
        <v>15900</v>
      </c>
      <c r="K678" t="s">
        <v>405</v>
      </c>
      <c r="M678" t="s">
        <v>15619</v>
      </c>
      <c r="N678" t="s">
        <v>15901</v>
      </c>
      <c r="O678" t="s">
        <v>153</v>
      </c>
      <c r="P678" t="s">
        <v>401</v>
      </c>
    </row>
    <row r="679" spans="1:16" x14ac:dyDescent="0.2">
      <c r="A679" t="s">
        <v>15868</v>
      </c>
      <c r="B679" t="s">
        <v>15867</v>
      </c>
      <c r="C679" s="1">
        <v>41192</v>
      </c>
      <c r="D679" t="s">
        <v>65</v>
      </c>
      <c r="E679" t="s">
        <v>399</v>
      </c>
      <c r="F679" t="s">
        <v>400</v>
      </c>
      <c r="G679" t="s">
        <v>127</v>
      </c>
      <c r="H679" t="s">
        <v>15868</v>
      </c>
      <c r="I679" t="s">
        <v>15869</v>
      </c>
      <c r="J679" t="s">
        <v>15870</v>
      </c>
      <c r="K679" t="s">
        <v>160</v>
      </c>
      <c r="L679" t="s">
        <v>334</v>
      </c>
      <c r="M679" t="s">
        <v>15619</v>
      </c>
      <c r="N679" t="s">
        <v>570</v>
      </c>
      <c r="O679" t="s">
        <v>153</v>
      </c>
      <c r="P679" t="s">
        <v>47248</v>
      </c>
    </row>
    <row r="680" spans="1:16" x14ac:dyDescent="0.2">
      <c r="A680" t="s">
        <v>31151</v>
      </c>
      <c r="B680" t="s">
        <v>31150</v>
      </c>
      <c r="C680" s="1">
        <v>42667</v>
      </c>
      <c r="D680" t="s">
        <v>65</v>
      </c>
      <c r="E680" t="s">
        <v>147</v>
      </c>
      <c r="F680" t="s">
        <v>148</v>
      </c>
      <c r="G680" t="s">
        <v>25160</v>
      </c>
      <c r="H680" t="s">
        <v>31151</v>
      </c>
      <c r="I680" t="s">
        <v>26575</v>
      </c>
      <c r="J680" t="s">
        <v>34893</v>
      </c>
      <c r="K680" t="s">
        <v>25149</v>
      </c>
      <c r="L680" t="s">
        <v>40711</v>
      </c>
      <c r="M680" t="s">
        <v>40712</v>
      </c>
      <c r="N680" t="s">
        <v>26221</v>
      </c>
      <c r="P680" t="s">
        <v>31152</v>
      </c>
    </row>
    <row r="681" spans="1:16" x14ac:dyDescent="0.2">
      <c r="A681" t="s">
        <v>41410</v>
      </c>
      <c r="B681" t="s">
        <v>41411</v>
      </c>
      <c r="C681" s="1">
        <v>38160</v>
      </c>
      <c r="D681" t="s">
        <v>65</v>
      </c>
      <c r="E681" t="s">
        <v>164</v>
      </c>
      <c r="F681" t="s">
        <v>165</v>
      </c>
      <c r="G681" t="s">
        <v>127</v>
      </c>
      <c r="H681" t="s">
        <v>41410</v>
      </c>
      <c r="I681" t="s">
        <v>41412</v>
      </c>
      <c r="J681" t="s">
        <v>41413</v>
      </c>
      <c r="K681" t="s">
        <v>111</v>
      </c>
      <c r="L681" t="s">
        <v>115</v>
      </c>
      <c r="M681" t="s">
        <v>41414</v>
      </c>
      <c r="N681" t="s">
        <v>166</v>
      </c>
      <c r="O681" t="s">
        <v>153</v>
      </c>
    </row>
    <row r="682" spans="1:16" x14ac:dyDescent="0.2">
      <c r="A682" t="s">
        <v>6406</v>
      </c>
      <c r="B682" t="s">
        <v>6405</v>
      </c>
      <c r="C682" s="1">
        <v>42990</v>
      </c>
      <c r="D682" t="s">
        <v>65</v>
      </c>
      <c r="E682" t="s">
        <v>164</v>
      </c>
      <c r="F682" t="s">
        <v>165</v>
      </c>
      <c r="G682" t="s">
        <v>127</v>
      </c>
      <c r="H682" t="s">
        <v>6406</v>
      </c>
      <c r="I682" t="s">
        <v>6407</v>
      </c>
      <c r="J682" t="s">
        <v>6408</v>
      </c>
      <c r="K682" t="s">
        <v>86</v>
      </c>
      <c r="M682" t="s">
        <v>6409</v>
      </c>
      <c r="N682" t="s">
        <v>6410</v>
      </c>
      <c r="O682" t="s">
        <v>94</v>
      </c>
    </row>
    <row r="683" spans="1:16" x14ac:dyDescent="0.2">
      <c r="A683" t="s">
        <v>10984</v>
      </c>
      <c r="B683" t="s">
        <v>10983</v>
      </c>
      <c r="C683" s="1">
        <v>38931</v>
      </c>
      <c r="D683" t="s">
        <v>65</v>
      </c>
      <c r="E683" t="s">
        <v>164</v>
      </c>
      <c r="F683" t="s">
        <v>165</v>
      </c>
      <c r="G683" t="s">
        <v>127</v>
      </c>
      <c r="H683" t="s">
        <v>10984</v>
      </c>
      <c r="I683" t="s">
        <v>10985</v>
      </c>
      <c r="J683" t="s">
        <v>10986</v>
      </c>
      <c r="K683" t="s">
        <v>86</v>
      </c>
      <c r="N683" t="s">
        <v>10968</v>
      </c>
      <c r="O683" t="s">
        <v>94</v>
      </c>
      <c r="P683" t="s">
        <v>10987</v>
      </c>
    </row>
    <row r="684" spans="1:16" x14ac:dyDescent="0.2">
      <c r="A684" t="s">
        <v>10965</v>
      </c>
      <c r="B684" t="s">
        <v>10964</v>
      </c>
      <c r="C684" s="1">
        <v>38811</v>
      </c>
      <c r="D684" t="s">
        <v>65</v>
      </c>
      <c r="E684" t="s">
        <v>164</v>
      </c>
      <c r="F684" t="s">
        <v>165</v>
      </c>
      <c r="G684" t="s">
        <v>127</v>
      </c>
      <c r="H684" t="s">
        <v>10965</v>
      </c>
      <c r="I684" t="s">
        <v>10966</v>
      </c>
      <c r="J684" t="s">
        <v>10967</v>
      </c>
      <c r="K684" t="s">
        <v>86</v>
      </c>
      <c r="N684" t="s">
        <v>10968</v>
      </c>
      <c r="O684" t="s">
        <v>94</v>
      </c>
      <c r="P684" t="s">
        <v>10969</v>
      </c>
    </row>
    <row r="685" spans="1:16" x14ac:dyDescent="0.2">
      <c r="A685" t="s">
        <v>42607</v>
      </c>
      <c r="B685" t="s">
        <v>42608</v>
      </c>
      <c r="C685" s="1">
        <v>41192</v>
      </c>
      <c r="D685" t="s">
        <v>65</v>
      </c>
      <c r="E685" t="s">
        <v>164</v>
      </c>
      <c r="F685" t="s">
        <v>165</v>
      </c>
      <c r="G685" t="s">
        <v>127</v>
      </c>
      <c r="H685" t="s">
        <v>42607</v>
      </c>
      <c r="I685" t="s">
        <v>42609</v>
      </c>
      <c r="J685" t="s">
        <v>42610</v>
      </c>
      <c r="K685" t="s">
        <v>86</v>
      </c>
      <c r="M685" t="s">
        <v>42611</v>
      </c>
      <c r="N685" t="s">
        <v>166</v>
      </c>
      <c r="O685" t="s">
        <v>153</v>
      </c>
      <c r="P685" t="s">
        <v>167</v>
      </c>
    </row>
    <row r="686" spans="1:16" x14ac:dyDescent="0.2">
      <c r="A686" t="s">
        <v>7916</v>
      </c>
      <c r="B686" t="s">
        <v>7915</v>
      </c>
      <c r="C686" s="1">
        <v>38839</v>
      </c>
      <c r="D686" t="s">
        <v>65</v>
      </c>
      <c r="E686" t="s">
        <v>164</v>
      </c>
      <c r="F686" t="s">
        <v>165</v>
      </c>
      <c r="G686" t="s">
        <v>127</v>
      </c>
      <c r="H686" t="s">
        <v>7916</v>
      </c>
      <c r="I686" t="s">
        <v>89</v>
      </c>
      <c r="J686" t="s">
        <v>7917</v>
      </c>
      <c r="K686" t="s">
        <v>93</v>
      </c>
      <c r="M686" t="s">
        <v>7918</v>
      </c>
      <c r="N686" t="s">
        <v>166</v>
      </c>
      <c r="O686" t="s">
        <v>94</v>
      </c>
      <c r="P686" t="s">
        <v>7919</v>
      </c>
    </row>
    <row r="687" spans="1:16" x14ac:dyDescent="0.2">
      <c r="A687" t="s">
        <v>43273</v>
      </c>
      <c r="B687" t="s">
        <v>43274</v>
      </c>
      <c r="C687" s="1">
        <v>42643</v>
      </c>
      <c r="D687" t="s">
        <v>65</v>
      </c>
      <c r="E687" t="s">
        <v>164</v>
      </c>
      <c r="F687" t="s">
        <v>165</v>
      </c>
      <c r="G687" t="s">
        <v>127</v>
      </c>
      <c r="H687" t="s">
        <v>43273</v>
      </c>
      <c r="I687" t="s">
        <v>43275</v>
      </c>
      <c r="J687" t="s">
        <v>43276</v>
      </c>
      <c r="K687" t="s">
        <v>93</v>
      </c>
      <c r="M687" t="s">
        <v>43277</v>
      </c>
      <c r="N687" t="s">
        <v>43278</v>
      </c>
      <c r="O687" t="s">
        <v>153</v>
      </c>
      <c r="P687" t="s">
        <v>43279</v>
      </c>
    </row>
    <row r="688" spans="1:16" x14ac:dyDescent="0.2">
      <c r="A688" t="s">
        <v>41401</v>
      </c>
      <c r="B688" t="s">
        <v>41402</v>
      </c>
      <c r="C688" s="1">
        <v>38149</v>
      </c>
      <c r="D688" t="s">
        <v>65</v>
      </c>
      <c r="E688" t="s">
        <v>164</v>
      </c>
      <c r="F688" t="s">
        <v>165</v>
      </c>
      <c r="G688" t="s">
        <v>127</v>
      </c>
      <c r="H688" t="s">
        <v>41401</v>
      </c>
      <c r="I688" t="s">
        <v>41403</v>
      </c>
      <c r="J688" t="s">
        <v>41404</v>
      </c>
      <c r="K688" t="s">
        <v>111</v>
      </c>
      <c r="M688" t="s">
        <v>41405</v>
      </c>
      <c r="N688" t="s">
        <v>166</v>
      </c>
      <c r="O688" t="s">
        <v>153</v>
      </c>
    </row>
    <row r="689" spans="1:16" x14ac:dyDescent="0.2">
      <c r="A689" t="s">
        <v>6311</v>
      </c>
      <c r="B689" t="s">
        <v>6310</v>
      </c>
      <c r="C689" s="1">
        <v>42844</v>
      </c>
      <c r="D689" t="s">
        <v>65</v>
      </c>
      <c r="E689" t="s">
        <v>164</v>
      </c>
      <c r="F689" t="s">
        <v>165</v>
      </c>
      <c r="G689" t="s">
        <v>127</v>
      </c>
      <c r="H689" t="s">
        <v>6311</v>
      </c>
      <c r="I689" t="s">
        <v>6312</v>
      </c>
      <c r="J689" t="s">
        <v>6313</v>
      </c>
      <c r="K689" t="s">
        <v>111</v>
      </c>
      <c r="M689" t="s">
        <v>5773</v>
      </c>
      <c r="N689" t="s">
        <v>6314</v>
      </c>
      <c r="O689" t="s">
        <v>94</v>
      </c>
    </row>
    <row r="690" spans="1:16" x14ac:dyDescent="0.2">
      <c r="A690" t="s">
        <v>6236</v>
      </c>
      <c r="B690" t="s">
        <v>6235</v>
      </c>
      <c r="C690" s="1">
        <v>42248</v>
      </c>
      <c r="D690" t="s">
        <v>65</v>
      </c>
      <c r="E690" t="s">
        <v>164</v>
      </c>
      <c r="F690" t="s">
        <v>165</v>
      </c>
      <c r="G690" t="s">
        <v>127</v>
      </c>
      <c r="H690" t="s">
        <v>6236</v>
      </c>
      <c r="I690" t="s">
        <v>6237</v>
      </c>
      <c r="J690" t="s">
        <v>6238</v>
      </c>
      <c r="K690" t="s">
        <v>111</v>
      </c>
      <c r="M690" t="s">
        <v>6239</v>
      </c>
      <c r="N690" t="s">
        <v>166</v>
      </c>
      <c r="O690" t="s">
        <v>153</v>
      </c>
      <c r="P690" t="s">
        <v>192</v>
      </c>
    </row>
    <row r="691" spans="1:16" x14ac:dyDescent="0.2">
      <c r="A691" t="s">
        <v>9437</v>
      </c>
      <c r="B691" t="s">
        <v>9436</v>
      </c>
      <c r="C691" s="1">
        <v>42282</v>
      </c>
      <c r="D691" t="s">
        <v>65</v>
      </c>
      <c r="E691" t="s">
        <v>164</v>
      </c>
      <c r="F691" t="s">
        <v>165</v>
      </c>
      <c r="G691" t="s">
        <v>127</v>
      </c>
      <c r="H691" t="s">
        <v>9437</v>
      </c>
      <c r="I691" t="s">
        <v>9438</v>
      </c>
      <c r="J691" t="s">
        <v>9439</v>
      </c>
      <c r="K691" t="s">
        <v>93</v>
      </c>
      <c r="M691" t="s">
        <v>9440</v>
      </c>
      <c r="N691" t="s">
        <v>9441</v>
      </c>
      <c r="O691" t="s">
        <v>94</v>
      </c>
      <c r="P691" t="s">
        <v>9442</v>
      </c>
    </row>
    <row r="692" spans="1:16" x14ac:dyDescent="0.2">
      <c r="A692" t="s">
        <v>42729</v>
      </c>
      <c r="B692" t="s">
        <v>42725</v>
      </c>
      <c r="C692" s="1">
        <v>40330</v>
      </c>
      <c r="D692" t="s">
        <v>65</v>
      </c>
      <c r="F692" t="s">
        <v>34583</v>
      </c>
      <c r="G692" t="s">
        <v>127</v>
      </c>
      <c r="H692" t="s">
        <v>42729</v>
      </c>
      <c r="I692" t="s">
        <v>42730</v>
      </c>
      <c r="J692" t="s">
        <v>42731</v>
      </c>
      <c r="K692" t="s">
        <v>111</v>
      </c>
      <c r="N692" t="s">
        <v>42732</v>
      </c>
      <c r="O692" t="s">
        <v>94</v>
      </c>
      <c r="P692" t="s">
        <v>192</v>
      </c>
    </row>
    <row r="693" spans="1:16" x14ac:dyDescent="0.2">
      <c r="A693" t="s">
        <v>40889</v>
      </c>
      <c r="B693" t="s">
        <v>40890</v>
      </c>
      <c r="C693" s="1">
        <v>40330</v>
      </c>
      <c r="D693" t="s">
        <v>65</v>
      </c>
      <c r="E693" t="s">
        <v>164</v>
      </c>
      <c r="F693" t="s">
        <v>165</v>
      </c>
      <c r="G693" t="s">
        <v>127</v>
      </c>
      <c r="H693" t="s">
        <v>40889</v>
      </c>
      <c r="I693" t="s">
        <v>40891</v>
      </c>
      <c r="J693" t="s">
        <v>40892</v>
      </c>
      <c r="K693" t="s">
        <v>86</v>
      </c>
      <c r="M693" t="s">
        <v>40893</v>
      </c>
      <c r="N693" t="s">
        <v>166</v>
      </c>
      <c r="O693" t="s">
        <v>153</v>
      </c>
      <c r="P693" t="s">
        <v>167</v>
      </c>
    </row>
    <row r="694" spans="1:16" x14ac:dyDescent="0.2">
      <c r="A694" t="s">
        <v>45167</v>
      </c>
      <c r="B694" t="s">
        <v>45168</v>
      </c>
      <c r="C694" s="1">
        <v>43222</v>
      </c>
      <c r="D694" t="s">
        <v>65</v>
      </c>
      <c r="E694" t="s">
        <v>164</v>
      </c>
      <c r="F694" t="s">
        <v>165</v>
      </c>
      <c r="G694" t="s">
        <v>1479</v>
      </c>
      <c r="H694" t="s">
        <v>45167</v>
      </c>
      <c r="I694" t="s">
        <v>45169</v>
      </c>
      <c r="J694" t="s">
        <v>45170</v>
      </c>
      <c r="K694" t="s">
        <v>86</v>
      </c>
      <c r="M694" t="s">
        <v>6239</v>
      </c>
      <c r="N694" t="s">
        <v>166</v>
      </c>
      <c r="O694" t="s">
        <v>94</v>
      </c>
    </row>
    <row r="695" spans="1:16" x14ac:dyDescent="0.2">
      <c r="A695" t="s">
        <v>43305</v>
      </c>
      <c r="B695" t="s">
        <v>43306</v>
      </c>
      <c r="C695" s="1">
        <v>42838</v>
      </c>
      <c r="D695" t="s">
        <v>65</v>
      </c>
      <c r="E695" t="s">
        <v>164</v>
      </c>
      <c r="F695" t="s">
        <v>165</v>
      </c>
      <c r="G695" t="s">
        <v>127</v>
      </c>
      <c r="H695" t="s">
        <v>43305</v>
      </c>
      <c r="I695" t="s">
        <v>43307</v>
      </c>
      <c r="J695" t="s">
        <v>43308</v>
      </c>
      <c r="K695" t="s">
        <v>93</v>
      </c>
      <c r="M695" t="s">
        <v>690</v>
      </c>
      <c r="N695" t="s">
        <v>691</v>
      </c>
      <c r="O695" t="s">
        <v>94</v>
      </c>
    </row>
    <row r="696" spans="1:16" x14ac:dyDescent="0.2">
      <c r="A696" t="s">
        <v>1540</v>
      </c>
      <c r="B696" t="s">
        <v>1539</v>
      </c>
      <c r="C696" s="1">
        <v>38872</v>
      </c>
      <c r="D696" t="s">
        <v>65</v>
      </c>
      <c r="E696" t="s">
        <v>164</v>
      </c>
      <c r="F696" t="s">
        <v>165</v>
      </c>
      <c r="G696" t="s">
        <v>127</v>
      </c>
      <c r="H696" t="s">
        <v>1540</v>
      </c>
      <c r="I696" t="s">
        <v>1541</v>
      </c>
      <c r="J696" t="s">
        <v>1542</v>
      </c>
      <c r="K696" t="s">
        <v>86</v>
      </c>
      <c r="L696" t="s">
        <v>115</v>
      </c>
      <c r="M696" t="s">
        <v>1543</v>
      </c>
      <c r="N696" t="s">
        <v>166</v>
      </c>
      <c r="O696" t="s">
        <v>153</v>
      </c>
      <c r="P696" t="s">
        <v>1544</v>
      </c>
    </row>
    <row r="697" spans="1:16" x14ac:dyDescent="0.2">
      <c r="A697" t="s">
        <v>23629</v>
      </c>
      <c r="B697" t="s">
        <v>23628</v>
      </c>
      <c r="C697" s="1">
        <v>40935</v>
      </c>
      <c r="D697" t="s">
        <v>65</v>
      </c>
      <c r="E697" t="s">
        <v>164</v>
      </c>
      <c r="F697" t="s">
        <v>165</v>
      </c>
      <c r="G697" t="s">
        <v>127</v>
      </c>
      <c r="H697" t="s">
        <v>23629</v>
      </c>
      <c r="I697" t="s">
        <v>23630</v>
      </c>
      <c r="J697" t="s">
        <v>23631</v>
      </c>
      <c r="K697" t="s">
        <v>111</v>
      </c>
      <c r="N697" t="s">
        <v>691</v>
      </c>
      <c r="O697" t="s">
        <v>153</v>
      </c>
    </row>
    <row r="698" spans="1:16" x14ac:dyDescent="0.2">
      <c r="A698" t="s">
        <v>12695</v>
      </c>
      <c r="B698" t="s">
        <v>12694</v>
      </c>
      <c r="C698" s="1">
        <v>42377</v>
      </c>
      <c r="D698" t="s">
        <v>65</v>
      </c>
      <c r="E698" t="s">
        <v>164</v>
      </c>
      <c r="F698" t="s">
        <v>165</v>
      </c>
      <c r="G698" t="s">
        <v>127</v>
      </c>
      <c r="H698" t="s">
        <v>12695</v>
      </c>
      <c r="I698" t="s">
        <v>12696</v>
      </c>
      <c r="J698" t="s">
        <v>12697</v>
      </c>
      <c r="K698" t="s">
        <v>111</v>
      </c>
      <c r="M698" t="s">
        <v>12698</v>
      </c>
      <c r="N698" t="s">
        <v>691</v>
      </c>
      <c r="O698" t="s">
        <v>153</v>
      </c>
    </row>
    <row r="699" spans="1:16" x14ac:dyDescent="0.2">
      <c r="A699" t="s">
        <v>13901</v>
      </c>
      <c r="B699" t="s">
        <v>13900</v>
      </c>
      <c r="C699" s="1">
        <v>38931</v>
      </c>
      <c r="D699" t="s">
        <v>65</v>
      </c>
      <c r="E699" t="s">
        <v>164</v>
      </c>
      <c r="F699" t="s">
        <v>165</v>
      </c>
      <c r="G699" t="s">
        <v>127</v>
      </c>
      <c r="H699" t="s">
        <v>13901</v>
      </c>
      <c r="I699" t="s">
        <v>13902</v>
      </c>
      <c r="J699" t="s">
        <v>13903</v>
      </c>
      <c r="K699" t="s">
        <v>111</v>
      </c>
      <c r="L699" t="s">
        <v>115</v>
      </c>
      <c r="M699" t="s">
        <v>1513</v>
      </c>
      <c r="N699" t="s">
        <v>10968</v>
      </c>
      <c r="O699" t="s">
        <v>153</v>
      </c>
      <c r="P699" t="s">
        <v>729</v>
      </c>
    </row>
    <row r="700" spans="1:16" x14ac:dyDescent="0.2">
      <c r="A700" t="s">
        <v>15160</v>
      </c>
      <c r="B700" t="s">
        <v>15159</v>
      </c>
      <c r="C700" s="1">
        <v>42619</v>
      </c>
      <c r="D700" t="s">
        <v>65</v>
      </c>
      <c r="E700" t="s">
        <v>164</v>
      </c>
      <c r="F700" t="s">
        <v>165</v>
      </c>
      <c r="G700" t="s">
        <v>127</v>
      </c>
      <c r="H700" t="s">
        <v>15160</v>
      </c>
      <c r="I700" t="s">
        <v>15161</v>
      </c>
      <c r="J700" t="s">
        <v>15162</v>
      </c>
      <c r="K700" t="s">
        <v>93</v>
      </c>
      <c r="M700" t="s">
        <v>15163</v>
      </c>
      <c r="N700" t="s">
        <v>691</v>
      </c>
      <c r="O700" t="s">
        <v>153</v>
      </c>
    </row>
    <row r="701" spans="1:16" x14ac:dyDescent="0.2">
      <c r="A701" t="s">
        <v>13905</v>
      </c>
      <c r="B701" t="s">
        <v>13904</v>
      </c>
      <c r="C701" s="1">
        <v>38931</v>
      </c>
      <c r="D701" t="s">
        <v>65</v>
      </c>
      <c r="E701" t="s">
        <v>164</v>
      </c>
      <c r="F701" t="s">
        <v>165</v>
      </c>
      <c r="G701" t="s">
        <v>127</v>
      </c>
      <c r="H701" t="s">
        <v>13905</v>
      </c>
      <c r="I701" t="s">
        <v>13906</v>
      </c>
      <c r="J701" t="s">
        <v>13907</v>
      </c>
      <c r="K701" t="s">
        <v>93</v>
      </c>
      <c r="M701" t="s">
        <v>11570</v>
      </c>
      <c r="N701" t="s">
        <v>166</v>
      </c>
      <c r="O701" t="s">
        <v>153</v>
      </c>
      <c r="P701" t="s">
        <v>167</v>
      </c>
    </row>
    <row r="702" spans="1:16" x14ac:dyDescent="0.2">
      <c r="A702" t="s">
        <v>11773</v>
      </c>
      <c r="B702" t="s">
        <v>11772</v>
      </c>
      <c r="C702" s="1">
        <v>40430</v>
      </c>
      <c r="D702" t="s">
        <v>65</v>
      </c>
      <c r="E702" t="s">
        <v>164</v>
      </c>
      <c r="F702" t="s">
        <v>165</v>
      </c>
      <c r="G702" t="s">
        <v>127</v>
      </c>
      <c r="H702" t="s">
        <v>11773</v>
      </c>
      <c r="I702" t="s">
        <v>11774</v>
      </c>
      <c r="J702" t="s">
        <v>11775</v>
      </c>
      <c r="K702" t="s">
        <v>93</v>
      </c>
      <c r="M702" t="s">
        <v>11776</v>
      </c>
      <c r="N702" t="s">
        <v>691</v>
      </c>
      <c r="O702" t="s">
        <v>153</v>
      </c>
    </row>
    <row r="703" spans="1:16" x14ac:dyDescent="0.2">
      <c r="A703" t="s">
        <v>11867</v>
      </c>
      <c r="B703" t="s">
        <v>11866</v>
      </c>
      <c r="C703" s="1">
        <v>41004</v>
      </c>
      <c r="D703" t="s">
        <v>65</v>
      </c>
      <c r="E703" t="s">
        <v>164</v>
      </c>
      <c r="F703" t="s">
        <v>165</v>
      </c>
      <c r="G703" t="s">
        <v>127</v>
      </c>
      <c r="H703" t="s">
        <v>11867</v>
      </c>
      <c r="I703" t="s">
        <v>11868</v>
      </c>
      <c r="J703" t="s">
        <v>11869</v>
      </c>
      <c r="K703" t="s">
        <v>93</v>
      </c>
      <c r="L703" t="s">
        <v>115</v>
      </c>
      <c r="M703" t="s">
        <v>11776</v>
      </c>
      <c r="N703" t="s">
        <v>691</v>
      </c>
      <c r="O703" t="s">
        <v>153</v>
      </c>
    </row>
    <row r="704" spans="1:16" x14ac:dyDescent="0.2">
      <c r="A704" t="s">
        <v>11523</v>
      </c>
      <c r="B704" t="s">
        <v>11522</v>
      </c>
      <c r="C704" s="1">
        <v>41257</v>
      </c>
      <c r="D704" t="s">
        <v>65</v>
      </c>
      <c r="E704" t="s">
        <v>164</v>
      </c>
      <c r="F704" t="s">
        <v>165</v>
      </c>
      <c r="G704" t="s">
        <v>127</v>
      </c>
      <c r="H704" t="s">
        <v>11523</v>
      </c>
      <c r="I704" t="s">
        <v>11524</v>
      </c>
      <c r="J704" t="s">
        <v>11525</v>
      </c>
      <c r="K704" t="s">
        <v>93</v>
      </c>
      <c r="M704" t="s">
        <v>11526</v>
      </c>
      <c r="N704" t="s">
        <v>11527</v>
      </c>
      <c r="O704" t="s">
        <v>153</v>
      </c>
    </row>
    <row r="705" spans="1:16" x14ac:dyDescent="0.2">
      <c r="A705" t="s">
        <v>42495</v>
      </c>
      <c r="B705" t="s">
        <v>42496</v>
      </c>
      <c r="C705" s="1">
        <v>38149</v>
      </c>
      <c r="D705" t="s">
        <v>65</v>
      </c>
      <c r="E705" t="s">
        <v>164</v>
      </c>
      <c r="F705" t="s">
        <v>165</v>
      </c>
      <c r="G705" t="s">
        <v>127</v>
      </c>
      <c r="H705" t="s">
        <v>42495</v>
      </c>
      <c r="I705" t="s">
        <v>69</v>
      </c>
      <c r="J705" t="s">
        <v>42497</v>
      </c>
      <c r="K705" t="s">
        <v>93</v>
      </c>
      <c r="M705" t="s">
        <v>42498</v>
      </c>
      <c r="N705" t="s">
        <v>166</v>
      </c>
      <c r="O705" t="s">
        <v>153</v>
      </c>
      <c r="P705" t="s">
        <v>167</v>
      </c>
    </row>
    <row r="706" spans="1:16" x14ac:dyDescent="0.2">
      <c r="A706" t="s">
        <v>22773</v>
      </c>
      <c r="B706" t="s">
        <v>22772</v>
      </c>
      <c r="C706" s="1">
        <v>42558</v>
      </c>
      <c r="D706" t="s">
        <v>65</v>
      </c>
      <c r="E706" t="s">
        <v>164</v>
      </c>
      <c r="F706" t="s">
        <v>165</v>
      </c>
      <c r="G706" t="s">
        <v>127</v>
      </c>
      <c r="H706" t="s">
        <v>22773</v>
      </c>
      <c r="I706" t="s">
        <v>22774</v>
      </c>
      <c r="J706" t="s">
        <v>22775</v>
      </c>
      <c r="K706" t="s">
        <v>93</v>
      </c>
      <c r="M706" t="s">
        <v>8177</v>
      </c>
      <c r="N706" t="s">
        <v>9441</v>
      </c>
      <c r="O706" t="s">
        <v>153</v>
      </c>
    </row>
    <row r="707" spans="1:16" x14ac:dyDescent="0.2">
      <c r="A707" t="s">
        <v>15682</v>
      </c>
      <c r="B707" t="s">
        <v>15679</v>
      </c>
      <c r="C707" s="1">
        <v>41374</v>
      </c>
      <c r="D707" t="s">
        <v>65</v>
      </c>
      <c r="E707" t="s">
        <v>15680</v>
      </c>
      <c r="F707" t="s">
        <v>15681</v>
      </c>
      <c r="G707" t="s">
        <v>127</v>
      </c>
      <c r="H707" t="s">
        <v>15682</v>
      </c>
      <c r="I707" t="s">
        <v>15683</v>
      </c>
      <c r="K707" t="s">
        <v>111</v>
      </c>
      <c r="M707" t="s">
        <v>15651</v>
      </c>
      <c r="N707" t="s">
        <v>15684</v>
      </c>
      <c r="O707" t="s">
        <v>153</v>
      </c>
      <c r="P707" t="s">
        <v>117</v>
      </c>
    </row>
    <row r="708" spans="1:16" x14ac:dyDescent="0.2">
      <c r="A708" t="s">
        <v>16163</v>
      </c>
      <c r="B708" t="s">
        <v>16162</v>
      </c>
      <c r="C708" s="1">
        <v>39148</v>
      </c>
      <c r="D708" t="s">
        <v>65</v>
      </c>
      <c r="E708" t="s">
        <v>90</v>
      </c>
      <c r="F708" t="s">
        <v>91</v>
      </c>
      <c r="G708" t="s">
        <v>127</v>
      </c>
      <c r="H708" t="s">
        <v>16163</v>
      </c>
      <c r="I708" t="s">
        <v>16164</v>
      </c>
      <c r="J708" t="s">
        <v>16165</v>
      </c>
      <c r="K708" t="s">
        <v>405</v>
      </c>
      <c r="M708" t="s">
        <v>10282</v>
      </c>
      <c r="N708" t="s">
        <v>16166</v>
      </c>
      <c r="O708" t="s">
        <v>153</v>
      </c>
      <c r="P708" t="s">
        <v>117</v>
      </c>
    </row>
    <row r="709" spans="1:16" x14ac:dyDescent="0.2">
      <c r="A709" t="s">
        <v>15397</v>
      </c>
      <c r="B709" t="s">
        <v>15396</v>
      </c>
      <c r="C709" s="1">
        <v>40331</v>
      </c>
      <c r="D709" t="s">
        <v>65</v>
      </c>
      <c r="F709" t="s">
        <v>34583</v>
      </c>
      <c r="G709" t="s">
        <v>127</v>
      </c>
      <c r="H709" t="s">
        <v>15397</v>
      </c>
      <c r="I709" t="s">
        <v>15398</v>
      </c>
      <c r="J709" t="s">
        <v>15399</v>
      </c>
      <c r="K709" t="s">
        <v>86</v>
      </c>
      <c r="M709" t="s">
        <v>15400</v>
      </c>
      <c r="N709" t="s">
        <v>11069</v>
      </c>
      <c r="O709" t="s">
        <v>153</v>
      </c>
    </row>
    <row r="710" spans="1:16" x14ac:dyDescent="0.2">
      <c r="A710" t="s">
        <v>46414</v>
      </c>
      <c r="B710" t="s">
        <v>46415</v>
      </c>
      <c r="C710" s="1">
        <v>43514</v>
      </c>
      <c r="D710" t="s">
        <v>65</v>
      </c>
      <c r="E710" t="s">
        <v>5855</v>
      </c>
      <c r="F710" t="s">
        <v>41226</v>
      </c>
      <c r="G710" t="s">
        <v>1184</v>
      </c>
      <c r="H710" t="s">
        <v>46414</v>
      </c>
      <c r="I710" t="s">
        <v>46416</v>
      </c>
      <c r="J710" t="s">
        <v>46417</v>
      </c>
      <c r="K710" t="s">
        <v>86</v>
      </c>
      <c r="N710" t="s">
        <v>46418</v>
      </c>
      <c r="O710" t="s">
        <v>94</v>
      </c>
      <c r="P710" t="s">
        <v>46419</v>
      </c>
    </row>
    <row r="711" spans="1:16" x14ac:dyDescent="0.2">
      <c r="A711" t="s">
        <v>50897</v>
      </c>
      <c r="B711" t="s">
        <v>50898</v>
      </c>
      <c r="C711" s="1">
        <v>43815</v>
      </c>
      <c r="D711" t="s">
        <v>65</v>
      </c>
      <c r="E711" t="s">
        <v>226</v>
      </c>
      <c r="F711" t="s">
        <v>227</v>
      </c>
      <c r="G711" t="s">
        <v>1184</v>
      </c>
      <c r="H711" t="s">
        <v>50897</v>
      </c>
      <c r="I711" t="s">
        <v>50899</v>
      </c>
      <c r="J711" t="s">
        <v>50900</v>
      </c>
      <c r="K711" t="s">
        <v>86</v>
      </c>
      <c r="L711" t="s">
        <v>50901</v>
      </c>
      <c r="N711" t="s">
        <v>50882</v>
      </c>
      <c r="O711" t="s">
        <v>94</v>
      </c>
      <c r="P711" t="s">
        <v>50902</v>
      </c>
    </row>
    <row r="712" spans="1:16" x14ac:dyDescent="0.2">
      <c r="A712" t="s">
        <v>8311</v>
      </c>
      <c r="B712" t="s">
        <v>8310</v>
      </c>
      <c r="C712" s="1">
        <v>42038</v>
      </c>
      <c r="D712" t="s">
        <v>65</v>
      </c>
      <c r="E712" t="s">
        <v>330</v>
      </c>
      <c r="F712" t="s">
        <v>331</v>
      </c>
      <c r="G712" t="s">
        <v>127</v>
      </c>
      <c r="H712" t="s">
        <v>8311</v>
      </c>
      <c r="I712" t="s">
        <v>8312</v>
      </c>
      <c r="J712" t="s">
        <v>8313</v>
      </c>
      <c r="K712" t="s">
        <v>93</v>
      </c>
      <c r="M712" t="s">
        <v>8314</v>
      </c>
      <c r="N712" t="s">
        <v>8315</v>
      </c>
      <c r="O712" t="s">
        <v>94</v>
      </c>
      <c r="P712" t="s">
        <v>192</v>
      </c>
    </row>
    <row r="713" spans="1:16" x14ac:dyDescent="0.2">
      <c r="A713" t="s">
        <v>15499</v>
      </c>
      <c r="B713" t="s">
        <v>46212</v>
      </c>
      <c r="C713" s="1">
        <v>41162</v>
      </c>
      <c r="D713" t="s">
        <v>65</v>
      </c>
      <c r="E713" t="s">
        <v>226</v>
      </c>
      <c r="F713" t="s">
        <v>227</v>
      </c>
      <c r="G713" t="s">
        <v>127</v>
      </c>
      <c r="H713" t="s">
        <v>15499</v>
      </c>
      <c r="I713" t="s">
        <v>15500</v>
      </c>
      <c r="J713" t="s">
        <v>15501</v>
      </c>
      <c r="K713" t="s">
        <v>111</v>
      </c>
      <c r="M713" t="s">
        <v>15502</v>
      </c>
      <c r="N713" t="s">
        <v>46213</v>
      </c>
      <c r="O713" t="s">
        <v>94</v>
      </c>
      <c r="P713" t="s">
        <v>41578</v>
      </c>
    </row>
    <row r="714" spans="1:16" x14ac:dyDescent="0.2">
      <c r="A714" t="s">
        <v>12763</v>
      </c>
      <c r="B714" t="s">
        <v>12762</v>
      </c>
      <c r="C714" s="1">
        <v>42599</v>
      </c>
      <c r="D714" t="s">
        <v>65</v>
      </c>
      <c r="E714" t="s">
        <v>512</v>
      </c>
      <c r="F714" t="s">
        <v>513</v>
      </c>
      <c r="G714" t="s">
        <v>127</v>
      </c>
      <c r="H714" t="s">
        <v>12763</v>
      </c>
      <c r="I714" t="s">
        <v>12764</v>
      </c>
      <c r="J714" t="s">
        <v>12765</v>
      </c>
      <c r="K714" t="s">
        <v>93</v>
      </c>
      <c r="L714" t="s">
        <v>115</v>
      </c>
      <c r="M714" t="s">
        <v>11481</v>
      </c>
      <c r="N714" t="s">
        <v>12766</v>
      </c>
      <c r="O714" t="s">
        <v>153</v>
      </c>
      <c r="P714" t="s">
        <v>117</v>
      </c>
    </row>
    <row r="715" spans="1:16" x14ac:dyDescent="0.2">
      <c r="A715" t="s">
        <v>23900</v>
      </c>
      <c r="B715" t="s">
        <v>23894</v>
      </c>
      <c r="C715" s="1">
        <v>40717</v>
      </c>
      <c r="D715" t="s">
        <v>65</v>
      </c>
      <c r="E715" t="s">
        <v>428</v>
      </c>
      <c r="F715" t="s">
        <v>429</v>
      </c>
      <c r="G715" t="s">
        <v>127</v>
      </c>
      <c r="H715" t="s">
        <v>23900</v>
      </c>
      <c r="I715" t="s">
        <v>48265</v>
      </c>
      <c r="J715" t="s">
        <v>48266</v>
      </c>
      <c r="K715" t="s">
        <v>111</v>
      </c>
      <c r="M715" t="s">
        <v>23901</v>
      </c>
      <c r="N715" t="s">
        <v>48267</v>
      </c>
      <c r="O715" t="s">
        <v>153</v>
      </c>
      <c r="P715" t="s">
        <v>42755</v>
      </c>
    </row>
    <row r="716" spans="1:16" x14ac:dyDescent="0.2">
      <c r="A716" t="s">
        <v>50816</v>
      </c>
      <c r="B716" t="s">
        <v>50817</v>
      </c>
      <c r="C716" s="1">
        <v>43914</v>
      </c>
      <c r="D716" t="s">
        <v>65</v>
      </c>
      <c r="E716" t="s">
        <v>568</v>
      </c>
      <c r="F716" t="s">
        <v>569</v>
      </c>
      <c r="G716" t="s">
        <v>1184</v>
      </c>
      <c r="H716" t="s">
        <v>50816</v>
      </c>
      <c r="I716" t="s">
        <v>50818</v>
      </c>
      <c r="J716" t="s">
        <v>50819</v>
      </c>
      <c r="K716" t="s">
        <v>185</v>
      </c>
      <c r="L716" t="s">
        <v>50820</v>
      </c>
      <c r="N716" t="s">
        <v>50821</v>
      </c>
      <c r="O716" t="s">
        <v>94</v>
      </c>
      <c r="P716" t="s">
        <v>50822</v>
      </c>
    </row>
    <row r="717" spans="1:16" x14ac:dyDescent="0.2">
      <c r="A717" t="s">
        <v>5643</v>
      </c>
      <c r="B717" t="s">
        <v>5642</v>
      </c>
      <c r="C717" s="1">
        <v>39922</v>
      </c>
      <c r="D717" t="s">
        <v>65</v>
      </c>
      <c r="E717" t="s">
        <v>226</v>
      </c>
      <c r="F717" t="s">
        <v>227</v>
      </c>
      <c r="G717" t="s">
        <v>127</v>
      </c>
      <c r="H717" t="s">
        <v>5643</v>
      </c>
      <c r="I717" t="s">
        <v>5644</v>
      </c>
      <c r="J717" t="s">
        <v>5645</v>
      </c>
      <c r="K717" t="s">
        <v>5646</v>
      </c>
      <c r="M717" t="s">
        <v>5647</v>
      </c>
      <c r="N717" t="s">
        <v>5648</v>
      </c>
      <c r="O717" t="s">
        <v>94</v>
      </c>
    </row>
    <row r="718" spans="1:16" x14ac:dyDescent="0.2">
      <c r="A718" t="s">
        <v>10126</v>
      </c>
      <c r="B718" t="s">
        <v>10125</v>
      </c>
      <c r="C718" s="1">
        <v>41225</v>
      </c>
      <c r="D718" t="s">
        <v>65</v>
      </c>
      <c r="E718" t="s">
        <v>9462</v>
      </c>
      <c r="F718" t="s">
        <v>9463</v>
      </c>
      <c r="G718" t="s">
        <v>127</v>
      </c>
      <c r="H718" t="s">
        <v>10126</v>
      </c>
      <c r="I718" t="s">
        <v>10127</v>
      </c>
      <c r="J718" t="s">
        <v>10128</v>
      </c>
      <c r="K718" t="s">
        <v>405</v>
      </c>
      <c r="N718" t="s">
        <v>7026</v>
      </c>
      <c r="O718" t="s">
        <v>94</v>
      </c>
      <c r="P718" t="s">
        <v>10063</v>
      </c>
    </row>
    <row r="719" spans="1:16" x14ac:dyDescent="0.2">
      <c r="A719" t="s">
        <v>21709</v>
      </c>
      <c r="B719" t="s">
        <v>21708</v>
      </c>
      <c r="C719" s="1">
        <v>25568</v>
      </c>
      <c r="D719" t="s">
        <v>65</v>
      </c>
      <c r="E719" t="s">
        <v>99</v>
      </c>
      <c r="F719" t="s">
        <v>100</v>
      </c>
      <c r="G719" t="s">
        <v>143</v>
      </c>
      <c r="H719" t="s">
        <v>21709</v>
      </c>
      <c r="I719" t="s">
        <v>21710</v>
      </c>
      <c r="K719" t="s">
        <v>111</v>
      </c>
      <c r="O719">
        <v>0</v>
      </c>
      <c r="P719" t="s">
        <v>9623</v>
      </c>
    </row>
    <row r="720" spans="1:16" x14ac:dyDescent="0.2">
      <c r="A720" t="s">
        <v>26434</v>
      </c>
      <c r="B720" t="s">
        <v>26433</v>
      </c>
      <c r="C720" s="1">
        <v>41934</v>
      </c>
      <c r="D720" t="s">
        <v>65</v>
      </c>
      <c r="E720" t="s">
        <v>25263</v>
      </c>
      <c r="F720" t="s">
        <v>25264</v>
      </c>
      <c r="G720" t="s">
        <v>25160</v>
      </c>
      <c r="H720" t="s">
        <v>26434</v>
      </c>
      <c r="I720" t="s">
        <v>26435</v>
      </c>
      <c r="J720" t="s">
        <v>34664</v>
      </c>
      <c r="K720" t="s">
        <v>25173</v>
      </c>
      <c r="L720" t="s">
        <v>34665</v>
      </c>
      <c r="M720" t="s">
        <v>34666</v>
      </c>
      <c r="N720" t="s">
        <v>34667</v>
      </c>
      <c r="P720" t="s">
        <v>34668</v>
      </c>
    </row>
    <row r="721" spans="1:16" x14ac:dyDescent="0.2">
      <c r="A721" t="s">
        <v>34715</v>
      </c>
      <c r="B721" t="s">
        <v>26564</v>
      </c>
      <c r="C721" s="1">
        <v>34086</v>
      </c>
      <c r="D721" t="s">
        <v>65</v>
      </c>
      <c r="E721" t="s">
        <v>25313</v>
      </c>
      <c r="F721" t="s">
        <v>34235</v>
      </c>
      <c r="G721" t="s">
        <v>25147</v>
      </c>
      <c r="H721" t="s">
        <v>34715</v>
      </c>
      <c r="J721" t="s">
        <v>34716</v>
      </c>
      <c r="K721" t="s">
        <v>25259</v>
      </c>
      <c r="L721" t="s">
        <v>115</v>
      </c>
      <c r="N721" t="s">
        <v>26307</v>
      </c>
      <c r="P721" t="s">
        <v>34717</v>
      </c>
    </row>
    <row r="722" spans="1:16" x14ac:dyDescent="0.2">
      <c r="A722" t="s">
        <v>31418</v>
      </c>
      <c r="B722" t="s">
        <v>31417</v>
      </c>
      <c r="C722" s="1">
        <v>42803</v>
      </c>
      <c r="D722" t="s">
        <v>65</v>
      </c>
      <c r="E722" t="s">
        <v>25263</v>
      </c>
      <c r="F722" t="s">
        <v>25264</v>
      </c>
      <c r="G722" t="s">
        <v>25147</v>
      </c>
      <c r="H722" t="s">
        <v>31418</v>
      </c>
      <c r="I722" t="s">
        <v>26021</v>
      </c>
      <c r="J722" t="s">
        <v>34631</v>
      </c>
      <c r="K722" t="s">
        <v>25173</v>
      </c>
      <c r="L722" t="s">
        <v>26082</v>
      </c>
      <c r="M722" t="s">
        <v>31419</v>
      </c>
      <c r="N722" t="s">
        <v>31420</v>
      </c>
    </row>
    <row r="723" spans="1:16" x14ac:dyDescent="0.2">
      <c r="A723" t="s">
        <v>37534</v>
      </c>
      <c r="B723" t="s">
        <v>37535</v>
      </c>
      <c r="C723" s="1">
        <v>43367</v>
      </c>
      <c r="D723" t="s">
        <v>65</v>
      </c>
      <c r="E723" t="s">
        <v>25177</v>
      </c>
      <c r="F723" t="s">
        <v>34200</v>
      </c>
      <c r="G723" t="s">
        <v>25171</v>
      </c>
      <c r="H723" t="s">
        <v>37534</v>
      </c>
      <c r="I723" t="s">
        <v>25155</v>
      </c>
      <c r="J723" t="s">
        <v>35333</v>
      </c>
      <c r="K723" t="s">
        <v>25173</v>
      </c>
      <c r="L723" t="s">
        <v>25955</v>
      </c>
      <c r="M723" t="s">
        <v>37536</v>
      </c>
      <c r="N723" t="s">
        <v>37537</v>
      </c>
    </row>
    <row r="724" spans="1:16" x14ac:dyDescent="0.2">
      <c r="A724" t="s">
        <v>26626</v>
      </c>
      <c r="B724" t="s">
        <v>26625</v>
      </c>
      <c r="C724" s="1">
        <v>41590</v>
      </c>
      <c r="D724" t="s">
        <v>65</v>
      </c>
      <c r="E724" t="s">
        <v>25669</v>
      </c>
      <c r="F724" t="s">
        <v>25670</v>
      </c>
      <c r="G724" t="s">
        <v>25160</v>
      </c>
      <c r="H724" t="s">
        <v>26626</v>
      </c>
      <c r="I724" t="s">
        <v>26627</v>
      </c>
      <c r="J724" t="s">
        <v>34730</v>
      </c>
      <c r="K724" t="s">
        <v>25215</v>
      </c>
      <c r="L724" t="s">
        <v>29000</v>
      </c>
      <c r="M724" t="s">
        <v>34731</v>
      </c>
      <c r="N724" t="s">
        <v>26628</v>
      </c>
      <c r="P724" t="s">
        <v>12166</v>
      </c>
    </row>
    <row r="725" spans="1:16" x14ac:dyDescent="0.2">
      <c r="A725" t="s">
        <v>26535</v>
      </c>
      <c r="B725" t="s">
        <v>26534</v>
      </c>
      <c r="C725" s="1">
        <v>39917</v>
      </c>
      <c r="D725" t="s">
        <v>65</v>
      </c>
      <c r="E725" t="s">
        <v>686</v>
      </c>
      <c r="F725" t="s">
        <v>687</v>
      </c>
      <c r="G725" t="s">
        <v>25160</v>
      </c>
      <c r="H725" t="s">
        <v>26535</v>
      </c>
      <c r="I725" t="s">
        <v>29980</v>
      </c>
      <c r="J725" t="s">
        <v>35187</v>
      </c>
      <c r="K725" t="s">
        <v>25230</v>
      </c>
      <c r="L725" t="s">
        <v>29981</v>
      </c>
      <c r="M725" t="s">
        <v>29982</v>
      </c>
      <c r="N725" t="s">
        <v>26536</v>
      </c>
      <c r="P725" t="s">
        <v>12166</v>
      </c>
    </row>
    <row r="726" spans="1:16" x14ac:dyDescent="0.2">
      <c r="A726" t="s">
        <v>38974</v>
      </c>
      <c r="B726" t="s">
        <v>26574</v>
      </c>
      <c r="C726" s="1">
        <v>37734</v>
      </c>
      <c r="D726" t="s">
        <v>65</v>
      </c>
      <c r="E726" t="s">
        <v>25399</v>
      </c>
      <c r="F726" t="s">
        <v>25400</v>
      </c>
      <c r="G726" t="s">
        <v>25160</v>
      </c>
      <c r="H726" t="s">
        <v>38974</v>
      </c>
      <c r="I726" t="s">
        <v>26575</v>
      </c>
      <c r="J726" t="s">
        <v>38975</v>
      </c>
      <c r="K726" t="s">
        <v>25173</v>
      </c>
      <c r="L726" t="s">
        <v>115</v>
      </c>
      <c r="N726" t="s">
        <v>26576</v>
      </c>
      <c r="P726" t="s">
        <v>34714</v>
      </c>
    </row>
    <row r="727" spans="1:16" x14ac:dyDescent="0.2">
      <c r="A727" t="s">
        <v>26566</v>
      </c>
      <c r="B727" t="s">
        <v>26565</v>
      </c>
      <c r="C727" s="1">
        <v>40204</v>
      </c>
      <c r="D727" t="s">
        <v>65</v>
      </c>
      <c r="E727" t="s">
        <v>25669</v>
      </c>
      <c r="F727" t="s">
        <v>25670</v>
      </c>
      <c r="G727" t="s">
        <v>25147</v>
      </c>
      <c r="H727" t="s">
        <v>26566</v>
      </c>
      <c r="I727" t="s">
        <v>26567</v>
      </c>
      <c r="J727" t="s">
        <v>34563</v>
      </c>
      <c r="K727" t="s">
        <v>25215</v>
      </c>
      <c r="L727" t="s">
        <v>34732</v>
      </c>
      <c r="M727" t="s">
        <v>29042</v>
      </c>
      <c r="N727" t="s">
        <v>26568</v>
      </c>
      <c r="P727" t="s">
        <v>26240</v>
      </c>
    </row>
    <row r="728" spans="1:16" x14ac:dyDescent="0.2">
      <c r="A728" t="s">
        <v>35607</v>
      </c>
      <c r="B728" t="s">
        <v>35608</v>
      </c>
      <c r="C728" s="1">
        <v>43737</v>
      </c>
      <c r="D728" t="s">
        <v>65</v>
      </c>
      <c r="E728" t="s">
        <v>26386</v>
      </c>
      <c r="F728" t="s">
        <v>26387</v>
      </c>
      <c r="G728" t="s">
        <v>25171</v>
      </c>
      <c r="H728" t="s">
        <v>35607</v>
      </c>
      <c r="I728" t="s">
        <v>25145</v>
      </c>
      <c r="J728" t="s">
        <v>35132</v>
      </c>
      <c r="K728" t="s">
        <v>25215</v>
      </c>
      <c r="L728" t="s">
        <v>35609</v>
      </c>
      <c r="M728" t="s">
        <v>34306</v>
      </c>
      <c r="N728" t="s">
        <v>35610</v>
      </c>
    </row>
    <row r="729" spans="1:16" x14ac:dyDescent="0.2">
      <c r="A729" t="s">
        <v>31981</v>
      </c>
      <c r="B729" t="s">
        <v>31980</v>
      </c>
      <c r="C729" s="1">
        <v>42850</v>
      </c>
      <c r="D729" t="s">
        <v>65</v>
      </c>
      <c r="E729" t="s">
        <v>15331</v>
      </c>
      <c r="F729" t="s">
        <v>15332</v>
      </c>
      <c r="G729" t="s">
        <v>26175</v>
      </c>
      <c r="H729" t="s">
        <v>31981</v>
      </c>
      <c r="I729" t="s">
        <v>4684</v>
      </c>
      <c r="J729" t="s">
        <v>34707</v>
      </c>
      <c r="K729" t="s">
        <v>25219</v>
      </c>
      <c r="L729" t="s">
        <v>31982</v>
      </c>
      <c r="N729" t="s">
        <v>31983</v>
      </c>
    </row>
    <row r="730" spans="1:16" x14ac:dyDescent="0.2">
      <c r="A730" t="s">
        <v>2415</v>
      </c>
      <c r="B730" t="s">
        <v>2412</v>
      </c>
      <c r="C730" s="1">
        <v>41619</v>
      </c>
      <c r="D730" t="s">
        <v>65</v>
      </c>
      <c r="E730" t="s">
        <v>2413</v>
      </c>
      <c r="F730" t="s">
        <v>2414</v>
      </c>
      <c r="G730" t="s">
        <v>133</v>
      </c>
      <c r="H730" t="s">
        <v>2415</v>
      </c>
      <c r="I730" t="s">
        <v>2416</v>
      </c>
      <c r="J730" t="s">
        <v>2417</v>
      </c>
      <c r="K730" t="s">
        <v>67</v>
      </c>
      <c r="M730" t="s">
        <v>136</v>
      </c>
      <c r="N730" t="s">
        <v>2418</v>
      </c>
      <c r="O730" t="s">
        <v>94</v>
      </c>
      <c r="P730" t="s">
        <v>2419</v>
      </c>
    </row>
    <row r="731" spans="1:16" x14ac:dyDescent="0.2">
      <c r="A731" t="s">
        <v>34041</v>
      </c>
      <c r="B731" t="s">
        <v>34040</v>
      </c>
      <c r="C731" s="1">
        <v>43235</v>
      </c>
      <c r="D731" t="s">
        <v>65</v>
      </c>
      <c r="E731" t="s">
        <v>26386</v>
      </c>
      <c r="F731" t="s">
        <v>26387</v>
      </c>
      <c r="G731" t="s">
        <v>25153</v>
      </c>
      <c r="H731" t="s">
        <v>34041</v>
      </c>
      <c r="I731" t="s">
        <v>27029</v>
      </c>
      <c r="J731" t="s">
        <v>34446</v>
      </c>
      <c r="K731" t="s">
        <v>25215</v>
      </c>
      <c r="L731" t="s">
        <v>37136</v>
      </c>
      <c r="M731" t="s">
        <v>36540</v>
      </c>
      <c r="N731" t="s">
        <v>37137</v>
      </c>
      <c r="P731" t="s">
        <v>37138</v>
      </c>
    </row>
    <row r="732" spans="1:16" x14ac:dyDescent="0.2">
      <c r="A732" t="s">
        <v>26688</v>
      </c>
      <c r="B732" t="s">
        <v>26687</v>
      </c>
      <c r="C732" s="1">
        <v>41299</v>
      </c>
      <c r="D732" t="s">
        <v>65</v>
      </c>
      <c r="E732" t="s">
        <v>686</v>
      </c>
      <c r="F732" t="s">
        <v>687</v>
      </c>
      <c r="G732" t="s">
        <v>25160</v>
      </c>
      <c r="H732" t="s">
        <v>26688</v>
      </c>
      <c r="I732" t="s">
        <v>26207</v>
      </c>
      <c r="J732" t="s">
        <v>34742</v>
      </c>
      <c r="K732" t="s">
        <v>25215</v>
      </c>
      <c r="L732" t="s">
        <v>26158</v>
      </c>
      <c r="M732" t="s">
        <v>34743</v>
      </c>
      <c r="N732" t="s">
        <v>26689</v>
      </c>
      <c r="P732" t="s">
        <v>1296</v>
      </c>
    </row>
    <row r="733" spans="1:16" x14ac:dyDescent="0.2">
      <c r="A733" t="s">
        <v>31598</v>
      </c>
      <c r="B733" t="s">
        <v>31597</v>
      </c>
      <c r="C733" s="1">
        <v>42419</v>
      </c>
      <c r="D733" t="s">
        <v>65</v>
      </c>
      <c r="E733" t="s">
        <v>25582</v>
      </c>
      <c r="F733" t="s">
        <v>25583</v>
      </c>
      <c r="G733" t="s">
        <v>25198</v>
      </c>
      <c r="H733" t="s">
        <v>31598</v>
      </c>
      <c r="I733" t="s">
        <v>31604</v>
      </c>
      <c r="J733" t="s">
        <v>36362</v>
      </c>
      <c r="K733" t="s">
        <v>25156</v>
      </c>
      <c r="L733" t="s">
        <v>31599</v>
      </c>
      <c r="M733" t="s">
        <v>36363</v>
      </c>
      <c r="N733" t="s">
        <v>31605</v>
      </c>
      <c r="P733" t="s">
        <v>30596</v>
      </c>
    </row>
    <row r="734" spans="1:16" x14ac:dyDescent="0.2">
      <c r="A734" t="s">
        <v>31619</v>
      </c>
      <c r="B734" t="s">
        <v>31618</v>
      </c>
      <c r="C734" s="1">
        <v>42495</v>
      </c>
      <c r="D734" t="s">
        <v>65</v>
      </c>
      <c r="E734" t="s">
        <v>25582</v>
      </c>
      <c r="F734" t="s">
        <v>25583</v>
      </c>
      <c r="G734" t="s">
        <v>25171</v>
      </c>
      <c r="H734" t="s">
        <v>31619</v>
      </c>
      <c r="I734" t="s">
        <v>25145</v>
      </c>
      <c r="J734" t="s">
        <v>34487</v>
      </c>
      <c r="K734" t="s">
        <v>25215</v>
      </c>
      <c r="L734" t="s">
        <v>36370</v>
      </c>
      <c r="M734" t="s">
        <v>36371</v>
      </c>
      <c r="N734" t="s">
        <v>31620</v>
      </c>
    </row>
    <row r="735" spans="1:16" x14ac:dyDescent="0.2">
      <c r="A735" t="s">
        <v>44890</v>
      </c>
      <c r="B735" t="s">
        <v>44891</v>
      </c>
      <c r="C735" s="1">
        <v>43123</v>
      </c>
      <c r="D735" t="s">
        <v>65</v>
      </c>
      <c r="E735" t="s">
        <v>44892</v>
      </c>
      <c r="F735" t="s">
        <v>44893</v>
      </c>
      <c r="G735" t="s">
        <v>2988</v>
      </c>
      <c r="H735" t="s">
        <v>44890</v>
      </c>
      <c r="I735" t="s">
        <v>44894</v>
      </c>
      <c r="J735" t="s">
        <v>44895</v>
      </c>
      <c r="K735" t="s">
        <v>93</v>
      </c>
      <c r="M735" t="s">
        <v>4290</v>
      </c>
      <c r="N735" t="s">
        <v>44896</v>
      </c>
      <c r="O735" t="s">
        <v>94</v>
      </c>
    </row>
    <row r="736" spans="1:16" x14ac:dyDescent="0.2">
      <c r="A736" t="s">
        <v>9997</v>
      </c>
      <c r="B736" t="s">
        <v>9996</v>
      </c>
      <c r="C736" s="1">
        <v>42859</v>
      </c>
      <c r="D736" t="s">
        <v>65</v>
      </c>
      <c r="E736" t="s">
        <v>205</v>
      </c>
      <c r="F736" t="s">
        <v>206</v>
      </c>
      <c r="G736" t="s">
        <v>721</v>
      </c>
      <c r="H736" t="s">
        <v>9997</v>
      </c>
      <c r="I736" t="s">
        <v>9998</v>
      </c>
      <c r="J736" t="s">
        <v>9999</v>
      </c>
      <c r="K736" t="s">
        <v>245</v>
      </c>
      <c r="M736" t="s">
        <v>9646</v>
      </c>
      <c r="O736" t="s">
        <v>94</v>
      </c>
      <c r="P736" t="s">
        <v>229</v>
      </c>
    </row>
    <row r="737" spans="1:16" x14ac:dyDescent="0.2">
      <c r="A737" t="s">
        <v>47578</v>
      </c>
      <c r="B737" t="s">
        <v>47579</v>
      </c>
      <c r="C737" s="1">
        <v>43010</v>
      </c>
      <c r="D737" t="s">
        <v>65</v>
      </c>
      <c r="E737" t="s">
        <v>205</v>
      </c>
      <c r="F737" t="s">
        <v>206</v>
      </c>
      <c r="G737" t="s">
        <v>127</v>
      </c>
      <c r="H737" t="s">
        <v>47578</v>
      </c>
      <c r="I737" t="s">
        <v>47580</v>
      </c>
      <c r="J737" t="s">
        <v>47581</v>
      </c>
      <c r="K737" t="s">
        <v>245</v>
      </c>
      <c r="L737" t="s">
        <v>254</v>
      </c>
      <c r="M737" t="s">
        <v>9940</v>
      </c>
      <c r="N737" t="s">
        <v>47582</v>
      </c>
      <c r="O737" t="s">
        <v>153</v>
      </c>
      <c r="P737" t="s">
        <v>41578</v>
      </c>
    </row>
    <row r="738" spans="1:16" x14ac:dyDescent="0.2">
      <c r="A738" t="s">
        <v>8603</v>
      </c>
      <c r="B738" t="s">
        <v>8602</v>
      </c>
      <c r="C738" s="1">
        <v>42815</v>
      </c>
      <c r="D738" t="s">
        <v>65</v>
      </c>
      <c r="E738" t="s">
        <v>177</v>
      </c>
      <c r="F738" t="s">
        <v>178</v>
      </c>
      <c r="G738" t="s">
        <v>127</v>
      </c>
      <c r="H738" t="s">
        <v>8603</v>
      </c>
      <c r="I738" t="s">
        <v>8604</v>
      </c>
      <c r="J738" t="s">
        <v>8605</v>
      </c>
      <c r="K738" t="s">
        <v>93</v>
      </c>
      <c r="M738" t="s">
        <v>8600</v>
      </c>
      <c r="N738" t="s">
        <v>8601</v>
      </c>
      <c r="O738" t="s">
        <v>94</v>
      </c>
    </row>
    <row r="739" spans="1:16" x14ac:dyDescent="0.2">
      <c r="A739" t="s">
        <v>34149</v>
      </c>
      <c r="B739" t="s">
        <v>38674</v>
      </c>
      <c r="C739" s="1">
        <v>40451</v>
      </c>
      <c r="D739" t="s">
        <v>65</v>
      </c>
      <c r="E739" t="s">
        <v>686</v>
      </c>
      <c r="F739" t="s">
        <v>687</v>
      </c>
      <c r="G739" t="s">
        <v>26205</v>
      </c>
      <c r="H739" t="s">
        <v>34149</v>
      </c>
      <c r="I739" t="s">
        <v>34150</v>
      </c>
      <c r="J739" t="s">
        <v>38675</v>
      </c>
      <c r="K739" t="s">
        <v>37378</v>
      </c>
      <c r="N739" t="s">
        <v>27389</v>
      </c>
      <c r="P739" t="s">
        <v>12166</v>
      </c>
    </row>
    <row r="740" spans="1:16" x14ac:dyDescent="0.2">
      <c r="A740" t="s">
        <v>46300</v>
      </c>
      <c r="B740" t="s">
        <v>46301</v>
      </c>
      <c r="C740" s="1">
        <v>43192</v>
      </c>
      <c r="D740" t="s">
        <v>65</v>
      </c>
      <c r="E740" t="s">
        <v>284</v>
      </c>
      <c r="F740" t="s">
        <v>285</v>
      </c>
      <c r="G740" t="s">
        <v>1184</v>
      </c>
      <c r="H740" t="s">
        <v>46300</v>
      </c>
      <c r="I740" t="s">
        <v>46302</v>
      </c>
      <c r="J740" t="s">
        <v>46303</v>
      </c>
      <c r="K740" t="s">
        <v>86</v>
      </c>
      <c r="N740" t="s">
        <v>46304</v>
      </c>
      <c r="O740" t="s">
        <v>94</v>
      </c>
      <c r="P740" t="s">
        <v>46305</v>
      </c>
    </row>
    <row r="741" spans="1:16" x14ac:dyDescent="0.2">
      <c r="A741" t="s">
        <v>34033</v>
      </c>
      <c r="B741" t="s">
        <v>34032</v>
      </c>
      <c r="C741" s="1">
        <v>43235</v>
      </c>
      <c r="D741" t="s">
        <v>65</v>
      </c>
      <c r="E741" t="s">
        <v>25177</v>
      </c>
      <c r="F741" t="s">
        <v>34200</v>
      </c>
      <c r="G741" t="s">
        <v>25153</v>
      </c>
      <c r="H741" t="s">
        <v>34033</v>
      </c>
      <c r="I741" t="s">
        <v>25155</v>
      </c>
      <c r="J741" t="s">
        <v>36503</v>
      </c>
      <c r="K741" t="s">
        <v>25156</v>
      </c>
      <c r="L741" t="s">
        <v>37119</v>
      </c>
      <c r="M741" t="s">
        <v>36308</v>
      </c>
      <c r="N741" t="s">
        <v>32133</v>
      </c>
    </row>
    <row r="742" spans="1:16" x14ac:dyDescent="0.2">
      <c r="A742" t="s">
        <v>26408</v>
      </c>
      <c r="B742" t="s">
        <v>26407</v>
      </c>
      <c r="C742" s="1">
        <v>42937</v>
      </c>
      <c r="D742" t="s">
        <v>65</v>
      </c>
      <c r="E742" t="s">
        <v>686</v>
      </c>
      <c r="F742" t="s">
        <v>687</v>
      </c>
      <c r="G742" t="s">
        <v>25209</v>
      </c>
      <c r="H742" t="s">
        <v>26408</v>
      </c>
      <c r="I742" t="s">
        <v>26409</v>
      </c>
      <c r="J742" t="s">
        <v>34311</v>
      </c>
      <c r="K742" t="s">
        <v>25230</v>
      </c>
      <c r="L742" t="s">
        <v>26410</v>
      </c>
      <c r="M742" t="s">
        <v>34634</v>
      </c>
      <c r="N742" t="s">
        <v>34635</v>
      </c>
      <c r="P742" t="s">
        <v>26411</v>
      </c>
    </row>
    <row r="743" spans="1:16" x14ac:dyDescent="0.2">
      <c r="A743" t="s">
        <v>25509</v>
      </c>
      <c r="B743" t="s">
        <v>25508</v>
      </c>
      <c r="C743" s="1">
        <v>42909</v>
      </c>
      <c r="D743" t="s">
        <v>65</v>
      </c>
      <c r="E743" t="s">
        <v>686</v>
      </c>
      <c r="F743" t="s">
        <v>687</v>
      </c>
      <c r="G743" t="s">
        <v>25147</v>
      </c>
      <c r="H743" t="s">
        <v>25509</v>
      </c>
      <c r="I743" t="s">
        <v>31012</v>
      </c>
      <c r="J743" t="s">
        <v>37584</v>
      </c>
      <c r="K743" t="s">
        <v>25510</v>
      </c>
      <c r="L743" t="s">
        <v>37585</v>
      </c>
      <c r="M743" t="s">
        <v>37586</v>
      </c>
      <c r="N743" t="s">
        <v>31013</v>
      </c>
      <c r="P743">
        <v>37921</v>
      </c>
    </row>
    <row r="744" spans="1:16" x14ac:dyDescent="0.2">
      <c r="A744" t="s">
        <v>48246</v>
      </c>
      <c r="B744" t="s">
        <v>23714</v>
      </c>
      <c r="C744" s="1">
        <v>25568</v>
      </c>
      <c r="D744" t="s">
        <v>132</v>
      </c>
      <c r="E744" t="s">
        <v>5701</v>
      </c>
      <c r="F744" t="s">
        <v>5702</v>
      </c>
      <c r="G744" t="s">
        <v>127</v>
      </c>
      <c r="H744" t="s">
        <v>48246</v>
      </c>
      <c r="I744" t="s">
        <v>23715</v>
      </c>
      <c r="K744" t="s">
        <v>111</v>
      </c>
      <c r="O744" t="s">
        <v>153</v>
      </c>
      <c r="P744" t="s">
        <v>47188</v>
      </c>
    </row>
    <row r="745" spans="1:16" x14ac:dyDescent="0.2">
      <c r="A745" t="s">
        <v>34159</v>
      </c>
      <c r="B745" t="s">
        <v>34158</v>
      </c>
      <c r="C745" s="1">
        <v>43258</v>
      </c>
      <c r="D745" t="s">
        <v>65</v>
      </c>
      <c r="E745" t="s">
        <v>25295</v>
      </c>
      <c r="F745" t="s">
        <v>25296</v>
      </c>
      <c r="G745" t="s">
        <v>25198</v>
      </c>
      <c r="H745" t="s">
        <v>34159</v>
      </c>
      <c r="I745" t="s">
        <v>34160</v>
      </c>
      <c r="J745" t="s">
        <v>34445</v>
      </c>
      <c r="K745" t="s">
        <v>25156</v>
      </c>
      <c r="L745" t="s">
        <v>34161</v>
      </c>
      <c r="M745" t="s">
        <v>34447</v>
      </c>
      <c r="N745" t="s">
        <v>34153</v>
      </c>
    </row>
    <row r="746" spans="1:16" x14ac:dyDescent="0.2">
      <c r="A746" t="s">
        <v>25623</v>
      </c>
      <c r="B746" t="s">
        <v>25622</v>
      </c>
      <c r="C746" s="1">
        <v>40359</v>
      </c>
      <c r="D746" t="s">
        <v>65</v>
      </c>
      <c r="E746" t="s">
        <v>70</v>
      </c>
      <c r="G746" t="s">
        <v>25209</v>
      </c>
      <c r="H746" t="s">
        <v>25623</v>
      </c>
      <c r="I746" t="s">
        <v>25172</v>
      </c>
      <c r="J746" t="s">
        <v>34367</v>
      </c>
      <c r="K746" t="s">
        <v>25156</v>
      </c>
      <c r="M746" t="s">
        <v>25624</v>
      </c>
      <c r="N746" t="s">
        <v>25625</v>
      </c>
      <c r="P746" t="s">
        <v>25626</v>
      </c>
    </row>
    <row r="747" spans="1:16" x14ac:dyDescent="0.2">
      <c r="A747" t="s">
        <v>39339</v>
      </c>
      <c r="B747" t="s">
        <v>26700</v>
      </c>
      <c r="C747" s="1">
        <v>33431</v>
      </c>
      <c r="D747" t="s">
        <v>65</v>
      </c>
      <c r="E747" t="s">
        <v>25464</v>
      </c>
      <c r="F747" t="s">
        <v>25465</v>
      </c>
      <c r="G747" t="s">
        <v>25147</v>
      </c>
      <c r="H747" t="s">
        <v>39339</v>
      </c>
      <c r="J747" t="s">
        <v>39340</v>
      </c>
      <c r="K747" t="s">
        <v>25205</v>
      </c>
      <c r="N747" t="s">
        <v>26701</v>
      </c>
      <c r="P747" t="s">
        <v>34599</v>
      </c>
    </row>
    <row r="748" spans="1:16" x14ac:dyDescent="0.2">
      <c r="A748" t="s">
        <v>39317</v>
      </c>
      <c r="B748" t="s">
        <v>31362</v>
      </c>
      <c r="C748" s="1">
        <v>36780</v>
      </c>
      <c r="D748" t="s">
        <v>65</v>
      </c>
      <c r="E748" t="s">
        <v>25263</v>
      </c>
      <c r="F748" t="s">
        <v>25264</v>
      </c>
      <c r="G748" t="s">
        <v>25209</v>
      </c>
      <c r="H748" t="s">
        <v>39317</v>
      </c>
      <c r="I748" t="s">
        <v>25155</v>
      </c>
      <c r="J748" t="s">
        <v>39318</v>
      </c>
      <c r="K748" t="s">
        <v>25205</v>
      </c>
      <c r="L748" t="s">
        <v>115</v>
      </c>
      <c r="M748" t="s">
        <v>35326</v>
      </c>
      <c r="N748" t="s">
        <v>31363</v>
      </c>
      <c r="P748" t="s">
        <v>39319</v>
      </c>
    </row>
    <row r="749" spans="1:16" x14ac:dyDescent="0.2">
      <c r="A749" t="s">
        <v>34795</v>
      </c>
      <c r="B749" t="s">
        <v>26860</v>
      </c>
      <c r="C749" s="1">
        <v>34551</v>
      </c>
      <c r="D749" t="s">
        <v>65</v>
      </c>
      <c r="E749" t="s">
        <v>25313</v>
      </c>
      <c r="F749" t="s">
        <v>34235</v>
      </c>
      <c r="G749" t="s">
        <v>25147</v>
      </c>
      <c r="H749" t="s">
        <v>34795</v>
      </c>
      <c r="J749" t="s">
        <v>34796</v>
      </c>
      <c r="K749" t="s">
        <v>25205</v>
      </c>
      <c r="L749" t="s">
        <v>115</v>
      </c>
      <c r="N749" t="s">
        <v>25430</v>
      </c>
      <c r="P749" t="s">
        <v>34602</v>
      </c>
    </row>
    <row r="750" spans="1:16" x14ac:dyDescent="0.2">
      <c r="A750" t="s">
        <v>34800</v>
      </c>
      <c r="B750" t="s">
        <v>26845</v>
      </c>
      <c r="C750" s="1">
        <v>33652</v>
      </c>
      <c r="D750" t="s">
        <v>65</v>
      </c>
      <c r="E750" t="s">
        <v>25222</v>
      </c>
      <c r="F750" t="s">
        <v>25223</v>
      </c>
      <c r="G750" t="s">
        <v>25147</v>
      </c>
      <c r="H750" t="s">
        <v>34800</v>
      </c>
      <c r="J750" t="s">
        <v>34801</v>
      </c>
      <c r="K750" t="s">
        <v>25156</v>
      </c>
      <c r="L750" t="s">
        <v>115</v>
      </c>
      <c r="N750" t="s">
        <v>26846</v>
      </c>
      <c r="P750" t="s">
        <v>34599</v>
      </c>
    </row>
    <row r="751" spans="1:16" x14ac:dyDescent="0.2">
      <c r="A751" t="s">
        <v>9519</v>
      </c>
      <c r="B751" t="s">
        <v>43680</v>
      </c>
      <c r="C751" s="1">
        <v>40970</v>
      </c>
      <c r="D751" t="s">
        <v>65</v>
      </c>
      <c r="E751" t="s">
        <v>226</v>
      </c>
      <c r="F751" t="s">
        <v>227</v>
      </c>
      <c r="G751" t="s">
        <v>127</v>
      </c>
      <c r="H751" t="s">
        <v>9519</v>
      </c>
      <c r="I751" t="s">
        <v>9520</v>
      </c>
      <c r="J751" t="s">
        <v>9521</v>
      </c>
      <c r="K751" t="s">
        <v>111</v>
      </c>
      <c r="M751" t="s">
        <v>775</v>
      </c>
      <c r="N751" t="s">
        <v>441</v>
      </c>
      <c r="O751" t="s">
        <v>396</v>
      </c>
    </row>
    <row r="752" spans="1:16" x14ac:dyDescent="0.2">
      <c r="A752" t="s">
        <v>41050</v>
      </c>
      <c r="B752" t="s">
        <v>41051</v>
      </c>
      <c r="C752" s="1">
        <v>41004</v>
      </c>
      <c r="D752" t="s">
        <v>65</v>
      </c>
      <c r="E752" t="s">
        <v>41052</v>
      </c>
      <c r="F752" t="s">
        <v>41053</v>
      </c>
      <c r="G752" t="s">
        <v>127</v>
      </c>
      <c r="H752" t="s">
        <v>41050</v>
      </c>
      <c r="I752" t="s">
        <v>41054</v>
      </c>
      <c r="J752" t="s">
        <v>41055</v>
      </c>
      <c r="K752" t="s">
        <v>185</v>
      </c>
      <c r="L752" t="s">
        <v>115</v>
      </c>
      <c r="M752" t="s">
        <v>248</v>
      </c>
      <c r="N752" t="s">
        <v>249</v>
      </c>
      <c r="O752" t="s">
        <v>94</v>
      </c>
      <c r="P752" t="s">
        <v>117</v>
      </c>
    </row>
    <row r="753" spans="1:16" x14ac:dyDescent="0.2">
      <c r="A753" t="s">
        <v>41056</v>
      </c>
      <c r="B753" t="s">
        <v>41057</v>
      </c>
      <c r="C753" s="1">
        <v>41004</v>
      </c>
      <c r="D753" t="s">
        <v>65</v>
      </c>
      <c r="E753" t="s">
        <v>41052</v>
      </c>
      <c r="F753" t="s">
        <v>41053</v>
      </c>
      <c r="G753" t="s">
        <v>127</v>
      </c>
      <c r="H753" t="s">
        <v>41056</v>
      </c>
      <c r="I753" t="s">
        <v>41058</v>
      </c>
      <c r="J753" t="s">
        <v>41059</v>
      </c>
      <c r="K753" t="s">
        <v>185</v>
      </c>
      <c r="L753" t="s">
        <v>115</v>
      </c>
      <c r="M753" t="s">
        <v>41060</v>
      </c>
      <c r="N753" t="s">
        <v>521</v>
      </c>
      <c r="O753" t="s">
        <v>94</v>
      </c>
      <c r="P753" t="s">
        <v>117</v>
      </c>
    </row>
    <row r="754" spans="1:16" x14ac:dyDescent="0.2">
      <c r="A754" t="s">
        <v>31041</v>
      </c>
      <c r="B754" t="s">
        <v>31040</v>
      </c>
      <c r="C754" s="1">
        <v>42636</v>
      </c>
      <c r="D754" t="s">
        <v>65</v>
      </c>
      <c r="E754" t="s">
        <v>686</v>
      </c>
      <c r="F754" t="s">
        <v>687</v>
      </c>
      <c r="G754" t="s">
        <v>25147</v>
      </c>
      <c r="H754" t="s">
        <v>31041</v>
      </c>
      <c r="I754" t="s">
        <v>26021</v>
      </c>
      <c r="J754" t="s">
        <v>34407</v>
      </c>
      <c r="K754" t="s">
        <v>25173</v>
      </c>
      <c r="L754" t="s">
        <v>25779</v>
      </c>
      <c r="M754" t="s">
        <v>31042</v>
      </c>
      <c r="N754" t="s">
        <v>31043</v>
      </c>
    </row>
    <row r="755" spans="1:16" x14ac:dyDescent="0.2">
      <c r="A755" t="s">
        <v>45530</v>
      </c>
      <c r="B755" t="s">
        <v>45531</v>
      </c>
      <c r="C755" s="1">
        <v>43105</v>
      </c>
      <c r="D755" t="s">
        <v>65</v>
      </c>
      <c r="E755" t="s">
        <v>90</v>
      </c>
      <c r="F755" t="s">
        <v>91</v>
      </c>
      <c r="G755" t="s">
        <v>1479</v>
      </c>
      <c r="H755" t="s">
        <v>45530</v>
      </c>
      <c r="I755" t="s">
        <v>41355</v>
      </c>
      <c r="J755" t="s">
        <v>45532</v>
      </c>
      <c r="K755" t="s">
        <v>405</v>
      </c>
      <c r="M755" t="s">
        <v>45533</v>
      </c>
      <c r="N755" t="s">
        <v>235</v>
      </c>
      <c r="O755" t="s">
        <v>94</v>
      </c>
    </row>
    <row r="756" spans="1:16" x14ac:dyDescent="0.2">
      <c r="A756" t="s">
        <v>43645</v>
      </c>
      <c r="B756" t="s">
        <v>43646</v>
      </c>
      <c r="C756" s="1">
        <v>37630</v>
      </c>
      <c r="D756" t="s">
        <v>65</v>
      </c>
      <c r="E756" t="s">
        <v>161</v>
      </c>
      <c r="F756" t="s">
        <v>162</v>
      </c>
      <c r="G756" t="s">
        <v>127</v>
      </c>
      <c r="H756" t="s">
        <v>43645</v>
      </c>
      <c r="I756" t="s">
        <v>43647</v>
      </c>
      <c r="J756" t="s">
        <v>43648</v>
      </c>
      <c r="K756" t="s">
        <v>185</v>
      </c>
      <c r="L756" t="s">
        <v>115</v>
      </c>
      <c r="M756" t="s">
        <v>43649</v>
      </c>
      <c r="N756" t="s">
        <v>499</v>
      </c>
      <c r="O756" t="s">
        <v>153</v>
      </c>
      <c r="P756" t="s">
        <v>43650</v>
      </c>
    </row>
    <row r="757" spans="1:16" x14ac:dyDescent="0.2">
      <c r="A757" t="s">
        <v>43598</v>
      </c>
      <c r="B757" t="s">
        <v>43599</v>
      </c>
      <c r="C757" s="1">
        <v>42185</v>
      </c>
      <c r="D757" t="s">
        <v>65</v>
      </c>
      <c r="E757" t="s">
        <v>161</v>
      </c>
      <c r="F757" t="s">
        <v>162</v>
      </c>
      <c r="G757" t="s">
        <v>127</v>
      </c>
      <c r="H757" t="s">
        <v>43598</v>
      </c>
      <c r="I757" t="s">
        <v>43600</v>
      </c>
      <c r="J757" t="s">
        <v>43601</v>
      </c>
      <c r="K757" t="s">
        <v>405</v>
      </c>
      <c r="L757" t="s">
        <v>115</v>
      </c>
      <c r="M757" t="s">
        <v>43455</v>
      </c>
      <c r="N757" t="s">
        <v>728</v>
      </c>
      <c r="O757" t="s">
        <v>153</v>
      </c>
      <c r="P757" t="s">
        <v>729</v>
      </c>
    </row>
    <row r="758" spans="1:16" x14ac:dyDescent="0.2">
      <c r="A758" t="s">
        <v>763</v>
      </c>
      <c r="B758" t="s">
        <v>762</v>
      </c>
      <c r="C758" s="1">
        <v>37360</v>
      </c>
      <c r="D758" t="s">
        <v>65</v>
      </c>
      <c r="E758" t="s">
        <v>378</v>
      </c>
      <c r="F758" t="s">
        <v>379</v>
      </c>
      <c r="G758" t="s">
        <v>127</v>
      </c>
      <c r="H758" t="s">
        <v>763</v>
      </c>
      <c r="I758" t="s">
        <v>764</v>
      </c>
      <c r="J758" t="s">
        <v>765</v>
      </c>
      <c r="K758" t="s">
        <v>111</v>
      </c>
      <c r="M758" t="s">
        <v>702</v>
      </c>
      <c r="N758" t="s">
        <v>381</v>
      </c>
      <c r="O758" t="s">
        <v>153</v>
      </c>
    </row>
    <row r="759" spans="1:16" x14ac:dyDescent="0.2">
      <c r="A759" t="s">
        <v>43567</v>
      </c>
      <c r="B759" t="s">
        <v>43568</v>
      </c>
      <c r="C759" s="1">
        <v>43592</v>
      </c>
      <c r="D759" t="s">
        <v>65</v>
      </c>
      <c r="E759" t="s">
        <v>147</v>
      </c>
      <c r="F759" t="s">
        <v>148</v>
      </c>
      <c r="G759" t="s">
        <v>127</v>
      </c>
      <c r="H759" t="s">
        <v>43567</v>
      </c>
      <c r="I759" t="s">
        <v>43569</v>
      </c>
      <c r="J759" t="s">
        <v>43570</v>
      </c>
      <c r="K759" t="s">
        <v>111</v>
      </c>
      <c r="M759" t="s">
        <v>43571</v>
      </c>
      <c r="N759" t="s">
        <v>43572</v>
      </c>
      <c r="O759" t="s">
        <v>153</v>
      </c>
    </row>
    <row r="760" spans="1:16" x14ac:dyDescent="0.2">
      <c r="A760" t="s">
        <v>28781</v>
      </c>
      <c r="B760" t="s">
        <v>28780</v>
      </c>
      <c r="C760" s="1">
        <v>41208</v>
      </c>
      <c r="D760" t="s">
        <v>65</v>
      </c>
      <c r="E760" t="s">
        <v>25582</v>
      </c>
      <c r="F760" t="s">
        <v>25583</v>
      </c>
      <c r="G760" t="s">
        <v>25147</v>
      </c>
      <c r="H760" t="s">
        <v>28781</v>
      </c>
      <c r="I760" t="s">
        <v>28782</v>
      </c>
      <c r="J760" t="s">
        <v>34309</v>
      </c>
      <c r="K760" t="s">
        <v>25156</v>
      </c>
      <c r="L760" t="s">
        <v>28783</v>
      </c>
      <c r="M760" t="s">
        <v>35535</v>
      </c>
      <c r="N760" t="s">
        <v>28784</v>
      </c>
      <c r="P760" t="s">
        <v>1296</v>
      </c>
    </row>
    <row r="761" spans="1:16" x14ac:dyDescent="0.2">
      <c r="A761" t="s">
        <v>33771</v>
      </c>
      <c r="B761" t="s">
        <v>33770</v>
      </c>
      <c r="C761" s="1">
        <v>43185</v>
      </c>
      <c r="D761" t="s">
        <v>65</v>
      </c>
      <c r="E761" t="s">
        <v>25313</v>
      </c>
      <c r="F761" t="s">
        <v>34235</v>
      </c>
      <c r="G761" t="s">
        <v>25153</v>
      </c>
      <c r="H761" t="s">
        <v>33771</v>
      </c>
      <c r="I761" t="s">
        <v>33772</v>
      </c>
      <c r="J761" t="s">
        <v>37044</v>
      </c>
      <c r="K761" t="s">
        <v>25230</v>
      </c>
      <c r="L761" t="s">
        <v>37045</v>
      </c>
      <c r="M761" t="s">
        <v>37046</v>
      </c>
      <c r="N761" t="s">
        <v>37047</v>
      </c>
    </row>
    <row r="762" spans="1:16" x14ac:dyDescent="0.2">
      <c r="A762" t="s">
        <v>5815</v>
      </c>
      <c r="B762" t="s">
        <v>5814</v>
      </c>
      <c r="C762" s="1">
        <v>41968</v>
      </c>
      <c r="D762" t="s">
        <v>65</v>
      </c>
      <c r="E762" t="s">
        <v>211</v>
      </c>
      <c r="F762" t="s">
        <v>212</v>
      </c>
      <c r="G762" t="s">
        <v>127</v>
      </c>
      <c r="H762" t="s">
        <v>5815</v>
      </c>
      <c r="I762" t="s">
        <v>5816</v>
      </c>
      <c r="J762" t="s">
        <v>5817</v>
      </c>
      <c r="K762" t="s">
        <v>111</v>
      </c>
      <c r="L762" t="s">
        <v>115</v>
      </c>
      <c r="M762" t="s">
        <v>5818</v>
      </c>
      <c r="N762" t="s">
        <v>215</v>
      </c>
      <c r="O762" t="s">
        <v>153</v>
      </c>
      <c r="P762" t="s">
        <v>117</v>
      </c>
    </row>
    <row r="763" spans="1:16" x14ac:dyDescent="0.2">
      <c r="A763" t="s">
        <v>23136</v>
      </c>
      <c r="B763" t="s">
        <v>23135</v>
      </c>
      <c r="C763" s="1">
        <v>41968</v>
      </c>
      <c r="D763" t="s">
        <v>65</v>
      </c>
      <c r="E763" t="s">
        <v>211</v>
      </c>
      <c r="F763" t="s">
        <v>212</v>
      </c>
      <c r="G763" t="s">
        <v>127</v>
      </c>
      <c r="H763" t="s">
        <v>23136</v>
      </c>
      <c r="I763" t="s">
        <v>23137</v>
      </c>
      <c r="J763" t="s">
        <v>23138</v>
      </c>
      <c r="K763" t="s">
        <v>111</v>
      </c>
      <c r="L763" t="s">
        <v>115</v>
      </c>
      <c r="M763" t="s">
        <v>23139</v>
      </c>
      <c r="N763" t="s">
        <v>215</v>
      </c>
      <c r="O763" t="s">
        <v>153</v>
      </c>
      <c r="P763" t="s">
        <v>117</v>
      </c>
    </row>
    <row r="764" spans="1:16" x14ac:dyDescent="0.2">
      <c r="A764" t="s">
        <v>5811</v>
      </c>
      <c r="B764" t="s">
        <v>5810</v>
      </c>
      <c r="C764" s="1">
        <v>41968</v>
      </c>
      <c r="D764" t="s">
        <v>65</v>
      </c>
      <c r="F764" t="s">
        <v>34583</v>
      </c>
      <c r="G764" t="s">
        <v>127</v>
      </c>
      <c r="H764" t="s">
        <v>5811</v>
      </c>
      <c r="I764" t="s">
        <v>5812</v>
      </c>
      <c r="J764" t="s">
        <v>5813</v>
      </c>
      <c r="K764" t="s">
        <v>288</v>
      </c>
      <c r="M764" t="s">
        <v>168</v>
      </c>
      <c r="N764" t="s">
        <v>215</v>
      </c>
      <c r="O764" t="s">
        <v>153</v>
      </c>
      <c r="P764" t="s">
        <v>117</v>
      </c>
    </row>
    <row r="765" spans="1:16" x14ac:dyDescent="0.2">
      <c r="A765" t="s">
        <v>5950</v>
      </c>
      <c r="B765" t="s">
        <v>5949</v>
      </c>
      <c r="C765" s="1">
        <v>42657</v>
      </c>
      <c r="D765" t="s">
        <v>65</v>
      </c>
      <c r="E765" t="s">
        <v>354</v>
      </c>
      <c r="F765" t="s">
        <v>355</v>
      </c>
      <c r="G765" t="s">
        <v>127</v>
      </c>
      <c r="H765" t="s">
        <v>5950</v>
      </c>
      <c r="I765" t="s">
        <v>5951</v>
      </c>
      <c r="J765" t="s">
        <v>5952</v>
      </c>
      <c r="K765" t="s">
        <v>111</v>
      </c>
      <c r="M765" t="s">
        <v>5953</v>
      </c>
      <c r="N765" t="s">
        <v>5954</v>
      </c>
      <c r="O765" t="s">
        <v>153</v>
      </c>
    </row>
    <row r="766" spans="1:16" x14ac:dyDescent="0.2">
      <c r="A766" t="s">
        <v>42119</v>
      </c>
      <c r="B766" t="s">
        <v>42120</v>
      </c>
      <c r="C766" s="1">
        <v>39307</v>
      </c>
      <c r="D766" t="s">
        <v>65</v>
      </c>
      <c r="E766" t="s">
        <v>337</v>
      </c>
      <c r="F766" t="s">
        <v>338</v>
      </c>
      <c r="G766" t="s">
        <v>127</v>
      </c>
      <c r="H766" t="s">
        <v>42119</v>
      </c>
      <c r="I766" t="s">
        <v>482</v>
      </c>
      <c r="J766" t="s">
        <v>42121</v>
      </c>
      <c r="K766" t="s">
        <v>111</v>
      </c>
      <c r="M766" t="s">
        <v>42122</v>
      </c>
      <c r="N766" t="s">
        <v>483</v>
      </c>
      <c r="O766" t="s">
        <v>153</v>
      </c>
      <c r="P766" t="s">
        <v>192</v>
      </c>
    </row>
    <row r="767" spans="1:16" x14ac:dyDescent="0.2">
      <c r="A767" t="s">
        <v>1011</v>
      </c>
      <c r="B767" t="s">
        <v>1008</v>
      </c>
      <c r="C767" s="1">
        <v>38740</v>
      </c>
      <c r="D767" t="s">
        <v>65</v>
      </c>
      <c r="E767" t="s">
        <v>345</v>
      </c>
      <c r="F767" t="s">
        <v>346</v>
      </c>
      <c r="G767" t="s">
        <v>127</v>
      </c>
      <c r="H767" t="s">
        <v>1011</v>
      </c>
      <c r="I767" t="s">
        <v>1012</v>
      </c>
      <c r="J767" t="s">
        <v>1013</v>
      </c>
      <c r="K767" t="s">
        <v>111</v>
      </c>
      <c r="M767" t="s">
        <v>1014</v>
      </c>
      <c r="N767" t="s">
        <v>496</v>
      </c>
      <c r="O767" t="s">
        <v>153</v>
      </c>
    </row>
    <row r="768" spans="1:16" x14ac:dyDescent="0.2">
      <c r="A768" t="s">
        <v>13452</v>
      </c>
      <c r="B768" t="s">
        <v>13451</v>
      </c>
      <c r="C768" s="1">
        <v>37214</v>
      </c>
      <c r="D768" t="s">
        <v>65</v>
      </c>
      <c r="E768" t="s">
        <v>243</v>
      </c>
      <c r="F768" t="s">
        <v>244</v>
      </c>
      <c r="G768" t="s">
        <v>127</v>
      </c>
      <c r="H768" t="s">
        <v>13452</v>
      </c>
      <c r="I768" t="s">
        <v>13453</v>
      </c>
      <c r="J768" t="s">
        <v>13454</v>
      </c>
      <c r="K768" t="s">
        <v>111</v>
      </c>
      <c r="M768" t="s">
        <v>13455</v>
      </c>
      <c r="N768" t="s">
        <v>447</v>
      </c>
      <c r="O768" t="s">
        <v>153</v>
      </c>
      <c r="P768" t="s">
        <v>117</v>
      </c>
    </row>
    <row r="769" spans="1:16" x14ac:dyDescent="0.2">
      <c r="A769" t="s">
        <v>37731</v>
      </c>
      <c r="B769" t="s">
        <v>37732</v>
      </c>
      <c r="C769" s="1">
        <v>43403</v>
      </c>
      <c r="D769" t="s">
        <v>65</v>
      </c>
      <c r="E769" t="s">
        <v>30116</v>
      </c>
      <c r="F769" t="s">
        <v>36004</v>
      </c>
      <c r="G769" t="s">
        <v>25160</v>
      </c>
      <c r="H769" t="s">
        <v>37731</v>
      </c>
      <c r="I769" t="s">
        <v>37733</v>
      </c>
      <c r="J769" t="s">
        <v>33483</v>
      </c>
      <c r="K769" t="s">
        <v>25215</v>
      </c>
      <c r="L769" t="s">
        <v>37734</v>
      </c>
      <c r="M769" t="s">
        <v>37097</v>
      </c>
      <c r="N769" t="s">
        <v>37735</v>
      </c>
    </row>
    <row r="770" spans="1:16" x14ac:dyDescent="0.2">
      <c r="A770" t="s">
        <v>37731</v>
      </c>
      <c r="B770" t="s">
        <v>39987</v>
      </c>
      <c r="C770" s="1">
        <v>43403</v>
      </c>
      <c r="D770" t="s">
        <v>65</v>
      </c>
      <c r="E770" t="s">
        <v>30116</v>
      </c>
      <c r="F770" t="s">
        <v>36004</v>
      </c>
      <c r="G770" t="s">
        <v>25171</v>
      </c>
      <c r="H770" t="s">
        <v>37731</v>
      </c>
      <c r="I770" t="s">
        <v>25145</v>
      </c>
      <c r="J770" t="s">
        <v>36986</v>
      </c>
      <c r="K770" t="s">
        <v>25215</v>
      </c>
      <c r="L770" t="s">
        <v>37734</v>
      </c>
      <c r="M770" t="s">
        <v>37097</v>
      </c>
      <c r="N770" t="s">
        <v>37735</v>
      </c>
    </row>
    <row r="771" spans="1:16" x14ac:dyDescent="0.2">
      <c r="A771" t="s">
        <v>25069</v>
      </c>
      <c r="B771" t="s">
        <v>25068</v>
      </c>
      <c r="C771" s="1">
        <v>37217</v>
      </c>
      <c r="D771" t="s">
        <v>65</v>
      </c>
      <c r="E771" t="s">
        <v>205</v>
      </c>
      <c r="F771" t="s">
        <v>206</v>
      </c>
      <c r="G771" t="s">
        <v>127</v>
      </c>
      <c r="H771" t="s">
        <v>25069</v>
      </c>
      <c r="I771" t="s">
        <v>575</v>
      </c>
      <c r="J771" t="s">
        <v>25070</v>
      </c>
      <c r="K771" t="s">
        <v>86</v>
      </c>
      <c r="L771" t="s">
        <v>25071</v>
      </c>
      <c r="M771" t="s">
        <v>25072</v>
      </c>
      <c r="N771" t="s">
        <v>207</v>
      </c>
      <c r="O771" t="s">
        <v>153</v>
      </c>
      <c r="P771" t="s">
        <v>117</v>
      </c>
    </row>
    <row r="772" spans="1:16" x14ac:dyDescent="0.2">
      <c r="A772" t="s">
        <v>24782</v>
      </c>
      <c r="B772" t="s">
        <v>24781</v>
      </c>
      <c r="C772" s="1">
        <v>42571</v>
      </c>
      <c r="D772" t="s">
        <v>65</v>
      </c>
      <c r="E772" t="s">
        <v>205</v>
      </c>
      <c r="F772" t="s">
        <v>206</v>
      </c>
      <c r="G772" t="s">
        <v>127</v>
      </c>
      <c r="H772" t="s">
        <v>24782</v>
      </c>
      <c r="I772" t="s">
        <v>24783</v>
      </c>
      <c r="J772" t="s">
        <v>24784</v>
      </c>
      <c r="K772" t="s">
        <v>111</v>
      </c>
      <c r="M772" t="s">
        <v>24785</v>
      </c>
      <c r="N772" t="s">
        <v>324</v>
      </c>
      <c r="O772" t="s">
        <v>94</v>
      </c>
      <c r="P772" t="s">
        <v>229</v>
      </c>
    </row>
    <row r="773" spans="1:16" x14ac:dyDescent="0.2">
      <c r="A773" t="s">
        <v>29433</v>
      </c>
      <c r="B773" t="s">
        <v>29432</v>
      </c>
      <c r="C773" s="1">
        <v>41906</v>
      </c>
      <c r="D773" t="s">
        <v>65</v>
      </c>
      <c r="E773" t="s">
        <v>14577</v>
      </c>
      <c r="F773" t="s">
        <v>14578</v>
      </c>
      <c r="G773" t="s">
        <v>25171</v>
      </c>
      <c r="H773" t="s">
        <v>29433</v>
      </c>
      <c r="I773" t="s">
        <v>25155</v>
      </c>
      <c r="J773" t="s">
        <v>35793</v>
      </c>
      <c r="K773" t="s">
        <v>25173</v>
      </c>
      <c r="L773" t="s">
        <v>29434</v>
      </c>
      <c r="M773" t="s">
        <v>29435</v>
      </c>
      <c r="N773" t="s">
        <v>35794</v>
      </c>
      <c r="P773" t="s">
        <v>12166</v>
      </c>
    </row>
    <row r="774" spans="1:16" x14ac:dyDescent="0.2">
      <c r="A774" t="s">
        <v>1009</v>
      </c>
      <c r="B774" t="s">
        <v>1008</v>
      </c>
      <c r="C774" s="1">
        <v>25568</v>
      </c>
      <c r="D774" t="s">
        <v>65</v>
      </c>
      <c r="F774" t="s">
        <v>34583</v>
      </c>
      <c r="G774" t="s">
        <v>127</v>
      </c>
      <c r="H774" t="s">
        <v>1009</v>
      </c>
      <c r="I774" t="s">
        <v>1010</v>
      </c>
      <c r="K774" t="s">
        <v>111</v>
      </c>
      <c r="O774">
        <v>0</v>
      </c>
    </row>
    <row r="775" spans="1:16" x14ac:dyDescent="0.2">
      <c r="A775" t="s">
        <v>23401</v>
      </c>
      <c r="B775" t="s">
        <v>23400</v>
      </c>
      <c r="C775" s="1">
        <v>41102</v>
      </c>
      <c r="D775" t="s">
        <v>65</v>
      </c>
      <c r="E775" t="s">
        <v>147</v>
      </c>
      <c r="F775" t="s">
        <v>148</v>
      </c>
      <c r="G775" t="s">
        <v>127</v>
      </c>
      <c r="H775" t="s">
        <v>23401</v>
      </c>
      <c r="I775" t="s">
        <v>23402</v>
      </c>
      <c r="K775" t="s">
        <v>93</v>
      </c>
      <c r="L775" t="s">
        <v>347</v>
      </c>
      <c r="M775" t="s">
        <v>23403</v>
      </c>
      <c r="N775" t="s">
        <v>255</v>
      </c>
      <c r="O775" t="s">
        <v>153</v>
      </c>
      <c r="P775" t="s">
        <v>46211</v>
      </c>
    </row>
    <row r="776" spans="1:16" x14ac:dyDescent="0.2">
      <c r="A776" t="s">
        <v>23424</v>
      </c>
      <c r="B776" t="s">
        <v>23423</v>
      </c>
      <c r="C776" s="1">
        <v>41192</v>
      </c>
      <c r="D776" t="s">
        <v>65</v>
      </c>
      <c r="E776" t="s">
        <v>492</v>
      </c>
      <c r="F776" t="s">
        <v>493</v>
      </c>
      <c r="G776" t="s">
        <v>127</v>
      </c>
      <c r="H776" t="s">
        <v>23424</v>
      </c>
      <c r="I776" t="s">
        <v>23425</v>
      </c>
      <c r="K776" t="s">
        <v>111</v>
      </c>
      <c r="L776" t="s">
        <v>115</v>
      </c>
      <c r="M776" t="s">
        <v>305</v>
      </c>
      <c r="N776" t="s">
        <v>545</v>
      </c>
      <c r="O776" t="s">
        <v>153</v>
      </c>
    </row>
    <row r="777" spans="1:16" x14ac:dyDescent="0.2">
      <c r="A777" t="s">
        <v>34806</v>
      </c>
      <c r="B777" t="s">
        <v>26847</v>
      </c>
      <c r="C777" s="1">
        <v>33141</v>
      </c>
      <c r="D777" t="s">
        <v>65</v>
      </c>
      <c r="E777" t="s">
        <v>26028</v>
      </c>
      <c r="F777" t="s">
        <v>26029</v>
      </c>
      <c r="G777" t="s">
        <v>25147</v>
      </c>
      <c r="H777" t="s">
        <v>34806</v>
      </c>
      <c r="J777" t="s">
        <v>34807</v>
      </c>
      <c r="K777" t="s">
        <v>25205</v>
      </c>
      <c r="L777" t="s">
        <v>115</v>
      </c>
      <c r="N777" t="s">
        <v>26848</v>
      </c>
      <c r="P777" t="s">
        <v>34773</v>
      </c>
    </row>
    <row r="778" spans="1:16" x14ac:dyDescent="0.2">
      <c r="A778" t="s">
        <v>18376</v>
      </c>
      <c r="B778" t="s">
        <v>18375</v>
      </c>
      <c r="C778" s="1">
        <v>25568</v>
      </c>
      <c r="D778" t="s">
        <v>65</v>
      </c>
      <c r="E778" t="s">
        <v>125</v>
      </c>
      <c r="G778" t="s">
        <v>127</v>
      </c>
      <c r="H778" t="s">
        <v>18376</v>
      </c>
      <c r="I778" t="s">
        <v>18377</v>
      </c>
      <c r="K778" t="s">
        <v>86</v>
      </c>
      <c r="O778">
        <v>0</v>
      </c>
    </row>
    <row r="779" spans="1:16" x14ac:dyDescent="0.2">
      <c r="A779" t="s">
        <v>32427</v>
      </c>
      <c r="B779" t="s">
        <v>32426</v>
      </c>
      <c r="C779" s="1">
        <v>42982</v>
      </c>
      <c r="D779" t="s">
        <v>65</v>
      </c>
      <c r="E779" t="s">
        <v>25724</v>
      </c>
      <c r="F779" t="s">
        <v>25725</v>
      </c>
      <c r="G779" t="s">
        <v>25171</v>
      </c>
      <c r="H779" t="s">
        <v>32427</v>
      </c>
      <c r="I779" t="s">
        <v>25145</v>
      </c>
      <c r="J779" t="s">
        <v>35124</v>
      </c>
      <c r="K779" t="s">
        <v>25149</v>
      </c>
      <c r="L779" t="s">
        <v>36626</v>
      </c>
      <c r="M779" t="s">
        <v>34894</v>
      </c>
      <c r="N779" t="s">
        <v>35125</v>
      </c>
    </row>
    <row r="780" spans="1:16" x14ac:dyDescent="0.2">
      <c r="A780" t="s">
        <v>30477</v>
      </c>
      <c r="B780" t="s">
        <v>30476</v>
      </c>
      <c r="C780" s="1">
        <v>42458</v>
      </c>
      <c r="D780" t="s">
        <v>65</v>
      </c>
      <c r="E780" t="s">
        <v>25169</v>
      </c>
      <c r="F780" t="s">
        <v>25170</v>
      </c>
      <c r="G780" t="s">
        <v>25800</v>
      </c>
      <c r="H780" t="s">
        <v>30477</v>
      </c>
      <c r="I780" t="s">
        <v>30478</v>
      </c>
      <c r="J780" t="s">
        <v>36030</v>
      </c>
      <c r="K780" t="s">
        <v>25173</v>
      </c>
      <c r="L780" t="s">
        <v>36119</v>
      </c>
      <c r="M780" t="s">
        <v>36120</v>
      </c>
      <c r="N780" t="s">
        <v>36121</v>
      </c>
      <c r="P780" t="s">
        <v>36122</v>
      </c>
    </row>
    <row r="781" spans="1:16" x14ac:dyDescent="0.2">
      <c r="A781" t="s">
        <v>33421</v>
      </c>
      <c r="B781" t="s">
        <v>33422</v>
      </c>
      <c r="C781" s="1">
        <v>43126</v>
      </c>
      <c r="D781" t="s">
        <v>65</v>
      </c>
      <c r="E781" t="s">
        <v>25635</v>
      </c>
      <c r="F781" t="s">
        <v>25636</v>
      </c>
      <c r="G781" t="s">
        <v>25323</v>
      </c>
      <c r="H781" t="s">
        <v>33421</v>
      </c>
      <c r="I781" t="s">
        <v>25155</v>
      </c>
      <c r="J781" t="s">
        <v>36899</v>
      </c>
      <c r="K781" t="s">
        <v>25156</v>
      </c>
      <c r="L781" t="s">
        <v>36900</v>
      </c>
      <c r="M781" t="s">
        <v>36901</v>
      </c>
      <c r="N781" t="s">
        <v>36902</v>
      </c>
    </row>
    <row r="782" spans="1:16" x14ac:dyDescent="0.2">
      <c r="A782" t="s">
        <v>33421</v>
      </c>
      <c r="B782" t="s">
        <v>33420</v>
      </c>
      <c r="C782" s="1">
        <v>43126</v>
      </c>
      <c r="D782" t="s">
        <v>65</v>
      </c>
      <c r="E782" t="s">
        <v>25635</v>
      </c>
      <c r="F782" t="s">
        <v>25636</v>
      </c>
      <c r="G782" t="s">
        <v>25800</v>
      </c>
      <c r="H782" t="s">
        <v>33421</v>
      </c>
      <c r="I782" t="s">
        <v>25822</v>
      </c>
      <c r="J782" t="s">
        <v>36899</v>
      </c>
      <c r="K782" t="s">
        <v>25156</v>
      </c>
      <c r="L782" t="s">
        <v>36900</v>
      </c>
      <c r="M782" t="s">
        <v>36901</v>
      </c>
      <c r="N782" t="s">
        <v>36902</v>
      </c>
    </row>
    <row r="783" spans="1:16" x14ac:dyDescent="0.2">
      <c r="A783" t="s">
        <v>39411</v>
      </c>
      <c r="B783" t="s">
        <v>31191</v>
      </c>
      <c r="C783" s="1">
        <v>32877</v>
      </c>
      <c r="D783" t="s">
        <v>65</v>
      </c>
      <c r="E783" t="s">
        <v>25431</v>
      </c>
      <c r="F783" t="s">
        <v>25432</v>
      </c>
      <c r="G783" t="s">
        <v>25147</v>
      </c>
      <c r="H783" t="s">
        <v>39411</v>
      </c>
      <c r="I783" t="s">
        <v>25161</v>
      </c>
      <c r="J783" t="s">
        <v>39412</v>
      </c>
      <c r="K783" t="s">
        <v>25156</v>
      </c>
      <c r="N783" t="s">
        <v>31192</v>
      </c>
      <c r="P783" t="s">
        <v>35320</v>
      </c>
    </row>
    <row r="784" spans="1:16" x14ac:dyDescent="0.2">
      <c r="A784" t="s">
        <v>18194</v>
      </c>
      <c r="B784" t="s">
        <v>18193</v>
      </c>
      <c r="C784" s="1">
        <v>39889</v>
      </c>
      <c r="D784" t="s">
        <v>65</v>
      </c>
      <c r="E784" t="s">
        <v>438</v>
      </c>
      <c r="F784" t="s">
        <v>439</v>
      </c>
      <c r="G784" t="s">
        <v>127</v>
      </c>
      <c r="H784" t="s">
        <v>18194</v>
      </c>
      <c r="I784" t="s">
        <v>18195</v>
      </c>
      <c r="J784" t="s">
        <v>18196</v>
      </c>
      <c r="K784" t="s">
        <v>93</v>
      </c>
      <c r="N784" t="s">
        <v>18197</v>
      </c>
      <c r="O784">
        <v>0</v>
      </c>
    </row>
    <row r="785" spans="1:16" x14ac:dyDescent="0.2">
      <c r="A785" t="s">
        <v>18854</v>
      </c>
      <c r="B785" t="s">
        <v>18853</v>
      </c>
      <c r="C785" s="1">
        <v>36159</v>
      </c>
      <c r="D785" t="s">
        <v>65</v>
      </c>
      <c r="E785" t="s">
        <v>438</v>
      </c>
      <c r="F785" t="s">
        <v>439</v>
      </c>
      <c r="G785" t="s">
        <v>127</v>
      </c>
      <c r="H785" t="s">
        <v>18854</v>
      </c>
      <c r="I785" t="s">
        <v>18855</v>
      </c>
      <c r="J785" t="s">
        <v>18856</v>
      </c>
      <c r="K785" t="s">
        <v>67</v>
      </c>
      <c r="L785" t="s">
        <v>115</v>
      </c>
      <c r="M785" t="s">
        <v>2173</v>
      </c>
      <c r="N785" t="s">
        <v>580</v>
      </c>
      <c r="O785" t="s">
        <v>94</v>
      </c>
    </row>
    <row r="786" spans="1:16" x14ac:dyDescent="0.2">
      <c r="A786" t="s">
        <v>18719</v>
      </c>
      <c r="B786" t="s">
        <v>18718</v>
      </c>
      <c r="C786" s="1">
        <v>36187</v>
      </c>
      <c r="D786" t="s">
        <v>65</v>
      </c>
      <c r="E786" t="s">
        <v>438</v>
      </c>
      <c r="F786" t="s">
        <v>439</v>
      </c>
      <c r="G786" t="s">
        <v>127</v>
      </c>
      <c r="H786" t="s">
        <v>18719</v>
      </c>
      <c r="I786" t="s">
        <v>18720</v>
      </c>
      <c r="J786" t="s">
        <v>18721</v>
      </c>
      <c r="K786" t="s">
        <v>86</v>
      </c>
      <c r="N786" t="s">
        <v>17707</v>
      </c>
      <c r="O786">
        <v>0</v>
      </c>
    </row>
    <row r="787" spans="1:16" x14ac:dyDescent="0.2">
      <c r="A787" t="s">
        <v>18834</v>
      </c>
      <c r="B787" t="s">
        <v>18833</v>
      </c>
      <c r="C787" s="1">
        <v>42613</v>
      </c>
      <c r="D787" t="s">
        <v>65</v>
      </c>
      <c r="E787" t="s">
        <v>438</v>
      </c>
      <c r="F787" t="s">
        <v>439</v>
      </c>
      <c r="G787" t="s">
        <v>127</v>
      </c>
      <c r="H787" t="s">
        <v>18834</v>
      </c>
      <c r="I787" t="s">
        <v>18835</v>
      </c>
      <c r="J787" t="s">
        <v>18836</v>
      </c>
      <c r="K787" t="s">
        <v>2172</v>
      </c>
      <c r="L787" t="s">
        <v>18837</v>
      </c>
      <c r="M787" t="s">
        <v>2173</v>
      </c>
      <c r="N787" t="s">
        <v>18838</v>
      </c>
      <c r="O787" t="s">
        <v>94</v>
      </c>
      <c r="P787" t="s">
        <v>18839</v>
      </c>
    </row>
    <row r="788" spans="1:16" x14ac:dyDescent="0.2">
      <c r="A788" t="s">
        <v>32139</v>
      </c>
      <c r="B788" t="s">
        <v>32138</v>
      </c>
      <c r="C788" s="1">
        <v>42879</v>
      </c>
      <c r="D788" t="s">
        <v>65</v>
      </c>
      <c r="E788" t="s">
        <v>25549</v>
      </c>
      <c r="F788" t="s">
        <v>25550</v>
      </c>
      <c r="G788" t="s">
        <v>25198</v>
      </c>
      <c r="H788" t="s">
        <v>32139</v>
      </c>
      <c r="I788" t="s">
        <v>25161</v>
      </c>
      <c r="J788" t="s">
        <v>35682</v>
      </c>
      <c r="K788" t="s">
        <v>25156</v>
      </c>
      <c r="L788" t="s">
        <v>32140</v>
      </c>
      <c r="M788" t="s">
        <v>30487</v>
      </c>
      <c r="N788" t="s">
        <v>32141</v>
      </c>
    </row>
    <row r="789" spans="1:16" x14ac:dyDescent="0.2">
      <c r="A789" t="s">
        <v>35681</v>
      </c>
      <c r="B789" t="s">
        <v>29203</v>
      </c>
      <c r="C789" s="1">
        <v>34403</v>
      </c>
      <c r="D789" t="s">
        <v>65</v>
      </c>
      <c r="E789" t="s">
        <v>170</v>
      </c>
      <c r="F789" t="s">
        <v>171</v>
      </c>
      <c r="G789" t="s">
        <v>25153</v>
      </c>
      <c r="H789" t="s">
        <v>35681</v>
      </c>
      <c r="I789" t="s">
        <v>29204</v>
      </c>
      <c r="J789" t="s">
        <v>35682</v>
      </c>
      <c r="K789" t="s">
        <v>25205</v>
      </c>
      <c r="L789" t="s">
        <v>29205</v>
      </c>
      <c r="N789" t="s">
        <v>29206</v>
      </c>
      <c r="P789" t="s">
        <v>35683</v>
      </c>
    </row>
    <row r="790" spans="1:16" x14ac:dyDescent="0.2">
      <c r="A790" t="s">
        <v>40521</v>
      </c>
      <c r="B790" t="s">
        <v>40522</v>
      </c>
      <c r="C790" s="1">
        <v>43900</v>
      </c>
      <c r="D790" t="s">
        <v>65</v>
      </c>
      <c r="E790" t="s">
        <v>26991</v>
      </c>
      <c r="F790" t="s">
        <v>26992</v>
      </c>
      <c r="G790" t="s">
        <v>28805</v>
      </c>
      <c r="H790" t="s">
        <v>40521</v>
      </c>
      <c r="I790" t="s">
        <v>33703</v>
      </c>
      <c r="J790" t="s">
        <v>40523</v>
      </c>
      <c r="K790" t="s">
        <v>37378</v>
      </c>
      <c r="L790" t="s">
        <v>40524</v>
      </c>
      <c r="M790" t="s">
        <v>39811</v>
      </c>
      <c r="N790" t="s">
        <v>40525</v>
      </c>
      <c r="P790" t="s">
        <v>40526</v>
      </c>
    </row>
    <row r="791" spans="1:16" x14ac:dyDescent="0.2">
      <c r="A791" t="s">
        <v>11383</v>
      </c>
      <c r="B791" t="s">
        <v>11382</v>
      </c>
      <c r="C791" s="1">
        <v>41559</v>
      </c>
      <c r="D791" t="s">
        <v>65</v>
      </c>
      <c r="F791" t="s">
        <v>34583</v>
      </c>
      <c r="G791" t="s">
        <v>127</v>
      </c>
      <c r="H791" t="s">
        <v>11383</v>
      </c>
      <c r="I791" t="s">
        <v>11384</v>
      </c>
      <c r="J791" t="s">
        <v>11385</v>
      </c>
      <c r="K791" t="s">
        <v>86</v>
      </c>
      <c r="M791" t="s">
        <v>11386</v>
      </c>
      <c r="N791" t="s">
        <v>11387</v>
      </c>
      <c r="O791" t="s">
        <v>153</v>
      </c>
      <c r="P791" t="s">
        <v>10602</v>
      </c>
    </row>
    <row r="792" spans="1:16" x14ac:dyDescent="0.2">
      <c r="A792" t="s">
        <v>33485</v>
      </c>
      <c r="B792" t="s">
        <v>33484</v>
      </c>
      <c r="C792" s="1">
        <v>43122</v>
      </c>
      <c r="D792" t="s">
        <v>65</v>
      </c>
      <c r="E792" t="s">
        <v>25151</v>
      </c>
      <c r="F792" t="s">
        <v>25152</v>
      </c>
      <c r="G792" t="s">
        <v>25209</v>
      </c>
      <c r="H792" t="s">
        <v>33485</v>
      </c>
      <c r="I792" t="s">
        <v>25155</v>
      </c>
      <c r="J792" t="s">
        <v>35051</v>
      </c>
      <c r="K792" t="s">
        <v>25230</v>
      </c>
      <c r="L792" t="s">
        <v>33486</v>
      </c>
      <c r="M792" t="s">
        <v>37819</v>
      </c>
      <c r="N792" t="s">
        <v>33487</v>
      </c>
    </row>
    <row r="793" spans="1:16" x14ac:dyDescent="0.2">
      <c r="A793" t="s">
        <v>26817</v>
      </c>
      <c r="B793" t="s">
        <v>26816</v>
      </c>
      <c r="C793" s="1">
        <v>41411</v>
      </c>
      <c r="D793" t="s">
        <v>65</v>
      </c>
      <c r="E793" t="s">
        <v>25431</v>
      </c>
      <c r="F793" t="s">
        <v>25432</v>
      </c>
      <c r="G793" t="s">
        <v>25147</v>
      </c>
      <c r="H793" t="s">
        <v>26817</v>
      </c>
      <c r="I793" t="s">
        <v>26818</v>
      </c>
      <c r="J793" t="s">
        <v>34758</v>
      </c>
      <c r="K793" t="s">
        <v>25156</v>
      </c>
      <c r="L793" t="s">
        <v>26819</v>
      </c>
      <c r="M793" t="s">
        <v>26820</v>
      </c>
      <c r="N793" t="s">
        <v>26821</v>
      </c>
      <c r="P793" t="s">
        <v>26822</v>
      </c>
    </row>
    <row r="794" spans="1:16" x14ac:dyDescent="0.2">
      <c r="A794" t="s">
        <v>32799</v>
      </c>
      <c r="B794" t="s">
        <v>32798</v>
      </c>
      <c r="C794" s="1">
        <v>42655</v>
      </c>
      <c r="D794" t="s">
        <v>65</v>
      </c>
      <c r="E794" t="s">
        <v>25169</v>
      </c>
      <c r="F794" t="s">
        <v>25170</v>
      </c>
      <c r="G794" t="s">
        <v>25800</v>
      </c>
      <c r="H794" t="s">
        <v>32799</v>
      </c>
      <c r="I794" t="s">
        <v>25841</v>
      </c>
      <c r="J794" t="s">
        <v>34440</v>
      </c>
      <c r="K794" t="s">
        <v>25215</v>
      </c>
      <c r="L794" t="s">
        <v>39686</v>
      </c>
      <c r="M794" t="s">
        <v>39470</v>
      </c>
      <c r="N794" t="s">
        <v>39687</v>
      </c>
    </row>
    <row r="795" spans="1:16" x14ac:dyDescent="0.2">
      <c r="A795" t="s">
        <v>34831</v>
      </c>
      <c r="B795" t="s">
        <v>26959</v>
      </c>
      <c r="C795" s="1">
        <v>35828</v>
      </c>
      <c r="D795" t="s">
        <v>65</v>
      </c>
      <c r="E795" t="s">
        <v>25399</v>
      </c>
      <c r="F795" t="s">
        <v>25400</v>
      </c>
      <c r="G795" t="s">
        <v>25147</v>
      </c>
      <c r="H795" t="s">
        <v>34831</v>
      </c>
      <c r="J795" t="s">
        <v>34832</v>
      </c>
      <c r="K795" t="s">
        <v>25173</v>
      </c>
      <c r="L795" t="s">
        <v>115</v>
      </c>
      <c r="N795" t="s">
        <v>26960</v>
      </c>
      <c r="P795" t="s">
        <v>34773</v>
      </c>
    </row>
    <row r="796" spans="1:16" x14ac:dyDescent="0.2">
      <c r="A796" t="s">
        <v>12597</v>
      </c>
      <c r="B796" t="s">
        <v>12596</v>
      </c>
      <c r="C796" s="1">
        <v>42207</v>
      </c>
      <c r="D796" t="s">
        <v>65</v>
      </c>
      <c r="E796" t="s">
        <v>147</v>
      </c>
      <c r="F796" t="s">
        <v>148</v>
      </c>
      <c r="G796" t="s">
        <v>127</v>
      </c>
      <c r="H796" t="s">
        <v>12597</v>
      </c>
      <c r="I796" t="s">
        <v>12598</v>
      </c>
      <c r="J796" t="s">
        <v>12599</v>
      </c>
      <c r="K796" t="s">
        <v>93</v>
      </c>
      <c r="M796" t="s">
        <v>7575</v>
      </c>
      <c r="N796" t="s">
        <v>12600</v>
      </c>
      <c r="O796" t="s">
        <v>153</v>
      </c>
    </row>
    <row r="797" spans="1:16" x14ac:dyDescent="0.2">
      <c r="A797" t="s">
        <v>39345</v>
      </c>
      <c r="B797" t="s">
        <v>33159</v>
      </c>
      <c r="C797" s="1">
        <v>36515</v>
      </c>
      <c r="D797" t="s">
        <v>65</v>
      </c>
      <c r="E797" t="s">
        <v>25869</v>
      </c>
      <c r="F797" t="s">
        <v>25870</v>
      </c>
      <c r="G797" t="s">
        <v>25147</v>
      </c>
      <c r="H797" t="s">
        <v>39345</v>
      </c>
      <c r="I797" t="s">
        <v>25204</v>
      </c>
      <c r="J797" t="s">
        <v>34491</v>
      </c>
      <c r="K797" t="s">
        <v>26201</v>
      </c>
      <c r="L797" t="s">
        <v>115</v>
      </c>
      <c r="N797" t="s">
        <v>32556</v>
      </c>
      <c r="P797" t="s">
        <v>34798</v>
      </c>
    </row>
    <row r="798" spans="1:16" x14ac:dyDescent="0.2">
      <c r="A798" t="s">
        <v>32174</v>
      </c>
      <c r="B798" t="s">
        <v>32173</v>
      </c>
      <c r="C798" s="1">
        <v>42755</v>
      </c>
      <c r="D798" t="s">
        <v>65</v>
      </c>
      <c r="E798" t="s">
        <v>27142</v>
      </c>
      <c r="F798" t="s">
        <v>27143</v>
      </c>
      <c r="G798" t="s">
        <v>25209</v>
      </c>
      <c r="H798" t="s">
        <v>32174</v>
      </c>
      <c r="I798" t="s">
        <v>25155</v>
      </c>
      <c r="J798" t="s">
        <v>34890</v>
      </c>
      <c r="K798" t="s">
        <v>25173</v>
      </c>
      <c r="L798" t="s">
        <v>29381</v>
      </c>
      <c r="M798" t="s">
        <v>36505</v>
      </c>
      <c r="N798" t="s">
        <v>32175</v>
      </c>
      <c r="P798" t="s">
        <v>32176</v>
      </c>
    </row>
    <row r="799" spans="1:16" x14ac:dyDescent="0.2">
      <c r="A799" t="s">
        <v>38892</v>
      </c>
      <c r="B799" t="s">
        <v>25596</v>
      </c>
      <c r="C799" s="1">
        <v>38429</v>
      </c>
      <c r="D799" t="s">
        <v>65</v>
      </c>
      <c r="E799" t="s">
        <v>25169</v>
      </c>
      <c r="F799" t="s">
        <v>25170</v>
      </c>
      <c r="G799" t="s">
        <v>25171</v>
      </c>
      <c r="H799" t="s">
        <v>38892</v>
      </c>
      <c r="I799" t="s">
        <v>25311</v>
      </c>
      <c r="J799" t="s">
        <v>35062</v>
      </c>
      <c r="K799" t="s">
        <v>25162</v>
      </c>
      <c r="N799" t="s">
        <v>25597</v>
      </c>
      <c r="P799" t="s">
        <v>34249</v>
      </c>
    </row>
    <row r="800" spans="1:16" x14ac:dyDescent="0.2">
      <c r="A800" t="s">
        <v>29275</v>
      </c>
      <c r="B800" t="s">
        <v>29274</v>
      </c>
      <c r="C800" s="1">
        <v>41387</v>
      </c>
      <c r="D800" t="s">
        <v>65</v>
      </c>
      <c r="E800" t="s">
        <v>1268</v>
      </c>
      <c r="F800" t="s">
        <v>1269</v>
      </c>
      <c r="G800" t="s">
        <v>25160</v>
      </c>
      <c r="H800" t="s">
        <v>29275</v>
      </c>
      <c r="I800" t="s">
        <v>29276</v>
      </c>
      <c r="J800" t="s">
        <v>34288</v>
      </c>
      <c r="K800" t="s">
        <v>25156</v>
      </c>
      <c r="L800" t="s">
        <v>35732</v>
      </c>
      <c r="M800" t="s">
        <v>35733</v>
      </c>
      <c r="N800" t="s">
        <v>29277</v>
      </c>
      <c r="P800" t="s">
        <v>29278</v>
      </c>
    </row>
    <row r="801" spans="1:16" x14ac:dyDescent="0.2">
      <c r="A801" t="s">
        <v>43172</v>
      </c>
      <c r="B801" t="s">
        <v>43173</v>
      </c>
      <c r="C801" s="1">
        <v>43411</v>
      </c>
      <c r="D801" t="s">
        <v>65</v>
      </c>
      <c r="E801" t="s">
        <v>43165</v>
      </c>
      <c r="F801" t="s">
        <v>43166</v>
      </c>
      <c r="G801" t="s">
        <v>127</v>
      </c>
      <c r="H801" t="s">
        <v>43172</v>
      </c>
      <c r="I801" t="s">
        <v>43174</v>
      </c>
      <c r="J801" t="s">
        <v>43175</v>
      </c>
      <c r="K801" t="s">
        <v>288</v>
      </c>
      <c r="M801" t="s">
        <v>43176</v>
      </c>
      <c r="N801" t="s">
        <v>43177</v>
      </c>
      <c r="O801" t="s">
        <v>153</v>
      </c>
      <c r="P801" t="s">
        <v>204</v>
      </c>
    </row>
    <row r="802" spans="1:16" x14ac:dyDescent="0.2">
      <c r="A802" t="s">
        <v>51280</v>
      </c>
      <c r="B802" t="s">
        <v>51281</v>
      </c>
      <c r="C802" s="1">
        <v>43956</v>
      </c>
      <c r="D802" t="s">
        <v>65</v>
      </c>
      <c r="E802" t="s">
        <v>43165</v>
      </c>
      <c r="F802" t="s">
        <v>43166</v>
      </c>
      <c r="G802" t="s">
        <v>127</v>
      </c>
      <c r="H802" t="s">
        <v>51280</v>
      </c>
      <c r="I802" t="s">
        <v>51282</v>
      </c>
      <c r="J802" t="s">
        <v>51283</v>
      </c>
      <c r="K802" t="s">
        <v>288</v>
      </c>
      <c r="L802" t="s">
        <v>51284</v>
      </c>
      <c r="M802" t="s">
        <v>51285</v>
      </c>
      <c r="N802" t="s">
        <v>51286</v>
      </c>
      <c r="O802" t="s">
        <v>153</v>
      </c>
      <c r="P802" t="s">
        <v>51287</v>
      </c>
    </row>
    <row r="803" spans="1:16" x14ac:dyDescent="0.2">
      <c r="A803" t="s">
        <v>26837</v>
      </c>
      <c r="B803" t="s">
        <v>26836</v>
      </c>
      <c r="C803" s="1">
        <v>40877</v>
      </c>
      <c r="D803" t="s">
        <v>65</v>
      </c>
      <c r="E803" t="s">
        <v>25724</v>
      </c>
      <c r="F803" t="s">
        <v>25725</v>
      </c>
      <c r="G803" t="s">
        <v>25147</v>
      </c>
      <c r="H803" t="s">
        <v>26837</v>
      </c>
      <c r="I803" t="s">
        <v>25161</v>
      </c>
      <c r="J803" t="s">
        <v>34203</v>
      </c>
      <c r="K803" t="s">
        <v>25173</v>
      </c>
      <c r="L803" t="s">
        <v>26838</v>
      </c>
      <c r="M803" t="s">
        <v>34759</v>
      </c>
      <c r="N803" t="s">
        <v>25911</v>
      </c>
      <c r="P803" t="s">
        <v>26839</v>
      </c>
    </row>
    <row r="804" spans="1:16" x14ac:dyDescent="0.2">
      <c r="A804" t="s">
        <v>29125</v>
      </c>
      <c r="B804" t="s">
        <v>29124</v>
      </c>
      <c r="C804" s="1">
        <v>40298</v>
      </c>
      <c r="D804" t="s">
        <v>65</v>
      </c>
      <c r="E804" t="s">
        <v>25177</v>
      </c>
      <c r="F804" t="s">
        <v>34200</v>
      </c>
      <c r="G804" t="s">
        <v>25209</v>
      </c>
      <c r="H804" t="s">
        <v>29125</v>
      </c>
      <c r="I804" t="s">
        <v>25145</v>
      </c>
      <c r="J804" t="s">
        <v>34701</v>
      </c>
      <c r="K804" t="s">
        <v>25215</v>
      </c>
      <c r="L804" t="s">
        <v>29126</v>
      </c>
      <c r="M804" t="s">
        <v>35652</v>
      </c>
      <c r="N804" t="s">
        <v>35653</v>
      </c>
      <c r="P804" t="s">
        <v>25887</v>
      </c>
    </row>
    <row r="805" spans="1:16" x14ac:dyDescent="0.2">
      <c r="A805" t="s">
        <v>31328</v>
      </c>
      <c r="B805" t="s">
        <v>31327</v>
      </c>
      <c r="C805" s="1">
        <v>42783</v>
      </c>
      <c r="D805" t="s">
        <v>65</v>
      </c>
      <c r="E805" t="s">
        <v>25177</v>
      </c>
      <c r="F805" t="s">
        <v>34200</v>
      </c>
      <c r="G805" t="s">
        <v>25209</v>
      </c>
      <c r="H805" t="s">
        <v>31328</v>
      </c>
      <c r="I805" t="s">
        <v>29143</v>
      </c>
      <c r="J805" t="s">
        <v>34217</v>
      </c>
      <c r="K805" t="s">
        <v>25149</v>
      </c>
      <c r="L805" t="s">
        <v>31329</v>
      </c>
      <c r="M805" t="s">
        <v>36271</v>
      </c>
      <c r="N805" t="s">
        <v>36272</v>
      </c>
    </row>
    <row r="806" spans="1:16" x14ac:dyDescent="0.2">
      <c r="A806" t="s">
        <v>51560</v>
      </c>
      <c r="B806" t="s">
        <v>51561</v>
      </c>
      <c r="C806" s="1">
        <v>43784</v>
      </c>
      <c r="D806" t="s">
        <v>65</v>
      </c>
      <c r="E806" t="s">
        <v>155</v>
      </c>
      <c r="F806" t="s">
        <v>156</v>
      </c>
      <c r="G806" t="s">
        <v>127</v>
      </c>
      <c r="H806" t="s">
        <v>51560</v>
      </c>
      <c r="I806" t="s">
        <v>51562</v>
      </c>
      <c r="J806" t="s">
        <v>51563</v>
      </c>
      <c r="K806" t="s">
        <v>111</v>
      </c>
      <c r="L806" t="s">
        <v>51564</v>
      </c>
      <c r="M806" t="s">
        <v>17706</v>
      </c>
      <c r="N806" t="s">
        <v>14958</v>
      </c>
      <c r="O806" t="s">
        <v>153</v>
      </c>
      <c r="P806" t="s">
        <v>48567</v>
      </c>
    </row>
    <row r="807" spans="1:16" x14ac:dyDescent="0.2">
      <c r="A807" t="s">
        <v>37826</v>
      </c>
      <c r="B807" t="s">
        <v>37827</v>
      </c>
      <c r="C807" s="1">
        <v>43304</v>
      </c>
      <c r="D807" t="s">
        <v>65</v>
      </c>
      <c r="E807" t="s">
        <v>27659</v>
      </c>
      <c r="F807" t="s">
        <v>27660</v>
      </c>
      <c r="G807" t="s">
        <v>25147</v>
      </c>
      <c r="H807" t="s">
        <v>37826</v>
      </c>
      <c r="I807" t="s">
        <v>25161</v>
      </c>
      <c r="J807" t="s">
        <v>35515</v>
      </c>
      <c r="K807" t="s">
        <v>25173</v>
      </c>
      <c r="L807" t="s">
        <v>37828</v>
      </c>
      <c r="M807" t="s">
        <v>37829</v>
      </c>
      <c r="N807" t="s">
        <v>37830</v>
      </c>
    </row>
    <row r="808" spans="1:16" x14ac:dyDescent="0.2">
      <c r="A808" t="s">
        <v>37393</v>
      </c>
      <c r="B808" t="s">
        <v>37394</v>
      </c>
      <c r="C808" s="1">
        <v>43340</v>
      </c>
      <c r="D808" t="s">
        <v>65</v>
      </c>
      <c r="E808" t="s">
        <v>27054</v>
      </c>
      <c r="F808" t="s">
        <v>27055</v>
      </c>
      <c r="G808" t="s">
        <v>25147</v>
      </c>
      <c r="H808" t="s">
        <v>37393</v>
      </c>
      <c r="I808" t="s">
        <v>32182</v>
      </c>
      <c r="J808" t="s">
        <v>34217</v>
      </c>
      <c r="K808" t="s">
        <v>25149</v>
      </c>
      <c r="L808" t="s">
        <v>37395</v>
      </c>
      <c r="M808" t="s">
        <v>37396</v>
      </c>
      <c r="N808" t="s">
        <v>37299</v>
      </c>
    </row>
    <row r="809" spans="1:16" x14ac:dyDescent="0.2">
      <c r="A809" t="s">
        <v>26601</v>
      </c>
      <c r="B809" t="s">
        <v>26600</v>
      </c>
      <c r="C809" s="1">
        <v>41387</v>
      </c>
      <c r="D809" t="s">
        <v>65</v>
      </c>
      <c r="E809" t="s">
        <v>170</v>
      </c>
      <c r="F809" t="s">
        <v>171</v>
      </c>
      <c r="G809" t="s">
        <v>25147</v>
      </c>
      <c r="H809" t="s">
        <v>26601</v>
      </c>
      <c r="I809" t="s">
        <v>25204</v>
      </c>
      <c r="J809" t="s">
        <v>34701</v>
      </c>
      <c r="K809" t="s">
        <v>25259</v>
      </c>
      <c r="L809" t="s">
        <v>26602</v>
      </c>
      <c r="M809" t="s">
        <v>34702</v>
      </c>
      <c r="N809" t="s">
        <v>26603</v>
      </c>
      <c r="P809" t="s">
        <v>26604</v>
      </c>
    </row>
    <row r="810" spans="1:16" x14ac:dyDescent="0.2">
      <c r="A810" t="s">
        <v>26601</v>
      </c>
      <c r="B810" t="s">
        <v>29499</v>
      </c>
      <c r="C810" s="1">
        <v>41387</v>
      </c>
      <c r="D810" t="s">
        <v>65</v>
      </c>
      <c r="E810" t="s">
        <v>170</v>
      </c>
      <c r="F810" t="s">
        <v>171</v>
      </c>
      <c r="G810" t="s">
        <v>25209</v>
      </c>
      <c r="H810" t="s">
        <v>26601</v>
      </c>
      <c r="I810" t="s">
        <v>25145</v>
      </c>
      <c r="J810" t="s">
        <v>34701</v>
      </c>
      <c r="K810" t="s">
        <v>25215</v>
      </c>
      <c r="L810" t="s">
        <v>29500</v>
      </c>
      <c r="M810" t="s">
        <v>35807</v>
      </c>
      <c r="N810" t="s">
        <v>26585</v>
      </c>
      <c r="P810" t="s">
        <v>29488</v>
      </c>
    </row>
    <row r="811" spans="1:16" x14ac:dyDescent="0.2">
      <c r="A811" t="s">
        <v>26710</v>
      </c>
      <c r="B811" t="s">
        <v>26709</v>
      </c>
      <c r="C811" s="1">
        <v>36749</v>
      </c>
      <c r="D811" t="s">
        <v>65</v>
      </c>
      <c r="E811" t="s">
        <v>170</v>
      </c>
      <c r="F811" t="s">
        <v>171</v>
      </c>
      <c r="G811" t="s">
        <v>25147</v>
      </c>
      <c r="H811" t="s">
        <v>26710</v>
      </c>
      <c r="I811" t="s">
        <v>26711</v>
      </c>
      <c r="J811" t="s">
        <v>34203</v>
      </c>
      <c r="K811" t="s">
        <v>25173</v>
      </c>
      <c r="L811" t="s">
        <v>25429</v>
      </c>
      <c r="M811" t="s">
        <v>26712</v>
      </c>
      <c r="N811" t="s">
        <v>26713</v>
      </c>
      <c r="P811" t="s">
        <v>26714</v>
      </c>
    </row>
    <row r="812" spans="1:16" x14ac:dyDescent="0.2">
      <c r="A812" t="s">
        <v>26710</v>
      </c>
      <c r="B812" t="s">
        <v>29489</v>
      </c>
      <c r="C812" s="1">
        <v>36749</v>
      </c>
      <c r="D812" t="s">
        <v>65</v>
      </c>
      <c r="E812" t="s">
        <v>170</v>
      </c>
      <c r="F812" t="s">
        <v>171</v>
      </c>
      <c r="G812" t="s">
        <v>25209</v>
      </c>
      <c r="H812" t="s">
        <v>26710</v>
      </c>
      <c r="I812" t="s">
        <v>26616</v>
      </c>
      <c r="J812" t="s">
        <v>34203</v>
      </c>
      <c r="K812" t="s">
        <v>25173</v>
      </c>
      <c r="L812" t="s">
        <v>25429</v>
      </c>
      <c r="M812" t="s">
        <v>26712</v>
      </c>
      <c r="N812" t="s">
        <v>26713</v>
      </c>
      <c r="P812" t="s">
        <v>26714</v>
      </c>
    </row>
    <row r="813" spans="1:16" x14ac:dyDescent="0.2">
      <c r="A813" t="s">
        <v>25251</v>
      </c>
      <c r="B813" t="s">
        <v>25250</v>
      </c>
      <c r="C813" s="1">
        <v>41289</v>
      </c>
      <c r="D813" t="s">
        <v>65</v>
      </c>
      <c r="E813" t="s">
        <v>170</v>
      </c>
      <c r="F813" t="s">
        <v>171</v>
      </c>
      <c r="G813" t="s">
        <v>25147</v>
      </c>
      <c r="H813" t="s">
        <v>25251</v>
      </c>
      <c r="I813" t="s">
        <v>25252</v>
      </c>
      <c r="J813" t="s">
        <v>34217</v>
      </c>
      <c r="K813" t="s">
        <v>25149</v>
      </c>
      <c r="L813" t="s">
        <v>25253</v>
      </c>
      <c r="M813" t="s">
        <v>34228</v>
      </c>
      <c r="N813" t="s">
        <v>25254</v>
      </c>
      <c r="P813" t="s">
        <v>25255</v>
      </c>
    </row>
    <row r="814" spans="1:16" x14ac:dyDescent="0.2">
      <c r="A814" t="s">
        <v>32148</v>
      </c>
      <c r="B814" t="s">
        <v>32147</v>
      </c>
      <c r="C814" s="1">
        <v>42879</v>
      </c>
      <c r="D814" t="s">
        <v>65</v>
      </c>
      <c r="E814" t="s">
        <v>25232</v>
      </c>
      <c r="F814" t="s">
        <v>34267</v>
      </c>
      <c r="G814" t="s">
        <v>25147</v>
      </c>
      <c r="H814" t="s">
        <v>32148</v>
      </c>
      <c r="I814" t="s">
        <v>32149</v>
      </c>
      <c r="J814" t="s">
        <v>34217</v>
      </c>
      <c r="K814" t="s">
        <v>25149</v>
      </c>
      <c r="L814" t="s">
        <v>32150</v>
      </c>
      <c r="M814" t="s">
        <v>33116</v>
      </c>
      <c r="N814" t="s">
        <v>32151</v>
      </c>
    </row>
    <row r="815" spans="1:16" x14ac:dyDescent="0.2">
      <c r="A815" t="s">
        <v>34804</v>
      </c>
      <c r="B815" t="s">
        <v>26803</v>
      </c>
      <c r="C815" s="1">
        <v>32673</v>
      </c>
      <c r="D815" t="s">
        <v>65</v>
      </c>
      <c r="E815" t="s">
        <v>25399</v>
      </c>
      <c r="F815" t="s">
        <v>25400</v>
      </c>
      <c r="G815" t="s">
        <v>25147</v>
      </c>
      <c r="H815" t="s">
        <v>34804</v>
      </c>
      <c r="J815" t="s">
        <v>34805</v>
      </c>
      <c r="K815" t="s">
        <v>25162</v>
      </c>
      <c r="L815" t="s">
        <v>115</v>
      </c>
      <c r="M815" t="s">
        <v>26804</v>
      </c>
      <c r="N815" t="s">
        <v>26805</v>
      </c>
      <c r="P815" t="s">
        <v>34773</v>
      </c>
    </row>
    <row r="816" spans="1:16" x14ac:dyDescent="0.2">
      <c r="A816" t="s">
        <v>34802</v>
      </c>
      <c r="B816" t="s">
        <v>26856</v>
      </c>
      <c r="C816" s="1">
        <v>32539</v>
      </c>
      <c r="D816" t="s">
        <v>65</v>
      </c>
      <c r="E816" t="s">
        <v>26857</v>
      </c>
      <c r="F816" t="s">
        <v>26858</v>
      </c>
      <c r="G816" t="s">
        <v>25147</v>
      </c>
      <c r="H816" t="s">
        <v>34802</v>
      </c>
      <c r="J816" t="s">
        <v>34803</v>
      </c>
      <c r="K816" t="s">
        <v>25173</v>
      </c>
      <c r="L816" t="s">
        <v>115</v>
      </c>
      <c r="N816" t="s">
        <v>26859</v>
      </c>
      <c r="P816" t="s">
        <v>34773</v>
      </c>
    </row>
    <row r="817" spans="1:16" x14ac:dyDescent="0.2">
      <c r="A817" t="s">
        <v>34792</v>
      </c>
      <c r="B817" t="s">
        <v>26794</v>
      </c>
      <c r="C817" s="1">
        <v>32617</v>
      </c>
      <c r="D817" t="s">
        <v>65</v>
      </c>
      <c r="E817" t="s">
        <v>25399</v>
      </c>
      <c r="F817" t="s">
        <v>25400</v>
      </c>
      <c r="G817" t="s">
        <v>25147</v>
      </c>
      <c r="H817" t="s">
        <v>34792</v>
      </c>
      <c r="I817" t="s">
        <v>4684</v>
      </c>
      <c r="J817" t="s">
        <v>34790</v>
      </c>
      <c r="K817" t="s">
        <v>25162</v>
      </c>
      <c r="L817" t="s">
        <v>115</v>
      </c>
      <c r="N817" t="s">
        <v>26795</v>
      </c>
      <c r="P817" t="s">
        <v>34773</v>
      </c>
    </row>
    <row r="818" spans="1:16" x14ac:dyDescent="0.2">
      <c r="A818" t="s">
        <v>29009</v>
      </c>
      <c r="B818" t="s">
        <v>29008</v>
      </c>
      <c r="C818" s="1">
        <v>42601</v>
      </c>
      <c r="D818" t="s">
        <v>65</v>
      </c>
      <c r="E818" t="s">
        <v>25399</v>
      </c>
      <c r="F818" t="s">
        <v>25400</v>
      </c>
      <c r="G818" t="s">
        <v>25209</v>
      </c>
      <c r="H818" t="s">
        <v>29009</v>
      </c>
      <c r="I818" t="s">
        <v>28828</v>
      </c>
      <c r="J818" t="s">
        <v>34217</v>
      </c>
      <c r="K818" t="s">
        <v>25149</v>
      </c>
      <c r="L818" t="s">
        <v>26291</v>
      </c>
      <c r="M818" t="s">
        <v>29010</v>
      </c>
      <c r="N818" t="s">
        <v>29011</v>
      </c>
      <c r="P818" t="s">
        <v>29012</v>
      </c>
    </row>
    <row r="819" spans="1:16" x14ac:dyDescent="0.2">
      <c r="A819" t="s">
        <v>33955</v>
      </c>
      <c r="B819" t="s">
        <v>33954</v>
      </c>
      <c r="C819" s="1">
        <v>43213</v>
      </c>
      <c r="D819" t="s">
        <v>65</v>
      </c>
      <c r="E819" t="s">
        <v>170</v>
      </c>
      <c r="F819" t="s">
        <v>171</v>
      </c>
      <c r="G819" t="s">
        <v>25147</v>
      </c>
      <c r="H819" t="s">
        <v>33955</v>
      </c>
      <c r="I819" t="s">
        <v>27307</v>
      </c>
      <c r="J819" t="s">
        <v>34217</v>
      </c>
      <c r="K819" t="s">
        <v>25149</v>
      </c>
      <c r="L819" t="s">
        <v>26291</v>
      </c>
      <c r="M819" t="s">
        <v>37091</v>
      </c>
      <c r="N819" t="s">
        <v>33956</v>
      </c>
    </row>
    <row r="820" spans="1:16" x14ac:dyDescent="0.2">
      <c r="A820" t="s">
        <v>39350</v>
      </c>
      <c r="B820" t="s">
        <v>26718</v>
      </c>
      <c r="C820" s="1">
        <v>37427</v>
      </c>
      <c r="D820" t="s">
        <v>65</v>
      </c>
      <c r="E820" t="s">
        <v>25313</v>
      </c>
      <c r="F820" t="s">
        <v>34235</v>
      </c>
      <c r="G820" t="s">
        <v>25147</v>
      </c>
      <c r="H820" t="s">
        <v>39350</v>
      </c>
      <c r="J820" t="s">
        <v>39351</v>
      </c>
      <c r="K820" t="s">
        <v>25173</v>
      </c>
      <c r="M820" t="s">
        <v>39352</v>
      </c>
      <c r="N820" t="s">
        <v>26261</v>
      </c>
      <c r="P820" t="s">
        <v>34599</v>
      </c>
    </row>
    <row r="821" spans="1:16" x14ac:dyDescent="0.2">
      <c r="A821" t="s">
        <v>26183</v>
      </c>
      <c r="B821" t="s">
        <v>26182</v>
      </c>
      <c r="C821" s="1">
        <v>41968</v>
      </c>
      <c r="D821" t="s">
        <v>65</v>
      </c>
      <c r="E821" t="s">
        <v>25295</v>
      </c>
      <c r="F821" t="s">
        <v>25296</v>
      </c>
      <c r="G821" t="s">
        <v>25147</v>
      </c>
      <c r="H821" t="s">
        <v>26183</v>
      </c>
      <c r="I821" t="s">
        <v>26184</v>
      </c>
      <c r="J821" t="s">
        <v>34217</v>
      </c>
      <c r="K821" t="s">
        <v>25149</v>
      </c>
      <c r="L821" t="s">
        <v>26185</v>
      </c>
      <c r="M821" t="s">
        <v>34562</v>
      </c>
      <c r="N821" t="s">
        <v>26186</v>
      </c>
    </row>
    <row r="822" spans="1:16" x14ac:dyDescent="0.2">
      <c r="A822" t="s">
        <v>29645</v>
      </c>
      <c r="B822" t="s">
        <v>37342</v>
      </c>
      <c r="C822" s="1">
        <v>41995</v>
      </c>
      <c r="D822" t="s">
        <v>65</v>
      </c>
      <c r="E822" t="s">
        <v>25244</v>
      </c>
      <c r="F822" t="s">
        <v>25245</v>
      </c>
      <c r="G822" t="s">
        <v>25209</v>
      </c>
      <c r="H822" t="s">
        <v>29645</v>
      </c>
      <c r="I822" t="s">
        <v>25145</v>
      </c>
      <c r="J822" t="s">
        <v>34217</v>
      </c>
      <c r="K822" t="s">
        <v>25149</v>
      </c>
      <c r="L822" t="s">
        <v>25248</v>
      </c>
      <c r="M822" t="s">
        <v>34218</v>
      </c>
      <c r="N822" t="s">
        <v>37343</v>
      </c>
      <c r="P822" t="s">
        <v>29470</v>
      </c>
    </row>
    <row r="823" spans="1:16" x14ac:dyDescent="0.2">
      <c r="A823" t="s">
        <v>29645</v>
      </c>
      <c r="B823" t="s">
        <v>29644</v>
      </c>
      <c r="C823" s="1">
        <v>41995</v>
      </c>
      <c r="D823" t="s">
        <v>65</v>
      </c>
      <c r="E823" t="s">
        <v>25244</v>
      </c>
      <c r="F823" t="s">
        <v>25245</v>
      </c>
      <c r="G823" t="s">
        <v>25147</v>
      </c>
      <c r="H823" t="s">
        <v>29645</v>
      </c>
      <c r="I823" t="s">
        <v>40517</v>
      </c>
      <c r="J823" t="s">
        <v>34217</v>
      </c>
      <c r="K823" t="s">
        <v>25149</v>
      </c>
      <c r="L823" t="s">
        <v>27559</v>
      </c>
      <c r="M823" t="s">
        <v>34218</v>
      </c>
      <c r="N823" t="s">
        <v>29637</v>
      </c>
      <c r="P823" t="s">
        <v>29470</v>
      </c>
    </row>
    <row r="824" spans="1:16" x14ac:dyDescent="0.2">
      <c r="A824" t="s">
        <v>30178</v>
      </c>
      <c r="B824" t="s">
        <v>30177</v>
      </c>
      <c r="C824" s="1">
        <v>42268</v>
      </c>
      <c r="D824" t="s">
        <v>65</v>
      </c>
      <c r="E824" t="s">
        <v>30116</v>
      </c>
      <c r="F824" t="s">
        <v>36004</v>
      </c>
      <c r="G824" t="s">
        <v>25147</v>
      </c>
      <c r="H824" t="s">
        <v>30178</v>
      </c>
      <c r="I824" t="s">
        <v>30179</v>
      </c>
      <c r="J824" t="s">
        <v>34217</v>
      </c>
      <c r="K824" t="s">
        <v>25149</v>
      </c>
      <c r="L824" t="s">
        <v>28340</v>
      </c>
      <c r="M824" t="s">
        <v>36013</v>
      </c>
      <c r="N824" t="s">
        <v>36014</v>
      </c>
      <c r="P824" t="s">
        <v>26519</v>
      </c>
    </row>
    <row r="825" spans="1:16" x14ac:dyDescent="0.2">
      <c r="A825" t="s">
        <v>26716</v>
      </c>
      <c r="B825" t="s">
        <v>26715</v>
      </c>
      <c r="C825" s="1">
        <v>40206</v>
      </c>
      <c r="D825" t="s">
        <v>65</v>
      </c>
      <c r="E825" t="s">
        <v>25724</v>
      </c>
      <c r="F825" t="s">
        <v>25725</v>
      </c>
      <c r="G825" t="s">
        <v>25147</v>
      </c>
      <c r="H825" t="s">
        <v>26716</v>
      </c>
      <c r="I825" t="s">
        <v>25331</v>
      </c>
      <c r="J825" t="s">
        <v>34701</v>
      </c>
      <c r="K825" t="s">
        <v>25215</v>
      </c>
      <c r="L825" t="s">
        <v>26583</v>
      </c>
      <c r="M825" t="s">
        <v>34752</v>
      </c>
      <c r="N825" t="s">
        <v>34753</v>
      </c>
    </row>
    <row r="826" spans="1:16" x14ac:dyDescent="0.2">
      <c r="A826" t="s">
        <v>34846</v>
      </c>
      <c r="B826" t="s">
        <v>26943</v>
      </c>
      <c r="C826" s="1">
        <v>34149</v>
      </c>
      <c r="D826" t="s">
        <v>65</v>
      </c>
      <c r="E826" t="s">
        <v>70</v>
      </c>
      <c r="G826" t="s">
        <v>25147</v>
      </c>
      <c r="H826" t="s">
        <v>34846</v>
      </c>
      <c r="J826" t="s">
        <v>34701</v>
      </c>
      <c r="K826" t="s">
        <v>25162</v>
      </c>
      <c r="N826" t="s">
        <v>26944</v>
      </c>
      <c r="P826" t="s">
        <v>34847</v>
      </c>
    </row>
    <row r="827" spans="1:16" x14ac:dyDescent="0.2">
      <c r="A827" t="s">
        <v>35775</v>
      </c>
      <c r="B827" t="s">
        <v>29392</v>
      </c>
      <c r="C827" s="1">
        <v>33868</v>
      </c>
      <c r="D827" t="s">
        <v>65</v>
      </c>
      <c r="E827" t="s">
        <v>70</v>
      </c>
      <c r="G827" t="s">
        <v>25147</v>
      </c>
      <c r="H827" t="s">
        <v>35775</v>
      </c>
      <c r="J827" t="s">
        <v>34790</v>
      </c>
      <c r="K827" t="s">
        <v>25162</v>
      </c>
      <c r="N827" t="s">
        <v>27812</v>
      </c>
      <c r="P827" t="s">
        <v>35776</v>
      </c>
    </row>
    <row r="828" spans="1:16" x14ac:dyDescent="0.2">
      <c r="A828" t="s">
        <v>34835</v>
      </c>
      <c r="B828" t="s">
        <v>26948</v>
      </c>
      <c r="C828" s="1">
        <v>33672</v>
      </c>
      <c r="E828" t="s">
        <v>7749</v>
      </c>
      <c r="F828" t="s">
        <v>7750</v>
      </c>
      <c r="G828" t="s">
        <v>25147</v>
      </c>
      <c r="H828" t="s">
        <v>34835</v>
      </c>
      <c r="J828" t="s">
        <v>34803</v>
      </c>
      <c r="K828" t="s">
        <v>25166</v>
      </c>
      <c r="N828" t="s">
        <v>26949</v>
      </c>
      <c r="P828" t="s">
        <v>34836</v>
      </c>
    </row>
    <row r="829" spans="1:16" x14ac:dyDescent="0.2">
      <c r="A829" t="s">
        <v>34797</v>
      </c>
      <c r="B829" t="s">
        <v>26833</v>
      </c>
      <c r="C829" s="1">
        <v>30942</v>
      </c>
      <c r="D829" t="s">
        <v>65</v>
      </c>
      <c r="E829" t="s">
        <v>438</v>
      </c>
      <c r="F829" t="s">
        <v>439</v>
      </c>
      <c r="G829" t="s">
        <v>25147</v>
      </c>
      <c r="H829" t="s">
        <v>34797</v>
      </c>
      <c r="J829" t="s">
        <v>34790</v>
      </c>
      <c r="K829" t="s">
        <v>25162</v>
      </c>
      <c r="L829" t="s">
        <v>115</v>
      </c>
      <c r="N829" t="s">
        <v>26122</v>
      </c>
      <c r="P829" t="s">
        <v>34798</v>
      </c>
    </row>
    <row r="830" spans="1:16" x14ac:dyDescent="0.2">
      <c r="A830" t="s">
        <v>34860</v>
      </c>
      <c r="B830" t="s">
        <v>26961</v>
      </c>
      <c r="C830" s="1">
        <v>36928</v>
      </c>
      <c r="D830" t="s">
        <v>65</v>
      </c>
      <c r="E830" t="s">
        <v>151</v>
      </c>
      <c r="F830" t="s">
        <v>152</v>
      </c>
      <c r="G830" t="s">
        <v>25147</v>
      </c>
      <c r="H830" t="s">
        <v>34860</v>
      </c>
      <c r="J830" t="s">
        <v>34701</v>
      </c>
      <c r="K830" t="s">
        <v>25162</v>
      </c>
      <c r="L830" t="s">
        <v>115</v>
      </c>
      <c r="N830" t="s">
        <v>26962</v>
      </c>
      <c r="P830" t="s">
        <v>34773</v>
      </c>
    </row>
    <row r="831" spans="1:16" x14ac:dyDescent="0.2">
      <c r="A831" t="s">
        <v>34799</v>
      </c>
      <c r="B831" t="s">
        <v>26767</v>
      </c>
      <c r="C831" s="1">
        <v>37634</v>
      </c>
      <c r="D831" t="s">
        <v>65</v>
      </c>
      <c r="E831" t="s">
        <v>25177</v>
      </c>
      <c r="F831" t="s">
        <v>34200</v>
      </c>
      <c r="G831" t="s">
        <v>25147</v>
      </c>
      <c r="H831" t="s">
        <v>34799</v>
      </c>
      <c r="J831" t="s">
        <v>34701</v>
      </c>
      <c r="K831" t="s">
        <v>25162</v>
      </c>
      <c r="L831" t="s">
        <v>115</v>
      </c>
      <c r="N831" t="s">
        <v>26768</v>
      </c>
      <c r="P831" t="s">
        <v>34717</v>
      </c>
    </row>
    <row r="832" spans="1:16" x14ac:dyDescent="0.2">
      <c r="A832" t="s">
        <v>34848</v>
      </c>
      <c r="B832" t="s">
        <v>26953</v>
      </c>
      <c r="C832" s="1">
        <v>35922</v>
      </c>
      <c r="E832" t="s">
        <v>7749</v>
      </c>
      <c r="F832" t="s">
        <v>7750</v>
      </c>
      <c r="G832" t="s">
        <v>25147</v>
      </c>
      <c r="H832" t="s">
        <v>34848</v>
      </c>
      <c r="J832" t="s">
        <v>34790</v>
      </c>
      <c r="K832" t="s">
        <v>25162</v>
      </c>
      <c r="L832" t="s">
        <v>115</v>
      </c>
      <c r="N832" t="s">
        <v>26954</v>
      </c>
      <c r="P832" t="s">
        <v>34849</v>
      </c>
    </row>
    <row r="833" spans="1:16" x14ac:dyDescent="0.2">
      <c r="A833" t="s">
        <v>34865</v>
      </c>
      <c r="B833" t="s">
        <v>26963</v>
      </c>
      <c r="C833" s="1">
        <v>37082</v>
      </c>
      <c r="D833" t="s">
        <v>65</v>
      </c>
      <c r="E833" t="s">
        <v>70</v>
      </c>
      <c r="G833" t="s">
        <v>25147</v>
      </c>
      <c r="H833" t="s">
        <v>34865</v>
      </c>
      <c r="J833" t="s">
        <v>34217</v>
      </c>
      <c r="K833" t="s">
        <v>25612</v>
      </c>
      <c r="L833" t="s">
        <v>26964</v>
      </c>
      <c r="N833" t="s">
        <v>26965</v>
      </c>
      <c r="P833" t="s">
        <v>34866</v>
      </c>
    </row>
    <row r="834" spans="1:16" x14ac:dyDescent="0.2">
      <c r="A834" t="s">
        <v>34865</v>
      </c>
      <c r="B834" t="s">
        <v>28927</v>
      </c>
      <c r="C834" s="1">
        <v>37082</v>
      </c>
      <c r="D834" t="s">
        <v>65</v>
      </c>
      <c r="E834" t="s">
        <v>70</v>
      </c>
      <c r="G834" t="s">
        <v>25209</v>
      </c>
      <c r="H834" t="s">
        <v>34865</v>
      </c>
      <c r="J834" t="s">
        <v>34217</v>
      </c>
      <c r="K834" t="s">
        <v>25612</v>
      </c>
      <c r="L834" t="s">
        <v>28928</v>
      </c>
      <c r="N834" t="s">
        <v>26965</v>
      </c>
      <c r="P834" t="s">
        <v>35574</v>
      </c>
    </row>
    <row r="835" spans="1:16" x14ac:dyDescent="0.2">
      <c r="A835" t="s">
        <v>34789</v>
      </c>
      <c r="B835" t="s">
        <v>26808</v>
      </c>
      <c r="C835" s="1">
        <v>31974</v>
      </c>
      <c r="D835" t="s">
        <v>65</v>
      </c>
      <c r="E835" t="s">
        <v>25222</v>
      </c>
      <c r="F835" t="s">
        <v>25223</v>
      </c>
      <c r="G835" t="s">
        <v>25147</v>
      </c>
      <c r="H835" t="s">
        <v>34789</v>
      </c>
      <c r="J835" t="s">
        <v>34790</v>
      </c>
      <c r="K835" t="s">
        <v>25162</v>
      </c>
      <c r="L835" t="s">
        <v>115</v>
      </c>
      <c r="N835" t="s">
        <v>26809</v>
      </c>
      <c r="P835" t="s">
        <v>34791</v>
      </c>
    </row>
    <row r="836" spans="1:16" x14ac:dyDescent="0.2">
      <c r="A836" t="s">
        <v>26787</v>
      </c>
      <c r="B836" t="s">
        <v>29053</v>
      </c>
      <c r="C836" s="1">
        <v>36371</v>
      </c>
      <c r="D836" t="s">
        <v>65</v>
      </c>
      <c r="E836" t="s">
        <v>25464</v>
      </c>
      <c r="F836" t="s">
        <v>25465</v>
      </c>
      <c r="G836" t="s">
        <v>25627</v>
      </c>
      <c r="H836" t="s">
        <v>26787</v>
      </c>
      <c r="J836" t="s">
        <v>35619</v>
      </c>
      <c r="K836" t="s">
        <v>26192</v>
      </c>
      <c r="N836" t="s">
        <v>29054</v>
      </c>
      <c r="P836" t="s">
        <v>12166</v>
      </c>
    </row>
    <row r="837" spans="1:16" x14ac:dyDescent="0.2">
      <c r="A837" t="s">
        <v>34786</v>
      </c>
      <c r="B837" t="s">
        <v>26786</v>
      </c>
      <c r="C837" s="1">
        <v>38548</v>
      </c>
      <c r="D837" t="s">
        <v>65</v>
      </c>
      <c r="E837" t="s">
        <v>170</v>
      </c>
      <c r="F837" t="s">
        <v>171</v>
      </c>
      <c r="G837" t="s">
        <v>25147</v>
      </c>
      <c r="H837" t="s">
        <v>34786</v>
      </c>
      <c r="J837" t="s">
        <v>34787</v>
      </c>
      <c r="K837" t="s">
        <v>26788</v>
      </c>
      <c r="L837" t="s">
        <v>115</v>
      </c>
      <c r="N837" t="s">
        <v>26789</v>
      </c>
      <c r="P837" t="s">
        <v>34788</v>
      </c>
    </row>
    <row r="838" spans="1:16" x14ac:dyDescent="0.2">
      <c r="A838" t="s">
        <v>28769</v>
      </c>
      <c r="B838" t="s">
        <v>28768</v>
      </c>
      <c r="C838" s="1">
        <v>33106</v>
      </c>
      <c r="D838" t="s">
        <v>65</v>
      </c>
      <c r="E838" t="s">
        <v>25313</v>
      </c>
      <c r="F838" t="s">
        <v>34235</v>
      </c>
      <c r="G838" t="s">
        <v>25627</v>
      </c>
      <c r="H838" t="s">
        <v>28769</v>
      </c>
      <c r="I838" t="s">
        <v>28770</v>
      </c>
      <c r="J838" t="s">
        <v>35530</v>
      </c>
      <c r="K838" t="s">
        <v>26192</v>
      </c>
      <c r="N838" t="s">
        <v>28771</v>
      </c>
      <c r="P838" t="s">
        <v>12166</v>
      </c>
    </row>
    <row r="839" spans="1:16" x14ac:dyDescent="0.2">
      <c r="A839" t="s">
        <v>941</v>
      </c>
      <c r="B839" t="s">
        <v>940</v>
      </c>
      <c r="C839" s="1">
        <v>41283</v>
      </c>
      <c r="D839" t="s">
        <v>65</v>
      </c>
      <c r="E839" t="s">
        <v>42176</v>
      </c>
      <c r="F839" t="s">
        <v>42177</v>
      </c>
      <c r="G839" t="s">
        <v>127</v>
      </c>
      <c r="H839" t="s">
        <v>941</v>
      </c>
      <c r="I839" t="s">
        <v>942</v>
      </c>
      <c r="J839" t="s">
        <v>943</v>
      </c>
      <c r="K839" t="s">
        <v>160</v>
      </c>
      <c r="M839" t="s">
        <v>663</v>
      </c>
      <c r="N839" t="s">
        <v>491</v>
      </c>
      <c r="O839" t="s">
        <v>153</v>
      </c>
      <c r="P839" t="s">
        <v>43198</v>
      </c>
    </row>
    <row r="840" spans="1:16" x14ac:dyDescent="0.2">
      <c r="A840" t="s">
        <v>23728</v>
      </c>
      <c r="B840" t="s">
        <v>23727</v>
      </c>
      <c r="C840" s="1">
        <v>36957</v>
      </c>
      <c r="D840" t="s">
        <v>65</v>
      </c>
      <c r="E840" t="s">
        <v>90</v>
      </c>
      <c r="F840" t="s">
        <v>91</v>
      </c>
      <c r="G840" t="s">
        <v>127</v>
      </c>
      <c r="H840" t="s">
        <v>23728</v>
      </c>
      <c r="I840" t="s">
        <v>23729</v>
      </c>
      <c r="J840" t="s">
        <v>23730</v>
      </c>
      <c r="K840" t="s">
        <v>111</v>
      </c>
      <c r="L840" t="s">
        <v>115</v>
      </c>
      <c r="M840" t="s">
        <v>23731</v>
      </c>
      <c r="N840" t="s">
        <v>5571</v>
      </c>
      <c r="O840" t="s">
        <v>153</v>
      </c>
      <c r="P840" t="s">
        <v>117</v>
      </c>
    </row>
    <row r="841" spans="1:16" x14ac:dyDescent="0.2">
      <c r="A841" t="s">
        <v>23703</v>
      </c>
      <c r="B841" t="s">
        <v>23702</v>
      </c>
      <c r="C841" s="1">
        <v>42325</v>
      </c>
      <c r="D841" t="s">
        <v>65</v>
      </c>
      <c r="E841" t="s">
        <v>707</v>
      </c>
      <c r="F841" t="s">
        <v>708</v>
      </c>
      <c r="G841" t="s">
        <v>127</v>
      </c>
      <c r="H841" t="s">
        <v>23703</v>
      </c>
      <c r="I841" t="s">
        <v>23704</v>
      </c>
      <c r="J841" t="s">
        <v>23705</v>
      </c>
      <c r="K841" t="s">
        <v>111</v>
      </c>
      <c r="L841" t="s">
        <v>115</v>
      </c>
      <c r="M841" t="s">
        <v>23706</v>
      </c>
      <c r="N841" t="s">
        <v>710</v>
      </c>
      <c r="O841" t="s">
        <v>153</v>
      </c>
      <c r="P841" t="s">
        <v>117</v>
      </c>
    </row>
    <row r="842" spans="1:16" x14ac:dyDescent="0.2">
      <c r="A842" t="s">
        <v>23708</v>
      </c>
      <c r="B842" t="s">
        <v>23707</v>
      </c>
      <c r="C842" s="1">
        <v>40093</v>
      </c>
      <c r="D842" t="s">
        <v>65</v>
      </c>
      <c r="E842" t="s">
        <v>179</v>
      </c>
      <c r="F842" t="s">
        <v>180</v>
      </c>
      <c r="G842" t="s">
        <v>127</v>
      </c>
      <c r="H842" t="s">
        <v>23708</v>
      </c>
      <c r="I842" t="s">
        <v>23709</v>
      </c>
      <c r="J842" t="s">
        <v>48243</v>
      </c>
      <c r="K842" t="s">
        <v>111</v>
      </c>
      <c r="L842" t="s">
        <v>254</v>
      </c>
      <c r="M842" t="s">
        <v>23710</v>
      </c>
      <c r="N842" t="s">
        <v>7479</v>
      </c>
      <c r="O842" t="s">
        <v>153</v>
      </c>
      <c r="P842" t="s">
        <v>192</v>
      </c>
    </row>
    <row r="843" spans="1:16" x14ac:dyDescent="0.2">
      <c r="A843" t="s">
        <v>23722</v>
      </c>
      <c r="B843" t="s">
        <v>23721</v>
      </c>
      <c r="C843" s="1">
        <v>41162</v>
      </c>
      <c r="D843" t="s">
        <v>65</v>
      </c>
      <c r="E843" t="s">
        <v>246</v>
      </c>
      <c r="F843" t="s">
        <v>247</v>
      </c>
      <c r="G843" t="s">
        <v>127</v>
      </c>
      <c r="H843" t="s">
        <v>23722</v>
      </c>
      <c r="I843" t="s">
        <v>23723</v>
      </c>
      <c r="J843" t="s">
        <v>23724</v>
      </c>
      <c r="K843" t="s">
        <v>111</v>
      </c>
      <c r="M843" t="s">
        <v>23725</v>
      </c>
      <c r="N843" t="s">
        <v>23726</v>
      </c>
      <c r="O843" t="s">
        <v>153</v>
      </c>
    </row>
    <row r="844" spans="1:16" x14ac:dyDescent="0.2">
      <c r="A844" t="s">
        <v>26391</v>
      </c>
      <c r="B844" t="s">
        <v>37478</v>
      </c>
      <c r="C844" s="1">
        <v>43367</v>
      </c>
      <c r="D844" t="s">
        <v>65</v>
      </c>
      <c r="E844" t="s">
        <v>147</v>
      </c>
      <c r="F844" t="s">
        <v>148</v>
      </c>
      <c r="G844" t="s">
        <v>25198</v>
      </c>
      <c r="H844" t="s">
        <v>26391</v>
      </c>
      <c r="I844" t="s">
        <v>37479</v>
      </c>
      <c r="J844" t="s">
        <v>37480</v>
      </c>
      <c r="K844" t="s">
        <v>25240</v>
      </c>
      <c r="L844" t="s">
        <v>37481</v>
      </c>
      <c r="M844" t="s">
        <v>37482</v>
      </c>
      <c r="N844" t="s">
        <v>37483</v>
      </c>
      <c r="P844" t="s">
        <v>37484</v>
      </c>
    </row>
    <row r="845" spans="1:16" x14ac:dyDescent="0.2">
      <c r="A845" t="s">
        <v>19050</v>
      </c>
      <c r="B845" t="s">
        <v>19049</v>
      </c>
      <c r="C845" s="1">
        <v>41192</v>
      </c>
      <c r="D845" t="s">
        <v>65</v>
      </c>
      <c r="E845" t="s">
        <v>42176</v>
      </c>
      <c r="F845" t="s">
        <v>42177</v>
      </c>
      <c r="G845" t="s">
        <v>127</v>
      </c>
      <c r="H845" t="s">
        <v>19050</v>
      </c>
      <c r="I845" t="s">
        <v>19051</v>
      </c>
      <c r="J845" t="s">
        <v>19052</v>
      </c>
      <c r="K845" t="s">
        <v>111</v>
      </c>
      <c r="M845" t="s">
        <v>2173</v>
      </c>
      <c r="N845" t="s">
        <v>491</v>
      </c>
      <c r="O845" t="s">
        <v>153</v>
      </c>
      <c r="P845" t="s">
        <v>43926</v>
      </c>
    </row>
    <row r="846" spans="1:16" x14ac:dyDescent="0.2">
      <c r="A846" t="s">
        <v>19107</v>
      </c>
      <c r="B846" t="s">
        <v>19106</v>
      </c>
      <c r="C846" s="1">
        <v>41192</v>
      </c>
      <c r="D846" t="s">
        <v>65</v>
      </c>
      <c r="E846" t="s">
        <v>42176</v>
      </c>
      <c r="F846" t="s">
        <v>42177</v>
      </c>
      <c r="G846" t="s">
        <v>127</v>
      </c>
      <c r="H846" t="s">
        <v>19107</v>
      </c>
      <c r="I846" t="s">
        <v>19108</v>
      </c>
      <c r="J846" t="s">
        <v>19109</v>
      </c>
      <c r="K846" t="s">
        <v>111</v>
      </c>
      <c r="M846" t="s">
        <v>677</v>
      </c>
      <c r="N846" t="s">
        <v>491</v>
      </c>
      <c r="O846" t="s">
        <v>153</v>
      </c>
      <c r="P846" t="s">
        <v>47604</v>
      </c>
    </row>
    <row r="847" spans="1:16" x14ac:dyDescent="0.2">
      <c r="A847" t="s">
        <v>32515</v>
      </c>
      <c r="B847" t="s">
        <v>32514</v>
      </c>
      <c r="C847" s="1">
        <v>42879</v>
      </c>
      <c r="D847" t="s">
        <v>65</v>
      </c>
      <c r="E847" t="s">
        <v>25194</v>
      </c>
      <c r="F847" t="s">
        <v>25195</v>
      </c>
      <c r="G847" t="s">
        <v>25198</v>
      </c>
      <c r="H847" t="s">
        <v>32515</v>
      </c>
      <c r="I847" t="s">
        <v>26551</v>
      </c>
      <c r="J847" t="s">
        <v>36609</v>
      </c>
      <c r="K847" t="s">
        <v>26290</v>
      </c>
      <c r="L847" t="s">
        <v>32516</v>
      </c>
      <c r="M847" t="s">
        <v>32517</v>
      </c>
      <c r="N847" t="s">
        <v>32518</v>
      </c>
    </row>
    <row r="848" spans="1:16" x14ac:dyDescent="0.2">
      <c r="A848" t="s">
        <v>38978</v>
      </c>
      <c r="B848" t="s">
        <v>26791</v>
      </c>
      <c r="C848" s="1">
        <v>37053</v>
      </c>
      <c r="D848" t="s">
        <v>65</v>
      </c>
      <c r="E848" t="s">
        <v>25371</v>
      </c>
      <c r="F848" t="s">
        <v>25372</v>
      </c>
      <c r="G848" t="s">
        <v>25160</v>
      </c>
      <c r="H848" t="s">
        <v>38978</v>
      </c>
      <c r="J848" t="s">
        <v>34248</v>
      </c>
      <c r="K848" t="s">
        <v>25162</v>
      </c>
      <c r="L848" t="s">
        <v>26792</v>
      </c>
      <c r="M848" t="s">
        <v>25317</v>
      </c>
      <c r="N848" t="s">
        <v>26793</v>
      </c>
      <c r="P848" t="s">
        <v>34980</v>
      </c>
    </row>
    <row r="849" spans="1:16" x14ac:dyDescent="0.2">
      <c r="A849" t="s">
        <v>33640</v>
      </c>
      <c r="B849" t="s">
        <v>33639</v>
      </c>
      <c r="C849" s="1">
        <v>43028</v>
      </c>
      <c r="D849" t="s">
        <v>65</v>
      </c>
      <c r="E849" t="s">
        <v>438</v>
      </c>
      <c r="F849" t="s">
        <v>439</v>
      </c>
      <c r="G849" t="s">
        <v>25198</v>
      </c>
      <c r="H849" t="s">
        <v>33640</v>
      </c>
      <c r="I849" t="s">
        <v>25522</v>
      </c>
      <c r="J849" t="s">
        <v>36184</v>
      </c>
      <c r="K849" t="s">
        <v>25422</v>
      </c>
      <c r="L849" t="s">
        <v>33641</v>
      </c>
      <c r="M849" t="s">
        <v>30487</v>
      </c>
      <c r="N849" t="s">
        <v>36973</v>
      </c>
    </row>
    <row r="850" spans="1:16" x14ac:dyDescent="0.2">
      <c r="A850" t="s">
        <v>6093</v>
      </c>
      <c r="B850" t="s">
        <v>6092</v>
      </c>
      <c r="C850" s="1">
        <v>41498</v>
      </c>
      <c r="D850" t="s">
        <v>65</v>
      </c>
      <c r="E850" t="s">
        <v>41215</v>
      </c>
      <c r="F850" t="s">
        <v>41216</v>
      </c>
      <c r="G850" t="s">
        <v>127</v>
      </c>
      <c r="H850" t="s">
        <v>6093</v>
      </c>
      <c r="I850" t="s">
        <v>6094</v>
      </c>
      <c r="J850" t="s">
        <v>6095</v>
      </c>
      <c r="K850" t="s">
        <v>111</v>
      </c>
      <c r="M850" t="s">
        <v>6096</v>
      </c>
      <c r="N850" t="s">
        <v>295</v>
      </c>
      <c r="O850" t="s">
        <v>153</v>
      </c>
      <c r="P850" t="s">
        <v>117</v>
      </c>
    </row>
    <row r="851" spans="1:16" x14ac:dyDescent="0.2">
      <c r="A851" t="s">
        <v>29852</v>
      </c>
      <c r="B851" t="s">
        <v>29851</v>
      </c>
      <c r="C851" s="1">
        <v>43090</v>
      </c>
      <c r="D851" t="s">
        <v>65</v>
      </c>
      <c r="E851" t="s">
        <v>25222</v>
      </c>
      <c r="F851" t="s">
        <v>25223</v>
      </c>
      <c r="G851" t="s">
        <v>25209</v>
      </c>
      <c r="H851" t="s">
        <v>29852</v>
      </c>
      <c r="I851" t="s">
        <v>31073</v>
      </c>
      <c r="J851" t="s">
        <v>37974</v>
      </c>
      <c r="K851" t="s">
        <v>25156</v>
      </c>
      <c r="L851" t="s">
        <v>25383</v>
      </c>
      <c r="M851" t="s">
        <v>37975</v>
      </c>
      <c r="N851" t="s">
        <v>29853</v>
      </c>
      <c r="P851" t="s">
        <v>37976</v>
      </c>
    </row>
    <row r="852" spans="1:16" x14ac:dyDescent="0.2">
      <c r="A852" t="s">
        <v>11960</v>
      </c>
      <c r="B852" t="s">
        <v>11959</v>
      </c>
      <c r="C852" s="1">
        <v>41162</v>
      </c>
      <c r="D852" t="s">
        <v>65</v>
      </c>
      <c r="E852" t="s">
        <v>5701</v>
      </c>
      <c r="F852" t="s">
        <v>5702</v>
      </c>
      <c r="G852" t="s">
        <v>127</v>
      </c>
      <c r="H852" t="s">
        <v>11960</v>
      </c>
      <c r="I852" t="s">
        <v>11961</v>
      </c>
      <c r="J852" t="s">
        <v>11962</v>
      </c>
      <c r="K852" t="s">
        <v>93</v>
      </c>
      <c r="L852" t="s">
        <v>115</v>
      </c>
      <c r="M852" t="s">
        <v>7546</v>
      </c>
      <c r="N852" t="s">
        <v>11963</v>
      </c>
      <c r="O852" t="s">
        <v>153</v>
      </c>
      <c r="P852" t="s">
        <v>729</v>
      </c>
    </row>
    <row r="853" spans="1:16" x14ac:dyDescent="0.2">
      <c r="A853" t="s">
        <v>11894</v>
      </c>
      <c r="B853" t="s">
        <v>11893</v>
      </c>
      <c r="C853" s="1">
        <v>41040</v>
      </c>
      <c r="D853" t="s">
        <v>65</v>
      </c>
      <c r="E853" t="s">
        <v>5701</v>
      </c>
      <c r="F853" t="s">
        <v>5702</v>
      </c>
      <c r="G853" t="s">
        <v>127</v>
      </c>
      <c r="H853" t="s">
        <v>11894</v>
      </c>
      <c r="I853" t="s">
        <v>11895</v>
      </c>
      <c r="J853" t="s">
        <v>11896</v>
      </c>
      <c r="K853" t="s">
        <v>93</v>
      </c>
      <c r="L853" t="s">
        <v>115</v>
      </c>
      <c r="M853" t="s">
        <v>11299</v>
      </c>
      <c r="N853" t="s">
        <v>5706</v>
      </c>
      <c r="O853" t="s">
        <v>153</v>
      </c>
      <c r="P853" t="s">
        <v>117</v>
      </c>
    </row>
    <row r="854" spans="1:16" x14ac:dyDescent="0.2">
      <c r="A854" t="s">
        <v>13588</v>
      </c>
      <c r="B854" t="s">
        <v>13587</v>
      </c>
      <c r="C854" s="1">
        <v>37699</v>
      </c>
      <c r="D854" t="s">
        <v>65</v>
      </c>
      <c r="E854" t="s">
        <v>99</v>
      </c>
      <c r="F854" t="s">
        <v>100</v>
      </c>
      <c r="G854" t="s">
        <v>127</v>
      </c>
      <c r="H854" t="s">
        <v>13588</v>
      </c>
      <c r="I854" t="s">
        <v>79</v>
      </c>
      <c r="J854" t="s">
        <v>13589</v>
      </c>
      <c r="K854" t="s">
        <v>333</v>
      </c>
      <c r="L854" t="s">
        <v>115</v>
      </c>
      <c r="M854" t="s">
        <v>46976</v>
      </c>
      <c r="N854" t="s">
        <v>187</v>
      </c>
      <c r="O854" t="s">
        <v>153</v>
      </c>
      <c r="P854" t="s">
        <v>192</v>
      </c>
    </row>
    <row r="855" spans="1:16" x14ac:dyDescent="0.2">
      <c r="A855" t="s">
        <v>26933</v>
      </c>
      <c r="B855" t="s">
        <v>26932</v>
      </c>
      <c r="C855" s="1">
        <v>42699</v>
      </c>
      <c r="D855" t="s">
        <v>65</v>
      </c>
      <c r="E855" t="s">
        <v>14577</v>
      </c>
      <c r="F855" t="s">
        <v>14578</v>
      </c>
      <c r="G855" t="s">
        <v>25147</v>
      </c>
      <c r="H855" t="s">
        <v>26933</v>
      </c>
      <c r="I855" t="s">
        <v>26934</v>
      </c>
      <c r="J855" t="s">
        <v>34857</v>
      </c>
      <c r="K855" t="s">
        <v>25156</v>
      </c>
      <c r="L855" t="s">
        <v>34858</v>
      </c>
      <c r="M855" t="s">
        <v>34859</v>
      </c>
      <c r="N855" t="s">
        <v>26936</v>
      </c>
      <c r="P855" t="s">
        <v>1296</v>
      </c>
    </row>
    <row r="856" spans="1:16" x14ac:dyDescent="0.2">
      <c r="A856" t="s">
        <v>39402</v>
      </c>
      <c r="B856" t="s">
        <v>29978</v>
      </c>
      <c r="C856" s="1">
        <v>36929</v>
      </c>
      <c r="D856" t="s">
        <v>65</v>
      </c>
      <c r="E856" t="s">
        <v>25371</v>
      </c>
      <c r="F856" t="s">
        <v>25372</v>
      </c>
      <c r="G856" t="s">
        <v>25147</v>
      </c>
      <c r="H856" t="s">
        <v>39402</v>
      </c>
      <c r="J856" t="s">
        <v>34491</v>
      </c>
      <c r="K856" t="s">
        <v>26201</v>
      </c>
      <c r="L856" t="s">
        <v>115</v>
      </c>
      <c r="N856" t="s">
        <v>29979</v>
      </c>
      <c r="P856" t="s">
        <v>35320</v>
      </c>
    </row>
    <row r="857" spans="1:16" x14ac:dyDescent="0.2">
      <c r="A857" t="s">
        <v>28860</v>
      </c>
      <c r="B857" t="s">
        <v>28859</v>
      </c>
      <c r="C857" s="1">
        <v>43090</v>
      </c>
      <c r="D857" t="s">
        <v>65</v>
      </c>
      <c r="E857" t="s">
        <v>25512</v>
      </c>
      <c r="F857" t="s">
        <v>34332</v>
      </c>
      <c r="G857" t="s">
        <v>25147</v>
      </c>
      <c r="H857" t="s">
        <v>28860</v>
      </c>
      <c r="I857" t="s">
        <v>28861</v>
      </c>
      <c r="J857" t="s">
        <v>34311</v>
      </c>
      <c r="K857" t="s">
        <v>25230</v>
      </c>
      <c r="L857" t="s">
        <v>37653</v>
      </c>
      <c r="M857" t="s">
        <v>37654</v>
      </c>
      <c r="N857" t="s">
        <v>37655</v>
      </c>
    </row>
    <row r="858" spans="1:16" x14ac:dyDescent="0.2">
      <c r="A858" t="s">
        <v>30155</v>
      </c>
      <c r="B858" t="s">
        <v>30154</v>
      </c>
      <c r="C858" s="1">
        <v>41887</v>
      </c>
      <c r="D858" t="s">
        <v>65</v>
      </c>
      <c r="E858" t="s">
        <v>25244</v>
      </c>
      <c r="F858" t="s">
        <v>25245</v>
      </c>
      <c r="G858" t="s">
        <v>25209</v>
      </c>
      <c r="H858" t="s">
        <v>30155</v>
      </c>
      <c r="I858" t="s">
        <v>25145</v>
      </c>
      <c r="J858" t="s">
        <v>26026</v>
      </c>
      <c r="K858" t="s">
        <v>25149</v>
      </c>
      <c r="L858" t="s">
        <v>30157</v>
      </c>
      <c r="M858" t="s">
        <v>36321</v>
      </c>
      <c r="N858" t="s">
        <v>30158</v>
      </c>
    </row>
    <row r="859" spans="1:16" x14ac:dyDescent="0.2">
      <c r="A859" t="s">
        <v>33785</v>
      </c>
      <c r="B859" t="s">
        <v>33784</v>
      </c>
      <c r="C859" s="1">
        <v>42055</v>
      </c>
      <c r="D859" t="s">
        <v>65</v>
      </c>
      <c r="E859" t="s">
        <v>27348</v>
      </c>
      <c r="F859" t="s">
        <v>27349</v>
      </c>
      <c r="G859" t="s">
        <v>25171</v>
      </c>
      <c r="H859" t="s">
        <v>33785</v>
      </c>
      <c r="I859" t="s">
        <v>25155</v>
      </c>
      <c r="J859" t="s">
        <v>37042</v>
      </c>
      <c r="K859" t="s">
        <v>25156</v>
      </c>
      <c r="L859" t="s">
        <v>33786</v>
      </c>
      <c r="M859" t="s">
        <v>37043</v>
      </c>
      <c r="N859" t="s">
        <v>33787</v>
      </c>
      <c r="P859" t="s">
        <v>26519</v>
      </c>
    </row>
    <row r="860" spans="1:16" x14ac:dyDescent="0.2">
      <c r="A860" t="s">
        <v>25462</v>
      </c>
      <c r="B860" t="s">
        <v>25461</v>
      </c>
      <c r="C860" s="1">
        <v>41406</v>
      </c>
      <c r="D860" t="s">
        <v>65</v>
      </c>
      <c r="E860" t="s">
        <v>14577</v>
      </c>
      <c r="F860" t="s">
        <v>14578</v>
      </c>
      <c r="G860" t="s">
        <v>25160</v>
      </c>
      <c r="H860" t="s">
        <v>25462</v>
      </c>
      <c r="I860" t="s">
        <v>32342</v>
      </c>
      <c r="J860" t="s">
        <v>38102</v>
      </c>
      <c r="K860" t="s">
        <v>25173</v>
      </c>
      <c r="L860" t="s">
        <v>39363</v>
      </c>
      <c r="M860" t="s">
        <v>39364</v>
      </c>
      <c r="N860" t="s">
        <v>39365</v>
      </c>
      <c r="P860" t="s">
        <v>39366</v>
      </c>
    </row>
    <row r="861" spans="1:16" x14ac:dyDescent="0.2">
      <c r="A861" t="s">
        <v>14059</v>
      </c>
      <c r="B861" t="s">
        <v>14058</v>
      </c>
      <c r="C861" s="1">
        <v>40777</v>
      </c>
      <c r="D861" t="s">
        <v>65</v>
      </c>
      <c r="E861" t="s">
        <v>40900</v>
      </c>
      <c r="F861" t="s">
        <v>40901</v>
      </c>
      <c r="G861" t="s">
        <v>127</v>
      </c>
      <c r="H861" t="s">
        <v>14059</v>
      </c>
      <c r="I861" t="s">
        <v>14060</v>
      </c>
      <c r="J861" t="s">
        <v>14061</v>
      </c>
      <c r="K861" t="s">
        <v>93</v>
      </c>
      <c r="M861" t="s">
        <v>7546</v>
      </c>
      <c r="N861" t="s">
        <v>172</v>
      </c>
      <c r="O861" t="s">
        <v>153</v>
      </c>
      <c r="P861" t="s">
        <v>117</v>
      </c>
    </row>
    <row r="862" spans="1:16" x14ac:dyDescent="0.2">
      <c r="A862" t="s">
        <v>7232</v>
      </c>
      <c r="B862" t="s">
        <v>7231</v>
      </c>
      <c r="C862" s="1">
        <v>42250</v>
      </c>
      <c r="D862" t="s">
        <v>65</v>
      </c>
      <c r="E862" t="s">
        <v>466</v>
      </c>
      <c r="F862" t="s">
        <v>467</v>
      </c>
      <c r="G862" t="s">
        <v>133</v>
      </c>
      <c r="H862" t="s">
        <v>7232</v>
      </c>
      <c r="I862" t="s">
        <v>7233</v>
      </c>
      <c r="J862" t="s">
        <v>7234</v>
      </c>
      <c r="K862" t="s">
        <v>93</v>
      </c>
      <c r="L862" t="s">
        <v>115</v>
      </c>
      <c r="M862" t="s">
        <v>7235</v>
      </c>
      <c r="N862" t="s">
        <v>7236</v>
      </c>
      <c r="O862" t="s">
        <v>94</v>
      </c>
    </row>
    <row r="863" spans="1:16" x14ac:dyDescent="0.2">
      <c r="A863" t="s">
        <v>7265</v>
      </c>
      <c r="B863" t="s">
        <v>7264</v>
      </c>
      <c r="C863" s="1">
        <v>42375</v>
      </c>
      <c r="D863" t="s">
        <v>65</v>
      </c>
      <c r="E863" t="s">
        <v>466</v>
      </c>
      <c r="F863" t="s">
        <v>467</v>
      </c>
      <c r="G863" t="s">
        <v>133</v>
      </c>
      <c r="H863" t="s">
        <v>7265</v>
      </c>
      <c r="I863" t="s">
        <v>7266</v>
      </c>
      <c r="J863" t="s">
        <v>7267</v>
      </c>
      <c r="K863" t="s">
        <v>93</v>
      </c>
      <c r="L863" t="s">
        <v>115</v>
      </c>
      <c r="M863" t="s">
        <v>7268</v>
      </c>
      <c r="N863" t="s">
        <v>7236</v>
      </c>
      <c r="O863" t="s">
        <v>94</v>
      </c>
    </row>
    <row r="864" spans="1:16" x14ac:dyDescent="0.2">
      <c r="A864" t="s">
        <v>7270</v>
      </c>
      <c r="B864" t="s">
        <v>7269</v>
      </c>
      <c r="C864" s="1">
        <v>42401</v>
      </c>
      <c r="D864" t="s">
        <v>65</v>
      </c>
      <c r="E864" t="s">
        <v>466</v>
      </c>
      <c r="F864" t="s">
        <v>467</v>
      </c>
      <c r="G864" t="s">
        <v>133</v>
      </c>
      <c r="H864" t="s">
        <v>7270</v>
      </c>
      <c r="I864" t="s">
        <v>7271</v>
      </c>
      <c r="J864" t="s">
        <v>45354</v>
      </c>
      <c r="K864" t="s">
        <v>93</v>
      </c>
      <c r="L864" t="s">
        <v>115</v>
      </c>
      <c r="M864" t="s">
        <v>590</v>
      </c>
      <c r="N864" t="s">
        <v>7236</v>
      </c>
      <c r="O864" t="s">
        <v>94</v>
      </c>
    </row>
    <row r="865" spans="1:16" x14ac:dyDescent="0.2">
      <c r="A865" t="s">
        <v>7238</v>
      </c>
      <c r="B865" t="s">
        <v>7237</v>
      </c>
      <c r="C865" s="1">
        <v>42250</v>
      </c>
      <c r="D865" t="s">
        <v>65</v>
      </c>
      <c r="E865" t="s">
        <v>466</v>
      </c>
      <c r="F865" t="s">
        <v>467</v>
      </c>
      <c r="G865" t="s">
        <v>133</v>
      </c>
      <c r="H865" t="s">
        <v>7238</v>
      </c>
      <c r="I865" t="s">
        <v>7233</v>
      </c>
      <c r="J865" t="s">
        <v>7239</v>
      </c>
      <c r="K865" t="s">
        <v>93</v>
      </c>
      <c r="L865" t="s">
        <v>115</v>
      </c>
      <c r="M865" t="s">
        <v>7240</v>
      </c>
      <c r="N865" t="s">
        <v>7236</v>
      </c>
      <c r="O865" t="s">
        <v>94</v>
      </c>
    </row>
    <row r="866" spans="1:16" x14ac:dyDescent="0.2">
      <c r="A866" t="s">
        <v>7273</v>
      </c>
      <c r="B866" t="s">
        <v>7272</v>
      </c>
      <c r="C866" s="1">
        <v>42401</v>
      </c>
      <c r="D866" t="s">
        <v>65</v>
      </c>
      <c r="E866" t="s">
        <v>466</v>
      </c>
      <c r="F866" t="s">
        <v>467</v>
      </c>
      <c r="G866" t="s">
        <v>133</v>
      </c>
      <c r="H866" t="s">
        <v>7273</v>
      </c>
      <c r="I866" t="s">
        <v>7271</v>
      </c>
      <c r="J866" t="s">
        <v>7274</v>
      </c>
      <c r="K866" t="s">
        <v>93</v>
      </c>
      <c r="L866" t="s">
        <v>115</v>
      </c>
      <c r="M866" t="s">
        <v>6569</v>
      </c>
      <c r="N866" t="s">
        <v>7236</v>
      </c>
      <c r="O866" t="s">
        <v>94</v>
      </c>
    </row>
    <row r="867" spans="1:16" x14ac:dyDescent="0.2">
      <c r="A867" t="s">
        <v>48405</v>
      </c>
      <c r="B867" t="s">
        <v>48406</v>
      </c>
      <c r="C867" s="1">
        <v>43298</v>
      </c>
      <c r="D867" t="s">
        <v>65</v>
      </c>
      <c r="E867" t="s">
        <v>466</v>
      </c>
      <c r="F867" t="s">
        <v>467</v>
      </c>
      <c r="G867" t="s">
        <v>48401</v>
      </c>
      <c r="H867" t="s">
        <v>48405</v>
      </c>
      <c r="I867" t="s">
        <v>14804</v>
      </c>
      <c r="J867" t="s">
        <v>48407</v>
      </c>
      <c r="K867" t="s">
        <v>93</v>
      </c>
      <c r="M867" t="s">
        <v>588</v>
      </c>
      <c r="N867" t="s">
        <v>19605</v>
      </c>
      <c r="O867" t="s">
        <v>94</v>
      </c>
    </row>
    <row r="868" spans="1:16" x14ac:dyDescent="0.2">
      <c r="A868" t="s">
        <v>7242</v>
      </c>
      <c r="B868" t="s">
        <v>7241</v>
      </c>
      <c r="C868" s="1">
        <v>42328</v>
      </c>
      <c r="D868" t="s">
        <v>65</v>
      </c>
      <c r="E868" t="s">
        <v>466</v>
      </c>
      <c r="F868" t="s">
        <v>467</v>
      </c>
      <c r="G868" t="s">
        <v>133</v>
      </c>
      <c r="H868" t="s">
        <v>7242</v>
      </c>
      <c r="I868" t="s">
        <v>7233</v>
      </c>
      <c r="J868" t="s">
        <v>7243</v>
      </c>
      <c r="K868" t="s">
        <v>93</v>
      </c>
      <c r="N868" t="s">
        <v>7236</v>
      </c>
      <c r="O868" t="s">
        <v>94</v>
      </c>
    </row>
    <row r="869" spans="1:16" x14ac:dyDescent="0.2">
      <c r="A869" t="s">
        <v>6400</v>
      </c>
      <c r="B869" t="s">
        <v>6399</v>
      </c>
      <c r="C869" s="1">
        <v>42928</v>
      </c>
      <c r="D869" t="s">
        <v>65</v>
      </c>
      <c r="E869" t="s">
        <v>466</v>
      </c>
      <c r="F869" t="s">
        <v>467</v>
      </c>
      <c r="G869" t="s">
        <v>127</v>
      </c>
      <c r="H869" t="s">
        <v>6400</v>
      </c>
      <c r="I869" t="s">
        <v>6401</v>
      </c>
      <c r="J869" t="s">
        <v>6402</v>
      </c>
      <c r="K869" t="s">
        <v>93</v>
      </c>
      <c r="M869" t="s">
        <v>6403</v>
      </c>
      <c r="N869" t="s">
        <v>6404</v>
      </c>
      <c r="O869" t="s">
        <v>94</v>
      </c>
    </row>
    <row r="870" spans="1:16" x14ac:dyDescent="0.2">
      <c r="A870" t="s">
        <v>7245</v>
      </c>
      <c r="B870" t="s">
        <v>7244</v>
      </c>
      <c r="C870" s="1">
        <v>42250</v>
      </c>
      <c r="D870" t="s">
        <v>65</v>
      </c>
      <c r="E870" t="s">
        <v>466</v>
      </c>
      <c r="F870" t="s">
        <v>467</v>
      </c>
      <c r="G870" t="s">
        <v>133</v>
      </c>
      <c r="H870" t="s">
        <v>7245</v>
      </c>
      <c r="I870" t="s">
        <v>7233</v>
      </c>
      <c r="J870" t="s">
        <v>7246</v>
      </c>
      <c r="K870" t="s">
        <v>93</v>
      </c>
      <c r="L870" t="s">
        <v>115</v>
      </c>
      <c r="M870" t="s">
        <v>7247</v>
      </c>
      <c r="N870" t="s">
        <v>7236</v>
      </c>
      <c r="O870" t="s">
        <v>94</v>
      </c>
    </row>
    <row r="871" spans="1:16" x14ac:dyDescent="0.2">
      <c r="A871" t="s">
        <v>29988</v>
      </c>
      <c r="B871" t="s">
        <v>29987</v>
      </c>
      <c r="C871" s="1">
        <v>43304</v>
      </c>
      <c r="D871" t="s">
        <v>65</v>
      </c>
      <c r="E871" t="s">
        <v>25669</v>
      </c>
      <c r="F871" t="s">
        <v>25670</v>
      </c>
      <c r="G871" t="s">
        <v>25171</v>
      </c>
      <c r="H871" t="s">
        <v>29988</v>
      </c>
      <c r="I871" t="s">
        <v>25155</v>
      </c>
      <c r="J871" t="s">
        <v>35279</v>
      </c>
      <c r="K871" t="s">
        <v>25156</v>
      </c>
      <c r="L871" t="s">
        <v>38844</v>
      </c>
      <c r="M871" t="s">
        <v>38845</v>
      </c>
      <c r="N871" t="s">
        <v>38846</v>
      </c>
    </row>
    <row r="872" spans="1:16" x14ac:dyDescent="0.2">
      <c r="A872" t="s">
        <v>31344</v>
      </c>
      <c r="B872" t="s">
        <v>31359</v>
      </c>
      <c r="C872" s="1">
        <v>42514</v>
      </c>
      <c r="D872" t="s">
        <v>65</v>
      </c>
      <c r="E872" t="s">
        <v>25336</v>
      </c>
      <c r="F872" t="s">
        <v>25337</v>
      </c>
      <c r="G872" t="s">
        <v>25800</v>
      </c>
      <c r="H872" t="s">
        <v>31344</v>
      </c>
      <c r="I872" t="s">
        <v>25161</v>
      </c>
      <c r="J872" t="s">
        <v>34250</v>
      </c>
      <c r="K872" t="s">
        <v>25156</v>
      </c>
      <c r="L872" t="s">
        <v>31360</v>
      </c>
      <c r="M872" t="s">
        <v>36288</v>
      </c>
      <c r="N872" t="s">
        <v>36289</v>
      </c>
      <c r="P872" t="s">
        <v>31361</v>
      </c>
    </row>
    <row r="873" spans="1:16" x14ac:dyDescent="0.2">
      <c r="A873" t="s">
        <v>31344</v>
      </c>
      <c r="B873" t="s">
        <v>31343</v>
      </c>
      <c r="C873" s="1">
        <v>38075</v>
      </c>
      <c r="D873" t="s">
        <v>65</v>
      </c>
      <c r="E873" t="s">
        <v>25336</v>
      </c>
      <c r="F873" t="s">
        <v>25337</v>
      </c>
      <c r="G873" t="s">
        <v>25198</v>
      </c>
      <c r="H873" t="s">
        <v>31344</v>
      </c>
      <c r="I873" t="s">
        <v>39645</v>
      </c>
      <c r="J873" t="s">
        <v>39646</v>
      </c>
      <c r="K873" t="s">
        <v>25156</v>
      </c>
      <c r="L873" t="s">
        <v>25266</v>
      </c>
      <c r="M873" t="s">
        <v>34251</v>
      </c>
      <c r="N873" t="s">
        <v>31345</v>
      </c>
      <c r="P873" t="s">
        <v>31346</v>
      </c>
    </row>
    <row r="874" spans="1:16" x14ac:dyDescent="0.2">
      <c r="A874" t="s">
        <v>22877</v>
      </c>
      <c r="B874" t="s">
        <v>22876</v>
      </c>
      <c r="C874" s="1">
        <v>41935</v>
      </c>
      <c r="D874" t="s">
        <v>65</v>
      </c>
      <c r="E874" t="s">
        <v>211</v>
      </c>
      <c r="F874" t="s">
        <v>212</v>
      </c>
      <c r="G874" t="s">
        <v>127</v>
      </c>
      <c r="H874" t="s">
        <v>22877</v>
      </c>
      <c r="I874" t="s">
        <v>22878</v>
      </c>
      <c r="J874" t="s">
        <v>22879</v>
      </c>
      <c r="K874" t="s">
        <v>93</v>
      </c>
      <c r="L874" t="s">
        <v>115</v>
      </c>
      <c r="M874" t="s">
        <v>22880</v>
      </c>
      <c r="N874" t="s">
        <v>215</v>
      </c>
      <c r="O874" t="s">
        <v>153</v>
      </c>
      <c r="P874" t="s">
        <v>117</v>
      </c>
    </row>
    <row r="875" spans="1:16" x14ac:dyDescent="0.2">
      <c r="A875" t="s">
        <v>2757</v>
      </c>
      <c r="B875" t="s">
        <v>2756</v>
      </c>
      <c r="C875" s="1">
        <v>42405</v>
      </c>
      <c r="D875" t="s">
        <v>65</v>
      </c>
      <c r="E875" t="s">
        <v>151</v>
      </c>
      <c r="F875" t="s">
        <v>152</v>
      </c>
      <c r="G875" t="s">
        <v>133</v>
      </c>
      <c r="H875" t="s">
        <v>2757</v>
      </c>
      <c r="I875" t="s">
        <v>2758</v>
      </c>
      <c r="J875" t="s">
        <v>2759</v>
      </c>
      <c r="K875" t="s">
        <v>240</v>
      </c>
      <c r="M875" t="s">
        <v>1646</v>
      </c>
      <c r="N875" t="s">
        <v>756</v>
      </c>
      <c r="O875" t="s">
        <v>94</v>
      </c>
    </row>
    <row r="876" spans="1:16" x14ac:dyDescent="0.2">
      <c r="A876" t="s">
        <v>2761</v>
      </c>
      <c r="B876" t="s">
        <v>2760</v>
      </c>
      <c r="C876" s="1">
        <v>42405</v>
      </c>
      <c r="D876" t="s">
        <v>65</v>
      </c>
      <c r="E876" t="s">
        <v>151</v>
      </c>
      <c r="F876" t="s">
        <v>152</v>
      </c>
      <c r="G876" t="s">
        <v>133</v>
      </c>
      <c r="H876" t="s">
        <v>2761</v>
      </c>
      <c r="I876" t="s">
        <v>2762</v>
      </c>
      <c r="J876" t="s">
        <v>2763</v>
      </c>
      <c r="K876" t="s">
        <v>240</v>
      </c>
      <c r="M876" t="s">
        <v>1646</v>
      </c>
      <c r="N876" t="s">
        <v>756</v>
      </c>
      <c r="O876" t="s">
        <v>94</v>
      </c>
    </row>
    <row r="877" spans="1:16" x14ac:dyDescent="0.2">
      <c r="A877" t="s">
        <v>49012</v>
      </c>
      <c r="B877" t="s">
        <v>49013</v>
      </c>
      <c r="C877" s="1">
        <v>43686</v>
      </c>
      <c r="D877" t="s">
        <v>65</v>
      </c>
      <c r="E877" t="s">
        <v>151</v>
      </c>
      <c r="F877" t="s">
        <v>152</v>
      </c>
      <c r="G877" t="s">
        <v>2988</v>
      </c>
      <c r="H877" t="s">
        <v>49012</v>
      </c>
      <c r="I877" t="s">
        <v>49009</v>
      </c>
      <c r="J877" t="s">
        <v>49014</v>
      </c>
      <c r="K877" t="s">
        <v>1921</v>
      </c>
      <c r="L877" t="s">
        <v>49015</v>
      </c>
      <c r="M877" t="s">
        <v>44058</v>
      </c>
      <c r="N877" t="s">
        <v>756</v>
      </c>
      <c r="O877" t="s">
        <v>94</v>
      </c>
      <c r="P877" t="s">
        <v>48934</v>
      </c>
    </row>
    <row r="878" spans="1:16" x14ac:dyDescent="0.2">
      <c r="A878" t="s">
        <v>49016</v>
      </c>
      <c r="B878" t="s">
        <v>49017</v>
      </c>
      <c r="C878" s="1">
        <v>43686</v>
      </c>
      <c r="D878" t="s">
        <v>65</v>
      </c>
      <c r="E878" t="s">
        <v>151</v>
      </c>
      <c r="F878" t="s">
        <v>152</v>
      </c>
      <c r="G878" t="s">
        <v>2988</v>
      </c>
      <c r="H878" t="s">
        <v>49016</v>
      </c>
      <c r="I878" t="s">
        <v>49009</v>
      </c>
      <c r="J878" t="s">
        <v>49018</v>
      </c>
      <c r="K878" t="s">
        <v>1921</v>
      </c>
      <c r="L878" t="s">
        <v>49019</v>
      </c>
      <c r="M878" t="s">
        <v>44058</v>
      </c>
      <c r="N878" t="s">
        <v>756</v>
      </c>
      <c r="O878" t="s">
        <v>94</v>
      </c>
      <c r="P878" t="s">
        <v>48934</v>
      </c>
    </row>
    <row r="879" spans="1:16" x14ac:dyDescent="0.2">
      <c r="A879" t="s">
        <v>49020</v>
      </c>
      <c r="B879" t="s">
        <v>49021</v>
      </c>
      <c r="C879" s="1">
        <v>43686</v>
      </c>
      <c r="D879" t="s">
        <v>65</v>
      </c>
      <c r="E879" t="s">
        <v>151</v>
      </c>
      <c r="F879" t="s">
        <v>152</v>
      </c>
      <c r="G879" t="s">
        <v>2988</v>
      </c>
      <c r="H879" t="s">
        <v>49020</v>
      </c>
      <c r="I879" t="s">
        <v>49022</v>
      </c>
      <c r="J879" t="s">
        <v>49023</v>
      </c>
      <c r="K879" t="s">
        <v>1921</v>
      </c>
      <c r="L879" t="s">
        <v>49024</v>
      </c>
      <c r="M879" t="s">
        <v>44058</v>
      </c>
      <c r="N879" t="s">
        <v>756</v>
      </c>
      <c r="O879" t="s">
        <v>94</v>
      </c>
      <c r="P879" t="s">
        <v>48934</v>
      </c>
    </row>
    <row r="880" spans="1:16" x14ac:dyDescent="0.2">
      <c r="A880" t="s">
        <v>49007</v>
      </c>
      <c r="B880" t="s">
        <v>49008</v>
      </c>
      <c r="C880" s="1">
        <v>43686</v>
      </c>
      <c r="D880" t="s">
        <v>65</v>
      </c>
      <c r="E880" t="s">
        <v>151</v>
      </c>
      <c r="F880" t="s">
        <v>152</v>
      </c>
      <c r="G880" t="s">
        <v>2988</v>
      </c>
      <c r="H880" t="s">
        <v>49007</v>
      </c>
      <c r="I880" t="s">
        <v>49009</v>
      </c>
      <c r="J880" t="s">
        <v>49010</v>
      </c>
      <c r="K880" t="s">
        <v>1921</v>
      </c>
      <c r="L880" t="s">
        <v>49011</v>
      </c>
      <c r="M880" t="s">
        <v>44058</v>
      </c>
      <c r="N880" t="s">
        <v>756</v>
      </c>
      <c r="O880" t="s">
        <v>94</v>
      </c>
      <c r="P880" t="s">
        <v>48934</v>
      </c>
    </row>
    <row r="881" spans="1:16" x14ac:dyDescent="0.2">
      <c r="A881" t="s">
        <v>2258</v>
      </c>
      <c r="B881" t="s">
        <v>2257</v>
      </c>
      <c r="C881" s="1">
        <v>41499</v>
      </c>
      <c r="D881" t="s">
        <v>65</v>
      </c>
      <c r="E881" t="s">
        <v>151</v>
      </c>
      <c r="F881" t="s">
        <v>152</v>
      </c>
      <c r="G881" t="s">
        <v>133</v>
      </c>
      <c r="H881" t="s">
        <v>2258</v>
      </c>
      <c r="I881" t="s">
        <v>2259</v>
      </c>
      <c r="J881" t="s">
        <v>2260</v>
      </c>
      <c r="K881" t="s">
        <v>1921</v>
      </c>
      <c r="L881" t="s">
        <v>115</v>
      </c>
      <c r="M881" t="s">
        <v>1922</v>
      </c>
      <c r="N881" t="s">
        <v>756</v>
      </c>
      <c r="O881" t="s">
        <v>94</v>
      </c>
      <c r="P881" t="s">
        <v>117</v>
      </c>
    </row>
    <row r="882" spans="1:16" x14ac:dyDescent="0.2">
      <c r="A882" t="s">
        <v>29425</v>
      </c>
      <c r="B882" t="s">
        <v>29424</v>
      </c>
      <c r="C882" s="1">
        <v>41971</v>
      </c>
      <c r="D882" t="s">
        <v>65</v>
      </c>
      <c r="E882" t="s">
        <v>25313</v>
      </c>
      <c r="F882" t="s">
        <v>34235</v>
      </c>
      <c r="G882" t="s">
        <v>25198</v>
      </c>
      <c r="H882" t="s">
        <v>29425</v>
      </c>
      <c r="I882" t="s">
        <v>29426</v>
      </c>
      <c r="J882" t="s">
        <v>34685</v>
      </c>
      <c r="K882" t="s">
        <v>25156</v>
      </c>
      <c r="L882" t="s">
        <v>29427</v>
      </c>
      <c r="M882" t="s">
        <v>29468</v>
      </c>
      <c r="N882" t="s">
        <v>35792</v>
      </c>
      <c r="P882" t="s">
        <v>29428</v>
      </c>
    </row>
    <row r="883" spans="1:16" x14ac:dyDescent="0.2">
      <c r="A883" t="s">
        <v>11111</v>
      </c>
      <c r="B883" t="s">
        <v>11110</v>
      </c>
      <c r="C883" s="1">
        <v>40165</v>
      </c>
      <c r="D883" t="s">
        <v>65</v>
      </c>
      <c r="E883" t="s">
        <v>99</v>
      </c>
      <c r="F883" t="s">
        <v>100</v>
      </c>
      <c r="G883" t="s">
        <v>127</v>
      </c>
      <c r="H883" t="s">
        <v>11111</v>
      </c>
      <c r="I883" t="s">
        <v>14804</v>
      </c>
      <c r="J883" t="s">
        <v>11112</v>
      </c>
      <c r="K883" t="s">
        <v>93</v>
      </c>
      <c r="L883" t="s">
        <v>115</v>
      </c>
      <c r="M883" t="s">
        <v>11113</v>
      </c>
      <c r="N883" t="s">
        <v>11114</v>
      </c>
      <c r="O883" t="s">
        <v>153</v>
      </c>
      <c r="P883" t="s">
        <v>729</v>
      </c>
    </row>
    <row r="884" spans="1:16" x14ac:dyDescent="0.2">
      <c r="A884" t="s">
        <v>17464</v>
      </c>
      <c r="B884" t="s">
        <v>17463</v>
      </c>
      <c r="C884" s="1">
        <v>41653</v>
      </c>
      <c r="D884" t="s">
        <v>65</v>
      </c>
      <c r="E884" t="s">
        <v>99</v>
      </c>
      <c r="F884" t="s">
        <v>100</v>
      </c>
      <c r="G884" t="s">
        <v>127</v>
      </c>
      <c r="H884" t="s">
        <v>17464</v>
      </c>
      <c r="I884" t="s">
        <v>17465</v>
      </c>
      <c r="J884" t="s">
        <v>17466</v>
      </c>
      <c r="K884" t="s">
        <v>93</v>
      </c>
      <c r="L884" t="s">
        <v>304</v>
      </c>
      <c r="M884" t="s">
        <v>141</v>
      </c>
      <c r="N884" t="s">
        <v>17467</v>
      </c>
      <c r="O884" t="s">
        <v>153</v>
      </c>
    </row>
    <row r="885" spans="1:16" x14ac:dyDescent="0.2">
      <c r="A885" t="s">
        <v>33802</v>
      </c>
      <c r="B885" t="s">
        <v>33801</v>
      </c>
      <c r="C885" s="1">
        <v>41477</v>
      </c>
      <c r="D885" t="s">
        <v>65</v>
      </c>
      <c r="E885" t="s">
        <v>14577</v>
      </c>
      <c r="F885" t="s">
        <v>14578</v>
      </c>
      <c r="G885" t="s">
        <v>25198</v>
      </c>
      <c r="H885" t="s">
        <v>33802</v>
      </c>
      <c r="I885" t="s">
        <v>33803</v>
      </c>
      <c r="J885" t="s">
        <v>37039</v>
      </c>
      <c r="K885" t="s">
        <v>25156</v>
      </c>
      <c r="L885" t="s">
        <v>33804</v>
      </c>
      <c r="M885" t="s">
        <v>36536</v>
      </c>
      <c r="N885" t="s">
        <v>37040</v>
      </c>
      <c r="P885" t="s">
        <v>37041</v>
      </c>
    </row>
    <row r="886" spans="1:16" x14ac:dyDescent="0.2">
      <c r="A886" t="s">
        <v>39207</v>
      </c>
      <c r="B886" t="s">
        <v>29235</v>
      </c>
      <c r="C886" s="1">
        <v>39151</v>
      </c>
      <c r="D886" t="s">
        <v>65</v>
      </c>
      <c r="E886" t="s">
        <v>26028</v>
      </c>
      <c r="F886" t="s">
        <v>26029</v>
      </c>
      <c r="G886" t="s">
        <v>25198</v>
      </c>
      <c r="H886" t="s">
        <v>39207</v>
      </c>
      <c r="I886" t="s">
        <v>29236</v>
      </c>
      <c r="J886" t="s">
        <v>37039</v>
      </c>
      <c r="K886" t="s">
        <v>25173</v>
      </c>
      <c r="L886" t="s">
        <v>115</v>
      </c>
      <c r="M886" t="s">
        <v>30487</v>
      </c>
      <c r="N886" t="s">
        <v>29237</v>
      </c>
      <c r="P886" t="s">
        <v>34249</v>
      </c>
    </row>
    <row r="887" spans="1:16" x14ac:dyDescent="0.2">
      <c r="A887" t="s">
        <v>39192</v>
      </c>
      <c r="B887" t="s">
        <v>32509</v>
      </c>
      <c r="C887" s="1">
        <v>37221</v>
      </c>
      <c r="D887" t="s">
        <v>65</v>
      </c>
      <c r="E887" t="s">
        <v>26028</v>
      </c>
      <c r="F887" t="s">
        <v>26029</v>
      </c>
      <c r="G887" t="s">
        <v>25198</v>
      </c>
      <c r="H887" t="s">
        <v>39192</v>
      </c>
      <c r="J887" t="s">
        <v>36826</v>
      </c>
      <c r="K887" t="s">
        <v>25612</v>
      </c>
      <c r="L887" t="s">
        <v>115</v>
      </c>
      <c r="M887" t="s">
        <v>25201</v>
      </c>
      <c r="N887" t="s">
        <v>27775</v>
      </c>
      <c r="P887" t="s">
        <v>34592</v>
      </c>
    </row>
    <row r="888" spans="1:16" x14ac:dyDescent="0.2">
      <c r="A888" t="s">
        <v>25681</v>
      </c>
      <c r="B888" t="s">
        <v>25680</v>
      </c>
      <c r="C888" s="1">
        <v>41059</v>
      </c>
      <c r="D888" t="s">
        <v>65</v>
      </c>
      <c r="E888" t="s">
        <v>25519</v>
      </c>
      <c r="F888" t="s">
        <v>25520</v>
      </c>
      <c r="G888" t="s">
        <v>25198</v>
      </c>
      <c r="H888" t="s">
        <v>25681</v>
      </c>
      <c r="K888" t="s">
        <v>25173</v>
      </c>
      <c r="L888" t="s">
        <v>25682</v>
      </c>
      <c r="P888" t="s">
        <v>25683</v>
      </c>
    </row>
    <row r="889" spans="1:16" x14ac:dyDescent="0.2">
      <c r="A889" t="s">
        <v>25681</v>
      </c>
      <c r="B889" t="s">
        <v>29406</v>
      </c>
      <c r="C889" s="1">
        <v>40877</v>
      </c>
      <c r="D889" t="s">
        <v>65</v>
      </c>
      <c r="E889" t="s">
        <v>25519</v>
      </c>
      <c r="F889" t="s">
        <v>25520</v>
      </c>
      <c r="G889" t="s">
        <v>25171</v>
      </c>
      <c r="H889" t="s">
        <v>25681</v>
      </c>
      <c r="I889" t="s">
        <v>25155</v>
      </c>
      <c r="J889" t="s">
        <v>34482</v>
      </c>
      <c r="K889" t="s">
        <v>25173</v>
      </c>
      <c r="L889" t="s">
        <v>25383</v>
      </c>
      <c r="M889" t="s">
        <v>25317</v>
      </c>
      <c r="N889" t="s">
        <v>29407</v>
      </c>
    </row>
    <row r="890" spans="1:16" x14ac:dyDescent="0.2">
      <c r="A890" t="s">
        <v>4079</v>
      </c>
      <c r="B890" t="s">
        <v>4078</v>
      </c>
      <c r="C890" s="1">
        <v>42163</v>
      </c>
      <c r="D890" t="s">
        <v>65</v>
      </c>
      <c r="E890" t="s">
        <v>618</v>
      </c>
      <c r="F890" t="s">
        <v>619</v>
      </c>
      <c r="G890" t="s">
        <v>133</v>
      </c>
      <c r="H890" t="s">
        <v>4079</v>
      </c>
      <c r="I890" t="s">
        <v>44675</v>
      </c>
      <c r="J890" t="s">
        <v>4080</v>
      </c>
      <c r="K890" t="s">
        <v>240</v>
      </c>
      <c r="L890" t="s">
        <v>115</v>
      </c>
      <c r="M890" t="s">
        <v>408</v>
      </c>
      <c r="N890" t="s">
        <v>620</v>
      </c>
      <c r="O890" t="s">
        <v>94</v>
      </c>
      <c r="P890" t="s">
        <v>729</v>
      </c>
    </row>
    <row r="891" spans="1:16" x14ac:dyDescent="0.2">
      <c r="A891" t="s">
        <v>4076</v>
      </c>
      <c r="B891" t="s">
        <v>4075</v>
      </c>
      <c r="C891" s="1">
        <v>42163</v>
      </c>
      <c r="D891" t="s">
        <v>65</v>
      </c>
      <c r="E891" t="s">
        <v>618</v>
      </c>
      <c r="F891" t="s">
        <v>619</v>
      </c>
      <c r="G891" t="s">
        <v>133</v>
      </c>
      <c r="H891" t="s">
        <v>4076</v>
      </c>
      <c r="I891" t="s">
        <v>44674</v>
      </c>
      <c r="J891" t="s">
        <v>4077</v>
      </c>
      <c r="K891" t="s">
        <v>2091</v>
      </c>
      <c r="M891" t="s">
        <v>2487</v>
      </c>
      <c r="N891" t="s">
        <v>620</v>
      </c>
      <c r="O891" t="s">
        <v>94</v>
      </c>
    </row>
    <row r="892" spans="1:16" x14ac:dyDescent="0.2">
      <c r="A892" t="s">
        <v>4073</v>
      </c>
      <c r="B892" t="s">
        <v>4072</v>
      </c>
      <c r="C892" s="1">
        <v>42163</v>
      </c>
      <c r="D892" t="s">
        <v>65</v>
      </c>
      <c r="E892" t="s">
        <v>618</v>
      </c>
      <c r="F892" t="s">
        <v>619</v>
      </c>
      <c r="G892" t="s">
        <v>133</v>
      </c>
      <c r="H892" t="s">
        <v>4073</v>
      </c>
      <c r="I892" t="s">
        <v>44673</v>
      </c>
      <c r="J892" t="s">
        <v>4074</v>
      </c>
      <c r="K892" t="s">
        <v>240</v>
      </c>
      <c r="L892" t="s">
        <v>115</v>
      </c>
      <c r="M892" t="s">
        <v>408</v>
      </c>
      <c r="N892" t="s">
        <v>620</v>
      </c>
      <c r="O892" t="s">
        <v>94</v>
      </c>
      <c r="P892" t="s">
        <v>729</v>
      </c>
    </row>
    <row r="893" spans="1:16" x14ac:dyDescent="0.2">
      <c r="A893" t="s">
        <v>4086</v>
      </c>
      <c r="B893" t="s">
        <v>4085</v>
      </c>
      <c r="C893" s="1">
        <v>42163</v>
      </c>
      <c r="D893" t="s">
        <v>65</v>
      </c>
      <c r="E893" t="s">
        <v>618</v>
      </c>
      <c r="F893" t="s">
        <v>619</v>
      </c>
      <c r="G893" t="s">
        <v>133</v>
      </c>
      <c r="H893" t="s">
        <v>4086</v>
      </c>
      <c r="I893" t="s">
        <v>44673</v>
      </c>
      <c r="J893" t="s">
        <v>4087</v>
      </c>
      <c r="K893" t="s">
        <v>2091</v>
      </c>
      <c r="L893" t="s">
        <v>115</v>
      </c>
      <c r="M893" t="s">
        <v>2487</v>
      </c>
      <c r="N893" t="s">
        <v>620</v>
      </c>
      <c r="O893" t="s">
        <v>94</v>
      </c>
      <c r="P893" t="s">
        <v>729</v>
      </c>
    </row>
    <row r="894" spans="1:16" x14ac:dyDescent="0.2">
      <c r="A894" t="s">
        <v>3653</v>
      </c>
      <c r="B894" t="s">
        <v>3652</v>
      </c>
      <c r="C894" s="1">
        <v>40553</v>
      </c>
      <c r="E894" t="s">
        <v>70</v>
      </c>
      <c r="G894" t="s">
        <v>133</v>
      </c>
      <c r="H894" t="s">
        <v>3653</v>
      </c>
      <c r="I894" t="s">
        <v>3654</v>
      </c>
      <c r="J894" t="s">
        <v>3655</v>
      </c>
      <c r="K894" t="s">
        <v>93</v>
      </c>
      <c r="M894" t="s">
        <v>2487</v>
      </c>
      <c r="N894" t="s">
        <v>3656</v>
      </c>
      <c r="O894" t="s">
        <v>94</v>
      </c>
    </row>
    <row r="895" spans="1:16" x14ac:dyDescent="0.2">
      <c r="A895" t="s">
        <v>17484</v>
      </c>
      <c r="B895" t="s">
        <v>17483</v>
      </c>
      <c r="C895" s="1">
        <v>40213</v>
      </c>
      <c r="D895" t="s">
        <v>65</v>
      </c>
      <c r="E895" t="s">
        <v>1864</v>
      </c>
      <c r="F895" t="s">
        <v>1865</v>
      </c>
      <c r="G895" t="s">
        <v>127</v>
      </c>
      <c r="H895" t="s">
        <v>17484</v>
      </c>
      <c r="I895" t="s">
        <v>17485</v>
      </c>
      <c r="J895" t="s">
        <v>47437</v>
      </c>
      <c r="K895" t="s">
        <v>93</v>
      </c>
      <c r="M895" t="s">
        <v>11113</v>
      </c>
      <c r="N895" t="s">
        <v>17486</v>
      </c>
      <c r="O895" t="s">
        <v>153</v>
      </c>
      <c r="P895" t="s">
        <v>117</v>
      </c>
    </row>
    <row r="896" spans="1:16" x14ac:dyDescent="0.2">
      <c r="A896" t="s">
        <v>17070</v>
      </c>
      <c r="B896" t="s">
        <v>17069</v>
      </c>
      <c r="C896" s="1">
        <v>42166</v>
      </c>
      <c r="D896" t="s">
        <v>65</v>
      </c>
      <c r="E896" t="s">
        <v>707</v>
      </c>
      <c r="F896" t="s">
        <v>708</v>
      </c>
      <c r="G896" t="s">
        <v>127</v>
      </c>
      <c r="H896" t="s">
        <v>17070</v>
      </c>
      <c r="I896" t="s">
        <v>17071</v>
      </c>
      <c r="J896" t="s">
        <v>17072</v>
      </c>
      <c r="K896" t="s">
        <v>93</v>
      </c>
      <c r="N896" t="s">
        <v>12552</v>
      </c>
      <c r="O896" t="s">
        <v>153</v>
      </c>
      <c r="P896" t="s">
        <v>117</v>
      </c>
    </row>
    <row r="897" spans="1:16" x14ac:dyDescent="0.2">
      <c r="A897" t="s">
        <v>39216</v>
      </c>
      <c r="B897" t="s">
        <v>31915</v>
      </c>
      <c r="C897" s="1">
        <v>35906</v>
      </c>
      <c r="D897" t="s">
        <v>65</v>
      </c>
      <c r="E897" t="s">
        <v>25103</v>
      </c>
      <c r="F897" t="s">
        <v>31916</v>
      </c>
      <c r="G897" t="s">
        <v>25198</v>
      </c>
      <c r="H897" t="s">
        <v>39216</v>
      </c>
      <c r="I897" t="s">
        <v>27611</v>
      </c>
      <c r="J897" t="s">
        <v>39217</v>
      </c>
      <c r="K897" t="s">
        <v>25205</v>
      </c>
      <c r="L897" t="s">
        <v>115</v>
      </c>
      <c r="N897" t="s">
        <v>31917</v>
      </c>
      <c r="P897" t="s">
        <v>34830</v>
      </c>
    </row>
    <row r="898" spans="1:16" x14ac:dyDescent="0.2">
      <c r="A898" t="s">
        <v>4145</v>
      </c>
      <c r="B898" t="s">
        <v>4144</v>
      </c>
      <c r="C898" s="1">
        <v>42495</v>
      </c>
      <c r="D898" t="s">
        <v>65</v>
      </c>
      <c r="E898" t="s">
        <v>4094</v>
      </c>
      <c r="F898" t="s">
        <v>44676</v>
      </c>
      <c r="G898" t="s">
        <v>133</v>
      </c>
      <c r="H898" t="s">
        <v>4145</v>
      </c>
      <c r="I898" t="s">
        <v>3679</v>
      </c>
      <c r="J898" t="s">
        <v>4146</v>
      </c>
      <c r="K898" t="s">
        <v>240</v>
      </c>
      <c r="L898" t="s">
        <v>347</v>
      </c>
      <c r="M898" t="s">
        <v>408</v>
      </c>
      <c r="N898" t="s">
        <v>4098</v>
      </c>
      <c r="O898" t="s">
        <v>94</v>
      </c>
      <c r="P898" t="s">
        <v>4147</v>
      </c>
    </row>
    <row r="899" spans="1:16" x14ac:dyDescent="0.2">
      <c r="A899" t="s">
        <v>3993</v>
      </c>
      <c r="B899" t="s">
        <v>3992</v>
      </c>
      <c r="C899" s="1">
        <v>42104</v>
      </c>
      <c r="D899" t="s">
        <v>65</v>
      </c>
      <c r="E899" t="s">
        <v>3964</v>
      </c>
      <c r="F899" t="s">
        <v>3965</v>
      </c>
      <c r="G899" t="s">
        <v>133</v>
      </c>
      <c r="H899" t="s">
        <v>3993</v>
      </c>
      <c r="I899" t="s">
        <v>3967</v>
      </c>
      <c r="J899" t="s">
        <v>3994</v>
      </c>
      <c r="K899" t="s">
        <v>240</v>
      </c>
      <c r="L899" t="s">
        <v>115</v>
      </c>
      <c r="M899" t="s">
        <v>194</v>
      </c>
      <c r="N899" t="s">
        <v>3973</v>
      </c>
      <c r="O899" t="s">
        <v>94</v>
      </c>
      <c r="P899" t="s">
        <v>729</v>
      </c>
    </row>
    <row r="900" spans="1:16" x14ac:dyDescent="0.2">
      <c r="A900" t="s">
        <v>4027</v>
      </c>
      <c r="B900" t="s">
        <v>4026</v>
      </c>
      <c r="C900" s="1">
        <v>42132</v>
      </c>
      <c r="D900" t="s">
        <v>65</v>
      </c>
      <c r="E900" t="s">
        <v>3964</v>
      </c>
      <c r="F900" t="s">
        <v>3965</v>
      </c>
      <c r="G900" t="s">
        <v>133</v>
      </c>
      <c r="H900" t="s">
        <v>4027</v>
      </c>
      <c r="I900" t="s">
        <v>3967</v>
      </c>
      <c r="J900" t="s">
        <v>4028</v>
      </c>
      <c r="K900" t="s">
        <v>240</v>
      </c>
      <c r="L900" t="s">
        <v>115</v>
      </c>
      <c r="M900" t="s">
        <v>194</v>
      </c>
      <c r="N900" t="s">
        <v>4022</v>
      </c>
      <c r="O900" t="s">
        <v>94</v>
      </c>
      <c r="P900" t="s">
        <v>192</v>
      </c>
    </row>
    <row r="901" spans="1:16" x14ac:dyDescent="0.2">
      <c r="A901" t="s">
        <v>3999</v>
      </c>
      <c r="B901" t="s">
        <v>3998</v>
      </c>
      <c r="C901" s="1">
        <v>42104</v>
      </c>
      <c r="D901" t="s">
        <v>65</v>
      </c>
      <c r="E901" t="s">
        <v>3964</v>
      </c>
      <c r="F901" t="s">
        <v>3965</v>
      </c>
      <c r="G901" t="s">
        <v>133</v>
      </c>
      <c r="H901" t="s">
        <v>3999</v>
      </c>
      <c r="I901" t="s">
        <v>3967</v>
      </c>
      <c r="J901" t="s">
        <v>4000</v>
      </c>
      <c r="K901" t="s">
        <v>240</v>
      </c>
      <c r="L901" t="s">
        <v>115</v>
      </c>
      <c r="M901" t="s">
        <v>194</v>
      </c>
      <c r="N901" t="s">
        <v>3973</v>
      </c>
      <c r="O901" t="s">
        <v>94</v>
      </c>
      <c r="P901" t="s">
        <v>729</v>
      </c>
    </row>
    <row r="902" spans="1:16" x14ac:dyDescent="0.2">
      <c r="A902" t="s">
        <v>4020</v>
      </c>
      <c r="B902" t="s">
        <v>4019</v>
      </c>
      <c r="C902" s="1">
        <v>42132</v>
      </c>
      <c r="D902" t="s">
        <v>65</v>
      </c>
      <c r="E902" t="s">
        <v>3964</v>
      </c>
      <c r="F902" t="s">
        <v>3965</v>
      </c>
      <c r="G902" t="s">
        <v>133</v>
      </c>
      <c r="H902" t="s">
        <v>4020</v>
      </c>
      <c r="I902" t="s">
        <v>3967</v>
      </c>
      <c r="J902" t="s">
        <v>4021</v>
      </c>
      <c r="K902" t="s">
        <v>240</v>
      </c>
      <c r="L902" t="s">
        <v>115</v>
      </c>
      <c r="M902" t="s">
        <v>194</v>
      </c>
      <c r="N902" t="s">
        <v>4022</v>
      </c>
      <c r="O902" t="s">
        <v>94</v>
      </c>
      <c r="P902" t="s">
        <v>192</v>
      </c>
    </row>
    <row r="903" spans="1:16" x14ac:dyDescent="0.2">
      <c r="A903" t="s">
        <v>4024</v>
      </c>
      <c r="B903" t="s">
        <v>4023</v>
      </c>
      <c r="C903" s="1">
        <v>42132</v>
      </c>
      <c r="D903" t="s">
        <v>65</v>
      </c>
      <c r="E903" t="s">
        <v>3964</v>
      </c>
      <c r="F903" t="s">
        <v>3965</v>
      </c>
      <c r="G903" t="s">
        <v>133</v>
      </c>
      <c r="H903" t="s">
        <v>4024</v>
      </c>
      <c r="I903" t="s">
        <v>3967</v>
      </c>
      <c r="J903" t="s">
        <v>4025</v>
      </c>
      <c r="K903" t="s">
        <v>240</v>
      </c>
      <c r="L903" t="s">
        <v>115</v>
      </c>
      <c r="M903" t="s">
        <v>194</v>
      </c>
      <c r="N903" t="s">
        <v>3969</v>
      </c>
      <c r="O903" t="s">
        <v>94</v>
      </c>
      <c r="P903" t="s">
        <v>192</v>
      </c>
    </row>
    <row r="904" spans="1:16" x14ac:dyDescent="0.2">
      <c r="A904" t="s">
        <v>13585</v>
      </c>
      <c r="B904" t="s">
        <v>13584</v>
      </c>
      <c r="C904" s="1">
        <v>37627</v>
      </c>
      <c r="D904" t="s">
        <v>65</v>
      </c>
      <c r="E904" t="s">
        <v>553</v>
      </c>
      <c r="F904" t="s">
        <v>554</v>
      </c>
      <c r="G904" t="s">
        <v>127</v>
      </c>
      <c r="H904" t="s">
        <v>13585</v>
      </c>
      <c r="I904" t="s">
        <v>13586</v>
      </c>
      <c r="J904" t="s">
        <v>12229</v>
      </c>
      <c r="K904" t="s">
        <v>111</v>
      </c>
      <c r="M904" t="s">
        <v>7546</v>
      </c>
      <c r="N904" t="s">
        <v>555</v>
      </c>
      <c r="O904" t="s">
        <v>153</v>
      </c>
      <c r="P904" t="s">
        <v>117</v>
      </c>
    </row>
    <row r="905" spans="1:16" x14ac:dyDescent="0.2">
      <c r="A905" t="s">
        <v>12100</v>
      </c>
      <c r="B905" t="s">
        <v>12099</v>
      </c>
      <c r="C905" s="1">
        <v>41257</v>
      </c>
      <c r="D905" t="s">
        <v>65</v>
      </c>
      <c r="E905" t="s">
        <v>553</v>
      </c>
      <c r="F905" t="s">
        <v>554</v>
      </c>
      <c r="G905" t="s">
        <v>127</v>
      </c>
      <c r="H905" t="s">
        <v>12100</v>
      </c>
      <c r="I905" t="s">
        <v>12101</v>
      </c>
      <c r="J905" t="s">
        <v>12102</v>
      </c>
      <c r="K905" t="s">
        <v>86</v>
      </c>
      <c r="M905" t="s">
        <v>1513</v>
      </c>
      <c r="N905" t="s">
        <v>555</v>
      </c>
      <c r="O905" t="s">
        <v>153</v>
      </c>
      <c r="P905" t="s">
        <v>117</v>
      </c>
    </row>
    <row r="906" spans="1:16" x14ac:dyDescent="0.2">
      <c r="A906" t="s">
        <v>32089</v>
      </c>
      <c r="B906" t="s">
        <v>36487</v>
      </c>
      <c r="C906" s="1">
        <v>42937</v>
      </c>
      <c r="D906" t="s">
        <v>65</v>
      </c>
      <c r="E906" t="s">
        <v>25104</v>
      </c>
      <c r="F906" t="s">
        <v>32088</v>
      </c>
      <c r="G906" t="s">
        <v>26205</v>
      </c>
      <c r="H906" t="s">
        <v>32089</v>
      </c>
      <c r="I906" t="s">
        <v>25969</v>
      </c>
      <c r="J906" t="s">
        <v>36488</v>
      </c>
      <c r="K906" t="s">
        <v>27463</v>
      </c>
      <c r="L906" t="s">
        <v>30554</v>
      </c>
      <c r="M906" t="s">
        <v>25317</v>
      </c>
      <c r="N906" t="s">
        <v>36489</v>
      </c>
      <c r="P906" t="s">
        <v>36490</v>
      </c>
    </row>
    <row r="907" spans="1:16" x14ac:dyDescent="0.2">
      <c r="A907" t="s">
        <v>6448</v>
      </c>
      <c r="B907" t="s">
        <v>6447</v>
      </c>
      <c r="C907" s="1">
        <v>41099</v>
      </c>
      <c r="D907" t="s">
        <v>65</v>
      </c>
      <c r="F907" t="s">
        <v>34583</v>
      </c>
      <c r="G907" t="s">
        <v>133</v>
      </c>
      <c r="H907" t="s">
        <v>6448</v>
      </c>
      <c r="I907" t="s">
        <v>6449</v>
      </c>
      <c r="J907" t="s">
        <v>6450</v>
      </c>
      <c r="K907" t="s">
        <v>93</v>
      </c>
      <c r="L907" t="s">
        <v>115</v>
      </c>
      <c r="M907" t="s">
        <v>6451</v>
      </c>
      <c r="N907" t="s">
        <v>1290</v>
      </c>
      <c r="O907" t="s">
        <v>94</v>
      </c>
    </row>
    <row r="908" spans="1:16" x14ac:dyDescent="0.2">
      <c r="A908" t="s">
        <v>6035</v>
      </c>
      <c r="B908" t="s">
        <v>6034</v>
      </c>
      <c r="C908" s="1">
        <v>41099</v>
      </c>
      <c r="D908" t="s">
        <v>65</v>
      </c>
      <c r="E908" t="s">
        <v>611</v>
      </c>
      <c r="F908" t="s">
        <v>612</v>
      </c>
      <c r="G908" t="s">
        <v>133</v>
      </c>
      <c r="H908" t="s">
        <v>6035</v>
      </c>
      <c r="I908" t="s">
        <v>6036</v>
      </c>
      <c r="J908" t="s">
        <v>6037</v>
      </c>
      <c r="K908" t="s">
        <v>93</v>
      </c>
      <c r="L908" t="s">
        <v>115</v>
      </c>
      <c r="M908" t="s">
        <v>588</v>
      </c>
      <c r="N908" t="s">
        <v>1290</v>
      </c>
      <c r="O908" t="s">
        <v>94</v>
      </c>
    </row>
    <row r="909" spans="1:16" x14ac:dyDescent="0.2">
      <c r="A909" t="s">
        <v>7953</v>
      </c>
      <c r="B909" t="s">
        <v>7952</v>
      </c>
      <c r="C909" s="1">
        <v>43062</v>
      </c>
      <c r="D909" t="s">
        <v>65</v>
      </c>
      <c r="E909" t="s">
        <v>507</v>
      </c>
      <c r="F909" t="s">
        <v>508</v>
      </c>
      <c r="G909" t="s">
        <v>127</v>
      </c>
      <c r="H909" t="s">
        <v>7953</v>
      </c>
      <c r="I909" t="s">
        <v>79</v>
      </c>
      <c r="J909" t="s">
        <v>7954</v>
      </c>
      <c r="K909" t="s">
        <v>93</v>
      </c>
      <c r="O909" t="s">
        <v>94</v>
      </c>
    </row>
    <row r="910" spans="1:16" x14ac:dyDescent="0.2">
      <c r="A910" t="s">
        <v>1237</v>
      </c>
      <c r="B910" t="s">
        <v>1236</v>
      </c>
      <c r="C910" s="1">
        <v>39889</v>
      </c>
      <c r="D910" t="s">
        <v>65</v>
      </c>
      <c r="E910" t="s">
        <v>507</v>
      </c>
      <c r="F910" t="s">
        <v>508</v>
      </c>
      <c r="G910" t="s">
        <v>127</v>
      </c>
      <c r="H910" t="s">
        <v>1237</v>
      </c>
      <c r="I910" t="s">
        <v>79</v>
      </c>
      <c r="J910" t="s">
        <v>1238</v>
      </c>
      <c r="K910" t="s">
        <v>93</v>
      </c>
      <c r="M910" t="s">
        <v>1239</v>
      </c>
      <c r="N910" t="s">
        <v>510</v>
      </c>
      <c r="O910" t="s">
        <v>94</v>
      </c>
    </row>
    <row r="911" spans="1:16" x14ac:dyDescent="0.2">
      <c r="A911" t="s">
        <v>20093</v>
      </c>
      <c r="B911" t="s">
        <v>20092</v>
      </c>
      <c r="C911" s="1">
        <v>41557</v>
      </c>
      <c r="D911" t="s">
        <v>65</v>
      </c>
      <c r="E911" t="s">
        <v>345</v>
      </c>
      <c r="F911" t="s">
        <v>346</v>
      </c>
      <c r="G911" t="s">
        <v>143</v>
      </c>
      <c r="H911" t="s">
        <v>20093</v>
      </c>
      <c r="I911" t="s">
        <v>20094</v>
      </c>
      <c r="J911" t="s">
        <v>20095</v>
      </c>
      <c r="K911" t="s">
        <v>93</v>
      </c>
      <c r="M911" t="s">
        <v>373</v>
      </c>
      <c r="N911" t="s">
        <v>617</v>
      </c>
      <c r="O911" t="s">
        <v>153</v>
      </c>
    </row>
    <row r="912" spans="1:16" x14ac:dyDescent="0.2">
      <c r="A912" t="s">
        <v>20089</v>
      </c>
      <c r="B912" t="s">
        <v>20088</v>
      </c>
      <c r="C912" s="1">
        <v>25568</v>
      </c>
      <c r="D912" t="s">
        <v>65</v>
      </c>
      <c r="E912" t="s">
        <v>345</v>
      </c>
      <c r="F912" t="s">
        <v>346</v>
      </c>
      <c r="G912" t="s">
        <v>143</v>
      </c>
      <c r="H912" t="s">
        <v>20089</v>
      </c>
      <c r="I912" t="s">
        <v>20090</v>
      </c>
      <c r="J912" t="s">
        <v>20091</v>
      </c>
      <c r="K912" t="s">
        <v>93</v>
      </c>
      <c r="M912" t="s">
        <v>373</v>
      </c>
      <c r="N912" t="s">
        <v>496</v>
      </c>
      <c r="O912" t="s">
        <v>153</v>
      </c>
    </row>
    <row r="913" spans="1:16" x14ac:dyDescent="0.2">
      <c r="A913" t="s">
        <v>20491</v>
      </c>
      <c r="B913" t="s">
        <v>20490</v>
      </c>
      <c r="C913" s="1">
        <v>41960</v>
      </c>
      <c r="D913" t="s">
        <v>65</v>
      </c>
      <c r="E913" t="s">
        <v>568</v>
      </c>
      <c r="F913" t="s">
        <v>569</v>
      </c>
      <c r="G913" t="s">
        <v>146</v>
      </c>
      <c r="H913" t="s">
        <v>20491</v>
      </c>
      <c r="I913" t="s">
        <v>20344</v>
      </c>
      <c r="J913" t="s">
        <v>20492</v>
      </c>
      <c r="K913" t="s">
        <v>67</v>
      </c>
      <c r="N913" t="s">
        <v>20347</v>
      </c>
      <c r="O913" t="s">
        <v>153</v>
      </c>
    </row>
    <row r="914" spans="1:16" x14ac:dyDescent="0.2">
      <c r="A914" t="s">
        <v>20365</v>
      </c>
      <c r="B914" t="s">
        <v>20364</v>
      </c>
      <c r="C914" s="1">
        <v>41653</v>
      </c>
      <c r="D914" t="s">
        <v>65</v>
      </c>
      <c r="E914" t="s">
        <v>568</v>
      </c>
      <c r="F914" t="s">
        <v>569</v>
      </c>
      <c r="G914" t="s">
        <v>146</v>
      </c>
      <c r="H914" t="s">
        <v>20365</v>
      </c>
      <c r="I914" t="s">
        <v>20344</v>
      </c>
      <c r="J914" t="s">
        <v>20366</v>
      </c>
      <c r="K914" t="s">
        <v>67</v>
      </c>
      <c r="L914" t="s">
        <v>115</v>
      </c>
      <c r="M914" t="s">
        <v>20367</v>
      </c>
      <c r="N914" t="s">
        <v>20347</v>
      </c>
      <c r="O914" t="s">
        <v>153</v>
      </c>
      <c r="P914" t="s">
        <v>729</v>
      </c>
    </row>
    <row r="915" spans="1:16" x14ac:dyDescent="0.2">
      <c r="A915" t="s">
        <v>50285</v>
      </c>
      <c r="B915" t="s">
        <v>50286</v>
      </c>
      <c r="C915" s="1">
        <v>43863</v>
      </c>
      <c r="D915" t="s">
        <v>65</v>
      </c>
      <c r="E915" t="s">
        <v>49547</v>
      </c>
      <c r="F915" t="s">
        <v>49548</v>
      </c>
      <c r="G915" t="s">
        <v>1479</v>
      </c>
      <c r="H915" t="s">
        <v>50285</v>
      </c>
      <c r="I915" t="s">
        <v>50287</v>
      </c>
      <c r="J915" t="s">
        <v>50288</v>
      </c>
      <c r="K915" t="s">
        <v>93</v>
      </c>
      <c r="L915" t="s">
        <v>50289</v>
      </c>
      <c r="M915" t="s">
        <v>696</v>
      </c>
      <c r="N915" t="s">
        <v>49552</v>
      </c>
      <c r="O915" t="s">
        <v>94</v>
      </c>
      <c r="P915" t="s">
        <v>50290</v>
      </c>
    </row>
    <row r="916" spans="1:16" x14ac:dyDescent="0.2">
      <c r="A916" t="s">
        <v>20349</v>
      </c>
      <c r="B916" t="s">
        <v>20348</v>
      </c>
      <c r="C916" s="1">
        <v>41653</v>
      </c>
      <c r="D916" t="s">
        <v>65</v>
      </c>
      <c r="E916" t="s">
        <v>568</v>
      </c>
      <c r="F916" t="s">
        <v>569</v>
      </c>
      <c r="G916" t="s">
        <v>146</v>
      </c>
      <c r="H916" t="s">
        <v>20349</v>
      </c>
      <c r="I916" t="s">
        <v>20344</v>
      </c>
      <c r="J916" t="s">
        <v>20350</v>
      </c>
      <c r="K916" t="s">
        <v>67</v>
      </c>
      <c r="M916" t="s">
        <v>20351</v>
      </c>
      <c r="N916" t="s">
        <v>20347</v>
      </c>
      <c r="O916" t="s">
        <v>153</v>
      </c>
    </row>
    <row r="917" spans="1:16" x14ac:dyDescent="0.2">
      <c r="A917" t="s">
        <v>17448</v>
      </c>
      <c r="B917" t="s">
        <v>17447</v>
      </c>
      <c r="C917" s="1">
        <v>37364</v>
      </c>
      <c r="D917" t="s">
        <v>65</v>
      </c>
      <c r="E917" t="s">
        <v>330</v>
      </c>
      <c r="F917" t="s">
        <v>331</v>
      </c>
      <c r="G917" t="s">
        <v>127</v>
      </c>
      <c r="H917" t="s">
        <v>17448</v>
      </c>
      <c r="I917" t="s">
        <v>17449</v>
      </c>
      <c r="K917" t="s">
        <v>93</v>
      </c>
      <c r="M917" t="s">
        <v>7546</v>
      </c>
      <c r="N917" t="s">
        <v>17450</v>
      </c>
      <c r="O917" t="s">
        <v>153</v>
      </c>
      <c r="P917" t="s">
        <v>117</v>
      </c>
    </row>
    <row r="918" spans="1:16" x14ac:dyDescent="0.2">
      <c r="A918" t="s">
        <v>8796</v>
      </c>
      <c r="B918" t="s">
        <v>8795</v>
      </c>
      <c r="C918" s="1">
        <v>36692</v>
      </c>
      <c r="D918" t="s">
        <v>65</v>
      </c>
      <c r="E918" t="s">
        <v>45897</v>
      </c>
      <c r="F918" t="s">
        <v>45898</v>
      </c>
      <c r="G918" t="s">
        <v>127</v>
      </c>
      <c r="H918" t="s">
        <v>8796</v>
      </c>
      <c r="I918" t="s">
        <v>8797</v>
      </c>
      <c r="J918" t="s">
        <v>45899</v>
      </c>
      <c r="K918" t="s">
        <v>93</v>
      </c>
      <c r="M918" t="s">
        <v>141</v>
      </c>
      <c r="N918" t="s">
        <v>8798</v>
      </c>
      <c r="O918" t="s">
        <v>153</v>
      </c>
      <c r="P918" t="s">
        <v>117</v>
      </c>
    </row>
    <row r="919" spans="1:16" x14ac:dyDescent="0.2">
      <c r="A919" t="s">
        <v>12908</v>
      </c>
      <c r="B919" t="s">
        <v>12907</v>
      </c>
      <c r="C919" s="1">
        <v>41192</v>
      </c>
      <c r="D919" t="s">
        <v>65</v>
      </c>
      <c r="E919" t="s">
        <v>280</v>
      </c>
      <c r="F919" t="s">
        <v>281</v>
      </c>
      <c r="G919" t="s">
        <v>127</v>
      </c>
      <c r="H919" t="s">
        <v>12908</v>
      </c>
      <c r="I919" t="s">
        <v>12909</v>
      </c>
      <c r="J919" t="s">
        <v>12910</v>
      </c>
      <c r="K919" t="s">
        <v>93</v>
      </c>
      <c r="L919" t="s">
        <v>12911</v>
      </c>
      <c r="M919" t="s">
        <v>7580</v>
      </c>
      <c r="N919" t="s">
        <v>12912</v>
      </c>
      <c r="O919" t="s">
        <v>153</v>
      </c>
      <c r="P919" t="s">
        <v>9267</v>
      </c>
    </row>
    <row r="920" spans="1:16" x14ac:dyDescent="0.2">
      <c r="A920" t="s">
        <v>12914</v>
      </c>
      <c r="B920" t="s">
        <v>12913</v>
      </c>
      <c r="C920" s="1">
        <v>41192</v>
      </c>
      <c r="D920" t="s">
        <v>65</v>
      </c>
      <c r="E920" t="s">
        <v>280</v>
      </c>
      <c r="F920" t="s">
        <v>281</v>
      </c>
      <c r="G920" t="s">
        <v>127</v>
      </c>
      <c r="H920" t="s">
        <v>12914</v>
      </c>
      <c r="I920" t="s">
        <v>12915</v>
      </c>
      <c r="J920" t="s">
        <v>12916</v>
      </c>
      <c r="K920" t="s">
        <v>93</v>
      </c>
      <c r="L920" t="s">
        <v>12911</v>
      </c>
      <c r="M920" t="s">
        <v>7580</v>
      </c>
      <c r="N920" t="s">
        <v>570</v>
      </c>
      <c r="O920" t="s">
        <v>153</v>
      </c>
      <c r="P920" t="s">
        <v>9267</v>
      </c>
    </row>
    <row r="921" spans="1:16" x14ac:dyDescent="0.2">
      <c r="A921" t="s">
        <v>21807</v>
      </c>
      <c r="B921" t="s">
        <v>21806</v>
      </c>
      <c r="C921" s="1">
        <v>41225</v>
      </c>
      <c r="D921" t="s">
        <v>65</v>
      </c>
      <c r="E921" t="s">
        <v>236</v>
      </c>
      <c r="F921" t="s">
        <v>237</v>
      </c>
      <c r="G921" t="s">
        <v>143</v>
      </c>
      <c r="H921" t="s">
        <v>21807</v>
      </c>
      <c r="I921" t="s">
        <v>21808</v>
      </c>
      <c r="J921" t="s">
        <v>21809</v>
      </c>
      <c r="K921" t="s">
        <v>10165</v>
      </c>
      <c r="M921" t="s">
        <v>373</v>
      </c>
      <c r="N921" t="s">
        <v>605</v>
      </c>
      <c r="O921" t="s">
        <v>153</v>
      </c>
    </row>
    <row r="922" spans="1:16" x14ac:dyDescent="0.2">
      <c r="A922" t="s">
        <v>17580</v>
      </c>
      <c r="B922" t="s">
        <v>17579</v>
      </c>
      <c r="C922" s="1">
        <v>41498</v>
      </c>
      <c r="D922" t="s">
        <v>65</v>
      </c>
      <c r="E922" t="s">
        <v>1508</v>
      </c>
      <c r="F922" t="s">
        <v>1509</v>
      </c>
      <c r="G922" t="s">
        <v>127</v>
      </c>
      <c r="H922" t="s">
        <v>17580</v>
      </c>
      <c r="I922" t="s">
        <v>17581</v>
      </c>
      <c r="J922" t="s">
        <v>17582</v>
      </c>
      <c r="K922" t="s">
        <v>111</v>
      </c>
      <c r="M922" t="s">
        <v>434</v>
      </c>
      <c r="N922" t="s">
        <v>11287</v>
      </c>
      <c r="O922" t="s">
        <v>153</v>
      </c>
    </row>
    <row r="923" spans="1:16" x14ac:dyDescent="0.2">
      <c r="A923" t="s">
        <v>13706</v>
      </c>
      <c r="B923" t="s">
        <v>13705</v>
      </c>
      <c r="C923" s="1">
        <v>38099</v>
      </c>
      <c r="E923" t="s">
        <v>358</v>
      </c>
      <c r="F923" t="s">
        <v>359</v>
      </c>
      <c r="G923" t="s">
        <v>127</v>
      </c>
      <c r="H923" t="s">
        <v>13706</v>
      </c>
      <c r="I923" t="s">
        <v>13707</v>
      </c>
      <c r="J923" t="s">
        <v>13708</v>
      </c>
      <c r="K923" t="s">
        <v>185</v>
      </c>
      <c r="L923" t="s">
        <v>115</v>
      </c>
      <c r="M923" t="s">
        <v>13709</v>
      </c>
      <c r="N923" t="s">
        <v>436</v>
      </c>
      <c r="O923" t="s">
        <v>153</v>
      </c>
      <c r="P923" t="s">
        <v>41521</v>
      </c>
    </row>
    <row r="924" spans="1:16" x14ac:dyDescent="0.2">
      <c r="A924" t="s">
        <v>23804</v>
      </c>
      <c r="B924" t="s">
        <v>23803</v>
      </c>
      <c r="C924" s="1">
        <v>41806</v>
      </c>
      <c r="D924" t="s">
        <v>65</v>
      </c>
      <c r="E924" t="s">
        <v>226</v>
      </c>
      <c r="F924" t="s">
        <v>227</v>
      </c>
      <c r="G924" t="s">
        <v>127</v>
      </c>
      <c r="H924" t="s">
        <v>23804</v>
      </c>
      <c r="I924" t="s">
        <v>23805</v>
      </c>
      <c r="J924" t="s">
        <v>23806</v>
      </c>
      <c r="K924" t="s">
        <v>111</v>
      </c>
      <c r="L924" t="s">
        <v>115</v>
      </c>
      <c r="M924" t="s">
        <v>233</v>
      </c>
      <c r="N924" t="s">
        <v>5887</v>
      </c>
      <c r="O924" t="s">
        <v>153</v>
      </c>
      <c r="P924" t="s">
        <v>729</v>
      </c>
    </row>
    <row r="925" spans="1:16" x14ac:dyDescent="0.2">
      <c r="A925" t="s">
        <v>11908</v>
      </c>
      <c r="B925" t="s">
        <v>11907</v>
      </c>
      <c r="C925" s="1">
        <v>41099</v>
      </c>
      <c r="D925" t="s">
        <v>65</v>
      </c>
      <c r="E925" t="s">
        <v>581</v>
      </c>
      <c r="F925" t="s">
        <v>582</v>
      </c>
      <c r="G925" t="s">
        <v>127</v>
      </c>
      <c r="H925" t="s">
        <v>11908</v>
      </c>
      <c r="I925" t="s">
        <v>11909</v>
      </c>
      <c r="J925" t="s">
        <v>11910</v>
      </c>
      <c r="K925" t="s">
        <v>86</v>
      </c>
      <c r="M925" t="s">
        <v>7546</v>
      </c>
      <c r="N925" t="s">
        <v>11079</v>
      </c>
      <c r="O925" t="s">
        <v>153</v>
      </c>
      <c r="P925" t="s">
        <v>117</v>
      </c>
    </row>
    <row r="926" spans="1:16" x14ac:dyDescent="0.2">
      <c r="A926" t="s">
        <v>1510</v>
      </c>
      <c r="B926" t="s">
        <v>1507</v>
      </c>
      <c r="C926" s="1">
        <v>37879</v>
      </c>
      <c r="D926" t="s">
        <v>65</v>
      </c>
      <c r="E926" t="s">
        <v>1508</v>
      </c>
      <c r="F926" t="s">
        <v>1509</v>
      </c>
      <c r="G926" t="s">
        <v>127</v>
      </c>
      <c r="H926" t="s">
        <v>1510</v>
      </c>
      <c r="I926" t="s">
        <v>1511</v>
      </c>
      <c r="J926" t="s">
        <v>1512</v>
      </c>
      <c r="K926" t="s">
        <v>111</v>
      </c>
      <c r="L926" t="s">
        <v>115</v>
      </c>
      <c r="M926" t="s">
        <v>1513</v>
      </c>
      <c r="N926" t="s">
        <v>1514</v>
      </c>
      <c r="O926" t="s">
        <v>153</v>
      </c>
      <c r="P926" t="s">
        <v>729</v>
      </c>
    </row>
    <row r="927" spans="1:16" x14ac:dyDescent="0.2">
      <c r="A927" t="s">
        <v>17583</v>
      </c>
      <c r="B927" t="s">
        <v>17579</v>
      </c>
      <c r="C927" s="1">
        <v>25568</v>
      </c>
      <c r="D927" t="s">
        <v>65</v>
      </c>
      <c r="E927" t="s">
        <v>125</v>
      </c>
      <c r="G927" t="s">
        <v>127</v>
      </c>
      <c r="H927" t="s">
        <v>17583</v>
      </c>
      <c r="I927" t="s">
        <v>17584</v>
      </c>
      <c r="K927" t="s">
        <v>111</v>
      </c>
      <c r="M927" t="s">
        <v>7580</v>
      </c>
      <c r="N927" t="s">
        <v>11287</v>
      </c>
      <c r="O927">
        <v>0</v>
      </c>
    </row>
    <row r="928" spans="1:16" x14ac:dyDescent="0.2">
      <c r="A928" t="s">
        <v>15285</v>
      </c>
      <c r="B928" t="s">
        <v>15280</v>
      </c>
      <c r="C928" s="1">
        <v>37295</v>
      </c>
      <c r="D928" t="s">
        <v>65</v>
      </c>
      <c r="E928" t="s">
        <v>1508</v>
      </c>
      <c r="F928" t="s">
        <v>1509</v>
      </c>
      <c r="G928" t="s">
        <v>127</v>
      </c>
      <c r="H928" t="s">
        <v>15285</v>
      </c>
      <c r="I928" t="s">
        <v>15286</v>
      </c>
      <c r="J928" t="s">
        <v>15287</v>
      </c>
      <c r="K928" t="s">
        <v>111</v>
      </c>
      <c r="L928" t="s">
        <v>115</v>
      </c>
      <c r="M928" t="s">
        <v>1513</v>
      </c>
      <c r="N928" t="s">
        <v>11287</v>
      </c>
      <c r="O928" t="s">
        <v>153</v>
      </c>
    </row>
    <row r="929" spans="1:16" x14ac:dyDescent="0.2">
      <c r="A929" t="s">
        <v>11284</v>
      </c>
      <c r="B929" t="s">
        <v>11283</v>
      </c>
      <c r="C929" s="1">
        <v>37540</v>
      </c>
      <c r="D929" t="s">
        <v>65</v>
      </c>
      <c r="E929" t="s">
        <v>1508</v>
      </c>
      <c r="F929" t="s">
        <v>1509</v>
      </c>
      <c r="G929" t="s">
        <v>127</v>
      </c>
      <c r="H929" t="s">
        <v>11284</v>
      </c>
      <c r="I929" t="s">
        <v>11285</v>
      </c>
      <c r="J929" t="s">
        <v>11286</v>
      </c>
      <c r="K929" t="s">
        <v>86</v>
      </c>
      <c r="M929" t="s">
        <v>1513</v>
      </c>
      <c r="N929" t="s">
        <v>11287</v>
      </c>
      <c r="O929" t="s">
        <v>153</v>
      </c>
    </row>
    <row r="930" spans="1:16" x14ac:dyDescent="0.2">
      <c r="A930" t="s">
        <v>13476</v>
      </c>
      <c r="B930" t="s">
        <v>13475</v>
      </c>
      <c r="C930" s="1">
        <v>37385</v>
      </c>
      <c r="D930" t="s">
        <v>65</v>
      </c>
      <c r="E930" t="s">
        <v>243</v>
      </c>
      <c r="F930" t="s">
        <v>244</v>
      </c>
      <c r="G930" t="s">
        <v>127</v>
      </c>
      <c r="H930" t="s">
        <v>13476</v>
      </c>
      <c r="I930" t="s">
        <v>13477</v>
      </c>
      <c r="J930" t="s">
        <v>46969</v>
      </c>
      <c r="K930" t="s">
        <v>93</v>
      </c>
      <c r="M930" t="s">
        <v>1513</v>
      </c>
      <c r="N930" t="s">
        <v>447</v>
      </c>
      <c r="O930" t="s">
        <v>153</v>
      </c>
      <c r="P930" t="s">
        <v>117</v>
      </c>
    </row>
    <row r="931" spans="1:16" x14ac:dyDescent="0.2">
      <c r="A931" t="s">
        <v>6388</v>
      </c>
      <c r="B931" t="s">
        <v>6387</v>
      </c>
      <c r="C931" s="1">
        <v>42428</v>
      </c>
      <c r="D931" t="s">
        <v>65</v>
      </c>
      <c r="E931" t="s">
        <v>284</v>
      </c>
      <c r="F931" t="s">
        <v>285</v>
      </c>
      <c r="G931" t="s">
        <v>127</v>
      </c>
      <c r="H931" t="s">
        <v>6388</v>
      </c>
      <c r="I931" t="s">
        <v>6389</v>
      </c>
      <c r="J931" t="s">
        <v>6390</v>
      </c>
      <c r="K931" t="s">
        <v>93</v>
      </c>
      <c r="M931" t="s">
        <v>228</v>
      </c>
      <c r="N931" t="s">
        <v>6382</v>
      </c>
      <c r="O931" t="s">
        <v>94</v>
      </c>
      <c r="P931" t="s">
        <v>6391</v>
      </c>
    </row>
    <row r="932" spans="1:16" x14ac:dyDescent="0.2">
      <c r="A932" t="s">
        <v>6379</v>
      </c>
      <c r="B932" t="s">
        <v>6378</v>
      </c>
      <c r="C932" s="1">
        <v>42610</v>
      </c>
      <c r="D932" t="s">
        <v>65</v>
      </c>
      <c r="E932" t="s">
        <v>284</v>
      </c>
      <c r="F932" t="s">
        <v>285</v>
      </c>
      <c r="G932" t="s">
        <v>127</v>
      </c>
      <c r="H932" t="s">
        <v>6379</v>
      </c>
      <c r="I932" t="s">
        <v>6380</v>
      </c>
      <c r="J932" t="s">
        <v>6381</v>
      </c>
      <c r="K932" t="s">
        <v>93</v>
      </c>
      <c r="M932" t="s">
        <v>228</v>
      </c>
      <c r="N932" t="s">
        <v>6382</v>
      </c>
      <c r="O932" t="s">
        <v>94</v>
      </c>
      <c r="P932" t="s">
        <v>229</v>
      </c>
    </row>
    <row r="933" spans="1:16" x14ac:dyDescent="0.2">
      <c r="A933" t="s">
        <v>6384</v>
      </c>
      <c r="B933" t="s">
        <v>6383</v>
      </c>
      <c r="C933" s="1">
        <v>42608</v>
      </c>
      <c r="D933" t="s">
        <v>65</v>
      </c>
      <c r="E933" t="s">
        <v>284</v>
      </c>
      <c r="F933" t="s">
        <v>285</v>
      </c>
      <c r="G933" t="s">
        <v>127</v>
      </c>
      <c r="H933" t="s">
        <v>6384</v>
      </c>
      <c r="I933" t="s">
        <v>6380</v>
      </c>
      <c r="J933" t="s">
        <v>6385</v>
      </c>
      <c r="K933" t="s">
        <v>93</v>
      </c>
      <c r="M933" t="s">
        <v>228</v>
      </c>
      <c r="N933" t="s">
        <v>6382</v>
      </c>
      <c r="O933" t="s">
        <v>94</v>
      </c>
      <c r="P933" t="s">
        <v>6386</v>
      </c>
    </row>
    <row r="934" spans="1:16" x14ac:dyDescent="0.2">
      <c r="A934" t="s">
        <v>6120</v>
      </c>
      <c r="B934" t="s">
        <v>6119</v>
      </c>
      <c r="C934" s="1">
        <v>41655</v>
      </c>
      <c r="D934" t="s">
        <v>65</v>
      </c>
      <c r="E934" t="s">
        <v>226</v>
      </c>
      <c r="F934" t="s">
        <v>227</v>
      </c>
      <c r="G934" t="s">
        <v>127</v>
      </c>
      <c r="H934" t="s">
        <v>6120</v>
      </c>
      <c r="I934" t="s">
        <v>6121</v>
      </c>
      <c r="J934" t="s">
        <v>6122</v>
      </c>
      <c r="K934" t="s">
        <v>86</v>
      </c>
      <c r="L934" t="s">
        <v>115</v>
      </c>
      <c r="M934" t="s">
        <v>6123</v>
      </c>
      <c r="N934" t="s">
        <v>5887</v>
      </c>
      <c r="O934" t="s">
        <v>94</v>
      </c>
      <c r="P934" t="s">
        <v>117</v>
      </c>
    </row>
    <row r="935" spans="1:16" x14ac:dyDescent="0.2">
      <c r="A935" t="s">
        <v>52091</v>
      </c>
      <c r="B935" t="s">
        <v>52092</v>
      </c>
      <c r="C935" s="1">
        <v>43556</v>
      </c>
      <c r="D935" t="s">
        <v>65</v>
      </c>
      <c r="E935" t="s">
        <v>226</v>
      </c>
      <c r="F935" t="s">
        <v>227</v>
      </c>
      <c r="G935" t="s">
        <v>41468</v>
      </c>
      <c r="H935" t="s">
        <v>52091</v>
      </c>
      <c r="I935" t="s">
        <v>52093</v>
      </c>
      <c r="J935" t="s">
        <v>52094</v>
      </c>
      <c r="K935" t="s">
        <v>86</v>
      </c>
      <c r="L935" t="s">
        <v>52095</v>
      </c>
      <c r="M935" t="s">
        <v>228</v>
      </c>
      <c r="N935" t="s">
        <v>52096</v>
      </c>
      <c r="O935" t="s">
        <v>94</v>
      </c>
      <c r="P935" t="s">
        <v>52097</v>
      </c>
    </row>
    <row r="936" spans="1:16" x14ac:dyDescent="0.2">
      <c r="A936" t="s">
        <v>15281</v>
      </c>
      <c r="B936" t="s">
        <v>15280</v>
      </c>
      <c r="C936" s="1">
        <v>25568</v>
      </c>
      <c r="D936" t="s">
        <v>65</v>
      </c>
      <c r="E936" t="s">
        <v>226</v>
      </c>
      <c r="F936" t="s">
        <v>227</v>
      </c>
      <c r="G936" t="s">
        <v>127</v>
      </c>
      <c r="H936" t="s">
        <v>15281</v>
      </c>
      <c r="I936" t="s">
        <v>15282</v>
      </c>
      <c r="J936" t="s">
        <v>15283</v>
      </c>
      <c r="K936" t="s">
        <v>111</v>
      </c>
      <c r="M936" t="s">
        <v>15284</v>
      </c>
      <c r="N936" t="s">
        <v>465</v>
      </c>
      <c r="O936" t="s">
        <v>94</v>
      </c>
    </row>
    <row r="937" spans="1:16" x14ac:dyDescent="0.2">
      <c r="A937" t="s">
        <v>23995</v>
      </c>
      <c r="B937" t="s">
        <v>23994</v>
      </c>
      <c r="C937" s="1">
        <v>41743</v>
      </c>
      <c r="D937" t="s">
        <v>65</v>
      </c>
      <c r="E937" t="s">
        <v>226</v>
      </c>
      <c r="F937" t="s">
        <v>227</v>
      </c>
      <c r="G937" t="s">
        <v>127</v>
      </c>
      <c r="H937" t="s">
        <v>23995</v>
      </c>
      <c r="I937" t="s">
        <v>23996</v>
      </c>
      <c r="K937" t="s">
        <v>111</v>
      </c>
      <c r="L937" t="s">
        <v>23997</v>
      </c>
      <c r="N937" t="s">
        <v>23998</v>
      </c>
      <c r="O937" t="s">
        <v>94</v>
      </c>
    </row>
    <row r="938" spans="1:16" x14ac:dyDescent="0.2">
      <c r="A938" t="s">
        <v>11797</v>
      </c>
      <c r="B938" t="s">
        <v>11795</v>
      </c>
      <c r="C938" s="1">
        <v>40653</v>
      </c>
      <c r="D938" t="s">
        <v>65</v>
      </c>
      <c r="E938" t="s">
        <v>11796</v>
      </c>
      <c r="G938" t="s">
        <v>127</v>
      </c>
      <c r="H938" t="s">
        <v>11797</v>
      </c>
      <c r="I938" t="s">
        <v>11798</v>
      </c>
      <c r="J938" t="s">
        <v>11799</v>
      </c>
      <c r="K938" t="s">
        <v>93</v>
      </c>
      <c r="M938" t="s">
        <v>7575</v>
      </c>
      <c r="N938" t="s">
        <v>11129</v>
      </c>
      <c r="O938" t="s">
        <v>153</v>
      </c>
    </row>
    <row r="939" spans="1:16" x14ac:dyDescent="0.2">
      <c r="A939" t="s">
        <v>21123</v>
      </c>
      <c r="B939" t="s">
        <v>21122</v>
      </c>
      <c r="C939" s="1">
        <v>37025</v>
      </c>
      <c r="D939" t="s">
        <v>65</v>
      </c>
      <c r="E939" t="s">
        <v>243</v>
      </c>
      <c r="F939" t="s">
        <v>244</v>
      </c>
      <c r="G939" t="s">
        <v>143</v>
      </c>
      <c r="H939" t="s">
        <v>21123</v>
      </c>
      <c r="I939" t="s">
        <v>21124</v>
      </c>
      <c r="J939" t="s">
        <v>21125</v>
      </c>
      <c r="K939" t="s">
        <v>10165</v>
      </c>
      <c r="M939" t="s">
        <v>373</v>
      </c>
      <c r="N939" t="s">
        <v>21126</v>
      </c>
      <c r="O939" t="s">
        <v>153</v>
      </c>
      <c r="P939" t="s">
        <v>117</v>
      </c>
    </row>
    <row r="940" spans="1:16" x14ac:dyDescent="0.2">
      <c r="A940" t="s">
        <v>20587</v>
      </c>
      <c r="B940" t="s">
        <v>20586</v>
      </c>
      <c r="C940" s="1">
        <v>42367</v>
      </c>
      <c r="D940" t="s">
        <v>65</v>
      </c>
      <c r="E940" t="s">
        <v>243</v>
      </c>
      <c r="F940" t="s">
        <v>244</v>
      </c>
      <c r="G940" t="s">
        <v>143</v>
      </c>
      <c r="H940" t="s">
        <v>20587</v>
      </c>
      <c r="I940" t="s">
        <v>20588</v>
      </c>
      <c r="J940" t="s">
        <v>47750</v>
      </c>
      <c r="K940" t="s">
        <v>405</v>
      </c>
      <c r="L940" t="s">
        <v>115</v>
      </c>
      <c r="M940" t="s">
        <v>373</v>
      </c>
      <c r="N940" t="s">
        <v>20589</v>
      </c>
      <c r="O940" t="s">
        <v>153</v>
      </c>
    </row>
    <row r="941" spans="1:16" x14ac:dyDescent="0.2">
      <c r="A941" t="s">
        <v>51843</v>
      </c>
      <c r="B941" t="s">
        <v>51844</v>
      </c>
      <c r="C941" s="1">
        <v>43914</v>
      </c>
      <c r="D941" t="s">
        <v>65</v>
      </c>
      <c r="E941" t="s">
        <v>45462</v>
      </c>
      <c r="F941" t="s">
        <v>45463</v>
      </c>
      <c r="G941" t="s">
        <v>127</v>
      </c>
      <c r="H941" t="s">
        <v>51843</v>
      </c>
      <c r="I941" t="s">
        <v>51845</v>
      </c>
      <c r="J941" t="s">
        <v>51846</v>
      </c>
      <c r="K941" t="s">
        <v>93</v>
      </c>
      <c r="L941" t="s">
        <v>51847</v>
      </c>
      <c r="M941" t="s">
        <v>17493</v>
      </c>
      <c r="N941" t="s">
        <v>7601</v>
      </c>
      <c r="O941" t="s">
        <v>153</v>
      </c>
      <c r="P941" t="s">
        <v>51848</v>
      </c>
    </row>
    <row r="942" spans="1:16" x14ac:dyDescent="0.2">
      <c r="A942" t="s">
        <v>40618</v>
      </c>
      <c r="B942" t="s">
        <v>40619</v>
      </c>
      <c r="C942" s="1">
        <v>43887</v>
      </c>
      <c r="D942" t="s">
        <v>65</v>
      </c>
      <c r="E942" t="s">
        <v>147</v>
      </c>
      <c r="F942" t="s">
        <v>148</v>
      </c>
      <c r="G942" t="s">
        <v>25209</v>
      </c>
      <c r="H942" t="s">
        <v>40618</v>
      </c>
      <c r="I942" t="s">
        <v>25155</v>
      </c>
      <c r="J942" t="s">
        <v>37463</v>
      </c>
      <c r="K942" t="s">
        <v>33428</v>
      </c>
      <c r="L942" t="s">
        <v>40620</v>
      </c>
      <c r="M942" t="s">
        <v>36757</v>
      </c>
      <c r="N942" t="s">
        <v>40621</v>
      </c>
    </row>
    <row r="943" spans="1:16" x14ac:dyDescent="0.2">
      <c r="A943" t="s">
        <v>21309</v>
      </c>
      <c r="B943" t="s">
        <v>21308</v>
      </c>
      <c r="C943" s="1">
        <v>40581</v>
      </c>
      <c r="D943" t="s">
        <v>65</v>
      </c>
      <c r="E943" t="s">
        <v>155</v>
      </c>
      <c r="F943" t="s">
        <v>156</v>
      </c>
      <c r="G943" t="s">
        <v>143</v>
      </c>
      <c r="H943" t="s">
        <v>21309</v>
      </c>
      <c r="I943" t="s">
        <v>21274</v>
      </c>
      <c r="J943" t="s">
        <v>21310</v>
      </c>
      <c r="K943" t="s">
        <v>111</v>
      </c>
      <c r="M943" t="s">
        <v>373</v>
      </c>
      <c r="N943" t="s">
        <v>21091</v>
      </c>
      <c r="O943" t="s">
        <v>153</v>
      </c>
    </row>
    <row r="944" spans="1:16" x14ac:dyDescent="0.2">
      <c r="A944" t="s">
        <v>50645</v>
      </c>
      <c r="B944" t="s">
        <v>50646</v>
      </c>
      <c r="C944" s="1">
        <v>43958</v>
      </c>
      <c r="D944" t="s">
        <v>65</v>
      </c>
      <c r="E944" t="s">
        <v>43165</v>
      </c>
      <c r="F944" t="s">
        <v>43166</v>
      </c>
      <c r="G944" t="s">
        <v>143</v>
      </c>
      <c r="H944" t="s">
        <v>50645</v>
      </c>
      <c r="I944" t="s">
        <v>50647</v>
      </c>
      <c r="J944" t="s">
        <v>50648</v>
      </c>
      <c r="K944" t="s">
        <v>86</v>
      </c>
      <c r="L944" t="s">
        <v>50649</v>
      </c>
      <c r="M944" t="s">
        <v>373</v>
      </c>
      <c r="N944" t="s">
        <v>50548</v>
      </c>
      <c r="O944" t="s">
        <v>153</v>
      </c>
      <c r="P944" t="s">
        <v>50650</v>
      </c>
    </row>
    <row r="945" spans="1:16" x14ac:dyDescent="0.2">
      <c r="A945" t="s">
        <v>21089</v>
      </c>
      <c r="B945" t="s">
        <v>21088</v>
      </c>
      <c r="C945" s="1">
        <v>40581</v>
      </c>
      <c r="D945" t="s">
        <v>65</v>
      </c>
      <c r="E945" t="s">
        <v>43165</v>
      </c>
      <c r="F945" t="s">
        <v>43166</v>
      </c>
      <c r="G945" t="s">
        <v>143</v>
      </c>
      <c r="H945" t="s">
        <v>21089</v>
      </c>
      <c r="I945" t="s">
        <v>21090</v>
      </c>
      <c r="J945" t="s">
        <v>47898</v>
      </c>
      <c r="K945" t="s">
        <v>111</v>
      </c>
      <c r="M945" t="s">
        <v>373</v>
      </c>
      <c r="N945" t="s">
        <v>21091</v>
      </c>
      <c r="O945" t="s">
        <v>153</v>
      </c>
      <c r="P945" t="s">
        <v>45295</v>
      </c>
    </row>
    <row r="946" spans="1:16" x14ac:dyDescent="0.2">
      <c r="A946" t="s">
        <v>50618</v>
      </c>
      <c r="B946" t="s">
        <v>50619</v>
      </c>
      <c r="C946" s="1">
        <v>43930</v>
      </c>
      <c r="D946" t="s">
        <v>65</v>
      </c>
      <c r="E946" t="s">
        <v>43165</v>
      </c>
      <c r="F946" t="s">
        <v>43166</v>
      </c>
      <c r="G946" t="s">
        <v>143</v>
      </c>
      <c r="H946" t="s">
        <v>50618</v>
      </c>
      <c r="I946" t="s">
        <v>50620</v>
      </c>
      <c r="J946" t="s">
        <v>50621</v>
      </c>
      <c r="K946" t="s">
        <v>86</v>
      </c>
      <c r="L946" t="s">
        <v>50622</v>
      </c>
      <c r="M946" t="s">
        <v>19823</v>
      </c>
      <c r="N946" t="s">
        <v>50548</v>
      </c>
      <c r="O946" t="s">
        <v>153</v>
      </c>
      <c r="P946" t="s">
        <v>50623</v>
      </c>
    </row>
    <row r="947" spans="1:16" x14ac:dyDescent="0.2">
      <c r="A947" t="s">
        <v>21811</v>
      </c>
      <c r="B947" t="s">
        <v>21810</v>
      </c>
      <c r="C947" s="1">
        <v>41257</v>
      </c>
      <c r="D947" t="s">
        <v>65</v>
      </c>
      <c r="E947" t="s">
        <v>43165</v>
      </c>
      <c r="F947" t="s">
        <v>43166</v>
      </c>
      <c r="G947" t="s">
        <v>143</v>
      </c>
      <c r="H947" t="s">
        <v>21811</v>
      </c>
      <c r="I947" t="s">
        <v>21812</v>
      </c>
      <c r="J947" t="s">
        <v>21813</v>
      </c>
      <c r="K947" t="s">
        <v>10165</v>
      </c>
      <c r="L947" t="s">
        <v>115</v>
      </c>
      <c r="M947" t="s">
        <v>18784</v>
      </c>
      <c r="N947" t="s">
        <v>21814</v>
      </c>
      <c r="O947" t="s">
        <v>153</v>
      </c>
      <c r="P947" t="s">
        <v>47950</v>
      </c>
    </row>
    <row r="948" spans="1:16" x14ac:dyDescent="0.2">
      <c r="A948" t="s">
        <v>21270</v>
      </c>
      <c r="B948" t="s">
        <v>21269</v>
      </c>
      <c r="C948" s="1">
        <v>40581</v>
      </c>
      <c r="D948" t="s">
        <v>65</v>
      </c>
      <c r="E948" t="s">
        <v>43165</v>
      </c>
      <c r="F948" t="s">
        <v>43166</v>
      </c>
      <c r="G948" t="s">
        <v>143</v>
      </c>
      <c r="H948" t="s">
        <v>21270</v>
      </c>
      <c r="I948" t="s">
        <v>21271</v>
      </c>
      <c r="J948" t="s">
        <v>47909</v>
      </c>
      <c r="K948" t="s">
        <v>86</v>
      </c>
      <c r="L948" t="s">
        <v>115</v>
      </c>
      <c r="M948" t="s">
        <v>19754</v>
      </c>
      <c r="N948" t="s">
        <v>20121</v>
      </c>
      <c r="O948" t="s">
        <v>153</v>
      </c>
      <c r="P948" t="s">
        <v>45295</v>
      </c>
    </row>
    <row r="949" spans="1:16" x14ac:dyDescent="0.2">
      <c r="A949" t="s">
        <v>21273</v>
      </c>
      <c r="B949" t="s">
        <v>21272</v>
      </c>
      <c r="C949" s="1">
        <v>40581</v>
      </c>
      <c r="D949" t="s">
        <v>65</v>
      </c>
      <c r="E949" t="s">
        <v>155</v>
      </c>
      <c r="F949" t="s">
        <v>156</v>
      </c>
      <c r="G949" t="s">
        <v>143</v>
      </c>
      <c r="H949" t="s">
        <v>21273</v>
      </c>
      <c r="I949" t="s">
        <v>21274</v>
      </c>
      <c r="J949" t="s">
        <v>21275</v>
      </c>
      <c r="K949" t="s">
        <v>245</v>
      </c>
      <c r="L949" t="s">
        <v>115</v>
      </c>
      <c r="M949" t="s">
        <v>19754</v>
      </c>
      <c r="N949" t="s">
        <v>20121</v>
      </c>
      <c r="O949" t="s">
        <v>153</v>
      </c>
      <c r="P949" t="s">
        <v>117</v>
      </c>
    </row>
    <row r="950" spans="1:16" x14ac:dyDescent="0.2">
      <c r="A950" t="s">
        <v>25054</v>
      </c>
      <c r="B950" t="s">
        <v>25053</v>
      </c>
      <c r="C950" s="1">
        <v>41653</v>
      </c>
      <c r="D950" t="s">
        <v>65</v>
      </c>
      <c r="E950" t="s">
        <v>43165</v>
      </c>
      <c r="F950" t="s">
        <v>43166</v>
      </c>
      <c r="G950" t="s">
        <v>143</v>
      </c>
      <c r="H950" t="s">
        <v>25054</v>
      </c>
      <c r="I950" t="s">
        <v>25055</v>
      </c>
      <c r="J950" t="s">
        <v>25056</v>
      </c>
      <c r="K950" t="s">
        <v>111</v>
      </c>
      <c r="L950" t="s">
        <v>115</v>
      </c>
      <c r="M950" t="s">
        <v>21017</v>
      </c>
      <c r="N950" t="s">
        <v>25057</v>
      </c>
      <c r="O950" t="s">
        <v>153</v>
      </c>
    </row>
    <row r="951" spans="1:16" x14ac:dyDescent="0.2">
      <c r="A951" t="s">
        <v>50624</v>
      </c>
      <c r="B951" t="s">
        <v>50625</v>
      </c>
      <c r="C951" s="1">
        <v>43580</v>
      </c>
      <c r="D951" t="s">
        <v>65</v>
      </c>
      <c r="E951" t="s">
        <v>43165</v>
      </c>
      <c r="F951" t="s">
        <v>43166</v>
      </c>
      <c r="G951" t="s">
        <v>143</v>
      </c>
      <c r="H951" t="s">
        <v>50624</v>
      </c>
      <c r="I951" t="s">
        <v>41558</v>
      </c>
      <c r="J951" t="s">
        <v>50626</v>
      </c>
      <c r="K951" t="s">
        <v>86</v>
      </c>
      <c r="L951" t="s">
        <v>50627</v>
      </c>
      <c r="M951" t="s">
        <v>373</v>
      </c>
      <c r="N951" t="s">
        <v>21091</v>
      </c>
      <c r="O951" t="s">
        <v>153</v>
      </c>
      <c r="P951" t="s">
        <v>50628</v>
      </c>
    </row>
    <row r="952" spans="1:16" x14ac:dyDescent="0.2">
      <c r="A952" t="s">
        <v>21266</v>
      </c>
      <c r="B952" t="s">
        <v>21265</v>
      </c>
      <c r="C952" s="1">
        <v>37480</v>
      </c>
      <c r="D952" t="s">
        <v>65</v>
      </c>
      <c r="E952" t="s">
        <v>43165</v>
      </c>
      <c r="F952" t="s">
        <v>43166</v>
      </c>
      <c r="G952" t="s">
        <v>143</v>
      </c>
      <c r="H952" t="s">
        <v>21266</v>
      </c>
      <c r="I952" t="s">
        <v>21267</v>
      </c>
      <c r="J952" t="s">
        <v>21268</v>
      </c>
      <c r="K952" t="s">
        <v>67</v>
      </c>
      <c r="M952" t="s">
        <v>373</v>
      </c>
      <c r="N952" t="s">
        <v>21091</v>
      </c>
      <c r="O952" t="s">
        <v>153</v>
      </c>
    </row>
    <row r="953" spans="1:16" x14ac:dyDescent="0.2">
      <c r="A953" t="s">
        <v>20919</v>
      </c>
      <c r="B953" t="s">
        <v>20918</v>
      </c>
      <c r="C953" s="1">
        <v>33492</v>
      </c>
      <c r="D953" t="s">
        <v>65</v>
      </c>
      <c r="E953" t="s">
        <v>43165</v>
      </c>
      <c r="F953" t="s">
        <v>43166</v>
      </c>
      <c r="G953" t="s">
        <v>143</v>
      </c>
      <c r="H953" t="s">
        <v>20919</v>
      </c>
      <c r="I953" t="s">
        <v>20920</v>
      </c>
      <c r="J953" t="s">
        <v>20921</v>
      </c>
      <c r="K953" t="s">
        <v>111</v>
      </c>
      <c r="L953" t="s">
        <v>115</v>
      </c>
      <c r="M953" t="s">
        <v>20922</v>
      </c>
      <c r="N953" t="s">
        <v>20338</v>
      </c>
      <c r="O953" t="s">
        <v>396</v>
      </c>
    </row>
    <row r="954" spans="1:16" x14ac:dyDescent="0.2">
      <c r="A954" t="s">
        <v>20334</v>
      </c>
      <c r="B954" t="s">
        <v>47827</v>
      </c>
      <c r="C954" s="1">
        <v>35502</v>
      </c>
      <c r="D954" t="s">
        <v>65</v>
      </c>
      <c r="E954" t="s">
        <v>43165</v>
      </c>
      <c r="F954" t="s">
        <v>43166</v>
      </c>
      <c r="G954" t="s">
        <v>143</v>
      </c>
      <c r="H954" t="s">
        <v>20334</v>
      </c>
      <c r="I954" t="s">
        <v>20335</v>
      </c>
      <c r="J954" t="s">
        <v>20336</v>
      </c>
      <c r="K954" t="s">
        <v>10165</v>
      </c>
      <c r="L954" t="s">
        <v>115</v>
      </c>
      <c r="M954" t="s">
        <v>20337</v>
      </c>
      <c r="N954" t="s">
        <v>20338</v>
      </c>
      <c r="O954" t="s">
        <v>153</v>
      </c>
      <c r="P954" t="s">
        <v>45295</v>
      </c>
    </row>
    <row r="955" spans="1:16" x14ac:dyDescent="0.2">
      <c r="A955" t="s">
        <v>20666</v>
      </c>
      <c r="B955" t="s">
        <v>20665</v>
      </c>
      <c r="C955" s="1">
        <v>42571</v>
      </c>
      <c r="D955" t="s">
        <v>65</v>
      </c>
      <c r="E955" t="s">
        <v>155</v>
      </c>
      <c r="F955" t="s">
        <v>156</v>
      </c>
      <c r="G955" t="s">
        <v>143</v>
      </c>
      <c r="H955" t="s">
        <v>20666</v>
      </c>
      <c r="I955" t="s">
        <v>20667</v>
      </c>
      <c r="J955" t="s">
        <v>20668</v>
      </c>
      <c r="K955" t="s">
        <v>10165</v>
      </c>
      <c r="M955" t="s">
        <v>373</v>
      </c>
      <c r="N955" t="s">
        <v>20669</v>
      </c>
      <c r="O955" t="s">
        <v>153</v>
      </c>
      <c r="P955" t="s">
        <v>229</v>
      </c>
    </row>
    <row r="956" spans="1:16" x14ac:dyDescent="0.2">
      <c r="A956" t="s">
        <v>20787</v>
      </c>
      <c r="B956" t="s">
        <v>20786</v>
      </c>
      <c r="C956" s="1">
        <v>25568</v>
      </c>
      <c r="D956" t="s">
        <v>65</v>
      </c>
      <c r="F956" t="s">
        <v>34583</v>
      </c>
      <c r="G956" t="s">
        <v>143</v>
      </c>
      <c r="H956" t="s">
        <v>20787</v>
      </c>
      <c r="I956" t="s">
        <v>372</v>
      </c>
      <c r="J956" t="s">
        <v>20788</v>
      </c>
      <c r="K956" t="s">
        <v>10165</v>
      </c>
      <c r="L956" t="s">
        <v>115</v>
      </c>
      <c r="M956" t="s">
        <v>20337</v>
      </c>
      <c r="N956" t="s">
        <v>20338</v>
      </c>
      <c r="O956" t="s">
        <v>153</v>
      </c>
    </row>
    <row r="957" spans="1:16" x14ac:dyDescent="0.2">
      <c r="A957" t="s">
        <v>50666</v>
      </c>
      <c r="B957" t="s">
        <v>50667</v>
      </c>
      <c r="C957" s="1">
        <v>43587</v>
      </c>
      <c r="D957" t="s">
        <v>65</v>
      </c>
      <c r="E957" t="s">
        <v>43165</v>
      </c>
      <c r="F957" t="s">
        <v>43166</v>
      </c>
      <c r="G957" t="s">
        <v>143</v>
      </c>
      <c r="H957" t="s">
        <v>50666</v>
      </c>
      <c r="I957" t="s">
        <v>50668</v>
      </c>
      <c r="J957" t="s">
        <v>50669</v>
      </c>
      <c r="K957" t="s">
        <v>10165</v>
      </c>
      <c r="L957" t="s">
        <v>50547</v>
      </c>
      <c r="M957" t="s">
        <v>373</v>
      </c>
      <c r="N957" t="s">
        <v>50670</v>
      </c>
      <c r="O957" t="s">
        <v>153</v>
      </c>
      <c r="P957" t="s">
        <v>50671</v>
      </c>
    </row>
    <row r="958" spans="1:16" x14ac:dyDescent="0.2">
      <c r="A958" t="s">
        <v>50690</v>
      </c>
      <c r="B958" t="s">
        <v>50691</v>
      </c>
      <c r="C958" s="1">
        <v>43599</v>
      </c>
      <c r="D958" t="s">
        <v>65</v>
      </c>
      <c r="E958" t="s">
        <v>43165</v>
      </c>
      <c r="F958" t="s">
        <v>43166</v>
      </c>
      <c r="G958" t="s">
        <v>143</v>
      </c>
      <c r="H958" t="s">
        <v>50690</v>
      </c>
      <c r="I958" t="s">
        <v>50692</v>
      </c>
      <c r="J958" t="s">
        <v>50693</v>
      </c>
      <c r="K958" t="s">
        <v>10165</v>
      </c>
      <c r="L958" t="s">
        <v>50547</v>
      </c>
      <c r="M958" t="s">
        <v>19823</v>
      </c>
      <c r="N958" t="s">
        <v>50548</v>
      </c>
      <c r="O958" t="s">
        <v>153</v>
      </c>
      <c r="P958" t="s">
        <v>50694</v>
      </c>
    </row>
    <row r="959" spans="1:16" x14ac:dyDescent="0.2">
      <c r="A959" t="s">
        <v>50543</v>
      </c>
      <c r="B959" t="s">
        <v>50544</v>
      </c>
      <c r="C959" s="1">
        <v>43774</v>
      </c>
      <c r="D959" t="s">
        <v>65</v>
      </c>
      <c r="E959" t="s">
        <v>43165</v>
      </c>
      <c r="F959" t="s">
        <v>43166</v>
      </c>
      <c r="G959" t="s">
        <v>143</v>
      </c>
      <c r="H959" t="s">
        <v>50543</v>
      </c>
      <c r="I959" t="s">
        <v>50545</v>
      </c>
      <c r="J959" t="s">
        <v>50546</v>
      </c>
      <c r="K959" t="s">
        <v>10165</v>
      </c>
      <c r="L959" t="s">
        <v>50547</v>
      </c>
      <c r="M959" t="s">
        <v>373</v>
      </c>
      <c r="N959" t="s">
        <v>50548</v>
      </c>
      <c r="O959" t="s">
        <v>153</v>
      </c>
      <c r="P959" t="s">
        <v>50549</v>
      </c>
    </row>
    <row r="960" spans="1:16" x14ac:dyDescent="0.2">
      <c r="A960" t="s">
        <v>21837</v>
      </c>
      <c r="B960" t="s">
        <v>21836</v>
      </c>
      <c r="C960" s="1">
        <v>41407</v>
      </c>
      <c r="D960" t="s">
        <v>65</v>
      </c>
      <c r="E960" t="s">
        <v>43165</v>
      </c>
      <c r="F960" t="s">
        <v>43166</v>
      </c>
      <c r="G960" t="s">
        <v>143</v>
      </c>
      <c r="H960" t="s">
        <v>21837</v>
      </c>
      <c r="I960" t="s">
        <v>21838</v>
      </c>
      <c r="J960" t="s">
        <v>21839</v>
      </c>
      <c r="K960" t="s">
        <v>10165</v>
      </c>
      <c r="L960" t="s">
        <v>115</v>
      </c>
      <c r="M960" t="s">
        <v>19823</v>
      </c>
      <c r="N960" t="s">
        <v>20121</v>
      </c>
      <c r="O960" t="s">
        <v>153</v>
      </c>
      <c r="P960" t="s">
        <v>117</v>
      </c>
    </row>
    <row r="961" spans="1:16" x14ac:dyDescent="0.2">
      <c r="A961" t="s">
        <v>20782</v>
      </c>
      <c r="B961" t="s">
        <v>20781</v>
      </c>
      <c r="C961" s="1">
        <v>34155</v>
      </c>
      <c r="D961" t="s">
        <v>65</v>
      </c>
      <c r="E961" t="s">
        <v>43165</v>
      </c>
      <c r="F961" t="s">
        <v>43166</v>
      </c>
      <c r="G961" t="s">
        <v>143</v>
      </c>
      <c r="H961" t="s">
        <v>20782</v>
      </c>
      <c r="I961" t="s">
        <v>20783</v>
      </c>
      <c r="J961" t="s">
        <v>47826</v>
      </c>
      <c r="K961" t="s">
        <v>10165</v>
      </c>
      <c r="L961" t="s">
        <v>115</v>
      </c>
      <c r="M961" t="s">
        <v>20784</v>
      </c>
      <c r="N961" t="s">
        <v>20785</v>
      </c>
      <c r="O961" t="s">
        <v>153</v>
      </c>
      <c r="P961" t="s">
        <v>45295</v>
      </c>
    </row>
    <row r="962" spans="1:16" x14ac:dyDescent="0.2">
      <c r="A962" t="s">
        <v>20120</v>
      </c>
      <c r="B962" t="s">
        <v>20119</v>
      </c>
      <c r="C962" s="1">
        <v>41192</v>
      </c>
      <c r="D962" t="s">
        <v>65</v>
      </c>
      <c r="E962" t="s">
        <v>43165</v>
      </c>
      <c r="F962" t="s">
        <v>43166</v>
      </c>
      <c r="G962" t="s">
        <v>143</v>
      </c>
      <c r="H962" t="s">
        <v>20120</v>
      </c>
      <c r="I962" t="s">
        <v>47732</v>
      </c>
      <c r="J962" t="s">
        <v>47733</v>
      </c>
      <c r="K962" t="s">
        <v>10165</v>
      </c>
      <c r="L962" t="s">
        <v>115</v>
      </c>
      <c r="M962" t="s">
        <v>20784</v>
      </c>
      <c r="N962" t="s">
        <v>20121</v>
      </c>
      <c r="O962" t="s">
        <v>153</v>
      </c>
      <c r="P962" t="s">
        <v>45295</v>
      </c>
    </row>
    <row r="963" spans="1:16" x14ac:dyDescent="0.2">
      <c r="A963" t="s">
        <v>20876</v>
      </c>
      <c r="B963" t="s">
        <v>20875</v>
      </c>
      <c r="C963" s="1">
        <v>34155</v>
      </c>
      <c r="D963" t="s">
        <v>65</v>
      </c>
      <c r="E963" t="s">
        <v>155</v>
      </c>
      <c r="F963" t="s">
        <v>156</v>
      </c>
      <c r="G963" t="s">
        <v>143</v>
      </c>
      <c r="H963" t="s">
        <v>20876</v>
      </c>
      <c r="I963" t="s">
        <v>20877</v>
      </c>
      <c r="J963" t="s">
        <v>20878</v>
      </c>
      <c r="K963" t="s">
        <v>10165</v>
      </c>
      <c r="M963" t="s">
        <v>19754</v>
      </c>
      <c r="N963" t="s">
        <v>20785</v>
      </c>
      <c r="O963" t="s">
        <v>153</v>
      </c>
    </row>
    <row r="964" spans="1:16" x14ac:dyDescent="0.2">
      <c r="A964" t="s">
        <v>21262</v>
      </c>
      <c r="B964" t="s">
        <v>21261</v>
      </c>
      <c r="C964" s="1">
        <v>37480</v>
      </c>
      <c r="D964" t="s">
        <v>65</v>
      </c>
      <c r="E964" t="s">
        <v>43165</v>
      </c>
      <c r="F964" t="s">
        <v>43166</v>
      </c>
      <c r="G964" t="s">
        <v>143</v>
      </c>
      <c r="H964" t="s">
        <v>21262</v>
      </c>
      <c r="I964" t="s">
        <v>20896</v>
      </c>
      <c r="J964" t="s">
        <v>21263</v>
      </c>
      <c r="K964" t="s">
        <v>10165</v>
      </c>
      <c r="L964" t="s">
        <v>115</v>
      </c>
      <c r="M964" t="s">
        <v>21264</v>
      </c>
      <c r="N964" t="s">
        <v>20121</v>
      </c>
      <c r="O964" t="s">
        <v>153</v>
      </c>
      <c r="P964" t="s">
        <v>729</v>
      </c>
    </row>
    <row r="965" spans="1:16" x14ac:dyDescent="0.2">
      <c r="A965" t="s">
        <v>50672</v>
      </c>
      <c r="B965" t="s">
        <v>50673</v>
      </c>
      <c r="C965" s="1">
        <v>43591</v>
      </c>
      <c r="D965" t="s">
        <v>65</v>
      </c>
      <c r="E965" t="s">
        <v>43165</v>
      </c>
      <c r="F965" t="s">
        <v>43166</v>
      </c>
      <c r="G965" t="s">
        <v>143</v>
      </c>
      <c r="H965" t="s">
        <v>50672</v>
      </c>
      <c r="I965" t="s">
        <v>50674</v>
      </c>
      <c r="J965" t="s">
        <v>50675</v>
      </c>
      <c r="K965" t="s">
        <v>10165</v>
      </c>
      <c r="L965" t="s">
        <v>50676</v>
      </c>
      <c r="M965" t="s">
        <v>373</v>
      </c>
      <c r="N965" t="s">
        <v>50670</v>
      </c>
      <c r="O965" t="s">
        <v>153</v>
      </c>
      <c r="P965" t="s">
        <v>50677</v>
      </c>
    </row>
    <row r="966" spans="1:16" x14ac:dyDescent="0.2">
      <c r="A966" t="s">
        <v>21290</v>
      </c>
      <c r="B966" t="s">
        <v>21289</v>
      </c>
      <c r="C966" s="1">
        <v>37540</v>
      </c>
      <c r="D966" t="s">
        <v>65</v>
      </c>
      <c r="E966" t="s">
        <v>155</v>
      </c>
      <c r="F966" t="s">
        <v>156</v>
      </c>
      <c r="G966" t="s">
        <v>143</v>
      </c>
      <c r="H966" t="s">
        <v>21290</v>
      </c>
      <c r="I966" t="s">
        <v>21291</v>
      </c>
      <c r="J966" t="s">
        <v>21292</v>
      </c>
      <c r="K966" t="s">
        <v>10165</v>
      </c>
      <c r="L966" t="s">
        <v>115</v>
      </c>
      <c r="M966" t="s">
        <v>21293</v>
      </c>
      <c r="N966" t="s">
        <v>20785</v>
      </c>
      <c r="O966" t="s">
        <v>153</v>
      </c>
      <c r="P966" t="s">
        <v>117</v>
      </c>
    </row>
    <row r="967" spans="1:16" x14ac:dyDescent="0.2">
      <c r="A967" t="s">
        <v>50678</v>
      </c>
      <c r="B967" t="s">
        <v>50679</v>
      </c>
      <c r="C967" s="1">
        <v>43593</v>
      </c>
      <c r="D967" t="s">
        <v>65</v>
      </c>
      <c r="E967" t="s">
        <v>43165</v>
      </c>
      <c r="F967" t="s">
        <v>43166</v>
      </c>
      <c r="G967" t="s">
        <v>143</v>
      </c>
      <c r="H967" t="s">
        <v>50678</v>
      </c>
      <c r="I967" t="s">
        <v>50680</v>
      </c>
      <c r="J967" t="s">
        <v>50681</v>
      </c>
      <c r="K967" t="s">
        <v>10165</v>
      </c>
      <c r="L967" t="s">
        <v>50682</v>
      </c>
      <c r="M967" t="s">
        <v>373</v>
      </c>
      <c r="N967" t="s">
        <v>50670</v>
      </c>
      <c r="O967" t="s">
        <v>153</v>
      </c>
      <c r="P967" t="s">
        <v>50683</v>
      </c>
    </row>
    <row r="968" spans="1:16" x14ac:dyDescent="0.2">
      <c r="A968" t="s">
        <v>21356</v>
      </c>
      <c r="B968" t="s">
        <v>21355</v>
      </c>
      <c r="C968" s="1">
        <v>37540</v>
      </c>
      <c r="D968" t="s">
        <v>65</v>
      </c>
      <c r="E968" t="s">
        <v>43165</v>
      </c>
      <c r="F968" t="s">
        <v>43166</v>
      </c>
      <c r="G968" t="s">
        <v>143</v>
      </c>
      <c r="H968" t="s">
        <v>21356</v>
      </c>
      <c r="I968" t="s">
        <v>21357</v>
      </c>
      <c r="J968" t="s">
        <v>47915</v>
      </c>
      <c r="K968" t="s">
        <v>111</v>
      </c>
      <c r="M968" t="s">
        <v>373</v>
      </c>
      <c r="N968" t="s">
        <v>21358</v>
      </c>
      <c r="O968" t="s">
        <v>153</v>
      </c>
      <c r="P968" t="s">
        <v>204</v>
      </c>
    </row>
    <row r="969" spans="1:16" x14ac:dyDescent="0.2">
      <c r="A969" t="s">
        <v>21303</v>
      </c>
      <c r="B969" t="s">
        <v>21302</v>
      </c>
      <c r="C969" s="1">
        <v>37480</v>
      </c>
      <c r="D969" t="s">
        <v>65</v>
      </c>
      <c r="E969" t="s">
        <v>43165</v>
      </c>
      <c r="F969" t="s">
        <v>43166</v>
      </c>
      <c r="G969" t="s">
        <v>143</v>
      </c>
      <c r="H969" t="s">
        <v>21303</v>
      </c>
      <c r="I969" t="s">
        <v>21304</v>
      </c>
      <c r="J969" t="s">
        <v>47910</v>
      </c>
      <c r="K969" t="s">
        <v>10165</v>
      </c>
      <c r="M969" t="s">
        <v>373</v>
      </c>
      <c r="N969" t="s">
        <v>20785</v>
      </c>
      <c r="O969" t="s">
        <v>153</v>
      </c>
      <c r="P969" t="s">
        <v>47911</v>
      </c>
    </row>
    <row r="970" spans="1:16" x14ac:dyDescent="0.2">
      <c r="A970" t="s">
        <v>20224</v>
      </c>
      <c r="B970" t="s">
        <v>20223</v>
      </c>
      <c r="C970" s="1">
        <v>41283</v>
      </c>
      <c r="D970" t="s">
        <v>65</v>
      </c>
      <c r="E970" t="s">
        <v>155</v>
      </c>
      <c r="F970" t="s">
        <v>156</v>
      </c>
      <c r="G970" t="s">
        <v>143</v>
      </c>
      <c r="H970" t="s">
        <v>20224</v>
      </c>
      <c r="I970" t="s">
        <v>20225</v>
      </c>
      <c r="J970" t="s">
        <v>20226</v>
      </c>
      <c r="K970" t="s">
        <v>10165</v>
      </c>
      <c r="L970" t="s">
        <v>115</v>
      </c>
      <c r="M970" t="s">
        <v>20227</v>
      </c>
      <c r="N970" t="s">
        <v>20228</v>
      </c>
      <c r="O970" t="s">
        <v>396</v>
      </c>
    </row>
    <row r="971" spans="1:16" x14ac:dyDescent="0.2">
      <c r="A971" t="s">
        <v>21833</v>
      </c>
      <c r="B971" t="s">
        <v>21832</v>
      </c>
      <c r="C971" s="1">
        <v>41341</v>
      </c>
      <c r="D971" t="s">
        <v>65</v>
      </c>
      <c r="E971" t="s">
        <v>284</v>
      </c>
      <c r="F971" t="s">
        <v>285</v>
      </c>
      <c r="G971" t="s">
        <v>143</v>
      </c>
      <c r="H971" t="s">
        <v>21833</v>
      </c>
      <c r="I971" t="s">
        <v>21834</v>
      </c>
      <c r="J971" t="s">
        <v>21835</v>
      </c>
      <c r="K971" t="s">
        <v>245</v>
      </c>
      <c r="M971" t="s">
        <v>373</v>
      </c>
      <c r="N971" t="s">
        <v>19840</v>
      </c>
      <c r="O971" t="s">
        <v>153</v>
      </c>
    </row>
    <row r="972" spans="1:16" x14ac:dyDescent="0.2">
      <c r="A972" t="s">
        <v>19962</v>
      </c>
      <c r="B972" t="s">
        <v>19961</v>
      </c>
      <c r="C972" s="1">
        <v>40935</v>
      </c>
      <c r="D972" t="s">
        <v>65</v>
      </c>
      <c r="E972" t="s">
        <v>284</v>
      </c>
      <c r="F972" t="s">
        <v>285</v>
      </c>
      <c r="G972" t="s">
        <v>143</v>
      </c>
      <c r="H972" t="s">
        <v>19962</v>
      </c>
      <c r="I972" t="s">
        <v>19963</v>
      </c>
      <c r="J972" t="s">
        <v>19964</v>
      </c>
      <c r="K972" t="s">
        <v>10165</v>
      </c>
      <c r="M972" t="s">
        <v>19965</v>
      </c>
      <c r="N972" t="s">
        <v>1051</v>
      </c>
      <c r="O972" t="s">
        <v>153</v>
      </c>
    </row>
    <row r="973" spans="1:16" x14ac:dyDescent="0.2">
      <c r="A973" t="s">
        <v>21600</v>
      </c>
      <c r="B973" t="s">
        <v>21599</v>
      </c>
      <c r="C973" s="1">
        <v>39091</v>
      </c>
      <c r="D973" t="s">
        <v>65</v>
      </c>
      <c r="E973" t="s">
        <v>284</v>
      </c>
      <c r="F973" t="s">
        <v>285</v>
      </c>
      <c r="G973" t="s">
        <v>143</v>
      </c>
      <c r="H973" t="s">
        <v>21600</v>
      </c>
      <c r="I973" t="s">
        <v>21601</v>
      </c>
      <c r="J973" t="s">
        <v>21602</v>
      </c>
      <c r="K973" t="s">
        <v>245</v>
      </c>
      <c r="M973" t="s">
        <v>373</v>
      </c>
      <c r="N973" t="s">
        <v>374</v>
      </c>
      <c r="O973" t="s">
        <v>153</v>
      </c>
    </row>
    <row r="974" spans="1:16" x14ac:dyDescent="0.2">
      <c r="A974" t="s">
        <v>19967</v>
      </c>
      <c r="B974" t="s">
        <v>19966</v>
      </c>
      <c r="C974" s="1">
        <v>40935</v>
      </c>
      <c r="D974" t="s">
        <v>65</v>
      </c>
      <c r="E974" t="s">
        <v>284</v>
      </c>
      <c r="F974" t="s">
        <v>285</v>
      </c>
      <c r="G974" t="s">
        <v>143</v>
      </c>
      <c r="H974" t="s">
        <v>19967</v>
      </c>
      <c r="I974" t="s">
        <v>19968</v>
      </c>
      <c r="J974" t="s">
        <v>19969</v>
      </c>
      <c r="K974" t="s">
        <v>10165</v>
      </c>
      <c r="M974" t="s">
        <v>373</v>
      </c>
      <c r="N974" t="s">
        <v>374</v>
      </c>
      <c r="O974" t="s">
        <v>153</v>
      </c>
    </row>
    <row r="975" spans="1:16" x14ac:dyDescent="0.2">
      <c r="A975" t="s">
        <v>19842</v>
      </c>
      <c r="B975" t="s">
        <v>19841</v>
      </c>
      <c r="C975" s="1">
        <v>39855</v>
      </c>
      <c r="D975" t="s">
        <v>65</v>
      </c>
      <c r="E975" t="s">
        <v>284</v>
      </c>
      <c r="F975" t="s">
        <v>285</v>
      </c>
      <c r="G975" t="s">
        <v>143</v>
      </c>
      <c r="H975" t="s">
        <v>19842</v>
      </c>
      <c r="I975" t="s">
        <v>19843</v>
      </c>
      <c r="J975" t="s">
        <v>19844</v>
      </c>
      <c r="K975" t="s">
        <v>111</v>
      </c>
      <c r="M975" t="s">
        <v>373</v>
      </c>
      <c r="N975" t="s">
        <v>374</v>
      </c>
      <c r="O975" t="s">
        <v>153</v>
      </c>
    </row>
    <row r="976" spans="1:16" x14ac:dyDescent="0.2">
      <c r="A976" t="s">
        <v>26918</v>
      </c>
      <c r="B976" t="s">
        <v>26917</v>
      </c>
      <c r="C976" s="1">
        <v>42818</v>
      </c>
      <c r="D976" t="s">
        <v>65</v>
      </c>
      <c r="E976" t="s">
        <v>25222</v>
      </c>
      <c r="F976" t="s">
        <v>25223</v>
      </c>
      <c r="G976" t="s">
        <v>25160</v>
      </c>
      <c r="H976" t="s">
        <v>26918</v>
      </c>
      <c r="I976" t="s">
        <v>4684</v>
      </c>
      <c r="J976" t="s">
        <v>34814</v>
      </c>
      <c r="K976" t="s">
        <v>25149</v>
      </c>
      <c r="L976" t="s">
        <v>26919</v>
      </c>
      <c r="M976" t="s">
        <v>34743</v>
      </c>
      <c r="N976" t="s">
        <v>26920</v>
      </c>
      <c r="P976" t="s">
        <v>26921</v>
      </c>
    </row>
    <row r="977" spans="1:16" x14ac:dyDescent="0.2">
      <c r="A977" t="s">
        <v>6693</v>
      </c>
      <c r="B977" t="s">
        <v>6692</v>
      </c>
      <c r="C977" s="1">
        <v>37183</v>
      </c>
      <c r="D977" t="s">
        <v>65</v>
      </c>
      <c r="E977" t="s">
        <v>151</v>
      </c>
      <c r="F977" t="s">
        <v>152</v>
      </c>
      <c r="G977" t="s">
        <v>127</v>
      </c>
      <c r="H977" t="s">
        <v>6693</v>
      </c>
      <c r="I977" t="s">
        <v>6694</v>
      </c>
      <c r="J977" t="s">
        <v>6695</v>
      </c>
      <c r="K977" t="s">
        <v>93</v>
      </c>
      <c r="L977" t="s">
        <v>115</v>
      </c>
      <c r="M977" t="s">
        <v>5773</v>
      </c>
      <c r="N977" t="s">
        <v>357</v>
      </c>
      <c r="O977" t="s">
        <v>94</v>
      </c>
      <c r="P977" t="s">
        <v>117</v>
      </c>
    </row>
    <row r="978" spans="1:16" x14ac:dyDescent="0.2">
      <c r="A978" t="s">
        <v>40905</v>
      </c>
      <c r="B978" t="s">
        <v>40906</v>
      </c>
      <c r="C978" s="1">
        <v>40841</v>
      </c>
      <c r="D978" t="s">
        <v>65</v>
      </c>
      <c r="E978" t="s">
        <v>173</v>
      </c>
      <c r="F978" t="s">
        <v>174</v>
      </c>
      <c r="G978" t="s">
        <v>127</v>
      </c>
      <c r="H978" t="s">
        <v>40905</v>
      </c>
      <c r="I978" t="s">
        <v>40907</v>
      </c>
      <c r="J978" t="s">
        <v>40908</v>
      </c>
      <c r="K978" t="s">
        <v>93</v>
      </c>
      <c r="M978" t="s">
        <v>175</v>
      </c>
      <c r="N978" t="s">
        <v>176</v>
      </c>
      <c r="O978" t="s">
        <v>94</v>
      </c>
      <c r="P978" t="s">
        <v>117</v>
      </c>
    </row>
    <row r="979" spans="1:16" x14ac:dyDescent="0.2">
      <c r="A979" t="s">
        <v>5884</v>
      </c>
      <c r="B979" t="s">
        <v>5883</v>
      </c>
      <c r="C979" s="1">
        <v>42205</v>
      </c>
      <c r="D979" t="s">
        <v>65</v>
      </c>
      <c r="E979" t="s">
        <v>226</v>
      </c>
      <c r="F979" t="s">
        <v>227</v>
      </c>
      <c r="G979" t="s">
        <v>127</v>
      </c>
      <c r="H979" t="s">
        <v>5884</v>
      </c>
      <c r="I979" t="s">
        <v>5885</v>
      </c>
      <c r="J979" t="s">
        <v>5886</v>
      </c>
      <c r="K979" t="s">
        <v>86</v>
      </c>
      <c r="L979" t="s">
        <v>115</v>
      </c>
      <c r="M979" t="s">
        <v>168</v>
      </c>
      <c r="N979" t="s">
        <v>5887</v>
      </c>
      <c r="O979" t="s">
        <v>94</v>
      </c>
      <c r="P979" t="s">
        <v>117</v>
      </c>
    </row>
    <row r="980" spans="1:16" x14ac:dyDescent="0.2">
      <c r="A980" t="s">
        <v>16798</v>
      </c>
      <c r="B980" t="s">
        <v>16797</v>
      </c>
      <c r="C980" s="1">
        <v>38903</v>
      </c>
      <c r="D980" t="s">
        <v>65</v>
      </c>
      <c r="E980" t="s">
        <v>428</v>
      </c>
      <c r="F980" t="s">
        <v>429</v>
      </c>
      <c r="G980" t="s">
        <v>127</v>
      </c>
      <c r="H980" t="s">
        <v>16798</v>
      </c>
      <c r="I980" t="s">
        <v>47373</v>
      </c>
      <c r="J980" t="s">
        <v>16799</v>
      </c>
      <c r="K980" t="s">
        <v>185</v>
      </c>
      <c r="L980" t="s">
        <v>304</v>
      </c>
      <c r="M980" t="s">
        <v>16800</v>
      </c>
      <c r="N980" t="s">
        <v>47374</v>
      </c>
      <c r="O980" t="s">
        <v>153</v>
      </c>
    </row>
    <row r="981" spans="1:16" x14ac:dyDescent="0.2">
      <c r="A981" t="s">
        <v>47170</v>
      </c>
      <c r="B981" t="s">
        <v>15471</v>
      </c>
      <c r="C981" s="1">
        <v>39993</v>
      </c>
      <c r="E981" t="s">
        <v>179</v>
      </c>
      <c r="F981" t="s">
        <v>180</v>
      </c>
      <c r="G981" t="s">
        <v>127</v>
      </c>
      <c r="H981" t="s">
        <v>47170</v>
      </c>
      <c r="I981" t="s">
        <v>15472</v>
      </c>
      <c r="J981" t="s">
        <v>15473</v>
      </c>
      <c r="K981" t="s">
        <v>185</v>
      </c>
      <c r="L981" t="s">
        <v>15474</v>
      </c>
      <c r="M981" t="s">
        <v>434</v>
      </c>
      <c r="N981" t="s">
        <v>182</v>
      </c>
      <c r="O981" t="s">
        <v>153</v>
      </c>
      <c r="P981" t="s">
        <v>47171</v>
      </c>
    </row>
    <row r="982" spans="1:16" x14ac:dyDescent="0.2">
      <c r="A982" t="s">
        <v>10814</v>
      </c>
      <c r="B982" t="s">
        <v>10813</v>
      </c>
      <c r="C982" s="1">
        <v>37385</v>
      </c>
      <c r="D982" t="s">
        <v>65</v>
      </c>
      <c r="E982" t="s">
        <v>243</v>
      </c>
      <c r="F982" t="s">
        <v>244</v>
      </c>
      <c r="G982" t="s">
        <v>127</v>
      </c>
      <c r="H982" t="s">
        <v>10814</v>
      </c>
      <c r="I982" t="s">
        <v>10815</v>
      </c>
      <c r="J982" t="s">
        <v>10816</v>
      </c>
      <c r="K982" t="s">
        <v>111</v>
      </c>
      <c r="N982" t="s">
        <v>447</v>
      </c>
      <c r="O982" t="s">
        <v>94</v>
      </c>
      <c r="P982" t="s">
        <v>117</v>
      </c>
    </row>
    <row r="983" spans="1:16" x14ac:dyDescent="0.2">
      <c r="A983" t="s">
        <v>15475</v>
      </c>
      <c r="B983" t="s">
        <v>15471</v>
      </c>
      <c r="C983" s="1">
        <v>25568</v>
      </c>
      <c r="D983" t="s">
        <v>132</v>
      </c>
      <c r="E983" t="s">
        <v>70</v>
      </c>
      <c r="G983" t="s">
        <v>127</v>
      </c>
      <c r="H983" t="s">
        <v>15475</v>
      </c>
      <c r="I983" t="s">
        <v>15476</v>
      </c>
      <c r="J983" t="s">
        <v>15477</v>
      </c>
      <c r="K983" t="s">
        <v>185</v>
      </c>
      <c r="O983">
        <v>0</v>
      </c>
      <c r="P983" t="s">
        <v>47169</v>
      </c>
    </row>
    <row r="984" spans="1:16" x14ac:dyDescent="0.2">
      <c r="A984" t="s">
        <v>15475</v>
      </c>
      <c r="B984" t="s">
        <v>22473</v>
      </c>
      <c r="C984" s="1">
        <v>37021</v>
      </c>
      <c r="D984" t="s">
        <v>65</v>
      </c>
      <c r="E984" t="s">
        <v>342</v>
      </c>
      <c r="F984" t="s">
        <v>34205</v>
      </c>
      <c r="G984" t="s">
        <v>127</v>
      </c>
      <c r="H984" t="s">
        <v>15475</v>
      </c>
      <c r="I984" t="s">
        <v>22474</v>
      </c>
      <c r="J984" t="s">
        <v>22475</v>
      </c>
      <c r="K984" t="s">
        <v>93</v>
      </c>
      <c r="L984" t="s">
        <v>115</v>
      </c>
      <c r="M984" t="s">
        <v>22476</v>
      </c>
      <c r="N984" t="s">
        <v>419</v>
      </c>
      <c r="O984" t="s">
        <v>153</v>
      </c>
      <c r="P984" t="s">
        <v>117</v>
      </c>
    </row>
    <row r="985" spans="1:16" x14ac:dyDescent="0.2">
      <c r="A985" t="s">
        <v>8857</v>
      </c>
      <c r="B985" t="s">
        <v>8856</v>
      </c>
      <c r="C985" s="1">
        <v>40088</v>
      </c>
      <c r="D985" t="s">
        <v>65</v>
      </c>
      <c r="E985" t="s">
        <v>342</v>
      </c>
      <c r="F985" t="s">
        <v>34205</v>
      </c>
      <c r="G985" t="s">
        <v>133</v>
      </c>
      <c r="H985" t="s">
        <v>8857</v>
      </c>
      <c r="I985" t="s">
        <v>8858</v>
      </c>
      <c r="J985" t="s">
        <v>8859</v>
      </c>
      <c r="K985" t="s">
        <v>67</v>
      </c>
      <c r="L985" t="s">
        <v>115</v>
      </c>
      <c r="M985" t="s">
        <v>995</v>
      </c>
      <c r="N985" t="s">
        <v>419</v>
      </c>
      <c r="O985" t="s">
        <v>153</v>
      </c>
      <c r="P985" t="s">
        <v>117</v>
      </c>
    </row>
    <row r="986" spans="1:16" x14ac:dyDescent="0.2">
      <c r="A986" t="s">
        <v>8857</v>
      </c>
      <c r="B986" t="s">
        <v>10817</v>
      </c>
      <c r="C986" s="1">
        <v>25568</v>
      </c>
      <c r="E986" t="s">
        <v>342</v>
      </c>
      <c r="F986" t="s">
        <v>34205</v>
      </c>
      <c r="G986" t="s">
        <v>127</v>
      </c>
      <c r="H986" t="s">
        <v>8857</v>
      </c>
      <c r="I986" t="s">
        <v>10818</v>
      </c>
      <c r="K986" t="s">
        <v>67</v>
      </c>
      <c r="O986" t="s">
        <v>94</v>
      </c>
      <c r="P986" t="s">
        <v>41692</v>
      </c>
    </row>
    <row r="987" spans="1:16" x14ac:dyDescent="0.2">
      <c r="A987" t="s">
        <v>10085</v>
      </c>
      <c r="B987" t="s">
        <v>10084</v>
      </c>
      <c r="C987" s="1">
        <v>41192</v>
      </c>
      <c r="D987" t="s">
        <v>65</v>
      </c>
      <c r="E987" t="s">
        <v>568</v>
      </c>
      <c r="F987" t="s">
        <v>569</v>
      </c>
      <c r="G987" t="s">
        <v>127</v>
      </c>
      <c r="H987" t="s">
        <v>10085</v>
      </c>
      <c r="I987" t="s">
        <v>10086</v>
      </c>
      <c r="J987" t="s">
        <v>10087</v>
      </c>
      <c r="K987" t="s">
        <v>86</v>
      </c>
      <c r="N987" t="s">
        <v>10088</v>
      </c>
      <c r="O987" t="s">
        <v>153</v>
      </c>
      <c r="P987" t="s">
        <v>10089</v>
      </c>
    </row>
    <row r="988" spans="1:16" x14ac:dyDescent="0.2">
      <c r="A988" t="s">
        <v>10110</v>
      </c>
      <c r="B988" t="s">
        <v>10109</v>
      </c>
      <c r="C988" s="1">
        <v>41225</v>
      </c>
      <c r="D988" t="s">
        <v>65</v>
      </c>
      <c r="E988" t="s">
        <v>568</v>
      </c>
      <c r="F988" t="s">
        <v>569</v>
      </c>
      <c r="G988" t="s">
        <v>127</v>
      </c>
      <c r="H988" t="s">
        <v>10110</v>
      </c>
      <c r="I988" t="s">
        <v>10111</v>
      </c>
      <c r="J988" t="s">
        <v>10112</v>
      </c>
      <c r="K988" t="s">
        <v>86</v>
      </c>
      <c r="N988" t="s">
        <v>10088</v>
      </c>
      <c r="O988" t="s">
        <v>94</v>
      </c>
      <c r="P988" t="s">
        <v>10089</v>
      </c>
    </row>
    <row r="989" spans="1:16" x14ac:dyDescent="0.2">
      <c r="A989" t="s">
        <v>50841</v>
      </c>
      <c r="B989" t="s">
        <v>50842</v>
      </c>
      <c r="C989" s="1">
        <v>43941</v>
      </c>
      <c r="D989" t="s">
        <v>65</v>
      </c>
      <c r="E989" t="s">
        <v>568</v>
      </c>
      <c r="F989" t="s">
        <v>569</v>
      </c>
      <c r="G989" t="s">
        <v>1184</v>
      </c>
      <c r="H989" t="s">
        <v>50841</v>
      </c>
      <c r="I989" t="s">
        <v>50843</v>
      </c>
      <c r="J989" t="s">
        <v>50844</v>
      </c>
      <c r="K989" t="s">
        <v>111</v>
      </c>
      <c r="L989" t="s">
        <v>50845</v>
      </c>
      <c r="N989" t="s">
        <v>10088</v>
      </c>
      <c r="O989" t="s">
        <v>94</v>
      </c>
      <c r="P989" t="s">
        <v>50846</v>
      </c>
    </row>
    <row r="990" spans="1:16" x14ac:dyDescent="0.2">
      <c r="A990" t="s">
        <v>11820</v>
      </c>
      <c r="B990" t="s">
        <v>11819</v>
      </c>
      <c r="C990" s="1">
        <v>40875</v>
      </c>
      <c r="D990" t="s">
        <v>65</v>
      </c>
      <c r="E990" t="s">
        <v>236</v>
      </c>
      <c r="F990" t="s">
        <v>237</v>
      </c>
      <c r="G990" t="s">
        <v>127</v>
      </c>
      <c r="H990" t="s">
        <v>11820</v>
      </c>
      <c r="I990" t="s">
        <v>11821</v>
      </c>
      <c r="J990" t="s">
        <v>11822</v>
      </c>
      <c r="K990" t="s">
        <v>111</v>
      </c>
      <c r="M990" t="s">
        <v>11322</v>
      </c>
      <c r="N990" t="s">
        <v>605</v>
      </c>
      <c r="O990" t="s">
        <v>153</v>
      </c>
      <c r="P990" t="s">
        <v>192</v>
      </c>
    </row>
    <row r="991" spans="1:16" x14ac:dyDescent="0.2">
      <c r="A991" t="s">
        <v>34630</v>
      </c>
      <c r="B991" t="s">
        <v>26378</v>
      </c>
      <c r="C991" s="1">
        <v>39526</v>
      </c>
      <c r="D991" t="s">
        <v>65</v>
      </c>
      <c r="E991" t="s">
        <v>25263</v>
      </c>
      <c r="F991" t="s">
        <v>25264</v>
      </c>
      <c r="G991" t="s">
        <v>25147</v>
      </c>
      <c r="H991" t="s">
        <v>34630</v>
      </c>
      <c r="I991" t="s">
        <v>26379</v>
      </c>
      <c r="J991" t="s">
        <v>34631</v>
      </c>
      <c r="K991" t="s">
        <v>25173</v>
      </c>
      <c r="L991" t="s">
        <v>26082</v>
      </c>
      <c r="M991" t="s">
        <v>31419</v>
      </c>
      <c r="N991" t="s">
        <v>34632</v>
      </c>
      <c r="P991" t="s">
        <v>34633</v>
      </c>
    </row>
    <row r="992" spans="1:16" x14ac:dyDescent="0.2">
      <c r="A992" t="s">
        <v>9252</v>
      </c>
      <c r="B992" t="s">
        <v>9251</v>
      </c>
      <c r="C992" s="1">
        <v>42727</v>
      </c>
      <c r="D992" t="s">
        <v>65</v>
      </c>
      <c r="E992" t="s">
        <v>330</v>
      </c>
      <c r="F992" t="s">
        <v>331</v>
      </c>
      <c r="G992" t="s">
        <v>127</v>
      </c>
      <c r="H992" t="s">
        <v>9252</v>
      </c>
      <c r="I992" t="s">
        <v>92</v>
      </c>
      <c r="J992" t="s">
        <v>9253</v>
      </c>
      <c r="K992" t="s">
        <v>93</v>
      </c>
      <c r="M992" t="s">
        <v>9254</v>
      </c>
      <c r="N992" t="s">
        <v>9255</v>
      </c>
      <c r="O992" t="s">
        <v>94</v>
      </c>
    </row>
    <row r="993" spans="1:16" x14ac:dyDescent="0.2">
      <c r="A993" t="s">
        <v>9242</v>
      </c>
      <c r="B993" t="s">
        <v>9241</v>
      </c>
      <c r="C993" s="1">
        <v>42692</v>
      </c>
      <c r="D993" t="s">
        <v>65</v>
      </c>
      <c r="E993" t="s">
        <v>330</v>
      </c>
      <c r="F993" t="s">
        <v>331</v>
      </c>
      <c r="G993" t="s">
        <v>127</v>
      </c>
      <c r="H993" t="s">
        <v>9242</v>
      </c>
      <c r="I993" t="s">
        <v>7728</v>
      </c>
      <c r="J993" t="s">
        <v>9243</v>
      </c>
      <c r="K993" t="s">
        <v>93</v>
      </c>
      <c r="M993" t="s">
        <v>9244</v>
      </c>
      <c r="N993" t="s">
        <v>9245</v>
      </c>
      <c r="O993" t="s">
        <v>94</v>
      </c>
    </row>
    <row r="994" spans="1:16" x14ac:dyDescent="0.2">
      <c r="A994" t="s">
        <v>8685</v>
      </c>
      <c r="B994" t="s">
        <v>8684</v>
      </c>
      <c r="C994" s="1">
        <v>42915</v>
      </c>
      <c r="D994" t="s">
        <v>65</v>
      </c>
      <c r="E994" t="s">
        <v>325</v>
      </c>
      <c r="F994" t="s">
        <v>326</v>
      </c>
      <c r="G994" t="s">
        <v>127</v>
      </c>
      <c r="H994" t="s">
        <v>8685</v>
      </c>
      <c r="I994" t="s">
        <v>8686</v>
      </c>
      <c r="J994" t="s">
        <v>8687</v>
      </c>
      <c r="K994" t="s">
        <v>86</v>
      </c>
      <c r="M994" t="s">
        <v>8177</v>
      </c>
      <c r="N994" t="s">
        <v>8688</v>
      </c>
      <c r="O994" t="s">
        <v>94</v>
      </c>
      <c r="P994" t="s">
        <v>45529</v>
      </c>
    </row>
    <row r="995" spans="1:16" x14ac:dyDescent="0.2">
      <c r="A995" t="s">
        <v>8195</v>
      </c>
      <c r="B995" t="s">
        <v>8194</v>
      </c>
      <c r="C995" s="1">
        <v>42822</v>
      </c>
      <c r="D995" t="s">
        <v>65</v>
      </c>
      <c r="E995" t="s">
        <v>325</v>
      </c>
      <c r="F995" t="s">
        <v>326</v>
      </c>
      <c r="G995" t="s">
        <v>127</v>
      </c>
      <c r="H995" t="s">
        <v>8195</v>
      </c>
      <c r="I995" t="s">
        <v>8196</v>
      </c>
      <c r="J995" t="s">
        <v>8197</v>
      </c>
      <c r="K995" t="s">
        <v>86</v>
      </c>
      <c r="M995" t="s">
        <v>8177</v>
      </c>
      <c r="N995" t="s">
        <v>8198</v>
      </c>
      <c r="O995" t="s">
        <v>94</v>
      </c>
      <c r="P995" t="s">
        <v>45529</v>
      </c>
    </row>
    <row r="996" spans="1:16" x14ac:dyDescent="0.2">
      <c r="A996" t="s">
        <v>8633</v>
      </c>
      <c r="B996" t="s">
        <v>8632</v>
      </c>
      <c r="C996" s="1">
        <v>42891</v>
      </c>
      <c r="D996" t="s">
        <v>65</v>
      </c>
      <c r="E996" t="s">
        <v>325</v>
      </c>
      <c r="F996" t="s">
        <v>326</v>
      </c>
      <c r="G996" t="s">
        <v>127</v>
      </c>
      <c r="H996" t="s">
        <v>8633</v>
      </c>
      <c r="I996" t="s">
        <v>8634</v>
      </c>
      <c r="J996" t="s">
        <v>8635</v>
      </c>
      <c r="K996" t="s">
        <v>93</v>
      </c>
      <c r="M996" t="s">
        <v>8636</v>
      </c>
      <c r="N996" t="s">
        <v>8198</v>
      </c>
      <c r="O996" t="s">
        <v>94</v>
      </c>
      <c r="P996" t="s">
        <v>45529</v>
      </c>
    </row>
    <row r="997" spans="1:16" x14ac:dyDescent="0.2">
      <c r="A997" t="s">
        <v>31292</v>
      </c>
      <c r="B997" t="s">
        <v>31291</v>
      </c>
      <c r="C997" s="1">
        <v>41854</v>
      </c>
      <c r="D997" t="s">
        <v>65</v>
      </c>
      <c r="E997" t="s">
        <v>25244</v>
      </c>
      <c r="F997" t="s">
        <v>25245</v>
      </c>
      <c r="G997" t="s">
        <v>25147</v>
      </c>
      <c r="H997" t="s">
        <v>31292</v>
      </c>
      <c r="I997" t="s">
        <v>31293</v>
      </c>
      <c r="J997" t="s">
        <v>34217</v>
      </c>
      <c r="K997" t="s">
        <v>25149</v>
      </c>
      <c r="L997" t="s">
        <v>25248</v>
      </c>
      <c r="M997" t="s">
        <v>34218</v>
      </c>
      <c r="N997" t="s">
        <v>25365</v>
      </c>
      <c r="P997" t="s">
        <v>25182</v>
      </c>
    </row>
    <row r="998" spans="1:16" x14ac:dyDescent="0.2">
      <c r="A998" t="s">
        <v>31726</v>
      </c>
      <c r="B998" t="s">
        <v>31725</v>
      </c>
      <c r="C998" s="1">
        <v>42818</v>
      </c>
      <c r="D998" t="s">
        <v>65</v>
      </c>
      <c r="E998" t="s">
        <v>147</v>
      </c>
      <c r="F998" t="s">
        <v>148</v>
      </c>
      <c r="G998" t="s">
        <v>25164</v>
      </c>
      <c r="H998" t="s">
        <v>31726</v>
      </c>
      <c r="I998" t="s">
        <v>26616</v>
      </c>
      <c r="J998" t="s">
        <v>38113</v>
      </c>
      <c r="K998" t="s">
        <v>30210</v>
      </c>
      <c r="L998" t="s">
        <v>31727</v>
      </c>
      <c r="N998" t="s">
        <v>38114</v>
      </c>
      <c r="P998" t="s">
        <v>38115</v>
      </c>
    </row>
    <row r="999" spans="1:16" x14ac:dyDescent="0.2">
      <c r="A999" t="s">
        <v>39196</v>
      </c>
      <c r="B999" t="s">
        <v>26922</v>
      </c>
      <c r="C999" s="1">
        <v>34095</v>
      </c>
      <c r="D999" t="s">
        <v>65</v>
      </c>
      <c r="E999" t="s">
        <v>25336</v>
      </c>
      <c r="F999" t="s">
        <v>25337</v>
      </c>
      <c r="G999" t="s">
        <v>25198</v>
      </c>
      <c r="H999" t="s">
        <v>39196</v>
      </c>
      <c r="J999" t="s">
        <v>39197</v>
      </c>
      <c r="K999" t="s">
        <v>25205</v>
      </c>
      <c r="L999" t="s">
        <v>115</v>
      </c>
      <c r="M999" t="s">
        <v>26421</v>
      </c>
      <c r="N999" t="s">
        <v>26923</v>
      </c>
      <c r="P999" t="s">
        <v>39198</v>
      </c>
    </row>
    <row r="1000" spans="1:16" x14ac:dyDescent="0.2">
      <c r="A1000" t="s">
        <v>51307</v>
      </c>
      <c r="B1000" t="s">
        <v>51308</v>
      </c>
      <c r="C1000" s="1">
        <v>43958</v>
      </c>
      <c r="D1000" t="s">
        <v>65</v>
      </c>
      <c r="E1000" t="s">
        <v>290</v>
      </c>
      <c r="F1000" t="s">
        <v>291</v>
      </c>
      <c r="G1000" t="s">
        <v>127</v>
      </c>
      <c r="H1000" t="s">
        <v>51307</v>
      </c>
      <c r="I1000" t="s">
        <v>51297</v>
      </c>
      <c r="J1000" t="s">
        <v>51309</v>
      </c>
      <c r="K1000" t="s">
        <v>111</v>
      </c>
      <c r="L1000" t="s">
        <v>51310</v>
      </c>
      <c r="M1000" t="s">
        <v>51311</v>
      </c>
      <c r="N1000" t="s">
        <v>51217</v>
      </c>
      <c r="O1000" t="s">
        <v>153</v>
      </c>
      <c r="P1000" t="s">
        <v>25087</v>
      </c>
    </row>
    <row r="1001" spans="1:16" x14ac:dyDescent="0.2">
      <c r="A1001" t="s">
        <v>13092</v>
      </c>
      <c r="B1001" t="s">
        <v>13091</v>
      </c>
      <c r="C1001" s="1">
        <v>39091</v>
      </c>
      <c r="D1001" t="s">
        <v>65</v>
      </c>
      <c r="E1001" t="s">
        <v>399</v>
      </c>
      <c r="F1001" t="s">
        <v>400</v>
      </c>
      <c r="G1001" t="s">
        <v>127</v>
      </c>
      <c r="H1001" t="s">
        <v>13092</v>
      </c>
      <c r="I1001" t="s">
        <v>13093</v>
      </c>
      <c r="J1001" t="s">
        <v>13094</v>
      </c>
      <c r="K1001" t="s">
        <v>405</v>
      </c>
      <c r="L1001" t="s">
        <v>115</v>
      </c>
      <c r="M1001" t="s">
        <v>897</v>
      </c>
      <c r="N1001" t="s">
        <v>848</v>
      </c>
      <c r="O1001" t="s">
        <v>153</v>
      </c>
      <c r="P1001" t="s">
        <v>43686</v>
      </c>
    </row>
    <row r="1002" spans="1:16" x14ac:dyDescent="0.2">
      <c r="A1002" t="s">
        <v>11057</v>
      </c>
      <c r="B1002" t="s">
        <v>11056</v>
      </c>
      <c r="C1002" s="1">
        <v>41004</v>
      </c>
      <c r="D1002" t="s">
        <v>65</v>
      </c>
      <c r="E1002" t="s">
        <v>236</v>
      </c>
      <c r="F1002" t="s">
        <v>237</v>
      </c>
      <c r="G1002" t="s">
        <v>127</v>
      </c>
      <c r="H1002" t="s">
        <v>11057</v>
      </c>
      <c r="I1002" t="s">
        <v>46475</v>
      </c>
      <c r="J1002" t="s">
        <v>11058</v>
      </c>
      <c r="K1002" t="s">
        <v>111</v>
      </c>
      <c r="M1002" t="s">
        <v>7546</v>
      </c>
      <c r="N1002" t="s">
        <v>314</v>
      </c>
      <c r="O1002" t="s">
        <v>153</v>
      </c>
      <c r="P1002" t="s">
        <v>192</v>
      </c>
    </row>
    <row r="1003" spans="1:16" x14ac:dyDescent="0.2">
      <c r="A1003" t="s">
        <v>12544</v>
      </c>
      <c r="B1003" t="s">
        <v>12543</v>
      </c>
      <c r="C1003" s="1">
        <v>42046</v>
      </c>
      <c r="D1003" t="s">
        <v>65</v>
      </c>
      <c r="E1003" t="s">
        <v>236</v>
      </c>
      <c r="F1003" t="s">
        <v>237</v>
      </c>
      <c r="G1003" t="s">
        <v>127</v>
      </c>
      <c r="H1003" t="s">
        <v>12544</v>
      </c>
      <c r="I1003" t="s">
        <v>12545</v>
      </c>
      <c r="J1003" t="s">
        <v>12546</v>
      </c>
      <c r="K1003" t="s">
        <v>93</v>
      </c>
      <c r="L1003" t="s">
        <v>115</v>
      </c>
      <c r="M1003" t="s">
        <v>11969</v>
      </c>
      <c r="N1003" t="s">
        <v>737</v>
      </c>
      <c r="O1003" t="s">
        <v>153</v>
      </c>
      <c r="P1003" t="s">
        <v>117</v>
      </c>
    </row>
    <row r="1004" spans="1:16" x14ac:dyDescent="0.2">
      <c r="A1004" t="s">
        <v>25196</v>
      </c>
      <c r="B1004" t="s">
        <v>25193</v>
      </c>
      <c r="C1004" s="1">
        <v>41129</v>
      </c>
      <c r="D1004" t="s">
        <v>65</v>
      </c>
      <c r="E1004" t="s">
        <v>25194</v>
      </c>
      <c r="F1004" t="s">
        <v>25195</v>
      </c>
      <c r="G1004" t="s">
        <v>25153</v>
      </c>
      <c r="H1004" t="s">
        <v>25196</v>
      </c>
      <c r="I1004" t="s">
        <v>25155</v>
      </c>
      <c r="J1004" t="s">
        <v>34213</v>
      </c>
      <c r="K1004" t="s">
        <v>25156</v>
      </c>
      <c r="L1004" t="s">
        <v>34214</v>
      </c>
      <c r="M1004" t="s">
        <v>34215</v>
      </c>
      <c r="N1004" t="s">
        <v>34216</v>
      </c>
    </row>
    <row r="1005" spans="1:16" x14ac:dyDescent="0.2">
      <c r="A1005" t="s">
        <v>31662</v>
      </c>
      <c r="B1005" t="s">
        <v>31661</v>
      </c>
      <c r="C1005" s="1">
        <v>40389</v>
      </c>
      <c r="D1005" t="s">
        <v>65</v>
      </c>
      <c r="E1005" t="s">
        <v>25724</v>
      </c>
      <c r="F1005" t="s">
        <v>25725</v>
      </c>
      <c r="G1005" t="s">
        <v>25160</v>
      </c>
      <c r="H1005" t="s">
        <v>31662</v>
      </c>
      <c r="I1005" t="s">
        <v>31663</v>
      </c>
      <c r="J1005" t="s">
        <v>35195</v>
      </c>
      <c r="K1005" t="s">
        <v>25173</v>
      </c>
      <c r="L1005" t="s">
        <v>31664</v>
      </c>
      <c r="M1005" t="s">
        <v>36374</v>
      </c>
      <c r="N1005" t="s">
        <v>36375</v>
      </c>
      <c r="P1005" t="s">
        <v>31665</v>
      </c>
    </row>
    <row r="1006" spans="1:16" x14ac:dyDescent="0.2">
      <c r="A1006" t="s">
        <v>35921</v>
      </c>
      <c r="B1006" t="s">
        <v>29798</v>
      </c>
      <c r="C1006" s="1">
        <v>36784</v>
      </c>
      <c r="D1006" t="s">
        <v>65</v>
      </c>
      <c r="E1006" t="s">
        <v>1864</v>
      </c>
      <c r="F1006" t="s">
        <v>1865</v>
      </c>
      <c r="G1006" t="s">
        <v>25147</v>
      </c>
      <c r="H1006" t="s">
        <v>35921</v>
      </c>
      <c r="J1006" t="s">
        <v>34904</v>
      </c>
      <c r="K1006" t="s">
        <v>26201</v>
      </c>
      <c r="L1006" t="s">
        <v>115</v>
      </c>
      <c r="N1006" t="s">
        <v>29799</v>
      </c>
      <c r="P1006" t="s">
        <v>34717</v>
      </c>
    </row>
    <row r="1007" spans="1:16" x14ac:dyDescent="0.2">
      <c r="A1007" t="s">
        <v>38894</v>
      </c>
      <c r="B1007" t="s">
        <v>26929</v>
      </c>
      <c r="C1007" s="1">
        <v>36993</v>
      </c>
      <c r="D1007" t="s">
        <v>65</v>
      </c>
      <c r="E1007" t="s">
        <v>38895</v>
      </c>
      <c r="F1007" t="s">
        <v>38896</v>
      </c>
      <c r="G1007" t="s">
        <v>25171</v>
      </c>
      <c r="H1007" t="s">
        <v>38894</v>
      </c>
      <c r="I1007" t="s">
        <v>25155</v>
      </c>
      <c r="J1007" t="s">
        <v>31236</v>
      </c>
      <c r="K1007" t="s">
        <v>25173</v>
      </c>
      <c r="L1007" t="s">
        <v>26930</v>
      </c>
      <c r="M1007" t="s">
        <v>38897</v>
      </c>
      <c r="N1007" t="s">
        <v>26931</v>
      </c>
      <c r="P1007" t="s">
        <v>38898</v>
      </c>
    </row>
    <row r="1008" spans="1:16" x14ac:dyDescent="0.2">
      <c r="A1008" t="s">
        <v>26946</v>
      </c>
      <c r="B1008" t="s">
        <v>26945</v>
      </c>
      <c r="C1008" s="1">
        <v>33338</v>
      </c>
      <c r="D1008" t="s">
        <v>65</v>
      </c>
      <c r="E1008" t="s">
        <v>25313</v>
      </c>
      <c r="F1008" t="s">
        <v>34235</v>
      </c>
      <c r="G1008" t="s">
        <v>25627</v>
      </c>
      <c r="H1008" t="s">
        <v>26946</v>
      </c>
      <c r="J1008" t="s">
        <v>34762</v>
      </c>
      <c r="K1008" t="s">
        <v>25450</v>
      </c>
      <c r="N1008" t="s">
        <v>26947</v>
      </c>
    </row>
    <row r="1009" spans="1:16" x14ac:dyDescent="0.2">
      <c r="A1009" t="s">
        <v>34761</v>
      </c>
      <c r="B1009" t="s">
        <v>26800</v>
      </c>
      <c r="C1009" s="1">
        <v>36710</v>
      </c>
      <c r="D1009" t="s">
        <v>65</v>
      </c>
      <c r="E1009" t="s">
        <v>25295</v>
      </c>
      <c r="F1009" t="s">
        <v>25296</v>
      </c>
      <c r="G1009" t="s">
        <v>25160</v>
      </c>
      <c r="H1009" t="s">
        <v>34761</v>
      </c>
      <c r="I1009" t="s">
        <v>26801</v>
      </c>
      <c r="J1009" t="s">
        <v>34762</v>
      </c>
      <c r="K1009" t="s">
        <v>25612</v>
      </c>
      <c r="L1009" t="s">
        <v>115</v>
      </c>
      <c r="M1009" t="s">
        <v>34763</v>
      </c>
      <c r="N1009" t="s">
        <v>26802</v>
      </c>
      <c r="P1009" t="s">
        <v>34249</v>
      </c>
    </row>
    <row r="1010" spans="1:16" x14ac:dyDescent="0.2">
      <c r="A1010" t="s">
        <v>38893</v>
      </c>
      <c r="B1010" t="s">
        <v>26950</v>
      </c>
      <c r="C1010" s="1">
        <v>36690</v>
      </c>
      <c r="D1010" t="s">
        <v>65</v>
      </c>
      <c r="E1010" t="s">
        <v>25295</v>
      </c>
      <c r="F1010" t="s">
        <v>25296</v>
      </c>
      <c r="G1010" t="s">
        <v>25171</v>
      </c>
      <c r="H1010" t="s">
        <v>38893</v>
      </c>
      <c r="I1010" t="s">
        <v>25145</v>
      </c>
      <c r="J1010" t="s">
        <v>34762</v>
      </c>
      <c r="K1010" t="s">
        <v>25162</v>
      </c>
      <c r="L1010" t="s">
        <v>26951</v>
      </c>
      <c r="M1010" t="s">
        <v>34763</v>
      </c>
      <c r="N1010" t="s">
        <v>26952</v>
      </c>
      <c r="P1010" t="s">
        <v>34249</v>
      </c>
    </row>
    <row r="1011" spans="1:16" x14ac:dyDescent="0.2">
      <c r="A1011" t="s">
        <v>38982</v>
      </c>
      <c r="B1011" t="s">
        <v>26724</v>
      </c>
      <c r="C1011" s="1">
        <v>37026</v>
      </c>
      <c r="D1011" t="s">
        <v>65</v>
      </c>
      <c r="E1011" t="s">
        <v>25724</v>
      </c>
      <c r="F1011" t="s">
        <v>25725</v>
      </c>
      <c r="G1011" t="s">
        <v>25160</v>
      </c>
      <c r="H1011" t="s">
        <v>38982</v>
      </c>
      <c r="J1011" t="s">
        <v>38983</v>
      </c>
      <c r="K1011" t="s">
        <v>25162</v>
      </c>
      <c r="N1011" t="s">
        <v>26725</v>
      </c>
      <c r="P1011" t="s">
        <v>38984</v>
      </c>
    </row>
    <row r="1012" spans="1:16" x14ac:dyDescent="0.2">
      <c r="A1012" t="s">
        <v>38965</v>
      </c>
      <c r="B1012" t="s">
        <v>26862</v>
      </c>
      <c r="C1012" s="1">
        <v>31720</v>
      </c>
      <c r="D1012" t="s">
        <v>65</v>
      </c>
      <c r="E1012" t="s">
        <v>25222</v>
      </c>
      <c r="F1012" t="s">
        <v>25223</v>
      </c>
      <c r="G1012" t="s">
        <v>25160</v>
      </c>
      <c r="H1012" t="s">
        <v>38965</v>
      </c>
      <c r="J1012" t="s">
        <v>34762</v>
      </c>
      <c r="K1012" t="s">
        <v>25450</v>
      </c>
      <c r="L1012" t="s">
        <v>115</v>
      </c>
      <c r="N1012" t="s">
        <v>26863</v>
      </c>
      <c r="P1012" t="s">
        <v>34842</v>
      </c>
    </row>
    <row r="1013" spans="1:16" x14ac:dyDescent="0.2">
      <c r="A1013" t="s">
        <v>34766</v>
      </c>
      <c r="B1013" t="s">
        <v>26840</v>
      </c>
      <c r="C1013" s="1">
        <v>36515</v>
      </c>
      <c r="D1013" t="s">
        <v>65</v>
      </c>
      <c r="E1013" t="s">
        <v>25295</v>
      </c>
      <c r="F1013" t="s">
        <v>25296</v>
      </c>
      <c r="G1013" t="s">
        <v>25160</v>
      </c>
      <c r="H1013" t="s">
        <v>34766</v>
      </c>
      <c r="J1013" t="s">
        <v>34762</v>
      </c>
      <c r="K1013" t="s">
        <v>25450</v>
      </c>
      <c r="L1013" t="s">
        <v>115</v>
      </c>
      <c r="N1013" t="s">
        <v>26841</v>
      </c>
      <c r="P1013" t="s">
        <v>34249</v>
      </c>
    </row>
    <row r="1014" spans="1:16" x14ac:dyDescent="0.2">
      <c r="A1014" t="s">
        <v>37718</v>
      </c>
      <c r="B1014" t="s">
        <v>37719</v>
      </c>
      <c r="C1014" s="1">
        <v>43403</v>
      </c>
      <c r="D1014" t="s">
        <v>65</v>
      </c>
      <c r="E1014" t="s">
        <v>25295</v>
      </c>
      <c r="F1014" t="s">
        <v>25296</v>
      </c>
      <c r="G1014" t="s">
        <v>25171</v>
      </c>
      <c r="H1014" t="s">
        <v>37718</v>
      </c>
      <c r="I1014" t="s">
        <v>25145</v>
      </c>
      <c r="J1014" t="s">
        <v>31236</v>
      </c>
      <c r="K1014" t="s">
        <v>25149</v>
      </c>
      <c r="L1014" t="s">
        <v>25480</v>
      </c>
      <c r="M1014" t="s">
        <v>37720</v>
      </c>
      <c r="N1014" t="s">
        <v>35614</v>
      </c>
    </row>
    <row r="1015" spans="1:16" x14ac:dyDescent="0.2">
      <c r="A1015" t="s">
        <v>33453</v>
      </c>
      <c r="B1015" t="s">
        <v>33452</v>
      </c>
      <c r="C1015" s="1">
        <v>43132</v>
      </c>
      <c r="D1015" t="s">
        <v>65</v>
      </c>
      <c r="E1015" t="s">
        <v>25295</v>
      </c>
      <c r="F1015" t="s">
        <v>25296</v>
      </c>
      <c r="G1015" t="s">
        <v>25160</v>
      </c>
      <c r="H1015" t="s">
        <v>33453</v>
      </c>
      <c r="I1015" t="s">
        <v>33454</v>
      </c>
      <c r="J1015" t="s">
        <v>31236</v>
      </c>
      <c r="K1015" t="s">
        <v>25149</v>
      </c>
      <c r="L1015" t="s">
        <v>33455</v>
      </c>
      <c r="M1015" t="s">
        <v>36904</v>
      </c>
      <c r="N1015" t="s">
        <v>33456</v>
      </c>
    </row>
    <row r="1016" spans="1:16" x14ac:dyDescent="0.2">
      <c r="A1016" t="s">
        <v>10793</v>
      </c>
      <c r="B1016" t="s">
        <v>10792</v>
      </c>
      <c r="C1016" s="1">
        <v>37263</v>
      </c>
      <c r="D1016" t="s">
        <v>65</v>
      </c>
      <c r="E1016" t="s">
        <v>173</v>
      </c>
      <c r="F1016" t="s">
        <v>174</v>
      </c>
      <c r="G1016" t="s">
        <v>127</v>
      </c>
      <c r="H1016" t="s">
        <v>10793</v>
      </c>
      <c r="I1016" t="s">
        <v>10794</v>
      </c>
      <c r="J1016" t="s">
        <v>10795</v>
      </c>
      <c r="K1016" t="s">
        <v>93</v>
      </c>
      <c r="L1016" t="s">
        <v>115</v>
      </c>
      <c r="M1016" t="s">
        <v>10796</v>
      </c>
      <c r="N1016" t="s">
        <v>10797</v>
      </c>
      <c r="O1016" t="s">
        <v>153</v>
      </c>
      <c r="P1016" t="s">
        <v>117</v>
      </c>
    </row>
    <row r="1017" spans="1:16" x14ac:dyDescent="0.2">
      <c r="A1017" t="s">
        <v>24991</v>
      </c>
      <c r="B1017" t="s">
        <v>24990</v>
      </c>
      <c r="C1017" s="1">
        <v>41935</v>
      </c>
      <c r="D1017" t="s">
        <v>65</v>
      </c>
      <c r="E1017" t="s">
        <v>211</v>
      </c>
      <c r="F1017" t="s">
        <v>212</v>
      </c>
      <c r="G1017" t="s">
        <v>127</v>
      </c>
      <c r="H1017" t="s">
        <v>24991</v>
      </c>
      <c r="I1017" t="s">
        <v>24992</v>
      </c>
      <c r="J1017" t="s">
        <v>24993</v>
      </c>
      <c r="K1017" t="s">
        <v>86</v>
      </c>
      <c r="L1017" t="s">
        <v>115</v>
      </c>
      <c r="M1017" t="s">
        <v>24994</v>
      </c>
      <c r="N1017" t="s">
        <v>215</v>
      </c>
      <c r="O1017" t="s">
        <v>153</v>
      </c>
      <c r="P1017" t="s">
        <v>117</v>
      </c>
    </row>
    <row r="1018" spans="1:16" x14ac:dyDescent="0.2">
      <c r="A1018" t="s">
        <v>10619</v>
      </c>
      <c r="B1018" t="s">
        <v>10616</v>
      </c>
      <c r="C1018" s="1">
        <v>40284</v>
      </c>
      <c r="D1018" t="s">
        <v>65</v>
      </c>
      <c r="E1018" t="s">
        <v>10617</v>
      </c>
      <c r="F1018" t="s">
        <v>10618</v>
      </c>
      <c r="G1018" t="s">
        <v>127</v>
      </c>
      <c r="H1018" t="s">
        <v>10619</v>
      </c>
      <c r="I1018" t="s">
        <v>10620</v>
      </c>
      <c r="J1018" t="s">
        <v>10621</v>
      </c>
      <c r="K1018" t="s">
        <v>111</v>
      </c>
      <c r="M1018" t="s">
        <v>10622</v>
      </c>
      <c r="N1018" t="s">
        <v>909</v>
      </c>
      <c r="O1018" t="s">
        <v>94</v>
      </c>
      <c r="P1018" t="s">
        <v>117</v>
      </c>
    </row>
    <row r="1019" spans="1:16" x14ac:dyDescent="0.2">
      <c r="A1019" t="s">
        <v>42363</v>
      </c>
      <c r="B1019" t="s">
        <v>42364</v>
      </c>
      <c r="C1019" s="1">
        <v>37788</v>
      </c>
      <c r="D1019" t="s">
        <v>65</v>
      </c>
      <c r="E1019" t="s">
        <v>205</v>
      </c>
      <c r="F1019" t="s">
        <v>206</v>
      </c>
      <c r="G1019" t="s">
        <v>127</v>
      </c>
      <c r="H1019" t="s">
        <v>42363</v>
      </c>
      <c r="I1019" t="s">
        <v>42365</v>
      </c>
      <c r="J1019" t="s">
        <v>42366</v>
      </c>
      <c r="K1019" t="s">
        <v>111</v>
      </c>
      <c r="M1019" t="s">
        <v>277</v>
      </c>
      <c r="N1019" t="s">
        <v>42367</v>
      </c>
      <c r="O1019" t="s">
        <v>153</v>
      </c>
      <c r="P1019" t="s">
        <v>117</v>
      </c>
    </row>
    <row r="1020" spans="1:16" x14ac:dyDescent="0.2">
      <c r="A1020" t="s">
        <v>45157</v>
      </c>
      <c r="B1020" t="s">
        <v>45158</v>
      </c>
      <c r="C1020" s="1">
        <v>42626</v>
      </c>
      <c r="D1020" t="s">
        <v>65</v>
      </c>
      <c r="E1020" t="s">
        <v>155</v>
      </c>
      <c r="F1020" t="s">
        <v>156</v>
      </c>
      <c r="G1020" t="s">
        <v>127</v>
      </c>
      <c r="H1020" t="s">
        <v>45157</v>
      </c>
      <c r="I1020" t="s">
        <v>45159</v>
      </c>
      <c r="J1020" t="s">
        <v>45160</v>
      </c>
      <c r="K1020" t="s">
        <v>93</v>
      </c>
      <c r="L1020" t="s">
        <v>115</v>
      </c>
      <c r="M1020" t="s">
        <v>45161</v>
      </c>
      <c r="N1020" t="s">
        <v>45162</v>
      </c>
      <c r="O1020" t="s">
        <v>94</v>
      </c>
      <c r="P1020" t="s">
        <v>117</v>
      </c>
    </row>
    <row r="1021" spans="1:16" x14ac:dyDescent="0.2">
      <c r="A1021" t="s">
        <v>49454</v>
      </c>
      <c r="B1021" t="s">
        <v>49455</v>
      </c>
      <c r="C1021" s="1">
        <v>43895</v>
      </c>
      <c r="D1021" t="s">
        <v>65</v>
      </c>
      <c r="E1021" t="s">
        <v>45457</v>
      </c>
      <c r="F1021" t="s">
        <v>45458</v>
      </c>
      <c r="G1021" t="s">
        <v>1479</v>
      </c>
      <c r="H1021" t="s">
        <v>49454</v>
      </c>
      <c r="I1021" t="s">
        <v>49456</v>
      </c>
      <c r="J1021" t="s">
        <v>49457</v>
      </c>
      <c r="K1021" t="s">
        <v>93</v>
      </c>
      <c r="L1021" t="s">
        <v>49458</v>
      </c>
      <c r="M1021" t="s">
        <v>45786</v>
      </c>
      <c r="N1021" t="s">
        <v>49439</v>
      </c>
      <c r="O1021" t="s">
        <v>94</v>
      </c>
      <c r="P1021" t="s">
        <v>49459</v>
      </c>
    </row>
    <row r="1022" spans="1:16" x14ac:dyDescent="0.2">
      <c r="A1022" t="s">
        <v>49465</v>
      </c>
      <c r="B1022" t="s">
        <v>49466</v>
      </c>
      <c r="C1022" s="1">
        <v>43895</v>
      </c>
      <c r="D1022" t="s">
        <v>65</v>
      </c>
      <c r="E1022" t="s">
        <v>45457</v>
      </c>
      <c r="F1022" t="s">
        <v>45458</v>
      </c>
      <c r="G1022" t="s">
        <v>1479</v>
      </c>
      <c r="H1022" t="s">
        <v>49465</v>
      </c>
      <c r="I1022" t="s">
        <v>49467</v>
      </c>
      <c r="J1022" t="s">
        <v>49468</v>
      </c>
      <c r="K1022" t="s">
        <v>93</v>
      </c>
      <c r="L1022" t="s">
        <v>49469</v>
      </c>
      <c r="M1022" t="s">
        <v>49470</v>
      </c>
      <c r="N1022" t="s">
        <v>49439</v>
      </c>
      <c r="O1022" t="s">
        <v>94</v>
      </c>
      <c r="P1022" t="s">
        <v>49471</v>
      </c>
    </row>
    <row r="1023" spans="1:16" x14ac:dyDescent="0.2">
      <c r="A1023" t="s">
        <v>41326</v>
      </c>
      <c r="B1023" t="s">
        <v>41327</v>
      </c>
      <c r="C1023" s="1">
        <v>42569</v>
      </c>
      <c r="D1023" t="s">
        <v>65</v>
      </c>
      <c r="E1023" t="s">
        <v>205</v>
      </c>
      <c r="F1023" t="s">
        <v>206</v>
      </c>
      <c r="G1023" t="s">
        <v>127</v>
      </c>
      <c r="H1023" t="s">
        <v>41326</v>
      </c>
      <c r="I1023" t="s">
        <v>41328</v>
      </c>
      <c r="J1023" t="s">
        <v>41329</v>
      </c>
      <c r="K1023" t="s">
        <v>111</v>
      </c>
      <c r="M1023" t="s">
        <v>41330</v>
      </c>
      <c r="N1023" t="s">
        <v>324</v>
      </c>
      <c r="O1023" t="s">
        <v>94</v>
      </c>
      <c r="P1023" t="s">
        <v>229</v>
      </c>
    </row>
    <row r="1024" spans="1:16" x14ac:dyDescent="0.2">
      <c r="A1024" t="s">
        <v>40969</v>
      </c>
      <c r="B1024" t="s">
        <v>40970</v>
      </c>
      <c r="C1024" s="1">
        <v>41407</v>
      </c>
      <c r="D1024" t="s">
        <v>65</v>
      </c>
      <c r="E1024" t="s">
        <v>205</v>
      </c>
      <c r="F1024" t="s">
        <v>206</v>
      </c>
      <c r="G1024" t="s">
        <v>127</v>
      </c>
      <c r="H1024" t="s">
        <v>40969</v>
      </c>
      <c r="I1024" t="s">
        <v>40971</v>
      </c>
      <c r="J1024" t="s">
        <v>40972</v>
      </c>
      <c r="K1024" t="s">
        <v>93</v>
      </c>
      <c r="M1024" t="s">
        <v>40973</v>
      </c>
      <c r="N1024" t="s">
        <v>207</v>
      </c>
      <c r="O1024" t="s">
        <v>94</v>
      </c>
      <c r="P1024" t="s">
        <v>117</v>
      </c>
    </row>
    <row r="1025" spans="1:16" x14ac:dyDescent="0.2">
      <c r="A1025" t="s">
        <v>41932</v>
      </c>
      <c r="B1025" t="s">
        <v>41933</v>
      </c>
      <c r="C1025" s="1">
        <v>41192</v>
      </c>
      <c r="D1025" t="s">
        <v>65</v>
      </c>
      <c r="E1025" t="s">
        <v>290</v>
      </c>
      <c r="F1025" t="s">
        <v>291</v>
      </c>
      <c r="G1025" t="s">
        <v>127</v>
      </c>
      <c r="H1025" t="s">
        <v>41932</v>
      </c>
      <c r="I1025" t="s">
        <v>41934</v>
      </c>
      <c r="J1025" t="s">
        <v>41935</v>
      </c>
      <c r="K1025" t="s">
        <v>111</v>
      </c>
      <c r="L1025" t="s">
        <v>115</v>
      </c>
      <c r="M1025" t="s">
        <v>41936</v>
      </c>
      <c r="N1025" t="s">
        <v>357</v>
      </c>
      <c r="O1025" t="s">
        <v>153</v>
      </c>
      <c r="P1025" t="s">
        <v>117</v>
      </c>
    </row>
    <row r="1026" spans="1:16" x14ac:dyDescent="0.2">
      <c r="A1026" t="s">
        <v>23929</v>
      </c>
      <c r="B1026" t="s">
        <v>23928</v>
      </c>
      <c r="C1026" s="1">
        <v>40162</v>
      </c>
      <c r="D1026" t="s">
        <v>65</v>
      </c>
      <c r="E1026" t="s">
        <v>161</v>
      </c>
      <c r="F1026" t="s">
        <v>162</v>
      </c>
      <c r="G1026" t="s">
        <v>127</v>
      </c>
      <c r="H1026" t="s">
        <v>23929</v>
      </c>
      <c r="I1026" t="s">
        <v>23930</v>
      </c>
      <c r="J1026" t="s">
        <v>23931</v>
      </c>
      <c r="K1026" t="s">
        <v>111</v>
      </c>
      <c r="L1026" t="s">
        <v>115</v>
      </c>
      <c r="M1026" t="s">
        <v>23932</v>
      </c>
      <c r="N1026" t="s">
        <v>521</v>
      </c>
      <c r="O1026" t="s">
        <v>153</v>
      </c>
      <c r="P1026" t="s">
        <v>117</v>
      </c>
    </row>
    <row r="1027" spans="1:16" x14ac:dyDescent="0.2">
      <c r="A1027" t="s">
        <v>45428</v>
      </c>
      <c r="B1027" t="s">
        <v>45429</v>
      </c>
      <c r="C1027" s="1">
        <v>43643</v>
      </c>
      <c r="D1027" t="s">
        <v>65</v>
      </c>
      <c r="E1027" t="s">
        <v>43759</v>
      </c>
      <c r="F1027" t="s">
        <v>43760</v>
      </c>
      <c r="G1027" t="s">
        <v>1479</v>
      </c>
      <c r="H1027" t="s">
        <v>45428</v>
      </c>
      <c r="I1027" t="s">
        <v>45430</v>
      </c>
      <c r="J1027" t="s">
        <v>45431</v>
      </c>
      <c r="K1027" t="s">
        <v>93</v>
      </c>
      <c r="M1027" t="s">
        <v>45432</v>
      </c>
      <c r="N1027" t="s">
        <v>45433</v>
      </c>
      <c r="O1027" t="s">
        <v>94</v>
      </c>
    </row>
    <row r="1028" spans="1:16" x14ac:dyDescent="0.2">
      <c r="A1028" t="s">
        <v>43865</v>
      </c>
      <c r="B1028" t="s">
        <v>43866</v>
      </c>
      <c r="C1028" s="1">
        <v>43312</v>
      </c>
      <c r="D1028" t="s">
        <v>65</v>
      </c>
      <c r="E1028" t="s">
        <v>5855</v>
      </c>
      <c r="F1028" t="s">
        <v>41226</v>
      </c>
      <c r="G1028" t="s">
        <v>1479</v>
      </c>
      <c r="H1028" t="s">
        <v>43865</v>
      </c>
      <c r="I1028" t="s">
        <v>43867</v>
      </c>
      <c r="J1028" t="s">
        <v>43868</v>
      </c>
      <c r="K1028" t="s">
        <v>86</v>
      </c>
      <c r="M1028" t="s">
        <v>43869</v>
      </c>
      <c r="N1028" t="s">
        <v>43870</v>
      </c>
      <c r="O1028" t="s">
        <v>94</v>
      </c>
      <c r="P1028" t="s">
        <v>41578</v>
      </c>
    </row>
    <row r="1029" spans="1:16" x14ac:dyDescent="0.2">
      <c r="A1029" t="s">
        <v>43871</v>
      </c>
      <c r="B1029" t="s">
        <v>43872</v>
      </c>
      <c r="C1029" s="1">
        <v>43312</v>
      </c>
      <c r="D1029" t="s">
        <v>65</v>
      </c>
      <c r="E1029" t="s">
        <v>5855</v>
      </c>
      <c r="F1029" t="s">
        <v>41226</v>
      </c>
      <c r="G1029" t="s">
        <v>1479</v>
      </c>
      <c r="H1029" t="s">
        <v>43871</v>
      </c>
      <c r="I1029" t="s">
        <v>43873</v>
      </c>
      <c r="J1029" t="s">
        <v>43874</v>
      </c>
      <c r="K1029" t="s">
        <v>42643</v>
      </c>
      <c r="M1029" t="s">
        <v>43875</v>
      </c>
      <c r="N1029" t="s">
        <v>43870</v>
      </c>
      <c r="O1029" t="s">
        <v>94</v>
      </c>
      <c r="P1029" t="s">
        <v>41578</v>
      </c>
    </row>
    <row r="1030" spans="1:16" x14ac:dyDescent="0.2">
      <c r="A1030" t="s">
        <v>43876</v>
      </c>
      <c r="B1030" t="s">
        <v>43877</v>
      </c>
      <c r="C1030" s="1">
        <v>43439</v>
      </c>
      <c r="D1030" t="s">
        <v>65</v>
      </c>
      <c r="E1030" t="s">
        <v>5855</v>
      </c>
      <c r="F1030" t="s">
        <v>41226</v>
      </c>
      <c r="G1030" t="s">
        <v>1479</v>
      </c>
      <c r="H1030" t="s">
        <v>43876</v>
      </c>
      <c r="I1030" t="s">
        <v>43878</v>
      </c>
      <c r="J1030" t="s">
        <v>43879</v>
      </c>
      <c r="K1030" t="s">
        <v>93</v>
      </c>
      <c r="N1030" t="s">
        <v>43880</v>
      </c>
      <c r="O1030" t="s">
        <v>94</v>
      </c>
      <c r="P1030" t="s">
        <v>43881</v>
      </c>
    </row>
    <row r="1031" spans="1:16" x14ac:dyDescent="0.2">
      <c r="A1031" t="s">
        <v>41280</v>
      </c>
      <c r="B1031" t="s">
        <v>41281</v>
      </c>
      <c r="C1031" s="1">
        <v>42169</v>
      </c>
      <c r="D1031" t="s">
        <v>65</v>
      </c>
      <c r="E1031" t="s">
        <v>208</v>
      </c>
      <c r="F1031" t="s">
        <v>209</v>
      </c>
      <c r="G1031" t="s">
        <v>127</v>
      </c>
      <c r="H1031" t="s">
        <v>41280</v>
      </c>
      <c r="I1031" t="s">
        <v>41282</v>
      </c>
      <c r="J1031" t="s">
        <v>41283</v>
      </c>
      <c r="K1031" t="s">
        <v>111</v>
      </c>
      <c r="M1031" t="s">
        <v>41284</v>
      </c>
      <c r="O1031" t="s">
        <v>153</v>
      </c>
    </row>
    <row r="1032" spans="1:16" x14ac:dyDescent="0.2">
      <c r="A1032" t="s">
        <v>17926</v>
      </c>
      <c r="B1032" t="s">
        <v>17925</v>
      </c>
      <c r="C1032" s="1">
        <v>37817</v>
      </c>
      <c r="D1032" t="s">
        <v>65</v>
      </c>
      <c r="E1032" t="s">
        <v>208</v>
      </c>
      <c r="F1032" t="s">
        <v>209</v>
      </c>
      <c r="G1032" t="s">
        <v>127</v>
      </c>
      <c r="H1032" t="s">
        <v>17926</v>
      </c>
      <c r="I1032" t="s">
        <v>17927</v>
      </c>
      <c r="J1032" t="s">
        <v>17928</v>
      </c>
      <c r="K1032" t="s">
        <v>111</v>
      </c>
      <c r="M1032" t="s">
        <v>17929</v>
      </c>
      <c r="O1032" t="s">
        <v>153</v>
      </c>
    </row>
    <row r="1033" spans="1:16" x14ac:dyDescent="0.2">
      <c r="A1033" t="s">
        <v>17841</v>
      </c>
      <c r="B1033" t="s">
        <v>17840</v>
      </c>
      <c r="C1033" s="1">
        <v>41498</v>
      </c>
      <c r="D1033" t="s">
        <v>65</v>
      </c>
      <c r="E1033" t="s">
        <v>41096</v>
      </c>
      <c r="F1033" t="s">
        <v>41097</v>
      </c>
      <c r="G1033" t="s">
        <v>127</v>
      </c>
      <c r="H1033" t="s">
        <v>17841</v>
      </c>
      <c r="I1033" t="s">
        <v>17842</v>
      </c>
      <c r="J1033" t="s">
        <v>17843</v>
      </c>
      <c r="K1033" t="s">
        <v>111</v>
      </c>
      <c r="L1033" t="s">
        <v>115</v>
      </c>
      <c r="M1033" t="s">
        <v>17844</v>
      </c>
      <c r="N1033" t="s">
        <v>17845</v>
      </c>
      <c r="O1033" t="s">
        <v>153</v>
      </c>
      <c r="P1033" t="s">
        <v>117</v>
      </c>
    </row>
    <row r="1034" spans="1:16" x14ac:dyDescent="0.2">
      <c r="A1034" t="s">
        <v>39587</v>
      </c>
      <c r="B1034" t="s">
        <v>39588</v>
      </c>
      <c r="C1034" s="1">
        <v>43524</v>
      </c>
      <c r="D1034" t="s">
        <v>65</v>
      </c>
      <c r="E1034" t="s">
        <v>39589</v>
      </c>
      <c r="F1034" t="s">
        <v>39590</v>
      </c>
      <c r="G1034" t="s">
        <v>25340</v>
      </c>
      <c r="H1034" t="s">
        <v>39587</v>
      </c>
      <c r="I1034" t="s">
        <v>25145</v>
      </c>
      <c r="J1034" t="s">
        <v>39591</v>
      </c>
      <c r="K1034" t="s">
        <v>25215</v>
      </c>
      <c r="L1034" t="s">
        <v>39592</v>
      </c>
      <c r="M1034" t="s">
        <v>27563</v>
      </c>
      <c r="N1034" t="s">
        <v>39593</v>
      </c>
    </row>
    <row r="1035" spans="1:16" x14ac:dyDescent="0.2">
      <c r="A1035" t="s">
        <v>3518</v>
      </c>
      <c r="B1035" t="s">
        <v>3517</v>
      </c>
      <c r="C1035" s="1">
        <v>42599</v>
      </c>
      <c r="D1035" t="s">
        <v>65</v>
      </c>
      <c r="E1035" t="s">
        <v>843</v>
      </c>
      <c r="F1035" t="s">
        <v>844</v>
      </c>
      <c r="G1035" t="s">
        <v>133</v>
      </c>
      <c r="H1035" t="s">
        <v>3518</v>
      </c>
      <c r="I1035" t="s">
        <v>3519</v>
      </c>
      <c r="J1035" t="s">
        <v>3520</v>
      </c>
      <c r="K1035" t="s">
        <v>240</v>
      </c>
      <c r="M1035" t="s">
        <v>3172</v>
      </c>
      <c r="N1035" t="s">
        <v>1628</v>
      </c>
      <c r="O1035" t="s">
        <v>94</v>
      </c>
    </row>
    <row r="1036" spans="1:16" x14ac:dyDescent="0.2">
      <c r="A1036" t="s">
        <v>49062</v>
      </c>
      <c r="B1036" t="s">
        <v>49063</v>
      </c>
      <c r="C1036" s="1">
        <v>43719</v>
      </c>
      <c r="D1036" t="s">
        <v>65</v>
      </c>
      <c r="E1036" t="s">
        <v>843</v>
      </c>
      <c r="F1036" t="s">
        <v>844</v>
      </c>
      <c r="G1036" t="s">
        <v>2988</v>
      </c>
      <c r="H1036" t="s">
        <v>49062</v>
      </c>
      <c r="I1036" t="s">
        <v>49064</v>
      </c>
      <c r="J1036" t="s">
        <v>49065</v>
      </c>
      <c r="K1036" t="s">
        <v>93</v>
      </c>
      <c r="L1036" t="s">
        <v>49066</v>
      </c>
      <c r="M1036" t="s">
        <v>44486</v>
      </c>
      <c r="N1036" t="s">
        <v>1888</v>
      </c>
      <c r="O1036" t="s">
        <v>94</v>
      </c>
      <c r="P1036" t="s">
        <v>49067</v>
      </c>
    </row>
    <row r="1037" spans="1:16" x14ac:dyDescent="0.2">
      <c r="A1037" t="s">
        <v>2387</v>
      </c>
      <c r="B1037" t="s">
        <v>2386</v>
      </c>
      <c r="C1037" s="1">
        <v>41619</v>
      </c>
      <c r="D1037" t="s">
        <v>65</v>
      </c>
      <c r="E1037" t="s">
        <v>843</v>
      </c>
      <c r="F1037" t="s">
        <v>844</v>
      </c>
      <c r="G1037" t="s">
        <v>133</v>
      </c>
      <c r="H1037" t="s">
        <v>2387</v>
      </c>
      <c r="I1037" t="s">
        <v>2388</v>
      </c>
      <c r="J1037" t="s">
        <v>2389</v>
      </c>
      <c r="K1037" t="s">
        <v>93</v>
      </c>
      <c r="L1037" t="s">
        <v>115</v>
      </c>
      <c r="M1037" t="s">
        <v>136</v>
      </c>
      <c r="N1037" t="s">
        <v>1888</v>
      </c>
      <c r="O1037" t="s">
        <v>94</v>
      </c>
      <c r="P1037" t="s">
        <v>192</v>
      </c>
    </row>
    <row r="1038" spans="1:16" x14ac:dyDescent="0.2">
      <c r="A1038" t="s">
        <v>32574</v>
      </c>
      <c r="B1038" t="s">
        <v>32573</v>
      </c>
      <c r="C1038" s="1">
        <v>37880</v>
      </c>
      <c r="D1038" t="s">
        <v>65</v>
      </c>
      <c r="E1038" t="s">
        <v>25399</v>
      </c>
      <c r="F1038" t="s">
        <v>25400</v>
      </c>
      <c r="G1038" t="s">
        <v>25198</v>
      </c>
      <c r="H1038" t="s">
        <v>32574</v>
      </c>
      <c r="I1038" t="s">
        <v>32575</v>
      </c>
      <c r="J1038" t="s">
        <v>34312</v>
      </c>
      <c r="K1038" t="s">
        <v>25496</v>
      </c>
      <c r="L1038" t="s">
        <v>32576</v>
      </c>
      <c r="M1038" t="s">
        <v>34671</v>
      </c>
      <c r="N1038" t="s">
        <v>32577</v>
      </c>
      <c r="P1038" t="s">
        <v>32578</v>
      </c>
    </row>
    <row r="1039" spans="1:16" x14ac:dyDescent="0.2">
      <c r="A1039" t="s">
        <v>15205</v>
      </c>
      <c r="B1039" t="s">
        <v>15204</v>
      </c>
      <c r="C1039" s="1">
        <v>38928</v>
      </c>
      <c r="D1039" t="s">
        <v>65</v>
      </c>
      <c r="E1039" t="s">
        <v>330</v>
      </c>
      <c r="F1039" t="s">
        <v>331</v>
      </c>
      <c r="G1039" t="s">
        <v>127</v>
      </c>
      <c r="H1039" t="s">
        <v>15205</v>
      </c>
      <c r="I1039" t="s">
        <v>104</v>
      </c>
      <c r="J1039" t="s">
        <v>15206</v>
      </c>
      <c r="K1039" t="s">
        <v>93</v>
      </c>
      <c r="M1039" t="s">
        <v>7575</v>
      </c>
      <c r="N1039" t="s">
        <v>15207</v>
      </c>
      <c r="O1039" t="s">
        <v>153</v>
      </c>
    </row>
    <row r="1040" spans="1:16" x14ac:dyDescent="0.2">
      <c r="A1040" t="s">
        <v>12731</v>
      </c>
      <c r="B1040" t="s">
        <v>12730</v>
      </c>
      <c r="C1040" s="1">
        <v>42560</v>
      </c>
      <c r="D1040" t="s">
        <v>65</v>
      </c>
      <c r="E1040" t="s">
        <v>1114</v>
      </c>
      <c r="F1040" t="s">
        <v>1115</v>
      </c>
      <c r="G1040" t="s">
        <v>127</v>
      </c>
      <c r="H1040" t="s">
        <v>12731</v>
      </c>
      <c r="I1040" t="s">
        <v>12732</v>
      </c>
      <c r="J1040" t="s">
        <v>12733</v>
      </c>
      <c r="K1040" t="s">
        <v>93</v>
      </c>
      <c r="M1040" t="s">
        <v>12734</v>
      </c>
      <c r="N1040" t="s">
        <v>10467</v>
      </c>
      <c r="O1040" t="s">
        <v>153</v>
      </c>
    </row>
    <row r="1041" spans="1:16" x14ac:dyDescent="0.2">
      <c r="A1041" t="s">
        <v>1077</v>
      </c>
      <c r="B1041" t="s">
        <v>1076</v>
      </c>
      <c r="C1041" s="1">
        <v>41192</v>
      </c>
      <c r="D1041" t="s">
        <v>65</v>
      </c>
      <c r="E1041" t="s">
        <v>466</v>
      </c>
      <c r="F1041" t="s">
        <v>467</v>
      </c>
      <c r="G1041" t="s">
        <v>127</v>
      </c>
      <c r="H1041" t="s">
        <v>1077</v>
      </c>
      <c r="I1041" t="s">
        <v>1078</v>
      </c>
      <c r="J1041" t="s">
        <v>1079</v>
      </c>
      <c r="K1041" t="s">
        <v>93</v>
      </c>
      <c r="L1041" t="s">
        <v>347</v>
      </c>
      <c r="M1041" t="s">
        <v>665</v>
      </c>
      <c r="N1041" t="s">
        <v>1080</v>
      </c>
      <c r="O1041" t="s">
        <v>153</v>
      </c>
      <c r="P1041" t="s">
        <v>192</v>
      </c>
    </row>
    <row r="1042" spans="1:16" x14ac:dyDescent="0.2">
      <c r="A1042" t="s">
        <v>21861</v>
      </c>
      <c r="B1042" t="s">
        <v>21860</v>
      </c>
      <c r="C1042" s="1">
        <v>41806</v>
      </c>
      <c r="D1042" t="s">
        <v>65</v>
      </c>
      <c r="E1042" t="s">
        <v>284</v>
      </c>
      <c r="F1042" t="s">
        <v>285</v>
      </c>
      <c r="G1042" t="s">
        <v>143</v>
      </c>
      <c r="H1042" t="s">
        <v>21861</v>
      </c>
      <c r="I1042" t="s">
        <v>21862</v>
      </c>
      <c r="J1042" t="s">
        <v>21863</v>
      </c>
      <c r="K1042" t="s">
        <v>160</v>
      </c>
      <c r="M1042" t="s">
        <v>1588</v>
      </c>
      <c r="N1042" t="s">
        <v>411</v>
      </c>
      <c r="O1042" t="s">
        <v>153</v>
      </c>
    </row>
    <row r="1043" spans="1:16" x14ac:dyDescent="0.2">
      <c r="A1043" t="s">
        <v>50558</v>
      </c>
      <c r="B1043" t="s">
        <v>50559</v>
      </c>
      <c r="C1043" s="1">
        <v>43559</v>
      </c>
      <c r="D1043" t="s">
        <v>65</v>
      </c>
      <c r="E1043" t="s">
        <v>284</v>
      </c>
      <c r="F1043" t="s">
        <v>285</v>
      </c>
      <c r="G1043" t="s">
        <v>143</v>
      </c>
      <c r="H1043" t="s">
        <v>50558</v>
      </c>
      <c r="I1043" t="s">
        <v>50560</v>
      </c>
      <c r="J1043" t="s">
        <v>50561</v>
      </c>
      <c r="K1043" t="s">
        <v>86</v>
      </c>
      <c r="L1043" t="s">
        <v>50562</v>
      </c>
      <c r="M1043" t="s">
        <v>1588</v>
      </c>
      <c r="N1043" t="s">
        <v>50563</v>
      </c>
      <c r="O1043" t="s">
        <v>153</v>
      </c>
      <c r="P1043" t="s">
        <v>48567</v>
      </c>
    </row>
    <row r="1044" spans="1:16" x14ac:dyDescent="0.2">
      <c r="A1044" t="s">
        <v>21672</v>
      </c>
      <c r="B1044" t="s">
        <v>21671</v>
      </c>
      <c r="C1044" s="1">
        <v>36117</v>
      </c>
      <c r="D1044" t="s">
        <v>65</v>
      </c>
      <c r="E1044" t="s">
        <v>11337</v>
      </c>
      <c r="G1044" t="s">
        <v>143</v>
      </c>
      <c r="H1044" t="s">
        <v>21672</v>
      </c>
      <c r="I1044" t="s">
        <v>21673</v>
      </c>
      <c r="J1044" t="s">
        <v>21674</v>
      </c>
      <c r="K1044" t="s">
        <v>10165</v>
      </c>
      <c r="M1044" t="s">
        <v>7975</v>
      </c>
      <c r="N1044" t="s">
        <v>21675</v>
      </c>
      <c r="O1044" t="s">
        <v>153</v>
      </c>
    </row>
    <row r="1045" spans="1:16" x14ac:dyDescent="0.2">
      <c r="A1045" t="s">
        <v>21872</v>
      </c>
      <c r="B1045" t="s">
        <v>21871</v>
      </c>
      <c r="C1045" s="1">
        <v>42200</v>
      </c>
      <c r="D1045" t="s">
        <v>65</v>
      </c>
      <c r="F1045" t="s">
        <v>34583</v>
      </c>
      <c r="G1045" t="s">
        <v>143</v>
      </c>
      <c r="H1045" t="s">
        <v>21872</v>
      </c>
      <c r="I1045" t="s">
        <v>21873</v>
      </c>
      <c r="J1045" t="s">
        <v>21874</v>
      </c>
      <c r="K1045" t="s">
        <v>160</v>
      </c>
      <c r="L1045" t="s">
        <v>304</v>
      </c>
      <c r="M1045" t="s">
        <v>21680</v>
      </c>
      <c r="N1045" t="s">
        <v>21875</v>
      </c>
      <c r="O1045" t="s">
        <v>153</v>
      </c>
    </row>
    <row r="1046" spans="1:16" x14ac:dyDescent="0.2">
      <c r="A1046" t="s">
        <v>21677</v>
      </c>
      <c r="B1046" t="s">
        <v>21676</v>
      </c>
      <c r="C1046" s="1">
        <v>36124</v>
      </c>
      <c r="D1046" t="s">
        <v>65</v>
      </c>
      <c r="E1046" t="s">
        <v>11337</v>
      </c>
      <c r="G1046" t="s">
        <v>143</v>
      </c>
      <c r="H1046" t="s">
        <v>21677</v>
      </c>
      <c r="I1046" t="s">
        <v>21678</v>
      </c>
      <c r="J1046" t="s">
        <v>21679</v>
      </c>
      <c r="K1046" t="s">
        <v>160</v>
      </c>
      <c r="M1046" t="s">
        <v>21680</v>
      </c>
      <c r="N1046" t="s">
        <v>21675</v>
      </c>
      <c r="O1046" t="s">
        <v>153</v>
      </c>
    </row>
    <row r="1047" spans="1:16" x14ac:dyDescent="0.2">
      <c r="A1047" t="s">
        <v>26722</v>
      </c>
      <c r="B1047" t="s">
        <v>26721</v>
      </c>
      <c r="C1047" s="1">
        <v>34774</v>
      </c>
      <c r="D1047" t="s">
        <v>65</v>
      </c>
      <c r="E1047" t="s">
        <v>170</v>
      </c>
      <c r="F1047" t="s">
        <v>171</v>
      </c>
      <c r="G1047" t="s">
        <v>26205</v>
      </c>
      <c r="H1047" t="s">
        <v>26722</v>
      </c>
      <c r="J1047" t="s">
        <v>34746</v>
      </c>
      <c r="K1047" t="s">
        <v>25219</v>
      </c>
      <c r="N1047" t="s">
        <v>26723</v>
      </c>
      <c r="P1047" t="s">
        <v>25887</v>
      </c>
    </row>
    <row r="1048" spans="1:16" x14ac:dyDescent="0.2">
      <c r="A1048" t="s">
        <v>40465</v>
      </c>
      <c r="B1048" t="s">
        <v>40466</v>
      </c>
      <c r="C1048" s="1">
        <v>43880</v>
      </c>
      <c r="D1048" t="s">
        <v>65</v>
      </c>
      <c r="E1048" t="s">
        <v>26879</v>
      </c>
      <c r="F1048" t="s">
        <v>26880</v>
      </c>
      <c r="G1048" t="s">
        <v>25800</v>
      </c>
      <c r="H1048" t="s">
        <v>40465</v>
      </c>
      <c r="I1048" t="s">
        <v>40467</v>
      </c>
      <c r="J1048" t="s">
        <v>34683</v>
      </c>
      <c r="K1048" t="s">
        <v>25162</v>
      </c>
      <c r="L1048" t="s">
        <v>40468</v>
      </c>
      <c r="M1048" t="s">
        <v>34251</v>
      </c>
      <c r="N1048" t="s">
        <v>40469</v>
      </c>
      <c r="P1048" t="s">
        <v>40470</v>
      </c>
    </row>
    <row r="1049" spans="1:16" x14ac:dyDescent="0.2">
      <c r="A1049" t="s">
        <v>11880</v>
      </c>
      <c r="B1049" t="s">
        <v>11879</v>
      </c>
      <c r="C1049" s="1">
        <v>41040</v>
      </c>
      <c r="D1049" t="s">
        <v>65</v>
      </c>
      <c r="E1049" t="s">
        <v>195</v>
      </c>
      <c r="F1049" t="s">
        <v>196</v>
      </c>
      <c r="G1049" t="s">
        <v>127</v>
      </c>
      <c r="H1049" t="s">
        <v>11880</v>
      </c>
      <c r="I1049" t="s">
        <v>11881</v>
      </c>
      <c r="J1049" t="s">
        <v>11882</v>
      </c>
      <c r="K1049" t="s">
        <v>111</v>
      </c>
      <c r="L1049" t="s">
        <v>115</v>
      </c>
      <c r="M1049" t="s">
        <v>11883</v>
      </c>
      <c r="N1049" t="s">
        <v>11884</v>
      </c>
      <c r="O1049" t="s">
        <v>153</v>
      </c>
      <c r="P1049" t="s">
        <v>117</v>
      </c>
    </row>
    <row r="1050" spans="1:16" x14ac:dyDescent="0.2">
      <c r="A1050" t="s">
        <v>12423</v>
      </c>
      <c r="B1050" t="s">
        <v>12422</v>
      </c>
      <c r="C1050" s="1">
        <v>41743</v>
      </c>
      <c r="D1050" t="s">
        <v>65</v>
      </c>
      <c r="E1050" t="s">
        <v>195</v>
      </c>
      <c r="F1050" t="s">
        <v>196</v>
      </c>
      <c r="G1050" t="s">
        <v>127</v>
      </c>
      <c r="H1050" t="s">
        <v>12423</v>
      </c>
      <c r="I1050" t="s">
        <v>12424</v>
      </c>
      <c r="J1050" t="s">
        <v>12425</v>
      </c>
      <c r="K1050" t="s">
        <v>111</v>
      </c>
      <c r="M1050" t="s">
        <v>12426</v>
      </c>
      <c r="O1050" t="s">
        <v>153</v>
      </c>
    </row>
    <row r="1051" spans="1:16" x14ac:dyDescent="0.2">
      <c r="A1051" t="s">
        <v>8708</v>
      </c>
      <c r="B1051" t="s">
        <v>8707</v>
      </c>
      <c r="C1051" s="1">
        <v>42997</v>
      </c>
      <c r="D1051" t="s">
        <v>65</v>
      </c>
      <c r="E1051" t="s">
        <v>226</v>
      </c>
      <c r="F1051" t="s">
        <v>227</v>
      </c>
      <c r="G1051" t="s">
        <v>127</v>
      </c>
      <c r="H1051" t="s">
        <v>8708</v>
      </c>
      <c r="I1051" t="s">
        <v>45591</v>
      </c>
      <c r="J1051" t="s">
        <v>8709</v>
      </c>
      <c r="K1051" t="s">
        <v>86</v>
      </c>
      <c r="M1051" t="s">
        <v>1363</v>
      </c>
      <c r="N1051" t="s">
        <v>8710</v>
      </c>
      <c r="O1051" t="s">
        <v>94</v>
      </c>
      <c r="P1051" t="s">
        <v>229</v>
      </c>
    </row>
    <row r="1052" spans="1:16" x14ac:dyDescent="0.2">
      <c r="A1052" t="s">
        <v>28963</v>
      </c>
      <c r="B1052" t="s">
        <v>28962</v>
      </c>
      <c r="C1052" s="1">
        <v>41968</v>
      </c>
      <c r="D1052" t="s">
        <v>65</v>
      </c>
      <c r="E1052" t="s">
        <v>26879</v>
      </c>
      <c r="F1052" t="s">
        <v>26880</v>
      </c>
      <c r="G1052" t="s">
        <v>25160</v>
      </c>
      <c r="H1052" t="s">
        <v>28963</v>
      </c>
      <c r="I1052" t="s">
        <v>28964</v>
      </c>
      <c r="J1052" t="s">
        <v>35590</v>
      </c>
      <c r="K1052" t="s">
        <v>25162</v>
      </c>
      <c r="L1052" t="s">
        <v>28965</v>
      </c>
      <c r="M1052" t="s">
        <v>25689</v>
      </c>
      <c r="N1052" t="s">
        <v>26884</v>
      </c>
    </row>
    <row r="1053" spans="1:16" x14ac:dyDescent="0.2">
      <c r="A1053" t="s">
        <v>11088</v>
      </c>
      <c r="B1053" t="s">
        <v>46473</v>
      </c>
      <c r="C1053" s="1">
        <v>41099</v>
      </c>
      <c r="D1053" t="s">
        <v>65</v>
      </c>
      <c r="E1053" t="s">
        <v>236</v>
      </c>
      <c r="F1053" t="s">
        <v>237</v>
      </c>
      <c r="G1053" t="s">
        <v>127</v>
      </c>
      <c r="H1053" t="s">
        <v>11088</v>
      </c>
      <c r="I1053" t="s">
        <v>11089</v>
      </c>
      <c r="K1053" t="s">
        <v>160</v>
      </c>
      <c r="M1053" t="s">
        <v>7546</v>
      </c>
      <c r="N1053" t="s">
        <v>314</v>
      </c>
      <c r="O1053" t="s">
        <v>153</v>
      </c>
      <c r="P1053" t="s">
        <v>46474</v>
      </c>
    </row>
    <row r="1054" spans="1:16" x14ac:dyDescent="0.2">
      <c r="A1054" t="s">
        <v>11102</v>
      </c>
      <c r="B1054" t="s">
        <v>11101</v>
      </c>
      <c r="C1054" s="1">
        <v>41590</v>
      </c>
      <c r="D1054" t="s">
        <v>65</v>
      </c>
      <c r="E1054" t="s">
        <v>236</v>
      </c>
      <c r="F1054" t="s">
        <v>237</v>
      </c>
      <c r="G1054" t="s">
        <v>127</v>
      </c>
      <c r="H1054" t="s">
        <v>11102</v>
      </c>
      <c r="I1054" t="s">
        <v>11103</v>
      </c>
      <c r="J1054" t="s">
        <v>11104</v>
      </c>
      <c r="K1054" t="s">
        <v>160</v>
      </c>
      <c r="M1054" t="s">
        <v>897</v>
      </c>
      <c r="N1054" t="s">
        <v>19760</v>
      </c>
      <c r="O1054" t="s">
        <v>153</v>
      </c>
      <c r="P1054" t="s">
        <v>117</v>
      </c>
    </row>
    <row r="1055" spans="1:16" x14ac:dyDescent="0.2">
      <c r="A1055" t="s">
        <v>11817</v>
      </c>
      <c r="B1055" t="s">
        <v>11816</v>
      </c>
      <c r="C1055" s="1">
        <v>40875</v>
      </c>
      <c r="D1055" t="s">
        <v>65</v>
      </c>
      <c r="E1055" t="s">
        <v>236</v>
      </c>
      <c r="F1055" t="s">
        <v>237</v>
      </c>
      <c r="G1055" t="s">
        <v>127</v>
      </c>
      <c r="H1055" t="s">
        <v>11817</v>
      </c>
      <c r="I1055" t="s">
        <v>46600</v>
      </c>
      <c r="J1055" t="s">
        <v>46601</v>
      </c>
      <c r="K1055" t="s">
        <v>93</v>
      </c>
      <c r="M1055" t="s">
        <v>11818</v>
      </c>
      <c r="N1055" t="s">
        <v>314</v>
      </c>
      <c r="O1055" t="s">
        <v>153</v>
      </c>
      <c r="P1055" t="s">
        <v>46602</v>
      </c>
    </row>
    <row r="1056" spans="1:16" x14ac:dyDescent="0.2">
      <c r="A1056" t="s">
        <v>11161</v>
      </c>
      <c r="B1056" t="s">
        <v>11160</v>
      </c>
      <c r="C1056" s="1">
        <v>42838</v>
      </c>
      <c r="D1056" t="s">
        <v>65</v>
      </c>
      <c r="E1056" t="s">
        <v>236</v>
      </c>
      <c r="F1056" t="s">
        <v>237</v>
      </c>
      <c r="G1056" t="s">
        <v>127</v>
      </c>
      <c r="H1056" t="s">
        <v>11161</v>
      </c>
      <c r="I1056" t="s">
        <v>11162</v>
      </c>
      <c r="J1056" t="s">
        <v>11163</v>
      </c>
      <c r="K1056" t="s">
        <v>111</v>
      </c>
      <c r="M1056" t="s">
        <v>11164</v>
      </c>
      <c r="N1056" t="s">
        <v>238</v>
      </c>
      <c r="O1056" t="s">
        <v>153</v>
      </c>
      <c r="P1056" t="s">
        <v>46477</v>
      </c>
    </row>
    <row r="1057" spans="1:16" x14ac:dyDescent="0.2">
      <c r="A1057" t="s">
        <v>19538</v>
      </c>
      <c r="B1057" t="s">
        <v>19537</v>
      </c>
      <c r="C1057" s="1">
        <v>39091</v>
      </c>
      <c r="D1057" t="s">
        <v>65</v>
      </c>
      <c r="E1057" t="s">
        <v>147</v>
      </c>
      <c r="F1057" t="s">
        <v>148</v>
      </c>
      <c r="G1057" t="s">
        <v>127</v>
      </c>
      <c r="H1057" t="s">
        <v>19538</v>
      </c>
      <c r="I1057" t="s">
        <v>19539</v>
      </c>
      <c r="J1057" t="s">
        <v>19540</v>
      </c>
      <c r="K1057" t="s">
        <v>111</v>
      </c>
      <c r="L1057" t="s">
        <v>115</v>
      </c>
      <c r="M1057" t="s">
        <v>17706</v>
      </c>
      <c r="N1057" t="s">
        <v>16810</v>
      </c>
      <c r="O1057" t="s">
        <v>153</v>
      </c>
      <c r="P1057" t="s">
        <v>192</v>
      </c>
    </row>
    <row r="1058" spans="1:16" x14ac:dyDescent="0.2">
      <c r="A1058" t="s">
        <v>19620</v>
      </c>
      <c r="B1058" t="s">
        <v>19619</v>
      </c>
      <c r="C1058" s="1">
        <v>39091</v>
      </c>
      <c r="D1058" t="s">
        <v>65</v>
      </c>
      <c r="E1058" t="s">
        <v>147</v>
      </c>
      <c r="F1058" t="s">
        <v>148</v>
      </c>
      <c r="G1058" t="s">
        <v>127</v>
      </c>
      <c r="H1058" t="s">
        <v>19620</v>
      </c>
      <c r="I1058" t="s">
        <v>19621</v>
      </c>
      <c r="J1058" t="s">
        <v>19622</v>
      </c>
      <c r="K1058" t="s">
        <v>150</v>
      </c>
      <c r="L1058" t="s">
        <v>254</v>
      </c>
      <c r="M1058" t="s">
        <v>19623</v>
      </c>
      <c r="N1058" t="s">
        <v>16810</v>
      </c>
      <c r="O1058" t="s">
        <v>153</v>
      </c>
      <c r="P1058" t="s">
        <v>192</v>
      </c>
    </row>
    <row r="1059" spans="1:16" x14ac:dyDescent="0.2">
      <c r="A1059" t="s">
        <v>51433</v>
      </c>
      <c r="B1059" t="s">
        <v>51434</v>
      </c>
      <c r="C1059" s="1">
        <v>43693</v>
      </c>
      <c r="D1059" t="s">
        <v>65</v>
      </c>
      <c r="E1059" t="s">
        <v>147</v>
      </c>
      <c r="F1059" t="s">
        <v>148</v>
      </c>
      <c r="G1059" t="s">
        <v>127</v>
      </c>
      <c r="H1059" t="s">
        <v>51433</v>
      </c>
      <c r="I1059" t="s">
        <v>51435</v>
      </c>
      <c r="J1059" t="s">
        <v>51436</v>
      </c>
      <c r="K1059" t="s">
        <v>699</v>
      </c>
      <c r="L1059" t="s">
        <v>51437</v>
      </c>
      <c r="M1059" t="s">
        <v>51438</v>
      </c>
      <c r="N1059" t="s">
        <v>51323</v>
      </c>
      <c r="O1059" t="s">
        <v>94</v>
      </c>
      <c r="P1059" t="s">
        <v>51439</v>
      </c>
    </row>
    <row r="1060" spans="1:16" x14ac:dyDescent="0.2">
      <c r="A1060" t="s">
        <v>33365</v>
      </c>
      <c r="B1060" t="s">
        <v>33364</v>
      </c>
      <c r="C1060" s="1">
        <v>42419</v>
      </c>
      <c r="D1060" t="s">
        <v>65</v>
      </c>
      <c r="E1060" t="s">
        <v>25724</v>
      </c>
      <c r="F1060" t="s">
        <v>25725</v>
      </c>
      <c r="G1060" t="s">
        <v>25160</v>
      </c>
      <c r="H1060" t="s">
        <v>33365</v>
      </c>
      <c r="I1060" t="s">
        <v>37599</v>
      </c>
      <c r="J1060" t="s">
        <v>34884</v>
      </c>
      <c r="K1060" t="s">
        <v>25149</v>
      </c>
      <c r="L1060" t="s">
        <v>37600</v>
      </c>
      <c r="M1060" t="s">
        <v>37601</v>
      </c>
      <c r="N1060" t="s">
        <v>33366</v>
      </c>
      <c r="P1060" t="s">
        <v>30596</v>
      </c>
    </row>
    <row r="1061" spans="1:16" x14ac:dyDescent="0.2">
      <c r="A1061" t="s">
        <v>16408</v>
      </c>
      <c r="B1061" t="s">
        <v>16407</v>
      </c>
      <c r="C1061" s="1">
        <v>39580</v>
      </c>
      <c r="D1061" t="s">
        <v>65</v>
      </c>
      <c r="E1061" t="s">
        <v>12971</v>
      </c>
      <c r="F1061" t="s">
        <v>12972</v>
      </c>
      <c r="G1061" t="s">
        <v>127</v>
      </c>
      <c r="H1061" t="s">
        <v>16408</v>
      </c>
      <c r="I1061" t="s">
        <v>16409</v>
      </c>
      <c r="J1061" t="s">
        <v>16410</v>
      </c>
      <c r="K1061" t="s">
        <v>111</v>
      </c>
      <c r="M1061" t="s">
        <v>6134</v>
      </c>
      <c r="N1061" t="s">
        <v>364</v>
      </c>
      <c r="O1061" t="s">
        <v>153</v>
      </c>
    </row>
    <row r="1062" spans="1:16" x14ac:dyDescent="0.2">
      <c r="A1062" t="s">
        <v>18101</v>
      </c>
      <c r="B1062" t="s">
        <v>18100</v>
      </c>
      <c r="C1062" s="1">
        <v>36276</v>
      </c>
      <c r="D1062" t="s">
        <v>132</v>
      </c>
      <c r="E1062" t="s">
        <v>12971</v>
      </c>
      <c r="F1062" t="s">
        <v>12972</v>
      </c>
      <c r="G1062" t="s">
        <v>127</v>
      </c>
      <c r="H1062" t="s">
        <v>18101</v>
      </c>
      <c r="I1062" t="s">
        <v>18102</v>
      </c>
      <c r="J1062" t="s">
        <v>18103</v>
      </c>
      <c r="K1062" t="s">
        <v>111</v>
      </c>
      <c r="M1062" t="s">
        <v>15740</v>
      </c>
      <c r="N1062" t="s">
        <v>364</v>
      </c>
      <c r="O1062" t="s">
        <v>153</v>
      </c>
      <c r="P1062" t="s">
        <v>47502</v>
      </c>
    </row>
    <row r="1063" spans="1:16" x14ac:dyDescent="0.2">
      <c r="A1063" t="s">
        <v>18107</v>
      </c>
      <c r="B1063" t="s">
        <v>18106</v>
      </c>
      <c r="C1063" s="1">
        <v>40241</v>
      </c>
      <c r="D1063" t="s">
        <v>65</v>
      </c>
      <c r="E1063" t="s">
        <v>12971</v>
      </c>
      <c r="F1063" t="s">
        <v>12972</v>
      </c>
      <c r="G1063" t="s">
        <v>127</v>
      </c>
      <c r="H1063" t="s">
        <v>18107</v>
      </c>
      <c r="I1063" t="s">
        <v>18108</v>
      </c>
      <c r="J1063" t="s">
        <v>47506</v>
      </c>
      <c r="K1063" t="s">
        <v>150</v>
      </c>
      <c r="M1063" t="s">
        <v>16255</v>
      </c>
      <c r="N1063" t="s">
        <v>364</v>
      </c>
      <c r="O1063" t="s">
        <v>153</v>
      </c>
      <c r="P1063" t="s">
        <v>192</v>
      </c>
    </row>
    <row r="1064" spans="1:16" x14ac:dyDescent="0.2">
      <c r="A1064" t="s">
        <v>20080</v>
      </c>
      <c r="B1064" t="s">
        <v>20079</v>
      </c>
      <c r="C1064" s="1">
        <v>41162</v>
      </c>
      <c r="D1064" t="s">
        <v>65</v>
      </c>
      <c r="E1064" t="s">
        <v>12971</v>
      </c>
      <c r="F1064" t="s">
        <v>12972</v>
      </c>
      <c r="G1064" t="s">
        <v>143</v>
      </c>
      <c r="H1064" t="s">
        <v>20080</v>
      </c>
      <c r="I1064" t="s">
        <v>20081</v>
      </c>
      <c r="J1064" t="s">
        <v>20082</v>
      </c>
      <c r="K1064" t="s">
        <v>160</v>
      </c>
      <c r="M1064" t="s">
        <v>19900</v>
      </c>
      <c r="N1064" t="s">
        <v>364</v>
      </c>
      <c r="O1064" t="s">
        <v>153</v>
      </c>
    </row>
    <row r="1065" spans="1:16" x14ac:dyDescent="0.2">
      <c r="A1065" t="s">
        <v>26938</v>
      </c>
      <c r="B1065" t="s">
        <v>26937</v>
      </c>
      <c r="C1065" s="1">
        <v>41519</v>
      </c>
      <c r="D1065" t="s">
        <v>65</v>
      </c>
      <c r="E1065" t="s">
        <v>25512</v>
      </c>
      <c r="F1065" t="s">
        <v>34332</v>
      </c>
      <c r="G1065" t="s">
        <v>25147</v>
      </c>
      <c r="H1065" t="s">
        <v>26938</v>
      </c>
      <c r="I1065" t="s">
        <v>26939</v>
      </c>
      <c r="J1065" t="s">
        <v>34407</v>
      </c>
      <c r="K1065" t="s">
        <v>25173</v>
      </c>
      <c r="L1065" t="s">
        <v>26940</v>
      </c>
      <c r="M1065" t="s">
        <v>34878</v>
      </c>
      <c r="N1065" t="s">
        <v>26941</v>
      </c>
      <c r="P1065" t="s">
        <v>34879</v>
      </c>
    </row>
    <row r="1066" spans="1:16" x14ac:dyDescent="0.2">
      <c r="A1066" t="s">
        <v>23141</v>
      </c>
      <c r="B1066" t="s">
        <v>23140</v>
      </c>
      <c r="C1066" s="1">
        <v>42018</v>
      </c>
      <c r="D1066" t="s">
        <v>65</v>
      </c>
      <c r="E1066" t="s">
        <v>41096</v>
      </c>
      <c r="F1066" t="s">
        <v>41097</v>
      </c>
      <c r="G1066" t="s">
        <v>127</v>
      </c>
      <c r="H1066" t="s">
        <v>23141</v>
      </c>
      <c r="I1066" t="s">
        <v>48181</v>
      </c>
      <c r="J1066" t="s">
        <v>23142</v>
      </c>
      <c r="K1066" t="s">
        <v>111</v>
      </c>
      <c r="M1066" t="s">
        <v>214</v>
      </c>
      <c r="N1066" t="s">
        <v>48182</v>
      </c>
      <c r="O1066" t="s">
        <v>153</v>
      </c>
      <c r="P1066" t="s">
        <v>45295</v>
      </c>
    </row>
    <row r="1067" spans="1:16" x14ac:dyDescent="0.2">
      <c r="A1067" t="s">
        <v>26908</v>
      </c>
      <c r="B1067" t="s">
        <v>26907</v>
      </c>
      <c r="C1067" s="1">
        <v>41291</v>
      </c>
      <c r="D1067" t="s">
        <v>65</v>
      </c>
      <c r="E1067" t="s">
        <v>147</v>
      </c>
      <c r="F1067" t="s">
        <v>148</v>
      </c>
      <c r="G1067" t="s">
        <v>25153</v>
      </c>
      <c r="H1067" t="s">
        <v>26908</v>
      </c>
      <c r="I1067" t="s">
        <v>25155</v>
      </c>
      <c r="J1067" t="s">
        <v>36597</v>
      </c>
      <c r="K1067" t="s">
        <v>25156</v>
      </c>
      <c r="L1067" t="s">
        <v>36598</v>
      </c>
      <c r="M1067" t="s">
        <v>36599</v>
      </c>
      <c r="N1067" t="s">
        <v>36600</v>
      </c>
      <c r="P1067" t="s">
        <v>36601</v>
      </c>
    </row>
    <row r="1068" spans="1:16" x14ac:dyDescent="0.2">
      <c r="A1068" t="s">
        <v>2739</v>
      </c>
      <c r="B1068" t="s">
        <v>2738</v>
      </c>
      <c r="C1068" s="1">
        <v>42332</v>
      </c>
      <c r="D1068" t="s">
        <v>65</v>
      </c>
      <c r="E1068" t="s">
        <v>170</v>
      </c>
      <c r="F1068" t="s">
        <v>171</v>
      </c>
      <c r="G1068" t="s">
        <v>133</v>
      </c>
      <c r="H1068" t="s">
        <v>2739</v>
      </c>
      <c r="I1068" t="s">
        <v>2740</v>
      </c>
      <c r="J1068" t="s">
        <v>2741</v>
      </c>
      <c r="K1068" t="s">
        <v>240</v>
      </c>
      <c r="M1068" t="s">
        <v>1646</v>
      </c>
      <c r="N1068" t="s">
        <v>1847</v>
      </c>
      <c r="O1068" t="s">
        <v>94</v>
      </c>
      <c r="P1068" t="s">
        <v>323</v>
      </c>
    </row>
    <row r="1069" spans="1:16" x14ac:dyDescent="0.2">
      <c r="A1069" t="s">
        <v>44555</v>
      </c>
      <c r="B1069" t="s">
        <v>44556</v>
      </c>
      <c r="C1069" s="1">
        <v>43374</v>
      </c>
      <c r="D1069" t="s">
        <v>65</v>
      </c>
      <c r="E1069" t="s">
        <v>170</v>
      </c>
      <c r="F1069" t="s">
        <v>171</v>
      </c>
      <c r="G1069" t="s">
        <v>2988</v>
      </c>
      <c r="H1069" t="s">
        <v>44555</v>
      </c>
      <c r="I1069" t="s">
        <v>44557</v>
      </c>
      <c r="J1069" t="s">
        <v>44558</v>
      </c>
      <c r="K1069" t="s">
        <v>240</v>
      </c>
      <c r="M1069" t="s">
        <v>44486</v>
      </c>
      <c r="N1069" t="s">
        <v>1847</v>
      </c>
      <c r="O1069" t="s">
        <v>94</v>
      </c>
    </row>
    <row r="1070" spans="1:16" x14ac:dyDescent="0.2">
      <c r="A1070" t="s">
        <v>8167</v>
      </c>
      <c r="B1070" t="s">
        <v>8166</v>
      </c>
      <c r="C1070" s="1">
        <v>42209</v>
      </c>
      <c r="D1070" t="s">
        <v>65</v>
      </c>
      <c r="E1070" t="s">
        <v>236</v>
      </c>
      <c r="F1070" t="s">
        <v>237</v>
      </c>
      <c r="G1070" t="s">
        <v>127</v>
      </c>
      <c r="H1070" t="s">
        <v>8167</v>
      </c>
      <c r="I1070" t="s">
        <v>45525</v>
      </c>
      <c r="J1070" t="s">
        <v>8168</v>
      </c>
      <c r="K1070" t="s">
        <v>405</v>
      </c>
      <c r="L1070" t="s">
        <v>115</v>
      </c>
      <c r="M1070" t="s">
        <v>6598</v>
      </c>
      <c r="N1070" t="s">
        <v>238</v>
      </c>
      <c r="O1070" t="s">
        <v>94</v>
      </c>
      <c r="P1070" t="s">
        <v>45526</v>
      </c>
    </row>
    <row r="1071" spans="1:16" x14ac:dyDescent="0.2">
      <c r="A1071" t="s">
        <v>7456</v>
      </c>
      <c r="B1071" t="s">
        <v>7455</v>
      </c>
      <c r="C1071" s="1">
        <v>35943</v>
      </c>
      <c r="D1071" t="s">
        <v>65</v>
      </c>
      <c r="E1071" t="s">
        <v>466</v>
      </c>
      <c r="F1071" t="s">
        <v>467</v>
      </c>
      <c r="G1071" t="s">
        <v>127</v>
      </c>
      <c r="H1071" t="s">
        <v>7456</v>
      </c>
      <c r="I1071" t="s">
        <v>7457</v>
      </c>
      <c r="J1071" t="s">
        <v>7458</v>
      </c>
      <c r="K1071" t="s">
        <v>93</v>
      </c>
      <c r="L1071" t="s">
        <v>347</v>
      </c>
      <c r="M1071" t="s">
        <v>203</v>
      </c>
      <c r="N1071" t="s">
        <v>19605</v>
      </c>
      <c r="O1071" t="s">
        <v>94</v>
      </c>
      <c r="P1071" t="s">
        <v>192</v>
      </c>
    </row>
    <row r="1072" spans="1:16" x14ac:dyDescent="0.2">
      <c r="A1072" t="s">
        <v>51117</v>
      </c>
      <c r="B1072" t="s">
        <v>51118</v>
      </c>
      <c r="C1072" s="1">
        <v>43616</v>
      </c>
      <c r="D1072" t="s">
        <v>65</v>
      </c>
      <c r="E1072" t="s">
        <v>466</v>
      </c>
      <c r="F1072" t="s">
        <v>467</v>
      </c>
      <c r="G1072" t="s">
        <v>48401</v>
      </c>
      <c r="H1072" t="s">
        <v>51117</v>
      </c>
      <c r="I1072" t="s">
        <v>6792</v>
      </c>
      <c r="J1072" t="s">
        <v>51119</v>
      </c>
      <c r="K1072" t="s">
        <v>93</v>
      </c>
      <c r="L1072" t="s">
        <v>51120</v>
      </c>
      <c r="M1072" t="s">
        <v>4230</v>
      </c>
      <c r="N1072" t="s">
        <v>19605</v>
      </c>
      <c r="O1072" t="s">
        <v>94</v>
      </c>
      <c r="P1072" t="s">
        <v>51121</v>
      </c>
    </row>
    <row r="1073" spans="1:16" x14ac:dyDescent="0.2">
      <c r="A1073" t="s">
        <v>7452</v>
      </c>
      <c r="B1073" t="s">
        <v>7451</v>
      </c>
      <c r="C1073" s="1">
        <v>25568</v>
      </c>
      <c r="D1073" t="s">
        <v>65</v>
      </c>
      <c r="E1073" t="s">
        <v>466</v>
      </c>
      <c r="F1073" t="s">
        <v>467</v>
      </c>
      <c r="G1073" t="s">
        <v>127</v>
      </c>
      <c r="H1073" t="s">
        <v>7452</v>
      </c>
      <c r="I1073" t="s">
        <v>7453</v>
      </c>
      <c r="J1073" t="s">
        <v>7454</v>
      </c>
      <c r="K1073" t="s">
        <v>93</v>
      </c>
      <c r="L1073" t="s">
        <v>347</v>
      </c>
      <c r="M1073" t="s">
        <v>203</v>
      </c>
      <c r="N1073" t="s">
        <v>19605</v>
      </c>
      <c r="O1073" t="s">
        <v>94</v>
      </c>
      <c r="P1073" t="s">
        <v>192</v>
      </c>
    </row>
    <row r="1074" spans="1:16" x14ac:dyDescent="0.2">
      <c r="A1074" t="s">
        <v>7452</v>
      </c>
      <c r="B1074" t="s">
        <v>20079</v>
      </c>
      <c r="C1074" s="1">
        <v>25568</v>
      </c>
      <c r="D1074" t="s">
        <v>65</v>
      </c>
      <c r="E1074" t="s">
        <v>125</v>
      </c>
      <c r="G1074" t="s">
        <v>133</v>
      </c>
      <c r="H1074" t="s">
        <v>7452</v>
      </c>
      <c r="I1074" t="s">
        <v>20083</v>
      </c>
      <c r="K1074" t="s">
        <v>160</v>
      </c>
      <c r="O1074">
        <v>0</v>
      </c>
    </row>
    <row r="1075" spans="1:16" x14ac:dyDescent="0.2">
      <c r="A1075" t="s">
        <v>7049</v>
      </c>
      <c r="B1075" t="s">
        <v>7048</v>
      </c>
      <c r="C1075" s="1">
        <v>41553</v>
      </c>
      <c r="D1075" t="s">
        <v>65</v>
      </c>
      <c r="F1075" t="s">
        <v>34583</v>
      </c>
      <c r="G1075" t="s">
        <v>127</v>
      </c>
      <c r="H1075" t="s">
        <v>7049</v>
      </c>
      <c r="I1075" t="s">
        <v>7050</v>
      </c>
      <c r="J1075" t="s">
        <v>7051</v>
      </c>
      <c r="K1075" t="s">
        <v>93</v>
      </c>
      <c r="L1075" t="s">
        <v>347</v>
      </c>
      <c r="M1075" t="s">
        <v>203</v>
      </c>
      <c r="N1075" t="s">
        <v>7052</v>
      </c>
      <c r="O1075" t="s">
        <v>94</v>
      </c>
      <c r="P1075" t="s">
        <v>192</v>
      </c>
    </row>
    <row r="1076" spans="1:16" x14ac:dyDescent="0.2">
      <c r="A1076" t="s">
        <v>6377</v>
      </c>
      <c r="B1076" t="s">
        <v>6376</v>
      </c>
      <c r="C1076" s="1">
        <v>42194</v>
      </c>
      <c r="D1076" t="s">
        <v>65</v>
      </c>
      <c r="E1076" t="s">
        <v>236</v>
      </c>
      <c r="F1076" t="s">
        <v>237</v>
      </c>
      <c r="G1076" t="s">
        <v>127</v>
      </c>
      <c r="H1076" t="s">
        <v>6377</v>
      </c>
      <c r="I1076" t="s">
        <v>45258</v>
      </c>
      <c r="J1076" t="s">
        <v>45259</v>
      </c>
      <c r="K1076" t="s">
        <v>405</v>
      </c>
      <c r="M1076" t="s">
        <v>42675</v>
      </c>
      <c r="N1076" t="s">
        <v>314</v>
      </c>
      <c r="O1076" t="s">
        <v>153</v>
      </c>
      <c r="P1076" t="s">
        <v>117</v>
      </c>
    </row>
    <row r="1077" spans="1:16" x14ac:dyDescent="0.2">
      <c r="A1077" t="s">
        <v>5411</v>
      </c>
      <c r="B1077" t="s">
        <v>5410</v>
      </c>
      <c r="C1077" s="1">
        <v>42923</v>
      </c>
      <c r="D1077" t="s">
        <v>65</v>
      </c>
      <c r="E1077" t="s">
        <v>70</v>
      </c>
      <c r="G1077" t="s">
        <v>2988</v>
      </c>
      <c r="H1077" t="s">
        <v>5411</v>
      </c>
      <c r="K1077" t="s">
        <v>93</v>
      </c>
      <c r="L1077" t="s">
        <v>5412</v>
      </c>
      <c r="O1077" t="s">
        <v>94</v>
      </c>
    </row>
    <row r="1078" spans="1:16" x14ac:dyDescent="0.2">
      <c r="A1078" t="s">
        <v>5016</v>
      </c>
      <c r="B1078" t="s">
        <v>5015</v>
      </c>
      <c r="C1078" s="1">
        <v>41989</v>
      </c>
      <c r="D1078" t="s">
        <v>65</v>
      </c>
      <c r="E1078" t="s">
        <v>3935</v>
      </c>
      <c r="F1078" t="s">
        <v>3936</v>
      </c>
      <c r="G1078" t="s">
        <v>133</v>
      </c>
      <c r="H1078" t="s">
        <v>5016</v>
      </c>
      <c r="I1078" t="s">
        <v>3679</v>
      </c>
      <c r="J1078" t="s">
        <v>5017</v>
      </c>
      <c r="K1078" t="s">
        <v>240</v>
      </c>
      <c r="M1078" t="s">
        <v>404</v>
      </c>
      <c r="N1078" t="s">
        <v>5018</v>
      </c>
      <c r="O1078">
        <v>0</v>
      </c>
    </row>
    <row r="1079" spans="1:16" x14ac:dyDescent="0.2">
      <c r="A1079" t="s">
        <v>3937</v>
      </c>
      <c r="B1079" t="s">
        <v>3934</v>
      </c>
      <c r="C1079" s="1">
        <v>41989</v>
      </c>
      <c r="D1079" t="s">
        <v>65</v>
      </c>
      <c r="E1079" t="s">
        <v>3935</v>
      </c>
      <c r="F1079" t="s">
        <v>3936</v>
      </c>
      <c r="G1079" t="s">
        <v>133</v>
      </c>
      <c r="H1079" t="s">
        <v>3937</v>
      </c>
      <c r="I1079" t="s">
        <v>3938</v>
      </c>
      <c r="J1079" t="s">
        <v>3939</v>
      </c>
      <c r="K1079" t="s">
        <v>93</v>
      </c>
      <c r="M1079" t="s">
        <v>194</v>
      </c>
      <c r="N1079" t="s">
        <v>3940</v>
      </c>
      <c r="O1079" t="s">
        <v>94</v>
      </c>
    </row>
    <row r="1080" spans="1:16" x14ac:dyDescent="0.2">
      <c r="A1080" t="s">
        <v>50435</v>
      </c>
      <c r="B1080" t="s">
        <v>50436</v>
      </c>
      <c r="C1080" s="1">
        <v>43888</v>
      </c>
      <c r="D1080" t="s">
        <v>65</v>
      </c>
      <c r="E1080" t="s">
        <v>5322</v>
      </c>
      <c r="F1080" t="s">
        <v>5323</v>
      </c>
      <c r="G1080" t="s">
        <v>133</v>
      </c>
      <c r="H1080" t="s">
        <v>50435</v>
      </c>
      <c r="I1080" t="s">
        <v>50437</v>
      </c>
      <c r="J1080" t="s">
        <v>50438</v>
      </c>
      <c r="K1080" t="s">
        <v>93</v>
      </c>
      <c r="L1080" t="s">
        <v>50439</v>
      </c>
      <c r="M1080" t="s">
        <v>50440</v>
      </c>
      <c r="N1080" t="s">
        <v>50441</v>
      </c>
      <c r="O1080" t="s">
        <v>153</v>
      </c>
      <c r="P1080" t="s">
        <v>50442</v>
      </c>
    </row>
    <row r="1081" spans="1:16" x14ac:dyDescent="0.2">
      <c r="A1081" t="s">
        <v>5266</v>
      </c>
      <c r="B1081" t="s">
        <v>5265</v>
      </c>
      <c r="C1081" s="1">
        <v>42923</v>
      </c>
      <c r="D1081" t="s">
        <v>65</v>
      </c>
      <c r="E1081" t="s">
        <v>70</v>
      </c>
      <c r="G1081" t="s">
        <v>2988</v>
      </c>
      <c r="H1081" t="s">
        <v>5266</v>
      </c>
      <c r="I1081" t="s">
        <v>5267</v>
      </c>
      <c r="J1081" t="s">
        <v>44855</v>
      </c>
      <c r="K1081" t="s">
        <v>93</v>
      </c>
      <c r="L1081" t="s">
        <v>5268</v>
      </c>
      <c r="O1081" t="s">
        <v>94</v>
      </c>
    </row>
    <row r="1082" spans="1:16" x14ac:dyDescent="0.2">
      <c r="A1082" t="s">
        <v>5214</v>
      </c>
      <c r="B1082" t="s">
        <v>5213</v>
      </c>
      <c r="C1082" s="1">
        <v>42359</v>
      </c>
      <c r="D1082" t="s">
        <v>65</v>
      </c>
      <c r="E1082" t="s">
        <v>4109</v>
      </c>
      <c r="F1082" t="s">
        <v>4110</v>
      </c>
      <c r="G1082" t="s">
        <v>133</v>
      </c>
      <c r="H1082" t="s">
        <v>5214</v>
      </c>
      <c r="I1082" t="s">
        <v>5215</v>
      </c>
      <c r="J1082" t="s">
        <v>5216</v>
      </c>
      <c r="K1082" t="s">
        <v>2091</v>
      </c>
      <c r="M1082" t="s">
        <v>5217</v>
      </c>
      <c r="N1082" t="s">
        <v>4114</v>
      </c>
      <c r="O1082" t="s">
        <v>94</v>
      </c>
      <c r="P1082" t="s">
        <v>4115</v>
      </c>
    </row>
    <row r="1083" spans="1:16" x14ac:dyDescent="0.2">
      <c r="A1083" t="s">
        <v>3947</v>
      </c>
      <c r="B1083" t="s">
        <v>3946</v>
      </c>
      <c r="C1083" s="1">
        <v>41989</v>
      </c>
      <c r="D1083" t="s">
        <v>65</v>
      </c>
      <c r="E1083" t="s">
        <v>3935</v>
      </c>
      <c r="F1083" t="s">
        <v>3936</v>
      </c>
      <c r="G1083" t="s">
        <v>133</v>
      </c>
      <c r="H1083" t="s">
        <v>3947</v>
      </c>
      <c r="I1083" t="s">
        <v>3948</v>
      </c>
      <c r="J1083" t="s">
        <v>3949</v>
      </c>
      <c r="K1083" t="s">
        <v>93</v>
      </c>
      <c r="M1083" t="s">
        <v>576</v>
      </c>
      <c r="N1083" t="s">
        <v>3950</v>
      </c>
      <c r="O1083" t="s">
        <v>94</v>
      </c>
    </row>
    <row r="1084" spans="1:16" x14ac:dyDescent="0.2">
      <c r="A1084" t="s">
        <v>48986</v>
      </c>
      <c r="B1084" t="s">
        <v>48987</v>
      </c>
      <c r="C1084" s="1">
        <v>43658</v>
      </c>
      <c r="D1084" t="s">
        <v>65</v>
      </c>
      <c r="E1084" t="s">
        <v>48988</v>
      </c>
      <c r="F1084" t="s">
        <v>48989</v>
      </c>
      <c r="G1084" t="s">
        <v>2988</v>
      </c>
      <c r="H1084" t="s">
        <v>48986</v>
      </c>
      <c r="I1084" t="s">
        <v>48990</v>
      </c>
      <c r="J1084" t="s">
        <v>48991</v>
      </c>
      <c r="K1084" t="s">
        <v>333</v>
      </c>
      <c r="L1084" t="s">
        <v>48992</v>
      </c>
      <c r="M1084" t="s">
        <v>44911</v>
      </c>
      <c r="N1084" t="s">
        <v>48993</v>
      </c>
      <c r="O1084" t="s">
        <v>94</v>
      </c>
      <c r="P1084" t="s">
        <v>48994</v>
      </c>
    </row>
    <row r="1085" spans="1:16" x14ac:dyDescent="0.2">
      <c r="A1085" t="s">
        <v>4989</v>
      </c>
      <c r="B1085" t="s">
        <v>4988</v>
      </c>
      <c r="C1085" s="1">
        <v>41989</v>
      </c>
      <c r="D1085" t="s">
        <v>65</v>
      </c>
      <c r="E1085" t="s">
        <v>3935</v>
      </c>
      <c r="F1085" t="s">
        <v>3936</v>
      </c>
      <c r="G1085" t="s">
        <v>133</v>
      </c>
      <c r="H1085" t="s">
        <v>4989</v>
      </c>
      <c r="I1085" t="s">
        <v>4990</v>
      </c>
      <c r="J1085" t="s">
        <v>4991</v>
      </c>
      <c r="K1085" t="s">
        <v>93</v>
      </c>
      <c r="L1085" t="s">
        <v>4992</v>
      </c>
      <c r="M1085" t="s">
        <v>404</v>
      </c>
      <c r="N1085" t="s">
        <v>3940</v>
      </c>
      <c r="O1085" t="s">
        <v>94</v>
      </c>
    </row>
    <row r="1086" spans="1:16" x14ac:dyDescent="0.2">
      <c r="A1086" t="s">
        <v>4111</v>
      </c>
      <c r="B1086" t="s">
        <v>4108</v>
      </c>
      <c r="C1086" s="1">
        <v>42359</v>
      </c>
      <c r="D1086" t="s">
        <v>65</v>
      </c>
      <c r="E1086" t="s">
        <v>4109</v>
      </c>
      <c r="F1086" t="s">
        <v>4110</v>
      </c>
      <c r="G1086" t="s">
        <v>133</v>
      </c>
      <c r="H1086" t="s">
        <v>4111</v>
      </c>
      <c r="I1086" t="s">
        <v>4112</v>
      </c>
      <c r="J1086" t="s">
        <v>4113</v>
      </c>
      <c r="K1086" t="s">
        <v>2091</v>
      </c>
      <c r="M1086" t="s">
        <v>2487</v>
      </c>
      <c r="N1086" t="s">
        <v>4114</v>
      </c>
      <c r="O1086" t="s">
        <v>94</v>
      </c>
      <c r="P1086" t="s">
        <v>4115</v>
      </c>
    </row>
    <row r="1087" spans="1:16" x14ac:dyDescent="0.2">
      <c r="A1087" t="s">
        <v>5324</v>
      </c>
      <c r="B1087" t="s">
        <v>5321</v>
      </c>
      <c r="C1087" s="1">
        <v>42821</v>
      </c>
      <c r="D1087" t="s">
        <v>65</v>
      </c>
      <c r="E1087" t="s">
        <v>5322</v>
      </c>
      <c r="F1087" t="s">
        <v>5323</v>
      </c>
      <c r="G1087" t="s">
        <v>2988</v>
      </c>
      <c r="H1087" t="s">
        <v>5324</v>
      </c>
      <c r="K1087" t="s">
        <v>240</v>
      </c>
      <c r="L1087" t="s">
        <v>4684</v>
      </c>
      <c r="O1087" t="s">
        <v>94</v>
      </c>
    </row>
    <row r="1088" spans="1:16" x14ac:dyDescent="0.2">
      <c r="A1088" t="s">
        <v>4117</v>
      </c>
      <c r="B1088" t="s">
        <v>4116</v>
      </c>
      <c r="C1088" s="1">
        <v>42359</v>
      </c>
      <c r="D1088" t="s">
        <v>65</v>
      </c>
      <c r="E1088" t="s">
        <v>4109</v>
      </c>
      <c r="F1088" t="s">
        <v>4110</v>
      </c>
      <c r="G1088" t="s">
        <v>133</v>
      </c>
      <c r="H1088" t="s">
        <v>4117</v>
      </c>
      <c r="I1088" t="s">
        <v>4112</v>
      </c>
      <c r="J1088" t="s">
        <v>4118</v>
      </c>
      <c r="K1088" t="s">
        <v>2091</v>
      </c>
      <c r="M1088" t="s">
        <v>2487</v>
      </c>
      <c r="N1088" t="s">
        <v>4114</v>
      </c>
      <c r="O1088" t="s">
        <v>94</v>
      </c>
      <c r="P1088" t="s">
        <v>4115</v>
      </c>
    </row>
    <row r="1089" spans="1:16" x14ac:dyDescent="0.2">
      <c r="A1089" t="s">
        <v>3942</v>
      </c>
      <c r="B1089" t="s">
        <v>3941</v>
      </c>
      <c r="C1089" s="1">
        <v>41989</v>
      </c>
      <c r="D1089" t="s">
        <v>65</v>
      </c>
      <c r="E1089" t="s">
        <v>3935</v>
      </c>
      <c r="F1089" t="s">
        <v>3936</v>
      </c>
      <c r="G1089" t="s">
        <v>133</v>
      </c>
      <c r="H1089" t="s">
        <v>3942</v>
      </c>
      <c r="I1089" t="s">
        <v>3943</v>
      </c>
      <c r="J1089" t="s">
        <v>3944</v>
      </c>
      <c r="K1089" t="s">
        <v>93</v>
      </c>
      <c r="L1089" t="s">
        <v>115</v>
      </c>
      <c r="M1089" t="s">
        <v>194</v>
      </c>
      <c r="N1089" t="s">
        <v>3940</v>
      </c>
      <c r="O1089" t="s">
        <v>94</v>
      </c>
      <c r="P1089" t="s">
        <v>3945</v>
      </c>
    </row>
    <row r="1090" spans="1:16" x14ac:dyDescent="0.2">
      <c r="A1090" t="s">
        <v>5352</v>
      </c>
      <c r="B1090" t="s">
        <v>5349</v>
      </c>
      <c r="C1090" s="1">
        <v>42923</v>
      </c>
      <c r="D1090" t="s">
        <v>65</v>
      </c>
      <c r="E1090" t="s">
        <v>5350</v>
      </c>
      <c r="F1090" t="s">
        <v>5351</v>
      </c>
      <c r="G1090" t="s">
        <v>2988</v>
      </c>
      <c r="H1090" t="s">
        <v>5352</v>
      </c>
      <c r="K1090" t="s">
        <v>93</v>
      </c>
      <c r="L1090" t="s">
        <v>5353</v>
      </c>
      <c r="O1090" t="s">
        <v>94</v>
      </c>
    </row>
    <row r="1091" spans="1:16" x14ac:dyDescent="0.2">
      <c r="A1091" t="s">
        <v>5210</v>
      </c>
      <c r="B1091" t="s">
        <v>5209</v>
      </c>
      <c r="C1091" s="1">
        <v>42359</v>
      </c>
      <c r="D1091" t="s">
        <v>65</v>
      </c>
      <c r="E1091" t="s">
        <v>4109</v>
      </c>
      <c r="F1091" t="s">
        <v>4110</v>
      </c>
      <c r="G1091" t="s">
        <v>133</v>
      </c>
      <c r="H1091" t="s">
        <v>5210</v>
      </c>
      <c r="I1091" t="s">
        <v>5211</v>
      </c>
      <c r="J1091" t="s">
        <v>5212</v>
      </c>
      <c r="K1091" t="s">
        <v>2091</v>
      </c>
      <c r="M1091" t="s">
        <v>4789</v>
      </c>
      <c r="N1091" t="s">
        <v>4114</v>
      </c>
      <c r="O1091" t="s">
        <v>94</v>
      </c>
      <c r="P1091" t="s">
        <v>4115</v>
      </c>
    </row>
    <row r="1092" spans="1:16" x14ac:dyDescent="0.2">
      <c r="A1092" t="s">
        <v>44881</v>
      </c>
      <c r="B1092" t="s">
        <v>44882</v>
      </c>
      <c r="C1092" s="1">
        <v>42989</v>
      </c>
      <c r="D1092" t="s">
        <v>65</v>
      </c>
      <c r="E1092" t="s">
        <v>44883</v>
      </c>
      <c r="F1092" t="s">
        <v>44884</v>
      </c>
      <c r="G1092" t="s">
        <v>2988</v>
      </c>
      <c r="H1092" t="s">
        <v>44881</v>
      </c>
      <c r="I1092" t="s">
        <v>44885</v>
      </c>
      <c r="J1092" t="s">
        <v>44886</v>
      </c>
      <c r="K1092" t="s">
        <v>240</v>
      </c>
      <c r="L1092" t="s">
        <v>44887</v>
      </c>
      <c r="M1092" t="s">
        <v>4290</v>
      </c>
      <c r="N1092" t="s">
        <v>44888</v>
      </c>
      <c r="O1092" t="s">
        <v>94</v>
      </c>
      <c r="P1092" t="s">
        <v>44889</v>
      </c>
    </row>
    <row r="1093" spans="1:16" x14ac:dyDescent="0.2">
      <c r="A1093" t="s">
        <v>4763</v>
      </c>
      <c r="B1093" t="s">
        <v>4762</v>
      </c>
      <c r="C1093" s="1">
        <v>41619</v>
      </c>
      <c r="D1093" t="s">
        <v>65</v>
      </c>
      <c r="E1093" t="s">
        <v>294</v>
      </c>
      <c r="F1093" t="s">
        <v>35130</v>
      </c>
      <c r="G1093" t="s">
        <v>2988</v>
      </c>
      <c r="H1093" t="s">
        <v>4763</v>
      </c>
      <c r="I1093" t="s">
        <v>3679</v>
      </c>
      <c r="J1093" t="s">
        <v>4764</v>
      </c>
      <c r="K1093" t="s">
        <v>240</v>
      </c>
      <c r="M1093" t="s">
        <v>4765</v>
      </c>
      <c r="N1093" t="s">
        <v>620</v>
      </c>
      <c r="O1093" t="s">
        <v>94</v>
      </c>
      <c r="P1093" t="s">
        <v>117</v>
      </c>
    </row>
    <row r="1094" spans="1:16" x14ac:dyDescent="0.2">
      <c r="A1094" t="s">
        <v>4757</v>
      </c>
      <c r="B1094" t="s">
        <v>4756</v>
      </c>
      <c r="C1094" s="1">
        <v>25568</v>
      </c>
      <c r="D1094" t="s">
        <v>65</v>
      </c>
      <c r="E1094" t="s">
        <v>294</v>
      </c>
      <c r="F1094" t="s">
        <v>35130</v>
      </c>
      <c r="G1094" t="s">
        <v>2988</v>
      </c>
      <c r="H1094" t="s">
        <v>4757</v>
      </c>
      <c r="I1094" t="s">
        <v>3679</v>
      </c>
      <c r="J1094" t="s">
        <v>4758</v>
      </c>
      <c r="K1094" t="s">
        <v>240</v>
      </c>
      <c r="M1094" t="s">
        <v>4223</v>
      </c>
      <c r="N1094" t="s">
        <v>620</v>
      </c>
      <c r="O1094" t="s">
        <v>94</v>
      </c>
      <c r="P1094" t="s">
        <v>117</v>
      </c>
    </row>
    <row r="1095" spans="1:16" x14ac:dyDescent="0.2">
      <c r="A1095" t="s">
        <v>4746</v>
      </c>
      <c r="B1095" t="s">
        <v>4745</v>
      </c>
      <c r="C1095" s="1">
        <v>41619</v>
      </c>
      <c r="D1095" t="s">
        <v>65</v>
      </c>
      <c r="E1095" t="s">
        <v>294</v>
      </c>
      <c r="F1095" t="s">
        <v>35130</v>
      </c>
      <c r="G1095" t="s">
        <v>2988</v>
      </c>
      <c r="H1095" t="s">
        <v>4746</v>
      </c>
      <c r="I1095" t="s">
        <v>3679</v>
      </c>
      <c r="J1095" t="s">
        <v>4747</v>
      </c>
      <c r="K1095" t="s">
        <v>240</v>
      </c>
      <c r="M1095" t="s">
        <v>4223</v>
      </c>
      <c r="N1095" t="s">
        <v>620</v>
      </c>
      <c r="O1095" t="s">
        <v>94</v>
      </c>
      <c r="P1095" t="s">
        <v>117</v>
      </c>
    </row>
    <row r="1096" spans="1:16" x14ac:dyDescent="0.2">
      <c r="A1096" t="s">
        <v>4752</v>
      </c>
      <c r="B1096" t="s">
        <v>4751</v>
      </c>
      <c r="C1096" s="1">
        <v>41619</v>
      </c>
      <c r="D1096" t="s">
        <v>65</v>
      </c>
      <c r="E1096" t="s">
        <v>294</v>
      </c>
      <c r="F1096" t="s">
        <v>35130</v>
      </c>
      <c r="G1096" t="s">
        <v>133</v>
      </c>
      <c r="H1096" t="s">
        <v>4752</v>
      </c>
      <c r="I1096" t="s">
        <v>4718</v>
      </c>
      <c r="J1096" t="s">
        <v>4753</v>
      </c>
      <c r="K1096" t="s">
        <v>240</v>
      </c>
      <c r="L1096" t="s">
        <v>115</v>
      </c>
      <c r="M1096" t="s">
        <v>4223</v>
      </c>
      <c r="N1096" t="s">
        <v>4754</v>
      </c>
      <c r="O1096" t="s">
        <v>94</v>
      </c>
      <c r="P1096" t="s">
        <v>4755</v>
      </c>
    </row>
    <row r="1097" spans="1:16" x14ac:dyDescent="0.2">
      <c r="A1097" t="s">
        <v>4752</v>
      </c>
      <c r="B1097" t="s">
        <v>4751</v>
      </c>
      <c r="C1097" s="1">
        <v>25568</v>
      </c>
      <c r="D1097" t="s">
        <v>65</v>
      </c>
      <c r="E1097" t="s">
        <v>70</v>
      </c>
      <c r="G1097" t="s">
        <v>133</v>
      </c>
      <c r="H1097" t="s">
        <v>4752</v>
      </c>
      <c r="I1097" t="s">
        <v>3679</v>
      </c>
      <c r="K1097" t="s">
        <v>240</v>
      </c>
      <c r="O1097">
        <v>0</v>
      </c>
    </row>
    <row r="1098" spans="1:16" x14ac:dyDescent="0.2">
      <c r="A1098" t="s">
        <v>5357</v>
      </c>
      <c r="B1098" t="s">
        <v>5354</v>
      </c>
      <c r="C1098" s="1">
        <v>42989</v>
      </c>
      <c r="D1098" t="s">
        <v>65</v>
      </c>
      <c r="E1098" t="s">
        <v>5355</v>
      </c>
      <c r="F1098" t="s">
        <v>5356</v>
      </c>
      <c r="G1098" t="s">
        <v>2988</v>
      </c>
      <c r="H1098" t="s">
        <v>5357</v>
      </c>
      <c r="K1098" t="s">
        <v>93</v>
      </c>
      <c r="L1098">
        <v>1</v>
      </c>
      <c r="O1098" t="s">
        <v>94</v>
      </c>
      <c r="P1098" t="s">
        <v>5358</v>
      </c>
    </row>
    <row r="1099" spans="1:16" x14ac:dyDescent="0.2">
      <c r="A1099" t="s">
        <v>44901</v>
      </c>
      <c r="B1099" t="s">
        <v>44902</v>
      </c>
      <c r="C1099" s="1">
        <v>43208</v>
      </c>
      <c r="D1099" t="s">
        <v>65</v>
      </c>
      <c r="E1099" t="s">
        <v>5355</v>
      </c>
      <c r="F1099" t="s">
        <v>5356</v>
      </c>
      <c r="G1099" t="s">
        <v>2988</v>
      </c>
      <c r="H1099" t="s">
        <v>44901</v>
      </c>
      <c r="I1099" t="s">
        <v>26543</v>
      </c>
      <c r="J1099" t="s">
        <v>44903</v>
      </c>
      <c r="K1099" t="s">
        <v>93</v>
      </c>
      <c r="L1099" t="s">
        <v>4684</v>
      </c>
      <c r="O1099">
        <v>0</v>
      </c>
      <c r="P1099" t="s">
        <v>5358</v>
      </c>
    </row>
    <row r="1100" spans="1:16" x14ac:dyDescent="0.2">
      <c r="A1100" t="s">
        <v>4801</v>
      </c>
      <c r="B1100" t="s">
        <v>4800</v>
      </c>
      <c r="C1100" s="1">
        <v>41682</v>
      </c>
      <c r="D1100" t="s">
        <v>65</v>
      </c>
      <c r="E1100" t="s">
        <v>1552</v>
      </c>
      <c r="F1100" t="s">
        <v>1553</v>
      </c>
      <c r="G1100" t="s">
        <v>133</v>
      </c>
      <c r="H1100" t="s">
        <v>4801</v>
      </c>
      <c r="I1100" t="s">
        <v>3646</v>
      </c>
      <c r="J1100" t="s">
        <v>4802</v>
      </c>
      <c r="K1100" t="s">
        <v>240</v>
      </c>
      <c r="M1100" t="s">
        <v>404</v>
      </c>
      <c r="N1100" t="s">
        <v>1730</v>
      </c>
      <c r="O1100" t="s">
        <v>94</v>
      </c>
      <c r="P1100" t="s">
        <v>192</v>
      </c>
    </row>
    <row r="1101" spans="1:16" x14ac:dyDescent="0.2">
      <c r="A1101" t="s">
        <v>3848</v>
      </c>
      <c r="B1101" t="s">
        <v>3847</v>
      </c>
      <c r="C1101" s="1">
        <v>41682</v>
      </c>
      <c r="D1101" t="s">
        <v>65</v>
      </c>
      <c r="E1101" t="s">
        <v>1552</v>
      </c>
      <c r="F1101" t="s">
        <v>1553</v>
      </c>
      <c r="G1101" t="s">
        <v>133</v>
      </c>
      <c r="H1101" t="s">
        <v>3848</v>
      </c>
      <c r="I1101" t="s">
        <v>3646</v>
      </c>
      <c r="J1101" t="s">
        <v>3849</v>
      </c>
      <c r="K1101" t="s">
        <v>2091</v>
      </c>
      <c r="M1101" t="s">
        <v>194</v>
      </c>
      <c r="N1101" t="s">
        <v>1730</v>
      </c>
      <c r="O1101" t="s">
        <v>94</v>
      </c>
      <c r="P1101" t="s">
        <v>192</v>
      </c>
    </row>
    <row r="1102" spans="1:16" x14ac:dyDescent="0.2">
      <c r="A1102" t="s">
        <v>3845</v>
      </c>
      <c r="B1102" t="s">
        <v>3844</v>
      </c>
      <c r="C1102" s="1">
        <v>41682</v>
      </c>
      <c r="D1102" t="s">
        <v>65</v>
      </c>
      <c r="E1102" t="s">
        <v>1552</v>
      </c>
      <c r="F1102" t="s">
        <v>1553</v>
      </c>
      <c r="G1102" t="s">
        <v>133</v>
      </c>
      <c r="H1102" t="s">
        <v>3845</v>
      </c>
      <c r="I1102" t="s">
        <v>3646</v>
      </c>
      <c r="J1102" t="s">
        <v>3846</v>
      </c>
      <c r="K1102" t="s">
        <v>2091</v>
      </c>
      <c r="M1102" t="s">
        <v>194</v>
      </c>
      <c r="N1102" t="s">
        <v>1730</v>
      </c>
      <c r="O1102" t="s">
        <v>94</v>
      </c>
      <c r="P1102" t="s">
        <v>192</v>
      </c>
    </row>
    <row r="1103" spans="1:16" x14ac:dyDescent="0.2">
      <c r="A1103" t="s">
        <v>45029</v>
      </c>
      <c r="B1103" t="s">
        <v>45030</v>
      </c>
      <c r="C1103" s="1">
        <v>43384</v>
      </c>
      <c r="D1103" t="s">
        <v>65</v>
      </c>
      <c r="E1103" t="s">
        <v>3935</v>
      </c>
      <c r="F1103" t="s">
        <v>3936</v>
      </c>
      <c r="G1103" t="s">
        <v>133</v>
      </c>
      <c r="H1103" t="s">
        <v>45029</v>
      </c>
      <c r="I1103" t="s">
        <v>44876</v>
      </c>
      <c r="J1103" t="s">
        <v>45031</v>
      </c>
      <c r="K1103" t="s">
        <v>240</v>
      </c>
      <c r="M1103" t="s">
        <v>44956</v>
      </c>
      <c r="N1103" t="s">
        <v>45032</v>
      </c>
      <c r="O1103" t="s">
        <v>94</v>
      </c>
      <c r="P1103" t="s">
        <v>229</v>
      </c>
    </row>
    <row r="1104" spans="1:16" x14ac:dyDescent="0.2">
      <c r="A1104" t="s">
        <v>45033</v>
      </c>
      <c r="B1104" t="s">
        <v>45034</v>
      </c>
      <c r="C1104" s="1">
        <v>43384</v>
      </c>
      <c r="D1104" t="s">
        <v>65</v>
      </c>
      <c r="E1104" t="s">
        <v>3935</v>
      </c>
      <c r="F1104" t="s">
        <v>3936</v>
      </c>
      <c r="G1104" t="s">
        <v>133</v>
      </c>
      <c r="H1104" t="s">
        <v>45033</v>
      </c>
      <c r="I1104" t="s">
        <v>44876</v>
      </c>
      <c r="J1104" t="s">
        <v>45035</v>
      </c>
      <c r="K1104" t="s">
        <v>240</v>
      </c>
      <c r="M1104" t="s">
        <v>44956</v>
      </c>
      <c r="N1104" t="s">
        <v>45032</v>
      </c>
      <c r="O1104" t="s">
        <v>94</v>
      </c>
      <c r="P1104" t="s">
        <v>229</v>
      </c>
    </row>
    <row r="1105" spans="1:16" x14ac:dyDescent="0.2">
      <c r="A1105" t="s">
        <v>44874</v>
      </c>
      <c r="B1105" t="s">
        <v>44875</v>
      </c>
      <c r="C1105" s="1">
        <v>43523</v>
      </c>
      <c r="D1105" t="s">
        <v>65</v>
      </c>
      <c r="E1105" t="s">
        <v>3935</v>
      </c>
      <c r="F1105" t="s">
        <v>3936</v>
      </c>
      <c r="G1105" t="s">
        <v>133</v>
      </c>
      <c r="H1105" t="s">
        <v>44874</v>
      </c>
      <c r="I1105" t="s">
        <v>44876</v>
      </c>
      <c r="J1105" t="s">
        <v>44877</v>
      </c>
      <c r="K1105" t="s">
        <v>240</v>
      </c>
      <c r="M1105" t="s">
        <v>44878</v>
      </c>
      <c r="N1105" t="s">
        <v>44879</v>
      </c>
      <c r="O1105" t="s">
        <v>94</v>
      </c>
      <c r="P1105" t="s">
        <v>229</v>
      </c>
    </row>
    <row r="1106" spans="1:16" x14ac:dyDescent="0.2">
      <c r="A1106" t="s">
        <v>44912</v>
      </c>
      <c r="B1106" t="s">
        <v>44913</v>
      </c>
      <c r="C1106" s="1">
        <v>43312</v>
      </c>
      <c r="D1106" t="s">
        <v>65</v>
      </c>
      <c r="E1106" t="s">
        <v>3935</v>
      </c>
      <c r="F1106" t="s">
        <v>3936</v>
      </c>
      <c r="G1106" t="s">
        <v>2988</v>
      </c>
      <c r="H1106" t="s">
        <v>44912</v>
      </c>
      <c r="I1106" t="s">
        <v>44914</v>
      </c>
      <c r="J1106" t="s">
        <v>44915</v>
      </c>
      <c r="K1106" t="s">
        <v>2091</v>
      </c>
      <c r="M1106" t="s">
        <v>44911</v>
      </c>
      <c r="N1106" t="s">
        <v>44916</v>
      </c>
      <c r="O1106" t="s">
        <v>94</v>
      </c>
      <c r="P1106" t="s">
        <v>41578</v>
      </c>
    </row>
    <row r="1107" spans="1:16" x14ac:dyDescent="0.2">
      <c r="A1107" t="s">
        <v>50001</v>
      </c>
      <c r="B1107" t="s">
        <v>50002</v>
      </c>
      <c r="C1107" s="1">
        <v>43713</v>
      </c>
      <c r="D1107" t="s">
        <v>65</v>
      </c>
      <c r="E1107" t="s">
        <v>128</v>
      </c>
      <c r="F1107" t="s">
        <v>129</v>
      </c>
      <c r="G1107" t="s">
        <v>1479</v>
      </c>
      <c r="H1107" t="s">
        <v>50001</v>
      </c>
      <c r="I1107" t="s">
        <v>50003</v>
      </c>
      <c r="J1107" t="s">
        <v>50004</v>
      </c>
      <c r="K1107" t="s">
        <v>333</v>
      </c>
      <c r="L1107" t="s">
        <v>50005</v>
      </c>
      <c r="M1107" t="s">
        <v>585</v>
      </c>
      <c r="N1107" t="s">
        <v>22421</v>
      </c>
      <c r="O1107" t="s">
        <v>94</v>
      </c>
      <c r="P1107" t="s">
        <v>50006</v>
      </c>
    </row>
    <row r="1108" spans="1:16" x14ac:dyDescent="0.2">
      <c r="A1108" t="s">
        <v>49918</v>
      </c>
      <c r="B1108" t="s">
        <v>49919</v>
      </c>
      <c r="C1108" s="1">
        <v>43683</v>
      </c>
      <c r="D1108" t="s">
        <v>65</v>
      </c>
      <c r="E1108" t="s">
        <v>128</v>
      </c>
      <c r="F1108" t="s">
        <v>129</v>
      </c>
      <c r="G1108" t="s">
        <v>1479</v>
      </c>
      <c r="H1108" t="s">
        <v>49918</v>
      </c>
      <c r="I1108" t="s">
        <v>49920</v>
      </c>
      <c r="J1108" t="s">
        <v>49921</v>
      </c>
      <c r="K1108" t="s">
        <v>86</v>
      </c>
      <c r="L1108" t="s">
        <v>49922</v>
      </c>
      <c r="M1108" t="s">
        <v>585</v>
      </c>
      <c r="N1108" t="s">
        <v>22421</v>
      </c>
      <c r="O1108" t="s">
        <v>94</v>
      </c>
      <c r="P1108" t="s">
        <v>49923</v>
      </c>
    </row>
    <row r="1109" spans="1:16" x14ac:dyDescent="0.2">
      <c r="A1109" t="s">
        <v>36951</v>
      </c>
      <c r="B1109" t="s">
        <v>25335</v>
      </c>
      <c r="C1109" s="1">
        <v>42699</v>
      </c>
      <c r="D1109" t="s">
        <v>65</v>
      </c>
      <c r="E1109" t="s">
        <v>25336</v>
      </c>
      <c r="F1109" t="s">
        <v>25337</v>
      </c>
      <c r="G1109" t="s">
        <v>25160</v>
      </c>
      <c r="H1109" t="s">
        <v>36951</v>
      </c>
      <c r="I1109" t="s">
        <v>33528</v>
      </c>
      <c r="J1109" t="s">
        <v>33173</v>
      </c>
      <c r="K1109" t="s">
        <v>25173</v>
      </c>
      <c r="L1109" t="s">
        <v>36952</v>
      </c>
      <c r="M1109" t="s">
        <v>35958</v>
      </c>
      <c r="N1109" t="s">
        <v>33529</v>
      </c>
      <c r="P1109" t="s">
        <v>25338</v>
      </c>
    </row>
    <row r="1110" spans="1:16" x14ac:dyDescent="0.2">
      <c r="A1110" t="s">
        <v>38966</v>
      </c>
      <c r="B1110" t="s">
        <v>26854</v>
      </c>
      <c r="C1110" s="1">
        <v>36298</v>
      </c>
      <c r="D1110" t="s">
        <v>65</v>
      </c>
      <c r="E1110" t="s">
        <v>25194</v>
      </c>
      <c r="F1110" t="s">
        <v>25195</v>
      </c>
      <c r="G1110" t="s">
        <v>25160</v>
      </c>
      <c r="H1110" t="s">
        <v>38966</v>
      </c>
      <c r="J1110" t="s">
        <v>35895</v>
      </c>
      <c r="K1110" t="s">
        <v>25173</v>
      </c>
      <c r="L1110" t="s">
        <v>115</v>
      </c>
      <c r="M1110" t="s">
        <v>25443</v>
      </c>
      <c r="N1110" t="s">
        <v>26230</v>
      </c>
      <c r="P1110" t="s">
        <v>34714</v>
      </c>
    </row>
    <row r="1111" spans="1:16" x14ac:dyDescent="0.2">
      <c r="A1111" t="s">
        <v>32066</v>
      </c>
      <c r="B1111" t="s">
        <v>32065</v>
      </c>
      <c r="C1111" s="1">
        <v>42297</v>
      </c>
      <c r="D1111" t="s">
        <v>65</v>
      </c>
      <c r="E1111" t="s">
        <v>30436</v>
      </c>
      <c r="F1111" t="s">
        <v>34338</v>
      </c>
      <c r="G1111" t="s">
        <v>25160</v>
      </c>
      <c r="H1111" t="s">
        <v>32066</v>
      </c>
      <c r="I1111" t="s">
        <v>38541</v>
      </c>
      <c r="J1111" t="s">
        <v>35124</v>
      </c>
      <c r="K1111" t="s">
        <v>25149</v>
      </c>
      <c r="L1111" t="s">
        <v>38542</v>
      </c>
      <c r="M1111" t="s">
        <v>38543</v>
      </c>
      <c r="N1111" t="s">
        <v>32067</v>
      </c>
      <c r="P1111" t="s">
        <v>32068</v>
      </c>
    </row>
    <row r="1112" spans="1:16" x14ac:dyDescent="0.2">
      <c r="A1112" t="s">
        <v>48935</v>
      </c>
      <c r="B1112" t="s">
        <v>48936</v>
      </c>
      <c r="C1112" s="1">
        <v>43570</v>
      </c>
      <c r="D1112" t="s">
        <v>65</v>
      </c>
      <c r="E1112" t="s">
        <v>48562</v>
      </c>
      <c r="F1112" t="s">
        <v>48563</v>
      </c>
      <c r="G1112" t="s">
        <v>2988</v>
      </c>
      <c r="H1112" t="s">
        <v>48935</v>
      </c>
      <c r="I1112" t="s">
        <v>48937</v>
      </c>
      <c r="J1112" t="s">
        <v>48938</v>
      </c>
      <c r="K1112" t="s">
        <v>93</v>
      </c>
      <c r="L1112" t="s">
        <v>48939</v>
      </c>
      <c r="M1112" t="s">
        <v>44999</v>
      </c>
      <c r="N1112" t="s">
        <v>48566</v>
      </c>
      <c r="O1112" t="s">
        <v>94</v>
      </c>
      <c r="P1112" t="s">
        <v>48567</v>
      </c>
    </row>
    <row r="1113" spans="1:16" x14ac:dyDescent="0.2">
      <c r="A1113" t="s">
        <v>48873</v>
      </c>
      <c r="B1113" t="s">
        <v>48874</v>
      </c>
      <c r="C1113" s="1">
        <v>43566</v>
      </c>
      <c r="D1113" t="s">
        <v>65</v>
      </c>
      <c r="E1113" t="s">
        <v>48562</v>
      </c>
      <c r="F1113" t="s">
        <v>48563</v>
      </c>
      <c r="G1113" t="s">
        <v>2988</v>
      </c>
      <c r="H1113" t="s">
        <v>48873</v>
      </c>
      <c r="I1113" t="s">
        <v>3869</v>
      </c>
      <c r="J1113" t="s">
        <v>48875</v>
      </c>
      <c r="K1113" t="s">
        <v>93</v>
      </c>
      <c r="L1113" t="s">
        <v>48876</v>
      </c>
      <c r="M1113" t="s">
        <v>44911</v>
      </c>
      <c r="N1113" t="s">
        <v>48566</v>
      </c>
      <c r="O1113" t="s">
        <v>94</v>
      </c>
      <c r="P1113" t="s">
        <v>48567</v>
      </c>
    </row>
    <row r="1114" spans="1:16" x14ac:dyDescent="0.2">
      <c r="A1114" t="s">
        <v>48560</v>
      </c>
      <c r="B1114" t="s">
        <v>48561</v>
      </c>
      <c r="C1114" s="1">
        <v>43525</v>
      </c>
      <c r="D1114" t="s">
        <v>65</v>
      </c>
      <c r="E1114" t="s">
        <v>48562</v>
      </c>
      <c r="F1114" t="s">
        <v>48563</v>
      </c>
      <c r="G1114" t="s">
        <v>2988</v>
      </c>
      <c r="H1114" t="s">
        <v>48560</v>
      </c>
      <c r="I1114" t="s">
        <v>3869</v>
      </c>
      <c r="J1114" t="s">
        <v>48564</v>
      </c>
      <c r="K1114" t="s">
        <v>93</v>
      </c>
      <c r="L1114" t="s">
        <v>48565</v>
      </c>
      <c r="M1114" t="s">
        <v>44911</v>
      </c>
      <c r="N1114" t="s">
        <v>48566</v>
      </c>
      <c r="O1114" t="s">
        <v>94</v>
      </c>
      <c r="P1114" t="s">
        <v>48567</v>
      </c>
    </row>
    <row r="1115" spans="1:16" x14ac:dyDescent="0.2">
      <c r="A1115" t="s">
        <v>14220</v>
      </c>
      <c r="B1115" t="s">
        <v>14219</v>
      </c>
      <c r="C1115" s="1">
        <v>41934</v>
      </c>
      <c r="D1115" t="s">
        <v>65</v>
      </c>
      <c r="E1115" t="s">
        <v>211</v>
      </c>
      <c r="F1115" t="s">
        <v>212</v>
      </c>
      <c r="G1115" t="s">
        <v>127</v>
      </c>
      <c r="H1115" t="s">
        <v>14220</v>
      </c>
      <c r="I1115" t="s">
        <v>14221</v>
      </c>
      <c r="K1115" t="s">
        <v>105</v>
      </c>
      <c r="N1115" t="s">
        <v>215</v>
      </c>
      <c r="O1115" t="s">
        <v>94</v>
      </c>
      <c r="P1115" t="s">
        <v>192</v>
      </c>
    </row>
    <row r="1116" spans="1:16" x14ac:dyDescent="0.2">
      <c r="A1116" t="s">
        <v>32760</v>
      </c>
      <c r="B1116" t="s">
        <v>32759</v>
      </c>
      <c r="C1116" s="1">
        <v>41493</v>
      </c>
      <c r="D1116" t="s">
        <v>65</v>
      </c>
      <c r="E1116" t="s">
        <v>25685</v>
      </c>
      <c r="F1116" t="s">
        <v>25686</v>
      </c>
      <c r="G1116" t="s">
        <v>25198</v>
      </c>
      <c r="H1116" t="s">
        <v>32760</v>
      </c>
      <c r="I1116" t="s">
        <v>32355</v>
      </c>
      <c r="J1116" t="s">
        <v>34409</v>
      </c>
      <c r="K1116" t="s">
        <v>25173</v>
      </c>
      <c r="L1116" t="s">
        <v>32761</v>
      </c>
      <c r="M1116" t="s">
        <v>35937</v>
      </c>
      <c r="N1116" t="s">
        <v>32762</v>
      </c>
      <c r="P1116" t="s">
        <v>27126</v>
      </c>
    </row>
    <row r="1117" spans="1:16" x14ac:dyDescent="0.2">
      <c r="A1117" t="s">
        <v>51836</v>
      </c>
      <c r="B1117" t="s">
        <v>51837</v>
      </c>
      <c r="C1117" s="1">
        <v>43914</v>
      </c>
      <c r="D1117" t="s">
        <v>65</v>
      </c>
      <c r="E1117" t="s">
        <v>45323</v>
      </c>
      <c r="F1117" t="s">
        <v>45324</v>
      </c>
      <c r="G1117" t="s">
        <v>127</v>
      </c>
      <c r="H1117" t="s">
        <v>51836</v>
      </c>
      <c r="I1117" t="s">
        <v>51838</v>
      </c>
      <c r="J1117" t="s">
        <v>51839</v>
      </c>
      <c r="K1117" t="s">
        <v>405</v>
      </c>
      <c r="L1117" t="s">
        <v>51840</v>
      </c>
      <c r="M1117" t="s">
        <v>51841</v>
      </c>
      <c r="N1117" t="s">
        <v>11021</v>
      </c>
      <c r="O1117" t="s">
        <v>153</v>
      </c>
      <c r="P1117" t="s">
        <v>51842</v>
      </c>
    </row>
    <row r="1118" spans="1:16" x14ac:dyDescent="0.2">
      <c r="A1118" t="s">
        <v>26765</v>
      </c>
      <c r="B1118" t="s">
        <v>26764</v>
      </c>
      <c r="C1118" s="1">
        <v>37819</v>
      </c>
      <c r="D1118" t="s">
        <v>65</v>
      </c>
      <c r="E1118" t="s">
        <v>1198</v>
      </c>
      <c r="F1118" t="s">
        <v>1199</v>
      </c>
      <c r="G1118" t="s">
        <v>26205</v>
      </c>
      <c r="H1118" t="s">
        <v>26765</v>
      </c>
      <c r="I1118">
        <v>0</v>
      </c>
      <c r="J1118" t="s">
        <v>34754</v>
      </c>
      <c r="K1118" t="s">
        <v>26201</v>
      </c>
      <c r="N1118" t="s">
        <v>26766</v>
      </c>
    </row>
    <row r="1119" spans="1:16" x14ac:dyDescent="0.2">
      <c r="A1119" t="s">
        <v>30095</v>
      </c>
      <c r="B1119" t="s">
        <v>30094</v>
      </c>
      <c r="C1119" s="1">
        <v>39386</v>
      </c>
      <c r="D1119" t="s">
        <v>65</v>
      </c>
      <c r="E1119" t="s">
        <v>25685</v>
      </c>
      <c r="F1119" t="s">
        <v>25686</v>
      </c>
      <c r="G1119" t="s">
        <v>25160</v>
      </c>
      <c r="H1119" t="s">
        <v>30095</v>
      </c>
      <c r="I1119" t="s">
        <v>30862</v>
      </c>
      <c r="J1119" t="s">
        <v>34264</v>
      </c>
      <c r="K1119" t="s">
        <v>25315</v>
      </c>
      <c r="L1119" t="s">
        <v>36205</v>
      </c>
      <c r="M1119" t="s">
        <v>36206</v>
      </c>
      <c r="N1119" t="s">
        <v>28613</v>
      </c>
      <c r="P1119" t="s">
        <v>25192</v>
      </c>
    </row>
    <row r="1120" spans="1:16" x14ac:dyDescent="0.2">
      <c r="A1120" t="s">
        <v>40367</v>
      </c>
      <c r="B1120" t="s">
        <v>40368</v>
      </c>
      <c r="C1120" s="1">
        <v>43825</v>
      </c>
      <c r="D1120" t="s">
        <v>65</v>
      </c>
      <c r="E1120" t="s">
        <v>25151</v>
      </c>
      <c r="F1120" t="s">
        <v>25152</v>
      </c>
      <c r="G1120" t="s">
        <v>25198</v>
      </c>
      <c r="H1120" t="s">
        <v>40367</v>
      </c>
      <c r="I1120" t="s">
        <v>74</v>
      </c>
      <c r="J1120" t="s">
        <v>38401</v>
      </c>
      <c r="K1120" t="s">
        <v>25219</v>
      </c>
      <c r="L1120" t="s">
        <v>40369</v>
      </c>
      <c r="M1120" t="s">
        <v>40005</v>
      </c>
      <c r="N1120" t="s">
        <v>40006</v>
      </c>
      <c r="P1120" t="s">
        <v>40370</v>
      </c>
    </row>
    <row r="1121" spans="1:16" x14ac:dyDescent="0.2">
      <c r="A1121" t="s">
        <v>32408</v>
      </c>
      <c r="B1121" t="s">
        <v>32407</v>
      </c>
      <c r="C1121" s="1">
        <v>41842</v>
      </c>
      <c r="D1121" t="s">
        <v>65</v>
      </c>
      <c r="E1121" t="s">
        <v>32401</v>
      </c>
      <c r="F1121" t="s">
        <v>32402</v>
      </c>
      <c r="G1121" t="s">
        <v>25153</v>
      </c>
      <c r="H1121" t="s">
        <v>32408</v>
      </c>
      <c r="I1121" t="s">
        <v>25311</v>
      </c>
      <c r="J1121" t="s">
        <v>38401</v>
      </c>
      <c r="K1121" t="s">
        <v>25219</v>
      </c>
      <c r="L1121" t="s">
        <v>32409</v>
      </c>
      <c r="M1121" t="s">
        <v>29673</v>
      </c>
      <c r="N1121" t="s">
        <v>38402</v>
      </c>
      <c r="P1121" t="s">
        <v>32410</v>
      </c>
    </row>
    <row r="1122" spans="1:16" x14ac:dyDescent="0.2">
      <c r="A1122" t="s">
        <v>26729</v>
      </c>
      <c r="B1122" t="s">
        <v>26726</v>
      </c>
      <c r="C1122" s="1">
        <v>38357</v>
      </c>
      <c r="D1122" t="s">
        <v>65</v>
      </c>
      <c r="E1122" t="s">
        <v>26727</v>
      </c>
      <c r="F1122" t="s">
        <v>26728</v>
      </c>
      <c r="G1122" t="s">
        <v>26205</v>
      </c>
      <c r="H1122" t="s">
        <v>26729</v>
      </c>
      <c r="J1122" t="s">
        <v>34747</v>
      </c>
      <c r="K1122" t="s">
        <v>26201</v>
      </c>
      <c r="M1122" t="s">
        <v>26730</v>
      </c>
      <c r="N1122" t="s">
        <v>26731</v>
      </c>
      <c r="P1122" t="s">
        <v>12166</v>
      </c>
    </row>
    <row r="1123" spans="1:16" x14ac:dyDescent="0.2">
      <c r="A1123" t="s">
        <v>37547</v>
      </c>
      <c r="B1123" t="s">
        <v>37548</v>
      </c>
      <c r="C1123" s="1">
        <v>43367</v>
      </c>
      <c r="D1123" t="s">
        <v>65</v>
      </c>
      <c r="E1123" t="s">
        <v>27871</v>
      </c>
      <c r="F1123" t="s">
        <v>27872</v>
      </c>
      <c r="G1123" t="s">
        <v>26205</v>
      </c>
      <c r="H1123" t="s">
        <v>37547</v>
      </c>
      <c r="I1123" t="s">
        <v>25161</v>
      </c>
      <c r="J1123" t="s">
        <v>37549</v>
      </c>
      <c r="K1123" t="s">
        <v>26984</v>
      </c>
      <c r="L1123" t="s">
        <v>29744</v>
      </c>
      <c r="M1123" t="s">
        <v>25317</v>
      </c>
      <c r="N1123" t="s">
        <v>37550</v>
      </c>
      <c r="P1123" t="s">
        <v>37551</v>
      </c>
    </row>
    <row r="1124" spans="1:16" x14ac:dyDescent="0.2">
      <c r="A1124" t="s">
        <v>31718</v>
      </c>
      <c r="B1124" t="s">
        <v>31717</v>
      </c>
      <c r="C1124" s="1">
        <v>39426</v>
      </c>
      <c r="D1124" t="s">
        <v>65</v>
      </c>
      <c r="E1124" t="s">
        <v>25526</v>
      </c>
      <c r="F1124" t="s">
        <v>25527</v>
      </c>
      <c r="G1124" t="s">
        <v>25171</v>
      </c>
      <c r="H1124" t="s">
        <v>31718</v>
      </c>
      <c r="I1124" t="s">
        <v>36385</v>
      </c>
      <c r="J1124" t="s">
        <v>34264</v>
      </c>
      <c r="K1124" t="s">
        <v>25315</v>
      </c>
      <c r="L1124" t="s">
        <v>26935</v>
      </c>
      <c r="M1124" t="s">
        <v>25317</v>
      </c>
      <c r="N1124" t="s">
        <v>31719</v>
      </c>
      <c r="P1124" t="s">
        <v>12166</v>
      </c>
    </row>
    <row r="1125" spans="1:16" x14ac:dyDescent="0.2">
      <c r="A1125" t="s">
        <v>26265</v>
      </c>
      <c r="B1125" t="s">
        <v>26262</v>
      </c>
      <c r="C1125" s="1">
        <v>38357</v>
      </c>
      <c r="D1125" t="s">
        <v>65</v>
      </c>
      <c r="E1125" t="s">
        <v>26263</v>
      </c>
      <c r="F1125" t="s">
        <v>26264</v>
      </c>
      <c r="G1125" t="s">
        <v>26205</v>
      </c>
      <c r="H1125" t="s">
        <v>26265</v>
      </c>
      <c r="J1125" t="s">
        <v>34575</v>
      </c>
      <c r="K1125" t="s">
        <v>26201</v>
      </c>
      <c r="L1125" t="s">
        <v>26266</v>
      </c>
      <c r="N1125" t="s">
        <v>26267</v>
      </c>
      <c r="P1125" t="s">
        <v>1296</v>
      </c>
    </row>
    <row r="1126" spans="1:16" x14ac:dyDescent="0.2">
      <c r="A1126" t="s">
        <v>25553</v>
      </c>
      <c r="B1126" t="s">
        <v>25552</v>
      </c>
      <c r="C1126" s="1">
        <v>41812</v>
      </c>
      <c r="D1126" t="s">
        <v>65</v>
      </c>
      <c r="E1126" t="s">
        <v>686</v>
      </c>
      <c r="F1126" t="s">
        <v>687</v>
      </c>
      <c r="G1126" t="s">
        <v>25171</v>
      </c>
      <c r="H1126" t="s">
        <v>25553</v>
      </c>
      <c r="I1126" t="s">
        <v>25554</v>
      </c>
      <c r="J1126" t="s">
        <v>34326</v>
      </c>
      <c r="K1126" t="s">
        <v>25173</v>
      </c>
      <c r="L1126" t="s">
        <v>25555</v>
      </c>
      <c r="M1126" t="s">
        <v>25317</v>
      </c>
      <c r="N1126" t="s">
        <v>25556</v>
      </c>
    </row>
    <row r="1127" spans="1:16" x14ac:dyDescent="0.2">
      <c r="A1127" t="s">
        <v>30439</v>
      </c>
      <c r="B1127" t="s">
        <v>30438</v>
      </c>
      <c r="C1127" s="1">
        <v>41248</v>
      </c>
      <c r="D1127" t="s">
        <v>65</v>
      </c>
      <c r="E1127" t="s">
        <v>30436</v>
      </c>
      <c r="F1127" t="s">
        <v>34338</v>
      </c>
      <c r="G1127" t="s">
        <v>25323</v>
      </c>
      <c r="H1127" t="s">
        <v>30439</v>
      </c>
      <c r="I1127" t="s">
        <v>25155</v>
      </c>
      <c r="J1127" t="s">
        <v>36063</v>
      </c>
      <c r="K1127" t="s">
        <v>25173</v>
      </c>
      <c r="L1127" t="s">
        <v>36064</v>
      </c>
      <c r="M1127" t="s">
        <v>34251</v>
      </c>
      <c r="N1127" t="s">
        <v>30440</v>
      </c>
    </row>
    <row r="1128" spans="1:16" x14ac:dyDescent="0.2">
      <c r="A1128" t="s">
        <v>34597</v>
      </c>
      <c r="B1128" t="s">
        <v>26306</v>
      </c>
      <c r="C1128" s="1">
        <v>34604</v>
      </c>
      <c r="D1128" t="s">
        <v>65</v>
      </c>
      <c r="E1128" t="s">
        <v>25313</v>
      </c>
      <c r="F1128" t="s">
        <v>34235</v>
      </c>
      <c r="G1128" t="s">
        <v>25147</v>
      </c>
      <c r="H1128" t="s">
        <v>34597</v>
      </c>
      <c r="J1128" t="s">
        <v>34598</v>
      </c>
      <c r="K1128" t="s">
        <v>25156</v>
      </c>
      <c r="L1128" t="s">
        <v>115</v>
      </c>
      <c r="N1128" t="s">
        <v>26307</v>
      </c>
      <c r="P1128" t="s">
        <v>34599</v>
      </c>
    </row>
    <row r="1129" spans="1:16" x14ac:dyDescent="0.2">
      <c r="A1129" t="s">
        <v>32130</v>
      </c>
      <c r="B1129" t="s">
        <v>32129</v>
      </c>
      <c r="C1129" s="1">
        <v>42923</v>
      </c>
      <c r="D1129" t="s">
        <v>65</v>
      </c>
      <c r="E1129" t="s">
        <v>30436</v>
      </c>
      <c r="F1129" t="s">
        <v>34338</v>
      </c>
      <c r="G1129" t="s">
        <v>25800</v>
      </c>
      <c r="H1129" t="s">
        <v>32130</v>
      </c>
      <c r="I1129" t="s">
        <v>25161</v>
      </c>
      <c r="J1129" t="s">
        <v>36063</v>
      </c>
      <c r="K1129" t="s">
        <v>25173</v>
      </c>
      <c r="L1129" t="s">
        <v>36515</v>
      </c>
      <c r="M1129" t="s">
        <v>34251</v>
      </c>
      <c r="N1129" t="s">
        <v>30440</v>
      </c>
    </row>
    <row r="1130" spans="1:16" x14ac:dyDescent="0.2">
      <c r="A1130" t="s">
        <v>25995</v>
      </c>
      <c r="B1130" t="s">
        <v>25992</v>
      </c>
      <c r="C1130" s="1">
        <v>41887</v>
      </c>
      <c r="D1130" t="s">
        <v>65</v>
      </c>
      <c r="E1130" t="s">
        <v>25993</v>
      </c>
      <c r="F1130" t="s">
        <v>25994</v>
      </c>
      <c r="G1130" t="s">
        <v>25160</v>
      </c>
      <c r="H1130" t="s">
        <v>25995</v>
      </c>
      <c r="I1130" t="s">
        <v>25996</v>
      </c>
      <c r="J1130" t="s">
        <v>34326</v>
      </c>
      <c r="K1130" t="s">
        <v>25173</v>
      </c>
      <c r="L1130" t="s">
        <v>25997</v>
      </c>
      <c r="M1130" t="s">
        <v>34398</v>
      </c>
      <c r="N1130" t="s">
        <v>25998</v>
      </c>
      <c r="P1130" t="s">
        <v>25182</v>
      </c>
    </row>
    <row r="1131" spans="1:16" x14ac:dyDescent="0.2">
      <c r="A1131" t="s">
        <v>31737</v>
      </c>
      <c r="B1131" t="s">
        <v>31736</v>
      </c>
      <c r="C1131" s="1">
        <v>42818</v>
      </c>
      <c r="D1131" t="s">
        <v>65</v>
      </c>
      <c r="E1131" t="s">
        <v>25464</v>
      </c>
      <c r="F1131" t="s">
        <v>25465</v>
      </c>
      <c r="G1131" t="s">
        <v>25160</v>
      </c>
      <c r="H1131" t="s">
        <v>31737</v>
      </c>
      <c r="I1131" t="s">
        <v>31738</v>
      </c>
      <c r="J1131" t="s">
        <v>35195</v>
      </c>
      <c r="K1131" t="s">
        <v>25173</v>
      </c>
      <c r="L1131" t="s">
        <v>31739</v>
      </c>
      <c r="M1131" t="s">
        <v>25317</v>
      </c>
      <c r="N1131" t="s">
        <v>31740</v>
      </c>
      <c r="P1131" t="s">
        <v>25192</v>
      </c>
    </row>
    <row r="1132" spans="1:16" x14ac:dyDescent="0.2">
      <c r="A1132" t="s">
        <v>35954</v>
      </c>
      <c r="B1132" t="s">
        <v>35955</v>
      </c>
      <c r="C1132" s="1">
        <v>43326</v>
      </c>
      <c r="D1132" t="s">
        <v>65</v>
      </c>
      <c r="E1132" t="s">
        <v>25336</v>
      </c>
      <c r="F1132" t="s">
        <v>25337</v>
      </c>
      <c r="G1132" t="s">
        <v>25160</v>
      </c>
      <c r="H1132" t="s">
        <v>35954</v>
      </c>
      <c r="I1132" t="s">
        <v>35956</v>
      </c>
      <c r="J1132" t="s">
        <v>33173</v>
      </c>
      <c r="K1132" t="s">
        <v>25173</v>
      </c>
      <c r="L1132" t="s">
        <v>35957</v>
      </c>
      <c r="M1132" t="s">
        <v>35958</v>
      </c>
      <c r="N1132" t="s">
        <v>33529</v>
      </c>
      <c r="P1132" t="s">
        <v>1296</v>
      </c>
    </row>
    <row r="1133" spans="1:16" x14ac:dyDescent="0.2">
      <c r="A1133" t="s">
        <v>38907</v>
      </c>
      <c r="B1133" t="s">
        <v>26834</v>
      </c>
      <c r="C1133" s="1">
        <v>37769</v>
      </c>
      <c r="D1133" t="s">
        <v>65</v>
      </c>
      <c r="E1133" t="s">
        <v>25336</v>
      </c>
      <c r="F1133" t="s">
        <v>25337</v>
      </c>
      <c r="G1133" t="s">
        <v>25171</v>
      </c>
      <c r="H1133" t="s">
        <v>38907</v>
      </c>
      <c r="I1133" t="s">
        <v>25155</v>
      </c>
      <c r="J1133" t="s">
        <v>33173</v>
      </c>
      <c r="K1133" t="s">
        <v>25173</v>
      </c>
      <c r="N1133" t="s">
        <v>26835</v>
      </c>
      <c r="P1133" t="s">
        <v>38908</v>
      </c>
    </row>
    <row r="1134" spans="1:16" x14ac:dyDescent="0.2">
      <c r="A1134" t="s">
        <v>31050</v>
      </c>
      <c r="B1134" t="s">
        <v>31049</v>
      </c>
      <c r="C1134" s="1">
        <v>36441</v>
      </c>
      <c r="D1134" t="s">
        <v>65</v>
      </c>
      <c r="E1134" t="s">
        <v>29801</v>
      </c>
      <c r="F1134" t="s">
        <v>29802</v>
      </c>
      <c r="G1134" t="s">
        <v>25164</v>
      </c>
      <c r="H1134" t="s">
        <v>31050</v>
      </c>
      <c r="I1134" t="s">
        <v>31051</v>
      </c>
      <c r="J1134" t="s">
        <v>36229</v>
      </c>
      <c r="K1134" t="s">
        <v>25219</v>
      </c>
      <c r="L1134" t="s">
        <v>31052</v>
      </c>
      <c r="M1134" t="s">
        <v>25317</v>
      </c>
      <c r="N1134" t="s">
        <v>31053</v>
      </c>
      <c r="P1134" t="s">
        <v>29234</v>
      </c>
    </row>
    <row r="1135" spans="1:16" x14ac:dyDescent="0.2">
      <c r="A1135" t="s">
        <v>26913</v>
      </c>
      <c r="B1135" t="s">
        <v>26912</v>
      </c>
      <c r="C1135" s="1">
        <v>42850</v>
      </c>
      <c r="D1135" t="s">
        <v>65</v>
      </c>
      <c r="E1135" t="s">
        <v>25313</v>
      </c>
      <c r="F1135" t="s">
        <v>34235</v>
      </c>
      <c r="G1135" t="s">
        <v>25147</v>
      </c>
      <c r="H1135" t="s">
        <v>26913</v>
      </c>
      <c r="I1135" t="s">
        <v>25161</v>
      </c>
      <c r="J1135" t="s">
        <v>34813</v>
      </c>
      <c r="K1135" t="s">
        <v>25230</v>
      </c>
      <c r="L1135" t="s">
        <v>26914</v>
      </c>
      <c r="M1135" t="s">
        <v>26915</v>
      </c>
      <c r="N1135" t="s">
        <v>26916</v>
      </c>
    </row>
    <row r="1136" spans="1:16" x14ac:dyDescent="0.2">
      <c r="A1136" t="s">
        <v>9182</v>
      </c>
      <c r="B1136" t="s">
        <v>9181</v>
      </c>
      <c r="C1136" s="1">
        <v>41498</v>
      </c>
      <c r="D1136" t="s">
        <v>65</v>
      </c>
      <c r="E1136" t="s">
        <v>507</v>
      </c>
      <c r="F1136" t="s">
        <v>508</v>
      </c>
      <c r="G1136" t="s">
        <v>127</v>
      </c>
      <c r="H1136" t="s">
        <v>9182</v>
      </c>
      <c r="I1136" t="s">
        <v>9183</v>
      </c>
      <c r="J1136" t="s">
        <v>9184</v>
      </c>
      <c r="K1136" t="s">
        <v>93</v>
      </c>
      <c r="M1136" t="s">
        <v>7964</v>
      </c>
      <c r="N1136" t="s">
        <v>574</v>
      </c>
      <c r="O1136" t="s">
        <v>94</v>
      </c>
    </row>
    <row r="1137" spans="1:16" x14ac:dyDescent="0.2">
      <c r="A1137" t="s">
        <v>34712</v>
      </c>
      <c r="B1137" t="s">
        <v>26671</v>
      </c>
      <c r="C1137" s="1">
        <v>37952</v>
      </c>
      <c r="D1137" t="s">
        <v>65</v>
      </c>
      <c r="E1137" t="s">
        <v>25399</v>
      </c>
      <c r="F1137" t="s">
        <v>25400</v>
      </c>
      <c r="G1137" t="s">
        <v>25160</v>
      </c>
      <c r="H1137" t="s">
        <v>34712</v>
      </c>
      <c r="I1137" t="s">
        <v>25161</v>
      </c>
      <c r="J1137" t="s">
        <v>34713</v>
      </c>
      <c r="K1137" t="s">
        <v>25679</v>
      </c>
      <c r="L1137" t="s">
        <v>115</v>
      </c>
      <c r="M1137" t="s">
        <v>25317</v>
      </c>
      <c r="N1137" t="s">
        <v>26672</v>
      </c>
      <c r="P1137" t="s">
        <v>34714</v>
      </c>
    </row>
    <row r="1138" spans="1:16" x14ac:dyDescent="0.2">
      <c r="A1138" t="s">
        <v>39353</v>
      </c>
      <c r="B1138" t="s">
        <v>26747</v>
      </c>
      <c r="C1138" s="1">
        <v>33498</v>
      </c>
      <c r="D1138" t="s">
        <v>65</v>
      </c>
      <c r="E1138" t="s">
        <v>70</v>
      </c>
      <c r="G1138" t="s">
        <v>25147</v>
      </c>
      <c r="H1138" t="s">
        <v>39353</v>
      </c>
      <c r="J1138" t="s">
        <v>26748</v>
      </c>
      <c r="K1138" t="s">
        <v>26201</v>
      </c>
      <c r="N1138" t="s">
        <v>26749</v>
      </c>
      <c r="P1138" t="s">
        <v>39354</v>
      </c>
    </row>
    <row r="1139" spans="1:16" x14ac:dyDescent="0.2">
      <c r="A1139" t="s">
        <v>30904</v>
      </c>
      <c r="B1139" t="s">
        <v>30903</v>
      </c>
      <c r="C1139" s="1">
        <v>42541</v>
      </c>
      <c r="D1139" t="s">
        <v>65</v>
      </c>
      <c r="E1139" t="s">
        <v>25512</v>
      </c>
      <c r="F1139" t="s">
        <v>34332</v>
      </c>
      <c r="G1139" t="s">
        <v>25198</v>
      </c>
      <c r="H1139" t="s">
        <v>30904</v>
      </c>
      <c r="I1139" t="s">
        <v>32789</v>
      </c>
      <c r="J1139" t="s">
        <v>34677</v>
      </c>
      <c r="K1139" t="s">
        <v>25173</v>
      </c>
      <c r="L1139" t="s">
        <v>30905</v>
      </c>
      <c r="M1139" t="s">
        <v>36222</v>
      </c>
      <c r="N1139" t="s">
        <v>37824</v>
      </c>
    </row>
    <row r="1140" spans="1:16" x14ac:dyDescent="0.2">
      <c r="A1140" t="s">
        <v>19153</v>
      </c>
      <c r="B1140" t="s">
        <v>19152</v>
      </c>
      <c r="C1140" s="1">
        <v>41341</v>
      </c>
      <c r="D1140" t="s">
        <v>65</v>
      </c>
      <c r="E1140" t="s">
        <v>41096</v>
      </c>
      <c r="F1140" t="s">
        <v>41097</v>
      </c>
      <c r="G1140" t="s">
        <v>127</v>
      </c>
      <c r="H1140" t="s">
        <v>19153</v>
      </c>
      <c r="I1140" t="s">
        <v>47605</v>
      </c>
      <c r="J1140" t="s">
        <v>19154</v>
      </c>
      <c r="K1140" t="s">
        <v>245</v>
      </c>
      <c r="L1140" t="s">
        <v>115</v>
      </c>
      <c r="M1140" t="s">
        <v>17706</v>
      </c>
      <c r="N1140" t="s">
        <v>47606</v>
      </c>
      <c r="O1140" t="s">
        <v>153</v>
      </c>
    </row>
    <row r="1141" spans="1:16" x14ac:dyDescent="0.2">
      <c r="A1141" t="s">
        <v>18973</v>
      </c>
      <c r="B1141" t="s">
        <v>18972</v>
      </c>
      <c r="C1141" s="1">
        <v>39889</v>
      </c>
      <c r="D1141" t="s">
        <v>65</v>
      </c>
      <c r="E1141" t="s">
        <v>157</v>
      </c>
      <c r="F1141" t="s">
        <v>158</v>
      </c>
      <c r="G1141" t="s">
        <v>127</v>
      </c>
      <c r="H1141" t="s">
        <v>18973</v>
      </c>
      <c r="I1141" t="s">
        <v>18974</v>
      </c>
      <c r="J1141" t="s">
        <v>18975</v>
      </c>
      <c r="K1141" t="s">
        <v>111</v>
      </c>
      <c r="M1141" t="s">
        <v>18927</v>
      </c>
      <c r="N1141" t="s">
        <v>18935</v>
      </c>
      <c r="O1141" t="s">
        <v>153</v>
      </c>
      <c r="P1141" t="s">
        <v>117</v>
      </c>
    </row>
    <row r="1142" spans="1:16" x14ac:dyDescent="0.2">
      <c r="A1142" t="s">
        <v>18531</v>
      </c>
      <c r="B1142" t="s">
        <v>18530</v>
      </c>
      <c r="C1142" s="1">
        <v>38021</v>
      </c>
      <c r="D1142" t="s">
        <v>65</v>
      </c>
      <c r="E1142" t="s">
        <v>90</v>
      </c>
      <c r="F1142" t="s">
        <v>91</v>
      </c>
      <c r="G1142" t="s">
        <v>127</v>
      </c>
      <c r="H1142" t="s">
        <v>18531</v>
      </c>
      <c r="I1142" t="s">
        <v>18532</v>
      </c>
      <c r="J1142" t="s">
        <v>18533</v>
      </c>
      <c r="K1142" t="s">
        <v>93</v>
      </c>
      <c r="L1142" t="s">
        <v>115</v>
      </c>
      <c r="M1142" t="s">
        <v>18534</v>
      </c>
      <c r="N1142" t="s">
        <v>733</v>
      </c>
      <c r="O1142" t="s">
        <v>153</v>
      </c>
      <c r="P1142" t="s">
        <v>117</v>
      </c>
    </row>
    <row r="1143" spans="1:16" x14ac:dyDescent="0.2">
      <c r="A1143" t="s">
        <v>19175</v>
      </c>
      <c r="B1143" t="s">
        <v>19174</v>
      </c>
      <c r="C1143" s="1">
        <v>41407</v>
      </c>
      <c r="D1143" t="s">
        <v>65</v>
      </c>
      <c r="E1143" t="s">
        <v>716</v>
      </c>
      <c r="F1143" t="s">
        <v>717</v>
      </c>
      <c r="G1143" t="s">
        <v>127</v>
      </c>
      <c r="H1143" t="s">
        <v>19175</v>
      </c>
      <c r="I1143" t="s">
        <v>19176</v>
      </c>
      <c r="J1143" t="s">
        <v>19177</v>
      </c>
      <c r="K1143" t="s">
        <v>93</v>
      </c>
      <c r="M1143" t="s">
        <v>2173</v>
      </c>
      <c r="N1143" t="s">
        <v>534</v>
      </c>
      <c r="O1143" t="s">
        <v>94</v>
      </c>
      <c r="P1143" t="s">
        <v>117</v>
      </c>
    </row>
    <row r="1144" spans="1:16" x14ac:dyDescent="0.2">
      <c r="A1144" t="s">
        <v>51542</v>
      </c>
      <c r="B1144" t="s">
        <v>51543</v>
      </c>
      <c r="C1144" s="1">
        <v>43767</v>
      </c>
      <c r="D1144" t="s">
        <v>65</v>
      </c>
      <c r="E1144" t="s">
        <v>716</v>
      </c>
      <c r="F1144" t="s">
        <v>717</v>
      </c>
      <c r="G1144" t="s">
        <v>127</v>
      </c>
      <c r="H1144" t="s">
        <v>51542</v>
      </c>
      <c r="I1144" t="s">
        <v>51544</v>
      </c>
      <c r="J1144" t="s">
        <v>51545</v>
      </c>
      <c r="K1144" t="s">
        <v>93</v>
      </c>
      <c r="L1144" t="s">
        <v>50759</v>
      </c>
      <c r="M1144" t="s">
        <v>51546</v>
      </c>
      <c r="N1144" t="s">
        <v>12220</v>
      </c>
      <c r="O1144" t="s">
        <v>94</v>
      </c>
      <c r="P1144" t="s">
        <v>51547</v>
      </c>
    </row>
    <row r="1145" spans="1:16" x14ac:dyDescent="0.2">
      <c r="A1145" t="s">
        <v>50755</v>
      </c>
      <c r="B1145" t="s">
        <v>50756</v>
      </c>
      <c r="C1145" s="1">
        <v>43682</v>
      </c>
      <c r="D1145" t="s">
        <v>65</v>
      </c>
      <c r="E1145" t="s">
        <v>716</v>
      </c>
      <c r="F1145" t="s">
        <v>717</v>
      </c>
      <c r="G1145" t="s">
        <v>721</v>
      </c>
      <c r="H1145" t="s">
        <v>50755</v>
      </c>
      <c r="I1145" t="s">
        <v>50757</v>
      </c>
      <c r="J1145" t="s">
        <v>50758</v>
      </c>
      <c r="K1145" t="s">
        <v>93</v>
      </c>
      <c r="L1145" t="s">
        <v>50759</v>
      </c>
      <c r="M1145" t="s">
        <v>10117</v>
      </c>
      <c r="N1145" t="s">
        <v>494</v>
      </c>
      <c r="O1145" t="s">
        <v>94</v>
      </c>
      <c r="P1145" t="s">
        <v>50760</v>
      </c>
    </row>
    <row r="1146" spans="1:16" x14ac:dyDescent="0.2">
      <c r="A1146" t="s">
        <v>51849</v>
      </c>
      <c r="B1146" t="s">
        <v>51850</v>
      </c>
      <c r="C1146" s="1">
        <v>43917</v>
      </c>
      <c r="D1146" t="s">
        <v>65</v>
      </c>
      <c r="E1146" t="s">
        <v>716</v>
      </c>
      <c r="F1146" t="s">
        <v>717</v>
      </c>
      <c r="G1146" t="s">
        <v>127</v>
      </c>
      <c r="H1146" t="s">
        <v>51849</v>
      </c>
      <c r="I1146" t="s">
        <v>51851</v>
      </c>
      <c r="J1146" t="s">
        <v>51852</v>
      </c>
      <c r="K1146" t="s">
        <v>93</v>
      </c>
      <c r="L1146" t="s">
        <v>51853</v>
      </c>
      <c r="M1146" t="s">
        <v>51854</v>
      </c>
      <c r="N1146" t="s">
        <v>12220</v>
      </c>
      <c r="O1146" t="s">
        <v>94</v>
      </c>
      <c r="P1146" t="s">
        <v>51855</v>
      </c>
    </row>
    <row r="1147" spans="1:16" x14ac:dyDescent="0.2">
      <c r="A1147" t="s">
        <v>10908</v>
      </c>
      <c r="B1147" t="s">
        <v>10907</v>
      </c>
      <c r="C1147" s="1">
        <v>38173</v>
      </c>
      <c r="E1147" t="s">
        <v>358</v>
      </c>
      <c r="F1147" t="s">
        <v>359</v>
      </c>
      <c r="G1147" t="s">
        <v>127</v>
      </c>
      <c r="H1147" t="s">
        <v>10908</v>
      </c>
      <c r="I1147" t="s">
        <v>10909</v>
      </c>
      <c r="J1147" t="s">
        <v>10910</v>
      </c>
      <c r="K1147" t="s">
        <v>93</v>
      </c>
      <c r="L1147" t="s">
        <v>115</v>
      </c>
      <c r="M1147" t="s">
        <v>10054</v>
      </c>
      <c r="N1147" t="s">
        <v>5601</v>
      </c>
      <c r="O1147" t="s">
        <v>94</v>
      </c>
      <c r="P1147" t="s">
        <v>41521</v>
      </c>
    </row>
    <row r="1148" spans="1:16" x14ac:dyDescent="0.2">
      <c r="A1148" t="s">
        <v>10824</v>
      </c>
      <c r="B1148" t="s">
        <v>10823</v>
      </c>
      <c r="C1148" s="1">
        <v>37781</v>
      </c>
      <c r="D1148" t="s">
        <v>65</v>
      </c>
      <c r="E1148" t="s">
        <v>41096</v>
      </c>
      <c r="F1148" t="s">
        <v>41097</v>
      </c>
      <c r="G1148" t="s">
        <v>127</v>
      </c>
      <c r="H1148" t="s">
        <v>10824</v>
      </c>
      <c r="I1148" t="s">
        <v>10825</v>
      </c>
      <c r="J1148" t="s">
        <v>10826</v>
      </c>
      <c r="K1148" t="s">
        <v>93</v>
      </c>
      <c r="M1148" t="s">
        <v>9635</v>
      </c>
      <c r="N1148" t="s">
        <v>10827</v>
      </c>
      <c r="O1148" t="s">
        <v>153</v>
      </c>
      <c r="P1148" t="s">
        <v>117</v>
      </c>
    </row>
    <row r="1149" spans="1:16" x14ac:dyDescent="0.2">
      <c r="A1149" t="s">
        <v>18876</v>
      </c>
      <c r="B1149" t="s">
        <v>18875</v>
      </c>
      <c r="C1149" s="1">
        <v>37540</v>
      </c>
      <c r="D1149" t="s">
        <v>65</v>
      </c>
      <c r="E1149" t="s">
        <v>428</v>
      </c>
      <c r="F1149" t="s">
        <v>429</v>
      </c>
      <c r="G1149" t="s">
        <v>127</v>
      </c>
      <c r="H1149" t="s">
        <v>18876</v>
      </c>
      <c r="I1149" t="s">
        <v>47593</v>
      </c>
      <c r="J1149" t="s">
        <v>18877</v>
      </c>
      <c r="K1149" t="s">
        <v>111</v>
      </c>
      <c r="M1149" t="s">
        <v>17706</v>
      </c>
      <c r="N1149" t="s">
        <v>18878</v>
      </c>
      <c r="O1149" t="s">
        <v>153</v>
      </c>
      <c r="P1149" t="s">
        <v>117</v>
      </c>
    </row>
    <row r="1150" spans="1:16" x14ac:dyDescent="0.2">
      <c r="A1150" t="s">
        <v>33228</v>
      </c>
      <c r="B1150" t="s">
        <v>33227</v>
      </c>
      <c r="C1150" s="1">
        <v>43059</v>
      </c>
      <c r="D1150" t="s">
        <v>65</v>
      </c>
      <c r="E1150" t="s">
        <v>686</v>
      </c>
      <c r="F1150" t="s">
        <v>687</v>
      </c>
      <c r="G1150" t="s">
        <v>25209</v>
      </c>
      <c r="H1150" t="s">
        <v>33228</v>
      </c>
      <c r="I1150" t="s">
        <v>25155</v>
      </c>
      <c r="J1150" t="s">
        <v>36834</v>
      </c>
      <c r="K1150" t="s">
        <v>25173</v>
      </c>
      <c r="L1150" t="s">
        <v>25429</v>
      </c>
      <c r="M1150" t="s">
        <v>33229</v>
      </c>
      <c r="N1150" t="s">
        <v>33230</v>
      </c>
    </row>
    <row r="1151" spans="1:16" x14ac:dyDescent="0.2">
      <c r="A1151" t="s">
        <v>30773</v>
      </c>
      <c r="B1151" t="s">
        <v>30772</v>
      </c>
      <c r="C1151" s="1">
        <v>42478</v>
      </c>
      <c r="D1151" t="s">
        <v>65</v>
      </c>
      <c r="E1151" t="s">
        <v>25194</v>
      </c>
      <c r="F1151" t="s">
        <v>25195</v>
      </c>
      <c r="G1151" t="s">
        <v>25160</v>
      </c>
      <c r="H1151" t="s">
        <v>30773</v>
      </c>
      <c r="I1151" t="s">
        <v>31629</v>
      </c>
      <c r="J1151" t="s">
        <v>34568</v>
      </c>
      <c r="K1151" t="s">
        <v>25215</v>
      </c>
      <c r="L1151" t="s">
        <v>40242</v>
      </c>
      <c r="M1151" t="s">
        <v>40243</v>
      </c>
      <c r="N1151" t="s">
        <v>31630</v>
      </c>
      <c r="P1151" t="s">
        <v>40244</v>
      </c>
    </row>
    <row r="1152" spans="1:16" x14ac:dyDescent="0.2">
      <c r="A1152" t="s">
        <v>30327</v>
      </c>
      <c r="B1152" t="s">
        <v>30326</v>
      </c>
      <c r="C1152" s="1">
        <v>33301</v>
      </c>
      <c r="D1152" t="s">
        <v>65</v>
      </c>
      <c r="E1152" t="s">
        <v>25222</v>
      </c>
      <c r="F1152" t="s">
        <v>25223</v>
      </c>
      <c r="G1152" t="s">
        <v>25147</v>
      </c>
      <c r="H1152" t="s">
        <v>30327</v>
      </c>
      <c r="I1152" t="s">
        <v>25161</v>
      </c>
      <c r="J1152" t="s">
        <v>36037</v>
      </c>
      <c r="K1152" t="s">
        <v>25230</v>
      </c>
      <c r="L1152" t="s">
        <v>30328</v>
      </c>
      <c r="M1152" t="s">
        <v>36038</v>
      </c>
      <c r="N1152" t="s">
        <v>30329</v>
      </c>
      <c r="P1152" t="s">
        <v>30330</v>
      </c>
    </row>
    <row r="1153" spans="1:16" x14ac:dyDescent="0.2">
      <c r="A1153" t="s">
        <v>31134</v>
      </c>
      <c r="B1153" t="s">
        <v>31133</v>
      </c>
      <c r="C1153" s="1">
        <v>31362</v>
      </c>
      <c r="D1153" t="s">
        <v>65</v>
      </c>
      <c r="E1153" t="s">
        <v>25222</v>
      </c>
      <c r="F1153" t="s">
        <v>25223</v>
      </c>
      <c r="G1153" t="s">
        <v>25147</v>
      </c>
      <c r="H1153" t="s">
        <v>31134</v>
      </c>
      <c r="I1153" t="s">
        <v>25963</v>
      </c>
      <c r="J1153" t="s">
        <v>36008</v>
      </c>
      <c r="K1153" t="s">
        <v>25230</v>
      </c>
      <c r="L1153" t="s">
        <v>31135</v>
      </c>
      <c r="M1153" t="s">
        <v>31136</v>
      </c>
      <c r="N1153" t="s">
        <v>25717</v>
      </c>
      <c r="P1153" t="s">
        <v>31137</v>
      </c>
    </row>
    <row r="1154" spans="1:16" x14ac:dyDescent="0.2">
      <c r="A1154" t="s">
        <v>30197</v>
      </c>
      <c r="B1154" t="s">
        <v>30196</v>
      </c>
      <c r="C1154" s="1">
        <v>42306</v>
      </c>
      <c r="D1154" t="s">
        <v>65</v>
      </c>
      <c r="E1154" t="s">
        <v>25222</v>
      </c>
      <c r="F1154" t="s">
        <v>25223</v>
      </c>
      <c r="G1154" t="s">
        <v>25147</v>
      </c>
      <c r="H1154" t="s">
        <v>30197</v>
      </c>
      <c r="I1154" t="s">
        <v>25161</v>
      </c>
      <c r="J1154" t="s">
        <v>36008</v>
      </c>
      <c r="K1154" t="s">
        <v>25230</v>
      </c>
      <c r="L1154" t="s">
        <v>25560</v>
      </c>
      <c r="M1154" t="s">
        <v>30198</v>
      </c>
      <c r="N1154" t="s">
        <v>8679</v>
      </c>
      <c r="P1154" t="s">
        <v>30199</v>
      </c>
    </row>
    <row r="1155" spans="1:16" x14ac:dyDescent="0.2">
      <c r="A1155" t="s">
        <v>39265</v>
      </c>
      <c r="B1155" t="s">
        <v>25435</v>
      </c>
      <c r="C1155" s="1">
        <v>31131</v>
      </c>
      <c r="D1155" t="s">
        <v>65</v>
      </c>
      <c r="E1155" t="s">
        <v>25336</v>
      </c>
      <c r="F1155" t="s">
        <v>25337</v>
      </c>
      <c r="G1155" t="s">
        <v>28659</v>
      </c>
      <c r="H1155" t="s">
        <v>39265</v>
      </c>
      <c r="I1155" t="s">
        <v>29167</v>
      </c>
      <c r="J1155" t="s">
        <v>39266</v>
      </c>
      <c r="K1155" t="s">
        <v>25436</v>
      </c>
      <c r="L1155" t="s">
        <v>29168</v>
      </c>
      <c r="N1155" t="s">
        <v>25437</v>
      </c>
      <c r="P1155" t="s">
        <v>39267</v>
      </c>
    </row>
    <row r="1156" spans="1:16" x14ac:dyDescent="0.2">
      <c r="A1156" t="s">
        <v>5057</v>
      </c>
      <c r="B1156" t="s">
        <v>5056</v>
      </c>
      <c r="C1156" s="1">
        <v>42123</v>
      </c>
      <c r="D1156" t="s">
        <v>65</v>
      </c>
      <c r="E1156" t="s">
        <v>512</v>
      </c>
      <c r="F1156" t="s">
        <v>513</v>
      </c>
      <c r="G1156" t="s">
        <v>133</v>
      </c>
      <c r="H1156" t="s">
        <v>5057</v>
      </c>
      <c r="I1156" t="s">
        <v>5058</v>
      </c>
      <c r="J1156" t="s">
        <v>5059</v>
      </c>
      <c r="K1156" t="s">
        <v>93</v>
      </c>
      <c r="L1156" t="s">
        <v>115</v>
      </c>
      <c r="M1156" t="s">
        <v>4389</v>
      </c>
      <c r="N1156" t="s">
        <v>5060</v>
      </c>
      <c r="O1156" t="s">
        <v>94</v>
      </c>
      <c r="P1156" t="s">
        <v>117</v>
      </c>
    </row>
    <row r="1157" spans="1:16" x14ac:dyDescent="0.2">
      <c r="A1157" t="s">
        <v>30352</v>
      </c>
      <c r="B1157" t="s">
        <v>30351</v>
      </c>
      <c r="C1157" s="1">
        <v>42879</v>
      </c>
      <c r="D1157" t="s">
        <v>65</v>
      </c>
      <c r="E1157" t="s">
        <v>686</v>
      </c>
      <c r="F1157" t="s">
        <v>687</v>
      </c>
      <c r="G1157" t="s">
        <v>25147</v>
      </c>
      <c r="H1157" t="s">
        <v>30352</v>
      </c>
      <c r="I1157" t="s">
        <v>30353</v>
      </c>
      <c r="J1157" t="s">
        <v>34362</v>
      </c>
      <c r="K1157" t="s">
        <v>25156</v>
      </c>
      <c r="L1157" t="s">
        <v>30354</v>
      </c>
      <c r="M1157" t="s">
        <v>30355</v>
      </c>
      <c r="N1157" t="s">
        <v>30356</v>
      </c>
    </row>
    <row r="1158" spans="1:16" x14ac:dyDescent="0.2">
      <c r="A1158" t="s">
        <v>25599</v>
      </c>
      <c r="B1158" t="s">
        <v>25598</v>
      </c>
      <c r="C1158" s="1">
        <v>38028</v>
      </c>
      <c r="D1158" t="s">
        <v>65</v>
      </c>
      <c r="E1158" t="s">
        <v>686</v>
      </c>
      <c r="F1158" t="s">
        <v>687</v>
      </c>
      <c r="G1158" t="s">
        <v>25209</v>
      </c>
      <c r="H1158" t="s">
        <v>25599</v>
      </c>
      <c r="I1158" t="s">
        <v>25172</v>
      </c>
      <c r="J1158" t="s">
        <v>34362</v>
      </c>
      <c r="K1158" t="s">
        <v>25156</v>
      </c>
      <c r="N1158" t="s">
        <v>25600</v>
      </c>
    </row>
    <row r="1159" spans="1:16" x14ac:dyDescent="0.2">
      <c r="A1159" t="s">
        <v>46322</v>
      </c>
      <c r="B1159" t="s">
        <v>46323</v>
      </c>
      <c r="C1159" s="1">
        <v>43272</v>
      </c>
      <c r="D1159" t="s">
        <v>65</v>
      </c>
      <c r="E1159" t="s">
        <v>307</v>
      </c>
      <c r="F1159" t="s">
        <v>308</v>
      </c>
      <c r="G1159" t="s">
        <v>721</v>
      </c>
      <c r="H1159" t="s">
        <v>46322</v>
      </c>
      <c r="I1159" t="s">
        <v>46324</v>
      </c>
      <c r="J1159" t="s">
        <v>46325</v>
      </c>
      <c r="K1159" t="s">
        <v>111</v>
      </c>
      <c r="M1159" t="s">
        <v>46220</v>
      </c>
      <c r="N1159" t="s">
        <v>46326</v>
      </c>
      <c r="O1159" t="s">
        <v>94</v>
      </c>
    </row>
    <row r="1160" spans="1:16" x14ac:dyDescent="0.2">
      <c r="A1160" t="s">
        <v>47236</v>
      </c>
      <c r="B1160" t="s">
        <v>47237</v>
      </c>
      <c r="C1160" s="1">
        <v>43581</v>
      </c>
      <c r="D1160" t="s">
        <v>65</v>
      </c>
      <c r="E1160" t="s">
        <v>147</v>
      </c>
      <c r="F1160" t="s">
        <v>148</v>
      </c>
      <c r="G1160" t="s">
        <v>127</v>
      </c>
      <c r="H1160" t="s">
        <v>47236</v>
      </c>
      <c r="I1160" t="s">
        <v>47238</v>
      </c>
      <c r="J1160" t="s">
        <v>47239</v>
      </c>
      <c r="K1160" t="s">
        <v>699</v>
      </c>
      <c r="M1160" t="s">
        <v>47240</v>
      </c>
      <c r="N1160" t="s">
        <v>47241</v>
      </c>
      <c r="O1160" t="s">
        <v>153</v>
      </c>
    </row>
    <row r="1161" spans="1:16" x14ac:dyDescent="0.2">
      <c r="A1161" t="s">
        <v>17144</v>
      </c>
      <c r="B1161" t="s">
        <v>47409</v>
      </c>
      <c r="C1161" s="1">
        <v>39091</v>
      </c>
      <c r="D1161" t="s">
        <v>65</v>
      </c>
      <c r="E1161" t="s">
        <v>147</v>
      </c>
      <c r="F1161" t="s">
        <v>148</v>
      </c>
      <c r="G1161" t="s">
        <v>127</v>
      </c>
      <c r="H1161" t="s">
        <v>17144</v>
      </c>
      <c r="I1161" t="s">
        <v>17145</v>
      </c>
      <c r="J1161" t="s">
        <v>17146</v>
      </c>
      <c r="K1161" t="s">
        <v>405</v>
      </c>
      <c r="L1161" t="s">
        <v>115</v>
      </c>
      <c r="M1161" t="s">
        <v>15619</v>
      </c>
      <c r="N1161" t="s">
        <v>17147</v>
      </c>
      <c r="O1161" t="s">
        <v>153</v>
      </c>
    </row>
    <row r="1162" spans="1:16" x14ac:dyDescent="0.2">
      <c r="A1162" t="s">
        <v>17141</v>
      </c>
      <c r="B1162" t="s">
        <v>17140</v>
      </c>
      <c r="C1162" s="1">
        <v>39091</v>
      </c>
      <c r="D1162" t="s">
        <v>65</v>
      </c>
      <c r="E1162" t="s">
        <v>147</v>
      </c>
      <c r="F1162" t="s">
        <v>148</v>
      </c>
      <c r="G1162" t="s">
        <v>127</v>
      </c>
      <c r="H1162" t="s">
        <v>17141</v>
      </c>
      <c r="I1162" t="s">
        <v>17142</v>
      </c>
      <c r="J1162" t="s">
        <v>17143</v>
      </c>
      <c r="K1162" t="s">
        <v>111</v>
      </c>
      <c r="L1162" t="s">
        <v>115</v>
      </c>
      <c r="M1162" t="s">
        <v>15591</v>
      </c>
      <c r="N1162" t="s">
        <v>47408</v>
      </c>
      <c r="O1162" t="s">
        <v>94</v>
      </c>
    </row>
    <row r="1163" spans="1:16" x14ac:dyDescent="0.2">
      <c r="A1163" t="s">
        <v>17149</v>
      </c>
      <c r="B1163" t="s">
        <v>17148</v>
      </c>
      <c r="C1163" s="1">
        <v>39091</v>
      </c>
      <c r="D1163" t="s">
        <v>65</v>
      </c>
      <c r="E1163" t="s">
        <v>147</v>
      </c>
      <c r="F1163" t="s">
        <v>148</v>
      </c>
      <c r="G1163" t="s">
        <v>127</v>
      </c>
      <c r="H1163" t="s">
        <v>17149</v>
      </c>
      <c r="I1163" t="s">
        <v>17150</v>
      </c>
      <c r="J1163" t="s">
        <v>17151</v>
      </c>
      <c r="K1163" t="s">
        <v>160</v>
      </c>
      <c r="L1163" t="s">
        <v>115</v>
      </c>
      <c r="M1163" t="s">
        <v>15619</v>
      </c>
      <c r="N1163" t="s">
        <v>13942</v>
      </c>
      <c r="O1163" t="s">
        <v>94</v>
      </c>
    </row>
    <row r="1164" spans="1:16" x14ac:dyDescent="0.2">
      <c r="A1164" t="s">
        <v>42646</v>
      </c>
      <c r="B1164" t="s">
        <v>42640</v>
      </c>
      <c r="C1164" s="1">
        <v>43480</v>
      </c>
      <c r="D1164" t="s">
        <v>65</v>
      </c>
      <c r="E1164" t="s">
        <v>284</v>
      </c>
      <c r="F1164" t="s">
        <v>285</v>
      </c>
      <c r="G1164" t="s">
        <v>41468</v>
      </c>
      <c r="H1164" t="s">
        <v>42646</v>
      </c>
      <c r="I1164" t="s">
        <v>42641</v>
      </c>
      <c r="J1164" t="s">
        <v>42647</v>
      </c>
      <c r="K1164" t="s">
        <v>42643</v>
      </c>
      <c r="M1164" t="s">
        <v>42644</v>
      </c>
      <c r="N1164" t="s">
        <v>42645</v>
      </c>
      <c r="O1164" t="s">
        <v>94</v>
      </c>
      <c r="P1164" t="s">
        <v>41578</v>
      </c>
    </row>
    <row r="1165" spans="1:16" x14ac:dyDescent="0.2">
      <c r="A1165" t="s">
        <v>42639</v>
      </c>
      <c r="B1165" t="s">
        <v>42640</v>
      </c>
      <c r="C1165" s="1">
        <v>43480</v>
      </c>
      <c r="D1165" t="s">
        <v>65</v>
      </c>
      <c r="E1165" t="s">
        <v>284</v>
      </c>
      <c r="F1165" t="s">
        <v>285</v>
      </c>
      <c r="G1165" t="s">
        <v>41468</v>
      </c>
      <c r="H1165" t="s">
        <v>42639</v>
      </c>
      <c r="I1165" t="s">
        <v>42641</v>
      </c>
      <c r="J1165" t="s">
        <v>42642</v>
      </c>
      <c r="K1165" t="s">
        <v>42643</v>
      </c>
      <c r="M1165" t="s">
        <v>42644</v>
      </c>
      <c r="N1165" t="s">
        <v>42645</v>
      </c>
      <c r="O1165" t="s">
        <v>94</v>
      </c>
      <c r="P1165" t="s">
        <v>41578</v>
      </c>
    </row>
    <row r="1166" spans="1:16" x14ac:dyDescent="0.2">
      <c r="A1166" t="s">
        <v>29600</v>
      </c>
      <c r="B1166" t="s">
        <v>29599</v>
      </c>
      <c r="C1166" s="1">
        <v>42879</v>
      </c>
      <c r="D1166" t="s">
        <v>65</v>
      </c>
      <c r="E1166" t="s">
        <v>25222</v>
      </c>
      <c r="F1166" t="s">
        <v>25223</v>
      </c>
      <c r="G1166" t="s">
        <v>25147</v>
      </c>
      <c r="H1166" t="s">
        <v>29600</v>
      </c>
      <c r="I1166" t="s">
        <v>28940</v>
      </c>
      <c r="J1166" t="s">
        <v>35593</v>
      </c>
      <c r="K1166" t="s">
        <v>25230</v>
      </c>
      <c r="L1166" t="s">
        <v>36518</v>
      </c>
      <c r="M1166" t="s">
        <v>36519</v>
      </c>
      <c r="N1166" t="s">
        <v>36520</v>
      </c>
      <c r="P1166" t="s">
        <v>36521</v>
      </c>
    </row>
    <row r="1167" spans="1:16" x14ac:dyDescent="0.2">
      <c r="A1167" t="s">
        <v>39404</v>
      </c>
      <c r="B1167" t="s">
        <v>39405</v>
      </c>
      <c r="C1167" s="1">
        <v>31021</v>
      </c>
      <c r="D1167" t="s">
        <v>65</v>
      </c>
      <c r="E1167" t="s">
        <v>438</v>
      </c>
      <c r="F1167" t="s">
        <v>439</v>
      </c>
      <c r="G1167" t="s">
        <v>25147</v>
      </c>
      <c r="H1167" t="s">
        <v>39404</v>
      </c>
      <c r="I1167" t="s">
        <v>25161</v>
      </c>
      <c r="J1167" t="s">
        <v>26830</v>
      </c>
      <c r="K1167" t="s">
        <v>27463</v>
      </c>
      <c r="L1167" t="s">
        <v>28004</v>
      </c>
      <c r="M1167" t="s">
        <v>39406</v>
      </c>
      <c r="N1167" t="s">
        <v>26122</v>
      </c>
      <c r="P1167" t="s">
        <v>39407</v>
      </c>
    </row>
    <row r="1168" spans="1:16" x14ac:dyDescent="0.2">
      <c r="A1168" t="s">
        <v>40562</v>
      </c>
      <c r="B1168" t="s">
        <v>40563</v>
      </c>
      <c r="C1168" s="1">
        <v>43887</v>
      </c>
      <c r="D1168" t="s">
        <v>65</v>
      </c>
      <c r="E1168" t="s">
        <v>25244</v>
      </c>
      <c r="F1168" t="s">
        <v>25245</v>
      </c>
      <c r="G1168" t="s">
        <v>25209</v>
      </c>
      <c r="H1168" t="s">
        <v>40562</v>
      </c>
      <c r="I1168" t="s">
        <v>25155</v>
      </c>
      <c r="J1168" t="s">
        <v>35804</v>
      </c>
      <c r="K1168" t="s">
        <v>25230</v>
      </c>
      <c r="L1168" t="s">
        <v>40564</v>
      </c>
      <c r="M1168" t="s">
        <v>40565</v>
      </c>
      <c r="N1168" t="s">
        <v>40566</v>
      </c>
    </row>
    <row r="1169" spans="1:16" x14ac:dyDescent="0.2">
      <c r="A1169" t="s">
        <v>28932</v>
      </c>
      <c r="B1169" t="s">
        <v>28931</v>
      </c>
      <c r="C1169" s="1">
        <v>32737</v>
      </c>
      <c r="D1169" t="s">
        <v>65</v>
      </c>
      <c r="E1169" t="s">
        <v>25464</v>
      </c>
      <c r="F1169" t="s">
        <v>25465</v>
      </c>
      <c r="G1169" t="s">
        <v>25153</v>
      </c>
      <c r="H1169" t="s">
        <v>28932</v>
      </c>
      <c r="I1169" t="s">
        <v>25155</v>
      </c>
      <c r="J1169" t="s">
        <v>34198</v>
      </c>
      <c r="K1169" t="s">
        <v>25156</v>
      </c>
      <c r="L1169" t="s">
        <v>25832</v>
      </c>
      <c r="M1169" t="s">
        <v>35587</v>
      </c>
      <c r="N1169" t="s">
        <v>25965</v>
      </c>
      <c r="P1169" t="s">
        <v>28933</v>
      </c>
    </row>
    <row r="1170" spans="1:16" x14ac:dyDescent="0.2">
      <c r="A1170" t="s">
        <v>33395</v>
      </c>
      <c r="B1170" t="s">
        <v>33394</v>
      </c>
      <c r="C1170" s="1">
        <v>43122</v>
      </c>
      <c r="D1170" t="s">
        <v>65</v>
      </c>
      <c r="E1170" t="s">
        <v>25549</v>
      </c>
      <c r="F1170" t="s">
        <v>25550</v>
      </c>
      <c r="G1170" t="s">
        <v>25160</v>
      </c>
      <c r="H1170" t="s">
        <v>33395</v>
      </c>
      <c r="I1170" t="s">
        <v>36888</v>
      </c>
      <c r="J1170" t="s">
        <v>36889</v>
      </c>
      <c r="K1170" t="s">
        <v>25173</v>
      </c>
      <c r="L1170" t="s">
        <v>27150</v>
      </c>
      <c r="M1170" t="s">
        <v>34212</v>
      </c>
      <c r="N1170" t="s">
        <v>33396</v>
      </c>
    </row>
    <row r="1171" spans="1:16" x14ac:dyDescent="0.2">
      <c r="A1171" t="s">
        <v>11924</v>
      </c>
      <c r="B1171" t="s">
        <v>11923</v>
      </c>
      <c r="C1171" s="1">
        <v>41135</v>
      </c>
      <c r="D1171" t="s">
        <v>65</v>
      </c>
      <c r="E1171" t="s">
        <v>399</v>
      </c>
      <c r="F1171" t="s">
        <v>400</v>
      </c>
      <c r="G1171" t="s">
        <v>127</v>
      </c>
      <c r="H1171" t="s">
        <v>11924</v>
      </c>
      <c r="I1171" t="s">
        <v>11925</v>
      </c>
      <c r="J1171" t="s">
        <v>11926</v>
      </c>
      <c r="K1171" t="s">
        <v>111</v>
      </c>
      <c r="M1171" t="s">
        <v>11927</v>
      </c>
      <c r="N1171" t="s">
        <v>570</v>
      </c>
      <c r="O1171" t="s">
        <v>153</v>
      </c>
      <c r="P1171" t="s">
        <v>117</v>
      </c>
    </row>
    <row r="1172" spans="1:16" x14ac:dyDescent="0.2">
      <c r="A1172" t="s">
        <v>32193</v>
      </c>
      <c r="B1172" t="s">
        <v>32192</v>
      </c>
      <c r="C1172" s="1">
        <v>42943</v>
      </c>
      <c r="D1172" t="s">
        <v>65</v>
      </c>
      <c r="E1172" t="s">
        <v>30436</v>
      </c>
      <c r="F1172" t="s">
        <v>34338</v>
      </c>
      <c r="G1172" t="s">
        <v>25160</v>
      </c>
      <c r="H1172" t="s">
        <v>32193</v>
      </c>
      <c r="I1172" t="s">
        <v>25921</v>
      </c>
      <c r="J1172" t="s">
        <v>34339</v>
      </c>
      <c r="K1172" t="s">
        <v>25215</v>
      </c>
      <c r="L1172" t="s">
        <v>25477</v>
      </c>
      <c r="M1172" t="s">
        <v>34212</v>
      </c>
      <c r="N1172" t="s">
        <v>36529</v>
      </c>
      <c r="P1172" t="s">
        <v>34341</v>
      </c>
    </row>
    <row r="1173" spans="1:16" x14ac:dyDescent="0.2">
      <c r="A1173" t="s">
        <v>38967</v>
      </c>
      <c r="B1173" t="s">
        <v>29805</v>
      </c>
      <c r="C1173" s="1">
        <v>31327</v>
      </c>
      <c r="D1173" t="s">
        <v>65</v>
      </c>
      <c r="E1173" t="s">
        <v>25222</v>
      </c>
      <c r="F1173" t="s">
        <v>25223</v>
      </c>
      <c r="G1173" t="s">
        <v>25160</v>
      </c>
      <c r="H1173" t="s">
        <v>38967</v>
      </c>
      <c r="J1173" t="s">
        <v>34765</v>
      </c>
      <c r="K1173" t="s">
        <v>25162</v>
      </c>
      <c r="L1173" t="s">
        <v>115</v>
      </c>
      <c r="N1173" t="s">
        <v>25437</v>
      </c>
      <c r="P1173" t="s">
        <v>34842</v>
      </c>
    </row>
    <row r="1174" spans="1:16" x14ac:dyDescent="0.2">
      <c r="A1174" t="s">
        <v>34810</v>
      </c>
      <c r="B1174" t="s">
        <v>26855</v>
      </c>
      <c r="C1174" s="1">
        <v>40044</v>
      </c>
      <c r="D1174" t="s">
        <v>65</v>
      </c>
      <c r="E1174" t="s">
        <v>25222</v>
      </c>
      <c r="F1174" t="s">
        <v>25223</v>
      </c>
      <c r="G1174" t="s">
        <v>25160</v>
      </c>
      <c r="H1174" t="s">
        <v>34810</v>
      </c>
      <c r="J1174" t="s">
        <v>34547</v>
      </c>
      <c r="K1174" t="s">
        <v>25149</v>
      </c>
      <c r="L1174" t="s">
        <v>115</v>
      </c>
      <c r="M1174" t="s">
        <v>34811</v>
      </c>
      <c r="N1174" t="s">
        <v>25717</v>
      </c>
      <c r="P1174" t="s">
        <v>34478</v>
      </c>
    </row>
    <row r="1175" spans="1:16" x14ac:dyDescent="0.2">
      <c r="A1175" t="s">
        <v>34764</v>
      </c>
      <c r="B1175" t="s">
        <v>26832</v>
      </c>
      <c r="C1175" s="1">
        <v>31327</v>
      </c>
      <c r="D1175" t="s">
        <v>65</v>
      </c>
      <c r="E1175" t="s">
        <v>25222</v>
      </c>
      <c r="F1175" t="s">
        <v>25223</v>
      </c>
      <c r="G1175" t="s">
        <v>25160</v>
      </c>
      <c r="H1175" t="s">
        <v>34764</v>
      </c>
      <c r="J1175" t="s">
        <v>34765</v>
      </c>
      <c r="K1175" t="s">
        <v>25173</v>
      </c>
      <c r="L1175" t="s">
        <v>115</v>
      </c>
      <c r="N1175" t="s">
        <v>25717</v>
      </c>
      <c r="P1175" t="s">
        <v>34249</v>
      </c>
    </row>
    <row r="1176" spans="1:16" x14ac:dyDescent="0.2">
      <c r="A1176" t="s">
        <v>23895</v>
      </c>
      <c r="B1176" t="s">
        <v>23894</v>
      </c>
      <c r="C1176" s="1">
        <v>39889</v>
      </c>
      <c r="D1176" t="s">
        <v>65</v>
      </c>
      <c r="E1176" t="s">
        <v>307</v>
      </c>
      <c r="F1176" t="s">
        <v>308</v>
      </c>
      <c r="G1176" t="s">
        <v>127</v>
      </c>
      <c r="H1176" t="s">
        <v>23895</v>
      </c>
      <c r="I1176" t="s">
        <v>23896</v>
      </c>
      <c r="J1176" t="s">
        <v>23897</v>
      </c>
      <c r="K1176" t="s">
        <v>111</v>
      </c>
      <c r="M1176" t="s">
        <v>23898</v>
      </c>
      <c r="N1176" t="s">
        <v>23899</v>
      </c>
      <c r="O1176" t="s">
        <v>94</v>
      </c>
    </row>
    <row r="1177" spans="1:16" x14ac:dyDescent="0.2">
      <c r="A1177" t="s">
        <v>51626</v>
      </c>
      <c r="B1177" t="s">
        <v>51627</v>
      </c>
      <c r="C1177" s="1">
        <v>43832</v>
      </c>
      <c r="D1177" t="s">
        <v>65</v>
      </c>
      <c r="E1177" t="s">
        <v>307</v>
      </c>
      <c r="F1177" t="s">
        <v>308</v>
      </c>
      <c r="G1177" t="s">
        <v>127</v>
      </c>
      <c r="H1177" t="s">
        <v>51626</v>
      </c>
      <c r="I1177" t="s">
        <v>51628</v>
      </c>
      <c r="J1177" t="s">
        <v>51629</v>
      </c>
      <c r="K1177" t="s">
        <v>86</v>
      </c>
      <c r="L1177" t="s">
        <v>51630</v>
      </c>
      <c r="M1177" t="s">
        <v>51631</v>
      </c>
      <c r="N1177" t="s">
        <v>14925</v>
      </c>
      <c r="O1177" t="s">
        <v>94</v>
      </c>
      <c r="P1177" t="s">
        <v>51632</v>
      </c>
    </row>
    <row r="1178" spans="1:16" x14ac:dyDescent="0.2">
      <c r="A1178" t="s">
        <v>17912</v>
      </c>
      <c r="B1178" t="s">
        <v>17911</v>
      </c>
      <c r="C1178" s="1">
        <v>38099</v>
      </c>
      <c r="E1178" t="s">
        <v>70</v>
      </c>
      <c r="G1178" t="s">
        <v>127</v>
      </c>
      <c r="H1178" t="s">
        <v>17912</v>
      </c>
      <c r="I1178" t="s">
        <v>17913</v>
      </c>
      <c r="J1178" t="s">
        <v>17914</v>
      </c>
      <c r="K1178" t="s">
        <v>111</v>
      </c>
      <c r="L1178" t="s">
        <v>115</v>
      </c>
      <c r="M1178" t="s">
        <v>17915</v>
      </c>
      <c r="N1178" t="s">
        <v>362</v>
      </c>
      <c r="O1178" t="s">
        <v>153</v>
      </c>
      <c r="P1178" t="s">
        <v>41521</v>
      </c>
    </row>
    <row r="1179" spans="1:16" x14ac:dyDescent="0.2">
      <c r="A1179" t="s">
        <v>35902</v>
      </c>
      <c r="B1179" t="s">
        <v>29811</v>
      </c>
      <c r="C1179" s="1">
        <v>33681</v>
      </c>
      <c r="D1179" t="s">
        <v>65</v>
      </c>
      <c r="E1179" t="s">
        <v>438</v>
      </c>
      <c r="F1179" t="s">
        <v>439</v>
      </c>
      <c r="G1179" t="s">
        <v>25160</v>
      </c>
      <c r="H1179" t="s">
        <v>35902</v>
      </c>
      <c r="J1179" t="s">
        <v>35903</v>
      </c>
      <c r="K1179" t="s">
        <v>25205</v>
      </c>
      <c r="L1179" t="s">
        <v>115</v>
      </c>
      <c r="N1179" t="s">
        <v>29812</v>
      </c>
      <c r="P1179" t="s">
        <v>34980</v>
      </c>
    </row>
    <row r="1180" spans="1:16" x14ac:dyDescent="0.2">
      <c r="A1180" t="s">
        <v>29814</v>
      </c>
      <c r="B1180" t="s">
        <v>29813</v>
      </c>
      <c r="C1180" s="1">
        <v>39008</v>
      </c>
      <c r="D1180" t="s">
        <v>65</v>
      </c>
      <c r="E1180" t="s">
        <v>438</v>
      </c>
      <c r="F1180" t="s">
        <v>439</v>
      </c>
      <c r="G1180" t="s">
        <v>25160</v>
      </c>
      <c r="H1180" t="s">
        <v>29814</v>
      </c>
      <c r="J1180" t="s">
        <v>35789</v>
      </c>
      <c r="K1180" t="s">
        <v>25173</v>
      </c>
      <c r="L1180" t="s">
        <v>29815</v>
      </c>
      <c r="M1180" t="s">
        <v>25317</v>
      </c>
      <c r="N1180" t="s">
        <v>29816</v>
      </c>
      <c r="P1180" t="s">
        <v>25182</v>
      </c>
    </row>
    <row r="1181" spans="1:16" x14ac:dyDescent="0.2">
      <c r="A1181" t="s">
        <v>17708</v>
      </c>
      <c r="B1181" t="s">
        <v>17702</v>
      </c>
      <c r="C1181" s="1">
        <v>37860</v>
      </c>
      <c r="D1181" t="s">
        <v>65</v>
      </c>
      <c r="E1181" t="s">
        <v>438</v>
      </c>
      <c r="F1181" t="s">
        <v>439</v>
      </c>
      <c r="G1181" t="s">
        <v>127</v>
      </c>
      <c r="H1181" t="s">
        <v>17708</v>
      </c>
      <c r="I1181" t="s">
        <v>17709</v>
      </c>
      <c r="J1181" t="s">
        <v>17710</v>
      </c>
      <c r="K1181" t="s">
        <v>86</v>
      </c>
      <c r="M1181" t="s">
        <v>141</v>
      </c>
      <c r="N1181" t="s">
        <v>17711</v>
      </c>
      <c r="O1181" t="s">
        <v>153</v>
      </c>
      <c r="P1181" t="s">
        <v>192</v>
      </c>
    </row>
    <row r="1182" spans="1:16" x14ac:dyDescent="0.2">
      <c r="A1182" t="s">
        <v>17546</v>
      </c>
      <c r="B1182" t="s">
        <v>17545</v>
      </c>
      <c r="C1182" s="1">
        <v>41225</v>
      </c>
      <c r="D1182" t="s">
        <v>65</v>
      </c>
      <c r="E1182" t="s">
        <v>438</v>
      </c>
      <c r="F1182" t="s">
        <v>439</v>
      </c>
      <c r="G1182" t="s">
        <v>127</v>
      </c>
      <c r="H1182" t="s">
        <v>17546</v>
      </c>
      <c r="I1182" t="s">
        <v>17547</v>
      </c>
      <c r="J1182" t="s">
        <v>47447</v>
      </c>
      <c r="K1182" t="s">
        <v>160</v>
      </c>
      <c r="L1182" t="s">
        <v>115</v>
      </c>
      <c r="M1182" t="s">
        <v>17548</v>
      </c>
      <c r="N1182" t="s">
        <v>47448</v>
      </c>
      <c r="O1182" t="s">
        <v>153</v>
      </c>
      <c r="P1182" t="s">
        <v>46974</v>
      </c>
    </row>
    <row r="1183" spans="1:16" x14ac:dyDescent="0.2">
      <c r="A1183" t="s">
        <v>34777</v>
      </c>
      <c r="B1183" t="s">
        <v>26831</v>
      </c>
      <c r="C1183" s="1">
        <v>33681</v>
      </c>
      <c r="D1183" t="s">
        <v>65</v>
      </c>
      <c r="E1183" t="s">
        <v>438</v>
      </c>
      <c r="F1183" t="s">
        <v>439</v>
      </c>
      <c r="G1183" t="s">
        <v>25160</v>
      </c>
      <c r="H1183" t="s">
        <v>34777</v>
      </c>
      <c r="I1183" t="s">
        <v>25161</v>
      </c>
      <c r="J1183" t="s">
        <v>34778</v>
      </c>
      <c r="K1183" t="s">
        <v>25315</v>
      </c>
      <c r="L1183" t="s">
        <v>115</v>
      </c>
      <c r="N1183" t="s">
        <v>26815</v>
      </c>
      <c r="P1183" t="s">
        <v>34249</v>
      </c>
    </row>
    <row r="1184" spans="1:16" x14ac:dyDescent="0.2">
      <c r="A1184" t="s">
        <v>43757</v>
      </c>
      <c r="B1184" t="s">
        <v>43758</v>
      </c>
      <c r="C1184" s="1">
        <v>43126</v>
      </c>
      <c r="D1184" t="s">
        <v>65</v>
      </c>
      <c r="E1184" t="s">
        <v>43759</v>
      </c>
      <c r="F1184" t="s">
        <v>43760</v>
      </c>
      <c r="G1184" t="s">
        <v>1184</v>
      </c>
      <c r="H1184" t="s">
        <v>43757</v>
      </c>
      <c r="I1184" t="s">
        <v>43761</v>
      </c>
      <c r="J1184" t="s">
        <v>43762</v>
      </c>
      <c r="K1184" t="s">
        <v>93</v>
      </c>
      <c r="M1184" t="s">
        <v>43763</v>
      </c>
      <c r="N1184" t="s">
        <v>43764</v>
      </c>
      <c r="O1184" t="s">
        <v>94</v>
      </c>
    </row>
    <row r="1185" spans="1:16" x14ac:dyDescent="0.2">
      <c r="A1185" t="s">
        <v>34782</v>
      </c>
      <c r="B1185" t="s">
        <v>26166</v>
      </c>
      <c r="C1185" s="1">
        <v>33681</v>
      </c>
      <c r="D1185" t="s">
        <v>65</v>
      </c>
      <c r="E1185" t="s">
        <v>438</v>
      </c>
      <c r="F1185" t="s">
        <v>439</v>
      </c>
      <c r="G1185" t="s">
        <v>25160</v>
      </c>
      <c r="H1185" t="s">
        <v>34782</v>
      </c>
      <c r="J1185" t="s">
        <v>34783</v>
      </c>
      <c r="K1185" t="s">
        <v>25162</v>
      </c>
      <c r="L1185" t="s">
        <v>115</v>
      </c>
      <c r="N1185" t="s">
        <v>17707</v>
      </c>
      <c r="P1185" t="s">
        <v>34249</v>
      </c>
    </row>
    <row r="1186" spans="1:16" x14ac:dyDescent="0.2">
      <c r="A1186" t="s">
        <v>34774</v>
      </c>
      <c r="B1186" t="s">
        <v>26814</v>
      </c>
      <c r="C1186" s="1">
        <v>33784</v>
      </c>
      <c r="D1186" t="s">
        <v>65</v>
      </c>
      <c r="E1186" t="s">
        <v>438</v>
      </c>
      <c r="F1186" t="s">
        <v>439</v>
      </c>
      <c r="G1186" t="s">
        <v>25160</v>
      </c>
      <c r="H1186" t="s">
        <v>34774</v>
      </c>
      <c r="I1186" t="s">
        <v>25204</v>
      </c>
      <c r="J1186" t="s">
        <v>34775</v>
      </c>
      <c r="K1186" t="s">
        <v>25259</v>
      </c>
      <c r="L1186" t="s">
        <v>115</v>
      </c>
      <c r="M1186" t="s">
        <v>34776</v>
      </c>
      <c r="N1186" t="s">
        <v>26815</v>
      </c>
      <c r="P1186" t="s">
        <v>34249</v>
      </c>
    </row>
    <row r="1187" spans="1:16" x14ac:dyDescent="0.2">
      <c r="A1187" t="s">
        <v>43818</v>
      </c>
      <c r="B1187" t="s">
        <v>43819</v>
      </c>
      <c r="C1187" s="1">
        <v>43234</v>
      </c>
      <c r="D1187" t="s">
        <v>65</v>
      </c>
      <c r="E1187" t="s">
        <v>43759</v>
      </c>
      <c r="F1187" t="s">
        <v>43760</v>
      </c>
      <c r="G1187" t="s">
        <v>1184</v>
      </c>
      <c r="H1187" t="s">
        <v>43818</v>
      </c>
      <c r="I1187" t="s">
        <v>43820</v>
      </c>
      <c r="J1187" t="s">
        <v>43821</v>
      </c>
      <c r="K1187" t="s">
        <v>86</v>
      </c>
      <c r="M1187" t="s">
        <v>20982</v>
      </c>
      <c r="N1187" t="s">
        <v>43764</v>
      </c>
      <c r="O1187" t="s">
        <v>94</v>
      </c>
    </row>
    <row r="1188" spans="1:16" x14ac:dyDescent="0.2">
      <c r="A1188" t="s">
        <v>17703</v>
      </c>
      <c r="B1188" t="s">
        <v>17702</v>
      </c>
      <c r="C1188" s="1">
        <v>36159</v>
      </c>
      <c r="D1188" t="s">
        <v>65</v>
      </c>
      <c r="E1188" t="s">
        <v>438</v>
      </c>
      <c r="F1188" t="s">
        <v>439</v>
      </c>
      <c r="G1188" t="s">
        <v>127</v>
      </c>
      <c r="H1188" t="s">
        <v>17703</v>
      </c>
      <c r="I1188" t="s">
        <v>17704</v>
      </c>
      <c r="J1188" t="s">
        <v>17705</v>
      </c>
      <c r="K1188" t="s">
        <v>160</v>
      </c>
      <c r="M1188" t="s">
        <v>17706</v>
      </c>
      <c r="N1188" t="s">
        <v>46210</v>
      </c>
      <c r="O1188" t="s">
        <v>153</v>
      </c>
      <c r="P1188" t="s">
        <v>192</v>
      </c>
    </row>
    <row r="1189" spans="1:16" x14ac:dyDescent="0.2">
      <c r="A1189" t="s">
        <v>11496</v>
      </c>
      <c r="B1189" t="s">
        <v>11495</v>
      </c>
      <c r="C1189" s="1">
        <v>25568</v>
      </c>
      <c r="D1189" t="s">
        <v>65</v>
      </c>
      <c r="E1189" t="s">
        <v>438</v>
      </c>
      <c r="F1189" t="s">
        <v>439</v>
      </c>
      <c r="G1189" t="s">
        <v>127</v>
      </c>
      <c r="H1189" t="s">
        <v>11496</v>
      </c>
      <c r="I1189" t="s">
        <v>11497</v>
      </c>
      <c r="J1189" t="s">
        <v>11498</v>
      </c>
      <c r="K1189" t="s">
        <v>111</v>
      </c>
      <c r="N1189" t="s">
        <v>11499</v>
      </c>
      <c r="O1189">
        <v>0</v>
      </c>
    </row>
    <row r="1190" spans="1:16" x14ac:dyDescent="0.2">
      <c r="A1190" t="s">
        <v>13539</v>
      </c>
      <c r="B1190" t="s">
        <v>13538</v>
      </c>
      <c r="C1190" s="1">
        <v>25568</v>
      </c>
      <c r="D1190" t="s">
        <v>65</v>
      </c>
      <c r="E1190" t="s">
        <v>438</v>
      </c>
      <c r="F1190" t="s">
        <v>439</v>
      </c>
      <c r="G1190" t="s">
        <v>127</v>
      </c>
      <c r="H1190" t="s">
        <v>13539</v>
      </c>
      <c r="I1190" t="s">
        <v>46972</v>
      </c>
      <c r="J1190" t="s">
        <v>46973</v>
      </c>
      <c r="K1190" t="s">
        <v>185</v>
      </c>
      <c r="M1190" t="s">
        <v>11969</v>
      </c>
      <c r="N1190" t="s">
        <v>13540</v>
      </c>
      <c r="O1190" t="s">
        <v>153</v>
      </c>
      <c r="P1190" t="s">
        <v>46974</v>
      </c>
    </row>
    <row r="1191" spans="1:16" x14ac:dyDescent="0.2">
      <c r="A1191" t="s">
        <v>13130</v>
      </c>
      <c r="B1191" t="s">
        <v>13129</v>
      </c>
      <c r="C1191" s="1">
        <v>34864</v>
      </c>
      <c r="D1191" t="s">
        <v>65</v>
      </c>
      <c r="E1191" t="s">
        <v>438</v>
      </c>
      <c r="F1191" t="s">
        <v>439</v>
      </c>
      <c r="G1191" t="s">
        <v>127</v>
      </c>
      <c r="H1191" t="s">
        <v>13130</v>
      </c>
      <c r="I1191" t="s">
        <v>13131</v>
      </c>
      <c r="J1191" t="s">
        <v>46888</v>
      </c>
      <c r="K1191" t="s">
        <v>185</v>
      </c>
      <c r="M1191" t="s">
        <v>11944</v>
      </c>
      <c r="N1191" t="s">
        <v>16306</v>
      </c>
      <c r="O1191">
        <v>0</v>
      </c>
    </row>
    <row r="1192" spans="1:16" x14ac:dyDescent="0.2">
      <c r="A1192" t="s">
        <v>43783</v>
      </c>
      <c r="B1192" t="s">
        <v>43784</v>
      </c>
      <c r="C1192" s="1">
        <v>43262</v>
      </c>
      <c r="D1192" t="s">
        <v>65</v>
      </c>
      <c r="E1192" t="s">
        <v>43759</v>
      </c>
      <c r="F1192" t="s">
        <v>43760</v>
      </c>
      <c r="G1192" t="s">
        <v>1184</v>
      </c>
      <c r="H1192" t="s">
        <v>43783</v>
      </c>
      <c r="I1192" t="s">
        <v>43785</v>
      </c>
      <c r="J1192" t="s">
        <v>43786</v>
      </c>
      <c r="K1192" t="s">
        <v>86</v>
      </c>
      <c r="N1192" t="s">
        <v>43787</v>
      </c>
      <c r="O1192" t="s">
        <v>94</v>
      </c>
      <c r="P1192" t="s">
        <v>10511</v>
      </c>
    </row>
    <row r="1193" spans="1:16" x14ac:dyDescent="0.2">
      <c r="A1193" t="s">
        <v>38971</v>
      </c>
      <c r="B1193" t="s">
        <v>27136</v>
      </c>
      <c r="C1193" s="1">
        <v>36615</v>
      </c>
      <c r="D1193" t="s">
        <v>65</v>
      </c>
      <c r="E1193" t="s">
        <v>27137</v>
      </c>
      <c r="F1193" t="s">
        <v>27138</v>
      </c>
      <c r="G1193" t="s">
        <v>25160</v>
      </c>
      <c r="H1193" t="s">
        <v>38971</v>
      </c>
      <c r="I1193" t="s">
        <v>25688</v>
      </c>
      <c r="J1193" t="s">
        <v>38972</v>
      </c>
      <c r="K1193" t="s">
        <v>25205</v>
      </c>
      <c r="L1193" t="s">
        <v>27139</v>
      </c>
      <c r="M1193" t="s">
        <v>34456</v>
      </c>
      <c r="N1193" t="s">
        <v>27140</v>
      </c>
      <c r="P1193" t="s">
        <v>38973</v>
      </c>
    </row>
    <row r="1194" spans="1:16" x14ac:dyDescent="0.2">
      <c r="A1194" t="s">
        <v>20595</v>
      </c>
      <c r="B1194" t="s">
        <v>20594</v>
      </c>
      <c r="C1194" s="1">
        <v>42410</v>
      </c>
      <c r="D1194" t="s">
        <v>65</v>
      </c>
      <c r="E1194" t="s">
        <v>243</v>
      </c>
      <c r="F1194" t="s">
        <v>244</v>
      </c>
      <c r="G1194" t="s">
        <v>143</v>
      </c>
      <c r="H1194" t="s">
        <v>20595</v>
      </c>
      <c r="I1194" t="s">
        <v>20596</v>
      </c>
      <c r="J1194" t="s">
        <v>20597</v>
      </c>
      <c r="K1194" t="s">
        <v>10165</v>
      </c>
      <c r="M1194" t="s">
        <v>373</v>
      </c>
      <c r="N1194" t="s">
        <v>20598</v>
      </c>
      <c r="O1194" t="s">
        <v>153</v>
      </c>
    </row>
    <row r="1195" spans="1:16" x14ac:dyDescent="0.2">
      <c r="A1195" t="s">
        <v>40898</v>
      </c>
      <c r="B1195" t="s">
        <v>40899</v>
      </c>
      <c r="C1195" s="1">
        <v>40841</v>
      </c>
      <c r="D1195" t="s">
        <v>65</v>
      </c>
      <c r="E1195" t="s">
        <v>40900</v>
      </c>
      <c r="F1195" t="s">
        <v>40901</v>
      </c>
      <c r="G1195" t="s">
        <v>127</v>
      </c>
      <c r="H1195" t="s">
        <v>40898</v>
      </c>
      <c r="I1195" t="s">
        <v>40902</v>
      </c>
      <c r="J1195" t="s">
        <v>40903</v>
      </c>
      <c r="K1195" t="s">
        <v>111</v>
      </c>
      <c r="M1195" t="s">
        <v>40904</v>
      </c>
      <c r="N1195" t="s">
        <v>172</v>
      </c>
      <c r="O1195" t="s">
        <v>153</v>
      </c>
      <c r="P1195" t="s">
        <v>117</v>
      </c>
    </row>
    <row r="1196" spans="1:16" x14ac:dyDescent="0.2">
      <c r="A1196" t="s">
        <v>40868</v>
      </c>
      <c r="B1196" t="s">
        <v>40869</v>
      </c>
      <c r="C1196" s="1">
        <v>39378</v>
      </c>
      <c r="D1196" t="s">
        <v>65</v>
      </c>
      <c r="E1196" t="s">
        <v>155</v>
      </c>
      <c r="F1196" t="s">
        <v>156</v>
      </c>
      <c r="G1196" t="s">
        <v>127</v>
      </c>
      <c r="H1196" t="s">
        <v>40868</v>
      </c>
      <c r="I1196" t="s">
        <v>40870</v>
      </c>
      <c r="J1196" t="s">
        <v>40871</v>
      </c>
      <c r="K1196" t="s">
        <v>111</v>
      </c>
      <c r="L1196" t="s">
        <v>115</v>
      </c>
      <c r="M1196" t="s">
        <v>40872</v>
      </c>
      <c r="N1196" t="s">
        <v>40873</v>
      </c>
      <c r="O1196" t="s">
        <v>153</v>
      </c>
    </row>
    <row r="1197" spans="1:16" x14ac:dyDescent="0.2">
      <c r="A1197" t="s">
        <v>29696</v>
      </c>
      <c r="B1197" t="s">
        <v>29695</v>
      </c>
      <c r="C1197" s="1">
        <v>42109</v>
      </c>
      <c r="D1197" t="s">
        <v>65</v>
      </c>
      <c r="E1197" t="s">
        <v>25244</v>
      </c>
      <c r="F1197" t="s">
        <v>25245</v>
      </c>
      <c r="G1197" t="s">
        <v>25160</v>
      </c>
      <c r="H1197" t="s">
        <v>29696</v>
      </c>
      <c r="I1197" t="s">
        <v>29657</v>
      </c>
      <c r="J1197" t="s">
        <v>34321</v>
      </c>
      <c r="K1197" t="s">
        <v>25215</v>
      </c>
      <c r="L1197" t="s">
        <v>29636</v>
      </c>
      <c r="M1197" t="s">
        <v>34212</v>
      </c>
      <c r="N1197" t="s">
        <v>29574</v>
      </c>
      <c r="P1197" t="s">
        <v>29470</v>
      </c>
    </row>
    <row r="1198" spans="1:16" x14ac:dyDescent="0.2">
      <c r="A1198" t="s">
        <v>31467</v>
      </c>
      <c r="B1198" t="s">
        <v>31466</v>
      </c>
      <c r="C1198" s="1">
        <v>42811</v>
      </c>
      <c r="D1198" t="s">
        <v>65</v>
      </c>
      <c r="E1198" t="s">
        <v>25244</v>
      </c>
      <c r="F1198" t="s">
        <v>25245</v>
      </c>
      <c r="G1198" t="s">
        <v>25171</v>
      </c>
      <c r="H1198" t="s">
        <v>31467</v>
      </c>
      <c r="I1198" t="s">
        <v>29273</v>
      </c>
      <c r="J1198" t="s">
        <v>34372</v>
      </c>
      <c r="K1198" t="s">
        <v>25173</v>
      </c>
      <c r="L1198" t="s">
        <v>31435</v>
      </c>
      <c r="M1198" t="s">
        <v>25317</v>
      </c>
      <c r="N1198" t="s">
        <v>31374</v>
      </c>
    </row>
    <row r="1199" spans="1:16" x14ac:dyDescent="0.2">
      <c r="A1199" t="s">
        <v>10714</v>
      </c>
      <c r="B1199" t="s">
        <v>10713</v>
      </c>
      <c r="C1199" s="1">
        <v>38695</v>
      </c>
      <c r="E1199" t="s">
        <v>70</v>
      </c>
      <c r="G1199" t="s">
        <v>127</v>
      </c>
      <c r="H1199" t="s">
        <v>10714</v>
      </c>
      <c r="I1199" t="s">
        <v>10715</v>
      </c>
      <c r="K1199" t="s">
        <v>67</v>
      </c>
      <c r="M1199" t="s">
        <v>10716</v>
      </c>
      <c r="N1199" t="s">
        <v>436</v>
      </c>
      <c r="O1199" t="s">
        <v>153</v>
      </c>
      <c r="P1199" t="s">
        <v>41521</v>
      </c>
    </row>
    <row r="1200" spans="1:16" x14ac:dyDescent="0.2">
      <c r="A1200" t="s">
        <v>1004</v>
      </c>
      <c r="B1200" t="s">
        <v>1003</v>
      </c>
      <c r="C1200" s="1">
        <v>38021</v>
      </c>
      <c r="D1200" t="s">
        <v>65</v>
      </c>
      <c r="E1200" t="s">
        <v>307</v>
      </c>
      <c r="F1200" t="s">
        <v>308</v>
      </c>
      <c r="G1200" t="s">
        <v>127</v>
      </c>
      <c r="H1200" t="s">
        <v>1004</v>
      </c>
      <c r="I1200" t="s">
        <v>1005</v>
      </c>
      <c r="J1200" t="s">
        <v>1006</v>
      </c>
      <c r="K1200" t="s">
        <v>86</v>
      </c>
      <c r="M1200" t="s">
        <v>261</v>
      </c>
      <c r="N1200" t="s">
        <v>1007</v>
      </c>
      <c r="O1200" t="s">
        <v>153</v>
      </c>
      <c r="P1200" t="s">
        <v>192</v>
      </c>
    </row>
    <row r="1201" spans="1:16" x14ac:dyDescent="0.2">
      <c r="A1201" t="s">
        <v>8851</v>
      </c>
      <c r="B1201" t="s">
        <v>8850</v>
      </c>
      <c r="C1201" s="1">
        <v>37770</v>
      </c>
      <c r="D1201" t="s">
        <v>65</v>
      </c>
      <c r="E1201" t="s">
        <v>307</v>
      </c>
      <c r="F1201" t="s">
        <v>308</v>
      </c>
      <c r="G1201" t="s">
        <v>127</v>
      </c>
      <c r="H1201" t="s">
        <v>8851</v>
      </c>
      <c r="I1201" t="s">
        <v>8852</v>
      </c>
      <c r="J1201" t="s">
        <v>8853</v>
      </c>
      <c r="K1201" t="s">
        <v>93</v>
      </c>
      <c r="M1201" t="s">
        <v>8854</v>
      </c>
      <c r="N1201" t="s">
        <v>8855</v>
      </c>
      <c r="O1201" t="s">
        <v>153</v>
      </c>
      <c r="P1201" t="s">
        <v>192</v>
      </c>
    </row>
    <row r="1202" spans="1:16" x14ac:dyDescent="0.2">
      <c r="A1202" t="s">
        <v>8140</v>
      </c>
      <c r="B1202" t="s">
        <v>8139</v>
      </c>
      <c r="C1202" s="1">
        <v>42137</v>
      </c>
      <c r="D1202" t="s">
        <v>65</v>
      </c>
      <c r="E1202" t="s">
        <v>307</v>
      </c>
      <c r="F1202" t="s">
        <v>308</v>
      </c>
      <c r="G1202" t="s">
        <v>127</v>
      </c>
      <c r="H1202" t="s">
        <v>8140</v>
      </c>
      <c r="I1202" t="s">
        <v>8141</v>
      </c>
      <c r="J1202" t="s">
        <v>8142</v>
      </c>
      <c r="K1202" t="s">
        <v>93</v>
      </c>
      <c r="M1202" t="s">
        <v>5922</v>
      </c>
      <c r="N1202" t="s">
        <v>8143</v>
      </c>
      <c r="O1202" t="s">
        <v>94</v>
      </c>
    </row>
    <row r="1203" spans="1:16" x14ac:dyDescent="0.2">
      <c r="A1203" t="s">
        <v>8145</v>
      </c>
      <c r="B1203" t="s">
        <v>8144</v>
      </c>
      <c r="C1203" s="1">
        <v>42138</v>
      </c>
      <c r="D1203" t="s">
        <v>65</v>
      </c>
      <c r="F1203" t="s">
        <v>34583</v>
      </c>
      <c r="G1203" t="s">
        <v>127</v>
      </c>
      <c r="H1203" t="s">
        <v>8145</v>
      </c>
      <c r="I1203" t="s">
        <v>8146</v>
      </c>
      <c r="J1203" t="s">
        <v>8147</v>
      </c>
      <c r="K1203" t="s">
        <v>111</v>
      </c>
      <c r="M1203" t="s">
        <v>696</v>
      </c>
      <c r="N1203" t="s">
        <v>8143</v>
      </c>
      <c r="O1203" t="s">
        <v>94</v>
      </c>
    </row>
    <row r="1204" spans="1:16" x14ac:dyDescent="0.2">
      <c r="A1204" t="s">
        <v>47432</v>
      </c>
      <c r="B1204" t="s">
        <v>47433</v>
      </c>
      <c r="C1204" s="1">
        <v>43354</v>
      </c>
      <c r="D1204" t="s">
        <v>65</v>
      </c>
      <c r="E1204" t="s">
        <v>5855</v>
      </c>
      <c r="F1204" t="s">
        <v>41226</v>
      </c>
      <c r="G1204" t="s">
        <v>127</v>
      </c>
      <c r="H1204" t="s">
        <v>47432</v>
      </c>
      <c r="I1204" t="s">
        <v>47434</v>
      </c>
      <c r="J1204" t="s">
        <v>47435</v>
      </c>
      <c r="K1204" t="s">
        <v>111</v>
      </c>
      <c r="M1204" t="s">
        <v>17358</v>
      </c>
      <c r="N1204" t="s">
        <v>46809</v>
      </c>
      <c r="O1204" t="s">
        <v>153</v>
      </c>
      <c r="P1204" t="s">
        <v>41578</v>
      </c>
    </row>
    <row r="1205" spans="1:16" x14ac:dyDescent="0.2">
      <c r="A1205" t="s">
        <v>40857</v>
      </c>
      <c r="B1205" t="s">
        <v>40858</v>
      </c>
      <c r="C1205" s="1">
        <v>36210</v>
      </c>
      <c r="D1205" t="s">
        <v>65</v>
      </c>
      <c r="E1205" t="s">
        <v>151</v>
      </c>
      <c r="F1205" t="s">
        <v>152</v>
      </c>
      <c r="G1205" t="s">
        <v>127</v>
      </c>
      <c r="H1205" t="s">
        <v>40857</v>
      </c>
      <c r="I1205" t="s">
        <v>40859</v>
      </c>
      <c r="J1205" t="s">
        <v>40860</v>
      </c>
      <c r="K1205" t="s">
        <v>111</v>
      </c>
      <c r="M1205" t="s">
        <v>40861</v>
      </c>
      <c r="N1205" t="s">
        <v>40862</v>
      </c>
      <c r="O1205" t="s">
        <v>153</v>
      </c>
      <c r="P1205" t="s">
        <v>117</v>
      </c>
    </row>
    <row r="1206" spans="1:16" x14ac:dyDescent="0.2">
      <c r="A1206" t="s">
        <v>38281</v>
      </c>
      <c r="B1206" t="s">
        <v>38282</v>
      </c>
      <c r="C1206" s="1">
        <v>43524</v>
      </c>
      <c r="D1206" t="s">
        <v>65</v>
      </c>
      <c r="E1206" t="s">
        <v>25222</v>
      </c>
      <c r="F1206" t="s">
        <v>25223</v>
      </c>
      <c r="G1206" t="s">
        <v>25160</v>
      </c>
      <c r="H1206" t="s">
        <v>38281</v>
      </c>
      <c r="I1206" t="s">
        <v>38283</v>
      </c>
      <c r="J1206" t="s">
        <v>38284</v>
      </c>
      <c r="K1206" t="s">
        <v>25173</v>
      </c>
      <c r="L1206" t="s">
        <v>29071</v>
      </c>
      <c r="M1206" t="s">
        <v>25317</v>
      </c>
      <c r="N1206" t="s">
        <v>38285</v>
      </c>
    </row>
    <row r="1207" spans="1:16" x14ac:dyDescent="0.2">
      <c r="A1207" t="s">
        <v>26996</v>
      </c>
      <c r="B1207" t="s">
        <v>26995</v>
      </c>
      <c r="C1207" s="1">
        <v>39772</v>
      </c>
      <c r="D1207" t="s">
        <v>65</v>
      </c>
      <c r="E1207" t="s">
        <v>686</v>
      </c>
      <c r="F1207" t="s">
        <v>687</v>
      </c>
      <c r="G1207" t="s">
        <v>25147</v>
      </c>
      <c r="H1207" t="s">
        <v>26996</v>
      </c>
      <c r="I1207" t="s">
        <v>26997</v>
      </c>
      <c r="J1207" t="s">
        <v>34862</v>
      </c>
      <c r="K1207" t="s">
        <v>25149</v>
      </c>
      <c r="L1207" t="s">
        <v>34863</v>
      </c>
      <c r="M1207" t="s">
        <v>34864</v>
      </c>
      <c r="N1207" t="s">
        <v>26998</v>
      </c>
      <c r="P1207" t="s">
        <v>26999</v>
      </c>
    </row>
    <row r="1208" spans="1:16" x14ac:dyDescent="0.2">
      <c r="A1208" t="s">
        <v>34085</v>
      </c>
      <c r="B1208" t="s">
        <v>34084</v>
      </c>
      <c r="C1208" s="1">
        <v>43242</v>
      </c>
      <c r="D1208" t="s">
        <v>65</v>
      </c>
      <c r="E1208" t="s">
        <v>25582</v>
      </c>
      <c r="F1208" t="s">
        <v>25583</v>
      </c>
      <c r="G1208" t="s">
        <v>25198</v>
      </c>
      <c r="H1208" t="s">
        <v>34085</v>
      </c>
      <c r="I1208" t="s">
        <v>39537</v>
      </c>
      <c r="J1208" t="s">
        <v>39538</v>
      </c>
      <c r="K1208" t="s">
        <v>25510</v>
      </c>
      <c r="L1208" t="s">
        <v>39539</v>
      </c>
      <c r="M1208" t="s">
        <v>39540</v>
      </c>
      <c r="N1208" t="s">
        <v>34086</v>
      </c>
    </row>
    <row r="1209" spans="1:16" x14ac:dyDescent="0.2">
      <c r="A1209" t="s">
        <v>50242</v>
      </c>
      <c r="B1209" t="s">
        <v>50243</v>
      </c>
      <c r="C1209" s="1">
        <v>43837</v>
      </c>
      <c r="D1209" t="s">
        <v>65</v>
      </c>
      <c r="E1209" t="s">
        <v>310</v>
      </c>
      <c r="F1209" t="s">
        <v>311</v>
      </c>
      <c r="G1209" t="s">
        <v>1479</v>
      </c>
      <c r="H1209" t="s">
        <v>50242</v>
      </c>
      <c r="I1209" t="s">
        <v>49670</v>
      </c>
      <c r="J1209" t="s">
        <v>50244</v>
      </c>
      <c r="K1209" t="s">
        <v>93</v>
      </c>
      <c r="L1209" t="s">
        <v>50245</v>
      </c>
      <c r="M1209" t="s">
        <v>45499</v>
      </c>
      <c r="N1209" t="s">
        <v>1181</v>
      </c>
      <c r="O1209" t="s">
        <v>94</v>
      </c>
      <c r="P1209" t="s">
        <v>50246</v>
      </c>
    </row>
    <row r="1210" spans="1:16" x14ac:dyDescent="0.2">
      <c r="A1210" t="s">
        <v>49717</v>
      </c>
      <c r="B1210" t="s">
        <v>49718</v>
      </c>
      <c r="C1210" s="1">
        <v>43966</v>
      </c>
      <c r="D1210" t="s">
        <v>65</v>
      </c>
      <c r="E1210" t="s">
        <v>310</v>
      </c>
      <c r="F1210" t="s">
        <v>311</v>
      </c>
      <c r="G1210" t="s">
        <v>1479</v>
      </c>
      <c r="H1210" t="s">
        <v>49717</v>
      </c>
      <c r="I1210" t="s">
        <v>49670</v>
      </c>
      <c r="J1210" t="s">
        <v>49719</v>
      </c>
      <c r="K1210" t="s">
        <v>93</v>
      </c>
      <c r="L1210" t="s">
        <v>49720</v>
      </c>
      <c r="M1210" t="s">
        <v>8458</v>
      </c>
      <c r="N1210" t="s">
        <v>1181</v>
      </c>
      <c r="O1210" t="s">
        <v>94</v>
      </c>
      <c r="P1210" t="s">
        <v>49678</v>
      </c>
    </row>
    <row r="1211" spans="1:16" x14ac:dyDescent="0.2">
      <c r="A1211" t="s">
        <v>49668</v>
      </c>
      <c r="B1211" t="s">
        <v>49669</v>
      </c>
      <c r="C1211" s="1">
        <v>43945</v>
      </c>
      <c r="D1211" t="s">
        <v>65</v>
      </c>
      <c r="E1211" t="s">
        <v>310</v>
      </c>
      <c r="F1211" t="s">
        <v>311</v>
      </c>
      <c r="G1211" t="s">
        <v>1479</v>
      </c>
      <c r="H1211" t="s">
        <v>49668</v>
      </c>
      <c r="I1211" t="s">
        <v>49670</v>
      </c>
      <c r="J1211" t="s">
        <v>49671</v>
      </c>
      <c r="K1211" t="s">
        <v>93</v>
      </c>
      <c r="L1211" t="s">
        <v>49672</v>
      </c>
      <c r="M1211" t="s">
        <v>45499</v>
      </c>
      <c r="N1211" t="s">
        <v>1181</v>
      </c>
      <c r="O1211" t="s">
        <v>94</v>
      </c>
      <c r="P1211" t="s">
        <v>49673</v>
      </c>
    </row>
    <row r="1212" spans="1:16" x14ac:dyDescent="0.2">
      <c r="A1212" t="s">
        <v>49674</v>
      </c>
      <c r="B1212" t="s">
        <v>49675</v>
      </c>
      <c r="C1212" s="1">
        <v>43945</v>
      </c>
      <c r="D1212" t="s">
        <v>65</v>
      </c>
      <c r="E1212" t="s">
        <v>310</v>
      </c>
      <c r="F1212" t="s">
        <v>311</v>
      </c>
      <c r="G1212" t="s">
        <v>1479</v>
      </c>
      <c r="H1212" t="s">
        <v>49674</v>
      </c>
      <c r="I1212" t="s">
        <v>49670</v>
      </c>
      <c r="J1212" t="s">
        <v>49676</v>
      </c>
      <c r="K1212" t="s">
        <v>93</v>
      </c>
      <c r="L1212" t="s">
        <v>49677</v>
      </c>
      <c r="M1212" t="s">
        <v>45499</v>
      </c>
      <c r="N1212" t="s">
        <v>1181</v>
      </c>
      <c r="O1212" t="s">
        <v>94</v>
      </c>
      <c r="P1212" t="s">
        <v>49678</v>
      </c>
    </row>
    <row r="1213" spans="1:16" x14ac:dyDescent="0.2">
      <c r="A1213" t="s">
        <v>26925</v>
      </c>
      <c r="B1213" t="s">
        <v>26924</v>
      </c>
      <c r="C1213" s="1">
        <v>40113</v>
      </c>
      <c r="D1213" t="s">
        <v>65</v>
      </c>
      <c r="E1213" t="s">
        <v>25222</v>
      </c>
      <c r="F1213" t="s">
        <v>25223</v>
      </c>
      <c r="G1213" t="s">
        <v>25160</v>
      </c>
      <c r="H1213" t="s">
        <v>26925</v>
      </c>
      <c r="I1213" t="s">
        <v>4684</v>
      </c>
      <c r="J1213" t="s">
        <v>34815</v>
      </c>
      <c r="K1213" t="s">
        <v>25149</v>
      </c>
      <c r="L1213" t="s">
        <v>26926</v>
      </c>
      <c r="M1213" t="s">
        <v>34816</v>
      </c>
      <c r="N1213" t="s">
        <v>26927</v>
      </c>
      <c r="P1213" t="s">
        <v>26928</v>
      </c>
    </row>
    <row r="1214" spans="1:16" x14ac:dyDescent="0.2">
      <c r="A1214" t="s">
        <v>25573</v>
      </c>
      <c r="B1214" t="s">
        <v>25572</v>
      </c>
      <c r="C1214" s="1">
        <v>43090</v>
      </c>
      <c r="D1214" t="s">
        <v>65</v>
      </c>
      <c r="E1214" t="s">
        <v>25387</v>
      </c>
      <c r="F1214" t="s">
        <v>25388</v>
      </c>
      <c r="G1214" t="s">
        <v>25171</v>
      </c>
      <c r="H1214" t="s">
        <v>25573</v>
      </c>
      <c r="I1214" t="s">
        <v>25574</v>
      </c>
      <c r="J1214" t="s">
        <v>39714</v>
      </c>
      <c r="K1214" t="s">
        <v>25215</v>
      </c>
      <c r="L1214" t="s">
        <v>25575</v>
      </c>
      <c r="M1214" t="s">
        <v>39715</v>
      </c>
      <c r="N1214" t="s">
        <v>25576</v>
      </c>
      <c r="P1214" t="s">
        <v>39716</v>
      </c>
    </row>
    <row r="1215" spans="1:16" x14ac:dyDescent="0.2">
      <c r="A1215" t="s">
        <v>33114</v>
      </c>
      <c r="B1215" t="s">
        <v>33113</v>
      </c>
      <c r="C1215" s="1">
        <v>40451</v>
      </c>
      <c r="D1215" t="s">
        <v>65</v>
      </c>
      <c r="E1215" t="s">
        <v>438</v>
      </c>
      <c r="F1215" t="s">
        <v>439</v>
      </c>
      <c r="G1215" t="s">
        <v>25153</v>
      </c>
      <c r="H1215" t="s">
        <v>33114</v>
      </c>
      <c r="I1215" t="s">
        <v>25155</v>
      </c>
      <c r="J1215" t="s">
        <v>36821</v>
      </c>
      <c r="K1215" t="s">
        <v>25173</v>
      </c>
      <c r="L1215" t="s">
        <v>36822</v>
      </c>
      <c r="M1215" t="s">
        <v>36536</v>
      </c>
      <c r="N1215" t="s">
        <v>36823</v>
      </c>
      <c r="P1215" t="s">
        <v>36824</v>
      </c>
    </row>
    <row r="1216" spans="1:16" x14ac:dyDescent="0.2">
      <c r="A1216" t="s">
        <v>38792</v>
      </c>
      <c r="B1216" t="s">
        <v>38793</v>
      </c>
      <c r="C1216" s="1">
        <v>43642</v>
      </c>
      <c r="D1216" t="s">
        <v>65</v>
      </c>
      <c r="E1216" t="s">
        <v>25244</v>
      </c>
      <c r="F1216" t="s">
        <v>25245</v>
      </c>
      <c r="G1216" t="s">
        <v>25147</v>
      </c>
      <c r="H1216" t="s">
        <v>38792</v>
      </c>
      <c r="I1216" t="s">
        <v>30628</v>
      </c>
      <c r="J1216" t="s">
        <v>36008</v>
      </c>
      <c r="K1216" t="s">
        <v>25230</v>
      </c>
      <c r="L1216" t="s">
        <v>25560</v>
      </c>
      <c r="M1216" t="s">
        <v>38794</v>
      </c>
      <c r="N1216" t="s">
        <v>38795</v>
      </c>
    </row>
    <row r="1217" spans="1:16" x14ac:dyDescent="0.2">
      <c r="A1217" t="s">
        <v>16790</v>
      </c>
      <c r="B1217" t="s">
        <v>16789</v>
      </c>
      <c r="C1217" s="1">
        <v>40653</v>
      </c>
      <c r="D1217" t="s">
        <v>65</v>
      </c>
      <c r="E1217" t="s">
        <v>290</v>
      </c>
      <c r="F1217" t="s">
        <v>291</v>
      </c>
      <c r="G1217" t="s">
        <v>127</v>
      </c>
      <c r="H1217" t="s">
        <v>16790</v>
      </c>
      <c r="I1217" t="s">
        <v>16791</v>
      </c>
      <c r="J1217" t="s">
        <v>16792</v>
      </c>
      <c r="K1217" t="s">
        <v>160</v>
      </c>
      <c r="L1217" t="s">
        <v>254</v>
      </c>
      <c r="M1217" t="s">
        <v>655</v>
      </c>
      <c r="N1217" t="s">
        <v>357</v>
      </c>
      <c r="O1217" t="s">
        <v>153</v>
      </c>
    </row>
    <row r="1218" spans="1:16" x14ac:dyDescent="0.2">
      <c r="A1218" t="s">
        <v>15751</v>
      </c>
      <c r="B1218" t="s">
        <v>15750</v>
      </c>
      <c r="C1218" s="1">
        <v>41938</v>
      </c>
      <c r="D1218" t="s">
        <v>65</v>
      </c>
      <c r="F1218" t="s">
        <v>34583</v>
      </c>
      <c r="G1218" t="s">
        <v>127</v>
      </c>
      <c r="H1218" t="s">
        <v>15751</v>
      </c>
      <c r="I1218" t="s">
        <v>15752</v>
      </c>
      <c r="J1218" t="s">
        <v>15753</v>
      </c>
      <c r="K1218" t="s">
        <v>93</v>
      </c>
      <c r="M1218" t="s">
        <v>15754</v>
      </c>
      <c r="N1218" t="s">
        <v>293</v>
      </c>
      <c r="O1218">
        <v>0</v>
      </c>
    </row>
    <row r="1219" spans="1:16" x14ac:dyDescent="0.2">
      <c r="A1219" t="s">
        <v>1994</v>
      </c>
      <c r="B1219" t="s">
        <v>1993</v>
      </c>
      <c r="C1219" s="1">
        <v>41004</v>
      </c>
      <c r="D1219" t="s">
        <v>132</v>
      </c>
      <c r="E1219" t="s">
        <v>70</v>
      </c>
      <c r="G1219" t="s">
        <v>133</v>
      </c>
      <c r="H1219" t="s">
        <v>1994</v>
      </c>
      <c r="I1219" t="s">
        <v>1998</v>
      </c>
      <c r="K1219" t="s">
        <v>240</v>
      </c>
      <c r="L1219" t="s">
        <v>115</v>
      </c>
      <c r="M1219" t="s">
        <v>136</v>
      </c>
      <c r="N1219" t="s">
        <v>1999</v>
      </c>
      <c r="O1219" t="s">
        <v>94</v>
      </c>
      <c r="P1219" t="s">
        <v>566</v>
      </c>
    </row>
    <row r="1220" spans="1:16" x14ac:dyDescent="0.2">
      <c r="A1220" t="s">
        <v>1994</v>
      </c>
      <c r="B1220" t="s">
        <v>1993</v>
      </c>
      <c r="C1220" s="1">
        <v>41004</v>
      </c>
      <c r="D1220" t="s">
        <v>132</v>
      </c>
      <c r="E1220" t="s">
        <v>1834</v>
      </c>
      <c r="F1220" t="s">
        <v>1835</v>
      </c>
      <c r="G1220" t="s">
        <v>2988</v>
      </c>
      <c r="H1220" t="s">
        <v>1994</v>
      </c>
      <c r="I1220" t="s">
        <v>1995</v>
      </c>
      <c r="J1220" t="s">
        <v>1996</v>
      </c>
      <c r="K1220" t="s">
        <v>240</v>
      </c>
      <c r="M1220" t="s">
        <v>241</v>
      </c>
      <c r="N1220" t="s">
        <v>1997</v>
      </c>
      <c r="O1220">
        <v>0</v>
      </c>
      <c r="P1220" t="s">
        <v>192</v>
      </c>
    </row>
    <row r="1221" spans="1:16" x14ac:dyDescent="0.2">
      <c r="A1221" t="s">
        <v>2001</v>
      </c>
      <c r="B1221" t="s">
        <v>2000</v>
      </c>
      <c r="C1221" s="1">
        <v>41004</v>
      </c>
      <c r="D1221" t="s">
        <v>132</v>
      </c>
      <c r="E1221" t="s">
        <v>70</v>
      </c>
      <c r="G1221" t="s">
        <v>133</v>
      </c>
      <c r="H1221" t="s">
        <v>2001</v>
      </c>
      <c r="I1221" t="s">
        <v>2002</v>
      </c>
      <c r="J1221" t="s">
        <v>2003</v>
      </c>
      <c r="K1221" t="s">
        <v>240</v>
      </c>
      <c r="L1221" t="s">
        <v>115</v>
      </c>
      <c r="M1221" t="s">
        <v>2004</v>
      </c>
      <c r="N1221" t="s">
        <v>2005</v>
      </c>
      <c r="O1221" t="s">
        <v>94</v>
      </c>
      <c r="P1221" t="s">
        <v>566</v>
      </c>
    </row>
    <row r="1222" spans="1:16" x14ac:dyDescent="0.2">
      <c r="A1222" t="s">
        <v>38976</v>
      </c>
      <c r="B1222" t="s">
        <v>26986</v>
      </c>
      <c r="C1222" s="1">
        <v>33555</v>
      </c>
      <c r="D1222" t="s">
        <v>65</v>
      </c>
      <c r="E1222" t="s">
        <v>25313</v>
      </c>
      <c r="F1222" t="s">
        <v>34235</v>
      </c>
      <c r="G1222" t="s">
        <v>25160</v>
      </c>
      <c r="H1222" t="s">
        <v>38976</v>
      </c>
      <c r="J1222" t="s">
        <v>36722</v>
      </c>
      <c r="K1222" t="s">
        <v>25162</v>
      </c>
      <c r="L1222" t="s">
        <v>115</v>
      </c>
      <c r="N1222" t="s">
        <v>26324</v>
      </c>
      <c r="P1222" t="s">
        <v>34830</v>
      </c>
    </row>
    <row r="1223" spans="1:16" x14ac:dyDescent="0.2">
      <c r="A1223" t="s">
        <v>38977</v>
      </c>
      <c r="B1223" t="s">
        <v>26316</v>
      </c>
      <c r="C1223" s="1">
        <v>33938</v>
      </c>
      <c r="D1223" t="s">
        <v>65</v>
      </c>
      <c r="E1223" t="s">
        <v>25313</v>
      </c>
      <c r="F1223" t="s">
        <v>34235</v>
      </c>
      <c r="G1223" t="s">
        <v>25160</v>
      </c>
      <c r="H1223" t="s">
        <v>38977</v>
      </c>
      <c r="J1223" t="s">
        <v>34248</v>
      </c>
      <c r="K1223" t="s">
        <v>25162</v>
      </c>
      <c r="L1223" t="s">
        <v>115</v>
      </c>
      <c r="N1223" t="s">
        <v>26307</v>
      </c>
      <c r="P1223" t="s">
        <v>34830</v>
      </c>
    </row>
    <row r="1224" spans="1:16" x14ac:dyDescent="0.2">
      <c r="A1224" t="s">
        <v>31943</v>
      </c>
      <c r="B1224" t="s">
        <v>31942</v>
      </c>
      <c r="C1224" s="1">
        <v>42850</v>
      </c>
      <c r="D1224" t="s">
        <v>65</v>
      </c>
      <c r="E1224" t="s">
        <v>25519</v>
      </c>
      <c r="F1224" t="s">
        <v>25520</v>
      </c>
      <c r="G1224" t="s">
        <v>25147</v>
      </c>
      <c r="H1224" t="s">
        <v>31943</v>
      </c>
      <c r="I1224" t="s">
        <v>31944</v>
      </c>
      <c r="J1224" t="s">
        <v>36037</v>
      </c>
      <c r="K1224" t="s">
        <v>25230</v>
      </c>
      <c r="L1224" t="s">
        <v>26356</v>
      </c>
      <c r="M1224" t="s">
        <v>36455</v>
      </c>
      <c r="N1224" t="s">
        <v>31945</v>
      </c>
    </row>
    <row r="1225" spans="1:16" x14ac:dyDescent="0.2">
      <c r="A1225" t="s">
        <v>26124</v>
      </c>
      <c r="B1225" t="s">
        <v>26123</v>
      </c>
      <c r="C1225" s="1">
        <v>41275</v>
      </c>
      <c r="D1225" t="s">
        <v>65</v>
      </c>
      <c r="E1225" t="s">
        <v>25669</v>
      </c>
      <c r="F1225" t="s">
        <v>25670</v>
      </c>
      <c r="G1225" t="s">
        <v>25198</v>
      </c>
      <c r="H1225" t="s">
        <v>26124</v>
      </c>
      <c r="I1225" t="s">
        <v>32667</v>
      </c>
      <c r="J1225" t="s">
        <v>36704</v>
      </c>
      <c r="K1225" t="s">
        <v>25156</v>
      </c>
      <c r="L1225" t="s">
        <v>40463</v>
      </c>
      <c r="M1225" t="s">
        <v>37785</v>
      </c>
      <c r="N1225" t="s">
        <v>40464</v>
      </c>
      <c r="P1225" t="s">
        <v>32668</v>
      </c>
    </row>
    <row r="1226" spans="1:16" x14ac:dyDescent="0.2">
      <c r="A1226" t="s">
        <v>34114</v>
      </c>
      <c r="B1226" t="s">
        <v>34113</v>
      </c>
      <c r="C1226" s="1">
        <v>43242</v>
      </c>
      <c r="D1226" t="s">
        <v>65</v>
      </c>
      <c r="E1226" t="s">
        <v>301</v>
      </c>
      <c r="F1226" t="s">
        <v>302</v>
      </c>
      <c r="G1226" t="s">
        <v>25147</v>
      </c>
      <c r="H1226" t="s">
        <v>34114</v>
      </c>
      <c r="I1226" t="s">
        <v>34115</v>
      </c>
      <c r="J1226" t="s">
        <v>37140</v>
      </c>
      <c r="K1226" t="s">
        <v>29214</v>
      </c>
      <c r="L1226" t="s">
        <v>34116</v>
      </c>
      <c r="M1226" t="s">
        <v>37141</v>
      </c>
      <c r="N1226" t="s">
        <v>37142</v>
      </c>
      <c r="P1226" t="s">
        <v>34117</v>
      </c>
    </row>
    <row r="1227" spans="1:16" x14ac:dyDescent="0.2">
      <c r="A1227" t="s">
        <v>31101</v>
      </c>
      <c r="B1227" t="s">
        <v>31100</v>
      </c>
      <c r="C1227" s="1">
        <v>42667</v>
      </c>
      <c r="D1227" t="s">
        <v>65</v>
      </c>
      <c r="E1227" t="s">
        <v>301</v>
      </c>
      <c r="F1227" t="s">
        <v>302</v>
      </c>
      <c r="G1227" t="s">
        <v>25147</v>
      </c>
      <c r="H1227" t="s">
        <v>31101</v>
      </c>
      <c r="I1227" t="s">
        <v>31102</v>
      </c>
      <c r="J1227" t="s">
        <v>38440</v>
      </c>
      <c r="K1227" t="s">
        <v>25173</v>
      </c>
      <c r="L1227" t="s">
        <v>29744</v>
      </c>
      <c r="M1227" t="s">
        <v>31103</v>
      </c>
      <c r="N1227" t="s">
        <v>38441</v>
      </c>
      <c r="P1227" t="s">
        <v>38442</v>
      </c>
    </row>
    <row r="1228" spans="1:16" x14ac:dyDescent="0.2">
      <c r="A1228" t="s">
        <v>49053</v>
      </c>
      <c r="B1228" t="s">
        <v>49054</v>
      </c>
      <c r="C1228" s="1">
        <v>43577</v>
      </c>
      <c r="D1228" t="s">
        <v>65</v>
      </c>
      <c r="E1228" t="s">
        <v>49055</v>
      </c>
      <c r="F1228" t="s">
        <v>49056</v>
      </c>
      <c r="G1228" t="s">
        <v>2988</v>
      </c>
      <c r="H1228" t="s">
        <v>49053</v>
      </c>
      <c r="I1228" t="s">
        <v>49057</v>
      </c>
      <c r="J1228" t="s">
        <v>49058</v>
      </c>
      <c r="K1228" t="s">
        <v>240</v>
      </c>
      <c r="L1228" t="s">
        <v>49059</v>
      </c>
      <c r="M1228" t="s">
        <v>44058</v>
      </c>
      <c r="N1228" t="s">
        <v>49060</v>
      </c>
      <c r="O1228" t="s">
        <v>94</v>
      </c>
      <c r="P1228" t="s">
        <v>49061</v>
      </c>
    </row>
    <row r="1229" spans="1:16" x14ac:dyDescent="0.2">
      <c r="A1229" t="s">
        <v>38980</v>
      </c>
      <c r="B1229" t="s">
        <v>29777</v>
      </c>
      <c r="C1229" s="1">
        <v>37985</v>
      </c>
      <c r="D1229" t="s">
        <v>65</v>
      </c>
      <c r="E1229" t="s">
        <v>25336</v>
      </c>
      <c r="F1229" t="s">
        <v>25337</v>
      </c>
      <c r="G1229" t="s">
        <v>25160</v>
      </c>
      <c r="H1229" t="s">
        <v>38980</v>
      </c>
      <c r="I1229" t="s">
        <v>4684</v>
      </c>
      <c r="J1229" t="s">
        <v>34248</v>
      </c>
      <c r="K1229" t="s">
        <v>25162</v>
      </c>
      <c r="L1229" t="s">
        <v>115</v>
      </c>
      <c r="N1229" t="s">
        <v>29778</v>
      </c>
      <c r="P1229" t="s">
        <v>38981</v>
      </c>
    </row>
    <row r="1230" spans="1:16" x14ac:dyDescent="0.2">
      <c r="A1230" t="s">
        <v>38979</v>
      </c>
      <c r="B1230" t="s">
        <v>26906</v>
      </c>
      <c r="C1230" s="1">
        <v>32995</v>
      </c>
      <c r="D1230" t="s">
        <v>65</v>
      </c>
      <c r="E1230" t="s">
        <v>25222</v>
      </c>
      <c r="F1230" t="s">
        <v>25223</v>
      </c>
      <c r="G1230" t="s">
        <v>25160</v>
      </c>
      <c r="H1230" t="s">
        <v>38979</v>
      </c>
      <c r="J1230" t="s">
        <v>34780</v>
      </c>
      <c r="K1230" t="s">
        <v>25162</v>
      </c>
      <c r="L1230" t="s">
        <v>115</v>
      </c>
      <c r="N1230" t="s">
        <v>26809</v>
      </c>
      <c r="P1230" t="s">
        <v>34842</v>
      </c>
    </row>
    <row r="1231" spans="1:16" x14ac:dyDescent="0.2">
      <c r="A1231" t="s">
        <v>34833</v>
      </c>
      <c r="B1231" t="s">
        <v>27041</v>
      </c>
      <c r="C1231" s="1">
        <v>33857</v>
      </c>
      <c r="D1231" t="s">
        <v>65</v>
      </c>
      <c r="E1231" t="s">
        <v>70</v>
      </c>
      <c r="G1231" t="s">
        <v>25160</v>
      </c>
      <c r="H1231" t="s">
        <v>34833</v>
      </c>
      <c r="J1231" t="s">
        <v>34780</v>
      </c>
      <c r="K1231" t="s">
        <v>25162</v>
      </c>
      <c r="L1231" t="s">
        <v>115</v>
      </c>
      <c r="N1231" t="s">
        <v>27042</v>
      </c>
      <c r="P1231" t="s">
        <v>34834</v>
      </c>
    </row>
    <row r="1232" spans="1:16" x14ac:dyDescent="0.2">
      <c r="A1232" t="s">
        <v>34872</v>
      </c>
      <c r="B1232" t="s">
        <v>26902</v>
      </c>
      <c r="C1232" s="1">
        <v>33294</v>
      </c>
      <c r="D1232" t="s">
        <v>65</v>
      </c>
      <c r="E1232" t="s">
        <v>25313</v>
      </c>
      <c r="F1232" t="s">
        <v>34235</v>
      </c>
      <c r="G1232" t="s">
        <v>25627</v>
      </c>
      <c r="H1232" t="s">
        <v>34872</v>
      </c>
      <c r="I1232" t="s">
        <v>25145</v>
      </c>
      <c r="J1232" t="s">
        <v>34873</v>
      </c>
      <c r="K1232" t="s">
        <v>26192</v>
      </c>
      <c r="N1232" t="s">
        <v>26324</v>
      </c>
      <c r="P1232" t="s">
        <v>34549</v>
      </c>
    </row>
    <row r="1233" spans="1:16" x14ac:dyDescent="0.2">
      <c r="A1233" t="s">
        <v>34779</v>
      </c>
      <c r="B1233" t="s">
        <v>26806</v>
      </c>
      <c r="C1233" s="1">
        <v>32539</v>
      </c>
      <c r="D1233" t="s">
        <v>65</v>
      </c>
      <c r="E1233" t="s">
        <v>25284</v>
      </c>
      <c r="F1233" t="s">
        <v>25285</v>
      </c>
      <c r="G1233" t="s">
        <v>25160</v>
      </c>
      <c r="H1233" t="s">
        <v>34779</v>
      </c>
      <c r="I1233" t="s">
        <v>25311</v>
      </c>
      <c r="J1233" t="s">
        <v>34780</v>
      </c>
      <c r="K1233" t="s">
        <v>25162</v>
      </c>
      <c r="L1233" t="s">
        <v>115</v>
      </c>
      <c r="N1233" t="s">
        <v>26807</v>
      </c>
      <c r="P1233" t="s">
        <v>34781</v>
      </c>
    </row>
    <row r="1234" spans="1:16" x14ac:dyDescent="0.2">
      <c r="A1234" t="s">
        <v>38985</v>
      </c>
      <c r="B1234" t="s">
        <v>26719</v>
      </c>
      <c r="C1234" s="1">
        <v>32869</v>
      </c>
      <c r="D1234" t="s">
        <v>65</v>
      </c>
      <c r="E1234" t="s">
        <v>25284</v>
      </c>
      <c r="F1234" t="s">
        <v>25285</v>
      </c>
      <c r="G1234" t="s">
        <v>25160</v>
      </c>
      <c r="H1234" t="s">
        <v>38985</v>
      </c>
      <c r="J1234" t="s">
        <v>34780</v>
      </c>
      <c r="K1234" t="s">
        <v>25162</v>
      </c>
      <c r="N1234" t="s">
        <v>26720</v>
      </c>
      <c r="P1234" t="s">
        <v>34249</v>
      </c>
    </row>
    <row r="1235" spans="1:16" x14ac:dyDescent="0.2">
      <c r="A1235" t="s">
        <v>35569</v>
      </c>
      <c r="B1235" t="s">
        <v>28876</v>
      </c>
      <c r="C1235" s="1">
        <v>37985</v>
      </c>
      <c r="D1235" t="s">
        <v>65</v>
      </c>
      <c r="E1235" t="s">
        <v>25295</v>
      </c>
      <c r="F1235" t="s">
        <v>25296</v>
      </c>
      <c r="G1235" t="s">
        <v>25171</v>
      </c>
      <c r="H1235" t="s">
        <v>35569</v>
      </c>
      <c r="I1235" t="s">
        <v>25145</v>
      </c>
      <c r="J1235" t="s">
        <v>34248</v>
      </c>
      <c r="K1235" t="s">
        <v>25162</v>
      </c>
      <c r="L1235" t="s">
        <v>28877</v>
      </c>
      <c r="M1235" t="s">
        <v>35570</v>
      </c>
      <c r="N1235" t="s">
        <v>28878</v>
      </c>
      <c r="P1235" t="s">
        <v>35571</v>
      </c>
    </row>
    <row r="1236" spans="1:16" x14ac:dyDescent="0.2">
      <c r="A1236" t="s">
        <v>38916</v>
      </c>
      <c r="B1236" t="s">
        <v>26861</v>
      </c>
      <c r="C1236" s="1">
        <v>34107</v>
      </c>
      <c r="D1236" t="s">
        <v>65</v>
      </c>
      <c r="E1236" t="s">
        <v>25313</v>
      </c>
      <c r="F1236" t="s">
        <v>34235</v>
      </c>
      <c r="G1236" t="s">
        <v>25171</v>
      </c>
      <c r="H1236" t="s">
        <v>38916</v>
      </c>
      <c r="I1236" t="s">
        <v>25145</v>
      </c>
      <c r="J1236" t="s">
        <v>34248</v>
      </c>
      <c r="K1236" t="s">
        <v>25162</v>
      </c>
      <c r="N1236" t="s">
        <v>29609</v>
      </c>
      <c r="P1236" t="s">
        <v>38917</v>
      </c>
    </row>
    <row r="1237" spans="1:16" x14ac:dyDescent="0.2">
      <c r="A1237" t="s">
        <v>38964</v>
      </c>
      <c r="B1237" t="s">
        <v>26969</v>
      </c>
      <c r="C1237" s="1">
        <v>33633</v>
      </c>
      <c r="D1237" t="s">
        <v>65</v>
      </c>
      <c r="E1237" t="s">
        <v>25313</v>
      </c>
      <c r="F1237" t="s">
        <v>34235</v>
      </c>
      <c r="G1237" t="s">
        <v>25160</v>
      </c>
      <c r="H1237" t="s">
        <v>38964</v>
      </c>
      <c r="J1237" t="s">
        <v>34248</v>
      </c>
      <c r="K1237" t="s">
        <v>25162</v>
      </c>
      <c r="L1237" t="s">
        <v>115</v>
      </c>
      <c r="N1237" t="s">
        <v>26970</v>
      </c>
      <c r="P1237" t="s">
        <v>34830</v>
      </c>
    </row>
    <row r="1238" spans="1:16" x14ac:dyDescent="0.2">
      <c r="A1238" t="s">
        <v>38918</v>
      </c>
      <c r="B1238" t="s">
        <v>27007</v>
      </c>
      <c r="C1238" s="1">
        <v>34536</v>
      </c>
      <c r="D1238" t="s">
        <v>65</v>
      </c>
      <c r="E1238" t="s">
        <v>1268</v>
      </c>
      <c r="F1238" t="s">
        <v>1269</v>
      </c>
      <c r="G1238" t="s">
        <v>25171</v>
      </c>
      <c r="H1238" t="s">
        <v>38918</v>
      </c>
      <c r="I1238" t="s">
        <v>25145</v>
      </c>
      <c r="J1238" t="s">
        <v>38919</v>
      </c>
      <c r="K1238" t="s">
        <v>25162</v>
      </c>
      <c r="L1238" t="s">
        <v>115</v>
      </c>
      <c r="N1238" t="s">
        <v>30659</v>
      </c>
      <c r="P1238" t="s">
        <v>34249</v>
      </c>
    </row>
    <row r="1239" spans="1:16" x14ac:dyDescent="0.2">
      <c r="A1239" t="s">
        <v>38988</v>
      </c>
      <c r="B1239" t="s">
        <v>26842</v>
      </c>
      <c r="C1239" s="1">
        <v>36511</v>
      </c>
      <c r="D1239" t="s">
        <v>65</v>
      </c>
      <c r="E1239" t="s">
        <v>1268</v>
      </c>
      <c r="F1239" t="s">
        <v>1269</v>
      </c>
      <c r="G1239" t="s">
        <v>25160</v>
      </c>
      <c r="H1239" t="s">
        <v>38988</v>
      </c>
      <c r="J1239" t="s">
        <v>34248</v>
      </c>
      <c r="K1239" t="s">
        <v>26843</v>
      </c>
      <c r="L1239" t="s">
        <v>115</v>
      </c>
      <c r="N1239" t="s">
        <v>26844</v>
      </c>
      <c r="P1239" t="s">
        <v>34980</v>
      </c>
    </row>
    <row r="1240" spans="1:16" x14ac:dyDescent="0.2">
      <c r="A1240" t="s">
        <v>39670</v>
      </c>
      <c r="B1240" t="s">
        <v>39671</v>
      </c>
      <c r="C1240" s="1">
        <v>43707</v>
      </c>
      <c r="D1240" t="s">
        <v>65</v>
      </c>
      <c r="E1240" t="s">
        <v>34636</v>
      </c>
      <c r="F1240" t="s">
        <v>34637</v>
      </c>
      <c r="G1240" t="s">
        <v>25209</v>
      </c>
      <c r="H1240" t="s">
        <v>39670</v>
      </c>
      <c r="I1240" t="s">
        <v>25155</v>
      </c>
      <c r="J1240" t="s">
        <v>36037</v>
      </c>
      <c r="K1240" t="s">
        <v>25230</v>
      </c>
      <c r="L1240" t="s">
        <v>25560</v>
      </c>
      <c r="M1240" t="s">
        <v>39672</v>
      </c>
      <c r="N1240" t="s">
        <v>39673</v>
      </c>
      <c r="P1240" t="s">
        <v>30596</v>
      </c>
    </row>
    <row r="1241" spans="1:16" x14ac:dyDescent="0.2">
      <c r="A1241" t="s">
        <v>39670</v>
      </c>
      <c r="B1241" t="s">
        <v>39674</v>
      </c>
      <c r="C1241" s="1">
        <v>43707</v>
      </c>
      <c r="D1241" t="s">
        <v>65</v>
      </c>
      <c r="E1241" t="s">
        <v>34636</v>
      </c>
      <c r="F1241" t="s">
        <v>34637</v>
      </c>
      <c r="G1241" t="s">
        <v>25147</v>
      </c>
      <c r="H1241" t="s">
        <v>39670</v>
      </c>
      <c r="I1241" t="s">
        <v>25963</v>
      </c>
      <c r="J1241" t="s">
        <v>36037</v>
      </c>
      <c r="K1241" t="s">
        <v>25230</v>
      </c>
      <c r="L1241" t="s">
        <v>25560</v>
      </c>
      <c r="M1241" t="s">
        <v>39672</v>
      </c>
      <c r="N1241" t="s">
        <v>39673</v>
      </c>
      <c r="P1241" t="s">
        <v>30596</v>
      </c>
    </row>
    <row r="1242" spans="1:16" x14ac:dyDescent="0.2">
      <c r="A1242" t="s">
        <v>37190</v>
      </c>
      <c r="B1242" t="s">
        <v>37191</v>
      </c>
      <c r="C1242" s="1">
        <v>43273</v>
      </c>
      <c r="D1242" t="s">
        <v>65</v>
      </c>
      <c r="E1242" t="s">
        <v>25313</v>
      </c>
      <c r="F1242" t="s">
        <v>34235</v>
      </c>
      <c r="G1242" t="s">
        <v>25323</v>
      </c>
      <c r="H1242" t="s">
        <v>37190</v>
      </c>
      <c r="I1242" t="s">
        <v>25155</v>
      </c>
      <c r="J1242" t="s">
        <v>36595</v>
      </c>
      <c r="K1242" t="s">
        <v>25173</v>
      </c>
      <c r="L1242" t="s">
        <v>37192</v>
      </c>
      <c r="M1242" t="s">
        <v>34251</v>
      </c>
      <c r="N1242" t="s">
        <v>37193</v>
      </c>
    </row>
    <row r="1243" spans="1:16" x14ac:dyDescent="0.2">
      <c r="A1243" t="s">
        <v>15927</v>
      </c>
      <c r="B1243" t="s">
        <v>15926</v>
      </c>
      <c r="C1243" s="1">
        <v>37056</v>
      </c>
      <c r="E1243" t="s">
        <v>358</v>
      </c>
      <c r="F1243" t="s">
        <v>359</v>
      </c>
      <c r="G1243" t="s">
        <v>127</v>
      </c>
      <c r="H1243" t="s">
        <v>15927</v>
      </c>
      <c r="I1243" t="s">
        <v>15928</v>
      </c>
      <c r="J1243" t="s">
        <v>15929</v>
      </c>
      <c r="K1243" t="s">
        <v>160</v>
      </c>
      <c r="M1243" t="s">
        <v>15930</v>
      </c>
      <c r="N1243" t="s">
        <v>362</v>
      </c>
      <c r="O1243" t="s">
        <v>153</v>
      </c>
      <c r="P1243" t="s">
        <v>41521</v>
      </c>
    </row>
    <row r="1244" spans="1:16" x14ac:dyDescent="0.2">
      <c r="A1244" t="s">
        <v>11415</v>
      </c>
      <c r="B1244" t="s">
        <v>11414</v>
      </c>
      <c r="C1244" s="1">
        <v>39352</v>
      </c>
      <c r="D1244" t="s">
        <v>65</v>
      </c>
      <c r="E1244" t="s">
        <v>290</v>
      </c>
      <c r="F1244" t="s">
        <v>291</v>
      </c>
      <c r="G1244" t="s">
        <v>127</v>
      </c>
      <c r="H1244" t="s">
        <v>11415</v>
      </c>
      <c r="I1244" t="s">
        <v>11416</v>
      </c>
      <c r="J1244" t="s">
        <v>11417</v>
      </c>
      <c r="K1244" t="s">
        <v>160</v>
      </c>
      <c r="L1244" t="s">
        <v>254</v>
      </c>
      <c r="M1244" t="s">
        <v>11418</v>
      </c>
      <c r="N1244" t="s">
        <v>357</v>
      </c>
      <c r="O1244" t="s">
        <v>153</v>
      </c>
    </row>
    <row r="1245" spans="1:16" x14ac:dyDescent="0.2">
      <c r="A1245" t="s">
        <v>14432</v>
      </c>
      <c r="B1245" t="s">
        <v>14431</v>
      </c>
      <c r="C1245" s="1">
        <v>37544</v>
      </c>
      <c r="D1245" t="s">
        <v>65</v>
      </c>
      <c r="E1245" t="s">
        <v>70</v>
      </c>
      <c r="G1245" t="s">
        <v>127</v>
      </c>
      <c r="H1245" t="s">
        <v>14432</v>
      </c>
      <c r="I1245" t="s">
        <v>14433</v>
      </c>
      <c r="J1245" t="s">
        <v>14434</v>
      </c>
      <c r="K1245" t="s">
        <v>93</v>
      </c>
      <c r="L1245" t="s">
        <v>115</v>
      </c>
      <c r="M1245" t="s">
        <v>12976</v>
      </c>
      <c r="N1245" t="s">
        <v>47046</v>
      </c>
      <c r="O1245" t="s">
        <v>153</v>
      </c>
      <c r="P1245" t="s">
        <v>14436</v>
      </c>
    </row>
    <row r="1246" spans="1:16" x14ac:dyDescent="0.2">
      <c r="A1246" t="s">
        <v>14445</v>
      </c>
      <c r="B1246" t="s">
        <v>14444</v>
      </c>
      <c r="C1246" s="1">
        <v>37781</v>
      </c>
      <c r="D1246" t="s">
        <v>65</v>
      </c>
      <c r="E1246" t="s">
        <v>461</v>
      </c>
      <c r="F1246" t="s">
        <v>462</v>
      </c>
      <c r="G1246" t="s">
        <v>127</v>
      </c>
      <c r="H1246" t="s">
        <v>14445</v>
      </c>
      <c r="I1246" t="s">
        <v>14446</v>
      </c>
      <c r="J1246" t="s">
        <v>14447</v>
      </c>
      <c r="K1246" t="s">
        <v>160</v>
      </c>
      <c r="M1246" t="s">
        <v>14448</v>
      </c>
      <c r="N1246" t="s">
        <v>176</v>
      </c>
      <c r="O1246" t="s">
        <v>153</v>
      </c>
      <c r="P1246" t="s">
        <v>204</v>
      </c>
    </row>
    <row r="1247" spans="1:16" x14ac:dyDescent="0.2">
      <c r="A1247" t="s">
        <v>14470</v>
      </c>
      <c r="B1247" t="s">
        <v>14469</v>
      </c>
      <c r="C1247" s="1">
        <v>37781</v>
      </c>
      <c r="D1247" t="s">
        <v>65</v>
      </c>
      <c r="E1247" t="s">
        <v>337</v>
      </c>
      <c r="F1247" t="s">
        <v>338</v>
      </c>
      <c r="G1247" t="s">
        <v>127</v>
      </c>
      <c r="H1247" t="s">
        <v>14470</v>
      </c>
      <c r="I1247" t="s">
        <v>14471</v>
      </c>
      <c r="J1247" t="s">
        <v>14472</v>
      </c>
      <c r="K1247" t="s">
        <v>111</v>
      </c>
      <c r="M1247" t="s">
        <v>13979</v>
      </c>
      <c r="N1247" t="s">
        <v>14473</v>
      </c>
      <c r="O1247" t="s">
        <v>153</v>
      </c>
      <c r="P1247" t="s">
        <v>14474</v>
      </c>
    </row>
    <row r="1248" spans="1:16" x14ac:dyDescent="0.2">
      <c r="A1248" t="s">
        <v>51906</v>
      </c>
      <c r="B1248" t="s">
        <v>51907</v>
      </c>
      <c r="C1248" s="1">
        <v>43930</v>
      </c>
      <c r="D1248" t="s">
        <v>65</v>
      </c>
      <c r="E1248" t="s">
        <v>45323</v>
      </c>
      <c r="F1248" t="s">
        <v>45324</v>
      </c>
      <c r="G1248" t="s">
        <v>127</v>
      </c>
      <c r="H1248" t="s">
        <v>51906</v>
      </c>
      <c r="I1248" t="s">
        <v>51908</v>
      </c>
      <c r="J1248" t="s">
        <v>51909</v>
      </c>
      <c r="K1248" t="s">
        <v>111</v>
      </c>
      <c r="L1248" t="s">
        <v>51910</v>
      </c>
      <c r="M1248" t="s">
        <v>20320</v>
      </c>
      <c r="N1248" t="s">
        <v>51777</v>
      </c>
      <c r="O1248" t="s">
        <v>153</v>
      </c>
      <c r="P1248" t="s">
        <v>51911</v>
      </c>
    </row>
    <row r="1249" spans="1:16" x14ac:dyDescent="0.2">
      <c r="A1249" t="s">
        <v>24567</v>
      </c>
      <c r="B1249" t="s">
        <v>24566</v>
      </c>
      <c r="C1249" s="1">
        <v>41225</v>
      </c>
      <c r="D1249" t="s">
        <v>65</v>
      </c>
      <c r="E1249" t="s">
        <v>243</v>
      </c>
      <c r="F1249" t="s">
        <v>244</v>
      </c>
      <c r="G1249" t="s">
        <v>127</v>
      </c>
      <c r="H1249" t="s">
        <v>24567</v>
      </c>
      <c r="I1249" t="s">
        <v>24568</v>
      </c>
      <c r="J1249" t="s">
        <v>24569</v>
      </c>
      <c r="K1249" t="s">
        <v>93</v>
      </c>
      <c r="L1249" t="s">
        <v>115</v>
      </c>
      <c r="M1249" t="s">
        <v>20320</v>
      </c>
      <c r="N1249" t="s">
        <v>24570</v>
      </c>
      <c r="O1249" t="s">
        <v>153</v>
      </c>
      <c r="P1249" t="s">
        <v>117</v>
      </c>
    </row>
    <row r="1250" spans="1:16" x14ac:dyDescent="0.2">
      <c r="A1250" t="s">
        <v>5931</v>
      </c>
      <c r="B1250" t="s">
        <v>5930</v>
      </c>
      <c r="C1250" s="1">
        <v>42452</v>
      </c>
      <c r="D1250" t="s">
        <v>65</v>
      </c>
      <c r="E1250" t="s">
        <v>342</v>
      </c>
      <c r="F1250" t="s">
        <v>34205</v>
      </c>
      <c r="G1250" t="s">
        <v>127</v>
      </c>
      <c r="H1250" t="s">
        <v>5931</v>
      </c>
      <c r="I1250" t="s">
        <v>5932</v>
      </c>
      <c r="J1250" t="s">
        <v>5933</v>
      </c>
      <c r="K1250" t="s">
        <v>86</v>
      </c>
      <c r="L1250" t="s">
        <v>115</v>
      </c>
      <c r="M1250" t="s">
        <v>5934</v>
      </c>
      <c r="N1250" t="s">
        <v>5935</v>
      </c>
      <c r="O1250" t="s">
        <v>153</v>
      </c>
      <c r="P1250" t="s">
        <v>117</v>
      </c>
    </row>
    <row r="1251" spans="1:16" x14ac:dyDescent="0.2">
      <c r="A1251" t="s">
        <v>31194</v>
      </c>
      <c r="B1251" t="s">
        <v>31193</v>
      </c>
      <c r="C1251" s="1">
        <v>42699</v>
      </c>
      <c r="D1251" t="s">
        <v>65</v>
      </c>
      <c r="E1251" t="s">
        <v>25105</v>
      </c>
      <c r="F1251" t="s">
        <v>35014</v>
      </c>
      <c r="G1251" t="s">
        <v>26175</v>
      </c>
      <c r="H1251" t="s">
        <v>31194</v>
      </c>
      <c r="I1251" t="s">
        <v>31195</v>
      </c>
      <c r="J1251" t="s">
        <v>35473</v>
      </c>
      <c r="K1251" t="s">
        <v>28646</v>
      </c>
      <c r="L1251" t="s">
        <v>36252</v>
      </c>
      <c r="M1251" t="s">
        <v>36253</v>
      </c>
      <c r="N1251" t="s">
        <v>31196</v>
      </c>
    </row>
    <row r="1252" spans="1:16" x14ac:dyDescent="0.2">
      <c r="A1252" t="s">
        <v>47474</v>
      </c>
      <c r="B1252" t="s">
        <v>47475</v>
      </c>
      <c r="C1252" s="1">
        <v>43117</v>
      </c>
      <c r="D1252" t="s">
        <v>65</v>
      </c>
      <c r="E1252" t="s">
        <v>529</v>
      </c>
      <c r="F1252" t="s">
        <v>530</v>
      </c>
      <c r="G1252" t="s">
        <v>127</v>
      </c>
      <c r="H1252" t="s">
        <v>47474</v>
      </c>
      <c r="I1252" t="s">
        <v>47476</v>
      </c>
      <c r="J1252" t="s">
        <v>47477</v>
      </c>
      <c r="K1252" t="s">
        <v>111</v>
      </c>
      <c r="M1252" t="s">
        <v>16552</v>
      </c>
      <c r="N1252" t="s">
        <v>47478</v>
      </c>
      <c r="O1252" t="s">
        <v>153</v>
      </c>
    </row>
    <row r="1253" spans="1:16" x14ac:dyDescent="0.2">
      <c r="A1253" t="s">
        <v>34031</v>
      </c>
      <c r="B1253" t="s">
        <v>34030</v>
      </c>
      <c r="C1253" s="1">
        <v>43235</v>
      </c>
      <c r="D1253" t="s">
        <v>65</v>
      </c>
      <c r="E1253" t="s">
        <v>25177</v>
      </c>
      <c r="F1253" t="s">
        <v>34200</v>
      </c>
      <c r="G1253" t="s">
        <v>25160</v>
      </c>
      <c r="H1253" t="s">
        <v>34031</v>
      </c>
      <c r="I1253" t="s">
        <v>27611</v>
      </c>
      <c r="J1253" t="s">
        <v>34381</v>
      </c>
      <c r="K1253" t="s">
        <v>25156</v>
      </c>
      <c r="L1253" t="s">
        <v>35665</v>
      </c>
      <c r="M1253" t="s">
        <v>37116</v>
      </c>
      <c r="N1253" t="s">
        <v>27612</v>
      </c>
    </row>
    <row r="1254" spans="1:16" x14ac:dyDescent="0.2">
      <c r="A1254" t="s">
        <v>24642</v>
      </c>
      <c r="B1254" t="s">
        <v>24641</v>
      </c>
      <c r="C1254" s="1">
        <v>25568</v>
      </c>
      <c r="D1254" t="s">
        <v>65</v>
      </c>
      <c r="E1254" t="s">
        <v>125</v>
      </c>
      <c r="G1254" t="s">
        <v>127</v>
      </c>
      <c r="H1254" t="s">
        <v>24642</v>
      </c>
      <c r="I1254" t="s">
        <v>24643</v>
      </c>
      <c r="K1254" t="s">
        <v>111</v>
      </c>
      <c r="O1254">
        <v>0</v>
      </c>
    </row>
    <row r="1255" spans="1:16" x14ac:dyDescent="0.2">
      <c r="A1255" t="s">
        <v>19564</v>
      </c>
      <c r="B1255" t="s">
        <v>19561</v>
      </c>
      <c r="C1255" s="1">
        <v>41257</v>
      </c>
      <c r="D1255" t="s">
        <v>65</v>
      </c>
      <c r="E1255" t="s">
        <v>345</v>
      </c>
      <c r="F1255" t="s">
        <v>346</v>
      </c>
      <c r="G1255" t="s">
        <v>127</v>
      </c>
      <c r="H1255" t="s">
        <v>19564</v>
      </c>
      <c r="I1255" t="s">
        <v>19565</v>
      </c>
      <c r="J1255" t="s">
        <v>19566</v>
      </c>
      <c r="K1255" t="s">
        <v>111</v>
      </c>
      <c r="M1255" t="s">
        <v>18303</v>
      </c>
      <c r="N1255" t="s">
        <v>455</v>
      </c>
      <c r="O1255" t="s">
        <v>153</v>
      </c>
    </row>
    <row r="1256" spans="1:16" x14ac:dyDescent="0.2">
      <c r="A1256" t="s">
        <v>24198</v>
      </c>
      <c r="B1256" t="s">
        <v>24197</v>
      </c>
      <c r="C1256" s="1">
        <v>39091</v>
      </c>
      <c r="D1256" t="s">
        <v>65</v>
      </c>
      <c r="E1256" t="s">
        <v>205</v>
      </c>
      <c r="F1256" t="s">
        <v>206</v>
      </c>
      <c r="G1256" t="s">
        <v>127</v>
      </c>
      <c r="H1256" t="s">
        <v>24198</v>
      </c>
      <c r="I1256" t="s">
        <v>24199</v>
      </c>
      <c r="J1256" t="s">
        <v>24200</v>
      </c>
      <c r="K1256" t="s">
        <v>111</v>
      </c>
      <c r="M1256" t="s">
        <v>24201</v>
      </c>
      <c r="N1256" t="s">
        <v>207</v>
      </c>
      <c r="O1256" t="s">
        <v>153</v>
      </c>
      <c r="P1256" t="s">
        <v>117</v>
      </c>
    </row>
    <row r="1257" spans="1:16" x14ac:dyDescent="0.2">
      <c r="A1257" t="s">
        <v>41006</v>
      </c>
      <c r="B1257" t="s">
        <v>41007</v>
      </c>
      <c r="C1257" s="1">
        <v>42723</v>
      </c>
      <c r="D1257" t="s">
        <v>65</v>
      </c>
      <c r="E1257" t="s">
        <v>226</v>
      </c>
      <c r="F1257" t="s">
        <v>227</v>
      </c>
      <c r="G1257" t="s">
        <v>127</v>
      </c>
      <c r="H1257" t="s">
        <v>41006</v>
      </c>
      <c r="I1257" t="s">
        <v>41008</v>
      </c>
      <c r="J1257" t="s">
        <v>41009</v>
      </c>
      <c r="K1257" t="s">
        <v>93</v>
      </c>
      <c r="M1257" t="s">
        <v>228</v>
      </c>
      <c r="N1257" t="s">
        <v>41010</v>
      </c>
      <c r="O1257" t="s">
        <v>94</v>
      </c>
      <c r="P1257" t="s">
        <v>229</v>
      </c>
    </row>
    <row r="1258" spans="1:16" x14ac:dyDescent="0.2">
      <c r="A1258" t="s">
        <v>12983</v>
      </c>
      <c r="B1258" t="s">
        <v>12982</v>
      </c>
      <c r="C1258" s="1">
        <v>40134</v>
      </c>
      <c r="D1258" t="s">
        <v>65</v>
      </c>
      <c r="E1258" t="s">
        <v>41096</v>
      </c>
      <c r="F1258" t="s">
        <v>41097</v>
      </c>
      <c r="G1258" t="s">
        <v>127</v>
      </c>
      <c r="H1258" t="s">
        <v>12983</v>
      </c>
      <c r="I1258" t="s">
        <v>46866</v>
      </c>
      <c r="J1258" t="s">
        <v>46867</v>
      </c>
      <c r="K1258" t="s">
        <v>245</v>
      </c>
      <c r="L1258" t="s">
        <v>115</v>
      </c>
      <c r="M1258" t="s">
        <v>46868</v>
      </c>
      <c r="N1258" t="s">
        <v>46869</v>
      </c>
      <c r="O1258" t="s">
        <v>153</v>
      </c>
      <c r="P1258" t="s">
        <v>46870</v>
      </c>
    </row>
    <row r="1259" spans="1:16" x14ac:dyDescent="0.2">
      <c r="A1259" t="s">
        <v>19562</v>
      </c>
      <c r="B1259" t="s">
        <v>19561</v>
      </c>
      <c r="C1259" s="1">
        <v>25568</v>
      </c>
      <c r="D1259" t="s">
        <v>65</v>
      </c>
      <c r="E1259" t="s">
        <v>125</v>
      </c>
      <c r="G1259" t="s">
        <v>127</v>
      </c>
      <c r="H1259" t="s">
        <v>19562</v>
      </c>
      <c r="I1259" t="s">
        <v>19563</v>
      </c>
      <c r="K1259" t="s">
        <v>111</v>
      </c>
      <c r="O1259">
        <v>0</v>
      </c>
    </row>
    <row r="1260" spans="1:16" x14ac:dyDescent="0.2">
      <c r="A1260" t="s">
        <v>41804</v>
      </c>
      <c r="B1260" t="s">
        <v>41805</v>
      </c>
      <c r="C1260" s="1">
        <v>35397</v>
      </c>
      <c r="D1260" t="s">
        <v>65</v>
      </c>
      <c r="E1260" t="s">
        <v>342</v>
      </c>
      <c r="F1260" t="s">
        <v>34205</v>
      </c>
      <c r="G1260" t="s">
        <v>127</v>
      </c>
      <c r="H1260" t="s">
        <v>41804</v>
      </c>
      <c r="I1260" t="s">
        <v>418</v>
      </c>
      <c r="J1260" t="s">
        <v>41806</v>
      </c>
      <c r="K1260" t="s">
        <v>111</v>
      </c>
      <c r="L1260" t="s">
        <v>115</v>
      </c>
      <c r="M1260" t="s">
        <v>41807</v>
      </c>
      <c r="N1260" t="s">
        <v>419</v>
      </c>
      <c r="O1260" t="s">
        <v>153</v>
      </c>
      <c r="P1260" t="s">
        <v>117</v>
      </c>
    </row>
    <row r="1261" spans="1:16" x14ac:dyDescent="0.2">
      <c r="A1261" t="s">
        <v>5764</v>
      </c>
      <c r="B1261" t="s">
        <v>5763</v>
      </c>
      <c r="C1261" s="1">
        <v>41407</v>
      </c>
      <c r="D1261" t="s">
        <v>65</v>
      </c>
      <c r="E1261" t="s">
        <v>128</v>
      </c>
      <c r="F1261" t="s">
        <v>129</v>
      </c>
      <c r="G1261" t="s">
        <v>127</v>
      </c>
      <c r="H1261" t="s">
        <v>5764</v>
      </c>
      <c r="I1261" t="s">
        <v>5765</v>
      </c>
      <c r="J1261" t="s">
        <v>5766</v>
      </c>
      <c r="K1261" t="s">
        <v>93</v>
      </c>
      <c r="M1261" t="s">
        <v>5767</v>
      </c>
      <c r="N1261" t="s">
        <v>5768</v>
      </c>
      <c r="O1261" t="s">
        <v>94</v>
      </c>
      <c r="P1261" t="s">
        <v>117</v>
      </c>
    </row>
    <row r="1262" spans="1:16" x14ac:dyDescent="0.2">
      <c r="A1262" t="s">
        <v>784</v>
      </c>
      <c r="B1262" t="s">
        <v>42204</v>
      </c>
      <c r="C1262" s="1">
        <v>39405</v>
      </c>
      <c r="D1262" t="s">
        <v>65</v>
      </c>
      <c r="E1262" t="s">
        <v>420</v>
      </c>
      <c r="F1262" t="s">
        <v>421</v>
      </c>
      <c r="G1262" t="s">
        <v>127</v>
      </c>
      <c r="H1262" t="s">
        <v>784</v>
      </c>
      <c r="I1262" t="s">
        <v>785</v>
      </c>
      <c r="J1262" t="s">
        <v>786</v>
      </c>
      <c r="K1262" t="s">
        <v>160</v>
      </c>
      <c r="M1262" t="s">
        <v>383</v>
      </c>
      <c r="N1262" t="s">
        <v>787</v>
      </c>
      <c r="O1262" t="s">
        <v>94</v>
      </c>
    </row>
    <row r="1263" spans="1:16" x14ac:dyDescent="0.2">
      <c r="A1263" t="s">
        <v>42071</v>
      </c>
      <c r="B1263" t="s">
        <v>42072</v>
      </c>
      <c r="C1263" s="1">
        <v>41801</v>
      </c>
      <c r="D1263" t="s">
        <v>65</v>
      </c>
      <c r="E1263" t="s">
        <v>466</v>
      </c>
      <c r="F1263" t="s">
        <v>467</v>
      </c>
      <c r="G1263" t="s">
        <v>127</v>
      </c>
      <c r="H1263" t="s">
        <v>42071</v>
      </c>
      <c r="I1263" t="s">
        <v>42073</v>
      </c>
      <c r="J1263" t="s">
        <v>42074</v>
      </c>
      <c r="K1263" t="s">
        <v>86</v>
      </c>
      <c r="L1263" t="s">
        <v>254</v>
      </c>
      <c r="M1263" t="s">
        <v>42075</v>
      </c>
      <c r="N1263" t="s">
        <v>42076</v>
      </c>
      <c r="O1263" t="s">
        <v>153</v>
      </c>
      <c r="P1263" t="s">
        <v>192</v>
      </c>
    </row>
    <row r="1264" spans="1:16" x14ac:dyDescent="0.2">
      <c r="A1264" t="s">
        <v>5638</v>
      </c>
      <c r="B1264" t="s">
        <v>5637</v>
      </c>
      <c r="C1264" s="1">
        <v>39855</v>
      </c>
      <c r="D1264" t="s">
        <v>65</v>
      </c>
      <c r="E1264" t="s">
        <v>466</v>
      </c>
      <c r="F1264" t="s">
        <v>467</v>
      </c>
      <c r="G1264" t="s">
        <v>127</v>
      </c>
      <c r="H1264" t="s">
        <v>5638</v>
      </c>
      <c r="I1264" t="s">
        <v>45137</v>
      </c>
      <c r="J1264" t="s">
        <v>5639</v>
      </c>
      <c r="K1264" t="s">
        <v>93</v>
      </c>
      <c r="L1264" t="s">
        <v>347</v>
      </c>
      <c r="M1264" t="s">
        <v>5640</v>
      </c>
      <c r="N1264" t="s">
        <v>5641</v>
      </c>
      <c r="O1264" t="s">
        <v>94</v>
      </c>
      <c r="P1264" t="s">
        <v>192</v>
      </c>
    </row>
    <row r="1265" spans="1:16" x14ac:dyDescent="0.2">
      <c r="A1265" t="s">
        <v>9448</v>
      </c>
      <c r="B1265" t="s">
        <v>9447</v>
      </c>
      <c r="C1265" s="1">
        <v>42767</v>
      </c>
      <c r="D1265" t="s">
        <v>65</v>
      </c>
      <c r="E1265" t="s">
        <v>686</v>
      </c>
      <c r="F1265" t="s">
        <v>687</v>
      </c>
      <c r="G1265" t="s">
        <v>133</v>
      </c>
      <c r="H1265" t="s">
        <v>9448</v>
      </c>
      <c r="I1265" t="s">
        <v>89</v>
      </c>
      <c r="J1265" t="s">
        <v>9449</v>
      </c>
      <c r="K1265" t="s">
        <v>93</v>
      </c>
      <c r="M1265" t="s">
        <v>9450</v>
      </c>
      <c r="N1265" t="s">
        <v>9451</v>
      </c>
      <c r="O1265" t="s">
        <v>94</v>
      </c>
    </row>
    <row r="1266" spans="1:16" x14ac:dyDescent="0.2">
      <c r="A1266" t="s">
        <v>30770</v>
      </c>
      <c r="B1266" t="s">
        <v>30769</v>
      </c>
      <c r="C1266" s="1">
        <v>42527</v>
      </c>
      <c r="D1266" t="s">
        <v>65</v>
      </c>
      <c r="E1266" t="s">
        <v>25431</v>
      </c>
      <c r="F1266" t="s">
        <v>25432</v>
      </c>
      <c r="G1266" t="s">
        <v>25209</v>
      </c>
      <c r="H1266" t="s">
        <v>30770</v>
      </c>
      <c r="I1266" t="s">
        <v>30771</v>
      </c>
      <c r="J1266" t="s">
        <v>34758</v>
      </c>
      <c r="K1266" t="s">
        <v>25156</v>
      </c>
      <c r="L1266" t="s">
        <v>26819</v>
      </c>
      <c r="M1266" t="s">
        <v>26820</v>
      </c>
      <c r="N1266" t="s">
        <v>36174</v>
      </c>
      <c r="P1266" t="s">
        <v>26822</v>
      </c>
    </row>
    <row r="1267" spans="1:16" x14ac:dyDescent="0.2">
      <c r="A1267" t="s">
        <v>38989</v>
      </c>
      <c r="B1267" t="s">
        <v>27000</v>
      </c>
      <c r="C1267" s="1">
        <v>37552</v>
      </c>
      <c r="D1267" t="s">
        <v>65</v>
      </c>
      <c r="E1267" t="s">
        <v>256</v>
      </c>
      <c r="F1267" t="s">
        <v>257</v>
      </c>
      <c r="G1267" t="s">
        <v>25160</v>
      </c>
      <c r="H1267" t="s">
        <v>38989</v>
      </c>
      <c r="J1267" t="s">
        <v>34248</v>
      </c>
      <c r="K1267" t="s">
        <v>25162</v>
      </c>
      <c r="N1267" t="s">
        <v>13303</v>
      </c>
      <c r="P1267" t="s">
        <v>34830</v>
      </c>
    </row>
    <row r="1268" spans="1:16" x14ac:dyDescent="0.2">
      <c r="A1268" t="s">
        <v>1572</v>
      </c>
      <c r="B1268" t="s">
        <v>1571</v>
      </c>
      <c r="C1268" s="1">
        <v>39478</v>
      </c>
      <c r="D1268" t="s">
        <v>65</v>
      </c>
      <c r="E1268" t="s">
        <v>568</v>
      </c>
      <c r="F1268" t="s">
        <v>569</v>
      </c>
      <c r="G1268" t="s">
        <v>133</v>
      </c>
      <c r="H1268" t="s">
        <v>1572</v>
      </c>
      <c r="I1268" t="s">
        <v>1573</v>
      </c>
      <c r="J1268" t="s">
        <v>1574</v>
      </c>
      <c r="K1268" t="s">
        <v>93</v>
      </c>
      <c r="M1268" t="s">
        <v>662</v>
      </c>
      <c r="N1268" t="s">
        <v>1575</v>
      </c>
      <c r="O1268" t="s">
        <v>94</v>
      </c>
      <c r="P1268" t="s">
        <v>117</v>
      </c>
    </row>
    <row r="1269" spans="1:16" x14ac:dyDescent="0.2">
      <c r="A1269" t="s">
        <v>20230</v>
      </c>
      <c r="B1269" t="s">
        <v>20229</v>
      </c>
      <c r="C1269" s="1">
        <v>41281</v>
      </c>
      <c r="D1269" t="s">
        <v>65</v>
      </c>
      <c r="E1269" t="s">
        <v>345</v>
      </c>
      <c r="F1269" t="s">
        <v>346</v>
      </c>
      <c r="G1269" t="s">
        <v>143</v>
      </c>
      <c r="H1269" t="s">
        <v>20230</v>
      </c>
      <c r="I1269" t="s">
        <v>20231</v>
      </c>
      <c r="J1269" t="s">
        <v>20232</v>
      </c>
      <c r="K1269" t="s">
        <v>10165</v>
      </c>
      <c r="M1269" t="s">
        <v>373</v>
      </c>
      <c r="N1269" t="s">
        <v>20233</v>
      </c>
      <c r="O1269" t="s">
        <v>153</v>
      </c>
    </row>
    <row r="1270" spans="1:16" x14ac:dyDescent="0.2">
      <c r="A1270" t="s">
        <v>20272</v>
      </c>
      <c r="B1270" t="s">
        <v>20271</v>
      </c>
      <c r="C1270" s="1">
        <v>41311</v>
      </c>
      <c r="D1270" t="s">
        <v>65</v>
      </c>
      <c r="E1270" t="s">
        <v>345</v>
      </c>
      <c r="F1270" t="s">
        <v>346</v>
      </c>
      <c r="G1270" t="s">
        <v>143</v>
      </c>
      <c r="H1270" t="s">
        <v>20272</v>
      </c>
      <c r="I1270" t="s">
        <v>20231</v>
      </c>
      <c r="J1270" t="s">
        <v>20273</v>
      </c>
      <c r="K1270" t="s">
        <v>10165</v>
      </c>
      <c r="M1270" t="s">
        <v>373</v>
      </c>
      <c r="N1270" t="s">
        <v>20267</v>
      </c>
      <c r="O1270" t="s">
        <v>153</v>
      </c>
    </row>
    <row r="1271" spans="1:16" x14ac:dyDescent="0.2">
      <c r="A1271" t="s">
        <v>22509</v>
      </c>
      <c r="B1271" t="s">
        <v>22508</v>
      </c>
      <c r="C1271" s="1">
        <v>41194</v>
      </c>
      <c r="D1271" t="s">
        <v>65</v>
      </c>
      <c r="E1271" t="s">
        <v>1039</v>
      </c>
      <c r="F1271" t="s">
        <v>1040</v>
      </c>
      <c r="G1271" t="s">
        <v>127</v>
      </c>
      <c r="H1271" t="s">
        <v>22509</v>
      </c>
      <c r="I1271" t="s">
        <v>22510</v>
      </c>
      <c r="J1271" t="s">
        <v>22511</v>
      </c>
      <c r="K1271" t="s">
        <v>93</v>
      </c>
      <c r="M1271" t="s">
        <v>22512</v>
      </c>
      <c r="N1271" t="s">
        <v>22513</v>
      </c>
      <c r="O1271" t="s">
        <v>94</v>
      </c>
    </row>
    <row r="1272" spans="1:16" x14ac:dyDescent="0.2">
      <c r="A1272" t="s">
        <v>32169</v>
      </c>
      <c r="B1272" t="s">
        <v>32168</v>
      </c>
      <c r="C1272" s="1">
        <v>42936</v>
      </c>
      <c r="D1272" t="s">
        <v>65</v>
      </c>
      <c r="E1272" t="s">
        <v>25244</v>
      </c>
      <c r="F1272" t="s">
        <v>25245</v>
      </c>
      <c r="G1272" t="s">
        <v>25160</v>
      </c>
      <c r="H1272" t="s">
        <v>32169</v>
      </c>
      <c r="I1272" t="s">
        <v>32170</v>
      </c>
      <c r="J1272" t="s">
        <v>34487</v>
      </c>
      <c r="K1272" t="s">
        <v>25215</v>
      </c>
      <c r="L1272" t="s">
        <v>32171</v>
      </c>
      <c r="M1272" t="s">
        <v>34212</v>
      </c>
      <c r="N1272" t="s">
        <v>32172</v>
      </c>
    </row>
    <row r="1273" spans="1:16" x14ac:dyDescent="0.2">
      <c r="A1273" t="s">
        <v>40553</v>
      </c>
      <c r="B1273" t="s">
        <v>40554</v>
      </c>
      <c r="C1273" s="1">
        <v>43524</v>
      </c>
      <c r="D1273" t="s">
        <v>65</v>
      </c>
      <c r="E1273" t="s">
        <v>25151</v>
      </c>
      <c r="F1273" t="s">
        <v>25152</v>
      </c>
      <c r="G1273" t="s">
        <v>25198</v>
      </c>
      <c r="H1273" t="s">
        <v>40553</v>
      </c>
      <c r="I1273" t="s">
        <v>74</v>
      </c>
      <c r="J1273" t="s">
        <v>35872</v>
      </c>
      <c r="K1273" t="s">
        <v>25219</v>
      </c>
      <c r="L1273" t="s">
        <v>38521</v>
      </c>
      <c r="M1273" t="s">
        <v>40005</v>
      </c>
      <c r="N1273" t="s">
        <v>40555</v>
      </c>
    </row>
    <row r="1274" spans="1:16" x14ac:dyDescent="0.2">
      <c r="A1274" t="s">
        <v>13776</v>
      </c>
      <c r="B1274" t="s">
        <v>13775</v>
      </c>
      <c r="C1274" s="1">
        <v>38266</v>
      </c>
      <c r="D1274" t="s">
        <v>65</v>
      </c>
      <c r="E1274" t="s">
        <v>161</v>
      </c>
      <c r="F1274" t="s">
        <v>162</v>
      </c>
      <c r="G1274" t="s">
        <v>127</v>
      </c>
      <c r="H1274" t="s">
        <v>13776</v>
      </c>
      <c r="I1274" t="s">
        <v>13777</v>
      </c>
      <c r="J1274" t="s">
        <v>13778</v>
      </c>
      <c r="K1274" t="s">
        <v>86</v>
      </c>
      <c r="L1274" t="s">
        <v>115</v>
      </c>
      <c r="M1274" t="s">
        <v>11627</v>
      </c>
      <c r="N1274" t="s">
        <v>499</v>
      </c>
      <c r="O1274" t="s">
        <v>153</v>
      </c>
      <c r="P1274" t="s">
        <v>117</v>
      </c>
    </row>
    <row r="1275" spans="1:16" x14ac:dyDescent="0.2">
      <c r="A1275" t="s">
        <v>47180</v>
      </c>
      <c r="B1275" t="s">
        <v>47181</v>
      </c>
      <c r="C1275" s="1">
        <v>43216</v>
      </c>
      <c r="D1275" t="s">
        <v>65</v>
      </c>
      <c r="E1275" t="s">
        <v>208</v>
      </c>
      <c r="F1275" t="s">
        <v>209</v>
      </c>
      <c r="G1275" t="s">
        <v>127</v>
      </c>
      <c r="H1275" t="s">
        <v>47180</v>
      </c>
      <c r="I1275" t="s">
        <v>47182</v>
      </c>
      <c r="J1275" t="s">
        <v>47183</v>
      </c>
      <c r="K1275" t="s">
        <v>160</v>
      </c>
      <c r="M1275" t="s">
        <v>16552</v>
      </c>
      <c r="N1275" t="s">
        <v>217</v>
      </c>
      <c r="O1275" t="s">
        <v>153</v>
      </c>
    </row>
    <row r="1276" spans="1:16" x14ac:dyDescent="0.2">
      <c r="A1276" t="s">
        <v>16554</v>
      </c>
      <c r="B1276" t="s">
        <v>16553</v>
      </c>
      <c r="C1276" s="1">
        <v>41311</v>
      </c>
      <c r="D1276" t="s">
        <v>65</v>
      </c>
      <c r="E1276" t="s">
        <v>208</v>
      </c>
      <c r="F1276" t="s">
        <v>209</v>
      </c>
      <c r="G1276" t="s">
        <v>127</v>
      </c>
      <c r="H1276" t="s">
        <v>16554</v>
      </c>
      <c r="I1276" t="s">
        <v>16555</v>
      </c>
      <c r="J1276" t="s">
        <v>16556</v>
      </c>
      <c r="K1276" t="s">
        <v>111</v>
      </c>
      <c r="M1276" t="s">
        <v>16557</v>
      </c>
      <c r="N1276" t="s">
        <v>551</v>
      </c>
      <c r="O1276" t="s">
        <v>153</v>
      </c>
    </row>
    <row r="1277" spans="1:16" x14ac:dyDescent="0.2">
      <c r="A1277" t="s">
        <v>20274</v>
      </c>
      <c r="B1277" t="s">
        <v>20271</v>
      </c>
      <c r="C1277" s="1">
        <v>25568</v>
      </c>
      <c r="D1277" t="s">
        <v>65</v>
      </c>
      <c r="E1277" t="s">
        <v>125</v>
      </c>
      <c r="G1277" t="s">
        <v>127</v>
      </c>
      <c r="H1277" t="s">
        <v>20274</v>
      </c>
      <c r="I1277" t="s">
        <v>20275</v>
      </c>
      <c r="K1277" t="s">
        <v>10165</v>
      </c>
      <c r="O1277">
        <v>0</v>
      </c>
    </row>
    <row r="1278" spans="1:16" x14ac:dyDescent="0.2">
      <c r="A1278" t="s">
        <v>16614</v>
      </c>
      <c r="B1278" t="s">
        <v>16610</v>
      </c>
      <c r="C1278" s="1">
        <v>40241</v>
      </c>
      <c r="D1278" t="s">
        <v>65</v>
      </c>
      <c r="E1278" t="s">
        <v>208</v>
      </c>
      <c r="F1278" t="s">
        <v>209</v>
      </c>
      <c r="G1278" t="s">
        <v>127</v>
      </c>
      <c r="H1278" t="s">
        <v>16614</v>
      </c>
      <c r="I1278" t="s">
        <v>16615</v>
      </c>
      <c r="J1278" t="s">
        <v>16616</v>
      </c>
      <c r="K1278" t="s">
        <v>93</v>
      </c>
      <c r="M1278" t="s">
        <v>15554</v>
      </c>
      <c r="N1278" t="s">
        <v>448</v>
      </c>
      <c r="O1278" t="s">
        <v>396</v>
      </c>
    </row>
    <row r="1279" spans="1:16" x14ac:dyDescent="0.2">
      <c r="A1279" t="s">
        <v>32404</v>
      </c>
      <c r="B1279" t="s">
        <v>32403</v>
      </c>
      <c r="C1279" s="1">
        <v>42790</v>
      </c>
      <c r="D1279" t="s">
        <v>65</v>
      </c>
      <c r="E1279" t="s">
        <v>14577</v>
      </c>
      <c r="F1279" t="s">
        <v>14578</v>
      </c>
      <c r="G1279" t="s">
        <v>25153</v>
      </c>
      <c r="H1279" t="s">
        <v>32404</v>
      </c>
      <c r="I1279" t="s">
        <v>36580</v>
      </c>
      <c r="J1279" t="s">
        <v>35872</v>
      </c>
      <c r="K1279" t="s">
        <v>25219</v>
      </c>
      <c r="L1279" t="s">
        <v>32405</v>
      </c>
      <c r="M1279" t="s">
        <v>29673</v>
      </c>
      <c r="N1279" t="s">
        <v>36581</v>
      </c>
      <c r="P1279" t="s">
        <v>32406</v>
      </c>
    </row>
    <row r="1280" spans="1:16" x14ac:dyDescent="0.2">
      <c r="A1280" t="s">
        <v>38722</v>
      </c>
      <c r="B1280" t="s">
        <v>38723</v>
      </c>
      <c r="C1280" s="1">
        <v>43642</v>
      </c>
      <c r="D1280" t="s">
        <v>65</v>
      </c>
      <c r="E1280" t="s">
        <v>25669</v>
      </c>
      <c r="F1280" t="s">
        <v>25670</v>
      </c>
      <c r="G1280" t="s">
        <v>25323</v>
      </c>
      <c r="H1280" t="s">
        <v>38722</v>
      </c>
      <c r="I1280" t="s">
        <v>25155</v>
      </c>
      <c r="J1280" t="s">
        <v>36595</v>
      </c>
      <c r="K1280" t="s">
        <v>25173</v>
      </c>
      <c r="L1280" t="s">
        <v>38724</v>
      </c>
      <c r="M1280" t="s">
        <v>38725</v>
      </c>
      <c r="N1280" t="s">
        <v>38726</v>
      </c>
      <c r="P1280" t="s">
        <v>12720</v>
      </c>
    </row>
    <row r="1281" spans="1:16" x14ac:dyDescent="0.2">
      <c r="A1281" t="s">
        <v>47427</v>
      </c>
      <c r="B1281" t="s">
        <v>47428</v>
      </c>
      <c r="C1281" s="1">
        <v>43348</v>
      </c>
      <c r="D1281" t="s">
        <v>65</v>
      </c>
      <c r="E1281" t="s">
        <v>343</v>
      </c>
      <c r="F1281" t="s">
        <v>344</v>
      </c>
      <c r="G1281" t="s">
        <v>127</v>
      </c>
      <c r="H1281" t="s">
        <v>47427</v>
      </c>
      <c r="I1281" t="s">
        <v>47429</v>
      </c>
      <c r="J1281" t="s">
        <v>47430</v>
      </c>
      <c r="K1281" t="s">
        <v>111</v>
      </c>
      <c r="M1281" t="s">
        <v>16499</v>
      </c>
      <c r="N1281" t="s">
        <v>46803</v>
      </c>
      <c r="O1281" t="s">
        <v>153</v>
      </c>
      <c r="P1281" t="s">
        <v>47431</v>
      </c>
    </row>
    <row r="1282" spans="1:16" x14ac:dyDescent="0.2">
      <c r="A1282" t="s">
        <v>47363</v>
      </c>
      <c r="B1282" t="s">
        <v>47364</v>
      </c>
      <c r="C1282" s="1">
        <v>43431</v>
      </c>
      <c r="D1282" t="s">
        <v>65</v>
      </c>
      <c r="E1282" t="s">
        <v>343</v>
      </c>
      <c r="F1282" t="s">
        <v>344</v>
      </c>
      <c r="G1282" t="s">
        <v>127</v>
      </c>
      <c r="H1282" t="s">
        <v>47363</v>
      </c>
      <c r="I1282" t="s">
        <v>47365</v>
      </c>
      <c r="J1282" t="s">
        <v>47366</v>
      </c>
      <c r="K1282" t="s">
        <v>111</v>
      </c>
      <c r="M1282" t="s">
        <v>363</v>
      </c>
      <c r="N1282" t="s">
        <v>46770</v>
      </c>
      <c r="O1282" t="s">
        <v>153</v>
      </c>
      <c r="P1282" t="s">
        <v>229</v>
      </c>
    </row>
    <row r="1283" spans="1:16" x14ac:dyDescent="0.2">
      <c r="A1283" t="s">
        <v>17392</v>
      </c>
      <c r="B1283" t="s">
        <v>17391</v>
      </c>
      <c r="C1283" s="1">
        <v>42646</v>
      </c>
      <c r="D1283" t="s">
        <v>65</v>
      </c>
      <c r="E1283" t="s">
        <v>343</v>
      </c>
      <c r="F1283" t="s">
        <v>344</v>
      </c>
      <c r="G1283" t="s">
        <v>127</v>
      </c>
      <c r="H1283" t="s">
        <v>17392</v>
      </c>
      <c r="I1283" t="s">
        <v>17393</v>
      </c>
      <c r="J1283" t="s">
        <v>17394</v>
      </c>
      <c r="K1283" t="s">
        <v>699</v>
      </c>
      <c r="M1283" t="s">
        <v>15740</v>
      </c>
      <c r="N1283" t="s">
        <v>17395</v>
      </c>
      <c r="O1283" t="s">
        <v>153</v>
      </c>
      <c r="P1283" t="s">
        <v>229</v>
      </c>
    </row>
    <row r="1284" spans="1:16" x14ac:dyDescent="0.2">
      <c r="A1284" t="s">
        <v>42336</v>
      </c>
      <c r="B1284" t="s">
        <v>42337</v>
      </c>
      <c r="C1284" s="1">
        <v>41556</v>
      </c>
      <c r="D1284" t="s">
        <v>65</v>
      </c>
      <c r="E1284" t="s">
        <v>522</v>
      </c>
      <c r="F1284" t="s">
        <v>523</v>
      </c>
      <c r="G1284" t="s">
        <v>133</v>
      </c>
      <c r="H1284" t="s">
        <v>42336</v>
      </c>
      <c r="I1284" t="s">
        <v>526</v>
      </c>
      <c r="J1284" t="s">
        <v>42338</v>
      </c>
      <c r="K1284" t="s">
        <v>93</v>
      </c>
      <c r="M1284" t="s">
        <v>524</v>
      </c>
      <c r="N1284" t="s">
        <v>525</v>
      </c>
      <c r="O1284" t="s">
        <v>94</v>
      </c>
    </row>
    <row r="1285" spans="1:16" x14ac:dyDescent="0.2">
      <c r="A1285" t="s">
        <v>6902</v>
      </c>
      <c r="B1285" t="s">
        <v>6901</v>
      </c>
      <c r="C1285" s="1">
        <v>39742</v>
      </c>
      <c r="D1285" t="s">
        <v>65</v>
      </c>
      <c r="E1285" t="s">
        <v>507</v>
      </c>
      <c r="F1285" t="s">
        <v>508</v>
      </c>
      <c r="G1285" t="s">
        <v>127</v>
      </c>
      <c r="H1285" t="s">
        <v>6902</v>
      </c>
      <c r="I1285" t="s">
        <v>6903</v>
      </c>
      <c r="J1285" t="s">
        <v>6904</v>
      </c>
      <c r="K1285" t="s">
        <v>93</v>
      </c>
      <c r="M1285" t="s">
        <v>662</v>
      </c>
      <c r="N1285" t="s">
        <v>574</v>
      </c>
      <c r="O1285" t="s">
        <v>94</v>
      </c>
      <c r="P1285" t="s">
        <v>117</v>
      </c>
    </row>
    <row r="1286" spans="1:16" x14ac:dyDescent="0.2">
      <c r="A1286" t="s">
        <v>16611</v>
      </c>
      <c r="B1286" t="s">
        <v>16610</v>
      </c>
      <c r="C1286" s="1">
        <v>40241</v>
      </c>
      <c r="D1286" t="s">
        <v>65</v>
      </c>
      <c r="E1286" t="s">
        <v>432</v>
      </c>
      <c r="F1286" t="s">
        <v>433</v>
      </c>
      <c r="G1286" t="s">
        <v>127</v>
      </c>
      <c r="H1286" t="s">
        <v>16611</v>
      </c>
      <c r="I1286" t="s">
        <v>16612</v>
      </c>
      <c r="J1286" t="s">
        <v>16613</v>
      </c>
      <c r="K1286" t="s">
        <v>93</v>
      </c>
      <c r="M1286" t="s">
        <v>696</v>
      </c>
      <c r="N1286" t="s">
        <v>642</v>
      </c>
      <c r="O1286" t="s">
        <v>153</v>
      </c>
    </row>
    <row r="1287" spans="1:16" x14ac:dyDescent="0.2">
      <c r="A1287" t="s">
        <v>45854</v>
      </c>
      <c r="B1287" t="s">
        <v>45855</v>
      </c>
      <c r="C1287" s="1">
        <v>43503</v>
      </c>
      <c r="D1287" t="s">
        <v>65</v>
      </c>
      <c r="E1287" t="s">
        <v>6436</v>
      </c>
      <c r="F1287" t="s">
        <v>6437</v>
      </c>
      <c r="G1287" t="s">
        <v>1479</v>
      </c>
      <c r="H1287" t="s">
        <v>45854</v>
      </c>
      <c r="I1287" t="s">
        <v>45856</v>
      </c>
      <c r="J1287" t="s">
        <v>45857</v>
      </c>
      <c r="K1287" t="s">
        <v>93</v>
      </c>
      <c r="L1287" t="s">
        <v>115</v>
      </c>
      <c r="M1287" t="s">
        <v>45858</v>
      </c>
      <c r="N1287" t="s">
        <v>8227</v>
      </c>
      <c r="O1287" t="s">
        <v>94</v>
      </c>
    </row>
    <row r="1288" spans="1:16" x14ac:dyDescent="0.2">
      <c r="A1288" t="s">
        <v>8690</v>
      </c>
      <c r="B1288" t="s">
        <v>8689</v>
      </c>
      <c r="C1288" s="1">
        <v>42975</v>
      </c>
      <c r="D1288" t="s">
        <v>65</v>
      </c>
      <c r="E1288" t="s">
        <v>397</v>
      </c>
      <c r="F1288" t="s">
        <v>398</v>
      </c>
      <c r="G1288" t="s">
        <v>133</v>
      </c>
      <c r="H1288" t="s">
        <v>8690</v>
      </c>
      <c r="I1288" t="s">
        <v>8691</v>
      </c>
      <c r="J1288" t="s">
        <v>8692</v>
      </c>
      <c r="K1288" t="s">
        <v>93</v>
      </c>
      <c r="M1288" t="s">
        <v>8693</v>
      </c>
      <c r="N1288" t="s">
        <v>8694</v>
      </c>
      <c r="O1288" t="s">
        <v>94</v>
      </c>
      <c r="P1288" t="s">
        <v>8695</v>
      </c>
    </row>
    <row r="1289" spans="1:16" x14ac:dyDescent="0.2">
      <c r="A1289" t="s">
        <v>41632</v>
      </c>
      <c r="B1289" t="s">
        <v>41633</v>
      </c>
      <c r="C1289" s="1">
        <v>37498</v>
      </c>
      <c r="D1289" t="s">
        <v>65</v>
      </c>
      <c r="E1289" t="s">
        <v>330</v>
      </c>
      <c r="F1289" t="s">
        <v>331</v>
      </c>
      <c r="G1289" t="s">
        <v>127</v>
      </c>
      <c r="H1289" t="s">
        <v>41632</v>
      </c>
      <c r="I1289" t="s">
        <v>376</v>
      </c>
      <c r="J1289" t="s">
        <v>41634</v>
      </c>
      <c r="K1289" t="s">
        <v>93</v>
      </c>
      <c r="M1289" t="s">
        <v>201</v>
      </c>
      <c r="N1289" t="s">
        <v>377</v>
      </c>
      <c r="O1289" t="s">
        <v>153</v>
      </c>
      <c r="P1289" t="s">
        <v>117</v>
      </c>
    </row>
    <row r="1290" spans="1:16" x14ac:dyDescent="0.2">
      <c r="A1290" t="s">
        <v>21830</v>
      </c>
      <c r="B1290" t="s">
        <v>21829</v>
      </c>
      <c r="C1290" s="1">
        <v>41311</v>
      </c>
      <c r="D1290" t="s">
        <v>65</v>
      </c>
      <c r="E1290" t="s">
        <v>70</v>
      </c>
      <c r="G1290" t="s">
        <v>143</v>
      </c>
      <c r="H1290" t="s">
        <v>21830</v>
      </c>
      <c r="I1290" t="s">
        <v>21831</v>
      </c>
      <c r="K1290" t="s">
        <v>111</v>
      </c>
      <c r="O1290" t="s">
        <v>153</v>
      </c>
    </row>
    <row r="1291" spans="1:16" x14ac:dyDescent="0.2">
      <c r="A1291" t="s">
        <v>1016</v>
      </c>
      <c r="B1291" t="s">
        <v>1015</v>
      </c>
      <c r="C1291" s="1">
        <v>38947</v>
      </c>
      <c r="D1291" t="s">
        <v>65</v>
      </c>
      <c r="E1291" t="s">
        <v>41215</v>
      </c>
      <c r="F1291" t="s">
        <v>41216</v>
      </c>
      <c r="G1291" t="s">
        <v>127</v>
      </c>
      <c r="H1291" t="s">
        <v>1016</v>
      </c>
      <c r="I1291" t="s">
        <v>431</v>
      </c>
      <c r="K1291" t="s">
        <v>111</v>
      </c>
      <c r="M1291" t="s">
        <v>1017</v>
      </c>
      <c r="N1291" t="s">
        <v>295</v>
      </c>
      <c r="O1291" t="s">
        <v>153</v>
      </c>
      <c r="P1291" t="s">
        <v>192</v>
      </c>
    </row>
    <row r="1292" spans="1:16" x14ac:dyDescent="0.2">
      <c r="A1292" t="s">
        <v>15834</v>
      </c>
      <c r="B1292" t="s">
        <v>15833</v>
      </c>
      <c r="C1292" s="1">
        <v>41225</v>
      </c>
      <c r="D1292" t="s">
        <v>65</v>
      </c>
      <c r="E1292" t="s">
        <v>286</v>
      </c>
      <c r="F1292" t="s">
        <v>41182</v>
      </c>
      <c r="G1292" t="s">
        <v>127</v>
      </c>
      <c r="H1292" t="s">
        <v>15834</v>
      </c>
      <c r="I1292" t="s">
        <v>15835</v>
      </c>
      <c r="J1292" t="s">
        <v>15836</v>
      </c>
      <c r="K1292" t="s">
        <v>93</v>
      </c>
      <c r="M1292" t="s">
        <v>15400</v>
      </c>
      <c r="N1292" t="s">
        <v>287</v>
      </c>
      <c r="O1292" t="s">
        <v>396</v>
      </c>
    </row>
    <row r="1293" spans="1:16" x14ac:dyDescent="0.2">
      <c r="A1293" t="s">
        <v>22523</v>
      </c>
      <c r="B1293" t="s">
        <v>22522</v>
      </c>
      <c r="C1293" s="1">
        <v>40170</v>
      </c>
      <c r="D1293" t="s">
        <v>65</v>
      </c>
      <c r="E1293" t="s">
        <v>164</v>
      </c>
      <c r="F1293" t="s">
        <v>165</v>
      </c>
      <c r="G1293" t="s">
        <v>127</v>
      </c>
      <c r="H1293" t="s">
        <v>22523</v>
      </c>
      <c r="I1293" t="s">
        <v>22524</v>
      </c>
      <c r="J1293" t="s">
        <v>22525</v>
      </c>
      <c r="K1293" t="s">
        <v>160</v>
      </c>
      <c r="M1293" t="s">
        <v>22526</v>
      </c>
      <c r="N1293" t="s">
        <v>22527</v>
      </c>
      <c r="O1293" t="s">
        <v>153</v>
      </c>
    </row>
    <row r="1294" spans="1:16" x14ac:dyDescent="0.2">
      <c r="A1294" t="s">
        <v>10056</v>
      </c>
      <c r="B1294" t="s">
        <v>10055</v>
      </c>
      <c r="C1294" s="1">
        <v>41135</v>
      </c>
      <c r="D1294" t="s">
        <v>65</v>
      </c>
      <c r="E1294" t="s">
        <v>147</v>
      </c>
      <c r="F1294" t="s">
        <v>148</v>
      </c>
      <c r="G1294" t="s">
        <v>127</v>
      </c>
      <c r="H1294" t="s">
        <v>10056</v>
      </c>
      <c r="I1294" t="s">
        <v>10057</v>
      </c>
      <c r="J1294" t="s">
        <v>10058</v>
      </c>
      <c r="K1294" t="s">
        <v>111</v>
      </c>
      <c r="L1294" t="s">
        <v>292</v>
      </c>
      <c r="M1294" t="s">
        <v>9518</v>
      </c>
      <c r="N1294" t="s">
        <v>10492</v>
      </c>
      <c r="O1294" t="s">
        <v>94</v>
      </c>
      <c r="P1294" t="s">
        <v>46211</v>
      </c>
    </row>
    <row r="1295" spans="1:16" x14ac:dyDescent="0.2">
      <c r="A1295" t="s">
        <v>21524</v>
      </c>
      <c r="B1295" t="s">
        <v>21523</v>
      </c>
      <c r="C1295" s="1">
        <v>25568</v>
      </c>
      <c r="D1295" t="s">
        <v>65</v>
      </c>
      <c r="E1295" t="s">
        <v>155</v>
      </c>
      <c r="F1295" t="s">
        <v>156</v>
      </c>
      <c r="G1295" t="s">
        <v>143</v>
      </c>
      <c r="H1295" t="s">
        <v>21524</v>
      </c>
      <c r="I1295" t="s">
        <v>21525</v>
      </c>
      <c r="J1295" t="s">
        <v>21526</v>
      </c>
      <c r="K1295" t="s">
        <v>245</v>
      </c>
      <c r="L1295" t="s">
        <v>115</v>
      </c>
      <c r="M1295" t="s">
        <v>373</v>
      </c>
      <c r="N1295" t="s">
        <v>10803</v>
      </c>
      <c r="O1295">
        <v>0</v>
      </c>
    </row>
    <row r="1296" spans="1:16" x14ac:dyDescent="0.2">
      <c r="A1296" t="s">
        <v>21362</v>
      </c>
      <c r="B1296" t="s">
        <v>21361</v>
      </c>
      <c r="C1296" s="1">
        <v>40220</v>
      </c>
      <c r="D1296" t="s">
        <v>65</v>
      </c>
      <c r="E1296" t="s">
        <v>345</v>
      </c>
      <c r="F1296" t="s">
        <v>346</v>
      </c>
      <c r="G1296" t="s">
        <v>143</v>
      </c>
      <c r="H1296" t="s">
        <v>21362</v>
      </c>
      <c r="I1296" t="s">
        <v>21363</v>
      </c>
      <c r="J1296" t="s">
        <v>21364</v>
      </c>
      <c r="K1296" t="s">
        <v>111</v>
      </c>
      <c r="M1296" t="s">
        <v>373</v>
      </c>
      <c r="N1296" t="s">
        <v>19737</v>
      </c>
      <c r="O1296" t="s">
        <v>153</v>
      </c>
    </row>
    <row r="1297" spans="1:16" x14ac:dyDescent="0.2">
      <c r="A1297" t="s">
        <v>10799</v>
      </c>
      <c r="B1297" t="s">
        <v>10798</v>
      </c>
      <c r="C1297" s="1">
        <v>25568</v>
      </c>
      <c r="D1297" t="s">
        <v>65</v>
      </c>
      <c r="E1297" t="s">
        <v>155</v>
      </c>
      <c r="F1297" t="s">
        <v>156</v>
      </c>
      <c r="G1297" t="s">
        <v>143</v>
      </c>
      <c r="H1297" t="s">
        <v>10799</v>
      </c>
      <c r="I1297" t="s">
        <v>10800</v>
      </c>
      <c r="J1297" t="s">
        <v>10801</v>
      </c>
      <c r="K1297" t="s">
        <v>67</v>
      </c>
      <c r="L1297" t="s">
        <v>115</v>
      </c>
      <c r="M1297" t="s">
        <v>10802</v>
      </c>
      <c r="N1297" t="s">
        <v>10803</v>
      </c>
      <c r="O1297">
        <v>0</v>
      </c>
    </row>
    <row r="1298" spans="1:16" x14ac:dyDescent="0.2">
      <c r="A1298" t="s">
        <v>20278</v>
      </c>
      <c r="B1298" t="s">
        <v>20276</v>
      </c>
      <c r="C1298" s="1" t="s">
        <v>20277</v>
      </c>
      <c r="D1298" t="s">
        <v>65</v>
      </c>
      <c r="E1298" t="s">
        <v>286</v>
      </c>
      <c r="F1298" t="s">
        <v>41182</v>
      </c>
      <c r="G1298" t="s">
        <v>143</v>
      </c>
      <c r="H1298" t="s">
        <v>20278</v>
      </c>
      <c r="I1298" t="s">
        <v>20279</v>
      </c>
      <c r="J1298" t="s">
        <v>20280</v>
      </c>
      <c r="K1298" t="s">
        <v>10165</v>
      </c>
      <c r="M1298" t="s">
        <v>598</v>
      </c>
      <c r="N1298" t="s">
        <v>287</v>
      </c>
      <c r="O1298" t="s">
        <v>153</v>
      </c>
    </row>
    <row r="1299" spans="1:16" x14ac:dyDescent="0.2">
      <c r="A1299" t="s">
        <v>45843</v>
      </c>
      <c r="B1299" t="s">
        <v>45844</v>
      </c>
      <c r="C1299" s="1">
        <v>43496</v>
      </c>
      <c r="D1299" t="s">
        <v>65</v>
      </c>
      <c r="E1299" t="s">
        <v>6436</v>
      </c>
      <c r="F1299" t="s">
        <v>6437</v>
      </c>
      <c r="G1299" t="s">
        <v>1479</v>
      </c>
      <c r="H1299" t="s">
        <v>45843</v>
      </c>
      <c r="I1299" t="s">
        <v>45845</v>
      </c>
      <c r="J1299" t="s">
        <v>45846</v>
      </c>
      <c r="K1299" t="s">
        <v>93</v>
      </c>
      <c r="M1299" t="s">
        <v>45847</v>
      </c>
      <c r="N1299" t="s">
        <v>45842</v>
      </c>
      <c r="O1299" t="s">
        <v>94</v>
      </c>
    </row>
    <row r="1300" spans="1:16" x14ac:dyDescent="0.2">
      <c r="A1300" t="s">
        <v>28826</v>
      </c>
      <c r="B1300" t="s">
        <v>28825</v>
      </c>
      <c r="C1300" s="1">
        <v>37307</v>
      </c>
      <c r="D1300" t="s">
        <v>65</v>
      </c>
      <c r="E1300" t="s">
        <v>26548</v>
      </c>
      <c r="F1300" t="s">
        <v>26549</v>
      </c>
      <c r="G1300" t="s">
        <v>26205</v>
      </c>
      <c r="H1300" t="s">
        <v>28826</v>
      </c>
      <c r="I1300" t="s">
        <v>28827</v>
      </c>
      <c r="J1300" t="s">
        <v>35548</v>
      </c>
      <c r="K1300" t="s">
        <v>25219</v>
      </c>
      <c r="N1300" t="s">
        <v>28788</v>
      </c>
      <c r="P1300" t="s">
        <v>12166</v>
      </c>
    </row>
    <row r="1301" spans="1:16" x14ac:dyDescent="0.2">
      <c r="A1301" t="s">
        <v>50634</v>
      </c>
      <c r="B1301" t="s">
        <v>50635</v>
      </c>
      <c r="C1301" s="1">
        <v>43950</v>
      </c>
      <c r="D1301" t="s">
        <v>65</v>
      </c>
      <c r="E1301" t="s">
        <v>155</v>
      </c>
      <c r="F1301" t="s">
        <v>156</v>
      </c>
      <c r="G1301" t="s">
        <v>143</v>
      </c>
      <c r="H1301" t="s">
        <v>50634</v>
      </c>
      <c r="I1301" t="s">
        <v>50636</v>
      </c>
      <c r="J1301" t="s">
        <v>50637</v>
      </c>
      <c r="K1301" t="s">
        <v>160</v>
      </c>
      <c r="L1301" t="s">
        <v>50638</v>
      </c>
      <c r="M1301" t="s">
        <v>373</v>
      </c>
      <c r="N1301" t="s">
        <v>50508</v>
      </c>
      <c r="O1301" t="s">
        <v>153</v>
      </c>
      <c r="P1301" t="s">
        <v>48567</v>
      </c>
    </row>
    <row r="1302" spans="1:16" x14ac:dyDescent="0.2">
      <c r="A1302" t="s">
        <v>19804</v>
      </c>
      <c r="B1302" t="s">
        <v>47702</v>
      </c>
      <c r="C1302" s="1">
        <v>39780</v>
      </c>
      <c r="D1302" t="s">
        <v>65</v>
      </c>
      <c r="E1302" t="s">
        <v>155</v>
      </c>
      <c r="F1302" t="s">
        <v>156</v>
      </c>
      <c r="G1302" t="s">
        <v>143</v>
      </c>
      <c r="H1302" t="s">
        <v>19804</v>
      </c>
      <c r="I1302" t="s">
        <v>19805</v>
      </c>
      <c r="J1302" t="s">
        <v>19806</v>
      </c>
      <c r="K1302" t="s">
        <v>67</v>
      </c>
      <c r="M1302" t="s">
        <v>373</v>
      </c>
      <c r="N1302" t="s">
        <v>19807</v>
      </c>
      <c r="O1302" t="s">
        <v>153</v>
      </c>
    </row>
    <row r="1303" spans="1:16" x14ac:dyDescent="0.2">
      <c r="A1303" t="s">
        <v>20149</v>
      </c>
      <c r="B1303" t="s">
        <v>20148</v>
      </c>
      <c r="C1303" s="1">
        <v>41225</v>
      </c>
      <c r="D1303" t="s">
        <v>65</v>
      </c>
      <c r="E1303" t="s">
        <v>286</v>
      </c>
      <c r="F1303" t="s">
        <v>41182</v>
      </c>
      <c r="G1303" t="s">
        <v>143</v>
      </c>
      <c r="H1303" t="s">
        <v>20149</v>
      </c>
      <c r="I1303" t="s">
        <v>20150</v>
      </c>
      <c r="J1303" t="s">
        <v>20151</v>
      </c>
      <c r="K1303" t="s">
        <v>10165</v>
      </c>
      <c r="M1303" t="s">
        <v>19823</v>
      </c>
      <c r="N1303" t="s">
        <v>287</v>
      </c>
      <c r="O1303" t="s">
        <v>153</v>
      </c>
    </row>
    <row r="1304" spans="1:16" x14ac:dyDescent="0.2">
      <c r="A1304" t="s">
        <v>21561</v>
      </c>
      <c r="B1304" t="s">
        <v>21560</v>
      </c>
      <c r="C1304" s="1">
        <v>38433</v>
      </c>
      <c r="D1304" t="s">
        <v>65</v>
      </c>
      <c r="E1304" t="s">
        <v>155</v>
      </c>
      <c r="F1304" t="s">
        <v>156</v>
      </c>
      <c r="G1304" t="s">
        <v>143</v>
      </c>
      <c r="H1304" t="s">
        <v>21561</v>
      </c>
      <c r="I1304" t="s">
        <v>21562</v>
      </c>
      <c r="J1304" t="s">
        <v>21563</v>
      </c>
      <c r="K1304" t="s">
        <v>10165</v>
      </c>
      <c r="L1304" t="s">
        <v>115</v>
      </c>
      <c r="M1304" t="s">
        <v>19787</v>
      </c>
      <c r="N1304" t="s">
        <v>19978</v>
      </c>
      <c r="O1304" t="s">
        <v>153</v>
      </c>
      <c r="P1304" t="s">
        <v>117</v>
      </c>
    </row>
    <row r="1305" spans="1:16" x14ac:dyDescent="0.2">
      <c r="A1305" t="s">
        <v>50343</v>
      </c>
      <c r="B1305" t="s">
        <v>50344</v>
      </c>
      <c r="C1305" s="1">
        <v>43714</v>
      </c>
      <c r="D1305" t="s">
        <v>65</v>
      </c>
      <c r="E1305" t="s">
        <v>42820</v>
      </c>
      <c r="F1305" t="s">
        <v>42821</v>
      </c>
      <c r="G1305" t="s">
        <v>133</v>
      </c>
      <c r="H1305" t="s">
        <v>50343</v>
      </c>
      <c r="I1305" t="s">
        <v>50345</v>
      </c>
      <c r="J1305" t="s">
        <v>50346</v>
      </c>
      <c r="K1305" t="s">
        <v>93</v>
      </c>
      <c r="L1305" t="s">
        <v>50347</v>
      </c>
      <c r="M1305" t="s">
        <v>50348</v>
      </c>
      <c r="N1305" t="s">
        <v>50349</v>
      </c>
      <c r="O1305" t="s">
        <v>94</v>
      </c>
      <c r="P1305" t="s">
        <v>50350</v>
      </c>
    </row>
    <row r="1306" spans="1:16" x14ac:dyDescent="0.2">
      <c r="A1306" t="s">
        <v>19793</v>
      </c>
      <c r="B1306" t="s">
        <v>47851</v>
      </c>
      <c r="C1306" s="1">
        <v>25568</v>
      </c>
      <c r="D1306" t="s">
        <v>65</v>
      </c>
      <c r="E1306" t="s">
        <v>155</v>
      </c>
      <c r="F1306" t="s">
        <v>156</v>
      </c>
      <c r="G1306" t="s">
        <v>143</v>
      </c>
      <c r="H1306" t="s">
        <v>19793</v>
      </c>
      <c r="I1306" t="s">
        <v>47852</v>
      </c>
      <c r="J1306" t="s">
        <v>47853</v>
      </c>
      <c r="K1306" t="s">
        <v>86</v>
      </c>
      <c r="M1306" t="s">
        <v>373</v>
      </c>
      <c r="N1306" t="s">
        <v>47838</v>
      </c>
      <c r="O1306">
        <v>0</v>
      </c>
      <c r="P1306" t="s">
        <v>229</v>
      </c>
    </row>
    <row r="1307" spans="1:16" x14ac:dyDescent="0.2">
      <c r="A1307" t="s">
        <v>49448</v>
      </c>
      <c r="B1307" t="s">
        <v>49449</v>
      </c>
      <c r="C1307" s="1">
        <v>43895</v>
      </c>
      <c r="D1307" t="s">
        <v>65</v>
      </c>
      <c r="E1307" t="s">
        <v>45457</v>
      </c>
      <c r="F1307" t="s">
        <v>45458</v>
      </c>
      <c r="G1307" t="s">
        <v>1479</v>
      </c>
      <c r="H1307" t="s">
        <v>49448</v>
      </c>
      <c r="I1307" t="s">
        <v>49450</v>
      </c>
      <c r="J1307" t="s">
        <v>49451</v>
      </c>
      <c r="K1307" t="s">
        <v>93</v>
      </c>
      <c r="L1307" t="s">
        <v>49452</v>
      </c>
      <c r="M1307" t="s">
        <v>43863</v>
      </c>
      <c r="N1307" t="s">
        <v>49439</v>
      </c>
      <c r="O1307" t="s">
        <v>94</v>
      </c>
      <c r="P1307" t="s">
        <v>49453</v>
      </c>
    </row>
    <row r="1308" spans="1:16" x14ac:dyDescent="0.2">
      <c r="A1308" t="s">
        <v>49434</v>
      </c>
      <c r="B1308" t="s">
        <v>49435</v>
      </c>
      <c r="C1308" s="1">
        <v>43895</v>
      </c>
      <c r="D1308" t="s">
        <v>65</v>
      </c>
      <c r="E1308" t="s">
        <v>45457</v>
      </c>
      <c r="F1308" t="s">
        <v>45458</v>
      </c>
      <c r="G1308" t="s">
        <v>1479</v>
      </c>
      <c r="H1308" t="s">
        <v>49434</v>
      </c>
      <c r="I1308" t="s">
        <v>49436</v>
      </c>
      <c r="J1308" t="s">
        <v>49437</v>
      </c>
      <c r="K1308" t="s">
        <v>93</v>
      </c>
      <c r="L1308" t="s">
        <v>49438</v>
      </c>
      <c r="M1308" t="s">
        <v>43863</v>
      </c>
      <c r="N1308" t="s">
        <v>49439</v>
      </c>
      <c r="O1308" t="s">
        <v>94</v>
      </c>
      <c r="P1308" t="s">
        <v>49440</v>
      </c>
    </row>
    <row r="1309" spans="1:16" x14ac:dyDescent="0.2">
      <c r="A1309" t="s">
        <v>8288</v>
      </c>
      <c r="B1309" t="s">
        <v>8287</v>
      </c>
      <c r="C1309" s="1">
        <v>42034</v>
      </c>
      <c r="D1309" t="s">
        <v>65</v>
      </c>
      <c r="E1309" t="s">
        <v>290</v>
      </c>
      <c r="F1309" t="s">
        <v>291</v>
      </c>
      <c r="G1309" t="s">
        <v>127</v>
      </c>
      <c r="H1309" t="s">
        <v>8288</v>
      </c>
      <c r="I1309" t="s">
        <v>8289</v>
      </c>
      <c r="J1309" t="s">
        <v>8290</v>
      </c>
      <c r="K1309" t="s">
        <v>139</v>
      </c>
      <c r="L1309" t="s">
        <v>8291</v>
      </c>
      <c r="M1309" t="s">
        <v>8292</v>
      </c>
      <c r="N1309" t="s">
        <v>357</v>
      </c>
      <c r="O1309" t="s">
        <v>94</v>
      </c>
    </row>
    <row r="1310" spans="1:16" x14ac:dyDescent="0.2">
      <c r="A1310" t="s">
        <v>50503</v>
      </c>
      <c r="B1310" t="s">
        <v>50504</v>
      </c>
      <c r="C1310" s="1">
        <v>43662</v>
      </c>
      <c r="D1310" t="s">
        <v>65</v>
      </c>
      <c r="E1310" t="s">
        <v>155</v>
      </c>
      <c r="F1310" t="s">
        <v>156</v>
      </c>
      <c r="G1310" t="s">
        <v>143</v>
      </c>
      <c r="H1310" t="s">
        <v>50503</v>
      </c>
      <c r="I1310" t="s">
        <v>50505</v>
      </c>
      <c r="J1310" t="s">
        <v>50506</v>
      </c>
      <c r="K1310" t="s">
        <v>10165</v>
      </c>
      <c r="L1310" t="s">
        <v>50507</v>
      </c>
      <c r="M1310" t="s">
        <v>373</v>
      </c>
      <c r="N1310" t="s">
        <v>50508</v>
      </c>
      <c r="O1310" t="s">
        <v>153</v>
      </c>
      <c r="P1310" t="s">
        <v>48567</v>
      </c>
    </row>
    <row r="1311" spans="1:16" x14ac:dyDescent="0.2">
      <c r="A1311" t="s">
        <v>20160</v>
      </c>
      <c r="B1311" t="s">
        <v>20159</v>
      </c>
      <c r="C1311" s="1">
        <v>41225</v>
      </c>
      <c r="D1311" t="s">
        <v>65</v>
      </c>
      <c r="E1311" t="s">
        <v>286</v>
      </c>
      <c r="F1311" t="s">
        <v>41182</v>
      </c>
      <c r="G1311" t="s">
        <v>143</v>
      </c>
      <c r="H1311" t="s">
        <v>20160</v>
      </c>
      <c r="I1311" t="s">
        <v>20161</v>
      </c>
      <c r="J1311" t="s">
        <v>20162</v>
      </c>
      <c r="K1311" t="s">
        <v>111</v>
      </c>
      <c r="M1311" t="s">
        <v>16530</v>
      </c>
      <c r="N1311" t="s">
        <v>287</v>
      </c>
      <c r="O1311" t="s">
        <v>153</v>
      </c>
    </row>
    <row r="1312" spans="1:16" x14ac:dyDescent="0.2">
      <c r="A1312" t="s">
        <v>19726</v>
      </c>
      <c r="B1312" t="s">
        <v>19723</v>
      </c>
      <c r="C1312" s="1">
        <v>39562</v>
      </c>
      <c r="D1312" t="s">
        <v>65</v>
      </c>
      <c r="E1312" t="s">
        <v>345</v>
      </c>
      <c r="F1312" t="s">
        <v>346</v>
      </c>
      <c r="G1312" t="s">
        <v>143</v>
      </c>
      <c r="H1312" t="s">
        <v>19726</v>
      </c>
      <c r="I1312" t="s">
        <v>19727</v>
      </c>
      <c r="J1312" t="s">
        <v>19728</v>
      </c>
      <c r="K1312" t="s">
        <v>111</v>
      </c>
      <c r="L1312" t="s">
        <v>115</v>
      </c>
      <c r="M1312" t="s">
        <v>373</v>
      </c>
      <c r="N1312" t="s">
        <v>19729</v>
      </c>
      <c r="O1312" t="s">
        <v>153</v>
      </c>
      <c r="P1312" t="s">
        <v>117</v>
      </c>
    </row>
    <row r="1313" spans="1:16" x14ac:dyDescent="0.2">
      <c r="A1313" t="s">
        <v>19974</v>
      </c>
      <c r="B1313" t="s">
        <v>19973</v>
      </c>
      <c r="C1313" s="1">
        <v>40935</v>
      </c>
      <c r="D1313" t="s">
        <v>65</v>
      </c>
      <c r="F1313" t="s">
        <v>34583</v>
      </c>
      <c r="G1313" t="s">
        <v>143</v>
      </c>
      <c r="H1313" t="s">
        <v>19974</v>
      </c>
      <c r="I1313" t="s">
        <v>19975</v>
      </c>
      <c r="J1313" t="s">
        <v>19976</v>
      </c>
      <c r="K1313" t="s">
        <v>160</v>
      </c>
      <c r="M1313" t="s">
        <v>19977</v>
      </c>
      <c r="N1313" t="s">
        <v>19978</v>
      </c>
      <c r="O1313">
        <v>0</v>
      </c>
    </row>
    <row r="1314" spans="1:16" x14ac:dyDescent="0.2">
      <c r="A1314" t="s">
        <v>20127</v>
      </c>
      <c r="B1314" t="s">
        <v>20126</v>
      </c>
      <c r="C1314" s="1">
        <v>41225</v>
      </c>
      <c r="D1314" t="s">
        <v>65</v>
      </c>
      <c r="E1314" t="s">
        <v>155</v>
      </c>
      <c r="F1314" t="s">
        <v>156</v>
      </c>
      <c r="G1314" t="s">
        <v>143</v>
      </c>
      <c r="H1314" t="s">
        <v>20127</v>
      </c>
      <c r="I1314" t="s">
        <v>20128</v>
      </c>
      <c r="J1314" t="s">
        <v>20129</v>
      </c>
      <c r="K1314" t="s">
        <v>93</v>
      </c>
      <c r="M1314" t="s">
        <v>373</v>
      </c>
      <c r="N1314" t="s">
        <v>19978</v>
      </c>
      <c r="O1314">
        <v>0</v>
      </c>
    </row>
    <row r="1315" spans="1:16" x14ac:dyDescent="0.2">
      <c r="A1315" t="s">
        <v>19731</v>
      </c>
      <c r="B1315" t="s">
        <v>19730</v>
      </c>
      <c r="C1315" s="1">
        <v>39562</v>
      </c>
      <c r="D1315" t="s">
        <v>65</v>
      </c>
      <c r="E1315" t="s">
        <v>615</v>
      </c>
      <c r="F1315" t="s">
        <v>616</v>
      </c>
      <c r="G1315" t="s">
        <v>143</v>
      </c>
      <c r="H1315" t="s">
        <v>19731</v>
      </c>
      <c r="I1315" t="s">
        <v>19732</v>
      </c>
      <c r="J1315" t="s">
        <v>19733</v>
      </c>
      <c r="K1315" t="s">
        <v>10165</v>
      </c>
      <c r="M1315" t="s">
        <v>373</v>
      </c>
      <c r="N1315" t="s">
        <v>19729</v>
      </c>
      <c r="O1315">
        <v>0</v>
      </c>
    </row>
    <row r="1316" spans="1:16" x14ac:dyDescent="0.2">
      <c r="A1316" t="s">
        <v>7426</v>
      </c>
      <c r="B1316" t="s">
        <v>7425</v>
      </c>
      <c r="C1316" s="1">
        <v>42037</v>
      </c>
      <c r="D1316" t="s">
        <v>65</v>
      </c>
      <c r="E1316" t="s">
        <v>290</v>
      </c>
      <c r="F1316" t="s">
        <v>291</v>
      </c>
      <c r="G1316" t="s">
        <v>127</v>
      </c>
      <c r="H1316" t="s">
        <v>7426</v>
      </c>
      <c r="I1316" t="s">
        <v>7427</v>
      </c>
      <c r="J1316" t="s">
        <v>7428</v>
      </c>
      <c r="K1316" t="s">
        <v>93</v>
      </c>
      <c r="L1316" t="s">
        <v>115</v>
      </c>
      <c r="M1316" t="s">
        <v>603</v>
      </c>
      <c r="N1316" t="s">
        <v>309</v>
      </c>
      <c r="O1316" t="s">
        <v>94</v>
      </c>
    </row>
    <row r="1317" spans="1:16" x14ac:dyDescent="0.2">
      <c r="A1317" t="s">
        <v>7967</v>
      </c>
      <c r="B1317" t="s">
        <v>7966</v>
      </c>
      <c r="C1317" s="1">
        <v>39414</v>
      </c>
      <c r="D1317" t="s">
        <v>65</v>
      </c>
      <c r="E1317" t="s">
        <v>507</v>
      </c>
      <c r="F1317" t="s">
        <v>508</v>
      </c>
      <c r="G1317" t="s">
        <v>133</v>
      </c>
      <c r="H1317" t="s">
        <v>7967</v>
      </c>
      <c r="I1317" t="s">
        <v>7968</v>
      </c>
      <c r="J1317" t="s">
        <v>7969</v>
      </c>
      <c r="K1317" t="s">
        <v>93</v>
      </c>
      <c r="M1317" t="s">
        <v>7970</v>
      </c>
      <c r="N1317" t="s">
        <v>7002</v>
      </c>
      <c r="O1317" t="s">
        <v>94</v>
      </c>
      <c r="P1317" t="s">
        <v>117</v>
      </c>
    </row>
    <row r="1318" spans="1:16" x14ac:dyDescent="0.2">
      <c r="A1318" t="s">
        <v>32630</v>
      </c>
      <c r="B1318" t="s">
        <v>32629</v>
      </c>
      <c r="C1318" s="1">
        <v>38516</v>
      </c>
      <c r="D1318" t="s">
        <v>65</v>
      </c>
      <c r="E1318" t="s">
        <v>26152</v>
      </c>
      <c r="F1318" t="s">
        <v>26153</v>
      </c>
      <c r="G1318" t="s">
        <v>25198</v>
      </c>
      <c r="H1318" t="s">
        <v>32630</v>
      </c>
      <c r="I1318" t="s">
        <v>25204</v>
      </c>
      <c r="J1318" t="s">
        <v>36610</v>
      </c>
      <c r="K1318" t="s">
        <v>25205</v>
      </c>
      <c r="L1318" t="s">
        <v>115</v>
      </c>
      <c r="N1318" t="s">
        <v>26243</v>
      </c>
      <c r="P1318" t="s">
        <v>32631</v>
      </c>
    </row>
    <row r="1319" spans="1:16" x14ac:dyDescent="0.2">
      <c r="A1319" t="s">
        <v>19799</v>
      </c>
      <c r="B1319" t="s">
        <v>47854</v>
      </c>
      <c r="C1319" s="1">
        <v>39758</v>
      </c>
      <c r="D1319" t="s">
        <v>65</v>
      </c>
      <c r="E1319" t="s">
        <v>155</v>
      </c>
      <c r="F1319" t="s">
        <v>156</v>
      </c>
      <c r="G1319" t="s">
        <v>143</v>
      </c>
      <c r="H1319" t="s">
        <v>19799</v>
      </c>
      <c r="I1319" t="s">
        <v>47855</v>
      </c>
      <c r="J1319" t="s">
        <v>47856</v>
      </c>
      <c r="K1319" t="s">
        <v>245</v>
      </c>
      <c r="M1319" t="s">
        <v>373</v>
      </c>
      <c r="N1319" t="s">
        <v>47838</v>
      </c>
      <c r="O1319" t="s">
        <v>153</v>
      </c>
      <c r="P1319" t="s">
        <v>229</v>
      </c>
    </row>
    <row r="1320" spans="1:16" x14ac:dyDescent="0.2">
      <c r="A1320" t="s">
        <v>47843</v>
      </c>
      <c r="B1320" t="s">
        <v>47844</v>
      </c>
      <c r="C1320" s="1">
        <v>39765</v>
      </c>
      <c r="D1320" t="s">
        <v>65</v>
      </c>
      <c r="E1320" t="s">
        <v>155</v>
      </c>
      <c r="F1320" t="s">
        <v>156</v>
      </c>
      <c r="G1320" t="s">
        <v>143</v>
      </c>
      <c r="H1320" t="s">
        <v>47843</v>
      </c>
      <c r="I1320" t="s">
        <v>47845</v>
      </c>
      <c r="J1320" t="s">
        <v>47846</v>
      </c>
      <c r="K1320" t="s">
        <v>10165</v>
      </c>
      <c r="M1320" t="s">
        <v>373</v>
      </c>
      <c r="N1320" t="s">
        <v>47838</v>
      </c>
      <c r="O1320" t="s">
        <v>153</v>
      </c>
      <c r="P1320" t="s">
        <v>229</v>
      </c>
    </row>
    <row r="1321" spans="1:16" x14ac:dyDescent="0.2">
      <c r="A1321" t="s">
        <v>38807</v>
      </c>
      <c r="B1321" t="s">
        <v>38808</v>
      </c>
      <c r="C1321" s="1">
        <v>43642</v>
      </c>
      <c r="D1321" t="s">
        <v>65</v>
      </c>
      <c r="E1321" t="s">
        <v>32010</v>
      </c>
      <c r="F1321" t="s">
        <v>32011</v>
      </c>
      <c r="G1321" t="s">
        <v>25160</v>
      </c>
      <c r="H1321" t="s">
        <v>38807</v>
      </c>
      <c r="I1321" t="s">
        <v>31851</v>
      </c>
      <c r="J1321" t="s">
        <v>38809</v>
      </c>
      <c r="K1321" t="s">
        <v>25162</v>
      </c>
      <c r="L1321" t="s">
        <v>38810</v>
      </c>
      <c r="M1321" t="s">
        <v>38811</v>
      </c>
      <c r="N1321" t="s">
        <v>38812</v>
      </c>
    </row>
    <row r="1322" spans="1:16" x14ac:dyDescent="0.2">
      <c r="A1322" t="s">
        <v>21014</v>
      </c>
      <c r="B1322" t="s">
        <v>21013</v>
      </c>
      <c r="C1322" s="1">
        <v>36965</v>
      </c>
      <c r="D1322" t="s">
        <v>65</v>
      </c>
      <c r="E1322" t="s">
        <v>345</v>
      </c>
      <c r="F1322" t="s">
        <v>346</v>
      </c>
      <c r="G1322" t="s">
        <v>143</v>
      </c>
      <c r="H1322" t="s">
        <v>21014</v>
      </c>
      <c r="I1322" t="s">
        <v>21015</v>
      </c>
      <c r="J1322" t="s">
        <v>21016</v>
      </c>
      <c r="K1322" t="s">
        <v>86</v>
      </c>
      <c r="L1322" t="s">
        <v>115</v>
      </c>
      <c r="M1322" t="s">
        <v>21017</v>
      </c>
      <c r="N1322" t="s">
        <v>21018</v>
      </c>
      <c r="O1322" t="s">
        <v>153</v>
      </c>
      <c r="P1322" t="s">
        <v>117</v>
      </c>
    </row>
    <row r="1323" spans="1:16" x14ac:dyDescent="0.2">
      <c r="A1323" t="s">
        <v>25049</v>
      </c>
      <c r="B1323" t="s">
        <v>25048</v>
      </c>
      <c r="C1323" s="1">
        <v>39562</v>
      </c>
      <c r="D1323" t="s">
        <v>65</v>
      </c>
      <c r="E1323" t="s">
        <v>345</v>
      </c>
      <c r="F1323" t="s">
        <v>346</v>
      </c>
      <c r="G1323" t="s">
        <v>143</v>
      </c>
      <c r="H1323" t="s">
        <v>25049</v>
      </c>
      <c r="I1323" t="s">
        <v>25050</v>
      </c>
      <c r="J1323" t="s">
        <v>25051</v>
      </c>
      <c r="K1323" t="s">
        <v>111</v>
      </c>
      <c r="M1323" t="s">
        <v>373</v>
      </c>
      <c r="N1323" t="s">
        <v>25052</v>
      </c>
      <c r="O1323" t="s">
        <v>153</v>
      </c>
    </row>
    <row r="1324" spans="1:16" x14ac:dyDescent="0.2">
      <c r="A1324" t="s">
        <v>1329</v>
      </c>
      <c r="B1324" t="s">
        <v>1328</v>
      </c>
      <c r="C1324" s="1">
        <v>41618</v>
      </c>
      <c r="D1324" t="s">
        <v>65</v>
      </c>
      <c r="E1324" t="s">
        <v>667</v>
      </c>
      <c r="F1324" t="s">
        <v>668</v>
      </c>
      <c r="G1324" t="s">
        <v>127</v>
      </c>
      <c r="H1324" t="s">
        <v>1329</v>
      </c>
      <c r="I1324" t="s">
        <v>1330</v>
      </c>
      <c r="J1324" t="s">
        <v>1331</v>
      </c>
      <c r="K1324" t="s">
        <v>93</v>
      </c>
      <c r="L1324" t="s">
        <v>115</v>
      </c>
      <c r="M1324" t="s">
        <v>682</v>
      </c>
      <c r="N1324" t="s">
        <v>1332</v>
      </c>
      <c r="O1324" t="s">
        <v>94</v>
      </c>
      <c r="P1324" t="s">
        <v>117</v>
      </c>
    </row>
    <row r="1325" spans="1:16" x14ac:dyDescent="0.2">
      <c r="A1325" t="s">
        <v>23127</v>
      </c>
      <c r="B1325" t="s">
        <v>23126</v>
      </c>
      <c r="C1325" s="1">
        <v>41257</v>
      </c>
      <c r="D1325" t="s">
        <v>65</v>
      </c>
      <c r="E1325" t="s">
        <v>147</v>
      </c>
      <c r="F1325" t="s">
        <v>148</v>
      </c>
      <c r="G1325" t="s">
        <v>127</v>
      </c>
      <c r="H1325" t="s">
        <v>23127</v>
      </c>
      <c r="I1325" t="s">
        <v>23128</v>
      </c>
      <c r="J1325" t="s">
        <v>23129</v>
      </c>
      <c r="K1325" t="s">
        <v>160</v>
      </c>
      <c r="L1325" t="s">
        <v>115</v>
      </c>
      <c r="M1325" t="s">
        <v>23130</v>
      </c>
      <c r="N1325" t="s">
        <v>4337</v>
      </c>
      <c r="O1325" t="s">
        <v>153</v>
      </c>
      <c r="P1325" t="s">
        <v>117</v>
      </c>
    </row>
    <row r="1326" spans="1:16" x14ac:dyDescent="0.2">
      <c r="A1326" t="s">
        <v>15962</v>
      </c>
      <c r="B1326" t="s">
        <v>15961</v>
      </c>
      <c r="C1326" s="1">
        <v>38477</v>
      </c>
      <c r="D1326" t="s">
        <v>65</v>
      </c>
      <c r="E1326" t="s">
        <v>41215</v>
      </c>
      <c r="F1326" t="s">
        <v>41216</v>
      </c>
      <c r="G1326" t="s">
        <v>127</v>
      </c>
      <c r="H1326" t="s">
        <v>15962</v>
      </c>
      <c r="I1326" t="s">
        <v>15963</v>
      </c>
      <c r="J1326" t="s">
        <v>15964</v>
      </c>
      <c r="K1326" t="s">
        <v>160</v>
      </c>
      <c r="M1326" t="s">
        <v>15965</v>
      </c>
      <c r="N1326" t="s">
        <v>295</v>
      </c>
      <c r="O1326" t="s">
        <v>153</v>
      </c>
      <c r="P1326" t="s">
        <v>192</v>
      </c>
    </row>
    <row r="1327" spans="1:16" x14ac:dyDescent="0.2">
      <c r="A1327" t="s">
        <v>30030</v>
      </c>
      <c r="B1327" t="s">
        <v>30029</v>
      </c>
      <c r="C1327" s="1">
        <v>40588</v>
      </c>
      <c r="D1327" t="s">
        <v>65</v>
      </c>
      <c r="E1327" t="s">
        <v>70</v>
      </c>
      <c r="G1327" t="s">
        <v>25198</v>
      </c>
      <c r="H1327" t="s">
        <v>30030</v>
      </c>
      <c r="J1327" t="s">
        <v>35967</v>
      </c>
      <c r="K1327" t="s">
        <v>25205</v>
      </c>
      <c r="L1327" t="s">
        <v>30031</v>
      </c>
      <c r="M1327" t="s">
        <v>30032</v>
      </c>
      <c r="N1327" t="s">
        <v>30033</v>
      </c>
      <c r="P1327" t="s">
        <v>30034</v>
      </c>
    </row>
    <row r="1328" spans="1:16" x14ac:dyDescent="0.2">
      <c r="A1328" t="s">
        <v>45413</v>
      </c>
      <c r="B1328" t="s">
        <v>45414</v>
      </c>
      <c r="C1328" s="1">
        <v>43431</v>
      </c>
      <c r="D1328" t="s">
        <v>65</v>
      </c>
      <c r="E1328" t="s">
        <v>568</v>
      </c>
      <c r="F1328" t="s">
        <v>569</v>
      </c>
      <c r="G1328" t="s">
        <v>41468</v>
      </c>
      <c r="H1328" t="s">
        <v>45413</v>
      </c>
      <c r="I1328" t="s">
        <v>45415</v>
      </c>
      <c r="J1328" t="s">
        <v>45416</v>
      </c>
      <c r="K1328" t="s">
        <v>86</v>
      </c>
      <c r="M1328" t="s">
        <v>45417</v>
      </c>
      <c r="N1328" t="s">
        <v>1317</v>
      </c>
      <c r="O1328" t="s">
        <v>94</v>
      </c>
    </row>
    <row r="1329" spans="1:16" x14ac:dyDescent="0.2">
      <c r="A1329" t="s">
        <v>45418</v>
      </c>
      <c r="B1329" t="s">
        <v>45419</v>
      </c>
      <c r="C1329" s="1">
        <v>43444</v>
      </c>
      <c r="D1329" t="s">
        <v>65</v>
      </c>
      <c r="E1329" t="s">
        <v>568</v>
      </c>
      <c r="F1329" t="s">
        <v>569</v>
      </c>
      <c r="G1329" t="s">
        <v>41468</v>
      </c>
      <c r="H1329" t="s">
        <v>45418</v>
      </c>
      <c r="I1329" t="s">
        <v>45420</v>
      </c>
      <c r="J1329" t="s">
        <v>45421</v>
      </c>
      <c r="K1329" t="s">
        <v>93</v>
      </c>
      <c r="M1329" t="s">
        <v>221</v>
      </c>
      <c r="N1329" t="s">
        <v>1317</v>
      </c>
      <c r="O1329" t="s">
        <v>94</v>
      </c>
    </row>
    <row r="1330" spans="1:16" x14ac:dyDescent="0.2">
      <c r="A1330" t="s">
        <v>21057</v>
      </c>
      <c r="B1330" t="s">
        <v>21056</v>
      </c>
      <c r="C1330" s="1">
        <v>36255</v>
      </c>
      <c r="D1330" t="s">
        <v>65</v>
      </c>
      <c r="E1330" t="s">
        <v>345</v>
      </c>
      <c r="F1330" t="s">
        <v>346</v>
      </c>
      <c r="G1330" t="s">
        <v>143</v>
      </c>
      <c r="H1330" t="s">
        <v>21057</v>
      </c>
      <c r="I1330" t="s">
        <v>21058</v>
      </c>
      <c r="J1330" t="s">
        <v>21059</v>
      </c>
      <c r="K1330" t="s">
        <v>160</v>
      </c>
      <c r="M1330" t="s">
        <v>373</v>
      </c>
      <c r="N1330" t="s">
        <v>496</v>
      </c>
      <c r="O1330" t="s">
        <v>153</v>
      </c>
    </row>
    <row r="1331" spans="1:16" x14ac:dyDescent="0.2">
      <c r="A1331" t="s">
        <v>20153</v>
      </c>
      <c r="B1331" t="s">
        <v>20152</v>
      </c>
      <c r="C1331" s="1">
        <v>41225</v>
      </c>
      <c r="D1331" t="s">
        <v>65</v>
      </c>
      <c r="E1331" t="s">
        <v>286</v>
      </c>
      <c r="F1331" t="s">
        <v>41182</v>
      </c>
      <c r="G1331" t="s">
        <v>143</v>
      </c>
      <c r="H1331" t="s">
        <v>20153</v>
      </c>
      <c r="I1331" t="s">
        <v>20154</v>
      </c>
      <c r="J1331" t="s">
        <v>20155</v>
      </c>
      <c r="K1331" t="s">
        <v>160</v>
      </c>
      <c r="M1331" t="s">
        <v>373</v>
      </c>
      <c r="N1331" t="s">
        <v>287</v>
      </c>
      <c r="O1331" t="s">
        <v>153</v>
      </c>
    </row>
    <row r="1332" spans="1:16" x14ac:dyDescent="0.2">
      <c r="A1332" t="s">
        <v>31531</v>
      </c>
      <c r="B1332" t="s">
        <v>31530</v>
      </c>
      <c r="C1332" s="1">
        <v>42790</v>
      </c>
      <c r="D1332" t="s">
        <v>65</v>
      </c>
      <c r="E1332" t="s">
        <v>25284</v>
      </c>
      <c r="F1332" t="s">
        <v>25285</v>
      </c>
      <c r="G1332" t="s">
        <v>25198</v>
      </c>
      <c r="H1332" t="s">
        <v>31531</v>
      </c>
      <c r="I1332" t="s">
        <v>25161</v>
      </c>
      <c r="J1332" t="s">
        <v>36341</v>
      </c>
      <c r="K1332" t="s">
        <v>25205</v>
      </c>
      <c r="L1332" t="s">
        <v>31532</v>
      </c>
      <c r="M1332" t="s">
        <v>31533</v>
      </c>
      <c r="N1332" t="s">
        <v>31534</v>
      </c>
    </row>
    <row r="1333" spans="1:16" x14ac:dyDescent="0.2">
      <c r="A1333" t="s">
        <v>5903</v>
      </c>
      <c r="B1333" t="s">
        <v>5902</v>
      </c>
      <c r="C1333" s="1">
        <v>42317</v>
      </c>
      <c r="D1333" t="s">
        <v>65</v>
      </c>
      <c r="E1333" t="s">
        <v>226</v>
      </c>
      <c r="F1333" t="s">
        <v>227</v>
      </c>
      <c r="G1333" t="s">
        <v>127</v>
      </c>
      <c r="H1333" t="s">
        <v>5903</v>
      </c>
      <c r="I1333" t="s">
        <v>5904</v>
      </c>
      <c r="J1333" t="s">
        <v>5905</v>
      </c>
      <c r="K1333" t="s">
        <v>93</v>
      </c>
      <c r="M1333" t="s">
        <v>5906</v>
      </c>
      <c r="N1333" t="s">
        <v>5907</v>
      </c>
      <c r="O1333" t="s">
        <v>94</v>
      </c>
      <c r="P1333" t="s">
        <v>628</v>
      </c>
    </row>
    <row r="1334" spans="1:16" x14ac:dyDescent="0.2">
      <c r="A1334" t="s">
        <v>7188</v>
      </c>
      <c r="B1334" t="s">
        <v>7187</v>
      </c>
      <c r="C1334" s="1">
        <v>42104</v>
      </c>
      <c r="D1334" t="s">
        <v>65</v>
      </c>
      <c r="E1334" t="s">
        <v>161</v>
      </c>
      <c r="F1334" t="s">
        <v>162</v>
      </c>
      <c r="G1334" t="s">
        <v>127</v>
      </c>
      <c r="H1334" t="s">
        <v>7188</v>
      </c>
      <c r="I1334" t="s">
        <v>7189</v>
      </c>
      <c r="J1334" t="s">
        <v>7190</v>
      </c>
      <c r="K1334" t="s">
        <v>111</v>
      </c>
      <c r="L1334" t="s">
        <v>254</v>
      </c>
      <c r="M1334" t="s">
        <v>7191</v>
      </c>
      <c r="N1334" t="s">
        <v>7192</v>
      </c>
      <c r="O1334" t="s">
        <v>153</v>
      </c>
    </row>
    <row r="1335" spans="1:16" x14ac:dyDescent="0.2">
      <c r="A1335" t="s">
        <v>43333</v>
      </c>
      <c r="B1335" t="s">
        <v>43334</v>
      </c>
      <c r="C1335" s="1">
        <v>43279</v>
      </c>
      <c r="D1335" t="s">
        <v>65</v>
      </c>
      <c r="E1335" t="s">
        <v>284</v>
      </c>
      <c r="F1335" t="s">
        <v>285</v>
      </c>
      <c r="G1335" t="s">
        <v>1479</v>
      </c>
      <c r="H1335" t="s">
        <v>43333</v>
      </c>
      <c r="I1335" t="s">
        <v>69</v>
      </c>
      <c r="J1335" t="s">
        <v>43335</v>
      </c>
      <c r="K1335" t="s">
        <v>93</v>
      </c>
      <c r="L1335" t="s">
        <v>115</v>
      </c>
      <c r="M1335" t="s">
        <v>43336</v>
      </c>
      <c r="N1335" t="s">
        <v>43337</v>
      </c>
      <c r="O1335" t="s">
        <v>94</v>
      </c>
      <c r="P1335" t="s">
        <v>41578</v>
      </c>
    </row>
    <row r="1336" spans="1:16" x14ac:dyDescent="0.2">
      <c r="A1336" t="s">
        <v>10301</v>
      </c>
      <c r="B1336" t="s">
        <v>10299</v>
      </c>
      <c r="C1336" s="1">
        <v>41804</v>
      </c>
      <c r="D1336" t="s">
        <v>65</v>
      </c>
      <c r="E1336" t="s">
        <v>10300</v>
      </c>
      <c r="G1336" t="s">
        <v>127</v>
      </c>
      <c r="H1336" t="s">
        <v>10301</v>
      </c>
      <c r="I1336" t="s">
        <v>10302</v>
      </c>
      <c r="J1336" t="s">
        <v>10303</v>
      </c>
      <c r="K1336" t="s">
        <v>86</v>
      </c>
      <c r="N1336" t="s">
        <v>10304</v>
      </c>
      <c r="O1336" t="s">
        <v>94</v>
      </c>
      <c r="P1336" t="s">
        <v>10063</v>
      </c>
    </row>
    <row r="1337" spans="1:16" x14ac:dyDescent="0.2">
      <c r="A1337" t="s">
        <v>10718</v>
      </c>
      <c r="B1337" t="s">
        <v>10717</v>
      </c>
      <c r="C1337" s="1">
        <v>40336</v>
      </c>
      <c r="D1337" t="s">
        <v>65</v>
      </c>
      <c r="E1337" t="s">
        <v>243</v>
      </c>
      <c r="F1337" t="s">
        <v>244</v>
      </c>
      <c r="G1337" t="s">
        <v>127</v>
      </c>
      <c r="H1337" t="s">
        <v>10718</v>
      </c>
      <c r="I1337" t="s">
        <v>10719</v>
      </c>
      <c r="J1337" t="s">
        <v>10720</v>
      </c>
      <c r="K1337" t="s">
        <v>86</v>
      </c>
      <c r="N1337" t="s">
        <v>447</v>
      </c>
      <c r="O1337" t="s">
        <v>94</v>
      </c>
      <c r="P1337" t="s">
        <v>117</v>
      </c>
    </row>
    <row r="1338" spans="1:16" x14ac:dyDescent="0.2">
      <c r="A1338" t="s">
        <v>10144</v>
      </c>
      <c r="B1338" t="s">
        <v>10143</v>
      </c>
      <c r="C1338" s="1">
        <v>41257</v>
      </c>
      <c r="D1338" t="s">
        <v>65</v>
      </c>
      <c r="F1338" t="s">
        <v>34583</v>
      </c>
      <c r="G1338" t="s">
        <v>127</v>
      </c>
      <c r="H1338" t="s">
        <v>10144</v>
      </c>
      <c r="I1338" t="s">
        <v>10145</v>
      </c>
      <c r="J1338" t="s">
        <v>10146</v>
      </c>
      <c r="K1338" t="s">
        <v>86</v>
      </c>
      <c r="N1338" t="s">
        <v>447</v>
      </c>
      <c r="O1338" t="s">
        <v>153</v>
      </c>
      <c r="P1338" t="s">
        <v>117</v>
      </c>
    </row>
    <row r="1339" spans="1:16" x14ac:dyDescent="0.2">
      <c r="A1339" t="s">
        <v>1319</v>
      </c>
      <c r="B1339" t="s">
        <v>1318</v>
      </c>
      <c r="C1339" s="1">
        <v>41467</v>
      </c>
      <c r="D1339" t="s">
        <v>65</v>
      </c>
      <c r="E1339" t="s">
        <v>243</v>
      </c>
      <c r="F1339" t="s">
        <v>244</v>
      </c>
      <c r="G1339" t="s">
        <v>127</v>
      </c>
      <c r="H1339" t="s">
        <v>1319</v>
      </c>
      <c r="I1339" t="s">
        <v>1320</v>
      </c>
      <c r="J1339" t="s">
        <v>1321</v>
      </c>
      <c r="K1339" t="s">
        <v>86</v>
      </c>
      <c r="N1339" t="s">
        <v>447</v>
      </c>
      <c r="O1339" t="s">
        <v>94</v>
      </c>
      <c r="P1339" t="s">
        <v>43809</v>
      </c>
    </row>
    <row r="1340" spans="1:16" x14ac:dyDescent="0.2">
      <c r="A1340" t="s">
        <v>10330</v>
      </c>
      <c r="B1340" t="s">
        <v>10329</v>
      </c>
      <c r="C1340" s="1">
        <v>41962</v>
      </c>
      <c r="D1340" t="s">
        <v>65</v>
      </c>
      <c r="E1340" t="s">
        <v>10300</v>
      </c>
      <c r="G1340" t="s">
        <v>127</v>
      </c>
      <c r="H1340" t="s">
        <v>10330</v>
      </c>
      <c r="J1340" t="s">
        <v>10331</v>
      </c>
      <c r="K1340" t="s">
        <v>86</v>
      </c>
      <c r="N1340" t="s">
        <v>10332</v>
      </c>
      <c r="O1340">
        <v>0</v>
      </c>
      <c r="P1340" t="s">
        <v>10063</v>
      </c>
    </row>
    <row r="1341" spans="1:16" x14ac:dyDescent="0.2">
      <c r="A1341" t="s">
        <v>24953</v>
      </c>
      <c r="B1341" t="s">
        <v>24952</v>
      </c>
      <c r="C1341" s="1">
        <v>36089</v>
      </c>
      <c r="D1341" t="s">
        <v>65</v>
      </c>
      <c r="E1341" t="s">
        <v>5701</v>
      </c>
      <c r="F1341" t="s">
        <v>5702</v>
      </c>
      <c r="G1341" t="s">
        <v>127</v>
      </c>
      <c r="H1341" t="s">
        <v>24953</v>
      </c>
      <c r="I1341" t="s">
        <v>21673</v>
      </c>
      <c r="J1341" t="s">
        <v>24954</v>
      </c>
      <c r="K1341" t="s">
        <v>111</v>
      </c>
      <c r="M1341" t="s">
        <v>24955</v>
      </c>
      <c r="N1341" t="s">
        <v>24956</v>
      </c>
      <c r="O1341" t="s">
        <v>153</v>
      </c>
    </row>
    <row r="1342" spans="1:16" x14ac:dyDescent="0.2">
      <c r="A1342" t="s">
        <v>33054</v>
      </c>
      <c r="B1342" t="s">
        <v>33051</v>
      </c>
      <c r="C1342" s="1">
        <v>42998</v>
      </c>
      <c r="D1342" t="s">
        <v>65</v>
      </c>
      <c r="E1342" t="s">
        <v>33052</v>
      </c>
      <c r="F1342" t="s">
        <v>33053</v>
      </c>
      <c r="G1342" t="s">
        <v>33058</v>
      </c>
      <c r="H1342" t="s">
        <v>33054</v>
      </c>
      <c r="I1342" t="s">
        <v>29319</v>
      </c>
      <c r="J1342" t="s">
        <v>36797</v>
      </c>
      <c r="K1342" t="s">
        <v>30364</v>
      </c>
      <c r="L1342" t="s">
        <v>33055</v>
      </c>
      <c r="M1342" t="s">
        <v>25317</v>
      </c>
      <c r="N1342" t="s">
        <v>33056</v>
      </c>
      <c r="P1342" t="s">
        <v>33057</v>
      </c>
    </row>
    <row r="1343" spans="1:16" x14ac:dyDescent="0.2">
      <c r="A1343" t="s">
        <v>24610</v>
      </c>
      <c r="B1343" t="s">
        <v>24609</v>
      </c>
      <c r="C1343" s="1">
        <v>39416</v>
      </c>
      <c r="D1343" t="s">
        <v>65</v>
      </c>
      <c r="E1343" t="s">
        <v>12971</v>
      </c>
      <c r="F1343" t="s">
        <v>12972</v>
      </c>
      <c r="G1343" t="s">
        <v>127</v>
      </c>
      <c r="H1343" t="s">
        <v>24610</v>
      </c>
      <c r="I1343" t="s">
        <v>24611</v>
      </c>
      <c r="J1343" t="s">
        <v>24612</v>
      </c>
      <c r="K1343" t="s">
        <v>111</v>
      </c>
      <c r="L1343" t="s">
        <v>115</v>
      </c>
      <c r="M1343" t="s">
        <v>24517</v>
      </c>
      <c r="N1343" t="s">
        <v>19937</v>
      </c>
      <c r="O1343" t="s">
        <v>153</v>
      </c>
    </row>
    <row r="1344" spans="1:16" x14ac:dyDescent="0.2">
      <c r="A1344" t="s">
        <v>38990</v>
      </c>
      <c r="B1344" t="s">
        <v>26898</v>
      </c>
      <c r="C1344" s="1">
        <v>38559</v>
      </c>
      <c r="D1344" t="s">
        <v>65</v>
      </c>
      <c r="E1344" t="s">
        <v>26899</v>
      </c>
      <c r="F1344" t="s">
        <v>26900</v>
      </c>
      <c r="G1344" t="s">
        <v>25160</v>
      </c>
      <c r="H1344" t="s">
        <v>38990</v>
      </c>
      <c r="J1344" t="s">
        <v>38991</v>
      </c>
      <c r="K1344" t="s">
        <v>25612</v>
      </c>
      <c r="L1344" t="s">
        <v>115</v>
      </c>
      <c r="M1344" t="s">
        <v>25647</v>
      </c>
      <c r="N1344" t="s">
        <v>26901</v>
      </c>
      <c r="P1344" t="s">
        <v>34249</v>
      </c>
    </row>
    <row r="1345" spans="1:16" x14ac:dyDescent="0.2">
      <c r="A1345" t="s">
        <v>817</v>
      </c>
      <c r="B1345" t="s">
        <v>814</v>
      </c>
      <c r="C1345" s="1">
        <v>38358</v>
      </c>
      <c r="D1345" t="s">
        <v>65</v>
      </c>
      <c r="E1345" t="s">
        <v>294</v>
      </c>
      <c r="F1345" t="s">
        <v>35130</v>
      </c>
      <c r="G1345" t="s">
        <v>127</v>
      </c>
      <c r="H1345" t="s">
        <v>817</v>
      </c>
      <c r="I1345" t="s">
        <v>818</v>
      </c>
      <c r="K1345" t="s">
        <v>111</v>
      </c>
      <c r="M1345" t="s">
        <v>819</v>
      </c>
      <c r="N1345" t="s">
        <v>295</v>
      </c>
      <c r="O1345" t="s">
        <v>153</v>
      </c>
      <c r="P1345" t="s">
        <v>117</v>
      </c>
    </row>
    <row r="1346" spans="1:16" x14ac:dyDescent="0.2">
      <c r="A1346" t="s">
        <v>11641</v>
      </c>
      <c r="B1346" t="s">
        <v>11640</v>
      </c>
      <c r="C1346" s="1">
        <v>39730</v>
      </c>
      <c r="D1346" t="s">
        <v>65</v>
      </c>
      <c r="E1346" t="s">
        <v>1205</v>
      </c>
      <c r="F1346" t="s">
        <v>1206</v>
      </c>
      <c r="G1346" t="s">
        <v>127</v>
      </c>
      <c r="H1346" t="s">
        <v>11641</v>
      </c>
      <c r="I1346" t="s">
        <v>11642</v>
      </c>
      <c r="J1346" t="s">
        <v>11643</v>
      </c>
      <c r="K1346" t="s">
        <v>111</v>
      </c>
      <c r="M1346" t="s">
        <v>7523</v>
      </c>
      <c r="N1346" t="s">
        <v>11644</v>
      </c>
      <c r="O1346" t="s">
        <v>153</v>
      </c>
    </row>
    <row r="1347" spans="1:16" x14ac:dyDescent="0.2">
      <c r="A1347" t="s">
        <v>10348</v>
      </c>
      <c r="B1347" t="s">
        <v>10347</v>
      </c>
      <c r="C1347" s="1">
        <v>42037</v>
      </c>
      <c r="D1347" t="s">
        <v>65</v>
      </c>
      <c r="E1347" t="s">
        <v>151</v>
      </c>
      <c r="F1347" t="s">
        <v>152</v>
      </c>
      <c r="G1347" t="s">
        <v>127</v>
      </c>
      <c r="H1347" t="s">
        <v>10348</v>
      </c>
      <c r="I1347" t="s">
        <v>10349</v>
      </c>
      <c r="J1347" t="s">
        <v>10350</v>
      </c>
      <c r="K1347" t="s">
        <v>111</v>
      </c>
      <c r="N1347" t="s">
        <v>10293</v>
      </c>
      <c r="O1347" t="s">
        <v>94</v>
      </c>
      <c r="P1347" t="s">
        <v>192</v>
      </c>
    </row>
    <row r="1348" spans="1:16" x14ac:dyDescent="0.2">
      <c r="A1348" t="s">
        <v>26811</v>
      </c>
      <c r="B1348" t="s">
        <v>26810</v>
      </c>
      <c r="C1348" s="1">
        <v>34746</v>
      </c>
      <c r="D1348" t="s">
        <v>65</v>
      </c>
      <c r="E1348" t="s">
        <v>25336</v>
      </c>
      <c r="F1348" t="s">
        <v>25337</v>
      </c>
      <c r="G1348" t="s">
        <v>26175</v>
      </c>
      <c r="H1348" t="s">
        <v>26811</v>
      </c>
      <c r="I1348" t="s">
        <v>26812</v>
      </c>
      <c r="J1348" t="s">
        <v>37814</v>
      </c>
      <c r="K1348" t="s">
        <v>25496</v>
      </c>
      <c r="L1348" t="s">
        <v>37815</v>
      </c>
      <c r="M1348" t="s">
        <v>37816</v>
      </c>
      <c r="N1348" t="s">
        <v>26813</v>
      </c>
    </row>
    <row r="1349" spans="1:16" x14ac:dyDescent="0.2">
      <c r="A1349" t="s">
        <v>815</v>
      </c>
      <c r="B1349" t="s">
        <v>814</v>
      </c>
      <c r="C1349" s="1">
        <v>25568</v>
      </c>
      <c r="D1349" t="s">
        <v>65</v>
      </c>
      <c r="E1349" t="s">
        <v>125</v>
      </c>
      <c r="G1349" t="s">
        <v>127</v>
      </c>
      <c r="H1349" t="s">
        <v>815</v>
      </c>
      <c r="I1349" t="s">
        <v>816</v>
      </c>
      <c r="K1349" t="s">
        <v>111</v>
      </c>
      <c r="O1349">
        <v>0</v>
      </c>
    </row>
    <row r="1350" spans="1:16" x14ac:dyDescent="0.2">
      <c r="A1350" t="s">
        <v>39428</v>
      </c>
      <c r="B1350" t="s">
        <v>39429</v>
      </c>
      <c r="C1350" s="1">
        <v>43677</v>
      </c>
      <c r="D1350" t="s">
        <v>65</v>
      </c>
      <c r="E1350" t="s">
        <v>39430</v>
      </c>
      <c r="G1350" t="s">
        <v>39428</v>
      </c>
      <c r="H1350" t="s">
        <v>39428</v>
      </c>
      <c r="K1350" t="s">
        <v>25219</v>
      </c>
    </row>
    <row r="1351" spans="1:16" x14ac:dyDescent="0.2">
      <c r="A1351" t="s">
        <v>4678</v>
      </c>
      <c r="B1351" t="s">
        <v>4677</v>
      </c>
      <c r="C1351" s="1">
        <v>41556</v>
      </c>
      <c r="D1351" t="s">
        <v>65</v>
      </c>
      <c r="E1351" t="s">
        <v>1552</v>
      </c>
      <c r="F1351" t="s">
        <v>1553</v>
      </c>
      <c r="G1351" t="s">
        <v>133</v>
      </c>
      <c r="H1351" t="s">
        <v>4678</v>
      </c>
      <c r="I1351" t="s">
        <v>3679</v>
      </c>
      <c r="J1351" t="s">
        <v>4679</v>
      </c>
      <c r="K1351" t="s">
        <v>240</v>
      </c>
      <c r="M1351" t="s">
        <v>4290</v>
      </c>
      <c r="N1351" t="s">
        <v>1730</v>
      </c>
      <c r="O1351" t="s">
        <v>94</v>
      </c>
      <c r="P1351" t="s">
        <v>192</v>
      </c>
    </row>
    <row r="1352" spans="1:16" x14ac:dyDescent="0.2">
      <c r="A1352" t="s">
        <v>4675</v>
      </c>
      <c r="B1352" t="s">
        <v>4674</v>
      </c>
      <c r="C1352" s="1">
        <v>41556</v>
      </c>
      <c r="D1352" t="s">
        <v>65</v>
      </c>
      <c r="E1352" t="s">
        <v>1552</v>
      </c>
      <c r="F1352" t="s">
        <v>1553</v>
      </c>
      <c r="G1352" t="s">
        <v>133</v>
      </c>
      <c r="H1352" t="s">
        <v>4675</v>
      </c>
      <c r="I1352" t="s">
        <v>4672</v>
      </c>
      <c r="J1352" t="s">
        <v>4676</v>
      </c>
      <c r="K1352" t="s">
        <v>240</v>
      </c>
      <c r="M1352" t="s">
        <v>4230</v>
      </c>
      <c r="N1352" t="s">
        <v>1730</v>
      </c>
      <c r="O1352" t="s">
        <v>94</v>
      </c>
      <c r="P1352" t="s">
        <v>192</v>
      </c>
    </row>
    <row r="1353" spans="1:16" x14ac:dyDescent="0.2">
      <c r="A1353" t="s">
        <v>4749</v>
      </c>
      <c r="B1353" t="s">
        <v>4748</v>
      </c>
      <c r="C1353" s="1">
        <v>41619</v>
      </c>
      <c r="D1353" t="s">
        <v>65</v>
      </c>
      <c r="E1353" t="s">
        <v>1552</v>
      </c>
      <c r="F1353" t="s">
        <v>1553</v>
      </c>
      <c r="G1353" t="s">
        <v>133</v>
      </c>
      <c r="H1353" t="s">
        <v>4749</v>
      </c>
      <c r="I1353" t="s">
        <v>3877</v>
      </c>
      <c r="J1353" t="s">
        <v>4750</v>
      </c>
      <c r="K1353" t="s">
        <v>240</v>
      </c>
      <c r="M1353" t="s">
        <v>4230</v>
      </c>
      <c r="N1353" t="s">
        <v>1730</v>
      </c>
      <c r="O1353" t="s">
        <v>94</v>
      </c>
      <c r="P1353" t="s">
        <v>192</v>
      </c>
    </row>
    <row r="1354" spans="1:16" x14ac:dyDescent="0.2">
      <c r="A1354" t="s">
        <v>19855</v>
      </c>
      <c r="B1354" t="s">
        <v>19854</v>
      </c>
      <c r="C1354" s="1">
        <v>40220</v>
      </c>
      <c r="D1354" t="s">
        <v>65</v>
      </c>
      <c r="E1354" t="s">
        <v>12971</v>
      </c>
      <c r="F1354" t="s">
        <v>12972</v>
      </c>
      <c r="G1354" t="s">
        <v>143</v>
      </c>
      <c r="H1354" t="s">
        <v>19855</v>
      </c>
      <c r="I1354" t="s">
        <v>19856</v>
      </c>
      <c r="J1354" t="s">
        <v>19857</v>
      </c>
      <c r="K1354" t="s">
        <v>10165</v>
      </c>
      <c r="M1354" t="s">
        <v>19858</v>
      </c>
      <c r="N1354" t="s">
        <v>364</v>
      </c>
      <c r="O1354" t="s">
        <v>153</v>
      </c>
      <c r="P1354" t="s">
        <v>19859</v>
      </c>
    </row>
    <row r="1355" spans="1:16" x14ac:dyDescent="0.2">
      <c r="A1355" t="s">
        <v>15853</v>
      </c>
      <c r="B1355" t="s">
        <v>15852</v>
      </c>
      <c r="C1355" s="1">
        <v>41257</v>
      </c>
      <c r="D1355" t="s">
        <v>65</v>
      </c>
      <c r="E1355" t="s">
        <v>286</v>
      </c>
      <c r="F1355" t="s">
        <v>41182</v>
      </c>
      <c r="G1355" t="s">
        <v>127</v>
      </c>
      <c r="H1355" t="s">
        <v>15853</v>
      </c>
      <c r="I1355" t="s">
        <v>15854</v>
      </c>
      <c r="J1355" t="s">
        <v>15855</v>
      </c>
      <c r="K1355" t="s">
        <v>111</v>
      </c>
      <c r="M1355" t="s">
        <v>15856</v>
      </c>
      <c r="N1355" t="s">
        <v>455</v>
      </c>
      <c r="O1355" t="s">
        <v>153</v>
      </c>
    </row>
    <row r="1356" spans="1:16" x14ac:dyDescent="0.2">
      <c r="A1356" t="s">
        <v>21793</v>
      </c>
      <c r="B1356" t="s">
        <v>21792</v>
      </c>
      <c r="C1356" s="1">
        <v>41225</v>
      </c>
      <c r="D1356" t="s">
        <v>65</v>
      </c>
      <c r="E1356" t="s">
        <v>147</v>
      </c>
      <c r="F1356" t="s">
        <v>148</v>
      </c>
      <c r="G1356" t="s">
        <v>143</v>
      </c>
      <c r="H1356" t="s">
        <v>21793</v>
      </c>
      <c r="I1356" t="s">
        <v>21794</v>
      </c>
      <c r="J1356" t="s">
        <v>21795</v>
      </c>
      <c r="K1356" t="s">
        <v>240</v>
      </c>
      <c r="M1356" t="s">
        <v>21796</v>
      </c>
      <c r="N1356" t="s">
        <v>455</v>
      </c>
      <c r="O1356" t="s">
        <v>153</v>
      </c>
    </row>
    <row r="1357" spans="1:16" x14ac:dyDescent="0.2">
      <c r="A1357" t="s">
        <v>21816</v>
      </c>
      <c r="B1357" t="s">
        <v>21815</v>
      </c>
      <c r="C1357" s="1">
        <v>41257</v>
      </c>
      <c r="D1357" t="s">
        <v>65</v>
      </c>
      <c r="E1357" t="s">
        <v>286</v>
      </c>
      <c r="F1357" t="s">
        <v>41182</v>
      </c>
      <c r="G1357" t="s">
        <v>143</v>
      </c>
      <c r="H1357" t="s">
        <v>21816</v>
      </c>
      <c r="I1357" t="s">
        <v>21817</v>
      </c>
      <c r="J1357" t="s">
        <v>21818</v>
      </c>
      <c r="K1357" t="s">
        <v>111</v>
      </c>
      <c r="M1357" t="s">
        <v>21819</v>
      </c>
      <c r="N1357" t="s">
        <v>340</v>
      </c>
      <c r="O1357" t="s">
        <v>153</v>
      </c>
    </row>
    <row r="1358" spans="1:16" x14ac:dyDescent="0.2">
      <c r="A1358" t="s">
        <v>7723</v>
      </c>
      <c r="B1358" t="s">
        <v>7722</v>
      </c>
      <c r="C1358" s="1">
        <v>42234</v>
      </c>
      <c r="D1358" t="s">
        <v>65</v>
      </c>
      <c r="E1358" t="s">
        <v>45480</v>
      </c>
      <c r="F1358" t="s">
        <v>45481</v>
      </c>
      <c r="G1358" t="s">
        <v>127</v>
      </c>
      <c r="H1358" t="s">
        <v>7723</v>
      </c>
      <c r="I1358" t="s">
        <v>45487</v>
      </c>
      <c r="J1358" t="s">
        <v>7724</v>
      </c>
      <c r="K1358" t="s">
        <v>240</v>
      </c>
      <c r="M1358" t="s">
        <v>641</v>
      </c>
      <c r="N1358" t="s">
        <v>7725</v>
      </c>
      <c r="O1358" t="s">
        <v>94</v>
      </c>
    </row>
    <row r="1359" spans="1:16" x14ac:dyDescent="0.2">
      <c r="A1359" t="s">
        <v>7661</v>
      </c>
      <c r="B1359" t="s">
        <v>7658</v>
      </c>
      <c r="C1359" s="1">
        <v>39730</v>
      </c>
      <c r="D1359" t="s">
        <v>65</v>
      </c>
      <c r="E1359" t="s">
        <v>7659</v>
      </c>
      <c r="F1359" t="s">
        <v>7660</v>
      </c>
      <c r="G1359" t="s">
        <v>133</v>
      </c>
      <c r="H1359" t="s">
        <v>7661</v>
      </c>
      <c r="I1359" t="s">
        <v>7662</v>
      </c>
      <c r="J1359" t="s">
        <v>7663</v>
      </c>
      <c r="K1359" t="s">
        <v>93</v>
      </c>
      <c r="M1359" t="s">
        <v>194</v>
      </c>
      <c r="N1359" t="s">
        <v>7664</v>
      </c>
      <c r="O1359" t="s">
        <v>94</v>
      </c>
      <c r="P1359" t="s">
        <v>117</v>
      </c>
    </row>
    <row r="1360" spans="1:16" x14ac:dyDescent="0.2">
      <c r="A1360" t="s">
        <v>19724</v>
      </c>
      <c r="B1360" t="s">
        <v>19723</v>
      </c>
      <c r="C1360" s="1">
        <v>25568</v>
      </c>
      <c r="D1360" t="s">
        <v>65</v>
      </c>
      <c r="E1360" t="s">
        <v>5855</v>
      </c>
      <c r="F1360" t="s">
        <v>41226</v>
      </c>
      <c r="G1360" t="s">
        <v>127</v>
      </c>
      <c r="H1360" t="s">
        <v>19724</v>
      </c>
      <c r="I1360" t="s">
        <v>19725</v>
      </c>
      <c r="K1360" t="s">
        <v>10165</v>
      </c>
      <c r="O1360">
        <v>0</v>
      </c>
    </row>
    <row r="1361" spans="1:16" x14ac:dyDescent="0.2">
      <c r="A1361" t="s">
        <v>16922</v>
      </c>
      <c r="B1361" t="s">
        <v>16921</v>
      </c>
      <c r="C1361" s="1">
        <v>38173</v>
      </c>
      <c r="D1361" t="s">
        <v>65</v>
      </c>
      <c r="E1361" t="s">
        <v>41215</v>
      </c>
      <c r="F1361" t="s">
        <v>41216</v>
      </c>
      <c r="G1361" t="s">
        <v>127</v>
      </c>
      <c r="H1361" t="s">
        <v>16922</v>
      </c>
      <c r="I1361" t="s">
        <v>16923</v>
      </c>
      <c r="J1361" t="s">
        <v>16924</v>
      </c>
      <c r="K1361" t="s">
        <v>111</v>
      </c>
      <c r="L1361" t="s">
        <v>254</v>
      </c>
      <c r="M1361" t="s">
        <v>16925</v>
      </c>
      <c r="N1361" t="s">
        <v>295</v>
      </c>
      <c r="O1361" t="s">
        <v>153</v>
      </c>
      <c r="P1361" t="s">
        <v>192</v>
      </c>
    </row>
    <row r="1362" spans="1:16" x14ac:dyDescent="0.2">
      <c r="A1362" t="s">
        <v>17272</v>
      </c>
      <c r="B1362" t="s">
        <v>17271</v>
      </c>
      <c r="C1362" s="1">
        <v>41436</v>
      </c>
      <c r="D1362" t="s">
        <v>65</v>
      </c>
      <c r="E1362" t="s">
        <v>294</v>
      </c>
      <c r="F1362" t="s">
        <v>35130</v>
      </c>
      <c r="G1362" t="s">
        <v>127</v>
      </c>
      <c r="H1362" t="s">
        <v>17272</v>
      </c>
      <c r="I1362" t="s">
        <v>17273</v>
      </c>
      <c r="J1362" t="s">
        <v>17274</v>
      </c>
      <c r="K1362" t="s">
        <v>111</v>
      </c>
      <c r="M1362" t="s">
        <v>17275</v>
      </c>
      <c r="N1362" t="s">
        <v>295</v>
      </c>
      <c r="O1362" t="s">
        <v>153</v>
      </c>
      <c r="P1362" t="s">
        <v>192</v>
      </c>
    </row>
    <row r="1363" spans="1:16" x14ac:dyDescent="0.2">
      <c r="A1363" t="s">
        <v>18335</v>
      </c>
      <c r="B1363" t="s">
        <v>18334</v>
      </c>
      <c r="C1363" s="1">
        <v>42430</v>
      </c>
      <c r="D1363" t="s">
        <v>65</v>
      </c>
      <c r="E1363" t="s">
        <v>5855</v>
      </c>
      <c r="F1363" t="s">
        <v>41226</v>
      </c>
      <c r="G1363" t="s">
        <v>127</v>
      </c>
      <c r="H1363" t="s">
        <v>18335</v>
      </c>
      <c r="I1363" t="s">
        <v>18336</v>
      </c>
      <c r="J1363" t="s">
        <v>18337</v>
      </c>
      <c r="K1363" t="s">
        <v>111</v>
      </c>
      <c r="M1363" t="s">
        <v>15487</v>
      </c>
      <c r="N1363" t="s">
        <v>5929</v>
      </c>
      <c r="O1363" t="s">
        <v>153</v>
      </c>
    </row>
    <row r="1364" spans="1:16" x14ac:dyDescent="0.2">
      <c r="A1364" t="s">
        <v>4702</v>
      </c>
      <c r="B1364" t="s">
        <v>4698</v>
      </c>
      <c r="C1364" s="1">
        <v>41590</v>
      </c>
      <c r="D1364" t="s">
        <v>65</v>
      </c>
      <c r="E1364" t="s">
        <v>1552</v>
      </c>
      <c r="F1364" t="s">
        <v>1553</v>
      </c>
      <c r="G1364" t="s">
        <v>133</v>
      </c>
      <c r="H1364" t="s">
        <v>4702</v>
      </c>
      <c r="I1364" t="s">
        <v>4703</v>
      </c>
      <c r="J1364" t="s">
        <v>4704</v>
      </c>
      <c r="K1364" t="s">
        <v>240</v>
      </c>
      <c r="M1364" t="s">
        <v>404</v>
      </c>
      <c r="N1364" t="s">
        <v>1558</v>
      </c>
      <c r="O1364" t="s">
        <v>94</v>
      </c>
    </row>
    <row r="1365" spans="1:16" x14ac:dyDescent="0.2">
      <c r="A1365" t="s">
        <v>13742</v>
      </c>
      <c r="B1365" t="s">
        <v>13741</v>
      </c>
      <c r="C1365" s="1">
        <v>38173</v>
      </c>
      <c r="D1365" t="s">
        <v>65</v>
      </c>
      <c r="E1365" t="s">
        <v>330</v>
      </c>
      <c r="F1365" t="s">
        <v>331</v>
      </c>
      <c r="G1365" t="s">
        <v>127</v>
      </c>
      <c r="H1365" t="s">
        <v>13742</v>
      </c>
      <c r="I1365" t="s">
        <v>13743</v>
      </c>
      <c r="J1365" t="s">
        <v>13744</v>
      </c>
      <c r="K1365" t="s">
        <v>93</v>
      </c>
      <c r="M1365" t="s">
        <v>12181</v>
      </c>
      <c r="N1365" t="s">
        <v>377</v>
      </c>
      <c r="O1365" t="s">
        <v>153</v>
      </c>
      <c r="P1365" t="s">
        <v>117</v>
      </c>
    </row>
    <row r="1366" spans="1:16" x14ac:dyDescent="0.2">
      <c r="A1366" t="s">
        <v>38992</v>
      </c>
      <c r="B1366" t="s">
        <v>27063</v>
      </c>
      <c r="C1366" s="1">
        <v>38358</v>
      </c>
      <c r="D1366" t="s">
        <v>65</v>
      </c>
      <c r="E1366" t="s">
        <v>70</v>
      </c>
      <c r="G1366" t="s">
        <v>25160</v>
      </c>
      <c r="H1366" t="s">
        <v>38992</v>
      </c>
      <c r="J1366" t="s">
        <v>33173</v>
      </c>
      <c r="K1366" t="s">
        <v>25173</v>
      </c>
      <c r="L1366" t="s">
        <v>115</v>
      </c>
      <c r="N1366" t="s">
        <v>27064</v>
      </c>
      <c r="P1366" t="s">
        <v>38993</v>
      </c>
    </row>
    <row r="1367" spans="1:16" x14ac:dyDescent="0.2">
      <c r="A1367" t="s">
        <v>16926</v>
      </c>
      <c r="B1367" t="s">
        <v>16921</v>
      </c>
      <c r="C1367" s="1">
        <v>25568</v>
      </c>
      <c r="D1367" t="s">
        <v>65</v>
      </c>
      <c r="E1367" t="s">
        <v>70</v>
      </c>
      <c r="G1367" t="s">
        <v>127</v>
      </c>
      <c r="H1367" t="s">
        <v>16926</v>
      </c>
      <c r="I1367" t="s">
        <v>16927</v>
      </c>
      <c r="K1367" t="s">
        <v>111</v>
      </c>
      <c r="L1367" t="s">
        <v>115</v>
      </c>
      <c r="O1367">
        <v>0</v>
      </c>
    </row>
    <row r="1368" spans="1:16" x14ac:dyDescent="0.2">
      <c r="A1368" t="s">
        <v>1258</v>
      </c>
      <c r="B1368" t="s">
        <v>1255</v>
      </c>
      <c r="C1368" s="1">
        <v>40592</v>
      </c>
      <c r="D1368" t="s">
        <v>65</v>
      </c>
      <c r="E1368" t="s">
        <v>1256</v>
      </c>
      <c r="F1368" t="s">
        <v>1257</v>
      </c>
      <c r="G1368" t="s">
        <v>127</v>
      </c>
      <c r="H1368" t="s">
        <v>1258</v>
      </c>
      <c r="I1368" t="s">
        <v>1259</v>
      </c>
      <c r="J1368" t="s">
        <v>1260</v>
      </c>
      <c r="K1368" t="s">
        <v>86</v>
      </c>
      <c r="L1368" t="s">
        <v>115</v>
      </c>
      <c r="M1368" t="s">
        <v>1261</v>
      </c>
      <c r="N1368" t="s">
        <v>1262</v>
      </c>
      <c r="O1368" t="s">
        <v>94</v>
      </c>
      <c r="P1368" t="s">
        <v>117</v>
      </c>
    </row>
    <row r="1369" spans="1:16" x14ac:dyDescent="0.2">
      <c r="A1369" t="s">
        <v>8041</v>
      </c>
      <c r="B1369" t="s">
        <v>8040</v>
      </c>
      <c r="C1369" s="1">
        <v>40592</v>
      </c>
      <c r="D1369" t="s">
        <v>65</v>
      </c>
      <c r="E1369" t="s">
        <v>1256</v>
      </c>
      <c r="F1369" t="s">
        <v>1257</v>
      </c>
      <c r="G1369" t="s">
        <v>127</v>
      </c>
      <c r="H1369" t="s">
        <v>8041</v>
      </c>
      <c r="I1369" t="s">
        <v>8042</v>
      </c>
      <c r="J1369" t="s">
        <v>8043</v>
      </c>
      <c r="K1369" t="s">
        <v>93</v>
      </c>
      <c r="M1369" t="s">
        <v>1311</v>
      </c>
      <c r="N1369" t="s">
        <v>8044</v>
      </c>
      <c r="O1369">
        <v>0</v>
      </c>
    </row>
    <row r="1370" spans="1:16" x14ac:dyDescent="0.2">
      <c r="A1370" t="s">
        <v>8050</v>
      </c>
      <c r="B1370" t="s">
        <v>8049</v>
      </c>
      <c r="C1370" s="1">
        <v>40592</v>
      </c>
      <c r="D1370" t="s">
        <v>65</v>
      </c>
      <c r="E1370" t="s">
        <v>1256</v>
      </c>
      <c r="F1370" t="s">
        <v>1257</v>
      </c>
      <c r="G1370" t="s">
        <v>127</v>
      </c>
      <c r="H1370" t="s">
        <v>8050</v>
      </c>
      <c r="I1370" t="s">
        <v>8042</v>
      </c>
      <c r="J1370" t="s">
        <v>8051</v>
      </c>
      <c r="K1370" t="s">
        <v>93</v>
      </c>
      <c r="M1370" t="s">
        <v>1311</v>
      </c>
      <c r="N1370" t="s">
        <v>8044</v>
      </c>
      <c r="O1370" t="s">
        <v>94</v>
      </c>
    </row>
    <row r="1371" spans="1:16" x14ac:dyDescent="0.2">
      <c r="A1371" t="s">
        <v>8046</v>
      </c>
      <c r="B1371" t="s">
        <v>8045</v>
      </c>
      <c r="C1371" s="1">
        <v>40592</v>
      </c>
      <c r="D1371" t="s">
        <v>65</v>
      </c>
      <c r="E1371" t="s">
        <v>1256</v>
      </c>
      <c r="F1371" t="s">
        <v>1257</v>
      </c>
      <c r="G1371" t="s">
        <v>127</v>
      </c>
      <c r="H1371" t="s">
        <v>8046</v>
      </c>
      <c r="I1371" t="s">
        <v>8047</v>
      </c>
      <c r="J1371" t="s">
        <v>8048</v>
      </c>
      <c r="K1371" t="s">
        <v>93</v>
      </c>
      <c r="M1371" t="s">
        <v>5922</v>
      </c>
      <c r="N1371" t="s">
        <v>8044</v>
      </c>
      <c r="O1371" t="s">
        <v>94</v>
      </c>
    </row>
    <row r="1372" spans="1:16" x14ac:dyDescent="0.2">
      <c r="A1372" t="s">
        <v>16984</v>
      </c>
      <c r="B1372" t="s">
        <v>16983</v>
      </c>
      <c r="C1372" s="1">
        <v>38358</v>
      </c>
      <c r="D1372" t="s">
        <v>65</v>
      </c>
      <c r="E1372" t="s">
        <v>41215</v>
      </c>
      <c r="F1372" t="s">
        <v>41216</v>
      </c>
      <c r="G1372" t="s">
        <v>127</v>
      </c>
      <c r="H1372" t="s">
        <v>16984</v>
      </c>
      <c r="I1372" t="s">
        <v>16985</v>
      </c>
      <c r="J1372" t="s">
        <v>16986</v>
      </c>
      <c r="K1372" t="s">
        <v>111</v>
      </c>
      <c r="M1372" t="s">
        <v>16987</v>
      </c>
      <c r="N1372" t="s">
        <v>295</v>
      </c>
      <c r="O1372" t="s">
        <v>153</v>
      </c>
      <c r="P1372" t="s">
        <v>117</v>
      </c>
    </row>
    <row r="1373" spans="1:16" x14ac:dyDescent="0.2">
      <c r="A1373" t="s">
        <v>47309</v>
      </c>
      <c r="B1373" t="s">
        <v>47310</v>
      </c>
      <c r="C1373" s="1">
        <v>42879</v>
      </c>
      <c r="D1373" t="s">
        <v>65</v>
      </c>
      <c r="E1373" t="s">
        <v>41215</v>
      </c>
      <c r="F1373" t="s">
        <v>41216</v>
      </c>
      <c r="G1373" t="s">
        <v>127</v>
      </c>
      <c r="H1373" t="s">
        <v>47309</v>
      </c>
      <c r="I1373" t="s">
        <v>47311</v>
      </c>
      <c r="J1373" t="s">
        <v>47312</v>
      </c>
      <c r="K1373" t="s">
        <v>111</v>
      </c>
      <c r="M1373" t="s">
        <v>16469</v>
      </c>
      <c r="N1373" t="s">
        <v>47313</v>
      </c>
      <c r="O1373" t="s">
        <v>153</v>
      </c>
    </row>
    <row r="1374" spans="1:16" x14ac:dyDescent="0.2">
      <c r="A1374" t="s">
        <v>15814</v>
      </c>
      <c r="B1374" t="s">
        <v>15813</v>
      </c>
      <c r="C1374" s="1">
        <v>41135</v>
      </c>
      <c r="D1374" t="s">
        <v>65</v>
      </c>
      <c r="G1374" t="s">
        <v>127</v>
      </c>
      <c r="H1374" t="s">
        <v>15814</v>
      </c>
      <c r="I1374" t="s">
        <v>15815</v>
      </c>
      <c r="J1374" t="s">
        <v>15816</v>
      </c>
      <c r="K1374" t="s">
        <v>86</v>
      </c>
      <c r="M1374" t="s">
        <v>10282</v>
      </c>
      <c r="N1374" t="s">
        <v>710</v>
      </c>
      <c r="P1374" t="s">
        <v>117</v>
      </c>
    </row>
    <row r="1375" spans="1:16" x14ac:dyDescent="0.2">
      <c r="A1375" t="s">
        <v>5634</v>
      </c>
      <c r="B1375" t="s">
        <v>5633</v>
      </c>
      <c r="C1375" s="1">
        <v>25568</v>
      </c>
      <c r="D1375" t="s">
        <v>65</v>
      </c>
      <c r="E1375" t="s">
        <v>348</v>
      </c>
      <c r="F1375" t="s">
        <v>349</v>
      </c>
      <c r="G1375" t="s">
        <v>127</v>
      </c>
      <c r="H1375" t="s">
        <v>5634</v>
      </c>
      <c r="I1375" t="s">
        <v>353</v>
      </c>
      <c r="J1375" t="s">
        <v>5635</v>
      </c>
      <c r="K1375" t="s">
        <v>93</v>
      </c>
      <c r="M1375" t="s">
        <v>5636</v>
      </c>
      <c r="N1375" t="s">
        <v>350</v>
      </c>
      <c r="O1375" t="s">
        <v>94</v>
      </c>
      <c r="P1375" t="s">
        <v>117</v>
      </c>
    </row>
    <row r="1376" spans="1:16" x14ac:dyDescent="0.2">
      <c r="A1376" t="s">
        <v>41477</v>
      </c>
      <c r="B1376" t="s">
        <v>41478</v>
      </c>
      <c r="C1376" s="1">
        <v>25568</v>
      </c>
      <c r="D1376" t="s">
        <v>65</v>
      </c>
      <c r="E1376" t="s">
        <v>348</v>
      </c>
      <c r="F1376" t="s">
        <v>349</v>
      </c>
      <c r="G1376" t="s">
        <v>41468</v>
      </c>
      <c r="H1376" t="s">
        <v>41477</v>
      </c>
      <c r="I1376" t="s">
        <v>353</v>
      </c>
      <c r="K1376" t="s">
        <v>93</v>
      </c>
      <c r="M1376" t="s">
        <v>41479</v>
      </c>
      <c r="N1376" t="s">
        <v>350</v>
      </c>
      <c r="O1376" t="s">
        <v>94</v>
      </c>
      <c r="P1376" t="s">
        <v>117</v>
      </c>
    </row>
    <row r="1377" spans="1:16" x14ac:dyDescent="0.2">
      <c r="A1377" t="s">
        <v>41472</v>
      </c>
      <c r="B1377" t="s">
        <v>41473</v>
      </c>
      <c r="C1377" s="1">
        <v>25568</v>
      </c>
      <c r="D1377" t="s">
        <v>65</v>
      </c>
      <c r="E1377" t="s">
        <v>348</v>
      </c>
      <c r="F1377" t="s">
        <v>349</v>
      </c>
      <c r="G1377" t="s">
        <v>127</v>
      </c>
      <c r="H1377" t="s">
        <v>41472</v>
      </c>
      <c r="I1377" t="s">
        <v>41474</v>
      </c>
      <c r="J1377" t="s">
        <v>41475</v>
      </c>
      <c r="K1377" t="s">
        <v>93</v>
      </c>
      <c r="M1377" t="s">
        <v>41476</v>
      </c>
      <c r="N1377" t="s">
        <v>350</v>
      </c>
      <c r="O1377" t="s">
        <v>94</v>
      </c>
      <c r="P1377" t="s">
        <v>117</v>
      </c>
    </row>
    <row r="1378" spans="1:16" x14ac:dyDescent="0.2">
      <c r="A1378" t="s">
        <v>42631</v>
      </c>
      <c r="B1378" t="s">
        <v>42632</v>
      </c>
      <c r="C1378" s="1">
        <v>25568</v>
      </c>
      <c r="D1378" t="s">
        <v>65</v>
      </c>
      <c r="E1378" t="s">
        <v>348</v>
      </c>
      <c r="F1378" t="s">
        <v>349</v>
      </c>
      <c r="G1378" t="s">
        <v>127</v>
      </c>
      <c r="H1378" t="s">
        <v>42631</v>
      </c>
      <c r="I1378" t="s">
        <v>42633</v>
      </c>
      <c r="J1378" t="s">
        <v>42634</v>
      </c>
      <c r="K1378" t="s">
        <v>93</v>
      </c>
      <c r="M1378" t="s">
        <v>576</v>
      </c>
      <c r="N1378" t="s">
        <v>350</v>
      </c>
      <c r="O1378" t="s">
        <v>94</v>
      </c>
      <c r="P1378" t="s">
        <v>117</v>
      </c>
    </row>
    <row r="1379" spans="1:16" x14ac:dyDescent="0.2">
      <c r="A1379" t="s">
        <v>5631</v>
      </c>
      <c r="B1379" t="s">
        <v>45136</v>
      </c>
      <c r="C1379" s="1">
        <v>25568</v>
      </c>
      <c r="D1379" t="s">
        <v>65</v>
      </c>
      <c r="E1379" t="s">
        <v>348</v>
      </c>
      <c r="F1379" t="s">
        <v>349</v>
      </c>
      <c r="G1379" t="s">
        <v>41468</v>
      </c>
      <c r="H1379" t="s">
        <v>5631</v>
      </c>
      <c r="I1379" t="s">
        <v>1227</v>
      </c>
      <c r="J1379" t="s">
        <v>5632</v>
      </c>
      <c r="K1379" t="s">
        <v>93</v>
      </c>
      <c r="M1379" t="s">
        <v>175</v>
      </c>
      <c r="N1379" t="s">
        <v>350</v>
      </c>
      <c r="O1379" t="s">
        <v>94</v>
      </c>
      <c r="P1379" t="s">
        <v>117</v>
      </c>
    </row>
    <row r="1380" spans="1:16" x14ac:dyDescent="0.2">
      <c r="A1380" t="s">
        <v>13750</v>
      </c>
      <c r="B1380" t="s">
        <v>13749</v>
      </c>
      <c r="C1380" s="1">
        <v>40220</v>
      </c>
      <c r="D1380" t="s">
        <v>65</v>
      </c>
      <c r="E1380" t="s">
        <v>41215</v>
      </c>
      <c r="F1380" t="s">
        <v>41216</v>
      </c>
      <c r="G1380" t="s">
        <v>127</v>
      </c>
      <c r="H1380" t="s">
        <v>13750</v>
      </c>
      <c r="I1380" t="s">
        <v>13679</v>
      </c>
      <c r="J1380" t="s">
        <v>13751</v>
      </c>
      <c r="K1380" t="s">
        <v>111</v>
      </c>
      <c r="M1380" t="s">
        <v>13752</v>
      </c>
      <c r="N1380" t="s">
        <v>295</v>
      </c>
      <c r="O1380" t="s">
        <v>153</v>
      </c>
      <c r="P1380" t="s">
        <v>117</v>
      </c>
    </row>
    <row r="1381" spans="1:16" x14ac:dyDescent="0.2">
      <c r="A1381" t="s">
        <v>1230</v>
      </c>
      <c r="B1381" t="s">
        <v>43803</v>
      </c>
      <c r="C1381" s="1">
        <v>25568</v>
      </c>
      <c r="D1381" t="s">
        <v>65</v>
      </c>
      <c r="E1381" t="s">
        <v>348</v>
      </c>
      <c r="F1381" t="s">
        <v>349</v>
      </c>
      <c r="G1381" t="s">
        <v>1479</v>
      </c>
      <c r="H1381" t="s">
        <v>1230</v>
      </c>
      <c r="I1381" t="s">
        <v>43804</v>
      </c>
      <c r="K1381" t="s">
        <v>93</v>
      </c>
      <c r="M1381" t="s">
        <v>1231</v>
      </c>
      <c r="N1381" t="s">
        <v>350</v>
      </c>
      <c r="O1381" t="s">
        <v>153</v>
      </c>
      <c r="P1381" t="s">
        <v>117</v>
      </c>
    </row>
    <row r="1382" spans="1:16" x14ac:dyDescent="0.2">
      <c r="A1382" t="s">
        <v>10997</v>
      </c>
      <c r="B1382" t="s">
        <v>10996</v>
      </c>
      <c r="C1382" s="1">
        <v>39209</v>
      </c>
      <c r="D1382" t="s">
        <v>65</v>
      </c>
      <c r="E1382" t="s">
        <v>164</v>
      </c>
      <c r="F1382" t="s">
        <v>165</v>
      </c>
      <c r="G1382" t="s">
        <v>127</v>
      </c>
      <c r="H1382" t="s">
        <v>10997</v>
      </c>
      <c r="I1382" t="s">
        <v>10998</v>
      </c>
      <c r="J1382" t="s">
        <v>10999</v>
      </c>
      <c r="K1382" t="s">
        <v>111</v>
      </c>
      <c r="N1382" t="s">
        <v>169</v>
      </c>
      <c r="O1382" t="s">
        <v>153</v>
      </c>
      <c r="P1382" t="s">
        <v>11000</v>
      </c>
    </row>
    <row r="1383" spans="1:16" x14ac:dyDescent="0.2">
      <c r="A1383" t="s">
        <v>27068</v>
      </c>
      <c r="B1383" t="s">
        <v>27067</v>
      </c>
      <c r="C1383" s="1">
        <v>34747</v>
      </c>
      <c r="E1383" t="s">
        <v>7749</v>
      </c>
      <c r="F1383" t="s">
        <v>7750</v>
      </c>
      <c r="G1383" t="s">
        <v>26205</v>
      </c>
      <c r="H1383" t="s">
        <v>27068</v>
      </c>
      <c r="I1383">
        <v>0</v>
      </c>
      <c r="J1383" t="s">
        <v>34883</v>
      </c>
      <c r="K1383" t="s">
        <v>26201</v>
      </c>
      <c r="N1383" t="s">
        <v>26813</v>
      </c>
      <c r="P1383" t="s">
        <v>26339</v>
      </c>
    </row>
    <row r="1384" spans="1:16" x14ac:dyDescent="0.2">
      <c r="A1384" t="s">
        <v>1226</v>
      </c>
      <c r="B1384" t="s">
        <v>43802</v>
      </c>
      <c r="C1384" s="1">
        <v>25568</v>
      </c>
      <c r="D1384" t="s">
        <v>65</v>
      </c>
      <c r="E1384" t="s">
        <v>348</v>
      </c>
      <c r="F1384" t="s">
        <v>349</v>
      </c>
      <c r="G1384" t="s">
        <v>1479</v>
      </c>
      <c r="H1384" t="s">
        <v>1226</v>
      </c>
      <c r="I1384" t="s">
        <v>1227</v>
      </c>
      <c r="J1384" t="s">
        <v>1228</v>
      </c>
      <c r="K1384" t="s">
        <v>93</v>
      </c>
      <c r="M1384" t="s">
        <v>1229</v>
      </c>
      <c r="N1384" t="s">
        <v>350</v>
      </c>
      <c r="O1384" t="s">
        <v>94</v>
      </c>
      <c r="P1384" t="s">
        <v>117</v>
      </c>
    </row>
    <row r="1385" spans="1:16" x14ac:dyDescent="0.2">
      <c r="A1385" t="s">
        <v>45629</v>
      </c>
      <c r="B1385" t="s">
        <v>45630</v>
      </c>
      <c r="C1385" s="1">
        <v>43105</v>
      </c>
      <c r="D1385" t="s">
        <v>65</v>
      </c>
      <c r="E1385" t="s">
        <v>243</v>
      </c>
      <c r="F1385" t="s">
        <v>244</v>
      </c>
      <c r="G1385" t="s">
        <v>133</v>
      </c>
      <c r="H1385" t="s">
        <v>45629</v>
      </c>
      <c r="I1385" t="s">
        <v>45631</v>
      </c>
      <c r="J1385" t="s">
        <v>45632</v>
      </c>
      <c r="K1385" t="s">
        <v>185</v>
      </c>
      <c r="M1385" t="s">
        <v>2644</v>
      </c>
      <c r="N1385" t="s">
        <v>45624</v>
      </c>
      <c r="O1385" t="s">
        <v>94</v>
      </c>
    </row>
    <row r="1386" spans="1:16" x14ac:dyDescent="0.2">
      <c r="A1386" t="s">
        <v>45620</v>
      </c>
      <c r="B1386" t="s">
        <v>45621</v>
      </c>
      <c r="C1386" s="1">
        <v>43105</v>
      </c>
      <c r="D1386" t="s">
        <v>65</v>
      </c>
      <c r="E1386" t="s">
        <v>243</v>
      </c>
      <c r="F1386" t="s">
        <v>244</v>
      </c>
      <c r="G1386" t="s">
        <v>133</v>
      </c>
      <c r="H1386" t="s">
        <v>45620</v>
      </c>
      <c r="I1386" t="s">
        <v>45622</v>
      </c>
      <c r="J1386" t="s">
        <v>45623</v>
      </c>
      <c r="K1386" t="s">
        <v>185</v>
      </c>
      <c r="M1386" t="s">
        <v>2644</v>
      </c>
      <c r="N1386" t="s">
        <v>45624</v>
      </c>
      <c r="O1386" t="s">
        <v>94</v>
      </c>
      <c r="P1386" t="s">
        <v>45625</v>
      </c>
    </row>
    <row r="1387" spans="1:16" x14ac:dyDescent="0.2">
      <c r="A1387" t="s">
        <v>45626</v>
      </c>
      <c r="B1387" t="s">
        <v>45627</v>
      </c>
      <c r="C1387" s="1">
        <v>43105</v>
      </c>
      <c r="D1387" t="s">
        <v>65</v>
      </c>
      <c r="E1387" t="s">
        <v>243</v>
      </c>
      <c r="F1387" t="s">
        <v>244</v>
      </c>
      <c r="G1387" t="s">
        <v>133</v>
      </c>
      <c r="H1387" t="s">
        <v>45626</v>
      </c>
      <c r="I1387" t="s">
        <v>45622</v>
      </c>
      <c r="J1387" t="s">
        <v>45628</v>
      </c>
      <c r="K1387" t="s">
        <v>185</v>
      </c>
      <c r="M1387" t="s">
        <v>2644</v>
      </c>
      <c r="N1387" t="s">
        <v>45624</v>
      </c>
      <c r="O1387" t="s">
        <v>94</v>
      </c>
    </row>
    <row r="1388" spans="1:16" x14ac:dyDescent="0.2">
      <c r="A1388" t="s">
        <v>45633</v>
      </c>
      <c r="B1388" t="s">
        <v>45634</v>
      </c>
      <c r="C1388" s="1">
        <v>43105</v>
      </c>
      <c r="D1388" t="s">
        <v>65</v>
      </c>
      <c r="E1388" t="s">
        <v>243</v>
      </c>
      <c r="F1388" t="s">
        <v>244</v>
      </c>
      <c r="G1388" t="s">
        <v>133</v>
      </c>
      <c r="H1388" t="s">
        <v>45633</v>
      </c>
      <c r="I1388" t="s">
        <v>45635</v>
      </c>
      <c r="J1388" t="s">
        <v>45636</v>
      </c>
      <c r="K1388" t="s">
        <v>185</v>
      </c>
      <c r="M1388" t="s">
        <v>2644</v>
      </c>
      <c r="N1388" t="s">
        <v>45624</v>
      </c>
      <c r="O1388" t="s">
        <v>94</v>
      </c>
    </row>
    <row r="1389" spans="1:16" x14ac:dyDescent="0.2">
      <c r="A1389" t="s">
        <v>9471</v>
      </c>
      <c r="B1389" t="s">
        <v>9470</v>
      </c>
      <c r="C1389" s="1">
        <v>43089</v>
      </c>
      <c r="D1389" t="s">
        <v>65</v>
      </c>
      <c r="E1389" t="s">
        <v>310</v>
      </c>
      <c r="F1389" t="s">
        <v>311</v>
      </c>
      <c r="G1389" t="s">
        <v>1479</v>
      </c>
      <c r="H1389" t="s">
        <v>9471</v>
      </c>
      <c r="I1389" t="s">
        <v>1481</v>
      </c>
      <c r="J1389" t="s">
        <v>9472</v>
      </c>
      <c r="K1389" t="s">
        <v>93</v>
      </c>
      <c r="M1389" t="s">
        <v>9473</v>
      </c>
      <c r="N1389" t="s">
        <v>1181</v>
      </c>
      <c r="O1389" t="s">
        <v>94</v>
      </c>
    </row>
    <row r="1390" spans="1:16" x14ac:dyDescent="0.2">
      <c r="A1390" t="s">
        <v>46311</v>
      </c>
      <c r="B1390" t="s">
        <v>46312</v>
      </c>
      <c r="C1390" s="1">
        <v>43166</v>
      </c>
      <c r="D1390" t="s">
        <v>65</v>
      </c>
      <c r="E1390" t="s">
        <v>155</v>
      </c>
      <c r="F1390" t="s">
        <v>156</v>
      </c>
      <c r="G1390" t="s">
        <v>1184</v>
      </c>
      <c r="H1390" t="s">
        <v>46311</v>
      </c>
      <c r="I1390" t="s">
        <v>46313</v>
      </c>
      <c r="J1390" t="s">
        <v>46314</v>
      </c>
      <c r="K1390" t="s">
        <v>86</v>
      </c>
      <c r="N1390" t="s">
        <v>43756</v>
      </c>
      <c r="O1390" t="s">
        <v>94</v>
      </c>
      <c r="P1390" t="s">
        <v>46315</v>
      </c>
    </row>
    <row r="1391" spans="1:16" x14ac:dyDescent="0.2">
      <c r="A1391" t="s">
        <v>46382</v>
      </c>
      <c r="B1391" t="s">
        <v>46383</v>
      </c>
      <c r="C1391" s="1">
        <v>43446</v>
      </c>
      <c r="D1391" t="s">
        <v>65</v>
      </c>
      <c r="E1391" t="s">
        <v>155</v>
      </c>
      <c r="F1391" t="s">
        <v>156</v>
      </c>
      <c r="G1391" t="s">
        <v>1184</v>
      </c>
      <c r="H1391" t="s">
        <v>46382</v>
      </c>
      <c r="I1391" t="s">
        <v>46384</v>
      </c>
      <c r="J1391" t="s">
        <v>46385</v>
      </c>
      <c r="K1391" t="s">
        <v>111</v>
      </c>
      <c r="L1391" t="s">
        <v>115</v>
      </c>
      <c r="N1391" t="s">
        <v>46386</v>
      </c>
      <c r="O1391" t="s">
        <v>94</v>
      </c>
    </row>
    <row r="1392" spans="1:16" x14ac:dyDescent="0.2">
      <c r="A1392" t="s">
        <v>42624</v>
      </c>
      <c r="B1392" t="s">
        <v>42625</v>
      </c>
      <c r="C1392" s="1">
        <v>39364</v>
      </c>
      <c r="D1392" t="s">
        <v>65</v>
      </c>
      <c r="E1392" t="s">
        <v>507</v>
      </c>
      <c r="F1392" t="s">
        <v>508</v>
      </c>
      <c r="G1392" t="s">
        <v>133</v>
      </c>
      <c r="H1392" t="s">
        <v>42624</v>
      </c>
      <c r="I1392" t="s">
        <v>572</v>
      </c>
      <c r="J1392" t="s">
        <v>42626</v>
      </c>
      <c r="K1392" t="s">
        <v>93</v>
      </c>
      <c r="M1392" t="s">
        <v>573</v>
      </c>
      <c r="N1392" t="s">
        <v>7002</v>
      </c>
      <c r="O1392" t="s">
        <v>94</v>
      </c>
    </row>
    <row r="1393" spans="1:16" x14ac:dyDescent="0.2">
      <c r="A1393" t="s">
        <v>7925</v>
      </c>
      <c r="B1393" t="s">
        <v>7924</v>
      </c>
      <c r="C1393" s="1">
        <v>39364</v>
      </c>
      <c r="D1393" t="s">
        <v>65</v>
      </c>
      <c r="E1393" t="s">
        <v>507</v>
      </c>
      <c r="F1393" t="s">
        <v>508</v>
      </c>
      <c r="G1393" t="s">
        <v>127</v>
      </c>
      <c r="H1393" t="s">
        <v>7925</v>
      </c>
      <c r="I1393" t="s">
        <v>572</v>
      </c>
      <c r="J1393" t="s">
        <v>7926</v>
      </c>
      <c r="K1393" t="s">
        <v>93</v>
      </c>
      <c r="M1393" t="s">
        <v>7927</v>
      </c>
      <c r="N1393" t="s">
        <v>574</v>
      </c>
      <c r="O1393">
        <v>0</v>
      </c>
    </row>
    <row r="1394" spans="1:16" x14ac:dyDescent="0.2">
      <c r="A1394" t="s">
        <v>7929</v>
      </c>
      <c r="B1394" t="s">
        <v>7928</v>
      </c>
      <c r="C1394" s="1">
        <v>39364</v>
      </c>
      <c r="D1394" t="s">
        <v>65</v>
      </c>
      <c r="E1394" t="s">
        <v>507</v>
      </c>
      <c r="F1394" t="s">
        <v>508</v>
      </c>
      <c r="G1394" t="s">
        <v>127</v>
      </c>
      <c r="H1394" t="s">
        <v>7929</v>
      </c>
      <c r="I1394" t="s">
        <v>79</v>
      </c>
      <c r="J1394" t="s">
        <v>7930</v>
      </c>
      <c r="K1394" t="s">
        <v>93</v>
      </c>
      <c r="M1394" t="s">
        <v>7931</v>
      </c>
      <c r="N1394" t="s">
        <v>45512</v>
      </c>
      <c r="O1394" t="s">
        <v>94</v>
      </c>
    </row>
    <row r="1395" spans="1:16" x14ac:dyDescent="0.2">
      <c r="A1395" t="s">
        <v>6981</v>
      </c>
      <c r="B1395" t="s">
        <v>6980</v>
      </c>
      <c r="C1395" s="1">
        <v>40402</v>
      </c>
      <c r="D1395" t="s">
        <v>65</v>
      </c>
      <c r="E1395" t="s">
        <v>507</v>
      </c>
      <c r="F1395" t="s">
        <v>508</v>
      </c>
      <c r="G1395" t="s">
        <v>127</v>
      </c>
      <c r="H1395" t="s">
        <v>6981</v>
      </c>
      <c r="I1395" t="s">
        <v>587</v>
      </c>
      <c r="J1395" t="s">
        <v>6982</v>
      </c>
      <c r="K1395" t="s">
        <v>93</v>
      </c>
      <c r="M1395" t="s">
        <v>665</v>
      </c>
      <c r="N1395" t="s">
        <v>510</v>
      </c>
      <c r="O1395" t="s">
        <v>94</v>
      </c>
    </row>
    <row r="1396" spans="1:16" x14ac:dyDescent="0.2">
      <c r="A1396" t="s">
        <v>8200</v>
      </c>
      <c r="B1396" t="s">
        <v>8199</v>
      </c>
      <c r="C1396" s="1">
        <v>41162</v>
      </c>
      <c r="D1396" t="s">
        <v>65</v>
      </c>
      <c r="E1396" t="s">
        <v>507</v>
      </c>
      <c r="F1396" t="s">
        <v>508</v>
      </c>
      <c r="G1396" t="s">
        <v>127</v>
      </c>
      <c r="H1396" t="s">
        <v>8200</v>
      </c>
      <c r="I1396" t="s">
        <v>8201</v>
      </c>
      <c r="J1396" t="s">
        <v>8202</v>
      </c>
      <c r="K1396" t="s">
        <v>93</v>
      </c>
      <c r="M1396" t="s">
        <v>509</v>
      </c>
      <c r="N1396" t="s">
        <v>510</v>
      </c>
      <c r="O1396" t="s">
        <v>94</v>
      </c>
    </row>
    <row r="1397" spans="1:16" x14ac:dyDescent="0.2">
      <c r="A1397" t="s">
        <v>7933</v>
      </c>
      <c r="B1397" t="s">
        <v>7932</v>
      </c>
      <c r="C1397" s="1">
        <v>39364</v>
      </c>
      <c r="D1397" t="s">
        <v>65</v>
      </c>
      <c r="E1397" t="s">
        <v>507</v>
      </c>
      <c r="F1397" t="s">
        <v>508</v>
      </c>
      <c r="G1397" t="s">
        <v>127</v>
      </c>
      <c r="H1397" t="s">
        <v>7933</v>
      </c>
      <c r="I1397" t="s">
        <v>79</v>
      </c>
      <c r="J1397" t="s">
        <v>7934</v>
      </c>
      <c r="K1397" t="s">
        <v>93</v>
      </c>
      <c r="M1397" t="s">
        <v>573</v>
      </c>
      <c r="N1397" t="s">
        <v>45512</v>
      </c>
      <c r="O1397" t="s">
        <v>94</v>
      </c>
    </row>
    <row r="1398" spans="1:16" x14ac:dyDescent="0.2">
      <c r="A1398" t="s">
        <v>7936</v>
      </c>
      <c r="B1398" t="s">
        <v>7935</v>
      </c>
      <c r="C1398" s="1">
        <v>39364</v>
      </c>
      <c r="D1398" t="s">
        <v>65</v>
      </c>
      <c r="E1398" t="s">
        <v>507</v>
      </c>
      <c r="F1398" t="s">
        <v>508</v>
      </c>
      <c r="G1398" t="s">
        <v>127</v>
      </c>
      <c r="H1398" t="s">
        <v>7936</v>
      </c>
      <c r="I1398" t="s">
        <v>79</v>
      </c>
      <c r="J1398" t="s">
        <v>7937</v>
      </c>
      <c r="K1398" t="s">
        <v>93</v>
      </c>
      <c r="M1398" t="s">
        <v>7938</v>
      </c>
      <c r="N1398" t="s">
        <v>45512</v>
      </c>
      <c r="O1398" t="s">
        <v>94</v>
      </c>
    </row>
    <row r="1399" spans="1:16" x14ac:dyDescent="0.2">
      <c r="A1399" t="s">
        <v>42695</v>
      </c>
      <c r="B1399" t="s">
        <v>42696</v>
      </c>
      <c r="C1399" s="1">
        <v>40402</v>
      </c>
      <c r="D1399" t="s">
        <v>65</v>
      </c>
      <c r="E1399" t="s">
        <v>507</v>
      </c>
      <c r="F1399" t="s">
        <v>508</v>
      </c>
      <c r="G1399" t="s">
        <v>127</v>
      </c>
      <c r="H1399" t="s">
        <v>42695</v>
      </c>
      <c r="I1399" t="s">
        <v>587</v>
      </c>
      <c r="J1399" t="s">
        <v>42697</v>
      </c>
      <c r="K1399" t="s">
        <v>93</v>
      </c>
      <c r="M1399" t="s">
        <v>588</v>
      </c>
      <c r="N1399" t="s">
        <v>510</v>
      </c>
      <c r="O1399" t="s">
        <v>94</v>
      </c>
    </row>
    <row r="1400" spans="1:16" x14ac:dyDescent="0.2">
      <c r="A1400" t="s">
        <v>6987</v>
      </c>
      <c r="B1400" t="s">
        <v>6986</v>
      </c>
      <c r="C1400" s="1">
        <v>40591</v>
      </c>
      <c r="D1400" t="s">
        <v>65</v>
      </c>
      <c r="E1400" t="s">
        <v>507</v>
      </c>
      <c r="F1400" t="s">
        <v>508</v>
      </c>
      <c r="G1400" t="s">
        <v>127</v>
      </c>
      <c r="H1400" t="s">
        <v>6987</v>
      </c>
      <c r="I1400" t="s">
        <v>89</v>
      </c>
      <c r="J1400" t="s">
        <v>6988</v>
      </c>
      <c r="K1400" t="s">
        <v>93</v>
      </c>
      <c r="M1400" t="s">
        <v>6989</v>
      </c>
      <c r="N1400" t="s">
        <v>510</v>
      </c>
      <c r="O1400" t="s">
        <v>94</v>
      </c>
    </row>
    <row r="1401" spans="1:16" x14ac:dyDescent="0.2">
      <c r="A1401" t="s">
        <v>6984</v>
      </c>
      <c r="B1401" t="s">
        <v>6983</v>
      </c>
      <c r="C1401" s="1">
        <v>40591</v>
      </c>
      <c r="D1401" t="s">
        <v>65</v>
      </c>
      <c r="E1401" t="s">
        <v>507</v>
      </c>
      <c r="F1401" t="s">
        <v>508</v>
      </c>
      <c r="G1401" t="s">
        <v>1479</v>
      </c>
      <c r="H1401" t="s">
        <v>6984</v>
      </c>
      <c r="I1401" t="s">
        <v>89</v>
      </c>
      <c r="J1401" t="s">
        <v>6985</v>
      </c>
      <c r="K1401" t="s">
        <v>93</v>
      </c>
      <c r="M1401" t="s">
        <v>588</v>
      </c>
      <c r="N1401" t="s">
        <v>45339</v>
      </c>
      <c r="O1401" t="s">
        <v>94</v>
      </c>
      <c r="P1401" t="s">
        <v>45340</v>
      </c>
    </row>
    <row r="1402" spans="1:16" x14ac:dyDescent="0.2">
      <c r="A1402" t="s">
        <v>42768</v>
      </c>
      <c r="B1402" t="s">
        <v>42769</v>
      </c>
      <c r="C1402" s="1">
        <v>41135</v>
      </c>
      <c r="D1402" t="s">
        <v>65</v>
      </c>
      <c r="E1402" t="s">
        <v>507</v>
      </c>
      <c r="F1402" t="s">
        <v>508</v>
      </c>
      <c r="G1402" t="s">
        <v>127</v>
      </c>
      <c r="H1402" t="s">
        <v>42768</v>
      </c>
      <c r="I1402" t="s">
        <v>596</v>
      </c>
      <c r="J1402" t="s">
        <v>42770</v>
      </c>
      <c r="K1402" t="s">
        <v>93</v>
      </c>
      <c r="M1402" t="s">
        <v>576</v>
      </c>
      <c r="N1402" t="s">
        <v>510</v>
      </c>
      <c r="O1402" t="s">
        <v>94</v>
      </c>
    </row>
    <row r="1403" spans="1:16" x14ac:dyDescent="0.2">
      <c r="A1403" t="s">
        <v>42248</v>
      </c>
      <c r="B1403" t="s">
        <v>42249</v>
      </c>
      <c r="C1403" s="1">
        <v>41135</v>
      </c>
      <c r="D1403" t="s">
        <v>65</v>
      </c>
      <c r="E1403" t="s">
        <v>507</v>
      </c>
      <c r="F1403" t="s">
        <v>508</v>
      </c>
      <c r="G1403" t="s">
        <v>127</v>
      </c>
      <c r="H1403" t="s">
        <v>42248</v>
      </c>
      <c r="I1403" t="s">
        <v>42250</v>
      </c>
      <c r="J1403" t="s">
        <v>42251</v>
      </c>
      <c r="K1403" t="s">
        <v>93</v>
      </c>
      <c r="M1403" t="s">
        <v>382</v>
      </c>
      <c r="N1403" t="s">
        <v>510</v>
      </c>
      <c r="O1403" t="s">
        <v>94</v>
      </c>
    </row>
    <row r="1404" spans="1:16" x14ac:dyDescent="0.2">
      <c r="A1404" t="s">
        <v>42930</v>
      </c>
      <c r="B1404" t="s">
        <v>42931</v>
      </c>
      <c r="C1404" s="1">
        <v>42025</v>
      </c>
      <c r="D1404" t="s">
        <v>65</v>
      </c>
      <c r="E1404" t="s">
        <v>507</v>
      </c>
      <c r="F1404" t="s">
        <v>508</v>
      </c>
      <c r="G1404" t="s">
        <v>133</v>
      </c>
      <c r="H1404" t="s">
        <v>42930</v>
      </c>
      <c r="I1404" t="s">
        <v>42932</v>
      </c>
      <c r="J1404" t="s">
        <v>42933</v>
      </c>
      <c r="K1404" t="s">
        <v>93</v>
      </c>
      <c r="M1404" t="s">
        <v>203</v>
      </c>
      <c r="N1404" t="s">
        <v>621</v>
      </c>
      <c r="O1404" t="s">
        <v>94</v>
      </c>
      <c r="P1404" t="s">
        <v>192</v>
      </c>
    </row>
    <row r="1405" spans="1:16" x14ac:dyDescent="0.2">
      <c r="A1405" t="s">
        <v>8356</v>
      </c>
      <c r="B1405" t="s">
        <v>8355</v>
      </c>
      <c r="C1405" s="1">
        <v>42132</v>
      </c>
      <c r="D1405" t="s">
        <v>65</v>
      </c>
      <c r="E1405" t="s">
        <v>507</v>
      </c>
      <c r="F1405" t="s">
        <v>508</v>
      </c>
      <c r="G1405" t="s">
        <v>133</v>
      </c>
      <c r="H1405" t="s">
        <v>8356</v>
      </c>
      <c r="I1405" t="s">
        <v>8357</v>
      </c>
      <c r="J1405" t="s">
        <v>8358</v>
      </c>
      <c r="K1405" t="s">
        <v>93</v>
      </c>
      <c r="L1405" t="s">
        <v>115</v>
      </c>
      <c r="M1405" t="s">
        <v>524</v>
      </c>
      <c r="N1405" t="s">
        <v>621</v>
      </c>
      <c r="O1405" t="s">
        <v>94</v>
      </c>
      <c r="P1405" t="s">
        <v>192</v>
      </c>
    </row>
    <row r="1406" spans="1:16" x14ac:dyDescent="0.2">
      <c r="A1406" t="s">
        <v>7939</v>
      </c>
      <c r="B1406" t="s">
        <v>45513</v>
      </c>
      <c r="C1406" s="1">
        <v>39364</v>
      </c>
      <c r="D1406" t="s">
        <v>65</v>
      </c>
      <c r="E1406" t="s">
        <v>507</v>
      </c>
      <c r="F1406" t="s">
        <v>508</v>
      </c>
      <c r="G1406" t="s">
        <v>127</v>
      </c>
      <c r="H1406" t="s">
        <v>7939</v>
      </c>
      <c r="I1406" t="s">
        <v>7940</v>
      </c>
      <c r="J1406" t="s">
        <v>45514</v>
      </c>
      <c r="K1406" t="s">
        <v>93</v>
      </c>
      <c r="M1406" t="s">
        <v>45515</v>
      </c>
      <c r="N1406" t="s">
        <v>45516</v>
      </c>
      <c r="O1406" t="s">
        <v>94</v>
      </c>
    </row>
    <row r="1407" spans="1:16" x14ac:dyDescent="0.2">
      <c r="A1407" t="s">
        <v>42244</v>
      </c>
      <c r="B1407" t="s">
        <v>42245</v>
      </c>
      <c r="C1407" s="1">
        <v>41135</v>
      </c>
      <c r="D1407" t="s">
        <v>65</v>
      </c>
      <c r="E1407" t="s">
        <v>507</v>
      </c>
      <c r="F1407" t="s">
        <v>508</v>
      </c>
      <c r="G1407" t="s">
        <v>127</v>
      </c>
      <c r="H1407" t="s">
        <v>42244</v>
      </c>
      <c r="I1407" t="s">
        <v>42246</v>
      </c>
      <c r="J1407" t="s">
        <v>42247</v>
      </c>
      <c r="K1407" t="s">
        <v>93</v>
      </c>
      <c r="M1407" t="s">
        <v>509</v>
      </c>
      <c r="N1407" t="s">
        <v>510</v>
      </c>
      <c r="O1407" t="s">
        <v>94</v>
      </c>
    </row>
    <row r="1408" spans="1:16" x14ac:dyDescent="0.2">
      <c r="A1408" t="s">
        <v>8069</v>
      </c>
      <c r="B1408" t="s">
        <v>8068</v>
      </c>
      <c r="C1408" s="1">
        <v>40970</v>
      </c>
      <c r="D1408" t="s">
        <v>65</v>
      </c>
      <c r="E1408" t="s">
        <v>507</v>
      </c>
      <c r="F1408" t="s">
        <v>508</v>
      </c>
      <c r="G1408" t="s">
        <v>127</v>
      </c>
      <c r="H1408" t="s">
        <v>8069</v>
      </c>
      <c r="I1408" t="s">
        <v>8070</v>
      </c>
      <c r="J1408" t="s">
        <v>8071</v>
      </c>
      <c r="K1408" t="s">
        <v>93</v>
      </c>
      <c r="M1408" t="s">
        <v>4389</v>
      </c>
      <c r="N1408" t="s">
        <v>8072</v>
      </c>
      <c r="O1408" t="s">
        <v>94</v>
      </c>
    </row>
    <row r="1409" spans="1:16" x14ac:dyDescent="0.2">
      <c r="A1409" t="s">
        <v>19852</v>
      </c>
      <c r="B1409" t="s">
        <v>19851</v>
      </c>
      <c r="C1409" s="1">
        <v>40220</v>
      </c>
      <c r="D1409" t="s">
        <v>65</v>
      </c>
      <c r="E1409" t="s">
        <v>12971</v>
      </c>
      <c r="F1409" t="s">
        <v>12972</v>
      </c>
      <c r="G1409" t="s">
        <v>143</v>
      </c>
      <c r="H1409" t="s">
        <v>19852</v>
      </c>
      <c r="I1409" t="s">
        <v>19853</v>
      </c>
      <c r="J1409" t="s">
        <v>47712</v>
      </c>
      <c r="K1409" t="s">
        <v>93</v>
      </c>
      <c r="L1409" t="s">
        <v>115</v>
      </c>
      <c r="M1409" t="s">
        <v>19783</v>
      </c>
      <c r="N1409" t="s">
        <v>16406</v>
      </c>
      <c r="O1409" t="s">
        <v>153</v>
      </c>
      <c r="P1409" t="s">
        <v>117</v>
      </c>
    </row>
    <row r="1410" spans="1:16" x14ac:dyDescent="0.2">
      <c r="A1410" t="s">
        <v>42771</v>
      </c>
      <c r="B1410" t="s">
        <v>42772</v>
      </c>
      <c r="C1410" s="1">
        <v>41227</v>
      </c>
      <c r="D1410" t="s">
        <v>65</v>
      </c>
      <c r="E1410" t="s">
        <v>286</v>
      </c>
      <c r="F1410" t="s">
        <v>41182</v>
      </c>
      <c r="G1410" t="s">
        <v>143</v>
      </c>
      <c r="H1410" t="s">
        <v>42771</v>
      </c>
      <c r="I1410" t="s">
        <v>42773</v>
      </c>
      <c r="J1410" t="s">
        <v>42774</v>
      </c>
      <c r="K1410" t="s">
        <v>93</v>
      </c>
      <c r="M1410" t="s">
        <v>597</v>
      </c>
      <c r="N1410" t="s">
        <v>455</v>
      </c>
      <c r="O1410" t="s">
        <v>153</v>
      </c>
    </row>
    <row r="1411" spans="1:16" x14ac:dyDescent="0.2">
      <c r="A1411" t="s">
        <v>24245</v>
      </c>
      <c r="B1411" t="s">
        <v>24244</v>
      </c>
      <c r="C1411" s="1">
        <v>39855</v>
      </c>
      <c r="D1411" t="s">
        <v>65</v>
      </c>
      <c r="E1411" t="s">
        <v>183</v>
      </c>
      <c r="F1411" t="s">
        <v>184</v>
      </c>
      <c r="G1411" t="s">
        <v>127</v>
      </c>
      <c r="H1411" t="s">
        <v>24245</v>
      </c>
      <c r="I1411" t="s">
        <v>24246</v>
      </c>
      <c r="J1411" t="s">
        <v>24247</v>
      </c>
      <c r="K1411" t="s">
        <v>93</v>
      </c>
      <c r="N1411" t="s">
        <v>6916</v>
      </c>
      <c r="O1411">
        <v>0</v>
      </c>
    </row>
    <row r="1412" spans="1:16" x14ac:dyDescent="0.2">
      <c r="A1412" t="s">
        <v>12746</v>
      </c>
      <c r="B1412" t="s">
        <v>12745</v>
      </c>
      <c r="C1412" s="1">
        <v>42570</v>
      </c>
      <c r="D1412" t="s">
        <v>65</v>
      </c>
      <c r="E1412" t="s">
        <v>284</v>
      </c>
      <c r="F1412" t="s">
        <v>285</v>
      </c>
      <c r="G1412" t="s">
        <v>127</v>
      </c>
      <c r="H1412" t="s">
        <v>12746</v>
      </c>
      <c r="I1412" t="s">
        <v>12747</v>
      </c>
      <c r="J1412" t="s">
        <v>12748</v>
      </c>
      <c r="K1412" t="s">
        <v>111</v>
      </c>
      <c r="L1412" t="s">
        <v>115</v>
      </c>
      <c r="M1412" t="s">
        <v>7580</v>
      </c>
      <c r="N1412" t="s">
        <v>12749</v>
      </c>
      <c r="O1412" t="s">
        <v>153</v>
      </c>
      <c r="P1412" t="s">
        <v>117</v>
      </c>
    </row>
    <row r="1413" spans="1:16" x14ac:dyDescent="0.2">
      <c r="A1413" t="s">
        <v>8225</v>
      </c>
      <c r="B1413" t="s">
        <v>8224</v>
      </c>
      <c r="C1413" s="1">
        <v>41436</v>
      </c>
      <c r="D1413" t="s">
        <v>65</v>
      </c>
      <c r="E1413" t="s">
        <v>330</v>
      </c>
      <c r="F1413" t="s">
        <v>331</v>
      </c>
      <c r="G1413" t="s">
        <v>127</v>
      </c>
      <c r="H1413" t="s">
        <v>8225</v>
      </c>
      <c r="I1413" t="s">
        <v>8226</v>
      </c>
      <c r="K1413" t="s">
        <v>93</v>
      </c>
      <c r="N1413" t="s">
        <v>8227</v>
      </c>
      <c r="O1413" t="s">
        <v>153</v>
      </c>
      <c r="P1413" t="s">
        <v>117</v>
      </c>
    </row>
    <row r="1414" spans="1:16" x14ac:dyDescent="0.2">
      <c r="A1414" t="s">
        <v>47725</v>
      </c>
      <c r="B1414" t="s">
        <v>47726</v>
      </c>
      <c r="C1414" s="1">
        <v>43235</v>
      </c>
      <c r="D1414" t="s">
        <v>65</v>
      </c>
      <c r="E1414" t="s">
        <v>243</v>
      </c>
      <c r="F1414" t="s">
        <v>244</v>
      </c>
      <c r="G1414" t="s">
        <v>143</v>
      </c>
      <c r="H1414" t="s">
        <v>47725</v>
      </c>
      <c r="I1414" t="s">
        <v>47727</v>
      </c>
      <c r="J1414" t="s">
        <v>47728</v>
      </c>
      <c r="K1414" t="s">
        <v>405</v>
      </c>
      <c r="L1414" t="s">
        <v>115</v>
      </c>
      <c r="M1414" t="s">
        <v>47729</v>
      </c>
      <c r="N1414" t="s">
        <v>12870</v>
      </c>
      <c r="O1414" t="s">
        <v>153</v>
      </c>
    </row>
    <row r="1415" spans="1:16" x14ac:dyDescent="0.2">
      <c r="A1415" t="s">
        <v>18808</v>
      </c>
      <c r="B1415" t="s">
        <v>18807</v>
      </c>
      <c r="C1415" s="1">
        <v>42038</v>
      </c>
      <c r="D1415" t="s">
        <v>65</v>
      </c>
      <c r="E1415" t="s">
        <v>236</v>
      </c>
      <c r="F1415" t="s">
        <v>237</v>
      </c>
      <c r="G1415" t="s">
        <v>127</v>
      </c>
      <c r="H1415" t="s">
        <v>18808</v>
      </c>
      <c r="I1415" t="s">
        <v>47572</v>
      </c>
      <c r="J1415" t="s">
        <v>47573</v>
      </c>
      <c r="K1415" t="s">
        <v>111</v>
      </c>
      <c r="M1415" t="s">
        <v>18717</v>
      </c>
      <c r="N1415" t="s">
        <v>238</v>
      </c>
      <c r="O1415" t="s">
        <v>94</v>
      </c>
    </row>
    <row r="1416" spans="1:16" x14ac:dyDescent="0.2">
      <c r="A1416" t="s">
        <v>42089</v>
      </c>
      <c r="B1416" t="s">
        <v>42090</v>
      </c>
      <c r="C1416" s="1">
        <v>40336</v>
      </c>
      <c r="D1416" t="s">
        <v>65</v>
      </c>
      <c r="E1416" t="s">
        <v>243</v>
      </c>
      <c r="F1416" t="s">
        <v>244</v>
      </c>
      <c r="G1416" t="s">
        <v>127</v>
      </c>
      <c r="H1416" t="s">
        <v>42089</v>
      </c>
      <c r="I1416" t="s">
        <v>42091</v>
      </c>
      <c r="J1416" t="s">
        <v>42092</v>
      </c>
      <c r="K1416" t="s">
        <v>111</v>
      </c>
      <c r="M1416" t="s">
        <v>42022</v>
      </c>
      <c r="N1416" t="s">
        <v>447</v>
      </c>
      <c r="O1416" t="s">
        <v>94</v>
      </c>
    </row>
    <row r="1417" spans="1:16" x14ac:dyDescent="0.2">
      <c r="A1417" t="s">
        <v>43487</v>
      </c>
      <c r="B1417" t="s">
        <v>43488</v>
      </c>
      <c r="C1417" s="1">
        <v>41407</v>
      </c>
      <c r="D1417" t="s">
        <v>65</v>
      </c>
      <c r="E1417" t="s">
        <v>286</v>
      </c>
      <c r="F1417" t="s">
        <v>41182</v>
      </c>
      <c r="G1417" t="s">
        <v>127</v>
      </c>
      <c r="H1417" t="s">
        <v>43487</v>
      </c>
      <c r="I1417" t="s">
        <v>43489</v>
      </c>
      <c r="J1417" t="s">
        <v>43490</v>
      </c>
      <c r="K1417" t="s">
        <v>703</v>
      </c>
      <c r="M1417" t="s">
        <v>43491</v>
      </c>
      <c r="N1417" t="s">
        <v>705</v>
      </c>
      <c r="O1417" t="s">
        <v>94</v>
      </c>
      <c r="P1417" t="s">
        <v>117</v>
      </c>
    </row>
    <row r="1418" spans="1:16" x14ac:dyDescent="0.2">
      <c r="A1418" t="s">
        <v>10790</v>
      </c>
      <c r="B1418" t="s">
        <v>10789</v>
      </c>
      <c r="C1418" s="1">
        <v>25568</v>
      </c>
      <c r="D1418" t="s">
        <v>65</v>
      </c>
      <c r="E1418" t="s">
        <v>183</v>
      </c>
      <c r="F1418" t="s">
        <v>184</v>
      </c>
      <c r="G1418" t="s">
        <v>127</v>
      </c>
      <c r="H1418" t="s">
        <v>10790</v>
      </c>
      <c r="I1418" t="s">
        <v>10791</v>
      </c>
      <c r="K1418" t="s">
        <v>67</v>
      </c>
      <c r="O1418">
        <v>0</v>
      </c>
    </row>
    <row r="1419" spans="1:16" x14ac:dyDescent="0.2">
      <c r="A1419" t="s">
        <v>18790</v>
      </c>
      <c r="B1419" t="s">
        <v>18789</v>
      </c>
      <c r="C1419" s="1">
        <v>41192</v>
      </c>
      <c r="D1419" t="s">
        <v>65</v>
      </c>
      <c r="E1419" t="s">
        <v>236</v>
      </c>
      <c r="F1419" t="s">
        <v>237</v>
      </c>
      <c r="G1419" t="s">
        <v>127</v>
      </c>
      <c r="H1419" t="s">
        <v>18790</v>
      </c>
      <c r="I1419" t="s">
        <v>18791</v>
      </c>
      <c r="J1419" t="s">
        <v>18792</v>
      </c>
      <c r="K1419" t="s">
        <v>111</v>
      </c>
      <c r="M1419" t="s">
        <v>18717</v>
      </c>
      <c r="N1419" t="s">
        <v>238</v>
      </c>
      <c r="O1419" t="s">
        <v>94</v>
      </c>
      <c r="P1419" t="s">
        <v>192</v>
      </c>
    </row>
    <row r="1420" spans="1:16" x14ac:dyDescent="0.2">
      <c r="A1420" t="s">
        <v>24946</v>
      </c>
      <c r="B1420" t="s">
        <v>24943</v>
      </c>
      <c r="C1420" s="1">
        <v>40654</v>
      </c>
      <c r="D1420" t="s">
        <v>65</v>
      </c>
      <c r="E1420" t="s">
        <v>24944</v>
      </c>
      <c r="F1420" t="s">
        <v>24945</v>
      </c>
      <c r="G1420" t="s">
        <v>127</v>
      </c>
      <c r="H1420" t="s">
        <v>24946</v>
      </c>
      <c r="I1420" t="s">
        <v>79</v>
      </c>
      <c r="J1420" t="s">
        <v>24947</v>
      </c>
      <c r="K1420" t="s">
        <v>93</v>
      </c>
      <c r="M1420" t="s">
        <v>116</v>
      </c>
      <c r="N1420" t="s">
        <v>24948</v>
      </c>
      <c r="O1420" t="s">
        <v>94</v>
      </c>
      <c r="P1420" t="s">
        <v>117</v>
      </c>
    </row>
    <row r="1421" spans="1:16" x14ac:dyDescent="0.2">
      <c r="A1421" t="s">
        <v>7019</v>
      </c>
      <c r="B1421" t="s">
        <v>7018</v>
      </c>
      <c r="C1421" s="1">
        <v>41194</v>
      </c>
      <c r="D1421" t="s">
        <v>65</v>
      </c>
      <c r="E1421" t="s">
        <v>42820</v>
      </c>
      <c r="F1421" t="s">
        <v>42821</v>
      </c>
      <c r="G1421" t="s">
        <v>127</v>
      </c>
      <c r="H1421" t="s">
        <v>7019</v>
      </c>
      <c r="I1421" t="s">
        <v>7020</v>
      </c>
      <c r="J1421" t="s">
        <v>7021</v>
      </c>
      <c r="K1421" t="s">
        <v>93</v>
      </c>
      <c r="M1421" t="s">
        <v>7022</v>
      </c>
      <c r="N1421" t="s">
        <v>45341</v>
      </c>
      <c r="O1421" t="s">
        <v>94</v>
      </c>
      <c r="P1421" t="s">
        <v>45342</v>
      </c>
    </row>
    <row r="1422" spans="1:16" x14ac:dyDescent="0.2">
      <c r="A1422" t="s">
        <v>42841</v>
      </c>
      <c r="B1422" t="s">
        <v>42842</v>
      </c>
      <c r="C1422" s="1">
        <v>41192</v>
      </c>
      <c r="D1422" t="s">
        <v>65</v>
      </c>
      <c r="E1422" t="s">
        <v>42820</v>
      </c>
      <c r="F1422" t="s">
        <v>42821</v>
      </c>
      <c r="G1422" t="s">
        <v>133</v>
      </c>
      <c r="H1422" t="s">
        <v>42841</v>
      </c>
      <c r="I1422" t="s">
        <v>42843</v>
      </c>
      <c r="J1422" t="s">
        <v>42844</v>
      </c>
      <c r="K1422" t="s">
        <v>93</v>
      </c>
      <c r="L1422" t="s">
        <v>42845</v>
      </c>
      <c r="M1422" t="s">
        <v>602</v>
      </c>
      <c r="N1422" t="s">
        <v>42846</v>
      </c>
      <c r="O1422" t="s">
        <v>94</v>
      </c>
      <c r="P1422" t="s">
        <v>4062</v>
      </c>
    </row>
    <row r="1423" spans="1:16" x14ac:dyDescent="0.2">
      <c r="A1423" t="s">
        <v>42818</v>
      </c>
      <c r="B1423" t="s">
        <v>42819</v>
      </c>
      <c r="C1423" s="1">
        <v>41192</v>
      </c>
      <c r="D1423" t="s">
        <v>65</v>
      </c>
      <c r="E1423" t="s">
        <v>42820</v>
      </c>
      <c r="F1423" t="s">
        <v>42821</v>
      </c>
      <c r="G1423" t="s">
        <v>127</v>
      </c>
      <c r="H1423" t="s">
        <v>42818</v>
      </c>
      <c r="I1423" t="s">
        <v>42822</v>
      </c>
      <c r="J1423" t="s">
        <v>42823</v>
      </c>
      <c r="K1423" t="s">
        <v>93</v>
      </c>
      <c r="M1423" t="s">
        <v>600</v>
      </c>
      <c r="N1423" t="s">
        <v>42824</v>
      </c>
      <c r="O1423" t="s">
        <v>94</v>
      </c>
    </row>
    <row r="1424" spans="1:16" x14ac:dyDescent="0.2">
      <c r="A1424" t="s">
        <v>42818</v>
      </c>
      <c r="B1424" t="s">
        <v>42819</v>
      </c>
      <c r="C1424" s="1">
        <v>41192</v>
      </c>
      <c r="D1424" t="s">
        <v>65</v>
      </c>
      <c r="E1424" t="s">
        <v>42820</v>
      </c>
      <c r="F1424" t="s">
        <v>42821</v>
      </c>
      <c r="G1424" t="s">
        <v>133</v>
      </c>
      <c r="H1424" t="s">
        <v>42818</v>
      </c>
      <c r="I1424" t="s">
        <v>42825</v>
      </c>
      <c r="J1424" t="s">
        <v>42826</v>
      </c>
      <c r="K1424" t="s">
        <v>93</v>
      </c>
      <c r="M1424" t="s">
        <v>600</v>
      </c>
      <c r="N1424" t="s">
        <v>42827</v>
      </c>
      <c r="O1424" t="s">
        <v>94</v>
      </c>
    </row>
    <row r="1425" spans="1:16" x14ac:dyDescent="0.2">
      <c r="A1425" t="s">
        <v>42833</v>
      </c>
      <c r="B1425" t="s">
        <v>42834</v>
      </c>
      <c r="C1425" s="1">
        <v>41192</v>
      </c>
      <c r="D1425" t="s">
        <v>65</v>
      </c>
      <c r="E1425" t="s">
        <v>42820</v>
      </c>
      <c r="F1425" t="s">
        <v>42821</v>
      </c>
      <c r="G1425" t="s">
        <v>133</v>
      </c>
      <c r="H1425" t="s">
        <v>42833</v>
      </c>
      <c r="I1425" t="s">
        <v>42825</v>
      </c>
      <c r="J1425" t="s">
        <v>42835</v>
      </c>
      <c r="K1425" t="s">
        <v>93</v>
      </c>
      <c r="L1425" t="s">
        <v>42836</v>
      </c>
      <c r="M1425" t="s">
        <v>42837</v>
      </c>
      <c r="N1425" t="s">
        <v>42838</v>
      </c>
      <c r="O1425" t="s">
        <v>94</v>
      </c>
    </row>
    <row r="1426" spans="1:16" x14ac:dyDescent="0.2">
      <c r="A1426" t="s">
        <v>42833</v>
      </c>
      <c r="B1426" t="s">
        <v>42834</v>
      </c>
      <c r="C1426" s="1">
        <v>41192</v>
      </c>
      <c r="D1426" t="s">
        <v>65</v>
      </c>
      <c r="E1426" t="s">
        <v>42820</v>
      </c>
      <c r="F1426" t="s">
        <v>42821</v>
      </c>
      <c r="G1426" t="s">
        <v>127</v>
      </c>
      <c r="H1426" t="s">
        <v>42833</v>
      </c>
      <c r="I1426" t="s">
        <v>42822</v>
      </c>
      <c r="J1426" t="s">
        <v>42839</v>
      </c>
      <c r="K1426" t="s">
        <v>93</v>
      </c>
      <c r="M1426" t="s">
        <v>42840</v>
      </c>
      <c r="N1426" t="s">
        <v>601</v>
      </c>
      <c r="O1426" t="s">
        <v>94</v>
      </c>
    </row>
    <row r="1427" spans="1:16" x14ac:dyDescent="0.2">
      <c r="A1427" t="s">
        <v>42828</v>
      </c>
      <c r="B1427" t="s">
        <v>42829</v>
      </c>
      <c r="C1427" s="1">
        <v>41192</v>
      </c>
      <c r="D1427" t="s">
        <v>65</v>
      </c>
      <c r="E1427" t="s">
        <v>42820</v>
      </c>
      <c r="F1427" t="s">
        <v>42821</v>
      </c>
      <c r="G1427" t="s">
        <v>127</v>
      </c>
      <c r="H1427" t="s">
        <v>42828</v>
      </c>
      <c r="I1427" t="s">
        <v>42822</v>
      </c>
      <c r="J1427" t="s">
        <v>42830</v>
      </c>
      <c r="K1427" t="s">
        <v>93</v>
      </c>
      <c r="M1427" t="s">
        <v>600</v>
      </c>
      <c r="N1427" t="s">
        <v>42824</v>
      </c>
      <c r="O1427" t="s">
        <v>94</v>
      </c>
    </row>
    <row r="1428" spans="1:16" x14ac:dyDescent="0.2">
      <c r="A1428" t="s">
        <v>42828</v>
      </c>
      <c r="B1428" t="s">
        <v>42829</v>
      </c>
      <c r="C1428" s="1">
        <v>41192</v>
      </c>
      <c r="D1428" t="s">
        <v>65</v>
      </c>
      <c r="E1428" t="s">
        <v>205</v>
      </c>
      <c r="F1428" t="s">
        <v>206</v>
      </c>
      <c r="G1428" t="s">
        <v>133</v>
      </c>
      <c r="H1428" t="s">
        <v>42828</v>
      </c>
      <c r="I1428" t="s">
        <v>42831</v>
      </c>
      <c r="J1428" t="s">
        <v>42832</v>
      </c>
      <c r="K1428" t="s">
        <v>333</v>
      </c>
      <c r="M1428" t="s">
        <v>600</v>
      </c>
      <c r="N1428" t="s">
        <v>601</v>
      </c>
      <c r="O1428" t="s">
        <v>94</v>
      </c>
    </row>
    <row r="1429" spans="1:16" x14ac:dyDescent="0.2">
      <c r="A1429" t="s">
        <v>10310</v>
      </c>
      <c r="B1429" t="s">
        <v>10309</v>
      </c>
      <c r="C1429" s="1">
        <v>41921</v>
      </c>
      <c r="D1429" t="s">
        <v>65</v>
      </c>
      <c r="E1429" t="s">
        <v>230</v>
      </c>
      <c r="F1429" t="s">
        <v>231</v>
      </c>
      <c r="G1429" t="s">
        <v>127</v>
      </c>
      <c r="H1429" t="s">
        <v>10310</v>
      </c>
      <c r="I1429" t="s">
        <v>10311</v>
      </c>
      <c r="J1429" t="s">
        <v>10312</v>
      </c>
      <c r="K1429" t="s">
        <v>86</v>
      </c>
      <c r="N1429" t="s">
        <v>1100</v>
      </c>
      <c r="O1429" t="s">
        <v>94</v>
      </c>
      <c r="P1429" t="s">
        <v>117</v>
      </c>
    </row>
    <row r="1430" spans="1:16" x14ac:dyDescent="0.2">
      <c r="A1430" t="s">
        <v>10787</v>
      </c>
      <c r="B1430" t="s">
        <v>10786</v>
      </c>
      <c r="C1430" s="1">
        <v>41921</v>
      </c>
      <c r="D1430" t="s">
        <v>65</v>
      </c>
      <c r="E1430" t="s">
        <v>230</v>
      </c>
      <c r="F1430" t="s">
        <v>231</v>
      </c>
      <c r="G1430" t="s">
        <v>127</v>
      </c>
      <c r="H1430" t="s">
        <v>10787</v>
      </c>
      <c r="I1430" t="s">
        <v>10779</v>
      </c>
      <c r="J1430" t="s">
        <v>10788</v>
      </c>
      <c r="K1430" t="s">
        <v>86</v>
      </c>
      <c r="N1430" t="s">
        <v>1100</v>
      </c>
      <c r="O1430" t="s">
        <v>153</v>
      </c>
      <c r="P1430" t="s">
        <v>10089</v>
      </c>
    </row>
    <row r="1431" spans="1:16" x14ac:dyDescent="0.2">
      <c r="A1431" t="s">
        <v>10775</v>
      </c>
      <c r="B1431" t="s">
        <v>10774</v>
      </c>
      <c r="C1431" s="1">
        <v>36987</v>
      </c>
      <c r="D1431" t="s">
        <v>65</v>
      </c>
      <c r="E1431" t="s">
        <v>230</v>
      </c>
      <c r="F1431" t="s">
        <v>231</v>
      </c>
      <c r="G1431" t="s">
        <v>127</v>
      </c>
      <c r="H1431" t="s">
        <v>10775</v>
      </c>
      <c r="I1431" t="s">
        <v>10776</v>
      </c>
      <c r="K1431" t="s">
        <v>86</v>
      </c>
      <c r="N1431" t="s">
        <v>1100</v>
      </c>
      <c r="O1431" t="s">
        <v>153</v>
      </c>
      <c r="P1431" t="s">
        <v>117</v>
      </c>
    </row>
    <row r="1432" spans="1:16" x14ac:dyDescent="0.2">
      <c r="A1432" t="s">
        <v>1092</v>
      </c>
      <c r="B1432" t="s">
        <v>1091</v>
      </c>
      <c r="C1432" s="1">
        <v>41921</v>
      </c>
      <c r="D1432" t="s">
        <v>65</v>
      </c>
      <c r="E1432" t="s">
        <v>230</v>
      </c>
      <c r="F1432" t="s">
        <v>231</v>
      </c>
      <c r="G1432" t="s">
        <v>127</v>
      </c>
      <c r="H1432" t="s">
        <v>1092</v>
      </c>
      <c r="I1432" t="s">
        <v>1093</v>
      </c>
      <c r="J1432" t="s">
        <v>1094</v>
      </c>
      <c r="K1432" t="s">
        <v>86</v>
      </c>
      <c r="N1432" t="s">
        <v>1095</v>
      </c>
      <c r="O1432" t="s">
        <v>94</v>
      </c>
      <c r="P1432" t="s">
        <v>117</v>
      </c>
    </row>
    <row r="1433" spans="1:16" x14ac:dyDescent="0.2">
      <c r="A1433" t="s">
        <v>10778</v>
      </c>
      <c r="B1433" t="s">
        <v>10777</v>
      </c>
      <c r="C1433" s="1">
        <v>36987</v>
      </c>
      <c r="D1433" t="s">
        <v>65</v>
      </c>
      <c r="E1433" t="s">
        <v>230</v>
      </c>
      <c r="F1433" t="s">
        <v>231</v>
      </c>
      <c r="G1433" t="s">
        <v>127</v>
      </c>
      <c r="H1433" t="s">
        <v>10778</v>
      </c>
      <c r="I1433" t="s">
        <v>10779</v>
      </c>
      <c r="J1433" t="s">
        <v>10780</v>
      </c>
      <c r="K1433" t="s">
        <v>86</v>
      </c>
      <c r="N1433" t="s">
        <v>10781</v>
      </c>
      <c r="O1433" t="s">
        <v>153</v>
      </c>
      <c r="P1433" t="s">
        <v>10089</v>
      </c>
    </row>
    <row r="1434" spans="1:16" x14ac:dyDescent="0.2">
      <c r="A1434" t="s">
        <v>1097</v>
      </c>
      <c r="B1434" t="s">
        <v>1096</v>
      </c>
      <c r="C1434" s="1">
        <v>41921</v>
      </c>
      <c r="D1434" t="s">
        <v>65</v>
      </c>
      <c r="E1434" t="s">
        <v>230</v>
      </c>
      <c r="F1434" t="s">
        <v>231</v>
      </c>
      <c r="G1434" t="s">
        <v>127</v>
      </c>
      <c r="H1434" t="s">
        <v>1097</v>
      </c>
      <c r="I1434" t="s">
        <v>1098</v>
      </c>
      <c r="J1434" t="s">
        <v>1099</v>
      </c>
      <c r="K1434" t="s">
        <v>86</v>
      </c>
      <c r="N1434" t="s">
        <v>1100</v>
      </c>
      <c r="O1434" t="s">
        <v>94</v>
      </c>
      <c r="P1434" t="s">
        <v>1101</v>
      </c>
    </row>
    <row r="1435" spans="1:16" x14ac:dyDescent="0.2">
      <c r="A1435" t="s">
        <v>28881</v>
      </c>
      <c r="B1435" t="s">
        <v>28880</v>
      </c>
      <c r="C1435" s="1">
        <v>37364</v>
      </c>
      <c r="D1435" t="s">
        <v>65</v>
      </c>
      <c r="E1435" t="s">
        <v>70</v>
      </c>
      <c r="G1435" t="s">
        <v>25589</v>
      </c>
      <c r="H1435" t="s">
        <v>28881</v>
      </c>
      <c r="J1435" t="s">
        <v>35555</v>
      </c>
      <c r="K1435" t="s">
        <v>25162</v>
      </c>
      <c r="M1435" t="s">
        <v>25593</v>
      </c>
      <c r="N1435" t="s">
        <v>28882</v>
      </c>
      <c r="P1435" t="s">
        <v>28883</v>
      </c>
    </row>
    <row r="1436" spans="1:16" x14ac:dyDescent="0.2">
      <c r="A1436" t="s">
        <v>8574</v>
      </c>
      <c r="B1436" t="s">
        <v>8573</v>
      </c>
      <c r="C1436" s="1">
        <v>42779</v>
      </c>
      <c r="D1436" t="s">
        <v>65</v>
      </c>
      <c r="E1436" t="s">
        <v>177</v>
      </c>
      <c r="F1436" t="s">
        <v>178</v>
      </c>
      <c r="G1436" t="s">
        <v>133</v>
      </c>
      <c r="H1436" t="s">
        <v>8574</v>
      </c>
      <c r="I1436" t="s">
        <v>8575</v>
      </c>
      <c r="J1436" t="s">
        <v>8576</v>
      </c>
      <c r="K1436" t="s">
        <v>93</v>
      </c>
      <c r="M1436" t="s">
        <v>696</v>
      </c>
      <c r="N1436" t="s">
        <v>8577</v>
      </c>
      <c r="O1436" t="s">
        <v>94</v>
      </c>
    </row>
    <row r="1437" spans="1:16" x14ac:dyDescent="0.2">
      <c r="A1437" t="s">
        <v>8553</v>
      </c>
      <c r="B1437" t="s">
        <v>8552</v>
      </c>
      <c r="C1437" s="1">
        <v>42705</v>
      </c>
      <c r="D1437" t="s">
        <v>65</v>
      </c>
      <c r="E1437" t="s">
        <v>177</v>
      </c>
      <c r="F1437" t="s">
        <v>178</v>
      </c>
      <c r="G1437" t="s">
        <v>127</v>
      </c>
      <c r="H1437" t="s">
        <v>8553</v>
      </c>
      <c r="I1437" t="s">
        <v>8554</v>
      </c>
      <c r="J1437" t="s">
        <v>8555</v>
      </c>
      <c r="K1437" t="s">
        <v>93</v>
      </c>
      <c r="M1437" t="s">
        <v>696</v>
      </c>
      <c r="N1437" t="s">
        <v>8556</v>
      </c>
      <c r="O1437" t="s">
        <v>94</v>
      </c>
    </row>
    <row r="1438" spans="1:16" x14ac:dyDescent="0.2">
      <c r="A1438" t="s">
        <v>22371</v>
      </c>
      <c r="B1438" t="s">
        <v>48071</v>
      </c>
      <c r="C1438" s="1">
        <v>39780</v>
      </c>
      <c r="D1438" t="s">
        <v>65</v>
      </c>
      <c r="E1438" t="s">
        <v>348</v>
      </c>
      <c r="F1438" t="s">
        <v>349</v>
      </c>
      <c r="G1438" t="s">
        <v>1479</v>
      </c>
      <c r="H1438" t="s">
        <v>22371</v>
      </c>
      <c r="I1438" t="s">
        <v>1227</v>
      </c>
      <c r="J1438" t="s">
        <v>22372</v>
      </c>
      <c r="K1438" t="s">
        <v>93</v>
      </c>
      <c r="M1438" t="s">
        <v>22373</v>
      </c>
      <c r="N1438" t="s">
        <v>350</v>
      </c>
      <c r="O1438" t="s">
        <v>94</v>
      </c>
      <c r="P1438" t="s">
        <v>117</v>
      </c>
    </row>
    <row r="1439" spans="1:16" x14ac:dyDescent="0.2">
      <c r="A1439" t="s">
        <v>47810</v>
      </c>
      <c r="B1439" t="s">
        <v>47811</v>
      </c>
      <c r="C1439" s="1">
        <v>43290</v>
      </c>
      <c r="D1439" t="s">
        <v>65</v>
      </c>
      <c r="E1439" t="s">
        <v>155</v>
      </c>
      <c r="F1439" t="s">
        <v>156</v>
      </c>
      <c r="G1439" t="s">
        <v>143</v>
      </c>
      <c r="H1439" t="s">
        <v>47810</v>
      </c>
      <c r="I1439" t="s">
        <v>47812</v>
      </c>
      <c r="J1439" t="s">
        <v>47813</v>
      </c>
      <c r="K1439" t="s">
        <v>160</v>
      </c>
      <c r="M1439" t="s">
        <v>47814</v>
      </c>
      <c r="N1439" t="s">
        <v>47815</v>
      </c>
      <c r="O1439" t="s">
        <v>153</v>
      </c>
      <c r="P1439" t="s">
        <v>41578</v>
      </c>
    </row>
    <row r="1440" spans="1:16" x14ac:dyDescent="0.2">
      <c r="A1440" t="s">
        <v>5925</v>
      </c>
      <c r="B1440" t="s">
        <v>5924</v>
      </c>
      <c r="C1440" s="1">
        <v>42430</v>
      </c>
      <c r="D1440" t="s">
        <v>65</v>
      </c>
      <c r="E1440" t="s">
        <v>5855</v>
      </c>
      <c r="F1440" t="s">
        <v>41226</v>
      </c>
      <c r="G1440" t="s">
        <v>127</v>
      </c>
      <c r="H1440" t="s">
        <v>5925</v>
      </c>
      <c r="I1440" t="s">
        <v>5926</v>
      </c>
      <c r="J1440" t="s">
        <v>5927</v>
      </c>
      <c r="K1440" t="s">
        <v>185</v>
      </c>
      <c r="M1440" t="s">
        <v>5928</v>
      </c>
      <c r="N1440" t="s">
        <v>5929</v>
      </c>
      <c r="O1440" t="s">
        <v>94</v>
      </c>
    </row>
    <row r="1441" spans="1:16" x14ac:dyDescent="0.2">
      <c r="A1441" t="s">
        <v>13646</v>
      </c>
      <c r="B1441" t="s">
        <v>13645</v>
      </c>
      <c r="C1441" s="1">
        <v>37788</v>
      </c>
      <c r="D1441" t="s">
        <v>65</v>
      </c>
      <c r="E1441" t="s">
        <v>205</v>
      </c>
      <c r="F1441" t="s">
        <v>206</v>
      </c>
      <c r="G1441" t="s">
        <v>127</v>
      </c>
      <c r="H1441" t="s">
        <v>13646</v>
      </c>
      <c r="I1441" t="s">
        <v>13647</v>
      </c>
      <c r="J1441" t="s">
        <v>13648</v>
      </c>
      <c r="K1441" t="s">
        <v>93</v>
      </c>
      <c r="M1441" t="s">
        <v>1513</v>
      </c>
      <c r="N1441" t="s">
        <v>250</v>
      </c>
      <c r="O1441" t="s">
        <v>153</v>
      </c>
    </row>
    <row r="1442" spans="1:16" x14ac:dyDescent="0.2">
      <c r="A1442" t="s">
        <v>19796</v>
      </c>
      <c r="B1442" t="s">
        <v>46965</v>
      </c>
      <c r="C1442" s="1">
        <v>37056</v>
      </c>
      <c r="D1442" t="s">
        <v>65</v>
      </c>
      <c r="E1442" t="s">
        <v>389</v>
      </c>
      <c r="F1442" t="s">
        <v>390</v>
      </c>
      <c r="G1442" t="s">
        <v>127</v>
      </c>
      <c r="H1442" t="s">
        <v>19796</v>
      </c>
      <c r="I1442" t="s">
        <v>19797</v>
      </c>
      <c r="J1442" t="s">
        <v>19798</v>
      </c>
      <c r="K1442" t="s">
        <v>93</v>
      </c>
      <c r="L1442" t="s">
        <v>115</v>
      </c>
      <c r="M1442" t="s">
        <v>11375</v>
      </c>
      <c r="N1442" t="s">
        <v>391</v>
      </c>
      <c r="O1442" t="s">
        <v>153</v>
      </c>
      <c r="P1442" t="s">
        <v>192</v>
      </c>
    </row>
    <row r="1443" spans="1:16" x14ac:dyDescent="0.2">
      <c r="A1443" t="s">
        <v>49565</v>
      </c>
      <c r="B1443" t="s">
        <v>49566</v>
      </c>
      <c r="C1443" s="1">
        <v>43917</v>
      </c>
      <c r="D1443" t="s">
        <v>65</v>
      </c>
      <c r="E1443" t="s">
        <v>147</v>
      </c>
      <c r="F1443" t="s">
        <v>148</v>
      </c>
      <c r="G1443" t="s">
        <v>1479</v>
      </c>
      <c r="H1443" t="s">
        <v>49565</v>
      </c>
      <c r="I1443" t="s">
        <v>49567</v>
      </c>
      <c r="J1443" t="s">
        <v>49568</v>
      </c>
      <c r="K1443" t="s">
        <v>699</v>
      </c>
      <c r="L1443" t="s">
        <v>49569</v>
      </c>
      <c r="M1443" t="s">
        <v>49570</v>
      </c>
      <c r="N1443" t="s">
        <v>49571</v>
      </c>
      <c r="O1443" t="s">
        <v>94</v>
      </c>
      <c r="P1443" t="s">
        <v>49572</v>
      </c>
    </row>
    <row r="1444" spans="1:16" x14ac:dyDescent="0.2">
      <c r="A1444" t="s">
        <v>1264</v>
      </c>
      <c r="B1444" t="s">
        <v>1263</v>
      </c>
      <c r="C1444" s="1">
        <v>40592</v>
      </c>
      <c r="D1444" t="s">
        <v>65</v>
      </c>
      <c r="E1444" t="s">
        <v>1256</v>
      </c>
      <c r="F1444" t="s">
        <v>1257</v>
      </c>
      <c r="G1444" t="s">
        <v>127</v>
      </c>
      <c r="H1444" t="s">
        <v>1264</v>
      </c>
      <c r="I1444" t="s">
        <v>1265</v>
      </c>
      <c r="J1444" t="s">
        <v>1266</v>
      </c>
      <c r="K1444" t="s">
        <v>93</v>
      </c>
      <c r="M1444" t="s">
        <v>1261</v>
      </c>
      <c r="N1444" t="s">
        <v>1262</v>
      </c>
      <c r="O1444" t="s">
        <v>94</v>
      </c>
    </row>
    <row r="1445" spans="1:16" x14ac:dyDescent="0.2">
      <c r="A1445" t="s">
        <v>49427</v>
      </c>
      <c r="B1445" t="s">
        <v>49428</v>
      </c>
      <c r="C1445" s="1">
        <v>43893</v>
      </c>
      <c r="D1445" t="s">
        <v>65</v>
      </c>
      <c r="E1445" t="s">
        <v>1256</v>
      </c>
      <c r="F1445" t="s">
        <v>1257</v>
      </c>
      <c r="G1445" t="s">
        <v>1479</v>
      </c>
      <c r="H1445" t="s">
        <v>49427</v>
      </c>
      <c r="I1445" t="s">
        <v>49429</v>
      </c>
      <c r="J1445" t="s">
        <v>49430</v>
      </c>
      <c r="K1445" t="s">
        <v>93</v>
      </c>
      <c r="L1445" t="s">
        <v>49431</v>
      </c>
      <c r="M1445" t="s">
        <v>45847</v>
      </c>
      <c r="N1445" t="s">
        <v>49432</v>
      </c>
      <c r="O1445" t="s">
        <v>94</v>
      </c>
      <c r="P1445" t="s">
        <v>49433</v>
      </c>
    </row>
    <row r="1446" spans="1:16" x14ac:dyDescent="0.2">
      <c r="A1446" t="s">
        <v>11583</v>
      </c>
      <c r="B1446" t="s">
        <v>11582</v>
      </c>
      <c r="C1446" s="1">
        <v>39401</v>
      </c>
      <c r="D1446" t="s">
        <v>65</v>
      </c>
      <c r="E1446" t="s">
        <v>284</v>
      </c>
      <c r="F1446" t="s">
        <v>285</v>
      </c>
      <c r="G1446" t="s">
        <v>127</v>
      </c>
      <c r="H1446" t="s">
        <v>11583</v>
      </c>
      <c r="I1446" t="s">
        <v>11584</v>
      </c>
      <c r="J1446" t="s">
        <v>11585</v>
      </c>
      <c r="K1446" t="s">
        <v>93</v>
      </c>
      <c r="M1446" t="s">
        <v>11586</v>
      </c>
      <c r="N1446" t="s">
        <v>386</v>
      </c>
      <c r="O1446" t="s">
        <v>153</v>
      </c>
    </row>
    <row r="1447" spans="1:16" x14ac:dyDescent="0.2">
      <c r="A1447" t="s">
        <v>21020</v>
      </c>
      <c r="B1447" t="s">
        <v>21019</v>
      </c>
      <c r="C1447" s="1">
        <v>36110</v>
      </c>
      <c r="D1447" t="s">
        <v>65</v>
      </c>
      <c r="E1447" t="s">
        <v>345</v>
      </c>
      <c r="F1447" t="s">
        <v>346</v>
      </c>
      <c r="G1447" t="s">
        <v>143</v>
      </c>
      <c r="H1447" t="s">
        <v>21020</v>
      </c>
      <c r="I1447" t="s">
        <v>21021</v>
      </c>
      <c r="J1447" t="s">
        <v>21022</v>
      </c>
      <c r="K1447" t="s">
        <v>111</v>
      </c>
      <c r="M1447" t="s">
        <v>373</v>
      </c>
      <c r="N1447" t="s">
        <v>19737</v>
      </c>
      <c r="O1447" t="s">
        <v>153</v>
      </c>
    </row>
    <row r="1448" spans="1:16" x14ac:dyDescent="0.2">
      <c r="A1448" t="s">
        <v>23624</v>
      </c>
      <c r="B1448" t="s">
        <v>23623</v>
      </c>
      <c r="C1448" s="1">
        <v>38650</v>
      </c>
      <c r="D1448" t="s">
        <v>65</v>
      </c>
      <c r="E1448" t="s">
        <v>41215</v>
      </c>
      <c r="F1448" t="s">
        <v>41216</v>
      </c>
      <c r="G1448" t="s">
        <v>127</v>
      </c>
      <c r="H1448" t="s">
        <v>23624</v>
      </c>
      <c r="I1448" t="s">
        <v>23625</v>
      </c>
      <c r="J1448" t="s">
        <v>23626</v>
      </c>
      <c r="K1448" t="s">
        <v>111</v>
      </c>
      <c r="M1448" t="s">
        <v>23627</v>
      </c>
      <c r="N1448" t="s">
        <v>295</v>
      </c>
      <c r="O1448" t="s">
        <v>153</v>
      </c>
      <c r="P1448" t="s">
        <v>117</v>
      </c>
    </row>
    <row r="1449" spans="1:16" x14ac:dyDescent="0.2">
      <c r="A1449" t="s">
        <v>17243</v>
      </c>
      <c r="B1449" t="s">
        <v>17242</v>
      </c>
      <c r="C1449" s="1">
        <v>41225</v>
      </c>
      <c r="D1449" t="s">
        <v>65</v>
      </c>
      <c r="E1449" t="s">
        <v>286</v>
      </c>
      <c r="F1449" t="s">
        <v>41182</v>
      </c>
      <c r="G1449" t="s">
        <v>127</v>
      </c>
      <c r="H1449" t="s">
        <v>17243</v>
      </c>
      <c r="I1449" t="s">
        <v>17244</v>
      </c>
      <c r="J1449" t="s">
        <v>17245</v>
      </c>
      <c r="K1449" t="s">
        <v>111</v>
      </c>
      <c r="M1449" t="s">
        <v>11486</v>
      </c>
      <c r="O1449" t="s">
        <v>153</v>
      </c>
      <c r="P1449" t="s">
        <v>17246</v>
      </c>
    </row>
    <row r="1450" spans="1:16" x14ac:dyDescent="0.2">
      <c r="A1450" t="s">
        <v>871</v>
      </c>
      <c r="B1450" t="s">
        <v>870</v>
      </c>
      <c r="C1450" s="1">
        <v>41743</v>
      </c>
      <c r="D1450" t="s">
        <v>65</v>
      </c>
      <c r="E1450" t="s">
        <v>286</v>
      </c>
      <c r="F1450" t="s">
        <v>41182</v>
      </c>
      <c r="G1450" t="s">
        <v>127</v>
      </c>
      <c r="H1450" t="s">
        <v>871</v>
      </c>
      <c r="I1450" t="s">
        <v>872</v>
      </c>
      <c r="J1450" t="s">
        <v>873</v>
      </c>
      <c r="K1450" t="s">
        <v>111</v>
      </c>
      <c r="M1450" t="s">
        <v>874</v>
      </c>
      <c r="N1450" t="s">
        <v>875</v>
      </c>
      <c r="O1450" t="s">
        <v>153</v>
      </c>
      <c r="P1450" t="s">
        <v>117</v>
      </c>
    </row>
    <row r="1451" spans="1:16" x14ac:dyDescent="0.2">
      <c r="A1451" t="s">
        <v>41915</v>
      </c>
      <c r="B1451" t="s">
        <v>41916</v>
      </c>
      <c r="C1451" s="1">
        <v>36965</v>
      </c>
      <c r="D1451" t="s">
        <v>65</v>
      </c>
      <c r="E1451" t="s">
        <v>286</v>
      </c>
      <c r="F1451" t="s">
        <v>41182</v>
      </c>
      <c r="G1451" t="s">
        <v>127</v>
      </c>
      <c r="H1451" t="s">
        <v>41915</v>
      </c>
      <c r="I1451" t="s">
        <v>41917</v>
      </c>
      <c r="J1451" t="s">
        <v>41918</v>
      </c>
      <c r="K1451" t="s">
        <v>111</v>
      </c>
      <c r="M1451" t="s">
        <v>41919</v>
      </c>
      <c r="N1451" t="s">
        <v>287</v>
      </c>
      <c r="O1451" t="s">
        <v>153</v>
      </c>
    </row>
    <row r="1452" spans="1:16" x14ac:dyDescent="0.2">
      <c r="A1452" t="s">
        <v>46357</v>
      </c>
      <c r="B1452" t="s">
        <v>46358</v>
      </c>
      <c r="C1452" s="1">
        <v>43312</v>
      </c>
      <c r="D1452" t="s">
        <v>65</v>
      </c>
      <c r="E1452" t="s">
        <v>5855</v>
      </c>
      <c r="F1452" t="s">
        <v>41226</v>
      </c>
      <c r="G1452" t="s">
        <v>1184</v>
      </c>
      <c r="H1452" t="s">
        <v>46357</v>
      </c>
      <c r="I1452" t="s">
        <v>46359</v>
      </c>
      <c r="J1452" t="s">
        <v>46360</v>
      </c>
      <c r="K1452" t="s">
        <v>93</v>
      </c>
      <c r="N1452" t="s">
        <v>46361</v>
      </c>
      <c r="O1452" t="s">
        <v>94</v>
      </c>
      <c r="P1452" t="s">
        <v>46362</v>
      </c>
    </row>
    <row r="1453" spans="1:16" x14ac:dyDescent="0.2">
      <c r="A1453" t="s">
        <v>26993</v>
      </c>
      <c r="B1453" t="s">
        <v>29879</v>
      </c>
      <c r="C1453" s="1">
        <v>38974</v>
      </c>
      <c r="D1453" t="s">
        <v>65</v>
      </c>
      <c r="E1453" t="s">
        <v>26991</v>
      </c>
      <c r="F1453" t="s">
        <v>26992</v>
      </c>
      <c r="G1453" t="s">
        <v>25171</v>
      </c>
      <c r="H1453" t="s">
        <v>26993</v>
      </c>
      <c r="I1453" t="s">
        <v>25145</v>
      </c>
      <c r="J1453" t="s">
        <v>34625</v>
      </c>
      <c r="K1453" t="s">
        <v>25162</v>
      </c>
      <c r="L1453" t="s">
        <v>26994</v>
      </c>
      <c r="M1453" t="s">
        <v>35933</v>
      </c>
      <c r="N1453" t="s">
        <v>29880</v>
      </c>
    </row>
    <row r="1454" spans="1:16" x14ac:dyDescent="0.2">
      <c r="A1454" t="s">
        <v>26993</v>
      </c>
      <c r="B1454" t="s">
        <v>26990</v>
      </c>
      <c r="C1454" s="1">
        <v>38974</v>
      </c>
      <c r="D1454" t="s">
        <v>65</v>
      </c>
      <c r="E1454" t="s">
        <v>26991</v>
      </c>
      <c r="F1454" t="s">
        <v>26992</v>
      </c>
      <c r="G1454" t="s">
        <v>25160</v>
      </c>
      <c r="H1454" t="s">
        <v>26993</v>
      </c>
      <c r="I1454" t="s">
        <v>32842</v>
      </c>
      <c r="J1454" t="s">
        <v>34625</v>
      </c>
      <c r="K1454" t="s">
        <v>25162</v>
      </c>
      <c r="L1454" t="s">
        <v>26994</v>
      </c>
      <c r="M1454" t="s">
        <v>35933</v>
      </c>
      <c r="N1454" t="s">
        <v>25712</v>
      </c>
    </row>
    <row r="1455" spans="1:16" x14ac:dyDescent="0.2">
      <c r="A1455" t="s">
        <v>9068</v>
      </c>
      <c r="B1455" t="s">
        <v>9067</v>
      </c>
      <c r="C1455" s="1">
        <v>42808</v>
      </c>
      <c r="D1455" t="s">
        <v>65</v>
      </c>
      <c r="E1455" t="s">
        <v>267</v>
      </c>
      <c r="F1455" t="s">
        <v>268</v>
      </c>
      <c r="G1455" t="s">
        <v>133</v>
      </c>
      <c r="H1455" t="s">
        <v>9068</v>
      </c>
      <c r="I1455" t="s">
        <v>8942</v>
      </c>
      <c r="J1455" t="s">
        <v>9069</v>
      </c>
      <c r="K1455" t="s">
        <v>93</v>
      </c>
      <c r="M1455" t="s">
        <v>9070</v>
      </c>
      <c r="N1455" t="s">
        <v>9071</v>
      </c>
      <c r="O1455" t="s">
        <v>94</v>
      </c>
    </row>
    <row r="1456" spans="1:16" x14ac:dyDescent="0.2">
      <c r="A1456" t="s">
        <v>10138</v>
      </c>
      <c r="B1456" t="s">
        <v>10137</v>
      </c>
      <c r="C1456" s="1">
        <v>41225</v>
      </c>
      <c r="D1456" t="s">
        <v>65</v>
      </c>
      <c r="E1456" t="s">
        <v>286</v>
      </c>
      <c r="F1456" t="s">
        <v>41182</v>
      </c>
      <c r="G1456" t="s">
        <v>127</v>
      </c>
      <c r="H1456" t="s">
        <v>10138</v>
      </c>
      <c r="I1456" t="s">
        <v>10139</v>
      </c>
      <c r="J1456" t="s">
        <v>10140</v>
      </c>
      <c r="K1456" t="s">
        <v>111</v>
      </c>
      <c r="M1456" t="s">
        <v>10141</v>
      </c>
      <c r="N1456" t="s">
        <v>10142</v>
      </c>
      <c r="O1456">
        <v>0</v>
      </c>
    </row>
    <row r="1457" spans="1:16" x14ac:dyDescent="0.2">
      <c r="A1457" t="s">
        <v>27056</v>
      </c>
      <c r="B1457" t="s">
        <v>27053</v>
      </c>
      <c r="C1457" s="1">
        <v>34141</v>
      </c>
      <c r="D1457" t="s">
        <v>65</v>
      </c>
      <c r="E1457" t="s">
        <v>27054</v>
      </c>
      <c r="F1457" t="s">
        <v>27055</v>
      </c>
      <c r="G1457" t="s">
        <v>26175</v>
      </c>
      <c r="H1457" t="s">
        <v>27056</v>
      </c>
      <c r="I1457">
        <v>0</v>
      </c>
      <c r="J1457" t="s">
        <v>34877</v>
      </c>
      <c r="K1457" t="s">
        <v>25496</v>
      </c>
      <c r="N1457" t="s">
        <v>27057</v>
      </c>
    </row>
    <row r="1458" spans="1:16" x14ac:dyDescent="0.2">
      <c r="A1458" t="s">
        <v>51479</v>
      </c>
      <c r="B1458" t="s">
        <v>51480</v>
      </c>
      <c r="C1458" s="1">
        <v>43720</v>
      </c>
      <c r="D1458" t="s">
        <v>65</v>
      </c>
      <c r="E1458" t="s">
        <v>343</v>
      </c>
      <c r="F1458" t="s">
        <v>344</v>
      </c>
      <c r="G1458" t="s">
        <v>127</v>
      </c>
      <c r="H1458" t="s">
        <v>51479</v>
      </c>
      <c r="I1458" t="s">
        <v>51481</v>
      </c>
      <c r="J1458" t="s">
        <v>51482</v>
      </c>
      <c r="K1458" t="s">
        <v>11148</v>
      </c>
      <c r="L1458" t="s">
        <v>51483</v>
      </c>
      <c r="M1458" t="s">
        <v>20320</v>
      </c>
      <c r="N1458" t="s">
        <v>51484</v>
      </c>
      <c r="O1458" t="s">
        <v>153</v>
      </c>
      <c r="P1458" t="s">
        <v>51485</v>
      </c>
    </row>
    <row r="1459" spans="1:16" x14ac:dyDescent="0.2">
      <c r="A1459" t="s">
        <v>34867</v>
      </c>
      <c r="B1459" t="s">
        <v>27011</v>
      </c>
      <c r="C1459" s="1">
        <v>38243</v>
      </c>
      <c r="D1459" t="s">
        <v>65</v>
      </c>
      <c r="E1459" t="s">
        <v>25399</v>
      </c>
      <c r="F1459" t="s">
        <v>25400</v>
      </c>
      <c r="G1459" t="s">
        <v>25147</v>
      </c>
      <c r="H1459" t="s">
        <v>34867</v>
      </c>
      <c r="J1459" t="s">
        <v>34756</v>
      </c>
      <c r="K1459" t="s">
        <v>25162</v>
      </c>
      <c r="L1459" t="s">
        <v>27012</v>
      </c>
      <c r="N1459" t="s">
        <v>27013</v>
      </c>
      <c r="P1459" t="s">
        <v>34773</v>
      </c>
    </row>
    <row r="1460" spans="1:16" x14ac:dyDescent="0.2">
      <c r="A1460" t="s">
        <v>37214</v>
      </c>
      <c r="B1460" t="s">
        <v>37215</v>
      </c>
      <c r="C1460" s="1">
        <v>43304</v>
      </c>
      <c r="D1460" t="s">
        <v>65</v>
      </c>
      <c r="E1460" t="s">
        <v>25295</v>
      </c>
      <c r="F1460" t="s">
        <v>25296</v>
      </c>
      <c r="G1460" t="s">
        <v>25147</v>
      </c>
      <c r="H1460" t="s">
        <v>37214</v>
      </c>
      <c r="I1460" t="s">
        <v>37216</v>
      </c>
      <c r="J1460" t="s">
        <v>34379</v>
      </c>
      <c r="K1460" t="s">
        <v>25230</v>
      </c>
      <c r="L1460" t="s">
        <v>181</v>
      </c>
      <c r="M1460" t="s">
        <v>37217</v>
      </c>
      <c r="N1460" t="s">
        <v>37218</v>
      </c>
    </row>
    <row r="1461" spans="1:16" x14ac:dyDescent="0.2">
      <c r="A1461" t="s">
        <v>22754</v>
      </c>
      <c r="B1461" t="s">
        <v>22753</v>
      </c>
      <c r="C1461" s="1">
        <v>39307</v>
      </c>
      <c r="D1461" t="s">
        <v>65</v>
      </c>
      <c r="E1461" t="s">
        <v>337</v>
      </c>
      <c r="F1461" t="s">
        <v>338</v>
      </c>
      <c r="G1461" t="s">
        <v>127</v>
      </c>
      <c r="H1461" t="s">
        <v>22754</v>
      </c>
      <c r="I1461" t="s">
        <v>22755</v>
      </c>
      <c r="J1461" t="s">
        <v>22756</v>
      </c>
      <c r="K1461" t="s">
        <v>160</v>
      </c>
      <c r="M1461" t="s">
        <v>22757</v>
      </c>
      <c r="N1461" t="s">
        <v>483</v>
      </c>
      <c r="O1461" t="s">
        <v>153</v>
      </c>
      <c r="P1461" t="s">
        <v>192</v>
      </c>
    </row>
    <row r="1462" spans="1:16" x14ac:dyDescent="0.2">
      <c r="A1462" t="s">
        <v>22542</v>
      </c>
      <c r="B1462" t="s">
        <v>22541</v>
      </c>
      <c r="C1462" s="1">
        <v>41192</v>
      </c>
      <c r="D1462" t="s">
        <v>65</v>
      </c>
      <c r="E1462" t="s">
        <v>147</v>
      </c>
      <c r="F1462" t="s">
        <v>148</v>
      </c>
      <c r="G1462" t="s">
        <v>127</v>
      </c>
      <c r="H1462" t="s">
        <v>22542</v>
      </c>
      <c r="I1462" t="s">
        <v>22543</v>
      </c>
      <c r="J1462" t="s">
        <v>22544</v>
      </c>
      <c r="K1462" t="s">
        <v>93</v>
      </c>
      <c r="L1462" t="s">
        <v>115</v>
      </c>
      <c r="M1462" t="s">
        <v>22545</v>
      </c>
      <c r="N1462" t="s">
        <v>12146</v>
      </c>
      <c r="O1462" t="s">
        <v>94</v>
      </c>
      <c r="P1462" t="s">
        <v>48074</v>
      </c>
    </row>
    <row r="1463" spans="1:16" x14ac:dyDescent="0.2">
      <c r="A1463" t="s">
        <v>29807</v>
      </c>
      <c r="B1463" t="s">
        <v>29806</v>
      </c>
      <c r="C1463" s="1">
        <v>42149</v>
      </c>
      <c r="D1463" t="s">
        <v>65</v>
      </c>
      <c r="E1463" t="s">
        <v>25244</v>
      </c>
      <c r="F1463" t="s">
        <v>25245</v>
      </c>
      <c r="G1463" t="s">
        <v>25147</v>
      </c>
      <c r="H1463" t="s">
        <v>29807</v>
      </c>
      <c r="I1463" t="s">
        <v>29808</v>
      </c>
      <c r="J1463" t="s">
        <v>34407</v>
      </c>
      <c r="K1463" t="s">
        <v>25173</v>
      </c>
      <c r="L1463" t="s">
        <v>29809</v>
      </c>
      <c r="M1463" t="s">
        <v>25780</v>
      </c>
      <c r="N1463" t="s">
        <v>29574</v>
      </c>
      <c r="P1463" t="s">
        <v>29470</v>
      </c>
    </row>
    <row r="1464" spans="1:16" x14ac:dyDescent="0.2">
      <c r="A1464" t="s">
        <v>38453</v>
      </c>
      <c r="B1464" t="s">
        <v>33608</v>
      </c>
      <c r="C1464" s="1">
        <v>41093</v>
      </c>
      <c r="D1464" t="s">
        <v>132</v>
      </c>
      <c r="E1464" t="s">
        <v>25944</v>
      </c>
      <c r="F1464" t="s">
        <v>25945</v>
      </c>
      <c r="G1464" t="s">
        <v>25160</v>
      </c>
      <c r="H1464" t="s">
        <v>38453</v>
      </c>
      <c r="I1464" t="s">
        <v>38454</v>
      </c>
      <c r="J1464" t="s">
        <v>34688</v>
      </c>
      <c r="K1464" t="s">
        <v>25679</v>
      </c>
      <c r="L1464" t="s">
        <v>33609</v>
      </c>
      <c r="M1464" t="s">
        <v>37097</v>
      </c>
      <c r="N1464" t="s">
        <v>38455</v>
      </c>
      <c r="P1464" t="s">
        <v>38456</v>
      </c>
    </row>
    <row r="1465" spans="1:16" x14ac:dyDescent="0.2">
      <c r="A1465" t="s">
        <v>26867</v>
      </c>
      <c r="B1465" t="s">
        <v>26864</v>
      </c>
      <c r="C1465" s="1">
        <v>41183</v>
      </c>
      <c r="D1465" t="s">
        <v>65</v>
      </c>
      <c r="E1465" t="s">
        <v>26865</v>
      </c>
      <c r="F1465" t="s">
        <v>26866</v>
      </c>
      <c r="G1465" t="s">
        <v>25147</v>
      </c>
      <c r="H1465" t="s">
        <v>26867</v>
      </c>
      <c r="I1465" t="s">
        <v>26868</v>
      </c>
      <c r="J1465" t="s">
        <v>34756</v>
      </c>
      <c r="K1465" t="s">
        <v>25215</v>
      </c>
      <c r="L1465" t="s">
        <v>26869</v>
      </c>
      <c r="M1465" t="s">
        <v>26870</v>
      </c>
      <c r="N1465" t="s">
        <v>26871</v>
      </c>
      <c r="P1465" t="s">
        <v>1296</v>
      </c>
    </row>
    <row r="1466" spans="1:16" x14ac:dyDescent="0.2">
      <c r="A1466" t="s">
        <v>30460</v>
      </c>
      <c r="B1466" t="s">
        <v>30459</v>
      </c>
      <c r="C1466" s="1">
        <v>40044</v>
      </c>
      <c r="D1466" t="s">
        <v>65</v>
      </c>
      <c r="E1466" t="s">
        <v>170</v>
      </c>
      <c r="F1466" t="s">
        <v>171</v>
      </c>
      <c r="G1466" t="s">
        <v>25147</v>
      </c>
      <c r="H1466" t="s">
        <v>30460</v>
      </c>
      <c r="J1466" t="s">
        <v>34272</v>
      </c>
      <c r="K1466" t="s">
        <v>25173</v>
      </c>
      <c r="L1466" t="s">
        <v>30461</v>
      </c>
      <c r="M1466" t="s">
        <v>30462</v>
      </c>
      <c r="N1466" t="s">
        <v>26798</v>
      </c>
      <c r="P1466" t="s">
        <v>26799</v>
      </c>
    </row>
    <row r="1467" spans="1:16" x14ac:dyDescent="0.2">
      <c r="A1467" t="s">
        <v>26797</v>
      </c>
      <c r="B1467" t="s">
        <v>26796</v>
      </c>
      <c r="C1467" s="1">
        <v>39990</v>
      </c>
      <c r="D1467" t="s">
        <v>65</v>
      </c>
      <c r="E1467" t="s">
        <v>170</v>
      </c>
      <c r="F1467" t="s">
        <v>171</v>
      </c>
      <c r="G1467" t="s">
        <v>25147</v>
      </c>
      <c r="H1467" t="s">
        <v>26797</v>
      </c>
      <c r="J1467" t="s">
        <v>34756</v>
      </c>
      <c r="K1467" t="s">
        <v>25215</v>
      </c>
      <c r="L1467" t="s">
        <v>115</v>
      </c>
      <c r="M1467" t="s">
        <v>34757</v>
      </c>
      <c r="N1467" t="s">
        <v>26798</v>
      </c>
      <c r="P1467" t="s">
        <v>26799</v>
      </c>
    </row>
    <row r="1468" spans="1:16" x14ac:dyDescent="0.2">
      <c r="A1468" t="s">
        <v>25811</v>
      </c>
      <c r="B1468" t="s">
        <v>25810</v>
      </c>
      <c r="C1468" s="1">
        <v>41628</v>
      </c>
      <c r="D1468" t="s">
        <v>65</v>
      </c>
      <c r="E1468" t="s">
        <v>25635</v>
      </c>
      <c r="F1468" t="s">
        <v>25636</v>
      </c>
      <c r="G1468" t="s">
        <v>25209</v>
      </c>
      <c r="H1468" t="s">
        <v>25811</v>
      </c>
      <c r="I1468" t="s">
        <v>25155</v>
      </c>
      <c r="J1468" t="s">
        <v>34407</v>
      </c>
      <c r="K1468" t="s">
        <v>25173</v>
      </c>
      <c r="L1468" t="s">
        <v>37209</v>
      </c>
      <c r="M1468" t="s">
        <v>25812</v>
      </c>
      <c r="N1468" t="s">
        <v>37210</v>
      </c>
    </row>
    <row r="1469" spans="1:16" x14ac:dyDescent="0.2">
      <c r="A1469" t="s">
        <v>38996</v>
      </c>
      <c r="B1469" t="s">
        <v>27014</v>
      </c>
      <c r="C1469" s="1">
        <v>37978</v>
      </c>
      <c r="D1469" t="s">
        <v>65</v>
      </c>
      <c r="E1469" t="s">
        <v>25399</v>
      </c>
      <c r="F1469" t="s">
        <v>25400</v>
      </c>
      <c r="G1469" t="s">
        <v>25160</v>
      </c>
      <c r="H1469" t="s">
        <v>38996</v>
      </c>
      <c r="J1469" t="s">
        <v>35903</v>
      </c>
      <c r="K1469" t="s">
        <v>25205</v>
      </c>
      <c r="L1469" t="s">
        <v>115</v>
      </c>
      <c r="M1469" t="s">
        <v>34965</v>
      </c>
      <c r="N1469" t="s">
        <v>27015</v>
      </c>
      <c r="P1469" t="s">
        <v>34592</v>
      </c>
    </row>
    <row r="1470" spans="1:16" x14ac:dyDescent="0.2">
      <c r="A1470" t="s">
        <v>38997</v>
      </c>
      <c r="B1470" t="s">
        <v>27005</v>
      </c>
      <c r="C1470" s="1">
        <v>37798</v>
      </c>
      <c r="D1470" t="s">
        <v>65</v>
      </c>
      <c r="E1470" t="s">
        <v>294</v>
      </c>
      <c r="F1470" t="s">
        <v>35130</v>
      </c>
      <c r="G1470" t="s">
        <v>25160</v>
      </c>
      <c r="H1470" t="s">
        <v>38997</v>
      </c>
      <c r="J1470" t="s">
        <v>35903</v>
      </c>
      <c r="K1470" t="s">
        <v>25205</v>
      </c>
      <c r="L1470" t="s">
        <v>115</v>
      </c>
      <c r="M1470" t="s">
        <v>25317</v>
      </c>
      <c r="N1470" t="s">
        <v>27006</v>
      </c>
      <c r="P1470" t="s">
        <v>34714</v>
      </c>
    </row>
    <row r="1471" spans="1:16" x14ac:dyDescent="0.2">
      <c r="A1471" t="s">
        <v>44192</v>
      </c>
      <c r="B1471" t="s">
        <v>44193</v>
      </c>
      <c r="C1471" s="1">
        <v>43318</v>
      </c>
      <c r="D1471" t="s">
        <v>65</v>
      </c>
      <c r="E1471" t="s">
        <v>44194</v>
      </c>
      <c r="F1471" t="s">
        <v>44195</v>
      </c>
      <c r="G1471" t="s">
        <v>43986</v>
      </c>
      <c r="H1471" t="s">
        <v>44192</v>
      </c>
      <c r="I1471" t="s">
        <v>44196</v>
      </c>
      <c r="J1471" t="s">
        <v>44197</v>
      </c>
      <c r="K1471" t="s">
        <v>1921</v>
      </c>
      <c r="M1471" t="s">
        <v>1740</v>
      </c>
      <c r="N1471" t="s">
        <v>44198</v>
      </c>
      <c r="O1471" t="s">
        <v>94</v>
      </c>
    </row>
    <row r="1472" spans="1:16" x14ac:dyDescent="0.2">
      <c r="A1472" t="s">
        <v>1168</v>
      </c>
      <c r="B1472" t="s">
        <v>1167</v>
      </c>
      <c r="C1472" s="1">
        <v>42738</v>
      </c>
      <c r="D1472" t="s">
        <v>65</v>
      </c>
      <c r="E1472" t="s">
        <v>1152</v>
      </c>
      <c r="F1472" t="s">
        <v>1153</v>
      </c>
      <c r="G1472" t="s">
        <v>127</v>
      </c>
      <c r="H1472" t="s">
        <v>1168</v>
      </c>
      <c r="I1472" t="s">
        <v>1169</v>
      </c>
      <c r="J1472" t="s">
        <v>1170</v>
      </c>
      <c r="K1472" t="s">
        <v>86</v>
      </c>
      <c r="N1472" t="s">
        <v>1171</v>
      </c>
      <c r="O1472" t="s">
        <v>94</v>
      </c>
      <c r="P1472" t="s">
        <v>1172</v>
      </c>
    </row>
    <row r="1473" spans="1:16" x14ac:dyDescent="0.2">
      <c r="A1473" t="s">
        <v>32806</v>
      </c>
      <c r="B1473" t="s">
        <v>32805</v>
      </c>
      <c r="C1473" s="1">
        <v>42667</v>
      </c>
      <c r="D1473" t="s">
        <v>65</v>
      </c>
      <c r="E1473" t="s">
        <v>301</v>
      </c>
      <c r="F1473" t="s">
        <v>302</v>
      </c>
      <c r="G1473" t="s">
        <v>25198</v>
      </c>
      <c r="H1473" t="s">
        <v>32806</v>
      </c>
      <c r="I1473" t="s">
        <v>28555</v>
      </c>
      <c r="J1473" t="s">
        <v>36709</v>
      </c>
      <c r="K1473" t="s">
        <v>25149</v>
      </c>
      <c r="L1473" t="s">
        <v>36710</v>
      </c>
      <c r="M1473" t="s">
        <v>36711</v>
      </c>
      <c r="N1473" t="s">
        <v>32807</v>
      </c>
    </row>
    <row r="1474" spans="1:16" x14ac:dyDescent="0.2">
      <c r="A1474" t="s">
        <v>38516</v>
      </c>
      <c r="B1474" t="s">
        <v>38517</v>
      </c>
      <c r="C1474" s="1">
        <v>43585</v>
      </c>
      <c r="D1474" t="s">
        <v>65</v>
      </c>
      <c r="E1474" t="s">
        <v>170</v>
      </c>
      <c r="F1474" t="s">
        <v>171</v>
      </c>
      <c r="G1474" t="s">
        <v>25147</v>
      </c>
      <c r="H1474" t="s">
        <v>38516</v>
      </c>
      <c r="I1474" t="s">
        <v>38518</v>
      </c>
      <c r="J1474" t="s">
        <v>34201</v>
      </c>
      <c r="K1474" t="s">
        <v>25173</v>
      </c>
      <c r="L1474" t="s">
        <v>25200</v>
      </c>
      <c r="M1474" t="s">
        <v>38519</v>
      </c>
      <c r="N1474" t="s">
        <v>38520</v>
      </c>
    </row>
    <row r="1475" spans="1:16" x14ac:dyDescent="0.2">
      <c r="A1475" t="s">
        <v>30586</v>
      </c>
      <c r="B1475" t="s">
        <v>39585</v>
      </c>
      <c r="C1475" s="1">
        <v>41781</v>
      </c>
      <c r="D1475" t="s">
        <v>65</v>
      </c>
      <c r="E1475" t="s">
        <v>25635</v>
      </c>
      <c r="F1475" t="s">
        <v>25636</v>
      </c>
      <c r="G1475" t="s">
        <v>25800</v>
      </c>
      <c r="H1475" t="s">
        <v>30586</v>
      </c>
      <c r="I1475" t="s">
        <v>30357</v>
      </c>
      <c r="J1475" t="s">
        <v>34250</v>
      </c>
      <c r="K1475" t="s">
        <v>25156</v>
      </c>
      <c r="L1475" t="s">
        <v>30587</v>
      </c>
      <c r="M1475" t="s">
        <v>39586</v>
      </c>
      <c r="N1475" t="s">
        <v>30481</v>
      </c>
    </row>
    <row r="1476" spans="1:16" x14ac:dyDescent="0.2">
      <c r="A1476" t="s">
        <v>26501</v>
      </c>
      <c r="B1476" t="s">
        <v>26500</v>
      </c>
      <c r="C1476" s="1">
        <v>41291</v>
      </c>
      <c r="D1476" t="s">
        <v>65</v>
      </c>
      <c r="E1476" t="s">
        <v>170</v>
      </c>
      <c r="F1476" t="s">
        <v>171</v>
      </c>
      <c r="G1476" t="s">
        <v>25171</v>
      </c>
      <c r="H1476" t="s">
        <v>26501</v>
      </c>
      <c r="I1476" t="s">
        <v>26502</v>
      </c>
      <c r="J1476" t="s">
        <v>34688</v>
      </c>
      <c r="K1476" t="s">
        <v>25156</v>
      </c>
      <c r="L1476" t="s">
        <v>26503</v>
      </c>
      <c r="M1476" t="s">
        <v>34689</v>
      </c>
      <c r="N1476" t="s">
        <v>26504</v>
      </c>
    </row>
    <row r="1477" spans="1:16" x14ac:dyDescent="0.2">
      <c r="A1477" t="s">
        <v>34843</v>
      </c>
      <c r="B1477" t="s">
        <v>27049</v>
      </c>
      <c r="C1477" s="1">
        <v>33330</v>
      </c>
      <c r="D1477" t="s">
        <v>65</v>
      </c>
      <c r="E1477" t="s">
        <v>70</v>
      </c>
      <c r="G1477" t="s">
        <v>25147</v>
      </c>
      <c r="H1477" t="s">
        <v>34843</v>
      </c>
      <c r="J1477" t="s">
        <v>34844</v>
      </c>
      <c r="K1477" t="s">
        <v>25219</v>
      </c>
      <c r="L1477" t="s">
        <v>115</v>
      </c>
      <c r="N1477" t="s">
        <v>27050</v>
      </c>
      <c r="P1477" t="s">
        <v>34845</v>
      </c>
    </row>
    <row r="1478" spans="1:16" x14ac:dyDescent="0.2">
      <c r="A1478" t="s">
        <v>40771</v>
      </c>
      <c r="B1478" t="s">
        <v>40772</v>
      </c>
      <c r="C1478" s="1">
        <v>43951</v>
      </c>
      <c r="D1478" t="s">
        <v>65</v>
      </c>
      <c r="E1478" t="s">
        <v>25724</v>
      </c>
      <c r="F1478" t="s">
        <v>25725</v>
      </c>
      <c r="G1478" t="s">
        <v>25153</v>
      </c>
      <c r="H1478" t="s">
        <v>40771</v>
      </c>
      <c r="I1478" t="s">
        <v>25155</v>
      </c>
      <c r="J1478" t="s">
        <v>36704</v>
      </c>
      <c r="K1478" t="s">
        <v>25156</v>
      </c>
      <c r="L1478" t="s">
        <v>40773</v>
      </c>
      <c r="M1478" t="s">
        <v>37685</v>
      </c>
      <c r="N1478" t="s">
        <v>40774</v>
      </c>
    </row>
    <row r="1479" spans="1:16" x14ac:dyDescent="0.2">
      <c r="A1479" t="s">
        <v>34037</v>
      </c>
      <c r="B1479" t="s">
        <v>34036</v>
      </c>
      <c r="C1479" s="1">
        <v>43235</v>
      </c>
      <c r="D1479" t="s">
        <v>65</v>
      </c>
      <c r="E1479" t="s">
        <v>25313</v>
      </c>
      <c r="F1479" t="s">
        <v>34235</v>
      </c>
      <c r="G1479" t="s">
        <v>25147</v>
      </c>
      <c r="H1479" t="s">
        <v>34037</v>
      </c>
      <c r="I1479" t="s">
        <v>37124</v>
      </c>
      <c r="J1479" t="s">
        <v>35088</v>
      </c>
      <c r="K1479" t="s">
        <v>25230</v>
      </c>
      <c r="L1479" t="s">
        <v>37125</v>
      </c>
      <c r="M1479" t="s">
        <v>37126</v>
      </c>
      <c r="N1479" t="s">
        <v>37127</v>
      </c>
    </row>
    <row r="1480" spans="1:16" x14ac:dyDescent="0.2">
      <c r="A1480" t="s">
        <v>34851</v>
      </c>
      <c r="B1480" t="s">
        <v>27003</v>
      </c>
      <c r="C1480" s="1">
        <v>38181</v>
      </c>
      <c r="D1480" t="s">
        <v>65</v>
      </c>
      <c r="E1480" t="s">
        <v>25669</v>
      </c>
      <c r="F1480" t="s">
        <v>25670</v>
      </c>
      <c r="G1480" t="s">
        <v>25147</v>
      </c>
      <c r="H1480" t="s">
        <v>34851</v>
      </c>
      <c r="J1480" t="s">
        <v>34852</v>
      </c>
      <c r="K1480" t="s">
        <v>25166</v>
      </c>
      <c r="L1480" t="s">
        <v>115</v>
      </c>
      <c r="N1480" t="s">
        <v>27004</v>
      </c>
      <c r="P1480" t="s">
        <v>34853</v>
      </c>
    </row>
    <row r="1481" spans="1:16" x14ac:dyDescent="0.2">
      <c r="A1481" t="s">
        <v>34840</v>
      </c>
      <c r="B1481" t="s">
        <v>26910</v>
      </c>
      <c r="C1481" s="1">
        <v>35920</v>
      </c>
      <c r="D1481" t="s">
        <v>65</v>
      </c>
      <c r="E1481" t="s">
        <v>438</v>
      </c>
      <c r="F1481" t="s">
        <v>439</v>
      </c>
      <c r="G1481" t="s">
        <v>25198</v>
      </c>
      <c r="H1481" t="s">
        <v>34840</v>
      </c>
      <c r="J1481" t="s">
        <v>34841</v>
      </c>
      <c r="K1481" t="s">
        <v>25240</v>
      </c>
      <c r="L1481" t="s">
        <v>115</v>
      </c>
      <c r="N1481" t="s">
        <v>26911</v>
      </c>
      <c r="P1481" t="s">
        <v>34842</v>
      </c>
    </row>
    <row r="1482" spans="1:16" x14ac:dyDescent="0.2">
      <c r="A1482" t="s">
        <v>22817</v>
      </c>
      <c r="B1482" t="s">
        <v>22816</v>
      </c>
      <c r="C1482" s="1">
        <v>40330</v>
      </c>
      <c r="D1482" t="s">
        <v>65</v>
      </c>
      <c r="E1482" t="s">
        <v>581</v>
      </c>
      <c r="F1482" t="s">
        <v>582</v>
      </c>
      <c r="G1482" t="s">
        <v>127</v>
      </c>
      <c r="H1482" t="s">
        <v>22817</v>
      </c>
      <c r="I1482" t="s">
        <v>48135</v>
      </c>
      <c r="J1482" t="s">
        <v>22818</v>
      </c>
      <c r="K1482" t="s">
        <v>111</v>
      </c>
      <c r="M1482" t="s">
        <v>22819</v>
      </c>
      <c r="N1482" t="s">
        <v>11079</v>
      </c>
      <c r="O1482" t="s">
        <v>153</v>
      </c>
      <c r="P1482" t="s">
        <v>117</v>
      </c>
    </row>
    <row r="1483" spans="1:16" x14ac:dyDescent="0.2">
      <c r="A1483" t="s">
        <v>42648</v>
      </c>
      <c r="B1483" t="s">
        <v>42649</v>
      </c>
      <c r="C1483" s="1">
        <v>40152</v>
      </c>
      <c r="D1483" t="s">
        <v>65</v>
      </c>
      <c r="E1483" t="s">
        <v>284</v>
      </c>
      <c r="F1483" t="s">
        <v>285</v>
      </c>
      <c r="G1483" t="s">
        <v>127</v>
      </c>
      <c r="H1483" t="s">
        <v>42648</v>
      </c>
      <c r="I1483" t="s">
        <v>42650</v>
      </c>
      <c r="K1483" t="s">
        <v>93</v>
      </c>
      <c r="O1483">
        <v>0</v>
      </c>
    </row>
    <row r="1484" spans="1:16" x14ac:dyDescent="0.2">
      <c r="A1484" t="s">
        <v>9149</v>
      </c>
      <c r="B1484" t="s">
        <v>9148</v>
      </c>
      <c r="C1484" s="1">
        <v>41225</v>
      </c>
      <c r="D1484" t="s">
        <v>65</v>
      </c>
      <c r="E1484" t="s">
        <v>581</v>
      </c>
      <c r="F1484" t="s">
        <v>582</v>
      </c>
      <c r="G1484" t="s">
        <v>127</v>
      </c>
      <c r="H1484" t="s">
        <v>9149</v>
      </c>
      <c r="I1484" t="s">
        <v>9150</v>
      </c>
      <c r="J1484" t="s">
        <v>9151</v>
      </c>
      <c r="K1484" t="s">
        <v>111</v>
      </c>
      <c r="M1484" t="s">
        <v>1343</v>
      </c>
      <c r="N1484" t="s">
        <v>9152</v>
      </c>
      <c r="O1484" t="s">
        <v>153</v>
      </c>
    </row>
    <row r="1485" spans="1:16" x14ac:dyDescent="0.2">
      <c r="A1485" t="s">
        <v>33136</v>
      </c>
      <c r="B1485" t="s">
        <v>33135</v>
      </c>
      <c r="C1485" s="1">
        <v>43028</v>
      </c>
      <c r="D1485" t="s">
        <v>65</v>
      </c>
      <c r="E1485" t="s">
        <v>27054</v>
      </c>
      <c r="F1485" t="s">
        <v>27055</v>
      </c>
      <c r="G1485" t="s">
        <v>25147</v>
      </c>
      <c r="H1485" t="s">
        <v>33136</v>
      </c>
      <c r="I1485" t="s">
        <v>26021</v>
      </c>
      <c r="J1485" t="s">
        <v>36814</v>
      </c>
      <c r="K1485" t="s">
        <v>25156</v>
      </c>
      <c r="L1485" t="s">
        <v>29133</v>
      </c>
      <c r="M1485" t="s">
        <v>33137</v>
      </c>
      <c r="N1485" t="s">
        <v>33138</v>
      </c>
    </row>
    <row r="1486" spans="1:16" x14ac:dyDescent="0.2">
      <c r="A1486" t="s">
        <v>15050</v>
      </c>
      <c r="B1486" t="s">
        <v>15049</v>
      </c>
      <c r="C1486" s="1">
        <v>39855</v>
      </c>
      <c r="D1486" t="s">
        <v>65</v>
      </c>
      <c r="E1486" t="s">
        <v>177</v>
      </c>
      <c r="F1486" t="s">
        <v>178</v>
      </c>
      <c r="G1486" t="s">
        <v>127</v>
      </c>
      <c r="H1486" t="s">
        <v>15050</v>
      </c>
      <c r="I1486" t="s">
        <v>15051</v>
      </c>
      <c r="J1486" t="s">
        <v>15052</v>
      </c>
      <c r="K1486" t="s">
        <v>93</v>
      </c>
      <c r="M1486" t="s">
        <v>7575</v>
      </c>
      <c r="N1486" t="s">
        <v>15053</v>
      </c>
      <c r="O1486" t="s">
        <v>94</v>
      </c>
      <c r="P1486" t="s">
        <v>117</v>
      </c>
    </row>
    <row r="1487" spans="1:16" x14ac:dyDescent="0.2">
      <c r="A1487" t="s">
        <v>7629</v>
      </c>
      <c r="B1487" t="s">
        <v>7628</v>
      </c>
      <c r="C1487" s="1">
        <v>40661</v>
      </c>
      <c r="D1487" t="s">
        <v>65</v>
      </c>
      <c r="E1487" t="s">
        <v>99</v>
      </c>
      <c r="F1487" t="s">
        <v>100</v>
      </c>
      <c r="G1487" t="s">
        <v>127</v>
      </c>
      <c r="H1487" t="s">
        <v>7629</v>
      </c>
      <c r="I1487" t="s">
        <v>7630</v>
      </c>
      <c r="J1487" t="s">
        <v>7631</v>
      </c>
      <c r="K1487" t="s">
        <v>93</v>
      </c>
      <c r="M1487" t="s">
        <v>641</v>
      </c>
      <c r="N1487" t="s">
        <v>10166</v>
      </c>
      <c r="O1487" t="s">
        <v>153</v>
      </c>
    </row>
    <row r="1488" spans="1:16" x14ac:dyDescent="0.2">
      <c r="A1488" t="s">
        <v>48390</v>
      </c>
      <c r="B1488" t="s">
        <v>48391</v>
      </c>
      <c r="C1488" s="1">
        <v>40241</v>
      </c>
      <c r="D1488" t="s">
        <v>65</v>
      </c>
      <c r="E1488" t="s">
        <v>432</v>
      </c>
      <c r="F1488" t="s">
        <v>433</v>
      </c>
      <c r="G1488" t="s">
        <v>127</v>
      </c>
      <c r="H1488" t="s">
        <v>48390</v>
      </c>
      <c r="I1488" t="s">
        <v>640</v>
      </c>
      <c r="J1488" t="s">
        <v>48392</v>
      </c>
      <c r="K1488" t="s">
        <v>93</v>
      </c>
      <c r="M1488" t="s">
        <v>641</v>
      </c>
      <c r="N1488" t="s">
        <v>642</v>
      </c>
      <c r="O1488" t="s">
        <v>153</v>
      </c>
    </row>
    <row r="1489" spans="1:16" x14ac:dyDescent="0.2">
      <c r="A1489" t="s">
        <v>44904</v>
      </c>
      <c r="B1489" t="s">
        <v>44905</v>
      </c>
      <c r="C1489" s="1">
        <v>43215</v>
      </c>
      <c r="D1489" t="s">
        <v>65</v>
      </c>
      <c r="E1489" t="s">
        <v>325</v>
      </c>
      <c r="F1489" t="s">
        <v>326</v>
      </c>
      <c r="G1489" t="s">
        <v>2988</v>
      </c>
      <c r="H1489" t="s">
        <v>44904</v>
      </c>
      <c r="I1489" t="s">
        <v>44906</v>
      </c>
      <c r="J1489" t="s">
        <v>44907</v>
      </c>
      <c r="K1489" t="s">
        <v>240</v>
      </c>
      <c r="M1489" t="s">
        <v>4290</v>
      </c>
      <c r="N1489" t="s">
        <v>409</v>
      </c>
      <c r="O1489">
        <v>0</v>
      </c>
    </row>
    <row r="1490" spans="1:16" x14ac:dyDescent="0.2">
      <c r="A1490" t="s">
        <v>4362</v>
      </c>
      <c r="B1490" t="s">
        <v>4361</v>
      </c>
      <c r="C1490" s="1">
        <v>25568</v>
      </c>
      <c r="D1490" t="s">
        <v>65</v>
      </c>
      <c r="E1490" t="s">
        <v>1565</v>
      </c>
      <c r="F1490" t="s">
        <v>1566</v>
      </c>
      <c r="G1490" t="s">
        <v>133</v>
      </c>
      <c r="H1490" t="s">
        <v>4362</v>
      </c>
      <c r="I1490" t="s">
        <v>407</v>
      </c>
      <c r="J1490" t="s">
        <v>4363</v>
      </c>
      <c r="K1490" t="s">
        <v>93</v>
      </c>
      <c r="L1490" t="s">
        <v>115</v>
      </c>
      <c r="M1490" t="s">
        <v>4290</v>
      </c>
      <c r="N1490" t="s">
        <v>1570</v>
      </c>
      <c r="O1490" t="s">
        <v>94</v>
      </c>
    </row>
    <row r="1491" spans="1:16" x14ac:dyDescent="0.2">
      <c r="A1491" t="s">
        <v>4351</v>
      </c>
      <c r="B1491" t="s">
        <v>4350</v>
      </c>
      <c r="C1491" s="1">
        <v>40935</v>
      </c>
      <c r="D1491" t="s">
        <v>65</v>
      </c>
      <c r="E1491" t="s">
        <v>1565</v>
      </c>
      <c r="F1491" t="s">
        <v>1566</v>
      </c>
      <c r="G1491" t="s">
        <v>133</v>
      </c>
      <c r="H1491" t="s">
        <v>4351</v>
      </c>
      <c r="I1491" t="s">
        <v>407</v>
      </c>
      <c r="J1491" t="s">
        <v>4352</v>
      </c>
      <c r="K1491" t="s">
        <v>93</v>
      </c>
      <c r="N1491" t="s">
        <v>1570</v>
      </c>
      <c r="O1491">
        <v>0</v>
      </c>
    </row>
    <row r="1492" spans="1:16" x14ac:dyDescent="0.2">
      <c r="A1492" t="s">
        <v>25047</v>
      </c>
      <c r="B1492" t="s">
        <v>25046</v>
      </c>
      <c r="C1492" s="1">
        <v>25568</v>
      </c>
      <c r="D1492" t="s">
        <v>65</v>
      </c>
      <c r="E1492" t="s">
        <v>1565</v>
      </c>
      <c r="F1492" t="s">
        <v>1566</v>
      </c>
      <c r="G1492" t="s">
        <v>133</v>
      </c>
      <c r="H1492" t="s">
        <v>25047</v>
      </c>
      <c r="I1492" t="s">
        <v>407</v>
      </c>
      <c r="K1492" t="s">
        <v>93</v>
      </c>
      <c r="O1492" t="s">
        <v>94</v>
      </c>
    </row>
    <row r="1493" spans="1:16" x14ac:dyDescent="0.2">
      <c r="A1493" t="s">
        <v>4354</v>
      </c>
      <c r="B1493" t="s">
        <v>4353</v>
      </c>
      <c r="C1493" s="1">
        <v>41056</v>
      </c>
      <c r="D1493" t="s">
        <v>65</v>
      </c>
      <c r="E1493" t="s">
        <v>1565</v>
      </c>
      <c r="F1493" t="s">
        <v>1566</v>
      </c>
      <c r="G1493" t="s">
        <v>133</v>
      </c>
      <c r="H1493" t="s">
        <v>4354</v>
      </c>
      <c r="I1493" t="s">
        <v>4355</v>
      </c>
      <c r="J1493" t="s">
        <v>4356</v>
      </c>
      <c r="K1493" t="s">
        <v>240</v>
      </c>
      <c r="M1493" t="s">
        <v>1557</v>
      </c>
      <c r="N1493" t="s">
        <v>1570</v>
      </c>
      <c r="O1493" t="s">
        <v>94</v>
      </c>
    </row>
    <row r="1494" spans="1:16" x14ac:dyDescent="0.2">
      <c r="A1494" t="s">
        <v>21946</v>
      </c>
      <c r="B1494" t="s">
        <v>21945</v>
      </c>
      <c r="C1494" s="1">
        <v>37498</v>
      </c>
      <c r="D1494" t="s">
        <v>65</v>
      </c>
      <c r="E1494" t="s">
        <v>11337</v>
      </c>
      <c r="G1494" t="s">
        <v>143</v>
      </c>
      <c r="H1494" t="s">
        <v>21946</v>
      </c>
      <c r="I1494" t="s">
        <v>21947</v>
      </c>
      <c r="J1494" t="s">
        <v>21948</v>
      </c>
      <c r="K1494" t="s">
        <v>10165</v>
      </c>
      <c r="M1494" t="s">
        <v>1588</v>
      </c>
      <c r="N1494" t="s">
        <v>21675</v>
      </c>
      <c r="O1494" t="s">
        <v>153</v>
      </c>
    </row>
    <row r="1495" spans="1:16" x14ac:dyDescent="0.2">
      <c r="A1495" t="s">
        <v>1691</v>
      </c>
      <c r="B1495" t="s">
        <v>1688</v>
      </c>
      <c r="C1495" s="1">
        <v>39889</v>
      </c>
      <c r="D1495" t="s">
        <v>65</v>
      </c>
      <c r="E1495" t="s">
        <v>1689</v>
      </c>
      <c r="F1495" t="s">
        <v>1690</v>
      </c>
      <c r="G1495" t="s">
        <v>133</v>
      </c>
      <c r="H1495" t="s">
        <v>1691</v>
      </c>
      <c r="I1495" t="s">
        <v>1692</v>
      </c>
      <c r="J1495" t="s">
        <v>1693</v>
      </c>
      <c r="K1495" t="s">
        <v>67</v>
      </c>
      <c r="M1495" t="s">
        <v>541</v>
      </c>
      <c r="N1495" t="s">
        <v>1694</v>
      </c>
      <c r="O1495" t="s">
        <v>94</v>
      </c>
    </row>
    <row r="1496" spans="1:16" x14ac:dyDescent="0.2">
      <c r="A1496" t="s">
        <v>32053</v>
      </c>
      <c r="B1496" t="s">
        <v>32052</v>
      </c>
      <c r="C1496" s="1">
        <v>42901</v>
      </c>
      <c r="D1496" t="s">
        <v>65</v>
      </c>
      <c r="E1496" t="s">
        <v>25724</v>
      </c>
      <c r="F1496" t="s">
        <v>25725</v>
      </c>
      <c r="G1496" t="s">
        <v>25160</v>
      </c>
      <c r="H1496" t="s">
        <v>32053</v>
      </c>
      <c r="I1496" t="s">
        <v>37666</v>
      </c>
      <c r="J1496" t="s">
        <v>34884</v>
      </c>
      <c r="K1496" t="s">
        <v>25149</v>
      </c>
      <c r="L1496" t="s">
        <v>37667</v>
      </c>
      <c r="M1496" t="s">
        <v>37668</v>
      </c>
      <c r="N1496" t="s">
        <v>30074</v>
      </c>
    </row>
    <row r="1497" spans="1:16" x14ac:dyDescent="0.2">
      <c r="A1497" t="s">
        <v>37570</v>
      </c>
      <c r="B1497" t="s">
        <v>37571</v>
      </c>
      <c r="C1497" s="1">
        <v>43354</v>
      </c>
      <c r="D1497" t="s">
        <v>65</v>
      </c>
      <c r="E1497" t="s">
        <v>25582</v>
      </c>
      <c r="F1497" t="s">
        <v>25583</v>
      </c>
      <c r="G1497" t="s">
        <v>25198</v>
      </c>
      <c r="H1497" t="s">
        <v>37570</v>
      </c>
      <c r="I1497" t="s">
        <v>31671</v>
      </c>
      <c r="J1497" t="s">
        <v>34677</v>
      </c>
      <c r="K1497" t="s">
        <v>25173</v>
      </c>
      <c r="L1497" t="s">
        <v>37572</v>
      </c>
      <c r="M1497" t="s">
        <v>37573</v>
      </c>
      <c r="N1497" t="s">
        <v>30741</v>
      </c>
      <c r="P1497" t="s">
        <v>37574</v>
      </c>
    </row>
    <row r="1498" spans="1:16" x14ac:dyDescent="0.2">
      <c r="A1498" t="s">
        <v>31270</v>
      </c>
      <c r="B1498" t="s">
        <v>31269</v>
      </c>
      <c r="C1498" s="1">
        <v>42755</v>
      </c>
      <c r="D1498" t="s">
        <v>65</v>
      </c>
      <c r="E1498" t="s">
        <v>25263</v>
      </c>
      <c r="F1498" t="s">
        <v>25264</v>
      </c>
      <c r="G1498" t="s">
        <v>25160</v>
      </c>
      <c r="H1498" t="s">
        <v>31270</v>
      </c>
      <c r="I1498" t="s">
        <v>31271</v>
      </c>
      <c r="J1498" t="s">
        <v>36266</v>
      </c>
      <c r="K1498" t="s">
        <v>25173</v>
      </c>
      <c r="L1498" t="s">
        <v>31272</v>
      </c>
      <c r="M1498" t="s">
        <v>25317</v>
      </c>
      <c r="N1498" t="s">
        <v>31273</v>
      </c>
    </row>
    <row r="1499" spans="1:16" x14ac:dyDescent="0.2">
      <c r="A1499" t="s">
        <v>24154</v>
      </c>
      <c r="B1499" t="s">
        <v>24153</v>
      </c>
      <c r="C1499" s="1">
        <v>41138</v>
      </c>
      <c r="D1499" t="s">
        <v>65</v>
      </c>
      <c r="E1499" t="s">
        <v>195</v>
      </c>
      <c r="F1499" t="s">
        <v>196</v>
      </c>
      <c r="G1499" t="s">
        <v>127</v>
      </c>
      <c r="H1499" t="s">
        <v>24154</v>
      </c>
      <c r="I1499" t="s">
        <v>24155</v>
      </c>
      <c r="J1499" t="s">
        <v>24156</v>
      </c>
      <c r="K1499" t="s">
        <v>111</v>
      </c>
      <c r="L1499" t="s">
        <v>115</v>
      </c>
      <c r="M1499" t="s">
        <v>24157</v>
      </c>
      <c r="O1499" t="s">
        <v>396</v>
      </c>
      <c r="P1499" t="s">
        <v>117</v>
      </c>
    </row>
    <row r="1500" spans="1:16" x14ac:dyDescent="0.2">
      <c r="A1500" t="s">
        <v>24193</v>
      </c>
      <c r="B1500" t="s">
        <v>24192</v>
      </c>
      <c r="C1500" s="1">
        <v>38782</v>
      </c>
      <c r="D1500" t="s">
        <v>65</v>
      </c>
      <c r="E1500" t="s">
        <v>354</v>
      </c>
      <c r="F1500" t="s">
        <v>355</v>
      </c>
      <c r="G1500" t="s">
        <v>127</v>
      </c>
      <c r="H1500" t="s">
        <v>24193</v>
      </c>
      <c r="I1500" t="s">
        <v>24194</v>
      </c>
      <c r="J1500" t="s">
        <v>24195</v>
      </c>
      <c r="K1500" t="s">
        <v>111</v>
      </c>
      <c r="M1500" t="s">
        <v>24196</v>
      </c>
      <c r="N1500" t="s">
        <v>356</v>
      </c>
      <c r="O1500" t="s">
        <v>153</v>
      </c>
      <c r="P1500" t="s">
        <v>192</v>
      </c>
    </row>
    <row r="1501" spans="1:16" x14ac:dyDescent="0.2">
      <c r="A1501" t="s">
        <v>16902</v>
      </c>
      <c r="B1501" t="s">
        <v>16901</v>
      </c>
      <c r="C1501" s="1">
        <v>38355</v>
      </c>
      <c r="D1501" t="s">
        <v>65</v>
      </c>
      <c r="E1501" t="s">
        <v>354</v>
      </c>
      <c r="F1501" t="s">
        <v>355</v>
      </c>
      <c r="G1501" t="s">
        <v>127</v>
      </c>
      <c r="H1501" t="s">
        <v>16902</v>
      </c>
      <c r="I1501" t="s">
        <v>16903</v>
      </c>
      <c r="J1501" t="s">
        <v>16904</v>
      </c>
      <c r="K1501" t="s">
        <v>111</v>
      </c>
      <c r="M1501" t="s">
        <v>16905</v>
      </c>
      <c r="N1501" t="s">
        <v>356</v>
      </c>
      <c r="O1501" t="s">
        <v>153</v>
      </c>
      <c r="P1501" t="s">
        <v>192</v>
      </c>
    </row>
    <row r="1502" spans="1:16" x14ac:dyDescent="0.2">
      <c r="A1502" t="s">
        <v>107</v>
      </c>
      <c r="B1502" t="s">
        <v>24163</v>
      </c>
      <c r="C1502" s="1">
        <v>41283</v>
      </c>
      <c r="D1502" t="s">
        <v>65</v>
      </c>
      <c r="E1502" t="s">
        <v>12408</v>
      </c>
      <c r="F1502" t="s">
        <v>12409</v>
      </c>
      <c r="G1502" t="s">
        <v>127</v>
      </c>
      <c r="H1502" t="s">
        <v>107</v>
      </c>
      <c r="I1502" t="s">
        <v>24164</v>
      </c>
      <c r="J1502" t="s">
        <v>24165</v>
      </c>
      <c r="K1502" t="s">
        <v>111</v>
      </c>
      <c r="M1502" t="s">
        <v>24127</v>
      </c>
      <c r="N1502" t="s">
        <v>517</v>
      </c>
      <c r="O1502" t="s">
        <v>396</v>
      </c>
      <c r="P1502" t="s">
        <v>117</v>
      </c>
    </row>
    <row r="1503" spans="1:16" x14ac:dyDescent="0.2">
      <c r="A1503" t="s">
        <v>24735</v>
      </c>
      <c r="B1503" t="s">
        <v>24734</v>
      </c>
      <c r="C1503" s="1">
        <v>37258</v>
      </c>
      <c r="D1503" t="s">
        <v>65</v>
      </c>
      <c r="E1503" t="s">
        <v>173</v>
      </c>
      <c r="F1503" t="s">
        <v>174</v>
      </c>
      <c r="G1503" t="s">
        <v>127</v>
      </c>
      <c r="H1503" t="s">
        <v>24735</v>
      </c>
      <c r="I1503" t="s">
        <v>24736</v>
      </c>
      <c r="J1503" t="s">
        <v>24737</v>
      </c>
      <c r="K1503" t="s">
        <v>111</v>
      </c>
      <c r="L1503" t="s">
        <v>115</v>
      </c>
      <c r="M1503" t="s">
        <v>24127</v>
      </c>
      <c r="N1503" t="s">
        <v>48338</v>
      </c>
      <c r="O1503" t="s">
        <v>396</v>
      </c>
      <c r="P1503" t="s">
        <v>117</v>
      </c>
    </row>
    <row r="1504" spans="1:16" x14ac:dyDescent="0.2">
      <c r="A1504" t="s">
        <v>18367</v>
      </c>
      <c r="B1504" t="s">
        <v>18366</v>
      </c>
      <c r="C1504" s="1">
        <v>25568</v>
      </c>
      <c r="D1504" t="s">
        <v>65</v>
      </c>
      <c r="E1504" t="s">
        <v>179</v>
      </c>
      <c r="F1504" t="s">
        <v>180</v>
      </c>
      <c r="G1504" t="s">
        <v>127</v>
      </c>
      <c r="H1504" t="s">
        <v>18367</v>
      </c>
      <c r="I1504" t="s">
        <v>18368</v>
      </c>
      <c r="K1504" t="s">
        <v>111</v>
      </c>
      <c r="M1504" t="s">
        <v>18369</v>
      </c>
      <c r="N1504" t="s">
        <v>182</v>
      </c>
      <c r="O1504" t="s">
        <v>396</v>
      </c>
      <c r="P1504" t="s">
        <v>117</v>
      </c>
    </row>
    <row r="1505" spans="1:16" x14ac:dyDescent="0.2">
      <c r="A1505" t="s">
        <v>29591</v>
      </c>
      <c r="B1505" t="s">
        <v>29590</v>
      </c>
      <c r="C1505" s="1">
        <v>37281</v>
      </c>
      <c r="D1505" t="s">
        <v>65</v>
      </c>
      <c r="E1505" t="s">
        <v>438</v>
      </c>
      <c r="F1505" t="s">
        <v>439</v>
      </c>
      <c r="G1505" t="s">
        <v>25209</v>
      </c>
      <c r="H1505" t="s">
        <v>29591</v>
      </c>
      <c r="I1505" t="s">
        <v>25155</v>
      </c>
      <c r="J1505" t="s">
        <v>35844</v>
      </c>
      <c r="K1505" t="s">
        <v>25156</v>
      </c>
      <c r="L1505" t="s">
        <v>29592</v>
      </c>
      <c r="M1505" t="s">
        <v>29593</v>
      </c>
      <c r="N1505" t="s">
        <v>16997</v>
      </c>
      <c r="P1505" t="s">
        <v>29594</v>
      </c>
    </row>
    <row r="1506" spans="1:16" x14ac:dyDescent="0.2">
      <c r="A1506" t="s">
        <v>19578</v>
      </c>
      <c r="B1506" t="s">
        <v>19577</v>
      </c>
      <c r="C1506" s="1">
        <v>41498</v>
      </c>
      <c r="D1506" t="s">
        <v>65</v>
      </c>
      <c r="E1506" t="s">
        <v>438</v>
      </c>
      <c r="F1506" t="s">
        <v>439</v>
      </c>
      <c r="G1506" t="s">
        <v>127</v>
      </c>
      <c r="H1506" t="s">
        <v>19578</v>
      </c>
      <c r="I1506" t="s">
        <v>19579</v>
      </c>
      <c r="J1506" t="s">
        <v>19580</v>
      </c>
      <c r="K1506" t="s">
        <v>150</v>
      </c>
      <c r="N1506" t="s">
        <v>19581</v>
      </c>
      <c r="O1506" t="s">
        <v>94</v>
      </c>
      <c r="P1506" t="s">
        <v>117</v>
      </c>
    </row>
    <row r="1507" spans="1:16" x14ac:dyDescent="0.2">
      <c r="A1507" t="s">
        <v>19292</v>
      </c>
      <c r="B1507" t="s">
        <v>19291</v>
      </c>
      <c r="C1507" s="1">
        <v>42268</v>
      </c>
      <c r="D1507" t="s">
        <v>65</v>
      </c>
      <c r="E1507" t="s">
        <v>438</v>
      </c>
      <c r="F1507" t="s">
        <v>439</v>
      </c>
      <c r="G1507" t="s">
        <v>127</v>
      </c>
      <c r="H1507" t="s">
        <v>19292</v>
      </c>
      <c r="I1507" t="s">
        <v>19293</v>
      </c>
      <c r="J1507" t="s">
        <v>19294</v>
      </c>
      <c r="K1507" t="s">
        <v>67</v>
      </c>
      <c r="M1507" t="s">
        <v>7435</v>
      </c>
      <c r="N1507" t="s">
        <v>19295</v>
      </c>
      <c r="O1507" t="s">
        <v>153</v>
      </c>
      <c r="P1507" t="s">
        <v>19296</v>
      </c>
    </row>
    <row r="1508" spans="1:16" x14ac:dyDescent="0.2">
      <c r="A1508" t="s">
        <v>11170</v>
      </c>
      <c r="B1508" t="s">
        <v>47528</v>
      </c>
      <c r="C1508" s="1">
        <v>36125</v>
      </c>
      <c r="D1508" t="s">
        <v>65</v>
      </c>
      <c r="E1508" t="s">
        <v>438</v>
      </c>
      <c r="F1508" t="s">
        <v>439</v>
      </c>
      <c r="G1508" t="s">
        <v>127</v>
      </c>
      <c r="H1508" t="s">
        <v>11170</v>
      </c>
      <c r="I1508" t="s">
        <v>47529</v>
      </c>
      <c r="J1508" t="s">
        <v>11171</v>
      </c>
      <c r="K1508" t="s">
        <v>93</v>
      </c>
      <c r="M1508" t="s">
        <v>9940</v>
      </c>
      <c r="N1508" t="s">
        <v>11031</v>
      </c>
      <c r="O1508" t="s">
        <v>94</v>
      </c>
    </row>
    <row r="1509" spans="1:16" x14ac:dyDescent="0.2">
      <c r="A1509" t="s">
        <v>11028</v>
      </c>
      <c r="B1509" t="s">
        <v>11027</v>
      </c>
      <c r="C1509" s="1">
        <v>37334</v>
      </c>
      <c r="D1509" t="s">
        <v>65</v>
      </c>
      <c r="E1509" t="s">
        <v>438</v>
      </c>
      <c r="F1509" t="s">
        <v>439</v>
      </c>
      <c r="G1509" t="s">
        <v>127</v>
      </c>
      <c r="H1509" t="s">
        <v>11028</v>
      </c>
      <c r="I1509" t="s">
        <v>11029</v>
      </c>
      <c r="J1509" t="s">
        <v>11030</v>
      </c>
      <c r="K1509" t="s">
        <v>86</v>
      </c>
      <c r="M1509" t="s">
        <v>7435</v>
      </c>
      <c r="N1509" t="s">
        <v>11031</v>
      </c>
      <c r="O1509" t="s">
        <v>94</v>
      </c>
    </row>
    <row r="1510" spans="1:16" x14ac:dyDescent="0.2">
      <c r="A1510" t="s">
        <v>29173</v>
      </c>
      <c r="B1510" t="s">
        <v>29172</v>
      </c>
      <c r="C1510" s="1">
        <v>37364</v>
      </c>
      <c r="D1510" t="s">
        <v>65</v>
      </c>
      <c r="E1510" t="s">
        <v>25512</v>
      </c>
      <c r="F1510" t="s">
        <v>34332</v>
      </c>
      <c r="G1510" t="s">
        <v>25153</v>
      </c>
      <c r="H1510" t="s">
        <v>29173</v>
      </c>
      <c r="I1510" t="s">
        <v>25155</v>
      </c>
      <c r="J1510" t="s">
        <v>34238</v>
      </c>
      <c r="K1510" t="s">
        <v>25156</v>
      </c>
      <c r="L1510" t="s">
        <v>29174</v>
      </c>
      <c r="M1510" t="s">
        <v>35659</v>
      </c>
      <c r="N1510" t="s">
        <v>35660</v>
      </c>
    </row>
    <row r="1511" spans="1:16" x14ac:dyDescent="0.2">
      <c r="A1511" t="s">
        <v>14960</v>
      </c>
      <c r="B1511" t="s">
        <v>14959</v>
      </c>
      <c r="C1511" s="1">
        <v>37501</v>
      </c>
      <c r="D1511" t="s">
        <v>65</v>
      </c>
      <c r="E1511" t="s">
        <v>195</v>
      </c>
      <c r="F1511" t="s">
        <v>196</v>
      </c>
      <c r="G1511" t="s">
        <v>127</v>
      </c>
      <c r="H1511" t="s">
        <v>14960</v>
      </c>
      <c r="I1511" t="s">
        <v>14961</v>
      </c>
      <c r="J1511" t="s">
        <v>14962</v>
      </c>
      <c r="K1511" t="s">
        <v>11304</v>
      </c>
      <c r="L1511" t="s">
        <v>115</v>
      </c>
      <c r="M1511" t="s">
        <v>14963</v>
      </c>
      <c r="N1511" t="s">
        <v>41020</v>
      </c>
      <c r="O1511" t="s">
        <v>153</v>
      </c>
      <c r="P1511" t="s">
        <v>117</v>
      </c>
    </row>
    <row r="1512" spans="1:16" x14ac:dyDescent="0.2">
      <c r="A1512" t="s">
        <v>14223</v>
      </c>
      <c r="B1512" t="s">
        <v>14222</v>
      </c>
      <c r="C1512" s="1">
        <v>41934</v>
      </c>
      <c r="D1512" t="s">
        <v>65</v>
      </c>
      <c r="E1512" t="s">
        <v>211</v>
      </c>
      <c r="F1512" t="s">
        <v>212</v>
      </c>
      <c r="G1512" t="s">
        <v>127</v>
      </c>
      <c r="H1512" t="s">
        <v>14223</v>
      </c>
      <c r="I1512" t="s">
        <v>14224</v>
      </c>
      <c r="K1512" t="s">
        <v>11148</v>
      </c>
      <c r="N1512" t="s">
        <v>215</v>
      </c>
      <c r="O1512" t="s">
        <v>153</v>
      </c>
      <c r="P1512" t="s">
        <v>117</v>
      </c>
    </row>
    <row r="1513" spans="1:16" x14ac:dyDescent="0.2">
      <c r="A1513" t="s">
        <v>8557</v>
      </c>
      <c r="B1513" t="s">
        <v>8547</v>
      </c>
      <c r="C1513" s="1">
        <v>42702</v>
      </c>
      <c r="D1513" t="s">
        <v>65</v>
      </c>
      <c r="E1513" t="s">
        <v>226</v>
      </c>
      <c r="F1513" t="s">
        <v>227</v>
      </c>
      <c r="G1513" t="s">
        <v>127</v>
      </c>
      <c r="H1513" t="s">
        <v>8557</v>
      </c>
      <c r="I1513" t="s">
        <v>45564</v>
      </c>
      <c r="J1513" t="s">
        <v>8558</v>
      </c>
      <c r="K1513" t="s">
        <v>111</v>
      </c>
      <c r="M1513" t="s">
        <v>8559</v>
      </c>
      <c r="N1513" t="s">
        <v>8560</v>
      </c>
      <c r="O1513" t="s">
        <v>94</v>
      </c>
      <c r="P1513" t="s">
        <v>8561</v>
      </c>
    </row>
    <row r="1514" spans="1:16" x14ac:dyDescent="0.2">
      <c r="A1514" t="s">
        <v>8579</v>
      </c>
      <c r="B1514" t="s">
        <v>8578</v>
      </c>
      <c r="C1514" s="1">
        <v>42793</v>
      </c>
      <c r="D1514" t="s">
        <v>65</v>
      </c>
      <c r="E1514" t="s">
        <v>226</v>
      </c>
      <c r="F1514" t="s">
        <v>227</v>
      </c>
      <c r="G1514" t="s">
        <v>127</v>
      </c>
      <c r="H1514" t="s">
        <v>8579</v>
      </c>
      <c r="I1514" t="s">
        <v>45570</v>
      </c>
      <c r="J1514" t="s">
        <v>8580</v>
      </c>
      <c r="K1514" t="s">
        <v>86</v>
      </c>
      <c r="M1514" t="s">
        <v>8559</v>
      </c>
      <c r="N1514" t="s">
        <v>8560</v>
      </c>
      <c r="O1514" t="s">
        <v>94</v>
      </c>
      <c r="P1514" t="s">
        <v>229</v>
      </c>
    </row>
    <row r="1515" spans="1:16" x14ac:dyDescent="0.2">
      <c r="A1515" t="s">
        <v>8540</v>
      </c>
      <c r="B1515" t="s">
        <v>8539</v>
      </c>
      <c r="C1515" s="1">
        <v>42650</v>
      </c>
      <c r="D1515" t="s">
        <v>65</v>
      </c>
      <c r="E1515" t="s">
        <v>226</v>
      </c>
      <c r="F1515" t="s">
        <v>227</v>
      </c>
      <c r="G1515" t="s">
        <v>127</v>
      </c>
      <c r="H1515" t="s">
        <v>8540</v>
      </c>
      <c r="I1515" t="s">
        <v>45563</v>
      </c>
      <c r="J1515" t="s">
        <v>8541</v>
      </c>
      <c r="K1515" t="s">
        <v>86</v>
      </c>
      <c r="N1515" t="s">
        <v>8542</v>
      </c>
      <c r="O1515" t="s">
        <v>94</v>
      </c>
      <c r="P1515" t="s">
        <v>229</v>
      </c>
    </row>
    <row r="1516" spans="1:16" x14ac:dyDescent="0.2">
      <c r="A1516" t="s">
        <v>23454</v>
      </c>
      <c r="B1516" t="s">
        <v>23453</v>
      </c>
      <c r="C1516" s="1">
        <v>41498</v>
      </c>
      <c r="D1516" t="s">
        <v>65</v>
      </c>
      <c r="E1516" t="s">
        <v>438</v>
      </c>
      <c r="F1516" t="s">
        <v>439</v>
      </c>
      <c r="G1516" t="s">
        <v>127</v>
      </c>
      <c r="H1516" t="s">
        <v>23454</v>
      </c>
      <c r="I1516" t="s">
        <v>23455</v>
      </c>
      <c r="J1516" t="s">
        <v>48219</v>
      </c>
      <c r="K1516" t="s">
        <v>86</v>
      </c>
      <c r="M1516" t="s">
        <v>48220</v>
      </c>
      <c r="N1516" t="s">
        <v>48221</v>
      </c>
      <c r="O1516" t="s">
        <v>153</v>
      </c>
    </row>
    <row r="1517" spans="1:16" x14ac:dyDescent="0.2">
      <c r="A1517" t="s">
        <v>32433</v>
      </c>
      <c r="B1517" t="s">
        <v>32432</v>
      </c>
      <c r="C1517" s="1">
        <v>42982</v>
      </c>
      <c r="D1517" t="s">
        <v>65</v>
      </c>
      <c r="E1517" t="s">
        <v>25177</v>
      </c>
      <c r="F1517" t="s">
        <v>34200</v>
      </c>
      <c r="G1517" t="s">
        <v>25198</v>
      </c>
      <c r="H1517" t="s">
        <v>32433</v>
      </c>
      <c r="I1517" t="s">
        <v>36603</v>
      </c>
      <c r="J1517" t="s">
        <v>36394</v>
      </c>
      <c r="K1517" t="s">
        <v>25173</v>
      </c>
      <c r="L1517" t="s">
        <v>36395</v>
      </c>
      <c r="M1517" t="s">
        <v>36396</v>
      </c>
      <c r="N1517" t="s">
        <v>36604</v>
      </c>
      <c r="P1517" t="s">
        <v>36605</v>
      </c>
    </row>
    <row r="1518" spans="1:16" x14ac:dyDescent="0.2">
      <c r="A1518" t="s">
        <v>32124</v>
      </c>
      <c r="B1518" t="s">
        <v>32123</v>
      </c>
      <c r="C1518" s="1">
        <v>42922</v>
      </c>
      <c r="D1518" t="s">
        <v>65</v>
      </c>
      <c r="E1518" t="s">
        <v>25724</v>
      </c>
      <c r="F1518" t="s">
        <v>25725</v>
      </c>
      <c r="G1518" t="s">
        <v>25171</v>
      </c>
      <c r="H1518" t="s">
        <v>32124</v>
      </c>
      <c r="I1518" t="s">
        <v>32054</v>
      </c>
      <c r="J1518" t="s">
        <v>34884</v>
      </c>
      <c r="K1518" t="s">
        <v>25149</v>
      </c>
      <c r="L1518" t="s">
        <v>37600</v>
      </c>
      <c r="M1518" t="s">
        <v>37601</v>
      </c>
      <c r="N1518" t="s">
        <v>26129</v>
      </c>
      <c r="P1518" t="s">
        <v>32125</v>
      </c>
    </row>
    <row r="1519" spans="1:16" x14ac:dyDescent="0.2">
      <c r="A1519" t="s">
        <v>5866</v>
      </c>
      <c r="B1519" t="s">
        <v>5865</v>
      </c>
      <c r="C1519" s="1">
        <v>42237</v>
      </c>
      <c r="D1519" t="s">
        <v>65</v>
      </c>
      <c r="E1519" t="s">
        <v>428</v>
      </c>
      <c r="F1519" t="s">
        <v>429</v>
      </c>
      <c r="G1519" t="s">
        <v>127</v>
      </c>
      <c r="H1519" t="s">
        <v>5866</v>
      </c>
      <c r="I1519" t="s">
        <v>5867</v>
      </c>
      <c r="J1519" t="s">
        <v>5868</v>
      </c>
      <c r="K1519" t="s">
        <v>86</v>
      </c>
      <c r="L1519" t="s">
        <v>115</v>
      </c>
      <c r="M1519" t="s">
        <v>5574</v>
      </c>
      <c r="N1519" t="s">
        <v>5869</v>
      </c>
      <c r="O1519" t="s">
        <v>153</v>
      </c>
      <c r="P1519" t="s">
        <v>117</v>
      </c>
    </row>
    <row r="1520" spans="1:16" x14ac:dyDescent="0.2">
      <c r="A1520" t="s">
        <v>42426</v>
      </c>
      <c r="B1520" t="s">
        <v>42427</v>
      </c>
      <c r="C1520" s="1">
        <v>37057</v>
      </c>
      <c r="D1520" t="s">
        <v>65</v>
      </c>
      <c r="E1520" t="s">
        <v>428</v>
      </c>
      <c r="F1520" t="s">
        <v>429</v>
      </c>
      <c r="G1520" t="s">
        <v>127</v>
      </c>
      <c r="H1520" t="s">
        <v>42426</v>
      </c>
      <c r="I1520" t="s">
        <v>42428</v>
      </c>
      <c r="J1520" t="s">
        <v>42429</v>
      </c>
      <c r="K1520" t="s">
        <v>160</v>
      </c>
      <c r="L1520" t="s">
        <v>115</v>
      </c>
      <c r="M1520" t="s">
        <v>42430</v>
      </c>
      <c r="N1520" t="s">
        <v>42431</v>
      </c>
      <c r="O1520" t="s">
        <v>153</v>
      </c>
      <c r="P1520" t="s">
        <v>117</v>
      </c>
    </row>
    <row r="1521" spans="1:16" x14ac:dyDescent="0.2">
      <c r="A1521" t="s">
        <v>26873</v>
      </c>
      <c r="B1521" t="s">
        <v>26872</v>
      </c>
      <c r="C1521" s="1">
        <v>36441</v>
      </c>
      <c r="D1521" t="s">
        <v>65</v>
      </c>
      <c r="E1521" t="s">
        <v>342</v>
      </c>
      <c r="F1521" t="s">
        <v>34205</v>
      </c>
      <c r="G1521" t="s">
        <v>26205</v>
      </c>
      <c r="H1521" t="s">
        <v>26873</v>
      </c>
      <c r="I1521" t="s">
        <v>26874</v>
      </c>
      <c r="J1521" t="s">
        <v>34682</v>
      </c>
      <c r="K1521" t="s">
        <v>25259</v>
      </c>
      <c r="L1521" t="s">
        <v>26875</v>
      </c>
      <c r="N1521" t="s">
        <v>25167</v>
      </c>
      <c r="P1521" t="s">
        <v>25192</v>
      </c>
    </row>
    <row r="1522" spans="1:16" x14ac:dyDescent="0.2">
      <c r="A1522" t="s">
        <v>26956</v>
      </c>
      <c r="B1522" t="s">
        <v>37460</v>
      </c>
      <c r="C1522" s="1">
        <v>43340</v>
      </c>
      <c r="D1522" t="s">
        <v>65</v>
      </c>
      <c r="E1522" t="s">
        <v>25399</v>
      </c>
      <c r="F1522" t="s">
        <v>25400</v>
      </c>
      <c r="G1522" t="s">
        <v>25209</v>
      </c>
      <c r="H1522" t="s">
        <v>26956</v>
      </c>
      <c r="I1522" t="s">
        <v>25155</v>
      </c>
      <c r="J1522" t="s">
        <v>34362</v>
      </c>
      <c r="K1522" t="s">
        <v>25156</v>
      </c>
      <c r="L1522" t="s">
        <v>26838</v>
      </c>
      <c r="M1522" t="s">
        <v>37461</v>
      </c>
      <c r="N1522" t="s">
        <v>37462</v>
      </c>
    </row>
    <row r="1523" spans="1:16" x14ac:dyDescent="0.2">
      <c r="A1523" t="s">
        <v>39286</v>
      </c>
      <c r="B1523" t="s">
        <v>29003</v>
      </c>
      <c r="C1523" s="1">
        <v>37552</v>
      </c>
      <c r="D1523" t="s">
        <v>65</v>
      </c>
      <c r="E1523" t="s">
        <v>25399</v>
      </c>
      <c r="F1523" t="s">
        <v>25400</v>
      </c>
      <c r="G1523" t="s">
        <v>25209</v>
      </c>
      <c r="H1523" t="s">
        <v>39286</v>
      </c>
      <c r="I1523" t="s">
        <v>25155</v>
      </c>
      <c r="J1523" t="s">
        <v>34362</v>
      </c>
      <c r="K1523" t="s">
        <v>25205</v>
      </c>
      <c r="N1523" t="s">
        <v>26958</v>
      </c>
      <c r="P1523" t="s">
        <v>39287</v>
      </c>
    </row>
    <row r="1524" spans="1:16" x14ac:dyDescent="0.2">
      <c r="A1524" t="s">
        <v>39286</v>
      </c>
      <c r="B1524" t="s">
        <v>26955</v>
      </c>
      <c r="C1524" s="1">
        <v>37552</v>
      </c>
      <c r="D1524" t="s">
        <v>65</v>
      </c>
      <c r="E1524" t="s">
        <v>25399</v>
      </c>
      <c r="F1524" t="s">
        <v>25400</v>
      </c>
      <c r="G1524" t="s">
        <v>25147</v>
      </c>
      <c r="H1524" t="s">
        <v>39286</v>
      </c>
      <c r="I1524" t="s">
        <v>26957</v>
      </c>
      <c r="J1524" t="s">
        <v>34362</v>
      </c>
      <c r="K1524" t="s">
        <v>25205</v>
      </c>
      <c r="L1524" t="s">
        <v>115</v>
      </c>
      <c r="N1524" t="s">
        <v>26958</v>
      </c>
      <c r="P1524" t="s">
        <v>39936</v>
      </c>
    </row>
    <row r="1525" spans="1:16" x14ac:dyDescent="0.2">
      <c r="A1525" t="s">
        <v>16394</v>
      </c>
      <c r="B1525" t="s">
        <v>16393</v>
      </c>
      <c r="C1525" s="1">
        <v>42397</v>
      </c>
      <c r="D1525" t="s">
        <v>65</v>
      </c>
      <c r="E1525" t="s">
        <v>274</v>
      </c>
      <c r="F1525" t="s">
        <v>275</v>
      </c>
      <c r="G1525" t="s">
        <v>127</v>
      </c>
      <c r="H1525" t="s">
        <v>16394</v>
      </c>
      <c r="I1525" t="s">
        <v>16395</v>
      </c>
      <c r="J1525" t="s">
        <v>16396</v>
      </c>
      <c r="K1525" t="s">
        <v>160</v>
      </c>
      <c r="L1525" t="s">
        <v>254</v>
      </c>
      <c r="M1525" t="s">
        <v>15619</v>
      </c>
      <c r="N1525" t="s">
        <v>12744</v>
      </c>
      <c r="O1525" t="s">
        <v>153</v>
      </c>
    </row>
    <row r="1526" spans="1:16" x14ac:dyDescent="0.2">
      <c r="A1526" t="s">
        <v>5650</v>
      </c>
      <c r="B1526" t="s">
        <v>5649</v>
      </c>
      <c r="C1526" s="1">
        <v>40402</v>
      </c>
      <c r="D1526" t="s">
        <v>65</v>
      </c>
      <c r="E1526" t="s">
        <v>274</v>
      </c>
      <c r="F1526" t="s">
        <v>275</v>
      </c>
      <c r="G1526" t="s">
        <v>127</v>
      </c>
      <c r="H1526" t="s">
        <v>5650</v>
      </c>
      <c r="I1526" t="s">
        <v>5651</v>
      </c>
      <c r="J1526" t="s">
        <v>5652</v>
      </c>
      <c r="K1526" t="s">
        <v>160</v>
      </c>
      <c r="L1526" t="s">
        <v>254</v>
      </c>
      <c r="M1526" t="s">
        <v>5653</v>
      </c>
      <c r="N1526" t="s">
        <v>276</v>
      </c>
      <c r="O1526" t="s">
        <v>94</v>
      </c>
      <c r="P1526" t="s">
        <v>117</v>
      </c>
    </row>
    <row r="1527" spans="1:16" x14ac:dyDescent="0.2">
      <c r="A1527" t="s">
        <v>19215</v>
      </c>
      <c r="B1527" t="s">
        <v>19212</v>
      </c>
      <c r="C1527" s="1">
        <v>41619</v>
      </c>
      <c r="D1527" t="s">
        <v>65</v>
      </c>
      <c r="E1527" t="s">
        <v>274</v>
      </c>
      <c r="F1527" t="s">
        <v>275</v>
      </c>
      <c r="G1527" t="s">
        <v>127</v>
      </c>
      <c r="H1527" t="s">
        <v>19215</v>
      </c>
      <c r="I1527" t="s">
        <v>19216</v>
      </c>
      <c r="J1527" t="s">
        <v>19217</v>
      </c>
      <c r="K1527" t="s">
        <v>111</v>
      </c>
      <c r="L1527" t="s">
        <v>292</v>
      </c>
      <c r="M1527" t="s">
        <v>2173</v>
      </c>
      <c r="N1527" t="s">
        <v>18781</v>
      </c>
      <c r="O1527" t="s">
        <v>153</v>
      </c>
      <c r="P1527" t="s">
        <v>117</v>
      </c>
    </row>
    <row r="1528" spans="1:16" x14ac:dyDescent="0.2">
      <c r="A1528" t="s">
        <v>19591</v>
      </c>
      <c r="B1528" t="s">
        <v>19590</v>
      </c>
      <c r="C1528" s="1">
        <v>42395</v>
      </c>
      <c r="D1528" t="s">
        <v>65</v>
      </c>
      <c r="E1528" t="s">
        <v>274</v>
      </c>
      <c r="F1528" t="s">
        <v>275</v>
      </c>
      <c r="G1528" t="s">
        <v>127</v>
      </c>
      <c r="H1528" t="s">
        <v>19591</v>
      </c>
      <c r="I1528" t="s">
        <v>19592</v>
      </c>
      <c r="J1528" t="s">
        <v>19593</v>
      </c>
      <c r="K1528" t="s">
        <v>111</v>
      </c>
      <c r="M1528" t="s">
        <v>2173</v>
      </c>
      <c r="N1528" t="s">
        <v>12744</v>
      </c>
      <c r="O1528" t="s">
        <v>94</v>
      </c>
    </row>
    <row r="1529" spans="1:16" x14ac:dyDescent="0.2">
      <c r="A1529" t="s">
        <v>18821</v>
      </c>
      <c r="B1529" t="s">
        <v>18820</v>
      </c>
      <c r="C1529" s="1">
        <v>42451</v>
      </c>
      <c r="D1529" t="s">
        <v>65</v>
      </c>
      <c r="E1529" t="s">
        <v>274</v>
      </c>
      <c r="F1529" t="s">
        <v>275</v>
      </c>
      <c r="G1529" t="s">
        <v>127</v>
      </c>
      <c r="H1529" t="s">
        <v>18821</v>
      </c>
      <c r="I1529" t="s">
        <v>18822</v>
      </c>
      <c r="J1529" t="s">
        <v>18823</v>
      </c>
      <c r="K1529" t="s">
        <v>111</v>
      </c>
      <c r="M1529" t="s">
        <v>7435</v>
      </c>
      <c r="N1529" t="s">
        <v>18824</v>
      </c>
      <c r="O1529" t="s">
        <v>94</v>
      </c>
    </row>
    <row r="1530" spans="1:16" x14ac:dyDescent="0.2">
      <c r="A1530" t="s">
        <v>16100</v>
      </c>
      <c r="B1530" t="s">
        <v>16099</v>
      </c>
      <c r="C1530" s="1">
        <v>40282</v>
      </c>
      <c r="D1530" t="s">
        <v>65</v>
      </c>
      <c r="E1530" t="s">
        <v>274</v>
      </c>
      <c r="F1530" t="s">
        <v>275</v>
      </c>
      <c r="G1530" t="s">
        <v>127</v>
      </c>
      <c r="H1530" t="s">
        <v>16100</v>
      </c>
      <c r="I1530" t="s">
        <v>16101</v>
      </c>
      <c r="J1530" t="s">
        <v>16102</v>
      </c>
      <c r="K1530" t="s">
        <v>405</v>
      </c>
      <c r="M1530" t="s">
        <v>15619</v>
      </c>
      <c r="N1530" t="s">
        <v>16103</v>
      </c>
      <c r="O1530" t="s">
        <v>153</v>
      </c>
      <c r="P1530" t="s">
        <v>117</v>
      </c>
    </row>
    <row r="1531" spans="1:16" x14ac:dyDescent="0.2">
      <c r="A1531" t="s">
        <v>16475</v>
      </c>
      <c r="B1531" t="s">
        <v>16474</v>
      </c>
      <c r="C1531" s="1">
        <v>42377</v>
      </c>
      <c r="D1531" t="s">
        <v>65</v>
      </c>
      <c r="E1531" t="s">
        <v>274</v>
      </c>
      <c r="F1531" t="s">
        <v>275</v>
      </c>
      <c r="G1531" t="s">
        <v>127</v>
      </c>
      <c r="H1531" t="s">
        <v>16475</v>
      </c>
      <c r="I1531" t="s">
        <v>16476</v>
      </c>
      <c r="J1531" t="s">
        <v>16477</v>
      </c>
      <c r="K1531" t="s">
        <v>405</v>
      </c>
      <c r="M1531" t="s">
        <v>15619</v>
      </c>
      <c r="N1531" t="s">
        <v>12846</v>
      </c>
      <c r="O1531" t="s">
        <v>153</v>
      </c>
    </row>
    <row r="1532" spans="1:16" x14ac:dyDescent="0.2">
      <c r="A1532" t="s">
        <v>15468</v>
      </c>
      <c r="B1532" t="s">
        <v>15467</v>
      </c>
      <c r="C1532" s="1">
        <v>40164</v>
      </c>
      <c r="D1532" t="s">
        <v>65</v>
      </c>
      <c r="E1532" t="s">
        <v>274</v>
      </c>
      <c r="F1532" t="s">
        <v>275</v>
      </c>
      <c r="G1532" t="s">
        <v>127</v>
      </c>
      <c r="H1532" t="s">
        <v>15468</v>
      </c>
      <c r="I1532" t="s">
        <v>15469</v>
      </c>
      <c r="J1532" t="s">
        <v>15470</v>
      </c>
      <c r="K1532" t="s">
        <v>160</v>
      </c>
      <c r="M1532" t="s">
        <v>15400</v>
      </c>
      <c r="N1532" t="s">
        <v>276</v>
      </c>
      <c r="O1532" t="s">
        <v>153</v>
      </c>
      <c r="P1532" t="s">
        <v>117</v>
      </c>
    </row>
    <row r="1533" spans="1:16" x14ac:dyDescent="0.2">
      <c r="A1533" t="s">
        <v>19213</v>
      </c>
      <c r="B1533" t="s">
        <v>19212</v>
      </c>
      <c r="C1533" s="1">
        <v>25568</v>
      </c>
      <c r="D1533" t="s">
        <v>65</v>
      </c>
      <c r="F1533" t="s">
        <v>34583</v>
      </c>
      <c r="G1533" t="s">
        <v>127</v>
      </c>
      <c r="H1533" t="s">
        <v>19213</v>
      </c>
      <c r="I1533" t="s">
        <v>19214</v>
      </c>
      <c r="K1533" t="s">
        <v>111</v>
      </c>
      <c r="O1533">
        <v>0</v>
      </c>
    </row>
    <row r="1534" spans="1:16" x14ac:dyDescent="0.2">
      <c r="A1534" t="s">
        <v>9854</v>
      </c>
      <c r="B1534" t="s">
        <v>9853</v>
      </c>
      <c r="C1534" s="1">
        <v>41653</v>
      </c>
      <c r="D1534" t="s">
        <v>65</v>
      </c>
      <c r="E1534" t="s">
        <v>274</v>
      </c>
      <c r="F1534" t="s">
        <v>275</v>
      </c>
      <c r="G1534" t="s">
        <v>721</v>
      </c>
      <c r="H1534" t="s">
        <v>9854</v>
      </c>
      <c r="I1534" t="s">
        <v>9855</v>
      </c>
      <c r="J1534" t="s">
        <v>9856</v>
      </c>
      <c r="K1534" t="s">
        <v>111</v>
      </c>
      <c r="L1534" t="s">
        <v>292</v>
      </c>
      <c r="M1534" t="s">
        <v>9857</v>
      </c>
      <c r="N1534" t="s">
        <v>9858</v>
      </c>
      <c r="O1534" t="s">
        <v>94</v>
      </c>
      <c r="P1534" t="s">
        <v>117</v>
      </c>
    </row>
    <row r="1535" spans="1:16" x14ac:dyDescent="0.2">
      <c r="A1535" t="s">
        <v>9816</v>
      </c>
      <c r="B1535" t="s">
        <v>9815</v>
      </c>
      <c r="C1535" s="1">
        <v>41529</v>
      </c>
      <c r="D1535" t="s">
        <v>65</v>
      </c>
      <c r="E1535" t="s">
        <v>274</v>
      </c>
      <c r="F1535" t="s">
        <v>275</v>
      </c>
      <c r="G1535" t="s">
        <v>721</v>
      </c>
      <c r="H1535" t="s">
        <v>9816</v>
      </c>
      <c r="I1535" t="s">
        <v>9817</v>
      </c>
      <c r="J1535" t="s">
        <v>9818</v>
      </c>
      <c r="K1535" t="s">
        <v>86</v>
      </c>
      <c r="L1535" t="s">
        <v>292</v>
      </c>
      <c r="M1535" t="s">
        <v>9760</v>
      </c>
      <c r="N1535" t="s">
        <v>9819</v>
      </c>
      <c r="O1535" t="s">
        <v>94</v>
      </c>
      <c r="P1535" t="s">
        <v>117</v>
      </c>
    </row>
    <row r="1536" spans="1:16" x14ac:dyDescent="0.2">
      <c r="A1536" t="s">
        <v>41141</v>
      </c>
      <c r="B1536" t="s">
        <v>41142</v>
      </c>
      <c r="C1536" s="1">
        <v>41162</v>
      </c>
      <c r="D1536" t="s">
        <v>65</v>
      </c>
      <c r="E1536" t="s">
        <v>274</v>
      </c>
      <c r="F1536" t="s">
        <v>275</v>
      </c>
      <c r="G1536" t="s">
        <v>127</v>
      </c>
      <c r="H1536" t="s">
        <v>41141</v>
      </c>
      <c r="I1536" t="s">
        <v>41143</v>
      </c>
      <c r="J1536" t="s">
        <v>41144</v>
      </c>
      <c r="K1536" t="s">
        <v>111</v>
      </c>
      <c r="M1536" t="s">
        <v>41145</v>
      </c>
      <c r="N1536" t="s">
        <v>276</v>
      </c>
      <c r="O1536" t="s">
        <v>94</v>
      </c>
      <c r="P1536" t="s">
        <v>117</v>
      </c>
    </row>
    <row r="1537" spans="1:16" x14ac:dyDescent="0.2">
      <c r="A1537" t="s">
        <v>1443</v>
      </c>
      <c r="B1537" t="s">
        <v>1442</v>
      </c>
      <c r="C1537" s="1">
        <v>42772</v>
      </c>
      <c r="D1537" t="s">
        <v>65</v>
      </c>
      <c r="E1537" t="s">
        <v>686</v>
      </c>
      <c r="F1537" t="s">
        <v>687</v>
      </c>
      <c r="G1537" t="s">
        <v>127</v>
      </c>
      <c r="H1537" t="s">
        <v>1443</v>
      </c>
      <c r="I1537" t="s">
        <v>1444</v>
      </c>
      <c r="J1537" t="s">
        <v>1445</v>
      </c>
      <c r="K1537" t="s">
        <v>93</v>
      </c>
      <c r="M1537" t="s">
        <v>682</v>
      </c>
      <c r="N1537" t="s">
        <v>1446</v>
      </c>
      <c r="O1537" t="s">
        <v>94</v>
      </c>
      <c r="P1537" t="s">
        <v>1447</v>
      </c>
    </row>
    <row r="1538" spans="1:16" x14ac:dyDescent="0.2">
      <c r="A1538" t="s">
        <v>4819</v>
      </c>
      <c r="B1538" t="s">
        <v>4817</v>
      </c>
      <c r="C1538" s="1">
        <v>41743</v>
      </c>
      <c r="D1538" t="s">
        <v>65</v>
      </c>
      <c r="E1538" t="s">
        <v>4818</v>
      </c>
      <c r="G1538" t="s">
        <v>127</v>
      </c>
      <c r="H1538" t="s">
        <v>4819</v>
      </c>
      <c r="I1538" t="s">
        <v>4820</v>
      </c>
      <c r="J1538" t="s">
        <v>4821</v>
      </c>
      <c r="K1538" t="s">
        <v>93</v>
      </c>
      <c r="M1538" t="s">
        <v>4815</v>
      </c>
      <c r="N1538" t="s">
        <v>4822</v>
      </c>
      <c r="O1538">
        <v>0</v>
      </c>
    </row>
    <row r="1539" spans="1:16" x14ac:dyDescent="0.2">
      <c r="A1539" t="s">
        <v>8566</v>
      </c>
      <c r="B1539" t="s">
        <v>8565</v>
      </c>
      <c r="C1539" s="1">
        <v>42733</v>
      </c>
      <c r="D1539" t="s">
        <v>65</v>
      </c>
      <c r="E1539" t="s">
        <v>354</v>
      </c>
      <c r="F1539" t="s">
        <v>355</v>
      </c>
      <c r="G1539" t="s">
        <v>133</v>
      </c>
      <c r="H1539" t="s">
        <v>8566</v>
      </c>
      <c r="I1539" t="s">
        <v>8567</v>
      </c>
      <c r="J1539" t="s">
        <v>8568</v>
      </c>
      <c r="K1539" t="s">
        <v>86</v>
      </c>
      <c r="M1539" t="s">
        <v>603</v>
      </c>
      <c r="N1539" t="s">
        <v>8569</v>
      </c>
      <c r="O1539" t="s">
        <v>94</v>
      </c>
    </row>
    <row r="1540" spans="1:16" x14ac:dyDescent="0.2">
      <c r="A1540" t="s">
        <v>6049</v>
      </c>
      <c r="B1540" t="s">
        <v>6048</v>
      </c>
      <c r="C1540" s="1">
        <v>41341</v>
      </c>
      <c r="D1540" t="s">
        <v>65</v>
      </c>
      <c r="E1540" t="s">
        <v>40900</v>
      </c>
      <c r="F1540" t="s">
        <v>40901</v>
      </c>
      <c r="G1540" t="s">
        <v>127</v>
      </c>
      <c r="H1540" t="s">
        <v>6049</v>
      </c>
      <c r="I1540" t="s">
        <v>6050</v>
      </c>
      <c r="J1540" t="s">
        <v>6051</v>
      </c>
      <c r="K1540" t="s">
        <v>93</v>
      </c>
      <c r="M1540" t="s">
        <v>6052</v>
      </c>
      <c r="N1540" t="s">
        <v>172</v>
      </c>
      <c r="O1540" t="s">
        <v>153</v>
      </c>
      <c r="P1540" t="s">
        <v>117</v>
      </c>
    </row>
    <row r="1541" spans="1:16" x14ac:dyDescent="0.2">
      <c r="A1541" t="s">
        <v>24080</v>
      </c>
      <c r="B1541" t="s">
        <v>24079</v>
      </c>
      <c r="C1541" s="1">
        <v>40970</v>
      </c>
      <c r="D1541" t="s">
        <v>65</v>
      </c>
      <c r="E1541" t="s">
        <v>274</v>
      </c>
      <c r="F1541" t="s">
        <v>275</v>
      </c>
      <c r="G1541" t="s">
        <v>127</v>
      </c>
      <c r="H1541" t="s">
        <v>24080</v>
      </c>
      <c r="I1541" t="s">
        <v>24081</v>
      </c>
      <c r="J1541" t="s">
        <v>24082</v>
      </c>
      <c r="K1541" t="s">
        <v>160</v>
      </c>
      <c r="M1541" t="s">
        <v>24077</v>
      </c>
      <c r="N1541" t="s">
        <v>24078</v>
      </c>
      <c r="O1541" t="s">
        <v>153</v>
      </c>
    </row>
    <row r="1542" spans="1:16" x14ac:dyDescent="0.2">
      <c r="A1542" t="s">
        <v>24074</v>
      </c>
      <c r="B1542" t="s">
        <v>24073</v>
      </c>
      <c r="C1542" s="1">
        <v>40970</v>
      </c>
      <c r="D1542" t="s">
        <v>65</v>
      </c>
      <c r="E1542" t="s">
        <v>274</v>
      </c>
      <c r="F1542" t="s">
        <v>275</v>
      </c>
      <c r="G1542" t="s">
        <v>127</v>
      </c>
      <c r="H1542" t="s">
        <v>24074</v>
      </c>
      <c r="I1542" t="s">
        <v>24075</v>
      </c>
      <c r="J1542" t="s">
        <v>24076</v>
      </c>
      <c r="K1542" t="s">
        <v>160</v>
      </c>
      <c r="M1542" t="s">
        <v>24077</v>
      </c>
      <c r="N1542" t="s">
        <v>24078</v>
      </c>
      <c r="O1542" t="s">
        <v>153</v>
      </c>
    </row>
    <row r="1543" spans="1:16" x14ac:dyDescent="0.2">
      <c r="A1543" t="s">
        <v>5456</v>
      </c>
      <c r="B1543" t="s">
        <v>5455</v>
      </c>
      <c r="C1543" s="1">
        <v>41225</v>
      </c>
      <c r="D1543" t="s">
        <v>65</v>
      </c>
      <c r="E1543" t="s">
        <v>155</v>
      </c>
      <c r="F1543" t="s">
        <v>156</v>
      </c>
      <c r="G1543" t="s">
        <v>127</v>
      </c>
      <c r="H1543" t="s">
        <v>5456</v>
      </c>
      <c r="I1543" t="s">
        <v>5457</v>
      </c>
      <c r="J1543" t="s">
        <v>5458</v>
      </c>
      <c r="K1543" t="s">
        <v>93</v>
      </c>
      <c r="M1543" t="s">
        <v>603</v>
      </c>
      <c r="N1543" t="s">
        <v>5459</v>
      </c>
      <c r="O1543" t="s">
        <v>94</v>
      </c>
    </row>
    <row r="1544" spans="1:16" x14ac:dyDescent="0.2">
      <c r="A1544" t="s">
        <v>8613</v>
      </c>
      <c r="B1544" t="s">
        <v>8612</v>
      </c>
      <c r="C1544" s="1">
        <v>42851</v>
      </c>
      <c r="D1544" t="s">
        <v>65</v>
      </c>
      <c r="E1544" t="s">
        <v>155</v>
      </c>
      <c r="F1544" t="s">
        <v>156</v>
      </c>
      <c r="G1544" t="s">
        <v>127</v>
      </c>
      <c r="H1544" t="s">
        <v>8613</v>
      </c>
      <c r="I1544" t="s">
        <v>8614</v>
      </c>
      <c r="J1544" t="s">
        <v>8615</v>
      </c>
      <c r="K1544" t="s">
        <v>86</v>
      </c>
      <c r="M1544" t="s">
        <v>524</v>
      </c>
      <c r="N1544" t="s">
        <v>8616</v>
      </c>
      <c r="O1544" t="s">
        <v>94</v>
      </c>
      <c r="P1544" t="s">
        <v>8617</v>
      </c>
    </row>
    <row r="1545" spans="1:16" x14ac:dyDescent="0.2">
      <c r="A1545" t="s">
        <v>20317</v>
      </c>
      <c r="B1545" t="s">
        <v>20316</v>
      </c>
      <c r="C1545" s="1">
        <v>41457</v>
      </c>
      <c r="D1545" t="s">
        <v>65</v>
      </c>
      <c r="E1545" t="s">
        <v>99</v>
      </c>
      <c r="F1545" t="s">
        <v>100</v>
      </c>
      <c r="G1545" t="s">
        <v>143</v>
      </c>
      <c r="H1545" t="s">
        <v>20317</v>
      </c>
      <c r="I1545" t="s">
        <v>20318</v>
      </c>
      <c r="J1545" t="s">
        <v>20319</v>
      </c>
      <c r="K1545" t="s">
        <v>160</v>
      </c>
      <c r="M1545" t="s">
        <v>20320</v>
      </c>
      <c r="N1545" t="s">
        <v>20321</v>
      </c>
      <c r="O1545" t="s">
        <v>153</v>
      </c>
    </row>
    <row r="1546" spans="1:16" x14ac:dyDescent="0.2">
      <c r="A1546" t="s">
        <v>30039</v>
      </c>
      <c r="B1546" t="s">
        <v>30038</v>
      </c>
      <c r="C1546" s="1">
        <v>41200</v>
      </c>
      <c r="D1546" t="s">
        <v>65</v>
      </c>
      <c r="E1546" t="s">
        <v>686</v>
      </c>
      <c r="F1546" t="s">
        <v>687</v>
      </c>
      <c r="G1546" t="s">
        <v>25160</v>
      </c>
      <c r="H1546" t="s">
        <v>30039</v>
      </c>
      <c r="J1546" t="s">
        <v>35987</v>
      </c>
      <c r="K1546" t="s">
        <v>25156</v>
      </c>
      <c r="L1546" t="s">
        <v>115</v>
      </c>
      <c r="M1546" t="s">
        <v>34306</v>
      </c>
      <c r="N1546" t="s">
        <v>28263</v>
      </c>
      <c r="P1546" t="s">
        <v>1296</v>
      </c>
    </row>
    <row r="1547" spans="1:16" x14ac:dyDescent="0.2">
      <c r="A1547" t="s">
        <v>37288</v>
      </c>
      <c r="B1547" t="s">
        <v>37289</v>
      </c>
      <c r="C1547" s="1">
        <v>43304</v>
      </c>
      <c r="D1547" t="s">
        <v>65</v>
      </c>
      <c r="E1547" t="s">
        <v>33738</v>
      </c>
      <c r="F1547" t="s">
        <v>33739</v>
      </c>
      <c r="G1547" t="s">
        <v>25153</v>
      </c>
      <c r="H1547" t="s">
        <v>37288</v>
      </c>
      <c r="I1547" t="s">
        <v>25145</v>
      </c>
      <c r="J1547" t="s">
        <v>35563</v>
      </c>
      <c r="K1547" t="s">
        <v>25510</v>
      </c>
      <c r="L1547" t="s">
        <v>30414</v>
      </c>
      <c r="M1547" t="s">
        <v>30487</v>
      </c>
      <c r="N1547" t="s">
        <v>37290</v>
      </c>
    </row>
    <row r="1548" spans="1:16" x14ac:dyDescent="0.2">
      <c r="A1548" t="s">
        <v>25761</v>
      </c>
      <c r="B1548" t="s">
        <v>25760</v>
      </c>
      <c r="C1548" s="1">
        <v>42937</v>
      </c>
      <c r="D1548" t="s">
        <v>65</v>
      </c>
      <c r="E1548" t="s">
        <v>25387</v>
      </c>
      <c r="F1548" t="s">
        <v>25388</v>
      </c>
      <c r="G1548" t="s">
        <v>25800</v>
      </c>
      <c r="H1548" t="s">
        <v>25761</v>
      </c>
      <c r="I1548" t="s">
        <v>27045</v>
      </c>
      <c r="J1548" t="s">
        <v>36984</v>
      </c>
      <c r="K1548" t="s">
        <v>25173</v>
      </c>
      <c r="L1548" t="s">
        <v>38625</v>
      </c>
      <c r="M1548" t="s">
        <v>38626</v>
      </c>
      <c r="N1548" t="s">
        <v>38627</v>
      </c>
      <c r="P1548" t="s">
        <v>25763</v>
      </c>
    </row>
    <row r="1549" spans="1:16" x14ac:dyDescent="0.2">
      <c r="A1549" t="s">
        <v>22416</v>
      </c>
      <c r="B1549" t="s">
        <v>22415</v>
      </c>
      <c r="C1549" s="1">
        <v>41311</v>
      </c>
      <c r="D1549" t="s">
        <v>65</v>
      </c>
      <c r="E1549" t="s">
        <v>128</v>
      </c>
      <c r="F1549" t="s">
        <v>129</v>
      </c>
      <c r="G1549" t="s">
        <v>127</v>
      </c>
      <c r="H1549" t="s">
        <v>22416</v>
      </c>
      <c r="I1549" t="s">
        <v>22417</v>
      </c>
      <c r="K1549" t="s">
        <v>333</v>
      </c>
      <c r="L1549" t="s">
        <v>347</v>
      </c>
      <c r="M1549" t="s">
        <v>641</v>
      </c>
      <c r="N1549" t="s">
        <v>7889</v>
      </c>
      <c r="O1549">
        <v>0</v>
      </c>
    </row>
    <row r="1550" spans="1:16" x14ac:dyDescent="0.2">
      <c r="A1550" t="s">
        <v>30982</v>
      </c>
      <c r="B1550" t="s">
        <v>30981</v>
      </c>
      <c r="C1550" s="1">
        <v>42639</v>
      </c>
      <c r="D1550" t="s">
        <v>65</v>
      </c>
      <c r="E1550" t="s">
        <v>25244</v>
      </c>
      <c r="F1550" t="s">
        <v>25245</v>
      </c>
      <c r="G1550" t="s">
        <v>25147</v>
      </c>
      <c r="H1550" t="s">
        <v>30982</v>
      </c>
      <c r="I1550" t="s">
        <v>30983</v>
      </c>
      <c r="J1550" t="s">
        <v>34201</v>
      </c>
      <c r="K1550" t="s">
        <v>25173</v>
      </c>
      <c r="L1550" t="s">
        <v>30629</v>
      </c>
      <c r="M1550" t="s">
        <v>36130</v>
      </c>
      <c r="N1550" t="s">
        <v>30984</v>
      </c>
    </row>
    <row r="1551" spans="1:16" x14ac:dyDescent="0.2">
      <c r="A1551" t="s">
        <v>26887</v>
      </c>
      <c r="B1551" t="s">
        <v>26886</v>
      </c>
      <c r="C1551" s="1">
        <v>41325</v>
      </c>
      <c r="D1551" t="s">
        <v>65</v>
      </c>
      <c r="E1551" t="s">
        <v>25244</v>
      </c>
      <c r="F1551" t="s">
        <v>25245</v>
      </c>
      <c r="G1551" t="s">
        <v>25147</v>
      </c>
      <c r="H1551" t="s">
        <v>26887</v>
      </c>
      <c r="I1551" t="s">
        <v>26888</v>
      </c>
      <c r="J1551" t="s">
        <v>34379</v>
      </c>
      <c r="K1551" t="s">
        <v>25230</v>
      </c>
      <c r="L1551" t="s">
        <v>26889</v>
      </c>
      <c r="M1551" t="s">
        <v>34812</v>
      </c>
      <c r="N1551" t="s">
        <v>25365</v>
      </c>
    </row>
    <row r="1552" spans="1:16" x14ac:dyDescent="0.2">
      <c r="A1552" t="s">
        <v>32049</v>
      </c>
      <c r="B1552" t="s">
        <v>32048</v>
      </c>
      <c r="C1552" s="1">
        <v>42912</v>
      </c>
      <c r="D1552" t="s">
        <v>65</v>
      </c>
      <c r="E1552" t="s">
        <v>25724</v>
      </c>
      <c r="F1552" t="s">
        <v>25725</v>
      </c>
      <c r="G1552" t="s">
        <v>25147</v>
      </c>
      <c r="H1552" t="s">
        <v>32049</v>
      </c>
      <c r="I1552" t="s">
        <v>25822</v>
      </c>
      <c r="J1552" t="s">
        <v>34429</v>
      </c>
      <c r="K1552" t="s">
        <v>25156</v>
      </c>
      <c r="L1552" t="s">
        <v>32050</v>
      </c>
      <c r="M1552" t="s">
        <v>30635</v>
      </c>
      <c r="N1552" t="s">
        <v>32051</v>
      </c>
    </row>
    <row r="1553" spans="1:16" x14ac:dyDescent="0.2">
      <c r="A1553" t="s">
        <v>30778</v>
      </c>
      <c r="B1553" t="s">
        <v>30777</v>
      </c>
      <c r="C1553" s="1">
        <v>41204</v>
      </c>
      <c r="D1553" t="s">
        <v>65</v>
      </c>
      <c r="E1553" t="s">
        <v>686</v>
      </c>
      <c r="F1553" t="s">
        <v>687</v>
      </c>
      <c r="G1553" t="s">
        <v>25160</v>
      </c>
      <c r="H1553" t="s">
        <v>30778</v>
      </c>
      <c r="I1553" t="s">
        <v>25161</v>
      </c>
      <c r="J1553" t="s">
        <v>36175</v>
      </c>
      <c r="K1553" t="s">
        <v>25173</v>
      </c>
      <c r="L1553" t="s">
        <v>30779</v>
      </c>
      <c r="M1553" t="s">
        <v>36176</v>
      </c>
      <c r="N1553" t="s">
        <v>30780</v>
      </c>
      <c r="P1553" t="s">
        <v>30781</v>
      </c>
    </row>
    <row r="1554" spans="1:16" x14ac:dyDescent="0.2">
      <c r="A1554" t="s">
        <v>38994</v>
      </c>
      <c r="B1554" t="s">
        <v>28996</v>
      </c>
      <c r="C1554" s="1">
        <v>37300</v>
      </c>
      <c r="D1554" t="s">
        <v>65</v>
      </c>
      <c r="E1554" t="s">
        <v>342</v>
      </c>
      <c r="F1554" t="s">
        <v>34205</v>
      </c>
      <c r="G1554" t="s">
        <v>25160</v>
      </c>
      <c r="H1554" t="s">
        <v>38994</v>
      </c>
      <c r="I1554" t="s">
        <v>32106</v>
      </c>
      <c r="J1554" t="s">
        <v>34547</v>
      </c>
      <c r="K1554" t="s">
        <v>25219</v>
      </c>
      <c r="L1554" t="s">
        <v>115</v>
      </c>
      <c r="N1554" t="s">
        <v>28997</v>
      </c>
      <c r="P1554" t="s">
        <v>38995</v>
      </c>
    </row>
    <row r="1555" spans="1:16" x14ac:dyDescent="0.2">
      <c r="A1555" t="s">
        <v>26484</v>
      </c>
      <c r="B1555" t="s">
        <v>26483</v>
      </c>
      <c r="C1555" s="1">
        <v>41604</v>
      </c>
      <c r="D1555" t="s">
        <v>65</v>
      </c>
      <c r="E1555" t="s">
        <v>25635</v>
      </c>
      <c r="F1555" t="s">
        <v>25636</v>
      </c>
      <c r="G1555" t="s">
        <v>25160</v>
      </c>
      <c r="H1555" t="s">
        <v>26484</v>
      </c>
      <c r="I1555" t="s">
        <v>26942</v>
      </c>
      <c r="J1555" t="s">
        <v>34381</v>
      </c>
      <c r="K1555" t="s">
        <v>25679</v>
      </c>
      <c r="L1555" t="s">
        <v>36809</v>
      </c>
      <c r="M1555" t="s">
        <v>37470</v>
      </c>
      <c r="N1555" t="s">
        <v>36811</v>
      </c>
    </row>
    <row r="1556" spans="1:16" x14ac:dyDescent="0.2">
      <c r="A1556" t="s">
        <v>20065</v>
      </c>
      <c r="B1556" t="s">
        <v>20064</v>
      </c>
      <c r="C1556" s="1">
        <v>41135</v>
      </c>
      <c r="D1556" t="s">
        <v>65</v>
      </c>
      <c r="E1556" t="s">
        <v>155</v>
      </c>
      <c r="F1556" t="s">
        <v>156</v>
      </c>
      <c r="G1556" t="s">
        <v>143</v>
      </c>
      <c r="H1556" t="s">
        <v>20065</v>
      </c>
      <c r="I1556" t="s">
        <v>20066</v>
      </c>
      <c r="K1556" t="s">
        <v>10165</v>
      </c>
      <c r="O1556">
        <v>0</v>
      </c>
    </row>
    <row r="1557" spans="1:16" x14ac:dyDescent="0.2">
      <c r="A1557" t="s">
        <v>20626</v>
      </c>
      <c r="B1557" t="s">
        <v>20625</v>
      </c>
      <c r="C1557" s="1">
        <v>42480</v>
      </c>
      <c r="D1557" t="s">
        <v>65</v>
      </c>
      <c r="E1557" t="s">
        <v>155</v>
      </c>
      <c r="F1557" t="s">
        <v>156</v>
      </c>
      <c r="G1557" t="s">
        <v>143</v>
      </c>
      <c r="H1557" t="s">
        <v>20626</v>
      </c>
      <c r="I1557" t="s">
        <v>20627</v>
      </c>
      <c r="J1557" t="s">
        <v>20628</v>
      </c>
      <c r="K1557" t="s">
        <v>160</v>
      </c>
      <c r="M1557" t="s">
        <v>373</v>
      </c>
      <c r="N1557" t="s">
        <v>20515</v>
      </c>
      <c r="O1557" t="s">
        <v>153</v>
      </c>
      <c r="P1557" t="s">
        <v>628</v>
      </c>
    </row>
    <row r="1558" spans="1:16" x14ac:dyDescent="0.2">
      <c r="A1558" t="s">
        <v>5460</v>
      </c>
      <c r="B1558" t="s">
        <v>5455</v>
      </c>
      <c r="C1558" s="1">
        <v>32651</v>
      </c>
      <c r="D1558" t="s">
        <v>65</v>
      </c>
      <c r="E1558" t="s">
        <v>432</v>
      </c>
      <c r="F1558" t="s">
        <v>433</v>
      </c>
      <c r="G1558" t="s">
        <v>127</v>
      </c>
      <c r="H1558" t="s">
        <v>5460</v>
      </c>
      <c r="I1558" t="s">
        <v>79</v>
      </c>
      <c r="J1558" t="s">
        <v>5461</v>
      </c>
      <c r="K1558" t="s">
        <v>93</v>
      </c>
      <c r="M1558" t="s">
        <v>5462</v>
      </c>
      <c r="N1558" t="s">
        <v>642</v>
      </c>
      <c r="O1558" t="s">
        <v>153</v>
      </c>
    </row>
    <row r="1559" spans="1:16" x14ac:dyDescent="0.2">
      <c r="A1559" t="s">
        <v>15980</v>
      </c>
      <c r="B1559" t="s">
        <v>15979</v>
      </c>
      <c r="C1559" s="1">
        <v>38903</v>
      </c>
      <c r="D1559" t="s">
        <v>65</v>
      </c>
      <c r="E1559" t="s">
        <v>428</v>
      </c>
      <c r="F1559" t="s">
        <v>429</v>
      </c>
      <c r="G1559" t="s">
        <v>127</v>
      </c>
      <c r="H1559" t="s">
        <v>15980</v>
      </c>
      <c r="I1559" t="s">
        <v>47250</v>
      </c>
      <c r="J1559" t="s">
        <v>15981</v>
      </c>
      <c r="K1559" t="s">
        <v>111</v>
      </c>
      <c r="M1559" t="s">
        <v>15930</v>
      </c>
      <c r="N1559" t="s">
        <v>15982</v>
      </c>
      <c r="O1559" t="s">
        <v>153</v>
      </c>
    </row>
    <row r="1560" spans="1:16" x14ac:dyDescent="0.2">
      <c r="A1560" t="s">
        <v>16043</v>
      </c>
      <c r="B1560" t="s">
        <v>16042</v>
      </c>
      <c r="C1560" s="1">
        <v>37540</v>
      </c>
      <c r="D1560" t="s">
        <v>65</v>
      </c>
      <c r="E1560" t="s">
        <v>428</v>
      </c>
      <c r="F1560" t="s">
        <v>429</v>
      </c>
      <c r="G1560" t="s">
        <v>127</v>
      </c>
      <c r="H1560" t="s">
        <v>16043</v>
      </c>
      <c r="I1560" t="s">
        <v>47269</v>
      </c>
      <c r="J1560" t="s">
        <v>16044</v>
      </c>
      <c r="K1560" t="s">
        <v>160</v>
      </c>
      <c r="L1560" t="s">
        <v>115</v>
      </c>
      <c r="M1560" t="s">
        <v>16045</v>
      </c>
      <c r="N1560" t="s">
        <v>16046</v>
      </c>
      <c r="O1560" t="s">
        <v>153</v>
      </c>
      <c r="P1560" t="s">
        <v>47270</v>
      </c>
    </row>
    <row r="1561" spans="1:16" x14ac:dyDescent="0.2">
      <c r="A1561" t="s">
        <v>21668</v>
      </c>
      <c r="B1561" t="s">
        <v>21667</v>
      </c>
      <c r="C1561" s="1">
        <v>35996</v>
      </c>
      <c r="D1561" t="s">
        <v>65</v>
      </c>
      <c r="E1561" t="s">
        <v>161</v>
      </c>
      <c r="F1561" t="s">
        <v>162</v>
      </c>
      <c r="G1561" t="s">
        <v>127</v>
      </c>
      <c r="H1561" t="s">
        <v>21668</v>
      </c>
      <c r="I1561" t="s">
        <v>21669</v>
      </c>
      <c r="J1561" t="s">
        <v>21670</v>
      </c>
      <c r="K1561" t="s">
        <v>67</v>
      </c>
      <c r="O1561">
        <v>0</v>
      </c>
    </row>
    <row r="1562" spans="1:16" x14ac:dyDescent="0.2">
      <c r="A1562" t="s">
        <v>17234</v>
      </c>
      <c r="B1562" t="s">
        <v>17233</v>
      </c>
      <c r="C1562" s="1">
        <v>41192</v>
      </c>
      <c r="D1562" t="s">
        <v>65</v>
      </c>
      <c r="E1562" t="s">
        <v>399</v>
      </c>
      <c r="F1562" t="s">
        <v>400</v>
      </c>
      <c r="G1562" t="s">
        <v>127</v>
      </c>
      <c r="H1562" t="s">
        <v>17234</v>
      </c>
      <c r="I1562" t="s">
        <v>17235</v>
      </c>
      <c r="J1562" t="s">
        <v>17236</v>
      </c>
      <c r="K1562" t="s">
        <v>111</v>
      </c>
      <c r="M1562" t="s">
        <v>989</v>
      </c>
      <c r="N1562" t="s">
        <v>570</v>
      </c>
      <c r="O1562" t="s">
        <v>153</v>
      </c>
      <c r="P1562" t="s">
        <v>117</v>
      </c>
    </row>
    <row r="1563" spans="1:16" x14ac:dyDescent="0.2">
      <c r="A1563" t="s">
        <v>15546</v>
      </c>
      <c r="B1563" t="s">
        <v>15545</v>
      </c>
      <c r="C1563" s="1">
        <v>41162</v>
      </c>
      <c r="D1563" t="s">
        <v>65</v>
      </c>
      <c r="E1563" t="s">
        <v>205</v>
      </c>
      <c r="F1563" t="s">
        <v>206</v>
      </c>
      <c r="G1563" t="s">
        <v>127</v>
      </c>
      <c r="H1563" t="s">
        <v>15546</v>
      </c>
      <c r="I1563" t="s">
        <v>15547</v>
      </c>
      <c r="J1563" t="s">
        <v>15548</v>
      </c>
      <c r="K1563" t="s">
        <v>160</v>
      </c>
      <c r="M1563" t="s">
        <v>15549</v>
      </c>
      <c r="N1563" t="s">
        <v>207</v>
      </c>
      <c r="O1563" t="s">
        <v>153</v>
      </c>
      <c r="P1563" t="s">
        <v>117</v>
      </c>
    </row>
    <row r="1564" spans="1:16" x14ac:dyDescent="0.2">
      <c r="A1564" t="s">
        <v>16063</v>
      </c>
      <c r="B1564" t="s">
        <v>16062</v>
      </c>
      <c r="C1564" s="1">
        <v>37630</v>
      </c>
      <c r="E1564" t="s">
        <v>358</v>
      </c>
      <c r="F1564" t="s">
        <v>359</v>
      </c>
      <c r="G1564" t="s">
        <v>127</v>
      </c>
      <c r="H1564" t="s">
        <v>16063</v>
      </c>
      <c r="I1564" t="s">
        <v>16064</v>
      </c>
      <c r="J1564" t="s">
        <v>16065</v>
      </c>
      <c r="K1564" t="s">
        <v>160</v>
      </c>
      <c r="L1564" t="s">
        <v>115</v>
      </c>
      <c r="M1564" t="s">
        <v>163</v>
      </c>
      <c r="N1564" t="s">
        <v>16066</v>
      </c>
      <c r="O1564" t="s">
        <v>153</v>
      </c>
      <c r="P1564" t="s">
        <v>41521</v>
      </c>
    </row>
    <row r="1565" spans="1:16" x14ac:dyDescent="0.2">
      <c r="A1565" t="s">
        <v>8257</v>
      </c>
      <c r="B1565" t="s">
        <v>8256</v>
      </c>
      <c r="C1565" s="1">
        <v>41743</v>
      </c>
      <c r="D1565" t="s">
        <v>65</v>
      </c>
      <c r="E1565" t="s">
        <v>4818</v>
      </c>
      <c r="G1565" t="s">
        <v>127</v>
      </c>
      <c r="H1565" t="s">
        <v>8257</v>
      </c>
      <c r="I1565" t="s">
        <v>8258</v>
      </c>
      <c r="J1565" t="s">
        <v>8259</v>
      </c>
      <c r="K1565" t="s">
        <v>93</v>
      </c>
      <c r="M1565" t="s">
        <v>5050</v>
      </c>
      <c r="N1565" t="s">
        <v>4822</v>
      </c>
      <c r="O1565">
        <v>0</v>
      </c>
    </row>
    <row r="1566" spans="1:16" x14ac:dyDescent="0.2">
      <c r="A1566" t="s">
        <v>17197</v>
      </c>
      <c r="B1566" t="s">
        <v>17196</v>
      </c>
      <c r="C1566" s="1">
        <v>40841</v>
      </c>
      <c r="D1566" t="s">
        <v>65</v>
      </c>
      <c r="E1566" t="s">
        <v>12971</v>
      </c>
      <c r="F1566" t="s">
        <v>12972</v>
      </c>
      <c r="G1566" t="s">
        <v>127</v>
      </c>
      <c r="H1566" t="s">
        <v>17197</v>
      </c>
      <c r="I1566" t="s">
        <v>17198</v>
      </c>
      <c r="J1566" t="s">
        <v>17199</v>
      </c>
      <c r="K1566" t="s">
        <v>111</v>
      </c>
      <c r="L1566" t="s">
        <v>115</v>
      </c>
      <c r="M1566" t="s">
        <v>16255</v>
      </c>
      <c r="N1566" t="s">
        <v>16406</v>
      </c>
      <c r="O1566" t="s">
        <v>153</v>
      </c>
      <c r="P1566" t="s">
        <v>117</v>
      </c>
    </row>
    <row r="1567" spans="1:16" x14ac:dyDescent="0.2">
      <c r="A1567" t="s">
        <v>40964</v>
      </c>
      <c r="B1567" t="s">
        <v>40965</v>
      </c>
      <c r="C1567" s="1">
        <v>41099</v>
      </c>
      <c r="D1567" t="s">
        <v>65</v>
      </c>
      <c r="E1567" t="s">
        <v>128</v>
      </c>
      <c r="F1567" t="s">
        <v>129</v>
      </c>
      <c r="G1567" t="s">
        <v>133</v>
      </c>
      <c r="H1567" t="s">
        <v>40964</v>
      </c>
      <c r="I1567" t="s">
        <v>40966</v>
      </c>
      <c r="J1567" t="s">
        <v>40967</v>
      </c>
      <c r="K1567" t="s">
        <v>93</v>
      </c>
      <c r="M1567" t="s">
        <v>201</v>
      </c>
      <c r="N1567" t="s">
        <v>40968</v>
      </c>
      <c r="O1567" t="s">
        <v>94</v>
      </c>
      <c r="P1567" t="s">
        <v>204</v>
      </c>
    </row>
    <row r="1568" spans="1:16" x14ac:dyDescent="0.2">
      <c r="A1568" t="s">
        <v>52176</v>
      </c>
      <c r="B1568" t="s">
        <v>52177</v>
      </c>
      <c r="C1568" s="1">
        <v>43675</v>
      </c>
      <c r="D1568" t="s">
        <v>65</v>
      </c>
      <c r="E1568" t="s">
        <v>128</v>
      </c>
      <c r="F1568" t="s">
        <v>129</v>
      </c>
      <c r="G1568" t="s">
        <v>41468</v>
      </c>
      <c r="H1568" t="s">
        <v>52176</v>
      </c>
      <c r="I1568" t="s">
        <v>52178</v>
      </c>
      <c r="J1568" t="s">
        <v>52179</v>
      </c>
      <c r="K1568" t="s">
        <v>93</v>
      </c>
      <c r="L1568" t="s">
        <v>52180</v>
      </c>
      <c r="M1568" t="s">
        <v>52181</v>
      </c>
      <c r="N1568" t="s">
        <v>202</v>
      </c>
      <c r="O1568" t="s">
        <v>94</v>
      </c>
      <c r="P1568" t="s">
        <v>52182</v>
      </c>
    </row>
    <row r="1569" spans="1:16" x14ac:dyDescent="0.2">
      <c r="A1569" t="s">
        <v>21497</v>
      </c>
      <c r="B1569" t="s">
        <v>21496</v>
      </c>
      <c r="C1569" s="1">
        <v>38128</v>
      </c>
      <c r="D1569" t="s">
        <v>65</v>
      </c>
      <c r="E1569" t="s">
        <v>11337</v>
      </c>
      <c r="G1569" t="s">
        <v>143</v>
      </c>
      <c r="H1569" t="s">
        <v>21497</v>
      </c>
      <c r="I1569" t="s">
        <v>21498</v>
      </c>
      <c r="J1569" t="s">
        <v>21499</v>
      </c>
      <c r="K1569" t="s">
        <v>160</v>
      </c>
      <c r="M1569" t="s">
        <v>598</v>
      </c>
      <c r="N1569" t="s">
        <v>46966</v>
      </c>
      <c r="O1569" t="s">
        <v>153</v>
      </c>
    </row>
    <row r="1570" spans="1:16" x14ac:dyDescent="0.2">
      <c r="A1570" t="s">
        <v>21373</v>
      </c>
      <c r="B1570" t="s">
        <v>21372</v>
      </c>
      <c r="C1570" s="1">
        <v>40193</v>
      </c>
      <c r="D1570" t="s">
        <v>65</v>
      </c>
      <c r="E1570" t="s">
        <v>11337</v>
      </c>
      <c r="G1570" t="s">
        <v>143</v>
      </c>
      <c r="H1570" t="s">
        <v>21373</v>
      </c>
      <c r="I1570" t="s">
        <v>21374</v>
      </c>
      <c r="J1570" t="s">
        <v>21375</v>
      </c>
      <c r="K1570" t="s">
        <v>160</v>
      </c>
      <c r="M1570" t="s">
        <v>19783</v>
      </c>
      <c r="N1570" t="s">
        <v>46966</v>
      </c>
      <c r="O1570" t="s">
        <v>153</v>
      </c>
    </row>
    <row r="1571" spans="1:16" x14ac:dyDescent="0.2">
      <c r="A1571" t="s">
        <v>16874</v>
      </c>
      <c r="B1571" t="s">
        <v>16870</v>
      </c>
      <c r="C1571" s="1">
        <v>38355</v>
      </c>
      <c r="D1571" t="s">
        <v>65</v>
      </c>
      <c r="E1571" t="s">
        <v>354</v>
      </c>
      <c r="F1571" t="s">
        <v>355</v>
      </c>
      <c r="G1571" t="s">
        <v>127</v>
      </c>
      <c r="H1571" t="s">
        <v>16874</v>
      </c>
      <c r="I1571" t="s">
        <v>16875</v>
      </c>
      <c r="J1571" t="s">
        <v>16876</v>
      </c>
      <c r="K1571" t="s">
        <v>111</v>
      </c>
      <c r="L1571" t="s">
        <v>254</v>
      </c>
      <c r="M1571" t="s">
        <v>16877</v>
      </c>
      <c r="N1571" t="s">
        <v>356</v>
      </c>
      <c r="O1571" t="s">
        <v>153</v>
      </c>
      <c r="P1571" t="s">
        <v>192</v>
      </c>
    </row>
    <row r="1572" spans="1:16" x14ac:dyDescent="0.2">
      <c r="A1572" t="s">
        <v>18185</v>
      </c>
      <c r="B1572" t="s">
        <v>18184</v>
      </c>
      <c r="C1572" s="1">
        <v>25568</v>
      </c>
      <c r="D1572" t="s">
        <v>65</v>
      </c>
      <c r="E1572" t="s">
        <v>354</v>
      </c>
      <c r="F1572" t="s">
        <v>355</v>
      </c>
      <c r="G1572" t="s">
        <v>127</v>
      </c>
      <c r="H1572" t="s">
        <v>18185</v>
      </c>
      <c r="I1572" t="s">
        <v>18186</v>
      </c>
      <c r="J1572" t="s">
        <v>18187</v>
      </c>
      <c r="K1572" t="s">
        <v>111</v>
      </c>
      <c r="M1572" t="s">
        <v>17226</v>
      </c>
      <c r="N1572" t="s">
        <v>356</v>
      </c>
      <c r="O1572" t="s">
        <v>153</v>
      </c>
      <c r="P1572" t="s">
        <v>192</v>
      </c>
    </row>
    <row r="1573" spans="1:16" x14ac:dyDescent="0.2">
      <c r="A1573" t="s">
        <v>17973</v>
      </c>
      <c r="B1573" t="s">
        <v>17972</v>
      </c>
      <c r="C1573" s="1">
        <v>38355</v>
      </c>
      <c r="D1573" t="s">
        <v>65</v>
      </c>
      <c r="E1573" t="s">
        <v>354</v>
      </c>
      <c r="F1573" t="s">
        <v>355</v>
      </c>
      <c r="G1573" t="s">
        <v>127</v>
      </c>
      <c r="H1573" t="s">
        <v>17973</v>
      </c>
      <c r="I1573" t="s">
        <v>17974</v>
      </c>
      <c r="J1573" t="s">
        <v>47490</v>
      </c>
      <c r="K1573" t="s">
        <v>111</v>
      </c>
      <c r="M1573" t="s">
        <v>16469</v>
      </c>
      <c r="N1573" t="s">
        <v>41506</v>
      </c>
      <c r="O1573" t="s">
        <v>153</v>
      </c>
      <c r="P1573" t="s">
        <v>42755</v>
      </c>
    </row>
    <row r="1574" spans="1:16" x14ac:dyDescent="0.2">
      <c r="A1574" t="s">
        <v>16871</v>
      </c>
      <c r="B1574" t="s">
        <v>48286</v>
      </c>
      <c r="C1574" s="1">
        <v>37627</v>
      </c>
      <c r="D1574" t="s">
        <v>65</v>
      </c>
      <c r="E1574" t="s">
        <v>25106</v>
      </c>
      <c r="F1574" t="s">
        <v>25098</v>
      </c>
      <c r="G1574" t="s">
        <v>127</v>
      </c>
      <c r="H1574" t="s">
        <v>16871</v>
      </c>
      <c r="I1574" t="s">
        <v>13315</v>
      </c>
      <c r="J1574" t="s">
        <v>16872</v>
      </c>
      <c r="K1574" t="s">
        <v>111</v>
      </c>
      <c r="L1574" t="s">
        <v>254</v>
      </c>
      <c r="M1574" t="s">
        <v>16873</v>
      </c>
      <c r="N1574" t="s">
        <v>13717</v>
      </c>
      <c r="O1574" t="s">
        <v>153</v>
      </c>
      <c r="P1574" t="s">
        <v>41778</v>
      </c>
    </row>
    <row r="1575" spans="1:16" x14ac:dyDescent="0.2">
      <c r="A1575" t="s">
        <v>16598</v>
      </c>
      <c r="B1575" t="s">
        <v>16597</v>
      </c>
      <c r="C1575" s="1">
        <v>36125</v>
      </c>
      <c r="D1575" t="s">
        <v>65</v>
      </c>
      <c r="E1575" t="s">
        <v>553</v>
      </c>
      <c r="F1575" t="s">
        <v>554</v>
      </c>
      <c r="G1575" t="s">
        <v>127</v>
      </c>
      <c r="H1575" t="s">
        <v>16598</v>
      </c>
      <c r="I1575" t="s">
        <v>16599</v>
      </c>
      <c r="J1575" t="s">
        <v>16600</v>
      </c>
      <c r="K1575" t="s">
        <v>111</v>
      </c>
      <c r="M1575" t="s">
        <v>15930</v>
      </c>
      <c r="N1575" t="s">
        <v>555</v>
      </c>
      <c r="O1575" t="s">
        <v>153</v>
      </c>
      <c r="P1575" t="s">
        <v>117</v>
      </c>
    </row>
    <row r="1576" spans="1:16" x14ac:dyDescent="0.2">
      <c r="A1576" t="s">
        <v>20136</v>
      </c>
      <c r="B1576" t="s">
        <v>20135</v>
      </c>
      <c r="C1576" s="1">
        <v>41225</v>
      </c>
      <c r="D1576" t="s">
        <v>65</v>
      </c>
      <c r="E1576" t="s">
        <v>226</v>
      </c>
      <c r="F1576" t="s">
        <v>227</v>
      </c>
      <c r="G1576" t="s">
        <v>143</v>
      </c>
      <c r="H1576" t="s">
        <v>20136</v>
      </c>
      <c r="I1576" t="s">
        <v>20137</v>
      </c>
      <c r="J1576" t="s">
        <v>20138</v>
      </c>
      <c r="K1576" t="s">
        <v>160</v>
      </c>
      <c r="N1576" t="s">
        <v>20134</v>
      </c>
      <c r="O1576" t="s">
        <v>396</v>
      </c>
    </row>
    <row r="1577" spans="1:16" x14ac:dyDescent="0.2">
      <c r="A1577" t="s">
        <v>20131</v>
      </c>
      <c r="B1577" t="s">
        <v>20130</v>
      </c>
      <c r="C1577" s="1">
        <v>41225</v>
      </c>
      <c r="D1577" t="s">
        <v>65</v>
      </c>
      <c r="F1577" t="s">
        <v>34583</v>
      </c>
      <c r="G1577" t="s">
        <v>143</v>
      </c>
      <c r="H1577" t="s">
        <v>20131</v>
      </c>
      <c r="I1577" t="s">
        <v>20132</v>
      </c>
      <c r="J1577" t="s">
        <v>20133</v>
      </c>
      <c r="K1577" t="s">
        <v>111</v>
      </c>
      <c r="L1577" t="s">
        <v>722</v>
      </c>
      <c r="M1577" t="s">
        <v>19783</v>
      </c>
      <c r="N1577" t="s">
        <v>20134</v>
      </c>
      <c r="O1577" t="s">
        <v>396</v>
      </c>
    </row>
    <row r="1578" spans="1:16" x14ac:dyDescent="0.2">
      <c r="A1578" t="s">
        <v>14689</v>
      </c>
      <c r="B1578" t="s">
        <v>14688</v>
      </c>
      <c r="C1578" s="1">
        <v>40970</v>
      </c>
      <c r="E1578" t="s">
        <v>70</v>
      </c>
      <c r="G1578" t="s">
        <v>127</v>
      </c>
      <c r="H1578" t="s">
        <v>14689</v>
      </c>
      <c r="I1578" t="s">
        <v>14690</v>
      </c>
      <c r="J1578" t="s">
        <v>14691</v>
      </c>
      <c r="K1578" t="s">
        <v>105</v>
      </c>
      <c r="L1578" t="s">
        <v>115</v>
      </c>
      <c r="M1578" t="s">
        <v>7523</v>
      </c>
      <c r="N1578" t="s">
        <v>436</v>
      </c>
      <c r="O1578" t="s">
        <v>153</v>
      </c>
      <c r="P1578" t="s">
        <v>41521</v>
      </c>
    </row>
    <row r="1579" spans="1:16" x14ac:dyDescent="0.2">
      <c r="A1579" t="s">
        <v>38314</v>
      </c>
      <c r="B1579" t="s">
        <v>38315</v>
      </c>
      <c r="C1579" s="1">
        <v>43524</v>
      </c>
      <c r="D1579" t="s">
        <v>65</v>
      </c>
      <c r="E1579" t="s">
        <v>33721</v>
      </c>
      <c r="F1579" t="s">
        <v>33722</v>
      </c>
      <c r="G1579" t="s">
        <v>25800</v>
      </c>
      <c r="H1579" t="s">
        <v>38314</v>
      </c>
      <c r="I1579" t="s">
        <v>38064</v>
      </c>
      <c r="J1579" t="s">
        <v>34250</v>
      </c>
      <c r="K1579" t="s">
        <v>25156</v>
      </c>
      <c r="L1579" t="s">
        <v>38316</v>
      </c>
      <c r="M1579" t="s">
        <v>38317</v>
      </c>
      <c r="N1579" t="s">
        <v>38067</v>
      </c>
      <c r="P1579" t="s">
        <v>38318</v>
      </c>
    </row>
    <row r="1580" spans="1:16" x14ac:dyDescent="0.2">
      <c r="A1580" t="s">
        <v>25328</v>
      </c>
      <c r="B1580" t="s">
        <v>25327</v>
      </c>
      <c r="C1580" s="1">
        <v>41325</v>
      </c>
      <c r="D1580" t="s">
        <v>65</v>
      </c>
      <c r="E1580" t="s">
        <v>25194</v>
      </c>
      <c r="F1580" t="s">
        <v>25195</v>
      </c>
      <c r="G1580" t="s">
        <v>25153</v>
      </c>
      <c r="H1580" t="s">
        <v>25328</v>
      </c>
      <c r="I1580" t="s">
        <v>25172</v>
      </c>
      <c r="J1580" t="s">
        <v>34238</v>
      </c>
      <c r="K1580" t="s">
        <v>25156</v>
      </c>
      <c r="L1580" t="s">
        <v>34239</v>
      </c>
      <c r="M1580" t="s">
        <v>34240</v>
      </c>
      <c r="N1580" t="s">
        <v>34241</v>
      </c>
    </row>
    <row r="1581" spans="1:16" x14ac:dyDescent="0.2">
      <c r="A1581" t="s">
        <v>33634</v>
      </c>
      <c r="B1581" t="s">
        <v>33633</v>
      </c>
      <c r="C1581" s="1">
        <v>43153</v>
      </c>
      <c r="D1581" t="s">
        <v>65</v>
      </c>
      <c r="E1581" t="s">
        <v>25106</v>
      </c>
      <c r="F1581" t="s">
        <v>25098</v>
      </c>
      <c r="G1581" t="s">
        <v>25198</v>
      </c>
      <c r="H1581" t="s">
        <v>33634</v>
      </c>
      <c r="I1581" t="s">
        <v>33635</v>
      </c>
      <c r="J1581" t="s">
        <v>34677</v>
      </c>
      <c r="K1581" t="s">
        <v>25173</v>
      </c>
      <c r="L1581" t="s">
        <v>36981</v>
      </c>
      <c r="M1581" t="s">
        <v>36982</v>
      </c>
      <c r="N1581" t="s">
        <v>33636</v>
      </c>
    </row>
    <row r="1582" spans="1:16" x14ac:dyDescent="0.2">
      <c r="A1582" t="s">
        <v>18352</v>
      </c>
      <c r="B1582" t="s">
        <v>18351</v>
      </c>
      <c r="C1582" s="1">
        <v>42927</v>
      </c>
      <c r="D1582" t="s">
        <v>65</v>
      </c>
      <c r="E1582" t="s">
        <v>529</v>
      </c>
      <c r="F1582" t="s">
        <v>530</v>
      </c>
      <c r="G1582" t="s">
        <v>127</v>
      </c>
      <c r="H1582" t="s">
        <v>18352</v>
      </c>
      <c r="I1582" t="s">
        <v>18353</v>
      </c>
      <c r="J1582" t="s">
        <v>18354</v>
      </c>
      <c r="K1582" t="s">
        <v>185</v>
      </c>
      <c r="M1582" t="s">
        <v>2173</v>
      </c>
      <c r="N1582" t="s">
        <v>47527</v>
      </c>
      <c r="O1582" t="s">
        <v>153</v>
      </c>
    </row>
    <row r="1583" spans="1:16" x14ac:dyDescent="0.2">
      <c r="A1583" t="s">
        <v>40377</v>
      </c>
      <c r="B1583" t="s">
        <v>40378</v>
      </c>
      <c r="C1583" s="1">
        <v>43825</v>
      </c>
      <c r="D1583" t="s">
        <v>65</v>
      </c>
      <c r="E1583" t="s">
        <v>27054</v>
      </c>
      <c r="F1583" t="s">
        <v>27055</v>
      </c>
      <c r="G1583" t="s">
        <v>25160</v>
      </c>
      <c r="H1583" t="s">
        <v>40377</v>
      </c>
      <c r="I1583" t="s">
        <v>25161</v>
      </c>
      <c r="J1583" t="s">
        <v>37678</v>
      </c>
      <c r="K1583" t="s">
        <v>25173</v>
      </c>
      <c r="L1583" t="s">
        <v>30734</v>
      </c>
      <c r="M1583" t="s">
        <v>36171</v>
      </c>
      <c r="N1583" t="s">
        <v>40379</v>
      </c>
      <c r="P1583" t="s">
        <v>30596</v>
      </c>
    </row>
    <row r="1584" spans="1:16" x14ac:dyDescent="0.2">
      <c r="A1584" t="s">
        <v>38998</v>
      </c>
      <c r="B1584" t="s">
        <v>27009</v>
      </c>
      <c r="C1584" s="1">
        <v>33149</v>
      </c>
      <c r="D1584" t="s">
        <v>65</v>
      </c>
      <c r="E1584" t="s">
        <v>25464</v>
      </c>
      <c r="F1584" t="s">
        <v>25465</v>
      </c>
      <c r="G1584" t="s">
        <v>25160</v>
      </c>
      <c r="H1584" t="s">
        <v>38998</v>
      </c>
      <c r="J1584" t="s">
        <v>38999</v>
      </c>
      <c r="K1584" t="s">
        <v>25219</v>
      </c>
      <c r="N1584" t="s">
        <v>27010</v>
      </c>
      <c r="P1584" t="s">
        <v>34592</v>
      </c>
    </row>
    <row r="1585" spans="1:16" x14ac:dyDescent="0.2">
      <c r="A1585" t="s">
        <v>33829</v>
      </c>
      <c r="B1585" t="s">
        <v>33828</v>
      </c>
      <c r="C1585" s="1">
        <v>42971</v>
      </c>
      <c r="D1585" t="s">
        <v>65</v>
      </c>
      <c r="E1585" t="s">
        <v>25464</v>
      </c>
      <c r="F1585" t="s">
        <v>25465</v>
      </c>
      <c r="G1585" t="s">
        <v>25160</v>
      </c>
      <c r="H1585" t="s">
        <v>33829</v>
      </c>
      <c r="I1585" t="s">
        <v>33836</v>
      </c>
      <c r="J1585" t="s">
        <v>33173</v>
      </c>
      <c r="K1585" t="s">
        <v>25173</v>
      </c>
      <c r="L1585" t="s">
        <v>33830</v>
      </c>
      <c r="M1585" t="s">
        <v>36844</v>
      </c>
      <c r="N1585" t="s">
        <v>33831</v>
      </c>
      <c r="P1585" t="s">
        <v>39800</v>
      </c>
    </row>
    <row r="1586" spans="1:16" x14ac:dyDescent="0.2">
      <c r="A1586" t="s">
        <v>23641</v>
      </c>
      <c r="B1586" t="s">
        <v>23640</v>
      </c>
      <c r="C1586" s="1">
        <v>38911</v>
      </c>
      <c r="D1586" t="s">
        <v>65</v>
      </c>
      <c r="E1586" t="s">
        <v>236</v>
      </c>
      <c r="F1586" t="s">
        <v>237</v>
      </c>
      <c r="G1586" t="s">
        <v>127</v>
      </c>
      <c r="H1586" t="s">
        <v>23641</v>
      </c>
      <c r="I1586" t="s">
        <v>23642</v>
      </c>
      <c r="J1586" t="s">
        <v>23643</v>
      </c>
      <c r="K1586" t="s">
        <v>111</v>
      </c>
      <c r="M1586" t="s">
        <v>23644</v>
      </c>
      <c r="N1586" t="s">
        <v>605</v>
      </c>
      <c r="O1586" t="s">
        <v>153</v>
      </c>
      <c r="P1586" t="s">
        <v>192</v>
      </c>
    </row>
    <row r="1587" spans="1:16" x14ac:dyDescent="0.2">
      <c r="A1587" t="s">
        <v>26896</v>
      </c>
      <c r="B1587" t="s">
        <v>29601</v>
      </c>
      <c r="C1587" s="1">
        <v>36893</v>
      </c>
      <c r="D1587" t="s">
        <v>65</v>
      </c>
      <c r="E1587" t="s">
        <v>25222</v>
      </c>
      <c r="F1587" t="s">
        <v>25223</v>
      </c>
      <c r="G1587" t="s">
        <v>25164</v>
      </c>
      <c r="H1587" t="s">
        <v>26896</v>
      </c>
      <c r="I1587" t="s">
        <v>29602</v>
      </c>
      <c r="J1587" t="s">
        <v>35846</v>
      </c>
      <c r="K1587" t="s">
        <v>25259</v>
      </c>
      <c r="N1587" t="s">
        <v>26897</v>
      </c>
      <c r="P1587" t="s">
        <v>29020</v>
      </c>
    </row>
    <row r="1588" spans="1:16" x14ac:dyDescent="0.2">
      <c r="A1588" t="s">
        <v>26896</v>
      </c>
      <c r="B1588" t="s">
        <v>26895</v>
      </c>
      <c r="C1588" s="1">
        <v>36893</v>
      </c>
      <c r="D1588" t="s">
        <v>65</v>
      </c>
      <c r="E1588" t="s">
        <v>25222</v>
      </c>
      <c r="F1588" t="s">
        <v>25223</v>
      </c>
      <c r="G1588" t="s">
        <v>26205</v>
      </c>
      <c r="H1588" t="s">
        <v>26896</v>
      </c>
      <c r="I1588" t="s">
        <v>38233</v>
      </c>
      <c r="J1588" t="s">
        <v>35846</v>
      </c>
      <c r="K1588" t="s">
        <v>25259</v>
      </c>
      <c r="L1588" t="s">
        <v>38234</v>
      </c>
      <c r="N1588" t="s">
        <v>26897</v>
      </c>
    </row>
    <row r="1589" spans="1:16" x14ac:dyDescent="0.2">
      <c r="A1589" t="s">
        <v>2330</v>
      </c>
      <c r="B1589" t="s">
        <v>2329</v>
      </c>
      <c r="C1589" s="1">
        <v>41556</v>
      </c>
      <c r="D1589" t="s">
        <v>65</v>
      </c>
      <c r="E1589" t="s">
        <v>843</v>
      </c>
      <c r="F1589" t="s">
        <v>844</v>
      </c>
      <c r="G1589" t="s">
        <v>133</v>
      </c>
      <c r="H1589" t="s">
        <v>2330</v>
      </c>
      <c r="I1589" t="s">
        <v>2331</v>
      </c>
      <c r="J1589" t="s">
        <v>2332</v>
      </c>
      <c r="K1589" t="s">
        <v>240</v>
      </c>
      <c r="L1589" t="s">
        <v>115</v>
      </c>
      <c r="M1589" t="s">
        <v>136</v>
      </c>
      <c r="N1589" t="s">
        <v>1888</v>
      </c>
      <c r="O1589" t="s">
        <v>94</v>
      </c>
      <c r="P1589" t="s">
        <v>192</v>
      </c>
    </row>
    <row r="1590" spans="1:16" x14ac:dyDescent="0.2">
      <c r="A1590" t="s">
        <v>2395</v>
      </c>
      <c r="B1590" t="s">
        <v>2394</v>
      </c>
      <c r="C1590" s="1">
        <v>41619</v>
      </c>
      <c r="D1590" t="s">
        <v>65</v>
      </c>
      <c r="E1590" t="s">
        <v>843</v>
      </c>
      <c r="F1590" t="s">
        <v>844</v>
      </c>
      <c r="G1590" t="s">
        <v>133</v>
      </c>
      <c r="H1590" t="s">
        <v>2395</v>
      </c>
      <c r="I1590" t="s">
        <v>2396</v>
      </c>
      <c r="J1590" t="s">
        <v>2397</v>
      </c>
      <c r="K1590" t="s">
        <v>240</v>
      </c>
      <c r="L1590" t="s">
        <v>347</v>
      </c>
      <c r="M1590" t="s">
        <v>136</v>
      </c>
      <c r="N1590" t="s">
        <v>2248</v>
      </c>
      <c r="O1590" t="s">
        <v>94</v>
      </c>
      <c r="P1590" t="s">
        <v>192</v>
      </c>
    </row>
    <row r="1591" spans="1:16" x14ac:dyDescent="0.2">
      <c r="A1591" t="s">
        <v>2449</v>
      </c>
      <c r="B1591" t="s">
        <v>2448</v>
      </c>
      <c r="C1591" s="1">
        <v>41653</v>
      </c>
      <c r="D1591" t="s">
        <v>65</v>
      </c>
      <c r="E1591" t="s">
        <v>843</v>
      </c>
      <c r="F1591" t="s">
        <v>844</v>
      </c>
      <c r="G1591" t="s">
        <v>133</v>
      </c>
      <c r="H1591" t="s">
        <v>2449</v>
      </c>
      <c r="I1591" t="s">
        <v>2450</v>
      </c>
      <c r="J1591" t="s">
        <v>2451</v>
      </c>
      <c r="K1591" t="s">
        <v>240</v>
      </c>
      <c r="L1591" t="s">
        <v>347</v>
      </c>
      <c r="M1591" t="s">
        <v>1992</v>
      </c>
      <c r="N1591" t="s">
        <v>2248</v>
      </c>
      <c r="O1591" t="s">
        <v>94</v>
      </c>
      <c r="P1591" t="s">
        <v>192</v>
      </c>
    </row>
    <row r="1592" spans="1:16" x14ac:dyDescent="0.2">
      <c r="A1592" t="s">
        <v>1969</v>
      </c>
      <c r="B1592" t="s">
        <v>43946</v>
      </c>
      <c r="C1592" s="1">
        <v>41004</v>
      </c>
      <c r="D1592" t="s">
        <v>65</v>
      </c>
      <c r="E1592" t="s">
        <v>843</v>
      </c>
      <c r="F1592" t="s">
        <v>844</v>
      </c>
      <c r="G1592" t="s">
        <v>133</v>
      </c>
      <c r="H1592" t="s">
        <v>1969</v>
      </c>
      <c r="I1592" t="s">
        <v>1970</v>
      </c>
      <c r="J1592" t="s">
        <v>1971</v>
      </c>
      <c r="K1592" t="s">
        <v>240</v>
      </c>
      <c r="L1592" t="s">
        <v>115</v>
      </c>
      <c r="M1592" t="s">
        <v>136</v>
      </c>
      <c r="N1592" t="s">
        <v>1888</v>
      </c>
      <c r="O1592" t="s">
        <v>94</v>
      </c>
      <c r="P1592" t="s">
        <v>192</v>
      </c>
    </row>
    <row r="1593" spans="1:16" x14ac:dyDescent="0.2">
      <c r="A1593" t="s">
        <v>1964</v>
      </c>
      <c r="B1593" t="s">
        <v>1963</v>
      </c>
      <c r="C1593" s="1">
        <v>41004</v>
      </c>
      <c r="D1593" t="s">
        <v>65</v>
      </c>
      <c r="E1593" t="s">
        <v>843</v>
      </c>
      <c r="F1593" t="s">
        <v>844</v>
      </c>
      <c r="G1593" t="s">
        <v>133</v>
      </c>
      <c r="H1593" t="s">
        <v>1964</v>
      </c>
      <c r="I1593" t="s">
        <v>1965</v>
      </c>
      <c r="J1593" t="s">
        <v>1966</v>
      </c>
      <c r="K1593" t="s">
        <v>240</v>
      </c>
      <c r="L1593" t="s">
        <v>115</v>
      </c>
      <c r="M1593" t="s">
        <v>241</v>
      </c>
      <c r="N1593" t="s">
        <v>1967</v>
      </c>
      <c r="O1593" t="s">
        <v>94</v>
      </c>
      <c r="P1593" t="s">
        <v>1968</v>
      </c>
    </row>
    <row r="1594" spans="1:16" x14ac:dyDescent="0.2">
      <c r="A1594" t="s">
        <v>20044</v>
      </c>
      <c r="B1594" t="s">
        <v>20043</v>
      </c>
      <c r="C1594" s="1">
        <v>41971</v>
      </c>
      <c r="D1594" t="s">
        <v>65</v>
      </c>
      <c r="E1594" t="s">
        <v>529</v>
      </c>
      <c r="F1594" t="s">
        <v>530</v>
      </c>
      <c r="G1594" t="s">
        <v>143</v>
      </c>
      <c r="H1594" t="s">
        <v>20044</v>
      </c>
      <c r="I1594" t="s">
        <v>20045</v>
      </c>
      <c r="J1594" t="s">
        <v>20046</v>
      </c>
      <c r="K1594" t="s">
        <v>111</v>
      </c>
      <c r="M1594" t="s">
        <v>373</v>
      </c>
      <c r="N1594" t="s">
        <v>20047</v>
      </c>
      <c r="O1594" t="s">
        <v>153</v>
      </c>
      <c r="P1594" t="s">
        <v>192</v>
      </c>
    </row>
    <row r="1595" spans="1:16" x14ac:dyDescent="0.2">
      <c r="A1595" t="s">
        <v>39000</v>
      </c>
      <c r="B1595" t="s">
        <v>26979</v>
      </c>
      <c r="C1595" s="1">
        <v>31127</v>
      </c>
      <c r="D1595" t="s">
        <v>65</v>
      </c>
      <c r="E1595" t="s">
        <v>438</v>
      </c>
      <c r="F1595" t="s">
        <v>439</v>
      </c>
      <c r="G1595" t="s">
        <v>25160</v>
      </c>
      <c r="H1595" t="s">
        <v>39000</v>
      </c>
      <c r="J1595" t="s">
        <v>39001</v>
      </c>
      <c r="K1595" t="s">
        <v>25162</v>
      </c>
      <c r="L1595" t="s">
        <v>115</v>
      </c>
      <c r="N1595" t="s">
        <v>26980</v>
      </c>
      <c r="P1595" t="s">
        <v>34249</v>
      </c>
    </row>
    <row r="1596" spans="1:16" x14ac:dyDescent="0.2">
      <c r="A1596" t="s">
        <v>39002</v>
      </c>
      <c r="B1596" t="s">
        <v>26987</v>
      </c>
      <c r="C1596" s="1">
        <v>30942</v>
      </c>
      <c r="D1596" t="s">
        <v>65</v>
      </c>
      <c r="E1596" t="s">
        <v>438</v>
      </c>
      <c r="F1596" t="s">
        <v>439</v>
      </c>
      <c r="G1596" t="s">
        <v>25160</v>
      </c>
      <c r="H1596" t="s">
        <v>39002</v>
      </c>
      <c r="J1596" t="s">
        <v>39003</v>
      </c>
      <c r="K1596" t="s">
        <v>25162</v>
      </c>
      <c r="L1596" t="s">
        <v>115</v>
      </c>
      <c r="N1596" t="s">
        <v>26988</v>
      </c>
      <c r="P1596" t="s">
        <v>34249</v>
      </c>
    </row>
    <row r="1597" spans="1:16" x14ac:dyDescent="0.2">
      <c r="A1597" t="s">
        <v>39004</v>
      </c>
      <c r="B1597" t="s">
        <v>26989</v>
      </c>
      <c r="C1597" s="1">
        <v>37049</v>
      </c>
      <c r="D1597" t="s">
        <v>65</v>
      </c>
      <c r="E1597" t="s">
        <v>438</v>
      </c>
      <c r="F1597" t="s">
        <v>439</v>
      </c>
      <c r="G1597" t="s">
        <v>25160</v>
      </c>
      <c r="H1597" t="s">
        <v>39004</v>
      </c>
      <c r="J1597" t="s">
        <v>39005</v>
      </c>
      <c r="K1597" t="s">
        <v>25173</v>
      </c>
      <c r="L1597" t="s">
        <v>115</v>
      </c>
      <c r="M1597" t="s">
        <v>25225</v>
      </c>
      <c r="N1597" t="s">
        <v>26122</v>
      </c>
      <c r="P1597" t="s">
        <v>34842</v>
      </c>
    </row>
    <row r="1598" spans="1:16" x14ac:dyDescent="0.2">
      <c r="A1598" t="s">
        <v>31001</v>
      </c>
      <c r="B1598" t="s">
        <v>31000</v>
      </c>
      <c r="C1598" s="1">
        <v>42601</v>
      </c>
      <c r="D1598" t="s">
        <v>65</v>
      </c>
      <c r="E1598" t="s">
        <v>30436</v>
      </c>
      <c r="F1598" t="s">
        <v>34338</v>
      </c>
      <c r="G1598" t="s">
        <v>25198</v>
      </c>
      <c r="H1598" t="s">
        <v>31001</v>
      </c>
      <c r="I1598" t="s">
        <v>38540</v>
      </c>
      <c r="J1598" t="s">
        <v>36086</v>
      </c>
      <c r="K1598" t="s">
        <v>25215</v>
      </c>
      <c r="L1598" t="s">
        <v>31002</v>
      </c>
      <c r="M1598" t="s">
        <v>35802</v>
      </c>
      <c r="N1598" t="s">
        <v>31003</v>
      </c>
      <c r="P1598" t="s">
        <v>12720</v>
      </c>
    </row>
    <row r="1599" spans="1:16" x14ac:dyDescent="0.2">
      <c r="A1599" t="s">
        <v>34868</v>
      </c>
      <c r="B1599" t="s">
        <v>27058</v>
      </c>
      <c r="C1599" s="1">
        <v>37922</v>
      </c>
      <c r="D1599" t="s">
        <v>65</v>
      </c>
      <c r="E1599" t="s">
        <v>14577</v>
      </c>
      <c r="F1599" t="s">
        <v>14578</v>
      </c>
      <c r="G1599" t="s">
        <v>25198</v>
      </c>
      <c r="H1599" t="s">
        <v>34868</v>
      </c>
      <c r="I1599" t="s">
        <v>27059</v>
      </c>
      <c r="J1599" t="s">
        <v>34869</v>
      </c>
      <c r="K1599" t="s">
        <v>25156</v>
      </c>
      <c r="L1599" t="s">
        <v>34870</v>
      </c>
      <c r="M1599" t="s">
        <v>34871</v>
      </c>
      <c r="N1599" t="s">
        <v>25809</v>
      </c>
      <c r="P1599" t="s">
        <v>25255</v>
      </c>
    </row>
    <row r="1600" spans="1:16" x14ac:dyDescent="0.2">
      <c r="A1600" t="s">
        <v>31489</v>
      </c>
      <c r="B1600" t="s">
        <v>31488</v>
      </c>
      <c r="C1600" s="1">
        <v>42811</v>
      </c>
      <c r="D1600" t="s">
        <v>65</v>
      </c>
      <c r="E1600" t="s">
        <v>25244</v>
      </c>
      <c r="F1600" t="s">
        <v>25245</v>
      </c>
      <c r="G1600" t="s">
        <v>25147</v>
      </c>
      <c r="H1600" t="s">
        <v>31489</v>
      </c>
      <c r="I1600" t="s">
        <v>31490</v>
      </c>
      <c r="J1600" t="s">
        <v>34563</v>
      </c>
      <c r="K1600" t="s">
        <v>25215</v>
      </c>
      <c r="L1600" t="s">
        <v>34732</v>
      </c>
      <c r="M1600" t="s">
        <v>35323</v>
      </c>
      <c r="N1600" t="s">
        <v>29725</v>
      </c>
    </row>
    <row r="1601" spans="1:16" x14ac:dyDescent="0.2">
      <c r="A1601" t="s">
        <v>37176</v>
      </c>
      <c r="B1601" t="s">
        <v>37177</v>
      </c>
      <c r="C1601" s="1">
        <v>43273</v>
      </c>
      <c r="D1601" t="s">
        <v>65</v>
      </c>
      <c r="E1601" t="s">
        <v>25519</v>
      </c>
      <c r="F1601" t="s">
        <v>25520</v>
      </c>
      <c r="G1601" t="s">
        <v>25160</v>
      </c>
      <c r="H1601" t="s">
        <v>37176</v>
      </c>
      <c r="I1601" t="s">
        <v>31950</v>
      </c>
      <c r="J1601" t="s">
        <v>37178</v>
      </c>
      <c r="K1601" t="s">
        <v>25173</v>
      </c>
      <c r="L1601" t="s">
        <v>37179</v>
      </c>
      <c r="M1601" t="s">
        <v>37180</v>
      </c>
      <c r="N1601" t="s">
        <v>37181</v>
      </c>
    </row>
    <row r="1602" spans="1:16" x14ac:dyDescent="0.2">
      <c r="A1602" t="s">
        <v>27144</v>
      </c>
      <c r="B1602" t="s">
        <v>27141</v>
      </c>
      <c r="C1602" s="1">
        <v>39757</v>
      </c>
      <c r="D1602" t="s">
        <v>65</v>
      </c>
      <c r="E1602" t="s">
        <v>27142</v>
      </c>
      <c r="F1602" t="s">
        <v>27143</v>
      </c>
      <c r="G1602" t="s">
        <v>25160</v>
      </c>
      <c r="H1602" t="s">
        <v>27144</v>
      </c>
      <c r="I1602" t="s">
        <v>27145</v>
      </c>
      <c r="J1602" t="s">
        <v>34209</v>
      </c>
      <c r="K1602" t="s">
        <v>25215</v>
      </c>
      <c r="L1602" t="s">
        <v>27146</v>
      </c>
      <c r="M1602" t="s">
        <v>34212</v>
      </c>
      <c r="N1602" t="s">
        <v>27147</v>
      </c>
      <c r="P1602" t="s">
        <v>12166</v>
      </c>
    </row>
    <row r="1603" spans="1:16" x14ac:dyDescent="0.2">
      <c r="A1603" t="s">
        <v>27144</v>
      </c>
      <c r="B1603" t="s">
        <v>28223</v>
      </c>
      <c r="C1603" s="1">
        <v>39757</v>
      </c>
      <c r="D1603" t="s">
        <v>65</v>
      </c>
      <c r="E1603" t="s">
        <v>27142</v>
      </c>
      <c r="F1603" t="s">
        <v>27143</v>
      </c>
      <c r="G1603" t="s">
        <v>25171</v>
      </c>
      <c r="H1603" t="s">
        <v>27144</v>
      </c>
      <c r="I1603" t="s">
        <v>25145</v>
      </c>
      <c r="J1603" t="s">
        <v>34209</v>
      </c>
      <c r="K1603" t="s">
        <v>25215</v>
      </c>
      <c r="L1603" t="s">
        <v>27146</v>
      </c>
      <c r="M1603" t="s">
        <v>34212</v>
      </c>
      <c r="N1603" t="s">
        <v>27147</v>
      </c>
    </row>
    <row r="1604" spans="1:16" x14ac:dyDescent="0.2">
      <c r="A1604" t="s">
        <v>14563</v>
      </c>
      <c r="B1604" t="s">
        <v>14562</v>
      </c>
      <c r="C1604" s="1">
        <v>40653</v>
      </c>
      <c r="D1604" t="s">
        <v>65</v>
      </c>
      <c r="E1604" t="s">
        <v>327</v>
      </c>
      <c r="F1604" t="s">
        <v>328</v>
      </c>
      <c r="G1604" t="s">
        <v>127</v>
      </c>
      <c r="H1604" t="s">
        <v>14563</v>
      </c>
      <c r="I1604" t="s">
        <v>14564</v>
      </c>
      <c r="J1604" t="s">
        <v>14565</v>
      </c>
      <c r="K1604" t="s">
        <v>111</v>
      </c>
      <c r="M1604" t="s">
        <v>664</v>
      </c>
      <c r="N1604" t="s">
        <v>481</v>
      </c>
      <c r="O1604" t="s">
        <v>153</v>
      </c>
      <c r="P1604" t="s">
        <v>117</v>
      </c>
    </row>
    <row r="1605" spans="1:16" x14ac:dyDescent="0.2">
      <c r="A1605" t="s">
        <v>10523</v>
      </c>
      <c r="B1605" t="s">
        <v>10522</v>
      </c>
      <c r="C1605" s="1">
        <v>42877</v>
      </c>
      <c r="D1605" t="s">
        <v>65</v>
      </c>
      <c r="E1605" t="s">
        <v>327</v>
      </c>
      <c r="F1605" t="s">
        <v>328</v>
      </c>
      <c r="G1605" t="s">
        <v>721</v>
      </c>
      <c r="H1605" t="s">
        <v>10523</v>
      </c>
      <c r="I1605" t="s">
        <v>10524</v>
      </c>
      <c r="J1605" t="s">
        <v>10525</v>
      </c>
      <c r="K1605" t="s">
        <v>139</v>
      </c>
      <c r="M1605" t="s">
        <v>10259</v>
      </c>
      <c r="N1605" t="s">
        <v>10526</v>
      </c>
      <c r="O1605" t="s">
        <v>94</v>
      </c>
    </row>
    <row r="1606" spans="1:16" x14ac:dyDescent="0.2">
      <c r="A1606" t="s">
        <v>9562</v>
      </c>
      <c r="B1606" t="s">
        <v>9561</v>
      </c>
      <c r="C1606" s="1">
        <v>40168</v>
      </c>
      <c r="D1606" t="s">
        <v>65</v>
      </c>
      <c r="F1606" t="s">
        <v>34583</v>
      </c>
      <c r="G1606" t="s">
        <v>127</v>
      </c>
      <c r="H1606" t="s">
        <v>9562</v>
      </c>
      <c r="I1606" t="s">
        <v>9563</v>
      </c>
      <c r="K1606" t="s">
        <v>139</v>
      </c>
      <c r="M1606" t="s">
        <v>9564</v>
      </c>
      <c r="N1606" t="s">
        <v>925</v>
      </c>
      <c r="O1606" t="s">
        <v>94</v>
      </c>
      <c r="P1606" t="s">
        <v>192</v>
      </c>
    </row>
    <row r="1607" spans="1:16" x14ac:dyDescent="0.2">
      <c r="A1607" t="s">
        <v>46108</v>
      </c>
      <c r="B1607" t="s">
        <v>9629</v>
      </c>
      <c r="C1607" s="1">
        <v>41040</v>
      </c>
      <c r="D1607" t="s">
        <v>65</v>
      </c>
      <c r="E1607" t="s">
        <v>327</v>
      </c>
      <c r="F1607" t="s">
        <v>328</v>
      </c>
      <c r="G1607" t="s">
        <v>721</v>
      </c>
      <c r="H1607" t="s">
        <v>46108</v>
      </c>
      <c r="I1607" t="s">
        <v>9630</v>
      </c>
      <c r="J1607" t="s">
        <v>46109</v>
      </c>
      <c r="K1607" t="s">
        <v>111</v>
      </c>
      <c r="M1607" t="s">
        <v>9605</v>
      </c>
      <c r="N1607" t="s">
        <v>481</v>
      </c>
      <c r="O1607" t="s">
        <v>94</v>
      </c>
    </row>
    <row r="1608" spans="1:16" x14ac:dyDescent="0.2">
      <c r="A1608" t="s">
        <v>46122</v>
      </c>
      <c r="B1608" t="s">
        <v>9684</v>
      </c>
      <c r="C1608" s="1">
        <v>41257</v>
      </c>
      <c r="D1608" t="s">
        <v>65</v>
      </c>
      <c r="E1608" t="s">
        <v>327</v>
      </c>
      <c r="F1608" t="s">
        <v>328</v>
      </c>
      <c r="G1608" t="s">
        <v>721</v>
      </c>
      <c r="H1608" t="s">
        <v>46122</v>
      </c>
      <c r="I1608" t="s">
        <v>9685</v>
      </c>
      <c r="J1608" t="s">
        <v>46123</v>
      </c>
      <c r="K1608" t="s">
        <v>111</v>
      </c>
      <c r="M1608" t="s">
        <v>9605</v>
      </c>
      <c r="N1608" t="s">
        <v>481</v>
      </c>
      <c r="O1608" t="s">
        <v>153</v>
      </c>
    </row>
    <row r="1609" spans="1:16" x14ac:dyDescent="0.2">
      <c r="A1609" t="s">
        <v>9881</v>
      </c>
      <c r="B1609" t="s">
        <v>9880</v>
      </c>
      <c r="C1609" s="1">
        <v>41939</v>
      </c>
      <c r="D1609" t="s">
        <v>65</v>
      </c>
      <c r="E1609" t="s">
        <v>327</v>
      </c>
      <c r="F1609" t="s">
        <v>328</v>
      </c>
      <c r="G1609" t="s">
        <v>127</v>
      </c>
      <c r="H1609" t="s">
        <v>9881</v>
      </c>
      <c r="I1609" t="s">
        <v>9882</v>
      </c>
      <c r="J1609" t="s">
        <v>9883</v>
      </c>
      <c r="K1609" t="s">
        <v>86</v>
      </c>
      <c r="M1609" t="s">
        <v>9884</v>
      </c>
      <c r="N1609" t="s">
        <v>925</v>
      </c>
      <c r="O1609" t="s">
        <v>94</v>
      </c>
      <c r="P1609" t="s">
        <v>192</v>
      </c>
    </row>
    <row r="1610" spans="1:16" x14ac:dyDescent="0.2">
      <c r="A1610" t="s">
        <v>46106</v>
      </c>
      <c r="B1610" t="s">
        <v>9603</v>
      </c>
      <c r="C1610" s="1">
        <v>40430</v>
      </c>
      <c r="D1610" t="s">
        <v>65</v>
      </c>
      <c r="E1610" t="s">
        <v>327</v>
      </c>
      <c r="F1610" t="s">
        <v>328</v>
      </c>
      <c r="G1610" t="s">
        <v>721</v>
      </c>
      <c r="H1610" t="s">
        <v>46106</v>
      </c>
      <c r="I1610" t="s">
        <v>9604</v>
      </c>
      <c r="J1610" t="s">
        <v>46107</v>
      </c>
      <c r="K1610" t="s">
        <v>86</v>
      </c>
      <c r="M1610" t="s">
        <v>9605</v>
      </c>
      <c r="N1610" t="s">
        <v>10526</v>
      </c>
      <c r="O1610" t="s">
        <v>94</v>
      </c>
    </row>
    <row r="1611" spans="1:16" x14ac:dyDescent="0.2">
      <c r="A1611" t="s">
        <v>9523</v>
      </c>
      <c r="B1611" t="s">
        <v>9522</v>
      </c>
      <c r="C1611" s="1">
        <v>39401</v>
      </c>
      <c r="D1611" t="s">
        <v>65</v>
      </c>
      <c r="E1611" t="s">
        <v>41096</v>
      </c>
      <c r="F1611" t="s">
        <v>41097</v>
      </c>
      <c r="G1611" t="s">
        <v>721</v>
      </c>
      <c r="H1611" t="s">
        <v>9523</v>
      </c>
      <c r="I1611" t="s">
        <v>9524</v>
      </c>
      <c r="J1611" t="s">
        <v>46094</v>
      </c>
      <c r="K1611" t="s">
        <v>86</v>
      </c>
      <c r="M1611" t="s">
        <v>46095</v>
      </c>
      <c r="N1611" t="s">
        <v>46096</v>
      </c>
      <c r="O1611" t="s">
        <v>94</v>
      </c>
      <c r="P1611" t="s">
        <v>46097</v>
      </c>
    </row>
    <row r="1612" spans="1:16" x14ac:dyDescent="0.2">
      <c r="A1612" t="s">
        <v>9523</v>
      </c>
      <c r="B1612" t="s">
        <v>9522</v>
      </c>
      <c r="C1612" s="1">
        <v>41407</v>
      </c>
      <c r="D1612" t="s">
        <v>65</v>
      </c>
      <c r="E1612" t="s">
        <v>14577</v>
      </c>
      <c r="F1612" t="s">
        <v>14578</v>
      </c>
      <c r="G1612" t="s">
        <v>127</v>
      </c>
      <c r="H1612" t="s">
        <v>9523</v>
      </c>
      <c r="I1612" t="s">
        <v>9524</v>
      </c>
      <c r="J1612" t="s">
        <v>9525</v>
      </c>
      <c r="K1612" t="s">
        <v>86</v>
      </c>
      <c r="L1612" t="s">
        <v>115</v>
      </c>
      <c r="M1612" t="s">
        <v>9526</v>
      </c>
      <c r="N1612" t="s">
        <v>623</v>
      </c>
      <c r="O1612" t="s">
        <v>94</v>
      </c>
      <c r="P1612" t="s">
        <v>46098</v>
      </c>
    </row>
    <row r="1613" spans="1:16" x14ac:dyDescent="0.2">
      <c r="A1613" t="s">
        <v>4509</v>
      </c>
      <c r="B1613" t="s">
        <v>4508</v>
      </c>
      <c r="C1613" s="1">
        <v>41341</v>
      </c>
      <c r="D1613" t="s">
        <v>65</v>
      </c>
      <c r="E1613" t="s">
        <v>265</v>
      </c>
      <c r="F1613" t="s">
        <v>266</v>
      </c>
      <c r="G1613" t="s">
        <v>133</v>
      </c>
      <c r="H1613" t="s">
        <v>4509</v>
      </c>
      <c r="I1613" t="s">
        <v>3723</v>
      </c>
      <c r="J1613" t="s">
        <v>4510</v>
      </c>
      <c r="K1613" t="s">
        <v>240</v>
      </c>
      <c r="L1613" t="s">
        <v>115</v>
      </c>
      <c r="M1613" t="s">
        <v>4447</v>
      </c>
      <c r="N1613" t="s">
        <v>4485</v>
      </c>
      <c r="O1613" t="s">
        <v>94</v>
      </c>
      <c r="P1613" t="s">
        <v>117</v>
      </c>
    </row>
    <row r="1614" spans="1:16" x14ac:dyDescent="0.2">
      <c r="A1614" t="s">
        <v>49701</v>
      </c>
      <c r="B1614" t="s">
        <v>49702</v>
      </c>
      <c r="C1614" s="1">
        <v>43959</v>
      </c>
      <c r="D1614" t="s">
        <v>65</v>
      </c>
      <c r="E1614" t="s">
        <v>330</v>
      </c>
      <c r="F1614" t="s">
        <v>331</v>
      </c>
      <c r="G1614" t="s">
        <v>1479</v>
      </c>
      <c r="H1614" t="s">
        <v>49701</v>
      </c>
      <c r="I1614" t="s">
        <v>48750</v>
      </c>
      <c r="J1614" t="s">
        <v>49703</v>
      </c>
      <c r="K1614" t="s">
        <v>93</v>
      </c>
      <c r="L1614" t="s">
        <v>49704</v>
      </c>
      <c r="M1614" t="s">
        <v>5922</v>
      </c>
      <c r="N1614" t="s">
        <v>49705</v>
      </c>
      <c r="O1614" t="s">
        <v>94</v>
      </c>
      <c r="P1614" t="s">
        <v>49706</v>
      </c>
    </row>
    <row r="1615" spans="1:16" x14ac:dyDescent="0.2">
      <c r="A1615" t="s">
        <v>37485</v>
      </c>
      <c r="B1615" t="s">
        <v>37486</v>
      </c>
      <c r="C1615" s="1">
        <v>43367</v>
      </c>
      <c r="D1615" t="s">
        <v>65</v>
      </c>
      <c r="E1615" t="s">
        <v>25431</v>
      </c>
      <c r="F1615" t="s">
        <v>25432</v>
      </c>
      <c r="G1615" t="s">
        <v>25209</v>
      </c>
      <c r="H1615" t="s">
        <v>37485</v>
      </c>
      <c r="I1615" t="s">
        <v>25145</v>
      </c>
      <c r="J1615" t="s">
        <v>35179</v>
      </c>
      <c r="K1615" t="s">
        <v>25149</v>
      </c>
      <c r="L1615" t="s">
        <v>28463</v>
      </c>
      <c r="M1615" t="s">
        <v>26331</v>
      </c>
      <c r="N1615" t="s">
        <v>37487</v>
      </c>
      <c r="P1615" t="s">
        <v>37488</v>
      </c>
    </row>
    <row r="1616" spans="1:16" x14ac:dyDescent="0.2">
      <c r="A1616" t="s">
        <v>41180</v>
      </c>
      <c r="B1616" t="s">
        <v>41181</v>
      </c>
      <c r="C1616" s="1">
        <v>41283</v>
      </c>
      <c r="D1616" t="s">
        <v>65</v>
      </c>
      <c r="E1616" t="s">
        <v>286</v>
      </c>
      <c r="F1616" t="s">
        <v>41182</v>
      </c>
      <c r="G1616" t="s">
        <v>127</v>
      </c>
      <c r="H1616" t="s">
        <v>41180</v>
      </c>
      <c r="I1616" t="s">
        <v>41183</v>
      </c>
      <c r="J1616" t="s">
        <v>41184</v>
      </c>
      <c r="K1616" t="s">
        <v>86</v>
      </c>
      <c r="M1616" t="s">
        <v>41185</v>
      </c>
      <c r="N1616" t="s">
        <v>287</v>
      </c>
      <c r="O1616" t="s">
        <v>94</v>
      </c>
    </row>
    <row r="1617" spans="1:16" x14ac:dyDescent="0.2">
      <c r="A1617" t="s">
        <v>18063</v>
      </c>
      <c r="B1617" t="s">
        <v>18062</v>
      </c>
      <c r="C1617" s="1">
        <v>42380</v>
      </c>
      <c r="D1617" t="s">
        <v>65</v>
      </c>
      <c r="E1617" t="s">
        <v>5701</v>
      </c>
      <c r="F1617" t="s">
        <v>5702</v>
      </c>
      <c r="G1617" t="s">
        <v>127</v>
      </c>
      <c r="H1617" t="s">
        <v>18063</v>
      </c>
      <c r="I1617" t="s">
        <v>18064</v>
      </c>
      <c r="J1617" t="s">
        <v>18065</v>
      </c>
      <c r="K1617" t="s">
        <v>86</v>
      </c>
      <c r="M1617" t="s">
        <v>18066</v>
      </c>
      <c r="N1617" t="s">
        <v>12870</v>
      </c>
      <c r="O1617" t="s">
        <v>153</v>
      </c>
    </row>
    <row r="1618" spans="1:16" x14ac:dyDescent="0.2">
      <c r="A1618" t="s">
        <v>41466</v>
      </c>
      <c r="B1618" t="s">
        <v>41467</v>
      </c>
      <c r="C1618" s="1">
        <v>25568</v>
      </c>
      <c r="D1618" t="s">
        <v>65</v>
      </c>
      <c r="E1618" t="s">
        <v>348</v>
      </c>
      <c r="F1618" t="s">
        <v>349</v>
      </c>
      <c r="G1618" t="s">
        <v>41468</v>
      </c>
      <c r="H1618" t="s">
        <v>41466</v>
      </c>
      <c r="I1618" t="s">
        <v>41469</v>
      </c>
      <c r="J1618" t="s">
        <v>41470</v>
      </c>
      <c r="K1618" t="s">
        <v>93</v>
      </c>
      <c r="M1618" t="s">
        <v>41471</v>
      </c>
      <c r="N1618" t="s">
        <v>350</v>
      </c>
      <c r="O1618" t="s">
        <v>94</v>
      </c>
      <c r="P1618" t="s">
        <v>117</v>
      </c>
    </row>
    <row r="1619" spans="1:16" x14ac:dyDescent="0.2">
      <c r="A1619" t="s">
        <v>44678</v>
      </c>
      <c r="B1619" t="s">
        <v>44679</v>
      </c>
      <c r="C1619" s="1">
        <v>42723</v>
      </c>
      <c r="D1619" t="s">
        <v>65</v>
      </c>
      <c r="E1619" t="s">
        <v>325</v>
      </c>
      <c r="F1619" t="s">
        <v>326</v>
      </c>
      <c r="G1619" t="s">
        <v>133</v>
      </c>
      <c r="H1619" t="s">
        <v>44678</v>
      </c>
      <c r="I1619" t="s">
        <v>44680</v>
      </c>
      <c r="J1619" t="s">
        <v>44681</v>
      </c>
      <c r="K1619" t="s">
        <v>93</v>
      </c>
      <c r="M1619" t="s">
        <v>44682</v>
      </c>
      <c r="N1619" t="s">
        <v>409</v>
      </c>
      <c r="O1619" t="s">
        <v>94</v>
      </c>
      <c r="P1619" t="s">
        <v>44683</v>
      </c>
    </row>
    <row r="1620" spans="1:16" x14ac:dyDescent="0.2">
      <c r="A1620" t="s">
        <v>3693</v>
      </c>
      <c r="B1620" t="s">
        <v>3692</v>
      </c>
      <c r="C1620" s="1">
        <v>25568</v>
      </c>
      <c r="D1620" t="s">
        <v>65</v>
      </c>
      <c r="E1620" t="s">
        <v>325</v>
      </c>
      <c r="F1620" t="s">
        <v>326</v>
      </c>
      <c r="G1620" t="s">
        <v>133</v>
      </c>
      <c r="H1620" t="s">
        <v>3693</v>
      </c>
      <c r="I1620" t="s">
        <v>44661</v>
      </c>
      <c r="J1620" t="s">
        <v>3694</v>
      </c>
      <c r="K1620" t="s">
        <v>240</v>
      </c>
      <c r="M1620" t="s">
        <v>408</v>
      </c>
      <c r="N1620" t="s">
        <v>409</v>
      </c>
      <c r="O1620" t="s">
        <v>94</v>
      </c>
    </row>
    <row r="1621" spans="1:16" x14ac:dyDescent="0.2">
      <c r="A1621" t="s">
        <v>44697</v>
      </c>
      <c r="B1621" t="s">
        <v>44698</v>
      </c>
      <c r="C1621" s="1">
        <v>43243</v>
      </c>
      <c r="D1621" t="s">
        <v>65</v>
      </c>
      <c r="E1621" t="s">
        <v>44692</v>
      </c>
      <c r="F1621" t="s">
        <v>44693</v>
      </c>
      <c r="G1621" t="s">
        <v>133</v>
      </c>
      <c r="H1621" t="s">
        <v>44697</v>
      </c>
      <c r="I1621" t="s">
        <v>44699</v>
      </c>
      <c r="J1621" t="s">
        <v>44700</v>
      </c>
      <c r="K1621" t="s">
        <v>2091</v>
      </c>
      <c r="M1621" t="s">
        <v>2487</v>
      </c>
      <c r="N1621" t="s">
        <v>44701</v>
      </c>
      <c r="O1621" t="s">
        <v>94</v>
      </c>
      <c r="P1621" t="s">
        <v>229</v>
      </c>
    </row>
    <row r="1622" spans="1:16" x14ac:dyDescent="0.2">
      <c r="A1622" t="s">
        <v>3911</v>
      </c>
      <c r="B1622" t="s">
        <v>3910</v>
      </c>
      <c r="C1622" s="1">
        <v>41893</v>
      </c>
      <c r="D1622" t="s">
        <v>65</v>
      </c>
      <c r="E1622" t="s">
        <v>3900</v>
      </c>
      <c r="F1622" t="s">
        <v>3901</v>
      </c>
      <c r="G1622" t="s">
        <v>133</v>
      </c>
      <c r="H1622" t="s">
        <v>3911</v>
      </c>
      <c r="I1622" t="s">
        <v>3912</v>
      </c>
      <c r="J1622" t="s">
        <v>3913</v>
      </c>
      <c r="K1622" t="s">
        <v>240</v>
      </c>
      <c r="M1622" t="s">
        <v>194</v>
      </c>
      <c r="N1622" t="s">
        <v>3906</v>
      </c>
      <c r="O1622" t="s">
        <v>94</v>
      </c>
      <c r="P1622" t="s">
        <v>192</v>
      </c>
    </row>
    <row r="1623" spans="1:16" x14ac:dyDescent="0.2">
      <c r="A1623" t="s">
        <v>2484</v>
      </c>
      <c r="B1623" t="s">
        <v>2481</v>
      </c>
      <c r="C1623" s="1">
        <v>41768</v>
      </c>
      <c r="D1623" t="s">
        <v>65</v>
      </c>
      <c r="E1623" t="s">
        <v>2482</v>
      </c>
      <c r="F1623" t="s">
        <v>2483</v>
      </c>
      <c r="G1623" t="s">
        <v>133</v>
      </c>
      <c r="H1623" t="s">
        <v>2484</v>
      </c>
      <c r="I1623" t="s">
        <v>2485</v>
      </c>
      <c r="J1623" t="s">
        <v>2486</v>
      </c>
      <c r="K1623" t="s">
        <v>93</v>
      </c>
      <c r="M1623" t="s">
        <v>2487</v>
      </c>
      <c r="N1623" t="s">
        <v>2488</v>
      </c>
      <c r="O1623" t="s">
        <v>94</v>
      </c>
    </row>
    <row r="1624" spans="1:16" x14ac:dyDescent="0.2">
      <c r="A1624" t="s">
        <v>44690</v>
      </c>
      <c r="B1624" t="s">
        <v>44691</v>
      </c>
      <c r="C1624" s="1">
        <v>43243</v>
      </c>
      <c r="D1624" t="s">
        <v>65</v>
      </c>
      <c r="E1624" t="s">
        <v>44692</v>
      </c>
      <c r="F1624" t="s">
        <v>44693</v>
      </c>
      <c r="G1624" t="s">
        <v>133</v>
      </c>
      <c r="H1624" t="s">
        <v>44690</v>
      </c>
      <c r="I1624" t="s">
        <v>5387</v>
      </c>
      <c r="J1624" t="s">
        <v>44694</v>
      </c>
      <c r="K1624" t="s">
        <v>2091</v>
      </c>
      <c r="M1624" t="s">
        <v>2487</v>
      </c>
      <c r="N1624" t="s">
        <v>44695</v>
      </c>
      <c r="O1624" t="s">
        <v>94</v>
      </c>
      <c r="P1624" t="s">
        <v>44696</v>
      </c>
    </row>
    <row r="1625" spans="1:16" x14ac:dyDescent="0.2">
      <c r="A1625" t="s">
        <v>4095</v>
      </c>
      <c r="B1625" t="s">
        <v>4093</v>
      </c>
      <c r="C1625" s="1">
        <v>42251</v>
      </c>
      <c r="D1625" t="s">
        <v>65</v>
      </c>
      <c r="E1625" t="s">
        <v>4094</v>
      </c>
      <c r="F1625" t="s">
        <v>44676</v>
      </c>
      <c r="G1625" t="s">
        <v>133</v>
      </c>
      <c r="H1625" t="s">
        <v>4095</v>
      </c>
      <c r="I1625" t="s">
        <v>4096</v>
      </c>
      <c r="J1625" t="s">
        <v>4097</v>
      </c>
      <c r="K1625" t="s">
        <v>240</v>
      </c>
      <c r="M1625" t="s">
        <v>408</v>
      </c>
      <c r="N1625" t="s">
        <v>4098</v>
      </c>
      <c r="O1625" t="s">
        <v>94</v>
      </c>
      <c r="P1625" t="s">
        <v>4099</v>
      </c>
    </row>
    <row r="1626" spans="1:16" x14ac:dyDescent="0.2">
      <c r="A1626" t="s">
        <v>4044</v>
      </c>
      <c r="B1626" t="s">
        <v>4043</v>
      </c>
      <c r="C1626" s="1">
        <v>42139</v>
      </c>
      <c r="D1626" t="s">
        <v>65</v>
      </c>
      <c r="E1626" t="s">
        <v>3964</v>
      </c>
      <c r="F1626" t="s">
        <v>3965</v>
      </c>
      <c r="G1626" t="s">
        <v>133</v>
      </c>
      <c r="H1626" t="s">
        <v>4044</v>
      </c>
      <c r="I1626" t="s">
        <v>4037</v>
      </c>
      <c r="J1626" t="s">
        <v>4045</v>
      </c>
      <c r="K1626" t="s">
        <v>93</v>
      </c>
      <c r="L1626" t="s">
        <v>115</v>
      </c>
      <c r="M1626" t="s">
        <v>408</v>
      </c>
      <c r="N1626" t="s">
        <v>4022</v>
      </c>
      <c r="O1626" t="s">
        <v>94</v>
      </c>
      <c r="P1626" t="s">
        <v>117</v>
      </c>
    </row>
    <row r="1627" spans="1:16" x14ac:dyDescent="0.2">
      <c r="A1627" t="s">
        <v>4181</v>
      </c>
      <c r="B1627" t="s">
        <v>4180</v>
      </c>
      <c r="C1627" s="1">
        <v>42786</v>
      </c>
      <c r="D1627" t="s">
        <v>65</v>
      </c>
      <c r="E1627" t="s">
        <v>4094</v>
      </c>
      <c r="F1627" t="s">
        <v>44676</v>
      </c>
      <c r="G1627" t="s">
        <v>133</v>
      </c>
      <c r="H1627" t="s">
        <v>4181</v>
      </c>
      <c r="I1627" t="s">
        <v>4182</v>
      </c>
      <c r="J1627" t="s">
        <v>4183</v>
      </c>
      <c r="K1627" t="s">
        <v>240</v>
      </c>
      <c r="M1627" t="s">
        <v>408</v>
      </c>
      <c r="N1627" t="s">
        <v>4184</v>
      </c>
      <c r="O1627" t="s">
        <v>94</v>
      </c>
    </row>
    <row r="1628" spans="1:16" x14ac:dyDescent="0.2">
      <c r="A1628" t="s">
        <v>41752</v>
      </c>
      <c r="B1628" t="s">
        <v>41753</v>
      </c>
      <c r="C1628" s="1">
        <v>40623</v>
      </c>
      <c r="D1628" t="s">
        <v>65</v>
      </c>
      <c r="E1628" t="s">
        <v>325</v>
      </c>
      <c r="F1628" t="s">
        <v>326</v>
      </c>
      <c r="G1628" t="s">
        <v>2988</v>
      </c>
      <c r="H1628" t="s">
        <v>41752</v>
      </c>
      <c r="I1628" t="s">
        <v>41754</v>
      </c>
      <c r="J1628" t="s">
        <v>41755</v>
      </c>
      <c r="K1628" t="s">
        <v>240</v>
      </c>
      <c r="M1628" t="s">
        <v>408</v>
      </c>
      <c r="N1628" t="s">
        <v>409</v>
      </c>
      <c r="O1628" t="s">
        <v>94</v>
      </c>
    </row>
    <row r="1629" spans="1:16" x14ac:dyDescent="0.2">
      <c r="A1629" t="s">
        <v>4052</v>
      </c>
      <c r="B1629" t="s">
        <v>4051</v>
      </c>
      <c r="C1629" s="1">
        <v>42139</v>
      </c>
      <c r="D1629" t="s">
        <v>65</v>
      </c>
      <c r="E1629" t="s">
        <v>3964</v>
      </c>
      <c r="F1629" t="s">
        <v>3965</v>
      </c>
      <c r="G1629" t="s">
        <v>133</v>
      </c>
      <c r="H1629" t="s">
        <v>4052</v>
      </c>
      <c r="I1629" t="s">
        <v>3967</v>
      </c>
      <c r="J1629" t="s">
        <v>4053</v>
      </c>
      <c r="K1629" t="s">
        <v>240</v>
      </c>
      <c r="M1629" t="s">
        <v>408</v>
      </c>
      <c r="N1629" t="s">
        <v>3969</v>
      </c>
      <c r="O1629" t="s">
        <v>94</v>
      </c>
    </row>
    <row r="1630" spans="1:16" x14ac:dyDescent="0.2">
      <c r="A1630" t="s">
        <v>4030</v>
      </c>
      <c r="B1630" t="s">
        <v>4029</v>
      </c>
      <c r="C1630" s="1">
        <v>42132</v>
      </c>
      <c r="D1630" t="s">
        <v>65</v>
      </c>
      <c r="E1630" t="s">
        <v>3964</v>
      </c>
      <c r="F1630" t="s">
        <v>3965</v>
      </c>
      <c r="G1630" t="s">
        <v>133</v>
      </c>
      <c r="H1630" t="s">
        <v>4030</v>
      </c>
      <c r="I1630" t="s">
        <v>3967</v>
      </c>
      <c r="J1630" t="s">
        <v>4031</v>
      </c>
      <c r="K1630" t="s">
        <v>240</v>
      </c>
      <c r="M1630" t="s">
        <v>194</v>
      </c>
      <c r="N1630" t="s">
        <v>3969</v>
      </c>
      <c r="O1630" t="s">
        <v>94</v>
      </c>
      <c r="P1630" t="s">
        <v>192</v>
      </c>
    </row>
    <row r="1631" spans="1:16" x14ac:dyDescent="0.2">
      <c r="A1631" t="s">
        <v>44670</v>
      </c>
      <c r="B1631" t="s">
        <v>3917</v>
      </c>
      <c r="C1631" s="1">
        <v>41962</v>
      </c>
      <c r="D1631" t="s">
        <v>65</v>
      </c>
      <c r="E1631" t="s">
        <v>3900</v>
      </c>
      <c r="F1631" t="s">
        <v>3901</v>
      </c>
      <c r="G1631" t="s">
        <v>133</v>
      </c>
      <c r="H1631" t="s">
        <v>44670</v>
      </c>
      <c r="I1631" t="s">
        <v>3659</v>
      </c>
      <c r="J1631" t="s">
        <v>3918</v>
      </c>
      <c r="K1631" t="s">
        <v>240</v>
      </c>
      <c r="M1631" t="s">
        <v>194</v>
      </c>
      <c r="N1631" t="s">
        <v>3906</v>
      </c>
      <c r="O1631" t="s">
        <v>94</v>
      </c>
      <c r="P1631" t="s">
        <v>44671</v>
      </c>
    </row>
    <row r="1632" spans="1:16" x14ac:dyDescent="0.2">
      <c r="A1632" t="s">
        <v>3902</v>
      </c>
      <c r="B1632" t="s">
        <v>3899</v>
      </c>
      <c r="C1632" s="1">
        <v>41887</v>
      </c>
      <c r="D1632" t="s">
        <v>65</v>
      </c>
      <c r="E1632" t="s">
        <v>3900</v>
      </c>
      <c r="F1632" t="s">
        <v>3901</v>
      </c>
      <c r="G1632" t="s">
        <v>133</v>
      </c>
      <c r="H1632" t="s">
        <v>3902</v>
      </c>
      <c r="I1632" t="s">
        <v>3903</v>
      </c>
      <c r="J1632" t="s">
        <v>3904</v>
      </c>
      <c r="K1632" t="s">
        <v>240</v>
      </c>
      <c r="M1632" t="s">
        <v>3905</v>
      </c>
      <c r="N1632" t="s">
        <v>3906</v>
      </c>
      <c r="O1632" t="s">
        <v>94</v>
      </c>
      <c r="P1632" t="s">
        <v>192</v>
      </c>
    </row>
    <row r="1633" spans="1:16" x14ac:dyDescent="0.2">
      <c r="A1633" t="s">
        <v>3696</v>
      </c>
      <c r="B1633" t="s">
        <v>3695</v>
      </c>
      <c r="C1633" s="1">
        <v>25568</v>
      </c>
      <c r="D1633" t="s">
        <v>65</v>
      </c>
      <c r="E1633" t="s">
        <v>1565</v>
      </c>
      <c r="F1633" t="s">
        <v>1566</v>
      </c>
      <c r="G1633" t="s">
        <v>133</v>
      </c>
      <c r="H1633" t="s">
        <v>3696</v>
      </c>
      <c r="I1633" t="s">
        <v>407</v>
      </c>
      <c r="J1633" t="s">
        <v>3697</v>
      </c>
      <c r="K1633" t="s">
        <v>93</v>
      </c>
      <c r="M1633" t="s">
        <v>1557</v>
      </c>
      <c r="N1633" t="s">
        <v>3698</v>
      </c>
      <c r="O1633" t="s">
        <v>94</v>
      </c>
    </row>
    <row r="1634" spans="1:16" x14ac:dyDescent="0.2">
      <c r="A1634" t="s">
        <v>44702</v>
      </c>
      <c r="B1634" t="s">
        <v>44703</v>
      </c>
      <c r="C1634" s="1">
        <v>43243</v>
      </c>
      <c r="D1634" t="s">
        <v>65</v>
      </c>
      <c r="E1634" t="s">
        <v>44692</v>
      </c>
      <c r="F1634" t="s">
        <v>44693</v>
      </c>
      <c r="G1634" t="s">
        <v>133</v>
      </c>
      <c r="H1634" t="s">
        <v>44702</v>
      </c>
      <c r="I1634" t="s">
        <v>44699</v>
      </c>
      <c r="J1634" t="s">
        <v>44704</v>
      </c>
      <c r="K1634" t="s">
        <v>2091</v>
      </c>
      <c r="M1634" t="s">
        <v>2487</v>
      </c>
      <c r="N1634" t="s">
        <v>44701</v>
      </c>
      <c r="O1634" t="s">
        <v>94</v>
      </c>
      <c r="P1634" t="s">
        <v>229</v>
      </c>
    </row>
    <row r="1635" spans="1:16" x14ac:dyDescent="0.2">
      <c r="A1635" t="s">
        <v>4101</v>
      </c>
      <c r="B1635" t="s">
        <v>4100</v>
      </c>
      <c r="C1635" s="1">
        <v>42251</v>
      </c>
      <c r="D1635" t="s">
        <v>65</v>
      </c>
      <c r="E1635" t="s">
        <v>4094</v>
      </c>
      <c r="F1635" t="s">
        <v>44676</v>
      </c>
      <c r="G1635" t="s">
        <v>133</v>
      </c>
      <c r="H1635" t="s">
        <v>4101</v>
      </c>
      <c r="I1635" t="s">
        <v>4102</v>
      </c>
      <c r="J1635" t="s">
        <v>4103</v>
      </c>
      <c r="K1635" t="s">
        <v>240</v>
      </c>
      <c r="M1635" t="s">
        <v>408</v>
      </c>
      <c r="N1635" t="s">
        <v>4098</v>
      </c>
      <c r="O1635" t="s">
        <v>94</v>
      </c>
      <c r="P1635" t="s">
        <v>4099</v>
      </c>
    </row>
    <row r="1636" spans="1:16" x14ac:dyDescent="0.2">
      <c r="A1636" t="s">
        <v>44684</v>
      </c>
      <c r="B1636" t="s">
        <v>44685</v>
      </c>
      <c r="C1636" s="1">
        <v>42905</v>
      </c>
      <c r="D1636" t="s">
        <v>65</v>
      </c>
      <c r="E1636" t="s">
        <v>4094</v>
      </c>
      <c r="F1636" t="s">
        <v>44676</v>
      </c>
      <c r="G1636" t="s">
        <v>133</v>
      </c>
      <c r="H1636" t="s">
        <v>44684</v>
      </c>
      <c r="I1636" t="s">
        <v>44686</v>
      </c>
      <c r="J1636" t="s">
        <v>44687</v>
      </c>
      <c r="K1636" t="s">
        <v>93</v>
      </c>
      <c r="M1636" t="s">
        <v>44688</v>
      </c>
      <c r="N1636" t="s">
        <v>44689</v>
      </c>
      <c r="O1636" t="s">
        <v>94</v>
      </c>
    </row>
    <row r="1637" spans="1:16" x14ac:dyDescent="0.2">
      <c r="A1637" t="s">
        <v>4033</v>
      </c>
      <c r="B1637" t="s">
        <v>4032</v>
      </c>
      <c r="C1637" s="1">
        <v>42132</v>
      </c>
      <c r="D1637" t="s">
        <v>65</v>
      </c>
      <c r="E1637" t="s">
        <v>3964</v>
      </c>
      <c r="F1637" t="s">
        <v>3965</v>
      </c>
      <c r="G1637" t="s">
        <v>133</v>
      </c>
      <c r="H1637" t="s">
        <v>4033</v>
      </c>
      <c r="I1637" t="s">
        <v>3967</v>
      </c>
      <c r="J1637" t="s">
        <v>4034</v>
      </c>
      <c r="K1637" t="s">
        <v>240</v>
      </c>
      <c r="M1637" t="s">
        <v>194</v>
      </c>
      <c r="N1637" t="s">
        <v>4022</v>
      </c>
      <c r="O1637" t="s">
        <v>94</v>
      </c>
      <c r="P1637" t="s">
        <v>192</v>
      </c>
    </row>
    <row r="1638" spans="1:16" x14ac:dyDescent="0.2">
      <c r="A1638" t="s">
        <v>6267</v>
      </c>
      <c r="B1638" t="s">
        <v>6266</v>
      </c>
      <c r="C1638" s="1">
        <v>42506</v>
      </c>
      <c r="D1638" t="s">
        <v>65</v>
      </c>
      <c r="E1638" t="s">
        <v>611</v>
      </c>
      <c r="F1638" t="s">
        <v>612</v>
      </c>
      <c r="G1638" t="s">
        <v>133</v>
      </c>
      <c r="H1638" t="s">
        <v>6267</v>
      </c>
      <c r="I1638" t="s">
        <v>6268</v>
      </c>
      <c r="J1638" t="s">
        <v>6269</v>
      </c>
      <c r="K1638" t="s">
        <v>93</v>
      </c>
      <c r="L1638" t="s">
        <v>115</v>
      </c>
      <c r="M1638" t="s">
        <v>6264</v>
      </c>
      <c r="N1638" t="s">
        <v>6265</v>
      </c>
      <c r="O1638" t="s">
        <v>94</v>
      </c>
    </row>
    <row r="1639" spans="1:16" x14ac:dyDescent="0.2">
      <c r="A1639" t="s">
        <v>3966</v>
      </c>
      <c r="B1639" t="s">
        <v>3963</v>
      </c>
      <c r="C1639" s="1">
        <v>42102</v>
      </c>
      <c r="D1639" t="s">
        <v>65</v>
      </c>
      <c r="E1639" t="s">
        <v>3964</v>
      </c>
      <c r="F1639" t="s">
        <v>3965</v>
      </c>
      <c r="G1639" t="s">
        <v>133</v>
      </c>
      <c r="H1639" t="s">
        <v>3966</v>
      </c>
      <c r="I1639" t="s">
        <v>3967</v>
      </c>
      <c r="J1639" t="s">
        <v>3968</v>
      </c>
      <c r="K1639" t="s">
        <v>240</v>
      </c>
      <c r="M1639" t="s">
        <v>194</v>
      </c>
      <c r="N1639" t="s">
        <v>3969</v>
      </c>
      <c r="O1639" t="s">
        <v>94</v>
      </c>
    </row>
    <row r="1640" spans="1:16" x14ac:dyDescent="0.2">
      <c r="A1640" t="s">
        <v>3971</v>
      </c>
      <c r="B1640" t="s">
        <v>3970</v>
      </c>
      <c r="C1640" s="1">
        <v>42153</v>
      </c>
      <c r="D1640" t="s">
        <v>65</v>
      </c>
      <c r="E1640" t="s">
        <v>3964</v>
      </c>
      <c r="F1640" t="s">
        <v>3965</v>
      </c>
      <c r="G1640" t="s">
        <v>133</v>
      </c>
      <c r="H1640" t="s">
        <v>3971</v>
      </c>
      <c r="I1640" t="s">
        <v>3967</v>
      </c>
      <c r="J1640" t="s">
        <v>3972</v>
      </c>
      <c r="K1640" t="s">
        <v>240</v>
      </c>
      <c r="M1640" t="s">
        <v>194</v>
      </c>
      <c r="N1640" t="s">
        <v>3973</v>
      </c>
      <c r="O1640" t="s">
        <v>94</v>
      </c>
    </row>
    <row r="1641" spans="1:16" x14ac:dyDescent="0.2">
      <c r="A1641" t="s">
        <v>4055</v>
      </c>
      <c r="B1641" t="s">
        <v>4054</v>
      </c>
      <c r="C1641" s="1">
        <v>42139</v>
      </c>
      <c r="D1641" t="s">
        <v>65</v>
      </c>
      <c r="E1641" t="s">
        <v>3964</v>
      </c>
      <c r="F1641" t="s">
        <v>3965</v>
      </c>
      <c r="G1641" t="s">
        <v>133</v>
      </c>
      <c r="H1641" t="s">
        <v>4055</v>
      </c>
      <c r="I1641" t="s">
        <v>4056</v>
      </c>
      <c r="J1641" t="s">
        <v>4057</v>
      </c>
      <c r="K1641" t="s">
        <v>240</v>
      </c>
      <c r="M1641" t="s">
        <v>408</v>
      </c>
      <c r="N1641" t="s">
        <v>3969</v>
      </c>
      <c r="O1641" t="s">
        <v>94</v>
      </c>
    </row>
    <row r="1642" spans="1:16" x14ac:dyDescent="0.2">
      <c r="A1642" t="s">
        <v>4040</v>
      </c>
      <c r="B1642" t="s">
        <v>4039</v>
      </c>
      <c r="C1642" s="1">
        <v>42139</v>
      </c>
      <c r="D1642" t="s">
        <v>65</v>
      </c>
      <c r="E1642" t="s">
        <v>3964</v>
      </c>
      <c r="F1642" t="s">
        <v>3965</v>
      </c>
      <c r="G1642" t="s">
        <v>133</v>
      </c>
      <c r="H1642" t="s">
        <v>4040</v>
      </c>
      <c r="I1642" t="s">
        <v>4041</v>
      </c>
      <c r="J1642" t="s">
        <v>4042</v>
      </c>
      <c r="K1642" t="s">
        <v>93</v>
      </c>
      <c r="L1642" t="s">
        <v>115</v>
      </c>
      <c r="M1642" t="s">
        <v>408</v>
      </c>
      <c r="N1642" t="s">
        <v>4022</v>
      </c>
      <c r="O1642" t="s">
        <v>94</v>
      </c>
      <c r="P1642" t="s">
        <v>117</v>
      </c>
    </row>
    <row r="1643" spans="1:16" x14ac:dyDescent="0.2">
      <c r="A1643" t="s">
        <v>44672</v>
      </c>
      <c r="B1643" t="s">
        <v>3919</v>
      </c>
      <c r="C1643" s="1">
        <v>41962</v>
      </c>
      <c r="D1643" t="s">
        <v>65</v>
      </c>
      <c r="E1643" t="s">
        <v>3900</v>
      </c>
      <c r="F1643" t="s">
        <v>3901</v>
      </c>
      <c r="G1643" t="s">
        <v>133</v>
      </c>
      <c r="H1643" t="s">
        <v>44672</v>
      </c>
      <c r="I1643" t="s">
        <v>3659</v>
      </c>
      <c r="J1643" t="s">
        <v>3920</v>
      </c>
      <c r="K1643" t="s">
        <v>240</v>
      </c>
      <c r="M1643" t="s">
        <v>194</v>
      </c>
      <c r="N1643" t="s">
        <v>3906</v>
      </c>
      <c r="O1643" t="s">
        <v>94</v>
      </c>
      <c r="P1643" t="s">
        <v>44671</v>
      </c>
    </row>
    <row r="1644" spans="1:16" x14ac:dyDescent="0.2">
      <c r="A1644" t="s">
        <v>4005</v>
      </c>
      <c r="B1644" t="s">
        <v>4004</v>
      </c>
      <c r="C1644" s="1">
        <v>42131</v>
      </c>
      <c r="D1644" t="s">
        <v>65</v>
      </c>
      <c r="E1644" t="s">
        <v>3964</v>
      </c>
      <c r="F1644" t="s">
        <v>3965</v>
      </c>
      <c r="G1644" t="s">
        <v>133</v>
      </c>
      <c r="H1644" t="s">
        <v>4005</v>
      </c>
      <c r="I1644" t="s">
        <v>3967</v>
      </c>
      <c r="J1644" t="s">
        <v>4006</v>
      </c>
      <c r="K1644" t="s">
        <v>240</v>
      </c>
      <c r="L1644" t="s">
        <v>304</v>
      </c>
      <c r="M1644" t="s">
        <v>194</v>
      </c>
      <c r="N1644" t="s">
        <v>3969</v>
      </c>
      <c r="O1644" t="s">
        <v>94</v>
      </c>
    </row>
    <row r="1645" spans="1:16" x14ac:dyDescent="0.2">
      <c r="A1645" t="s">
        <v>10750</v>
      </c>
      <c r="B1645" t="s">
        <v>10749</v>
      </c>
      <c r="C1645" s="1">
        <v>36789</v>
      </c>
      <c r="D1645" t="s">
        <v>65</v>
      </c>
      <c r="E1645" t="s">
        <v>330</v>
      </c>
      <c r="F1645" t="s">
        <v>331</v>
      </c>
      <c r="G1645" t="s">
        <v>127</v>
      </c>
      <c r="H1645" t="s">
        <v>10750</v>
      </c>
      <c r="I1645" t="s">
        <v>10751</v>
      </c>
      <c r="J1645" t="s">
        <v>10752</v>
      </c>
      <c r="K1645" t="s">
        <v>93</v>
      </c>
      <c r="N1645" t="s">
        <v>10753</v>
      </c>
      <c r="O1645" t="s">
        <v>153</v>
      </c>
      <c r="P1645" t="s">
        <v>43809</v>
      </c>
    </row>
    <row r="1646" spans="1:16" x14ac:dyDescent="0.2">
      <c r="A1646" t="s">
        <v>26877</v>
      </c>
      <c r="B1646" t="s">
        <v>26876</v>
      </c>
      <c r="C1646" s="1">
        <v>41228</v>
      </c>
      <c r="D1646" t="s">
        <v>65</v>
      </c>
      <c r="E1646" t="s">
        <v>25177</v>
      </c>
      <c r="F1646" t="s">
        <v>34200</v>
      </c>
      <c r="G1646" t="s">
        <v>25209</v>
      </c>
      <c r="H1646" t="s">
        <v>26877</v>
      </c>
      <c r="I1646" t="s">
        <v>25145</v>
      </c>
      <c r="J1646" t="s">
        <v>35696</v>
      </c>
      <c r="K1646" t="s">
        <v>25215</v>
      </c>
      <c r="L1646" t="s">
        <v>35697</v>
      </c>
      <c r="M1646" t="s">
        <v>35698</v>
      </c>
      <c r="N1646" t="s">
        <v>35699</v>
      </c>
      <c r="P1646" t="s">
        <v>25887</v>
      </c>
    </row>
    <row r="1647" spans="1:16" x14ac:dyDescent="0.2">
      <c r="A1647" t="s">
        <v>22933</v>
      </c>
      <c r="B1647" t="s">
        <v>22932</v>
      </c>
      <c r="C1647" s="1">
        <v>39091</v>
      </c>
      <c r="D1647" t="s">
        <v>65</v>
      </c>
      <c r="E1647" t="s">
        <v>284</v>
      </c>
      <c r="F1647" t="s">
        <v>285</v>
      </c>
      <c r="G1647" t="s">
        <v>127</v>
      </c>
      <c r="H1647" t="s">
        <v>22933</v>
      </c>
      <c r="I1647" t="s">
        <v>22934</v>
      </c>
      <c r="J1647" t="s">
        <v>22935</v>
      </c>
      <c r="K1647" t="s">
        <v>240</v>
      </c>
      <c r="M1647" t="s">
        <v>7580</v>
      </c>
      <c r="N1647" t="s">
        <v>386</v>
      </c>
      <c r="O1647" t="s">
        <v>153</v>
      </c>
    </row>
    <row r="1648" spans="1:16" x14ac:dyDescent="0.2">
      <c r="A1648" t="s">
        <v>1706</v>
      </c>
      <c r="B1648" t="s">
        <v>1705</v>
      </c>
      <c r="C1648" s="1">
        <v>40220</v>
      </c>
      <c r="D1648" t="s">
        <v>65</v>
      </c>
      <c r="E1648" t="s">
        <v>1508</v>
      </c>
      <c r="F1648" t="s">
        <v>1509</v>
      </c>
      <c r="G1648" t="s">
        <v>127</v>
      </c>
      <c r="H1648" t="s">
        <v>1706</v>
      </c>
      <c r="I1648" t="s">
        <v>1707</v>
      </c>
      <c r="J1648" t="s">
        <v>1708</v>
      </c>
      <c r="K1648" t="s">
        <v>111</v>
      </c>
      <c r="N1648" t="s">
        <v>1709</v>
      </c>
      <c r="O1648">
        <v>0</v>
      </c>
    </row>
    <row r="1649" spans="1:16" x14ac:dyDescent="0.2">
      <c r="A1649" t="s">
        <v>46936</v>
      </c>
      <c r="B1649" t="s">
        <v>46937</v>
      </c>
      <c r="C1649" s="1">
        <v>43131</v>
      </c>
      <c r="D1649" t="s">
        <v>65</v>
      </c>
      <c r="E1649" t="s">
        <v>6436</v>
      </c>
      <c r="F1649" t="s">
        <v>6437</v>
      </c>
      <c r="G1649" t="s">
        <v>127</v>
      </c>
      <c r="H1649" t="s">
        <v>46936</v>
      </c>
      <c r="I1649" t="s">
        <v>46938</v>
      </c>
      <c r="J1649" t="s">
        <v>46939</v>
      </c>
      <c r="K1649" t="s">
        <v>86</v>
      </c>
      <c r="M1649" t="s">
        <v>7546</v>
      </c>
      <c r="N1649" t="s">
        <v>46940</v>
      </c>
      <c r="O1649" t="s">
        <v>153</v>
      </c>
    </row>
    <row r="1650" spans="1:16" x14ac:dyDescent="0.2">
      <c r="A1650" t="s">
        <v>22937</v>
      </c>
      <c r="B1650" t="s">
        <v>22936</v>
      </c>
      <c r="C1650" s="1">
        <v>39399</v>
      </c>
      <c r="D1650" t="s">
        <v>65</v>
      </c>
      <c r="E1650" t="s">
        <v>76</v>
      </c>
      <c r="F1650" t="s">
        <v>77</v>
      </c>
      <c r="G1650" t="s">
        <v>127</v>
      </c>
      <c r="H1650" t="s">
        <v>22937</v>
      </c>
      <c r="I1650" t="s">
        <v>22938</v>
      </c>
      <c r="J1650" t="s">
        <v>22939</v>
      </c>
      <c r="K1650" t="s">
        <v>86</v>
      </c>
      <c r="M1650" t="s">
        <v>22940</v>
      </c>
      <c r="N1650" t="s">
        <v>306</v>
      </c>
      <c r="O1650" t="s">
        <v>153</v>
      </c>
      <c r="P1650" t="s">
        <v>117</v>
      </c>
    </row>
    <row r="1651" spans="1:16" x14ac:dyDescent="0.2">
      <c r="A1651" t="s">
        <v>23004</v>
      </c>
      <c r="B1651" t="s">
        <v>23003</v>
      </c>
      <c r="C1651" s="1">
        <v>42132</v>
      </c>
      <c r="D1651" t="s">
        <v>65</v>
      </c>
      <c r="E1651" t="s">
        <v>76</v>
      </c>
      <c r="F1651" t="s">
        <v>77</v>
      </c>
      <c r="G1651" t="s">
        <v>127</v>
      </c>
      <c r="H1651" t="s">
        <v>23004</v>
      </c>
      <c r="I1651" t="s">
        <v>23005</v>
      </c>
      <c r="J1651" t="s">
        <v>23006</v>
      </c>
      <c r="K1651" t="s">
        <v>111</v>
      </c>
      <c r="M1651" t="s">
        <v>22922</v>
      </c>
      <c r="N1651" t="s">
        <v>313</v>
      </c>
      <c r="O1651" t="s">
        <v>153</v>
      </c>
      <c r="P1651" t="s">
        <v>192</v>
      </c>
    </row>
    <row r="1652" spans="1:16" x14ac:dyDescent="0.2">
      <c r="A1652" t="s">
        <v>22912</v>
      </c>
      <c r="B1652" t="s">
        <v>22911</v>
      </c>
      <c r="C1652" s="1">
        <v>42912</v>
      </c>
      <c r="D1652" t="s">
        <v>65</v>
      </c>
      <c r="E1652" t="s">
        <v>76</v>
      </c>
      <c r="F1652" t="s">
        <v>77</v>
      </c>
      <c r="G1652" t="s">
        <v>127</v>
      </c>
      <c r="H1652" t="s">
        <v>22912</v>
      </c>
      <c r="I1652" t="s">
        <v>22913</v>
      </c>
      <c r="J1652" t="s">
        <v>22914</v>
      </c>
      <c r="K1652" t="s">
        <v>111</v>
      </c>
      <c r="M1652" t="s">
        <v>22915</v>
      </c>
      <c r="N1652" t="s">
        <v>306</v>
      </c>
      <c r="O1652" t="s">
        <v>153</v>
      </c>
    </row>
    <row r="1653" spans="1:16" x14ac:dyDescent="0.2">
      <c r="A1653" t="s">
        <v>22917</v>
      </c>
      <c r="B1653" t="s">
        <v>22916</v>
      </c>
      <c r="C1653" s="1">
        <v>43010</v>
      </c>
      <c r="D1653" t="s">
        <v>65</v>
      </c>
      <c r="E1653" t="s">
        <v>205</v>
      </c>
      <c r="F1653" t="s">
        <v>206</v>
      </c>
      <c r="G1653" t="s">
        <v>127</v>
      </c>
      <c r="H1653" t="s">
        <v>22917</v>
      </c>
      <c r="I1653" t="s">
        <v>48145</v>
      </c>
      <c r="J1653" t="s">
        <v>48146</v>
      </c>
      <c r="K1653" t="s">
        <v>111</v>
      </c>
      <c r="L1653" t="s">
        <v>254</v>
      </c>
      <c r="M1653" t="s">
        <v>48147</v>
      </c>
      <c r="N1653" t="s">
        <v>47582</v>
      </c>
      <c r="O1653" t="s">
        <v>153</v>
      </c>
      <c r="P1653" t="s">
        <v>41578</v>
      </c>
    </row>
    <row r="1654" spans="1:16" x14ac:dyDescent="0.2">
      <c r="A1654" t="s">
        <v>22980</v>
      </c>
      <c r="B1654" t="s">
        <v>22979</v>
      </c>
      <c r="C1654" s="1">
        <v>41135</v>
      </c>
      <c r="D1654" t="s">
        <v>65</v>
      </c>
      <c r="E1654" t="s">
        <v>195</v>
      </c>
      <c r="F1654" t="s">
        <v>196</v>
      </c>
      <c r="G1654" t="s">
        <v>127</v>
      </c>
      <c r="H1654" t="s">
        <v>22980</v>
      </c>
      <c r="I1654" t="s">
        <v>22981</v>
      </c>
      <c r="J1654" t="s">
        <v>22982</v>
      </c>
      <c r="K1654" t="s">
        <v>93</v>
      </c>
      <c r="L1654" t="s">
        <v>115</v>
      </c>
      <c r="M1654" t="s">
        <v>22983</v>
      </c>
      <c r="N1654" t="s">
        <v>41020</v>
      </c>
      <c r="O1654" t="s">
        <v>153</v>
      </c>
      <c r="P1654" t="s">
        <v>117</v>
      </c>
    </row>
    <row r="1655" spans="1:16" x14ac:dyDescent="0.2">
      <c r="A1655" t="s">
        <v>22924</v>
      </c>
      <c r="B1655" t="s">
        <v>48142</v>
      </c>
      <c r="C1655" s="1">
        <v>25568</v>
      </c>
      <c r="D1655" t="s">
        <v>65</v>
      </c>
      <c r="E1655" t="s">
        <v>243</v>
      </c>
      <c r="F1655" t="s">
        <v>244</v>
      </c>
      <c r="G1655" t="s">
        <v>127</v>
      </c>
      <c r="H1655" t="s">
        <v>22924</v>
      </c>
      <c r="I1655" t="s">
        <v>22925</v>
      </c>
      <c r="J1655" t="s">
        <v>48143</v>
      </c>
      <c r="K1655" t="s">
        <v>111</v>
      </c>
      <c r="M1655" t="s">
        <v>48144</v>
      </c>
      <c r="N1655" t="s">
        <v>447</v>
      </c>
      <c r="O1655" t="s">
        <v>153</v>
      </c>
    </row>
    <row r="1656" spans="1:16" x14ac:dyDescent="0.2">
      <c r="A1656" t="s">
        <v>22919</v>
      </c>
      <c r="B1656" t="s">
        <v>22918</v>
      </c>
      <c r="C1656" s="1">
        <v>41374</v>
      </c>
      <c r="D1656" t="s">
        <v>65</v>
      </c>
      <c r="E1656" t="s">
        <v>243</v>
      </c>
      <c r="F1656" t="s">
        <v>244</v>
      </c>
      <c r="G1656" t="s">
        <v>127</v>
      </c>
      <c r="H1656" t="s">
        <v>22919</v>
      </c>
      <c r="I1656" t="s">
        <v>22920</v>
      </c>
      <c r="J1656" t="s">
        <v>22921</v>
      </c>
      <c r="K1656" t="s">
        <v>245</v>
      </c>
      <c r="M1656" t="s">
        <v>22922</v>
      </c>
      <c r="N1656" t="s">
        <v>22923</v>
      </c>
      <c r="O1656" t="s">
        <v>153</v>
      </c>
    </row>
    <row r="1657" spans="1:16" x14ac:dyDescent="0.2">
      <c r="A1657" t="s">
        <v>22995</v>
      </c>
      <c r="B1657" t="s">
        <v>22994</v>
      </c>
      <c r="C1657" s="1">
        <v>41498</v>
      </c>
      <c r="D1657" t="s">
        <v>65</v>
      </c>
      <c r="F1657" t="s">
        <v>34583</v>
      </c>
      <c r="G1657" t="s">
        <v>127</v>
      </c>
      <c r="H1657" t="s">
        <v>22995</v>
      </c>
      <c r="I1657" t="s">
        <v>22996</v>
      </c>
      <c r="J1657" t="s">
        <v>22997</v>
      </c>
      <c r="K1657" t="s">
        <v>111</v>
      </c>
      <c r="L1657" t="s">
        <v>347</v>
      </c>
      <c r="M1657" t="s">
        <v>22998</v>
      </c>
      <c r="N1657" t="s">
        <v>477</v>
      </c>
      <c r="O1657" t="s">
        <v>153</v>
      </c>
      <c r="P1657" t="s">
        <v>192</v>
      </c>
    </row>
    <row r="1658" spans="1:16" x14ac:dyDescent="0.2">
      <c r="A1658" t="s">
        <v>29493</v>
      </c>
      <c r="B1658" t="s">
        <v>29492</v>
      </c>
      <c r="C1658" s="1">
        <v>40147</v>
      </c>
      <c r="D1658" t="s">
        <v>65</v>
      </c>
      <c r="E1658" t="s">
        <v>25697</v>
      </c>
      <c r="F1658" t="s">
        <v>25698</v>
      </c>
      <c r="G1658" t="s">
        <v>25198</v>
      </c>
      <c r="H1658" t="s">
        <v>29493</v>
      </c>
      <c r="I1658" t="s">
        <v>25766</v>
      </c>
      <c r="J1658" t="s">
        <v>36560</v>
      </c>
      <c r="K1658" t="s">
        <v>25230</v>
      </c>
      <c r="L1658" t="s">
        <v>29133</v>
      </c>
      <c r="M1658" t="s">
        <v>29494</v>
      </c>
      <c r="N1658" t="s">
        <v>29495</v>
      </c>
      <c r="P1658" t="s">
        <v>32347</v>
      </c>
    </row>
    <row r="1659" spans="1:16" x14ac:dyDescent="0.2">
      <c r="A1659" t="s">
        <v>13425</v>
      </c>
      <c r="B1659" t="s">
        <v>13424</v>
      </c>
      <c r="C1659" s="1">
        <v>39364</v>
      </c>
      <c r="D1659" t="s">
        <v>65</v>
      </c>
      <c r="E1659" t="s">
        <v>236</v>
      </c>
      <c r="F1659" t="s">
        <v>237</v>
      </c>
      <c r="G1659" t="s">
        <v>127</v>
      </c>
      <c r="H1659" t="s">
        <v>13425</v>
      </c>
      <c r="I1659" t="s">
        <v>13426</v>
      </c>
      <c r="J1659" t="s">
        <v>13427</v>
      </c>
      <c r="K1659" t="s">
        <v>111</v>
      </c>
      <c r="M1659" t="s">
        <v>13428</v>
      </c>
      <c r="N1659" t="s">
        <v>495</v>
      </c>
      <c r="O1659" t="s">
        <v>153</v>
      </c>
    </row>
    <row r="1660" spans="1:16" x14ac:dyDescent="0.2">
      <c r="A1660" t="s">
        <v>48152</v>
      </c>
      <c r="B1660" t="s">
        <v>48153</v>
      </c>
      <c r="C1660" s="1">
        <v>43220</v>
      </c>
      <c r="D1660" t="s">
        <v>65</v>
      </c>
      <c r="E1660" t="s">
        <v>290</v>
      </c>
      <c r="F1660" t="s">
        <v>291</v>
      </c>
      <c r="G1660" t="s">
        <v>127</v>
      </c>
      <c r="H1660" t="s">
        <v>48152</v>
      </c>
      <c r="I1660" t="s">
        <v>48154</v>
      </c>
      <c r="J1660" t="s">
        <v>48155</v>
      </c>
      <c r="K1660" t="s">
        <v>111</v>
      </c>
      <c r="L1660" t="s">
        <v>115</v>
      </c>
      <c r="M1660" t="s">
        <v>46499</v>
      </c>
      <c r="N1660" t="s">
        <v>296</v>
      </c>
      <c r="O1660" t="s">
        <v>153</v>
      </c>
    </row>
    <row r="1661" spans="1:16" x14ac:dyDescent="0.2">
      <c r="A1661" t="s">
        <v>20173</v>
      </c>
      <c r="B1661" t="s">
        <v>20172</v>
      </c>
      <c r="C1661" s="1">
        <v>41225</v>
      </c>
      <c r="D1661" t="s">
        <v>65</v>
      </c>
      <c r="E1661" t="s">
        <v>345</v>
      </c>
      <c r="F1661" t="s">
        <v>346</v>
      </c>
      <c r="G1661" t="s">
        <v>143</v>
      </c>
      <c r="H1661" t="s">
        <v>20173</v>
      </c>
      <c r="I1661" t="s">
        <v>20154</v>
      </c>
      <c r="J1661" t="s">
        <v>20174</v>
      </c>
      <c r="K1661" t="s">
        <v>111</v>
      </c>
      <c r="M1661" t="s">
        <v>373</v>
      </c>
      <c r="N1661" t="s">
        <v>617</v>
      </c>
      <c r="O1661" t="s">
        <v>153</v>
      </c>
    </row>
    <row r="1662" spans="1:16" x14ac:dyDescent="0.2">
      <c r="A1662" t="s">
        <v>19761</v>
      </c>
      <c r="B1662" t="s">
        <v>19755</v>
      </c>
      <c r="C1662" s="1">
        <v>39590</v>
      </c>
      <c r="D1662" t="s">
        <v>132</v>
      </c>
      <c r="E1662" t="s">
        <v>99</v>
      </c>
      <c r="F1662" t="s">
        <v>100</v>
      </c>
      <c r="G1662" t="s">
        <v>143</v>
      </c>
      <c r="H1662" t="s">
        <v>19761</v>
      </c>
      <c r="I1662" t="s">
        <v>19762</v>
      </c>
      <c r="J1662" t="s">
        <v>19763</v>
      </c>
      <c r="K1662" t="s">
        <v>111</v>
      </c>
      <c r="L1662" t="s">
        <v>254</v>
      </c>
      <c r="M1662" t="s">
        <v>598</v>
      </c>
      <c r="N1662" t="s">
        <v>19764</v>
      </c>
      <c r="O1662" t="s">
        <v>153</v>
      </c>
      <c r="P1662" t="s">
        <v>16052</v>
      </c>
    </row>
    <row r="1663" spans="1:16" x14ac:dyDescent="0.2">
      <c r="A1663" t="s">
        <v>21731</v>
      </c>
      <c r="B1663" t="s">
        <v>21730</v>
      </c>
      <c r="C1663" s="1">
        <v>40935</v>
      </c>
      <c r="D1663" t="s">
        <v>65</v>
      </c>
      <c r="E1663" t="s">
        <v>99</v>
      </c>
      <c r="F1663" t="s">
        <v>100</v>
      </c>
      <c r="G1663" t="s">
        <v>143</v>
      </c>
      <c r="H1663" t="s">
        <v>21731</v>
      </c>
      <c r="I1663" t="s">
        <v>47945</v>
      </c>
      <c r="J1663" t="s">
        <v>47946</v>
      </c>
      <c r="K1663" t="s">
        <v>111</v>
      </c>
      <c r="L1663" t="s">
        <v>254</v>
      </c>
      <c r="M1663" t="s">
        <v>21732</v>
      </c>
      <c r="N1663" t="s">
        <v>187</v>
      </c>
      <c r="O1663" t="s">
        <v>153</v>
      </c>
      <c r="P1663" t="s">
        <v>192</v>
      </c>
    </row>
    <row r="1664" spans="1:16" x14ac:dyDescent="0.2">
      <c r="A1664" t="s">
        <v>39006</v>
      </c>
      <c r="B1664" t="s">
        <v>27065</v>
      </c>
      <c r="C1664" s="1">
        <v>33897</v>
      </c>
      <c r="E1664" t="s">
        <v>7749</v>
      </c>
      <c r="F1664" t="s">
        <v>7750</v>
      </c>
      <c r="G1664" t="s">
        <v>25160</v>
      </c>
      <c r="H1664" t="s">
        <v>39006</v>
      </c>
      <c r="J1664" t="s">
        <v>39007</v>
      </c>
      <c r="K1664" t="s">
        <v>25173</v>
      </c>
      <c r="L1664" t="s">
        <v>115</v>
      </c>
      <c r="N1664" t="s">
        <v>27066</v>
      </c>
      <c r="P1664" t="s">
        <v>34643</v>
      </c>
    </row>
    <row r="1665" spans="1:16" x14ac:dyDescent="0.2">
      <c r="A1665" t="s">
        <v>12957</v>
      </c>
      <c r="B1665" t="s">
        <v>12956</v>
      </c>
      <c r="C1665" s="1">
        <v>37866</v>
      </c>
      <c r="D1665" t="s">
        <v>65</v>
      </c>
      <c r="E1665" t="s">
        <v>479</v>
      </c>
      <c r="F1665" t="s">
        <v>480</v>
      </c>
      <c r="G1665" t="s">
        <v>127</v>
      </c>
      <c r="H1665" t="s">
        <v>12957</v>
      </c>
      <c r="I1665" t="s">
        <v>12958</v>
      </c>
      <c r="J1665" t="s">
        <v>12959</v>
      </c>
      <c r="K1665" t="s">
        <v>12960</v>
      </c>
      <c r="M1665" t="s">
        <v>12473</v>
      </c>
      <c r="N1665" t="s">
        <v>357</v>
      </c>
      <c r="O1665" t="s">
        <v>153</v>
      </c>
      <c r="P1665" t="s">
        <v>12961</v>
      </c>
    </row>
    <row r="1666" spans="1:16" x14ac:dyDescent="0.2">
      <c r="A1666" t="s">
        <v>12642</v>
      </c>
      <c r="B1666" t="s">
        <v>12641</v>
      </c>
      <c r="C1666" s="1">
        <v>42263</v>
      </c>
      <c r="D1666" t="s">
        <v>65</v>
      </c>
      <c r="E1666" t="s">
        <v>342</v>
      </c>
      <c r="F1666" t="s">
        <v>34205</v>
      </c>
      <c r="G1666" t="s">
        <v>127</v>
      </c>
      <c r="H1666" t="s">
        <v>12642</v>
      </c>
      <c r="I1666" t="s">
        <v>12643</v>
      </c>
      <c r="J1666" t="s">
        <v>46669</v>
      </c>
      <c r="K1666" t="s">
        <v>93</v>
      </c>
      <c r="M1666" t="s">
        <v>12644</v>
      </c>
      <c r="N1666" t="s">
        <v>12645</v>
      </c>
      <c r="O1666" t="s">
        <v>153</v>
      </c>
    </row>
    <row r="1667" spans="1:16" x14ac:dyDescent="0.2">
      <c r="A1667" t="s">
        <v>19756</v>
      </c>
      <c r="B1667" t="s">
        <v>19755</v>
      </c>
      <c r="C1667" s="1">
        <v>41729</v>
      </c>
      <c r="D1667" t="s">
        <v>65</v>
      </c>
      <c r="E1667" t="s">
        <v>236</v>
      </c>
      <c r="F1667" t="s">
        <v>237</v>
      </c>
      <c r="G1667" t="s">
        <v>127</v>
      </c>
      <c r="H1667" t="s">
        <v>19756</v>
      </c>
      <c r="I1667" t="s">
        <v>19757</v>
      </c>
      <c r="J1667" t="s">
        <v>19758</v>
      </c>
      <c r="K1667" t="s">
        <v>111</v>
      </c>
      <c r="M1667" t="s">
        <v>19759</v>
      </c>
      <c r="N1667" t="s">
        <v>19760</v>
      </c>
      <c r="O1667" t="s">
        <v>153</v>
      </c>
    </row>
    <row r="1668" spans="1:16" x14ac:dyDescent="0.2">
      <c r="A1668" t="s">
        <v>11033</v>
      </c>
      <c r="B1668" t="s">
        <v>11032</v>
      </c>
      <c r="C1668" s="1">
        <v>40970</v>
      </c>
      <c r="D1668" t="s">
        <v>65</v>
      </c>
      <c r="E1668" t="s">
        <v>147</v>
      </c>
      <c r="F1668" t="s">
        <v>148</v>
      </c>
      <c r="G1668" t="s">
        <v>127</v>
      </c>
      <c r="H1668" t="s">
        <v>11033</v>
      </c>
      <c r="I1668" t="s">
        <v>11034</v>
      </c>
      <c r="J1668" t="s">
        <v>11035</v>
      </c>
      <c r="K1668" t="s">
        <v>93</v>
      </c>
      <c r="L1668" t="s">
        <v>347</v>
      </c>
      <c r="M1668" t="s">
        <v>7575</v>
      </c>
      <c r="N1668" t="s">
        <v>255</v>
      </c>
      <c r="O1668" t="s">
        <v>153</v>
      </c>
      <c r="P1668" t="s">
        <v>2357</v>
      </c>
    </row>
    <row r="1669" spans="1:16" x14ac:dyDescent="0.2">
      <c r="A1669" t="s">
        <v>21295</v>
      </c>
      <c r="B1669" t="s">
        <v>21294</v>
      </c>
      <c r="C1669" s="1">
        <v>37540</v>
      </c>
      <c r="D1669" t="s">
        <v>65</v>
      </c>
      <c r="E1669" t="s">
        <v>1508</v>
      </c>
      <c r="F1669" t="s">
        <v>1509</v>
      </c>
      <c r="G1669" t="s">
        <v>143</v>
      </c>
      <c r="H1669" t="s">
        <v>21295</v>
      </c>
      <c r="I1669" t="s">
        <v>21296</v>
      </c>
      <c r="J1669" t="s">
        <v>21297</v>
      </c>
      <c r="K1669" t="s">
        <v>10165</v>
      </c>
      <c r="M1669" t="s">
        <v>16530</v>
      </c>
      <c r="O1669" t="s">
        <v>153</v>
      </c>
    </row>
    <row r="1670" spans="1:16" x14ac:dyDescent="0.2">
      <c r="A1670" t="s">
        <v>20525</v>
      </c>
      <c r="B1670" t="s">
        <v>20524</v>
      </c>
      <c r="C1670" s="1">
        <v>42037</v>
      </c>
      <c r="D1670" t="s">
        <v>65</v>
      </c>
      <c r="E1670" t="s">
        <v>284</v>
      </c>
      <c r="F1670" t="s">
        <v>285</v>
      </c>
      <c r="G1670" t="s">
        <v>143</v>
      </c>
      <c r="H1670" t="s">
        <v>20525</v>
      </c>
      <c r="I1670" t="s">
        <v>20526</v>
      </c>
      <c r="J1670" t="s">
        <v>20527</v>
      </c>
      <c r="K1670" t="s">
        <v>245</v>
      </c>
      <c r="M1670" t="s">
        <v>373</v>
      </c>
      <c r="N1670" t="s">
        <v>20528</v>
      </c>
      <c r="O1670" t="s">
        <v>153</v>
      </c>
      <c r="P1670" t="s">
        <v>117</v>
      </c>
    </row>
    <row r="1671" spans="1:16" x14ac:dyDescent="0.2">
      <c r="A1671" t="s">
        <v>20989</v>
      </c>
      <c r="B1671" t="s">
        <v>20988</v>
      </c>
      <c r="C1671" s="1">
        <v>40122</v>
      </c>
      <c r="D1671" t="s">
        <v>65</v>
      </c>
      <c r="E1671" t="s">
        <v>284</v>
      </c>
      <c r="F1671" t="s">
        <v>285</v>
      </c>
      <c r="G1671" t="s">
        <v>143</v>
      </c>
      <c r="H1671" t="s">
        <v>20989</v>
      </c>
      <c r="I1671" t="s">
        <v>20990</v>
      </c>
      <c r="J1671" t="s">
        <v>20991</v>
      </c>
      <c r="K1671" t="s">
        <v>160</v>
      </c>
      <c r="M1671" t="s">
        <v>373</v>
      </c>
      <c r="N1671" t="s">
        <v>374</v>
      </c>
      <c r="O1671" t="s">
        <v>153</v>
      </c>
    </row>
    <row r="1672" spans="1:16" x14ac:dyDescent="0.2">
      <c r="A1672" t="s">
        <v>32330</v>
      </c>
      <c r="B1672" t="s">
        <v>32329</v>
      </c>
      <c r="C1672" s="1">
        <v>37952</v>
      </c>
      <c r="D1672" t="s">
        <v>65</v>
      </c>
      <c r="E1672" t="s">
        <v>147</v>
      </c>
      <c r="F1672" t="s">
        <v>148</v>
      </c>
      <c r="G1672" t="s">
        <v>25198</v>
      </c>
      <c r="H1672" t="s">
        <v>32330</v>
      </c>
      <c r="I1672" t="s">
        <v>32331</v>
      </c>
      <c r="J1672" t="s">
        <v>34448</v>
      </c>
      <c r="K1672" t="s">
        <v>25156</v>
      </c>
      <c r="L1672" t="s">
        <v>29254</v>
      </c>
      <c r="M1672" t="s">
        <v>34430</v>
      </c>
      <c r="N1672" t="s">
        <v>26529</v>
      </c>
      <c r="P1672" t="s">
        <v>25192</v>
      </c>
    </row>
    <row r="1673" spans="1:16" x14ac:dyDescent="0.2">
      <c r="A1673" t="s">
        <v>22990</v>
      </c>
      <c r="B1673" t="s">
        <v>22989</v>
      </c>
      <c r="C1673" s="1">
        <v>41407</v>
      </c>
      <c r="D1673" t="s">
        <v>65</v>
      </c>
      <c r="E1673" t="s">
        <v>236</v>
      </c>
      <c r="F1673" t="s">
        <v>237</v>
      </c>
      <c r="G1673" t="s">
        <v>127</v>
      </c>
      <c r="H1673" t="s">
        <v>22990</v>
      </c>
      <c r="I1673" t="s">
        <v>22991</v>
      </c>
      <c r="J1673" t="s">
        <v>22992</v>
      </c>
      <c r="K1673" t="s">
        <v>111</v>
      </c>
      <c r="M1673" t="s">
        <v>22993</v>
      </c>
      <c r="N1673" t="s">
        <v>238</v>
      </c>
      <c r="O1673" t="s">
        <v>94</v>
      </c>
      <c r="P1673" t="s">
        <v>48171</v>
      </c>
    </row>
    <row r="1674" spans="1:16" x14ac:dyDescent="0.2">
      <c r="A1674" t="s">
        <v>20123</v>
      </c>
      <c r="B1674" t="s">
        <v>20122</v>
      </c>
      <c r="C1674" s="1">
        <v>41225</v>
      </c>
      <c r="D1674" t="s">
        <v>65</v>
      </c>
      <c r="E1674" t="s">
        <v>492</v>
      </c>
      <c r="F1674" t="s">
        <v>493</v>
      </c>
      <c r="G1674" t="s">
        <v>143</v>
      </c>
      <c r="H1674" t="s">
        <v>20123</v>
      </c>
      <c r="I1674" t="s">
        <v>20124</v>
      </c>
      <c r="J1674" t="s">
        <v>20125</v>
      </c>
      <c r="K1674" t="s">
        <v>10165</v>
      </c>
      <c r="L1674" t="s">
        <v>115</v>
      </c>
      <c r="M1674" t="s">
        <v>373</v>
      </c>
      <c r="N1674" t="s">
        <v>545</v>
      </c>
      <c r="O1674" t="s">
        <v>396</v>
      </c>
    </row>
    <row r="1675" spans="1:16" x14ac:dyDescent="0.2">
      <c r="A1675" t="s">
        <v>20028</v>
      </c>
      <c r="B1675" t="s">
        <v>20027</v>
      </c>
      <c r="C1675" s="1">
        <v>41004</v>
      </c>
      <c r="D1675" t="s">
        <v>65</v>
      </c>
      <c r="E1675" t="s">
        <v>236</v>
      </c>
      <c r="F1675" t="s">
        <v>237</v>
      </c>
      <c r="G1675" t="s">
        <v>143</v>
      </c>
      <c r="H1675" t="s">
        <v>20028</v>
      </c>
      <c r="I1675" t="s">
        <v>20029</v>
      </c>
      <c r="J1675" t="s">
        <v>20030</v>
      </c>
      <c r="K1675" t="s">
        <v>111</v>
      </c>
      <c r="M1675" t="s">
        <v>19787</v>
      </c>
      <c r="N1675" t="s">
        <v>314</v>
      </c>
      <c r="O1675" t="s">
        <v>153</v>
      </c>
    </row>
    <row r="1676" spans="1:16" x14ac:dyDescent="0.2">
      <c r="A1676" t="s">
        <v>21214</v>
      </c>
      <c r="B1676" t="s">
        <v>21213</v>
      </c>
      <c r="C1676" s="1">
        <v>41233</v>
      </c>
      <c r="D1676" t="s">
        <v>65</v>
      </c>
      <c r="E1676" t="s">
        <v>205</v>
      </c>
      <c r="F1676" t="s">
        <v>206</v>
      </c>
      <c r="G1676" t="s">
        <v>143</v>
      </c>
      <c r="H1676" t="s">
        <v>21214</v>
      </c>
      <c r="I1676" t="s">
        <v>21215</v>
      </c>
      <c r="K1676" t="s">
        <v>10165</v>
      </c>
      <c r="M1676" t="s">
        <v>373</v>
      </c>
      <c r="N1676" t="s">
        <v>207</v>
      </c>
      <c r="O1676" t="s">
        <v>153</v>
      </c>
      <c r="P1676" t="s">
        <v>117</v>
      </c>
    </row>
    <row r="1677" spans="1:16" x14ac:dyDescent="0.2">
      <c r="A1677" t="s">
        <v>21216</v>
      </c>
      <c r="B1677" t="s">
        <v>21213</v>
      </c>
      <c r="C1677" s="1">
        <v>37215</v>
      </c>
      <c r="D1677" t="s">
        <v>65</v>
      </c>
      <c r="E1677" t="s">
        <v>307</v>
      </c>
      <c r="F1677" t="s">
        <v>308</v>
      </c>
      <c r="G1677" t="s">
        <v>143</v>
      </c>
      <c r="H1677" t="s">
        <v>21216</v>
      </c>
      <c r="I1677" t="s">
        <v>21217</v>
      </c>
      <c r="J1677" t="s">
        <v>21218</v>
      </c>
      <c r="K1677" t="s">
        <v>10165</v>
      </c>
      <c r="M1677" t="s">
        <v>373</v>
      </c>
      <c r="N1677" t="s">
        <v>21188</v>
      </c>
      <c r="O1677">
        <v>0</v>
      </c>
    </row>
    <row r="1678" spans="1:16" x14ac:dyDescent="0.2">
      <c r="A1678" t="s">
        <v>32936</v>
      </c>
      <c r="B1678" t="s">
        <v>32935</v>
      </c>
      <c r="C1678" s="1">
        <v>42205</v>
      </c>
      <c r="D1678" t="s">
        <v>65</v>
      </c>
      <c r="E1678" t="s">
        <v>30116</v>
      </c>
      <c r="F1678" t="s">
        <v>36004</v>
      </c>
      <c r="G1678" t="s">
        <v>25209</v>
      </c>
      <c r="H1678" t="s">
        <v>32936</v>
      </c>
      <c r="I1678" t="s">
        <v>25145</v>
      </c>
      <c r="J1678" t="s">
        <v>34231</v>
      </c>
      <c r="K1678" t="s">
        <v>25149</v>
      </c>
      <c r="L1678" t="s">
        <v>32937</v>
      </c>
      <c r="M1678" t="s">
        <v>36006</v>
      </c>
      <c r="N1678" t="s">
        <v>36774</v>
      </c>
    </row>
    <row r="1679" spans="1:16" x14ac:dyDescent="0.2">
      <c r="A1679" t="s">
        <v>42170</v>
      </c>
      <c r="B1679" t="s">
        <v>42171</v>
      </c>
      <c r="C1679" s="1">
        <v>39051</v>
      </c>
      <c r="D1679" t="s">
        <v>65</v>
      </c>
      <c r="E1679" t="s">
        <v>290</v>
      </c>
      <c r="F1679" t="s">
        <v>291</v>
      </c>
      <c r="G1679" t="s">
        <v>127</v>
      </c>
      <c r="H1679" t="s">
        <v>42170</v>
      </c>
      <c r="I1679" t="s">
        <v>42172</v>
      </c>
      <c r="J1679" t="s">
        <v>42173</v>
      </c>
      <c r="K1679" t="s">
        <v>288</v>
      </c>
      <c r="L1679" t="s">
        <v>254</v>
      </c>
      <c r="M1679" t="s">
        <v>488</v>
      </c>
      <c r="N1679" t="s">
        <v>296</v>
      </c>
      <c r="O1679" t="s">
        <v>94</v>
      </c>
    </row>
    <row r="1680" spans="1:16" x14ac:dyDescent="0.2">
      <c r="A1680" t="s">
        <v>22975</v>
      </c>
      <c r="B1680" t="s">
        <v>22974</v>
      </c>
      <c r="C1680" s="1">
        <v>39889</v>
      </c>
      <c r="D1680" t="s">
        <v>65</v>
      </c>
      <c r="E1680" t="s">
        <v>157</v>
      </c>
      <c r="F1680" t="s">
        <v>158</v>
      </c>
      <c r="G1680" t="s">
        <v>127</v>
      </c>
      <c r="H1680" t="s">
        <v>22975</v>
      </c>
      <c r="I1680" t="s">
        <v>22976</v>
      </c>
      <c r="J1680" t="s">
        <v>22977</v>
      </c>
      <c r="K1680" t="s">
        <v>111</v>
      </c>
      <c r="M1680" t="s">
        <v>22978</v>
      </c>
      <c r="N1680" t="s">
        <v>159</v>
      </c>
      <c r="O1680" t="s">
        <v>153</v>
      </c>
      <c r="P1680" t="s">
        <v>117</v>
      </c>
    </row>
    <row r="1681" spans="1:16" x14ac:dyDescent="0.2">
      <c r="A1681" t="s">
        <v>21738</v>
      </c>
      <c r="B1681" t="s">
        <v>21737</v>
      </c>
      <c r="C1681" s="1">
        <v>41004</v>
      </c>
      <c r="D1681" t="s">
        <v>65</v>
      </c>
      <c r="E1681" t="s">
        <v>236</v>
      </c>
      <c r="F1681" t="s">
        <v>237</v>
      </c>
      <c r="G1681" t="s">
        <v>143</v>
      </c>
      <c r="H1681" t="s">
        <v>21738</v>
      </c>
      <c r="I1681" t="s">
        <v>21739</v>
      </c>
      <c r="J1681" t="s">
        <v>21740</v>
      </c>
      <c r="K1681" t="s">
        <v>10165</v>
      </c>
      <c r="M1681" t="s">
        <v>19783</v>
      </c>
      <c r="N1681" t="s">
        <v>495</v>
      </c>
      <c r="O1681" t="s">
        <v>153</v>
      </c>
    </row>
    <row r="1682" spans="1:16" x14ac:dyDescent="0.2">
      <c r="A1682" t="s">
        <v>20449</v>
      </c>
      <c r="B1682" t="s">
        <v>20448</v>
      </c>
      <c r="C1682" s="1">
        <v>41806</v>
      </c>
      <c r="D1682" t="s">
        <v>65</v>
      </c>
      <c r="E1682" t="s">
        <v>568</v>
      </c>
      <c r="F1682" t="s">
        <v>569</v>
      </c>
      <c r="G1682" t="s">
        <v>146</v>
      </c>
      <c r="H1682" t="s">
        <v>20449</v>
      </c>
      <c r="I1682" t="s">
        <v>20450</v>
      </c>
      <c r="J1682" t="s">
        <v>20451</v>
      </c>
      <c r="K1682" t="s">
        <v>67</v>
      </c>
      <c r="M1682" t="s">
        <v>20452</v>
      </c>
      <c r="N1682" t="s">
        <v>20347</v>
      </c>
      <c r="O1682" t="s">
        <v>153</v>
      </c>
    </row>
    <row r="1683" spans="1:16" x14ac:dyDescent="0.2">
      <c r="A1683" t="s">
        <v>26136</v>
      </c>
      <c r="B1683" t="s">
        <v>26135</v>
      </c>
      <c r="C1683" s="1">
        <v>41900</v>
      </c>
      <c r="D1683" t="s">
        <v>65</v>
      </c>
      <c r="E1683" t="s">
        <v>25635</v>
      </c>
      <c r="F1683" t="s">
        <v>25636</v>
      </c>
      <c r="G1683" t="s">
        <v>25198</v>
      </c>
      <c r="H1683" t="s">
        <v>26136</v>
      </c>
      <c r="I1683" t="s">
        <v>26137</v>
      </c>
      <c r="J1683" t="s">
        <v>34505</v>
      </c>
      <c r="K1683" t="s">
        <v>25156</v>
      </c>
      <c r="L1683" t="s">
        <v>26138</v>
      </c>
      <c r="M1683" t="s">
        <v>34506</v>
      </c>
      <c r="N1683" t="s">
        <v>34507</v>
      </c>
      <c r="P1683" t="s">
        <v>25182</v>
      </c>
    </row>
    <row r="1684" spans="1:16" x14ac:dyDescent="0.2">
      <c r="A1684" t="s">
        <v>36656</v>
      </c>
      <c r="B1684" t="s">
        <v>32529</v>
      </c>
      <c r="C1684" s="1">
        <v>38341</v>
      </c>
      <c r="D1684" t="s">
        <v>65</v>
      </c>
      <c r="E1684" t="s">
        <v>26756</v>
      </c>
      <c r="F1684" t="s">
        <v>26757</v>
      </c>
      <c r="G1684" t="s">
        <v>25198</v>
      </c>
      <c r="H1684" t="s">
        <v>36656</v>
      </c>
      <c r="I1684" t="s">
        <v>27198</v>
      </c>
      <c r="J1684" t="s">
        <v>34685</v>
      </c>
      <c r="K1684" t="s">
        <v>25205</v>
      </c>
      <c r="L1684" t="s">
        <v>32530</v>
      </c>
      <c r="N1684" t="s">
        <v>32531</v>
      </c>
      <c r="P1684" t="s">
        <v>36657</v>
      </c>
    </row>
    <row r="1685" spans="1:16" x14ac:dyDescent="0.2">
      <c r="A1685" t="s">
        <v>26881</v>
      </c>
      <c r="B1685" t="s">
        <v>26878</v>
      </c>
      <c r="C1685" s="1">
        <v>40472</v>
      </c>
      <c r="D1685" t="s">
        <v>65</v>
      </c>
      <c r="E1685" t="s">
        <v>26879</v>
      </c>
      <c r="F1685" t="s">
        <v>26880</v>
      </c>
      <c r="G1685" t="s">
        <v>25800</v>
      </c>
      <c r="H1685" t="s">
        <v>26881</v>
      </c>
      <c r="I1685" t="s">
        <v>26882</v>
      </c>
      <c r="J1685" t="s">
        <v>34683</v>
      </c>
      <c r="K1685" t="s">
        <v>25162</v>
      </c>
      <c r="L1685" t="s">
        <v>26883</v>
      </c>
      <c r="M1685" t="s">
        <v>25325</v>
      </c>
      <c r="N1685" t="s">
        <v>26884</v>
      </c>
      <c r="P1685" t="s">
        <v>26885</v>
      </c>
    </row>
    <row r="1686" spans="1:16" x14ac:dyDescent="0.2">
      <c r="A1686" t="s">
        <v>38344</v>
      </c>
      <c r="B1686" t="s">
        <v>38345</v>
      </c>
      <c r="C1686" s="1">
        <v>43524</v>
      </c>
      <c r="D1686" t="s">
        <v>65</v>
      </c>
      <c r="E1686" t="s">
        <v>25635</v>
      </c>
      <c r="F1686" t="s">
        <v>25636</v>
      </c>
      <c r="G1686" t="s">
        <v>25171</v>
      </c>
      <c r="H1686" t="s">
        <v>38344</v>
      </c>
      <c r="I1686" t="s">
        <v>25145</v>
      </c>
      <c r="J1686" t="s">
        <v>38346</v>
      </c>
      <c r="K1686" t="s">
        <v>25215</v>
      </c>
      <c r="L1686" t="s">
        <v>38347</v>
      </c>
      <c r="M1686" t="s">
        <v>34212</v>
      </c>
      <c r="N1686" t="s">
        <v>38348</v>
      </c>
    </row>
    <row r="1687" spans="1:16" x14ac:dyDescent="0.2">
      <c r="A1687" t="s">
        <v>30226</v>
      </c>
      <c r="B1687" t="s">
        <v>30225</v>
      </c>
      <c r="C1687" s="1">
        <v>42333</v>
      </c>
      <c r="D1687" t="s">
        <v>65</v>
      </c>
      <c r="E1687" t="s">
        <v>25244</v>
      </c>
      <c r="F1687" t="s">
        <v>25245</v>
      </c>
      <c r="G1687" t="s">
        <v>25209</v>
      </c>
      <c r="H1687" t="s">
        <v>30226</v>
      </c>
      <c r="I1687" t="s">
        <v>25155</v>
      </c>
      <c r="J1687" t="s">
        <v>34362</v>
      </c>
      <c r="K1687" t="s">
        <v>25156</v>
      </c>
      <c r="L1687" t="s">
        <v>29103</v>
      </c>
      <c r="M1687" t="s">
        <v>29931</v>
      </c>
      <c r="N1687" t="s">
        <v>25365</v>
      </c>
      <c r="P1687" t="s">
        <v>29470</v>
      </c>
    </row>
    <row r="1688" spans="1:16" x14ac:dyDescent="0.2">
      <c r="A1688" t="s">
        <v>1876</v>
      </c>
      <c r="B1688" t="s">
        <v>1875</v>
      </c>
      <c r="C1688" s="1">
        <v>40653</v>
      </c>
      <c r="D1688" t="s">
        <v>65</v>
      </c>
      <c r="E1688" t="s">
        <v>170</v>
      </c>
      <c r="F1688" t="s">
        <v>171</v>
      </c>
      <c r="G1688" t="s">
        <v>133</v>
      </c>
      <c r="H1688" t="s">
        <v>1876</v>
      </c>
      <c r="I1688" t="s">
        <v>1874</v>
      </c>
      <c r="J1688" t="s">
        <v>1877</v>
      </c>
      <c r="K1688" t="s">
        <v>240</v>
      </c>
      <c r="M1688" t="s">
        <v>241</v>
      </c>
      <c r="N1688" t="s">
        <v>1847</v>
      </c>
      <c r="O1688" t="s">
        <v>94</v>
      </c>
      <c r="P1688" t="s">
        <v>117</v>
      </c>
    </row>
    <row r="1689" spans="1:16" x14ac:dyDescent="0.2">
      <c r="A1689" t="s">
        <v>2752</v>
      </c>
      <c r="B1689" t="s">
        <v>2751</v>
      </c>
      <c r="C1689" s="1">
        <v>42402</v>
      </c>
      <c r="D1689" t="s">
        <v>65</v>
      </c>
      <c r="E1689" t="s">
        <v>170</v>
      </c>
      <c r="F1689" t="s">
        <v>171</v>
      </c>
      <c r="G1689" t="s">
        <v>133</v>
      </c>
      <c r="H1689" t="s">
        <v>2752</v>
      </c>
      <c r="I1689" t="s">
        <v>2740</v>
      </c>
      <c r="J1689" t="s">
        <v>2750</v>
      </c>
      <c r="K1689" t="s">
        <v>240</v>
      </c>
      <c r="L1689" t="s">
        <v>347</v>
      </c>
      <c r="M1689" t="s">
        <v>1646</v>
      </c>
      <c r="N1689" t="s">
        <v>1847</v>
      </c>
      <c r="O1689" t="s">
        <v>94</v>
      </c>
      <c r="P1689" t="s">
        <v>323</v>
      </c>
    </row>
    <row r="1690" spans="1:16" x14ac:dyDescent="0.2">
      <c r="A1690" t="s">
        <v>2749</v>
      </c>
      <c r="B1690" t="s">
        <v>2748</v>
      </c>
      <c r="C1690" s="1">
        <v>42402</v>
      </c>
      <c r="D1690" t="s">
        <v>65</v>
      </c>
      <c r="E1690" t="s">
        <v>170</v>
      </c>
      <c r="F1690" t="s">
        <v>171</v>
      </c>
      <c r="G1690" t="s">
        <v>133</v>
      </c>
      <c r="H1690" t="s">
        <v>2749</v>
      </c>
      <c r="I1690" t="s">
        <v>2740</v>
      </c>
      <c r="J1690" t="s">
        <v>2750</v>
      </c>
      <c r="K1690" t="s">
        <v>240</v>
      </c>
      <c r="L1690" t="s">
        <v>347</v>
      </c>
      <c r="M1690" t="s">
        <v>1646</v>
      </c>
      <c r="N1690" t="s">
        <v>1847</v>
      </c>
      <c r="O1690" t="s">
        <v>94</v>
      </c>
      <c r="P1690" t="s">
        <v>323</v>
      </c>
    </row>
    <row r="1691" spans="1:16" x14ac:dyDescent="0.2">
      <c r="A1691" t="s">
        <v>1844</v>
      </c>
      <c r="B1691" t="s">
        <v>1843</v>
      </c>
      <c r="C1691" s="1">
        <v>40623</v>
      </c>
      <c r="D1691" t="s">
        <v>65</v>
      </c>
      <c r="E1691" t="s">
        <v>170</v>
      </c>
      <c r="F1691" t="s">
        <v>171</v>
      </c>
      <c r="G1691" t="s">
        <v>133</v>
      </c>
      <c r="H1691" t="s">
        <v>1844</v>
      </c>
      <c r="I1691" t="s">
        <v>1845</v>
      </c>
      <c r="J1691" t="s">
        <v>1846</v>
      </c>
      <c r="K1691" t="s">
        <v>240</v>
      </c>
      <c r="M1691" t="s">
        <v>241</v>
      </c>
      <c r="N1691" t="s">
        <v>1847</v>
      </c>
      <c r="O1691" t="s">
        <v>94</v>
      </c>
      <c r="P1691" t="s">
        <v>117</v>
      </c>
    </row>
    <row r="1692" spans="1:16" x14ac:dyDescent="0.2">
      <c r="A1692" t="s">
        <v>2746</v>
      </c>
      <c r="B1692" t="s">
        <v>2745</v>
      </c>
      <c r="C1692" s="1">
        <v>42403</v>
      </c>
      <c r="D1692" t="s">
        <v>65</v>
      </c>
      <c r="E1692" t="s">
        <v>170</v>
      </c>
      <c r="F1692" t="s">
        <v>171</v>
      </c>
      <c r="G1692" t="s">
        <v>133</v>
      </c>
      <c r="H1692" t="s">
        <v>2746</v>
      </c>
      <c r="I1692" t="s">
        <v>2740</v>
      </c>
      <c r="J1692" t="s">
        <v>2747</v>
      </c>
      <c r="K1692" t="s">
        <v>240</v>
      </c>
      <c r="M1692" t="s">
        <v>1646</v>
      </c>
      <c r="N1692" t="s">
        <v>1847</v>
      </c>
      <c r="O1692" t="s">
        <v>94</v>
      </c>
      <c r="P1692" t="s">
        <v>323</v>
      </c>
    </row>
    <row r="1693" spans="1:16" x14ac:dyDescent="0.2">
      <c r="A1693" t="s">
        <v>1881</v>
      </c>
      <c r="B1693" t="s">
        <v>1878</v>
      </c>
      <c r="C1693" s="1">
        <v>40653</v>
      </c>
      <c r="D1693" t="s">
        <v>65</v>
      </c>
      <c r="E1693" t="s">
        <v>170</v>
      </c>
      <c r="F1693" t="s">
        <v>171</v>
      </c>
      <c r="G1693" t="s">
        <v>133</v>
      </c>
      <c r="H1693" t="s">
        <v>1881</v>
      </c>
      <c r="I1693" t="s">
        <v>1874</v>
      </c>
      <c r="J1693" t="s">
        <v>1882</v>
      </c>
      <c r="K1693" t="s">
        <v>240</v>
      </c>
      <c r="M1693" t="s">
        <v>241</v>
      </c>
      <c r="N1693" t="s">
        <v>1847</v>
      </c>
      <c r="O1693" t="s">
        <v>94</v>
      </c>
      <c r="P1693" t="s">
        <v>117</v>
      </c>
    </row>
    <row r="1694" spans="1:16" x14ac:dyDescent="0.2">
      <c r="A1694" t="s">
        <v>2754</v>
      </c>
      <c r="B1694" t="s">
        <v>2753</v>
      </c>
      <c r="C1694" s="1">
        <v>42403</v>
      </c>
      <c r="D1694" t="s">
        <v>65</v>
      </c>
      <c r="E1694" t="s">
        <v>170</v>
      </c>
      <c r="F1694" t="s">
        <v>171</v>
      </c>
      <c r="G1694" t="s">
        <v>133</v>
      </c>
      <c r="H1694" t="s">
        <v>2754</v>
      </c>
      <c r="I1694" t="s">
        <v>2740</v>
      </c>
      <c r="J1694" t="s">
        <v>2755</v>
      </c>
      <c r="K1694" t="s">
        <v>240</v>
      </c>
      <c r="L1694" t="s">
        <v>347</v>
      </c>
      <c r="M1694" t="s">
        <v>1646</v>
      </c>
      <c r="N1694" t="s">
        <v>1847</v>
      </c>
      <c r="O1694" t="s">
        <v>94</v>
      </c>
      <c r="P1694" t="s">
        <v>323</v>
      </c>
    </row>
    <row r="1695" spans="1:16" x14ac:dyDescent="0.2">
      <c r="A1695" t="s">
        <v>1879</v>
      </c>
      <c r="B1695" t="s">
        <v>1878</v>
      </c>
      <c r="C1695" s="1">
        <v>40653</v>
      </c>
      <c r="D1695" t="s">
        <v>65</v>
      </c>
      <c r="E1695" t="s">
        <v>170</v>
      </c>
      <c r="F1695" t="s">
        <v>171</v>
      </c>
      <c r="G1695" t="s">
        <v>133</v>
      </c>
      <c r="H1695" t="s">
        <v>1879</v>
      </c>
      <c r="I1695" t="s">
        <v>1874</v>
      </c>
      <c r="J1695" t="s">
        <v>1880</v>
      </c>
      <c r="K1695" t="s">
        <v>240</v>
      </c>
      <c r="M1695" t="s">
        <v>241</v>
      </c>
      <c r="N1695" t="s">
        <v>1847</v>
      </c>
      <c r="O1695" t="s">
        <v>94</v>
      </c>
      <c r="P1695" t="s">
        <v>117</v>
      </c>
    </row>
    <row r="1696" spans="1:16" x14ac:dyDescent="0.2">
      <c r="A1696" t="s">
        <v>1849</v>
      </c>
      <c r="B1696" t="s">
        <v>1848</v>
      </c>
      <c r="C1696" s="1">
        <v>40623</v>
      </c>
      <c r="D1696" t="s">
        <v>65</v>
      </c>
      <c r="E1696" t="s">
        <v>170</v>
      </c>
      <c r="F1696" t="s">
        <v>171</v>
      </c>
      <c r="G1696" t="s">
        <v>133</v>
      </c>
      <c r="H1696" t="s">
        <v>1849</v>
      </c>
      <c r="I1696" t="s">
        <v>1850</v>
      </c>
      <c r="J1696" t="s">
        <v>1851</v>
      </c>
      <c r="K1696" t="s">
        <v>240</v>
      </c>
      <c r="M1696" t="s">
        <v>241</v>
      </c>
      <c r="N1696" t="s">
        <v>1847</v>
      </c>
      <c r="O1696" t="s">
        <v>94</v>
      </c>
      <c r="P1696" t="s">
        <v>117</v>
      </c>
    </row>
    <row r="1697" spans="1:16" x14ac:dyDescent="0.2">
      <c r="A1697" t="s">
        <v>2743</v>
      </c>
      <c r="B1697" t="s">
        <v>2742</v>
      </c>
      <c r="C1697" s="1">
        <v>42403</v>
      </c>
      <c r="D1697" t="s">
        <v>65</v>
      </c>
      <c r="E1697" t="s">
        <v>170</v>
      </c>
      <c r="F1697" t="s">
        <v>171</v>
      </c>
      <c r="G1697" t="s">
        <v>133</v>
      </c>
      <c r="H1697" t="s">
        <v>2743</v>
      </c>
      <c r="I1697" t="s">
        <v>2740</v>
      </c>
      <c r="J1697" t="s">
        <v>2744</v>
      </c>
      <c r="K1697" t="s">
        <v>240</v>
      </c>
      <c r="M1697" t="s">
        <v>1646</v>
      </c>
      <c r="N1697" t="s">
        <v>1847</v>
      </c>
      <c r="O1697" t="s">
        <v>94</v>
      </c>
      <c r="P1697" t="s">
        <v>323</v>
      </c>
    </row>
    <row r="1698" spans="1:16" x14ac:dyDescent="0.2">
      <c r="A1698" t="s">
        <v>1873</v>
      </c>
      <c r="B1698" t="s">
        <v>1871</v>
      </c>
      <c r="C1698" s="1">
        <v>40653</v>
      </c>
      <c r="D1698" t="s">
        <v>65</v>
      </c>
      <c r="E1698" t="s">
        <v>1872</v>
      </c>
      <c r="G1698" t="s">
        <v>133</v>
      </c>
      <c r="H1698" t="s">
        <v>1873</v>
      </c>
      <c r="I1698" t="s">
        <v>1874</v>
      </c>
      <c r="K1698" t="s">
        <v>240</v>
      </c>
      <c r="M1698" t="s">
        <v>241</v>
      </c>
      <c r="N1698" t="s">
        <v>1847</v>
      </c>
      <c r="O1698" t="s">
        <v>94</v>
      </c>
      <c r="P1698" t="s">
        <v>117</v>
      </c>
    </row>
    <row r="1699" spans="1:16" x14ac:dyDescent="0.2">
      <c r="A1699" t="s">
        <v>29589</v>
      </c>
      <c r="B1699" t="s">
        <v>29588</v>
      </c>
      <c r="C1699" s="1">
        <v>41953</v>
      </c>
      <c r="D1699" t="s">
        <v>65</v>
      </c>
      <c r="E1699" t="s">
        <v>25244</v>
      </c>
      <c r="F1699" t="s">
        <v>25245</v>
      </c>
      <c r="G1699" t="s">
        <v>25209</v>
      </c>
      <c r="H1699" t="s">
        <v>29589</v>
      </c>
      <c r="I1699" t="s">
        <v>26409</v>
      </c>
      <c r="J1699" t="s">
        <v>34491</v>
      </c>
      <c r="K1699" t="s">
        <v>25230</v>
      </c>
      <c r="L1699" t="s">
        <v>35845</v>
      </c>
      <c r="M1699" t="s">
        <v>35391</v>
      </c>
      <c r="N1699" t="s">
        <v>35756</v>
      </c>
      <c r="P1699" t="s">
        <v>29428</v>
      </c>
    </row>
    <row r="1700" spans="1:16" x14ac:dyDescent="0.2">
      <c r="A1700" t="s">
        <v>25674</v>
      </c>
      <c r="B1700" t="s">
        <v>25673</v>
      </c>
      <c r="C1700" s="1">
        <v>40673</v>
      </c>
      <c r="D1700" t="s">
        <v>65</v>
      </c>
      <c r="E1700" t="s">
        <v>686</v>
      </c>
      <c r="F1700" t="s">
        <v>687</v>
      </c>
      <c r="G1700" t="s">
        <v>25153</v>
      </c>
      <c r="H1700" t="s">
        <v>25674</v>
      </c>
      <c r="I1700" t="s">
        <v>25155</v>
      </c>
      <c r="J1700" t="s">
        <v>34377</v>
      </c>
      <c r="K1700" t="s">
        <v>25156</v>
      </c>
      <c r="L1700" t="s">
        <v>25675</v>
      </c>
      <c r="M1700" t="s">
        <v>34378</v>
      </c>
      <c r="N1700" t="s">
        <v>25676</v>
      </c>
    </row>
    <row r="1701" spans="1:16" x14ac:dyDescent="0.2">
      <c r="A1701" t="s">
        <v>26973</v>
      </c>
      <c r="B1701" t="s">
        <v>26972</v>
      </c>
      <c r="C1701" s="1">
        <v>40693</v>
      </c>
      <c r="D1701" t="s">
        <v>65</v>
      </c>
      <c r="E1701" t="s">
        <v>25549</v>
      </c>
      <c r="F1701" t="s">
        <v>25550</v>
      </c>
      <c r="G1701" t="s">
        <v>25147</v>
      </c>
      <c r="H1701" t="s">
        <v>26973</v>
      </c>
      <c r="I1701" t="s">
        <v>31595</v>
      </c>
      <c r="J1701" t="s">
        <v>34309</v>
      </c>
      <c r="K1701" t="s">
        <v>25156</v>
      </c>
      <c r="L1701" t="s">
        <v>25429</v>
      </c>
      <c r="M1701" t="s">
        <v>34861</v>
      </c>
      <c r="N1701" t="s">
        <v>26974</v>
      </c>
      <c r="P1701" t="s">
        <v>12166</v>
      </c>
    </row>
    <row r="1702" spans="1:16" x14ac:dyDescent="0.2">
      <c r="A1702" t="s">
        <v>39237</v>
      </c>
      <c r="B1702" t="s">
        <v>32706</v>
      </c>
      <c r="C1702" s="1">
        <v>36516</v>
      </c>
      <c r="D1702" t="s">
        <v>65</v>
      </c>
      <c r="E1702" t="s">
        <v>438</v>
      </c>
      <c r="F1702" t="s">
        <v>439</v>
      </c>
      <c r="G1702" t="s">
        <v>25198</v>
      </c>
      <c r="H1702" t="s">
        <v>39237</v>
      </c>
      <c r="I1702" t="s">
        <v>25204</v>
      </c>
      <c r="J1702" t="s">
        <v>39238</v>
      </c>
      <c r="K1702" t="s">
        <v>25173</v>
      </c>
      <c r="L1702" t="s">
        <v>32707</v>
      </c>
      <c r="M1702" t="s">
        <v>39239</v>
      </c>
      <c r="N1702" t="s">
        <v>28258</v>
      </c>
      <c r="P1702" t="s">
        <v>34980</v>
      </c>
    </row>
    <row r="1703" spans="1:16" x14ac:dyDescent="0.2">
      <c r="A1703" t="s">
        <v>44352</v>
      </c>
      <c r="B1703" t="s">
        <v>44353</v>
      </c>
      <c r="C1703" s="1">
        <v>43410</v>
      </c>
      <c r="D1703" t="s">
        <v>65</v>
      </c>
      <c r="E1703" t="s">
        <v>843</v>
      </c>
      <c r="F1703" t="s">
        <v>844</v>
      </c>
      <c r="G1703" t="s">
        <v>2988</v>
      </c>
      <c r="H1703" t="s">
        <v>44352</v>
      </c>
      <c r="I1703" t="s">
        <v>44354</v>
      </c>
      <c r="J1703" t="s">
        <v>44355</v>
      </c>
      <c r="K1703" t="s">
        <v>240</v>
      </c>
      <c r="M1703" t="s">
        <v>3001</v>
      </c>
      <c r="N1703" t="s">
        <v>44072</v>
      </c>
      <c r="O1703" t="s">
        <v>94</v>
      </c>
    </row>
    <row r="1704" spans="1:16" x14ac:dyDescent="0.2">
      <c r="A1704" t="s">
        <v>2270</v>
      </c>
      <c r="B1704" t="s">
        <v>2269</v>
      </c>
      <c r="C1704" s="1">
        <v>41498</v>
      </c>
      <c r="D1704" t="s">
        <v>65</v>
      </c>
      <c r="E1704" t="s">
        <v>843</v>
      </c>
      <c r="F1704" t="s">
        <v>844</v>
      </c>
      <c r="G1704" t="s">
        <v>133</v>
      </c>
      <c r="H1704" t="s">
        <v>2270</v>
      </c>
      <c r="I1704" t="s">
        <v>2271</v>
      </c>
      <c r="K1704" t="s">
        <v>240</v>
      </c>
      <c r="L1704" t="s">
        <v>347</v>
      </c>
      <c r="M1704" t="s">
        <v>136</v>
      </c>
      <c r="N1704" t="s">
        <v>1888</v>
      </c>
      <c r="O1704" t="s">
        <v>94</v>
      </c>
      <c r="P1704" t="s">
        <v>192</v>
      </c>
    </row>
    <row r="1705" spans="1:16" x14ac:dyDescent="0.2">
      <c r="A1705" t="s">
        <v>44377</v>
      </c>
      <c r="B1705" t="s">
        <v>44378</v>
      </c>
      <c r="C1705" s="1">
        <v>43461</v>
      </c>
      <c r="D1705" t="s">
        <v>65</v>
      </c>
      <c r="E1705" t="s">
        <v>843</v>
      </c>
      <c r="F1705" t="s">
        <v>844</v>
      </c>
      <c r="G1705" t="s">
        <v>2988</v>
      </c>
      <c r="H1705" t="s">
        <v>44377</v>
      </c>
      <c r="I1705" t="s">
        <v>44340</v>
      </c>
      <c r="J1705" t="s">
        <v>44379</v>
      </c>
      <c r="K1705" t="s">
        <v>240</v>
      </c>
      <c r="M1705" t="s">
        <v>44380</v>
      </c>
      <c r="N1705" t="s">
        <v>44072</v>
      </c>
      <c r="O1705" t="s">
        <v>94</v>
      </c>
    </row>
    <row r="1706" spans="1:16" x14ac:dyDescent="0.2">
      <c r="A1706" t="s">
        <v>29990</v>
      </c>
      <c r="B1706" t="s">
        <v>29989</v>
      </c>
      <c r="C1706" s="1">
        <v>43213</v>
      </c>
      <c r="D1706" t="s">
        <v>65</v>
      </c>
      <c r="E1706" t="s">
        <v>25399</v>
      </c>
      <c r="F1706" t="s">
        <v>25400</v>
      </c>
      <c r="G1706" t="s">
        <v>25160</v>
      </c>
      <c r="H1706" t="s">
        <v>29990</v>
      </c>
      <c r="I1706" t="s">
        <v>28211</v>
      </c>
      <c r="J1706" t="s">
        <v>35279</v>
      </c>
      <c r="K1706" t="s">
        <v>25156</v>
      </c>
      <c r="L1706" t="s">
        <v>29991</v>
      </c>
      <c r="M1706" t="s">
        <v>25317</v>
      </c>
      <c r="N1706" t="s">
        <v>29992</v>
      </c>
    </row>
    <row r="1707" spans="1:16" x14ac:dyDescent="0.2">
      <c r="A1707" t="s">
        <v>21163</v>
      </c>
      <c r="B1707" t="s">
        <v>21162</v>
      </c>
      <c r="C1707" s="1">
        <v>37285</v>
      </c>
      <c r="D1707" t="s">
        <v>65</v>
      </c>
      <c r="E1707" t="s">
        <v>243</v>
      </c>
      <c r="F1707" t="s">
        <v>244</v>
      </c>
      <c r="G1707" t="s">
        <v>143</v>
      </c>
      <c r="H1707" t="s">
        <v>21163</v>
      </c>
      <c r="I1707" t="s">
        <v>21164</v>
      </c>
      <c r="J1707" t="s">
        <v>21165</v>
      </c>
      <c r="K1707" t="s">
        <v>10165</v>
      </c>
      <c r="L1707" t="s">
        <v>21166</v>
      </c>
      <c r="N1707" t="s">
        <v>20870</v>
      </c>
      <c r="O1707" t="s">
        <v>153</v>
      </c>
      <c r="P1707" t="s">
        <v>21167</v>
      </c>
    </row>
    <row r="1708" spans="1:16" x14ac:dyDescent="0.2">
      <c r="A1708" t="s">
        <v>37239</v>
      </c>
      <c r="B1708" t="s">
        <v>37240</v>
      </c>
      <c r="C1708" s="1">
        <v>43301</v>
      </c>
      <c r="D1708" t="s">
        <v>65</v>
      </c>
      <c r="E1708" t="s">
        <v>25582</v>
      </c>
      <c r="F1708" t="s">
        <v>25583</v>
      </c>
      <c r="G1708" t="s">
        <v>25209</v>
      </c>
      <c r="H1708" t="s">
        <v>37239</v>
      </c>
      <c r="I1708" t="s">
        <v>25155</v>
      </c>
      <c r="J1708" t="s">
        <v>34311</v>
      </c>
      <c r="K1708" t="s">
        <v>25230</v>
      </c>
      <c r="L1708" t="s">
        <v>37241</v>
      </c>
      <c r="M1708" t="s">
        <v>37242</v>
      </c>
      <c r="N1708" t="s">
        <v>30741</v>
      </c>
    </row>
    <row r="1709" spans="1:16" x14ac:dyDescent="0.2">
      <c r="A1709" t="s">
        <v>30882</v>
      </c>
      <c r="B1709" t="s">
        <v>30881</v>
      </c>
      <c r="C1709" s="1">
        <v>42328</v>
      </c>
      <c r="D1709" t="s">
        <v>65</v>
      </c>
      <c r="E1709" t="s">
        <v>25177</v>
      </c>
      <c r="F1709" t="s">
        <v>34200</v>
      </c>
      <c r="G1709" t="s">
        <v>25147</v>
      </c>
      <c r="H1709" t="s">
        <v>30882</v>
      </c>
      <c r="I1709" t="s">
        <v>30883</v>
      </c>
      <c r="J1709" t="s">
        <v>34825</v>
      </c>
      <c r="K1709" t="s">
        <v>25156</v>
      </c>
      <c r="L1709" t="s">
        <v>25316</v>
      </c>
      <c r="M1709" t="s">
        <v>30884</v>
      </c>
      <c r="N1709" t="s">
        <v>36207</v>
      </c>
    </row>
    <row r="1710" spans="1:16" x14ac:dyDescent="0.2">
      <c r="A1710" t="s">
        <v>21664</v>
      </c>
      <c r="B1710" t="s">
        <v>21663</v>
      </c>
      <c r="C1710" s="1">
        <v>41582</v>
      </c>
      <c r="D1710" t="s">
        <v>65</v>
      </c>
      <c r="E1710" t="s">
        <v>70</v>
      </c>
      <c r="G1710" t="s">
        <v>143</v>
      </c>
      <c r="H1710" t="s">
        <v>21664</v>
      </c>
      <c r="I1710" t="s">
        <v>21665</v>
      </c>
      <c r="J1710" t="s">
        <v>21666</v>
      </c>
      <c r="K1710" t="s">
        <v>10165</v>
      </c>
      <c r="M1710" t="s">
        <v>19823</v>
      </c>
      <c r="N1710" t="s">
        <v>20063</v>
      </c>
      <c r="O1710" t="s">
        <v>153</v>
      </c>
    </row>
    <row r="1711" spans="1:16" x14ac:dyDescent="0.2">
      <c r="A1711" t="s">
        <v>21320</v>
      </c>
      <c r="B1711" t="s">
        <v>21319</v>
      </c>
      <c r="C1711" s="1">
        <v>40284</v>
      </c>
      <c r="D1711" t="s">
        <v>65</v>
      </c>
      <c r="E1711" t="s">
        <v>243</v>
      </c>
      <c r="F1711" t="s">
        <v>244</v>
      </c>
      <c r="G1711" t="s">
        <v>143</v>
      </c>
      <c r="H1711" t="s">
        <v>21320</v>
      </c>
      <c r="I1711" t="s">
        <v>21321</v>
      </c>
      <c r="J1711" t="s">
        <v>21322</v>
      </c>
      <c r="K1711" t="s">
        <v>10165</v>
      </c>
      <c r="M1711" t="s">
        <v>373</v>
      </c>
      <c r="N1711" t="s">
        <v>9122</v>
      </c>
      <c r="O1711" t="s">
        <v>153</v>
      </c>
    </row>
    <row r="1712" spans="1:16" x14ac:dyDescent="0.2">
      <c r="A1712" t="s">
        <v>20600</v>
      </c>
      <c r="B1712" t="s">
        <v>20599</v>
      </c>
      <c r="C1712" s="1">
        <v>42411</v>
      </c>
      <c r="D1712" t="s">
        <v>65</v>
      </c>
      <c r="E1712" t="s">
        <v>243</v>
      </c>
      <c r="F1712" t="s">
        <v>244</v>
      </c>
      <c r="G1712" t="s">
        <v>143</v>
      </c>
      <c r="H1712" t="s">
        <v>20600</v>
      </c>
      <c r="I1712" t="s">
        <v>20601</v>
      </c>
      <c r="J1712" t="s">
        <v>20602</v>
      </c>
      <c r="K1712" t="s">
        <v>86</v>
      </c>
      <c r="M1712" t="s">
        <v>19900</v>
      </c>
      <c r="N1712" t="s">
        <v>20603</v>
      </c>
      <c r="O1712" t="s">
        <v>153</v>
      </c>
    </row>
    <row r="1713" spans="1:16" x14ac:dyDescent="0.2">
      <c r="A1713" t="s">
        <v>21069</v>
      </c>
      <c r="B1713" t="s">
        <v>21068</v>
      </c>
      <c r="C1713" s="1">
        <v>36438</v>
      </c>
      <c r="D1713" t="s">
        <v>65</v>
      </c>
      <c r="E1713" t="s">
        <v>243</v>
      </c>
      <c r="F1713" t="s">
        <v>244</v>
      </c>
      <c r="G1713" t="s">
        <v>143</v>
      </c>
      <c r="H1713" t="s">
        <v>21069</v>
      </c>
      <c r="I1713" t="s">
        <v>21070</v>
      </c>
      <c r="J1713" t="s">
        <v>21071</v>
      </c>
      <c r="K1713" t="s">
        <v>10165</v>
      </c>
      <c r="N1713" t="s">
        <v>21072</v>
      </c>
      <c r="O1713">
        <v>0</v>
      </c>
    </row>
    <row r="1714" spans="1:16" x14ac:dyDescent="0.2">
      <c r="A1714" t="s">
        <v>20935</v>
      </c>
      <c r="B1714" t="s">
        <v>20934</v>
      </c>
      <c r="C1714" s="1">
        <v>36581</v>
      </c>
      <c r="D1714" t="s">
        <v>65</v>
      </c>
      <c r="E1714" t="s">
        <v>1508</v>
      </c>
      <c r="F1714" t="s">
        <v>1509</v>
      </c>
      <c r="G1714" t="s">
        <v>143</v>
      </c>
      <c r="H1714" t="s">
        <v>20935</v>
      </c>
      <c r="I1714" t="s">
        <v>20936</v>
      </c>
      <c r="K1714" t="s">
        <v>10165</v>
      </c>
      <c r="M1714" t="s">
        <v>373</v>
      </c>
      <c r="N1714" t="s">
        <v>11287</v>
      </c>
      <c r="O1714">
        <v>0</v>
      </c>
    </row>
    <row r="1715" spans="1:16" x14ac:dyDescent="0.2">
      <c r="A1715" t="s">
        <v>20016</v>
      </c>
      <c r="B1715" t="s">
        <v>20015</v>
      </c>
      <c r="C1715" s="1">
        <v>41004</v>
      </c>
      <c r="D1715" t="s">
        <v>65</v>
      </c>
      <c r="E1715" t="s">
        <v>99</v>
      </c>
      <c r="F1715" t="s">
        <v>100</v>
      </c>
      <c r="G1715" t="s">
        <v>143</v>
      </c>
      <c r="H1715" t="s">
        <v>20016</v>
      </c>
      <c r="I1715" t="s">
        <v>20017</v>
      </c>
      <c r="J1715" t="s">
        <v>20018</v>
      </c>
      <c r="K1715" t="s">
        <v>10165</v>
      </c>
      <c r="M1715" t="s">
        <v>373</v>
      </c>
      <c r="N1715" t="s">
        <v>20019</v>
      </c>
      <c r="O1715" t="s">
        <v>153</v>
      </c>
    </row>
    <row r="1716" spans="1:16" x14ac:dyDescent="0.2">
      <c r="A1716" t="s">
        <v>21348</v>
      </c>
      <c r="B1716" t="s">
        <v>21347</v>
      </c>
      <c r="C1716" s="1">
        <v>37866</v>
      </c>
      <c r="D1716" t="s">
        <v>65</v>
      </c>
      <c r="E1716" t="s">
        <v>5701</v>
      </c>
      <c r="F1716" t="s">
        <v>5702</v>
      </c>
      <c r="G1716" t="s">
        <v>143</v>
      </c>
      <c r="H1716" t="s">
        <v>21348</v>
      </c>
      <c r="I1716" t="s">
        <v>21349</v>
      </c>
      <c r="J1716" t="s">
        <v>21350</v>
      </c>
      <c r="K1716" t="s">
        <v>10165</v>
      </c>
      <c r="M1716" t="s">
        <v>20227</v>
      </c>
      <c r="N1716" t="s">
        <v>19912</v>
      </c>
      <c r="O1716" t="s">
        <v>153</v>
      </c>
      <c r="P1716" t="s">
        <v>204</v>
      </c>
    </row>
    <row r="1717" spans="1:16" x14ac:dyDescent="0.2">
      <c r="A1717" t="s">
        <v>20837</v>
      </c>
      <c r="B1717" t="s">
        <v>20836</v>
      </c>
      <c r="C1717" s="1">
        <v>33821</v>
      </c>
      <c r="D1717" t="s">
        <v>65</v>
      </c>
      <c r="E1717" t="s">
        <v>99</v>
      </c>
      <c r="F1717" t="s">
        <v>100</v>
      </c>
      <c r="G1717" t="s">
        <v>143</v>
      </c>
      <c r="H1717" t="s">
        <v>20837</v>
      </c>
      <c r="I1717" t="s">
        <v>20838</v>
      </c>
      <c r="J1717" t="s">
        <v>20839</v>
      </c>
      <c r="K1717" t="s">
        <v>10165</v>
      </c>
      <c r="M1717" t="s">
        <v>20337</v>
      </c>
      <c r="N1717" t="s">
        <v>10166</v>
      </c>
      <c r="O1717" t="s">
        <v>153</v>
      </c>
    </row>
    <row r="1718" spans="1:16" x14ac:dyDescent="0.2">
      <c r="A1718" t="s">
        <v>20841</v>
      </c>
      <c r="B1718" t="s">
        <v>20840</v>
      </c>
      <c r="C1718" s="1">
        <v>36052</v>
      </c>
      <c r="D1718" t="s">
        <v>65</v>
      </c>
      <c r="E1718" t="s">
        <v>99</v>
      </c>
      <c r="F1718" t="s">
        <v>100</v>
      </c>
      <c r="G1718" t="s">
        <v>143</v>
      </c>
      <c r="H1718" t="s">
        <v>20841</v>
      </c>
      <c r="I1718" t="s">
        <v>20842</v>
      </c>
      <c r="J1718" t="s">
        <v>20843</v>
      </c>
      <c r="K1718" t="s">
        <v>160</v>
      </c>
      <c r="M1718" t="s">
        <v>373</v>
      </c>
      <c r="N1718" t="s">
        <v>13308</v>
      </c>
      <c r="O1718" t="s">
        <v>153</v>
      </c>
      <c r="P1718" t="s">
        <v>20844</v>
      </c>
    </row>
    <row r="1719" spans="1:16" x14ac:dyDescent="0.2">
      <c r="A1719" t="s">
        <v>21004</v>
      </c>
      <c r="B1719" t="s">
        <v>21003</v>
      </c>
      <c r="C1719" s="1">
        <v>36049</v>
      </c>
      <c r="D1719" t="s">
        <v>65</v>
      </c>
      <c r="E1719" t="s">
        <v>99</v>
      </c>
      <c r="F1719" t="s">
        <v>100</v>
      </c>
      <c r="G1719" t="s">
        <v>143</v>
      </c>
      <c r="H1719" t="s">
        <v>21004</v>
      </c>
      <c r="I1719" t="s">
        <v>372</v>
      </c>
      <c r="J1719" t="s">
        <v>21006</v>
      </c>
      <c r="K1719" t="s">
        <v>10165</v>
      </c>
      <c r="M1719" t="s">
        <v>373</v>
      </c>
      <c r="N1719" t="s">
        <v>10166</v>
      </c>
      <c r="O1719" t="s">
        <v>153</v>
      </c>
      <c r="P1719" t="s">
        <v>117</v>
      </c>
    </row>
    <row r="1720" spans="1:16" x14ac:dyDescent="0.2">
      <c r="A1720" t="s">
        <v>21004</v>
      </c>
      <c r="B1720" t="s">
        <v>21003</v>
      </c>
      <c r="C1720" s="1">
        <v>40012</v>
      </c>
      <c r="D1720" t="s">
        <v>65</v>
      </c>
      <c r="E1720" t="s">
        <v>99</v>
      </c>
      <c r="F1720" t="s">
        <v>100</v>
      </c>
      <c r="G1720" t="s">
        <v>127</v>
      </c>
      <c r="H1720" t="s">
        <v>21004</v>
      </c>
      <c r="I1720" t="s">
        <v>21005</v>
      </c>
      <c r="K1720" t="s">
        <v>10165</v>
      </c>
      <c r="M1720" t="s">
        <v>373</v>
      </c>
      <c r="N1720" t="s">
        <v>10166</v>
      </c>
      <c r="O1720" t="s">
        <v>153</v>
      </c>
    </row>
    <row r="1721" spans="1:16" x14ac:dyDescent="0.2">
      <c r="A1721" t="s">
        <v>21911</v>
      </c>
      <c r="B1721" t="s">
        <v>21910</v>
      </c>
      <c r="C1721" s="1">
        <v>33821</v>
      </c>
      <c r="D1721" t="s">
        <v>65</v>
      </c>
      <c r="E1721" t="s">
        <v>99</v>
      </c>
      <c r="F1721" t="s">
        <v>100</v>
      </c>
      <c r="G1721" t="s">
        <v>143</v>
      </c>
      <c r="H1721" t="s">
        <v>21911</v>
      </c>
      <c r="I1721" t="s">
        <v>21912</v>
      </c>
      <c r="J1721" t="s">
        <v>21913</v>
      </c>
      <c r="K1721" t="s">
        <v>160</v>
      </c>
      <c r="M1721" t="s">
        <v>373</v>
      </c>
      <c r="N1721" t="s">
        <v>21744</v>
      </c>
      <c r="O1721" t="s">
        <v>153</v>
      </c>
      <c r="P1721" t="s">
        <v>21914</v>
      </c>
    </row>
    <row r="1722" spans="1:16" x14ac:dyDescent="0.2">
      <c r="A1722" t="s">
        <v>38727</v>
      </c>
      <c r="B1722" t="s">
        <v>33462</v>
      </c>
      <c r="C1722" s="1">
        <v>43122</v>
      </c>
      <c r="D1722" t="s">
        <v>65</v>
      </c>
      <c r="E1722" t="s">
        <v>25724</v>
      </c>
      <c r="F1722" t="s">
        <v>25725</v>
      </c>
      <c r="G1722" t="s">
        <v>25153</v>
      </c>
      <c r="H1722" t="s">
        <v>38727</v>
      </c>
      <c r="I1722" t="s">
        <v>25145</v>
      </c>
      <c r="J1722" t="s">
        <v>35563</v>
      </c>
      <c r="K1722" t="s">
        <v>25510</v>
      </c>
      <c r="L1722" t="s">
        <v>33343</v>
      </c>
      <c r="M1722" t="s">
        <v>30487</v>
      </c>
      <c r="N1722" t="s">
        <v>26454</v>
      </c>
      <c r="P1722" t="s">
        <v>38728</v>
      </c>
    </row>
    <row r="1723" spans="1:16" x14ac:dyDescent="0.2">
      <c r="A1723" t="s">
        <v>37937</v>
      </c>
      <c r="B1723" t="s">
        <v>37938</v>
      </c>
      <c r="C1723" s="1">
        <v>43273</v>
      </c>
      <c r="D1723" t="s">
        <v>65</v>
      </c>
      <c r="E1723" t="s">
        <v>25512</v>
      </c>
      <c r="F1723" t="s">
        <v>34332</v>
      </c>
      <c r="G1723" t="s">
        <v>25198</v>
      </c>
      <c r="H1723" t="s">
        <v>37937</v>
      </c>
      <c r="I1723" t="s">
        <v>37939</v>
      </c>
      <c r="J1723" t="s">
        <v>34670</v>
      </c>
      <c r="K1723" t="s">
        <v>25156</v>
      </c>
      <c r="L1723" t="s">
        <v>37940</v>
      </c>
      <c r="M1723" t="s">
        <v>34671</v>
      </c>
      <c r="N1723" t="s">
        <v>37941</v>
      </c>
    </row>
    <row r="1724" spans="1:16" x14ac:dyDescent="0.2">
      <c r="A1724" t="s">
        <v>37937</v>
      </c>
      <c r="B1724" t="s">
        <v>39957</v>
      </c>
      <c r="C1724" s="1">
        <v>43273</v>
      </c>
      <c r="D1724" t="s">
        <v>65</v>
      </c>
      <c r="E1724" t="s">
        <v>25512</v>
      </c>
      <c r="F1724" t="s">
        <v>34332</v>
      </c>
      <c r="G1724" t="s">
        <v>25209</v>
      </c>
      <c r="H1724" t="s">
        <v>37937</v>
      </c>
      <c r="I1724" t="s">
        <v>25155</v>
      </c>
      <c r="J1724" t="s">
        <v>34670</v>
      </c>
      <c r="K1724" t="s">
        <v>25156</v>
      </c>
      <c r="L1724" t="s">
        <v>37940</v>
      </c>
      <c r="M1724" t="s">
        <v>34671</v>
      </c>
      <c r="N1724" t="s">
        <v>37941</v>
      </c>
    </row>
    <row r="1725" spans="1:16" x14ac:dyDescent="0.2">
      <c r="A1725" t="s">
        <v>30224</v>
      </c>
      <c r="B1725" t="s">
        <v>30223</v>
      </c>
      <c r="C1725" s="1">
        <v>42333</v>
      </c>
      <c r="D1725" t="s">
        <v>65</v>
      </c>
      <c r="E1725" t="s">
        <v>25244</v>
      </c>
      <c r="F1725" t="s">
        <v>25245</v>
      </c>
      <c r="G1725" t="s">
        <v>25209</v>
      </c>
      <c r="H1725" t="s">
        <v>30224</v>
      </c>
      <c r="I1725" t="s">
        <v>25155</v>
      </c>
      <c r="J1725" t="s">
        <v>34362</v>
      </c>
      <c r="K1725" t="s">
        <v>25156</v>
      </c>
      <c r="L1725" t="s">
        <v>29103</v>
      </c>
      <c r="M1725" t="s">
        <v>29931</v>
      </c>
      <c r="N1725" t="s">
        <v>25365</v>
      </c>
      <c r="P1725" t="s">
        <v>29470</v>
      </c>
    </row>
    <row r="1726" spans="1:16" x14ac:dyDescent="0.2">
      <c r="A1726" t="s">
        <v>34850</v>
      </c>
      <c r="B1726" t="s">
        <v>26977</v>
      </c>
      <c r="C1726" s="1">
        <v>34464</v>
      </c>
      <c r="D1726" t="s">
        <v>65</v>
      </c>
      <c r="E1726" t="s">
        <v>25371</v>
      </c>
      <c r="F1726" t="s">
        <v>25372</v>
      </c>
      <c r="G1726" t="s">
        <v>25147</v>
      </c>
      <c r="H1726" t="s">
        <v>34850</v>
      </c>
      <c r="J1726" t="s">
        <v>34362</v>
      </c>
      <c r="K1726" t="s">
        <v>25205</v>
      </c>
      <c r="L1726" t="s">
        <v>115</v>
      </c>
      <c r="N1726" t="s">
        <v>26978</v>
      </c>
      <c r="P1726" t="s">
        <v>34798</v>
      </c>
    </row>
    <row r="1727" spans="1:16" x14ac:dyDescent="0.2">
      <c r="A1727" t="s">
        <v>39343</v>
      </c>
      <c r="B1727" t="s">
        <v>25756</v>
      </c>
      <c r="C1727" s="1">
        <v>37634</v>
      </c>
      <c r="D1727" t="s">
        <v>65</v>
      </c>
      <c r="E1727" t="s">
        <v>25177</v>
      </c>
      <c r="F1727" t="s">
        <v>34200</v>
      </c>
      <c r="G1727" t="s">
        <v>25147</v>
      </c>
      <c r="H1727" t="s">
        <v>39343</v>
      </c>
      <c r="I1727" t="s">
        <v>25161</v>
      </c>
      <c r="J1727" t="s">
        <v>34362</v>
      </c>
      <c r="K1727" t="s">
        <v>25205</v>
      </c>
      <c r="L1727" t="s">
        <v>115</v>
      </c>
      <c r="N1727" t="s">
        <v>25912</v>
      </c>
      <c r="P1727" t="s">
        <v>39344</v>
      </c>
    </row>
    <row r="1728" spans="1:16" x14ac:dyDescent="0.2">
      <c r="A1728" t="s">
        <v>39328</v>
      </c>
      <c r="B1728" t="s">
        <v>27171</v>
      </c>
      <c r="C1728" s="1">
        <v>37985</v>
      </c>
      <c r="D1728" t="s">
        <v>65</v>
      </c>
      <c r="E1728" t="s">
        <v>26386</v>
      </c>
      <c r="F1728" t="s">
        <v>26387</v>
      </c>
      <c r="G1728" t="s">
        <v>25147</v>
      </c>
      <c r="H1728" t="s">
        <v>39328</v>
      </c>
      <c r="I1728" t="s">
        <v>25766</v>
      </c>
      <c r="J1728" t="s">
        <v>34362</v>
      </c>
      <c r="K1728" t="s">
        <v>25205</v>
      </c>
      <c r="L1728" t="s">
        <v>115</v>
      </c>
      <c r="N1728" t="s">
        <v>27172</v>
      </c>
      <c r="P1728" t="s">
        <v>34599</v>
      </c>
    </row>
    <row r="1729" spans="1:16" x14ac:dyDescent="0.2">
      <c r="A1729" t="s">
        <v>34828</v>
      </c>
      <c r="B1729" t="s">
        <v>27030</v>
      </c>
      <c r="C1729" s="1">
        <v>34603</v>
      </c>
      <c r="D1729" t="s">
        <v>65</v>
      </c>
      <c r="E1729" t="s">
        <v>25313</v>
      </c>
      <c r="F1729" t="s">
        <v>34235</v>
      </c>
      <c r="G1729" t="s">
        <v>25147</v>
      </c>
      <c r="H1729" t="s">
        <v>34828</v>
      </c>
      <c r="J1729" t="s">
        <v>34829</v>
      </c>
      <c r="K1729" t="s">
        <v>26376</v>
      </c>
      <c r="L1729" t="s">
        <v>115</v>
      </c>
      <c r="N1729" t="s">
        <v>27031</v>
      </c>
      <c r="P1729" t="s">
        <v>34830</v>
      </c>
    </row>
    <row r="1730" spans="1:16" x14ac:dyDescent="0.2">
      <c r="A1730" t="s">
        <v>34854</v>
      </c>
      <c r="B1730" t="s">
        <v>25283</v>
      </c>
      <c r="C1730" s="1">
        <v>33129</v>
      </c>
      <c r="D1730" t="s">
        <v>65</v>
      </c>
      <c r="E1730" t="s">
        <v>25284</v>
      </c>
      <c r="F1730" t="s">
        <v>25285</v>
      </c>
      <c r="G1730" t="s">
        <v>25147</v>
      </c>
      <c r="H1730" t="s">
        <v>34854</v>
      </c>
      <c r="J1730" t="s">
        <v>34855</v>
      </c>
      <c r="K1730" t="s">
        <v>25205</v>
      </c>
      <c r="L1730" t="s">
        <v>115</v>
      </c>
      <c r="N1730" t="s">
        <v>25286</v>
      </c>
      <c r="P1730" t="s">
        <v>34856</v>
      </c>
    </row>
    <row r="1731" spans="1:16" x14ac:dyDescent="0.2">
      <c r="A1731" t="s">
        <v>28758</v>
      </c>
      <c r="B1731" t="s">
        <v>28757</v>
      </c>
      <c r="C1731" s="1">
        <v>33274</v>
      </c>
      <c r="D1731" t="s">
        <v>65</v>
      </c>
      <c r="E1731" t="s">
        <v>25313</v>
      </c>
      <c r="F1731" t="s">
        <v>34235</v>
      </c>
      <c r="G1731" t="s">
        <v>25627</v>
      </c>
      <c r="H1731" t="s">
        <v>28758</v>
      </c>
      <c r="I1731" t="s">
        <v>28759</v>
      </c>
      <c r="J1731" t="s">
        <v>35529</v>
      </c>
      <c r="K1731" t="s">
        <v>26192</v>
      </c>
      <c r="L1731" t="s">
        <v>25087</v>
      </c>
      <c r="N1731" t="s">
        <v>26377</v>
      </c>
      <c r="P1731" t="s">
        <v>25255</v>
      </c>
    </row>
    <row r="1732" spans="1:16" x14ac:dyDescent="0.2">
      <c r="A1732" t="s">
        <v>34837</v>
      </c>
      <c r="B1732" t="s">
        <v>26981</v>
      </c>
      <c r="C1732" s="1">
        <v>37978</v>
      </c>
      <c r="D1732" t="s">
        <v>65</v>
      </c>
      <c r="E1732" t="s">
        <v>170</v>
      </c>
      <c r="F1732" t="s">
        <v>171</v>
      </c>
      <c r="G1732" t="s">
        <v>25147</v>
      </c>
      <c r="H1732" t="s">
        <v>34837</v>
      </c>
      <c r="J1732" t="s">
        <v>34838</v>
      </c>
      <c r="K1732" t="s">
        <v>26192</v>
      </c>
      <c r="N1732" t="s">
        <v>25600</v>
      </c>
      <c r="P1732" t="s">
        <v>34839</v>
      </c>
    </row>
    <row r="1733" spans="1:16" x14ac:dyDescent="0.2">
      <c r="A1733" t="s">
        <v>30935</v>
      </c>
      <c r="B1733" t="s">
        <v>30934</v>
      </c>
      <c r="C1733" s="1">
        <v>42601</v>
      </c>
      <c r="D1733" t="s">
        <v>65</v>
      </c>
      <c r="E1733" t="s">
        <v>25177</v>
      </c>
      <c r="F1733" t="s">
        <v>34200</v>
      </c>
      <c r="G1733" t="s">
        <v>25147</v>
      </c>
      <c r="H1733" t="s">
        <v>30935</v>
      </c>
      <c r="I1733" t="s">
        <v>30628</v>
      </c>
      <c r="J1733" t="s">
        <v>34362</v>
      </c>
      <c r="K1733" t="s">
        <v>25156</v>
      </c>
      <c r="L1733" t="s">
        <v>30936</v>
      </c>
      <c r="M1733" t="s">
        <v>30937</v>
      </c>
      <c r="N1733" t="s">
        <v>36211</v>
      </c>
    </row>
    <row r="1734" spans="1:16" x14ac:dyDescent="0.2">
      <c r="A1734" t="s">
        <v>20962</v>
      </c>
      <c r="B1734" t="s">
        <v>48215</v>
      </c>
      <c r="C1734" s="1">
        <v>40044</v>
      </c>
      <c r="D1734" t="s">
        <v>65</v>
      </c>
      <c r="F1734" t="s">
        <v>34583</v>
      </c>
      <c r="G1734" t="s">
        <v>127</v>
      </c>
      <c r="H1734" t="s">
        <v>20962</v>
      </c>
      <c r="I1734" t="s">
        <v>20963</v>
      </c>
      <c r="J1734" t="s">
        <v>20964</v>
      </c>
      <c r="K1734" t="s">
        <v>111</v>
      </c>
      <c r="M1734" t="s">
        <v>20965</v>
      </c>
      <c r="N1734" t="s">
        <v>521</v>
      </c>
      <c r="O1734" t="s">
        <v>153</v>
      </c>
    </row>
    <row r="1735" spans="1:16" x14ac:dyDescent="0.2">
      <c r="A1735" t="s">
        <v>39316</v>
      </c>
      <c r="B1735" t="s">
        <v>30321</v>
      </c>
      <c r="C1735" s="1">
        <v>38181</v>
      </c>
      <c r="D1735" t="s">
        <v>65</v>
      </c>
      <c r="E1735" t="s">
        <v>170</v>
      </c>
      <c r="F1735" t="s">
        <v>171</v>
      </c>
      <c r="G1735" t="s">
        <v>25209</v>
      </c>
      <c r="H1735" t="s">
        <v>39316</v>
      </c>
      <c r="I1735" t="s">
        <v>25155</v>
      </c>
      <c r="J1735" t="s">
        <v>34362</v>
      </c>
      <c r="K1735" t="s">
        <v>25205</v>
      </c>
      <c r="N1735" t="s">
        <v>3245</v>
      </c>
      <c r="P1735" t="s">
        <v>34830</v>
      </c>
    </row>
    <row r="1736" spans="1:16" x14ac:dyDescent="0.2">
      <c r="A1736" t="s">
        <v>31712</v>
      </c>
      <c r="B1736" t="s">
        <v>31711</v>
      </c>
      <c r="C1736" s="1">
        <v>42818</v>
      </c>
      <c r="D1736" t="s">
        <v>65</v>
      </c>
      <c r="E1736" t="s">
        <v>170</v>
      </c>
      <c r="F1736" t="s">
        <v>171</v>
      </c>
      <c r="G1736" t="s">
        <v>25147</v>
      </c>
      <c r="H1736" t="s">
        <v>31712</v>
      </c>
      <c r="I1736" t="s">
        <v>25161</v>
      </c>
      <c r="J1736" t="s">
        <v>34362</v>
      </c>
      <c r="K1736" t="s">
        <v>25156</v>
      </c>
      <c r="L1736" t="s">
        <v>31713</v>
      </c>
      <c r="M1736" t="s">
        <v>31714</v>
      </c>
      <c r="N1736" t="s">
        <v>31715</v>
      </c>
      <c r="P1736" t="s">
        <v>117</v>
      </c>
    </row>
    <row r="1737" spans="1:16" x14ac:dyDescent="0.2">
      <c r="A1737" t="s">
        <v>34924</v>
      </c>
      <c r="B1737" t="s">
        <v>27086</v>
      </c>
      <c r="C1737" s="1">
        <v>34250</v>
      </c>
      <c r="D1737" t="s">
        <v>65</v>
      </c>
      <c r="E1737" t="s">
        <v>25313</v>
      </c>
      <c r="F1737" t="s">
        <v>34235</v>
      </c>
      <c r="G1737" t="s">
        <v>25147</v>
      </c>
      <c r="H1737" t="s">
        <v>34924</v>
      </c>
      <c r="J1737" t="s">
        <v>34925</v>
      </c>
      <c r="K1737" t="s">
        <v>25205</v>
      </c>
      <c r="L1737" t="s">
        <v>27087</v>
      </c>
      <c r="M1737" t="s">
        <v>34926</v>
      </c>
      <c r="N1737" t="s">
        <v>26307</v>
      </c>
      <c r="P1737" t="s">
        <v>34599</v>
      </c>
    </row>
    <row r="1738" spans="1:16" x14ac:dyDescent="0.2">
      <c r="A1738" t="s">
        <v>39394</v>
      </c>
      <c r="B1738" t="s">
        <v>29913</v>
      </c>
      <c r="C1738" s="1">
        <v>35632</v>
      </c>
      <c r="D1738" t="s">
        <v>65</v>
      </c>
      <c r="E1738" t="s">
        <v>25313</v>
      </c>
      <c r="F1738" t="s">
        <v>34235</v>
      </c>
      <c r="G1738" t="s">
        <v>25147</v>
      </c>
      <c r="H1738" t="s">
        <v>39394</v>
      </c>
      <c r="I1738" t="s">
        <v>25161</v>
      </c>
      <c r="J1738" t="s">
        <v>34855</v>
      </c>
      <c r="K1738" t="s">
        <v>25205</v>
      </c>
      <c r="L1738" t="s">
        <v>29914</v>
      </c>
      <c r="M1738" t="s">
        <v>34926</v>
      </c>
      <c r="N1738" t="s">
        <v>29915</v>
      </c>
      <c r="P1738" t="s">
        <v>39395</v>
      </c>
    </row>
    <row r="1739" spans="1:16" x14ac:dyDescent="0.2">
      <c r="A1739" t="s">
        <v>27081</v>
      </c>
      <c r="B1739" t="s">
        <v>27080</v>
      </c>
      <c r="C1739" s="1">
        <v>35920</v>
      </c>
      <c r="D1739" t="s">
        <v>65</v>
      </c>
      <c r="E1739" t="s">
        <v>170</v>
      </c>
      <c r="F1739" t="s">
        <v>171</v>
      </c>
      <c r="G1739" t="s">
        <v>25147</v>
      </c>
      <c r="H1739" t="s">
        <v>27081</v>
      </c>
      <c r="I1739" t="s">
        <v>27082</v>
      </c>
      <c r="J1739" t="s">
        <v>34855</v>
      </c>
      <c r="K1739" t="s">
        <v>25156</v>
      </c>
      <c r="L1739" t="s">
        <v>25429</v>
      </c>
      <c r="M1739" t="s">
        <v>27083</v>
      </c>
      <c r="N1739" t="s">
        <v>27084</v>
      </c>
      <c r="P1739" t="s">
        <v>27085</v>
      </c>
    </row>
    <row r="1740" spans="1:16" x14ac:dyDescent="0.2">
      <c r="A1740" t="s">
        <v>29929</v>
      </c>
      <c r="B1740" t="s">
        <v>29928</v>
      </c>
      <c r="C1740" s="1">
        <v>42114</v>
      </c>
      <c r="D1740" t="s">
        <v>65</v>
      </c>
      <c r="E1740" t="s">
        <v>25244</v>
      </c>
      <c r="F1740" t="s">
        <v>25245</v>
      </c>
      <c r="G1740" t="s">
        <v>25147</v>
      </c>
      <c r="H1740" t="s">
        <v>29929</v>
      </c>
      <c r="I1740" t="s">
        <v>29930</v>
      </c>
      <c r="J1740" t="s">
        <v>34362</v>
      </c>
      <c r="K1740" t="s">
        <v>25156</v>
      </c>
      <c r="L1740" t="s">
        <v>26214</v>
      </c>
      <c r="M1740" t="s">
        <v>29931</v>
      </c>
      <c r="N1740" t="s">
        <v>29574</v>
      </c>
      <c r="P1740" t="s">
        <v>29470</v>
      </c>
    </row>
    <row r="1741" spans="1:16" x14ac:dyDescent="0.2">
      <c r="A1741" t="s">
        <v>23551</v>
      </c>
      <c r="B1741" t="s">
        <v>23550</v>
      </c>
      <c r="C1741" s="1">
        <v>37263</v>
      </c>
      <c r="D1741" t="s">
        <v>132</v>
      </c>
      <c r="E1741" t="s">
        <v>99</v>
      </c>
      <c r="F1741" t="s">
        <v>100</v>
      </c>
      <c r="G1741" t="s">
        <v>127</v>
      </c>
      <c r="H1741" t="s">
        <v>23551</v>
      </c>
      <c r="I1741" t="s">
        <v>23552</v>
      </c>
      <c r="J1741" t="s">
        <v>23553</v>
      </c>
      <c r="K1741" t="s">
        <v>111</v>
      </c>
      <c r="L1741" t="s">
        <v>254</v>
      </c>
      <c r="M1741" t="s">
        <v>961</v>
      </c>
      <c r="N1741" t="s">
        <v>23554</v>
      </c>
      <c r="O1741" t="s">
        <v>153</v>
      </c>
      <c r="P1741" t="s">
        <v>9623</v>
      </c>
    </row>
    <row r="1742" spans="1:16" x14ac:dyDescent="0.2">
      <c r="A1742" t="s">
        <v>31947</v>
      </c>
      <c r="B1742" t="s">
        <v>31946</v>
      </c>
      <c r="C1742" s="1">
        <v>42850</v>
      </c>
      <c r="D1742" t="s">
        <v>65</v>
      </c>
      <c r="E1742" t="s">
        <v>25519</v>
      </c>
      <c r="F1742" t="s">
        <v>25520</v>
      </c>
      <c r="G1742" t="s">
        <v>25209</v>
      </c>
      <c r="H1742" t="s">
        <v>31947</v>
      </c>
      <c r="I1742" t="s">
        <v>25155</v>
      </c>
      <c r="J1742" t="s">
        <v>34362</v>
      </c>
      <c r="K1742" t="s">
        <v>25156</v>
      </c>
      <c r="L1742" t="s">
        <v>30354</v>
      </c>
      <c r="M1742" t="s">
        <v>31948</v>
      </c>
      <c r="N1742" t="s">
        <v>31945</v>
      </c>
    </row>
    <row r="1743" spans="1:16" x14ac:dyDescent="0.2">
      <c r="A1743" t="s">
        <v>31947</v>
      </c>
      <c r="B1743" t="s">
        <v>31949</v>
      </c>
      <c r="C1743" s="1">
        <v>42850</v>
      </c>
      <c r="D1743" t="s">
        <v>65</v>
      </c>
      <c r="E1743" t="s">
        <v>25519</v>
      </c>
      <c r="F1743" t="s">
        <v>25520</v>
      </c>
      <c r="G1743" t="s">
        <v>25147</v>
      </c>
      <c r="H1743" t="s">
        <v>31947</v>
      </c>
      <c r="I1743" t="s">
        <v>36458</v>
      </c>
      <c r="J1743" t="s">
        <v>34362</v>
      </c>
      <c r="K1743" t="s">
        <v>25156</v>
      </c>
      <c r="L1743" t="s">
        <v>30354</v>
      </c>
      <c r="M1743" t="s">
        <v>31948</v>
      </c>
      <c r="N1743" t="s">
        <v>31945</v>
      </c>
    </row>
    <row r="1744" spans="1:16" x14ac:dyDescent="0.2">
      <c r="A1744" t="s">
        <v>43316</v>
      </c>
      <c r="B1744" t="s">
        <v>43317</v>
      </c>
      <c r="C1744" s="1">
        <v>42954</v>
      </c>
      <c r="D1744" t="s">
        <v>65</v>
      </c>
      <c r="E1744" t="s">
        <v>90</v>
      </c>
      <c r="F1744" t="s">
        <v>91</v>
      </c>
      <c r="G1744" t="s">
        <v>133</v>
      </c>
      <c r="H1744" t="s">
        <v>43316</v>
      </c>
      <c r="I1744" t="s">
        <v>43318</v>
      </c>
      <c r="J1744" t="s">
        <v>43319</v>
      </c>
      <c r="K1744" t="s">
        <v>333</v>
      </c>
      <c r="M1744" t="s">
        <v>43320</v>
      </c>
      <c r="N1744" t="s">
        <v>43321</v>
      </c>
      <c r="O1744" t="s">
        <v>94</v>
      </c>
    </row>
    <row r="1745" spans="1:16" x14ac:dyDescent="0.2">
      <c r="A1745" t="s">
        <v>1480</v>
      </c>
      <c r="B1745" t="s">
        <v>1478</v>
      </c>
      <c r="C1745" s="1">
        <v>43055</v>
      </c>
      <c r="D1745" t="s">
        <v>65</v>
      </c>
      <c r="E1745" t="s">
        <v>330</v>
      </c>
      <c r="F1745" t="s">
        <v>331</v>
      </c>
      <c r="G1745" t="s">
        <v>1479</v>
      </c>
      <c r="H1745" t="s">
        <v>1480</v>
      </c>
      <c r="I1745" t="s">
        <v>1481</v>
      </c>
      <c r="J1745" t="s">
        <v>1482</v>
      </c>
      <c r="K1745" t="s">
        <v>93</v>
      </c>
      <c r="M1745" t="s">
        <v>1483</v>
      </c>
      <c r="N1745" t="s">
        <v>1484</v>
      </c>
      <c r="O1745" t="s">
        <v>94</v>
      </c>
    </row>
    <row r="1746" spans="1:16" x14ac:dyDescent="0.2">
      <c r="A1746" t="s">
        <v>18199</v>
      </c>
      <c r="B1746" t="s">
        <v>18198</v>
      </c>
      <c r="C1746" s="1">
        <v>40935</v>
      </c>
      <c r="D1746" t="s">
        <v>65</v>
      </c>
      <c r="E1746" t="s">
        <v>529</v>
      </c>
      <c r="F1746" t="s">
        <v>530</v>
      </c>
      <c r="G1746" t="s">
        <v>127</v>
      </c>
      <c r="H1746" t="s">
        <v>18199</v>
      </c>
      <c r="I1746" t="s">
        <v>18200</v>
      </c>
      <c r="J1746" t="s">
        <v>18201</v>
      </c>
      <c r="K1746" t="s">
        <v>245</v>
      </c>
      <c r="M1746" t="s">
        <v>15625</v>
      </c>
      <c r="N1746" t="s">
        <v>18202</v>
      </c>
      <c r="O1746" t="s">
        <v>153</v>
      </c>
    </row>
    <row r="1747" spans="1:16" x14ac:dyDescent="0.2">
      <c r="A1747" t="s">
        <v>19000</v>
      </c>
      <c r="B1747" t="s">
        <v>18997</v>
      </c>
      <c r="C1747" s="1">
        <v>40284</v>
      </c>
      <c r="D1747" t="s">
        <v>65</v>
      </c>
      <c r="E1747" t="s">
        <v>581</v>
      </c>
      <c r="F1747" t="s">
        <v>582</v>
      </c>
      <c r="G1747" t="s">
        <v>127</v>
      </c>
      <c r="H1747" t="s">
        <v>19000</v>
      </c>
      <c r="I1747" t="s">
        <v>19001</v>
      </c>
      <c r="J1747" t="s">
        <v>19002</v>
      </c>
      <c r="K1747" t="s">
        <v>111</v>
      </c>
      <c r="L1747" t="s">
        <v>115</v>
      </c>
      <c r="M1747" t="s">
        <v>19003</v>
      </c>
      <c r="N1747" t="s">
        <v>11079</v>
      </c>
      <c r="O1747" t="s">
        <v>153</v>
      </c>
      <c r="P1747" t="s">
        <v>117</v>
      </c>
    </row>
    <row r="1748" spans="1:16" x14ac:dyDescent="0.2">
      <c r="A1748" t="s">
        <v>24233</v>
      </c>
      <c r="B1748" t="s">
        <v>24232</v>
      </c>
      <c r="C1748" s="1">
        <v>39780</v>
      </c>
      <c r="D1748" t="s">
        <v>65</v>
      </c>
      <c r="E1748" t="s">
        <v>1205</v>
      </c>
      <c r="F1748" t="s">
        <v>1206</v>
      </c>
      <c r="G1748" t="s">
        <v>127</v>
      </c>
      <c r="H1748" t="s">
        <v>24233</v>
      </c>
      <c r="I1748" t="s">
        <v>24234</v>
      </c>
      <c r="J1748" t="s">
        <v>24235</v>
      </c>
      <c r="K1748" t="s">
        <v>86</v>
      </c>
      <c r="L1748" t="s">
        <v>115</v>
      </c>
      <c r="M1748" t="s">
        <v>16873</v>
      </c>
      <c r="O1748" t="s">
        <v>153</v>
      </c>
      <c r="P1748" t="s">
        <v>117</v>
      </c>
    </row>
    <row r="1749" spans="1:16" x14ac:dyDescent="0.2">
      <c r="A1749" t="s">
        <v>32271</v>
      </c>
      <c r="B1749" t="s">
        <v>32270</v>
      </c>
      <c r="C1749" s="1">
        <v>42961</v>
      </c>
      <c r="D1749" t="s">
        <v>65</v>
      </c>
      <c r="E1749" t="s">
        <v>25724</v>
      </c>
      <c r="F1749" t="s">
        <v>25725</v>
      </c>
      <c r="G1749" t="s">
        <v>25209</v>
      </c>
      <c r="H1749" t="s">
        <v>32271</v>
      </c>
      <c r="I1749" t="s">
        <v>25155</v>
      </c>
      <c r="J1749" t="s">
        <v>34429</v>
      </c>
      <c r="K1749" t="s">
        <v>25156</v>
      </c>
      <c r="L1749" t="s">
        <v>25560</v>
      </c>
      <c r="M1749" t="s">
        <v>30635</v>
      </c>
      <c r="N1749" t="s">
        <v>36131</v>
      </c>
    </row>
    <row r="1750" spans="1:16" x14ac:dyDescent="0.2">
      <c r="A1750" t="s">
        <v>49751</v>
      </c>
      <c r="B1750" t="s">
        <v>49752</v>
      </c>
      <c r="C1750" s="1">
        <v>43600</v>
      </c>
      <c r="D1750" t="s">
        <v>65</v>
      </c>
      <c r="E1750" t="s">
        <v>6412</v>
      </c>
      <c r="F1750" t="s">
        <v>6413</v>
      </c>
      <c r="G1750" t="s">
        <v>1479</v>
      </c>
      <c r="H1750" t="s">
        <v>49751</v>
      </c>
      <c r="I1750" t="s">
        <v>25140</v>
      </c>
      <c r="J1750" t="s">
        <v>49753</v>
      </c>
      <c r="K1750" t="s">
        <v>93</v>
      </c>
      <c r="L1750" t="s">
        <v>49754</v>
      </c>
      <c r="M1750" t="s">
        <v>49755</v>
      </c>
      <c r="N1750" t="s">
        <v>49587</v>
      </c>
      <c r="O1750" t="s">
        <v>94</v>
      </c>
      <c r="P1750" t="s">
        <v>48567</v>
      </c>
    </row>
    <row r="1751" spans="1:16" x14ac:dyDescent="0.2">
      <c r="A1751" t="s">
        <v>49764</v>
      </c>
      <c r="B1751" t="s">
        <v>49765</v>
      </c>
      <c r="C1751" s="1">
        <v>43600</v>
      </c>
      <c r="D1751" t="s">
        <v>65</v>
      </c>
      <c r="E1751" t="s">
        <v>6412</v>
      </c>
      <c r="F1751" t="s">
        <v>6413</v>
      </c>
      <c r="G1751" t="s">
        <v>1479</v>
      </c>
      <c r="H1751" t="s">
        <v>49764</v>
      </c>
      <c r="I1751" t="s">
        <v>25140</v>
      </c>
      <c r="J1751" t="s">
        <v>49766</v>
      </c>
      <c r="K1751" t="s">
        <v>93</v>
      </c>
      <c r="L1751" t="s">
        <v>49767</v>
      </c>
      <c r="M1751" t="s">
        <v>7735</v>
      </c>
      <c r="N1751" t="s">
        <v>49587</v>
      </c>
      <c r="O1751" t="s">
        <v>94</v>
      </c>
      <c r="P1751" t="s">
        <v>48567</v>
      </c>
    </row>
    <row r="1752" spans="1:16" x14ac:dyDescent="0.2">
      <c r="A1752" t="s">
        <v>20440</v>
      </c>
      <c r="B1752" t="s">
        <v>20439</v>
      </c>
      <c r="C1752" s="1">
        <v>41806</v>
      </c>
      <c r="D1752" t="s">
        <v>65</v>
      </c>
      <c r="E1752" t="s">
        <v>568</v>
      </c>
      <c r="F1752" t="s">
        <v>569</v>
      </c>
      <c r="G1752" t="s">
        <v>146</v>
      </c>
      <c r="H1752" t="s">
        <v>20440</v>
      </c>
      <c r="I1752" t="s">
        <v>20344</v>
      </c>
      <c r="J1752" t="s">
        <v>20441</v>
      </c>
      <c r="K1752" t="s">
        <v>67</v>
      </c>
      <c r="M1752" t="s">
        <v>20442</v>
      </c>
      <c r="O1752" t="s">
        <v>153</v>
      </c>
    </row>
    <row r="1753" spans="1:16" x14ac:dyDescent="0.2">
      <c r="A1753" t="s">
        <v>32512</v>
      </c>
      <c r="B1753" t="s">
        <v>32511</v>
      </c>
      <c r="C1753" s="1">
        <v>36238</v>
      </c>
      <c r="E1753" t="s">
        <v>25194</v>
      </c>
      <c r="F1753" t="s">
        <v>25195</v>
      </c>
      <c r="G1753" t="s">
        <v>25198</v>
      </c>
      <c r="H1753" t="s">
        <v>32512</v>
      </c>
      <c r="J1753" t="s">
        <v>35631</v>
      </c>
      <c r="K1753" t="s">
        <v>25205</v>
      </c>
      <c r="N1753" t="s">
        <v>26230</v>
      </c>
      <c r="P1753" t="s">
        <v>32513</v>
      </c>
    </row>
    <row r="1754" spans="1:16" x14ac:dyDescent="0.2">
      <c r="A1754" t="s">
        <v>30104</v>
      </c>
      <c r="B1754" t="s">
        <v>30103</v>
      </c>
      <c r="C1754" s="1">
        <v>42261</v>
      </c>
      <c r="D1754" t="s">
        <v>65</v>
      </c>
      <c r="E1754" t="s">
        <v>25244</v>
      </c>
      <c r="F1754" t="s">
        <v>25245</v>
      </c>
      <c r="G1754" t="s">
        <v>25209</v>
      </c>
      <c r="H1754" t="s">
        <v>30104</v>
      </c>
      <c r="I1754" t="s">
        <v>25155</v>
      </c>
      <c r="J1754" t="s">
        <v>34362</v>
      </c>
      <c r="K1754" t="s">
        <v>25156</v>
      </c>
      <c r="L1754" t="s">
        <v>26214</v>
      </c>
      <c r="M1754" t="s">
        <v>29931</v>
      </c>
      <c r="N1754" t="s">
        <v>30105</v>
      </c>
      <c r="P1754" t="s">
        <v>29470</v>
      </c>
    </row>
    <row r="1755" spans="1:16" x14ac:dyDescent="0.2">
      <c r="A1755" t="s">
        <v>39233</v>
      </c>
      <c r="B1755" t="s">
        <v>32654</v>
      </c>
      <c r="C1755" s="1">
        <v>35920</v>
      </c>
      <c r="D1755" t="s">
        <v>65</v>
      </c>
      <c r="E1755" t="s">
        <v>70</v>
      </c>
      <c r="G1755" t="s">
        <v>25198</v>
      </c>
      <c r="H1755" t="s">
        <v>39233</v>
      </c>
      <c r="I1755" t="s">
        <v>25161</v>
      </c>
      <c r="J1755" t="s">
        <v>39234</v>
      </c>
      <c r="K1755" t="s">
        <v>25205</v>
      </c>
      <c r="L1755" t="s">
        <v>32655</v>
      </c>
      <c r="M1755" t="s">
        <v>35863</v>
      </c>
      <c r="N1755" t="s">
        <v>32656</v>
      </c>
      <c r="P1755" t="s">
        <v>39189</v>
      </c>
    </row>
    <row r="1756" spans="1:16" x14ac:dyDescent="0.2">
      <c r="A1756" t="s">
        <v>18998</v>
      </c>
      <c r="B1756" t="s">
        <v>18997</v>
      </c>
      <c r="C1756" s="1">
        <v>25568</v>
      </c>
      <c r="D1756" t="s">
        <v>65</v>
      </c>
      <c r="E1756" t="s">
        <v>125</v>
      </c>
      <c r="G1756" t="s">
        <v>127</v>
      </c>
      <c r="H1756" t="s">
        <v>18998</v>
      </c>
      <c r="I1756" t="s">
        <v>18999</v>
      </c>
      <c r="K1756" t="s">
        <v>67</v>
      </c>
      <c r="O1756">
        <v>0</v>
      </c>
    </row>
    <row r="1757" spans="1:16" x14ac:dyDescent="0.2">
      <c r="A1757" t="s">
        <v>8428</v>
      </c>
      <c r="B1757" t="s">
        <v>8427</v>
      </c>
      <c r="C1757" s="1">
        <v>42199</v>
      </c>
      <c r="D1757" t="s">
        <v>65</v>
      </c>
      <c r="E1757" t="s">
        <v>512</v>
      </c>
      <c r="F1757" t="s">
        <v>513</v>
      </c>
      <c r="G1757" t="s">
        <v>133</v>
      </c>
      <c r="H1757" t="s">
        <v>8428</v>
      </c>
      <c r="I1757" t="s">
        <v>8429</v>
      </c>
      <c r="J1757" t="s">
        <v>8430</v>
      </c>
      <c r="K1757" t="s">
        <v>86</v>
      </c>
      <c r="L1757" t="s">
        <v>115</v>
      </c>
      <c r="M1757" t="s">
        <v>8431</v>
      </c>
      <c r="N1757" t="s">
        <v>8432</v>
      </c>
      <c r="O1757" t="s">
        <v>94</v>
      </c>
      <c r="P1757" t="s">
        <v>117</v>
      </c>
    </row>
    <row r="1758" spans="1:16" x14ac:dyDescent="0.2">
      <c r="A1758" t="s">
        <v>25076</v>
      </c>
      <c r="B1758" t="s">
        <v>25075</v>
      </c>
      <c r="C1758" s="1">
        <v>40875</v>
      </c>
      <c r="D1758" t="s">
        <v>65</v>
      </c>
      <c r="E1758" t="s">
        <v>512</v>
      </c>
      <c r="F1758" t="s">
        <v>513</v>
      </c>
      <c r="G1758" t="s">
        <v>133</v>
      </c>
      <c r="H1758" t="s">
        <v>25076</v>
      </c>
      <c r="I1758" t="s">
        <v>25077</v>
      </c>
      <c r="J1758" t="s">
        <v>25078</v>
      </c>
      <c r="K1758" t="s">
        <v>93</v>
      </c>
      <c r="M1758" t="s">
        <v>8980</v>
      </c>
      <c r="N1758" t="s">
        <v>25079</v>
      </c>
      <c r="O1758" t="s">
        <v>94</v>
      </c>
    </row>
    <row r="1759" spans="1:16" x14ac:dyDescent="0.2">
      <c r="A1759" t="s">
        <v>22484</v>
      </c>
      <c r="B1759" t="s">
        <v>22483</v>
      </c>
      <c r="C1759" s="1">
        <v>25568</v>
      </c>
      <c r="E1759" t="s">
        <v>512</v>
      </c>
      <c r="F1759" t="s">
        <v>513</v>
      </c>
      <c r="G1759" t="s">
        <v>127</v>
      </c>
      <c r="H1759" t="s">
        <v>22484</v>
      </c>
      <c r="I1759" t="s">
        <v>22485</v>
      </c>
      <c r="K1759" t="s">
        <v>111</v>
      </c>
      <c r="O1759">
        <v>0</v>
      </c>
      <c r="P1759" t="s">
        <v>41692</v>
      </c>
    </row>
    <row r="1760" spans="1:16" x14ac:dyDescent="0.2">
      <c r="A1760" t="s">
        <v>22484</v>
      </c>
      <c r="B1760" t="s">
        <v>25080</v>
      </c>
      <c r="C1760" s="1">
        <v>40875</v>
      </c>
      <c r="D1760" t="s">
        <v>65</v>
      </c>
      <c r="E1760" t="s">
        <v>512</v>
      </c>
      <c r="F1760" t="s">
        <v>513</v>
      </c>
      <c r="G1760" t="s">
        <v>133</v>
      </c>
      <c r="H1760" t="s">
        <v>22484</v>
      </c>
      <c r="I1760" t="s">
        <v>25081</v>
      </c>
      <c r="J1760" t="s">
        <v>25082</v>
      </c>
      <c r="K1760" t="s">
        <v>240</v>
      </c>
      <c r="M1760" t="s">
        <v>8980</v>
      </c>
      <c r="N1760" t="s">
        <v>25079</v>
      </c>
      <c r="O1760" t="s">
        <v>94</v>
      </c>
    </row>
    <row r="1761" spans="1:16" x14ac:dyDescent="0.2">
      <c r="A1761" t="s">
        <v>8999</v>
      </c>
      <c r="B1761" t="s">
        <v>8998</v>
      </c>
      <c r="C1761" s="1">
        <v>41336</v>
      </c>
      <c r="D1761" t="s">
        <v>65</v>
      </c>
      <c r="E1761" t="s">
        <v>512</v>
      </c>
      <c r="F1761" t="s">
        <v>513</v>
      </c>
      <c r="G1761" t="s">
        <v>133</v>
      </c>
      <c r="H1761" t="s">
        <v>8999</v>
      </c>
      <c r="I1761" t="s">
        <v>9000</v>
      </c>
      <c r="J1761" t="s">
        <v>9001</v>
      </c>
      <c r="K1761" t="s">
        <v>93</v>
      </c>
      <c r="M1761" t="s">
        <v>8431</v>
      </c>
      <c r="N1761" t="s">
        <v>9002</v>
      </c>
      <c r="O1761" t="s">
        <v>94</v>
      </c>
      <c r="P1761" t="s">
        <v>192</v>
      </c>
    </row>
    <row r="1762" spans="1:16" x14ac:dyDescent="0.2">
      <c r="A1762" t="s">
        <v>42280</v>
      </c>
      <c r="B1762" t="s">
        <v>42281</v>
      </c>
      <c r="C1762" s="1">
        <v>41192</v>
      </c>
      <c r="D1762" t="s">
        <v>65</v>
      </c>
      <c r="E1762" t="s">
        <v>243</v>
      </c>
      <c r="F1762" t="s">
        <v>244</v>
      </c>
      <c r="G1762" t="s">
        <v>127</v>
      </c>
      <c r="H1762" t="s">
        <v>42280</v>
      </c>
      <c r="I1762" t="s">
        <v>42282</v>
      </c>
      <c r="J1762" t="s">
        <v>42283</v>
      </c>
      <c r="K1762" t="s">
        <v>240</v>
      </c>
      <c r="L1762" t="s">
        <v>115</v>
      </c>
      <c r="M1762" t="s">
        <v>42284</v>
      </c>
      <c r="N1762" t="s">
        <v>518</v>
      </c>
      <c r="O1762" t="s">
        <v>153</v>
      </c>
      <c r="P1762" t="s">
        <v>12651</v>
      </c>
    </row>
    <row r="1763" spans="1:16" x14ac:dyDescent="0.2">
      <c r="A1763" t="s">
        <v>11301</v>
      </c>
      <c r="B1763" t="s">
        <v>11300</v>
      </c>
      <c r="C1763" s="1">
        <v>37817</v>
      </c>
      <c r="D1763" t="s">
        <v>65</v>
      </c>
      <c r="E1763" t="s">
        <v>205</v>
      </c>
      <c r="F1763" t="s">
        <v>206</v>
      </c>
      <c r="G1763" t="s">
        <v>127</v>
      </c>
      <c r="H1763" t="s">
        <v>11301</v>
      </c>
      <c r="I1763" t="s">
        <v>11302</v>
      </c>
      <c r="J1763" t="s">
        <v>11303</v>
      </c>
      <c r="K1763" t="s">
        <v>11304</v>
      </c>
      <c r="M1763" t="s">
        <v>11263</v>
      </c>
      <c r="N1763" t="s">
        <v>250</v>
      </c>
      <c r="O1763" t="s">
        <v>153</v>
      </c>
      <c r="P1763" t="s">
        <v>117</v>
      </c>
    </row>
    <row r="1764" spans="1:16" x14ac:dyDescent="0.2">
      <c r="A1764" t="s">
        <v>43380</v>
      </c>
      <c r="B1764" t="s">
        <v>43381</v>
      </c>
      <c r="C1764" s="1">
        <v>37396</v>
      </c>
      <c r="D1764" t="s">
        <v>65</v>
      </c>
      <c r="E1764" t="s">
        <v>274</v>
      </c>
      <c r="F1764" t="s">
        <v>275</v>
      </c>
      <c r="G1764" t="s">
        <v>127</v>
      </c>
      <c r="H1764" t="s">
        <v>43380</v>
      </c>
      <c r="I1764" t="s">
        <v>43382</v>
      </c>
      <c r="J1764" t="s">
        <v>43383</v>
      </c>
      <c r="K1764" t="s">
        <v>111</v>
      </c>
      <c r="M1764" t="s">
        <v>693</v>
      </c>
      <c r="N1764" t="s">
        <v>633</v>
      </c>
      <c r="O1764" t="s">
        <v>94</v>
      </c>
      <c r="P1764" t="s">
        <v>117</v>
      </c>
    </row>
    <row r="1765" spans="1:16" x14ac:dyDescent="0.2">
      <c r="A1765" t="s">
        <v>24013</v>
      </c>
      <c r="B1765" t="s">
        <v>24012</v>
      </c>
      <c r="C1765" s="1">
        <v>41768</v>
      </c>
      <c r="D1765" t="s">
        <v>65</v>
      </c>
      <c r="E1765" t="s">
        <v>342</v>
      </c>
      <c r="F1765" t="s">
        <v>34205</v>
      </c>
      <c r="G1765" t="s">
        <v>127</v>
      </c>
      <c r="H1765" t="s">
        <v>24013</v>
      </c>
      <c r="I1765" t="s">
        <v>24014</v>
      </c>
      <c r="J1765" t="s">
        <v>24015</v>
      </c>
      <c r="K1765" t="s">
        <v>111</v>
      </c>
      <c r="L1765" t="s">
        <v>115</v>
      </c>
      <c r="M1765" t="s">
        <v>589</v>
      </c>
      <c r="N1765" t="s">
        <v>46662</v>
      </c>
      <c r="O1765" t="s">
        <v>153</v>
      </c>
      <c r="P1765" t="s">
        <v>45319</v>
      </c>
    </row>
    <row r="1766" spans="1:16" x14ac:dyDescent="0.2">
      <c r="A1766" t="s">
        <v>43309</v>
      </c>
      <c r="B1766" t="s">
        <v>43310</v>
      </c>
      <c r="C1766" s="1">
        <v>42940</v>
      </c>
      <c r="D1766" t="s">
        <v>65</v>
      </c>
      <c r="E1766" t="s">
        <v>512</v>
      </c>
      <c r="F1766" t="s">
        <v>513</v>
      </c>
      <c r="G1766" t="s">
        <v>133</v>
      </c>
      <c r="H1766" t="s">
        <v>43309</v>
      </c>
      <c r="I1766" t="s">
        <v>43311</v>
      </c>
      <c r="J1766" t="s">
        <v>43312</v>
      </c>
      <c r="K1766" t="s">
        <v>93</v>
      </c>
      <c r="M1766" t="s">
        <v>43313</v>
      </c>
      <c r="N1766" t="s">
        <v>43314</v>
      </c>
      <c r="O1766" t="s">
        <v>94</v>
      </c>
      <c r="P1766" t="s">
        <v>43315</v>
      </c>
    </row>
    <row r="1767" spans="1:16" x14ac:dyDescent="0.2">
      <c r="A1767" t="s">
        <v>40937</v>
      </c>
      <c r="B1767" t="s">
        <v>40938</v>
      </c>
      <c r="C1767" s="1">
        <v>25568</v>
      </c>
      <c r="D1767" t="s">
        <v>65</v>
      </c>
      <c r="F1767" t="s">
        <v>34583</v>
      </c>
      <c r="G1767" t="s">
        <v>127</v>
      </c>
      <c r="H1767" t="s">
        <v>40937</v>
      </c>
      <c r="I1767" t="s">
        <v>40939</v>
      </c>
      <c r="K1767" t="s">
        <v>111</v>
      </c>
      <c r="M1767" t="s">
        <v>40940</v>
      </c>
      <c r="N1767" t="s">
        <v>193</v>
      </c>
      <c r="O1767" t="s">
        <v>153</v>
      </c>
    </row>
    <row r="1768" spans="1:16" x14ac:dyDescent="0.2">
      <c r="A1768" t="s">
        <v>49707</v>
      </c>
      <c r="B1768" t="s">
        <v>49708</v>
      </c>
      <c r="C1768" s="1">
        <v>43966</v>
      </c>
      <c r="D1768" t="s">
        <v>65</v>
      </c>
      <c r="E1768" t="s">
        <v>342</v>
      </c>
      <c r="F1768" t="s">
        <v>34205</v>
      </c>
      <c r="G1768" t="s">
        <v>1479</v>
      </c>
      <c r="H1768" t="s">
        <v>49707</v>
      </c>
      <c r="I1768" t="s">
        <v>48757</v>
      </c>
      <c r="J1768" t="s">
        <v>49709</v>
      </c>
      <c r="K1768" t="s">
        <v>93</v>
      </c>
      <c r="L1768" t="s">
        <v>49710</v>
      </c>
      <c r="M1768" t="s">
        <v>682</v>
      </c>
      <c r="N1768" t="s">
        <v>49464</v>
      </c>
      <c r="O1768" t="s">
        <v>94</v>
      </c>
      <c r="P1768" t="s">
        <v>49408</v>
      </c>
    </row>
    <row r="1769" spans="1:16" x14ac:dyDescent="0.2">
      <c r="A1769" t="s">
        <v>4480</v>
      </c>
      <c r="B1769" t="s">
        <v>4479</v>
      </c>
      <c r="C1769" s="1">
        <v>41341</v>
      </c>
      <c r="D1769" t="s">
        <v>65</v>
      </c>
      <c r="E1769" t="s">
        <v>265</v>
      </c>
      <c r="F1769" t="s">
        <v>266</v>
      </c>
      <c r="G1769" t="s">
        <v>133</v>
      </c>
      <c r="H1769" t="s">
        <v>4480</v>
      </c>
      <c r="I1769" t="s">
        <v>3723</v>
      </c>
      <c r="J1769" t="s">
        <v>4481</v>
      </c>
      <c r="K1769" t="s">
        <v>240</v>
      </c>
      <c r="M1769" t="s">
        <v>4447</v>
      </c>
      <c r="N1769" t="s">
        <v>2160</v>
      </c>
      <c r="O1769" t="s">
        <v>94</v>
      </c>
      <c r="P1769" t="s">
        <v>117</v>
      </c>
    </row>
    <row r="1770" spans="1:16" x14ac:dyDescent="0.2">
      <c r="A1770" t="s">
        <v>27178</v>
      </c>
      <c r="B1770" t="s">
        <v>27177</v>
      </c>
      <c r="C1770" s="1">
        <v>42998</v>
      </c>
      <c r="D1770" t="s">
        <v>65</v>
      </c>
      <c r="E1770" t="s">
        <v>438</v>
      </c>
      <c r="F1770" t="s">
        <v>439</v>
      </c>
      <c r="G1770" t="s">
        <v>25160</v>
      </c>
      <c r="H1770" t="s">
        <v>27178</v>
      </c>
      <c r="I1770" t="s">
        <v>25204</v>
      </c>
      <c r="J1770" t="s">
        <v>34899</v>
      </c>
      <c r="K1770" t="s">
        <v>25173</v>
      </c>
      <c r="L1770" t="s">
        <v>27179</v>
      </c>
      <c r="M1770" t="s">
        <v>34306</v>
      </c>
      <c r="N1770" t="s">
        <v>27180</v>
      </c>
      <c r="P1770" t="s">
        <v>27181</v>
      </c>
    </row>
    <row r="1771" spans="1:16" x14ac:dyDescent="0.2">
      <c r="A1771" t="s">
        <v>26130</v>
      </c>
      <c r="B1771" t="s">
        <v>34572</v>
      </c>
      <c r="C1771" s="1">
        <v>40113</v>
      </c>
      <c r="D1771" t="s">
        <v>65</v>
      </c>
      <c r="E1771" t="s">
        <v>25222</v>
      </c>
      <c r="F1771" t="s">
        <v>25223</v>
      </c>
      <c r="G1771" t="s">
        <v>25160</v>
      </c>
      <c r="H1771" t="s">
        <v>26130</v>
      </c>
      <c r="I1771" t="s">
        <v>26131</v>
      </c>
      <c r="J1771" t="s">
        <v>34573</v>
      </c>
      <c r="K1771" t="s">
        <v>25149</v>
      </c>
      <c r="L1771" t="s">
        <v>26132</v>
      </c>
      <c r="M1771" t="s">
        <v>34574</v>
      </c>
      <c r="N1771" t="s">
        <v>26133</v>
      </c>
      <c r="P1771" t="s">
        <v>26134</v>
      </c>
    </row>
    <row r="1772" spans="1:16" x14ac:dyDescent="0.2">
      <c r="A1772" t="s">
        <v>34937</v>
      </c>
      <c r="B1772" t="s">
        <v>27164</v>
      </c>
      <c r="C1772" s="1">
        <v>36256</v>
      </c>
      <c r="D1772" t="s">
        <v>65</v>
      </c>
      <c r="E1772" t="s">
        <v>70</v>
      </c>
      <c r="G1772" t="s">
        <v>25147</v>
      </c>
      <c r="H1772" t="s">
        <v>34937</v>
      </c>
      <c r="J1772" t="s">
        <v>34491</v>
      </c>
      <c r="K1772" t="s">
        <v>25166</v>
      </c>
      <c r="N1772" t="s">
        <v>27165</v>
      </c>
      <c r="P1772" t="s">
        <v>34938</v>
      </c>
    </row>
    <row r="1773" spans="1:16" x14ac:dyDescent="0.2">
      <c r="A1773" t="s">
        <v>24862</v>
      </c>
      <c r="B1773" t="s">
        <v>24861</v>
      </c>
      <c r="C1773" s="1">
        <v>37620</v>
      </c>
      <c r="D1773" t="s">
        <v>65</v>
      </c>
      <c r="E1773" t="s">
        <v>553</v>
      </c>
      <c r="F1773" t="s">
        <v>554</v>
      </c>
      <c r="G1773" t="s">
        <v>127</v>
      </c>
      <c r="H1773" t="s">
        <v>24862</v>
      </c>
      <c r="I1773" t="s">
        <v>24863</v>
      </c>
      <c r="J1773" t="s">
        <v>24864</v>
      </c>
      <c r="K1773" t="s">
        <v>111</v>
      </c>
      <c r="M1773" t="s">
        <v>23857</v>
      </c>
      <c r="N1773" t="s">
        <v>555</v>
      </c>
      <c r="O1773" t="s">
        <v>153</v>
      </c>
      <c r="P1773" t="s">
        <v>117</v>
      </c>
    </row>
    <row r="1774" spans="1:16" x14ac:dyDescent="0.2">
      <c r="A1774" t="s">
        <v>27052</v>
      </c>
      <c r="B1774" t="s">
        <v>27051</v>
      </c>
      <c r="C1774" s="1">
        <v>40298</v>
      </c>
      <c r="D1774" t="s">
        <v>65</v>
      </c>
      <c r="E1774" t="s">
        <v>25582</v>
      </c>
      <c r="F1774" t="s">
        <v>25583</v>
      </c>
      <c r="G1774" t="s">
        <v>25171</v>
      </c>
      <c r="H1774" t="s">
        <v>27052</v>
      </c>
      <c r="I1774" t="s">
        <v>25145</v>
      </c>
      <c r="J1774" t="s">
        <v>34487</v>
      </c>
      <c r="K1774" t="s">
        <v>25215</v>
      </c>
      <c r="L1774" t="s">
        <v>35777</v>
      </c>
      <c r="M1774" t="s">
        <v>34334</v>
      </c>
      <c r="N1774" t="s">
        <v>35778</v>
      </c>
    </row>
    <row r="1775" spans="1:16" x14ac:dyDescent="0.2">
      <c r="A1775" t="s">
        <v>33852</v>
      </c>
      <c r="B1775" t="s">
        <v>33851</v>
      </c>
      <c r="C1775" s="1">
        <v>43213</v>
      </c>
      <c r="D1775" t="s">
        <v>65</v>
      </c>
      <c r="E1775" t="s">
        <v>686</v>
      </c>
      <c r="F1775" t="s">
        <v>687</v>
      </c>
      <c r="G1775" t="s">
        <v>25198</v>
      </c>
      <c r="H1775" t="s">
        <v>33852</v>
      </c>
      <c r="I1775" t="s">
        <v>29236</v>
      </c>
      <c r="J1775" t="s">
        <v>37063</v>
      </c>
      <c r="K1775" t="s">
        <v>25422</v>
      </c>
      <c r="L1775" t="s">
        <v>37064</v>
      </c>
      <c r="M1775" t="s">
        <v>33192</v>
      </c>
      <c r="N1775" t="s">
        <v>33853</v>
      </c>
    </row>
    <row r="1776" spans="1:16" x14ac:dyDescent="0.2">
      <c r="A1776" t="s">
        <v>9091</v>
      </c>
      <c r="B1776" t="s">
        <v>48371</v>
      </c>
      <c r="C1776" s="1">
        <v>36903</v>
      </c>
      <c r="D1776" t="s">
        <v>65</v>
      </c>
      <c r="E1776" t="s">
        <v>155</v>
      </c>
      <c r="F1776" t="s">
        <v>156</v>
      </c>
      <c r="G1776" t="s">
        <v>127</v>
      </c>
      <c r="H1776" t="s">
        <v>9091</v>
      </c>
      <c r="I1776" t="s">
        <v>9092</v>
      </c>
      <c r="J1776" t="s">
        <v>48372</v>
      </c>
      <c r="K1776" t="s">
        <v>93</v>
      </c>
      <c r="O1776" t="s">
        <v>94</v>
      </c>
    </row>
    <row r="1777" spans="1:16" x14ac:dyDescent="0.2">
      <c r="A1777" t="s">
        <v>42552</v>
      </c>
      <c r="B1777" t="s">
        <v>42553</v>
      </c>
      <c r="C1777" s="1">
        <v>39274</v>
      </c>
      <c r="D1777" t="s">
        <v>65</v>
      </c>
      <c r="E1777" t="s">
        <v>337</v>
      </c>
      <c r="F1777" t="s">
        <v>338</v>
      </c>
      <c r="G1777" t="s">
        <v>127</v>
      </c>
      <c r="H1777" t="s">
        <v>42552</v>
      </c>
      <c r="I1777" t="s">
        <v>42554</v>
      </c>
      <c r="J1777" t="s">
        <v>42555</v>
      </c>
      <c r="K1777" t="s">
        <v>86</v>
      </c>
      <c r="M1777" t="s">
        <v>42556</v>
      </c>
      <c r="N1777" t="s">
        <v>567</v>
      </c>
      <c r="O1777" t="s">
        <v>94</v>
      </c>
      <c r="P1777" t="s">
        <v>192</v>
      </c>
    </row>
    <row r="1778" spans="1:16" x14ac:dyDescent="0.2">
      <c r="A1778" t="s">
        <v>23840</v>
      </c>
      <c r="B1778" t="s">
        <v>23839</v>
      </c>
      <c r="C1778" s="1">
        <v>38181</v>
      </c>
      <c r="D1778" t="s">
        <v>65</v>
      </c>
      <c r="E1778" t="s">
        <v>354</v>
      </c>
      <c r="F1778" t="s">
        <v>355</v>
      </c>
      <c r="G1778" t="s">
        <v>127</v>
      </c>
      <c r="H1778" t="s">
        <v>23840</v>
      </c>
      <c r="I1778" t="s">
        <v>575</v>
      </c>
      <c r="J1778" t="s">
        <v>23841</v>
      </c>
      <c r="K1778" t="s">
        <v>111</v>
      </c>
      <c r="M1778" t="s">
        <v>23842</v>
      </c>
      <c r="N1778" t="s">
        <v>48202</v>
      </c>
      <c r="O1778" t="s">
        <v>153</v>
      </c>
      <c r="P1778" t="s">
        <v>192</v>
      </c>
    </row>
    <row r="1779" spans="1:16" x14ac:dyDescent="0.2">
      <c r="A1779" t="s">
        <v>42211</v>
      </c>
      <c r="B1779" t="s">
        <v>42212</v>
      </c>
      <c r="C1779" s="1">
        <v>39790</v>
      </c>
      <c r="D1779" t="s">
        <v>65</v>
      </c>
      <c r="E1779" t="s">
        <v>161</v>
      </c>
      <c r="F1779" t="s">
        <v>162</v>
      </c>
      <c r="G1779" t="s">
        <v>127</v>
      </c>
      <c r="H1779" t="s">
        <v>42211</v>
      </c>
      <c r="I1779" t="s">
        <v>42213</v>
      </c>
      <c r="J1779" t="s">
        <v>42214</v>
      </c>
      <c r="K1779" t="s">
        <v>405</v>
      </c>
      <c r="L1779" t="s">
        <v>115</v>
      </c>
      <c r="M1779" t="s">
        <v>41065</v>
      </c>
      <c r="N1779" t="s">
        <v>499</v>
      </c>
      <c r="O1779" t="s">
        <v>94</v>
      </c>
      <c r="P1779" t="s">
        <v>117</v>
      </c>
    </row>
    <row r="1780" spans="1:16" x14ac:dyDescent="0.2">
      <c r="A1780" t="s">
        <v>42403</v>
      </c>
      <c r="B1780" t="s">
        <v>42404</v>
      </c>
      <c r="C1780" s="1">
        <v>39290</v>
      </c>
      <c r="D1780" t="s">
        <v>65</v>
      </c>
      <c r="E1780" t="s">
        <v>161</v>
      </c>
      <c r="F1780" t="s">
        <v>162</v>
      </c>
      <c r="G1780" t="s">
        <v>127</v>
      </c>
      <c r="H1780" t="s">
        <v>42403</v>
      </c>
      <c r="I1780" t="s">
        <v>42405</v>
      </c>
      <c r="J1780" t="s">
        <v>42406</v>
      </c>
      <c r="K1780" t="s">
        <v>93</v>
      </c>
      <c r="L1780" t="s">
        <v>115</v>
      </c>
      <c r="M1780" t="s">
        <v>42407</v>
      </c>
      <c r="N1780" t="s">
        <v>499</v>
      </c>
      <c r="O1780" t="s">
        <v>153</v>
      </c>
      <c r="P1780" t="s">
        <v>117</v>
      </c>
    </row>
    <row r="1781" spans="1:16" x14ac:dyDescent="0.2">
      <c r="A1781" t="s">
        <v>23862</v>
      </c>
      <c r="B1781" t="s">
        <v>23861</v>
      </c>
      <c r="C1781" s="1">
        <v>38652</v>
      </c>
      <c r="D1781" t="s">
        <v>65</v>
      </c>
      <c r="E1781" t="s">
        <v>290</v>
      </c>
      <c r="F1781" t="s">
        <v>291</v>
      </c>
      <c r="G1781" t="s">
        <v>127</v>
      </c>
      <c r="H1781" t="s">
        <v>23862</v>
      </c>
      <c r="I1781" t="s">
        <v>18132</v>
      </c>
      <c r="J1781" t="s">
        <v>23863</v>
      </c>
      <c r="K1781" t="s">
        <v>111</v>
      </c>
      <c r="L1781" t="s">
        <v>115</v>
      </c>
      <c r="M1781" t="s">
        <v>23864</v>
      </c>
      <c r="N1781" t="s">
        <v>293</v>
      </c>
      <c r="O1781" t="s">
        <v>153</v>
      </c>
      <c r="P1781" t="s">
        <v>117</v>
      </c>
    </row>
    <row r="1782" spans="1:16" x14ac:dyDescent="0.2">
      <c r="A1782" t="s">
        <v>51342</v>
      </c>
      <c r="B1782" t="s">
        <v>51343</v>
      </c>
      <c r="C1782" s="1">
        <v>43621</v>
      </c>
      <c r="D1782" t="s">
        <v>65</v>
      </c>
      <c r="E1782" t="s">
        <v>290</v>
      </c>
      <c r="F1782" t="s">
        <v>291</v>
      </c>
      <c r="G1782" t="s">
        <v>127</v>
      </c>
      <c r="H1782" t="s">
        <v>51342</v>
      </c>
      <c r="I1782" t="s">
        <v>51344</v>
      </c>
      <c r="J1782" t="s">
        <v>51345</v>
      </c>
      <c r="K1782" t="s">
        <v>111</v>
      </c>
      <c r="L1782" t="s">
        <v>51346</v>
      </c>
      <c r="M1782" t="s">
        <v>51347</v>
      </c>
      <c r="N1782" t="s">
        <v>357</v>
      </c>
      <c r="O1782" t="s">
        <v>94</v>
      </c>
      <c r="P1782" t="s">
        <v>48567</v>
      </c>
    </row>
    <row r="1783" spans="1:16" x14ac:dyDescent="0.2">
      <c r="A1783" t="s">
        <v>7063</v>
      </c>
      <c r="B1783" t="s">
        <v>7062</v>
      </c>
      <c r="C1783" s="1">
        <v>41374</v>
      </c>
      <c r="D1783" t="s">
        <v>65</v>
      </c>
      <c r="E1783" t="s">
        <v>609</v>
      </c>
      <c r="F1783" t="s">
        <v>610</v>
      </c>
      <c r="G1783" t="s">
        <v>127</v>
      </c>
      <c r="H1783" t="s">
        <v>7063</v>
      </c>
      <c r="I1783" t="s">
        <v>7064</v>
      </c>
      <c r="J1783" t="s">
        <v>7065</v>
      </c>
      <c r="K1783" t="s">
        <v>405</v>
      </c>
      <c r="L1783" t="s">
        <v>115</v>
      </c>
      <c r="M1783" t="s">
        <v>203</v>
      </c>
      <c r="N1783" t="s">
        <v>608</v>
      </c>
      <c r="O1783" t="s">
        <v>94</v>
      </c>
      <c r="P1783" t="s">
        <v>117</v>
      </c>
    </row>
    <row r="1784" spans="1:16" x14ac:dyDescent="0.2">
      <c r="A1784" t="s">
        <v>7058</v>
      </c>
      <c r="B1784" t="s">
        <v>7057</v>
      </c>
      <c r="C1784" s="1">
        <v>41341</v>
      </c>
      <c r="D1784" t="s">
        <v>65</v>
      </c>
      <c r="E1784" t="s">
        <v>609</v>
      </c>
      <c r="F1784" t="s">
        <v>610</v>
      </c>
      <c r="G1784" t="s">
        <v>127</v>
      </c>
      <c r="H1784" t="s">
        <v>7058</v>
      </c>
      <c r="I1784" t="s">
        <v>7059</v>
      </c>
      <c r="K1784" t="s">
        <v>86</v>
      </c>
      <c r="M1784" t="s">
        <v>367</v>
      </c>
      <c r="N1784" t="s">
        <v>45345</v>
      </c>
      <c r="O1784" t="s">
        <v>94</v>
      </c>
      <c r="P1784" t="s">
        <v>45346</v>
      </c>
    </row>
    <row r="1785" spans="1:16" x14ac:dyDescent="0.2">
      <c r="A1785" t="s">
        <v>7058</v>
      </c>
      <c r="B1785" t="s">
        <v>7057</v>
      </c>
      <c r="C1785" s="1">
        <v>41341</v>
      </c>
      <c r="D1785" t="s">
        <v>65</v>
      </c>
      <c r="E1785" t="s">
        <v>609</v>
      </c>
      <c r="F1785" t="s">
        <v>610</v>
      </c>
      <c r="G1785" t="s">
        <v>133</v>
      </c>
      <c r="H1785" t="s">
        <v>7058</v>
      </c>
      <c r="I1785" t="s">
        <v>7060</v>
      </c>
      <c r="J1785" t="s">
        <v>7061</v>
      </c>
      <c r="K1785" t="s">
        <v>93</v>
      </c>
      <c r="L1785" t="s">
        <v>115</v>
      </c>
      <c r="M1785" t="s">
        <v>600</v>
      </c>
      <c r="N1785" t="s">
        <v>608</v>
      </c>
      <c r="O1785" t="s">
        <v>94</v>
      </c>
      <c r="P1785" t="s">
        <v>117</v>
      </c>
    </row>
    <row r="1786" spans="1:16" x14ac:dyDescent="0.2">
      <c r="A1786" t="s">
        <v>5770</v>
      </c>
      <c r="B1786" t="s">
        <v>5769</v>
      </c>
      <c r="C1786" s="1">
        <v>41407</v>
      </c>
      <c r="D1786" t="s">
        <v>65</v>
      </c>
      <c r="E1786" t="s">
        <v>297</v>
      </c>
      <c r="F1786" t="s">
        <v>298</v>
      </c>
      <c r="G1786" t="s">
        <v>133</v>
      </c>
      <c r="H1786" t="s">
        <v>5770</v>
      </c>
      <c r="I1786" t="s">
        <v>5771</v>
      </c>
      <c r="J1786" t="s">
        <v>5772</v>
      </c>
      <c r="K1786" t="s">
        <v>93</v>
      </c>
      <c r="M1786" t="s">
        <v>5773</v>
      </c>
      <c r="N1786" t="s">
        <v>5774</v>
      </c>
      <c r="O1786" t="s">
        <v>94</v>
      </c>
    </row>
    <row r="1787" spans="1:16" x14ac:dyDescent="0.2">
      <c r="A1787" t="s">
        <v>5770</v>
      </c>
      <c r="B1787" t="s">
        <v>23861</v>
      </c>
      <c r="C1787" s="1">
        <v>25568</v>
      </c>
      <c r="D1787" t="s">
        <v>65</v>
      </c>
      <c r="E1787" t="s">
        <v>70</v>
      </c>
      <c r="G1787" t="s">
        <v>133</v>
      </c>
      <c r="H1787" t="s">
        <v>5770</v>
      </c>
      <c r="I1787" t="s">
        <v>23865</v>
      </c>
      <c r="K1787" t="s">
        <v>111</v>
      </c>
      <c r="O1787">
        <v>0</v>
      </c>
    </row>
    <row r="1788" spans="1:16" x14ac:dyDescent="0.2">
      <c r="A1788" t="s">
        <v>43066</v>
      </c>
      <c r="B1788" t="s">
        <v>43067</v>
      </c>
      <c r="C1788" s="1">
        <v>37924</v>
      </c>
      <c r="D1788" t="s">
        <v>65</v>
      </c>
      <c r="E1788" t="s">
        <v>205</v>
      </c>
      <c r="F1788" t="s">
        <v>206</v>
      </c>
      <c r="G1788" t="s">
        <v>127</v>
      </c>
      <c r="H1788" t="s">
        <v>43066</v>
      </c>
      <c r="I1788" t="s">
        <v>43068</v>
      </c>
      <c r="J1788" t="s">
        <v>43069</v>
      </c>
      <c r="K1788" t="s">
        <v>111</v>
      </c>
      <c r="L1788" t="s">
        <v>115</v>
      </c>
      <c r="M1788" t="s">
        <v>43070</v>
      </c>
      <c r="N1788" t="s">
        <v>207</v>
      </c>
      <c r="O1788" t="s">
        <v>153</v>
      </c>
      <c r="P1788" t="s">
        <v>117</v>
      </c>
    </row>
    <row r="1789" spans="1:16" x14ac:dyDescent="0.2">
      <c r="A1789" t="s">
        <v>51795</v>
      </c>
      <c r="B1789" t="s">
        <v>51796</v>
      </c>
      <c r="C1789" s="1">
        <v>43901</v>
      </c>
      <c r="D1789" t="s">
        <v>65</v>
      </c>
      <c r="E1789" t="s">
        <v>46195</v>
      </c>
      <c r="F1789" t="s">
        <v>46196</v>
      </c>
      <c r="G1789" t="s">
        <v>127</v>
      </c>
      <c r="H1789" t="s">
        <v>51795</v>
      </c>
      <c r="I1789" t="s">
        <v>51797</v>
      </c>
      <c r="J1789" t="s">
        <v>51798</v>
      </c>
      <c r="K1789" t="s">
        <v>86</v>
      </c>
      <c r="L1789" t="s">
        <v>51799</v>
      </c>
      <c r="M1789" t="s">
        <v>51800</v>
      </c>
      <c r="N1789" t="s">
        <v>47202</v>
      </c>
      <c r="O1789" t="s">
        <v>153</v>
      </c>
      <c r="P1789" t="s">
        <v>51801</v>
      </c>
    </row>
    <row r="1790" spans="1:16" x14ac:dyDescent="0.2">
      <c r="A1790" t="s">
        <v>5776</v>
      </c>
      <c r="B1790" t="s">
        <v>5775</v>
      </c>
      <c r="C1790" s="1">
        <v>25568</v>
      </c>
      <c r="D1790" t="s">
        <v>65</v>
      </c>
      <c r="E1790" t="s">
        <v>70</v>
      </c>
      <c r="G1790" t="s">
        <v>127</v>
      </c>
      <c r="H1790" t="s">
        <v>5776</v>
      </c>
      <c r="I1790" t="s">
        <v>5777</v>
      </c>
      <c r="J1790" t="s">
        <v>5778</v>
      </c>
      <c r="K1790" t="s">
        <v>111</v>
      </c>
      <c r="M1790" t="s">
        <v>361</v>
      </c>
      <c r="N1790" t="s">
        <v>5779</v>
      </c>
      <c r="O1790">
        <v>0</v>
      </c>
    </row>
    <row r="1791" spans="1:16" x14ac:dyDescent="0.2">
      <c r="A1791" t="s">
        <v>110</v>
      </c>
      <c r="B1791" t="s">
        <v>24802</v>
      </c>
      <c r="C1791" s="1">
        <v>37631</v>
      </c>
      <c r="D1791" t="s">
        <v>65</v>
      </c>
      <c r="E1791" t="s">
        <v>274</v>
      </c>
      <c r="F1791" t="s">
        <v>275</v>
      </c>
      <c r="G1791" t="s">
        <v>127</v>
      </c>
      <c r="H1791" t="s">
        <v>110</v>
      </c>
      <c r="I1791" t="s">
        <v>7482</v>
      </c>
      <c r="J1791" t="s">
        <v>48350</v>
      </c>
      <c r="K1791" t="s">
        <v>111</v>
      </c>
      <c r="M1791" t="s">
        <v>24803</v>
      </c>
      <c r="N1791" t="s">
        <v>276</v>
      </c>
      <c r="O1791" t="s">
        <v>94</v>
      </c>
      <c r="P1791" t="s">
        <v>48351</v>
      </c>
    </row>
    <row r="1792" spans="1:16" x14ac:dyDescent="0.2">
      <c r="A1792" t="s">
        <v>23882</v>
      </c>
      <c r="B1792" t="s">
        <v>23881</v>
      </c>
      <c r="C1792" s="1">
        <v>40574</v>
      </c>
      <c r="E1792" t="s">
        <v>358</v>
      </c>
      <c r="F1792" t="s">
        <v>359</v>
      </c>
      <c r="G1792" t="s">
        <v>127</v>
      </c>
      <c r="H1792" t="s">
        <v>23882</v>
      </c>
      <c r="I1792" t="s">
        <v>575</v>
      </c>
      <c r="J1792" t="s">
        <v>23883</v>
      </c>
      <c r="K1792" t="s">
        <v>86</v>
      </c>
      <c r="M1792" t="s">
        <v>23884</v>
      </c>
      <c r="N1792" t="s">
        <v>436</v>
      </c>
      <c r="O1792" t="s">
        <v>153</v>
      </c>
      <c r="P1792" t="s">
        <v>41521</v>
      </c>
    </row>
    <row r="1793" spans="1:16" x14ac:dyDescent="0.2">
      <c r="A1793" t="s">
        <v>24744</v>
      </c>
      <c r="B1793" t="s">
        <v>24743</v>
      </c>
      <c r="C1793" s="1">
        <v>40561</v>
      </c>
      <c r="D1793" t="s">
        <v>65</v>
      </c>
      <c r="E1793" t="s">
        <v>256</v>
      </c>
      <c r="F1793" t="s">
        <v>257</v>
      </c>
      <c r="G1793" t="s">
        <v>127</v>
      </c>
      <c r="H1793" t="s">
        <v>24744</v>
      </c>
      <c r="I1793" t="s">
        <v>48339</v>
      </c>
      <c r="J1793" t="s">
        <v>48340</v>
      </c>
      <c r="K1793" t="s">
        <v>111</v>
      </c>
      <c r="M1793" t="s">
        <v>593</v>
      </c>
      <c r="N1793" t="s">
        <v>13303</v>
      </c>
      <c r="O1793" t="s">
        <v>94</v>
      </c>
    </row>
    <row r="1794" spans="1:16" x14ac:dyDescent="0.2">
      <c r="A1794" t="s">
        <v>23877</v>
      </c>
      <c r="B1794" t="s">
        <v>23876</v>
      </c>
      <c r="C1794" s="1">
        <v>40574</v>
      </c>
      <c r="D1794" t="s">
        <v>65</v>
      </c>
      <c r="E1794" t="s">
        <v>236</v>
      </c>
      <c r="F1794" t="s">
        <v>237</v>
      </c>
      <c r="G1794" t="s">
        <v>127</v>
      </c>
      <c r="H1794" t="s">
        <v>23877</v>
      </c>
      <c r="I1794" t="s">
        <v>23878</v>
      </c>
      <c r="J1794" t="s">
        <v>23879</v>
      </c>
      <c r="K1794" t="s">
        <v>111</v>
      </c>
      <c r="M1794" t="s">
        <v>23880</v>
      </c>
      <c r="N1794" t="s">
        <v>238</v>
      </c>
      <c r="O1794" t="s">
        <v>153</v>
      </c>
      <c r="P1794" t="s">
        <v>192</v>
      </c>
    </row>
    <row r="1795" spans="1:16" x14ac:dyDescent="0.2">
      <c r="A1795" t="s">
        <v>51472</v>
      </c>
      <c r="B1795" t="s">
        <v>51473</v>
      </c>
      <c r="C1795" s="1">
        <v>43720</v>
      </c>
      <c r="D1795" t="s">
        <v>65</v>
      </c>
      <c r="E1795" t="s">
        <v>155</v>
      </c>
      <c r="F1795" t="s">
        <v>156</v>
      </c>
      <c r="G1795" t="s">
        <v>127</v>
      </c>
      <c r="H1795" t="s">
        <v>51472</v>
      </c>
      <c r="I1795" t="s">
        <v>51474</v>
      </c>
      <c r="J1795" t="s">
        <v>51475</v>
      </c>
      <c r="K1795" t="s">
        <v>139</v>
      </c>
      <c r="L1795" t="s">
        <v>51476</v>
      </c>
      <c r="M1795" t="s">
        <v>51477</v>
      </c>
      <c r="N1795" t="s">
        <v>51478</v>
      </c>
      <c r="O1795" t="s">
        <v>94</v>
      </c>
      <c r="P1795" t="s">
        <v>48567</v>
      </c>
    </row>
    <row r="1796" spans="1:16" x14ac:dyDescent="0.2">
      <c r="A1796" t="s">
        <v>41084</v>
      </c>
      <c r="B1796" t="s">
        <v>41081</v>
      </c>
      <c r="C1796" s="1">
        <v>41004</v>
      </c>
      <c r="D1796" t="s">
        <v>65</v>
      </c>
      <c r="E1796" t="s">
        <v>155</v>
      </c>
      <c r="F1796" t="s">
        <v>156</v>
      </c>
      <c r="G1796" t="s">
        <v>127</v>
      </c>
      <c r="H1796" t="s">
        <v>41084</v>
      </c>
      <c r="I1796" t="s">
        <v>41085</v>
      </c>
      <c r="J1796" t="s">
        <v>41086</v>
      </c>
      <c r="K1796" t="s">
        <v>111</v>
      </c>
      <c r="L1796" t="s">
        <v>115</v>
      </c>
      <c r="M1796" t="s">
        <v>41087</v>
      </c>
      <c r="N1796" t="s">
        <v>41088</v>
      </c>
      <c r="O1796">
        <v>0</v>
      </c>
    </row>
    <row r="1797" spans="1:16" x14ac:dyDescent="0.2">
      <c r="A1797" t="s">
        <v>8114</v>
      </c>
      <c r="B1797" t="s">
        <v>8113</v>
      </c>
      <c r="C1797" s="1">
        <v>41653</v>
      </c>
      <c r="D1797" t="s">
        <v>65</v>
      </c>
      <c r="E1797" t="s">
        <v>155</v>
      </c>
      <c r="F1797" t="s">
        <v>156</v>
      </c>
      <c r="G1797" t="s">
        <v>127</v>
      </c>
      <c r="H1797" t="s">
        <v>8114</v>
      </c>
      <c r="I1797" t="s">
        <v>575</v>
      </c>
      <c r="J1797" t="s">
        <v>8115</v>
      </c>
      <c r="K1797" t="s">
        <v>160</v>
      </c>
      <c r="L1797" t="s">
        <v>115</v>
      </c>
      <c r="M1797" t="s">
        <v>203</v>
      </c>
      <c r="N1797" t="s">
        <v>41088</v>
      </c>
      <c r="O1797" t="s">
        <v>153</v>
      </c>
      <c r="P1797" t="s">
        <v>117</v>
      </c>
    </row>
    <row r="1798" spans="1:16" x14ac:dyDescent="0.2">
      <c r="A1798" t="s">
        <v>42542</v>
      </c>
      <c r="B1798" t="s">
        <v>42543</v>
      </c>
      <c r="C1798" s="1">
        <v>39091</v>
      </c>
      <c r="D1798" t="s">
        <v>65</v>
      </c>
      <c r="E1798" t="s">
        <v>76</v>
      </c>
      <c r="F1798" t="s">
        <v>77</v>
      </c>
      <c r="G1798" t="s">
        <v>127</v>
      </c>
      <c r="H1798" t="s">
        <v>42542</v>
      </c>
      <c r="I1798" t="s">
        <v>42544</v>
      </c>
      <c r="J1798" t="s">
        <v>42545</v>
      </c>
      <c r="K1798" t="s">
        <v>93</v>
      </c>
      <c r="L1798" t="s">
        <v>115</v>
      </c>
      <c r="M1798" t="s">
        <v>42546</v>
      </c>
      <c r="N1798" t="s">
        <v>306</v>
      </c>
      <c r="O1798" t="s">
        <v>153</v>
      </c>
      <c r="P1798" t="s">
        <v>117</v>
      </c>
    </row>
    <row r="1799" spans="1:16" x14ac:dyDescent="0.2">
      <c r="A1799" t="s">
        <v>42420</v>
      </c>
      <c r="B1799" t="s">
        <v>42421</v>
      </c>
      <c r="C1799" s="1">
        <v>36895</v>
      </c>
      <c r="D1799" t="s">
        <v>65</v>
      </c>
      <c r="E1799" t="s">
        <v>544</v>
      </c>
      <c r="F1799" t="s">
        <v>42422</v>
      </c>
      <c r="G1799" t="s">
        <v>127</v>
      </c>
      <c r="H1799" t="s">
        <v>42420</v>
      </c>
      <c r="I1799" t="s">
        <v>42423</v>
      </c>
      <c r="J1799" t="s">
        <v>42424</v>
      </c>
      <c r="K1799" t="s">
        <v>111</v>
      </c>
      <c r="M1799" t="s">
        <v>42425</v>
      </c>
      <c r="N1799" t="s">
        <v>545</v>
      </c>
      <c r="O1799" t="s">
        <v>94</v>
      </c>
    </row>
    <row r="1800" spans="1:16" x14ac:dyDescent="0.2">
      <c r="A1800" t="s">
        <v>630</v>
      </c>
      <c r="B1800" t="s">
        <v>43002</v>
      </c>
      <c r="C1800" s="1">
        <v>40935</v>
      </c>
      <c r="D1800" t="s">
        <v>65</v>
      </c>
      <c r="E1800" t="s">
        <v>475</v>
      </c>
      <c r="F1800" t="s">
        <v>476</v>
      </c>
      <c r="G1800" t="s">
        <v>127</v>
      </c>
      <c r="H1800" t="s">
        <v>630</v>
      </c>
      <c r="I1800" t="s">
        <v>43003</v>
      </c>
      <c r="J1800" t="s">
        <v>43004</v>
      </c>
      <c r="K1800" t="s">
        <v>111</v>
      </c>
      <c r="M1800" t="s">
        <v>552</v>
      </c>
      <c r="N1800" t="s">
        <v>477</v>
      </c>
      <c r="O1800" t="s">
        <v>153</v>
      </c>
      <c r="P1800" t="s">
        <v>192</v>
      </c>
    </row>
    <row r="1801" spans="1:16" x14ac:dyDescent="0.2">
      <c r="A1801" t="s">
        <v>45247</v>
      </c>
      <c r="B1801" t="s">
        <v>45248</v>
      </c>
      <c r="C1801" s="1">
        <v>43577</v>
      </c>
      <c r="D1801" t="s">
        <v>65</v>
      </c>
      <c r="E1801" t="s">
        <v>315</v>
      </c>
      <c r="F1801" t="s">
        <v>316</v>
      </c>
      <c r="G1801" t="s">
        <v>1479</v>
      </c>
      <c r="H1801" t="s">
        <v>45247</v>
      </c>
      <c r="I1801" t="s">
        <v>45249</v>
      </c>
      <c r="J1801" t="s">
        <v>45250</v>
      </c>
      <c r="K1801" t="s">
        <v>405</v>
      </c>
      <c r="M1801" t="s">
        <v>45245</v>
      </c>
      <c r="N1801" t="s">
        <v>6574</v>
      </c>
      <c r="O1801" t="s">
        <v>94</v>
      </c>
    </row>
    <row r="1802" spans="1:16" x14ac:dyDescent="0.2">
      <c r="A1802" t="s">
        <v>42231</v>
      </c>
      <c r="B1802" t="s">
        <v>42232</v>
      </c>
      <c r="C1802" s="1">
        <v>41004</v>
      </c>
      <c r="D1802" t="s">
        <v>65</v>
      </c>
      <c r="E1802" t="s">
        <v>503</v>
      </c>
      <c r="F1802" t="s">
        <v>42233</v>
      </c>
      <c r="G1802" t="s">
        <v>127</v>
      </c>
      <c r="H1802" t="s">
        <v>42231</v>
      </c>
      <c r="I1802" t="s">
        <v>42234</v>
      </c>
      <c r="J1802" t="s">
        <v>42235</v>
      </c>
      <c r="K1802" t="s">
        <v>111</v>
      </c>
      <c r="L1802" t="s">
        <v>115</v>
      </c>
      <c r="M1802" t="s">
        <v>504</v>
      </c>
      <c r="N1802" t="s">
        <v>505</v>
      </c>
      <c r="O1802" t="s">
        <v>94</v>
      </c>
      <c r="P1802" t="s">
        <v>117</v>
      </c>
    </row>
    <row r="1803" spans="1:16" x14ac:dyDescent="0.2">
      <c r="A1803" t="s">
        <v>41080</v>
      </c>
      <c r="B1803" t="s">
        <v>41081</v>
      </c>
      <c r="C1803" s="1">
        <v>25568</v>
      </c>
      <c r="D1803" t="s">
        <v>65</v>
      </c>
      <c r="E1803" t="s">
        <v>208</v>
      </c>
      <c r="F1803" t="s">
        <v>209</v>
      </c>
      <c r="G1803" t="s">
        <v>127</v>
      </c>
      <c r="H1803" t="s">
        <v>41080</v>
      </c>
      <c r="I1803" t="s">
        <v>41082</v>
      </c>
      <c r="K1803" t="s">
        <v>111</v>
      </c>
      <c r="M1803" t="s">
        <v>41083</v>
      </c>
      <c r="O1803" t="s">
        <v>153</v>
      </c>
      <c r="P1803" t="s">
        <v>131</v>
      </c>
    </row>
    <row r="1804" spans="1:16" x14ac:dyDescent="0.2">
      <c r="A1804" t="s">
        <v>42948</v>
      </c>
      <c r="B1804" t="s">
        <v>42949</v>
      </c>
      <c r="C1804" s="1">
        <v>42150</v>
      </c>
      <c r="D1804" t="s">
        <v>65</v>
      </c>
      <c r="E1804" t="s">
        <v>310</v>
      </c>
      <c r="F1804" t="s">
        <v>311</v>
      </c>
      <c r="G1804" t="s">
        <v>127</v>
      </c>
      <c r="H1804" t="s">
        <v>42948</v>
      </c>
      <c r="I1804" t="s">
        <v>624</v>
      </c>
      <c r="J1804" t="s">
        <v>42950</v>
      </c>
      <c r="K1804" t="s">
        <v>93</v>
      </c>
      <c r="L1804" t="s">
        <v>115</v>
      </c>
      <c r="M1804" t="s">
        <v>42951</v>
      </c>
      <c r="N1804" t="s">
        <v>312</v>
      </c>
      <c r="O1804" t="s">
        <v>94</v>
      </c>
      <c r="P1804" t="s">
        <v>192</v>
      </c>
    </row>
    <row r="1805" spans="1:16" x14ac:dyDescent="0.2">
      <c r="A1805" t="s">
        <v>50131</v>
      </c>
      <c r="B1805" t="s">
        <v>50132</v>
      </c>
      <c r="C1805" s="1">
        <v>43766</v>
      </c>
      <c r="D1805" t="s">
        <v>65</v>
      </c>
      <c r="E1805" t="s">
        <v>310</v>
      </c>
      <c r="F1805" t="s">
        <v>311</v>
      </c>
      <c r="G1805" t="s">
        <v>1479</v>
      </c>
      <c r="H1805" t="s">
        <v>50131</v>
      </c>
      <c r="I1805" t="s">
        <v>50133</v>
      </c>
      <c r="J1805" t="s">
        <v>50134</v>
      </c>
      <c r="K1805" t="s">
        <v>86</v>
      </c>
      <c r="L1805" t="s">
        <v>50135</v>
      </c>
      <c r="M1805" t="s">
        <v>50136</v>
      </c>
      <c r="N1805" t="s">
        <v>1181</v>
      </c>
      <c r="O1805" t="s">
        <v>94</v>
      </c>
      <c r="P1805" t="s">
        <v>49678</v>
      </c>
    </row>
    <row r="1806" spans="1:16" x14ac:dyDescent="0.2">
      <c r="A1806" t="s">
        <v>6194</v>
      </c>
      <c r="B1806" t="s">
        <v>6193</v>
      </c>
      <c r="C1806" s="1">
        <v>42026</v>
      </c>
      <c r="D1806" t="s">
        <v>65</v>
      </c>
      <c r="E1806" t="s">
        <v>76</v>
      </c>
      <c r="F1806" t="s">
        <v>77</v>
      </c>
      <c r="G1806" t="s">
        <v>127</v>
      </c>
      <c r="H1806" t="s">
        <v>6194</v>
      </c>
      <c r="I1806" t="s">
        <v>6195</v>
      </c>
      <c r="J1806" t="s">
        <v>6196</v>
      </c>
      <c r="K1806" t="s">
        <v>93</v>
      </c>
      <c r="L1806" t="s">
        <v>115</v>
      </c>
      <c r="M1806" t="s">
        <v>233</v>
      </c>
      <c r="N1806" t="s">
        <v>306</v>
      </c>
      <c r="O1806" t="s">
        <v>94</v>
      </c>
      <c r="P1806" t="s">
        <v>6197</v>
      </c>
    </row>
    <row r="1807" spans="1:16" x14ac:dyDescent="0.2">
      <c r="A1807" t="s">
        <v>42399</v>
      </c>
      <c r="B1807" t="s">
        <v>42400</v>
      </c>
      <c r="C1807" s="1">
        <v>36185</v>
      </c>
      <c r="D1807" t="s">
        <v>65</v>
      </c>
      <c r="E1807" t="s">
        <v>90</v>
      </c>
      <c r="F1807" t="s">
        <v>91</v>
      </c>
      <c r="G1807" t="s">
        <v>127</v>
      </c>
      <c r="H1807" t="s">
        <v>42399</v>
      </c>
      <c r="I1807" t="s">
        <v>42401</v>
      </c>
      <c r="J1807" t="s">
        <v>42402</v>
      </c>
      <c r="K1807" t="s">
        <v>93</v>
      </c>
      <c r="L1807" t="s">
        <v>115</v>
      </c>
      <c r="M1807" t="s">
        <v>541</v>
      </c>
      <c r="N1807" t="s">
        <v>235</v>
      </c>
      <c r="O1807" t="s">
        <v>153</v>
      </c>
      <c r="P1807" t="s">
        <v>117</v>
      </c>
    </row>
    <row r="1808" spans="1:16" x14ac:dyDescent="0.2">
      <c r="A1808" t="s">
        <v>41522</v>
      </c>
      <c r="B1808" t="s">
        <v>41523</v>
      </c>
      <c r="C1808" s="1">
        <v>25568</v>
      </c>
      <c r="D1808" t="s">
        <v>65</v>
      </c>
      <c r="E1808" t="s">
        <v>155</v>
      </c>
      <c r="F1808" t="s">
        <v>156</v>
      </c>
      <c r="G1808" t="s">
        <v>127</v>
      </c>
      <c r="H1808" t="s">
        <v>41522</v>
      </c>
      <c r="I1808" t="s">
        <v>41524</v>
      </c>
      <c r="J1808" t="s">
        <v>41525</v>
      </c>
      <c r="K1808" t="s">
        <v>111</v>
      </c>
      <c r="L1808" t="s">
        <v>115</v>
      </c>
      <c r="M1808" t="s">
        <v>41526</v>
      </c>
      <c r="N1808" t="s">
        <v>41527</v>
      </c>
      <c r="O1808">
        <v>0</v>
      </c>
    </row>
    <row r="1809" spans="1:16" x14ac:dyDescent="0.2">
      <c r="A1809" t="s">
        <v>7445</v>
      </c>
      <c r="B1809" t="s">
        <v>7444</v>
      </c>
      <c r="C1809" s="1">
        <v>42272</v>
      </c>
      <c r="D1809" t="s">
        <v>65</v>
      </c>
      <c r="E1809" t="s">
        <v>345</v>
      </c>
      <c r="F1809" t="s">
        <v>346</v>
      </c>
      <c r="G1809" t="s">
        <v>127</v>
      </c>
      <c r="H1809" t="s">
        <v>7445</v>
      </c>
      <c r="I1809" t="s">
        <v>7446</v>
      </c>
      <c r="J1809" t="s">
        <v>7447</v>
      </c>
      <c r="K1809" t="s">
        <v>86</v>
      </c>
      <c r="M1809" t="s">
        <v>7448</v>
      </c>
      <c r="N1809" t="s">
        <v>1495</v>
      </c>
      <c r="O1809" t="s">
        <v>94</v>
      </c>
    </row>
    <row r="1810" spans="1:16" x14ac:dyDescent="0.2">
      <c r="A1810" t="s">
        <v>6147</v>
      </c>
      <c r="B1810" t="s">
        <v>6146</v>
      </c>
      <c r="C1810" s="1">
        <v>41768</v>
      </c>
      <c r="D1810" t="s">
        <v>65</v>
      </c>
      <c r="E1810" t="s">
        <v>6139</v>
      </c>
      <c r="F1810" t="s">
        <v>6140</v>
      </c>
      <c r="G1810" t="s">
        <v>127</v>
      </c>
      <c r="H1810" t="s">
        <v>6147</v>
      </c>
      <c r="I1810" t="s">
        <v>6148</v>
      </c>
      <c r="J1810" t="s">
        <v>6149</v>
      </c>
      <c r="K1810" t="s">
        <v>86</v>
      </c>
      <c r="L1810" t="s">
        <v>115</v>
      </c>
      <c r="M1810" t="s">
        <v>6150</v>
      </c>
      <c r="N1810" t="s">
        <v>6151</v>
      </c>
      <c r="O1810" t="s">
        <v>94</v>
      </c>
      <c r="P1810" t="s">
        <v>117</v>
      </c>
    </row>
    <row r="1811" spans="1:16" x14ac:dyDescent="0.2">
      <c r="A1811" t="s">
        <v>6172</v>
      </c>
      <c r="B1811" t="s">
        <v>6171</v>
      </c>
      <c r="C1811" s="1">
        <v>41934</v>
      </c>
      <c r="D1811" t="s">
        <v>65</v>
      </c>
      <c r="E1811" t="s">
        <v>211</v>
      </c>
      <c r="F1811" t="s">
        <v>212</v>
      </c>
      <c r="G1811" t="s">
        <v>127</v>
      </c>
      <c r="H1811" t="s">
        <v>6172</v>
      </c>
      <c r="I1811" t="s">
        <v>45179</v>
      </c>
      <c r="K1811" t="s">
        <v>86</v>
      </c>
      <c r="M1811" t="s">
        <v>6173</v>
      </c>
      <c r="N1811" t="s">
        <v>215</v>
      </c>
      <c r="O1811" t="s">
        <v>153</v>
      </c>
      <c r="P1811" t="s">
        <v>117</v>
      </c>
    </row>
    <row r="1812" spans="1:16" x14ac:dyDescent="0.2">
      <c r="A1812" t="s">
        <v>24787</v>
      </c>
      <c r="B1812" t="s">
        <v>24786</v>
      </c>
      <c r="C1812" s="1">
        <v>42762</v>
      </c>
      <c r="D1812" t="s">
        <v>65</v>
      </c>
      <c r="E1812" t="s">
        <v>243</v>
      </c>
      <c r="F1812" t="s">
        <v>244</v>
      </c>
      <c r="G1812" t="s">
        <v>127</v>
      </c>
      <c r="H1812" t="s">
        <v>24787</v>
      </c>
      <c r="I1812" t="s">
        <v>24788</v>
      </c>
      <c r="J1812" t="s">
        <v>24789</v>
      </c>
      <c r="K1812" t="s">
        <v>111</v>
      </c>
      <c r="M1812" t="s">
        <v>24790</v>
      </c>
      <c r="N1812" t="s">
        <v>23356</v>
      </c>
      <c r="O1812" t="s">
        <v>153</v>
      </c>
    </row>
    <row r="1813" spans="1:16" x14ac:dyDescent="0.2">
      <c r="A1813" t="s">
        <v>33933</v>
      </c>
      <c r="B1813" t="s">
        <v>33932</v>
      </c>
      <c r="C1813" s="1">
        <v>43213</v>
      </c>
      <c r="D1813" t="s">
        <v>65</v>
      </c>
      <c r="E1813" t="s">
        <v>25431</v>
      </c>
      <c r="F1813" t="s">
        <v>25432</v>
      </c>
      <c r="G1813" t="s">
        <v>25171</v>
      </c>
      <c r="H1813" t="s">
        <v>33933</v>
      </c>
      <c r="I1813" t="s">
        <v>25145</v>
      </c>
      <c r="J1813" t="s">
        <v>33934</v>
      </c>
      <c r="K1813" t="s">
        <v>25215</v>
      </c>
      <c r="L1813" t="s">
        <v>38466</v>
      </c>
      <c r="M1813" t="s">
        <v>38467</v>
      </c>
      <c r="N1813" t="s">
        <v>27946</v>
      </c>
      <c r="P1813" t="s">
        <v>33961</v>
      </c>
    </row>
    <row r="1814" spans="1:16" x14ac:dyDescent="0.2">
      <c r="A1814" t="s">
        <v>34903</v>
      </c>
      <c r="B1814" t="s">
        <v>27110</v>
      </c>
      <c r="C1814" s="1">
        <v>34086</v>
      </c>
      <c r="D1814" t="s">
        <v>65</v>
      </c>
      <c r="E1814" t="s">
        <v>25313</v>
      </c>
      <c r="F1814" t="s">
        <v>34235</v>
      </c>
      <c r="G1814" t="s">
        <v>25147</v>
      </c>
      <c r="H1814" t="s">
        <v>34903</v>
      </c>
      <c r="J1814" t="s">
        <v>34904</v>
      </c>
      <c r="K1814" t="s">
        <v>25259</v>
      </c>
      <c r="L1814" t="s">
        <v>115</v>
      </c>
      <c r="N1814" t="s">
        <v>26307</v>
      </c>
      <c r="P1814" t="s">
        <v>34717</v>
      </c>
    </row>
    <row r="1815" spans="1:16" x14ac:dyDescent="0.2">
      <c r="A1815" t="s">
        <v>24768</v>
      </c>
      <c r="B1815" t="s">
        <v>31654</v>
      </c>
      <c r="C1815" s="1">
        <v>40044</v>
      </c>
      <c r="D1815" t="s">
        <v>65</v>
      </c>
      <c r="E1815" t="s">
        <v>25177</v>
      </c>
      <c r="F1815" t="s">
        <v>34200</v>
      </c>
      <c r="G1815" t="s">
        <v>25198</v>
      </c>
      <c r="H1815" t="s">
        <v>24768</v>
      </c>
      <c r="I1815" t="s">
        <v>30035</v>
      </c>
      <c r="J1815" t="s">
        <v>38423</v>
      </c>
      <c r="K1815" t="s">
        <v>25156</v>
      </c>
      <c r="L1815" t="s">
        <v>31655</v>
      </c>
      <c r="M1815" t="s">
        <v>38424</v>
      </c>
      <c r="N1815" t="s">
        <v>31656</v>
      </c>
      <c r="P1815" t="s">
        <v>38425</v>
      </c>
    </row>
    <row r="1816" spans="1:16" x14ac:dyDescent="0.2">
      <c r="A1816" t="s">
        <v>24768</v>
      </c>
      <c r="B1816" t="s">
        <v>24767</v>
      </c>
      <c r="C1816" s="1">
        <v>42025</v>
      </c>
      <c r="D1816" t="s">
        <v>65</v>
      </c>
      <c r="E1816" t="s">
        <v>147</v>
      </c>
      <c r="F1816" t="s">
        <v>148</v>
      </c>
      <c r="G1816" t="s">
        <v>127</v>
      </c>
      <c r="H1816" t="s">
        <v>24768</v>
      </c>
      <c r="I1816" t="s">
        <v>24769</v>
      </c>
      <c r="J1816" t="s">
        <v>24770</v>
      </c>
      <c r="K1816" t="s">
        <v>111</v>
      </c>
      <c r="L1816" t="s">
        <v>115</v>
      </c>
      <c r="M1816" t="s">
        <v>24771</v>
      </c>
      <c r="N1816" t="s">
        <v>4337</v>
      </c>
      <c r="O1816" t="s">
        <v>153</v>
      </c>
      <c r="P1816" t="s">
        <v>192</v>
      </c>
    </row>
    <row r="1817" spans="1:16" x14ac:dyDescent="0.2">
      <c r="A1817" t="s">
        <v>24966</v>
      </c>
      <c r="B1817" t="s">
        <v>24965</v>
      </c>
      <c r="C1817" s="1">
        <v>37811</v>
      </c>
      <c r="D1817" t="s">
        <v>65</v>
      </c>
      <c r="E1817" t="s">
        <v>461</v>
      </c>
      <c r="F1817" t="s">
        <v>462</v>
      </c>
      <c r="G1817" t="s">
        <v>127</v>
      </c>
      <c r="H1817" t="s">
        <v>24966</v>
      </c>
      <c r="I1817" t="s">
        <v>24967</v>
      </c>
      <c r="J1817" t="s">
        <v>24968</v>
      </c>
      <c r="K1817" t="s">
        <v>111</v>
      </c>
      <c r="L1817" t="s">
        <v>347</v>
      </c>
      <c r="M1817" t="s">
        <v>24969</v>
      </c>
      <c r="N1817" t="s">
        <v>176</v>
      </c>
      <c r="O1817" t="s">
        <v>153</v>
      </c>
    </row>
    <row r="1818" spans="1:16" x14ac:dyDescent="0.2">
      <c r="A1818" t="s">
        <v>49733</v>
      </c>
      <c r="B1818" t="s">
        <v>49734</v>
      </c>
      <c r="C1818" s="1">
        <v>43591</v>
      </c>
      <c r="D1818" t="s">
        <v>65</v>
      </c>
      <c r="E1818" t="s">
        <v>438</v>
      </c>
      <c r="F1818" t="s">
        <v>439</v>
      </c>
      <c r="G1818" t="s">
        <v>1479</v>
      </c>
      <c r="H1818" t="s">
        <v>49733</v>
      </c>
      <c r="I1818" t="s">
        <v>49735</v>
      </c>
      <c r="J1818" t="s">
        <v>49736</v>
      </c>
      <c r="K1818" t="s">
        <v>160</v>
      </c>
      <c r="L1818" t="s">
        <v>49737</v>
      </c>
      <c r="M1818" t="s">
        <v>203</v>
      </c>
      <c r="N1818" t="s">
        <v>49738</v>
      </c>
      <c r="O1818" t="s">
        <v>94</v>
      </c>
      <c r="P1818" t="s">
        <v>49739</v>
      </c>
    </row>
    <row r="1819" spans="1:16" x14ac:dyDescent="0.2">
      <c r="A1819" t="s">
        <v>42919</v>
      </c>
      <c r="B1819" t="s">
        <v>42920</v>
      </c>
      <c r="C1819" s="1">
        <v>41682</v>
      </c>
      <c r="D1819" t="s">
        <v>65</v>
      </c>
      <c r="E1819" t="s">
        <v>195</v>
      </c>
      <c r="F1819" t="s">
        <v>196</v>
      </c>
      <c r="G1819" t="s">
        <v>127</v>
      </c>
      <c r="H1819" t="s">
        <v>42919</v>
      </c>
      <c r="I1819" t="s">
        <v>42921</v>
      </c>
      <c r="J1819" t="s">
        <v>42922</v>
      </c>
      <c r="K1819" t="s">
        <v>111</v>
      </c>
      <c r="L1819" t="s">
        <v>254</v>
      </c>
      <c r="M1819" t="s">
        <v>40878</v>
      </c>
      <c r="N1819" t="s">
        <v>41020</v>
      </c>
      <c r="O1819" t="s">
        <v>153</v>
      </c>
      <c r="P1819" t="s">
        <v>192</v>
      </c>
    </row>
    <row r="1820" spans="1:16" x14ac:dyDescent="0.2">
      <c r="A1820" t="s">
        <v>45448</v>
      </c>
      <c r="B1820" t="s">
        <v>45449</v>
      </c>
      <c r="C1820" s="1">
        <v>25568</v>
      </c>
      <c r="D1820" t="s">
        <v>65</v>
      </c>
      <c r="E1820" t="s">
        <v>497</v>
      </c>
      <c r="F1820" t="s">
        <v>42207</v>
      </c>
      <c r="G1820" t="s">
        <v>127</v>
      </c>
      <c r="H1820" t="s">
        <v>45448</v>
      </c>
      <c r="I1820" t="s">
        <v>7449</v>
      </c>
      <c r="J1820" t="s">
        <v>7450</v>
      </c>
      <c r="K1820" t="s">
        <v>93</v>
      </c>
      <c r="L1820" t="s">
        <v>115</v>
      </c>
      <c r="M1820" t="s">
        <v>201</v>
      </c>
      <c r="N1820" t="s">
        <v>375</v>
      </c>
      <c r="O1820" t="s">
        <v>153</v>
      </c>
      <c r="P1820" t="s">
        <v>41578</v>
      </c>
    </row>
    <row r="1821" spans="1:16" x14ac:dyDescent="0.2">
      <c r="A1821" t="s">
        <v>45444</v>
      </c>
      <c r="B1821" t="s">
        <v>45445</v>
      </c>
      <c r="C1821" s="1">
        <v>40935</v>
      </c>
      <c r="D1821" t="s">
        <v>65</v>
      </c>
      <c r="E1821" t="s">
        <v>497</v>
      </c>
      <c r="F1821" t="s">
        <v>42207</v>
      </c>
      <c r="G1821" t="s">
        <v>127</v>
      </c>
      <c r="H1821" t="s">
        <v>45444</v>
      </c>
      <c r="I1821" t="s">
        <v>45446</v>
      </c>
      <c r="J1821" t="s">
        <v>45447</v>
      </c>
      <c r="K1821" t="s">
        <v>93</v>
      </c>
      <c r="L1821" t="s">
        <v>115</v>
      </c>
      <c r="M1821" t="s">
        <v>201</v>
      </c>
      <c r="N1821" t="s">
        <v>375</v>
      </c>
      <c r="O1821" t="s">
        <v>153</v>
      </c>
      <c r="P1821" t="s">
        <v>41578</v>
      </c>
    </row>
    <row r="1822" spans="1:16" x14ac:dyDescent="0.2">
      <c r="A1822" t="s">
        <v>7045</v>
      </c>
      <c r="B1822" t="s">
        <v>7044</v>
      </c>
      <c r="C1822" s="1">
        <v>25568</v>
      </c>
      <c r="D1822" t="s">
        <v>65</v>
      </c>
      <c r="E1822" t="s">
        <v>497</v>
      </c>
      <c r="F1822" t="s">
        <v>42207</v>
      </c>
      <c r="G1822" t="s">
        <v>127</v>
      </c>
      <c r="H1822" t="s">
        <v>7045</v>
      </c>
      <c r="I1822" t="s">
        <v>7046</v>
      </c>
      <c r="J1822" t="s">
        <v>7047</v>
      </c>
      <c r="K1822" t="s">
        <v>93</v>
      </c>
      <c r="M1822" t="s">
        <v>7043</v>
      </c>
      <c r="N1822" t="s">
        <v>498</v>
      </c>
      <c r="O1822" t="s">
        <v>94</v>
      </c>
      <c r="P1822" t="s">
        <v>192</v>
      </c>
    </row>
    <row r="1823" spans="1:16" x14ac:dyDescent="0.2">
      <c r="A1823" t="s">
        <v>42796</v>
      </c>
      <c r="B1823" t="s">
        <v>42797</v>
      </c>
      <c r="C1823" s="1">
        <v>25568</v>
      </c>
      <c r="D1823" t="s">
        <v>65</v>
      </c>
      <c r="E1823" t="s">
        <v>497</v>
      </c>
      <c r="F1823" t="s">
        <v>42207</v>
      </c>
      <c r="G1823" t="s">
        <v>127</v>
      </c>
      <c r="H1823" t="s">
        <v>42796</v>
      </c>
      <c r="I1823" t="s">
        <v>42798</v>
      </c>
      <c r="K1823" t="s">
        <v>93</v>
      </c>
      <c r="M1823" t="s">
        <v>367</v>
      </c>
      <c r="N1823" t="s">
        <v>498</v>
      </c>
      <c r="O1823" t="s">
        <v>94</v>
      </c>
      <c r="P1823" t="s">
        <v>192</v>
      </c>
    </row>
    <row r="1824" spans="1:16" x14ac:dyDescent="0.2">
      <c r="A1824" t="s">
        <v>7040</v>
      </c>
      <c r="B1824" t="s">
        <v>7039</v>
      </c>
      <c r="C1824" s="1">
        <v>41311</v>
      </c>
      <c r="D1824" t="s">
        <v>65</v>
      </c>
      <c r="E1824" t="s">
        <v>497</v>
      </c>
      <c r="F1824" t="s">
        <v>42207</v>
      </c>
      <c r="G1824" t="s">
        <v>127</v>
      </c>
      <c r="H1824" t="s">
        <v>7040</v>
      </c>
      <c r="I1824" t="s">
        <v>7041</v>
      </c>
      <c r="J1824" t="s">
        <v>7042</v>
      </c>
      <c r="K1824" t="s">
        <v>93</v>
      </c>
      <c r="L1824" t="s">
        <v>115</v>
      </c>
      <c r="M1824" t="s">
        <v>7043</v>
      </c>
      <c r="N1824" t="s">
        <v>498</v>
      </c>
      <c r="O1824" t="s">
        <v>94</v>
      </c>
      <c r="P1824" t="s">
        <v>192</v>
      </c>
    </row>
    <row r="1825" spans="1:16" x14ac:dyDescent="0.2">
      <c r="A1825" t="s">
        <v>7501</v>
      </c>
      <c r="B1825" t="s">
        <v>7500</v>
      </c>
      <c r="C1825" s="1">
        <v>25568</v>
      </c>
      <c r="D1825" t="s">
        <v>65</v>
      </c>
      <c r="E1825" t="s">
        <v>497</v>
      </c>
      <c r="F1825" t="s">
        <v>42207</v>
      </c>
      <c r="G1825" t="s">
        <v>127</v>
      </c>
      <c r="H1825" t="s">
        <v>7501</v>
      </c>
      <c r="I1825" t="s">
        <v>7449</v>
      </c>
      <c r="J1825" t="s">
        <v>7502</v>
      </c>
      <c r="K1825" t="s">
        <v>93</v>
      </c>
      <c r="L1825" t="s">
        <v>115</v>
      </c>
      <c r="M1825" t="s">
        <v>201</v>
      </c>
      <c r="N1825" t="s">
        <v>7503</v>
      </c>
      <c r="O1825" t="s">
        <v>153</v>
      </c>
      <c r="P1825" t="s">
        <v>41578</v>
      </c>
    </row>
    <row r="1826" spans="1:16" x14ac:dyDescent="0.2">
      <c r="A1826" t="s">
        <v>23830</v>
      </c>
      <c r="B1826" t="s">
        <v>23829</v>
      </c>
      <c r="C1826" s="1">
        <v>37267</v>
      </c>
      <c r="D1826" t="s">
        <v>65</v>
      </c>
      <c r="E1826" t="s">
        <v>151</v>
      </c>
      <c r="F1826" t="s">
        <v>152</v>
      </c>
      <c r="G1826" t="s">
        <v>127</v>
      </c>
      <c r="H1826" t="s">
        <v>23830</v>
      </c>
      <c r="I1826" t="s">
        <v>23831</v>
      </c>
      <c r="J1826" t="s">
        <v>23832</v>
      </c>
      <c r="K1826" t="s">
        <v>111</v>
      </c>
      <c r="M1826" t="s">
        <v>552</v>
      </c>
      <c r="N1826" t="s">
        <v>23833</v>
      </c>
      <c r="O1826" t="s">
        <v>153</v>
      </c>
      <c r="P1826" t="s">
        <v>204</v>
      </c>
    </row>
    <row r="1827" spans="1:16" x14ac:dyDescent="0.2">
      <c r="A1827" t="s">
        <v>41619</v>
      </c>
      <c r="B1827" t="s">
        <v>41620</v>
      </c>
      <c r="C1827" s="1">
        <v>37405</v>
      </c>
      <c r="D1827" t="s">
        <v>65</v>
      </c>
      <c r="E1827" t="s">
        <v>195</v>
      </c>
      <c r="F1827" t="s">
        <v>196</v>
      </c>
      <c r="G1827" t="s">
        <v>127</v>
      </c>
      <c r="H1827" t="s">
        <v>41619</v>
      </c>
      <c r="I1827" t="s">
        <v>41621</v>
      </c>
      <c r="J1827" t="s">
        <v>41622</v>
      </c>
      <c r="K1827" t="s">
        <v>93</v>
      </c>
      <c r="M1827" t="s">
        <v>41623</v>
      </c>
      <c r="N1827" t="s">
        <v>234</v>
      </c>
      <c r="O1827" t="s">
        <v>153</v>
      </c>
    </row>
    <row r="1828" spans="1:16" x14ac:dyDescent="0.2">
      <c r="A1828" t="s">
        <v>42749</v>
      </c>
      <c r="B1828" t="s">
        <v>42750</v>
      </c>
      <c r="C1828" s="1">
        <v>41040</v>
      </c>
      <c r="D1828" t="s">
        <v>65</v>
      </c>
      <c r="E1828" t="s">
        <v>428</v>
      </c>
      <c r="F1828" t="s">
        <v>429</v>
      </c>
      <c r="G1828" t="s">
        <v>127</v>
      </c>
      <c r="H1828" t="s">
        <v>42749</v>
      </c>
      <c r="I1828" t="s">
        <v>42751</v>
      </c>
      <c r="J1828" t="s">
        <v>42752</v>
      </c>
      <c r="K1828" t="s">
        <v>111</v>
      </c>
      <c r="M1828" t="s">
        <v>42753</v>
      </c>
      <c r="N1828" t="s">
        <v>42754</v>
      </c>
      <c r="O1828" t="s">
        <v>153</v>
      </c>
      <c r="P1828" t="s">
        <v>42755</v>
      </c>
    </row>
    <row r="1829" spans="1:16" x14ac:dyDescent="0.2">
      <c r="A1829" t="s">
        <v>48262</v>
      </c>
      <c r="B1829" t="s">
        <v>23854</v>
      </c>
      <c r="C1829" s="1">
        <v>38512</v>
      </c>
      <c r="D1829" t="s">
        <v>65</v>
      </c>
      <c r="E1829" t="s">
        <v>173</v>
      </c>
      <c r="F1829" t="s">
        <v>174</v>
      </c>
      <c r="G1829" t="s">
        <v>127</v>
      </c>
      <c r="H1829" t="s">
        <v>48262</v>
      </c>
      <c r="I1829" t="s">
        <v>23855</v>
      </c>
      <c r="J1829" t="s">
        <v>23856</v>
      </c>
      <c r="K1829" t="s">
        <v>111</v>
      </c>
      <c r="L1829" t="s">
        <v>115</v>
      </c>
      <c r="M1829" t="s">
        <v>23857</v>
      </c>
      <c r="N1829" t="s">
        <v>48263</v>
      </c>
      <c r="O1829" t="s">
        <v>153</v>
      </c>
      <c r="P1829" t="s">
        <v>117</v>
      </c>
    </row>
    <row r="1830" spans="1:16" x14ac:dyDescent="0.2">
      <c r="A1830" t="s">
        <v>45312</v>
      </c>
      <c r="B1830" t="s">
        <v>45313</v>
      </c>
      <c r="C1830" s="1">
        <v>36244</v>
      </c>
      <c r="D1830" t="s">
        <v>65</v>
      </c>
      <c r="E1830" t="s">
        <v>420</v>
      </c>
      <c r="F1830" t="s">
        <v>421</v>
      </c>
      <c r="G1830" t="s">
        <v>127</v>
      </c>
      <c r="H1830" t="s">
        <v>45312</v>
      </c>
      <c r="I1830" t="s">
        <v>45314</v>
      </c>
      <c r="J1830" t="s">
        <v>45315</v>
      </c>
      <c r="K1830" t="s">
        <v>93</v>
      </c>
      <c r="M1830" t="s">
        <v>45316</v>
      </c>
      <c r="O1830" t="s">
        <v>94</v>
      </c>
    </row>
    <row r="1831" spans="1:16" x14ac:dyDescent="0.2">
      <c r="A1831" t="s">
        <v>50192</v>
      </c>
      <c r="B1831" t="s">
        <v>50193</v>
      </c>
      <c r="C1831" s="1">
        <v>43810</v>
      </c>
      <c r="D1831" t="s">
        <v>65</v>
      </c>
      <c r="E1831" t="s">
        <v>5855</v>
      </c>
      <c r="F1831" t="s">
        <v>41226</v>
      </c>
      <c r="G1831" t="s">
        <v>1479</v>
      </c>
      <c r="H1831" t="s">
        <v>50192</v>
      </c>
      <c r="I1831" t="s">
        <v>50194</v>
      </c>
      <c r="J1831" t="s">
        <v>50195</v>
      </c>
      <c r="K1831" t="s">
        <v>139</v>
      </c>
      <c r="L1831" t="s">
        <v>50196</v>
      </c>
      <c r="M1831" t="s">
        <v>50197</v>
      </c>
      <c r="N1831" t="s">
        <v>49899</v>
      </c>
      <c r="O1831" t="s">
        <v>94</v>
      </c>
      <c r="P1831" t="s">
        <v>50198</v>
      </c>
    </row>
    <row r="1832" spans="1:16" x14ac:dyDescent="0.2">
      <c r="A1832" t="s">
        <v>25288</v>
      </c>
      <c r="B1832" t="s">
        <v>25287</v>
      </c>
      <c r="C1832" s="1">
        <v>39567</v>
      </c>
      <c r="D1832" t="s">
        <v>65</v>
      </c>
      <c r="E1832" t="s">
        <v>147</v>
      </c>
      <c r="F1832" t="s">
        <v>148</v>
      </c>
      <c r="G1832" t="s">
        <v>25209</v>
      </c>
      <c r="H1832" t="s">
        <v>25288</v>
      </c>
      <c r="I1832" t="s">
        <v>25172</v>
      </c>
      <c r="J1832" t="s">
        <v>34272</v>
      </c>
      <c r="K1832" t="s">
        <v>25173</v>
      </c>
      <c r="L1832" t="s">
        <v>34273</v>
      </c>
      <c r="M1832" t="s">
        <v>27088</v>
      </c>
      <c r="N1832" t="s">
        <v>25289</v>
      </c>
    </row>
    <row r="1833" spans="1:16" x14ac:dyDescent="0.2">
      <c r="A1833" t="s">
        <v>9298</v>
      </c>
      <c r="B1833" t="s">
        <v>9297</v>
      </c>
      <c r="C1833" s="1">
        <v>40163</v>
      </c>
      <c r="D1833" t="s">
        <v>65</v>
      </c>
      <c r="E1833" t="s">
        <v>342</v>
      </c>
      <c r="F1833" t="s">
        <v>34205</v>
      </c>
      <c r="G1833" t="s">
        <v>133</v>
      </c>
      <c r="H1833" t="s">
        <v>9298</v>
      </c>
      <c r="I1833" t="s">
        <v>79</v>
      </c>
      <c r="J1833" t="s">
        <v>9299</v>
      </c>
      <c r="K1833" t="s">
        <v>111</v>
      </c>
      <c r="L1833" t="s">
        <v>115</v>
      </c>
      <c r="M1833" t="s">
        <v>2487</v>
      </c>
      <c r="N1833" t="s">
        <v>9300</v>
      </c>
      <c r="O1833" t="s">
        <v>94</v>
      </c>
    </row>
    <row r="1834" spans="1:16" x14ac:dyDescent="0.2">
      <c r="A1834" t="s">
        <v>23858</v>
      </c>
      <c r="B1834" t="s">
        <v>46021</v>
      </c>
      <c r="C1834" s="1">
        <v>40163</v>
      </c>
      <c r="D1834" t="s">
        <v>65</v>
      </c>
      <c r="E1834" t="s">
        <v>342</v>
      </c>
      <c r="F1834" t="s">
        <v>34205</v>
      </c>
      <c r="G1834" t="s">
        <v>133</v>
      </c>
      <c r="H1834" t="s">
        <v>23858</v>
      </c>
      <c r="I1834" t="s">
        <v>79</v>
      </c>
      <c r="J1834" t="s">
        <v>46022</v>
      </c>
      <c r="K1834" t="s">
        <v>93</v>
      </c>
      <c r="M1834" t="s">
        <v>23859</v>
      </c>
      <c r="N1834" t="s">
        <v>23860</v>
      </c>
      <c r="O1834" t="s">
        <v>94</v>
      </c>
    </row>
    <row r="1835" spans="1:16" x14ac:dyDescent="0.2">
      <c r="A1835" t="s">
        <v>52207</v>
      </c>
      <c r="B1835" t="s">
        <v>52208</v>
      </c>
      <c r="C1835" s="1">
        <v>43693</v>
      </c>
      <c r="D1835" t="s">
        <v>65</v>
      </c>
      <c r="E1835" t="s">
        <v>45323</v>
      </c>
      <c r="F1835" t="s">
        <v>45324</v>
      </c>
      <c r="G1835" t="s">
        <v>41468</v>
      </c>
      <c r="H1835" t="s">
        <v>52207</v>
      </c>
      <c r="I1835" t="s">
        <v>49577</v>
      </c>
      <c r="J1835" t="s">
        <v>52209</v>
      </c>
      <c r="K1835" t="s">
        <v>93</v>
      </c>
      <c r="L1835" t="s">
        <v>52121</v>
      </c>
      <c r="M1835" t="s">
        <v>203</v>
      </c>
      <c r="N1835" t="s">
        <v>50349</v>
      </c>
      <c r="O1835" t="s">
        <v>94</v>
      </c>
      <c r="P1835" t="s">
        <v>52122</v>
      </c>
    </row>
    <row r="1836" spans="1:16" x14ac:dyDescent="0.2">
      <c r="A1836" t="s">
        <v>52118</v>
      </c>
      <c r="B1836" t="s">
        <v>52119</v>
      </c>
      <c r="C1836" s="1">
        <v>43720</v>
      </c>
      <c r="D1836" t="s">
        <v>65</v>
      </c>
      <c r="E1836" t="s">
        <v>45323</v>
      </c>
      <c r="F1836" t="s">
        <v>45324</v>
      </c>
      <c r="G1836" t="s">
        <v>41468</v>
      </c>
      <c r="H1836" t="s">
        <v>52118</v>
      </c>
      <c r="I1836" t="s">
        <v>49577</v>
      </c>
      <c r="J1836" t="s">
        <v>52120</v>
      </c>
      <c r="K1836" t="s">
        <v>93</v>
      </c>
      <c r="L1836" t="s">
        <v>52121</v>
      </c>
      <c r="M1836" t="s">
        <v>203</v>
      </c>
      <c r="N1836" t="s">
        <v>50349</v>
      </c>
      <c r="O1836" t="s">
        <v>94</v>
      </c>
      <c r="P1836" t="s">
        <v>52122</v>
      </c>
    </row>
    <row r="1837" spans="1:16" x14ac:dyDescent="0.2">
      <c r="A1837" t="s">
        <v>52204</v>
      </c>
      <c r="B1837" t="s">
        <v>52205</v>
      </c>
      <c r="C1837" s="1">
        <v>43693</v>
      </c>
      <c r="D1837" t="s">
        <v>65</v>
      </c>
      <c r="E1837" t="s">
        <v>45323</v>
      </c>
      <c r="F1837" t="s">
        <v>45324</v>
      </c>
      <c r="G1837" t="s">
        <v>41468</v>
      </c>
      <c r="H1837" t="s">
        <v>52204</v>
      </c>
      <c r="I1837" t="s">
        <v>49577</v>
      </c>
      <c r="J1837" t="s">
        <v>52206</v>
      </c>
      <c r="K1837" t="s">
        <v>93</v>
      </c>
      <c r="L1837" t="s">
        <v>52121</v>
      </c>
      <c r="M1837" t="s">
        <v>203</v>
      </c>
      <c r="N1837" t="s">
        <v>50349</v>
      </c>
      <c r="O1837" t="s">
        <v>94</v>
      </c>
      <c r="P1837" t="s">
        <v>52122</v>
      </c>
    </row>
    <row r="1838" spans="1:16" x14ac:dyDescent="0.2">
      <c r="A1838" t="s">
        <v>22603</v>
      </c>
      <c r="B1838" t="s">
        <v>22602</v>
      </c>
      <c r="C1838" s="1">
        <v>36830</v>
      </c>
      <c r="D1838" t="s">
        <v>65</v>
      </c>
      <c r="E1838" t="s">
        <v>45323</v>
      </c>
      <c r="F1838" t="s">
        <v>45324</v>
      </c>
      <c r="G1838" t="s">
        <v>127</v>
      </c>
      <c r="H1838" t="s">
        <v>22603</v>
      </c>
      <c r="I1838" t="s">
        <v>22604</v>
      </c>
      <c r="J1838" t="s">
        <v>22605</v>
      </c>
      <c r="K1838" t="s">
        <v>93</v>
      </c>
      <c r="M1838" t="s">
        <v>22606</v>
      </c>
      <c r="N1838" t="s">
        <v>11021</v>
      </c>
      <c r="O1838" t="s">
        <v>153</v>
      </c>
      <c r="P1838" t="s">
        <v>48116</v>
      </c>
    </row>
    <row r="1839" spans="1:16" x14ac:dyDescent="0.2">
      <c r="A1839" t="s">
        <v>19288</v>
      </c>
      <c r="B1839" t="s">
        <v>19287</v>
      </c>
      <c r="C1839" s="1">
        <v>42240</v>
      </c>
      <c r="D1839" t="s">
        <v>65</v>
      </c>
      <c r="E1839" t="s">
        <v>45323</v>
      </c>
      <c r="F1839" t="s">
        <v>45324</v>
      </c>
      <c r="G1839" t="s">
        <v>127</v>
      </c>
      <c r="H1839" t="s">
        <v>19288</v>
      </c>
      <c r="I1839" t="s">
        <v>19289</v>
      </c>
      <c r="J1839" t="s">
        <v>19290</v>
      </c>
      <c r="K1839" t="s">
        <v>111</v>
      </c>
      <c r="L1839" t="s">
        <v>115</v>
      </c>
      <c r="M1839" t="s">
        <v>18732</v>
      </c>
      <c r="N1839" t="s">
        <v>18781</v>
      </c>
      <c r="O1839" t="s">
        <v>153</v>
      </c>
      <c r="P1839" t="s">
        <v>47621</v>
      </c>
    </row>
    <row r="1840" spans="1:16" x14ac:dyDescent="0.2">
      <c r="A1840" t="s">
        <v>18819</v>
      </c>
      <c r="B1840" t="s">
        <v>47575</v>
      </c>
      <c r="C1840" s="1">
        <v>39730</v>
      </c>
      <c r="D1840" t="s">
        <v>65</v>
      </c>
      <c r="E1840" t="s">
        <v>45323</v>
      </c>
      <c r="F1840" t="s">
        <v>45324</v>
      </c>
      <c r="G1840" t="s">
        <v>127</v>
      </c>
      <c r="H1840" t="s">
        <v>18819</v>
      </c>
      <c r="I1840" t="s">
        <v>47576</v>
      </c>
      <c r="J1840" t="s">
        <v>47577</v>
      </c>
      <c r="K1840" t="s">
        <v>86</v>
      </c>
      <c r="M1840" t="s">
        <v>17706</v>
      </c>
      <c r="N1840" t="s">
        <v>18781</v>
      </c>
      <c r="O1840" t="s">
        <v>94</v>
      </c>
      <c r="P1840" t="s">
        <v>47569</v>
      </c>
    </row>
    <row r="1841" spans="1:16" x14ac:dyDescent="0.2">
      <c r="A1841" t="s">
        <v>22314</v>
      </c>
      <c r="B1841" t="s">
        <v>22313</v>
      </c>
      <c r="C1841" s="1">
        <v>38931</v>
      </c>
      <c r="D1841" t="s">
        <v>65</v>
      </c>
      <c r="E1841" t="s">
        <v>70</v>
      </c>
      <c r="G1841" t="s">
        <v>127</v>
      </c>
      <c r="H1841" t="s">
        <v>22314</v>
      </c>
      <c r="I1841" t="s">
        <v>22315</v>
      </c>
      <c r="J1841" t="s">
        <v>22316</v>
      </c>
      <c r="K1841" t="s">
        <v>67</v>
      </c>
      <c r="M1841" t="s">
        <v>693</v>
      </c>
      <c r="N1841" t="s">
        <v>22317</v>
      </c>
      <c r="O1841" t="s">
        <v>94</v>
      </c>
      <c r="P1841" t="s">
        <v>22318</v>
      </c>
    </row>
    <row r="1842" spans="1:16" x14ac:dyDescent="0.2">
      <c r="A1842" t="s">
        <v>32360</v>
      </c>
      <c r="B1842" t="s">
        <v>32359</v>
      </c>
      <c r="C1842" s="1">
        <v>42937</v>
      </c>
      <c r="D1842" t="s">
        <v>65</v>
      </c>
      <c r="E1842" t="s">
        <v>25685</v>
      </c>
      <c r="F1842" t="s">
        <v>25686</v>
      </c>
      <c r="G1842" t="s">
        <v>25198</v>
      </c>
      <c r="H1842" t="s">
        <v>32360</v>
      </c>
      <c r="I1842" t="s">
        <v>29774</v>
      </c>
      <c r="J1842" t="s">
        <v>34869</v>
      </c>
      <c r="K1842" t="s">
        <v>25156</v>
      </c>
      <c r="L1842" t="s">
        <v>32361</v>
      </c>
      <c r="M1842" t="s">
        <v>34619</v>
      </c>
      <c r="N1842" t="s">
        <v>32362</v>
      </c>
    </row>
    <row r="1843" spans="1:16" x14ac:dyDescent="0.2">
      <c r="A1843" t="s">
        <v>18772</v>
      </c>
      <c r="B1843" t="s">
        <v>18771</v>
      </c>
      <c r="C1843" s="1">
        <v>42305</v>
      </c>
      <c r="D1843" t="s">
        <v>65</v>
      </c>
      <c r="E1843" t="s">
        <v>45323</v>
      </c>
      <c r="F1843" t="s">
        <v>45324</v>
      </c>
      <c r="G1843" t="s">
        <v>127</v>
      </c>
      <c r="H1843" t="s">
        <v>18772</v>
      </c>
      <c r="I1843" t="s">
        <v>18773</v>
      </c>
      <c r="J1843" t="s">
        <v>18774</v>
      </c>
      <c r="K1843" t="s">
        <v>111</v>
      </c>
      <c r="L1843" t="s">
        <v>115</v>
      </c>
      <c r="M1843" t="s">
        <v>15625</v>
      </c>
      <c r="N1843" t="s">
        <v>18775</v>
      </c>
      <c r="O1843" t="s">
        <v>153</v>
      </c>
      <c r="P1843" t="s">
        <v>47568</v>
      </c>
    </row>
    <row r="1844" spans="1:16" x14ac:dyDescent="0.2">
      <c r="A1844" t="s">
        <v>14739</v>
      </c>
      <c r="B1844" t="s">
        <v>14738</v>
      </c>
      <c r="C1844" s="1">
        <v>38903</v>
      </c>
      <c r="D1844" t="s">
        <v>65</v>
      </c>
      <c r="E1844" t="s">
        <v>428</v>
      </c>
      <c r="F1844" t="s">
        <v>429</v>
      </c>
      <c r="G1844" t="s">
        <v>127</v>
      </c>
      <c r="H1844" t="s">
        <v>14739</v>
      </c>
      <c r="I1844" t="s">
        <v>47076</v>
      </c>
      <c r="J1844" t="s">
        <v>14740</v>
      </c>
      <c r="K1844" t="s">
        <v>93</v>
      </c>
      <c r="M1844" t="s">
        <v>12156</v>
      </c>
      <c r="N1844" t="s">
        <v>14741</v>
      </c>
      <c r="O1844" t="s">
        <v>153</v>
      </c>
    </row>
    <row r="1845" spans="1:16" x14ac:dyDescent="0.2">
      <c r="A1845" t="s">
        <v>14743</v>
      </c>
      <c r="B1845" t="s">
        <v>14742</v>
      </c>
      <c r="C1845" s="1">
        <v>38903</v>
      </c>
      <c r="D1845" t="s">
        <v>65</v>
      </c>
      <c r="E1845" t="s">
        <v>428</v>
      </c>
      <c r="F1845" t="s">
        <v>429</v>
      </c>
      <c r="G1845" t="s">
        <v>127</v>
      </c>
      <c r="H1845" t="s">
        <v>14743</v>
      </c>
      <c r="I1845" t="s">
        <v>47077</v>
      </c>
      <c r="J1845" t="s">
        <v>14744</v>
      </c>
      <c r="K1845" t="s">
        <v>160</v>
      </c>
      <c r="L1845" t="s">
        <v>254</v>
      </c>
      <c r="M1845" t="s">
        <v>14135</v>
      </c>
      <c r="N1845" t="s">
        <v>13537</v>
      </c>
      <c r="O1845" t="s">
        <v>153</v>
      </c>
    </row>
    <row r="1846" spans="1:16" x14ac:dyDescent="0.2">
      <c r="A1846" t="s">
        <v>18777</v>
      </c>
      <c r="B1846" t="s">
        <v>18776</v>
      </c>
      <c r="C1846" s="1">
        <v>42305</v>
      </c>
      <c r="D1846" t="s">
        <v>65</v>
      </c>
      <c r="E1846" t="s">
        <v>45323</v>
      </c>
      <c r="F1846" t="s">
        <v>45324</v>
      </c>
      <c r="G1846" t="s">
        <v>127</v>
      </c>
      <c r="H1846" t="s">
        <v>18777</v>
      </c>
      <c r="I1846" t="s">
        <v>18778</v>
      </c>
      <c r="J1846" t="s">
        <v>18779</v>
      </c>
      <c r="K1846" t="s">
        <v>111</v>
      </c>
      <c r="L1846" t="s">
        <v>115</v>
      </c>
      <c r="M1846" t="s">
        <v>18780</v>
      </c>
      <c r="N1846" t="s">
        <v>18781</v>
      </c>
      <c r="O1846" t="s">
        <v>153</v>
      </c>
      <c r="P1846" t="s">
        <v>47569</v>
      </c>
    </row>
    <row r="1847" spans="1:16" x14ac:dyDescent="0.2">
      <c r="A1847" t="s">
        <v>12943</v>
      </c>
      <c r="B1847" t="s">
        <v>12942</v>
      </c>
      <c r="C1847" s="1">
        <v>37053</v>
      </c>
      <c r="D1847" t="s">
        <v>65</v>
      </c>
      <c r="E1847" t="s">
        <v>45323</v>
      </c>
      <c r="F1847" t="s">
        <v>45324</v>
      </c>
      <c r="G1847" t="s">
        <v>127</v>
      </c>
      <c r="H1847" t="s">
        <v>12943</v>
      </c>
      <c r="I1847" t="s">
        <v>46862</v>
      </c>
      <c r="J1847" t="s">
        <v>12944</v>
      </c>
      <c r="K1847" t="s">
        <v>111</v>
      </c>
      <c r="M1847" t="s">
        <v>639</v>
      </c>
      <c r="N1847" t="s">
        <v>11021</v>
      </c>
      <c r="O1847" t="s">
        <v>153</v>
      </c>
      <c r="P1847" t="s">
        <v>46863</v>
      </c>
    </row>
    <row r="1848" spans="1:16" x14ac:dyDescent="0.2">
      <c r="A1848" t="s">
        <v>19309</v>
      </c>
      <c r="B1848" t="s">
        <v>19308</v>
      </c>
      <c r="C1848" s="1">
        <v>42432</v>
      </c>
      <c r="D1848" t="s">
        <v>65</v>
      </c>
      <c r="E1848" t="s">
        <v>45323</v>
      </c>
      <c r="F1848" t="s">
        <v>45324</v>
      </c>
      <c r="G1848" t="s">
        <v>127</v>
      </c>
      <c r="H1848" t="s">
        <v>19309</v>
      </c>
      <c r="I1848" t="s">
        <v>19310</v>
      </c>
      <c r="J1848" t="s">
        <v>19311</v>
      </c>
      <c r="K1848" t="s">
        <v>111</v>
      </c>
      <c r="L1848" t="s">
        <v>292</v>
      </c>
      <c r="M1848" t="s">
        <v>17706</v>
      </c>
      <c r="N1848" t="s">
        <v>18971</v>
      </c>
      <c r="O1848" t="s">
        <v>153</v>
      </c>
      <c r="P1848" t="s">
        <v>46472</v>
      </c>
    </row>
    <row r="1849" spans="1:16" x14ac:dyDescent="0.2">
      <c r="A1849" t="s">
        <v>27094</v>
      </c>
      <c r="B1849" t="s">
        <v>27093</v>
      </c>
      <c r="C1849" s="1">
        <v>37777</v>
      </c>
      <c r="D1849" t="s">
        <v>65</v>
      </c>
      <c r="E1849" t="s">
        <v>25313</v>
      </c>
      <c r="F1849" t="s">
        <v>34235</v>
      </c>
      <c r="G1849" t="s">
        <v>25160</v>
      </c>
      <c r="H1849" t="s">
        <v>27094</v>
      </c>
      <c r="I1849" t="s">
        <v>34936</v>
      </c>
      <c r="J1849" t="s">
        <v>34264</v>
      </c>
      <c r="K1849" t="s">
        <v>25315</v>
      </c>
      <c r="L1849" t="s">
        <v>29140</v>
      </c>
      <c r="M1849" t="s">
        <v>25317</v>
      </c>
      <c r="N1849" t="s">
        <v>25430</v>
      </c>
      <c r="P1849" t="s">
        <v>25192</v>
      </c>
    </row>
    <row r="1850" spans="1:16" x14ac:dyDescent="0.2">
      <c r="A1850" t="s">
        <v>28990</v>
      </c>
      <c r="B1850" t="s">
        <v>28989</v>
      </c>
      <c r="C1850" s="1">
        <v>41719</v>
      </c>
      <c r="D1850" t="s">
        <v>65</v>
      </c>
      <c r="E1850" t="s">
        <v>25276</v>
      </c>
      <c r="F1850" t="s">
        <v>25277</v>
      </c>
      <c r="G1850" t="s">
        <v>25171</v>
      </c>
      <c r="H1850" t="s">
        <v>28990</v>
      </c>
      <c r="I1850" t="s">
        <v>25155</v>
      </c>
      <c r="J1850" t="s">
        <v>34264</v>
      </c>
      <c r="K1850" t="s">
        <v>25315</v>
      </c>
      <c r="L1850" t="s">
        <v>35598</v>
      </c>
      <c r="M1850" t="s">
        <v>25317</v>
      </c>
      <c r="N1850" t="s">
        <v>28991</v>
      </c>
      <c r="P1850" t="s">
        <v>25192</v>
      </c>
    </row>
    <row r="1851" spans="1:16" x14ac:dyDescent="0.2">
      <c r="A1851" t="s">
        <v>26893</v>
      </c>
      <c r="B1851" t="s">
        <v>26892</v>
      </c>
      <c r="C1851" s="1">
        <v>31084</v>
      </c>
      <c r="D1851" t="s">
        <v>65</v>
      </c>
      <c r="E1851" t="s">
        <v>25222</v>
      </c>
      <c r="F1851" t="s">
        <v>25223</v>
      </c>
      <c r="G1851" t="s">
        <v>25160</v>
      </c>
      <c r="H1851" t="s">
        <v>26893</v>
      </c>
      <c r="I1851" t="s">
        <v>25877</v>
      </c>
      <c r="J1851" t="s">
        <v>34264</v>
      </c>
      <c r="K1851" t="s">
        <v>25315</v>
      </c>
      <c r="L1851" t="s">
        <v>26894</v>
      </c>
      <c r="M1851" t="s">
        <v>25317</v>
      </c>
      <c r="N1851" t="s">
        <v>25717</v>
      </c>
      <c r="P1851" t="s">
        <v>25255</v>
      </c>
    </row>
    <row r="1852" spans="1:16" x14ac:dyDescent="0.2">
      <c r="A1852" t="s">
        <v>22590</v>
      </c>
      <c r="B1852" t="s">
        <v>22589</v>
      </c>
      <c r="C1852" s="1">
        <v>37781</v>
      </c>
      <c r="D1852" t="s">
        <v>65</v>
      </c>
      <c r="E1852" t="s">
        <v>337</v>
      </c>
      <c r="F1852" t="s">
        <v>338</v>
      </c>
      <c r="G1852" t="s">
        <v>127</v>
      </c>
      <c r="H1852" t="s">
        <v>22590</v>
      </c>
      <c r="I1852" t="s">
        <v>22591</v>
      </c>
      <c r="J1852" t="s">
        <v>22592</v>
      </c>
      <c r="K1852" t="s">
        <v>93</v>
      </c>
      <c r="M1852" t="s">
        <v>22555</v>
      </c>
      <c r="N1852" t="s">
        <v>22593</v>
      </c>
      <c r="O1852" t="s">
        <v>153</v>
      </c>
      <c r="P1852" t="s">
        <v>192</v>
      </c>
    </row>
    <row r="1853" spans="1:16" x14ac:dyDescent="0.2">
      <c r="A1853" t="s">
        <v>27101</v>
      </c>
      <c r="B1853" t="s">
        <v>27100</v>
      </c>
      <c r="C1853" s="1">
        <v>39496</v>
      </c>
      <c r="D1853" t="s">
        <v>65</v>
      </c>
      <c r="E1853" t="s">
        <v>25464</v>
      </c>
      <c r="F1853" t="s">
        <v>25465</v>
      </c>
      <c r="G1853" t="s">
        <v>25147</v>
      </c>
      <c r="H1853" t="s">
        <v>27101</v>
      </c>
      <c r="I1853" t="s">
        <v>25161</v>
      </c>
      <c r="J1853" t="s">
        <v>34890</v>
      </c>
      <c r="K1853" t="s">
        <v>25173</v>
      </c>
      <c r="L1853" t="s">
        <v>27102</v>
      </c>
      <c r="M1853" t="s">
        <v>27103</v>
      </c>
      <c r="N1853" t="s">
        <v>34891</v>
      </c>
      <c r="P1853" t="s">
        <v>12166</v>
      </c>
    </row>
    <row r="1854" spans="1:16" x14ac:dyDescent="0.2">
      <c r="A1854" t="s">
        <v>42901</v>
      </c>
      <c r="B1854" t="s">
        <v>42902</v>
      </c>
      <c r="C1854" s="1">
        <v>41590</v>
      </c>
      <c r="D1854" t="s">
        <v>65</v>
      </c>
      <c r="E1854" t="s">
        <v>12408</v>
      </c>
      <c r="F1854" t="s">
        <v>12409</v>
      </c>
      <c r="G1854" t="s">
        <v>127</v>
      </c>
      <c r="H1854" t="s">
        <v>42901</v>
      </c>
      <c r="I1854" t="s">
        <v>42903</v>
      </c>
      <c r="J1854" t="s">
        <v>42904</v>
      </c>
      <c r="K1854" t="s">
        <v>86</v>
      </c>
      <c r="M1854" t="s">
        <v>614</v>
      </c>
      <c r="N1854" t="s">
        <v>42905</v>
      </c>
      <c r="O1854" t="s">
        <v>153</v>
      </c>
      <c r="P1854" t="s">
        <v>42906</v>
      </c>
    </row>
    <row r="1855" spans="1:16" x14ac:dyDescent="0.2">
      <c r="A1855" t="s">
        <v>24833</v>
      </c>
      <c r="B1855" t="s">
        <v>24832</v>
      </c>
      <c r="C1855" s="1">
        <v>36377</v>
      </c>
      <c r="D1855" t="s">
        <v>65</v>
      </c>
      <c r="E1855" t="s">
        <v>99</v>
      </c>
      <c r="F1855" t="s">
        <v>100</v>
      </c>
      <c r="G1855" t="s">
        <v>127</v>
      </c>
      <c r="H1855" t="s">
        <v>24833</v>
      </c>
      <c r="I1855" t="s">
        <v>24834</v>
      </c>
      <c r="J1855" t="s">
        <v>24835</v>
      </c>
      <c r="K1855" t="s">
        <v>111</v>
      </c>
      <c r="L1855" t="s">
        <v>115</v>
      </c>
      <c r="M1855" t="s">
        <v>552</v>
      </c>
      <c r="N1855" t="s">
        <v>24836</v>
      </c>
      <c r="O1855" t="s">
        <v>153</v>
      </c>
      <c r="P1855" t="s">
        <v>192</v>
      </c>
    </row>
    <row r="1856" spans="1:16" x14ac:dyDescent="0.2">
      <c r="A1856" t="s">
        <v>15038</v>
      </c>
      <c r="B1856" t="s">
        <v>15037</v>
      </c>
      <c r="C1856" s="1">
        <v>25568</v>
      </c>
      <c r="D1856" t="s">
        <v>65</v>
      </c>
      <c r="E1856" t="s">
        <v>155</v>
      </c>
      <c r="F1856" t="s">
        <v>156</v>
      </c>
      <c r="G1856" t="s">
        <v>127</v>
      </c>
      <c r="H1856" t="s">
        <v>15038</v>
      </c>
      <c r="I1856" t="s">
        <v>15039</v>
      </c>
      <c r="J1856" t="s">
        <v>15040</v>
      </c>
      <c r="K1856" t="s">
        <v>111</v>
      </c>
      <c r="L1856" t="s">
        <v>115</v>
      </c>
      <c r="M1856" t="s">
        <v>15041</v>
      </c>
      <c r="N1856" t="s">
        <v>685</v>
      </c>
      <c r="O1856" t="s">
        <v>153</v>
      </c>
    </row>
    <row r="1857" spans="1:16" x14ac:dyDescent="0.2">
      <c r="A1857" t="s">
        <v>43514</v>
      </c>
      <c r="B1857" t="s">
        <v>43515</v>
      </c>
      <c r="C1857" s="1">
        <v>25568</v>
      </c>
      <c r="D1857" t="s">
        <v>65</v>
      </c>
      <c r="E1857" t="s">
        <v>147</v>
      </c>
      <c r="F1857" t="s">
        <v>148</v>
      </c>
      <c r="G1857" t="s">
        <v>127</v>
      </c>
      <c r="H1857" t="s">
        <v>43514</v>
      </c>
      <c r="I1857" t="s">
        <v>43516</v>
      </c>
      <c r="J1857" t="s">
        <v>43517</v>
      </c>
      <c r="K1857" t="s">
        <v>86</v>
      </c>
      <c r="L1857" t="s">
        <v>115</v>
      </c>
      <c r="N1857" t="s">
        <v>706</v>
      </c>
      <c r="O1857" t="s">
        <v>94</v>
      </c>
    </row>
    <row r="1858" spans="1:16" x14ac:dyDescent="0.2">
      <c r="A1858" t="s">
        <v>42499</v>
      </c>
      <c r="B1858" t="s">
        <v>42500</v>
      </c>
      <c r="C1858" s="1">
        <v>38173</v>
      </c>
      <c r="D1858" t="s">
        <v>65</v>
      </c>
      <c r="E1858" t="s">
        <v>41215</v>
      </c>
      <c r="F1858" t="s">
        <v>41216</v>
      </c>
      <c r="G1858" t="s">
        <v>127</v>
      </c>
      <c r="H1858" t="s">
        <v>42499</v>
      </c>
      <c r="I1858" t="s">
        <v>42501</v>
      </c>
      <c r="J1858" t="s">
        <v>42502</v>
      </c>
      <c r="K1858" t="s">
        <v>111</v>
      </c>
      <c r="M1858" t="s">
        <v>42503</v>
      </c>
      <c r="N1858" t="s">
        <v>295</v>
      </c>
      <c r="O1858" t="s">
        <v>153</v>
      </c>
      <c r="P1858" t="s">
        <v>117</v>
      </c>
    </row>
    <row r="1859" spans="1:16" x14ac:dyDescent="0.2">
      <c r="A1859" t="s">
        <v>24814</v>
      </c>
      <c r="B1859" t="s">
        <v>48353</v>
      </c>
      <c r="C1859" s="1">
        <v>34733</v>
      </c>
      <c r="D1859" t="s">
        <v>65</v>
      </c>
      <c r="E1859" t="s">
        <v>226</v>
      </c>
      <c r="F1859" t="s">
        <v>227</v>
      </c>
      <c r="G1859" t="s">
        <v>127</v>
      </c>
      <c r="H1859" t="s">
        <v>24814</v>
      </c>
      <c r="I1859" t="s">
        <v>24815</v>
      </c>
      <c r="J1859" t="s">
        <v>24816</v>
      </c>
      <c r="K1859" t="s">
        <v>111</v>
      </c>
      <c r="M1859" t="s">
        <v>24817</v>
      </c>
      <c r="N1859" t="s">
        <v>441</v>
      </c>
      <c r="O1859" t="s">
        <v>153</v>
      </c>
    </row>
    <row r="1860" spans="1:16" x14ac:dyDescent="0.2">
      <c r="A1860" t="s">
        <v>40879</v>
      </c>
      <c r="B1860" t="s">
        <v>40880</v>
      </c>
      <c r="C1860" s="1">
        <v>39889</v>
      </c>
      <c r="D1860" t="s">
        <v>65</v>
      </c>
      <c r="E1860" t="s">
        <v>157</v>
      </c>
      <c r="F1860" t="s">
        <v>158</v>
      </c>
      <c r="G1860" t="s">
        <v>127</v>
      </c>
      <c r="H1860" t="s">
        <v>40879</v>
      </c>
      <c r="I1860" t="s">
        <v>40881</v>
      </c>
      <c r="J1860" t="s">
        <v>40882</v>
      </c>
      <c r="K1860" t="s">
        <v>160</v>
      </c>
      <c r="M1860" t="s">
        <v>40883</v>
      </c>
      <c r="N1860" t="s">
        <v>159</v>
      </c>
      <c r="O1860" t="s">
        <v>94</v>
      </c>
    </row>
    <row r="1861" spans="1:16" x14ac:dyDescent="0.2">
      <c r="A1861" t="s">
        <v>23969</v>
      </c>
      <c r="B1861" t="s">
        <v>23968</v>
      </c>
      <c r="C1861" s="1">
        <v>41529</v>
      </c>
      <c r="D1861" t="s">
        <v>65</v>
      </c>
      <c r="E1861" t="s">
        <v>284</v>
      </c>
      <c r="F1861" t="s">
        <v>285</v>
      </c>
      <c r="G1861" t="s">
        <v>127</v>
      </c>
      <c r="H1861" t="s">
        <v>23969</v>
      </c>
      <c r="I1861" t="s">
        <v>23970</v>
      </c>
      <c r="J1861" t="s">
        <v>23971</v>
      </c>
      <c r="K1861" t="s">
        <v>111</v>
      </c>
      <c r="M1861" t="s">
        <v>606</v>
      </c>
      <c r="N1861" t="s">
        <v>659</v>
      </c>
      <c r="O1861" t="s">
        <v>153</v>
      </c>
    </row>
    <row r="1862" spans="1:16" x14ac:dyDescent="0.2">
      <c r="A1862" t="s">
        <v>23782</v>
      </c>
      <c r="B1862" t="s">
        <v>23781</v>
      </c>
      <c r="C1862" s="1">
        <v>41004</v>
      </c>
      <c r="D1862" t="s">
        <v>65</v>
      </c>
      <c r="E1862" t="s">
        <v>155</v>
      </c>
      <c r="F1862" t="s">
        <v>156</v>
      </c>
      <c r="G1862" t="s">
        <v>127</v>
      </c>
      <c r="H1862" t="s">
        <v>23782</v>
      </c>
      <c r="I1862" t="s">
        <v>575</v>
      </c>
      <c r="J1862" t="s">
        <v>23783</v>
      </c>
      <c r="K1862" t="s">
        <v>111</v>
      </c>
      <c r="M1862" t="s">
        <v>23784</v>
      </c>
      <c r="N1862" t="s">
        <v>23785</v>
      </c>
      <c r="O1862">
        <v>0</v>
      </c>
    </row>
    <row r="1863" spans="1:16" x14ac:dyDescent="0.2">
      <c r="A1863" t="s">
        <v>33909</v>
      </c>
      <c r="B1863" t="s">
        <v>33908</v>
      </c>
      <c r="C1863" s="1">
        <v>43213</v>
      </c>
      <c r="D1863" t="s">
        <v>65</v>
      </c>
      <c r="E1863" t="s">
        <v>25399</v>
      </c>
      <c r="F1863" t="s">
        <v>25400</v>
      </c>
      <c r="G1863" t="s">
        <v>25147</v>
      </c>
      <c r="H1863" t="s">
        <v>33909</v>
      </c>
      <c r="I1863" t="s">
        <v>26775</v>
      </c>
      <c r="J1863" t="s">
        <v>34270</v>
      </c>
      <c r="K1863" t="s">
        <v>25156</v>
      </c>
      <c r="L1863" t="s">
        <v>33910</v>
      </c>
      <c r="M1863" t="s">
        <v>37084</v>
      </c>
      <c r="N1863" t="s">
        <v>33911</v>
      </c>
    </row>
    <row r="1864" spans="1:16" x14ac:dyDescent="0.2">
      <c r="A1864" t="s">
        <v>4828</v>
      </c>
      <c r="B1864" t="s">
        <v>4827</v>
      </c>
      <c r="C1864" s="1">
        <v>41743</v>
      </c>
      <c r="D1864" t="s">
        <v>65</v>
      </c>
      <c r="E1864" t="s">
        <v>4818</v>
      </c>
      <c r="G1864" t="s">
        <v>127</v>
      </c>
      <c r="H1864" t="s">
        <v>4828</v>
      </c>
      <c r="I1864" t="s">
        <v>4820</v>
      </c>
      <c r="J1864" t="s">
        <v>4829</v>
      </c>
      <c r="K1864" t="s">
        <v>93</v>
      </c>
      <c r="L1864" t="s">
        <v>115</v>
      </c>
      <c r="M1864" t="s">
        <v>1363</v>
      </c>
      <c r="N1864" t="s">
        <v>4830</v>
      </c>
      <c r="O1864" t="s">
        <v>94</v>
      </c>
      <c r="P1864" t="s">
        <v>117</v>
      </c>
    </row>
    <row r="1865" spans="1:16" x14ac:dyDescent="0.2">
      <c r="A1865" t="s">
        <v>24619</v>
      </c>
      <c r="B1865" t="s">
        <v>24618</v>
      </c>
      <c r="C1865" s="1">
        <v>39889</v>
      </c>
      <c r="D1865" t="s">
        <v>65</v>
      </c>
      <c r="E1865" t="s">
        <v>342</v>
      </c>
      <c r="F1865" t="s">
        <v>34205</v>
      </c>
      <c r="G1865" t="s">
        <v>127</v>
      </c>
      <c r="H1865" t="s">
        <v>24619</v>
      </c>
      <c r="I1865" t="s">
        <v>24620</v>
      </c>
      <c r="J1865" t="s">
        <v>24621</v>
      </c>
      <c r="K1865" t="s">
        <v>11304</v>
      </c>
      <c r="M1865" t="s">
        <v>24601</v>
      </c>
      <c r="N1865" t="s">
        <v>24622</v>
      </c>
      <c r="O1865" t="s">
        <v>153</v>
      </c>
    </row>
    <row r="1866" spans="1:16" x14ac:dyDescent="0.2">
      <c r="A1866" t="s">
        <v>31974</v>
      </c>
      <c r="B1866" t="s">
        <v>31973</v>
      </c>
      <c r="C1866" s="1">
        <v>42850</v>
      </c>
      <c r="D1866" t="s">
        <v>65</v>
      </c>
      <c r="E1866" t="s">
        <v>31298</v>
      </c>
      <c r="F1866" t="s">
        <v>36281</v>
      </c>
      <c r="G1866" t="s">
        <v>25160</v>
      </c>
      <c r="H1866" t="s">
        <v>31974</v>
      </c>
      <c r="I1866" t="s">
        <v>36472</v>
      </c>
      <c r="J1866" t="s">
        <v>34288</v>
      </c>
      <c r="K1866" t="s">
        <v>25156</v>
      </c>
      <c r="L1866" t="s">
        <v>31975</v>
      </c>
      <c r="M1866" t="s">
        <v>25317</v>
      </c>
      <c r="N1866" t="s">
        <v>31976</v>
      </c>
    </row>
    <row r="1867" spans="1:16" x14ac:dyDescent="0.2">
      <c r="A1867" t="s">
        <v>11839</v>
      </c>
      <c r="B1867" t="s">
        <v>11838</v>
      </c>
      <c r="C1867" s="1">
        <v>39230</v>
      </c>
      <c r="D1867" t="s">
        <v>65</v>
      </c>
      <c r="E1867" t="s">
        <v>70</v>
      </c>
      <c r="G1867" t="s">
        <v>127</v>
      </c>
      <c r="H1867" t="s">
        <v>11839</v>
      </c>
      <c r="I1867" t="s">
        <v>11840</v>
      </c>
      <c r="J1867" t="s">
        <v>11841</v>
      </c>
      <c r="K1867" t="s">
        <v>93</v>
      </c>
      <c r="M1867" t="s">
        <v>11570</v>
      </c>
      <c r="N1867" t="s">
        <v>719</v>
      </c>
      <c r="O1867" t="s">
        <v>153</v>
      </c>
      <c r="P1867" t="s">
        <v>117</v>
      </c>
    </row>
    <row r="1868" spans="1:16" x14ac:dyDescent="0.2">
      <c r="A1868" t="s">
        <v>19187</v>
      </c>
      <c r="B1868" t="s">
        <v>19186</v>
      </c>
      <c r="C1868" s="1">
        <v>41407</v>
      </c>
      <c r="D1868" t="s">
        <v>65</v>
      </c>
      <c r="E1868" t="s">
        <v>716</v>
      </c>
      <c r="F1868" t="s">
        <v>717</v>
      </c>
      <c r="G1868" t="s">
        <v>127</v>
      </c>
      <c r="H1868" t="s">
        <v>19187</v>
      </c>
      <c r="I1868" t="s">
        <v>19188</v>
      </c>
      <c r="J1868" t="s">
        <v>19189</v>
      </c>
      <c r="K1868" t="s">
        <v>245</v>
      </c>
      <c r="L1868" t="s">
        <v>115</v>
      </c>
      <c r="M1868" t="s">
        <v>19190</v>
      </c>
      <c r="N1868" t="s">
        <v>10222</v>
      </c>
      <c r="O1868" t="s">
        <v>153</v>
      </c>
      <c r="P1868" t="s">
        <v>117</v>
      </c>
    </row>
    <row r="1869" spans="1:16" x14ac:dyDescent="0.2">
      <c r="A1869" t="s">
        <v>30542</v>
      </c>
      <c r="B1869" t="s">
        <v>30541</v>
      </c>
      <c r="C1869" s="1">
        <v>42419</v>
      </c>
      <c r="D1869" t="s">
        <v>65</v>
      </c>
      <c r="E1869" t="s">
        <v>25169</v>
      </c>
      <c r="F1869" t="s">
        <v>25170</v>
      </c>
      <c r="G1869" t="s">
        <v>25160</v>
      </c>
      <c r="H1869" t="s">
        <v>30542</v>
      </c>
      <c r="I1869" t="s">
        <v>30543</v>
      </c>
      <c r="J1869" t="s">
        <v>34321</v>
      </c>
      <c r="K1869" t="s">
        <v>25215</v>
      </c>
      <c r="L1869" t="s">
        <v>30544</v>
      </c>
      <c r="M1869" t="s">
        <v>34212</v>
      </c>
      <c r="N1869" t="s">
        <v>40518</v>
      </c>
    </row>
    <row r="1870" spans="1:16" x14ac:dyDescent="0.2">
      <c r="A1870" t="s">
        <v>16720</v>
      </c>
      <c r="B1870" t="s">
        <v>16719</v>
      </c>
      <c r="C1870" s="1">
        <v>37781</v>
      </c>
      <c r="D1870" t="s">
        <v>65</v>
      </c>
      <c r="E1870" t="s">
        <v>337</v>
      </c>
      <c r="F1870" t="s">
        <v>338</v>
      </c>
      <c r="G1870" t="s">
        <v>127</v>
      </c>
      <c r="H1870" t="s">
        <v>16720</v>
      </c>
      <c r="I1870" t="s">
        <v>16721</v>
      </c>
      <c r="J1870" t="s">
        <v>16722</v>
      </c>
      <c r="K1870" t="s">
        <v>160</v>
      </c>
      <c r="M1870" t="s">
        <v>10282</v>
      </c>
      <c r="N1870" t="s">
        <v>176</v>
      </c>
      <c r="O1870" t="s">
        <v>153</v>
      </c>
      <c r="P1870" t="s">
        <v>16723</v>
      </c>
    </row>
    <row r="1871" spans="1:16" x14ac:dyDescent="0.2">
      <c r="A1871" t="s">
        <v>6683</v>
      </c>
      <c r="B1871" t="s">
        <v>6682</v>
      </c>
      <c r="C1871" s="1">
        <v>40080</v>
      </c>
      <c r="D1871" t="s">
        <v>65</v>
      </c>
      <c r="E1871" t="s">
        <v>179</v>
      </c>
      <c r="F1871" t="s">
        <v>180</v>
      </c>
      <c r="G1871" t="s">
        <v>127</v>
      </c>
      <c r="H1871" t="s">
        <v>6683</v>
      </c>
      <c r="I1871" t="s">
        <v>6684</v>
      </c>
      <c r="J1871" t="s">
        <v>6685</v>
      </c>
      <c r="K1871" t="s">
        <v>93</v>
      </c>
      <c r="M1871" t="s">
        <v>6686</v>
      </c>
      <c r="N1871" t="s">
        <v>182</v>
      </c>
      <c r="O1871" t="s">
        <v>94</v>
      </c>
      <c r="P1871" t="s">
        <v>117</v>
      </c>
    </row>
    <row r="1872" spans="1:16" x14ac:dyDescent="0.2">
      <c r="A1872" t="s">
        <v>30849</v>
      </c>
      <c r="B1872" t="s">
        <v>30848</v>
      </c>
      <c r="C1872" s="1">
        <v>42577</v>
      </c>
      <c r="D1872" t="s">
        <v>65</v>
      </c>
      <c r="E1872" t="s">
        <v>25244</v>
      </c>
      <c r="F1872" t="s">
        <v>25245</v>
      </c>
      <c r="G1872" t="s">
        <v>25209</v>
      </c>
      <c r="H1872" t="s">
        <v>30849</v>
      </c>
      <c r="I1872" t="s">
        <v>25145</v>
      </c>
      <c r="J1872" t="s">
        <v>35165</v>
      </c>
      <c r="K1872" t="s">
        <v>25149</v>
      </c>
      <c r="L1872" t="s">
        <v>36200</v>
      </c>
      <c r="M1872" t="s">
        <v>36129</v>
      </c>
      <c r="N1872" t="s">
        <v>36201</v>
      </c>
    </row>
    <row r="1873" spans="1:16" x14ac:dyDescent="0.2">
      <c r="A1873" t="s">
        <v>47352</v>
      </c>
      <c r="B1873" t="s">
        <v>47353</v>
      </c>
      <c r="C1873" s="1">
        <v>25568</v>
      </c>
      <c r="D1873" t="s">
        <v>65</v>
      </c>
      <c r="E1873" t="s">
        <v>428</v>
      </c>
      <c r="F1873" t="s">
        <v>429</v>
      </c>
      <c r="G1873" t="s">
        <v>127</v>
      </c>
      <c r="H1873" t="s">
        <v>47352</v>
      </c>
      <c r="I1873" t="s">
        <v>19191</v>
      </c>
      <c r="K1873" t="s">
        <v>245</v>
      </c>
      <c r="L1873" t="s">
        <v>115</v>
      </c>
      <c r="M1873" t="s">
        <v>15400</v>
      </c>
      <c r="N1873" t="s">
        <v>46522</v>
      </c>
      <c r="O1873">
        <v>0</v>
      </c>
      <c r="P1873" t="s">
        <v>117</v>
      </c>
    </row>
    <row r="1874" spans="1:16" x14ac:dyDescent="0.2">
      <c r="A1874" t="s">
        <v>16692</v>
      </c>
      <c r="B1874" t="s">
        <v>16691</v>
      </c>
      <c r="C1874" s="1">
        <v>37540</v>
      </c>
      <c r="D1874" t="s">
        <v>65</v>
      </c>
      <c r="E1874" t="s">
        <v>428</v>
      </c>
      <c r="F1874" t="s">
        <v>429</v>
      </c>
      <c r="G1874" t="s">
        <v>127</v>
      </c>
      <c r="H1874" t="s">
        <v>16692</v>
      </c>
      <c r="I1874" t="s">
        <v>16693</v>
      </c>
      <c r="J1874" t="s">
        <v>16694</v>
      </c>
      <c r="K1874" t="s">
        <v>160</v>
      </c>
      <c r="L1874" t="s">
        <v>115</v>
      </c>
      <c r="M1874" t="s">
        <v>16045</v>
      </c>
      <c r="N1874" t="s">
        <v>16695</v>
      </c>
      <c r="O1874" t="s">
        <v>153</v>
      </c>
      <c r="P1874" t="s">
        <v>117</v>
      </c>
    </row>
    <row r="1875" spans="1:16" x14ac:dyDescent="0.2">
      <c r="A1875" t="s">
        <v>22675</v>
      </c>
      <c r="B1875" t="s">
        <v>22674</v>
      </c>
      <c r="C1875" s="1">
        <v>39889</v>
      </c>
      <c r="D1875" t="s">
        <v>65</v>
      </c>
      <c r="E1875" t="s">
        <v>307</v>
      </c>
      <c r="F1875" t="s">
        <v>308</v>
      </c>
      <c r="G1875" t="s">
        <v>127</v>
      </c>
      <c r="H1875" t="s">
        <v>22675</v>
      </c>
      <c r="I1875" t="s">
        <v>22676</v>
      </c>
      <c r="J1875" t="s">
        <v>22677</v>
      </c>
      <c r="K1875" t="s">
        <v>111</v>
      </c>
      <c r="M1875" t="s">
        <v>5679</v>
      </c>
      <c r="N1875" t="s">
        <v>10328</v>
      </c>
      <c r="O1875" t="s">
        <v>153</v>
      </c>
      <c r="P1875" t="s">
        <v>192</v>
      </c>
    </row>
    <row r="1876" spans="1:16" x14ac:dyDescent="0.2">
      <c r="A1876" t="s">
        <v>30925</v>
      </c>
      <c r="B1876" t="s">
        <v>30924</v>
      </c>
      <c r="C1876" s="1">
        <v>42615</v>
      </c>
      <c r="D1876" t="s">
        <v>65</v>
      </c>
      <c r="E1876" t="s">
        <v>25244</v>
      </c>
      <c r="F1876" t="s">
        <v>25245</v>
      </c>
      <c r="G1876" t="s">
        <v>25147</v>
      </c>
      <c r="H1876" t="s">
        <v>30925</v>
      </c>
      <c r="I1876" t="s">
        <v>4684</v>
      </c>
      <c r="J1876" t="s">
        <v>35600</v>
      </c>
      <c r="K1876" t="s">
        <v>25149</v>
      </c>
      <c r="L1876" t="s">
        <v>30926</v>
      </c>
      <c r="M1876" t="s">
        <v>30203</v>
      </c>
      <c r="N1876" t="s">
        <v>25249</v>
      </c>
    </row>
    <row r="1877" spans="1:16" x14ac:dyDescent="0.2">
      <c r="A1877" t="s">
        <v>43997</v>
      </c>
      <c r="B1877" t="s">
        <v>43998</v>
      </c>
      <c r="C1877" s="1">
        <v>43031</v>
      </c>
      <c r="D1877" t="s">
        <v>65</v>
      </c>
      <c r="E1877" t="s">
        <v>843</v>
      </c>
      <c r="F1877" t="s">
        <v>844</v>
      </c>
      <c r="G1877" t="s">
        <v>2988</v>
      </c>
      <c r="H1877" t="s">
        <v>43997</v>
      </c>
      <c r="I1877" t="s">
        <v>43993</v>
      </c>
      <c r="K1877" t="s">
        <v>240</v>
      </c>
      <c r="M1877" t="s">
        <v>241</v>
      </c>
      <c r="N1877" t="s">
        <v>3002</v>
      </c>
      <c r="O1877" t="s">
        <v>94</v>
      </c>
    </row>
    <row r="1878" spans="1:16" x14ac:dyDescent="0.2">
      <c r="A1878" t="s">
        <v>3009</v>
      </c>
      <c r="B1878" t="s">
        <v>3008</v>
      </c>
      <c r="C1878" s="1">
        <v>43031</v>
      </c>
      <c r="D1878" t="s">
        <v>65</v>
      </c>
      <c r="E1878" t="s">
        <v>2093</v>
      </c>
      <c r="F1878" t="s">
        <v>2094</v>
      </c>
      <c r="G1878" t="s">
        <v>2988</v>
      </c>
      <c r="H1878" t="s">
        <v>3009</v>
      </c>
      <c r="I1878" t="s">
        <v>3010</v>
      </c>
      <c r="J1878" t="s">
        <v>3011</v>
      </c>
      <c r="K1878" t="s">
        <v>240</v>
      </c>
      <c r="M1878" t="s">
        <v>3012</v>
      </c>
      <c r="N1878" t="s">
        <v>3002</v>
      </c>
      <c r="O1878" t="s">
        <v>94</v>
      </c>
    </row>
    <row r="1879" spans="1:16" x14ac:dyDescent="0.2">
      <c r="A1879" t="s">
        <v>43991</v>
      </c>
      <c r="B1879" t="s">
        <v>43992</v>
      </c>
      <c r="C1879" s="1">
        <v>43024</v>
      </c>
      <c r="D1879" t="s">
        <v>65</v>
      </c>
      <c r="E1879" t="s">
        <v>2093</v>
      </c>
      <c r="F1879" t="s">
        <v>2094</v>
      </c>
      <c r="G1879" t="s">
        <v>2988</v>
      </c>
      <c r="H1879" t="s">
        <v>43991</v>
      </c>
      <c r="I1879" t="s">
        <v>43993</v>
      </c>
      <c r="J1879" t="s">
        <v>43994</v>
      </c>
      <c r="K1879" t="s">
        <v>240</v>
      </c>
      <c r="M1879" t="s">
        <v>241</v>
      </c>
      <c r="N1879" t="s">
        <v>3002</v>
      </c>
      <c r="O1879" t="s">
        <v>94</v>
      </c>
    </row>
    <row r="1880" spans="1:16" x14ac:dyDescent="0.2">
      <c r="A1880" t="s">
        <v>43995</v>
      </c>
      <c r="B1880" t="s">
        <v>43996</v>
      </c>
      <c r="C1880" s="1">
        <v>43031</v>
      </c>
      <c r="D1880" t="s">
        <v>65</v>
      </c>
      <c r="E1880" t="s">
        <v>843</v>
      </c>
      <c r="F1880" t="s">
        <v>844</v>
      </c>
      <c r="G1880" t="s">
        <v>2988</v>
      </c>
      <c r="H1880" t="s">
        <v>43995</v>
      </c>
      <c r="I1880" t="s">
        <v>43993</v>
      </c>
      <c r="K1880" t="s">
        <v>240</v>
      </c>
      <c r="M1880" t="s">
        <v>241</v>
      </c>
      <c r="N1880" t="s">
        <v>3002</v>
      </c>
      <c r="O1880" t="s">
        <v>94</v>
      </c>
    </row>
    <row r="1881" spans="1:16" x14ac:dyDescent="0.2">
      <c r="A1881" t="s">
        <v>3014</v>
      </c>
      <c r="B1881" t="s">
        <v>3013</v>
      </c>
      <c r="C1881" s="1">
        <v>43031</v>
      </c>
      <c r="D1881" t="s">
        <v>65</v>
      </c>
      <c r="E1881" t="s">
        <v>2093</v>
      </c>
      <c r="F1881" t="s">
        <v>2094</v>
      </c>
      <c r="G1881" t="s">
        <v>2988</v>
      </c>
      <c r="H1881" t="s">
        <v>3014</v>
      </c>
      <c r="I1881" t="s">
        <v>3015</v>
      </c>
      <c r="J1881" t="s">
        <v>3016</v>
      </c>
      <c r="K1881" t="s">
        <v>240</v>
      </c>
      <c r="M1881" t="s">
        <v>3017</v>
      </c>
      <c r="N1881" t="s">
        <v>3002</v>
      </c>
      <c r="O1881" t="s">
        <v>94</v>
      </c>
    </row>
    <row r="1882" spans="1:16" x14ac:dyDescent="0.2">
      <c r="A1882" t="s">
        <v>26448</v>
      </c>
      <c r="B1882" t="s">
        <v>26447</v>
      </c>
      <c r="C1882" s="1">
        <v>41628</v>
      </c>
      <c r="D1882" t="s">
        <v>65</v>
      </c>
      <c r="E1882" t="s">
        <v>25263</v>
      </c>
      <c r="F1882" t="s">
        <v>25264</v>
      </c>
      <c r="G1882" t="s">
        <v>25171</v>
      </c>
      <c r="H1882" t="s">
        <v>26448</v>
      </c>
      <c r="I1882" t="s">
        <v>26449</v>
      </c>
      <c r="J1882" t="s">
        <v>34288</v>
      </c>
      <c r="K1882" t="s">
        <v>25156</v>
      </c>
      <c r="L1882" t="s">
        <v>34674</v>
      </c>
      <c r="M1882" t="s">
        <v>34675</v>
      </c>
      <c r="N1882" t="s">
        <v>34676</v>
      </c>
    </row>
    <row r="1883" spans="1:16" x14ac:dyDescent="0.2">
      <c r="A1883" t="s">
        <v>33684</v>
      </c>
      <c r="B1883" t="s">
        <v>33683</v>
      </c>
      <c r="C1883" s="1">
        <v>43173</v>
      </c>
      <c r="D1883" t="s">
        <v>65</v>
      </c>
      <c r="E1883" t="s">
        <v>25177</v>
      </c>
      <c r="F1883" t="s">
        <v>34200</v>
      </c>
      <c r="G1883" t="s">
        <v>25160</v>
      </c>
      <c r="H1883" t="s">
        <v>33684</v>
      </c>
      <c r="I1883" t="s">
        <v>26137</v>
      </c>
      <c r="J1883" t="s">
        <v>37015</v>
      </c>
      <c r="K1883" t="s">
        <v>26369</v>
      </c>
      <c r="L1883" t="s">
        <v>37016</v>
      </c>
      <c r="M1883" t="s">
        <v>37017</v>
      </c>
      <c r="N1883" t="s">
        <v>37018</v>
      </c>
      <c r="P1883" t="s">
        <v>37019</v>
      </c>
    </row>
    <row r="1884" spans="1:16" x14ac:dyDescent="0.2">
      <c r="A1884" t="s">
        <v>34939</v>
      </c>
      <c r="B1884" t="s">
        <v>27168</v>
      </c>
      <c r="C1884" s="1">
        <v>33961</v>
      </c>
      <c r="E1884" t="s">
        <v>7749</v>
      </c>
      <c r="F1884" t="s">
        <v>7750</v>
      </c>
      <c r="G1884" t="s">
        <v>25147</v>
      </c>
      <c r="H1884" t="s">
        <v>34939</v>
      </c>
      <c r="J1884" t="s">
        <v>34940</v>
      </c>
      <c r="K1884" t="s">
        <v>25156</v>
      </c>
      <c r="L1884" t="s">
        <v>115</v>
      </c>
      <c r="N1884" t="s">
        <v>27169</v>
      </c>
      <c r="P1884" t="s">
        <v>34836</v>
      </c>
    </row>
    <row r="1885" spans="1:16" x14ac:dyDescent="0.2">
      <c r="A1885" t="s">
        <v>16048</v>
      </c>
      <c r="B1885" t="s">
        <v>16047</v>
      </c>
      <c r="C1885" s="1">
        <v>37573</v>
      </c>
      <c r="D1885" t="s">
        <v>65</v>
      </c>
      <c r="E1885" t="s">
        <v>99</v>
      </c>
      <c r="F1885" t="s">
        <v>100</v>
      </c>
      <c r="G1885" t="s">
        <v>127</v>
      </c>
      <c r="H1885" t="s">
        <v>16048</v>
      </c>
      <c r="I1885" t="s">
        <v>16049</v>
      </c>
      <c r="J1885" t="s">
        <v>16050</v>
      </c>
      <c r="K1885" t="s">
        <v>185</v>
      </c>
      <c r="M1885" t="s">
        <v>15724</v>
      </c>
      <c r="N1885" t="s">
        <v>16051</v>
      </c>
      <c r="O1885" t="s">
        <v>153</v>
      </c>
      <c r="P1885" t="s">
        <v>16052</v>
      </c>
    </row>
    <row r="1886" spans="1:16" x14ac:dyDescent="0.2">
      <c r="A1886" t="s">
        <v>16054</v>
      </c>
      <c r="B1886" t="s">
        <v>16053</v>
      </c>
      <c r="C1886" s="1">
        <v>37573</v>
      </c>
      <c r="D1886" t="s">
        <v>132</v>
      </c>
      <c r="E1886" t="s">
        <v>99</v>
      </c>
      <c r="F1886" t="s">
        <v>100</v>
      </c>
      <c r="G1886" t="s">
        <v>127</v>
      </c>
      <c r="H1886" t="s">
        <v>16054</v>
      </c>
      <c r="I1886" t="s">
        <v>16055</v>
      </c>
      <c r="J1886" t="s">
        <v>16056</v>
      </c>
      <c r="K1886" t="s">
        <v>160</v>
      </c>
      <c r="M1886" t="s">
        <v>10696</v>
      </c>
      <c r="N1886" t="s">
        <v>15540</v>
      </c>
      <c r="O1886" t="s">
        <v>153</v>
      </c>
      <c r="P1886" t="s">
        <v>16052</v>
      </c>
    </row>
    <row r="1887" spans="1:16" x14ac:dyDescent="0.2">
      <c r="A1887" t="s">
        <v>52071</v>
      </c>
      <c r="B1887" t="s">
        <v>52072</v>
      </c>
      <c r="C1887" s="1">
        <v>43774</v>
      </c>
      <c r="D1887" t="s">
        <v>65</v>
      </c>
      <c r="E1887" t="s">
        <v>1552</v>
      </c>
      <c r="F1887" t="s">
        <v>1553</v>
      </c>
      <c r="G1887" t="s">
        <v>43986</v>
      </c>
      <c r="H1887" t="s">
        <v>52071</v>
      </c>
      <c r="I1887" t="s">
        <v>52073</v>
      </c>
      <c r="J1887" t="s">
        <v>52074</v>
      </c>
      <c r="K1887" t="s">
        <v>42643</v>
      </c>
      <c r="L1887" t="s">
        <v>52075</v>
      </c>
      <c r="M1887" t="s">
        <v>2841</v>
      </c>
      <c r="N1887" t="s">
        <v>627</v>
      </c>
      <c r="O1887" t="s">
        <v>94</v>
      </c>
      <c r="P1887" t="s">
        <v>52076</v>
      </c>
    </row>
    <row r="1888" spans="1:16" x14ac:dyDescent="0.2">
      <c r="A1888" t="s">
        <v>49838</v>
      </c>
      <c r="B1888" t="s">
        <v>49839</v>
      </c>
      <c r="C1888" s="1">
        <v>43635</v>
      </c>
      <c r="D1888" t="s">
        <v>65</v>
      </c>
      <c r="E1888" t="s">
        <v>354</v>
      </c>
      <c r="F1888" t="s">
        <v>355</v>
      </c>
      <c r="G1888" t="s">
        <v>1479</v>
      </c>
      <c r="H1888" t="s">
        <v>49838</v>
      </c>
      <c r="I1888" t="s">
        <v>49840</v>
      </c>
      <c r="J1888" t="s">
        <v>49841</v>
      </c>
      <c r="K1888" t="s">
        <v>185</v>
      </c>
      <c r="L1888" t="s">
        <v>49842</v>
      </c>
      <c r="M1888" t="s">
        <v>42407</v>
      </c>
      <c r="N1888" t="s">
        <v>49516</v>
      </c>
      <c r="O1888" t="s">
        <v>94</v>
      </c>
      <c r="P1888" t="s">
        <v>49524</v>
      </c>
    </row>
    <row r="1889" spans="1:16" x14ac:dyDescent="0.2">
      <c r="A1889" t="s">
        <v>49511</v>
      </c>
      <c r="B1889" t="s">
        <v>49512</v>
      </c>
      <c r="C1889" s="1">
        <v>43587</v>
      </c>
      <c r="D1889" t="s">
        <v>65</v>
      </c>
      <c r="E1889" t="s">
        <v>354</v>
      </c>
      <c r="F1889" t="s">
        <v>355</v>
      </c>
      <c r="G1889" t="s">
        <v>1479</v>
      </c>
      <c r="H1889" t="s">
        <v>49511</v>
      </c>
      <c r="I1889" t="s">
        <v>49513</v>
      </c>
      <c r="J1889" t="s">
        <v>49514</v>
      </c>
      <c r="K1889" t="s">
        <v>185</v>
      </c>
      <c r="L1889" t="s">
        <v>49515</v>
      </c>
      <c r="M1889" t="s">
        <v>42407</v>
      </c>
      <c r="N1889" t="s">
        <v>49516</v>
      </c>
      <c r="O1889" t="s">
        <v>94</v>
      </c>
      <c r="P1889" t="s">
        <v>41</v>
      </c>
    </row>
    <row r="1890" spans="1:16" x14ac:dyDescent="0.2">
      <c r="A1890" t="s">
        <v>49854</v>
      </c>
      <c r="B1890" t="s">
        <v>49855</v>
      </c>
      <c r="C1890" s="1">
        <v>43641</v>
      </c>
      <c r="D1890" t="s">
        <v>65</v>
      </c>
      <c r="E1890" t="s">
        <v>354</v>
      </c>
      <c r="F1890" t="s">
        <v>355</v>
      </c>
      <c r="G1890" t="s">
        <v>1479</v>
      </c>
      <c r="H1890" t="s">
        <v>49854</v>
      </c>
      <c r="I1890" t="s">
        <v>49856</v>
      </c>
      <c r="J1890" t="s">
        <v>49857</v>
      </c>
      <c r="K1890" t="s">
        <v>185</v>
      </c>
      <c r="L1890" t="s">
        <v>49842</v>
      </c>
      <c r="M1890" t="s">
        <v>42407</v>
      </c>
      <c r="N1890" t="s">
        <v>49516</v>
      </c>
      <c r="O1890" t="s">
        <v>94</v>
      </c>
      <c r="P1890" t="s">
        <v>49524</v>
      </c>
    </row>
    <row r="1891" spans="1:16" x14ac:dyDescent="0.2">
      <c r="A1891" t="s">
        <v>49849</v>
      </c>
      <c r="B1891" t="s">
        <v>49850</v>
      </c>
      <c r="C1891" s="1">
        <v>43641</v>
      </c>
      <c r="D1891" t="s">
        <v>65</v>
      </c>
      <c r="E1891" t="s">
        <v>354</v>
      </c>
      <c r="F1891" t="s">
        <v>355</v>
      </c>
      <c r="G1891" t="s">
        <v>1479</v>
      </c>
      <c r="H1891" t="s">
        <v>49849</v>
      </c>
      <c r="I1891" t="s">
        <v>49851</v>
      </c>
      <c r="J1891" t="s">
        <v>49852</v>
      </c>
      <c r="K1891" t="s">
        <v>185</v>
      </c>
      <c r="L1891" t="s">
        <v>49853</v>
      </c>
      <c r="M1891" t="s">
        <v>42407</v>
      </c>
      <c r="N1891" t="s">
        <v>49516</v>
      </c>
      <c r="O1891" t="s">
        <v>94</v>
      </c>
      <c r="P1891" t="s">
        <v>48567</v>
      </c>
    </row>
    <row r="1892" spans="1:16" x14ac:dyDescent="0.2">
      <c r="A1892" t="s">
        <v>49924</v>
      </c>
      <c r="B1892" t="s">
        <v>49925</v>
      </c>
      <c r="C1892" s="1">
        <v>43684</v>
      </c>
      <c r="D1892" t="s">
        <v>65</v>
      </c>
      <c r="E1892" t="s">
        <v>354</v>
      </c>
      <c r="F1892" t="s">
        <v>355</v>
      </c>
      <c r="G1892" t="s">
        <v>1479</v>
      </c>
      <c r="H1892" t="s">
        <v>49924</v>
      </c>
      <c r="I1892" t="s">
        <v>49856</v>
      </c>
      <c r="J1892" t="s">
        <v>49926</v>
      </c>
      <c r="K1892" t="s">
        <v>288</v>
      </c>
      <c r="L1892" t="s">
        <v>49927</v>
      </c>
      <c r="M1892" t="s">
        <v>2644</v>
      </c>
      <c r="N1892" t="s">
        <v>49928</v>
      </c>
      <c r="O1892" t="s">
        <v>94</v>
      </c>
      <c r="P1892" t="s">
        <v>49929</v>
      </c>
    </row>
    <row r="1893" spans="1:16" x14ac:dyDescent="0.2">
      <c r="A1893" t="s">
        <v>14063</v>
      </c>
      <c r="B1893" t="s">
        <v>14062</v>
      </c>
      <c r="C1893" s="1">
        <v>40841</v>
      </c>
      <c r="D1893" t="s">
        <v>65</v>
      </c>
      <c r="E1893" t="s">
        <v>246</v>
      </c>
      <c r="F1893" t="s">
        <v>247</v>
      </c>
      <c r="G1893" t="s">
        <v>127</v>
      </c>
      <c r="H1893" t="s">
        <v>14063</v>
      </c>
      <c r="I1893" t="s">
        <v>14064</v>
      </c>
      <c r="J1893" t="s">
        <v>14065</v>
      </c>
      <c r="K1893" t="s">
        <v>185</v>
      </c>
      <c r="M1893" t="s">
        <v>897</v>
      </c>
      <c r="N1893" t="s">
        <v>14066</v>
      </c>
      <c r="O1893">
        <v>0</v>
      </c>
    </row>
    <row r="1894" spans="1:16" x14ac:dyDescent="0.2">
      <c r="A1894" t="s">
        <v>16328</v>
      </c>
      <c r="B1894" t="s">
        <v>16327</v>
      </c>
      <c r="C1894" s="1">
        <v>40675</v>
      </c>
      <c r="E1894" t="s">
        <v>358</v>
      </c>
      <c r="F1894" t="s">
        <v>359</v>
      </c>
      <c r="G1894" t="s">
        <v>127</v>
      </c>
      <c r="H1894" t="s">
        <v>16328</v>
      </c>
      <c r="I1894" t="s">
        <v>16329</v>
      </c>
      <c r="J1894" t="s">
        <v>16330</v>
      </c>
      <c r="K1894" t="s">
        <v>160</v>
      </c>
      <c r="L1894" t="s">
        <v>115</v>
      </c>
      <c r="M1894" t="s">
        <v>15619</v>
      </c>
      <c r="N1894" t="s">
        <v>16331</v>
      </c>
      <c r="O1894" t="s">
        <v>153</v>
      </c>
      <c r="P1894" t="s">
        <v>41521</v>
      </c>
    </row>
    <row r="1895" spans="1:16" x14ac:dyDescent="0.2">
      <c r="A1895" t="s">
        <v>15616</v>
      </c>
      <c r="B1895" t="s">
        <v>15611</v>
      </c>
      <c r="C1895" s="1">
        <v>41225</v>
      </c>
      <c r="D1895" t="s">
        <v>65</v>
      </c>
      <c r="E1895" t="s">
        <v>205</v>
      </c>
      <c r="F1895" t="s">
        <v>206</v>
      </c>
      <c r="G1895" t="s">
        <v>127</v>
      </c>
      <c r="H1895" t="s">
        <v>15616</v>
      </c>
      <c r="I1895" t="s">
        <v>15617</v>
      </c>
      <c r="J1895" t="s">
        <v>15618</v>
      </c>
      <c r="K1895" t="s">
        <v>160</v>
      </c>
      <c r="M1895" t="s">
        <v>15619</v>
      </c>
      <c r="N1895" t="s">
        <v>15620</v>
      </c>
      <c r="O1895" t="s">
        <v>94</v>
      </c>
      <c r="P1895" t="s">
        <v>229</v>
      </c>
    </row>
    <row r="1896" spans="1:16" x14ac:dyDescent="0.2">
      <c r="A1896" t="s">
        <v>11023</v>
      </c>
      <c r="B1896" t="s">
        <v>11022</v>
      </c>
      <c r="C1896" s="1">
        <v>42061</v>
      </c>
      <c r="D1896" t="s">
        <v>65</v>
      </c>
      <c r="E1896" t="s">
        <v>532</v>
      </c>
      <c r="F1896" t="s">
        <v>533</v>
      </c>
      <c r="G1896" t="s">
        <v>127</v>
      </c>
      <c r="H1896" t="s">
        <v>11023</v>
      </c>
      <c r="I1896" t="s">
        <v>11024</v>
      </c>
      <c r="J1896" t="s">
        <v>11025</v>
      </c>
      <c r="K1896" t="s">
        <v>735</v>
      </c>
      <c r="L1896" t="s">
        <v>115</v>
      </c>
      <c r="M1896" t="s">
        <v>9573</v>
      </c>
      <c r="N1896" t="s">
        <v>11026</v>
      </c>
      <c r="O1896">
        <v>0</v>
      </c>
      <c r="P1896" t="s">
        <v>117</v>
      </c>
    </row>
    <row r="1897" spans="1:16" x14ac:dyDescent="0.2">
      <c r="A1897" t="s">
        <v>21464</v>
      </c>
      <c r="B1897" t="s">
        <v>47889</v>
      </c>
      <c r="C1897" s="1">
        <v>38055</v>
      </c>
      <c r="D1897" t="s">
        <v>65</v>
      </c>
      <c r="E1897" t="s">
        <v>226</v>
      </c>
      <c r="F1897" t="s">
        <v>227</v>
      </c>
      <c r="G1897" t="s">
        <v>143</v>
      </c>
      <c r="H1897" t="s">
        <v>21464</v>
      </c>
      <c r="I1897" t="s">
        <v>15613</v>
      </c>
      <c r="J1897" t="s">
        <v>21465</v>
      </c>
      <c r="K1897" t="s">
        <v>160</v>
      </c>
      <c r="M1897" t="s">
        <v>598</v>
      </c>
      <c r="N1897" t="s">
        <v>21466</v>
      </c>
      <c r="O1897" t="s">
        <v>396</v>
      </c>
    </row>
    <row r="1898" spans="1:16" x14ac:dyDescent="0.2">
      <c r="A1898" t="s">
        <v>15612</v>
      </c>
      <c r="B1898" t="s">
        <v>47890</v>
      </c>
      <c r="C1898" s="1">
        <v>41072</v>
      </c>
      <c r="D1898" t="s">
        <v>65</v>
      </c>
      <c r="E1898" t="s">
        <v>226</v>
      </c>
      <c r="F1898" t="s">
        <v>227</v>
      </c>
      <c r="G1898" t="s">
        <v>143</v>
      </c>
      <c r="H1898" t="s">
        <v>15612</v>
      </c>
      <c r="I1898" t="s">
        <v>15613</v>
      </c>
      <c r="J1898" t="s">
        <v>15614</v>
      </c>
      <c r="K1898" t="s">
        <v>160</v>
      </c>
      <c r="M1898" t="s">
        <v>598</v>
      </c>
      <c r="N1898" t="s">
        <v>15615</v>
      </c>
      <c r="O1898" t="s">
        <v>153</v>
      </c>
    </row>
    <row r="1899" spans="1:16" x14ac:dyDescent="0.2">
      <c r="A1899" t="s">
        <v>20891</v>
      </c>
      <c r="B1899" t="s">
        <v>47933</v>
      </c>
      <c r="C1899" s="1">
        <v>38055</v>
      </c>
      <c r="D1899" t="s">
        <v>65</v>
      </c>
      <c r="E1899" t="s">
        <v>226</v>
      </c>
      <c r="F1899" t="s">
        <v>227</v>
      </c>
      <c r="G1899" t="s">
        <v>143</v>
      </c>
      <c r="H1899" t="s">
        <v>20891</v>
      </c>
      <c r="I1899" t="s">
        <v>20892</v>
      </c>
      <c r="J1899" t="s">
        <v>20893</v>
      </c>
      <c r="K1899" t="s">
        <v>160</v>
      </c>
      <c r="M1899" t="s">
        <v>598</v>
      </c>
      <c r="N1899" t="s">
        <v>11865</v>
      </c>
      <c r="O1899">
        <v>0</v>
      </c>
    </row>
    <row r="1900" spans="1:16" x14ac:dyDescent="0.2">
      <c r="A1900" t="s">
        <v>1721</v>
      </c>
      <c r="B1900" t="s">
        <v>1720</v>
      </c>
      <c r="C1900" s="1">
        <v>40298</v>
      </c>
      <c r="D1900" t="s">
        <v>65</v>
      </c>
      <c r="F1900" t="s">
        <v>34583</v>
      </c>
      <c r="G1900" t="s">
        <v>133</v>
      </c>
      <c r="H1900" t="s">
        <v>1721</v>
      </c>
      <c r="I1900" t="s">
        <v>1722</v>
      </c>
      <c r="J1900" t="s">
        <v>1723</v>
      </c>
      <c r="K1900" t="s">
        <v>240</v>
      </c>
      <c r="M1900" t="s">
        <v>1646</v>
      </c>
      <c r="N1900" t="s">
        <v>1716</v>
      </c>
      <c r="O1900" t="s">
        <v>94</v>
      </c>
      <c r="P1900" t="s">
        <v>117</v>
      </c>
    </row>
    <row r="1901" spans="1:16" x14ac:dyDescent="0.2">
      <c r="A1901" t="s">
        <v>1721</v>
      </c>
      <c r="B1901" t="s">
        <v>1720</v>
      </c>
      <c r="C1901" s="1">
        <v>40298</v>
      </c>
      <c r="D1901" t="s">
        <v>65</v>
      </c>
      <c r="E1901" t="s">
        <v>1552</v>
      </c>
      <c r="F1901" t="s">
        <v>1553</v>
      </c>
      <c r="G1901" t="s">
        <v>133</v>
      </c>
      <c r="H1901" t="s">
        <v>1721</v>
      </c>
      <c r="I1901" t="s">
        <v>1724</v>
      </c>
      <c r="J1901" t="s">
        <v>1725</v>
      </c>
      <c r="K1901" t="s">
        <v>240</v>
      </c>
      <c r="M1901" t="s">
        <v>241</v>
      </c>
      <c r="N1901" t="s">
        <v>1558</v>
      </c>
      <c r="O1901" t="s">
        <v>94</v>
      </c>
      <c r="P1901" t="s">
        <v>192</v>
      </c>
    </row>
    <row r="1902" spans="1:16" x14ac:dyDescent="0.2">
      <c r="A1902" t="s">
        <v>2227</v>
      </c>
      <c r="B1902" t="s">
        <v>2226</v>
      </c>
      <c r="C1902" s="1">
        <v>41498</v>
      </c>
      <c r="D1902" t="s">
        <v>65</v>
      </c>
      <c r="E1902" t="s">
        <v>1552</v>
      </c>
      <c r="F1902" t="s">
        <v>1553</v>
      </c>
      <c r="G1902" t="s">
        <v>133</v>
      </c>
      <c r="H1902" t="s">
        <v>2227</v>
      </c>
      <c r="I1902" t="s">
        <v>2229</v>
      </c>
      <c r="J1902" t="s">
        <v>2230</v>
      </c>
      <c r="K1902" t="s">
        <v>240</v>
      </c>
      <c r="M1902" t="s">
        <v>1646</v>
      </c>
      <c r="N1902" t="s">
        <v>1716</v>
      </c>
      <c r="O1902" t="s">
        <v>94</v>
      </c>
      <c r="P1902" t="s">
        <v>117</v>
      </c>
    </row>
    <row r="1903" spans="1:16" x14ac:dyDescent="0.2">
      <c r="A1903" t="s">
        <v>2227</v>
      </c>
      <c r="B1903" t="s">
        <v>2226</v>
      </c>
      <c r="C1903" s="1">
        <v>41498</v>
      </c>
      <c r="D1903" t="s">
        <v>65</v>
      </c>
      <c r="E1903" t="s">
        <v>1552</v>
      </c>
      <c r="F1903" t="s">
        <v>1553</v>
      </c>
      <c r="G1903" t="s">
        <v>133</v>
      </c>
      <c r="H1903" t="s">
        <v>2227</v>
      </c>
      <c r="I1903" t="s">
        <v>2228</v>
      </c>
      <c r="K1903" t="s">
        <v>240</v>
      </c>
      <c r="M1903" t="s">
        <v>241</v>
      </c>
      <c r="O1903" t="s">
        <v>94</v>
      </c>
    </row>
    <row r="1904" spans="1:16" x14ac:dyDescent="0.2">
      <c r="A1904" t="s">
        <v>1717</v>
      </c>
      <c r="B1904" t="s">
        <v>1710</v>
      </c>
      <c r="C1904" s="1">
        <v>40298</v>
      </c>
      <c r="D1904" t="s">
        <v>65</v>
      </c>
      <c r="E1904" t="s">
        <v>1552</v>
      </c>
      <c r="F1904" t="s">
        <v>1553</v>
      </c>
      <c r="G1904" t="s">
        <v>133</v>
      </c>
      <c r="H1904" t="s">
        <v>1717</v>
      </c>
      <c r="I1904" t="s">
        <v>1718</v>
      </c>
      <c r="J1904" t="s">
        <v>1719</v>
      </c>
      <c r="K1904" t="s">
        <v>240</v>
      </c>
      <c r="M1904" t="s">
        <v>1646</v>
      </c>
      <c r="N1904" t="s">
        <v>1558</v>
      </c>
      <c r="O1904" t="s">
        <v>94</v>
      </c>
    </row>
    <row r="1905" spans="1:16" x14ac:dyDescent="0.2">
      <c r="A1905" t="s">
        <v>1711</v>
      </c>
      <c r="B1905" t="s">
        <v>1710</v>
      </c>
      <c r="C1905" s="1">
        <v>40298</v>
      </c>
      <c r="D1905" t="s">
        <v>65</v>
      </c>
      <c r="E1905" t="s">
        <v>1552</v>
      </c>
      <c r="F1905" t="s">
        <v>1553</v>
      </c>
      <c r="G1905" t="s">
        <v>2988</v>
      </c>
      <c r="H1905" t="s">
        <v>1711</v>
      </c>
      <c r="I1905" t="s">
        <v>1714</v>
      </c>
      <c r="J1905" t="s">
        <v>1715</v>
      </c>
      <c r="K1905" t="s">
        <v>240</v>
      </c>
      <c r="M1905" t="s">
        <v>1646</v>
      </c>
      <c r="N1905" t="s">
        <v>1716</v>
      </c>
      <c r="O1905" t="s">
        <v>94</v>
      </c>
      <c r="P1905" t="s">
        <v>117</v>
      </c>
    </row>
    <row r="1906" spans="1:16" x14ac:dyDescent="0.2">
      <c r="A1906" t="s">
        <v>1711</v>
      </c>
      <c r="B1906" t="s">
        <v>1710</v>
      </c>
      <c r="C1906" s="1">
        <v>40298</v>
      </c>
      <c r="D1906" t="s">
        <v>65</v>
      </c>
      <c r="E1906" t="s">
        <v>1552</v>
      </c>
      <c r="F1906" t="s">
        <v>1553</v>
      </c>
      <c r="G1906" t="s">
        <v>133</v>
      </c>
      <c r="H1906" t="s">
        <v>1711</v>
      </c>
      <c r="I1906" t="s">
        <v>1712</v>
      </c>
      <c r="K1906" t="s">
        <v>240</v>
      </c>
      <c r="M1906" t="s">
        <v>241</v>
      </c>
      <c r="N1906" t="s">
        <v>1713</v>
      </c>
      <c r="O1906" t="s">
        <v>94</v>
      </c>
    </row>
    <row r="1907" spans="1:16" x14ac:dyDescent="0.2">
      <c r="A1907" t="s">
        <v>2421</v>
      </c>
      <c r="B1907" t="s">
        <v>2420</v>
      </c>
      <c r="C1907" s="1">
        <v>41653</v>
      </c>
      <c r="D1907" t="s">
        <v>65</v>
      </c>
      <c r="E1907" t="s">
        <v>1552</v>
      </c>
      <c r="F1907" t="s">
        <v>1553</v>
      </c>
      <c r="G1907" t="s">
        <v>133</v>
      </c>
      <c r="H1907" t="s">
        <v>2421</v>
      </c>
      <c r="I1907" t="s">
        <v>43938</v>
      </c>
      <c r="J1907" t="s">
        <v>2422</v>
      </c>
      <c r="K1907" t="s">
        <v>240</v>
      </c>
      <c r="M1907" t="s">
        <v>241</v>
      </c>
      <c r="N1907" t="s">
        <v>1558</v>
      </c>
      <c r="O1907" t="s">
        <v>94</v>
      </c>
      <c r="P1907" t="s">
        <v>41578</v>
      </c>
    </row>
    <row r="1908" spans="1:16" x14ac:dyDescent="0.2">
      <c r="A1908" t="s">
        <v>2421</v>
      </c>
      <c r="B1908" t="s">
        <v>2423</v>
      </c>
      <c r="C1908" s="1">
        <v>41653</v>
      </c>
      <c r="D1908" t="s">
        <v>65</v>
      </c>
      <c r="F1908" t="s">
        <v>34583</v>
      </c>
      <c r="G1908" t="s">
        <v>2988</v>
      </c>
      <c r="H1908" t="s">
        <v>2421</v>
      </c>
      <c r="I1908" t="s">
        <v>2424</v>
      </c>
      <c r="J1908" t="s">
        <v>2425</v>
      </c>
      <c r="K1908" t="s">
        <v>240</v>
      </c>
      <c r="M1908" t="s">
        <v>1646</v>
      </c>
      <c r="N1908" t="s">
        <v>1716</v>
      </c>
      <c r="O1908" t="s">
        <v>94</v>
      </c>
      <c r="P1908" t="s">
        <v>117</v>
      </c>
    </row>
    <row r="1909" spans="1:16" x14ac:dyDescent="0.2">
      <c r="A1909" t="s">
        <v>44051</v>
      </c>
      <c r="B1909" t="s">
        <v>44052</v>
      </c>
      <c r="C1909" s="1">
        <v>43215</v>
      </c>
      <c r="D1909" t="s">
        <v>65</v>
      </c>
      <c r="E1909" t="s">
        <v>1552</v>
      </c>
      <c r="F1909" t="s">
        <v>1553</v>
      </c>
      <c r="G1909" t="s">
        <v>2988</v>
      </c>
      <c r="H1909" t="s">
        <v>44051</v>
      </c>
      <c r="I1909" t="s">
        <v>44047</v>
      </c>
      <c r="J1909" t="s">
        <v>44053</v>
      </c>
      <c r="K1909" t="s">
        <v>240</v>
      </c>
      <c r="M1909" t="s">
        <v>241</v>
      </c>
      <c r="N1909" t="s">
        <v>44049</v>
      </c>
      <c r="O1909" t="s">
        <v>94</v>
      </c>
      <c r="P1909" t="s">
        <v>229</v>
      </c>
    </row>
    <row r="1910" spans="1:16" x14ac:dyDescent="0.2">
      <c r="A1910" t="s">
        <v>2774</v>
      </c>
      <c r="B1910" t="s">
        <v>2773</v>
      </c>
      <c r="C1910" s="1">
        <v>42523</v>
      </c>
      <c r="D1910" t="s">
        <v>65</v>
      </c>
      <c r="E1910" t="s">
        <v>1552</v>
      </c>
      <c r="F1910" t="s">
        <v>1553</v>
      </c>
      <c r="G1910" t="s">
        <v>133</v>
      </c>
      <c r="H1910" t="s">
        <v>2774</v>
      </c>
      <c r="I1910" t="s">
        <v>43969</v>
      </c>
      <c r="J1910" t="s">
        <v>2775</v>
      </c>
      <c r="K1910" t="s">
        <v>240</v>
      </c>
      <c r="M1910" t="s">
        <v>241</v>
      </c>
      <c r="N1910" t="s">
        <v>2776</v>
      </c>
      <c r="O1910" t="s">
        <v>94</v>
      </c>
      <c r="P1910" t="s">
        <v>43970</v>
      </c>
    </row>
    <row r="1911" spans="1:16" x14ac:dyDescent="0.2">
      <c r="A1911" t="s">
        <v>44045</v>
      </c>
      <c r="B1911" t="s">
        <v>44046</v>
      </c>
      <c r="C1911" s="1">
        <v>43215</v>
      </c>
      <c r="D1911" t="s">
        <v>65</v>
      </c>
      <c r="E1911" t="s">
        <v>1552</v>
      </c>
      <c r="F1911" t="s">
        <v>1553</v>
      </c>
      <c r="G1911" t="s">
        <v>2988</v>
      </c>
      <c r="H1911" t="s">
        <v>44045</v>
      </c>
      <c r="I1911" t="s">
        <v>44047</v>
      </c>
      <c r="J1911" t="s">
        <v>44048</v>
      </c>
      <c r="K1911" t="s">
        <v>240</v>
      </c>
      <c r="M1911" t="s">
        <v>241</v>
      </c>
      <c r="N1911" t="s">
        <v>44049</v>
      </c>
      <c r="O1911" t="s">
        <v>94</v>
      </c>
      <c r="P1911" t="s">
        <v>44050</v>
      </c>
    </row>
    <row r="1912" spans="1:16" x14ac:dyDescent="0.2">
      <c r="A1912" t="s">
        <v>2778</v>
      </c>
      <c r="B1912" t="s">
        <v>2777</v>
      </c>
      <c r="C1912" s="1">
        <v>42523</v>
      </c>
      <c r="D1912" t="s">
        <v>65</v>
      </c>
      <c r="E1912" t="s">
        <v>1552</v>
      </c>
      <c r="F1912" t="s">
        <v>1553</v>
      </c>
      <c r="G1912" t="s">
        <v>133</v>
      </c>
      <c r="H1912" t="s">
        <v>2778</v>
      </c>
      <c r="I1912" t="s">
        <v>43971</v>
      </c>
      <c r="J1912" t="s">
        <v>2779</v>
      </c>
      <c r="K1912" t="s">
        <v>240</v>
      </c>
      <c r="M1912" t="s">
        <v>241</v>
      </c>
      <c r="N1912" t="s">
        <v>2776</v>
      </c>
      <c r="O1912" t="s">
        <v>94</v>
      </c>
      <c r="P1912" t="s">
        <v>43970</v>
      </c>
    </row>
    <row r="1913" spans="1:16" x14ac:dyDescent="0.2">
      <c r="A1913" t="s">
        <v>1732</v>
      </c>
      <c r="B1913" t="s">
        <v>1731</v>
      </c>
      <c r="C1913" s="1">
        <v>40298</v>
      </c>
      <c r="D1913" t="s">
        <v>65</v>
      </c>
      <c r="E1913" t="s">
        <v>1552</v>
      </c>
      <c r="F1913" t="s">
        <v>1553</v>
      </c>
      <c r="G1913" t="s">
        <v>2988</v>
      </c>
      <c r="H1913" t="s">
        <v>1732</v>
      </c>
      <c r="I1913" t="s">
        <v>43916</v>
      </c>
      <c r="J1913" t="s">
        <v>1733</v>
      </c>
      <c r="K1913" t="s">
        <v>240</v>
      </c>
      <c r="M1913" t="s">
        <v>241</v>
      </c>
      <c r="N1913" t="s">
        <v>1730</v>
      </c>
      <c r="O1913" t="s">
        <v>94</v>
      </c>
      <c r="P1913" t="s">
        <v>41578</v>
      </c>
    </row>
    <row r="1914" spans="1:16" x14ac:dyDescent="0.2">
      <c r="A1914" t="s">
        <v>1727</v>
      </c>
      <c r="B1914" t="s">
        <v>1726</v>
      </c>
      <c r="C1914" s="1">
        <v>40298</v>
      </c>
      <c r="D1914" t="s">
        <v>65</v>
      </c>
      <c r="E1914" t="s">
        <v>1552</v>
      </c>
      <c r="F1914" t="s">
        <v>1553</v>
      </c>
      <c r="G1914" t="s">
        <v>133</v>
      </c>
      <c r="H1914" t="s">
        <v>1727</v>
      </c>
      <c r="I1914" t="s">
        <v>1728</v>
      </c>
      <c r="J1914" t="s">
        <v>1729</v>
      </c>
      <c r="K1914" t="s">
        <v>240</v>
      </c>
      <c r="M1914" t="s">
        <v>241</v>
      </c>
      <c r="N1914" t="s">
        <v>1730</v>
      </c>
      <c r="O1914" t="s">
        <v>94</v>
      </c>
    </row>
    <row r="1915" spans="1:16" x14ac:dyDescent="0.2">
      <c r="A1915" t="s">
        <v>10669</v>
      </c>
      <c r="B1915" t="s">
        <v>46448</v>
      </c>
      <c r="C1915" s="1">
        <v>38551</v>
      </c>
      <c r="D1915" t="s">
        <v>65</v>
      </c>
      <c r="E1915" t="s">
        <v>70</v>
      </c>
      <c r="G1915" t="s">
        <v>127</v>
      </c>
      <c r="H1915" t="s">
        <v>10669</v>
      </c>
      <c r="I1915" t="s">
        <v>5531</v>
      </c>
      <c r="J1915" t="s">
        <v>46449</v>
      </c>
      <c r="K1915" t="s">
        <v>93</v>
      </c>
      <c r="M1915" t="s">
        <v>18592</v>
      </c>
      <c r="N1915" t="s">
        <v>10674</v>
      </c>
      <c r="O1915" t="s">
        <v>94</v>
      </c>
      <c r="P1915" t="s">
        <v>42159</v>
      </c>
    </row>
    <row r="1916" spans="1:16" x14ac:dyDescent="0.2">
      <c r="A1916" t="s">
        <v>10671</v>
      </c>
      <c r="B1916" t="s">
        <v>10670</v>
      </c>
      <c r="C1916" s="1">
        <v>38551</v>
      </c>
      <c r="D1916" t="s">
        <v>65</v>
      </c>
      <c r="E1916" t="s">
        <v>42154</v>
      </c>
      <c r="G1916" t="s">
        <v>127</v>
      </c>
      <c r="H1916" t="s">
        <v>10671</v>
      </c>
      <c r="I1916" t="s">
        <v>10672</v>
      </c>
      <c r="J1916" t="s">
        <v>10673</v>
      </c>
      <c r="K1916" t="s">
        <v>111</v>
      </c>
      <c r="M1916" t="s">
        <v>2173</v>
      </c>
      <c r="N1916" t="s">
        <v>10674</v>
      </c>
      <c r="O1916" t="s">
        <v>153</v>
      </c>
      <c r="P1916" t="s">
        <v>42159</v>
      </c>
    </row>
    <row r="1917" spans="1:16" x14ac:dyDescent="0.2">
      <c r="A1917" t="s">
        <v>44329</v>
      </c>
      <c r="B1917" t="s">
        <v>44330</v>
      </c>
      <c r="C1917" s="1">
        <v>43410</v>
      </c>
      <c r="D1917" t="s">
        <v>65</v>
      </c>
      <c r="E1917" t="s">
        <v>399</v>
      </c>
      <c r="F1917" t="s">
        <v>400</v>
      </c>
      <c r="G1917" t="s">
        <v>2988</v>
      </c>
      <c r="H1917" t="s">
        <v>44329</v>
      </c>
      <c r="I1917" t="s">
        <v>44325</v>
      </c>
      <c r="J1917" t="s">
        <v>44331</v>
      </c>
      <c r="K1917" t="s">
        <v>240</v>
      </c>
      <c r="M1917" t="s">
        <v>44332</v>
      </c>
      <c r="N1917" t="s">
        <v>44333</v>
      </c>
      <c r="O1917" t="s">
        <v>94</v>
      </c>
    </row>
    <row r="1918" spans="1:16" x14ac:dyDescent="0.2">
      <c r="A1918" t="s">
        <v>49238</v>
      </c>
      <c r="B1918" t="s">
        <v>49239</v>
      </c>
      <c r="C1918" s="1">
        <v>43812</v>
      </c>
      <c r="D1918" t="s">
        <v>65</v>
      </c>
      <c r="E1918" t="s">
        <v>843</v>
      </c>
      <c r="F1918" t="s">
        <v>844</v>
      </c>
      <c r="G1918" t="s">
        <v>2988</v>
      </c>
      <c r="H1918" t="s">
        <v>49238</v>
      </c>
      <c r="I1918" t="s">
        <v>49240</v>
      </c>
      <c r="J1918" t="s">
        <v>49241</v>
      </c>
      <c r="K1918" t="s">
        <v>240</v>
      </c>
      <c r="L1918" t="s">
        <v>49242</v>
      </c>
      <c r="M1918" t="s">
        <v>44058</v>
      </c>
      <c r="N1918" t="s">
        <v>1888</v>
      </c>
      <c r="O1918" t="s">
        <v>94</v>
      </c>
      <c r="P1918" t="s">
        <v>49217</v>
      </c>
    </row>
    <row r="1919" spans="1:16" x14ac:dyDescent="0.2">
      <c r="A1919" t="s">
        <v>49212</v>
      </c>
      <c r="B1919" t="s">
        <v>49213</v>
      </c>
      <c r="C1919" s="1">
        <v>43788</v>
      </c>
      <c r="D1919" t="s">
        <v>65</v>
      </c>
      <c r="E1919" t="s">
        <v>843</v>
      </c>
      <c r="F1919" t="s">
        <v>844</v>
      </c>
      <c r="G1919" t="s">
        <v>2988</v>
      </c>
      <c r="H1919" t="s">
        <v>49212</v>
      </c>
      <c r="I1919" t="s">
        <v>49214</v>
      </c>
      <c r="J1919" t="s">
        <v>49215</v>
      </c>
      <c r="K1919" t="s">
        <v>240</v>
      </c>
      <c r="L1919" t="s">
        <v>49216</v>
      </c>
      <c r="M1919" t="s">
        <v>44058</v>
      </c>
      <c r="N1919" t="s">
        <v>1888</v>
      </c>
      <c r="O1919" t="s">
        <v>94</v>
      </c>
      <c r="P1919" t="s">
        <v>49217</v>
      </c>
    </row>
    <row r="1920" spans="1:16" x14ac:dyDescent="0.2">
      <c r="A1920" t="s">
        <v>49218</v>
      </c>
      <c r="B1920" t="s">
        <v>49219</v>
      </c>
      <c r="C1920" s="1">
        <v>43788</v>
      </c>
      <c r="D1920" t="s">
        <v>65</v>
      </c>
      <c r="E1920" t="s">
        <v>843</v>
      </c>
      <c r="F1920" t="s">
        <v>844</v>
      </c>
      <c r="G1920" t="s">
        <v>2988</v>
      </c>
      <c r="H1920" t="s">
        <v>49218</v>
      </c>
      <c r="I1920" t="s">
        <v>49220</v>
      </c>
      <c r="J1920" t="s">
        <v>49221</v>
      </c>
      <c r="K1920" t="s">
        <v>240</v>
      </c>
      <c r="L1920" t="s">
        <v>49222</v>
      </c>
      <c r="M1920" t="s">
        <v>44058</v>
      </c>
      <c r="N1920" t="s">
        <v>1888</v>
      </c>
      <c r="O1920" t="s">
        <v>94</v>
      </c>
      <c r="P1920" t="s">
        <v>49170</v>
      </c>
    </row>
    <row r="1921" spans="1:16" x14ac:dyDescent="0.2">
      <c r="A1921" t="s">
        <v>49247</v>
      </c>
      <c r="B1921" t="s">
        <v>49248</v>
      </c>
      <c r="C1921" s="1">
        <v>43838</v>
      </c>
      <c r="D1921" t="s">
        <v>65</v>
      </c>
      <c r="E1921" t="s">
        <v>843</v>
      </c>
      <c r="F1921" t="s">
        <v>844</v>
      </c>
      <c r="G1921" t="s">
        <v>2988</v>
      </c>
      <c r="H1921" t="s">
        <v>49247</v>
      </c>
      <c r="I1921" t="s">
        <v>49249</v>
      </c>
      <c r="J1921" t="s">
        <v>49250</v>
      </c>
      <c r="K1921" t="s">
        <v>240</v>
      </c>
      <c r="L1921" t="s">
        <v>49251</v>
      </c>
      <c r="M1921" t="s">
        <v>44058</v>
      </c>
      <c r="N1921" t="s">
        <v>1888</v>
      </c>
      <c r="O1921" t="s">
        <v>94</v>
      </c>
      <c r="P1921" t="s">
        <v>49252</v>
      </c>
    </row>
    <row r="1922" spans="1:16" x14ac:dyDescent="0.2">
      <c r="A1922" t="s">
        <v>49223</v>
      </c>
      <c r="B1922" t="s">
        <v>49224</v>
      </c>
      <c r="C1922" s="1">
        <v>43801</v>
      </c>
      <c r="D1922" t="s">
        <v>65</v>
      </c>
      <c r="E1922" t="s">
        <v>843</v>
      </c>
      <c r="F1922" t="s">
        <v>844</v>
      </c>
      <c r="G1922" t="s">
        <v>2988</v>
      </c>
      <c r="H1922" t="s">
        <v>49223</v>
      </c>
      <c r="I1922" t="s">
        <v>49225</v>
      </c>
      <c r="J1922" t="s">
        <v>49226</v>
      </c>
      <c r="K1922" t="s">
        <v>240</v>
      </c>
      <c r="L1922" t="s">
        <v>49227</v>
      </c>
      <c r="M1922" t="s">
        <v>44058</v>
      </c>
      <c r="N1922" t="s">
        <v>1888</v>
      </c>
      <c r="O1922" t="s">
        <v>94</v>
      </c>
      <c r="P1922" t="s">
        <v>49170</v>
      </c>
    </row>
    <row r="1923" spans="1:16" x14ac:dyDescent="0.2">
      <c r="A1923" t="s">
        <v>49165</v>
      </c>
      <c r="B1923" t="s">
        <v>49166</v>
      </c>
      <c r="C1923" s="1">
        <v>43781</v>
      </c>
      <c r="D1923" t="s">
        <v>65</v>
      </c>
      <c r="E1923" t="s">
        <v>843</v>
      </c>
      <c r="F1923" t="s">
        <v>844</v>
      </c>
      <c r="G1923" t="s">
        <v>2988</v>
      </c>
      <c r="H1923" t="s">
        <v>49165</v>
      </c>
      <c r="I1923" t="s">
        <v>49167</v>
      </c>
      <c r="J1923" t="s">
        <v>49168</v>
      </c>
      <c r="K1923" t="s">
        <v>240</v>
      </c>
      <c r="L1923" t="s">
        <v>49169</v>
      </c>
      <c r="M1923" t="s">
        <v>44058</v>
      </c>
      <c r="N1923" t="s">
        <v>1888</v>
      </c>
      <c r="O1923" t="s">
        <v>94</v>
      </c>
      <c r="P1923" t="s">
        <v>49170</v>
      </c>
    </row>
    <row r="1924" spans="1:16" x14ac:dyDescent="0.2">
      <c r="A1924" t="s">
        <v>44323</v>
      </c>
      <c r="B1924" t="s">
        <v>44324</v>
      </c>
      <c r="C1924" s="1">
        <v>43410</v>
      </c>
      <c r="D1924" t="s">
        <v>65</v>
      </c>
      <c r="E1924" t="s">
        <v>399</v>
      </c>
      <c r="F1924" t="s">
        <v>400</v>
      </c>
      <c r="G1924" t="s">
        <v>2988</v>
      </c>
      <c r="H1924" t="s">
        <v>44323</v>
      </c>
      <c r="I1924" t="s">
        <v>44325</v>
      </c>
      <c r="J1924" t="s">
        <v>44326</v>
      </c>
      <c r="K1924" t="s">
        <v>240</v>
      </c>
      <c r="M1924" t="s">
        <v>44327</v>
      </c>
      <c r="N1924" t="s">
        <v>44328</v>
      </c>
      <c r="O1924" t="s">
        <v>94</v>
      </c>
    </row>
    <row r="1925" spans="1:16" x14ac:dyDescent="0.2">
      <c r="A1925" t="s">
        <v>6026</v>
      </c>
      <c r="B1925" t="s">
        <v>6025</v>
      </c>
      <c r="C1925" s="1">
        <v>40519</v>
      </c>
      <c r="D1925" t="s">
        <v>65</v>
      </c>
      <c r="E1925" t="s">
        <v>183</v>
      </c>
      <c r="F1925" t="s">
        <v>184</v>
      </c>
      <c r="G1925" t="s">
        <v>127</v>
      </c>
      <c r="H1925" t="s">
        <v>6026</v>
      </c>
      <c r="I1925" t="s">
        <v>6027</v>
      </c>
      <c r="J1925" t="s">
        <v>6028</v>
      </c>
      <c r="K1925" t="s">
        <v>185</v>
      </c>
      <c r="L1925" t="s">
        <v>115</v>
      </c>
      <c r="M1925" t="s">
        <v>2644</v>
      </c>
      <c r="N1925" t="s">
        <v>6029</v>
      </c>
      <c r="O1925" t="s">
        <v>94</v>
      </c>
      <c r="P1925" t="s">
        <v>192</v>
      </c>
    </row>
    <row r="1926" spans="1:16" x14ac:dyDescent="0.2">
      <c r="A1926" t="s">
        <v>44334</v>
      </c>
      <c r="B1926" t="s">
        <v>44335</v>
      </c>
      <c r="C1926" s="1">
        <v>43410</v>
      </c>
      <c r="D1926" t="s">
        <v>65</v>
      </c>
      <c r="E1926" t="s">
        <v>399</v>
      </c>
      <c r="F1926" t="s">
        <v>400</v>
      </c>
      <c r="G1926" t="s">
        <v>2988</v>
      </c>
      <c r="H1926" t="s">
        <v>44334</v>
      </c>
      <c r="I1926" t="s">
        <v>44325</v>
      </c>
      <c r="J1926" t="s">
        <v>44336</v>
      </c>
      <c r="K1926" t="s">
        <v>240</v>
      </c>
      <c r="M1926" t="s">
        <v>44337</v>
      </c>
      <c r="N1926" t="s">
        <v>44333</v>
      </c>
      <c r="O1926" t="s">
        <v>94</v>
      </c>
    </row>
    <row r="1927" spans="1:16" x14ac:dyDescent="0.2">
      <c r="A1927" t="s">
        <v>44317</v>
      </c>
      <c r="B1927" t="s">
        <v>44318</v>
      </c>
      <c r="C1927" s="1">
        <v>43410</v>
      </c>
      <c r="D1927" t="s">
        <v>65</v>
      </c>
      <c r="E1927" t="s">
        <v>399</v>
      </c>
      <c r="F1927" t="s">
        <v>400</v>
      </c>
      <c r="G1927" t="s">
        <v>2988</v>
      </c>
      <c r="H1927" t="s">
        <v>44317</v>
      </c>
      <c r="I1927" t="s">
        <v>44319</v>
      </c>
      <c r="J1927" t="s">
        <v>44320</v>
      </c>
      <c r="K1927" t="s">
        <v>240</v>
      </c>
      <c r="M1927" t="s">
        <v>44321</v>
      </c>
      <c r="N1927" t="s">
        <v>44322</v>
      </c>
      <c r="O1927" t="s">
        <v>94</v>
      </c>
    </row>
    <row r="1928" spans="1:16" x14ac:dyDescent="0.2">
      <c r="A1928" t="s">
        <v>51710</v>
      </c>
      <c r="B1928" t="s">
        <v>51711</v>
      </c>
      <c r="C1928" s="1">
        <v>43866</v>
      </c>
      <c r="D1928" t="s">
        <v>65</v>
      </c>
      <c r="E1928" t="s">
        <v>327</v>
      </c>
      <c r="F1928" t="s">
        <v>328</v>
      </c>
      <c r="G1928" t="s">
        <v>127</v>
      </c>
      <c r="H1928" t="s">
        <v>51710</v>
      </c>
      <c r="I1928" t="s">
        <v>51712</v>
      </c>
      <c r="J1928" t="s">
        <v>51713</v>
      </c>
      <c r="K1928" t="s">
        <v>160</v>
      </c>
      <c r="L1928" t="s">
        <v>51714</v>
      </c>
      <c r="M1928" t="s">
        <v>15400</v>
      </c>
      <c r="N1928" t="s">
        <v>925</v>
      </c>
      <c r="O1928" t="s">
        <v>153</v>
      </c>
      <c r="P1928" t="s">
        <v>49943</v>
      </c>
    </row>
    <row r="1929" spans="1:16" x14ac:dyDescent="0.2">
      <c r="A1929" t="s">
        <v>16068</v>
      </c>
      <c r="B1929" t="s">
        <v>16067</v>
      </c>
      <c r="C1929" s="1">
        <v>37613</v>
      </c>
      <c r="D1929" t="s">
        <v>65</v>
      </c>
      <c r="E1929" t="s">
        <v>327</v>
      </c>
      <c r="F1929" t="s">
        <v>328</v>
      </c>
      <c r="G1929" t="s">
        <v>127</v>
      </c>
      <c r="H1929" t="s">
        <v>16068</v>
      </c>
      <c r="I1929" t="s">
        <v>16069</v>
      </c>
      <c r="J1929" t="s">
        <v>47271</v>
      </c>
      <c r="K1929" t="s">
        <v>160</v>
      </c>
      <c r="M1929" t="s">
        <v>15728</v>
      </c>
      <c r="N1929" t="s">
        <v>925</v>
      </c>
      <c r="O1929" t="s">
        <v>153</v>
      </c>
      <c r="P1929" t="s">
        <v>47272</v>
      </c>
    </row>
    <row r="1930" spans="1:16" x14ac:dyDescent="0.2">
      <c r="A1930" t="s">
        <v>16712</v>
      </c>
      <c r="B1930" t="s">
        <v>16711</v>
      </c>
      <c r="C1930" s="1">
        <v>37755</v>
      </c>
      <c r="D1930" t="s">
        <v>65</v>
      </c>
      <c r="E1930" t="s">
        <v>327</v>
      </c>
      <c r="F1930" t="s">
        <v>328</v>
      </c>
      <c r="G1930" t="s">
        <v>127</v>
      </c>
      <c r="H1930" t="s">
        <v>16712</v>
      </c>
      <c r="I1930" t="s">
        <v>16713</v>
      </c>
      <c r="J1930" t="s">
        <v>16714</v>
      </c>
      <c r="K1930" t="s">
        <v>160</v>
      </c>
      <c r="L1930" t="s">
        <v>115</v>
      </c>
      <c r="M1930" t="s">
        <v>10696</v>
      </c>
      <c r="N1930" t="s">
        <v>384</v>
      </c>
      <c r="O1930" t="s">
        <v>153</v>
      </c>
      <c r="P1930" t="s">
        <v>117</v>
      </c>
    </row>
    <row r="1931" spans="1:16" x14ac:dyDescent="0.2">
      <c r="A1931" t="s">
        <v>17026</v>
      </c>
      <c r="B1931" t="s">
        <v>17025</v>
      </c>
      <c r="C1931" s="1">
        <v>40970</v>
      </c>
      <c r="D1931" t="s">
        <v>65</v>
      </c>
      <c r="E1931" t="s">
        <v>327</v>
      </c>
      <c r="F1931" t="s">
        <v>328</v>
      </c>
      <c r="G1931" t="s">
        <v>127</v>
      </c>
      <c r="H1931" t="s">
        <v>17026</v>
      </c>
      <c r="I1931" t="s">
        <v>17027</v>
      </c>
      <c r="J1931" t="s">
        <v>17028</v>
      </c>
      <c r="K1931" t="s">
        <v>185</v>
      </c>
      <c r="L1931" t="s">
        <v>115</v>
      </c>
      <c r="M1931" t="s">
        <v>15619</v>
      </c>
      <c r="N1931" t="s">
        <v>481</v>
      </c>
      <c r="O1931" t="s">
        <v>153</v>
      </c>
      <c r="P1931" t="s">
        <v>117</v>
      </c>
    </row>
    <row r="1932" spans="1:16" x14ac:dyDescent="0.2">
      <c r="A1932" t="s">
        <v>47336</v>
      </c>
      <c r="B1932" t="s">
        <v>47337</v>
      </c>
      <c r="C1932" s="1">
        <v>43010</v>
      </c>
      <c r="D1932" t="s">
        <v>65</v>
      </c>
      <c r="E1932" t="s">
        <v>205</v>
      </c>
      <c r="F1932" t="s">
        <v>206</v>
      </c>
      <c r="G1932" t="s">
        <v>127</v>
      </c>
      <c r="H1932" t="s">
        <v>47336</v>
      </c>
      <c r="I1932" t="s">
        <v>47338</v>
      </c>
      <c r="J1932" t="s">
        <v>47339</v>
      </c>
      <c r="K1932" t="s">
        <v>160</v>
      </c>
      <c r="M1932" t="s">
        <v>15619</v>
      </c>
      <c r="N1932" t="s">
        <v>47340</v>
      </c>
      <c r="O1932" t="s">
        <v>153</v>
      </c>
      <c r="P1932" t="s">
        <v>229</v>
      </c>
    </row>
    <row r="1933" spans="1:16" x14ac:dyDescent="0.2">
      <c r="A1933" t="s">
        <v>16640</v>
      </c>
      <c r="B1933" t="s">
        <v>16639</v>
      </c>
      <c r="C1933" s="1">
        <v>40200</v>
      </c>
      <c r="D1933" t="s">
        <v>65</v>
      </c>
      <c r="E1933" t="s">
        <v>280</v>
      </c>
      <c r="F1933" t="s">
        <v>281</v>
      </c>
      <c r="G1933" t="s">
        <v>127</v>
      </c>
      <c r="H1933" t="s">
        <v>16640</v>
      </c>
      <c r="I1933" t="s">
        <v>16641</v>
      </c>
      <c r="J1933" t="s">
        <v>16642</v>
      </c>
      <c r="K1933" t="s">
        <v>93</v>
      </c>
      <c r="M1933" t="s">
        <v>16643</v>
      </c>
      <c r="N1933" t="s">
        <v>909</v>
      </c>
      <c r="O1933" t="s">
        <v>153</v>
      </c>
      <c r="P1933" t="s">
        <v>117</v>
      </c>
    </row>
    <row r="1934" spans="1:16" x14ac:dyDescent="0.2">
      <c r="A1934" t="s">
        <v>36223</v>
      </c>
      <c r="B1934" t="s">
        <v>30971</v>
      </c>
      <c r="C1934" s="1">
        <v>42615</v>
      </c>
      <c r="D1934" t="s">
        <v>65</v>
      </c>
      <c r="E1934" t="s">
        <v>25244</v>
      </c>
      <c r="F1934" t="s">
        <v>25245</v>
      </c>
      <c r="G1934" t="s">
        <v>25160</v>
      </c>
      <c r="H1934" t="s">
        <v>36223</v>
      </c>
      <c r="I1934" t="s">
        <v>30972</v>
      </c>
      <c r="J1934" t="s">
        <v>36166</v>
      </c>
      <c r="K1934" t="s">
        <v>25215</v>
      </c>
      <c r="L1934" t="s">
        <v>30973</v>
      </c>
      <c r="M1934" t="s">
        <v>36167</v>
      </c>
      <c r="N1934" t="s">
        <v>30974</v>
      </c>
      <c r="P1934" t="s">
        <v>34478</v>
      </c>
    </row>
    <row r="1935" spans="1:16" x14ac:dyDescent="0.2">
      <c r="A1935" t="s">
        <v>6125</v>
      </c>
      <c r="B1935" t="s">
        <v>6124</v>
      </c>
      <c r="C1935" s="1">
        <v>41768</v>
      </c>
      <c r="D1935" t="s">
        <v>65</v>
      </c>
      <c r="E1935" t="s">
        <v>41096</v>
      </c>
      <c r="F1935" t="s">
        <v>41097</v>
      </c>
      <c r="G1935" t="s">
        <v>127</v>
      </c>
      <c r="H1935" t="s">
        <v>6125</v>
      </c>
      <c r="I1935" t="s">
        <v>6126</v>
      </c>
      <c r="J1935" t="s">
        <v>6127</v>
      </c>
      <c r="K1935" t="s">
        <v>111</v>
      </c>
      <c r="L1935" t="s">
        <v>115</v>
      </c>
      <c r="M1935" t="s">
        <v>6128</v>
      </c>
      <c r="N1935" t="s">
        <v>6129</v>
      </c>
      <c r="O1935" t="s">
        <v>94</v>
      </c>
      <c r="P1935" t="s">
        <v>45174</v>
      </c>
    </row>
    <row r="1936" spans="1:16" x14ac:dyDescent="0.2">
      <c r="A1936" t="s">
        <v>27070</v>
      </c>
      <c r="B1936" t="s">
        <v>27069</v>
      </c>
      <c r="C1936" s="1">
        <v>42576</v>
      </c>
      <c r="D1936" t="s">
        <v>65</v>
      </c>
      <c r="E1936" t="s">
        <v>25222</v>
      </c>
      <c r="F1936" t="s">
        <v>25223</v>
      </c>
      <c r="G1936" t="s">
        <v>25160</v>
      </c>
      <c r="H1936" t="s">
        <v>27070</v>
      </c>
      <c r="I1936" t="s">
        <v>27071</v>
      </c>
      <c r="J1936" t="s">
        <v>34884</v>
      </c>
      <c r="K1936" t="s">
        <v>25149</v>
      </c>
      <c r="L1936" t="s">
        <v>27072</v>
      </c>
      <c r="M1936" t="s">
        <v>34885</v>
      </c>
      <c r="N1936" t="s">
        <v>27073</v>
      </c>
      <c r="P1936" t="s">
        <v>27074</v>
      </c>
    </row>
    <row r="1937" spans="1:16" x14ac:dyDescent="0.2">
      <c r="A1937" t="s">
        <v>32986</v>
      </c>
      <c r="B1937" t="s">
        <v>32985</v>
      </c>
      <c r="C1937" s="1">
        <v>42971</v>
      </c>
      <c r="D1937" t="s">
        <v>65</v>
      </c>
      <c r="E1937" t="s">
        <v>25519</v>
      </c>
      <c r="F1937" t="s">
        <v>25520</v>
      </c>
      <c r="G1937" t="s">
        <v>25209</v>
      </c>
      <c r="H1937" t="s">
        <v>32986</v>
      </c>
      <c r="I1937" t="s">
        <v>25155</v>
      </c>
      <c r="J1937" t="s">
        <v>34245</v>
      </c>
      <c r="K1937" t="s">
        <v>25173</v>
      </c>
      <c r="L1937" t="s">
        <v>32987</v>
      </c>
      <c r="M1937" t="s">
        <v>32988</v>
      </c>
      <c r="N1937" t="s">
        <v>31945</v>
      </c>
    </row>
    <row r="1938" spans="1:16" x14ac:dyDescent="0.2">
      <c r="A1938" t="s">
        <v>17029</v>
      </c>
      <c r="B1938" t="s">
        <v>17025</v>
      </c>
      <c r="C1938" s="1">
        <v>40091</v>
      </c>
      <c r="D1938" t="s">
        <v>65</v>
      </c>
      <c r="E1938" t="s">
        <v>307</v>
      </c>
      <c r="F1938" t="s">
        <v>308</v>
      </c>
      <c r="G1938" t="s">
        <v>127</v>
      </c>
      <c r="H1938" t="s">
        <v>17029</v>
      </c>
      <c r="I1938" t="s">
        <v>17030</v>
      </c>
      <c r="J1938" t="s">
        <v>17031</v>
      </c>
      <c r="K1938" t="s">
        <v>160</v>
      </c>
      <c r="M1938" t="s">
        <v>17032</v>
      </c>
      <c r="N1938" t="s">
        <v>11782</v>
      </c>
      <c r="O1938" t="s">
        <v>153</v>
      </c>
    </row>
    <row r="1939" spans="1:16" x14ac:dyDescent="0.2">
      <c r="A1939" t="s">
        <v>31469</v>
      </c>
      <c r="B1939" t="s">
        <v>31468</v>
      </c>
      <c r="C1939" s="1">
        <v>42755</v>
      </c>
      <c r="D1939" t="s">
        <v>65</v>
      </c>
      <c r="E1939" t="s">
        <v>34636</v>
      </c>
      <c r="F1939" t="s">
        <v>34637</v>
      </c>
      <c r="G1939" t="s">
        <v>25147</v>
      </c>
      <c r="H1939" t="s">
        <v>31469</v>
      </c>
      <c r="I1939" t="s">
        <v>26207</v>
      </c>
      <c r="J1939" t="s">
        <v>35165</v>
      </c>
      <c r="K1939" t="s">
        <v>25149</v>
      </c>
      <c r="L1939" t="s">
        <v>31470</v>
      </c>
      <c r="M1939" t="s">
        <v>38580</v>
      </c>
      <c r="N1939" t="s">
        <v>38581</v>
      </c>
      <c r="P1939" t="s">
        <v>38582</v>
      </c>
    </row>
    <row r="1940" spans="1:16" x14ac:dyDescent="0.2">
      <c r="A1940" t="s">
        <v>45707</v>
      </c>
      <c r="B1940" t="s">
        <v>45708</v>
      </c>
      <c r="C1940" s="1">
        <v>43269</v>
      </c>
      <c r="D1940" t="s">
        <v>65</v>
      </c>
      <c r="E1940" t="s">
        <v>512</v>
      </c>
      <c r="F1940" t="s">
        <v>513</v>
      </c>
      <c r="G1940" t="s">
        <v>1479</v>
      </c>
      <c r="H1940" t="s">
        <v>45707</v>
      </c>
      <c r="I1940" t="s">
        <v>45709</v>
      </c>
      <c r="J1940" t="s">
        <v>45710</v>
      </c>
      <c r="K1940" t="s">
        <v>93</v>
      </c>
      <c r="M1940" t="s">
        <v>228</v>
      </c>
      <c r="N1940" t="s">
        <v>45711</v>
      </c>
      <c r="O1940" t="s">
        <v>94</v>
      </c>
    </row>
    <row r="1941" spans="1:16" x14ac:dyDescent="0.2">
      <c r="A1941" t="s">
        <v>8812</v>
      </c>
      <c r="B1941" t="s">
        <v>8811</v>
      </c>
      <c r="C1941" s="1">
        <v>41004</v>
      </c>
      <c r="D1941" t="s">
        <v>65</v>
      </c>
      <c r="E1941" t="s">
        <v>512</v>
      </c>
      <c r="F1941" t="s">
        <v>513</v>
      </c>
      <c r="G1941" t="s">
        <v>127</v>
      </c>
      <c r="H1941" t="s">
        <v>8812</v>
      </c>
      <c r="I1941" t="s">
        <v>1372</v>
      </c>
      <c r="J1941" t="s">
        <v>8813</v>
      </c>
      <c r="K1941" t="s">
        <v>93</v>
      </c>
      <c r="L1941" t="s">
        <v>115</v>
      </c>
      <c r="M1941" t="s">
        <v>696</v>
      </c>
      <c r="N1941" t="s">
        <v>8814</v>
      </c>
      <c r="O1941">
        <v>0</v>
      </c>
      <c r="P1941" t="s">
        <v>117</v>
      </c>
    </row>
    <row r="1942" spans="1:16" x14ac:dyDescent="0.2">
      <c r="A1942" t="s">
        <v>9101</v>
      </c>
      <c r="B1942" t="s">
        <v>9100</v>
      </c>
      <c r="C1942" s="1">
        <v>41004</v>
      </c>
      <c r="D1942" t="s">
        <v>65</v>
      </c>
      <c r="E1942" t="s">
        <v>512</v>
      </c>
      <c r="F1942" t="s">
        <v>513</v>
      </c>
      <c r="G1942" t="s">
        <v>127</v>
      </c>
      <c r="H1942" t="s">
        <v>9101</v>
      </c>
      <c r="I1942" t="s">
        <v>1372</v>
      </c>
      <c r="J1942" t="s">
        <v>9102</v>
      </c>
      <c r="K1942" t="s">
        <v>93</v>
      </c>
      <c r="L1942" t="s">
        <v>115</v>
      </c>
      <c r="M1942" t="s">
        <v>9007</v>
      </c>
      <c r="N1942" t="s">
        <v>9103</v>
      </c>
      <c r="O1942" t="s">
        <v>153</v>
      </c>
      <c r="P1942" t="s">
        <v>192</v>
      </c>
    </row>
    <row r="1943" spans="1:16" x14ac:dyDescent="0.2">
      <c r="A1943" t="s">
        <v>31925</v>
      </c>
      <c r="B1943" t="s">
        <v>31924</v>
      </c>
      <c r="C1943" s="1">
        <v>39531</v>
      </c>
      <c r="D1943" t="s">
        <v>65</v>
      </c>
      <c r="E1943" t="s">
        <v>34961</v>
      </c>
      <c r="F1943" t="s">
        <v>34962</v>
      </c>
      <c r="G1943" t="s">
        <v>25198</v>
      </c>
      <c r="H1943" t="s">
        <v>31925</v>
      </c>
      <c r="I1943" t="s">
        <v>25161</v>
      </c>
      <c r="J1943" t="s">
        <v>40543</v>
      </c>
      <c r="K1943" t="s">
        <v>25259</v>
      </c>
      <c r="L1943" t="s">
        <v>25260</v>
      </c>
      <c r="M1943" t="s">
        <v>40544</v>
      </c>
      <c r="N1943" t="s">
        <v>27339</v>
      </c>
      <c r="P1943" t="s">
        <v>40545</v>
      </c>
    </row>
    <row r="1944" spans="1:16" x14ac:dyDescent="0.2">
      <c r="A1944" t="s">
        <v>43393</v>
      </c>
      <c r="B1944" t="s">
        <v>43394</v>
      </c>
      <c r="C1944" s="1">
        <v>25568</v>
      </c>
      <c r="D1944" t="s">
        <v>65</v>
      </c>
      <c r="E1944" t="s">
        <v>512</v>
      </c>
      <c r="F1944" t="s">
        <v>513</v>
      </c>
      <c r="G1944" t="s">
        <v>127</v>
      </c>
      <c r="H1944" t="s">
        <v>43393</v>
      </c>
      <c r="I1944" t="s">
        <v>43395</v>
      </c>
      <c r="K1944" t="s">
        <v>86</v>
      </c>
      <c r="M1944" t="s">
        <v>43396</v>
      </c>
      <c r="N1944" t="s">
        <v>43397</v>
      </c>
      <c r="O1944" t="s">
        <v>153</v>
      </c>
    </row>
    <row r="1945" spans="1:16" x14ac:dyDescent="0.2">
      <c r="A1945" t="s">
        <v>1019</v>
      </c>
      <c r="B1945" t="s">
        <v>1018</v>
      </c>
      <c r="C1945" s="1">
        <v>39148</v>
      </c>
      <c r="D1945" t="s">
        <v>65</v>
      </c>
      <c r="E1945" t="s">
        <v>512</v>
      </c>
      <c r="F1945" t="s">
        <v>513</v>
      </c>
      <c r="G1945" t="s">
        <v>127</v>
      </c>
      <c r="H1945" t="s">
        <v>1019</v>
      </c>
      <c r="I1945" t="s">
        <v>69</v>
      </c>
      <c r="J1945" t="s">
        <v>1020</v>
      </c>
      <c r="K1945" t="s">
        <v>93</v>
      </c>
      <c r="O1945" t="s">
        <v>153</v>
      </c>
    </row>
    <row r="1946" spans="1:16" x14ac:dyDescent="0.2">
      <c r="A1946" t="s">
        <v>45437</v>
      </c>
      <c r="B1946" t="s">
        <v>7434</v>
      </c>
      <c r="C1946" s="1">
        <v>37449</v>
      </c>
      <c r="D1946" t="s">
        <v>65</v>
      </c>
      <c r="E1946" t="s">
        <v>43165</v>
      </c>
      <c r="F1946" t="s">
        <v>43166</v>
      </c>
      <c r="G1946" t="s">
        <v>127</v>
      </c>
      <c r="H1946" t="s">
        <v>45437</v>
      </c>
      <c r="I1946" t="s">
        <v>45438</v>
      </c>
      <c r="J1946" t="s">
        <v>45439</v>
      </c>
      <c r="K1946" t="s">
        <v>185</v>
      </c>
      <c r="M1946" t="s">
        <v>7435</v>
      </c>
      <c r="N1946" t="s">
        <v>45440</v>
      </c>
      <c r="O1946" t="s">
        <v>153</v>
      </c>
      <c r="P1946" t="s">
        <v>45441</v>
      </c>
    </row>
    <row r="1947" spans="1:16" x14ac:dyDescent="0.2">
      <c r="A1947" t="s">
        <v>19492</v>
      </c>
      <c r="B1947" t="s">
        <v>19491</v>
      </c>
      <c r="C1947" s="1">
        <v>37505</v>
      </c>
      <c r="D1947" t="s">
        <v>65</v>
      </c>
      <c r="E1947" t="s">
        <v>43165</v>
      </c>
      <c r="F1947" t="s">
        <v>43166</v>
      </c>
      <c r="G1947" t="s">
        <v>127</v>
      </c>
      <c r="H1947" t="s">
        <v>19492</v>
      </c>
      <c r="I1947" t="s">
        <v>47666</v>
      </c>
      <c r="J1947" t="s">
        <v>47667</v>
      </c>
      <c r="K1947" t="s">
        <v>185</v>
      </c>
      <c r="M1947" t="s">
        <v>7435</v>
      </c>
      <c r="N1947" t="s">
        <v>47668</v>
      </c>
      <c r="O1947" t="s">
        <v>153</v>
      </c>
    </row>
    <row r="1948" spans="1:16" x14ac:dyDescent="0.2">
      <c r="A1948" t="s">
        <v>22734</v>
      </c>
      <c r="B1948" t="s">
        <v>22733</v>
      </c>
      <c r="C1948" s="1">
        <v>41929</v>
      </c>
      <c r="D1948" t="s">
        <v>65</v>
      </c>
      <c r="E1948" t="s">
        <v>611</v>
      </c>
      <c r="F1948" t="s">
        <v>612</v>
      </c>
      <c r="G1948" t="s">
        <v>127</v>
      </c>
      <c r="H1948" t="s">
        <v>22734</v>
      </c>
      <c r="I1948" t="s">
        <v>22735</v>
      </c>
      <c r="J1948" t="s">
        <v>22736</v>
      </c>
      <c r="K1948" t="s">
        <v>288</v>
      </c>
      <c r="L1948" t="s">
        <v>347</v>
      </c>
      <c r="M1948" t="s">
        <v>22737</v>
      </c>
      <c r="N1948" t="s">
        <v>613</v>
      </c>
      <c r="O1948" t="s">
        <v>94</v>
      </c>
    </row>
    <row r="1949" spans="1:16" x14ac:dyDescent="0.2">
      <c r="A1949" t="s">
        <v>43563</v>
      </c>
      <c r="B1949" t="s">
        <v>43564</v>
      </c>
      <c r="C1949" s="1">
        <v>41619</v>
      </c>
      <c r="D1949" t="s">
        <v>65</v>
      </c>
      <c r="E1949" t="s">
        <v>611</v>
      </c>
      <c r="F1949" t="s">
        <v>612</v>
      </c>
      <c r="G1949" t="s">
        <v>127</v>
      </c>
      <c r="H1949" t="s">
        <v>43563</v>
      </c>
      <c r="I1949" t="s">
        <v>43565</v>
      </c>
      <c r="J1949" t="s">
        <v>43566</v>
      </c>
      <c r="K1949" t="s">
        <v>288</v>
      </c>
      <c r="L1949" t="s">
        <v>722</v>
      </c>
      <c r="M1949" t="s">
        <v>723</v>
      </c>
      <c r="N1949" t="s">
        <v>613</v>
      </c>
      <c r="O1949" t="s">
        <v>94</v>
      </c>
    </row>
    <row r="1950" spans="1:16" x14ac:dyDescent="0.2">
      <c r="A1950" t="s">
        <v>29384</v>
      </c>
      <c r="B1950" t="s">
        <v>29383</v>
      </c>
      <c r="C1950" s="1">
        <v>42879</v>
      </c>
      <c r="D1950" t="s">
        <v>65</v>
      </c>
      <c r="E1950" t="s">
        <v>25151</v>
      </c>
      <c r="F1950" t="s">
        <v>25152</v>
      </c>
      <c r="G1950" t="s">
        <v>25160</v>
      </c>
      <c r="H1950" t="s">
        <v>29384</v>
      </c>
      <c r="I1950" t="s">
        <v>35772</v>
      </c>
      <c r="J1950" t="s">
        <v>34893</v>
      </c>
      <c r="K1950" t="s">
        <v>25215</v>
      </c>
      <c r="L1950" t="s">
        <v>29385</v>
      </c>
      <c r="M1950" t="s">
        <v>34212</v>
      </c>
      <c r="N1950" t="s">
        <v>25158</v>
      </c>
      <c r="P1950" t="s">
        <v>26921</v>
      </c>
    </row>
    <row r="1951" spans="1:16" x14ac:dyDescent="0.2">
      <c r="A1951" t="s">
        <v>27154</v>
      </c>
      <c r="B1951" t="s">
        <v>27153</v>
      </c>
      <c r="C1951" s="1">
        <v>40389</v>
      </c>
      <c r="D1951" t="s">
        <v>65</v>
      </c>
      <c r="E1951" t="s">
        <v>25724</v>
      </c>
      <c r="F1951" t="s">
        <v>25725</v>
      </c>
      <c r="G1951" t="s">
        <v>25160</v>
      </c>
      <c r="H1951" t="s">
        <v>27154</v>
      </c>
      <c r="I1951" t="s">
        <v>27155</v>
      </c>
      <c r="J1951" t="s">
        <v>34893</v>
      </c>
      <c r="K1951" t="s">
        <v>25149</v>
      </c>
      <c r="L1951" t="s">
        <v>27156</v>
      </c>
      <c r="M1951" t="s">
        <v>34894</v>
      </c>
      <c r="N1951" t="s">
        <v>26454</v>
      </c>
    </row>
    <row r="1952" spans="1:16" x14ac:dyDescent="0.2">
      <c r="A1952" t="s">
        <v>39008</v>
      </c>
      <c r="B1952" t="s">
        <v>29881</v>
      </c>
      <c r="C1952" s="1">
        <v>31762</v>
      </c>
      <c r="D1952" t="s">
        <v>65</v>
      </c>
      <c r="E1952" t="s">
        <v>147</v>
      </c>
      <c r="F1952" t="s">
        <v>148</v>
      </c>
      <c r="G1952" t="s">
        <v>25160</v>
      </c>
      <c r="H1952" t="s">
        <v>39008</v>
      </c>
      <c r="J1952" t="s">
        <v>39009</v>
      </c>
      <c r="K1952" t="s">
        <v>25162</v>
      </c>
      <c r="L1952" t="s">
        <v>115</v>
      </c>
      <c r="N1952" t="s">
        <v>29882</v>
      </c>
      <c r="P1952" t="s">
        <v>34592</v>
      </c>
    </row>
    <row r="1953" spans="1:16" x14ac:dyDescent="0.2">
      <c r="A1953" t="s">
        <v>39010</v>
      </c>
      <c r="B1953" t="s">
        <v>27043</v>
      </c>
      <c r="C1953" s="1">
        <v>25568</v>
      </c>
      <c r="D1953" t="s">
        <v>65</v>
      </c>
      <c r="E1953" t="s">
        <v>25268</v>
      </c>
      <c r="F1953" t="s">
        <v>25269</v>
      </c>
      <c r="G1953" t="s">
        <v>25160</v>
      </c>
      <c r="H1953" t="s">
        <v>39010</v>
      </c>
      <c r="I1953" t="s">
        <v>74</v>
      </c>
      <c r="J1953" t="s">
        <v>39011</v>
      </c>
      <c r="K1953" t="s">
        <v>25162</v>
      </c>
      <c r="N1953" t="s">
        <v>27044</v>
      </c>
      <c r="P1953" t="s">
        <v>34249</v>
      </c>
    </row>
    <row r="1954" spans="1:16" x14ac:dyDescent="0.2">
      <c r="A1954" t="s">
        <v>28979</v>
      </c>
      <c r="B1954" t="s">
        <v>28978</v>
      </c>
      <c r="C1954" s="1">
        <v>38077</v>
      </c>
      <c r="D1954" t="s">
        <v>65</v>
      </c>
      <c r="E1954" t="s">
        <v>147</v>
      </c>
      <c r="F1954" t="s">
        <v>148</v>
      </c>
      <c r="G1954" t="s">
        <v>25171</v>
      </c>
      <c r="H1954" t="s">
        <v>28979</v>
      </c>
      <c r="I1954" t="s">
        <v>25145</v>
      </c>
      <c r="J1954" t="s">
        <v>34893</v>
      </c>
      <c r="K1954" t="s">
        <v>25612</v>
      </c>
      <c r="N1954" t="s">
        <v>26529</v>
      </c>
    </row>
    <row r="1955" spans="1:16" x14ac:dyDescent="0.2">
      <c r="A1955" t="s">
        <v>26323</v>
      </c>
      <c r="B1955" t="s">
        <v>26322</v>
      </c>
      <c r="C1955" s="1">
        <v>33330</v>
      </c>
      <c r="D1955" t="s">
        <v>65</v>
      </c>
      <c r="E1955" t="s">
        <v>25313</v>
      </c>
      <c r="F1955" t="s">
        <v>34235</v>
      </c>
      <c r="G1955" t="s">
        <v>25627</v>
      </c>
      <c r="H1955" t="s">
        <v>26323</v>
      </c>
      <c r="J1955" t="s">
        <v>34584</v>
      </c>
      <c r="K1955" t="s">
        <v>26192</v>
      </c>
      <c r="N1955" t="s">
        <v>26324</v>
      </c>
      <c r="P1955" t="s">
        <v>12166</v>
      </c>
    </row>
    <row r="1956" spans="1:16" x14ac:dyDescent="0.2">
      <c r="A1956" t="s">
        <v>40480</v>
      </c>
      <c r="B1956" t="s">
        <v>40481</v>
      </c>
      <c r="C1956" s="1">
        <v>43888</v>
      </c>
      <c r="D1956" t="s">
        <v>65</v>
      </c>
      <c r="E1956" t="s">
        <v>27142</v>
      </c>
      <c r="F1956" t="s">
        <v>27143</v>
      </c>
      <c r="G1956" t="s">
        <v>25160</v>
      </c>
      <c r="H1956" t="s">
        <v>40480</v>
      </c>
      <c r="I1956" t="s">
        <v>40482</v>
      </c>
      <c r="J1956" t="s">
        <v>34233</v>
      </c>
      <c r="K1956" t="s">
        <v>25215</v>
      </c>
      <c r="L1956" t="s">
        <v>33307</v>
      </c>
      <c r="M1956" t="s">
        <v>34743</v>
      </c>
      <c r="N1956" t="s">
        <v>40483</v>
      </c>
    </row>
    <row r="1957" spans="1:16" x14ac:dyDescent="0.2">
      <c r="A1957" t="s">
        <v>32923</v>
      </c>
      <c r="B1957" t="s">
        <v>32922</v>
      </c>
      <c r="C1957" s="1">
        <v>42083</v>
      </c>
      <c r="D1957" t="s">
        <v>65</v>
      </c>
      <c r="E1957" t="s">
        <v>25519</v>
      </c>
      <c r="F1957" t="s">
        <v>25520</v>
      </c>
      <c r="G1957" t="s">
        <v>25340</v>
      </c>
      <c r="H1957" t="s">
        <v>32923</v>
      </c>
      <c r="I1957" t="s">
        <v>25145</v>
      </c>
      <c r="J1957" t="s">
        <v>36331</v>
      </c>
      <c r="K1957" t="s">
        <v>25215</v>
      </c>
      <c r="L1957" t="s">
        <v>25434</v>
      </c>
      <c r="M1957" t="s">
        <v>36746</v>
      </c>
      <c r="N1957" t="s">
        <v>32924</v>
      </c>
      <c r="P1957" t="s">
        <v>26519</v>
      </c>
    </row>
    <row r="1958" spans="1:16" x14ac:dyDescent="0.2">
      <c r="A1958" t="s">
        <v>27096</v>
      </c>
      <c r="B1958" t="s">
        <v>27095</v>
      </c>
      <c r="C1958" s="1">
        <v>41183</v>
      </c>
      <c r="D1958" t="s">
        <v>65</v>
      </c>
      <c r="E1958" t="s">
        <v>25222</v>
      </c>
      <c r="F1958" t="s">
        <v>25223</v>
      </c>
      <c r="G1958" t="s">
        <v>25160</v>
      </c>
      <c r="H1958" t="s">
        <v>27096</v>
      </c>
      <c r="I1958" t="s">
        <v>25204</v>
      </c>
      <c r="J1958" t="s">
        <v>34886</v>
      </c>
      <c r="K1958" t="s">
        <v>25230</v>
      </c>
      <c r="L1958" t="s">
        <v>25316</v>
      </c>
      <c r="M1958" t="s">
        <v>25317</v>
      </c>
      <c r="N1958" t="s">
        <v>25884</v>
      </c>
      <c r="P1958" t="s">
        <v>12166</v>
      </c>
    </row>
    <row r="1959" spans="1:16" x14ac:dyDescent="0.2">
      <c r="A1959" t="s">
        <v>19493</v>
      </c>
      <c r="B1959" t="s">
        <v>19491</v>
      </c>
      <c r="C1959" s="1">
        <v>36244</v>
      </c>
      <c r="D1959" t="s">
        <v>65</v>
      </c>
      <c r="E1959" t="s">
        <v>315</v>
      </c>
      <c r="F1959" t="s">
        <v>316</v>
      </c>
      <c r="G1959" t="s">
        <v>127</v>
      </c>
      <c r="H1959" t="s">
        <v>19493</v>
      </c>
      <c r="K1959" t="s">
        <v>185</v>
      </c>
      <c r="L1959" t="s">
        <v>115</v>
      </c>
      <c r="O1959" t="s">
        <v>153</v>
      </c>
      <c r="P1959" t="s">
        <v>117</v>
      </c>
    </row>
    <row r="1960" spans="1:16" x14ac:dyDescent="0.2">
      <c r="A1960" t="s">
        <v>34874</v>
      </c>
      <c r="B1960" t="s">
        <v>27061</v>
      </c>
      <c r="C1960" s="1">
        <v>40236</v>
      </c>
      <c r="D1960" t="s">
        <v>65</v>
      </c>
      <c r="E1960" t="s">
        <v>170</v>
      </c>
      <c r="F1960" t="s">
        <v>171</v>
      </c>
      <c r="G1960" t="s">
        <v>25160</v>
      </c>
      <c r="H1960" t="s">
        <v>34874</v>
      </c>
      <c r="I1960" t="s">
        <v>31349</v>
      </c>
      <c r="J1960" t="s">
        <v>34547</v>
      </c>
      <c r="K1960" t="s">
        <v>25173</v>
      </c>
      <c r="L1960" t="s">
        <v>34875</v>
      </c>
      <c r="M1960" t="s">
        <v>34548</v>
      </c>
      <c r="N1960" t="s">
        <v>27062</v>
      </c>
      <c r="P1960" t="s">
        <v>34876</v>
      </c>
    </row>
    <row r="1961" spans="1:16" x14ac:dyDescent="0.2">
      <c r="A1961" t="s">
        <v>36304</v>
      </c>
      <c r="B1961" t="s">
        <v>31326</v>
      </c>
      <c r="C1961" s="1">
        <v>42783</v>
      </c>
      <c r="D1961" t="s">
        <v>65</v>
      </c>
      <c r="E1961" t="s">
        <v>25177</v>
      </c>
      <c r="F1961" t="s">
        <v>34200</v>
      </c>
      <c r="G1961" t="s">
        <v>25171</v>
      </c>
      <c r="H1961" t="s">
        <v>36304</v>
      </c>
      <c r="I1961" t="s">
        <v>25155</v>
      </c>
      <c r="J1961" t="s">
        <v>34547</v>
      </c>
      <c r="K1961" t="s">
        <v>25173</v>
      </c>
      <c r="L1961" t="s">
        <v>33433</v>
      </c>
      <c r="M1961" t="s">
        <v>36305</v>
      </c>
      <c r="N1961" t="s">
        <v>36306</v>
      </c>
      <c r="P1961" t="s">
        <v>34478</v>
      </c>
    </row>
    <row r="1962" spans="1:16" x14ac:dyDescent="0.2">
      <c r="A1962" t="s">
        <v>39015</v>
      </c>
      <c r="B1962" t="s">
        <v>26975</v>
      </c>
      <c r="C1962" s="1">
        <v>37026</v>
      </c>
      <c r="D1962" t="s">
        <v>65</v>
      </c>
      <c r="E1962" t="s">
        <v>25169</v>
      </c>
      <c r="F1962" t="s">
        <v>25170</v>
      </c>
      <c r="G1962" t="s">
        <v>25160</v>
      </c>
      <c r="H1962" t="s">
        <v>39015</v>
      </c>
      <c r="I1962" t="s">
        <v>26976</v>
      </c>
      <c r="J1962" t="s">
        <v>36166</v>
      </c>
      <c r="K1962" t="s">
        <v>25162</v>
      </c>
      <c r="L1962" t="s">
        <v>115</v>
      </c>
      <c r="N1962" t="s">
        <v>25597</v>
      </c>
      <c r="P1962" t="s">
        <v>39016</v>
      </c>
    </row>
    <row r="1963" spans="1:16" x14ac:dyDescent="0.2">
      <c r="A1963" t="s">
        <v>38922</v>
      </c>
      <c r="B1963" t="s">
        <v>27111</v>
      </c>
      <c r="C1963" s="1">
        <v>38114</v>
      </c>
      <c r="D1963" t="s">
        <v>65</v>
      </c>
      <c r="E1963" t="s">
        <v>686</v>
      </c>
      <c r="F1963" t="s">
        <v>687</v>
      </c>
      <c r="G1963" t="s">
        <v>25171</v>
      </c>
      <c r="H1963" t="s">
        <v>38922</v>
      </c>
      <c r="I1963" t="s">
        <v>25155</v>
      </c>
      <c r="J1963" t="s">
        <v>34547</v>
      </c>
      <c r="K1963" t="s">
        <v>25173</v>
      </c>
      <c r="N1963" t="s">
        <v>29429</v>
      </c>
      <c r="P1963" t="s">
        <v>34249</v>
      </c>
    </row>
    <row r="1964" spans="1:16" x14ac:dyDescent="0.2">
      <c r="A1964" t="s">
        <v>37009</v>
      </c>
      <c r="B1964" t="s">
        <v>33686</v>
      </c>
      <c r="C1964" s="1">
        <v>41691</v>
      </c>
      <c r="D1964" t="s">
        <v>65</v>
      </c>
      <c r="E1964" t="s">
        <v>25313</v>
      </c>
      <c r="F1964" t="s">
        <v>34235</v>
      </c>
      <c r="G1964" t="s">
        <v>25160</v>
      </c>
      <c r="H1964" t="s">
        <v>37009</v>
      </c>
      <c r="I1964" t="s">
        <v>33687</v>
      </c>
      <c r="J1964" t="s">
        <v>34547</v>
      </c>
      <c r="K1964" t="s">
        <v>25173</v>
      </c>
      <c r="L1964" t="s">
        <v>33688</v>
      </c>
      <c r="M1964" t="s">
        <v>37010</v>
      </c>
      <c r="N1964" t="s">
        <v>33689</v>
      </c>
      <c r="P1964" t="s">
        <v>37011</v>
      </c>
    </row>
    <row r="1965" spans="1:16" x14ac:dyDescent="0.2">
      <c r="A1965" t="s">
        <v>34559</v>
      </c>
      <c r="B1965" t="s">
        <v>26052</v>
      </c>
      <c r="C1965" s="1">
        <v>41771</v>
      </c>
      <c r="D1965" t="s">
        <v>65</v>
      </c>
      <c r="E1965" t="s">
        <v>170</v>
      </c>
      <c r="F1965" t="s">
        <v>171</v>
      </c>
      <c r="G1965" t="s">
        <v>25160</v>
      </c>
      <c r="H1965" t="s">
        <v>34559</v>
      </c>
      <c r="I1965" t="s">
        <v>33242</v>
      </c>
      <c r="J1965" t="s">
        <v>34547</v>
      </c>
      <c r="K1965" t="s">
        <v>25173</v>
      </c>
      <c r="L1965" t="s">
        <v>34560</v>
      </c>
      <c r="M1965" t="s">
        <v>34561</v>
      </c>
      <c r="N1965" t="s">
        <v>26054</v>
      </c>
      <c r="P1965" t="s">
        <v>34549</v>
      </c>
    </row>
    <row r="1966" spans="1:16" x14ac:dyDescent="0.2">
      <c r="A1966" t="s">
        <v>39012</v>
      </c>
      <c r="B1966" t="s">
        <v>27097</v>
      </c>
      <c r="C1966" s="1">
        <v>38139</v>
      </c>
      <c r="D1966" t="s">
        <v>65</v>
      </c>
      <c r="E1966" t="s">
        <v>25399</v>
      </c>
      <c r="F1966" t="s">
        <v>25400</v>
      </c>
      <c r="G1966" t="s">
        <v>25160</v>
      </c>
      <c r="H1966" t="s">
        <v>39012</v>
      </c>
      <c r="I1966" t="s">
        <v>27098</v>
      </c>
      <c r="J1966" t="s">
        <v>34547</v>
      </c>
      <c r="K1966" t="s">
        <v>25173</v>
      </c>
      <c r="M1966" t="s">
        <v>34306</v>
      </c>
      <c r="N1966" t="s">
        <v>27015</v>
      </c>
      <c r="P1966" t="s">
        <v>34592</v>
      </c>
    </row>
    <row r="1967" spans="1:16" x14ac:dyDescent="0.2">
      <c r="A1967" t="s">
        <v>32619</v>
      </c>
      <c r="B1967" t="s">
        <v>32618</v>
      </c>
      <c r="C1967" s="1">
        <v>38401</v>
      </c>
      <c r="D1967" t="s">
        <v>65</v>
      </c>
      <c r="E1967" t="s">
        <v>25399</v>
      </c>
      <c r="F1967" t="s">
        <v>25400</v>
      </c>
      <c r="G1967" t="s">
        <v>25198</v>
      </c>
      <c r="H1967" t="s">
        <v>32619</v>
      </c>
      <c r="I1967" t="s">
        <v>32620</v>
      </c>
      <c r="J1967" t="s">
        <v>35812</v>
      </c>
      <c r="K1967" t="s">
        <v>25173</v>
      </c>
      <c r="L1967" t="s">
        <v>32621</v>
      </c>
      <c r="M1967" t="s">
        <v>33255</v>
      </c>
      <c r="N1967" t="s">
        <v>25401</v>
      </c>
      <c r="P1967" t="s">
        <v>1296</v>
      </c>
    </row>
    <row r="1968" spans="1:16" x14ac:dyDescent="0.2">
      <c r="A1968" t="s">
        <v>38135</v>
      </c>
      <c r="B1968" t="s">
        <v>31425</v>
      </c>
      <c r="C1968" s="1">
        <v>40451</v>
      </c>
      <c r="D1968" t="s">
        <v>65</v>
      </c>
      <c r="E1968" t="s">
        <v>25336</v>
      </c>
      <c r="F1968" t="s">
        <v>25337</v>
      </c>
      <c r="G1968" t="s">
        <v>25171</v>
      </c>
      <c r="H1968" t="s">
        <v>38135</v>
      </c>
      <c r="I1968" t="s">
        <v>25155</v>
      </c>
      <c r="J1968" t="s">
        <v>38136</v>
      </c>
      <c r="K1968" t="s">
        <v>25173</v>
      </c>
      <c r="L1968" t="s">
        <v>31426</v>
      </c>
      <c r="M1968" t="s">
        <v>38137</v>
      </c>
      <c r="N1968" t="s">
        <v>31427</v>
      </c>
      <c r="P1968" t="s">
        <v>38138</v>
      </c>
    </row>
    <row r="1969" spans="1:16" x14ac:dyDescent="0.2">
      <c r="A1969" t="s">
        <v>2820</v>
      </c>
      <c r="B1969" t="s">
        <v>2819</v>
      </c>
      <c r="C1969" s="1">
        <v>42555</v>
      </c>
      <c r="D1969" t="s">
        <v>65</v>
      </c>
      <c r="E1969" t="s">
        <v>843</v>
      </c>
      <c r="F1969" t="s">
        <v>844</v>
      </c>
      <c r="G1969" t="s">
        <v>133</v>
      </c>
      <c r="H1969" t="s">
        <v>2820</v>
      </c>
      <c r="I1969" t="s">
        <v>2814</v>
      </c>
      <c r="J1969" t="s">
        <v>2821</v>
      </c>
      <c r="K1969" t="s">
        <v>240</v>
      </c>
      <c r="N1969" t="s">
        <v>2784</v>
      </c>
      <c r="O1969" t="s">
        <v>94</v>
      </c>
    </row>
    <row r="1970" spans="1:16" x14ac:dyDescent="0.2">
      <c r="A1970" t="s">
        <v>2469</v>
      </c>
      <c r="B1970" t="s">
        <v>2468</v>
      </c>
      <c r="C1970" s="1">
        <v>41710</v>
      </c>
      <c r="D1970" t="s">
        <v>65</v>
      </c>
      <c r="E1970" t="s">
        <v>843</v>
      </c>
      <c r="F1970" t="s">
        <v>844</v>
      </c>
      <c r="G1970" t="s">
        <v>133</v>
      </c>
      <c r="H1970" t="s">
        <v>2469</v>
      </c>
      <c r="I1970" t="s">
        <v>2470</v>
      </c>
      <c r="J1970" t="s">
        <v>2471</v>
      </c>
      <c r="K1970" t="s">
        <v>240</v>
      </c>
      <c r="L1970" t="s">
        <v>347</v>
      </c>
      <c r="M1970" t="s">
        <v>136</v>
      </c>
      <c r="N1970" t="s">
        <v>1628</v>
      </c>
      <c r="O1970" t="s">
        <v>94</v>
      </c>
      <c r="P1970" t="s">
        <v>192</v>
      </c>
    </row>
    <row r="1971" spans="1:16" x14ac:dyDescent="0.2">
      <c r="A1971" t="s">
        <v>23055</v>
      </c>
      <c r="B1971" t="s">
        <v>23054</v>
      </c>
      <c r="C1971" s="1">
        <v>39148</v>
      </c>
      <c r="D1971" t="s">
        <v>65</v>
      </c>
      <c r="E1971" t="s">
        <v>42176</v>
      </c>
      <c r="F1971" t="s">
        <v>42177</v>
      </c>
      <c r="G1971" t="s">
        <v>127</v>
      </c>
      <c r="H1971" t="s">
        <v>23055</v>
      </c>
      <c r="I1971" t="s">
        <v>23056</v>
      </c>
      <c r="J1971" t="s">
        <v>23057</v>
      </c>
      <c r="K1971" t="s">
        <v>405</v>
      </c>
      <c r="M1971" t="s">
        <v>23058</v>
      </c>
      <c r="N1971" t="s">
        <v>491</v>
      </c>
      <c r="O1971" t="s">
        <v>153</v>
      </c>
      <c r="P1971" t="s">
        <v>43198</v>
      </c>
    </row>
    <row r="1972" spans="1:16" x14ac:dyDescent="0.2">
      <c r="A1972" t="s">
        <v>51378</v>
      </c>
      <c r="B1972" t="s">
        <v>51379</v>
      </c>
      <c r="C1972" s="1">
        <v>43647</v>
      </c>
      <c r="D1972" t="s">
        <v>65</v>
      </c>
      <c r="E1972" t="s">
        <v>42176</v>
      </c>
      <c r="F1972" t="s">
        <v>42177</v>
      </c>
      <c r="G1972" t="s">
        <v>127</v>
      </c>
      <c r="H1972" t="s">
        <v>51378</v>
      </c>
      <c r="I1972" t="s">
        <v>49932</v>
      </c>
      <c r="J1972" t="s">
        <v>51380</v>
      </c>
      <c r="K1972" t="s">
        <v>405</v>
      </c>
      <c r="L1972" t="s">
        <v>51227</v>
      </c>
      <c r="M1972" t="s">
        <v>51372</v>
      </c>
      <c r="N1972" t="s">
        <v>49936</v>
      </c>
      <c r="O1972" t="s">
        <v>153</v>
      </c>
      <c r="P1972" t="s">
        <v>51381</v>
      </c>
    </row>
    <row r="1973" spans="1:16" x14ac:dyDescent="0.2">
      <c r="A1973" t="s">
        <v>51374</v>
      </c>
      <c r="B1973" t="s">
        <v>51375</v>
      </c>
      <c r="C1973" s="1">
        <v>43647</v>
      </c>
      <c r="D1973" t="s">
        <v>65</v>
      </c>
      <c r="E1973" t="s">
        <v>42176</v>
      </c>
      <c r="F1973" t="s">
        <v>42177</v>
      </c>
      <c r="G1973" t="s">
        <v>127</v>
      </c>
      <c r="H1973" t="s">
        <v>51374</v>
      </c>
      <c r="I1973" t="s">
        <v>49932</v>
      </c>
      <c r="J1973" t="s">
        <v>51376</v>
      </c>
      <c r="K1973" t="s">
        <v>405</v>
      </c>
      <c r="L1973" t="s">
        <v>51377</v>
      </c>
      <c r="M1973" t="s">
        <v>51372</v>
      </c>
      <c r="N1973" t="s">
        <v>49936</v>
      </c>
      <c r="O1973" t="s">
        <v>153</v>
      </c>
      <c r="P1973" t="s">
        <v>51373</v>
      </c>
    </row>
    <row r="1974" spans="1:16" x14ac:dyDescent="0.2">
      <c r="A1974" t="s">
        <v>51368</v>
      </c>
      <c r="B1974" t="s">
        <v>51369</v>
      </c>
      <c r="C1974" s="1">
        <v>43635</v>
      </c>
      <c r="D1974" t="s">
        <v>65</v>
      </c>
      <c r="E1974" t="s">
        <v>42176</v>
      </c>
      <c r="F1974" t="s">
        <v>42177</v>
      </c>
      <c r="G1974" t="s">
        <v>127</v>
      </c>
      <c r="H1974" t="s">
        <v>51368</v>
      </c>
      <c r="I1974" t="s">
        <v>49932</v>
      </c>
      <c r="J1974" t="s">
        <v>51370</v>
      </c>
      <c r="K1974" t="s">
        <v>405</v>
      </c>
      <c r="L1974" t="s">
        <v>51371</v>
      </c>
      <c r="M1974" t="s">
        <v>51372</v>
      </c>
      <c r="N1974" t="s">
        <v>49936</v>
      </c>
      <c r="O1974" t="s">
        <v>153</v>
      </c>
      <c r="P1974" t="s">
        <v>51373</v>
      </c>
    </row>
    <row r="1975" spans="1:16" x14ac:dyDescent="0.2">
      <c r="A1975" t="s">
        <v>23040</v>
      </c>
      <c r="B1975" t="s">
        <v>23039</v>
      </c>
      <c r="C1975" s="1">
        <v>35045</v>
      </c>
      <c r="D1975" t="s">
        <v>65</v>
      </c>
      <c r="E1975" t="s">
        <v>274</v>
      </c>
      <c r="F1975" t="s">
        <v>275</v>
      </c>
      <c r="G1975" t="s">
        <v>127</v>
      </c>
      <c r="H1975" t="s">
        <v>23040</v>
      </c>
      <c r="I1975" t="s">
        <v>23041</v>
      </c>
      <c r="J1975" t="s">
        <v>23042</v>
      </c>
      <c r="K1975" t="s">
        <v>111</v>
      </c>
      <c r="M1975" t="s">
        <v>23043</v>
      </c>
      <c r="N1975" t="s">
        <v>276</v>
      </c>
      <c r="O1975" t="s">
        <v>396</v>
      </c>
      <c r="P1975" t="s">
        <v>117</v>
      </c>
    </row>
    <row r="1976" spans="1:16" x14ac:dyDescent="0.2">
      <c r="A1976" t="s">
        <v>23045</v>
      </c>
      <c r="B1976" t="s">
        <v>23044</v>
      </c>
      <c r="C1976" s="1">
        <v>37025</v>
      </c>
      <c r="D1976" t="s">
        <v>65</v>
      </c>
      <c r="E1976" t="s">
        <v>553</v>
      </c>
      <c r="F1976" t="s">
        <v>554</v>
      </c>
      <c r="G1976" t="s">
        <v>127</v>
      </c>
      <c r="H1976" t="s">
        <v>23045</v>
      </c>
      <c r="I1976" t="s">
        <v>23046</v>
      </c>
      <c r="J1976" t="s">
        <v>23047</v>
      </c>
      <c r="K1976" t="s">
        <v>111</v>
      </c>
      <c r="M1976" t="s">
        <v>23048</v>
      </c>
      <c r="N1976" t="s">
        <v>555</v>
      </c>
      <c r="O1976" t="s">
        <v>153</v>
      </c>
      <c r="P1976" t="s">
        <v>117</v>
      </c>
    </row>
    <row r="1977" spans="1:16" x14ac:dyDescent="0.2">
      <c r="A1977" t="s">
        <v>12760</v>
      </c>
      <c r="B1977" t="s">
        <v>12759</v>
      </c>
      <c r="C1977" s="1">
        <v>42597</v>
      </c>
      <c r="D1977" t="s">
        <v>65</v>
      </c>
      <c r="E1977" t="s">
        <v>243</v>
      </c>
      <c r="F1977" t="s">
        <v>244</v>
      </c>
      <c r="G1977" t="s">
        <v>127</v>
      </c>
      <c r="H1977" t="s">
        <v>12760</v>
      </c>
      <c r="I1977" t="s">
        <v>46676</v>
      </c>
      <c r="J1977" t="s">
        <v>12761</v>
      </c>
      <c r="K1977" t="s">
        <v>93</v>
      </c>
      <c r="M1977" t="s">
        <v>11299</v>
      </c>
      <c r="N1977" t="s">
        <v>10510</v>
      </c>
      <c r="O1977" t="s">
        <v>153</v>
      </c>
    </row>
    <row r="1978" spans="1:16" x14ac:dyDescent="0.2">
      <c r="A1978" t="s">
        <v>13754</v>
      </c>
      <c r="B1978" t="s">
        <v>13753</v>
      </c>
      <c r="C1978" s="1">
        <v>25568</v>
      </c>
      <c r="D1978" t="s">
        <v>65</v>
      </c>
      <c r="E1978" t="s">
        <v>243</v>
      </c>
      <c r="F1978" t="s">
        <v>244</v>
      </c>
      <c r="G1978" t="s">
        <v>127</v>
      </c>
      <c r="H1978" t="s">
        <v>13754</v>
      </c>
      <c r="I1978" t="s">
        <v>13755</v>
      </c>
      <c r="K1978" t="s">
        <v>67</v>
      </c>
      <c r="O1978">
        <v>0</v>
      </c>
    </row>
    <row r="1979" spans="1:16" x14ac:dyDescent="0.2">
      <c r="A1979" t="s">
        <v>12205</v>
      </c>
      <c r="B1979" t="s">
        <v>12204</v>
      </c>
      <c r="C1979" s="1">
        <v>41407</v>
      </c>
      <c r="D1979" t="s">
        <v>65</v>
      </c>
      <c r="E1979" t="s">
        <v>243</v>
      </c>
      <c r="F1979" t="s">
        <v>244</v>
      </c>
      <c r="G1979" t="s">
        <v>127</v>
      </c>
      <c r="H1979" t="s">
        <v>12205</v>
      </c>
      <c r="I1979" t="s">
        <v>12206</v>
      </c>
      <c r="J1979" t="s">
        <v>12207</v>
      </c>
      <c r="K1979" t="s">
        <v>111</v>
      </c>
      <c r="N1979" t="s">
        <v>12208</v>
      </c>
      <c r="O1979">
        <v>0</v>
      </c>
    </row>
    <row r="1980" spans="1:16" x14ac:dyDescent="0.2">
      <c r="A1980" t="s">
        <v>39013</v>
      </c>
      <c r="B1980" t="s">
        <v>30340</v>
      </c>
      <c r="C1980" s="1">
        <v>38029</v>
      </c>
      <c r="D1980" t="s">
        <v>65</v>
      </c>
      <c r="E1980" t="s">
        <v>686</v>
      </c>
      <c r="F1980" t="s">
        <v>687</v>
      </c>
      <c r="G1980" t="s">
        <v>25160</v>
      </c>
      <c r="H1980" t="s">
        <v>39013</v>
      </c>
      <c r="I1980" t="s">
        <v>25172</v>
      </c>
      <c r="J1980" t="s">
        <v>34547</v>
      </c>
      <c r="K1980" t="s">
        <v>25173</v>
      </c>
      <c r="L1980" t="s">
        <v>115</v>
      </c>
      <c r="N1980" t="s">
        <v>30312</v>
      </c>
      <c r="P1980" t="s">
        <v>39014</v>
      </c>
    </row>
    <row r="1981" spans="1:16" x14ac:dyDescent="0.2">
      <c r="A1981" t="s">
        <v>39013</v>
      </c>
      <c r="B1981" t="s">
        <v>30311</v>
      </c>
      <c r="C1981" s="1">
        <v>38029</v>
      </c>
      <c r="D1981" t="s">
        <v>65</v>
      </c>
      <c r="E1981" t="s">
        <v>686</v>
      </c>
      <c r="F1981" t="s">
        <v>687</v>
      </c>
      <c r="G1981" t="s">
        <v>25171</v>
      </c>
      <c r="H1981" t="s">
        <v>39013</v>
      </c>
      <c r="I1981" t="s">
        <v>25155</v>
      </c>
      <c r="J1981" t="s">
        <v>34547</v>
      </c>
      <c r="K1981" t="s">
        <v>25173</v>
      </c>
      <c r="N1981" t="s">
        <v>30312</v>
      </c>
      <c r="P1981" t="s">
        <v>39748</v>
      </c>
    </row>
    <row r="1982" spans="1:16" x14ac:dyDescent="0.2">
      <c r="A1982" t="s">
        <v>33921</v>
      </c>
      <c r="B1982" t="s">
        <v>33920</v>
      </c>
      <c r="C1982" s="1">
        <v>40588</v>
      </c>
      <c r="D1982" t="s">
        <v>65</v>
      </c>
      <c r="E1982" t="s">
        <v>25464</v>
      </c>
      <c r="F1982" t="s">
        <v>25465</v>
      </c>
      <c r="G1982" t="s">
        <v>25160</v>
      </c>
      <c r="H1982" t="s">
        <v>33921</v>
      </c>
      <c r="I1982" t="s">
        <v>33922</v>
      </c>
      <c r="J1982" t="s">
        <v>34424</v>
      </c>
      <c r="K1982" t="s">
        <v>25173</v>
      </c>
      <c r="L1982" t="s">
        <v>33923</v>
      </c>
      <c r="M1982" t="s">
        <v>37088</v>
      </c>
      <c r="N1982" t="s">
        <v>33924</v>
      </c>
      <c r="P1982" t="s">
        <v>12166</v>
      </c>
    </row>
    <row r="1983" spans="1:16" x14ac:dyDescent="0.2">
      <c r="A1983" t="s">
        <v>9625</v>
      </c>
      <c r="B1983" t="s">
        <v>9624</v>
      </c>
      <c r="C1983" s="1">
        <v>41040</v>
      </c>
      <c r="D1983" t="s">
        <v>65</v>
      </c>
      <c r="E1983" t="s">
        <v>492</v>
      </c>
      <c r="F1983" t="s">
        <v>493</v>
      </c>
      <c r="G1983" t="s">
        <v>127</v>
      </c>
      <c r="H1983" t="s">
        <v>9625</v>
      </c>
      <c r="I1983" t="s">
        <v>9626</v>
      </c>
      <c r="J1983" t="s">
        <v>9627</v>
      </c>
      <c r="K1983" t="s">
        <v>111</v>
      </c>
      <c r="L1983" t="s">
        <v>115</v>
      </c>
      <c r="M1983" t="s">
        <v>9628</v>
      </c>
      <c r="N1983" t="s">
        <v>545</v>
      </c>
      <c r="O1983" t="s">
        <v>153</v>
      </c>
      <c r="P1983" t="s">
        <v>117</v>
      </c>
    </row>
    <row r="1984" spans="1:16" x14ac:dyDescent="0.2">
      <c r="A1984" t="s">
        <v>25678</v>
      </c>
      <c r="B1984" t="s">
        <v>25677</v>
      </c>
      <c r="C1984" s="1">
        <v>39916</v>
      </c>
      <c r="D1984" t="s">
        <v>65</v>
      </c>
      <c r="E1984" t="s">
        <v>686</v>
      </c>
      <c r="F1984" t="s">
        <v>687</v>
      </c>
      <c r="G1984" t="s">
        <v>25171</v>
      </c>
      <c r="H1984" t="s">
        <v>25678</v>
      </c>
      <c r="I1984" t="s">
        <v>25155</v>
      </c>
      <c r="J1984" t="s">
        <v>34400</v>
      </c>
      <c r="K1984" t="s">
        <v>25679</v>
      </c>
      <c r="L1984" t="s">
        <v>34401</v>
      </c>
      <c r="M1984" t="s">
        <v>34402</v>
      </c>
      <c r="N1984" t="s">
        <v>34403</v>
      </c>
    </row>
    <row r="1985" spans="1:16" x14ac:dyDescent="0.2">
      <c r="A1985" t="s">
        <v>52065</v>
      </c>
      <c r="B1985" t="s">
        <v>52066</v>
      </c>
      <c r="C1985" s="1">
        <v>43587</v>
      </c>
      <c r="D1985" t="s">
        <v>65</v>
      </c>
      <c r="E1985" t="s">
        <v>512</v>
      </c>
      <c r="F1985" t="s">
        <v>513</v>
      </c>
      <c r="G1985" t="s">
        <v>43986</v>
      </c>
      <c r="H1985" t="s">
        <v>52065</v>
      </c>
      <c r="I1985" t="s">
        <v>52067</v>
      </c>
      <c r="J1985" t="s">
        <v>52068</v>
      </c>
      <c r="K1985" t="s">
        <v>42643</v>
      </c>
      <c r="L1985" t="s">
        <v>52069</v>
      </c>
      <c r="M1985" t="s">
        <v>2836</v>
      </c>
      <c r="N1985" t="s">
        <v>48721</v>
      </c>
      <c r="O1985" t="s">
        <v>94</v>
      </c>
      <c r="P1985" t="s">
        <v>52070</v>
      </c>
    </row>
    <row r="1986" spans="1:16" x14ac:dyDescent="0.2">
      <c r="A1986" t="s">
        <v>3019</v>
      </c>
      <c r="B1986" t="s">
        <v>3018</v>
      </c>
      <c r="C1986" s="1">
        <v>39465</v>
      </c>
      <c r="D1986" t="s">
        <v>65</v>
      </c>
      <c r="E1986" t="s">
        <v>512</v>
      </c>
      <c r="F1986" t="s">
        <v>513</v>
      </c>
      <c r="G1986" t="s">
        <v>133</v>
      </c>
      <c r="H1986" t="s">
        <v>3019</v>
      </c>
      <c r="I1986" t="s">
        <v>44240</v>
      </c>
      <c r="J1986" t="s">
        <v>44241</v>
      </c>
      <c r="K1986" t="s">
        <v>42643</v>
      </c>
      <c r="M1986" t="s">
        <v>3020</v>
      </c>
      <c r="N1986" t="s">
        <v>1958</v>
      </c>
      <c r="O1986" t="s">
        <v>94</v>
      </c>
    </row>
    <row r="1987" spans="1:16" x14ac:dyDescent="0.2">
      <c r="A1987" t="s">
        <v>44245</v>
      </c>
      <c r="B1987" t="s">
        <v>44246</v>
      </c>
      <c r="C1987" s="1">
        <v>43545</v>
      </c>
      <c r="D1987" t="s">
        <v>65</v>
      </c>
      <c r="E1987" t="s">
        <v>512</v>
      </c>
      <c r="F1987" t="s">
        <v>513</v>
      </c>
      <c r="G1987" t="s">
        <v>43986</v>
      </c>
      <c r="H1987" t="s">
        <v>44245</v>
      </c>
      <c r="I1987" t="s">
        <v>44247</v>
      </c>
      <c r="J1987" t="s">
        <v>44248</v>
      </c>
      <c r="K1987" t="s">
        <v>1921</v>
      </c>
      <c r="M1987" t="s">
        <v>44249</v>
      </c>
      <c r="N1987" t="s">
        <v>44250</v>
      </c>
      <c r="O1987" t="s">
        <v>94</v>
      </c>
    </row>
    <row r="1988" spans="1:16" x14ac:dyDescent="0.2">
      <c r="A1988" t="s">
        <v>8885</v>
      </c>
      <c r="B1988" t="s">
        <v>8884</v>
      </c>
      <c r="C1988" s="1">
        <v>39091</v>
      </c>
      <c r="D1988" t="s">
        <v>65</v>
      </c>
      <c r="E1988" t="s">
        <v>128</v>
      </c>
      <c r="F1988" t="s">
        <v>129</v>
      </c>
      <c r="G1988" t="s">
        <v>127</v>
      </c>
      <c r="H1988" t="s">
        <v>8885</v>
      </c>
      <c r="I1988" t="s">
        <v>45901</v>
      </c>
      <c r="J1988" t="s">
        <v>8886</v>
      </c>
      <c r="K1988" t="s">
        <v>93</v>
      </c>
      <c r="M1988" t="s">
        <v>995</v>
      </c>
      <c r="N1988" t="s">
        <v>264</v>
      </c>
      <c r="O1988" t="s">
        <v>153</v>
      </c>
      <c r="P1988" t="s">
        <v>8887</v>
      </c>
    </row>
    <row r="1989" spans="1:16" x14ac:dyDescent="0.2">
      <c r="A1989" t="s">
        <v>8889</v>
      </c>
      <c r="B1989" t="s">
        <v>8888</v>
      </c>
      <c r="C1989" s="1">
        <v>40970</v>
      </c>
      <c r="D1989" t="s">
        <v>65</v>
      </c>
      <c r="E1989" t="s">
        <v>128</v>
      </c>
      <c r="F1989" t="s">
        <v>129</v>
      </c>
      <c r="G1989" t="s">
        <v>127</v>
      </c>
      <c r="H1989" t="s">
        <v>8889</v>
      </c>
      <c r="I1989" t="s">
        <v>45901</v>
      </c>
      <c r="J1989" t="s">
        <v>45902</v>
      </c>
      <c r="K1989" t="s">
        <v>93</v>
      </c>
      <c r="M1989" t="s">
        <v>995</v>
      </c>
      <c r="N1989" t="s">
        <v>264</v>
      </c>
      <c r="O1989" t="s">
        <v>153</v>
      </c>
      <c r="P1989" t="s">
        <v>117</v>
      </c>
    </row>
    <row r="1990" spans="1:16" x14ac:dyDescent="0.2">
      <c r="A1990" t="s">
        <v>43692</v>
      </c>
      <c r="B1990" t="s">
        <v>43693</v>
      </c>
      <c r="C1990" s="1">
        <v>43286</v>
      </c>
      <c r="D1990" t="s">
        <v>65</v>
      </c>
      <c r="E1990" t="s">
        <v>236</v>
      </c>
      <c r="F1990" t="s">
        <v>237</v>
      </c>
      <c r="G1990" t="s">
        <v>127</v>
      </c>
      <c r="H1990" t="s">
        <v>43692</v>
      </c>
      <c r="I1990" t="s">
        <v>43694</v>
      </c>
      <c r="J1990" t="s">
        <v>43695</v>
      </c>
      <c r="K1990" t="s">
        <v>405</v>
      </c>
      <c r="L1990" t="s">
        <v>115</v>
      </c>
      <c r="M1990" t="s">
        <v>14783</v>
      </c>
      <c r="N1990" t="s">
        <v>238</v>
      </c>
      <c r="O1990" t="s">
        <v>153</v>
      </c>
    </row>
    <row r="1991" spans="1:16" x14ac:dyDescent="0.2">
      <c r="A1991" t="s">
        <v>43456</v>
      </c>
      <c r="B1991" t="s">
        <v>43457</v>
      </c>
      <c r="C1991" s="1">
        <v>40330</v>
      </c>
      <c r="D1991" t="s">
        <v>65</v>
      </c>
      <c r="E1991" t="s">
        <v>354</v>
      </c>
      <c r="F1991" t="s">
        <v>355</v>
      </c>
      <c r="G1991" t="s">
        <v>127</v>
      </c>
      <c r="H1991" t="s">
        <v>43456</v>
      </c>
      <c r="I1991" t="s">
        <v>43458</v>
      </c>
      <c r="J1991" t="s">
        <v>43459</v>
      </c>
      <c r="K1991" t="s">
        <v>185</v>
      </c>
      <c r="M1991" t="s">
        <v>43455</v>
      </c>
      <c r="N1991" t="s">
        <v>356</v>
      </c>
      <c r="O1991" t="s">
        <v>153</v>
      </c>
      <c r="P1991" t="s">
        <v>192</v>
      </c>
    </row>
    <row r="1992" spans="1:16" x14ac:dyDescent="0.2">
      <c r="A1992" t="s">
        <v>43451</v>
      </c>
      <c r="B1992" t="s">
        <v>43452</v>
      </c>
      <c r="C1992" s="1">
        <v>25568</v>
      </c>
      <c r="D1992" t="s">
        <v>65</v>
      </c>
      <c r="E1992" t="s">
        <v>354</v>
      </c>
      <c r="F1992" t="s">
        <v>355</v>
      </c>
      <c r="G1992" t="s">
        <v>127</v>
      </c>
      <c r="H1992" t="s">
        <v>43451</v>
      </c>
      <c r="I1992" t="s">
        <v>43453</v>
      </c>
      <c r="J1992" t="s">
        <v>43454</v>
      </c>
      <c r="K1992" t="s">
        <v>185</v>
      </c>
      <c r="M1992" t="s">
        <v>43455</v>
      </c>
      <c r="N1992" t="s">
        <v>356</v>
      </c>
      <c r="O1992" t="s">
        <v>153</v>
      </c>
      <c r="P1992" t="s">
        <v>192</v>
      </c>
    </row>
    <row r="1993" spans="1:16" x14ac:dyDescent="0.2">
      <c r="A1993" t="s">
        <v>24805</v>
      </c>
      <c r="B1993" t="s">
        <v>24804</v>
      </c>
      <c r="C1993" s="1">
        <v>41162</v>
      </c>
      <c r="D1993" t="s">
        <v>65</v>
      </c>
      <c r="E1993" t="s">
        <v>243</v>
      </c>
      <c r="F1993" t="s">
        <v>244</v>
      </c>
      <c r="G1993" t="s">
        <v>127</v>
      </c>
      <c r="H1993" t="s">
        <v>24805</v>
      </c>
      <c r="I1993" t="s">
        <v>24806</v>
      </c>
      <c r="J1993" t="s">
        <v>24807</v>
      </c>
      <c r="K1993" t="s">
        <v>185</v>
      </c>
      <c r="L1993" t="s">
        <v>115</v>
      </c>
      <c r="M1993" t="s">
        <v>23826</v>
      </c>
      <c r="N1993" t="s">
        <v>518</v>
      </c>
      <c r="O1993" t="s">
        <v>153</v>
      </c>
      <c r="P1993" t="s">
        <v>12651</v>
      </c>
    </row>
    <row r="1994" spans="1:16" x14ac:dyDescent="0.2">
      <c r="A1994" t="s">
        <v>13328</v>
      </c>
      <c r="B1994" t="s">
        <v>13327</v>
      </c>
      <c r="C1994" s="1">
        <v>40037</v>
      </c>
      <c r="D1994" t="s">
        <v>65</v>
      </c>
      <c r="E1994" t="s">
        <v>243</v>
      </c>
      <c r="F1994" t="s">
        <v>244</v>
      </c>
      <c r="G1994" t="s">
        <v>127</v>
      </c>
      <c r="H1994" t="s">
        <v>13328</v>
      </c>
      <c r="I1994" t="s">
        <v>13329</v>
      </c>
      <c r="K1994" t="s">
        <v>93</v>
      </c>
      <c r="N1994" t="s">
        <v>13330</v>
      </c>
      <c r="O1994" t="s">
        <v>153</v>
      </c>
      <c r="P1994" t="s">
        <v>117</v>
      </c>
    </row>
    <row r="1995" spans="1:16" x14ac:dyDescent="0.2">
      <c r="A1995" t="s">
        <v>12187</v>
      </c>
      <c r="B1995" t="s">
        <v>12186</v>
      </c>
      <c r="C1995" s="1">
        <v>41374</v>
      </c>
      <c r="D1995" t="s">
        <v>65</v>
      </c>
      <c r="E1995" t="s">
        <v>243</v>
      </c>
      <c r="F1995" t="s">
        <v>244</v>
      </c>
      <c r="G1995" t="s">
        <v>127</v>
      </c>
      <c r="H1995" t="s">
        <v>12187</v>
      </c>
      <c r="I1995" t="s">
        <v>12188</v>
      </c>
      <c r="J1995" t="s">
        <v>12189</v>
      </c>
      <c r="K1995" t="s">
        <v>111</v>
      </c>
      <c r="M1995" t="s">
        <v>12190</v>
      </c>
      <c r="N1995" t="s">
        <v>558</v>
      </c>
      <c r="O1995" t="s">
        <v>153</v>
      </c>
      <c r="P1995" t="s">
        <v>117</v>
      </c>
    </row>
    <row r="1996" spans="1:16" x14ac:dyDescent="0.2">
      <c r="A1996" t="s">
        <v>38049</v>
      </c>
      <c r="B1996" t="s">
        <v>38050</v>
      </c>
      <c r="C1996" s="1">
        <v>43490</v>
      </c>
      <c r="D1996" t="s">
        <v>65</v>
      </c>
      <c r="E1996" t="s">
        <v>1268</v>
      </c>
      <c r="F1996" t="s">
        <v>1269</v>
      </c>
      <c r="G1996" t="s">
        <v>25198</v>
      </c>
      <c r="H1996" t="s">
        <v>38049</v>
      </c>
      <c r="I1996" t="s">
        <v>26141</v>
      </c>
      <c r="J1996" t="s">
        <v>34677</v>
      </c>
      <c r="K1996" t="s">
        <v>25173</v>
      </c>
      <c r="L1996" t="s">
        <v>25383</v>
      </c>
      <c r="M1996" t="s">
        <v>34619</v>
      </c>
      <c r="N1996" t="s">
        <v>38051</v>
      </c>
      <c r="P1996" t="s">
        <v>38032</v>
      </c>
    </row>
    <row r="1997" spans="1:16" x14ac:dyDescent="0.2">
      <c r="A1997" t="s">
        <v>31505</v>
      </c>
      <c r="B1997" t="s">
        <v>31504</v>
      </c>
      <c r="C1997" s="1">
        <v>42790</v>
      </c>
      <c r="D1997" t="s">
        <v>65</v>
      </c>
      <c r="E1997" t="s">
        <v>25222</v>
      </c>
      <c r="F1997" t="s">
        <v>25223</v>
      </c>
      <c r="G1997" t="s">
        <v>25198</v>
      </c>
      <c r="H1997" t="s">
        <v>31505</v>
      </c>
      <c r="I1997" t="s">
        <v>25204</v>
      </c>
      <c r="J1997" t="s">
        <v>36334</v>
      </c>
      <c r="K1997" t="s">
        <v>30612</v>
      </c>
      <c r="L1997" t="s">
        <v>31506</v>
      </c>
      <c r="M1997" t="s">
        <v>34251</v>
      </c>
      <c r="N1997" t="s">
        <v>31507</v>
      </c>
      <c r="P1997" t="s">
        <v>26921</v>
      </c>
    </row>
    <row r="1998" spans="1:16" x14ac:dyDescent="0.2">
      <c r="A1998" t="s">
        <v>10624</v>
      </c>
      <c r="B1998" t="s">
        <v>10623</v>
      </c>
      <c r="C1998" s="1">
        <v>25568</v>
      </c>
      <c r="D1998" t="s">
        <v>65</v>
      </c>
      <c r="E1998" t="s">
        <v>280</v>
      </c>
      <c r="F1998" t="s">
        <v>281</v>
      </c>
      <c r="G1998" t="s">
        <v>127</v>
      </c>
      <c r="H1998" t="s">
        <v>10624</v>
      </c>
      <c r="I1998" t="s">
        <v>10625</v>
      </c>
      <c r="K1998" t="s">
        <v>703</v>
      </c>
      <c r="M1998" t="s">
        <v>10626</v>
      </c>
      <c r="N1998" t="s">
        <v>909</v>
      </c>
      <c r="O1998" t="s">
        <v>94</v>
      </c>
      <c r="P1998" t="s">
        <v>117</v>
      </c>
    </row>
    <row r="1999" spans="1:16" x14ac:dyDescent="0.2">
      <c r="A1999" t="s">
        <v>49876</v>
      </c>
      <c r="B1999" t="s">
        <v>49877</v>
      </c>
      <c r="C1999" s="1">
        <v>43658</v>
      </c>
      <c r="D1999" t="s">
        <v>65</v>
      </c>
      <c r="E1999" t="s">
        <v>41573</v>
      </c>
      <c r="F1999" t="s">
        <v>41574</v>
      </c>
      <c r="G1999" t="s">
        <v>1479</v>
      </c>
      <c r="H1999" t="s">
        <v>49876</v>
      </c>
      <c r="I1999" t="s">
        <v>49878</v>
      </c>
      <c r="J1999" t="s">
        <v>49879</v>
      </c>
      <c r="K1999" t="s">
        <v>333</v>
      </c>
      <c r="L1999" t="s">
        <v>49880</v>
      </c>
      <c r="M1999" t="s">
        <v>2644</v>
      </c>
      <c r="N1999" t="s">
        <v>49881</v>
      </c>
      <c r="O1999" t="s">
        <v>94</v>
      </c>
      <c r="P1999" t="s">
        <v>49882</v>
      </c>
    </row>
    <row r="2000" spans="1:16" x14ac:dyDescent="0.2">
      <c r="A2000" t="s">
        <v>33621</v>
      </c>
      <c r="B2000" t="s">
        <v>33620</v>
      </c>
      <c r="C2000" s="1">
        <v>42818</v>
      </c>
      <c r="D2000" t="s">
        <v>65</v>
      </c>
      <c r="E2000" t="s">
        <v>25669</v>
      </c>
      <c r="F2000" t="s">
        <v>25670</v>
      </c>
      <c r="G2000" t="s">
        <v>25209</v>
      </c>
      <c r="H2000" t="s">
        <v>33621</v>
      </c>
      <c r="I2000" t="s">
        <v>25155</v>
      </c>
      <c r="J2000" t="s">
        <v>34272</v>
      </c>
      <c r="K2000" t="s">
        <v>25173</v>
      </c>
      <c r="L2000" t="s">
        <v>33622</v>
      </c>
      <c r="M2000" t="s">
        <v>33626</v>
      </c>
      <c r="N2000" t="s">
        <v>36972</v>
      </c>
      <c r="P2000" t="s">
        <v>25192</v>
      </c>
    </row>
    <row r="2001" spans="1:16" x14ac:dyDescent="0.2">
      <c r="A2001" t="s">
        <v>30026</v>
      </c>
      <c r="B2001" t="s">
        <v>30025</v>
      </c>
      <c r="C2001" s="1">
        <v>42971</v>
      </c>
      <c r="D2001" t="s">
        <v>65</v>
      </c>
      <c r="E2001" t="s">
        <v>25399</v>
      </c>
      <c r="F2001" t="s">
        <v>25400</v>
      </c>
      <c r="G2001" t="s">
        <v>25147</v>
      </c>
      <c r="H2001" t="s">
        <v>30026</v>
      </c>
      <c r="I2001" t="s">
        <v>25835</v>
      </c>
      <c r="J2001" t="s">
        <v>34543</v>
      </c>
      <c r="K2001" t="s">
        <v>25173</v>
      </c>
      <c r="L2001" t="s">
        <v>37883</v>
      </c>
      <c r="M2001" t="s">
        <v>37884</v>
      </c>
      <c r="N2001" t="s">
        <v>30027</v>
      </c>
      <c r="P2001" t="s">
        <v>30028</v>
      </c>
    </row>
    <row r="2002" spans="1:16" x14ac:dyDescent="0.2">
      <c r="A2002" t="s">
        <v>44479</v>
      </c>
      <c r="B2002" t="s">
        <v>44480</v>
      </c>
      <c r="C2002" s="1">
        <v>39742</v>
      </c>
      <c r="D2002" t="s">
        <v>65</v>
      </c>
      <c r="E2002" t="s">
        <v>1834</v>
      </c>
      <c r="F2002" t="s">
        <v>1835</v>
      </c>
      <c r="G2002" t="s">
        <v>2988</v>
      </c>
      <c r="H2002" t="s">
        <v>44479</v>
      </c>
      <c r="I2002" t="s">
        <v>44481</v>
      </c>
      <c r="J2002" t="s">
        <v>44482</v>
      </c>
      <c r="K2002" t="s">
        <v>240</v>
      </c>
      <c r="L2002" t="s">
        <v>115</v>
      </c>
      <c r="M2002" t="s">
        <v>3145</v>
      </c>
      <c r="N2002" t="s">
        <v>44483</v>
      </c>
      <c r="O2002" t="s">
        <v>94</v>
      </c>
    </row>
    <row r="2003" spans="1:16" x14ac:dyDescent="0.2">
      <c r="A2003" t="s">
        <v>3146</v>
      </c>
      <c r="B2003" t="s">
        <v>44475</v>
      </c>
      <c r="C2003" s="1">
        <v>39742</v>
      </c>
      <c r="D2003" t="s">
        <v>65</v>
      </c>
      <c r="E2003" t="s">
        <v>1834</v>
      </c>
      <c r="F2003" t="s">
        <v>1835</v>
      </c>
      <c r="G2003" t="s">
        <v>2988</v>
      </c>
      <c r="H2003" t="s">
        <v>3146</v>
      </c>
      <c r="I2003" t="s">
        <v>44476</v>
      </c>
      <c r="J2003" t="s">
        <v>44477</v>
      </c>
      <c r="K2003" t="s">
        <v>240</v>
      </c>
      <c r="L2003" t="s">
        <v>115</v>
      </c>
      <c r="M2003" t="s">
        <v>1905</v>
      </c>
      <c r="N2003" t="s">
        <v>44478</v>
      </c>
      <c r="O2003" t="s">
        <v>94</v>
      </c>
    </row>
    <row r="2004" spans="1:16" x14ac:dyDescent="0.2">
      <c r="A2004" t="s">
        <v>48610</v>
      </c>
      <c r="B2004" t="s">
        <v>48611</v>
      </c>
      <c r="C2004" s="1">
        <v>43914</v>
      </c>
      <c r="D2004" t="s">
        <v>65</v>
      </c>
      <c r="E2004" t="s">
        <v>1834</v>
      </c>
      <c r="F2004" t="s">
        <v>1835</v>
      </c>
      <c r="G2004" t="s">
        <v>2988</v>
      </c>
      <c r="H2004" t="s">
        <v>48610</v>
      </c>
      <c r="I2004" t="s">
        <v>48612</v>
      </c>
      <c r="J2004" t="s">
        <v>48613</v>
      </c>
      <c r="K2004" t="s">
        <v>48596</v>
      </c>
      <c r="L2004" t="s">
        <v>48597</v>
      </c>
      <c r="M2004" t="s">
        <v>48598</v>
      </c>
      <c r="N2004" t="s">
        <v>48599</v>
      </c>
      <c r="O2004" t="s">
        <v>94</v>
      </c>
      <c r="P2004" t="s">
        <v>48600</v>
      </c>
    </row>
    <row r="2005" spans="1:16" x14ac:dyDescent="0.2">
      <c r="A2005" t="s">
        <v>3407</v>
      </c>
      <c r="B2005" t="s">
        <v>3406</v>
      </c>
      <c r="C2005" s="1">
        <v>41983</v>
      </c>
      <c r="D2005" t="s">
        <v>65</v>
      </c>
      <c r="E2005" t="s">
        <v>1834</v>
      </c>
      <c r="F2005" t="s">
        <v>1835</v>
      </c>
      <c r="G2005" t="s">
        <v>133</v>
      </c>
      <c r="H2005" t="s">
        <v>3407</v>
      </c>
      <c r="I2005" t="s">
        <v>3408</v>
      </c>
      <c r="J2005" t="s">
        <v>3409</v>
      </c>
      <c r="K2005" t="s">
        <v>240</v>
      </c>
      <c r="L2005" t="s">
        <v>115</v>
      </c>
      <c r="M2005" t="s">
        <v>1905</v>
      </c>
      <c r="N2005" t="s">
        <v>2649</v>
      </c>
      <c r="O2005" t="s">
        <v>94</v>
      </c>
      <c r="P2005" t="s">
        <v>192</v>
      </c>
    </row>
    <row r="2006" spans="1:16" x14ac:dyDescent="0.2">
      <c r="A2006" t="s">
        <v>3157</v>
      </c>
      <c r="B2006" t="s">
        <v>3156</v>
      </c>
      <c r="C2006" s="1">
        <v>39780</v>
      </c>
      <c r="D2006" t="s">
        <v>65</v>
      </c>
      <c r="E2006" t="s">
        <v>1834</v>
      </c>
      <c r="F2006" t="s">
        <v>1835</v>
      </c>
      <c r="G2006" t="s">
        <v>133</v>
      </c>
      <c r="H2006" t="s">
        <v>3157</v>
      </c>
      <c r="I2006" t="s">
        <v>3158</v>
      </c>
      <c r="J2006" t="s">
        <v>3159</v>
      </c>
      <c r="K2006" t="s">
        <v>240</v>
      </c>
      <c r="M2006" t="s">
        <v>3160</v>
      </c>
      <c r="N2006" t="s">
        <v>3161</v>
      </c>
      <c r="O2006" t="s">
        <v>94</v>
      </c>
      <c r="P2006" t="s">
        <v>192</v>
      </c>
    </row>
    <row r="2007" spans="1:16" x14ac:dyDescent="0.2">
      <c r="A2007" t="s">
        <v>48592</v>
      </c>
      <c r="B2007" t="s">
        <v>48593</v>
      </c>
      <c r="C2007" s="1">
        <v>43914</v>
      </c>
      <c r="D2007" t="s">
        <v>65</v>
      </c>
      <c r="E2007" t="s">
        <v>1834</v>
      </c>
      <c r="F2007" t="s">
        <v>1835</v>
      </c>
      <c r="G2007" t="s">
        <v>2988</v>
      </c>
      <c r="H2007" t="s">
        <v>48592</v>
      </c>
      <c r="I2007" t="s">
        <v>48594</v>
      </c>
      <c r="J2007" t="s">
        <v>48595</v>
      </c>
      <c r="K2007" t="s">
        <v>48596</v>
      </c>
      <c r="L2007" t="s">
        <v>48597</v>
      </c>
      <c r="M2007" t="s">
        <v>48598</v>
      </c>
      <c r="N2007" t="s">
        <v>48599</v>
      </c>
      <c r="O2007" t="s">
        <v>94</v>
      </c>
      <c r="P2007" t="s">
        <v>48600</v>
      </c>
    </row>
    <row r="2008" spans="1:16" x14ac:dyDescent="0.2">
      <c r="A2008" t="s">
        <v>48625</v>
      </c>
      <c r="B2008" t="s">
        <v>48626</v>
      </c>
      <c r="C2008" s="1">
        <v>43917</v>
      </c>
      <c r="D2008" t="s">
        <v>65</v>
      </c>
      <c r="E2008" t="s">
        <v>1834</v>
      </c>
      <c r="F2008" t="s">
        <v>1835</v>
      </c>
      <c r="G2008" t="s">
        <v>2988</v>
      </c>
      <c r="H2008" t="s">
        <v>48625</v>
      </c>
      <c r="I2008" t="s">
        <v>48594</v>
      </c>
      <c r="J2008" t="s">
        <v>48627</v>
      </c>
      <c r="K2008" t="s">
        <v>48596</v>
      </c>
      <c r="L2008" t="s">
        <v>48597</v>
      </c>
      <c r="M2008" t="s">
        <v>48598</v>
      </c>
      <c r="N2008" t="s">
        <v>48599</v>
      </c>
      <c r="O2008" t="s">
        <v>94</v>
      </c>
      <c r="P2008" t="s">
        <v>48600</v>
      </c>
    </row>
    <row r="2009" spans="1:16" x14ac:dyDescent="0.2">
      <c r="A2009" t="s">
        <v>48632</v>
      </c>
      <c r="B2009" t="s">
        <v>48633</v>
      </c>
      <c r="C2009" s="1">
        <v>43917</v>
      </c>
      <c r="D2009" t="s">
        <v>65</v>
      </c>
      <c r="E2009" t="s">
        <v>1834</v>
      </c>
      <c r="F2009" t="s">
        <v>1835</v>
      </c>
      <c r="G2009" t="s">
        <v>2988</v>
      </c>
      <c r="H2009" t="s">
        <v>48632</v>
      </c>
      <c r="I2009" t="s">
        <v>48594</v>
      </c>
      <c r="J2009" t="s">
        <v>48634</v>
      </c>
      <c r="K2009" t="s">
        <v>48596</v>
      </c>
      <c r="L2009" t="s">
        <v>48635</v>
      </c>
      <c r="M2009" t="s">
        <v>48636</v>
      </c>
      <c r="N2009" t="s">
        <v>48599</v>
      </c>
      <c r="O2009" t="s">
        <v>94</v>
      </c>
      <c r="P2009" t="s">
        <v>48600</v>
      </c>
    </row>
    <row r="2010" spans="1:16" x14ac:dyDescent="0.2">
      <c r="A2010" t="s">
        <v>48656</v>
      </c>
      <c r="B2010" t="s">
        <v>48657</v>
      </c>
      <c r="C2010" s="1">
        <v>43917</v>
      </c>
      <c r="D2010" t="s">
        <v>65</v>
      </c>
      <c r="E2010" t="s">
        <v>1834</v>
      </c>
      <c r="F2010" t="s">
        <v>1835</v>
      </c>
      <c r="G2010" t="s">
        <v>2988</v>
      </c>
      <c r="H2010" t="s">
        <v>48656</v>
      </c>
      <c r="I2010" t="s">
        <v>48594</v>
      </c>
      <c r="J2010" t="s">
        <v>48658</v>
      </c>
      <c r="K2010" t="s">
        <v>48596</v>
      </c>
      <c r="L2010" t="s">
        <v>48635</v>
      </c>
      <c r="M2010" t="s">
        <v>48636</v>
      </c>
      <c r="N2010" t="s">
        <v>48599</v>
      </c>
      <c r="O2010" t="s">
        <v>94</v>
      </c>
      <c r="P2010" t="s">
        <v>48600</v>
      </c>
    </row>
    <row r="2011" spans="1:16" x14ac:dyDescent="0.2">
      <c r="A2011" t="s">
        <v>48628</v>
      </c>
      <c r="B2011" t="s">
        <v>48629</v>
      </c>
      <c r="C2011" s="1">
        <v>43917</v>
      </c>
      <c r="D2011" t="s">
        <v>65</v>
      </c>
      <c r="E2011" t="s">
        <v>1834</v>
      </c>
      <c r="F2011" t="s">
        <v>1835</v>
      </c>
      <c r="G2011" t="s">
        <v>2988</v>
      </c>
      <c r="H2011" t="s">
        <v>48628</v>
      </c>
      <c r="I2011" t="s">
        <v>48594</v>
      </c>
      <c r="J2011" t="s">
        <v>48630</v>
      </c>
      <c r="K2011" t="s">
        <v>48596</v>
      </c>
      <c r="L2011" t="s">
        <v>48631</v>
      </c>
      <c r="M2011" t="s">
        <v>48618</v>
      </c>
      <c r="N2011" t="s">
        <v>48599</v>
      </c>
      <c r="O2011" t="s">
        <v>94</v>
      </c>
      <c r="P2011" t="s">
        <v>48600</v>
      </c>
    </row>
    <row r="2012" spans="1:16" x14ac:dyDescent="0.2">
      <c r="A2012" t="s">
        <v>3162</v>
      </c>
      <c r="B2012" t="s">
        <v>44484</v>
      </c>
      <c r="C2012" s="1">
        <v>39780</v>
      </c>
      <c r="D2012" t="s">
        <v>65</v>
      </c>
      <c r="E2012" t="s">
        <v>1834</v>
      </c>
      <c r="F2012" t="s">
        <v>1835</v>
      </c>
      <c r="G2012" t="s">
        <v>2988</v>
      </c>
      <c r="H2012" t="s">
        <v>3162</v>
      </c>
      <c r="I2012" t="s">
        <v>44476</v>
      </c>
      <c r="J2012" t="s">
        <v>44485</v>
      </c>
      <c r="K2012" t="s">
        <v>240</v>
      </c>
      <c r="L2012" t="s">
        <v>115</v>
      </c>
      <c r="M2012" t="s">
        <v>44486</v>
      </c>
      <c r="N2012" t="s">
        <v>3163</v>
      </c>
      <c r="O2012" t="s">
        <v>94</v>
      </c>
    </row>
    <row r="2013" spans="1:16" x14ac:dyDescent="0.2">
      <c r="A2013" t="s">
        <v>48614</v>
      </c>
      <c r="B2013" t="s">
        <v>48615</v>
      </c>
      <c r="C2013" s="1">
        <v>43914</v>
      </c>
      <c r="D2013" t="s">
        <v>65</v>
      </c>
      <c r="E2013" t="s">
        <v>1834</v>
      </c>
      <c r="F2013" t="s">
        <v>1835</v>
      </c>
      <c r="G2013" t="s">
        <v>2988</v>
      </c>
      <c r="H2013" t="s">
        <v>48614</v>
      </c>
      <c r="I2013" t="s">
        <v>48612</v>
      </c>
      <c r="J2013" t="s">
        <v>48616</v>
      </c>
      <c r="K2013" t="s">
        <v>48596</v>
      </c>
      <c r="L2013" t="s">
        <v>48617</v>
      </c>
      <c r="M2013" t="s">
        <v>48618</v>
      </c>
      <c r="N2013" t="s">
        <v>48599</v>
      </c>
      <c r="O2013" t="s">
        <v>94</v>
      </c>
      <c r="P2013" t="s">
        <v>48600</v>
      </c>
    </row>
    <row r="2014" spans="1:16" x14ac:dyDescent="0.2">
      <c r="A2014" t="s">
        <v>3165</v>
      </c>
      <c r="B2014" t="s">
        <v>3164</v>
      </c>
      <c r="C2014" s="1">
        <v>39780</v>
      </c>
      <c r="D2014" t="s">
        <v>65</v>
      </c>
      <c r="E2014" t="s">
        <v>1834</v>
      </c>
      <c r="F2014" t="s">
        <v>1835</v>
      </c>
      <c r="G2014" t="s">
        <v>133</v>
      </c>
      <c r="H2014" t="s">
        <v>3165</v>
      </c>
      <c r="I2014" t="s">
        <v>3147</v>
      </c>
      <c r="J2014" t="s">
        <v>3166</v>
      </c>
      <c r="K2014" t="s">
        <v>240</v>
      </c>
      <c r="M2014" t="s">
        <v>3145</v>
      </c>
      <c r="N2014" t="s">
        <v>3167</v>
      </c>
      <c r="O2014" t="s">
        <v>94</v>
      </c>
      <c r="P2014" t="s">
        <v>3168</v>
      </c>
    </row>
    <row r="2015" spans="1:16" x14ac:dyDescent="0.2">
      <c r="A2015" t="s">
        <v>3278</v>
      </c>
      <c r="B2015" t="s">
        <v>3277</v>
      </c>
      <c r="C2015" s="1">
        <v>41004</v>
      </c>
      <c r="D2015" t="s">
        <v>65</v>
      </c>
      <c r="E2015" t="s">
        <v>1834</v>
      </c>
      <c r="F2015" t="s">
        <v>1835</v>
      </c>
      <c r="G2015" t="s">
        <v>133</v>
      </c>
      <c r="H2015" t="s">
        <v>3278</v>
      </c>
      <c r="I2015" t="s">
        <v>3279</v>
      </c>
      <c r="J2015" t="s">
        <v>3280</v>
      </c>
      <c r="K2015" t="s">
        <v>240</v>
      </c>
      <c r="L2015" t="s">
        <v>115</v>
      </c>
      <c r="M2015" t="s">
        <v>3145</v>
      </c>
      <c r="N2015" t="s">
        <v>3281</v>
      </c>
      <c r="O2015" t="s">
        <v>94</v>
      </c>
      <c r="P2015" t="s">
        <v>192</v>
      </c>
    </row>
    <row r="2016" spans="1:16" x14ac:dyDescent="0.2">
      <c r="A2016" t="s">
        <v>3390</v>
      </c>
      <c r="B2016" t="s">
        <v>3389</v>
      </c>
      <c r="C2016" s="1">
        <v>41694</v>
      </c>
      <c r="D2016" t="s">
        <v>65</v>
      </c>
      <c r="E2016" t="s">
        <v>1756</v>
      </c>
      <c r="F2016" t="s">
        <v>1757</v>
      </c>
      <c r="G2016" t="s">
        <v>133</v>
      </c>
      <c r="H2016" t="s">
        <v>3390</v>
      </c>
      <c r="I2016" t="s">
        <v>3391</v>
      </c>
      <c r="J2016" t="s">
        <v>3392</v>
      </c>
      <c r="K2016" t="s">
        <v>240</v>
      </c>
      <c r="L2016" t="s">
        <v>115</v>
      </c>
      <c r="M2016" t="s">
        <v>3172</v>
      </c>
      <c r="N2016" t="s">
        <v>3393</v>
      </c>
      <c r="O2016" t="s">
        <v>94</v>
      </c>
      <c r="P2016" t="s">
        <v>117</v>
      </c>
    </row>
    <row r="2017" spans="1:16" x14ac:dyDescent="0.2">
      <c r="A2017" t="s">
        <v>3295</v>
      </c>
      <c r="B2017" t="s">
        <v>3294</v>
      </c>
      <c r="C2017" s="1">
        <v>41192</v>
      </c>
      <c r="D2017" t="s">
        <v>65</v>
      </c>
      <c r="E2017" t="s">
        <v>325</v>
      </c>
      <c r="F2017" t="s">
        <v>326</v>
      </c>
      <c r="G2017" t="s">
        <v>133</v>
      </c>
      <c r="H2017" t="s">
        <v>3295</v>
      </c>
      <c r="I2017" t="s">
        <v>3296</v>
      </c>
      <c r="J2017" t="s">
        <v>3297</v>
      </c>
      <c r="K2017" t="s">
        <v>240</v>
      </c>
      <c r="L2017" t="s">
        <v>115</v>
      </c>
      <c r="M2017" t="s">
        <v>1646</v>
      </c>
      <c r="N2017" t="s">
        <v>1647</v>
      </c>
      <c r="O2017" t="s">
        <v>94</v>
      </c>
      <c r="P2017" t="s">
        <v>117</v>
      </c>
    </row>
    <row r="2018" spans="1:16" x14ac:dyDescent="0.2">
      <c r="A2018" t="s">
        <v>32025</v>
      </c>
      <c r="B2018" t="s">
        <v>32024</v>
      </c>
      <c r="C2018" s="1">
        <v>42905</v>
      </c>
      <c r="D2018" t="s">
        <v>65</v>
      </c>
      <c r="E2018" t="s">
        <v>25724</v>
      </c>
      <c r="F2018" t="s">
        <v>25725</v>
      </c>
      <c r="G2018" t="s">
        <v>25171</v>
      </c>
      <c r="H2018" t="s">
        <v>32025</v>
      </c>
      <c r="I2018" t="s">
        <v>25155</v>
      </c>
      <c r="J2018" t="s">
        <v>35195</v>
      </c>
      <c r="K2018" t="s">
        <v>25173</v>
      </c>
      <c r="L2018" t="s">
        <v>31664</v>
      </c>
      <c r="M2018" t="s">
        <v>36374</v>
      </c>
      <c r="N2018" t="s">
        <v>36476</v>
      </c>
    </row>
    <row r="2019" spans="1:16" x14ac:dyDescent="0.2">
      <c r="A2019" t="s">
        <v>19710</v>
      </c>
      <c r="B2019" t="s">
        <v>19709</v>
      </c>
      <c r="C2019" s="1">
        <v>39416</v>
      </c>
      <c r="D2019" t="s">
        <v>65</v>
      </c>
      <c r="E2019" t="s">
        <v>99</v>
      </c>
      <c r="F2019" t="s">
        <v>100</v>
      </c>
      <c r="G2019" t="s">
        <v>143</v>
      </c>
      <c r="H2019" t="s">
        <v>19710</v>
      </c>
      <c r="I2019" t="s">
        <v>19711</v>
      </c>
      <c r="J2019" t="s">
        <v>19712</v>
      </c>
      <c r="K2019" t="s">
        <v>86</v>
      </c>
      <c r="L2019" t="s">
        <v>115</v>
      </c>
      <c r="M2019" t="s">
        <v>19713</v>
      </c>
      <c r="N2019" t="s">
        <v>187</v>
      </c>
      <c r="O2019">
        <v>0</v>
      </c>
      <c r="P2019" t="s">
        <v>117</v>
      </c>
    </row>
    <row r="2020" spans="1:16" x14ac:dyDescent="0.2">
      <c r="A2020" t="s">
        <v>42536</v>
      </c>
      <c r="B2020" t="s">
        <v>42537</v>
      </c>
      <c r="C2020" s="1">
        <v>38950</v>
      </c>
      <c r="D2020" t="s">
        <v>65</v>
      </c>
      <c r="E2020" t="s">
        <v>354</v>
      </c>
      <c r="F2020" t="s">
        <v>355</v>
      </c>
      <c r="G2020" t="s">
        <v>127</v>
      </c>
      <c r="H2020" t="s">
        <v>42536</v>
      </c>
      <c r="I2020" t="s">
        <v>565</v>
      </c>
      <c r="J2020" t="s">
        <v>42538</v>
      </c>
      <c r="K2020" t="s">
        <v>111</v>
      </c>
      <c r="M2020" t="s">
        <v>42539</v>
      </c>
      <c r="N2020" t="s">
        <v>42540</v>
      </c>
      <c r="O2020" t="s">
        <v>153</v>
      </c>
      <c r="P2020" t="s">
        <v>42541</v>
      </c>
    </row>
    <row r="2021" spans="1:16" x14ac:dyDescent="0.2">
      <c r="A2021" t="s">
        <v>36630</v>
      </c>
      <c r="B2021" t="s">
        <v>32491</v>
      </c>
      <c r="C2021" s="1">
        <v>36831</v>
      </c>
      <c r="D2021" t="s">
        <v>65</v>
      </c>
      <c r="E2021" t="s">
        <v>26780</v>
      </c>
      <c r="F2021" t="s">
        <v>26781</v>
      </c>
      <c r="G2021" t="s">
        <v>25198</v>
      </c>
      <c r="H2021" t="s">
        <v>36630</v>
      </c>
      <c r="J2021" t="s">
        <v>34250</v>
      </c>
      <c r="K2021" t="s">
        <v>25205</v>
      </c>
      <c r="L2021" t="s">
        <v>115</v>
      </c>
      <c r="N2021" t="s">
        <v>32492</v>
      </c>
      <c r="P2021" t="s">
        <v>36631</v>
      </c>
    </row>
    <row r="2022" spans="1:16" x14ac:dyDescent="0.2">
      <c r="A2022" t="s">
        <v>42196</v>
      </c>
      <c r="B2022" t="s">
        <v>42197</v>
      </c>
      <c r="C2022" s="1">
        <v>32955</v>
      </c>
      <c r="D2022" t="s">
        <v>65</v>
      </c>
      <c r="E2022" t="s">
        <v>438</v>
      </c>
      <c r="F2022" t="s">
        <v>439</v>
      </c>
      <c r="G2022" t="s">
        <v>127</v>
      </c>
      <c r="H2022" t="s">
        <v>42196</v>
      </c>
      <c r="I2022" t="s">
        <v>42198</v>
      </c>
      <c r="J2022" t="s">
        <v>42199</v>
      </c>
      <c r="K2022" t="s">
        <v>111</v>
      </c>
      <c r="L2022" t="s">
        <v>115</v>
      </c>
      <c r="M2022" t="s">
        <v>42200</v>
      </c>
      <c r="N2022" t="s">
        <v>42201</v>
      </c>
      <c r="O2022" t="s">
        <v>153</v>
      </c>
      <c r="P2022" t="s">
        <v>117</v>
      </c>
    </row>
    <row r="2023" spans="1:16" x14ac:dyDescent="0.2">
      <c r="A2023" t="s">
        <v>30205</v>
      </c>
      <c r="B2023" t="s">
        <v>30204</v>
      </c>
      <c r="C2023" s="1">
        <v>42268</v>
      </c>
      <c r="D2023" t="s">
        <v>65</v>
      </c>
      <c r="E2023" t="s">
        <v>14577</v>
      </c>
      <c r="F2023" t="s">
        <v>14578</v>
      </c>
      <c r="G2023" t="s">
        <v>25153</v>
      </c>
      <c r="H2023" t="s">
        <v>30205</v>
      </c>
      <c r="I2023" t="s">
        <v>25155</v>
      </c>
      <c r="J2023" t="s">
        <v>36010</v>
      </c>
      <c r="K2023" t="s">
        <v>25156</v>
      </c>
      <c r="L2023" t="s">
        <v>36011</v>
      </c>
      <c r="M2023" t="s">
        <v>36012</v>
      </c>
      <c r="N2023" t="s">
        <v>30206</v>
      </c>
      <c r="P2023" t="s">
        <v>26519</v>
      </c>
    </row>
    <row r="2024" spans="1:16" x14ac:dyDescent="0.2">
      <c r="A2024" t="s">
        <v>37264</v>
      </c>
      <c r="B2024" t="s">
        <v>37265</v>
      </c>
      <c r="C2024" s="1">
        <v>43304</v>
      </c>
      <c r="D2024" t="s">
        <v>65</v>
      </c>
      <c r="E2024" t="s">
        <v>33738</v>
      </c>
      <c r="F2024" t="s">
        <v>33739</v>
      </c>
      <c r="G2024" t="s">
        <v>25198</v>
      </c>
      <c r="H2024" t="s">
        <v>37264</v>
      </c>
      <c r="I2024" t="s">
        <v>25969</v>
      </c>
      <c r="J2024" t="s">
        <v>34677</v>
      </c>
      <c r="K2024" t="s">
        <v>25173</v>
      </c>
      <c r="L2024" t="s">
        <v>25779</v>
      </c>
      <c r="M2024" t="s">
        <v>26777</v>
      </c>
      <c r="N2024" t="s">
        <v>37266</v>
      </c>
    </row>
    <row r="2025" spans="1:16" x14ac:dyDescent="0.2">
      <c r="A2025" t="s">
        <v>28947</v>
      </c>
      <c r="B2025" t="s">
        <v>28946</v>
      </c>
      <c r="C2025" s="1">
        <v>35629</v>
      </c>
      <c r="D2025" t="s">
        <v>65</v>
      </c>
      <c r="E2025" t="s">
        <v>438</v>
      </c>
      <c r="F2025" t="s">
        <v>439</v>
      </c>
      <c r="G2025" t="s">
        <v>25198</v>
      </c>
      <c r="H2025" t="s">
        <v>28947</v>
      </c>
      <c r="I2025" t="s">
        <v>28948</v>
      </c>
      <c r="J2025" t="s">
        <v>35592</v>
      </c>
      <c r="K2025" t="s">
        <v>25149</v>
      </c>
      <c r="L2025" t="s">
        <v>28949</v>
      </c>
      <c r="M2025" t="s">
        <v>26421</v>
      </c>
      <c r="N2025" t="s">
        <v>28950</v>
      </c>
    </row>
    <row r="2026" spans="1:16" x14ac:dyDescent="0.2">
      <c r="A2026" t="s">
        <v>11145</v>
      </c>
      <c r="B2026" t="s">
        <v>11144</v>
      </c>
      <c r="C2026" s="1">
        <v>42607</v>
      </c>
      <c r="D2026" t="s">
        <v>65</v>
      </c>
      <c r="E2026" t="s">
        <v>205</v>
      </c>
      <c r="F2026" t="s">
        <v>206</v>
      </c>
      <c r="G2026" t="s">
        <v>127</v>
      </c>
      <c r="H2026" t="s">
        <v>11145</v>
      </c>
      <c r="I2026" t="s">
        <v>11146</v>
      </c>
      <c r="J2026" t="s">
        <v>11147</v>
      </c>
      <c r="K2026" t="s">
        <v>11148</v>
      </c>
      <c r="M2026" t="s">
        <v>11149</v>
      </c>
      <c r="N2026" t="s">
        <v>324</v>
      </c>
      <c r="O2026" t="s">
        <v>153</v>
      </c>
      <c r="P2026" t="s">
        <v>4175</v>
      </c>
    </row>
    <row r="2027" spans="1:16" x14ac:dyDescent="0.2">
      <c r="A2027" t="s">
        <v>28811</v>
      </c>
      <c r="B2027" t="s">
        <v>28808</v>
      </c>
      <c r="C2027" s="1">
        <v>39276</v>
      </c>
      <c r="D2027" t="s">
        <v>65</v>
      </c>
      <c r="E2027" t="s">
        <v>28809</v>
      </c>
      <c r="F2027" t="s">
        <v>28810</v>
      </c>
      <c r="G2027" t="s">
        <v>26205</v>
      </c>
      <c r="H2027" t="s">
        <v>28811</v>
      </c>
      <c r="I2027" t="s">
        <v>27400</v>
      </c>
      <c r="J2027" t="s">
        <v>35540</v>
      </c>
      <c r="K2027" t="s">
        <v>25219</v>
      </c>
      <c r="N2027" t="s">
        <v>28812</v>
      </c>
      <c r="P2027" t="s">
        <v>12166</v>
      </c>
    </row>
    <row r="2028" spans="1:16" x14ac:dyDescent="0.2">
      <c r="A2028" t="s">
        <v>30219</v>
      </c>
      <c r="B2028" t="s">
        <v>30218</v>
      </c>
      <c r="C2028" s="1">
        <v>39276</v>
      </c>
      <c r="D2028" t="s">
        <v>65</v>
      </c>
      <c r="E2028" t="s">
        <v>28809</v>
      </c>
      <c r="F2028" t="s">
        <v>28810</v>
      </c>
      <c r="G2028" t="s">
        <v>28805</v>
      </c>
      <c r="H2028" t="s">
        <v>30219</v>
      </c>
      <c r="I2028" t="s">
        <v>27400</v>
      </c>
      <c r="J2028" t="s">
        <v>35540</v>
      </c>
      <c r="K2028" t="s">
        <v>25219</v>
      </c>
    </row>
    <row r="2029" spans="1:16" x14ac:dyDescent="0.2">
      <c r="A2029" t="s">
        <v>31487</v>
      </c>
      <c r="B2029" t="s">
        <v>31486</v>
      </c>
      <c r="C2029" s="1">
        <v>42566</v>
      </c>
      <c r="D2029" t="s">
        <v>65</v>
      </c>
      <c r="E2029" t="s">
        <v>25724</v>
      </c>
      <c r="F2029" t="s">
        <v>25725</v>
      </c>
      <c r="G2029" t="s">
        <v>25153</v>
      </c>
      <c r="H2029" t="s">
        <v>31487</v>
      </c>
      <c r="I2029" t="s">
        <v>25155</v>
      </c>
      <c r="J2029" t="s">
        <v>34213</v>
      </c>
      <c r="K2029" t="s">
        <v>25156</v>
      </c>
      <c r="L2029" t="s">
        <v>29282</v>
      </c>
      <c r="M2029" t="s">
        <v>35725</v>
      </c>
      <c r="N2029" t="s">
        <v>29119</v>
      </c>
    </row>
    <row r="2030" spans="1:16" x14ac:dyDescent="0.2">
      <c r="A2030" t="s">
        <v>13305</v>
      </c>
      <c r="B2030" t="s">
        <v>13304</v>
      </c>
      <c r="C2030" s="1">
        <v>36125</v>
      </c>
      <c r="D2030" t="s">
        <v>65</v>
      </c>
      <c r="E2030" t="s">
        <v>151</v>
      </c>
      <c r="F2030" t="s">
        <v>152</v>
      </c>
      <c r="G2030" t="s">
        <v>127</v>
      </c>
      <c r="H2030" t="s">
        <v>13305</v>
      </c>
      <c r="I2030" t="s">
        <v>13306</v>
      </c>
      <c r="J2030" t="s">
        <v>13307</v>
      </c>
      <c r="K2030" t="s">
        <v>111</v>
      </c>
      <c r="M2030" t="s">
        <v>734</v>
      </c>
      <c r="N2030" t="s">
        <v>13308</v>
      </c>
      <c r="O2030">
        <v>0</v>
      </c>
    </row>
    <row r="2031" spans="1:16" x14ac:dyDescent="0.2">
      <c r="A2031" t="s">
        <v>13686</v>
      </c>
      <c r="B2031" t="s">
        <v>13685</v>
      </c>
      <c r="C2031" s="1">
        <v>38019</v>
      </c>
      <c r="D2031" t="s">
        <v>65</v>
      </c>
      <c r="E2031" t="s">
        <v>354</v>
      </c>
      <c r="F2031" t="s">
        <v>355</v>
      </c>
      <c r="G2031" t="s">
        <v>127</v>
      </c>
      <c r="H2031" t="s">
        <v>13686</v>
      </c>
      <c r="I2031" t="s">
        <v>46984</v>
      </c>
      <c r="J2031" t="s">
        <v>13688</v>
      </c>
      <c r="K2031" t="s">
        <v>160</v>
      </c>
      <c r="M2031" t="s">
        <v>12156</v>
      </c>
      <c r="N2031" t="s">
        <v>46985</v>
      </c>
      <c r="O2031" t="s">
        <v>153</v>
      </c>
      <c r="P2031" t="s">
        <v>192</v>
      </c>
    </row>
    <row r="2032" spans="1:16" x14ac:dyDescent="0.2">
      <c r="A2032" t="s">
        <v>13690</v>
      </c>
      <c r="B2032" t="s">
        <v>13689</v>
      </c>
      <c r="C2032" s="1">
        <v>38019</v>
      </c>
      <c r="D2032" t="s">
        <v>65</v>
      </c>
      <c r="E2032" t="s">
        <v>354</v>
      </c>
      <c r="F2032" t="s">
        <v>355</v>
      </c>
      <c r="G2032" t="s">
        <v>127</v>
      </c>
      <c r="H2032" t="s">
        <v>13690</v>
      </c>
      <c r="I2032" t="s">
        <v>13687</v>
      </c>
      <c r="J2032" t="s">
        <v>13691</v>
      </c>
      <c r="K2032" t="s">
        <v>160</v>
      </c>
      <c r="L2032" t="s">
        <v>115</v>
      </c>
      <c r="M2032" t="s">
        <v>12156</v>
      </c>
      <c r="N2032" t="s">
        <v>356</v>
      </c>
      <c r="O2032" t="s">
        <v>153</v>
      </c>
      <c r="P2032" t="s">
        <v>192</v>
      </c>
    </row>
    <row r="2033" spans="1:16" x14ac:dyDescent="0.2">
      <c r="A2033" t="s">
        <v>14079</v>
      </c>
      <c r="B2033" t="s">
        <v>14078</v>
      </c>
      <c r="C2033" s="1">
        <v>41099</v>
      </c>
      <c r="D2033" t="s">
        <v>65</v>
      </c>
      <c r="E2033" t="s">
        <v>581</v>
      </c>
      <c r="F2033" t="s">
        <v>582</v>
      </c>
      <c r="G2033" t="s">
        <v>127</v>
      </c>
      <c r="H2033" t="s">
        <v>14079</v>
      </c>
      <c r="I2033" t="s">
        <v>14080</v>
      </c>
      <c r="J2033" t="s">
        <v>47020</v>
      </c>
      <c r="K2033" t="s">
        <v>86</v>
      </c>
      <c r="M2033" t="s">
        <v>7607</v>
      </c>
      <c r="N2033" t="s">
        <v>11079</v>
      </c>
      <c r="O2033" t="s">
        <v>153</v>
      </c>
      <c r="P2033" t="s">
        <v>117</v>
      </c>
    </row>
    <row r="2034" spans="1:16" x14ac:dyDescent="0.2">
      <c r="A2034" t="s">
        <v>14075</v>
      </c>
      <c r="B2034" t="s">
        <v>14074</v>
      </c>
      <c r="C2034" s="1">
        <v>41040</v>
      </c>
      <c r="D2034" t="s">
        <v>65</v>
      </c>
      <c r="E2034" t="s">
        <v>581</v>
      </c>
      <c r="F2034" t="s">
        <v>582</v>
      </c>
      <c r="G2034" t="s">
        <v>127</v>
      </c>
      <c r="H2034" t="s">
        <v>14075</v>
      </c>
      <c r="I2034" t="s">
        <v>14076</v>
      </c>
      <c r="J2034" t="s">
        <v>14077</v>
      </c>
      <c r="K2034" t="s">
        <v>160</v>
      </c>
      <c r="M2034" t="s">
        <v>7546</v>
      </c>
      <c r="N2034" t="s">
        <v>583</v>
      </c>
      <c r="O2034" t="s">
        <v>153</v>
      </c>
    </row>
    <row r="2035" spans="1:16" x14ac:dyDescent="0.2">
      <c r="A2035" t="s">
        <v>14322</v>
      </c>
      <c r="B2035" t="s">
        <v>14321</v>
      </c>
      <c r="C2035" s="1">
        <v>39881</v>
      </c>
      <c r="D2035" t="s">
        <v>65</v>
      </c>
      <c r="E2035" t="s">
        <v>99</v>
      </c>
      <c r="F2035" t="s">
        <v>100</v>
      </c>
      <c r="G2035" t="s">
        <v>127</v>
      </c>
      <c r="H2035" t="s">
        <v>14322</v>
      </c>
      <c r="I2035" t="s">
        <v>14323</v>
      </c>
      <c r="J2035" t="s">
        <v>14324</v>
      </c>
      <c r="K2035" t="s">
        <v>139</v>
      </c>
      <c r="M2035" t="s">
        <v>13405</v>
      </c>
      <c r="N2035" t="s">
        <v>14325</v>
      </c>
      <c r="O2035" t="s">
        <v>153</v>
      </c>
    </row>
    <row r="2036" spans="1:16" x14ac:dyDescent="0.2">
      <c r="A2036" t="s">
        <v>46986</v>
      </c>
      <c r="B2036" t="s">
        <v>13692</v>
      </c>
      <c r="C2036" s="1">
        <v>40184</v>
      </c>
      <c r="D2036" t="s">
        <v>65</v>
      </c>
      <c r="E2036" t="s">
        <v>354</v>
      </c>
      <c r="F2036" t="s">
        <v>355</v>
      </c>
      <c r="G2036" t="s">
        <v>127</v>
      </c>
      <c r="H2036" t="s">
        <v>46986</v>
      </c>
      <c r="I2036" t="s">
        <v>13687</v>
      </c>
      <c r="J2036" t="s">
        <v>13693</v>
      </c>
      <c r="K2036" t="s">
        <v>160</v>
      </c>
      <c r="L2036" t="s">
        <v>115</v>
      </c>
      <c r="M2036" t="s">
        <v>12156</v>
      </c>
      <c r="N2036" t="s">
        <v>41501</v>
      </c>
      <c r="O2036" t="s">
        <v>153</v>
      </c>
      <c r="P2036" t="s">
        <v>192</v>
      </c>
    </row>
    <row r="2037" spans="1:16" x14ac:dyDescent="0.2">
      <c r="A2037" t="s">
        <v>46827</v>
      </c>
      <c r="B2037" t="s">
        <v>46828</v>
      </c>
      <c r="C2037" s="1">
        <v>43448</v>
      </c>
      <c r="D2037" t="s">
        <v>65</v>
      </c>
      <c r="E2037" t="s">
        <v>208</v>
      </c>
      <c r="F2037" t="s">
        <v>209</v>
      </c>
      <c r="G2037" t="s">
        <v>127</v>
      </c>
      <c r="H2037" t="s">
        <v>46827</v>
      </c>
      <c r="I2037" t="s">
        <v>46829</v>
      </c>
      <c r="J2037" t="s">
        <v>46830</v>
      </c>
      <c r="K2037" t="s">
        <v>86</v>
      </c>
      <c r="L2037" t="s">
        <v>115</v>
      </c>
      <c r="M2037" t="s">
        <v>7607</v>
      </c>
      <c r="N2037" t="s">
        <v>217</v>
      </c>
      <c r="O2037" t="s">
        <v>153</v>
      </c>
    </row>
    <row r="2038" spans="1:16" x14ac:dyDescent="0.2">
      <c r="A2038" t="s">
        <v>14632</v>
      </c>
      <c r="B2038" t="s">
        <v>14631</v>
      </c>
      <c r="C2038" s="1">
        <v>42339</v>
      </c>
      <c r="D2038" t="s">
        <v>65</v>
      </c>
      <c r="E2038" t="s">
        <v>12408</v>
      </c>
      <c r="F2038" t="s">
        <v>12409</v>
      </c>
      <c r="G2038" t="s">
        <v>127</v>
      </c>
      <c r="H2038" t="s">
        <v>14632</v>
      </c>
      <c r="I2038" t="s">
        <v>47062</v>
      </c>
      <c r="J2038" t="s">
        <v>14633</v>
      </c>
      <c r="K2038" t="s">
        <v>86</v>
      </c>
      <c r="M2038" t="s">
        <v>7607</v>
      </c>
      <c r="N2038" t="s">
        <v>12413</v>
      </c>
      <c r="O2038" t="s">
        <v>153</v>
      </c>
      <c r="P2038" t="s">
        <v>12651</v>
      </c>
    </row>
    <row r="2039" spans="1:16" x14ac:dyDescent="0.2">
      <c r="A2039" t="s">
        <v>12668</v>
      </c>
      <c r="B2039" t="s">
        <v>12667</v>
      </c>
      <c r="C2039" s="1">
        <v>42297</v>
      </c>
      <c r="D2039" t="s">
        <v>65</v>
      </c>
      <c r="E2039" t="s">
        <v>354</v>
      </c>
      <c r="F2039" t="s">
        <v>355</v>
      </c>
      <c r="G2039" t="s">
        <v>127</v>
      </c>
      <c r="H2039" t="s">
        <v>12668</v>
      </c>
      <c r="I2039" t="s">
        <v>12669</v>
      </c>
      <c r="J2039" t="s">
        <v>12670</v>
      </c>
      <c r="K2039" t="s">
        <v>160</v>
      </c>
      <c r="L2039" t="s">
        <v>115</v>
      </c>
      <c r="M2039" t="s">
        <v>12016</v>
      </c>
      <c r="N2039" t="s">
        <v>12671</v>
      </c>
      <c r="O2039" t="s">
        <v>153</v>
      </c>
      <c r="P2039" t="s">
        <v>117</v>
      </c>
    </row>
    <row r="2040" spans="1:16" x14ac:dyDescent="0.2">
      <c r="A2040" t="s">
        <v>14147</v>
      </c>
      <c r="B2040" t="s">
        <v>14146</v>
      </c>
      <c r="C2040" s="1">
        <v>41407</v>
      </c>
      <c r="D2040" t="s">
        <v>65</v>
      </c>
      <c r="E2040" t="s">
        <v>90</v>
      </c>
      <c r="F2040" t="s">
        <v>91</v>
      </c>
      <c r="G2040" t="s">
        <v>127</v>
      </c>
      <c r="H2040" t="s">
        <v>14147</v>
      </c>
      <c r="I2040" t="s">
        <v>14148</v>
      </c>
      <c r="J2040" t="s">
        <v>14149</v>
      </c>
      <c r="K2040" t="s">
        <v>86</v>
      </c>
      <c r="L2040" t="s">
        <v>115</v>
      </c>
      <c r="M2040" t="s">
        <v>7523</v>
      </c>
      <c r="N2040" t="s">
        <v>5571</v>
      </c>
      <c r="O2040" t="s">
        <v>153</v>
      </c>
      <c r="P2040" t="s">
        <v>117</v>
      </c>
    </row>
    <row r="2041" spans="1:16" x14ac:dyDescent="0.2">
      <c r="A2041" t="s">
        <v>14048</v>
      </c>
      <c r="B2041" t="s">
        <v>14047</v>
      </c>
      <c r="C2041" s="1">
        <v>40166</v>
      </c>
      <c r="D2041" t="s">
        <v>65</v>
      </c>
      <c r="E2041" t="s">
        <v>90</v>
      </c>
      <c r="F2041" t="s">
        <v>91</v>
      </c>
      <c r="G2041" t="s">
        <v>127</v>
      </c>
      <c r="H2041" t="s">
        <v>14048</v>
      </c>
      <c r="I2041" t="s">
        <v>14049</v>
      </c>
      <c r="J2041" t="s">
        <v>14050</v>
      </c>
      <c r="K2041" t="s">
        <v>405</v>
      </c>
      <c r="M2041" t="s">
        <v>897</v>
      </c>
      <c r="N2041" t="s">
        <v>11069</v>
      </c>
      <c r="O2041">
        <v>0</v>
      </c>
    </row>
    <row r="2042" spans="1:16" x14ac:dyDescent="0.2">
      <c r="A2042" t="s">
        <v>12522</v>
      </c>
      <c r="B2042" t="s">
        <v>12521</v>
      </c>
      <c r="C2042" s="1">
        <v>42020</v>
      </c>
      <c r="D2042" t="s">
        <v>65</v>
      </c>
      <c r="E2042" t="s">
        <v>342</v>
      </c>
      <c r="F2042" t="s">
        <v>34205</v>
      </c>
      <c r="G2042" t="s">
        <v>127</v>
      </c>
      <c r="H2042" t="s">
        <v>12522</v>
      </c>
      <c r="I2042" t="s">
        <v>12523</v>
      </c>
      <c r="J2042" t="s">
        <v>46663</v>
      </c>
      <c r="K2042" t="s">
        <v>111</v>
      </c>
      <c r="L2042" t="s">
        <v>115</v>
      </c>
      <c r="M2042" t="s">
        <v>11237</v>
      </c>
      <c r="N2042" t="s">
        <v>12524</v>
      </c>
      <c r="O2042" t="s">
        <v>153</v>
      </c>
      <c r="P2042" t="s">
        <v>192</v>
      </c>
    </row>
    <row r="2043" spans="1:16" x14ac:dyDescent="0.2">
      <c r="A2043" t="s">
        <v>12348</v>
      </c>
      <c r="B2043" t="s">
        <v>12347</v>
      </c>
      <c r="C2043" s="1">
        <v>41590</v>
      </c>
      <c r="D2043" t="s">
        <v>65</v>
      </c>
      <c r="E2043" t="s">
        <v>41052</v>
      </c>
      <c r="F2043" t="s">
        <v>41053</v>
      </c>
      <c r="G2043" t="s">
        <v>127</v>
      </c>
      <c r="H2043" t="s">
        <v>12348</v>
      </c>
      <c r="I2043" t="s">
        <v>12349</v>
      </c>
      <c r="J2043" t="s">
        <v>12350</v>
      </c>
      <c r="K2043" t="s">
        <v>86</v>
      </c>
      <c r="L2043" t="s">
        <v>115</v>
      </c>
      <c r="M2043" t="s">
        <v>12156</v>
      </c>
      <c r="N2043" t="s">
        <v>249</v>
      </c>
      <c r="O2043" t="s">
        <v>153</v>
      </c>
      <c r="P2043" t="s">
        <v>117</v>
      </c>
    </row>
    <row r="2044" spans="1:16" x14ac:dyDescent="0.2">
      <c r="A2044" t="s">
        <v>14181</v>
      </c>
      <c r="B2044" t="s">
        <v>14180</v>
      </c>
      <c r="C2044" s="1">
        <v>41590</v>
      </c>
      <c r="D2044" t="s">
        <v>65</v>
      </c>
      <c r="E2044" t="s">
        <v>41052</v>
      </c>
      <c r="F2044" t="s">
        <v>41053</v>
      </c>
      <c r="G2044" t="s">
        <v>127</v>
      </c>
      <c r="H2044" t="s">
        <v>14181</v>
      </c>
      <c r="I2044" t="s">
        <v>14182</v>
      </c>
      <c r="J2044" t="s">
        <v>47024</v>
      </c>
      <c r="K2044" t="s">
        <v>735</v>
      </c>
      <c r="L2044" t="s">
        <v>115</v>
      </c>
      <c r="M2044" t="s">
        <v>7523</v>
      </c>
      <c r="N2044" t="s">
        <v>193</v>
      </c>
      <c r="O2044" t="s">
        <v>153</v>
      </c>
      <c r="P2044" t="s">
        <v>117</v>
      </c>
    </row>
    <row r="2045" spans="1:16" x14ac:dyDescent="0.2">
      <c r="A2045" t="s">
        <v>13641</v>
      </c>
      <c r="B2045" t="s">
        <v>13640</v>
      </c>
      <c r="C2045" s="1">
        <v>40166</v>
      </c>
      <c r="D2045" t="s">
        <v>65</v>
      </c>
      <c r="E2045" t="s">
        <v>90</v>
      </c>
      <c r="F2045" t="s">
        <v>91</v>
      </c>
      <c r="G2045" t="s">
        <v>127</v>
      </c>
      <c r="H2045" t="s">
        <v>13641</v>
      </c>
      <c r="I2045" t="s">
        <v>13642</v>
      </c>
      <c r="J2045" t="s">
        <v>13643</v>
      </c>
      <c r="K2045" t="s">
        <v>160</v>
      </c>
      <c r="L2045" t="s">
        <v>115</v>
      </c>
      <c r="M2045" t="s">
        <v>13123</v>
      </c>
      <c r="N2045" t="s">
        <v>13644</v>
      </c>
      <c r="O2045" t="s">
        <v>153</v>
      </c>
      <c r="P2045" t="s">
        <v>117</v>
      </c>
    </row>
    <row r="2046" spans="1:16" x14ac:dyDescent="0.2">
      <c r="A2046" t="s">
        <v>13320</v>
      </c>
      <c r="B2046" t="s">
        <v>13319</v>
      </c>
      <c r="C2046" s="1">
        <v>36291</v>
      </c>
      <c r="D2046" t="s">
        <v>65</v>
      </c>
      <c r="E2046" t="s">
        <v>42176</v>
      </c>
      <c r="F2046" t="s">
        <v>42177</v>
      </c>
      <c r="G2046" t="s">
        <v>127</v>
      </c>
      <c r="H2046" t="s">
        <v>13320</v>
      </c>
      <c r="I2046" t="s">
        <v>13321</v>
      </c>
      <c r="J2046" t="s">
        <v>13322</v>
      </c>
      <c r="K2046" t="s">
        <v>405</v>
      </c>
      <c r="M2046" t="s">
        <v>897</v>
      </c>
      <c r="N2046" t="s">
        <v>491</v>
      </c>
      <c r="O2046" t="s">
        <v>396</v>
      </c>
      <c r="P2046" t="s">
        <v>43198</v>
      </c>
    </row>
    <row r="2047" spans="1:16" x14ac:dyDescent="0.2">
      <c r="A2047" t="s">
        <v>12879</v>
      </c>
      <c r="B2047" t="s">
        <v>12878</v>
      </c>
      <c r="C2047" s="1">
        <v>43007</v>
      </c>
      <c r="D2047" t="s">
        <v>65</v>
      </c>
      <c r="E2047" t="s">
        <v>90</v>
      </c>
      <c r="F2047" t="s">
        <v>91</v>
      </c>
      <c r="G2047" t="s">
        <v>127</v>
      </c>
      <c r="H2047" t="s">
        <v>12879</v>
      </c>
      <c r="I2047" t="s">
        <v>12880</v>
      </c>
      <c r="J2047" t="s">
        <v>12881</v>
      </c>
      <c r="K2047" t="s">
        <v>405</v>
      </c>
      <c r="L2047" t="s">
        <v>115</v>
      </c>
      <c r="M2047" t="s">
        <v>12882</v>
      </c>
      <c r="N2047" t="s">
        <v>279</v>
      </c>
      <c r="O2047" t="s">
        <v>153</v>
      </c>
      <c r="P2047" t="s">
        <v>117</v>
      </c>
    </row>
    <row r="2048" spans="1:16" x14ac:dyDescent="0.2">
      <c r="A2048" t="s">
        <v>13929</v>
      </c>
      <c r="B2048" t="s">
        <v>13928</v>
      </c>
      <c r="C2048" s="1">
        <v>39148</v>
      </c>
      <c r="D2048" t="s">
        <v>65</v>
      </c>
      <c r="E2048" t="s">
        <v>205</v>
      </c>
      <c r="F2048" t="s">
        <v>206</v>
      </c>
      <c r="G2048" t="s">
        <v>127</v>
      </c>
      <c r="H2048" t="s">
        <v>13929</v>
      </c>
      <c r="I2048" t="s">
        <v>13930</v>
      </c>
      <c r="J2048" t="s">
        <v>13931</v>
      </c>
      <c r="K2048" t="s">
        <v>111</v>
      </c>
      <c r="M2048" t="s">
        <v>13446</v>
      </c>
      <c r="N2048" t="s">
        <v>13932</v>
      </c>
      <c r="O2048" t="s">
        <v>153</v>
      </c>
      <c r="P2048" t="s">
        <v>117</v>
      </c>
    </row>
    <row r="2049" spans="1:16" x14ac:dyDescent="0.2">
      <c r="A2049" t="s">
        <v>23035</v>
      </c>
      <c r="B2049" t="s">
        <v>23034</v>
      </c>
      <c r="C2049" s="1">
        <v>42468</v>
      </c>
      <c r="D2049" t="s">
        <v>65</v>
      </c>
      <c r="E2049" t="s">
        <v>707</v>
      </c>
      <c r="F2049" t="s">
        <v>708</v>
      </c>
      <c r="G2049" t="s">
        <v>127</v>
      </c>
      <c r="H2049" t="s">
        <v>23035</v>
      </c>
      <c r="I2049" t="s">
        <v>23036</v>
      </c>
      <c r="J2049" t="s">
        <v>23037</v>
      </c>
      <c r="K2049" t="s">
        <v>405</v>
      </c>
      <c r="M2049" t="s">
        <v>23038</v>
      </c>
      <c r="N2049" t="s">
        <v>710</v>
      </c>
      <c r="O2049" t="s">
        <v>153</v>
      </c>
      <c r="P2049" t="s">
        <v>628</v>
      </c>
    </row>
    <row r="2050" spans="1:16" x14ac:dyDescent="0.2">
      <c r="A2050" t="s">
        <v>14389</v>
      </c>
      <c r="B2050" t="s">
        <v>14388</v>
      </c>
      <c r="C2050" s="1">
        <v>37125</v>
      </c>
      <c r="D2050" t="s">
        <v>65</v>
      </c>
      <c r="E2050" t="s">
        <v>243</v>
      </c>
      <c r="F2050" t="s">
        <v>244</v>
      </c>
      <c r="G2050" t="s">
        <v>127</v>
      </c>
      <c r="H2050" t="s">
        <v>14389</v>
      </c>
      <c r="I2050" t="s">
        <v>14390</v>
      </c>
      <c r="J2050" t="s">
        <v>14391</v>
      </c>
      <c r="K2050" t="s">
        <v>93</v>
      </c>
      <c r="M2050" t="s">
        <v>7523</v>
      </c>
      <c r="N2050" t="s">
        <v>14392</v>
      </c>
      <c r="O2050" t="s">
        <v>153</v>
      </c>
      <c r="P2050">
        <v>1791771850001</v>
      </c>
    </row>
    <row r="2051" spans="1:16" x14ac:dyDescent="0.2">
      <c r="A2051" t="s">
        <v>14650</v>
      </c>
      <c r="B2051" t="s">
        <v>14649</v>
      </c>
      <c r="C2051" s="1">
        <v>42535</v>
      </c>
      <c r="D2051" t="s">
        <v>65</v>
      </c>
      <c r="E2051" t="s">
        <v>343</v>
      </c>
      <c r="F2051" t="s">
        <v>344</v>
      </c>
      <c r="G2051" t="s">
        <v>127</v>
      </c>
      <c r="H2051" t="s">
        <v>14650</v>
      </c>
      <c r="I2051" t="s">
        <v>14651</v>
      </c>
      <c r="J2051" t="s">
        <v>14652</v>
      </c>
      <c r="K2051" t="s">
        <v>703</v>
      </c>
      <c r="M2051" t="s">
        <v>10227</v>
      </c>
      <c r="N2051" t="s">
        <v>14653</v>
      </c>
      <c r="O2051" t="s">
        <v>153</v>
      </c>
      <c r="P2051" t="s">
        <v>229</v>
      </c>
    </row>
    <row r="2052" spans="1:16" x14ac:dyDescent="0.2">
      <c r="A2052" t="s">
        <v>12875</v>
      </c>
      <c r="B2052" t="s">
        <v>12874</v>
      </c>
      <c r="C2052" s="1">
        <v>42962</v>
      </c>
      <c r="D2052" t="s">
        <v>65</v>
      </c>
      <c r="E2052" t="s">
        <v>208</v>
      </c>
      <c r="F2052" t="s">
        <v>209</v>
      </c>
      <c r="G2052" t="s">
        <v>127</v>
      </c>
      <c r="H2052" t="s">
        <v>12875</v>
      </c>
      <c r="I2052" t="s">
        <v>12876</v>
      </c>
      <c r="J2052" t="s">
        <v>12877</v>
      </c>
      <c r="K2052" t="s">
        <v>405</v>
      </c>
      <c r="M2052" t="s">
        <v>11944</v>
      </c>
      <c r="N2052" t="s">
        <v>210</v>
      </c>
      <c r="O2052" t="s">
        <v>153</v>
      </c>
    </row>
    <row r="2053" spans="1:16" x14ac:dyDescent="0.2">
      <c r="A2053" t="s">
        <v>12387</v>
      </c>
      <c r="B2053" t="s">
        <v>12386</v>
      </c>
      <c r="C2053" s="1">
        <v>41653</v>
      </c>
      <c r="D2053" t="s">
        <v>65</v>
      </c>
      <c r="E2053" t="s">
        <v>337</v>
      </c>
      <c r="F2053" t="s">
        <v>338</v>
      </c>
      <c r="G2053" t="s">
        <v>127</v>
      </c>
      <c r="H2053" t="s">
        <v>12387</v>
      </c>
      <c r="I2053" t="s">
        <v>12388</v>
      </c>
      <c r="J2053" t="s">
        <v>12389</v>
      </c>
      <c r="K2053" t="s">
        <v>93</v>
      </c>
      <c r="M2053" t="s">
        <v>11176</v>
      </c>
      <c r="N2053" t="s">
        <v>176</v>
      </c>
      <c r="O2053" t="s">
        <v>153</v>
      </c>
      <c r="P2053" t="s">
        <v>192</v>
      </c>
    </row>
    <row r="2054" spans="1:16" x14ac:dyDescent="0.2">
      <c r="A2054" t="s">
        <v>12741</v>
      </c>
      <c r="B2054" t="s">
        <v>12740</v>
      </c>
      <c r="C2054" s="1">
        <v>42563</v>
      </c>
      <c r="D2054" t="s">
        <v>65</v>
      </c>
      <c r="E2054" t="s">
        <v>274</v>
      </c>
      <c r="F2054" t="s">
        <v>275</v>
      </c>
      <c r="G2054" t="s">
        <v>127</v>
      </c>
      <c r="H2054" t="s">
        <v>12741</v>
      </c>
      <c r="I2054" t="s">
        <v>12742</v>
      </c>
      <c r="J2054" t="s">
        <v>12743</v>
      </c>
      <c r="K2054" t="s">
        <v>93</v>
      </c>
      <c r="L2054" t="s">
        <v>115</v>
      </c>
      <c r="M2054" t="s">
        <v>897</v>
      </c>
      <c r="N2054" t="s">
        <v>12744</v>
      </c>
      <c r="O2054" t="s">
        <v>153</v>
      </c>
    </row>
    <row r="2055" spans="1:16" x14ac:dyDescent="0.2">
      <c r="A2055" t="s">
        <v>13757</v>
      </c>
      <c r="B2055" t="s">
        <v>13756</v>
      </c>
      <c r="C2055" s="1">
        <v>40498</v>
      </c>
      <c r="D2055" t="s">
        <v>65</v>
      </c>
      <c r="E2055" t="s">
        <v>290</v>
      </c>
      <c r="F2055" t="s">
        <v>291</v>
      </c>
      <c r="G2055" t="s">
        <v>127</v>
      </c>
      <c r="H2055" t="s">
        <v>13757</v>
      </c>
      <c r="I2055" t="s">
        <v>13758</v>
      </c>
      <c r="J2055" t="s">
        <v>13759</v>
      </c>
      <c r="K2055" t="s">
        <v>160</v>
      </c>
      <c r="L2055" t="s">
        <v>254</v>
      </c>
      <c r="M2055" t="s">
        <v>13760</v>
      </c>
      <c r="N2055" t="s">
        <v>357</v>
      </c>
      <c r="O2055" t="s">
        <v>153</v>
      </c>
    </row>
    <row r="2056" spans="1:16" x14ac:dyDescent="0.2">
      <c r="A2056" t="s">
        <v>14172</v>
      </c>
      <c r="B2056" t="s">
        <v>14171</v>
      </c>
      <c r="C2056" s="1">
        <v>41556</v>
      </c>
      <c r="D2056" t="s">
        <v>132</v>
      </c>
      <c r="E2056" t="s">
        <v>161</v>
      </c>
      <c r="F2056" t="s">
        <v>162</v>
      </c>
      <c r="G2056" t="s">
        <v>127</v>
      </c>
      <c r="H2056" t="s">
        <v>14172</v>
      </c>
      <c r="I2056" t="s">
        <v>14173</v>
      </c>
      <c r="J2056" t="s">
        <v>14174</v>
      </c>
      <c r="K2056" t="s">
        <v>160</v>
      </c>
      <c r="L2056" t="s">
        <v>115</v>
      </c>
      <c r="M2056" t="s">
        <v>14175</v>
      </c>
      <c r="N2056" t="s">
        <v>528</v>
      </c>
      <c r="O2056" t="s">
        <v>153</v>
      </c>
      <c r="P2056" t="s">
        <v>117</v>
      </c>
    </row>
    <row r="2057" spans="1:16" x14ac:dyDescent="0.2">
      <c r="A2057" t="s">
        <v>13861</v>
      </c>
      <c r="B2057" t="s">
        <v>13860</v>
      </c>
      <c r="C2057" s="1">
        <v>40244</v>
      </c>
      <c r="D2057" t="s">
        <v>65</v>
      </c>
      <c r="E2057" t="s">
        <v>335</v>
      </c>
      <c r="F2057" t="s">
        <v>336</v>
      </c>
      <c r="G2057" t="s">
        <v>127</v>
      </c>
      <c r="H2057" t="s">
        <v>13861</v>
      </c>
      <c r="I2057" t="s">
        <v>13862</v>
      </c>
      <c r="J2057" t="s">
        <v>13863</v>
      </c>
      <c r="K2057" t="s">
        <v>93</v>
      </c>
      <c r="M2057" t="s">
        <v>7546</v>
      </c>
      <c r="N2057" t="s">
        <v>13864</v>
      </c>
      <c r="O2057" t="s">
        <v>153</v>
      </c>
    </row>
    <row r="2058" spans="1:16" x14ac:dyDescent="0.2">
      <c r="A2058" t="s">
        <v>13727</v>
      </c>
      <c r="B2058" t="s">
        <v>13724</v>
      </c>
      <c r="C2058" s="1">
        <v>41856</v>
      </c>
      <c r="D2058" t="s">
        <v>65</v>
      </c>
      <c r="E2058" t="s">
        <v>284</v>
      </c>
      <c r="F2058" t="s">
        <v>285</v>
      </c>
      <c r="G2058" t="s">
        <v>127</v>
      </c>
      <c r="H2058" t="s">
        <v>13727</v>
      </c>
      <c r="I2058" t="s">
        <v>13728</v>
      </c>
      <c r="J2058" t="s">
        <v>46991</v>
      </c>
      <c r="K2058" t="s">
        <v>67</v>
      </c>
      <c r="M2058" t="s">
        <v>7575</v>
      </c>
      <c r="N2058" t="s">
        <v>386</v>
      </c>
      <c r="O2058" t="s">
        <v>153</v>
      </c>
    </row>
    <row r="2059" spans="1:16" x14ac:dyDescent="0.2">
      <c r="A2059" t="s">
        <v>13730</v>
      </c>
      <c r="B2059" t="s">
        <v>13729</v>
      </c>
      <c r="C2059" s="1">
        <v>39268</v>
      </c>
      <c r="D2059" t="s">
        <v>65</v>
      </c>
      <c r="E2059" t="s">
        <v>284</v>
      </c>
      <c r="F2059" t="s">
        <v>285</v>
      </c>
      <c r="G2059" t="s">
        <v>127</v>
      </c>
      <c r="H2059" t="s">
        <v>13730</v>
      </c>
      <c r="I2059" t="s">
        <v>13731</v>
      </c>
      <c r="J2059" t="s">
        <v>13732</v>
      </c>
      <c r="K2059" t="s">
        <v>111</v>
      </c>
      <c r="L2059" t="s">
        <v>304</v>
      </c>
      <c r="M2059" t="s">
        <v>7575</v>
      </c>
      <c r="N2059" t="s">
        <v>386</v>
      </c>
      <c r="O2059" t="s">
        <v>153</v>
      </c>
    </row>
    <row r="2060" spans="1:16" x14ac:dyDescent="0.2">
      <c r="A2060" t="s">
        <v>51263</v>
      </c>
      <c r="B2060" t="s">
        <v>51264</v>
      </c>
      <c r="C2060" s="1">
        <v>43953</v>
      </c>
      <c r="D2060" t="s">
        <v>65</v>
      </c>
      <c r="E2060" t="s">
        <v>354</v>
      </c>
      <c r="F2060" t="s">
        <v>355</v>
      </c>
      <c r="G2060" t="s">
        <v>127</v>
      </c>
      <c r="H2060" t="s">
        <v>51263</v>
      </c>
      <c r="I2060" t="s">
        <v>51265</v>
      </c>
      <c r="J2060" t="s">
        <v>51266</v>
      </c>
      <c r="K2060" t="s">
        <v>160</v>
      </c>
      <c r="L2060" t="s">
        <v>51267</v>
      </c>
      <c r="M2060" t="s">
        <v>11883</v>
      </c>
      <c r="N2060" t="s">
        <v>51268</v>
      </c>
      <c r="O2060" t="s">
        <v>153</v>
      </c>
      <c r="P2060" t="s">
        <v>49524</v>
      </c>
    </row>
    <row r="2061" spans="1:16" x14ac:dyDescent="0.2">
      <c r="A2061" t="s">
        <v>14110</v>
      </c>
      <c r="B2061" t="s">
        <v>14109</v>
      </c>
      <c r="C2061" s="1">
        <v>41192</v>
      </c>
      <c r="E2061" t="s">
        <v>70</v>
      </c>
      <c r="G2061" t="s">
        <v>127</v>
      </c>
      <c r="H2061" t="s">
        <v>14110</v>
      </c>
      <c r="I2061" t="s">
        <v>14111</v>
      </c>
      <c r="J2061" t="s">
        <v>14112</v>
      </c>
      <c r="K2061" t="s">
        <v>160</v>
      </c>
      <c r="L2061" t="s">
        <v>115</v>
      </c>
      <c r="M2061" t="s">
        <v>14113</v>
      </c>
      <c r="N2061" t="s">
        <v>436</v>
      </c>
      <c r="O2061" t="s">
        <v>153</v>
      </c>
      <c r="P2061" t="s">
        <v>41521</v>
      </c>
    </row>
    <row r="2062" spans="1:16" x14ac:dyDescent="0.2">
      <c r="A2062" t="s">
        <v>12673</v>
      </c>
      <c r="B2062" t="s">
        <v>12672</v>
      </c>
      <c r="C2062" s="1">
        <v>42305</v>
      </c>
      <c r="D2062" t="s">
        <v>65</v>
      </c>
      <c r="E2062" t="s">
        <v>11535</v>
      </c>
      <c r="F2062" t="s">
        <v>11536</v>
      </c>
      <c r="G2062" t="s">
        <v>127</v>
      </c>
      <c r="H2062" t="s">
        <v>12673</v>
      </c>
      <c r="I2062" t="s">
        <v>12674</v>
      </c>
      <c r="J2062" t="s">
        <v>12675</v>
      </c>
      <c r="K2062" t="s">
        <v>160</v>
      </c>
      <c r="L2062" t="s">
        <v>115</v>
      </c>
      <c r="M2062" t="s">
        <v>7607</v>
      </c>
      <c r="N2062" t="s">
        <v>12676</v>
      </c>
      <c r="O2062" t="s">
        <v>153</v>
      </c>
      <c r="P2062" t="s">
        <v>117</v>
      </c>
    </row>
    <row r="2063" spans="1:16" x14ac:dyDescent="0.2">
      <c r="A2063" t="s">
        <v>12778</v>
      </c>
      <c r="B2063" t="s">
        <v>12777</v>
      </c>
      <c r="C2063" s="1">
        <v>42608</v>
      </c>
      <c r="D2063" t="s">
        <v>65</v>
      </c>
      <c r="E2063" t="s">
        <v>475</v>
      </c>
      <c r="F2063" t="s">
        <v>476</v>
      </c>
      <c r="G2063" t="s">
        <v>127</v>
      </c>
      <c r="H2063" t="s">
        <v>12778</v>
      </c>
      <c r="I2063" t="s">
        <v>12779</v>
      </c>
      <c r="J2063" t="s">
        <v>12780</v>
      </c>
      <c r="K2063" t="s">
        <v>86</v>
      </c>
      <c r="L2063" t="s">
        <v>115</v>
      </c>
      <c r="M2063" t="s">
        <v>12781</v>
      </c>
      <c r="N2063" t="s">
        <v>12782</v>
      </c>
      <c r="O2063" t="s">
        <v>153</v>
      </c>
      <c r="P2063" t="s">
        <v>117</v>
      </c>
    </row>
    <row r="2064" spans="1:16" x14ac:dyDescent="0.2">
      <c r="A2064" t="s">
        <v>13725</v>
      </c>
      <c r="B2064" t="s">
        <v>13724</v>
      </c>
      <c r="C2064" s="1">
        <v>25568</v>
      </c>
      <c r="D2064" t="s">
        <v>65</v>
      </c>
      <c r="E2064" t="s">
        <v>70</v>
      </c>
      <c r="G2064" t="s">
        <v>127</v>
      </c>
      <c r="H2064" t="s">
        <v>13725</v>
      </c>
      <c r="I2064" t="s">
        <v>13726</v>
      </c>
      <c r="K2064" t="s">
        <v>111</v>
      </c>
      <c r="O2064">
        <v>0</v>
      </c>
    </row>
    <row r="2065" spans="1:16" x14ac:dyDescent="0.2">
      <c r="A2065" t="s">
        <v>11981</v>
      </c>
      <c r="B2065" t="s">
        <v>11980</v>
      </c>
      <c r="C2065" s="1">
        <v>41162</v>
      </c>
      <c r="D2065" t="s">
        <v>65</v>
      </c>
      <c r="E2065" t="s">
        <v>183</v>
      </c>
      <c r="F2065" t="s">
        <v>184</v>
      </c>
      <c r="G2065" t="s">
        <v>127</v>
      </c>
      <c r="H2065" t="s">
        <v>11981</v>
      </c>
      <c r="I2065" t="s">
        <v>11982</v>
      </c>
      <c r="J2065" t="s">
        <v>11983</v>
      </c>
      <c r="K2065" t="s">
        <v>93</v>
      </c>
      <c r="L2065" t="s">
        <v>115</v>
      </c>
      <c r="M2065" t="s">
        <v>7607</v>
      </c>
      <c r="N2065" t="s">
        <v>6029</v>
      </c>
      <c r="O2065" t="s">
        <v>153</v>
      </c>
      <c r="P2065" t="s">
        <v>192</v>
      </c>
    </row>
    <row r="2066" spans="1:16" x14ac:dyDescent="0.2">
      <c r="A2066" t="s">
        <v>12683</v>
      </c>
      <c r="B2066" t="s">
        <v>12682</v>
      </c>
      <c r="C2066" s="1">
        <v>42348</v>
      </c>
      <c r="D2066" t="s">
        <v>65</v>
      </c>
      <c r="E2066" t="s">
        <v>236</v>
      </c>
      <c r="F2066" t="s">
        <v>237</v>
      </c>
      <c r="G2066" t="s">
        <v>127</v>
      </c>
      <c r="H2066" t="s">
        <v>12683</v>
      </c>
      <c r="I2066" t="s">
        <v>12684</v>
      </c>
      <c r="J2066" t="s">
        <v>12685</v>
      </c>
      <c r="K2066" t="s">
        <v>111</v>
      </c>
      <c r="L2066" t="s">
        <v>115</v>
      </c>
      <c r="M2066" t="s">
        <v>12400</v>
      </c>
      <c r="N2066" t="s">
        <v>314</v>
      </c>
      <c r="O2066" t="s">
        <v>153</v>
      </c>
      <c r="P2066" t="s">
        <v>117</v>
      </c>
    </row>
    <row r="2067" spans="1:16" x14ac:dyDescent="0.2">
      <c r="A2067" t="s">
        <v>12653</v>
      </c>
      <c r="B2067" t="s">
        <v>12652</v>
      </c>
      <c r="C2067" s="1">
        <v>42265</v>
      </c>
      <c r="D2067" t="s">
        <v>65</v>
      </c>
      <c r="E2067" t="s">
        <v>274</v>
      </c>
      <c r="F2067" t="s">
        <v>275</v>
      </c>
      <c r="G2067" t="s">
        <v>127</v>
      </c>
      <c r="H2067" t="s">
        <v>12653</v>
      </c>
      <c r="I2067" t="s">
        <v>12654</v>
      </c>
      <c r="J2067" t="s">
        <v>12655</v>
      </c>
      <c r="K2067" t="s">
        <v>160</v>
      </c>
      <c r="L2067" t="s">
        <v>115</v>
      </c>
      <c r="M2067" t="s">
        <v>7607</v>
      </c>
      <c r="N2067" t="s">
        <v>12656</v>
      </c>
      <c r="O2067">
        <v>0</v>
      </c>
      <c r="P2067" t="s">
        <v>117</v>
      </c>
    </row>
    <row r="2068" spans="1:16" x14ac:dyDescent="0.2">
      <c r="A2068" t="s">
        <v>12773</v>
      </c>
      <c r="B2068" t="s">
        <v>12772</v>
      </c>
      <c r="C2068" s="1">
        <v>42611</v>
      </c>
      <c r="D2068" t="s">
        <v>65</v>
      </c>
      <c r="E2068" t="s">
        <v>280</v>
      </c>
      <c r="F2068" t="s">
        <v>281</v>
      </c>
      <c r="G2068" t="s">
        <v>127</v>
      </c>
      <c r="H2068" t="s">
        <v>12773</v>
      </c>
      <c r="I2068" t="s">
        <v>12774</v>
      </c>
      <c r="J2068" t="s">
        <v>12775</v>
      </c>
      <c r="K2068" t="s">
        <v>86</v>
      </c>
      <c r="L2068" t="s">
        <v>115</v>
      </c>
      <c r="M2068" t="s">
        <v>12776</v>
      </c>
      <c r="N2068" t="s">
        <v>282</v>
      </c>
      <c r="O2068" t="s">
        <v>153</v>
      </c>
      <c r="P2068" t="s">
        <v>117</v>
      </c>
    </row>
    <row r="2069" spans="1:16" x14ac:dyDescent="0.2">
      <c r="A2069" t="s">
        <v>13997</v>
      </c>
      <c r="B2069" t="s">
        <v>13996</v>
      </c>
      <c r="C2069" s="1">
        <v>42575</v>
      </c>
      <c r="D2069" t="s">
        <v>65</v>
      </c>
      <c r="E2069" t="s">
        <v>90</v>
      </c>
      <c r="F2069" t="s">
        <v>91</v>
      </c>
      <c r="G2069" t="s">
        <v>127</v>
      </c>
      <c r="H2069" t="s">
        <v>13997</v>
      </c>
      <c r="I2069" t="s">
        <v>13998</v>
      </c>
      <c r="J2069" t="s">
        <v>13999</v>
      </c>
      <c r="K2069" t="s">
        <v>160</v>
      </c>
      <c r="L2069" t="s">
        <v>115</v>
      </c>
      <c r="M2069" t="s">
        <v>11883</v>
      </c>
      <c r="N2069" t="s">
        <v>14000</v>
      </c>
      <c r="O2069">
        <v>0</v>
      </c>
      <c r="P2069" t="s">
        <v>117</v>
      </c>
    </row>
    <row r="2070" spans="1:16" x14ac:dyDescent="0.2">
      <c r="A2070" t="s">
        <v>46682</v>
      </c>
      <c r="B2070" t="s">
        <v>46683</v>
      </c>
      <c r="C2070" s="1">
        <v>42905</v>
      </c>
      <c r="D2070" t="s">
        <v>65</v>
      </c>
      <c r="E2070" t="s">
        <v>515</v>
      </c>
      <c r="F2070" t="s">
        <v>516</v>
      </c>
      <c r="G2070" t="s">
        <v>127</v>
      </c>
      <c r="H2070" t="s">
        <v>46682</v>
      </c>
      <c r="I2070" t="s">
        <v>46684</v>
      </c>
      <c r="J2070" t="s">
        <v>46685</v>
      </c>
      <c r="K2070" t="s">
        <v>12960</v>
      </c>
      <c r="M2070" t="s">
        <v>7530</v>
      </c>
      <c r="N2070" t="s">
        <v>46686</v>
      </c>
      <c r="O2070" t="s">
        <v>153</v>
      </c>
    </row>
    <row r="2071" spans="1:16" x14ac:dyDescent="0.2">
      <c r="A2071" t="s">
        <v>12662</v>
      </c>
      <c r="B2071" t="s">
        <v>12661</v>
      </c>
      <c r="C2071" s="1">
        <v>42289</v>
      </c>
      <c r="D2071" t="s">
        <v>65</v>
      </c>
      <c r="E2071" t="s">
        <v>274</v>
      </c>
      <c r="F2071" t="s">
        <v>275</v>
      </c>
      <c r="G2071" t="s">
        <v>127</v>
      </c>
      <c r="H2071" t="s">
        <v>12662</v>
      </c>
      <c r="I2071" t="s">
        <v>12663</v>
      </c>
      <c r="J2071" t="s">
        <v>12664</v>
      </c>
      <c r="K2071" t="s">
        <v>160</v>
      </c>
      <c r="L2071" t="s">
        <v>115</v>
      </c>
      <c r="M2071" t="s">
        <v>12665</v>
      </c>
      <c r="N2071" t="s">
        <v>12666</v>
      </c>
      <c r="O2071" t="s">
        <v>153</v>
      </c>
      <c r="P2071" t="s">
        <v>117</v>
      </c>
    </row>
    <row r="2072" spans="1:16" x14ac:dyDescent="0.2">
      <c r="A2072" t="s">
        <v>14092</v>
      </c>
      <c r="B2072" t="s">
        <v>14091</v>
      </c>
      <c r="C2072" s="1">
        <v>41135</v>
      </c>
      <c r="D2072" t="s">
        <v>65</v>
      </c>
      <c r="E2072" t="s">
        <v>1205</v>
      </c>
      <c r="F2072" t="s">
        <v>1206</v>
      </c>
      <c r="G2072" t="s">
        <v>127</v>
      </c>
      <c r="H2072" t="s">
        <v>14092</v>
      </c>
      <c r="I2072" t="s">
        <v>14093</v>
      </c>
      <c r="J2072" t="s">
        <v>14094</v>
      </c>
      <c r="K2072" t="s">
        <v>735</v>
      </c>
      <c r="L2072" t="s">
        <v>115</v>
      </c>
      <c r="M2072" t="s">
        <v>7523</v>
      </c>
      <c r="N2072" t="s">
        <v>11650</v>
      </c>
      <c r="O2072" t="s">
        <v>153</v>
      </c>
      <c r="P2072" t="s">
        <v>204</v>
      </c>
    </row>
    <row r="2073" spans="1:16" x14ac:dyDescent="0.2">
      <c r="A2073" t="s">
        <v>13866</v>
      </c>
      <c r="B2073" t="s">
        <v>13865</v>
      </c>
      <c r="C2073" s="1">
        <v>40970</v>
      </c>
      <c r="D2073" t="s">
        <v>65</v>
      </c>
      <c r="E2073" t="s">
        <v>208</v>
      </c>
      <c r="F2073" t="s">
        <v>209</v>
      </c>
      <c r="G2073" t="s">
        <v>127</v>
      </c>
      <c r="H2073" t="s">
        <v>13866</v>
      </c>
      <c r="I2073" t="s">
        <v>13867</v>
      </c>
      <c r="J2073" t="s">
        <v>13868</v>
      </c>
      <c r="K2073" t="s">
        <v>111</v>
      </c>
      <c r="M2073" t="s">
        <v>7607</v>
      </c>
      <c r="N2073" t="s">
        <v>13869</v>
      </c>
      <c r="O2073" t="s">
        <v>153</v>
      </c>
    </row>
    <row r="2074" spans="1:16" x14ac:dyDescent="0.2">
      <c r="A2074" t="s">
        <v>47068</v>
      </c>
      <c r="B2074" t="s">
        <v>47069</v>
      </c>
      <c r="C2074" s="1">
        <v>43342</v>
      </c>
      <c r="D2074" t="s">
        <v>65</v>
      </c>
      <c r="E2074" t="s">
        <v>208</v>
      </c>
      <c r="F2074" t="s">
        <v>209</v>
      </c>
      <c r="G2074" t="s">
        <v>127</v>
      </c>
      <c r="H2074" t="s">
        <v>47068</v>
      </c>
      <c r="I2074" t="s">
        <v>47070</v>
      </c>
      <c r="J2074" t="s">
        <v>47071</v>
      </c>
      <c r="K2074" t="s">
        <v>699</v>
      </c>
      <c r="M2074" t="s">
        <v>11658</v>
      </c>
      <c r="N2074" t="s">
        <v>217</v>
      </c>
      <c r="O2074" t="s">
        <v>153</v>
      </c>
    </row>
    <row r="2075" spans="1:16" x14ac:dyDescent="0.2">
      <c r="A2075" t="s">
        <v>12083</v>
      </c>
      <c r="B2075" t="s">
        <v>12082</v>
      </c>
      <c r="C2075" s="1">
        <v>41257</v>
      </c>
      <c r="D2075" t="s">
        <v>65</v>
      </c>
      <c r="E2075" t="s">
        <v>90</v>
      </c>
      <c r="F2075" t="s">
        <v>91</v>
      </c>
      <c r="G2075" t="s">
        <v>127</v>
      </c>
      <c r="H2075" t="s">
        <v>12083</v>
      </c>
      <c r="I2075" t="s">
        <v>12084</v>
      </c>
      <c r="J2075" t="s">
        <v>12085</v>
      </c>
      <c r="K2075" t="s">
        <v>93</v>
      </c>
      <c r="L2075" t="s">
        <v>115</v>
      </c>
      <c r="M2075" t="s">
        <v>12086</v>
      </c>
      <c r="N2075" t="s">
        <v>733</v>
      </c>
      <c r="O2075" t="s">
        <v>153</v>
      </c>
      <c r="P2075" t="s">
        <v>117</v>
      </c>
    </row>
    <row r="2076" spans="1:16" x14ac:dyDescent="0.2">
      <c r="A2076" t="s">
        <v>12023</v>
      </c>
      <c r="B2076" t="s">
        <v>12022</v>
      </c>
      <c r="C2076" s="1">
        <v>41225</v>
      </c>
      <c r="D2076" t="s">
        <v>65</v>
      </c>
      <c r="E2076" t="s">
        <v>41096</v>
      </c>
      <c r="F2076" t="s">
        <v>41097</v>
      </c>
      <c r="G2076" t="s">
        <v>127</v>
      </c>
      <c r="H2076" t="s">
        <v>12023</v>
      </c>
      <c r="I2076" t="s">
        <v>12024</v>
      </c>
      <c r="J2076" t="s">
        <v>12025</v>
      </c>
      <c r="K2076" t="s">
        <v>93</v>
      </c>
      <c r="L2076" t="s">
        <v>115</v>
      </c>
      <c r="M2076" t="s">
        <v>12026</v>
      </c>
      <c r="N2076" t="s">
        <v>12027</v>
      </c>
      <c r="O2076" t="s">
        <v>153</v>
      </c>
      <c r="P2076" t="s">
        <v>46617</v>
      </c>
    </row>
    <row r="2077" spans="1:16" x14ac:dyDescent="0.2">
      <c r="A2077" t="s">
        <v>11994</v>
      </c>
      <c r="B2077" t="s">
        <v>11993</v>
      </c>
      <c r="C2077" s="1">
        <v>41192</v>
      </c>
      <c r="D2077" t="s">
        <v>65</v>
      </c>
      <c r="E2077" t="s">
        <v>1205</v>
      </c>
      <c r="F2077" t="s">
        <v>1206</v>
      </c>
      <c r="G2077" t="s">
        <v>127</v>
      </c>
      <c r="H2077" t="s">
        <v>11994</v>
      </c>
      <c r="I2077" t="s">
        <v>11995</v>
      </c>
      <c r="J2077" t="s">
        <v>11996</v>
      </c>
      <c r="K2077" t="s">
        <v>111</v>
      </c>
      <c r="M2077" t="s">
        <v>11883</v>
      </c>
      <c r="N2077" t="s">
        <v>1216</v>
      </c>
      <c r="O2077" t="s">
        <v>153</v>
      </c>
    </row>
    <row r="2078" spans="1:16" x14ac:dyDescent="0.2">
      <c r="A2078" t="s">
        <v>12008</v>
      </c>
      <c r="B2078" t="s">
        <v>12007</v>
      </c>
      <c r="C2078" s="1">
        <v>41194</v>
      </c>
      <c r="D2078" t="s">
        <v>65</v>
      </c>
      <c r="E2078" t="s">
        <v>173</v>
      </c>
      <c r="F2078" t="s">
        <v>174</v>
      </c>
      <c r="G2078" t="s">
        <v>127</v>
      </c>
      <c r="H2078" t="s">
        <v>12008</v>
      </c>
      <c r="I2078" t="s">
        <v>46613</v>
      </c>
      <c r="J2078" t="s">
        <v>12009</v>
      </c>
      <c r="K2078" t="s">
        <v>111</v>
      </c>
      <c r="L2078" t="s">
        <v>115</v>
      </c>
      <c r="M2078" t="s">
        <v>12010</v>
      </c>
      <c r="N2078" t="s">
        <v>12011</v>
      </c>
      <c r="O2078" t="s">
        <v>153</v>
      </c>
      <c r="P2078" t="s">
        <v>46614</v>
      </c>
    </row>
    <row r="2079" spans="1:16" x14ac:dyDescent="0.2">
      <c r="A2079" t="s">
        <v>12397</v>
      </c>
      <c r="B2079" t="s">
        <v>12396</v>
      </c>
      <c r="C2079" s="1">
        <v>41374</v>
      </c>
      <c r="D2079" t="s">
        <v>65</v>
      </c>
      <c r="E2079" t="s">
        <v>236</v>
      </c>
      <c r="F2079" t="s">
        <v>237</v>
      </c>
      <c r="G2079" t="s">
        <v>127</v>
      </c>
      <c r="H2079" t="s">
        <v>12397</v>
      </c>
      <c r="I2079" t="s">
        <v>12398</v>
      </c>
      <c r="J2079" t="s">
        <v>12399</v>
      </c>
      <c r="K2079" t="s">
        <v>111</v>
      </c>
      <c r="L2079" t="s">
        <v>115</v>
      </c>
      <c r="M2079" t="s">
        <v>12400</v>
      </c>
      <c r="N2079" t="s">
        <v>314</v>
      </c>
      <c r="O2079" t="s">
        <v>153</v>
      </c>
      <c r="P2079" t="s">
        <v>117</v>
      </c>
    </row>
    <row r="2080" spans="1:16" x14ac:dyDescent="0.2">
      <c r="A2080" t="s">
        <v>15305</v>
      </c>
      <c r="B2080" t="s">
        <v>15304</v>
      </c>
      <c r="C2080" s="1">
        <v>37917</v>
      </c>
      <c r="E2080" t="s">
        <v>358</v>
      </c>
      <c r="F2080" t="s">
        <v>359</v>
      </c>
      <c r="G2080" t="s">
        <v>127</v>
      </c>
      <c r="H2080" t="s">
        <v>15305</v>
      </c>
      <c r="I2080" t="s">
        <v>15306</v>
      </c>
      <c r="J2080" t="s">
        <v>15307</v>
      </c>
      <c r="K2080" t="s">
        <v>160</v>
      </c>
      <c r="M2080" t="s">
        <v>13737</v>
      </c>
      <c r="N2080" t="s">
        <v>436</v>
      </c>
      <c r="O2080" t="s">
        <v>153</v>
      </c>
      <c r="P2080" t="s">
        <v>41521</v>
      </c>
    </row>
    <row r="2081" spans="1:16" x14ac:dyDescent="0.2">
      <c r="A2081" t="s">
        <v>39017</v>
      </c>
      <c r="B2081" t="s">
        <v>27112</v>
      </c>
      <c r="C2081" s="1">
        <v>35040</v>
      </c>
      <c r="D2081" t="s">
        <v>65</v>
      </c>
      <c r="E2081" t="s">
        <v>151</v>
      </c>
      <c r="F2081" t="s">
        <v>152</v>
      </c>
      <c r="G2081" t="s">
        <v>25160</v>
      </c>
      <c r="H2081" t="s">
        <v>39017</v>
      </c>
      <c r="J2081" t="s">
        <v>36166</v>
      </c>
      <c r="K2081" t="s">
        <v>25162</v>
      </c>
      <c r="L2081" t="s">
        <v>115</v>
      </c>
      <c r="N2081" t="s">
        <v>27106</v>
      </c>
      <c r="P2081" t="s">
        <v>34592</v>
      </c>
    </row>
    <row r="2082" spans="1:16" x14ac:dyDescent="0.2">
      <c r="A2082" t="s">
        <v>29547</v>
      </c>
      <c r="B2082" t="s">
        <v>29546</v>
      </c>
      <c r="C2082" s="1">
        <v>35040</v>
      </c>
      <c r="D2082" t="s">
        <v>65</v>
      </c>
      <c r="E2082" t="s">
        <v>151</v>
      </c>
      <c r="F2082" t="s">
        <v>152</v>
      </c>
      <c r="G2082" t="s">
        <v>25198</v>
      </c>
      <c r="H2082" t="s">
        <v>29547</v>
      </c>
      <c r="I2082" t="s">
        <v>25161</v>
      </c>
      <c r="J2082" t="s">
        <v>35834</v>
      </c>
      <c r="K2082" t="s">
        <v>25450</v>
      </c>
      <c r="L2082" t="s">
        <v>29548</v>
      </c>
      <c r="M2082" t="s">
        <v>35835</v>
      </c>
      <c r="N2082" t="s">
        <v>27106</v>
      </c>
      <c r="P2082" t="s">
        <v>25192</v>
      </c>
    </row>
    <row r="2083" spans="1:16" x14ac:dyDescent="0.2">
      <c r="A2083" t="s">
        <v>27105</v>
      </c>
      <c r="B2083" t="s">
        <v>27104</v>
      </c>
      <c r="C2083" s="1">
        <v>35040</v>
      </c>
      <c r="D2083" t="s">
        <v>65</v>
      </c>
      <c r="E2083" t="s">
        <v>151</v>
      </c>
      <c r="F2083" t="s">
        <v>152</v>
      </c>
      <c r="G2083" t="s">
        <v>26175</v>
      </c>
      <c r="H2083" t="s">
        <v>27105</v>
      </c>
      <c r="J2083" t="s">
        <v>34892</v>
      </c>
      <c r="K2083" t="s">
        <v>25219</v>
      </c>
      <c r="N2083" t="s">
        <v>27106</v>
      </c>
      <c r="P2083" t="s">
        <v>25192</v>
      </c>
    </row>
    <row r="2084" spans="1:16" x14ac:dyDescent="0.2">
      <c r="A2084" t="s">
        <v>30081</v>
      </c>
      <c r="B2084" t="s">
        <v>30080</v>
      </c>
      <c r="C2084" s="1">
        <v>42143</v>
      </c>
      <c r="D2084" t="s">
        <v>65</v>
      </c>
      <c r="E2084" t="s">
        <v>26548</v>
      </c>
      <c r="F2084" t="s">
        <v>26549</v>
      </c>
      <c r="G2084" t="s">
        <v>25160</v>
      </c>
      <c r="H2084" t="s">
        <v>30081</v>
      </c>
      <c r="I2084" t="s">
        <v>30083</v>
      </c>
      <c r="J2084" t="s">
        <v>35212</v>
      </c>
      <c r="K2084" t="s">
        <v>25173</v>
      </c>
      <c r="L2084" t="s">
        <v>40070</v>
      </c>
      <c r="M2084" t="s">
        <v>40071</v>
      </c>
      <c r="N2084" t="s">
        <v>30082</v>
      </c>
      <c r="P2084" t="s">
        <v>26519</v>
      </c>
    </row>
    <row r="2085" spans="1:16" x14ac:dyDescent="0.2">
      <c r="A2085" t="s">
        <v>29510</v>
      </c>
      <c r="B2085" t="s">
        <v>29509</v>
      </c>
      <c r="C2085" s="1">
        <v>41565</v>
      </c>
      <c r="D2085" t="s">
        <v>65</v>
      </c>
      <c r="E2085" t="s">
        <v>170</v>
      </c>
      <c r="F2085" t="s">
        <v>171</v>
      </c>
      <c r="G2085" t="s">
        <v>25171</v>
      </c>
      <c r="H2085" t="s">
        <v>29510</v>
      </c>
      <c r="I2085" t="s">
        <v>25155</v>
      </c>
      <c r="J2085" t="s">
        <v>34397</v>
      </c>
      <c r="K2085" t="s">
        <v>25173</v>
      </c>
      <c r="L2085" t="s">
        <v>29511</v>
      </c>
      <c r="M2085" t="s">
        <v>34306</v>
      </c>
      <c r="N2085" t="s">
        <v>35809</v>
      </c>
      <c r="P2085" t="s">
        <v>29488</v>
      </c>
    </row>
    <row r="2086" spans="1:16" x14ac:dyDescent="0.2">
      <c r="A2086" t="s">
        <v>14082</v>
      </c>
      <c r="B2086" t="s">
        <v>14081</v>
      </c>
      <c r="C2086" s="1">
        <v>41099</v>
      </c>
      <c r="D2086" t="s">
        <v>65</v>
      </c>
      <c r="E2086" t="s">
        <v>40900</v>
      </c>
      <c r="F2086" t="s">
        <v>40901</v>
      </c>
      <c r="G2086" t="s">
        <v>127</v>
      </c>
      <c r="H2086" t="s">
        <v>14082</v>
      </c>
      <c r="I2086" t="s">
        <v>14083</v>
      </c>
      <c r="J2086" t="s">
        <v>14084</v>
      </c>
      <c r="K2086" t="s">
        <v>160</v>
      </c>
      <c r="M2086" t="s">
        <v>14085</v>
      </c>
      <c r="N2086" t="s">
        <v>172</v>
      </c>
      <c r="O2086" t="s">
        <v>153</v>
      </c>
      <c r="P2086" t="s">
        <v>117</v>
      </c>
    </row>
    <row r="2087" spans="1:16" x14ac:dyDescent="0.2">
      <c r="A2087" t="s">
        <v>14087</v>
      </c>
      <c r="B2087" t="s">
        <v>14086</v>
      </c>
      <c r="C2087" s="1">
        <v>41099</v>
      </c>
      <c r="D2087" t="s">
        <v>65</v>
      </c>
      <c r="E2087" t="s">
        <v>40900</v>
      </c>
      <c r="F2087" t="s">
        <v>40901</v>
      </c>
      <c r="G2087" t="s">
        <v>127</v>
      </c>
      <c r="H2087" t="s">
        <v>14087</v>
      </c>
      <c r="I2087" t="s">
        <v>14088</v>
      </c>
      <c r="J2087" t="s">
        <v>14089</v>
      </c>
      <c r="K2087" t="s">
        <v>160</v>
      </c>
      <c r="M2087" t="s">
        <v>14085</v>
      </c>
      <c r="N2087" t="s">
        <v>172</v>
      </c>
      <c r="O2087" t="s">
        <v>153</v>
      </c>
      <c r="P2087" t="s">
        <v>14090</v>
      </c>
    </row>
    <row r="2088" spans="1:16" x14ac:dyDescent="0.2">
      <c r="A2088" t="s">
        <v>11813</v>
      </c>
      <c r="B2088" t="s">
        <v>11812</v>
      </c>
      <c r="C2088" s="1">
        <v>40841</v>
      </c>
      <c r="D2088" t="s">
        <v>65</v>
      </c>
      <c r="E2088" t="s">
        <v>40900</v>
      </c>
      <c r="F2088" t="s">
        <v>40901</v>
      </c>
      <c r="G2088" t="s">
        <v>127</v>
      </c>
      <c r="H2088" t="s">
        <v>11813</v>
      </c>
      <c r="I2088" t="s">
        <v>11814</v>
      </c>
      <c r="K2088" t="s">
        <v>111</v>
      </c>
      <c r="M2088" t="s">
        <v>11815</v>
      </c>
      <c r="N2088" t="s">
        <v>172</v>
      </c>
      <c r="O2088" t="s">
        <v>153</v>
      </c>
      <c r="P2088" t="s">
        <v>117</v>
      </c>
    </row>
    <row r="2089" spans="1:16" x14ac:dyDescent="0.2">
      <c r="A2089" t="s">
        <v>38835</v>
      </c>
      <c r="B2089" t="s">
        <v>38836</v>
      </c>
      <c r="C2089" s="1">
        <v>43642</v>
      </c>
      <c r="D2089" t="s">
        <v>65</v>
      </c>
      <c r="E2089" t="s">
        <v>25464</v>
      </c>
      <c r="F2089" t="s">
        <v>25465</v>
      </c>
      <c r="G2089" t="s">
        <v>25171</v>
      </c>
      <c r="H2089" t="s">
        <v>38835</v>
      </c>
      <c r="I2089" t="s">
        <v>25155</v>
      </c>
      <c r="J2089" t="s">
        <v>38837</v>
      </c>
      <c r="K2089" t="s">
        <v>25422</v>
      </c>
      <c r="L2089" t="s">
        <v>38838</v>
      </c>
      <c r="M2089" t="s">
        <v>38839</v>
      </c>
      <c r="N2089" t="s">
        <v>38840</v>
      </c>
      <c r="P2089" t="s">
        <v>38841</v>
      </c>
    </row>
    <row r="2090" spans="1:16" x14ac:dyDescent="0.2">
      <c r="A2090" t="s">
        <v>7988</v>
      </c>
      <c r="B2090" t="s">
        <v>7987</v>
      </c>
      <c r="C2090" s="1">
        <v>39566</v>
      </c>
      <c r="D2090" t="s">
        <v>65</v>
      </c>
      <c r="E2090" t="s">
        <v>568</v>
      </c>
      <c r="F2090" t="s">
        <v>569</v>
      </c>
      <c r="G2090" t="s">
        <v>133</v>
      </c>
      <c r="H2090" t="s">
        <v>7988</v>
      </c>
      <c r="I2090" t="s">
        <v>394</v>
      </c>
      <c r="J2090" t="s">
        <v>7989</v>
      </c>
      <c r="K2090" t="s">
        <v>2091</v>
      </c>
      <c r="M2090" t="s">
        <v>7385</v>
      </c>
      <c r="N2090" t="s">
        <v>4218</v>
      </c>
      <c r="O2090" t="s">
        <v>153</v>
      </c>
      <c r="P2090" t="s">
        <v>117</v>
      </c>
    </row>
    <row r="2091" spans="1:16" x14ac:dyDescent="0.2">
      <c r="A2091" t="s">
        <v>45859</v>
      </c>
      <c r="B2091" t="s">
        <v>45860</v>
      </c>
      <c r="C2091" s="1">
        <v>43502</v>
      </c>
      <c r="D2091" t="s">
        <v>65</v>
      </c>
      <c r="E2091" t="s">
        <v>568</v>
      </c>
      <c r="F2091" t="s">
        <v>569</v>
      </c>
      <c r="G2091" t="s">
        <v>1479</v>
      </c>
      <c r="H2091" t="s">
        <v>45859</v>
      </c>
      <c r="I2091" t="s">
        <v>45861</v>
      </c>
      <c r="J2091" t="s">
        <v>45862</v>
      </c>
      <c r="K2091" t="s">
        <v>86</v>
      </c>
      <c r="L2091" t="s">
        <v>292</v>
      </c>
      <c r="M2091" t="s">
        <v>45847</v>
      </c>
      <c r="N2091" t="s">
        <v>45863</v>
      </c>
      <c r="O2091" t="s">
        <v>94</v>
      </c>
    </row>
    <row r="2092" spans="1:16" x14ac:dyDescent="0.2">
      <c r="A2092" t="s">
        <v>45750</v>
      </c>
      <c r="B2092" t="s">
        <v>45751</v>
      </c>
      <c r="C2092" s="1">
        <v>43299</v>
      </c>
      <c r="D2092" t="s">
        <v>65</v>
      </c>
      <c r="E2092" t="s">
        <v>568</v>
      </c>
      <c r="F2092" t="s">
        <v>569</v>
      </c>
      <c r="G2092" t="s">
        <v>1479</v>
      </c>
      <c r="H2092" t="s">
        <v>45750</v>
      </c>
      <c r="I2092" t="s">
        <v>45752</v>
      </c>
      <c r="J2092" t="s">
        <v>45753</v>
      </c>
      <c r="K2092" t="s">
        <v>93</v>
      </c>
      <c r="M2092" t="s">
        <v>45754</v>
      </c>
      <c r="N2092" t="s">
        <v>45755</v>
      </c>
      <c r="O2092" t="s">
        <v>94</v>
      </c>
    </row>
    <row r="2093" spans="1:16" x14ac:dyDescent="0.2">
      <c r="A2093" t="s">
        <v>24483</v>
      </c>
      <c r="B2093" t="s">
        <v>24482</v>
      </c>
      <c r="C2093" s="1">
        <v>37636</v>
      </c>
      <c r="D2093" t="s">
        <v>65</v>
      </c>
      <c r="E2093" t="s">
        <v>479</v>
      </c>
      <c r="F2093" t="s">
        <v>480</v>
      </c>
      <c r="G2093" t="s">
        <v>127</v>
      </c>
      <c r="H2093" t="s">
        <v>24483</v>
      </c>
      <c r="I2093" t="s">
        <v>24484</v>
      </c>
      <c r="J2093" t="s">
        <v>24485</v>
      </c>
      <c r="K2093" t="s">
        <v>111</v>
      </c>
      <c r="M2093" t="s">
        <v>24486</v>
      </c>
      <c r="N2093" t="s">
        <v>309</v>
      </c>
      <c r="O2093" t="s">
        <v>153</v>
      </c>
    </row>
    <row r="2094" spans="1:16" x14ac:dyDescent="0.2">
      <c r="A2094" t="s">
        <v>24283</v>
      </c>
      <c r="B2094" t="s">
        <v>24282</v>
      </c>
      <c r="C2094" s="1">
        <v>40624</v>
      </c>
      <c r="D2094" t="s">
        <v>65</v>
      </c>
      <c r="E2094" t="s">
        <v>236</v>
      </c>
      <c r="F2094" t="s">
        <v>237</v>
      </c>
      <c r="G2094" t="s">
        <v>127</v>
      </c>
      <c r="H2094" t="s">
        <v>24283</v>
      </c>
      <c r="I2094" t="s">
        <v>24284</v>
      </c>
      <c r="J2094" t="s">
        <v>24285</v>
      </c>
      <c r="K2094" t="s">
        <v>111</v>
      </c>
      <c r="M2094" t="s">
        <v>24286</v>
      </c>
      <c r="N2094" t="s">
        <v>605</v>
      </c>
      <c r="O2094" t="s">
        <v>153</v>
      </c>
      <c r="P2094" t="s">
        <v>192</v>
      </c>
    </row>
    <row r="2095" spans="1:16" x14ac:dyDescent="0.2">
      <c r="A2095" t="s">
        <v>7990</v>
      </c>
      <c r="B2095" t="s">
        <v>7987</v>
      </c>
      <c r="C2095" s="1">
        <v>39863</v>
      </c>
      <c r="D2095" t="s">
        <v>65</v>
      </c>
      <c r="E2095" t="s">
        <v>208</v>
      </c>
      <c r="F2095" t="s">
        <v>209</v>
      </c>
      <c r="G2095" t="s">
        <v>127</v>
      </c>
      <c r="H2095" t="s">
        <v>7990</v>
      </c>
      <c r="I2095" t="s">
        <v>7991</v>
      </c>
      <c r="J2095" t="s">
        <v>7992</v>
      </c>
      <c r="K2095" t="s">
        <v>93</v>
      </c>
      <c r="N2095" t="s">
        <v>448</v>
      </c>
      <c r="O2095" t="s">
        <v>153</v>
      </c>
    </row>
    <row r="2096" spans="1:16" x14ac:dyDescent="0.2">
      <c r="A2096" t="s">
        <v>24092</v>
      </c>
      <c r="B2096" t="s">
        <v>24091</v>
      </c>
      <c r="C2096" s="1">
        <v>41040</v>
      </c>
      <c r="D2096" t="s">
        <v>65</v>
      </c>
      <c r="E2096" t="s">
        <v>1205</v>
      </c>
      <c r="F2096" t="s">
        <v>1206</v>
      </c>
      <c r="G2096" t="s">
        <v>127</v>
      </c>
      <c r="H2096" t="s">
        <v>24092</v>
      </c>
      <c r="I2096" t="s">
        <v>24093</v>
      </c>
      <c r="J2096" t="s">
        <v>24094</v>
      </c>
      <c r="K2096" t="s">
        <v>111</v>
      </c>
      <c r="L2096" t="s">
        <v>115</v>
      </c>
      <c r="M2096" t="s">
        <v>6564</v>
      </c>
      <c r="N2096" t="s">
        <v>24095</v>
      </c>
      <c r="O2096" t="s">
        <v>153</v>
      </c>
      <c r="P2096" t="s">
        <v>117</v>
      </c>
    </row>
    <row r="2097" spans="1:16" x14ac:dyDescent="0.2">
      <c r="A2097" t="s">
        <v>24668</v>
      </c>
      <c r="B2097" t="s">
        <v>24667</v>
      </c>
      <c r="C2097" s="1">
        <v>41743</v>
      </c>
      <c r="D2097" t="s">
        <v>65</v>
      </c>
      <c r="E2097" t="s">
        <v>236</v>
      </c>
      <c r="F2097" t="s">
        <v>237</v>
      </c>
      <c r="G2097" t="s">
        <v>127</v>
      </c>
      <c r="H2097" t="s">
        <v>24668</v>
      </c>
      <c r="I2097" t="s">
        <v>24669</v>
      </c>
      <c r="J2097" t="s">
        <v>24670</v>
      </c>
      <c r="K2097" t="s">
        <v>160</v>
      </c>
      <c r="L2097" t="s">
        <v>115</v>
      </c>
      <c r="M2097" t="s">
        <v>24508</v>
      </c>
      <c r="N2097" t="s">
        <v>314</v>
      </c>
      <c r="O2097" t="s">
        <v>153</v>
      </c>
      <c r="P2097" t="s">
        <v>48325</v>
      </c>
    </row>
    <row r="2098" spans="1:16" x14ac:dyDescent="0.2">
      <c r="A2098" t="s">
        <v>39253</v>
      </c>
      <c r="B2098" t="s">
        <v>27113</v>
      </c>
      <c r="C2098" s="1">
        <v>37335</v>
      </c>
      <c r="D2098" t="s">
        <v>65</v>
      </c>
      <c r="E2098" t="s">
        <v>34636</v>
      </c>
      <c r="F2098" t="s">
        <v>34637</v>
      </c>
      <c r="G2098" t="s">
        <v>25209</v>
      </c>
      <c r="H2098" t="s">
        <v>39253</v>
      </c>
      <c r="I2098" t="s">
        <v>25155</v>
      </c>
      <c r="J2098" t="s">
        <v>34244</v>
      </c>
      <c r="K2098" t="s">
        <v>25173</v>
      </c>
      <c r="L2098" t="s">
        <v>27114</v>
      </c>
      <c r="N2098" t="s">
        <v>27115</v>
      </c>
      <c r="P2098" t="s">
        <v>39254</v>
      </c>
    </row>
    <row r="2099" spans="1:16" x14ac:dyDescent="0.2">
      <c r="A2099" t="s">
        <v>5687</v>
      </c>
      <c r="B2099" t="s">
        <v>5686</v>
      </c>
      <c r="C2099" s="1">
        <v>41099</v>
      </c>
      <c r="D2099" t="s">
        <v>65</v>
      </c>
      <c r="E2099" t="s">
        <v>1256</v>
      </c>
      <c r="F2099" t="s">
        <v>1257</v>
      </c>
      <c r="G2099" t="s">
        <v>127</v>
      </c>
      <c r="H2099" t="s">
        <v>5687</v>
      </c>
      <c r="I2099" t="s">
        <v>5688</v>
      </c>
      <c r="J2099" t="s">
        <v>5689</v>
      </c>
      <c r="K2099" t="s">
        <v>405</v>
      </c>
      <c r="M2099" t="s">
        <v>5690</v>
      </c>
      <c r="N2099" t="s">
        <v>5691</v>
      </c>
      <c r="O2099" t="s">
        <v>94</v>
      </c>
    </row>
    <row r="2100" spans="1:16" x14ac:dyDescent="0.2">
      <c r="A2100" t="s">
        <v>45194</v>
      </c>
      <c r="B2100" t="s">
        <v>45195</v>
      </c>
      <c r="C2100" s="1">
        <v>42930</v>
      </c>
      <c r="D2100" t="s">
        <v>65</v>
      </c>
      <c r="E2100" t="s">
        <v>5701</v>
      </c>
      <c r="F2100" t="s">
        <v>5702</v>
      </c>
      <c r="G2100" t="s">
        <v>133</v>
      </c>
      <c r="H2100" t="s">
        <v>45194</v>
      </c>
      <c r="I2100" t="s">
        <v>45196</v>
      </c>
      <c r="J2100" t="s">
        <v>45197</v>
      </c>
      <c r="K2100" t="s">
        <v>185</v>
      </c>
      <c r="M2100" t="s">
        <v>383</v>
      </c>
      <c r="N2100" t="s">
        <v>16805</v>
      </c>
      <c r="O2100" t="s">
        <v>94</v>
      </c>
    </row>
    <row r="2101" spans="1:16" x14ac:dyDescent="0.2">
      <c r="A2101" t="s">
        <v>26904</v>
      </c>
      <c r="B2101" t="s">
        <v>26903</v>
      </c>
      <c r="C2101" s="1">
        <v>41450</v>
      </c>
      <c r="D2101" t="s">
        <v>65</v>
      </c>
      <c r="E2101" t="s">
        <v>27142</v>
      </c>
      <c r="F2101" t="s">
        <v>27143</v>
      </c>
      <c r="G2101" t="s">
        <v>25171</v>
      </c>
      <c r="H2101" t="s">
        <v>26904</v>
      </c>
      <c r="I2101" t="s">
        <v>25155</v>
      </c>
      <c r="J2101" t="s">
        <v>36111</v>
      </c>
      <c r="K2101" t="s">
        <v>25156</v>
      </c>
      <c r="L2101" t="s">
        <v>37259</v>
      </c>
      <c r="M2101" t="s">
        <v>34626</v>
      </c>
      <c r="N2101" t="s">
        <v>26905</v>
      </c>
    </row>
    <row r="2102" spans="1:16" x14ac:dyDescent="0.2">
      <c r="A2102" t="s">
        <v>26891</v>
      </c>
      <c r="B2102" t="s">
        <v>26890</v>
      </c>
      <c r="C2102" s="1">
        <v>40968</v>
      </c>
      <c r="D2102" t="s">
        <v>65</v>
      </c>
      <c r="E2102" t="s">
        <v>25169</v>
      </c>
      <c r="F2102" t="s">
        <v>25170</v>
      </c>
      <c r="G2102" t="s">
        <v>25171</v>
      </c>
      <c r="H2102" t="s">
        <v>26891</v>
      </c>
      <c r="I2102" t="s">
        <v>25145</v>
      </c>
      <c r="J2102" t="s">
        <v>34233</v>
      </c>
      <c r="K2102" t="s">
        <v>25215</v>
      </c>
      <c r="L2102" t="s">
        <v>40153</v>
      </c>
      <c r="M2102" t="s">
        <v>37834</v>
      </c>
      <c r="N2102" t="s">
        <v>40154</v>
      </c>
      <c r="P2102" t="s">
        <v>40155</v>
      </c>
    </row>
    <row r="2103" spans="1:16" x14ac:dyDescent="0.2">
      <c r="A2103" t="s">
        <v>32809</v>
      </c>
      <c r="B2103" t="s">
        <v>32808</v>
      </c>
      <c r="C2103" s="1">
        <v>42667</v>
      </c>
      <c r="D2103" t="s">
        <v>65</v>
      </c>
      <c r="E2103" t="s">
        <v>25669</v>
      </c>
      <c r="F2103" t="s">
        <v>25670</v>
      </c>
      <c r="G2103" t="s">
        <v>25198</v>
      </c>
      <c r="H2103" t="s">
        <v>32809</v>
      </c>
      <c r="I2103" t="s">
        <v>36621</v>
      </c>
      <c r="J2103" t="s">
        <v>34391</v>
      </c>
      <c r="K2103" t="s">
        <v>25156</v>
      </c>
      <c r="L2103" t="s">
        <v>32810</v>
      </c>
      <c r="M2103" t="s">
        <v>30487</v>
      </c>
      <c r="N2103" t="s">
        <v>36622</v>
      </c>
    </row>
    <row r="2104" spans="1:16" x14ac:dyDescent="0.2">
      <c r="A2104" t="s">
        <v>32809</v>
      </c>
      <c r="B2104" t="s">
        <v>40043</v>
      </c>
      <c r="C2104" s="1">
        <v>42667</v>
      </c>
      <c r="D2104" t="s">
        <v>65</v>
      </c>
      <c r="E2104" t="s">
        <v>25669</v>
      </c>
      <c r="F2104" t="s">
        <v>25670</v>
      </c>
      <c r="G2104" t="s">
        <v>25153</v>
      </c>
      <c r="H2104" t="s">
        <v>32809</v>
      </c>
      <c r="I2104" t="s">
        <v>25155</v>
      </c>
      <c r="J2104" t="s">
        <v>34391</v>
      </c>
      <c r="K2104" t="s">
        <v>25156</v>
      </c>
      <c r="L2104" t="s">
        <v>40044</v>
      </c>
      <c r="M2104" t="s">
        <v>30487</v>
      </c>
      <c r="N2104" t="s">
        <v>36622</v>
      </c>
    </row>
    <row r="2105" spans="1:16" x14ac:dyDescent="0.2">
      <c r="A2105" t="s">
        <v>31480</v>
      </c>
      <c r="B2105" t="s">
        <v>31479</v>
      </c>
      <c r="C2105" s="1">
        <v>41729</v>
      </c>
      <c r="D2105" t="s">
        <v>65</v>
      </c>
      <c r="E2105" t="s">
        <v>25724</v>
      </c>
      <c r="F2105" t="s">
        <v>25725</v>
      </c>
      <c r="G2105" t="s">
        <v>25153</v>
      </c>
      <c r="H2105" t="s">
        <v>31480</v>
      </c>
      <c r="I2105" t="s">
        <v>25145</v>
      </c>
      <c r="J2105" t="s">
        <v>34446</v>
      </c>
      <c r="K2105" t="s">
        <v>25215</v>
      </c>
      <c r="L2105" t="s">
        <v>31481</v>
      </c>
      <c r="M2105" t="s">
        <v>34520</v>
      </c>
      <c r="N2105" t="s">
        <v>26129</v>
      </c>
      <c r="P2105" t="s">
        <v>29470</v>
      </c>
    </row>
    <row r="2106" spans="1:16" x14ac:dyDescent="0.2">
      <c r="A2106" t="s">
        <v>25381</v>
      </c>
      <c r="B2106" t="s">
        <v>25380</v>
      </c>
      <c r="C2106" s="1">
        <v>41968</v>
      </c>
      <c r="D2106" t="s">
        <v>65</v>
      </c>
      <c r="E2106" t="s">
        <v>25336</v>
      </c>
      <c r="F2106" t="s">
        <v>25337</v>
      </c>
      <c r="G2106" t="s">
        <v>25147</v>
      </c>
      <c r="H2106" t="s">
        <v>25381</v>
      </c>
      <c r="I2106" t="s">
        <v>27001</v>
      </c>
      <c r="J2106" t="s">
        <v>37868</v>
      </c>
      <c r="K2106" t="s">
        <v>25156</v>
      </c>
      <c r="L2106" t="s">
        <v>37869</v>
      </c>
      <c r="M2106" t="s">
        <v>37870</v>
      </c>
      <c r="N2106" t="s">
        <v>37871</v>
      </c>
      <c r="P2106" t="s">
        <v>27002</v>
      </c>
    </row>
    <row r="2107" spans="1:16" x14ac:dyDescent="0.2">
      <c r="A2107" t="s">
        <v>39261</v>
      </c>
      <c r="B2107" t="s">
        <v>25267</v>
      </c>
      <c r="C2107" s="1">
        <v>36545</v>
      </c>
      <c r="D2107" t="s">
        <v>65</v>
      </c>
      <c r="E2107" t="s">
        <v>25268</v>
      </c>
      <c r="F2107" t="s">
        <v>25269</v>
      </c>
      <c r="G2107" t="s">
        <v>25209</v>
      </c>
      <c r="H2107" t="s">
        <v>39261</v>
      </c>
      <c r="I2107" t="s">
        <v>25172</v>
      </c>
      <c r="J2107" t="s">
        <v>39262</v>
      </c>
      <c r="K2107" t="s">
        <v>25205</v>
      </c>
      <c r="L2107" t="s">
        <v>25270</v>
      </c>
      <c r="M2107" t="s">
        <v>39263</v>
      </c>
      <c r="N2107" t="s">
        <v>25271</v>
      </c>
      <c r="P2107" t="s">
        <v>39264</v>
      </c>
    </row>
    <row r="2108" spans="1:16" x14ac:dyDescent="0.2">
      <c r="A2108" t="s">
        <v>39261</v>
      </c>
      <c r="B2108" t="s">
        <v>31230</v>
      </c>
      <c r="C2108" s="1">
        <v>36545</v>
      </c>
      <c r="D2108" t="s">
        <v>65</v>
      </c>
      <c r="E2108" t="s">
        <v>25268</v>
      </c>
      <c r="F2108" t="s">
        <v>25269</v>
      </c>
      <c r="G2108" t="s">
        <v>25147</v>
      </c>
      <c r="H2108" t="s">
        <v>39261</v>
      </c>
      <c r="I2108" t="s">
        <v>31231</v>
      </c>
      <c r="J2108" t="s">
        <v>39262</v>
      </c>
      <c r="K2108" t="s">
        <v>25156</v>
      </c>
      <c r="L2108" t="s">
        <v>31232</v>
      </c>
      <c r="M2108" t="s">
        <v>39355</v>
      </c>
      <c r="N2108" t="s">
        <v>31233</v>
      </c>
      <c r="P2108" t="s">
        <v>39264</v>
      </c>
    </row>
    <row r="2109" spans="1:16" x14ac:dyDescent="0.2">
      <c r="A2109" t="s">
        <v>27076</v>
      </c>
      <c r="B2109" t="s">
        <v>27075</v>
      </c>
      <c r="C2109" s="1">
        <v>39651</v>
      </c>
      <c r="D2109" t="s">
        <v>65</v>
      </c>
      <c r="E2109" t="s">
        <v>686</v>
      </c>
      <c r="F2109" t="s">
        <v>687</v>
      </c>
      <c r="G2109" t="s">
        <v>25160</v>
      </c>
      <c r="H2109" t="s">
        <v>27076</v>
      </c>
      <c r="I2109" t="s">
        <v>25731</v>
      </c>
      <c r="J2109" t="s">
        <v>34442</v>
      </c>
      <c r="K2109" t="s">
        <v>25215</v>
      </c>
      <c r="L2109" t="s">
        <v>34935</v>
      </c>
      <c r="M2109" t="s">
        <v>34666</v>
      </c>
      <c r="N2109" t="s">
        <v>27077</v>
      </c>
      <c r="P2109" t="s">
        <v>27078</v>
      </c>
    </row>
    <row r="2110" spans="1:16" x14ac:dyDescent="0.2">
      <c r="A2110" t="s">
        <v>14610</v>
      </c>
      <c r="B2110" t="s">
        <v>14609</v>
      </c>
      <c r="C2110" s="1">
        <v>41834</v>
      </c>
      <c r="D2110" t="s">
        <v>65</v>
      </c>
      <c r="E2110" t="s">
        <v>438</v>
      </c>
      <c r="F2110" t="s">
        <v>439</v>
      </c>
      <c r="G2110" t="s">
        <v>127</v>
      </c>
      <c r="H2110" t="s">
        <v>14610</v>
      </c>
      <c r="I2110" t="s">
        <v>14611</v>
      </c>
      <c r="J2110" t="s">
        <v>14612</v>
      </c>
      <c r="K2110" t="s">
        <v>111</v>
      </c>
      <c r="L2110" t="s">
        <v>115</v>
      </c>
      <c r="M2110" t="s">
        <v>7607</v>
      </c>
      <c r="N2110" t="s">
        <v>14613</v>
      </c>
      <c r="O2110" t="s">
        <v>153</v>
      </c>
      <c r="P2110" t="s">
        <v>117</v>
      </c>
    </row>
    <row r="2111" spans="1:16" x14ac:dyDescent="0.2">
      <c r="A2111" t="s">
        <v>14206</v>
      </c>
      <c r="B2111" t="s">
        <v>14205</v>
      </c>
      <c r="C2111" s="1">
        <v>41710</v>
      </c>
      <c r="D2111" t="s">
        <v>65</v>
      </c>
      <c r="E2111" t="s">
        <v>438</v>
      </c>
      <c r="F2111" t="s">
        <v>439</v>
      </c>
      <c r="G2111" t="s">
        <v>127</v>
      </c>
      <c r="H2111" t="s">
        <v>14206</v>
      </c>
      <c r="I2111" t="s">
        <v>14207</v>
      </c>
      <c r="J2111" t="s">
        <v>14208</v>
      </c>
      <c r="K2111" t="s">
        <v>160</v>
      </c>
      <c r="L2111" t="s">
        <v>115</v>
      </c>
      <c r="M2111" t="s">
        <v>11658</v>
      </c>
      <c r="N2111" t="s">
        <v>14209</v>
      </c>
      <c r="O2111" t="s">
        <v>94</v>
      </c>
      <c r="P2111" t="s">
        <v>117</v>
      </c>
    </row>
    <row r="2112" spans="1:16" x14ac:dyDescent="0.2">
      <c r="A2112" t="s">
        <v>8865</v>
      </c>
      <c r="B2112" t="s">
        <v>8864</v>
      </c>
      <c r="C2112" s="1">
        <v>38173</v>
      </c>
      <c r="D2112" t="s">
        <v>65</v>
      </c>
      <c r="E2112" t="s">
        <v>284</v>
      </c>
      <c r="F2112" t="s">
        <v>285</v>
      </c>
      <c r="G2112" t="s">
        <v>127</v>
      </c>
      <c r="H2112" t="s">
        <v>8865</v>
      </c>
      <c r="I2112" t="s">
        <v>79</v>
      </c>
      <c r="J2112" t="s">
        <v>8866</v>
      </c>
      <c r="K2112" t="s">
        <v>67</v>
      </c>
      <c r="M2112" t="s">
        <v>8867</v>
      </c>
      <c r="N2112" t="s">
        <v>386</v>
      </c>
      <c r="O2112" t="s">
        <v>153</v>
      </c>
    </row>
    <row r="2113" spans="1:16" x14ac:dyDescent="0.2">
      <c r="A2113" t="s">
        <v>30546</v>
      </c>
      <c r="B2113" t="s">
        <v>30545</v>
      </c>
      <c r="C2113" s="1">
        <v>42419</v>
      </c>
      <c r="D2113" t="s">
        <v>65</v>
      </c>
      <c r="E2113" t="s">
        <v>28809</v>
      </c>
      <c r="F2113" t="s">
        <v>28810</v>
      </c>
      <c r="G2113" t="s">
        <v>28805</v>
      </c>
      <c r="H2113" t="s">
        <v>30546</v>
      </c>
      <c r="I2113" t="s">
        <v>30547</v>
      </c>
      <c r="J2113" t="s">
        <v>39784</v>
      </c>
      <c r="K2113" t="s">
        <v>37378</v>
      </c>
      <c r="L2113" t="s">
        <v>30548</v>
      </c>
      <c r="M2113" t="s">
        <v>39785</v>
      </c>
      <c r="N2113" t="s">
        <v>39786</v>
      </c>
    </row>
    <row r="2114" spans="1:16" x14ac:dyDescent="0.2">
      <c r="A2114" t="s">
        <v>4949</v>
      </c>
      <c r="B2114" t="s">
        <v>4948</v>
      </c>
      <c r="C2114" s="1">
        <v>41864</v>
      </c>
      <c r="D2114" t="s">
        <v>65</v>
      </c>
      <c r="E2114" t="s">
        <v>618</v>
      </c>
      <c r="F2114" t="s">
        <v>619</v>
      </c>
      <c r="G2114" t="s">
        <v>133</v>
      </c>
      <c r="H2114" t="s">
        <v>4949</v>
      </c>
      <c r="I2114" t="s">
        <v>4920</v>
      </c>
      <c r="J2114" t="s">
        <v>4950</v>
      </c>
      <c r="K2114" t="s">
        <v>240</v>
      </c>
      <c r="M2114" t="s">
        <v>404</v>
      </c>
      <c r="N2114" t="s">
        <v>620</v>
      </c>
      <c r="O2114" t="s">
        <v>94</v>
      </c>
      <c r="P2114" t="s">
        <v>192</v>
      </c>
    </row>
    <row r="2115" spans="1:16" x14ac:dyDescent="0.2">
      <c r="A2115" t="s">
        <v>45021</v>
      </c>
      <c r="B2115" t="s">
        <v>45022</v>
      </c>
      <c r="C2115" s="1">
        <v>43314</v>
      </c>
      <c r="D2115" t="s">
        <v>65</v>
      </c>
      <c r="E2115" t="s">
        <v>44721</v>
      </c>
      <c r="F2115" t="s">
        <v>44722</v>
      </c>
      <c r="G2115" t="s">
        <v>2988</v>
      </c>
      <c r="H2115" t="s">
        <v>45021</v>
      </c>
      <c r="I2115" t="s">
        <v>44723</v>
      </c>
      <c r="J2115" t="s">
        <v>45023</v>
      </c>
      <c r="K2115" t="s">
        <v>2091</v>
      </c>
      <c r="M2115" t="s">
        <v>44999</v>
      </c>
      <c r="N2115" t="s">
        <v>44725</v>
      </c>
      <c r="O2115" t="s">
        <v>94</v>
      </c>
      <c r="P2115" t="s">
        <v>41578</v>
      </c>
    </row>
    <row r="2116" spans="1:16" x14ac:dyDescent="0.2">
      <c r="A2116" t="s">
        <v>4926</v>
      </c>
      <c r="B2116" t="s">
        <v>4925</v>
      </c>
      <c r="C2116" s="1">
        <v>41864</v>
      </c>
      <c r="D2116" t="s">
        <v>65</v>
      </c>
      <c r="E2116" t="s">
        <v>618</v>
      </c>
      <c r="F2116" t="s">
        <v>619</v>
      </c>
      <c r="G2116" t="s">
        <v>133</v>
      </c>
      <c r="H2116" t="s">
        <v>4926</v>
      </c>
      <c r="I2116" t="s">
        <v>4920</v>
      </c>
      <c r="J2116" t="s">
        <v>4927</v>
      </c>
      <c r="K2116" t="s">
        <v>240</v>
      </c>
      <c r="M2116" t="s">
        <v>1557</v>
      </c>
      <c r="N2116" t="s">
        <v>620</v>
      </c>
      <c r="O2116" t="s">
        <v>94</v>
      </c>
      <c r="P2116" t="s">
        <v>192</v>
      </c>
    </row>
    <row r="2117" spans="1:16" x14ac:dyDescent="0.2">
      <c r="A2117" t="s">
        <v>4943</v>
      </c>
      <c r="B2117" t="s">
        <v>4942</v>
      </c>
      <c r="C2117" s="1">
        <v>41864</v>
      </c>
      <c r="D2117" t="s">
        <v>65</v>
      </c>
      <c r="E2117" t="s">
        <v>618</v>
      </c>
      <c r="F2117" t="s">
        <v>619</v>
      </c>
      <c r="G2117" t="s">
        <v>133</v>
      </c>
      <c r="H2117" t="s">
        <v>4943</v>
      </c>
      <c r="I2117" t="s">
        <v>4920</v>
      </c>
      <c r="J2117" t="s">
        <v>4944</v>
      </c>
      <c r="K2117" t="s">
        <v>240</v>
      </c>
      <c r="M2117" t="s">
        <v>404</v>
      </c>
      <c r="N2117" t="s">
        <v>620</v>
      </c>
      <c r="O2117" t="s">
        <v>94</v>
      </c>
    </row>
    <row r="2118" spans="1:16" x14ac:dyDescent="0.2">
      <c r="A2118" t="s">
        <v>4967</v>
      </c>
      <c r="B2118" t="s">
        <v>4966</v>
      </c>
      <c r="C2118" s="1">
        <v>41864</v>
      </c>
      <c r="D2118" t="s">
        <v>65</v>
      </c>
      <c r="E2118" t="s">
        <v>618</v>
      </c>
      <c r="F2118" t="s">
        <v>619</v>
      </c>
      <c r="G2118" t="s">
        <v>133</v>
      </c>
      <c r="H2118" t="s">
        <v>4967</v>
      </c>
      <c r="I2118" t="s">
        <v>4920</v>
      </c>
      <c r="J2118" t="s">
        <v>4968</v>
      </c>
      <c r="K2118" t="s">
        <v>240</v>
      </c>
      <c r="M2118" t="s">
        <v>404</v>
      </c>
      <c r="N2118" t="s">
        <v>620</v>
      </c>
      <c r="O2118" t="s">
        <v>94</v>
      </c>
      <c r="P2118" t="s">
        <v>192</v>
      </c>
    </row>
    <row r="2119" spans="1:16" x14ac:dyDescent="0.2">
      <c r="A2119" t="s">
        <v>4923</v>
      </c>
      <c r="B2119" t="s">
        <v>4922</v>
      </c>
      <c r="C2119" s="1">
        <v>41864</v>
      </c>
      <c r="D2119" t="s">
        <v>65</v>
      </c>
      <c r="E2119" t="s">
        <v>618</v>
      </c>
      <c r="F2119" t="s">
        <v>619</v>
      </c>
      <c r="G2119" t="s">
        <v>133</v>
      </c>
      <c r="H2119" t="s">
        <v>4923</v>
      </c>
      <c r="I2119" t="s">
        <v>4920</v>
      </c>
      <c r="J2119" t="s">
        <v>4924</v>
      </c>
      <c r="K2119" t="s">
        <v>240</v>
      </c>
      <c r="M2119" t="s">
        <v>1557</v>
      </c>
      <c r="N2119" t="s">
        <v>620</v>
      </c>
      <c r="O2119" t="s">
        <v>94</v>
      </c>
      <c r="P2119" t="s">
        <v>192</v>
      </c>
    </row>
    <row r="2120" spans="1:16" x14ac:dyDescent="0.2">
      <c r="A2120" t="s">
        <v>45036</v>
      </c>
      <c r="B2120" t="s">
        <v>45037</v>
      </c>
      <c r="C2120" s="1">
        <v>43395</v>
      </c>
      <c r="D2120" t="s">
        <v>65</v>
      </c>
      <c r="E2120" t="s">
        <v>44721</v>
      </c>
      <c r="F2120" t="s">
        <v>44722</v>
      </c>
      <c r="G2120" t="s">
        <v>2988</v>
      </c>
      <c r="H2120" t="s">
        <v>45036</v>
      </c>
      <c r="I2120" t="s">
        <v>44723</v>
      </c>
      <c r="J2120" t="s">
        <v>45038</v>
      </c>
      <c r="K2120" t="s">
        <v>240</v>
      </c>
      <c r="M2120" t="s">
        <v>404</v>
      </c>
      <c r="N2120" t="s">
        <v>45039</v>
      </c>
      <c r="O2120" t="s">
        <v>94</v>
      </c>
      <c r="P2120" t="s">
        <v>229</v>
      </c>
    </row>
    <row r="2121" spans="1:16" x14ac:dyDescent="0.2">
      <c r="A2121" t="s">
        <v>4946</v>
      </c>
      <c r="B2121" t="s">
        <v>4945</v>
      </c>
      <c r="C2121" s="1">
        <v>41864</v>
      </c>
      <c r="D2121" t="s">
        <v>65</v>
      </c>
      <c r="E2121" t="s">
        <v>618</v>
      </c>
      <c r="F2121" t="s">
        <v>619</v>
      </c>
      <c r="G2121" t="s">
        <v>133</v>
      </c>
      <c r="H2121" t="s">
        <v>4946</v>
      </c>
      <c r="I2121" t="s">
        <v>4920</v>
      </c>
      <c r="J2121" t="s">
        <v>4947</v>
      </c>
      <c r="K2121" t="s">
        <v>240</v>
      </c>
      <c r="M2121" t="s">
        <v>404</v>
      </c>
      <c r="N2121" t="s">
        <v>620</v>
      </c>
      <c r="O2121" t="s">
        <v>94</v>
      </c>
      <c r="P2121" t="s">
        <v>192</v>
      </c>
    </row>
    <row r="2122" spans="1:16" x14ac:dyDescent="0.2">
      <c r="A2122" t="s">
        <v>4609</v>
      </c>
      <c r="B2122" t="s">
        <v>4608</v>
      </c>
      <c r="C2122" s="1">
        <v>41467</v>
      </c>
      <c r="D2122" t="s">
        <v>65</v>
      </c>
      <c r="E2122" t="s">
        <v>1552</v>
      </c>
      <c r="F2122" t="s">
        <v>1553</v>
      </c>
      <c r="G2122" t="s">
        <v>133</v>
      </c>
      <c r="H2122" t="s">
        <v>4609</v>
      </c>
      <c r="I2122" t="s">
        <v>2232</v>
      </c>
      <c r="J2122" t="s">
        <v>4610</v>
      </c>
      <c r="K2122" t="s">
        <v>240</v>
      </c>
      <c r="M2122" t="s">
        <v>404</v>
      </c>
      <c r="N2122" t="s">
        <v>1730</v>
      </c>
      <c r="O2122" t="s">
        <v>94</v>
      </c>
      <c r="P2122" t="s">
        <v>192</v>
      </c>
    </row>
    <row r="2123" spans="1:16" x14ac:dyDescent="0.2">
      <c r="A2123" t="s">
        <v>49105</v>
      </c>
      <c r="B2123" t="s">
        <v>49106</v>
      </c>
      <c r="C2123" s="1">
        <v>43767</v>
      </c>
      <c r="D2123" t="s">
        <v>65</v>
      </c>
      <c r="E2123" t="s">
        <v>44692</v>
      </c>
      <c r="F2123" t="s">
        <v>44693</v>
      </c>
      <c r="G2123" t="s">
        <v>2988</v>
      </c>
      <c r="H2123" t="s">
        <v>49105</v>
      </c>
      <c r="I2123" t="s">
        <v>49107</v>
      </c>
      <c r="J2123" t="s">
        <v>49108</v>
      </c>
      <c r="K2123" t="s">
        <v>240</v>
      </c>
      <c r="L2123" t="s">
        <v>49109</v>
      </c>
      <c r="M2123" t="s">
        <v>44999</v>
      </c>
      <c r="N2123" t="s">
        <v>49110</v>
      </c>
      <c r="O2123" t="s">
        <v>94</v>
      </c>
      <c r="P2123" t="s">
        <v>49111</v>
      </c>
    </row>
    <row r="2124" spans="1:16" x14ac:dyDescent="0.2">
      <c r="A2124" t="s">
        <v>2231</v>
      </c>
      <c r="B2124" t="s">
        <v>44812</v>
      </c>
      <c r="C2124" s="1">
        <v>41498</v>
      </c>
      <c r="D2124" t="s">
        <v>65</v>
      </c>
      <c r="E2124" t="s">
        <v>1552</v>
      </c>
      <c r="F2124" t="s">
        <v>1553</v>
      </c>
      <c r="G2124" t="s">
        <v>133</v>
      </c>
      <c r="H2124" t="s">
        <v>2231</v>
      </c>
      <c r="I2124" t="s">
        <v>2232</v>
      </c>
      <c r="J2124" t="s">
        <v>2233</v>
      </c>
      <c r="K2124" t="s">
        <v>240</v>
      </c>
      <c r="M2124" t="s">
        <v>404</v>
      </c>
      <c r="N2124" t="s">
        <v>1730</v>
      </c>
      <c r="O2124" t="s">
        <v>94</v>
      </c>
      <c r="P2124" t="s">
        <v>192</v>
      </c>
    </row>
    <row r="2125" spans="1:16" x14ac:dyDescent="0.2">
      <c r="A2125" t="s">
        <v>49135</v>
      </c>
      <c r="B2125" t="s">
        <v>49136</v>
      </c>
      <c r="C2125" s="1">
        <v>43774</v>
      </c>
      <c r="D2125" t="s">
        <v>65</v>
      </c>
      <c r="E2125" t="s">
        <v>44692</v>
      </c>
      <c r="F2125" t="s">
        <v>44693</v>
      </c>
      <c r="G2125" t="s">
        <v>2988</v>
      </c>
      <c r="H2125" t="s">
        <v>49135</v>
      </c>
      <c r="I2125" t="s">
        <v>49137</v>
      </c>
      <c r="J2125" t="s">
        <v>49138</v>
      </c>
      <c r="K2125" t="s">
        <v>240</v>
      </c>
      <c r="L2125" t="s">
        <v>49139</v>
      </c>
      <c r="M2125" t="s">
        <v>44999</v>
      </c>
      <c r="N2125" t="s">
        <v>49110</v>
      </c>
      <c r="O2125" t="s">
        <v>94</v>
      </c>
      <c r="P2125" t="s">
        <v>49140</v>
      </c>
    </row>
    <row r="2126" spans="1:16" x14ac:dyDescent="0.2">
      <c r="A2126" t="s">
        <v>4612</v>
      </c>
      <c r="B2126" t="s">
        <v>4611</v>
      </c>
      <c r="C2126" s="1">
        <v>41467</v>
      </c>
      <c r="D2126" t="s">
        <v>65</v>
      </c>
      <c r="E2126" t="s">
        <v>1552</v>
      </c>
      <c r="F2126" t="s">
        <v>1553</v>
      </c>
      <c r="G2126" t="s">
        <v>133</v>
      </c>
      <c r="H2126" t="s">
        <v>4612</v>
      </c>
      <c r="I2126" t="s">
        <v>2232</v>
      </c>
      <c r="J2126" t="s">
        <v>4613</v>
      </c>
      <c r="K2126" t="s">
        <v>240</v>
      </c>
      <c r="M2126" t="s">
        <v>404</v>
      </c>
      <c r="N2126" t="s">
        <v>1730</v>
      </c>
      <c r="O2126" t="s">
        <v>94</v>
      </c>
      <c r="P2126" t="s">
        <v>117</v>
      </c>
    </row>
    <row r="2127" spans="1:16" x14ac:dyDescent="0.2">
      <c r="A2127" t="s">
        <v>23132</v>
      </c>
      <c r="B2127" t="s">
        <v>23131</v>
      </c>
      <c r="C2127" s="1">
        <v>41806</v>
      </c>
      <c r="D2127" t="s">
        <v>65</v>
      </c>
      <c r="E2127" t="s">
        <v>99</v>
      </c>
      <c r="F2127" t="s">
        <v>100</v>
      </c>
      <c r="G2127" t="s">
        <v>127</v>
      </c>
      <c r="H2127" t="s">
        <v>23132</v>
      </c>
      <c r="I2127" t="s">
        <v>13731</v>
      </c>
      <c r="J2127" t="s">
        <v>23133</v>
      </c>
      <c r="K2127" t="s">
        <v>111</v>
      </c>
      <c r="M2127" t="s">
        <v>5858</v>
      </c>
      <c r="N2127" t="s">
        <v>23134</v>
      </c>
      <c r="O2127" t="s">
        <v>153</v>
      </c>
    </row>
    <row r="2128" spans="1:16" x14ac:dyDescent="0.2">
      <c r="A2128" t="s">
        <v>4503</v>
      </c>
      <c r="B2128" t="s">
        <v>4502</v>
      </c>
      <c r="C2128" s="1">
        <v>41341</v>
      </c>
      <c r="D2128" t="s">
        <v>65</v>
      </c>
      <c r="E2128" t="s">
        <v>265</v>
      </c>
      <c r="F2128" t="s">
        <v>266</v>
      </c>
      <c r="G2128" t="s">
        <v>133</v>
      </c>
      <c r="H2128" t="s">
        <v>4503</v>
      </c>
      <c r="I2128" t="s">
        <v>3723</v>
      </c>
      <c r="J2128" t="s">
        <v>4504</v>
      </c>
      <c r="K2128" t="s">
        <v>240</v>
      </c>
      <c r="L2128" t="s">
        <v>115</v>
      </c>
      <c r="M2128" t="s">
        <v>1557</v>
      </c>
      <c r="N2128" t="s">
        <v>2160</v>
      </c>
      <c r="O2128" t="s">
        <v>94</v>
      </c>
      <c r="P2128" t="s">
        <v>117</v>
      </c>
    </row>
    <row r="2129" spans="1:16" x14ac:dyDescent="0.2">
      <c r="A2129" t="s">
        <v>4491</v>
      </c>
      <c r="B2129" t="s">
        <v>4490</v>
      </c>
      <c r="C2129" s="1">
        <v>41341</v>
      </c>
      <c r="D2129" t="s">
        <v>65</v>
      </c>
      <c r="E2129" t="s">
        <v>265</v>
      </c>
      <c r="F2129" t="s">
        <v>266</v>
      </c>
      <c r="G2129" t="s">
        <v>133</v>
      </c>
      <c r="H2129" t="s">
        <v>4491</v>
      </c>
      <c r="I2129" t="s">
        <v>3723</v>
      </c>
      <c r="J2129" t="s">
        <v>4492</v>
      </c>
      <c r="K2129" t="s">
        <v>240</v>
      </c>
      <c r="L2129" t="s">
        <v>115</v>
      </c>
      <c r="M2129" t="s">
        <v>1557</v>
      </c>
      <c r="N2129" t="s">
        <v>3731</v>
      </c>
      <c r="O2129" t="s">
        <v>94</v>
      </c>
      <c r="P2129" t="s">
        <v>117</v>
      </c>
    </row>
    <row r="2130" spans="1:16" x14ac:dyDescent="0.2">
      <c r="A2130" t="s">
        <v>21053</v>
      </c>
      <c r="B2130" t="s">
        <v>21052</v>
      </c>
      <c r="C2130" s="1">
        <v>36255</v>
      </c>
      <c r="D2130" t="s">
        <v>65</v>
      </c>
      <c r="E2130" t="s">
        <v>8089</v>
      </c>
      <c r="G2130" t="s">
        <v>143</v>
      </c>
      <c r="H2130" t="s">
        <v>21053</v>
      </c>
      <c r="I2130" t="s">
        <v>21054</v>
      </c>
      <c r="J2130" t="s">
        <v>21055</v>
      </c>
      <c r="K2130" t="s">
        <v>160</v>
      </c>
      <c r="M2130" t="s">
        <v>7975</v>
      </c>
      <c r="N2130" t="s">
        <v>5823</v>
      </c>
      <c r="O2130" t="s">
        <v>153</v>
      </c>
    </row>
    <row r="2131" spans="1:16" x14ac:dyDescent="0.2">
      <c r="A2131" t="s">
        <v>4500</v>
      </c>
      <c r="B2131" t="s">
        <v>4499</v>
      </c>
      <c r="C2131" s="1">
        <v>41341</v>
      </c>
      <c r="D2131" t="s">
        <v>65</v>
      </c>
      <c r="E2131" t="s">
        <v>265</v>
      </c>
      <c r="F2131" t="s">
        <v>266</v>
      </c>
      <c r="G2131" t="s">
        <v>133</v>
      </c>
      <c r="H2131" t="s">
        <v>4500</v>
      </c>
      <c r="I2131" t="s">
        <v>3723</v>
      </c>
      <c r="J2131" t="s">
        <v>4501</v>
      </c>
      <c r="K2131" t="s">
        <v>240</v>
      </c>
      <c r="M2131" t="s">
        <v>1557</v>
      </c>
      <c r="N2131" t="s">
        <v>2160</v>
      </c>
      <c r="O2131" t="s">
        <v>94</v>
      </c>
      <c r="P2131" t="s">
        <v>117</v>
      </c>
    </row>
    <row r="2132" spans="1:16" x14ac:dyDescent="0.2">
      <c r="A2132" t="s">
        <v>5199</v>
      </c>
      <c r="B2132" t="s">
        <v>5198</v>
      </c>
      <c r="C2132" s="1">
        <v>42338</v>
      </c>
      <c r="D2132" t="s">
        <v>65</v>
      </c>
      <c r="E2132" t="s">
        <v>70</v>
      </c>
      <c r="G2132" t="s">
        <v>133</v>
      </c>
      <c r="H2132" t="s">
        <v>5199</v>
      </c>
      <c r="I2132" t="s">
        <v>5200</v>
      </c>
      <c r="J2132" t="s">
        <v>5201</v>
      </c>
      <c r="K2132" t="s">
        <v>240</v>
      </c>
      <c r="L2132" t="s">
        <v>115</v>
      </c>
      <c r="M2132" t="s">
        <v>1557</v>
      </c>
      <c r="N2132" t="s">
        <v>4098</v>
      </c>
      <c r="O2132">
        <v>0</v>
      </c>
      <c r="P2132" t="s">
        <v>323</v>
      </c>
    </row>
    <row r="2133" spans="1:16" x14ac:dyDescent="0.2">
      <c r="A2133" t="s">
        <v>5025</v>
      </c>
      <c r="B2133" t="s">
        <v>5022</v>
      </c>
      <c r="C2133" s="1">
        <v>42010</v>
      </c>
      <c r="D2133" t="s">
        <v>65</v>
      </c>
      <c r="E2133" t="s">
        <v>3900</v>
      </c>
      <c r="F2133" t="s">
        <v>3901</v>
      </c>
      <c r="G2133" t="s">
        <v>133</v>
      </c>
      <c r="H2133" t="s">
        <v>5025</v>
      </c>
      <c r="I2133" t="s">
        <v>5026</v>
      </c>
      <c r="J2133" t="s">
        <v>5027</v>
      </c>
      <c r="K2133" t="s">
        <v>240</v>
      </c>
      <c r="M2133" t="s">
        <v>404</v>
      </c>
      <c r="N2133" t="s">
        <v>3906</v>
      </c>
      <c r="O2133" t="s">
        <v>94</v>
      </c>
      <c r="P2133" t="s">
        <v>117</v>
      </c>
    </row>
    <row r="2134" spans="1:16" x14ac:dyDescent="0.2">
      <c r="A2134" t="s">
        <v>4961</v>
      </c>
      <c r="B2134" t="s">
        <v>4960</v>
      </c>
      <c r="C2134" s="1">
        <v>41864</v>
      </c>
      <c r="D2134" t="s">
        <v>65</v>
      </c>
      <c r="E2134" t="s">
        <v>618</v>
      </c>
      <c r="F2134" t="s">
        <v>619</v>
      </c>
      <c r="G2134" t="s">
        <v>133</v>
      </c>
      <c r="H2134" t="s">
        <v>4961</v>
      </c>
      <c r="I2134" t="s">
        <v>4920</v>
      </c>
      <c r="J2134" t="s">
        <v>4962</v>
      </c>
      <c r="K2134" t="s">
        <v>240</v>
      </c>
      <c r="M2134" t="s">
        <v>404</v>
      </c>
      <c r="N2134" t="s">
        <v>620</v>
      </c>
      <c r="O2134" t="s">
        <v>94</v>
      </c>
      <c r="P2134" t="s">
        <v>192</v>
      </c>
    </row>
    <row r="2135" spans="1:16" x14ac:dyDescent="0.2">
      <c r="A2135" t="s">
        <v>44983</v>
      </c>
      <c r="B2135" t="s">
        <v>44984</v>
      </c>
      <c r="C2135" s="1">
        <v>43225</v>
      </c>
      <c r="D2135" t="s">
        <v>65</v>
      </c>
      <c r="E2135" t="s">
        <v>44692</v>
      </c>
      <c r="F2135" t="s">
        <v>44693</v>
      </c>
      <c r="G2135" t="s">
        <v>2988</v>
      </c>
      <c r="H2135" t="s">
        <v>44983</v>
      </c>
      <c r="I2135" t="s">
        <v>5387</v>
      </c>
      <c r="J2135" t="s">
        <v>44985</v>
      </c>
      <c r="K2135" t="s">
        <v>2091</v>
      </c>
      <c r="M2135" t="s">
        <v>44956</v>
      </c>
      <c r="N2135" t="s">
        <v>44695</v>
      </c>
      <c r="O2135" t="s">
        <v>94</v>
      </c>
      <c r="P2135" t="s">
        <v>229</v>
      </c>
    </row>
    <row r="2136" spans="1:16" x14ac:dyDescent="0.2">
      <c r="A2136" t="s">
        <v>45014</v>
      </c>
      <c r="B2136" t="s">
        <v>45015</v>
      </c>
      <c r="C2136" s="1">
        <v>43308</v>
      </c>
      <c r="D2136" t="s">
        <v>65</v>
      </c>
      <c r="E2136" t="s">
        <v>44721</v>
      </c>
      <c r="F2136" t="s">
        <v>44722</v>
      </c>
      <c r="G2136" t="s">
        <v>2988</v>
      </c>
      <c r="H2136" t="s">
        <v>45014</v>
      </c>
      <c r="I2136" t="s">
        <v>44994</v>
      </c>
      <c r="J2136" t="s">
        <v>45016</v>
      </c>
      <c r="K2136" t="s">
        <v>2091</v>
      </c>
      <c r="M2136" t="s">
        <v>44999</v>
      </c>
      <c r="N2136" t="s">
        <v>45017</v>
      </c>
      <c r="O2136" t="s">
        <v>94</v>
      </c>
      <c r="P2136" t="s">
        <v>41578</v>
      </c>
    </row>
    <row r="2137" spans="1:16" x14ac:dyDescent="0.2">
      <c r="A2137" t="s">
        <v>50449</v>
      </c>
      <c r="B2137" t="s">
        <v>50450</v>
      </c>
      <c r="C2137" s="1">
        <v>43945</v>
      </c>
      <c r="D2137" t="s">
        <v>65</v>
      </c>
      <c r="E2137" t="s">
        <v>265</v>
      </c>
      <c r="F2137" t="s">
        <v>266</v>
      </c>
      <c r="G2137" t="s">
        <v>133</v>
      </c>
      <c r="H2137" t="s">
        <v>50449</v>
      </c>
      <c r="I2137" t="s">
        <v>50445</v>
      </c>
      <c r="J2137" t="s">
        <v>50451</v>
      </c>
      <c r="K2137" t="s">
        <v>240</v>
      </c>
      <c r="L2137" t="s">
        <v>50452</v>
      </c>
      <c r="M2137" t="s">
        <v>1557</v>
      </c>
      <c r="N2137" t="s">
        <v>4485</v>
      </c>
      <c r="O2137" t="s">
        <v>94</v>
      </c>
      <c r="P2137" t="s">
        <v>50453</v>
      </c>
    </row>
    <row r="2138" spans="1:16" x14ac:dyDescent="0.2">
      <c r="A2138" t="s">
        <v>4997</v>
      </c>
      <c r="B2138" t="s">
        <v>4996</v>
      </c>
      <c r="C2138" s="1">
        <v>41962</v>
      </c>
      <c r="D2138" t="s">
        <v>65</v>
      </c>
      <c r="E2138" t="s">
        <v>3900</v>
      </c>
      <c r="F2138" t="s">
        <v>3901</v>
      </c>
      <c r="G2138" t="s">
        <v>133</v>
      </c>
      <c r="H2138" t="s">
        <v>4997</v>
      </c>
      <c r="I2138" t="s">
        <v>3659</v>
      </c>
      <c r="J2138" t="s">
        <v>4998</v>
      </c>
      <c r="K2138" t="s">
        <v>240</v>
      </c>
      <c r="M2138" t="s">
        <v>404</v>
      </c>
      <c r="N2138" t="s">
        <v>3906</v>
      </c>
      <c r="O2138" t="s">
        <v>94</v>
      </c>
      <c r="P2138" t="s">
        <v>192</v>
      </c>
    </row>
    <row r="2139" spans="1:16" x14ac:dyDescent="0.2">
      <c r="A2139" t="s">
        <v>45018</v>
      </c>
      <c r="B2139" t="s">
        <v>45019</v>
      </c>
      <c r="C2139" s="1">
        <v>43286</v>
      </c>
      <c r="D2139" t="s">
        <v>65</v>
      </c>
      <c r="E2139" t="s">
        <v>44721</v>
      </c>
      <c r="F2139" t="s">
        <v>44722</v>
      </c>
      <c r="G2139" t="s">
        <v>133</v>
      </c>
      <c r="H2139" t="s">
        <v>45018</v>
      </c>
      <c r="I2139" t="s">
        <v>44723</v>
      </c>
      <c r="J2139" t="s">
        <v>45020</v>
      </c>
      <c r="K2139" t="s">
        <v>2091</v>
      </c>
      <c r="M2139" t="s">
        <v>3864</v>
      </c>
      <c r="N2139" t="s">
        <v>45009</v>
      </c>
      <c r="O2139" t="s">
        <v>94</v>
      </c>
      <c r="P2139" t="s">
        <v>45010</v>
      </c>
    </row>
    <row r="2140" spans="1:16" x14ac:dyDescent="0.2">
      <c r="A2140" t="s">
        <v>3908</v>
      </c>
      <c r="B2140" t="s">
        <v>3907</v>
      </c>
      <c r="C2140" s="1">
        <v>41887</v>
      </c>
      <c r="D2140" t="s">
        <v>65</v>
      </c>
      <c r="E2140" t="s">
        <v>3900</v>
      </c>
      <c r="F2140" t="s">
        <v>3901</v>
      </c>
      <c r="G2140" t="s">
        <v>133</v>
      </c>
      <c r="H2140" t="s">
        <v>3908</v>
      </c>
      <c r="I2140" t="s">
        <v>3659</v>
      </c>
      <c r="J2140" t="s">
        <v>3909</v>
      </c>
      <c r="K2140" t="s">
        <v>240</v>
      </c>
      <c r="M2140" t="s">
        <v>404</v>
      </c>
      <c r="N2140" t="s">
        <v>3906</v>
      </c>
      <c r="O2140" t="s">
        <v>94</v>
      </c>
      <c r="P2140" t="s">
        <v>192</v>
      </c>
    </row>
    <row r="2141" spans="1:16" x14ac:dyDescent="0.2">
      <c r="A2141" t="s">
        <v>5000</v>
      </c>
      <c r="B2141" t="s">
        <v>4999</v>
      </c>
      <c r="C2141" s="1">
        <v>41962</v>
      </c>
      <c r="D2141" t="s">
        <v>65</v>
      </c>
      <c r="E2141" t="s">
        <v>3900</v>
      </c>
      <c r="F2141" t="s">
        <v>3901</v>
      </c>
      <c r="G2141" t="s">
        <v>133</v>
      </c>
      <c r="H2141" t="s">
        <v>5000</v>
      </c>
      <c r="I2141" t="s">
        <v>5001</v>
      </c>
      <c r="J2141" t="s">
        <v>5002</v>
      </c>
      <c r="K2141" t="s">
        <v>240</v>
      </c>
      <c r="M2141" t="s">
        <v>404</v>
      </c>
      <c r="N2141" t="s">
        <v>3906</v>
      </c>
      <c r="O2141" t="s">
        <v>94</v>
      </c>
      <c r="P2141" t="s">
        <v>192</v>
      </c>
    </row>
    <row r="2142" spans="1:16" x14ac:dyDescent="0.2">
      <c r="A2142" t="s">
        <v>5203</v>
      </c>
      <c r="B2142" t="s">
        <v>5202</v>
      </c>
      <c r="C2142" s="1">
        <v>42529</v>
      </c>
      <c r="D2142" t="s">
        <v>65</v>
      </c>
      <c r="E2142" t="s">
        <v>4094</v>
      </c>
      <c r="F2142" t="s">
        <v>44676</v>
      </c>
      <c r="G2142" t="s">
        <v>133</v>
      </c>
      <c r="H2142" t="s">
        <v>5203</v>
      </c>
      <c r="I2142" t="s">
        <v>5200</v>
      </c>
      <c r="J2142" t="s">
        <v>5204</v>
      </c>
      <c r="K2142" t="s">
        <v>240</v>
      </c>
      <c r="L2142" t="s">
        <v>115</v>
      </c>
      <c r="M2142" t="s">
        <v>1557</v>
      </c>
      <c r="N2142" t="s">
        <v>4098</v>
      </c>
      <c r="O2142" t="s">
        <v>94</v>
      </c>
      <c r="P2142" t="s">
        <v>323</v>
      </c>
    </row>
    <row r="2143" spans="1:16" x14ac:dyDescent="0.2">
      <c r="A2143" t="s">
        <v>44996</v>
      </c>
      <c r="B2143" t="s">
        <v>44997</v>
      </c>
      <c r="C2143" s="1">
        <v>43293</v>
      </c>
      <c r="D2143" t="s">
        <v>65</v>
      </c>
      <c r="E2143" t="s">
        <v>44692</v>
      </c>
      <c r="F2143" t="s">
        <v>44693</v>
      </c>
      <c r="G2143" t="s">
        <v>2988</v>
      </c>
      <c r="H2143" t="s">
        <v>44996</v>
      </c>
      <c r="I2143" t="s">
        <v>5387</v>
      </c>
      <c r="J2143" t="s">
        <v>44998</v>
      </c>
      <c r="K2143" t="s">
        <v>2091</v>
      </c>
      <c r="M2143" t="s">
        <v>44999</v>
      </c>
      <c r="N2143" t="s">
        <v>44695</v>
      </c>
      <c r="O2143" t="s">
        <v>94</v>
      </c>
      <c r="P2143" t="s">
        <v>41578</v>
      </c>
    </row>
    <row r="2144" spans="1:16" x14ac:dyDescent="0.2">
      <c r="A2144" t="s">
        <v>45011</v>
      </c>
      <c r="B2144" t="s">
        <v>45012</v>
      </c>
      <c r="C2144" s="1">
        <v>43308</v>
      </c>
      <c r="D2144" t="s">
        <v>65</v>
      </c>
      <c r="E2144" t="s">
        <v>44721</v>
      </c>
      <c r="F2144" t="s">
        <v>44722</v>
      </c>
      <c r="G2144" t="s">
        <v>2988</v>
      </c>
      <c r="H2144" t="s">
        <v>45011</v>
      </c>
      <c r="I2144" t="s">
        <v>44723</v>
      </c>
      <c r="J2144" t="s">
        <v>45013</v>
      </c>
      <c r="K2144" t="s">
        <v>2091</v>
      </c>
      <c r="M2144" t="s">
        <v>44999</v>
      </c>
      <c r="N2144" t="s">
        <v>45009</v>
      </c>
      <c r="O2144" t="s">
        <v>94</v>
      </c>
      <c r="P2144" t="s">
        <v>41578</v>
      </c>
    </row>
    <row r="2145" spans="1:16" x14ac:dyDescent="0.2">
      <c r="A2145" t="s">
        <v>4285</v>
      </c>
      <c r="B2145" t="s">
        <v>4284</v>
      </c>
      <c r="C2145" s="1">
        <v>40561</v>
      </c>
      <c r="D2145" t="s">
        <v>65</v>
      </c>
      <c r="E2145" t="s">
        <v>618</v>
      </c>
      <c r="F2145" t="s">
        <v>619</v>
      </c>
      <c r="G2145" t="s">
        <v>133</v>
      </c>
      <c r="H2145" t="s">
        <v>4285</v>
      </c>
      <c r="I2145" t="s">
        <v>3659</v>
      </c>
      <c r="J2145" t="s">
        <v>4286</v>
      </c>
      <c r="K2145" t="s">
        <v>93</v>
      </c>
      <c r="M2145" t="s">
        <v>1557</v>
      </c>
      <c r="N2145" t="s">
        <v>620</v>
      </c>
      <c r="O2145" t="s">
        <v>94</v>
      </c>
    </row>
    <row r="2146" spans="1:16" x14ac:dyDescent="0.2">
      <c r="A2146" t="s">
        <v>5010</v>
      </c>
      <c r="B2146" t="s">
        <v>5009</v>
      </c>
      <c r="C2146" s="1">
        <v>41967</v>
      </c>
      <c r="D2146" t="s">
        <v>65</v>
      </c>
      <c r="E2146" t="s">
        <v>3900</v>
      </c>
      <c r="F2146" t="s">
        <v>3901</v>
      </c>
      <c r="G2146" t="s">
        <v>133</v>
      </c>
      <c r="H2146" t="s">
        <v>5010</v>
      </c>
      <c r="I2146" t="s">
        <v>3659</v>
      </c>
      <c r="J2146" t="s">
        <v>5011</v>
      </c>
      <c r="K2146" t="s">
        <v>240</v>
      </c>
      <c r="M2146" t="s">
        <v>404</v>
      </c>
      <c r="N2146" t="s">
        <v>3906</v>
      </c>
      <c r="O2146" t="s">
        <v>94</v>
      </c>
      <c r="P2146" t="s">
        <v>192</v>
      </c>
    </row>
    <row r="2147" spans="1:16" x14ac:dyDescent="0.2">
      <c r="A2147" t="s">
        <v>5020</v>
      </c>
      <c r="B2147" t="s">
        <v>5019</v>
      </c>
      <c r="C2147" s="1">
        <v>42010</v>
      </c>
      <c r="D2147" t="s">
        <v>65</v>
      </c>
      <c r="E2147" t="s">
        <v>3900</v>
      </c>
      <c r="F2147" t="s">
        <v>3901</v>
      </c>
      <c r="G2147" t="s">
        <v>133</v>
      </c>
      <c r="H2147" t="s">
        <v>5020</v>
      </c>
      <c r="I2147" t="s">
        <v>3659</v>
      </c>
      <c r="J2147" t="s">
        <v>5021</v>
      </c>
      <c r="K2147" t="s">
        <v>240</v>
      </c>
      <c r="M2147" t="s">
        <v>4295</v>
      </c>
      <c r="N2147" t="s">
        <v>3906</v>
      </c>
      <c r="O2147" t="s">
        <v>94</v>
      </c>
      <c r="P2147" t="s">
        <v>192</v>
      </c>
    </row>
    <row r="2148" spans="1:16" x14ac:dyDescent="0.2">
      <c r="A2148" t="s">
        <v>44986</v>
      </c>
      <c r="B2148" t="s">
        <v>44987</v>
      </c>
      <c r="C2148" s="1">
        <v>43227</v>
      </c>
      <c r="D2148" t="s">
        <v>65</v>
      </c>
      <c r="E2148" t="s">
        <v>44692</v>
      </c>
      <c r="F2148" t="s">
        <v>44693</v>
      </c>
      <c r="G2148" t="s">
        <v>2988</v>
      </c>
      <c r="H2148" t="s">
        <v>44986</v>
      </c>
      <c r="I2148" t="s">
        <v>5387</v>
      </c>
      <c r="J2148" t="s">
        <v>44988</v>
      </c>
      <c r="K2148" t="s">
        <v>2091</v>
      </c>
      <c r="M2148" t="s">
        <v>44956</v>
      </c>
      <c r="N2148" t="s">
        <v>44695</v>
      </c>
      <c r="O2148" t="s">
        <v>94</v>
      </c>
      <c r="P2148" t="s">
        <v>229</v>
      </c>
    </row>
    <row r="2149" spans="1:16" x14ac:dyDescent="0.2">
      <c r="A2149" t="s">
        <v>4964</v>
      </c>
      <c r="B2149" t="s">
        <v>4963</v>
      </c>
      <c r="C2149" s="1">
        <v>41864</v>
      </c>
      <c r="D2149" t="s">
        <v>65</v>
      </c>
      <c r="E2149" t="s">
        <v>618</v>
      </c>
      <c r="F2149" t="s">
        <v>619</v>
      </c>
      <c r="G2149" t="s">
        <v>133</v>
      </c>
      <c r="H2149" t="s">
        <v>4964</v>
      </c>
      <c r="I2149" t="s">
        <v>4920</v>
      </c>
      <c r="J2149" t="s">
        <v>4965</v>
      </c>
      <c r="K2149" t="s">
        <v>240</v>
      </c>
      <c r="M2149" t="s">
        <v>404</v>
      </c>
      <c r="N2149" t="s">
        <v>620</v>
      </c>
      <c r="O2149" t="s">
        <v>94</v>
      </c>
      <c r="P2149" t="s">
        <v>192</v>
      </c>
    </row>
    <row r="2150" spans="1:16" x14ac:dyDescent="0.2">
      <c r="A2150" t="s">
        <v>4958</v>
      </c>
      <c r="B2150" t="s">
        <v>4957</v>
      </c>
      <c r="C2150" s="1">
        <v>41864</v>
      </c>
      <c r="D2150" t="s">
        <v>65</v>
      </c>
      <c r="E2150" t="s">
        <v>618</v>
      </c>
      <c r="F2150" t="s">
        <v>619</v>
      </c>
      <c r="G2150" t="s">
        <v>133</v>
      </c>
      <c r="H2150" t="s">
        <v>4958</v>
      </c>
      <c r="I2150" t="s">
        <v>4920</v>
      </c>
      <c r="J2150" t="s">
        <v>4959</v>
      </c>
      <c r="K2150" t="s">
        <v>240</v>
      </c>
      <c r="M2150" t="s">
        <v>404</v>
      </c>
      <c r="N2150" t="s">
        <v>620</v>
      </c>
      <c r="O2150" t="s">
        <v>94</v>
      </c>
      <c r="P2150" t="s">
        <v>192</v>
      </c>
    </row>
    <row r="2151" spans="1:16" x14ac:dyDescent="0.2">
      <c r="A2151" t="s">
        <v>45006</v>
      </c>
      <c r="B2151" t="s">
        <v>45007</v>
      </c>
      <c r="C2151" s="1">
        <v>43308</v>
      </c>
      <c r="D2151" t="s">
        <v>65</v>
      </c>
      <c r="E2151" t="s">
        <v>44721</v>
      </c>
      <c r="F2151" t="s">
        <v>44722</v>
      </c>
      <c r="G2151" t="s">
        <v>133</v>
      </c>
      <c r="H2151" t="s">
        <v>45006</v>
      </c>
      <c r="I2151" t="s">
        <v>44723</v>
      </c>
      <c r="J2151" t="s">
        <v>45008</v>
      </c>
      <c r="K2151" t="s">
        <v>2091</v>
      </c>
      <c r="M2151" t="s">
        <v>3864</v>
      </c>
      <c r="N2151" t="s">
        <v>45009</v>
      </c>
      <c r="O2151" t="s">
        <v>94</v>
      </c>
      <c r="P2151" t="s">
        <v>45010</v>
      </c>
    </row>
    <row r="2152" spans="1:16" x14ac:dyDescent="0.2">
      <c r="A2152" t="s">
        <v>5013</v>
      </c>
      <c r="B2152" t="s">
        <v>5012</v>
      </c>
      <c r="C2152" s="1">
        <v>41967</v>
      </c>
      <c r="D2152" t="s">
        <v>65</v>
      </c>
      <c r="E2152" t="s">
        <v>3900</v>
      </c>
      <c r="F2152" t="s">
        <v>3901</v>
      </c>
      <c r="G2152" t="s">
        <v>133</v>
      </c>
      <c r="H2152" t="s">
        <v>5013</v>
      </c>
      <c r="I2152" t="s">
        <v>3659</v>
      </c>
      <c r="J2152" t="s">
        <v>5014</v>
      </c>
      <c r="K2152" t="s">
        <v>240</v>
      </c>
      <c r="M2152" t="s">
        <v>404</v>
      </c>
      <c r="N2152" t="s">
        <v>3906</v>
      </c>
      <c r="O2152" t="s">
        <v>94</v>
      </c>
      <c r="P2152" t="s">
        <v>192</v>
      </c>
    </row>
    <row r="2153" spans="1:16" x14ac:dyDescent="0.2">
      <c r="A2153" t="s">
        <v>44992</v>
      </c>
      <c r="B2153" t="s">
        <v>44993</v>
      </c>
      <c r="C2153" s="1">
        <v>43286</v>
      </c>
      <c r="D2153" t="s">
        <v>65</v>
      </c>
      <c r="E2153" t="s">
        <v>44721</v>
      </c>
      <c r="F2153" t="s">
        <v>44722</v>
      </c>
      <c r="G2153" t="s">
        <v>133</v>
      </c>
      <c r="H2153" t="s">
        <v>44992</v>
      </c>
      <c r="I2153" t="s">
        <v>44994</v>
      </c>
      <c r="J2153" t="s">
        <v>44995</v>
      </c>
      <c r="K2153" t="s">
        <v>2091</v>
      </c>
      <c r="M2153" t="s">
        <v>3864</v>
      </c>
      <c r="N2153" t="s">
        <v>44725</v>
      </c>
      <c r="O2153" t="s">
        <v>94</v>
      </c>
      <c r="P2153" t="s">
        <v>41578</v>
      </c>
    </row>
    <row r="2154" spans="1:16" x14ac:dyDescent="0.2">
      <c r="A2154" t="s">
        <v>5231</v>
      </c>
      <c r="B2154" t="s">
        <v>5230</v>
      </c>
      <c r="C2154" s="1">
        <v>42377</v>
      </c>
      <c r="D2154" t="s">
        <v>65</v>
      </c>
      <c r="E2154" t="s">
        <v>4094</v>
      </c>
      <c r="F2154" t="s">
        <v>44676</v>
      </c>
      <c r="G2154" t="s">
        <v>133</v>
      </c>
      <c r="H2154" t="s">
        <v>5231</v>
      </c>
      <c r="I2154" t="s">
        <v>3679</v>
      </c>
      <c r="J2154" t="s">
        <v>5232</v>
      </c>
      <c r="K2154" t="s">
        <v>240</v>
      </c>
      <c r="M2154" t="s">
        <v>1557</v>
      </c>
      <c r="N2154" t="s">
        <v>5233</v>
      </c>
      <c r="O2154">
        <v>0</v>
      </c>
      <c r="P2154" t="s">
        <v>323</v>
      </c>
    </row>
    <row r="2155" spans="1:16" x14ac:dyDescent="0.2">
      <c r="A2155" t="s">
        <v>21984</v>
      </c>
      <c r="B2155" t="s">
        <v>21983</v>
      </c>
      <c r="C2155" s="1">
        <v>39366</v>
      </c>
      <c r="D2155" t="s">
        <v>65</v>
      </c>
      <c r="E2155" t="s">
        <v>236</v>
      </c>
      <c r="F2155" t="s">
        <v>237</v>
      </c>
      <c r="G2155" t="s">
        <v>143</v>
      </c>
      <c r="H2155" t="s">
        <v>21984</v>
      </c>
      <c r="I2155" t="s">
        <v>21985</v>
      </c>
      <c r="J2155" t="s">
        <v>21986</v>
      </c>
      <c r="K2155" t="s">
        <v>160</v>
      </c>
      <c r="M2155" t="s">
        <v>7975</v>
      </c>
      <c r="N2155" t="s">
        <v>19760</v>
      </c>
      <c r="O2155" t="s">
        <v>153</v>
      </c>
    </row>
    <row r="2156" spans="1:16" x14ac:dyDescent="0.2">
      <c r="A2156" t="s">
        <v>5023</v>
      </c>
      <c r="B2156" t="s">
        <v>5022</v>
      </c>
      <c r="C2156" s="1">
        <v>41498</v>
      </c>
      <c r="D2156" t="s">
        <v>65</v>
      </c>
      <c r="E2156" t="s">
        <v>1552</v>
      </c>
      <c r="F2156" t="s">
        <v>1553</v>
      </c>
      <c r="G2156" t="s">
        <v>133</v>
      </c>
      <c r="H2156" t="s">
        <v>5023</v>
      </c>
      <c r="I2156" t="s">
        <v>407</v>
      </c>
      <c r="J2156" t="s">
        <v>5024</v>
      </c>
      <c r="K2156" t="s">
        <v>240</v>
      </c>
      <c r="M2156" t="s">
        <v>1557</v>
      </c>
      <c r="N2156" t="s">
        <v>1558</v>
      </c>
      <c r="O2156" t="s">
        <v>94</v>
      </c>
    </row>
    <row r="2157" spans="1:16" x14ac:dyDescent="0.2">
      <c r="A2157" t="s">
        <v>51003</v>
      </c>
      <c r="B2157" t="s">
        <v>51004</v>
      </c>
      <c r="C2157" s="1">
        <v>43774</v>
      </c>
      <c r="D2157" t="s">
        <v>65</v>
      </c>
      <c r="E2157" t="s">
        <v>177</v>
      </c>
      <c r="F2157" t="s">
        <v>178</v>
      </c>
      <c r="G2157" t="s">
        <v>48401</v>
      </c>
      <c r="H2157" t="s">
        <v>51003</v>
      </c>
      <c r="I2157" t="s">
        <v>50988</v>
      </c>
      <c r="J2157" t="s">
        <v>51005</v>
      </c>
      <c r="K2157" t="s">
        <v>93</v>
      </c>
      <c r="L2157" t="s">
        <v>50999</v>
      </c>
      <c r="M2157" t="s">
        <v>404</v>
      </c>
      <c r="N2157" t="s">
        <v>403</v>
      </c>
      <c r="O2157" t="s">
        <v>50914</v>
      </c>
      <c r="P2157" t="s">
        <v>50956</v>
      </c>
    </row>
    <row r="2158" spans="1:16" x14ac:dyDescent="0.2">
      <c r="A2158" t="s">
        <v>4304</v>
      </c>
      <c r="B2158" t="s">
        <v>4303</v>
      </c>
      <c r="C2158" s="1">
        <v>40623</v>
      </c>
      <c r="D2158" t="s">
        <v>65</v>
      </c>
      <c r="E2158" t="s">
        <v>1565</v>
      </c>
      <c r="F2158" t="s">
        <v>1566</v>
      </c>
      <c r="G2158" t="s">
        <v>133</v>
      </c>
      <c r="H2158" t="s">
        <v>4304</v>
      </c>
      <c r="I2158" t="s">
        <v>4305</v>
      </c>
      <c r="J2158" t="s">
        <v>4306</v>
      </c>
      <c r="K2158" t="s">
        <v>240</v>
      </c>
      <c r="M2158" t="s">
        <v>1557</v>
      </c>
      <c r="N2158" t="s">
        <v>3698</v>
      </c>
      <c r="O2158" t="s">
        <v>94</v>
      </c>
    </row>
    <row r="2159" spans="1:16" x14ac:dyDescent="0.2">
      <c r="A2159" t="s">
        <v>4640</v>
      </c>
      <c r="B2159" t="s">
        <v>4639</v>
      </c>
      <c r="C2159" s="1">
        <v>41498</v>
      </c>
      <c r="D2159" t="s">
        <v>65</v>
      </c>
      <c r="E2159" t="s">
        <v>1552</v>
      </c>
      <c r="F2159" t="s">
        <v>1553</v>
      </c>
      <c r="G2159" t="s">
        <v>133</v>
      </c>
      <c r="H2159" t="s">
        <v>4640</v>
      </c>
      <c r="I2159" t="s">
        <v>4641</v>
      </c>
      <c r="J2159" t="s">
        <v>4642</v>
      </c>
      <c r="K2159" t="s">
        <v>240</v>
      </c>
      <c r="M2159" t="s">
        <v>1557</v>
      </c>
      <c r="N2159" t="s">
        <v>1558</v>
      </c>
      <c r="O2159" t="s">
        <v>94</v>
      </c>
    </row>
    <row r="2160" spans="1:16" x14ac:dyDescent="0.2">
      <c r="A2160" t="s">
        <v>4348</v>
      </c>
      <c r="B2160" t="s">
        <v>4347</v>
      </c>
      <c r="C2160" s="1">
        <v>40935</v>
      </c>
      <c r="D2160" t="s">
        <v>65</v>
      </c>
      <c r="E2160" t="s">
        <v>4343</v>
      </c>
      <c r="F2160" t="s">
        <v>4344</v>
      </c>
      <c r="G2160" t="s">
        <v>133</v>
      </c>
      <c r="H2160" t="s">
        <v>4348</v>
      </c>
      <c r="I2160" t="s">
        <v>407</v>
      </c>
      <c r="J2160" t="s">
        <v>4349</v>
      </c>
      <c r="K2160" t="s">
        <v>160</v>
      </c>
      <c r="M2160" t="s">
        <v>404</v>
      </c>
      <c r="N2160" t="s">
        <v>1570</v>
      </c>
      <c r="O2160" t="s">
        <v>94</v>
      </c>
    </row>
    <row r="2161" spans="1:16" x14ac:dyDescent="0.2">
      <c r="A2161" t="s">
        <v>4307</v>
      </c>
      <c r="B2161" t="s">
        <v>4303</v>
      </c>
      <c r="C2161" s="1">
        <v>25568</v>
      </c>
      <c r="D2161" t="s">
        <v>65</v>
      </c>
      <c r="E2161" t="s">
        <v>1565</v>
      </c>
      <c r="F2161" t="s">
        <v>1566</v>
      </c>
      <c r="G2161" t="s">
        <v>133</v>
      </c>
      <c r="H2161" t="s">
        <v>4307</v>
      </c>
      <c r="I2161" t="s">
        <v>407</v>
      </c>
      <c r="J2161" t="s">
        <v>4308</v>
      </c>
      <c r="K2161" t="s">
        <v>240</v>
      </c>
      <c r="M2161" t="s">
        <v>1557</v>
      </c>
      <c r="N2161" t="s">
        <v>3698</v>
      </c>
      <c r="O2161" t="s">
        <v>94</v>
      </c>
    </row>
    <row r="2162" spans="1:16" x14ac:dyDescent="0.2">
      <c r="A2162" t="s">
        <v>50996</v>
      </c>
      <c r="B2162" t="s">
        <v>50997</v>
      </c>
      <c r="C2162" s="1">
        <v>43766</v>
      </c>
      <c r="D2162" t="s">
        <v>65</v>
      </c>
      <c r="E2162" t="s">
        <v>177</v>
      </c>
      <c r="F2162" t="s">
        <v>178</v>
      </c>
      <c r="G2162" t="s">
        <v>48401</v>
      </c>
      <c r="H2162" t="s">
        <v>50996</v>
      </c>
      <c r="I2162" t="s">
        <v>50988</v>
      </c>
      <c r="J2162" t="s">
        <v>50998</v>
      </c>
      <c r="K2162" t="s">
        <v>93</v>
      </c>
      <c r="L2162" t="s">
        <v>50999</v>
      </c>
      <c r="M2162" t="s">
        <v>404</v>
      </c>
      <c r="N2162" t="s">
        <v>403</v>
      </c>
      <c r="O2162" t="s">
        <v>50914</v>
      </c>
      <c r="P2162" t="s">
        <v>50956</v>
      </c>
    </row>
    <row r="2163" spans="1:16" x14ac:dyDescent="0.2">
      <c r="A2163" t="s">
        <v>6334</v>
      </c>
      <c r="B2163" t="s">
        <v>6333</v>
      </c>
      <c r="C2163" s="1">
        <v>42908</v>
      </c>
      <c r="D2163" t="s">
        <v>65</v>
      </c>
      <c r="E2163" t="s">
        <v>5390</v>
      </c>
      <c r="F2163" t="s">
        <v>5391</v>
      </c>
      <c r="G2163" t="s">
        <v>133</v>
      </c>
      <c r="H2163" t="s">
        <v>6334</v>
      </c>
      <c r="I2163" t="s">
        <v>5979</v>
      </c>
      <c r="J2163" t="s">
        <v>6335</v>
      </c>
      <c r="K2163" t="s">
        <v>93</v>
      </c>
      <c r="M2163" t="s">
        <v>6047</v>
      </c>
      <c r="N2163" t="s">
        <v>5971</v>
      </c>
      <c r="O2163" t="s">
        <v>94</v>
      </c>
    </row>
    <row r="2164" spans="1:16" x14ac:dyDescent="0.2">
      <c r="A2164" t="s">
        <v>20901</v>
      </c>
      <c r="B2164" t="s">
        <v>20900</v>
      </c>
      <c r="C2164" s="1">
        <v>40165</v>
      </c>
      <c r="D2164" t="s">
        <v>65</v>
      </c>
      <c r="E2164" t="s">
        <v>274</v>
      </c>
      <c r="F2164" t="s">
        <v>275</v>
      </c>
      <c r="G2164" t="s">
        <v>143</v>
      </c>
      <c r="H2164" t="s">
        <v>20901</v>
      </c>
      <c r="I2164" t="s">
        <v>20902</v>
      </c>
      <c r="J2164" t="s">
        <v>20903</v>
      </c>
      <c r="K2164" t="s">
        <v>160</v>
      </c>
      <c r="M2164" t="s">
        <v>7975</v>
      </c>
      <c r="N2164" t="s">
        <v>276</v>
      </c>
      <c r="O2164" t="s">
        <v>153</v>
      </c>
      <c r="P2164" t="s">
        <v>117</v>
      </c>
    </row>
    <row r="2165" spans="1:16" x14ac:dyDescent="0.2">
      <c r="A2165" t="s">
        <v>22357</v>
      </c>
      <c r="B2165" t="s">
        <v>22356</v>
      </c>
      <c r="C2165" s="1">
        <v>39780</v>
      </c>
      <c r="D2165" t="s">
        <v>65</v>
      </c>
      <c r="E2165" t="s">
        <v>99</v>
      </c>
      <c r="F2165" t="s">
        <v>100</v>
      </c>
      <c r="G2165" t="s">
        <v>127</v>
      </c>
      <c r="H2165" t="s">
        <v>22357</v>
      </c>
      <c r="I2165" t="s">
        <v>13315</v>
      </c>
      <c r="J2165" t="s">
        <v>22358</v>
      </c>
      <c r="K2165" t="s">
        <v>111</v>
      </c>
      <c r="L2165" t="s">
        <v>254</v>
      </c>
      <c r="M2165" t="s">
        <v>22359</v>
      </c>
      <c r="N2165" t="s">
        <v>48057</v>
      </c>
      <c r="O2165" t="s">
        <v>153</v>
      </c>
      <c r="P2165" t="s">
        <v>192</v>
      </c>
    </row>
    <row r="2166" spans="1:16" x14ac:dyDescent="0.2">
      <c r="A2166" t="s">
        <v>22351</v>
      </c>
      <c r="B2166" t="s">
        <v>22350</v>
      </c>
      <c r="C2166" s="1">
        <v>39780</v>
      </c>
      <c r="D2166" t="s">
        <v>132</v>
      </c>
      <c r="E2166" t="s">
        <v>99</v>
      </c>
      <c r="F2166" t="s">
        <v>100</v>
      </c>
      <c r="G2166" t="s">
        <v>127</v>
      </c>
      <c r="H2166" t="s">
        <v>22351</v>
      </c>
      <c r="I2166" t="s">
        <v>22352</v>
      </c>
      <c r="J2166" t="s">
        <v>22353</v>
      </c>
      <c r="K2166" t="s">
        <v>185</v>
      </c>
      <c r="M2166" t="s">
        <v>22354</v>
      </c>
      <c r="N2166" t="s">
        <v>22355</v>
      </c>
      <c r="O2166" t="s">
        <v>153</v>
      </c>
      <c r="P2166" t="s">
        <v>9623</v>
      </c>
    </row>
    <row r="2167" spans="1:16" x14ac:dyDescent="0.2">
      <c r="A2167" t="s">
        <v>38269</v>
      </c>
      <c r="B2167" t="s">
        <v>38270</v>
      </c>
      <c r="C2167" s="1">
        <v>43524</v>
      </c>
      <c r="D2167" t="s">
        <v>65</v>
      </c>
      <c r="E2167" t="s">
        <v>25276</v>
      </c>
      <c r="F2167" t="s">
        <v>25277</v>
      </c>
      <c r="G2167" t="s">
        <v>25147</v>
      </c>
      <c r="H2167" t="s">
        <v>38269</v>
      </c>
      <c r="I2167" t="s">
        <v>38271</v>
      </c>
      <c r="J2167" t="s">
        <v>34698</v>
      </c>
      <c r="K2167" t="s">
        <v>25149</v>
      </c>
      <c r="L2167" t="s">
        <v>26291</v>
      </c>
      <c r="M2167" t="s">
        <v>38272</v>
      </c>
      <c r="N2167" t="s">
        <v>38273</v>
      </c>
      <c r="P2167" t="s">
        <v>38032</v>
      </c>
    </row>
    <row r="2168" spans="1:16" x14ac:dyDescent="0.2">
      <c r="A2168" t="s">
        <v>15460</v>
      </c>
      <c r="B2168" t="s">
        <v>15459</v>
      </c>
      <c r="C2168" s="1">
        <v>39889</v>
      </c>
      <c r="D2168" t="s">
        <v>65</v>
      </c>
      <c r="E2168" t="s">
        <v>40900</v>
      </c>
      <c r="F2168" t="s">
        <v>40901</v>
      </c>
      <c r="G2168" t="s">
        <v>127</v>
      </c>
      <c r="H2168" t="s">
        <v>15460</v>
      </c>
      <c r="I2168" t="s">
        <v>15461</v>
      </c>
      <c r="K2168" t="s">
        <v>111</v>
      </c>
      <c r="M2168" t="s">
        <v>6134</v>
      </c>
      <c r="N2168" t="s">
        <v>172</v>
      </c>
      <c r="O2168" t="s">
        <v>153</v>
      </c>
      <c r="P2168" t="s">
        <v>15462</v>
      </c>
    </row>
    <row r="2169" spans="1:16" x14ac:dyDescent="0.2">
      <c r="A2169" t="s">
        <v>27090</v>
      </c>
      <c r="B2169" t="s">
        <v>27089</v>
      </c>
      <c r="C2169" s="1">
        <v>40681</v>
      </c>
      <c r="D2169" t="s">
        <v>65</v>
      </c>
      <c r="E2169" t="s">
        <v>686</v>
      </c>
      <c r="F2169" t="s">
        <v>687</v>
      </c>
      <c r="G2169" t="s">
        <v>25160</v>
      </c>
      <c r="H2169" t="s">
        <v>27090</v>
      </c>
      <c r="I2169" t="s">
        <v>25731</v>
      </c>
      <c r="J2169" t="s">
        <v>34321</v>
      </c>
      <c r="K2169" t="s">
        <v>25215</v>
      </c>
      <c r="L2169" t="s">
        <v>26291</v>
      </c>
      <c r="M2169" t="s">
        <v>34212</v>
      </c>
      <c r="N2169" t="s">
        <v>27091</v>
      </c>
      <c r="P2169" t="s">
        <v>27092</v>
      </c>
    </row>
    <row r="2170" spans="1:16" x14ac:dyDescent="0.2">
      <c r="A2170" t="s">
        <v>38363</v>
      </c>
      <c r="B2170" t="s">
        <v>25290</v>
      </c>
      <c r="C2170" s="1">
        <v>33148</v>
      </c>
      <c r="D2170" t="s">
        <v>65</v>
      </c>
      <c r="E2170" t="s">
        <v>438</v>
      </c>
      <c r="F2170" t="s">
        <v>439</v>
      </c>
      <c r="G2170" t="s">
        <v>26175</v>
      </c>
      <c r="H2170" t="s">
        <v>38363</v>
      </c>
      <c r="I2170" t="s">
        <v>26021</v>
      </c>
      <c r="J2170" t="s">
        <v>38364</v>
      </c>
      <c r="K2170" t="s">
        <v>25230</v>
      </c>
      <c r="L2170" t="s">
        <v>38365</v>
      </c>
      <c r="M2170" t="s">
        <v>38366</v>
      </c>
      <c r="N2170" t="s">
        <v>38367</v>
      </c>
      <c r="P2170" t="s">
        <v>38368</v>
      </c>
    </row>
    <row r="2171" spans="1:16" x14ac:dyDescent="0.2">
      <c r="A2171" t="s">
        <v>34020</v>
      </c>
      <c r="B2171" t="s">
        <v>34022</v>
      </c>
      <c r="C2171" s="1">
        <v>43235</v>
      </c>
      <c r="D2171" t="s">
        <v>65</v>
      </c>
      <c r="E2171" t="s">
        <v>25177</v>
      </c>
      <c r="F2171" t="s">
        <v>34200</v>
      </c>
      <c r="G2171" t="s">
        <v>25171</v>
      </c>
      <c r="H2171" t="s">
        <v>34020</v>
      </c>
      <c r="I2171" t="s">
        <v>29143</v>
      </c>
      <c r="J2171" t="s">
        <v>34321</v>
      </c>
      <c r="K2171" t="s">
        <v>25215</v>
      </c>
      <c r="L2171" t="s">
        <v>38148</v>
      </c>
      <c r="M2171" t="s">
        <v>35081</v>
      </c>
      <c r="N2171" t="s">
        <v>38153</v>
      </c>
      <c r="P2171" t="s">
        <v>38145</v>
      </c>
    </row>
    <row r="2172" spans="1:16" x14ac:dyDescent="0.2">
      <c r="A2172" t="s">
        <v>34020</v>
      </c>
      <c r="B2172" t="s">
        <v>34019</v>
      </c>
      <c r="C2172" s="1">
        <v>43235</v>
      </c>
      <c r="D2172" t="s">
        <v>65</v>
      </c>
      <c r="E2172" t="s">
        <v>25177</v>
      </c>
      <c r="F2172" t="s">
        <v>34200</v>
      </c>
      <c r="G2172" t="s">
        <v>25160</v>
      </c>
      <c r="H2172" t="s">
        <v>34020</v>
      </c>
      <c r="I2172" t="s">
        <v>34021</v>
      </c>
      <c r="J2172" t="s">
        <v>34321</v>
      </c>
      <c r="K2172" t="s">
        <v>25215</v>
      </c>
      <c r="L2172" t="s">
        <v>38148</v>
      </c>
      <c r="M2172" t="s">
        <v>38154</v>
      </c>
      <c r="N2172" t="s">
        <v>38153</v>
      </c>
      <c r="P2172" t="s">
        <v>38145</v>
      </c>
    </row>
    <row r="2173" spans="1:16" x14ac:dyDescent="0.2">
      <c r="A2173" t="s">
        <v>33839</v>
      </c>
      <c r="B2173" t="s">
        <v>33838</v>
      </c>
      <c r="C2173" s="1">
        <v>43213</v>
      </c>
      <c r="D2173" t="s">
        <v>65</v>
      </c>
      <c r="E2173" t="s">
        <v>25263</v>
      </c>
      <c r="F2173" t="s">
        <v>25264</v>
      </c>
      <c r="G2173" t="s">
        <v>25198</v>
      </c>
      <c r="H2173" t="s">
        <v>33839</v>
      </c>
      <c r="I2173" t="s">
        <v>31617</v>
      </c>
      <c r="J2173" t="s">
        <v>37087</v>
      </c>
      <c r="K2173" t="s">
        <v>25173</v>
      </c>
      <c r="L2173" t="s">
        <v>26087</v>
      </c>
      <c r="M2173" t="s">
        <v>26470</v>
      </c>
      <c r="N2173" t="s">
        <v>31273</v>
      </c>
    </row>
    <row r="2174" spans="1:16" x14ac:dyDescent="0.2">
      <c r="A2174" t="s">
        <v>15708</v>
      </c>
      <c r="B2174" t="s">
        <v>15707</v>
      </c>
      <c r="C2174" s="1">
        <v>41498</v>
      </c>
      <c r="D2174" t="s">
        <v>65</v>
      </c>
      <c r="E2174" t="s">
        <v>155</v>
      </c>
      <c r="F2174" t="s">
        <v>156</v>
      </c>
      <c r="G2174" t="s">
        <v>127</v>
      </c>
      <c r="H2174" t="s">
        <v>15708</v>
      </c>
      <c r="I2174" t="s">
        <v>15709</v>
      </c>
      <c r="J2174" t="s">
        <v>15710</v>
      </c>
      <c r="K2174" t="s">
        <v>185</v>
      </c>
      <c r="M2174" t="s">
        <v>15711</v>
      </c>
      <c r="N2174" t="s">
        <v>6709</v>
      </c>
      <c r="O2174">
        <v>0</v>
      </c>
    </row>
    <row r="2175" spans="1:16" x14ac:dyDescent="0.2">
      <c r="A2175" t="s">
        <v>31952</v>
      </c>
      <c r="B2175" t="s">
        <v>31951</v>
      </c>
      <c r="C2175" s="1">
        <v>42850</v>
      </c>
      <c r="D2175" t="s">
        <v>65</v>
      </c>
      <c r="E2175" t="s">
        <v>25276</v>
      </c>
      <c r="F2175" t="s">
        <v>25277</v>
      </c>
      <c r="G2175" t="s">
        <v>25147</v>
      </c>
      <c r="H2175" t="s">
        <v>31952</v>
      </c>
      <c r="I2175" t="s">
        <v>26021</v>
      </c>
      <c r="J2175" t="s">
        <v>34407</v>
      </c>
      <c r="K2175" t="s">
        <v>25173</v>
      </c>
      <c r="L2175" t="s">
        <v>31953</v>
      </c>
      <c r="M2175" t="s">
        <v>31954</v>
      </c>
      <c r="N2175" t="s">
        <v>31955</v>
      </c>
    </row>
    <row r="2176" spans="1:16" x14ac:dyDescent="0.2">
      <c r="A2176" t="s">
        <v>18479</v>
      </c>
      <c r="B2176" t="s">
        <v>18478</v>
      </c>
      <c r="C2176" s="1">
        <v>41498</v>
      </c>
      <c r="D2176" t="s">
        <v>65</v>
      </c>
      <c r="E2176" t="s">
        <v>5701</v>
      </c>
      <c r="F2176" t="s">
        <v>5702</v>
      </c>
      <c r="G2176" t="s">
        <v>127</v>
      </c>
      <c r="H2176" t="s">
        <v>18479</v>
      </c>
      <c r="I2176" t="s">
        <v>18480</v>
      </c>
      <c r="J2176" t="s">
        <v>18481</v>
      </c>
      <c r="K2176" t="s">
        <v>86</v>
      </c>
      <c r="M2176" t="s">
        <v>10696</v>
      </c>
      <c r="N2176" t="s">
        <v>18482</v>
      </c>
      <c r="O2176" t="s">
        <v>153</v>
      </c>
    </row>
    <row r="2177" spans="1:16" x14ac:dyDescent="0.2">
      <c r="A2177" t="s">
        <v>13126</v>
      </c>
      <c r="B2177" t="s">
        <v>13125</v>
      </c>
      <c r="C2177" s="1">
        <v>42551</v>
      </c>
      <c r="D2177" t="s">
        <v>65</v>
      </c>
      <c r="E2177" t="s">
        <v>243</v>
      </c>
      <c r="F2177" t="s">
        <v>244</v>
      </c>
      <c r="G2177" t="s">
        <v>127</v>
      </c>
      <c r="H2177" t="s">
        <v>13126</v>
      </c>
      <c r="I2177" t="s">
        <v>13127</v>
      </c>
      <c r="J2177" t="s">
        <v>13128</v>
      </c>
      <c r="K2177" t="s">
        <v>93</v>
      </c>
      <c r="M2177" t="s">
        <v>11753</v>
      </c>
      <c r="N2177" t="s">
        <v>10510</v>
      </c>
      <c r="O2177" t="s">
        <v>94</v>
      </c>
    </row>
    <row r="2178" spans="1:16" x14ac:dyDescent="0.2">
      <c r="A2178" t="s">
        <v>14514</v>
      </c>
      <c r="B2178" t="s">
        <v>14513</v>
      </c>
      <c r="C2178" s="1">
        <v>39230</v>
      </c>
      <c r="D2178" t="s">
        <v>65</v>
      </c>
      <c r="E2178" t="s">
        <v>243</v>
      </c>
      <c r="F2178" t="s">
        <v>244</v>
      </c>
      <c r="G2178" t="s">
        <v>127</v>
      </c>
      <c r="H2178" t="s">
        <v>14514</v>
      </c>
      <c r="I2178" t="s">
        <v>14515</v>
      </c>
      <c r="J2178" t="s">
        <v>14516</v>
      </c>
      <c r="K2178" t="s">
        <v>93</v>
      </c>
      <c r="M2178" t="s">
        <v>14517</v>
      </c>
      <c r="N2178" t="s">
        <v>447</v>
      </c>
      <c r="O2178" t="s">
        <v>153</v>
      </c>
      <c r="P2178" t="s">
        <v>117</v>
      </c>
    </row>
    <row r="2179" spans="1:16" x14ac:dyDescent="0.2">
      <c r="A2179" t="s">
        <v>14519</v>
      </c>
      <c r="B2179" t="s">
        <v>14518</v>
      </c>
      <c r="C2179" s="1">
        <v>39230</v>
      </c>
      <c r="D2179" t="s">
        <v>65</v>
      </c>
      <c r="E2179" t="s">
        <v>243</v>
      </c>
      <c r="F2179" t="s">
        <v>244</v>
      </c>
      <c r="G2179" t="s">
        <v>127</v>
      </c>
      <c r="H2179" t="s">
        <v>14519</v>
      </c>
      <c r="I2179" t="s">
        <v>47052</v>
      </c>
      <c r="J2179" t="s">
        <v>14520</v>
      </c>
      <c r="K2179" t="s">
        <v>111</v>
      </c>
      <c r="M2179" t="s">
        <v>7575</v>
      </c>
      <c r="N2179" t="s">
        <v>447</v>
      </c>
      <c r="O2179" t="s">
        <v>153</v>
      </c>
      <c r="P2179" t="s">
        <v>117</v>
      </c>
    </row>
    <row r="2180" spans="1:16" x14ac:dyDescent="0.2">
      <c r="A2180" t="s">
        <v>10594</v>
      </c>
      <c r="B2180" t="s">
        <v>10593</v>
      </c>
      <c r="C2180" s="1">
        <v>39244</v>
      </c>
      <c r="D2180" t="s">
        <v>65</v>
      </c>
      <c r="E2180" t="s">
        <v>337</v>
      </c>
      <c r="F2180" t="s">
        <v>338</v>
      </c>
      <c r="G2180" t="s">
        <v>127</v>
      </c>
      <c r="H2180" t="s">
        <v>10594</v>
      </c>
      <c r="I2180" t="s">
        <v>46437</v>
      </c>
      <c r="J2180" t="s">
        <v>10595</v>
      </c>
      <c r="K2180" t="s">
        <v>111</v>
      </c>
      <c r="M2180" t="s">
        <v>2320</v>
      </c>
      <c r="N2180" t="s">
        <v>567</v>
      </c>
      <c r="O2180" t="s">
        <v>153</v>
      </c>
      <c r="P2180" t="s">
        <v>192</v>
      </c>
    </row>
    <row r="2181" spans="1:16" x14ac:dyDescent="0.2">
      <c r="A2181" t="s">
        <v>13111</v>
      </c>
      <c r="B2181" t="s">
        <v>13110</v>
      </c>
      <c r="C2181" s="1">
        <v>41316</v>
      </c>
      <c r="D2181" t="s">
        <v>65</v>
      </c>
      <c r="E2181" t="s">
        <v>40900</v>
      </c>
      <c r="F2181" t="s">
        <v>40901</v>
      </c>
      <c r="G2181" t="s">
        <v>127</v>
      </c>
      <c r="H2181" t="s">
        <v>13111</v>
      </c>
      <c r="I2181" t="s">
        <v>13112</v>
      </c>
      <c r="K2181" t="s">
        <v>111</v>
      </c>
      <c r="M2181" t="s">
        <v>7546</v>
      </c>
      <c r="N2181" t="s">
        <v>172</v>
      </c>
      <c r="O2181" t="s">
        <v>153</v>
      </c>
      <c r="P2181" t="s">
        <v>117</v>
      </c>
    </row>
    <row r="2182" spans="1:16" x14ac:dyDescent="0.2">
      <c r="A2182" t="s">
        <v>13616</v>
      </c>
      <c r="B2182" t="s">
        <v>13615</v>
      </c>
      <c r="C2182" s="1">
        <v>37755</v>
      </c>
      <c r="D2182" t="s">
        <v>65</v>
      </c>
      <c r="E2182" t="s">
        <v>40900</v>
      </c>
      <c r="F2182" t="s">
        <v>40901</v>
      </c>
      <c r="G2182" t="s">
        <v>127</v>
      </c>
      <c r="H2182" t="s">
        <v>13616</v>
      </c>
      <c r="I2182" t="s">
        <v>13617</v>
      </c>
      <c r="K2182" t="s">
        <v>93</v>
      </c>
      <c r="M2182" t="s">
        <v>7546</v>
      </c>
      <c r="N2182" t="s">
        <v>172</v>
      </c>
      <c r="O2182" t="s">
        <v>153</v>
      </c>
      <c r="P2182" t="s">
        <v>117</v>
      </c>
    </row>
    <row r="2183" spans="1:16" x14ac:dyDescent="0.2">
      <c r="A2183" t="s">
        <v>13117</v>
      </c>
      <c r="B2183" t="s">
        <v>13116</v>
      </c>
      <c r="C2183" s="1">
        <v>37704</v>
      </c>
      <c r="D2183" t="s">
        <v>65</v>
      </c>
      <c r="E2183" t="s">
        <v>40900</v>
      </c>
      <c r="F2183" t="s">
        <v>40901</v>
      </c>
      <c r="G2183" t="s">
        <v>127</v>
      </c>
      <c r="H2183" t="s">
        <v>13117</v>
      </c>
      <c r="I2183" t="s">
        <v>13118</v>
      </c>
      <c r="K2183" t="s">
        <v>111</v>
      </c>
      <c r="N2183" t="s">
        <v>172</v>
      </c>
      <c r="O2183" t="s">
        <v>153</v>
      </c>
      <c r="P2183" t="s">
        <v>117</v>
      </c>
    </row>
    <row r="2184" spans="1:16" x14ac:dyDescent="0.2">
      <c r="A2184" t="s">
        <v>23025</v>
      </c>
      <c r="B2184" t="s">
        <v>23024</v>
      </c>
      <c r="C2184" s="1">
        <v>38173</v>
      </c>
      <c r="D2184" t="s">
        <v>65</v>
      </c>
      <c r="E2184" t="s">
        <v>284</v>
      </c>
      <c r="F2184" t="s">
        <v>285</v>
      </c>
      <c r="G2184" t="s">
        <v>127</v>
      </c>
      <c r="H2184" t="s">
        <v>23025</v>
      </c>
      <c r="I2184" t="s">
        <v>23026</v>
      </c>
      <c r="J2184" t="s">
        <v>23027</v>
      </c>
      <c r="K2184" t="s">
        <v>111</v>
      </c>
      <c r="M2184" t="s">
        <v>23028</v>
      </c>
      <c r="N2184" t="s">
        <v>386</v>
      </c>
      <c r="O2184" t="s">
        <v>153</v>
      </c>
    </row>
    <row r="2185" spans="1:16" x14ac:dyDescent="0.2">
      <c r="A2185" t="s">
        <v>17104</v>
      </c>
      <c r="B2185" t="s">
        <v>17099</v>
      </c>
      <c r="C2185" s="1">
        <v>39091</v>
      </c>
      <c r="D2185" t="s">
        <v>65</v>
      </c>
      <c r="E2185" t="s">
        <v>147</v>
      </c>
      <c r="F2185" t="s">
        <v>148</v>
      </c>
      <c r="G2185" t="s">
        <v>127</v>
      </c>
      <c r="H2185" t="s">
        <v>17104</v>
      </c>
      <c r="I2185" t="s">
        <v>17105</v>
      </c>
      <c r="J2185" t="s">
        <v>17106</v>
      </c>
      <c r="K2185" t="s">
        <v>93</v>
      </c>
      <c r="L2185" t="s">
        <v>115</v>
      </c>
      <c r="M2185" t="s">
        <v>15619</v>
      </c>
      <c r="N2185" t="s">
        <v>16810</v>
      </c>
      <c r="O2185" t="s">
        <v>153</v>
      </c>
      <c r="P2185" t="s">
        <v>192</v>
      </c>
    </row>
    <row r="2186" spans="1:16" x14ac:dyDescent="0.2">
      <c r="A2186" t="s">
        <v>38116</v>
      </c>
      <c r="B2186" t="s">
        <v>38117</v>
      </c>
      <c r="C2186" s="1">
        <v>43490</v>
      </c>
      <c r="D2186" t="s">
        <v>65</v>
      </c>
      <c r="E2186" t="s">
        <v>33738</v>
      </c>
      <c r="F2186" t="s">
        <v>33739</v>
      </c>
      <c r="G2186" t="s">
        <v>25198</v>
      </c>
      <c r="H2186" t="s">
        <v>38116</v>
      </c>
      <c r="I2186" t="s">
        <v>38118</v>
      </c>
      <c r="J2186" t="s">
        <v>38119</v>
      </c>
      <c r="K2186" t="s">
        <v>25496</v>
      </c>
      <c r="L2186" t="s">
        <v>38120</v>
      </c>
      <c r="M2186" t="s">
        <v>35802</v>
      </c>
      <c r="N2186" t="s">
        <v>33194</v>
      </c>
    </row>
    <row r="2187" spans="1:16" x14ac:dyDescent="0.2">
      <c r="A2187" t="s">
        <v>25258</v>
      </c>
      <c r="B2187" t="s">
        <v>25256</v>
      </c>
      <c r="C2187" s="1">
        <v>38078</v>
      </c>
      <c r="D2187" t="s">
        <v>65</v>
      </c>
      <c r="E2187" t="s">
        <v>686</v>
      </c>
      <c r="F2187" t="s">
        <v>687</v>
      </c>
      <c r="G2187" t="s">
        <v>25257</v>
      </c>
      <c r="H2187" t="s">
        <v>25258</v>
      </c>
      <c r="I2187" t="s">
        <v>25172</v>
      </c>
      <c r="J2187" t="s">
        <v>34229</v>
      </c>
      <c r="K2187" t="s">
        <v>25259</v>
      </c>
      <c r="L2187" t="s">
        <v>25260</v>
      </c>
      <c r="N2187" t="s">
        <v>25261</v>
      </c>
    </row>
    <row r="2188" spans="1:16" x14ac:dyDescent="0.2">
      <c r="A2188" t="s">
        <v>12123</v>
      </c>
      <c r="B2188" t="s">
        <v>12122</v>
      </c>
      <c r="C2188" s="1">
        <v>41283</v>
      </c>
      <c r="D2188" t="s">
        <v>65</v>
      </c>
      <c r="E2188" t="s">
        <v>161</v>
      </c>
      <c r="F2188" t="s">
        <v>162</v>
      </c>
      <c r="G2188" t="s">
        <v>127</v>
      </c>
      <c r="H2188" t="s">
        <v>12123</v>
      </c>
      <c r="I2188" t="s">
        <v>12124</v>
      </c>
      <c r="J2188" t="s">
        <v>12125</v>
      </c>
      <c r="K2188" t="s">
        <v>160</v>
      </c>
      <c r="L2188" t="s">
        <v>115</v>
      </c>
      <c r="M2188" t="s">
        <v>12126</v>
      </c>
      <c r="N2188" t="s">
        <v>499</v>
      </c>
      <c r="O2188" t="s">
        <v>153</v>
      </c>
      <c r="P2188" t="s">
        <v>117</v>
      </c>
    </row>
    <row r="2189" spans="1:16" x14ac:dyDescent="0.2">
      <c r="A2189" t="s">
        <v>14807</v>
      </c>
      <c r="B2189" t="s">
        <v>14806</v>
      </c>
      <c r="C2189" s="1">
        <v>40896</v>
      </c>
      <c r="D2189" t="s">
        <v>65</v>
      </c>
      <c r="E2189" t="s">
        <v>161</v>
      </c>
      <c r="F2189" t="s">
        <v>162</v>
      </c>
      <c r="G2189" t="s">
        <v>127</v>
      </c>
      <c r="H2189" t="s">
        <v>14807</v>
      </c>
      <c r="I2189" t="s">
        <v>638</v>
      </c>
      <c r="J2189" t="s">
        <v>14808</v>
      </c>
      <c r="K2189" t="s">
        <v>160</v>
      </c>
      <c r="L2189" t="s">
        <v>115</v>
      </c>
      <c r="M2189" t="s">
        <v>11883</v>
      </c>
      <c r="N2189" t="s">
        <v>9636</v>
      </c>
      <c r="O2189" t="s">
        <v>153</v>
      </c>
      <c r="P2189" t="s">
        <v>117</v>
      </c>
    </row>
    <row r="2190" spans="1:16" x14ac:dyDescent="0.2">
      <c r="A2190" t="s">
        <v>17100</v>
      </c>
      <c r="B2190" t="s">
        <v>17099</v>
      </c>
      <c r="C2190" s="1">
        <v>41311</v>
      </c>
      <c r="D2190" t="s">
        <v>65</v>
      </c>
      <c r="E2190" t="s">
        <v>432</v>
      </c>
      <c r="F2190" t="s">
        <v>433</v>
      </c>
      <c r="G2190" t="s">
        <v>127</v>
      </c>
      <c r="H2190" t="s">
        <v>17100</v>
      </c>
      <c r="I2190" t="s">
        <v>17101</v>
      </c>
      <c r="J2190" t="s">
        <v>17102</v>
      </c>
      <c r="K2190" t="s">
        <v>111</v>
      </c>
      <c r="M2190" t="s">
        <v>17103</v>
      </c>
      <c r="N2190" t="s">
        <v>452</v>
      </c>
      <c r="O2190" t="s">
        <v>94</v>
      </c>
    </row>
    <row r="2191" spans="1:16" x14ac:dyDescent="0.2">
      <c r="A2191" t="s">
        <v>11679</v>
      </c>
      <c r="B2191" t="s">
        <v>11678</v>
      </c>
      <c r="C2191" s="1">
        <v>39780</v>
      </c>
      <c r="D2191" t="s">
        <v>65</v>
      </c>
      <c r="E2191" t="s">
        <v>284</v>
      </c>
      <c r="F2191" t="s">
        <v>285</v>
      </c>
      <c r="G2191" t="s">
        <v>127</v>
      </c>
      <c r="H2191" t="s">
        <v>11679</v>
      </c>
      <c r="I2191" t="s">
        <v>11680</v>
      </c>
      <c r="J2191" t="s">
        <v>11681</v>
      </c>
      <c r="K2191" t="s">
        <v>160</v>
      </c>
      <c r="M2191" t="s">
        <v>7546</v>
      </c>
      <c r="N2191" t="s">
        <v>386</v>
      </c>
      <c r="O2191" t="s">
        <v>153</v>
      </c>
    </row>
    <row r="2192" spans="1:16" x14ac:dyDescent="0.2">
      <c r="A2192" t="s">
        <v>13947</v>
      </c>
      <c r="B2192" t="s">
        <v>13946</v>
      </c>
      <c r="C2192" s="1">
        <v>39091</v>
      </c>
      <c r="D2192" t="s">
        <v>65</v>
      </c>
      <c r="E2192" t="s">
        <v>284</v>
      </c>
      <c r="F2192" t="s">
        <v>285</v>
      </c>
      <c r="G2192" t="s">
        <v>127</v>
      </c>
      <c r="H2192" t="s">
        <v>13947</v>
      </c>
      <c r="I2192" t="s">
        <v>13948</v>
      </c>
      <c r="J2192" t="s">
        <v>13949</v>
      </c>
      <c r="K2192" t="s">
        <v>93</v>
      </c>
      <c r="M2192" t="s">
        <v>7546</v>
      </c>
      <c r="N2192" t="s">
        <v>386</v>
      </c>
      <c r="O2192" t="s">
        <v>153</v>
      </c>
    </row>
    <row r="2193" spans="1:16" x14ac:dyDescent="0.2">
      <c r="A2193" t="s">
        <v>47778</v>
      </c>
      <c r="B2193" t="s">
        <v>47779</v>
      </c>
      <c r="C2193" s="1">
        <v>43179</v>
      </c>
      <c r="D2193" t="s">
        <v>65</v>
      </c>
      <c r="E2193" t="s">
        <v>5701</v>
      </c>
      <c r="F2193" t="s">
        <v>5702</v>
      </c>
      <c r="G2193" t="s">
        <v>143</v>
      </c>
      <c r="H2193" t="s">
        <v>47778</v>
      </c>
      <c r="I2193" t="s">
        <v>47780</v>
      </c>
      <c r="J2193" t="s">
        <v>47781</v>
      </c>
      <c r="K2193" t="s">
        <v>245</v>
      </c>
      <c r="M2193" t="s">
        <v>47782</v>
      </c>
      <c r="N2193" t="s">
        <v>47783</v>
      </c>
      <c r="O2193" t="s">
        <v>153</v>
      </c>
      <c r="P2193" t="s">
        <v>47784</v>
      </c>
    </row>
    <row r="2194" spans="1:16" x14ac:dyDescent="0.2">
      <c r="A2194" t="s">
        <v>21395</v>
      </c>
      <c r="B2194" t="s">
        <v>21394</v>
      </c>
      <c r="C2194" s="1">
        <v>37866</v>
      </c>
      <c r="D2194" t="s">
        <v>65</v>
      </c>
      <c r="E2194" t="s">
        <v>568</v>
      </c>
      <c r="F2194" t="s">
        <v>569</v>
      </c>
      <c r="G2194" t="s">
        <v>143</v>
      </c>
      <c r="H2194" t="s">
        <v>21395</v>
      </c>
      <c r="I2194" t="s">
        <v>21396</v>
      </c>
      <c r="J2194" t="s">
        <v>21397</v>
      </c>
      <c r="K2194" t="s">
        <v>10165</v>
      </c>
      <c r="M2194" t="s">
        <v>373</v>
      </c>
      <c r="N2194" t="s">
        <v>19790</v>
      </c>
      <c r="O2194" t="s">
        <v>153</v>
      </c>
      <c r="P2194" t="s">
        <v>117</v>
      </c>
    </row>
    <row r="2195" spans="1:16" x14ac:dyDescent="0.2">
      <c r="A2195" t="s">
        <v>19791</v>
      </c>
      <c r="B2195" t="s">
        <v>47859</v>
      </c>
      <c r="C2195" s="1">
        <v>43602</v>
      </c>
      <c r="D2195" t="s">
        <v>65</v>
      </c>
      <c r="E2195" t="s">
        <v>5701</v>
      </c>
      <c r="F2195" t="s">
        <v>5702</v>
      </c>
      <c r="G2195" t="s">
        <v>143</v>
      </c>
      <c r="H2195" t="s">
        <v>19791</v>
      </c>
      <c r="I2195" t="s">
        <v>19792</v>
      </c>
      <c r="J2195" t="s">
        <v>47860</v>
      </c>
      <c r="K2195" t="s">
        <v>245</v>
      </c>
      <c r="M2195" t="s">
        <v>373</v>
      </c>
      <c r="N2195" t="s">
        <v>19790</v>
      </c>
      <c r="O2195" t="s">
        <v>153</v>
      </c>
    </row>
    <row r="2196" spans="1:16" x14ac:dyDescent="0.2">
      <c r="A2196" t="s">
        <v>21399</v>
      </c>
      <c r="B2196" t="s">
        <v>21398</v>
      </c>
      <c r="C2196" s="1">
        <v>40014</v>
      </c>
      <c r="D2196" t="s">
        <v>65</v>
      </c>
      <c r="E2196" t="s">
        <v>5701</v>
      </c>
      <c r="F2196" t="s">
        <v>5702</v>
      </c>
      <c r="G2196" t="s">
        <v>143</v>
      </c>
      <c r="H2196" t="s">
        <v>21399</v>
      </c>
      <c r="I2196" t="s">
        <v>47917</v>
      </c>
      <c r="J2196" t="s">
        <v>47918</v>
      </c>
      <c r="K2196" t="s">
        <v>10165</v>
      </c>
      <c r="M2196" t="s">
        <v>373</v>
      </c>
      <c r="N2196" t="s">
        <v>47919</v>
      </c>
      <c r="O2196" t="s">
        <v>153</v>
      </c>
    </row>
    <row r="2197" spans="1:16" x14ac:dyDescent="0.2">
      <c r="A2197" t="s">
        <v>20979</v>
      </c>
      <c r="B2197" t="s">
        <v>20978</v>
      </c>
      <c r="C2197" s="1">
        <v>41341</v>
      </c>
      <c r="D2197" t="s">
        <v>65</v>
      </c>
      <c r="E2197" t="s">
        <v>5701</v>
      </c>
      <c r="F2197" t="s">
        <v>5702</v>
      </c>
      <c r="G2197" t="s">
        <v>143</v>
      </c>
      <c r="H2197" t="s">
        <v>20979</v>
      </c>
      <c r="I2197" t="s">
        <v>20980</v>
      </c>
      <c r="J2197" t="s">
        <v>20981</v>
      </c>
      <c r="K2197" t="s">
        <v>10165</v>
      </c>
      <c r="M2197" t="s">
        <v>20982</v>
      </c>
      <c r="N2197" t="s">
        <v>19790</v>
      </c>
      <c r="O2197" t="s">
        <v>153</v>
      </c>
      <c r="P2197">
        <v>1792140382001</v>
      </c>
    </row>
    <row r="2198" spans="1:16" x14ac:dyDescent="0.2">
      <c r="A2198" t="s">
        <v>20976</v>
      </c>
      <c r="B2198" t="s">
        <v>20975</v>
      </c>
      <c r="C2198" s="1">
        <v>41341</v>
      </c>
      <c r="D2198" t="s">
        <v>65</v>
      </c>
      <c r="E2198" t="s">
        <v>5701</v>
      </c>
      <c r="F2198" t="s">
        <v>5702</v>
      </c>
      <c r="G2198" t="s">
        <v>143</v>
      </c>
      <c r="H2198" t="s">
        <v>20976</v>
      </c>
      <c r="I2198" t="s">
        <v>20977</v>
      </c>
      <c r="K2198" t="s">
        <v>245</v>
      </c>
      <c r="M2198" t="s">
        <v>373</v>
      </c>
      <c r="N2198" t="s">
        <v>19790</v>
      </c>
      <c r="O2198" t="s">
        <v>153</v>
      </c>
      <c r="P2198" t="s">
        <v>117</v>
      </c>
    </row>
    <row r="2199" spans="1:16" x14ac:dyDescent="0.2">
      <c r="A2199" t="s">
        <v>21401</v>
      </c>
      <c r="B2199" t="s">
        <v>21400</v>
      </c>
      <c r="C2199" s="1">
        <v>37866</v>
      </c>
      <c r="D2199" t="s">
        <v>65</v>
      </c>
      <c r="E2199" t="s">
        <v>5701</v>
      </c>
      <c r="F2199" t="s">
        <v>5702</v>
      </c>
      <c r="G2199" t="s">
        <v>143</v>
      </c>
      <c r="H2199" t="s">
        <v>21401</v>
      </c>
      <c r="I2199" t="s">
        <v>47920</v>
      </c>
      <c r="J2199" t="s">
        <v>47921</v>
      </c>
      <c r="K2199" t="s">
        <v>10165</v>
      </c>
      <c r="M2199" t="s">
        <v>373</v>
      </c>
      <c r="N2199" t="s">
        <v>19790</v>
      </c>
      <c r="O2199" t="s">
        <v>153</v>
      </c>
      <c r="P2199" t="s">
        <v>47922</v>
      </c>
    </row>
    <row r="2200" spans="1:16" x14ac:dyDescent="0.2">
      <c r="A2200" t="s">
        <v>21505</v>
      </c>
      <c r="B2200" t="s">
        <v>21504</v>
      </c>
      <c r="C2200" s="1">
        <v>38148</v>
      </c>
      <c r="D2200" t="s">
        <v>65</v>
      </c>
      <c r="E2200" t="s">
        <v>5701</v>
      </c>
      <c r="F2200" t="s">
        <v>5702</v>
      </c>
      <c r="G2200" t="s">
        <v>143</v>
      </c>
      <c r="H2200" t="s">
        <v>21505</v>
      </c>
      <c r="I2200" t="s">
        <v>21402</v>
      </c>
      <c r="K2200" t="s">
        <v>10165</v>
      </c>
      <c r="M2200" t="s">
        <v>373</v>
      </c>
      <c r="N2200" t="s">
        <v>19790</v>
      </c>
      <c r="O2200" t="s">
        <v>153</v>
      </c>
      <c r="P2200" t="s">
        <v>117</v>
      </c>
    </row>
    <row r="2201" spans="1:16" x14ac:dyDescent="0.2">
      <c r="A2201" t="s">
        <v>21483</v>
      </c>
      <c r="B2201" t="s">
        <v>21482</v>
      </c>
      <c r="C2201" s="1">
        <v>38149</v>
      </c>
      <c r="D2201" t="s">
        <v>65</v>
      </c>
      <c r="E2201" t="s">
        <v>5701</v>
      </c>
      <c r="F2201" t="s">
        <v>5702</v>
      </c>
      <c r="G2201" t="s">
        <v>143</v>
      </c>
      <c r="H2201" t="s">
        <v>21483</v>
      </c>
      <c r="I2201" t="s">
        <v>21484</v>
      </c>
      <c r="J2201" t="s">
        <v>21485</v>
      </c>
      <c r="K2201" t="s">
        <v>10165</v>
      </c>
      <c r="M2201" t="s">
        <v>373</v>
      </c>
      <c r="N2201" t="s">
        <v>19790</v>
      </c>
      <c r="O2201" t="s">
        <v>153</v>
      </c>
      <c r="P2201" t="s">
        <v>117</v>
      </c>
    </row>
    <row r="2202" spans="1:16" x14ac:dyDescent="0.2">
      <c r="A2202" t="s">
        <v>20568</v>
      </c>
      <c r="B2202" t="s">
        <v>20567</v>
      </c>
      <c r="C2202" s="1">
        <v>42207</v>
      </c>
      <c r="D2202" t="s">
        <v>65</v>
      </c>
      <c r="E2202" t="s">
        <v>5701</v>
      </c>
      <c r="F2202" t="s">
        <v>5702</v>
      </c>
      <c r="G2202" t="s">
        <v>143</v>
      </c>
      <c r="H2202" t="s">
        <v>20568</v>
      </c>
      <c r="I2202" t="s">
        <v>47748</v>
      </c>
      <c r="J2202" t="s">
        <v>47749</v>
      </c>
      <c r="K2202" t="s">
        <v>10165</v>
      </c>
      <c r="M2202" t="s">
        <v>373</v>
      </c>
      <c r="N2202" t="s">
        <v>20569</v>
      </c>
      <c r="O2202" t="s">
        <v>153</v>
      </c>
    </row>
    <row r="2203" spans="1:16" x14ac:dyDescent="0.2">
      <c r="A2203" t="s">
        <v>21472</v>
      </c>
      <c r="B2203" t="s">
        <v>21471</v>
      </c>
      <c r="C2203" s="1">
        <v>37866</v>
      </c>
      <c r="D2203" t="s">
        <v>65</v>
      </c>
      <c r="E2203" t="s">
        <v>5701</v>
      </c>
      <c r="F2203" t="s">
        <v>5702</v>
      </c>
      <c r="G2203" t="s">
        <v>143</v>
      </c>
      <c r="H2203" t="s">
        <v>21472</v>
      </c>
      <c r="I2203" t="s">
        <v>20783</v>
      </c>
      <c r="J2203" t="s">
        <v>21473</v>
      </c>
      <c r="K2203" t="s">
        <v>10165</v>
      </c>
      <c r="M2203" t="s">
        <v>373</v>
      </c>
      <c r="N2203" t="s">
        <v>19790</v>
      </c>
      <c r="O2203" t="s">
        <v>153</v>
      </c>
      <c r="P2203" t="s">
        <v>117</v>
      </c>
    </row>
    <row r="2204" spans="1:16" x14ac:dyDescent="0.2">
      <c r="A2204" t="s">
        <v>20676</v>
      </c>
      <c r="B2204" t="s">
        <v>20675</v>
      </c>
      <c r="C2204" s="1">
        <v>42611</v>
      </c>
      <c r="D2204" t="s">
        <v>65</v>
      </c>
      <c r="E2204" t="s">
        <v>5701</v>
      </c>
      <c r="F2204" t="s">
        <v>5702</v>
      </c>
      <c r="G2204" t="s">
        <v>143</v>
      </c>
      <c r="H2204" t="s">
        <v>20676</v>
      </c>
      <c r="I2204" t="s">
        <v>47753</v>
      </c>
      <c r="J2204" t="s">
        <v>20677</v>
      </c>
      <c r="K2204" t="s">
        <v>245</v>
      </c>
      <c r="M2204" t="s">
        <v>20678</v>
      </c>
      <c r="N2204" t="s">
        <v>20679</v>
      </c>
      <c r="O2204" t="s">
        <v>153</v>
      </c>
    </row>
    <row r="2205" spans="1:16" x14ac:dyDescent="0.2">
      <c r="A2205" t="s">
        <v>20671</v>
      </c>
      <c r="B2205" t="s">
        <v>20670</v>
      </c>
      <c r="C2205" s="1">
        <v>42605</v>
      </c>
      <c r="D2205" t="s">
        <v>65</v>
      </c>
      <c r="E2205" t="s">
        <v>5701</v>
      </c>
      <c r="F2205" t="s">
        <v>5702</v>
      </c>
      <c r="G2205" t="s">
        <v>143</v>
      </c>
      <c r="H2205" t="s">
        <v>20671</v>
      </c>
      <c r="I2205" t="s">
        <v>20672</v>
      </c>
      <c r="J2205" t="s">
        <v>47752</v>
      </c>
      <c r="K2205" t="s">
        <v>10165</v>
      </c>
      <c r="M2205" t="s">
        <v>20673</v>
      </c>
      <c r="N2205" t="s">
        <v>20674</v>
      </c>
      <c r="O2205" t="s">
        <v>153</v>
      </c>
    </row>
    <row r="2206" spans="1:16" x14ac:dyDescent="0.2">
      <c r="A2206" t="s">
        <v>21404</v>
      </c>
      <c r="B2206" t="s">
        <v>21403</v>
      </c>
      <c r="C2206" s="1">
        <v>37866</v>
      </c>
      <c r="D2206" t="s">
        <v>65</v>
      </c>
      <c r="E2206" t="s">
        <v>5701</v>
      </c>
      <c r="F2206" t="s">
        <v>5702</v>
      </c>
      <c r="G2206" t="s">
        <v>143</v>
      </c>
      <c r="H2206" t="s">
        <v>21404</v>
      </c>
      <c r="I2206" t="s">
        <v>21405</v>
      </c>
      <c r="K2206" t="s">
        <v>10165</v>
      </c>
      <c r="M2206" t="s">
        <v>373</v>
      </c>
      <c r="N2206" t="s">
        <v>19790</v>
      </c>
      <c r="O2206" t="s">
        <v>153</v>
      </c>
      <c r="P2206" t="s">
        <v>117</v>
      </c>
    </row>
    <row r="2207" spans="1:16" x14ac:dyDescent="0.2">
      <c r="A2207" t="s">
        <v>47870</v>
      </c>
      <c r="B2207" t="s">
        <v>47871</v>
      </c>
      <c r="C2207" s="1">
        <v>39730</v>
      </c>
      <c r="D2207" t="s">
        <v>65</v>
      </c>
      <c r="E2207" t="s">
        <v>568</v>
      </c>
      <c r="F2207" t="s">
        <v>569</v>
      </c>
      <c r="G2207" t="s">
        <v>143</v>
      </c>
      <c r="H2207" t="s">
        <v>47870</v>
      </c>
      <c r="I2207" t="s">
        <v>47872</v>
      </c>
      <c r="J2207" t="s">
        <v>47873</v>
      </c>
      <c r="K2207" t="s">
        <v>245</v>
      </c>
      <c r="M2207" t="s">
        <v>373</v>
      </c>
      <c r="N2207" t="s">
        <v>20679</v>
      </c>
      <c r="O2207" t="s">
        <v>153</v>
      </c>
      <c r="P2207" t="s">
        <v>117</v>
      </c>
    </row>
    <row r="2208" spans="1:16" x14ac:dyDescent="0.2">
      <c r="A2208" t="s">
        <v>21487</v>
      </c>
      <c r="B2208" t="s">
        <v>21486</v>
      </c>
      <c r="C2208" s="1">
        <v>40014</v>
      </c>
      <c r="D2208" t="s">
        <v>65</v>
      </c>
      <c r="E2208" t="s">
        <v>5701</v>
      </c>
      <c r="F2208" t="s">
        <v>5702</v>
      </c>
      <c r="G2208" t="s">
        <v>143</v>
      </c>
      <c r="H2208" t="s">
        <v>21487</v>
      </c>
      <c r="I2208" t="s">
        <v>20783</v>
      </c>
      <c r="J2208" t="s">
        <v>47937</v>
      </c>
      <c r="K2208" t="s">
        <v>10165</v>
      </c>
      <c r="M2208" t="s">
        <v>373</v>
      </c>
      <c r="N2208" t="s">
        <v>47919</v>
      </c>
      <c r="O2208" t="s">
        <v>153</v>
      </c>
      <c r="P2208" t="s">
        <v>117</v>
      </c>
    </row>
    <row r="2209" spans="1:16" x14ac:dyDescent="0.2">
      <c r="A2209" t="s">
        <v>20681</v>
      </c>
      <c r="B2209" t="s">
        <v>20680</v>
      </c>
      <c r="C2209" s="1">
        <v>42614</v>
      </c>
      <c r="D2209" t="s">
        <v>65</v>
      </c>
      <c r="E2209" t="s">
        <v>5701</v>
      </c>
      <c r="F2209" t="s">
        <v>5702</v>
      </c>
      <c r="G2209" t="s">
        <v>143</v>
      </c>
      <c r="H2209" t="s">
        <v>20681</v>
      </c>
      <c r="I2209" t="s">
        <v>20682</v>
      </c>
      <c r="J2209" t="s">
        <v>20683</v>
      </c>
      <c r="K2209" t="s">
        <v>10165</v>
      </c>
      <c r="M2209" t="s">
        <v>20684</v>
      </c>
      <c r="N2209" t="s">
        <v>20685</v>
      </c>
      <c r="O2209" t="s">
        <v>153</v>
      </c>
      <c r="P2209" t="s">
        <v>47754</v>
      </c>
    </row>
    <row r="2210" spans="1:16" x14ac:dyDescent="0.2">
      <c r="A2210" t="s">
        <v>21418</v>
      </c>
      <c r="B2210" t="s">
        <v>21417</v>
      </c>
      <c r="C2210" s="1">
        <v>40014</v>
      </c>
      <c r="D2210" t="s">
        <v>65</v>
      </c>
      <c r="E2210" t="s">
        <v>5701</v>
      </c>
      <c r="F2210" t="s">
        <v>5702</v>
      </c>
      <c r="G2210" t="s">
        <v>143</v>
      </c>
      <c r="H2210" t="s">
        <v>21418</v>
      </c>
      <c r="I2210" t="s">
        <v>21419</v>
      </c>
      <c r="J2210" t="s">
        <v>47923</v>
      </c>
      <c r="K2210" t="s">
        <v>10165</v>
      </c>
      <c r="M2210" t="s">
        <v>373</v>
      </c>
      <c r="N2210" t="s">
        <v>19790</v>
      </c>
      <c r="O2210" t="s">
        <v>153</v>
      </c>
      <c r="P2210" t="s">
        <v>47924</v>
      </c>
    </row>
    <row r="2211" spans="1:16" x14ac:dyDescent="0.2">
      <c r="A2211" t="s">
        <v>20183</v>
      </c>
      <c r="B2211" t="s">
        <v>20182</v>
      </c>
      <c r="C2211" s="1">
        <v>41257</v>
      </c>
      <c r="D2211" t="s">
        <v>65</v>
      </c>
      <c r="E2211" t="s">
        <v>5701</v>
      </c>
      <c r="F2211" t="s">
        <v>5702</v>
      </c>
      <c r="G2211" t="s">
        <v>143</v>
      </c>
      <c r="H2211" t="s">
        <v>20183</v>
      </c>
      <c r="I2211" t="s">
        <v>20184</v>
      </c>
      <c r="J2211" t="s">
        <v>47735</v>
      </c>
      <c r="K2211" t="s">
        <v>10165</v>
      </c>
      <c r="M2211" t="s">
        <v>373</v>
      </c>
      <c r="N2211" t="s">
        <v>19790</v>
      </c>
      <c r="O2211" t="s">
        <v>153</v>
      </c>
    </row>
    <row r="2212" spans="1:16" x14ac:dyDescent="0.2">
      <c r="A2212" t="s">
        <v>19800</v>
      </c>
      <c r="B2212" t="s">
        <v>47857</v>
      </c>
      <c r="C2212" s="1">
        <v>43602</v>
      </c>
      <c r="D2212" t="s">
        <v>65</v>
      </c>
      <c r="E2212" t="s">
        <v>5701</v>
      </c>
      <c r="F2212" t="s">
        <v>5702</v>
      </c>
      <c r="G2212" t="s">
        <v>143</v>
      </c>
      <c r="H2212" t="s">
        <v>19800</v>
      </c>
      <c r="I2212" t="s">
        <v>19801</v>
      </c>
      <c r="J2212" t="s">
        <v>47858</v>
      </c>
      <c r="K2212" t="s">
        <v>10165</v>
      </c>
      <c r="M2212" t="s">
        <v>373</v>
      </c>
      <c r="N2212" t="s">
        <v>19790</v>
      </c>
      <c r="O2212" t="s">
        <v>153</v>
      </c>
    </row>
    <row r="2213" spans="1:16" x14ac:dyDescent="0.2">
      <c r="A2213" t="s">
        <v>20309</v>
      </c>
      <c r="B2213" t="s">
        <v>20308</v>
      </c>
      <c r="C2213" s="1">
        <v>41407</v>
      </c>
      <c r="D2213" t="s">
        <v>65</v>
      </c>
      <c r="E2213" t="s">
        <v>5701</v>
      </c>
      <c r="F2213" t="s">
        <v>5702</v>
      </c>
      <c r="G2213" t="s">
        <v>143</v>
      </c>
      <c r="H2213" t="s">
        <v>20309</v>
      </c>
      <c r="I2213" t="s">
        <v>20310</v>
      </c>
      <c r="J2213" t="s">
        <v>20311</v>
      </c>
      <c r="K2213" t="s">
        <v>10165</v>
      </c>
      <c r="M2213" t="s">
        <v>373</v>
      </c>
      <c r="N2213" t="s">
        <v>19790</v>
      </c>
      <c r="O2213" t="s">
        <v>153</v>
      </c>
      <c r="P2213" t="s">
        <v>117</v>
      </c>
    </row>
    <row r="2214" spans="1:16" x14ac:dyDescent="0.2">
      <c r="A2214" t="s">
        <v>22666</v>
      </c>
      <c r="B2214" t="s">
        <v>22665</v>
      </c>
      <c r="C2214" s="1">
        <v>38908</v>
      </c>
      <c r="D2214" t="s">
        <v>65</v>
      </c>
      <c r="E2214" t="s">
        <v>284</v>
      </c>
      <c r="F2214" t="s">
        <v>285</v>
      </c>
      <c r="G2214" t="s">
        <v>127</v>
      </c>
      <c r="H2214" t="s">
        <v>22666</v>
      </c>
      <c r="I2214" t="s">
        <v>22667</v>
      </c>
      <c r="J2214" t="s">
        <v>22668</v>
      </c>
      <c r="K2214" t="s">
        <v>67</v>
      </c>
      <c r="M2214" t="s">
        <v>11570</v>
      </c>
      <c r="N2214" t="s">
        <v>386</v>
      </c>
      <c r="O2214" t="s">
        <v>153</v>
      </c>
    </row>
    <row r="2215" spans="1:16" x14ac:dyDescent="0.2">
      <c r="A2215" t="s">
        <v>48126</v>
      </c>
      <c r="B2215" t="s">
        <v>22665</v>
      </c>
      <c r="C2215" s="1">
        <v>25568</v>
      </c>
      <c r="E2215" t="s">
        <v>284</v>
      </c>
      <c r="F2215" t="s">
        <v>285</v>
      </c>
      <c r="G2215" t="s">
        <v>127</v>
      </c>
      <c r="H2215" t="s">
        <v>48126</v>
      </c>
      <c r="I2215" t="s">
        <v>7625</v>
      </c>
      <c r="K2215" t="s">
        <v>1921</v>
      </c>
      <c r="O2215">
        <v>0</v>
      </c>
      <c r="P2215" t="s">
        <v>41692</v>
      </c>
    </row>
    <row r="2216" spans="1:16" x14ac:dyDescent="0.2">
      <c r="A2216" t="s">
        <v>10960</v>
      </c>
      <c r="B2216" t="s">
        <v>10959</v>
      </c>
      <c r="C2216" s="1">
        <v>38541</v>
      </c>
      <c r="D2216" t="s">
        <v>65</v>
      </c>
      <c r="E2216" t="s">
        <v>284</v>
      </c>
      <c r="F2216" t="s">
        <v>285</v>
      </c>
      <c r="G2216" t="s">
        <v>127</v>
      </c>
      <c r="H2216" t="s">
        <v>10960</v>
      </c>
      <c r="I2216" t="s">
        <v>10961</v>
      </c>
      <c r="J2216" t="s">
        <v>10962</v>
      </c>
      <c r="K2216" t="s">
        <v>86</v>
      </c>
      <c r="N2216" t="s">
        <v>386</v>
      </c>
      <c r="O2216" t="s">
        <v>153</v>
      </c>
      <c r="P2216" t="s">
        <v>10963</v>
      </c>
    </row>
    <row r="2217" spans="1:16" x14ac:dyDescent="0.2">
      <c r="A2217" t="s">
        <v>13734</v>
      </c>
      <c r="B2217" t="s">
        <v>13733</v>
      </c>
      <c r="C2217" s="1">
        <v>39268</v>
      </c>
      <c r="D2217" t="s">
        <v>65</v>
      </c>
      <c r="E2217" t="s">
        <v>284</v>
      </c>
      <c r="F2217" t="s">
        <v>285</v>
      </c>
      <c r="G2217" t="s">
        <v>127</v>
      </c>
      <c r="H2217" t="s">
        <v>13734</v>
      </c>
      <c r="I2217" t="s">
        <v>13735</v>
      </c>
      <c r="J2217" t="s">
        <v>13736</v>
      </c>
      <c r="K2217" t="s">
        <v>160</v>
      </c>
      <c r="L2217" t="s">
        <v>254</v>
      </c>
      <c r="M2217" t="s">
        <v>13737</v>
      </c>
      <c r="N2217" t="s">
        <v>386</v>
      </c>
      <c r="O2217" t="s">
        <v>153</v>
      </c>
    </row>
    <row r="2218" spans="1:16" x14ac:dyDescent="0.2">
      <c r="A2218" t="s">
        <v>16898</v>
      </c>
      <c r="B2218" t="s">
        <v>16893</v>
      </c>
      <c r="C2218" s="1">
        <v>39091</v>
      </c>
      <c r="D2218" t="s">
        <v>65</v>
      </c>
      <c r="E2218" t="s">
        <v>284</v>
      </c>
      <c r="F2218" t="s">
        <v>285</v>
      </c>
      <c r="G2218" t="s">
        <v>127</v>
      </c>
      <c r="H2218" t="s">
        <v>16898</v>
      </c>
      <c r="I2218" t="s">
        <v>16899</v>
      </c>
      <c r="J2218" t="s">
        <v>16900</v>
      </c>
      <c r="K2218" t="s">
        <v>111</v>
      </c>
      <c r="L2218" t="s">
        <v>254</v>
      </c>
      <c r="M2218" t="s">
        <v>363</v>
      </c>
      <c r="N2218" t="s">
        <v>11129</v>
      </c>
      <c r="O2218" t="s">
        <v>153</v>
      </c>
      <c r="P2218" t="s">
        <v>117</v>
      </c>
    </row>
    <row r="2219" spans="1:16" x14ac:dyDescent="0.2">
      <c r="A2219" t="s">
        <v>11202</v>
      </c>
      <c r="B2219" t="s">
        <v>11201</v>
      </c>
      <c r="C2219" s="1">
        <v>38541</v>
      </c>
      <c r="D2219" t="s">
        <v>65</v>
      </c>
      <c r="E2219" t="s">
        <v>284</v>
      </c>
      <c r="F2219" t="s">
        <v>285</v>
      </c>
      <c r="G2219" t="s">
        <v>127</v>
      </c>
      <c r="H2219" t="s">
        <v>11202</v>
      </c>
      <c r="I2219" t="s">
        <v>11203</v>
      </c>
      <c r="J2219" t="s">
        <v>11204</v>
      </c>
      <c r="K2219" t="s">
        <v>111</v>
      </c>
      <c r="N2219" t="s">
        <v>386</v>
      </c>
      <c r="O2219" t="s">
        <v>153</v>
      </c>
      <c r="P2219" t="s">
        <v>10089</v>
      </c>
    </row>
    <row r="2220" spans="1:16" x14ac:dyDescent="0.2">
      <c r="A2220" t="s">
        <v>18665</v>
      </c>
      <c r="B2220" t="s">
        <v>46517</v>
      </c>
      <c r="C2220" s="1">
        <v>39289</v>
      </c>
      <c r="D2220" t="s">
        <v>65</v>
      </c>
      <c r="E2220" t="s">
        <v>284</v>
      </c>
      <c r="F2220" t="s">
        <v>285</v>
      </c>
      <c r="G2220" t="s">
        <v>127</v>
      </c>
      <c r="H2220" t="s">
        <v>18665</v>
      </c>
      <c r="I2220" t="s">
        <v>18666</v>
      </c>
      <c r="J2220" t="s">
        <v>18667</v>
      </c>
      <c r="K2220" t="s">
        <v>93</v>
      </c>
      <c r="N2220" t="s">
        <v>386</v>
      </c>
      <c r="O2220" t="s">
        <v>153</v>
      </c>
      <c r="P2220" t="s">
        <v>18668</v>
      </c>
    </row>
    <row r="2221" spans="1:16" x14ac:dyDescent="0.2">
      <c r="A2221" t="s">
        <v>16894</v>
      </c>
      <c r="B2221" t="s">
        <v>16893</v>
      </c>
      <c r="C2221" s="1">
        <v>38173</v>
      </c>
      <c r="D2221" t="s">
        <v>65</v>
      </c>
      <c r="E2221" t="s">
        <v>284</v>
      </c>
      <c r="F2221" t="s">
        <v>285</v>
      </c>
      <c r="G2221" t="s">
        <v>127</v>
      </c>
      <c r="H2221" t="s">
        <v>16894</v>
      </c>
      <c r="I2221" t="s">
        <v>16895</v>
      </c>
      <c r="J2221" t="s">
        <v>16896</v>
      </c>
      <c r="K2221" t="s">
        <v>93</v>
      </c>
      <c r="L2221" t="s">
        <v>115</v>
      </c>
      <c r="N2221" t="s">
        <v>386</v>
      </c>
      <c r="O2221" t="s">
        <v>153</v>
      </c>
      <c r="P2221" t="s">
        <v>16897</v>
      </c>
    </row>
    <row r="2222" spans="1:16" x14ac:dyDescent="0.2">
      <c r="A2222" t="s">
        <v>13430</v>
      </c>
      <c r="B2222" t="s">
        <v>13429</v>
      </c>
      <c r="C2222" s="1">
        <v>41311</v>
      </c>
      <c r="D2222" t="s">
        <v>65</v>
      </c>
      <c r="E2222" t="s">
        <v>284</v>
      </c>
      <c r="F2222" t="s">
        <v>285</v>
      </c>
      <c r="G2222" t="s">
        <v>127</v>
      </c>
      <c r="H2222" t="s">
        <v>13430</v>
      </c>
      <c r="I2222" t="s">
        <v>13431</v>
      </c>
      <c r="J2222" t="s">
        <v>13432</v>
      </c>
      <c r="K2222" t="s">
        <v>111</v>
      </c>
      <c r="M2222" t="s">
        <v>8035</v>
      </c>
      <c r="N2222" t="s">
        <v>386</v>
      </c>
      <c r="O2222" t="s">
        <v>153</v>
      </c>
    </row>
    <row r="2223" spans="1:16" x14ac:dyDescent="0.2">
      <c r="A2223" t="s">
        <v>34462</v>
      </c>
      <c r="B2223" t="s">
        <v>34463</v>
      </c>
      <c r="C2223" s="1">
        <v>43304</v>
      </c>
      <c r="D2223" t="s">
        <v>65</v>
      </c>
      <c r="E2223" t="s">
        <v>25399</v>
      </c>
      <c r="F2223" t="s">
        <v>25400</v>
      </c>
      <c r="G2223" t="s">
        <v>25209</v>
      </c>
      <c r="H2223" t="s">
        <v>34462</v>
      </c>
      <c r="I2223" t="s">
        <v>25155</v>
      </c>
      <c r="J2223" t="s">
        <v>34201</v>
      </c>
      <c r="K2223" t="s">
        <v>25173</v>
      </c>
      <c r="L2223" t="s">
        <v>34464</v>
      </c>
      <c r="M2223" t="s">
        <v>34465</v>
      </c>
      <c r="N2223" t="s">
        <v>34466</v>
      </c>
      <c r="P2223" t="s">
        <v>34467</v>
      </c>
    </row>
    <row r="2224" spans="1:16" x14ac:dyDescent="0.2">
      <c r="A2224" t="s">
        <v>10665</v>
      </c>
      <c r="B2224" t="s">
        <v>10663</v>
      </c>
      <c r="C2224" s="1" t="s">
        <v>10664</v>
      </c>
      <c r="D2224" t="s">
        <v>65</v>
      </c>
      <c r="E2224" t="s">
        <v>335</v>
      </c>
      <c r="F2224" t="s">
        <v>336</v>
      </c>
      <c r="G2224" t="s">
        <v>127</v>
      </c>
      <c r="H2224" t="s">
        <v>10665</v>
      </c>
      <c r="I2224" t="s">
        <v>10666</v>
      </c>
      <c r="J2224" t="s">
        <v>10667</v>
      </c>
      <c r="K2224" t="s">
        <v>93</v>
      </c>
      <c r="N2224" t="s">
        <v>10668</v>
      </c>
      <c r="O2224" t="s">
        <v>94</v>
      </c>
      <c r="P2224" t="s">
        <v>10063</v>
      </c>
    </row>
    <row r="2225" spans="1:16" x14ac:dyDescent="0.2">
      <c r="A2225" t="s">
        <v>32207</v>
      </c>
      <c r="B2225" t="s">
        <v>32206</v>
      </c>
      <c r="C2225" s="1">
        <v>42689</v>
      </c>
      <c r="D2225" t="s">
        <v>65</v>
      </c>
      <c r="E2225" t="s">
        <v>25244</v>
      </c>
      <c r="F2225" t="s">
        <v>25245</v>
      </c>
      <c r="G2225" t="s">
        <v>25147</v>
      </c>
      <c r="H2225" t="s">
        <v>32207</v>
      </c>
      <c r="I2225" t="s">
        <v>37351</v>
      </c>
      <c r="J2225" t="s">
        <v>34201</v>
      </c>
      <c r="K2225" t="s">
        <v>25173</v>
      </c>
      <c r="L2225" t="s">
        <v>32208</v>
      </c>
      <c r="M2225" t="s">
        <v>36130</v>
      </c>
      <c r="N2225" t="s">
        <v>30574</v>
      </c>
      <c r="P2225" t="s">
        <v>37352</v>
      </c>
    </row>
    <row r="2226" spans="1:16" x14ac:dyDescent="0.2">
      <c r="A2226" t="s">
        <v>39691</v>
      </c>
      <c r="B2226" t="s">
        <v>39692</v>
      </c>
      <c r="C2226" s="1">
        <v>43707</v>
      </c>
      <c r="D2226" t="s">
        <v>65</v>
      </c>
      <c r="E2226" t="s">
        <v>25177</v>
      </c>
      <c r="F2226" t="s">
        <v>34200</v>
      </c>
      <c r="G2226" t="s">
        <v>25171</v>
      </c>
      <c r="H2226" t="s">
        <v>39691</v>
      </c>
      <c r="I2226" t="s">
        <v>29143</v>
      </c>
      <c r="J2226" t="s">
        <v>34884</v>
      </c>
      <c r="K2226" t="s">
        <v>25149</v>
      </c>
      <c r="L2226" t="s">
        <v>39693</v>
      </c>
      <c r="M2226" t="s">
        <v>25317</v>
      </c>
      <c r="N2226" t="s">
        <v>39694</v>
      </c>
      <c r="P2226" t="s">
        <v>30596</v>
      </c>
    </row>
    <row r="2227" spans="1:16" x14ac:dyDescent="0.2">
      <c r="A2227" t="s">
        <v>18126</v>
      </c>
      <c r="B2227" t="s">
        <v>18125</v>
      </c>
      <c r="C2227" s="1">
        <v>36832</v>
      </c>
      <c r="D2227" t="s">
        <v>65</v>
      </c>
      <c r="E2227" t="s">
        <v>335</v>
      </c>
      <c r="F2227" t="s">
        <v>336</v>
      </c>
      <c r="G2227" t="s">
        <v>127</v>
      </c>
      <c r="H2227" t="s">
        <v>18126</v>
      </c>
      <c r="I2227" t="s">
        <v>18127</v>
      </c>
      <c r="J2227" t="s">
        <v>18128</v>
      </c>
      <c r="K2227" t="s">
        <v>93</v>
      </c>
      <c r="M2227" t="s">
        <v>363</v>
      </c>
      <c r="N2227" t="s">
        <v>18129</v>
      </c>
      <c r="O2227" t="s">
        <v>153</v>
      </c>
    </row>
    <row r="2228" spans="1:16" x14ac:dyDescent="0.2">
      <c r="A2228" t="s">
        <v>25818</v>
      </c>
      <c r="B2228" t="s">
        <v>25817</v>
      </c>
      <c r="C2228" s="1">
        <v>42725</v>
      </c>
      <c r="D2228" t="s">
        <v>65</v>
      </c>
      <c r="E2228" t="s">
        <v>25169</v>
      </c>
      <c r="F2228" t="s">
        <v>25170</v>
      </c>
      <c r="G2228" t="s">
        <v>25171</v>
      </c>
      <c r="H2228" t="s">
        <v>25818</v>
      </c>
      <c r="I2228" t="s">
        <v>25311</v>
      </c>
      <c r="J2228" t="s">
        <v>35550</v>
      </c>
      <c r="K2228" t="s">
        <v>25215</v>
      </c>
      <c r="L2228" t="s">
        <v>25819</v>
      </c>
      <c r="M2228" t="s">
        <v>34212</v>
      </c>
      <c r="N2228" t="s">
        <v>37962</v>
      </c>
      <c r="P2228" t="s">
        <v>37963</v>
      </c>
    </row>
    <row r="2229" spans="1:16" x14ac:dyDescent="0.2">
      <c r="A2229" t="s">
        <v>10833</v>
      </c>
      <c r="B2229" t="s">
        <v>10832</v>
      </c>
      <c r="C2229" s="1">
        <v>37707</v>
      </c>
      <c r="D2229" t="s">
        <v>65</v>
      </c>
      <c r="E2229" t="s">
        <v>327</v>
      </c>
      <c r="F2229" t="s">
        <v>328</v>
      </c>
      <c r="G2229" t="s">
        <v>127</v>
      </c>
      <c r="H2229" t="s">
        <v>10833</v>
      </c>
      <c r="I2229" t="s">
        <v>10834</v>
      </c>
      <c r="J2229" t="s">
        <v>10835</v>
      </c>
      <c r="K2229" t="s">
        <v>86</v>
      </c>
      <c r="M2229" t="s">
        <v>9526</v>
      </c>
      <c r="O2229" t="s">
        <v>153</v>
      </c>
      <c r="P2229" t="s">
        <v>117</v>
      </c>
    </row>
    <row r="2230" spans="1:16" x14ac:dyDescent="0.2">
      <c r="A2230" t="s">
        <v>9550</v>
      </c>
      <c r="B2230" t="s">
        <v>9549</v>
      </c>
      <c r="C2230" s="1">
        <v>39889</v>
      </c>
      <c r="D2230" t="s">
        <v>65</v>
      </c>
      <c r="E2230" t="s">
        <v>307</v>
      </c>
      <c r="F2230" t="s">
        <v>308</v>
      </c>
      <c r="G2230" t="s">
        <v>721</v>
      </c>
      <c r="H2230" t="s">
        <v>9550</v>
      </c>
      <c r="I2230" t="s">
        <v>46104</v>
      </c>
      <c r="J2230" t="s">
        <v>9551</v>
      </c>
      <c r="K2230" t="s">
        <v>111</v>
      </c>
      <c r="L2230" t="s">
        <v>254</v>
      </c>
      <c r="M2230" t="s">
        <v>9552</v>
      </c>
      <c r="N2230" t="s">
        <v>9553</v>
      </c>
      <c r="O2230" t="s">
        <v>94</v>
      </c>
      <c r="P2230" t="s">
        <v>9554</v>
      </c>
    </row>
    <row r="2231" spans="1:16" x14ac:dyDescent="0.2">
      <c r="A2231" t="s">
        <v>46344</v>
      </c>
      <c r="B2231" t="s">
        <v>46345</v>
      </c>
      <c r="C2231" s="1">
        <v>43279</v>
      </c>
      <c r="D2231" t="s">
        <v>65</v>
      </c>
      <c r="E2231" t="s">
        <v>284</v>
      </c>
      <c r="F2231" t="s">
        <v>285</v>
      </c>
      <c r="G2231" t="s">
        <v>1184</v>
      </c>
      <c r="H2231" t="s">
        <v>46344</v>
      </c>
      <c r="I2231" t="s">
        <v>46346</v>
      </c>
      <c r="J2231" t="s">
        <v>46347</v>
      </c>
      <c r="K2231" t="s">
        <v>111</v>
      </c>
      <c r="M2231" t="s">
        <v>2320</v>
      </c>
      <c r="N2231" t="s">
        <v>46348</v>
      </c>
      <c r="O2231" t="s">
        <v>94</v>
      </c>
      <c r="P2231" t="s">
        <v>41578</v>
      </c>
    </row>
    <row r="2232" spans="1:16" x14ac:dyDescent="0.2">
      <c r="A2232" t="s">
        <v>9842</v>
      </c>
      <c r="B2232" t="s">
        <v>9841</v>
      </c>
      <c r="C2232" s="1">
        <v>41618</v>
      </c>
      <c r="D2232" t="s">
        <v>65</v>
      </c>
      <c r="E2232" t="s">
        <v>660</v>
      </c>
      <c r="F2232" t="s">
        <v>661</v>
      </c>
      <c r="G2232" t="s">
        <v>127</v>
      </c>
      <c r="H2232" t="s">
        <v>9842</v>
      </c>
      <c r="I2232" t="s">
        <v>9843</v>
      </c>
      <c r="J2232" t="s">
        <v>9844</v>
      </c>
      <c r="K2232" t="s">
        <v>111</v>
      </c>
      <c r="M2232" t="s">
        <v>9845</v>
      </c>
      <c r="N2232" t="s">
        <v>9846</v>
      </c>
      <c r="O2232" t="s">
        <v>94</v>
      </c>
    </row>
    <row r="2233" spans="1:16" x14ac:dyDescent="0.2">
      <c r="A2233" t="s">
        <v>9848</v>
      </c>
      <c r="B2233" t="s">
        <v>9847</v>
      </c>
      <c r="C2233" s="1">
        <v>41618</v>
      </c>
      <c r="D2233" t="s">
        <v>65</v>
      </c>
      <c r="E2233" t="s">
        <v>660</v>
      </c>
      <c r="F2233" t="s">
        <v>661</v>
      </c>
      <c r="G2233" t="s">
        <v>721</v>
      </c>
      <c r="H2233" t="s">
        <v>9848</v>
      </c>
      <c r="I2233" t="s">
        <v>9849</v>
      </c>
      <c r="J2233" t="s">
        <v>9850</v>
      </c>
      <c r="K2233" t="s">
        <v>111</v>
      </c>
      <c r="L2233" t="s">
        <v>254</v>
      </c>
      <c r="M2233" t="s">
        <v>9851</v>
      </c>
      <c r="N2233" t="s">
        <v>9852</v>
      </c>
      <c r="O2233" t="s">
        <v>94</v>
      </c>
    </row>
    <row r="2234" spans="1:16" x14ac:dyDescent="0.2">
      <c r="A2234" t="s">
        <v>25894</v>
      </c>
      <c r="B2234" t="s">
        <v>25893</v>
      </c>
      <c r="C2234" s="1">
        <v>41851</v>
      </c>
      <c r="D2234" t="s">
        <v>65</v>
      </c>
      <c r="E2234" t="s">
        <v>25244</v>
      </c>
      <c r="F2234" t="s">
        <v>25245</v>
      </c>
      <c r="G2234" t="s">
        <v>25147</v>
      </c>
      <c r="H2234" t="s">
        <v>25894</v>
      </c>
      <c r="I2234" t="s">
        <v>25895</v>
      </c>
      <c r="J2234" t="s">
        <v>34336</v>
      </c>
      <c r="K2234" t="s">
        <v>25230</v>
      </c>
      <c r="L2234" t="s">
        <v>37163</v>
      </c>
      <c r="M2234" t="s">
        <v>35394</v>
      </c>
      <c r="N2234" t="s">
        <v>35881</v>
      </c>
      <c r="P2234" t="s">
        <v>25182</v>
      </c>
    </row>
    <row r="2235" spans="1:16" x14ac:dyDescent="0.2">
      <c r="A2235" t="s">
        <v>9392</v>
      </c>
      <c r="B2235" t="s">
        <v>9391</v>
      </c>
      <c r="C2235" s="1">
        <v>41682</v>
      </c>
      <c r="D2235" t="s">
        <v>65</v>
      </c>
      <c r="E2235" t="s">
        <v>99</v>
      </c>
      <c r="F2235" t="s">
        <v>100</v>
      </c>
      <c r="G2235" t="s">
        <v>127</v>
      </c>
      <c r="H2235" t="s">
        <v>9392</v>
      </c>
      <c r="I2235" t="s">
        <v>9393</v>
      </c>
      <c r="J2235" t="s">
        <v>9394</v>
      </c>
      <c r="K2235" t="s">
        <v>93</v>
      </c>
      <c r="L2235" t="s">
        <v>115</v>
      </c>
      <c r="N2235" t="s">
        <v>9395</v>
      </c>
      <c r="O2235">
        <v>0</v>
      </c>
      <c r="P2235" t="s">
        <v>117</v>
      </c>
    </row>
    <row r="2236" spans="1:16" x14ac:dyDescent="0.2">
      <c r="A2236" t="s">
        <v>29041</v>
      </c>
      <c r="B2236" t="s">
        <v>29040</v>
      </c>
      <c r="C2236" s="1">
        <v>40204</v>
      </c>
      <c r="D2236" t="s">
        <v>65</v>
      </c>
      <c r="E2236" t="s">
        <v>25669</v>
      </c>
      <c r="F2236" t="s">
        <v>25670</v>
      </c>
      <c r="G2236" t="s">
        <v>25209</v>
      </c>
      <c r="H2236" t="s">
        <v>29041</v>
      </c>
      <c r="I2236" t="s">
        <v>25145</v>
      </c>
      <c r="J2236" t="s">
        <v>34563</v>
      </c>
      <c r="K2236" t="s">
        <v>25215</v>
      </c>
      <c r="L2236" t="s">
        <v>35636</v>
      </c>
      <c r="M2236" t="s">
        <v>29042</v>
      </c>
      <c r="N2236" t="s">
        <v>35637</v>
      </c>
      <c r="P2236" t="s">
        <v>29043</v>
      </c>
    </row>
    <row r="2237" spans="1:16" x14ac:dyDescent="0.2">
      <c r="A2237" t="s">
        <v>30591</v>
      </c>
      <c r="B2237" t="s">
        <v>30590</v>
      </c>
      <c r="C2237" s="1">
        <v>42447</v>
      </c>
      <c r="D2237" t="s">
        <v>65</v>
      </c>
      <c r="E2237" t="s">
        <v>25177</v>
      </c>
      <c r="F2237" t="s">
        <v>34200</v>
      </c>
      <c r="G2237" t="s">
        <v>25147</v>
      </c>
      <c r="H2237" t="s">
        <v>30591</v>
      </c>
      <c r="I2237" t="s">
        <v>36100</v>
      </c>
      <c r="J2237" t="s">
        <v>34348</v>
      </c>
      <c r="K2237" t="s">
        <v>25156</v>
      </c>
      <c r="L2237" t="s">
        <v>25200</v>
      </c>
      <c r="M2237" t="s">
        <v>36101</v>
      </c>
      <c r="N2237" t="s">
        <v>30592</v>
      </c>
    </row>
    <row r="2238" spans="1:16" x14ac:dyDescent="0.2">
      <c r="A2238" t="s">
        <v>27047</v>
      </c>
      <c r="B2238" t="s">
        <v>27046</v>
      </c>
      <c r="C2238" s="1">
        <v>40998</v>
      </c>
      <c r="D2238" t="s">
        <v>65</v>
      </c>
      <c r="E2238" t="s">
        <v>25512</v>
      </c>
      <c r="F2238" t="s">
        <v>34332</v>
      </c>
      <c r="G2238" t="s">
        <v>25147</v>
      </c>
      <c r="H2238" t="s">
        <v>27047</v>
      </c>
      <c r="I2238" t="s">
        <v>34887</v>
      </c>
      <c r="J2238" t="s">
        <v>34407</v>
      </c>
      <c r="K2238" t="s">
        <v>25259</v>
      </c>
      <c r="L2238" t="s">
        <v>27048</v>
      </c>
      <c r="M2238" t="s">
        <v>34878</v>
      </c>
      <c r="N2238" t="s">
        <v>34888</v>
      </c>
      <c r="P2238" t="s">
        <v>34889</v>
      </c>
    </row>
    <row r="2239" spans="1:16" x14ac:dyDescent="0.2">
      <c r="A2239" t="s">
        <v>6525</v>
      </c>
      <c r="B2239" t="s">
        <v>6524</v>
      </c>
      <c r="C2239" s="1">
        <v>41225</v>
      </c>
      <c r="D2239" t="s">
        <v>65</v>
      </c>
      <c r="E2239" t="s">
        <v>147</v>
      </c>
      <c r="F2239" t="s">
        <v>148</v>
      </c>
      <c r="G2239" t="s">
        <v>127</v>
      </c>
      <c r="H2239" t="s">
        <v>6525</v>
      </c>
      <c r="I2239" t="s">
        <v>6526</v>
      </c>
      <c r="J2239" t="s">
        <v>6527</v>
      </c>
      <c r="K2239" t="s">
        <v>93</v>
      </c>
      <c r="M2239" t="s">
        <v>168</v>
      </c>
      <c r="N2239" t="s">
        <v>255</v>
      </c>
      <c r="O2239" t="s">
        <v>94</v>
      </c>
    </row>
    <row r="2240" spans="1:16" x14ac:dyDescent="0.2">
      <c r="A2240" t="s">
        <v>43736</v>
      </c>
      <c r="B2240" t="s">
        <v>43737</v>
      </c>
      <c r="C2240" s="1">
        <v>42887</v>
      </c>
      <c r="D2240" t="s">
        <v>65</v>
      </c>
      <c r="E2240" t="s">
        <v>1198</v>
      </c>
      <c r="F2240" t="s">
        <v>1199</v>
      </c>
      <c r="G2240" t="s">
        <v>127</v>
      </c>
      <c r="H2240" t="s">
        <v>43736</v>
      </c>
      <c r="I2240" t="s">
        <v>43738</v>
      </c>
      <c r="J2240" t="s">
        <v>43739</v>
      </c>
      <c r="K2240" t="s">
        <v>111</v>
      </c>
      <c r="N2240" t="s">
        <v>1203</v>
      </c>
      <c r="O2240" t="s">
        <v>94</v>
      </c>
      <c r="P2240" t="s">
        <v>10511</v>
      </c>
    </row>
    <row r="2241" spans="1:16" x14ac:dyDescent="0.2">
      <c r="A2241" t="s">
        <v>32694</v>
      </c>
      <c r="B2241" t="s">
        <v>32693</v>
      </c>
      <c r="C2241" s="1">
        <v>41628</v>
      </c>
      <c r="D2241" t="s">
        <v>65</v>
      </c>
      <c r="E2241" t="s">
        <v>1268</v>
      </c>
      <c r="F2241" t="s">
        <v>1269</v>
      </c>
      <c r="G2241" t="s">
        <v>25198</v>
      </c>
      <c r="H2241" t="s">
        <v>32694</v>
      </c>
      <c r="I2241" t="s">
        <v>32695</v>
      </c>
      <c r="J2241" t="s">
        <v>35855</v>
      </c>
      <c r="K2241" t="s">
        <v>25215</v>
      </c>
      <c r="L2241" t="s">
        <v>32696</v>
      </c>
      <c r="M2241" t="s">
        <v>35863</v>
      </c>
      <c r="N2241" t="s">
        <v>32697</v>
      </c>
      <c r="P2241" t="s">
        <v>27126</v>
      </c>
    </row>
    <row r="2242" spans="1:16" x14ac:dyDescent="0.2">
      <c r="A2242" t="s">
        <v>51650</v>
      </c>
      <c r="B2242" t="s">
        <v>51651</v>
      </c>
      <c r="C2242" s="1">
        <v>43843</v>
      </c>
      <c r="D2242" t="s">
        <v>65</v>
      </c>
      <c r="E2242" t="s">
        <v>208</v>
      </c>
      <c r="F2242" t="s">
        <v>209</v>
      </c>
      <c r="G2242" t="s">
        <v>127</v>
      </c>
      <c r="H2242" t="s">
        <v>51650</v>
      </c>
      <c r="I2242" t="s">
        <v>51652</v>
      </c>
      <c r="J2242" t="s">
        <v>51653</v>
      </c>
      <c r="K2242" t="s">
        <v>111</v>
      </c>
      <c r="L2242" t="s">
        <v>51654</v>
      </c>
      <c r="M2242" t="s">
        <v>18780</v>
      </c>
      <c r="N2242" t="s">
        <v>51234</v>
      </c>
      <c r="O2242" t="s">
        <v>153</v>
      </c>
      <c r="P2242" t="s">
        <v>48567</v>
      </c>
    </row>
    <row r="2243" spans="1:16" x14ac:dyDescent="0.2">
      <c r="A2243" t="s">
        <v>46214</v>
      </c>
      <c r="B2243" t="s">
        <v>46215</v>
      </c>
      <c r="C2243" s="1">
        <v>43399</v>
      </c>
      <c r="D2243" t="s">
        <v>65</v>
      </c>
      <c r="E2243" t="s">
        <v>46216</v>
      </c>
      <c r="F2243" t="s">
        <v>46217</v>
      </c>
      <c r="G2243" t="s">
        <v>721</v>
      </c>
      <c r="H2243" t="s">
        <v>46214</v>
      </c>
      <c r="I2243" t="s">
        <v>46218</v>
      </c>
      <c r="J2243" t="s">
        <v>46219</v>
      </c>
      <c r="K2243" t="s">
        <v>86</v>
      </c>
      <c r="M2243" t="s">
        <v>46220</v>
      </c>
      <c r="N2243" t="s">
        <v>46221</v>
      </c>
      <c r="O2243" t="s">
        <v>94</v>
      </c>
    </row>
    <row r="2244" spans="1:16" x14ac:dyDescent="0.2">
      <c r="A2244" t="s">
        <v>34931</v>
      </c>
      <c r="B2244" t="s">
        <v>27107</v>
      </c>
      <c r="C2244" s="1">
        <v>38070</v>
      </c>
      <c r="D2244" t="s">
        <v>65</v>
      </c>
      <c r="E2244" t="s">
        <v>25399</v>
      </c>
      <c r="F2244" t="s">
        <v>25400</v>
      </c>
      <c r="G2244" t="s">
        <v>25147</v>
      </c>
      <c r="H2244" t="s">
        <v>34931</v>
      </c>
      <c r="I2244" t="s">
        <v>27108</v>
      </c>
      <c r="J2244" t="s">
        <v>34932</v>
      </c>
      <c r="K2244" t="s">
        <v>25259</v>
      </c>
      <c r="L2244" t="s">
        <v>115</v>
      </c>
      <c r="N2244" t="s">
        <v>27109</v>
      </c>
      <c r="P2244" t="s">
        <v>34773</v>
      </c>
    </row>
    <row r="2245" spans="1:16" x14ac:dyDescent="0.2">
      <c r="A2245" t="s">
        <v>44419</v>
      </c>
      <c r="B2245" t="s">
        <v>44420</v>
      </c>
      <c r="C2245" s="1">
        <v>43535</v>
      </c>
      <c r="D2245" t="s">
        <v>65</v>
      </c>
      <c r="E2245" t="s">
        <v>512</v>
      </c>
      <c r="F2245" t="s">
        <v>513</v>
      </c>
      <c r="G2245" t="s">
        <v>43986</v>
      </c>
      <c r="H2245" t="s">
        <v>44419</v>
      </c>
      <c r="I2245" t="s">
        <v>44421</v>
      </c>
      <c r="J2245" t="s">
        <v>44422</v>
      </c>
      <c r="K2245" t="s">
        <v>1921</v>
      </c>
      <c r="L2245" t="s">
        <v>347</v>
      </c>
      <c r="M2245" t="s">
        <v>44423</v>
      </c>
      <c r="N2245" t="s">
        <v>44424</v>
      </c>
      <c r="O2245" t="s">
        <v>94</v>
      </c>
    </row>
    <row r="2246" spans="1:16" x14ac:dyDescent="0.2">
      <c r="A2246" t="s">
        <v>6351</v>
      </c>
      <c r="B2246" t="s">
        <v>6350</v>
      </c>
      <c r="C2246" s="1">
        <v>42744</v>
      </c>
      <c r="D2246" t="s">
        <v>65</v>
      </c>
      <c r="E2246" t="s">
        <v>354</v>
      </c>
      <c r="F2246" t="s">
        <v>355</v>
      </c>
      <c r="G2246" t="s">
        <v>133</v>
      </c>
      <c r="H2246" t="s">
        <v>6351</v>
      </c>
      <c r="I2246" t="s">
        <v>45251</v>
      </c>
      <c r="J2246" t="s">
        <v>6352</v>
      </c>
      <c r="K2246" t="s">
        <v>111</v>
      </c>
      <c r="M2246" t="s">
        <v>2487</v>
      </c>
      <c r="N2246" t="s">
        <v>45252</v>
      </c>
      <c r="O2246" t="s">
        <v>94</v>
      </c>
    </row>
    <row r="2247" spans="1:16" x14ac:dyDescent="0.2">
      <c r="A2247" t="s">
        <v>8638</v>
      </c>
      <c r="B2247" t="s">
        <v>8637</v>
      </c>
      <c r="C2247" s="1">
        <v>42905</v>
      </c>
      <c r="D2247" t="s">
        <v>65</v>
      </c>
      <c r="E2247" t="s">
        <v>155</v>
      </c>
      <c r="F2247" t="s">
        <v>156</v>
      </c>
      <c r="G2247" t="s">
        <v>133</v>
      </c>
      <c r="H2247" t="s">
        <v>8638</v>
      </c>
      <c r="I2247" t="s">
        <v>8639</v>
      </c>
      <c r="J2247" t="s">
        <v>8640</v>
      </c>
      <c r="K2247" t="s">
        <v>240</v>
      </c>
      <c r="M2247" t="s">
        <v>8641</v>
      </c>
      <c r="N2247" t="s">
        <v>8616</v>
      </c>
      <c r="O2247">
        <v>0</v>
      </c>
      <c r="P2247" t="s">
        <v>229</v>
      </c>
    </row>
    <row r="2248" spans="1:16" x14ac:dyDescent="0.2">
      <c r="A2248" t="s">
        <v>49259</v>
      </c>
      <c r="B2248" t="s">
        <v>49260</v>
      </c>
      <c r="C2248" s="1">
        <v>43852</v>
      </c>
      <c r="D2248" t="s">
        <v>65</v>
      </c>
      <c r="E2248" t="s">
        <v>325</v>
      </c>
      <c r="F2248" t="s">
        <v>326</v>
      </c>
      <c r="G2248" t="s">
        <v>2988</v>
      </c>
      <c r="H2248" t="s">
        <v>49259</v>
      </c>
      <c r="I2248" t="s">
        <v>626</v>
      </c>
      <c r="J2248" t="s">
        <v>49261</v>
      </c>
      <c r="K2248" t="s">
        <v>240</v>
      </c>
      <c r="L2248" t="s">
        <v>49262</v>
      </c>
      <c r="M2248" t="s">
        <v>44740</v>
      </c>
      <c r="N2248" t="s">
        <v>409</v>
      </c>
      <c r="O2248" t="s">
        <v>94</v>
      </c>
      <c r="P2248" t="s">
        <v>49263</v>
      </c>
    </row>
    <row r="2249" spans="1:16" x14ac:dyDescent="0.2">
      <c r="A2249" t="s">
        <v>20373</v>
      </c>
      <c r="B2249" t="s">
        <v>20372</v>
      </c>
      <c r="C2249" s="1">
        <v>41653</v>
      </c>
      <c r="D2249" t="s">
        <v>65</v>
      </c>
      <c r="E2249" t="s">
        <v>568</v>
      </c>
      <c r="F2249" t="s">
        <v>569</v>
      </c>
      <c r="G2249" t="s">
        <v>146</v>
      </c>
      <c r="H2249" t="s">
        <v>20373</v>
      </c>
      <c r="I2249" t="s">
        <v>20344</v>
      </c>
      <c r="J2249" t="s">
        <v>20374</v>
      </c>
      <c r="K2249" t="s">
        <v>67</v>
      </c>
      <c r="M2249" t="s">
        <v>20375</v>
      </c>
      <c r="N2249" t="s">
        <v>20347</v>
      </c>
      <c r="O2249" t="s">
        <v>153</v>
      </c>
    </row>
    <row r="2250" spans="1:16" x14ac:dyDescent="0.2">
      <c r="A2250" t="s">
        <v>8571</v>
      </c>
      <c r="B2250" t="s">
        <v>8570</v>
      </c>
      <c r="C2250" s="1">
        <v>42744</v>
      </c>
      <c r="D2250" t="s">
        <v>65</v>
      </c>
      <c r="E2250" t="s">
        <v>354</v>
      </c>
      <c r="F2250" t="s">
        <v>355</v>
      </c>
      <c r="G2250" t="s">
        <v>133</v>
      </c>
      <c r="H2250" t="s">
        <v>8571</v>
      </c>
      <c r="I2250" t="s">
        <v>45567</v>
      </c>
      <c r="J2250" t="s">
        <v>45568</v>
      </c>
      <c r="K2250" t="s">
        <v>93</v>
      </c>
      <c r="L2250" t="s">
        <v>115</v>
      </c>
      <c r="M2250" t="s">
        <v>8572</v>
      </c>
      <c r="N2250" t="s">
        <v>45321</v>
      </c>
      <c r="O2250" t="s">
        <v>94</v>
      </c>
      <c r="P2250" t="s">
        <v>45569</v>
      </c>
    </row>
    <row r="2251" spans="1:16" x14ac:dyDescent="0.2">
      <c r="A2251" t="s">
        <v>5962</v>
      </c>
      <c r="B2251" t="s">
        <v>5961</v>
      </c>
      <c r="C2251" s="1">
        <v>42732</v>
      </c>
      <c r="D2251" t="s">
        <v>65</v>
      </c>
      <c r="E2251" t="s">
        <v>354</v>
      </c>
      <c r="F2251" t="s">
        <v>355</v>
      </c>
      <c r="G2251" t="s">
        <v>133</v>
      </c>
      <c r="H2251" t="s">
        <v>5962</v>
      </c>
      <c r="I2251" t="s">
        <v>5963</v>
      </c>
      <c r="J2251" t="s">
        <v>45152</v>
      </c>
      <c r="K2251" t="s">
        <v>111</v>
      </c>
      <c r="M2251" t="s">
        <v>5964</v>
      </c>
      <c r="N2251" t="s">
        <v>45153</v>
      </c>
      <c r="O2251" t="s">
        <v>94</v>
      </c>
    </row>
    <row r="2252" spans="1:16" x14ac:dyDescent="0.2">
      <c r="A2252" t="s">
        <v>5966</v>
      </c>
      <c r="B2252" t="s">
        <v>5965</v>
      </c>
      <c r="C2252" s="1">
        <v>42745</v>
      </c>
      <c r="D2252" t="s">
        <v>65</v>
      </c>
      <c r="E2252" t="s">
        <v>354</v>
      </c>
      <c r="F2252" t="s">
        <v>355</v>
      </c>
      <c r="G2252" t="s">
        <v>133</v>
      </c>
      <c r="H2252" t="s">
        <v>5966</v>
      </c>
      <c r="I2252" t="s">
        <v>45154</v>
      </c>
      <c r="J2252" t="s">
        <v>45155</v>
      </c>
      <c r="K2252" t="s">
        <v>111</v>
      </c>
      <c r="M2252" t="s">
        <v>5964</v>
      </c>
      <c r="N2252" t="s">
        <v>45153</v>
      </c>
      <c r="O2252" t="s">
        <v>94</v>
      </c>
    </row>
    <row r="2253" spans="1:16" x14ac:dyDescent="0.2">
      <c r="A2253" t="s">
        <v>6300</v>
      </c>
      <c r="B2253" t="s">
        <v>6299</v>
      </c>
      <c r="C2253" s="1">
        <v>42769</v>
      </c>
      <c r="D2253" t="s">
        <v>65</v>
      </c>
      <c r="E2253" t="s">
        <v>354</v>
      </c>
      <c r="F2253" t="s">
        <v>355</v>
      </c>
      <c r="G2253" t="s">
        <v>133</v>
      </c>
      <c r="H2253" t="s">
        <v>6300</v>
      </c>
      <c r="I2253" t="s">
        <v>45189</v>
      </c>
      <c r="J2253" t="s">
        <v>6301</v>
      </c>
      <c r="K2253" t="s">
        <v>111</v>
      </c>
      <c r="O2253" t="s">
        <v>94</v>
      </c>
    </row>
    <row r="2254" spans="1:16" x14ac:dyDescent="0.2">
      <c r="A2254" t="s">
        <v>51991</v>
      </c>
      <c r="B2254" t="s">
        <v>51992</v>
      </c>
      <c r="C2254" s="1">
        <v>43823</v>
      </c>
      <c r="D2254" t="s">
        <v>65</v>
      </c>
      <c r="E2254" t="s">
        <v>512</v>
      </c>
      <c r="F2254" t="s">
        <v>513</v>
      </c>
      <c r="G2254" t="s">
        <v>43986</v>
      </c>
      <c r="H2254" t="s">
        <v>51991</v>
      </c>
      <c r="I2254" t="s">
        <v>51993</v>
      </c>
      <c r="J2254" t="s">
        <v>51994</v>
      </c>
      <c r="K2254" t="s">
        <v>42643</v>
      </c>
      <c r="L2254" t="s">
        <v>51995</v>
      </c>
      <c r="M2254" t="s">
        <v>51974</v>
      </c>
      <c r="N2254" t="s">
        <v>48721</v>
      </c>
      <c r="O2254" t="s">
        <v>94</v>
      </c>
      <c r="P2254" t="s">
        <v>51996</v>
      </c>
    </row>
    <row r="2255" spans="1:16" x14ac:dyDescent="0.2">
      <c r="A2255" t="s">
        <v>2919</v>
      </c>
      <c r="B2255" t="s">
        <v>2918</v>
      </c>
      <c r="C2255" s="1">
        <v>42815</v>
      </c>
      <c r="D2255" t="s">
        <v>65</v>
      </c>
      <c r="E2255" t="s">
        <v>843</v>
      </c>
      <c r="F2255" t="s">
        <v>844</v>
      </c>
      <c r="G2255" t="s">
        <v>133</v>
      </c>
      <c r="H2255" t="s">
        <v>2919</v>
      </c>
      <c r="I2255" t="s">
        <v>2920</v>
      </c>
      <c r="J2255" t="s">
        <v>2921</v>
      </c>
      <c r="K2255" t="s">
        <v>1921</v>
      </c>
      <c r="M2255" t="s">
        <v>2922</v>
      </c>
      <c r="N2255" t="s">
        <v>1888</v>
      </c>
      <c r="O2255" t="s">
        <v>94</v>
      </c>
      <c r="P2255" t="s">
        <v>2923</v>
      </c>
    </row>
    <row r="2256" spans="1:16" x14ac:dyDescent="0.2">
      <c r="A2256" t="s">
        <v>44347</v>
      </c>
      <c r="B2256" t="s">
        <v>44348</v>
      </c>
      <c r="C2256" s="1">
        <v>43410</v>
      </c>
      <c r="D2256" t="s">
        <v>65</v>
      </c>
      <c r="E2256" t="s">
        <v>843</v>
      </c>
      <c r="F2256" t="s">
        <v>844</v>
      </c>
      <c r="G2256" t="s">
        <v>2988</v>
      </c>
      <c r="H2256" t="s">
        <v>44347</v>
      </c>
      <c r="I2256" t="s">
        <v>44349</v>
      </c>
      <c r="J2256" t="s">
        <v>44350</v>
      </c>
      <c r="K2256" t="s">
        <v>240</v>
      </c>
      <c r="M2256" t="s">
        <v>44351</v>
      </c>
      <c r="N2256" t="s">
        <v>44072</v>
      </c>
      <c r="O2256" t="s">
        <v>94</v>
      </c>
    </row>
    <row r="2257" spans="1:16" x14ac:dyDescent="0.2">
      <c r="A2257" t="s">
        <v>41016</v>
      </c>
      <c r="B2257" t="s">
        <v>41017</v>
      </c>
      <c r="C2257" s="1">
        <v>41225</v>
      </c>
      <c r="D2257" t="s">
        <v>65</v>
      </c>
      <c r="E2257" t="s">
        <v>195</v>
      </c>
      <c r="F2257" t="s">
        <v>196</v>
      </c>
      <c r="G2257" t="s">
        <v>127</v>
      </c>
      <c r="H2257" t="s">
        <v>41016</v>
      </c>
      <c r="I2257" t="s">
        <v>41018</v>
      </c>
      <c r="J2257" t="s">
        <v>41019</v>
      </c>
      <c r="K2257" t="s">
        <v>111</v>
      </c>
      <c r="M2257" t="s">
        <v>233</v>
      </c>
      <c r="N2257" t="s">
        <v>41020</v>
      </c>
      <c r="O2257" t="s">
        <v>153</v>
      </c>
    </row>
    <row r="2258" spans="1:16" x14ac:dyDescent="0.2">
      <c r="A2258" t="s">
        <v>3291</v>
      </c>
      <c r="B2258" t="s">
        <v>3290</v>
      </c>
      <c r="C2258" s="1">
        <v>41192</v>
      </c>
      <c r="D2258" t="s">
        <v>65</v>
      </c>
      <c r="E2258" t="s">
        <v>151</v>
      </c>
      <c r="F2258" t="s">
        <v>152</v>
      </c>
      <c r="G2258" t="s">
        <v>133</v>
      </c>
      <c r="H2258" t="s">
        <v>3291</v>
      </c>
      <c r="I2258" t="s">
        <v>3292</v>
      </c>
      <c r="J2258" t="s">
        <v>3293</v>
      </c>
      <c r="K2258" t="s">
        <v>240</v>
      </c>
      <c r="M2258" t="s">
        <v>1905</v>
      </c>
      <c r="N2258" t="s">
        <v>756</v>
      </c>
      <c r="O2258" t="s">
        <v>94</v>
      </c>
      <c r="P2258" t="s">
        <v>117</v>
      </c>
    </row>
    <row r="2259" spans="1:16" x14ac:dyDescent="0.2">
      <c r="A2259" t="s">
        <v>20579</v>
      </c>
      <c r="B2259" t="s">
        <v>20578</v>
      </c>
      <c r="C2259" s="1">
        <v>42324</v>
      </c>
      <c r="D2259" t="s">
        <v>65</v>
      </c>
      <c r="E2259" t="s">
        <v>290</v>
      </c>
      <c r="F2259" t="s">
        <v>291</v>
      </c>
      <c r="G2259" t="s">
        <v>143</v>
      </c>
      <c r="H2259" t="s">
        <v>20579</v>
      </c>
      <c r="I2259" t="s">
        <v>20580</v>
      </c>
      <c r="J2259" t="s">
        <v>20581</v>
      </c>
      <c r="K2259" t="s">
        <v>10165</v>
      </c>
      <c r="L2259" t="s">
        <v>115</v>
      </c>
      <c r="M2259" t="s">
        <v>7975</v>
      </c>
      <c r="N2259" t="s">
        <v>309</v>
      </c>
      <c r="O2259" t="s">
        <v>153</v>
      </c>
      <c r="P2259" t="s">
        <v>117</v>
      </c>
    </row>
    <row r="2260" spans="1:16" x14ac:dyDescent="0.2">
      <c r="A2260" t="s">
        <v>20946</v>
      </c>
      <c r="B2260" t="s">
        <v>20945</v>
      </c>
      <c r="C2260" s="1">
        <v>39982</v>
      </c>
      <c r="D2260" t="s">
        <v>65</v>
      </c>
      <c r="E2260" t="s">
        <v>290</v>
      </c>
      <c r="F2260" t="s">
        <v>291</v>
      </c>
      <c r="G2260" t="s">
        <v>143</v>
      </c>
      <c r="H2260" t="s">
        <v>20946</v>
      </c>
      <c r="I2260" t="s">
        <v>20947</v>
      </c>
      <c r="J2260" t="s">
        <v>20948</v>
      </c>
      <c r="K2260" t="s">
        <v>160</v>
      </c>
      <c r="L2260" t="s">
        <v>722</v>
      </c>
      <c r="M2260" t="s">
        <v>7975</v>
      </c>
      <c r="N2260" t="s">
        <v>357</v>
      </c>
      <c r="O2260" t="s">
        <v>153</v>
      </c>
    </row>
    <row r="2261" spans="1:16" x14ac:dyDescent="0.2">
      <c r="A2261" t="s">
        <v>25521</v>
      </c>
      <c r="B2261" t="s">
        <v>25518</v>
      </c>
      <c r="C2261" s="1">
        <v>41691</v>
      </c>
      <c r="D2261" t="s">
        <v>65</v>
      </c>
      <c r="E2261" t="s">
        <v>25519</v>
      </c>
      <c r="F2261" t="s">
        <v>25520</v>
      </c>
      <c r="G2261" t="s">
        <v>25160</v>
      </c>
      <c r="H2261" t="s">
        <v>25521</v>
      </c>
      <c r="I2261" t="s">
        <v>34318</v>
      </c>
      <c r="J2261" t="s">
        <v>34319</v>
      </c>
      <c r="K2261" t="s">
        <v>25156</v>
      </c>
      <c r="L2261" t="s">
        <v>25523</v>
      </c>
      <c r="M2261" t="s">
        <v>26752</v>
      </c>
      <c r="N2261" t="s">
        <v>34320</v>
      </c>
      <c r="P2261" t="s">
        <v>25524</v>
      </c>
    </row>
    <row r="2262" spans="1:16" x14ac:dyDescent="0.2">
      <c r="A2262" t="s">
        <v>25641</v>
      </c>
      <c r="B2262" t="s">
        <v>25640</v>
      </c>
      <c r="C2262" s="1">
        <v>37427</v>
      </c>
      <c r="D2262" t="s">
        <v>65</v>
      </c>
      <c r="E2262" t="s">
        <v>25336</v>
      </c>
      <c r="F2262" t="s">
        <v>25337</v>
      </c>
      <c r="G2262" t="s">
        <v>25198</v>
      </c>
      <c r="H2262" t="s">
        <v>25641</v>
      </c>
      <c r="I2262" t="s">
        <v>32113</v>
      </c>
      <c r="J2262" t="s">
        <v>35126</v>
      </c>
      <c r="K2262" t="s">
        <v>25156</v>
      </c>
      <c r="L2262" t="s">
        <v>25642</v>
      </c>
      <c r="M2262" t="s">
        <v>36563</v>
      </c>
      <c r="N2262" t="s">
        <v>25643</v>
      </c>
      <c r="P2262" t="s">
        <v>25644</v>
      </c>
    </row>
    <row r="2263" spans="1:16" x14ac:dyDescent="0.2">
      <c r="A2263" t="s">
        <v>11903</v>
      </c>
      <c r="B2263" t="s">
        <v>11902</v>
      </c>
      <c r="C2263" s="1">
        <v>41040</v>
      </c>
      <c r="D2263" t="s">
        <v>65</v>
      </c>
      <c r="E2263" t="s">
        <v>70</v>
      </c>
      <c r="G2263" t="s">
        <v>127</v>
      </c>
      <c r="H2263" t="s">
        <v>11903</v>
      </c>
      <c r="I2263" t="s">
        <v>8124</v>
      </c>
      <c r="J2263" t="s">
        <v>11904</v>
      </c>
      <c r="K2263" t="s">
        <v>111</v>
      </c>
      <c r="M2263" t="s">
        <v>11905</v>
      </c>
      <c r="N2263" t="s">
        <v>11906</v>
      </c>
      <c r="O2263" t="s">
        <v>153</v>
      </c>
      <c r="P2263">
        <v>1890087252001</v>
      </c>
    </row>
    <row r="2264" spans="1:16" x14ac:dyDescent="0.2">
      <c r="A2264" t="s">
        <v>30124</v>
      </c>
      <c r="B2264" t="s">
        <v>30123</v>
      </c>
      <c r="C2264" s="1">
        <v>42236</v>
      </c>
      <c r="D2264" t="s">
        <v>65</v>
      </c>
      <c r="E2264" t="s">
        <v>25431</v>
      </c>
      <c r="F2264" t="s">
        <v>25432</v>
      </c>
      <c r="G2264" t="s">
        <v>25160</v>
      </c>
      <c r="H2264" t="s">
        <v>30124</v>
      </c>
      <c r="I2264" t="s">
        <v>36009</v>
      </c>
      <c r="J2264" t="s">
        <v>34321</v>
      </c>
      <c r="K2264" t="s">
        <v>25215</v>
      </c>
      <c r="L2264" t="s">
        <v>25248</v>
      </c>
      <c r="M2264" t="s">
        <v>34212</v>
      </c>
      <c r="N2264" t="s">
        <v>30125</v>
      </c>
      <c r="P2264" t="s">
        <v>26519</v>
      </c>
    </row>
    <row r="2265" spans="1:16" x14ac:dyDescent="0.2">
      <c r="A2265" t="s">
        <v>25165</v>
      </c>
      <c r="B2265" t="s">
        <v>25163</v>
      </c>
      <c r="C2265" s="1">
        <v>36441</v>
      </c>
      <c r="D2265" t="s">
        <v>65</v>
      </c>
      <c r="E2265" t="s">
        <v>342</v>
      </c>
      <c r="F2265" t="s">
        <v>34205</v>
      </c>
      <c r="G2265" t="s">
        <v>26205</v>
      </c>
      <c r="H2265" t="s">
        <v>25165</v>
      </c>
      <c r="I2265" t="s">
        <v>26874</v>
      </c>
      <c r="J2265" t="s">
        <v>40234</v>
      </c>
      <c r="K2265" t="s">
        <v>25259</v>
      </c>
      <c r="N2265" t="s">
        <v>25167</v>
      </c>
      <c r="P2265" t="s">
        <v>40235</v>
      </c>
    </row>
    <row r="2266" spans="1:16" x14ac:dyDescent="0.2">
      <c r="A2266" t="s">
        <v>24418</v>
      </c>
      <c r="B2266" t="s">
        <v>24417</v>
      </c>
      <c r="C2266" s="1">
        <v>37812</v>
      </c>
      <c r="D2266" t="s">
        <v>65</v>
      </c>
      <c r="E2266" t="s">
        <v>11337</v>
      </c>
      <c r="G2266" t="s">
        <v>127</v>
      </c>
      <c r="H2266" t="s">
        <v>24418</v>
      </c>
      <c r="I2266" t="s">
        <v>24419</v>
      </c>
      <c r="J2266" t="s">
        <v>24420</v>
      </c>
      <c r="K2266" t="s">
        <v>10165</v>
      </c>
      <c r="M2266" t="s">
        <v>24421</v>
      </c>
      <c r="N2266" t="s">
        <v>46966</v>
      </c>
      <c r="O2266" t="s">
        <v>153</v>
      </c>
    </row>
    <row r="2267" spans="1:16" x14ac:dyDescent="0.2">
      <c r="A2267" t="s">
        <v>44202</v>
      </c>
      <c r="B2267" t="s">
        <v>44203</v>
      </c>
      <c r="C2267" s="1">
        <v>43329</v>
      </c>
      <c r="D2267" t="s">
        <v>65</v>
      </c>
      <c r="E2267" t="s">
        <v>3891</v>
      </c>
      <c r="F2267" t="s">
        <v>3892</v>
      </c>
      <c r="G2267" t="s">
        <v>2988</v>
      </c>
      <c r="H2267" t="s">
        <v>44202</v>
      </c>
      <c r="I2267" t="s">
        <v>44204</v>
      </c>
      <c r="J2267" t="s">
        <v>44205</v>
      </c>
      <c r="K2267" t="s">
        <v>240</v>
      </c>
      <c r="M2267" t="s">
        <v>44007</v>
      </c>
      <c r="N2267" t="s">
        <v>44206</v>
      </c>
      <c r="O2267" t="s">
        <v>94</v>
      </c>
      <c r="P2267" t="s">
        <v>41578</v>
      </c>
    </row>
    <row r="2268" spans="1:16" x14ac:dyDescent="0.2">
      <c r="A2268" t="s">
        <v>2162</v>
      </c>
      <c r="B2268" t="s">
        <v>2161</v>
      </c>
      <c r="C2268" s="1">
        <v>41407</v>
      </c>
      <c r="D2268" t="s">
        <v>65</v>
      </c>
      <c r="E2268" t="s">
        <v>265</v>
      </c>
      <c r="F2268" t="s">
        <v>266</v>
      </c>
      <c r="G2268" t="s">
        <v>133</v>
      </c>
      <c r="H2268" t="s">
        <v>2162</v>
      </c>
      <c r="I2268" t="s">
        <v>2163</v>
      </c>
      <c r="K2268" t="s">
        <v>240</v>
      </c>
      <c r="M2268" t="s">
        <v>1646</v>
      </c>
      <c r="N2268" t="s">
        <v>2160</v>
      </c>
      <c r="O2268" t="s">
        <v>94</v>
      </c>
      <c r="P2268" t="s">
        <v>117</v>
      </c>
    </row>
    <row r="2269" spans="1:16" x14ac:dyDescent="0.2">
      <c r="A2269" t="s">
        <v>3326</v>
      </c>
      <c r="B2269" t="s">
        <v>3325</v>
      </c>
      <c r="C2269" s="1">
        <v>41407</v>
      </c>
      <c r="D2269" t="s">
        <v>65</v>
      </c>
      <c r="E2269" t="s">
        <v>265</v>
      </c>
      <c r="F2269" t="s">
        <v>266</v>
      </c>
      <c r="G2269" t="s">
        <v>133</v>
      </c>
      <c r="H2269" t="s">
        <v>3326</v>
      </c>
      <c r="I2269" t="s">
        <v>3327</v>
      </c>
      <c r="J2269" t="s">
        <v>3328</v>
      </c>
      <c r="K2269" t="s">
        <v>240</v>
      </c>
      <c r="M2269" t="s">
        <v>3172</v>
      </c>
      <c r="N2269" t="s">
        <v>2160</v>
      </c>
      <c r="O2269" t="s">
        <v>94</v>
      </c>
      <c r="P2269" t="s">
        <v>117</v>
      </c>
    </row>
    <row r="2270" spans="1:16" x14ac:dyDescent="0.2">
      <c r="A2270" t="s">
        <v>44506</v>
      </c>
      <c r="B2270" t="s">
        <v>44507</v>
      </c>
      <c r="C2270" s="1">
        <v>42769</v>
      </c>
      <c r="D2270" t="s">
        <v>65</v>
      </c>
      <c r="E2270" t="s">
        <v>265</v>
      </c>
      <c r="F2270" t="s">
        <v>266</v>
      </c>
      <c r="G2270" t="s">
        <v>133</v>
      </c>
      <c r="H2270" t="s">
        <v>44506</v>
      </c>
      <c r="I2270" t="s">
        <v>44508</v>
      </c>
      <c r="J2270" t="s">
        <v>44509</v>
      </c>
      <c r="K2270" t="s">
        <v>699</v>
      </c>
      <c r="M2270" t="s">
        <v>44510</v>
      </c>
      <c r="N2270" t="s">
        <v>2896</v>
      </c>
      <c r="O2270" t="s">
        <v>94</v>
      </c>
    </row>
    <row r="2271" spans="1:16" x14ac:dyDescent="0.2">
      <c r="A2271" t="s">
        <v>3553</v>
      </c>
      <c r="B2271" t="s">
        <v>3552</v>
      </c>
      <c r="C2271" s="1">
        <v>42773</v>
      </c>
      <c r="D2271" t="s">
        <v>65</v>
      </c>
      <c r="E2271" t="s">
        <v>265</v>
      </c>
      <c r="F2271" t="s">
        <v>266</v>
      </c>
      <c r="G2271" t="s">
        <v>133</v>
      </c>
      <c r="H2271" t="s">
        <v>3553</v>
      </c>
      <c r="I2271" t="s">
        <v>3554</v>
      </c>
      <c r="J2271" t="s">
        <v>3555</v>
      </c>
      <c r="K2271" t="s">
        <v>699</v>
      </c>
      <c r="M2271" t="s">
        <v>3172</v>
      </c>
      <c r="N2271" t="s">
        <v>2896</v>
      </c>
      <c r="O2271">
        <v>0</v>
      </c>
      <c r="P2271" t="s">
        <v>3551</v>
      </c>
    </row>
    <row r="2272" spans="1:16" x14ac:dyDescent="0.2">
      <c r="A2272" t="s">
        <v>3549</v>
      </c>
      <c r="B2272" t="s">
        <v>3548</v>
      </c>
      <c r="C2272" s="1">
        <v>42809</v>
      </c>
      <c r="D2272" t="s">
        <v>65</v>
      </c>
      <c r="E2272" t="s">
        <v>265</v>
      </c>
      <c r="F2272" t="s">
        <v>266</v>
      </c>
      <c r="G2272" t="s">
        <v>133</v>
      </c>
      <c r="H2272" t="s">
        <v>3549</v>
      </c>
      <c r="J2272" t="s">
        <v>3550</v>
      </c>
      <c r="K2272" t="s">
        <v>699</v>
      </c>
      <c r="O2272" t="s">
        <v>94</v>
      </c>
      <c r="P2272" t="s">
        <v>3551</v>
      </c>
    </row>
    <row r="2273" spans="1:16" x14ac:dyDescent="0.2">
      <c r="A2273" t="s">
        <v>43979</v>
      </c>
      <c r="B2273" t="s">
        <v>43980</v>
      </c>
      <c r="C2273" s="1">
        <v>42769</v>
      </c>
      <c r="D2273" t="s">
        <v>65</v>
      </c>
      <c r="E2273" t="s">
        <v>265</v>
      </c>
      <c r="F2273" t="s">
        <v>266</v>
      </c>
      <c r="G2273" t="s">
        <v>133</v>
      </c>
      <c r="H2273" t="s">
        <v>43979</v>
      </c>
      <c r="I2273" t="s">
        <v>43981</v>
      </c>
      <c r="J2273" t="s">
        <v>43982</v>
      </c>
      <c r="K2273" t="s">
        <v>699</v>
      </c>
      <c r="M2273" t="s">
        <v>1646</v>
      </c>
      <c r="N2273" t="s">
        <v>43983</v>
      </c>
      <c r="O2273" t="s">
        <v>94</v>
      </c>
    </row>
    <row r="2274" spans="1:16" x14ac:dyDescent="0.2">
      <c r="A2274" t="s">
        <v>2893</v>
      </c>
      <c r="B2274" t="s">
        <v>2892</v>
      </c>
      <c r="C2274" s="1">
        <v>42786</v>
      </c>
      <c r="D2274" t="s">
        <v>65</v>
      </c>
      <c r="E2274" t="s">
        <v>265</v>
      </c>
      <c r="F2274" t="s">
        <v>266</v>
      </c>
      <c r="G2274" t="s">
        <v>133</v>
      </c>
      <c r="H2274" t="s">
        <v>2893</v>
      </c>
      <c r="I2274" t="s">
        <v>2894</v>
      </c>
      <c r="J2274" t="s">
        <v>2895</v>
      </c>
      <c r="K2274" t="s">
        <v>699</v>
      </c>
      <c r="M2274" t="s">
        <v>241</v>
      </c>
      <c r="N2274" t="s">
        <v>2896</v>
      </c>
      <c r="O2274" t="s">
        <v>94</v>
      </c>
      <c r="P2274" t="s">
        <v>2887</v>
      </c>
    </row>
    <row r="2275" spans="1:16" x14ac:dyDescent="0.2">
      <c r="A2275" t="s">
        <v>2157</v>
      </c>
      <c r="B2275" t="s">
        <v>2156</v>
      </c>
      <c r="C2275" s="1">
        <v>41407</v>
      </c>
      <c r="D2275" t="s">
        <v>65</v>
      </c>
      <c r="E2275" t="s">
        <v>265</v>
      </c>
      <c r="F2275" t="s">
        <v>266</v>
      </c>
      <c r="G2275" t="s">
        <v>133</v>
      </c>
      <c r="H2275" t="s">
        <v>2157</v>
      </c>
      <c r="I2275" t="s">
        <v>2158</v>
      </c>
      <c r="J2275" t="s">
        <v>2159</v>
      </c>
      <c r="K2275" t="s">
        <v>240</v>
      </c>
      <c r="M2275" t="s">
        <v>1646</v>
      </c>
      <c r="N2275" t="s">
        <v>2160</v>
      </c>
      <c r="O2275" t="s">
        <v>94</v>
      </c>
      <c r="P2275" t="s">
        <v>117</v>
      </c>
    </row>
    <row r="2276" spans="1:16" x14ac:dyDescent="0.2">
      <c r="A2276" t="s">
        <v>19317</v>
      </c>
      <c r="B2276" t="s">
        <v>19316</v>
      </c>
      <c r="C2276" s="1">
        <v>42466</v>
      </c>
      <c r="D2276" t="s">
        <v>65</v>
      </c>
      <c r="E2276" t="s">
        <v>466</v>
      </c>
      <c r="F2276" t="s">
        <v>467</v>
      </c>
      <c r="G2276" t="s">
        <v>127</v>
      </c>
      <c r="H2276" t="s">
        <v>19317</v>
      </c>
      <c r="I2276" t="s">
        <v>19318</v>
      </c>
      <c r="J2276" t="s">
        <v>19319</v>
      </c>
      <c r="K2276" t="s">
        <v>93</v>
      </c>
      <c r="L2276" t="s">
        <v>115</v>
      </c>
      <c r="N2276" t="s">
        <v>6774</v>
      </c>
      <c r="O2276" t="s">
        <v>94</v>
      </c>
      <c r="P2276" t="s">
        <v>10063</v>
      </c>
    </row>
    <row r="2277" spans="1:16" x14ac:dyDescent="0.2">
      <c r="A2277" t="s">
        <v>19313</v>
      </c>
      <c r="B2277" t="s">
        <v>19312</v>
      </c>
      <c r="C2277" s="1">
        <v>42450</v>
      </c>
      <c r="D2277" t="s">
        <v>65</v>
      </c>
      <c r="E2277" t="s">
        <v>466</v>
      </c>
      <c r="F2277" t="s">
        <v>467</v>
      </c>
      <c r="G2277" t="s">
        <v>127</v>
      </c>
      <c r="H2277" t="s">
        <v>19313</v>
      </c>
      <c r="I2277" t="s">
        <v>19314</v>
      </c>
      <c r="J2277" t="s">
        <v>19315</v>
      </c>
      <c r="K2277" t="s">
        <v>93</v>
      </c>
      <c r="L2277" t="s">
        <v>115</v>
      </c>
      <c r="N2277" t="s">
        <v>6774</v>
      </c>
      <c r="O2277" t="s">
        <v>94</v>
      </c>
      <c r="P2277" t="s">
        <v>10063</v>
      </c>
    </row>
    <row r="2278" spans="1:16" x14ac:dyDescent="0.2">
      <c r="A2278" t="s">
        <v>2208</v>
      </c>
      <c r="B2278" t="s">
        <v>2207</v>
      </c>
      <c r="C2278" s="1">
        <v>41467</v>
      </c>
      <c r="D2278" t="s">
        <v>65</v>
      </c>
      <c r="E2278" t="s">
        <v>343</v>
      </c>
      <c r="F2278" t="s">
        <v>344</v>
      </c>
      <c r="G2278" t="s">
        <v>133</v>
      </c>
      <c r="H2278" t="s">
        <v>2208</v>
      </c>
      <c r="I2278" t="s">
        <v>2209</v>
      </c>
      <c r="J2278" t="s">
        <v>2210</v>
      </c>
      <c r="K2278" t="s">
        <v>1921</v>
      </c>
      <c r="M2278" t="s">
        <v>241</v>
      </c>
      <c r="N2278" t="s">
        <v>2141</v>
      </c>
      <c r="O2278" t="s">
        <v>94</v>
      </c>
      <c r="P2278" t="s">
        <v>192</v>
      </c>
    </row>
    <row r="2279" spans="1:16" x14ac:dyDescent="0.2">
      <c r="A2279" t="s">
        <v>2124</v>
      </c>
      <c r="B2279" t="s">
        <v>2123</v>
      </c>
      <c r="C2279" s="1">
        <v>41374</v>
      </c>
      <c r="D2279" t="s">
        <v>65</v>
      </c>
      <c r="E2279" t="s">
        <v>343</v>
      </c>
      <c r="F2279" t="s">
        <v>344</v>
      </c>
      <c r="G2279" t="s">
        <v>133</v>
      </c>
      <c r="H2279" t="s">
        <v>2124</v>
      </c>
      <c r="I2279" t="s">
        <v>2125</v>
      </c>
      <c r="J2279" t="s">
        <v>2126</v>
      </c>
      <c r="K2279" t="s">
        <v>93</v>
      </c>
      <c r="N2279" t="s">
        <v>2127</v>
      </c>
      <c r="O2279">
        <v>0</v>
      </c>
    </row>
    <row r="2280" spans="1:16" x14ac:dyDescent="0.2">
      <c r="A2280" t="s">
        <v>2191</v>
      </c>
      <c r="B2280" t="s">
        <v>2188</v>
      </c>
      <c r="C2280" s="1">
        <v>42197</v>
      </c>
      <c r="D2280" t="s">
        <v>65</v>
      </c>
      <c r="E2280" t="s">
        <v>2189</v>
      </c>
      <c r="F2280" t="s">
        <v>2190</v>
      </c>
      <c r="G2280" t="s">
        <v>133</v>
      </c>
      <c r="H2280" t="s">
        <v>2191</v>
      </c>
      <c r="I2280" t="s">
        <v>2192</v>
      </c>
      <c r="J2280" t="s">
        <v>2193</v>
      </c>
      <c r="K2280" t="s">
        <v>1921</v>
      </c>
      <c r="M2280" t="s">
        <v>241</v>
      </c>
      <c r="N2280" t="s">
        <v>2141</v>
      </c>
      <c r="O2280" t="s">
        <v>94</v>
      </c>
      <c r="P2280" t="s">
        <v>192</v>
      </c>
    </row>
    <row r="2281" spans="1:16" x14ac:dyDescent="0.2">
      <c r="A2281" t="s">
        <v>2195</v>
      </c>
      <c r="B2281" t="s">
        <v>2194</v>
      </c>
      <c r="C2281" s="1">
        <v>41467</v>
      </c>
      <c r="D2281" t="s">
        <v>65</v>
      </c>
      <c r="E2281" t="s">
        <v>343</v>
      </c>
      <c r="F2281" t="s">
        <v>344</v>
      </c>
      <c r="G2281" t="s">
        <v>133</v>
      </c>
      <c r="H2281" t="s">
        <v>2195</v>
      </c>
      <c r="I2281" t="s">
        <v>2196</v>
      </c>
      <c r="J2281" t="s">
        <v>2197</v>
      </c>
      <c r="K2281" t="s">
        <v>1921</v>
      </c>
      <c r="M2281" t="s">
        <v>1992</v>
      </c>
      <c r="N2281" t="s">
        <v>2141</v>
      </c>
      <c r="O2281" t="s">
        <v>94</v>
      </c>
    </row>
    <row r="2282" spans="1:16" x14ac:dyDescent="0.2">
      <c r="A2282" t="s">
        <v>39022</v>
      </c>
      <c r="B2282" t="s">
        <v>26982</v>
      </c>
      <c r="C2282" s="1">
        <v>38079</v>
      </c>
      <c r="D2282" t="s">
        <v>65</v>
      </c>
      <c r="E2282" t="s">
        <v>25102</v>
      </c>
      <c r="F2282" t="s">
        <v>26983</v>
      </c>
      <c r="G2282" t="s">
        <v>25160</v>
      </c>
      <c r="H2282" t="s">
        <v>39022</v>
      </c>
      <c r="J2282" t="s">
        <v>39023</v>
      </c>
      <c r="K2282" t="s">
        <v>26984</v>
      </c>
      <c r="M2282" t="s">
        <v>39024</v>
      </c>
      <c r="N2282" t="s">
        <v>26985</v>
      </c>
      <c r="P2282" t="s">
        <v>34249</v>
      </c>
    </row>
    <row r="2283" spans="1:16" x14ac:dyDescent="0.2">
      <c r="A2283" t="s">
        <v>40847</v>
      </c>
      <c r="B2283" t="s">
        <v>40848</v>
      </c>
      <c r="C2283" s="1">
        <v>43950</v>
      </c>
      <c r="D2283" t="s">
        <v>65</v>
      </c>
      <c r="E2283" t="s">
        <v>15331</v>
      </c>
      <c r="F2283" t="s">
        <v>15332</v>
      </c>
      <c r="G2283" t="s">
        <v>25147</v>
      </c>
      <c r="H2283" t="s">
        <v>40847</v>
      </c>
      <c r="I2283" t="s">
        <v>26141</v>
      </c>
      <c r="J2283" t="s">
        <v>34404</v>
      </c>
      <c r="K2283" t="s">
        <v>25156</v>
      </c>
      <c r="L2283" t="s">
        <v>25260</v>
      </c>
      <c r="M2283" t="s">
        <v>40849</v>
      </c>
      <c r="N2283" t="s">
        <v>40850</v>
      </c>
      <c r="P2283" t="s">
        <v>40851</v>
      </c>
    </row>
    <row r="2284" spans="1:16" x14ac:dyDescent="0.2">
      <c r="A2284" t="s">
        <v>24227</v>
      </c>
      <c r="B2284" t="s">
        <v>24226</v>
      </c>
      <c r="C2284" s="1">
        <v>39590</v>
      </c>
      <c r="D2284" t="s">
        <v>65</v>
      </c>
      <c r="E2284" t="s">
        <v>12408</v>
      </c>
      <c r="F2284" t="s">
        <v>12409</v>
      </c>
      <c r="G2284" t="s">
        <v>127</v>
      </c>
      <c r="H2284" t="s">
        <v>24227</v>
      </c>
      <c r="I2284" t="s">
        <v>48279</v>
      </c>
      <c r="J2284" t="s">
        <v>24229</v>
      </c>
      <c r="K2284" t="s">
        <v>160</v>
      </c>
      <c r="M2284" t="s">
        <v>24230</v>
      </c>
      <c r="N2284" t="s">
        <v>24231</v>
      </c>
      <c r="O2284" t="s">
        <v>153</v>
      </c>
      <c r="P2284" t="s">
        <v>12651</v>
      </c>
    </row>
    <row r="2285" spans="1:16" x14ac:dyDescent="0.2">
      <c r="A2285" t="s">
        <v>24265</v>
      </c>
      <c r="B2285" t="s">
        <v>24264</v>
      </c>
      <c r="C2285" s="1">
        <v>40108</v>
      </c>
      <c r="D2285" t="s">
        <v>65</v>
      </c>
      <c r="E2285" t="s">
        <v>99</v>
      </c>
      <c r="F2285" t="s">
        <v>100</v>
      </c>
      <c r="G2285" t="s">
        <v>127</v>
      </c>
      <c r="H2285" t="s">
        <v>24265</v>
      </c>
      <c r="I2285" t="s">
        <v>24266</v>
      </c>
      <c r="J2285" t="s">
        <v>24267</v>
      </c>
      <c r="K2285" t="s">
        <v>10165</v>
      </c>
      <c r="M2285" t="s">
        <v>24268</v>
      </c>
      <c r="O2285" t="s">
        <v>153</v>
      </c>
    </row>
    <row r="2286" spans="1:16" x14ac:dyDescent="0.2">
      <c r="A2286" t="s">
        <v>28745</v>
      </c>
      <c r="B2286" t="s">
        <v>28744</v>
      </c>
      <c r="C2286" s="1">
        <v>32195</v>
      </c>
      <c r="D2286" t="s">
        <v>65</v>
      </c>
      <c r="E2286" t="s">
        <v>25313</v>
      </c>
      <c r="F2286" t="s">
        <v>34235</v>
      </c>
      <c r="G2286" t="s">
        <v>25627</v>
      </c>
      <c r="H2286" t="s">
        <v>28745</v>
      </c>
      <c r="K2286" t="s">
        <v>26192</v>
      </c>
      <c r="N2286" t="s">
        <v>26377</v>
      </c>
      <c r="P2286" t="s">
        <v>12166</v>
      </c>
    </row>
    <row r="2287" spans="1:16" x14ac:dyDescent="0.2">
      <c r="A2287" t="s">
        <v>18516</v>
      </c>
      <c r="B2287" t="s">
        <v>18515</v>
      </c>
      <c r="C2287" s="1">
        <v>37788</v>
      </c>
      <c r="D2287" t="s">
        <v>65</v>
      </c>
      <c r="E2287" t="s">
        <v>155</v>
      </c>
      <c r="F2287" t="s">
        <v>156</v>
      </c>
      <c r="G2287" t="s">
        <v>127</v>
      </c>
      <c r="H2287" t="s">
        <v>18516</v>
      </c>
      <c r="I2287" t="s">
        <v>18517</v>
      </c>
      <c r="J2287" t="s">
        <v>18518</v>
      </c>
      <c r="K2287" t="s">
        <v>111</v>
      </c>
      <c r="M2287" t="s">
        <v>18319</v>
      </c>
      <c r="N2287" t="s">
        <v>18519</v>
      </c>
      <c r="O2287" t="s">
        <v>153</v>
      </c>
    </row>
    <row r="2288" spans="1:16" x14ac:dyDescent="0.2">
      <c r="A2288" t="s">
        <v>18521</v>
      </c>
      <c r="B2288" t="s">
        <v>18520</v>
      </c>
      <c r="C2288" s="1">
        <v>37788</v>
      </c>
      <c r="D2288" t="s">
        <v>65</v>
      </c>
      <c r="E2288" t="s">
        <v>155</v>
      </c>
      <c r="F2288" t="s">
        <v>156</v>
      </c>
      <c r="G2288" t="s">
        <v>127</v>
      </c>
      <c r="H2288" t="s">
        <v>18521</v>
      </c>
      <c r="I2288" t="s">
        <v>18522</v>
      </c>
      <c r="J2288" t="s">
        <v>18523</v>
      </c>
      <c r="K2288" t="s">
        <v>111</v>
      </c>
      <c r="M2288" t="s">
        <v>18524</v>
      </c>
      <c r="N2288" t="s">
        <v>18519</v>
      </c>
      <c r="O2288" t="s">
        <v>153</v>
      </c>
    </row>
    <row r="2289" spans="1:16" x14ac:dyDescent="0.2">
      <c r="A2289" t="s">
        <v>43193</v>
      </c>
      <c r="B2289" t="s">
        <v>43194</v>
      </c>
      <c r="C2289" s="1">
        <v>40826</v>
      </c>
      <c r="D2289" t="s">
        <v>65</v>
      </c>
      <c r="E2289" t="s">
        <v>42176</v>
      </c>
      <c r="F2289" t="s">
        <v>42177</v>
      </c>
      <c r="G2289" t="s">
        <v>127</v>
      </c>
      <c r="H2289" t="s">
        <v>43193</v>
      </c>
      <c r="I2289" t="s">
        <v>43195</v>
      </c>
      <c r="J2289" t="s">
        <v>43196</v>
      </c>
      <c r="K2289" t="s">
        <v>105</v>
      </c>
      <c r="M2289" t="s">
        <v>43197</v>
      </c>
      <c r="N2289" t="s">
        <v>491</v>
      </c>
      <c r="O2289" t="s">
        <v>153</v>
      </c>
      <c r="P2289" t="s">
        <v>43198</v>
      </c>
    </row>
    <row r="2290" spans="1:16" x14ac:dyDescent="0.2">
      <c r="A2290" t="s">
        <v>19026</v>
      </c>
      <c r="B2290" t="s">
        <v>19025</v>
      </c>
      <c r="C2290" s="1">
        <v>41162</v>
      </c>
      <c r="D2290" t="s">
        <v>65</v>
      </c>
      <c r="E2290" t="s">
        <v>208</v>
      </c>
      <c r="F2290" t="s">
        <v>209</v>
      </c>
      <c r="G2290" t="s">
        <v>127</v>
      </c>
      <c r="H2290" t="s">
        <v>19026</v>
      </c>
      <c r="I2290" t="s">
        <v>19027</v>
      </c>
      <c r="J2290" t="s">
        <v>19028</v>
      </c>
      <c r="K2290" t="s">
        <v>160</v>
      </c>
      <c r="M2290" t="s">
        <v>17706</v>
      </c>
      <c r="N2290" t="s">
        <v>13869</v>
      </c>
      <c r="O2290" t="s">
        <v>153</v>
      </c>
    </row>
    <row r="2291" spans="1:16" x14ac:dyDescent="0.2">
      <c r="A2291" t="s">
        <v>10722</v>
      </c>
      <c r="B2291" t="s">
        <v>10721</v>
      </c>
      <c r="C2291" s="1">
        <v>35958</v>
      </c>
      <c r="D2291" t="s">
        <v>65</v>
      </c>
      <c r="E2291" t="s">
        <v>151</v>
      </c>
      <c r="F2291" t="s">
        <v>152</v>
      </c>
      <c r="G2291" t="s">
        <v>1184</v>
      </c>
      <c r="H2291" t="s">
        <v>10722</v>
      </c>
      <c r="I2291" t="s">
        <v>10723</v>
      </c>
      <c r="J2291" t="s">
        <v>10724</v>
      </c>
      <c r="K2291" t="s">
        <v>111</v>
      </c>
      <c r="N2291" t="s">
        <v>10293</v>
      </c>
      <c r="O2291" t="s">
        <v>94</v>
      </c>
      <c r="P2291" t="s">
        <v>10089</v>
      </c>
    </row>
    <row r="2292" spans="1:16" x14ac:dyDescent="0.2">
      <c r="A2292" t="s">
        <v>10745</v>
      </c>
      <c r="B2292" t="s">
        <v>10744</v>
      </c>
      <c r="C2292" s="1">
        <v>36601</v>
      </c>
      <c r="D2292" t="s">
        <v>65</v>
      </c>
      <c r="E2292" t="s">
        <v>151</v>
      </c>
      <c r="F2292" t="s">
        <v>152</v>
      </c>
      <c r="G2292" t="s">
        <v>127</v>
      </c>
      <c r="H2292" t="s">
        <v>10745</v>
      </c>
      <c r="I2292" t="s">
        <v>10746</v>
      </c>
      <c r="J2292" t="s">
        <v>10747</v>
      </c>
      <c r="K2292" t="s">
        <v>86</v>
      </c>
      <c r="N2292" t="s">
        <v>10748</v>
      </c>
      <c r="O2292" t="s">
        <v>153</v>
      </c>
      <c r="P2292" t="s">
        <v>117</v>
      </c>
    </row>
    <row r="2293" spans="1:16" x14ac:dyDescent="0.2">
      <c r="A2293" t="s">
        <v>47587</v>
      </c>
      <c r="B2293" t="s">
        <v>47588</v>
      </c>
      <c r="C2293" s="1">
        <v>43342</v>
      </c>
      <c r="D2293" t="s">
        <v>65</v>
      </c>
      <c r="E2293" t="s">
        <v>343</v>
      </c>
      <c r="F2293" t="s">
        <v>344</v>
      </c>
      <c r="G2293" t="s">
        <v>127</v>
      </c>
      <c r="H2293" t="s">
        <v>47587</v>
      </c>
      <c r="I2293" t="s">
        <v>47589</v>
      </c>
      <c r="J2293" t="s">
        <v>47590</v>
      </c>
      <c r="K2293" t="s">
        <v>86</v>
      </c>
      <c r="M2293" t="s">
        <v>19604</v>
      </c>
      <c r="N2293" t="s">
        <v>47591</v>
      </c>
      <c r="O2293" t="s">
        <v>153</v>
      </c>
      <c r="P2293" t="s">
        <v>47592</v>
      </c>
    </row>
    <row r="2294" spans="1:16" x14ac:dyDescent="0.2">
      <c r="A2294" t="s">
        <v>1546</v>
      </c>
      <c r="B2294" t="s">
        <v>1545</v>
      </c>
      <c r="C2294" s="1">
        <v>38780</v>
      </c>
      <c r="D2294" t="s">
        <v>65</v>
      </c>
      <c r="E2294" t="s">
        <v>164</v>
      </c>
      <c r="F2294" t="s">
        <v>165</v>
      </c>
      <c r="G2294" t="s">
        <v>127</v>
      </c>
      <c r="H2294" t="s">
        <v>1546</v>
      </c>
      <c r="I2294" t="s">
        <v>1547</v>
      </c>
      <c r="J2294" t="s">
        <v>1548</v>
      </c>
      <c r="K2294" t="s">
        <v>86</v>
      </c>
      <c r="L2294" t="s">
        <v>347</v>
      </c>
      <c r="N2294" t="s">
        <v>1549</v>
      </c>
      <c r="O2294" t="s">
        <v>153</v>
      </c>
      <c r="P2294" t="s">
        <v>1550</v>
      </c>
    </row>
    <row r="2295" spans="1:16" x14ac:dyDescent="0.2">
      <c r="A2295" t="s">
        <v>24439</v>
      </c>
      <c r="B2295" t="s">
        <v>24438</v>
      </c>
      <c r="C2295" s="1">
        <v>40088</v>
      </c>
      <c r="D2295" t="s">
        <v>65</v>
      </c>
      <c r="E2295" t="s">
        <v>99</v>
      </c>
      <c r="F2295" t="s">
        <v>100</v>
      </c>
      <c r="G2295" t="s">
        <v>127</v>
      </c>
      <c r="H2295" t="s">
        <v>24439</v>
      </c>
      <c r="I2295" t="s">
        <v>24440</v>
      </c>
      <c r="K2295" t="s">
        <v>19534</v>
      </c>
      <c r="L2295" t="s">
        <v>347</v>
      </c>
      <c r="M2295" t="s">
        <v>649</v>
      </c>
      <c r="N2295" t="s">
        <v>24441</v>
      </c>
      <c r="O2295" t="s">
        <v>153</v>
      </c>
      <c r="P2295" t="s">
        <v>192</v>
      </c>
    </row>
    <row r="2296" spans="1:16" x14ac:dyDescent="0.2">
      <c r="A2296" t="s">
        <v>24442</v>
      </c>
      <c r="B2296" t="s">
        <v>24438</v>
      </c>
      <c r="C2296" s="1">
        <v>40088</v>
      </c>
      <c r="D2296" t="s">
        <v>65</v>
      </c>
      <c r="E2296" t="s">
        <v>99</v>
      </c>
      <c r="F2296" t="s">
        <v>100</v>
      </c>
      <c r="G2296" t="s">
        <v>127</v>
      </c>
      <c r="H2296" t="s">
        <v>24442</v>
      </c>
      <c r="I2296" t="s">
        <v>24443</v>
      </c>
      <c r="J2296" t="s">
        <v>24444</v>
      </c>
      <c r="K2296" t="s">
        <v>11148</v>
      </c>
      <c r="M2296" t="s">
        <v>24445</v>
      </c>
      <c r="N2296" t="s">
        <v>24446</v>
      </c>
      <c r="O2296" t="s">
        <v>153</v>
      </c>
    </row>
    <row r="2297" spans="1:16" x14ac:dyDescent="0.2">
      <c r="A2297" t="s">
        <v>13672</v>
      </c>
      <c r="B2297" t="s">
        <v>13671</v>
      </c>
      <c r="C2297" s="1">
        <v>37944</v>
      </c>
      <c r="D2297" t="s">
        <v>65</v>
      </c>
      <c r="E2297" t="s">
        <v>243</v>
      </c>
      <c r="F2297" t="s">
        <v>244</v>
      </c>
      <c r="G2297" t="s">
        <v>127</v>
      </c>
      <c r="H2297" t="s">
        <v>13672</v>
      </c>
      <c r="I2297" t="s">
        <v>46981</v>
      </c>
      <c r="J2297" t="s">
        <v>46982</v>
      </c>
      <c r="K2297" t="s">
        <v>93</v>
      </c>
      <c r="M2297" t="s">
        <v>7580</v>
      </c>
      <c r="N2297" t="s">
        <v>46983</v>
      </c>
      <c r="O2297" t="s">
        <v>153</v>
      </c>
      <c r="P2297" t="s">
        <v>117</v>
      </c>
    </row>
    <row r="2298" spans="1:16" x14ac:dyDescent="0.2">
      <c r="A2298" t="s">
        <v>7543</v>
      </c>
      <c r="B2298" t="s">
        <v>7541</v>
      </c>
      <c r="C2298" s="1">
        <v>41653</v>
      </c>
      <c r="D2298" t="s">
        <v>65</v>
      </c>
      <c r="E2298" t="s">
        <v>7542</v>
      </c>
      <c r="G2298" t="s">
        <v>127</v>
      </c>
      <c r="H2298" t="s">
        <v>7543</v>
      </c>
      <c r="I2298" t="s">
        <v>7544</v>
      </c>
      <c r="J2298" t="s">
        <v>7545</v>
      </c>
      <c r="K2298" t="s">
        <v>111</v>
      </c>
      <c r="L2298" t="s">
        <v>254</v>
      </c>
      <c r="M2298" t="s">
        <v>7546</v>
      </c>
      <c r="N2298" t="s">
        <v>7547</v>
      </c>
      <c r="O2298">
        <v>0</v>
      </c>
    </row>
    <row r="2299" spans="1:16" x14ac:dyDescent="0.2">
      <c r="A2299" t="s">
        <v>26313</v>
      </c>
      <c r="B2299" t="s">
        <v>26312</v>
      </c>
      <c r="C2299" s="1">
        <v>37545</v>
      </c>
      <c r="D2299" t="s">
        <v>65</v>
      </c>
      <c r="F2299" t="s">
        <v>34583</v>
      </c>
      <c r="G2299" t="s">
        <v>25147</v>
      </c>
      <c r="H2299" t="s">
        <v>26313</v>
      </c>
      <c r="J2299" t="s">
        <v>34409</v>
      </c>
      <c r="K2299" t="s">
        <v>25173</v>
      </c>
      <c r="L2299" t="s">
        <v>26314</v>
      </c>
      <c r="N2299" t="s">
        <v>26315</v>
      </c>
      <c r="P2299" t="s">
        <v>1296</v>
      </c>
    </row>
    <row r="2300" spans="1:16" x14ac:dyDescent="0.2">
      <c r="A2300" t="s">
        <v>39229</v>
      </c>
      <c r="B2300" t="s">
        <v>32649</v>
      </c>
      <c r="C2300" s="1">
        <v>37817</v>
      </c>
      <c r="D2300" t="s">
        <v>65</v>
      </c>
      <c r="E2300" t="s">
        <v>432</v>
      </c>
      <c r="F2300" t="s">
        <v>433</v>
      </c>
      <c r="G2300" t="s">
        <v>25198</v>
      </c>
      <c r="H2300" t="s">
        <v>39229</v>
      </c>
      <c r="J2300" t="s">
        <v>39230</v>
      </c>
      <c r="K2300" t="s">
        <v>25173</v>
      </c>
      <c r="L2300" t="s">
        <v>115</v>
      </c>
      <c r="M2300" t="s">
        <v>34251</v>
      </c>
      <c r="N2300" t="s">
        <v>32650</v>
      </c>
      <c r="P2300" t="s">
        <v>34714</v>
      </c>
    </row>
    <row r="2301" spans="1:16" x14ac:dyDescent="0.2">
      <c r="A2301" t="s">
        <v>26161</v>
      </c>
      <c r="B2301" t="s">
        <v>26160</v>
      </c>
      <c r="C2301" s="1">
        <v>41778</v>
      </c>
      <c r="D2301" t="s">
        <v>65</v>
      </c>
      <c r="E2301" t="s">
        <v>25194</v>
      </c>
      <c r="F2301" t="s">
        <v>25195</v>
      </c>
      <c r="G2301" t="s">
        <v>25160</v>
      </c>
      <c r="H2301" t="s">
        <v>26161</v>
      </c>
      <c r="I2301" t="s">
        <v>25757</v>
      </c>
      <c r="J2301" t="s">
        <v>34321</v>
      </c>
      <c r="K2301" t="s">
        <v>25215</v>
      </c>
      <c r="L2301" t="s">
        <v>34538</v>
      </c>
      <c r="M2301" t="s">
        <v>34346</v>
      </c>
      <c r="N2301" t="s">
        <v>26162</v>
      </c>
      <c r="P2301" t="s">
        <v>12166</v>
      </c>
    </row>
    <row r="2302" spans="1:16" x14ac:dyDescent="0.2">
      <c r="A2302" t="s">
        <v>33318</v>
      </c>
      <c r="B2302" t="s">
        <v>33317</v>
      </c>
      <c r="C2302" s="1">
        <v>43090</v>
      </c>
      <c r="D2302" t="s">
        <v>65</v>
      </c>
      <c r="E2302" t="s">
        <v>25263</v>
      </c>
      <c r="F2302" t="s">
        <v>25264</v>
      </c>
      <c r="G2302" t="s">
        <v>25153</v>
      </c>
      <c r="H2302" t="s">
        <v>33318</v>
      </c>
      <c r="I2302" t="s">
        <v>25155</v>
      </c>
      <c r="J2302" t="s">
        <v>36852</v>
      </c>
      <c r="K2302" t="s">
        <v>25173</v>
      </c>
      <c r="L2302" t="s">
        <v>33319</v>
      </c>
      <c r="M2302" t="s">
        <v>33320</v>
      </c>
      <c r="N2302" t="s">
        <v>33321</v>
      </c>
    </row>
    <row r="2303" spans="1:16" x14ac:dyDescent="0.2">
      <c r="A2303" t="s">
        <v>25412</v>
      </c>
      <c r="B2303" t="s">
        <v>25411</v>
      </c>
      <c r="C2303" s="1">
        <v>41529</v>
      </c>
      <c r="D2303" t="s">
        <v>65</v>
      </c>
      <c r="E2303" t="s">
        <v>25194</v>
      </c>
      <c r="F2303" t="s">
        <v>25195</v>
      </c>
      <c r="G2303" t="s">
        <v>25171</v>
      </c>
      <c r="H2303" t="s">
        <v>25412</v>
      </c>
      <c r="I2303" t="s">
        <v>25311</v>
      </c>
      <c r="J2303" t="s">
        <v>34321</v>
      </c>
      <c r="K2303" t="s">
        <v>25215</v>
      </c>
      <c r="L2303" t="s">
        <v>34345</v>
      </c>
      <c r="M2303" t="s">
        <v>34346</v>
      </c>
      <c r="N2303" t="s">
        <v>25414</v>
      </c>
      <c r="P2303" t="s">
        <v>34347</v>
      </c>
    </row>
    <row r="2304" spans="1:16" x14ac:dyDescent="0.2">
      <c r="A2304" t="s">
        <v>49486</v>
      </c>
      <c r="B2304" t="s">
        <v>49487</v>
      </c>
      <c r="C2304" s="1">
        <v>43896</v>
      </c>
      <c r="D2304" t="s">
        <v>65</v>
      </c>
      <c r="E2304" t="s">
        <v>230</v>
      </c>
      <c r="F2304" t="s">
        <v>231</v>
      </c>
      <c r="G2304" t="s">
        <v>1479</v>
      </c>
      <c r="H2304" t="s">
        <v>49486</v>
      </c>
      <c r="I2304" t="s">
        <v>49488</v>
      </c>
      <c r="J2304" t="s">
        <v>49489</v>
      </c>
      <c r="K2304" t="s">
        <v>93</v>
      </c>
      <c r="L2304" t="s">
        <v>49490</v>
      </c>
      <c r="M2304" t="s">
        <v>49491</v>
      </c>
      <c r="N2304" t="s">
        <v>49492</v>
      </c>
      <c r="O2304" t="s">
        <v>94</v>
      </c>
      <c r="P2304" t="s">
        <v>49493</v>
      </c>
    </row>
    <row r="2305" spans="1:16" x14ac:dyDescent="0.2">
      <c r="A2305" t="s">
        <v>39973</v>
      </c>
      <c r="B2305" t="s">
        <v>39974</v>
      </c>
      <c r="C2305" s="1">
        <v>43391</v>
      </c>
      <c r="D2305" t="s">
        <v>65</v>
      </c>
      <c r="E2305" t="s">
        <v>25336</v>
      </c>
      <c r="F2305" t="s">
        <v>25337</v>
      </c>
      <c r="G2305" t="s">
        <v>25171</v>
      </c>
      <c r="H2305" t="s">
        <v>39973</v>
      </c>
      <c r="I2305" t="s">
        <v>25155</v>
      </c>
      <c r="J2305" t="s">
        <v>35075</v>
      </c>
      <c r="K2305" t="s">
        <v>25173</v>
      </c>
      <c r="L2305" t="s">
        <v>39975</v>
      </c>
      <c r="M2305" t="s">
        <v>36585</v>
      </c>
      <c r="N2305" t="s">
        <v>39976</v>
      </c>
    </row>
    <row r="2306" spans="1:16" x14ac:dyDescent="0.2">
      <c r="A2306" t="s">
        <v>20097</v>
      </c>
      <c r="B2306" t="s">
        <v>20096</v>
      </c>
      <c r="C2306" s="1">
        <v>41192</v>
      </c>
      <c r="D2306" t="s">
        <v>65</v>
      </c>
      <c r="E2306" t="s">
        <v>155</v>
      </c>
      <c r="F2306" t="s">
        <v>156</v>
      </c>
      <c r="G2306" t="s">
        <v>143</v>
      </c>
      <c r="H2306" t="s">
        <v>20097</v>
      </c>
      <c r="I2306" t="s">
        <v>20098</v>
      </c>
      <c r="J2306" t="s">
        <v>20099</v>
      </c>
      <c r="K2306" t="s">
        <v>11148</v>
      </c>
      <c r="M2306" t="s">
        <v>20100</v>
      </c>
      <c r="N2306" t="s">
        <v>19795</v>
      </c>
      <c r="O2306" t="s">
        <v>153</v>
      </c>
    </row>
    <row r="2307" spans="1:16" x14ac:dyDescent="0.2">
      <c r="A2307" t="s">
        <v>17500</v>
      </c>
      <c r="B2307" t="s">
        <v>17499</v>
      </c>
      <c r="C2307" s="1">
        <v>41250</v>
      </c>
      <c r="D2307" t="s">
        <v>65</v>
      </c>
      <c r="E2307" t="s">
        <v>183</v>
      </c>
      <c r="F2307" t="s">
        <v>184</v>
      </c>
      <c r="G2307" t="s">
        <v>127</v>
      </c>
      <c r="H2307" t="s">
        <v>17500</v>
      </c>
      <c r="I2307" t="s">
        <v>17501</v>
      </c>
      <c r="J2307" t="s">
        <v>17502</v>
      </c>
      <c r="K2307" t="s">
        <v>111</v>
      </c>
      <c r="L2307" t="s">
        <v>115</v>
      </c>
      <c r="M2307" t="s">
        <v>11113</v>
      </c>
      <c r="N2307" t="s">
        <v>6029</v>
      </c>
      <c r="O2307" t="s">
        <v>153</v>
      </c>
      <c r="P2307" t="s">
        <v>192</v>
      </c>
    </row>
    <row r="2308" spans="1:16" x14ac:dyDescent="0.2">
      <c r="A2308" t="s">
        <v>19686</v>
      </c>
      <c r="B2308" t="s">
        <v>19685</v>
      </c>
      <c r="C2308" s="1">
        <v>37755</v>
      </c>
      <c r="D2308" t="s">
        <v>65</v>
      </c>
      <c r="E2308" t="s">
        <v>205</v>
      </c>
      <c r="F2308" t="s">
        <v>206</v>
      </c>
      <c r="G2308" t="s">
        <v>127</v>
      </c>
      <c r="H2308" t="s">
        <v>19686</v>
      </c>
      <c r="I2308" t="s">
        <v>19687</v>
      </c>
      <c r="J2308" t="s">
        <v>19688</v>
      </c>
      <c r="K2308" t="s">
        <v>86</v>
      </c>
      <c r="M2308" t="s">
        <v>17706</v>
      </c>
      <c r="N2308" t="s">
        <v>601</v>
      </c>
      <c r="O2308" t="s">
        <v>153</v>
      </c>
      <c r="P2308" t="s">
        <v>117</v>
      </c>
    </row>
    <row r="2309" spans="1:16" x14ac:dyDescent="0.2">
      <c r="A2309" t="s">
        <v>28823</v>
      </c>
      <c r="B2309" t="s">
        <v>28822</v>
      </c>
      <c r="C2309" s="1">
        <v>41204</v>
      </c>
      <c r="D2309" t="s">
        <v>65</v>
      </c>
      <c r="E2309" t="s">
        <v>25295</v>
      </c>
      <c r="F2309" t="s">
        <v>25296</v>
      </c>
      <c r="G2309" t="s">
        <v>25153</v>
      </c>
      <c r="H2309" t="s">
        <v>28823</v>
      </c>
      <c r="I2309" t="s">
        <v>25155</v>
      </c>
      <c r="J2309" t="s">
        <v>34445</v>
      </c>
      <c r="K2309" t="s">
        <v>25156</v>
      </c>
      <c r="L2309" t="s">
        <v>33601</v>
      </c>
      <c r="M2309" t="s">
        <v>34447</v>
      </c>
      <c r="N2309" t="s">
        <v>35757</v>
      </c>
      <c r="P2309" t="s">
        <v>1296</v>
      </c>
    </row>
    <row r="2310" spans="1:16" x14ac:dyDescent="0.2">
      <c r="A2310" t="s">
        <v>46115</v>
      </c>
      <c r="B2310" t="s">
        <v>9648</v>
      </c>
      <c r="C2310" s="1">
        <v>41135</v>
      </c>
      <c r="D2310" t="s">
        <v>65</v>
      </c>
      <c r="E2310" t="s">
        <v>532</v>
      </c>
      <c r="F2310" t="s">
        <v>533</v>
      </c>
      <c r="G2310" t="s">
        <v>127</v>
      </c>
      <c r="H2310" t="s">
        <v>46115</v>
      </c>
      <c r="I2310" t="s">
        <v>9649</v>
      </c>
      <c r="J2310" t="s">
        <v>9650</v>
      </c>
      <c r="K2310" t="s">
        <v>86</v>
      </c>
      <c r="M2310" t="s">
        <v>2173</v>
      </c>
      <c r="N2310" t="s">
        <v>238</v>
      </c>
      <c r="O2310" t="s">
        <v>153</v>
      </c>
      <c r="P2310" t="s">
        <v>45295</v>
      </c>
    </row>
    <row r="2311" spans="1:16" x14ac:dyDescent="0.2">
      <c r="A2311" t="s">
        <v>32328</v>
      </c>
      <c r="B2311" t="s">
        <v>32327</v>
      </c>
      <c r="C2311" s="1">
        <v>41177</v>
      </c>
      <c r="D2311" t="s">
        <v>65</v>
      </c>
      <c r="E2311" t="s">
        <v>25313</v>
      </c>
      <c r="F2311" t="s">
        <v>34235</v>
      </c>
      <c r="G2311" t="s">
        <v>25198</v>
      </c>
      <c r="H2311" t="s">
        <v>32328</v>
      </c>
      <c r="I2311" t="s">
        <v>25161</v>
      </c>
      <c r="J2311" t="s">
        <v>35126</v>
      </c>
      <c r="K2311" t="s">
        <v>25156</v>
      </c>
      <c r="L2311" t="s">
        <v>36155</v>
      </c>
      <c r="M2311" t="s">
        <v>36561</v>
      </c>
      <c r="N2311" t="s">
        <v>36562</v>
      </c>
      <c r="P2311" t="s">
        <v>12166</v>
      </c>
    </row>
    <row r="2312" spans="1:16" x14ac:dyDescent="0.2">
      <c r="A2312" t="s">
        <v>18658</v>
      </c>
      <c r="B2312" t="s">
        <v>18655</v>
      </c>
      <c r="C2312" s="1">
        <v>39183</v>
      </c>
      <c r="D2312" t="s">
        <v>65</v>
      </c>
      <c r="E2312" t="s">
        <v>236</v>
      </c>
      <c r="F2312" t="s">
        <v>237</v>
      </c>
      <c r="G2312" t="s">
        <v>127</v>
      </c>
      <c r="H2312" t="s">
        <v>18658</v>
      </c>
      <c r="I2312" t="s">
        <v>18659</v>
      </c>
      <c r="J2312" t="s">
        <v>18660</v>
      </c>
      <c r="K2312" t="s">
        <v>2172</v>
      </c>
      <c r="L2312" t="s">
        <v>115</v>
      </c>
      <c r="M2312" t="s">
        <v>7435</v>
      </c>
      <c r="N2312" t="s">
        <v>737</v>
      </c>
      <c r="O2312" t="s">
        <v>94</v>
      </c>
      <c r="P2312" t="s">
        <v>117</v>
      </c>
    </row>
    <row r="2313" spans="1:16" x14ac:dyDescent="0.2">
      <c r="A2313" t="s">
        <v>18858</v>
      </c>
      <c r="B2313" t="s">
        <v>18857</v>
      </c>
      <c r="C2313" s="1">
        <v>41099</v>
      </c>
      <c r="D2313" t="s">
        <v>65</v>
      </c>
      <c r="E2313" t="s">
        <v>70</v>
      </c>
      <c r="G2313" t="s">
        <v>127</v>
      </c>
      <c r="H2313" t="s">
        <v>18858</v>
      </c>
      <c r="I2313" t="s">
        <v>18859</v>
      </c>
      <c r="J2313" t="s">
        <v>18860</v>
      </c>
      <c r="K2313" t="s">
        <v>111</v>
      </c>
      <c r="L2313" t="s">
        <v>115</v>
      </c>
      <c r="M2313" t="s">
        <v>18381</v>
      </c>
      <c r="N2313" t="s">
        <v>436</v>
      </c>
      <c r="O2313" t="s">
        <v>153</v>
      </c>
      <c r="P2313" t="s">
        <v>117</v>
      </c>
    </row>
    <row r="2314" spans="1:16" x14ac:dyDescent="0.2">
      <c r="A2314" t="s">
        <v>18451</v>
      </c>
      <c r="B2314" t="s">
        <v>18450</v>
      </c>
      <c r="C2314" s="1">
        <v>39148</v>
      </c>
      <c r="D2314" t="s">
        <v>65</v>
      </c>
      <c r="E2314" t="s">
        <v>76</v>
      </c>
      <c r="F2314" t="s">
        <v>77</v>
      </c>
      <c r="G2314" t="s">
        <v>127</v>
      </c>
      <c r="H2314" t="s">
        <v>18451</v>
      </c>
      <c r="I2314" t="s">
        <v>18452</v>
      </c>
      <c r="J2314" t="s">
        <v>18453</v>
      </c>
      <c r="K2314" t="s">
        <v>160</v>
      </c>
      <c r="M2314" t="s">
        <v>17706</v>
      </c>
      <c r="N2314" t="s">
        <v>18454</v>
      </c>
      <c r="O2314" t="s">
        <v>153</v>
      </c>
      <c r="P2314" t="s">
        <v>117</v>
      </c>
    </row>
    <row r="2315" spans="1:16" x14ac:dyDescent="0.2">
      <c r="A2315" t="s">
        <v>28870</v>
      </c>
      <c r="B2315" t="s">
        <v>28869</v>
      </c>
      <c r="C2315" s="1">
        <v>36550</v>
      </c>
      <c r="D2315" t="s">
        <v>65</v>
      </c>
      <c r="E2315" t="s">
        <v>25295</v>
      </c>
      <c r="F2315" t="s">
        <v>25296</v>
      </c>
      <c r="G2315" t="s">
        <v>25198</v>
      </c>
      <c r="H2315" t="s">
        <v>28870</v>
      </c>
      <c r="I2315" t="s">
        <v>28871</v>
      </c>
      <c r="J2315" t="s">
        <v>34282</v>
      </c>
      <c r="K2315" t="s">
        <v>25205</v>
      </c>
      <c r="N2315" t="s">
        <v>28872</v>
      </c>
    </row>
    <row r="2316" spans="1:16" x14ac:dyDescent="0.2">
      <c r="A2316" t="s">
        <v>24546</v>
      </c>
      <c r="B2316" t="s">
        <v>24545</v>
      </c>
      <c r="C2316" s="1">
        <v>37918</v>
      </c>
      <c r="D2316" t="s">
        <v>65</v>
      </c>
      <c r="E2316" t="s">
        <v>243</v>
      </c>
      <c r="F2316" t="s">
        <v>244</v>
      </c>
      <c r="G2316" t="s">
        <v>127</v>
      </c>
      <c r="H2316" t="s">
        <v>24546</v>
      </c>
      <c r="I2316" t="s">
        <v>24547</v>
      </c>
      <c r="J2316" t="s">
        <v>48294</v>
      </c>
      <c r="K2316" t="s">
        <v>111</v>
      </c>
      <c r="M2316" t="s">
        <v>18319</v>
      </c>
      <c r="N2316" t="s">
        <v>18261</v>
      </c>
      <c r="O2316" t="s">
        <v>153</v>
      </c>
      <c r="P2316" t="s">
        <v>117</v>
      </c>
    </row>
    <row r="2317" spans="1:16" x14ac:dyDescent="0.2">
      <c r="A2317" t="s">
        <v>18656</v>
      </c>
      <c r="B2317" t="s">
        <v>18857</v>
      </c>
      <c r="C2317" s="1">
        <v>25568</v>
      </c>
      <c r="E2317" t="s">
        <v>358</v>
      </c>
      <c r="F2317" t="s">
        <v>359</v>
      </c>
      <c r="G2317" t="s">
        <v>127</v>
      </c>
      <c r="H2317" t="s">
        <v>18656</v>
      </c>
      <c r="I2317" t="s">
        <v>18657</v>
      </c>
      <c r="K2317" t="s">
        <v>67</v>
      </c>
      <c r="O2317">
        <v>0</v>
      </c>
      <c r="P2317" t="s">
        <v>41521</v>
      </c>
    </row>
    <row r="2318" spans="1:16" x14ac:dyDescent="0.2">
      <c r="A2318" t="s">
        <v>19037</v>
      </c>
      <c r="B2318" t="s">
        <v>19036</v>
      </c>
      <c r="C2318" s="1">
        <v>41192</v>
      </c>
      <c r="D2318" t="s">
        <v>65</v>
      </c>
      <c r="E2318" t="s">
        <v>492</v>
      </c>
      <c r="F2318" t="s">
        <v>493</v>
      </c>
      <c r="G2318" t="s">
        <v>127</v>
      </c>
      <c r="H2318" t="s">
        <v>19037</v>
      </c>
      <c r="I2318" t="s">
        <v>19038</v>
      </c>
      <c r="J2318" t="s">
        <v>19039</v>
      </c>
      <c r="K2318" t="s">
        <v>111</v>
      </c>
      <c r="L2318" t="s">
        <v>115</v>
      </c>
      <c r="M2318" t="s">
        <v>17706</v>
      </c>
      <c r="N2318" t="s">
        <v>545</v>
      </c>
      <c r="O2318" t="s">
        <v>153</v>
      </c>
      <c r="P2318" t="s">
        <v>117</v>
      </c>
    </row>
    <row r="2319" spans="1:16" x14ac:dyDescent="0.2">
      <c r="A2319" t="s">
        <v>32072</v>
      </c>
      <c r="B2319" t="s">
        <v>32071</v>
      </c>
      <c r="C2319" s="1">
        <v>41842</v>
      </c>
      <c r="D2319" t="s">
        <v>65</v>
      </c>
      <c r="E2319" t="s">
        <v>25276</v>
      </c>
      <c r="F2319" t="s">
        <v>25277</v>
      </c>
      <c r="G2319" t="s">
        <v>25153</v>
      </c>
      <c r="H2319" t="s">
        <v>32072</v>
      </c>
      <c r="I2319" t="s">
        <v>25155</v>
      </c>
      <c r="J2319" t="s">
        <v>34445</v>
      </c>
      <c r="K2319" t="s">
        <v>25156</v>
      </c>
      <c r="L2319" t="s">
        <v>32073</v>
      </c>
      <c r="M2319" t="s">
        <v>32074</v>
      </c>
      <c r="N2319" t="s">
        <v>36493</v>
      </c>
      <c r="P2319" t="s">
        <v>32075</v>
      </c>
    </row>
    <row r="2320" spans="1:16" x14ac:dyDescent="0.2">
      <c r="A2320" t="s">
        <v>18498</v>
      </c>
      <c r="B2320" t="s">
        <v>18497</v>
      </c>
      <c r="C2320" s="1">
        <v>37629</v>
      </c>
      <c r="D2320" t="s">
        <v>65</v>
      </c>
      <c r="E2320" t="s">
        <v>236</v>
      </c>
      <c r="F2320" t="s">
        <v>237</v>
      </c>
      <c r="G2320" t="s">
        <v>127</v>
      </c>
      <c r="H2320" t="s">
        <v>18498</v>
      </c>
      <c r="I2320" t="s">
        <v>18499</v>
      </c>
      <c r="J2320" t="s">
        <v>18500</v>
      </c>
      <c r="K2320" t="s">
        <v>245</v>
      </c>
      <c r="M2320" t="s">
        <v>18501</v>
      </c>
      <c r="N2320" t="s">
        <v>495</v>
      </c>
      <c r="O2320" t="s">
        <v>153</v>
      </c>
    </row>
    <row r="2321" spans="1:16" x14ac:dyDescent="0.2">
      <c r="A2321" t="s">
        <v>33264</v>
      </c>
      <c r="B2321" t="s">
        <v>33261</v>
      </c>
      <c r="C2321" s="1">
        <v>43090</v>
      </c>
      <c r="D2321" t="s">
        <v>65</v>
      </c>
      <c r="E2321" t="s">
        <v>33262</v>
      </c>
      <c r="F2321" t="s">
        <v>33263</v>
      </c>
      <c r="G2321" t="s">
        <v>25198</v>
      </c>
      <c r="H2321" t="s">
        <v>33264</v>
      </c>
      <c r="I2321" t="s">
        <v>36849</v>
      </c>
      <c r="J2321" t="s">
        <v>34282</v>
      </c>
      <c r="K2321" t="s">
        <v>25156</v>
      </c>
      <c r="L2321" t="s">
        <v>33265</v>
      </c>
      <c r="M2321" t="s">
        <v>35292</v>
      </c>
      <c r="N2321" t="s">
        <v>33266</v>
      </c>
    </row>
    <row r="2322" spans="1:16" x14ac:dyDescent="0.2">
      <c r="A2322" t="s">
        <v>27038</v>
      </c>
      <c r="B2322" t="s">
        <v>27037</v>
      </c>
      <c r="C2322" s="1">
        <v>41519</v>
      </c>
      <c r="D2322" t="s">
        <v>65</v>
      </c>
      <c r="E2322" t="s">
        <v>25313</v>
      </c>
      <c r="F2322" t="s">
        <v>34235</v>
      </c>
      <c r="G2322" t="s">
        <v>25198</v>
      </c>
      <c r="H2322" t="s">
        <v>27038</v>
      </c>
      <c r="I2322" t="s">
        <v>27039</v>
      </c>
      <c r="J2322" t="s">
        <v>34282</v>
      </c>
      <c r="K2322" t="s">
        <v>25156</v>
      </c>
      <c r="L2322" t="s">
        <v>27040</v>
      </c>
      <c r="M2322" t="s">
        <v>30487</v>
      </c>
      <c r="N2322" t="s">
        <v>26261</v>
      </c>
      <c r="P2322" t="s">
        <v>125</v>
      </c>
    </row>
    <row r="2323" spans="1:16" x14ac:dyDescent="0.2">
      <c r="A2323" t="s">
        <v>30318</v>
      </c>
      <c r="B2323" t="s">
        <v>30317</v>
      </c>
      <c r="C2323" s="1">
        <v>34816</v>
      </c>
      <c r="D2323" t="s">
        <v>65</v>
      </c>
      <c r="E2323" t="s">
        <v>25313</v>
      </c>
      <c r="F2323" t="s">
        <v>34235</v>
      </c>
      <c r="G2323" t="s">
        <v>25198</v>
      </c>
      <c r="H2323" t="s">
        <v>30318</v>
      </c>
      <c r="I2323" t="s">
        <v>32326</v>
      </c>
      <c r="J2323" t="s">
        <v>34445</v>
      </c>
      <c r="K2323" t="s">
        <v>25156</v>
      </c>
      <c r="L2323" t="s">
        <v>30315</v>
      </c>
      <c r="M2323" t="s">
        <v>26470</v>
      </c>
      <c r="N2323" t="s">
        <v>40205</v>
      </c>
      <c r="P2323" t="s">
        <v>12166</v>
      </c>
    </row>
    <row r="2324" spans="1:16" x14ac:dyDescent="0.2">
      <c r="A2324" t="s">
        <v>27161</v>
      </c>
      <c r="B2324" t="s">
        <v>27160</v>
      </c>
      <c r="C2324" s="1">
        <v>41026</v>
      </c>
      <c r="D2324" t="s">
        <v>65</v>
      </c>
      <c r="E2324" t="s">
        <v>25313</v>
      </c>
      <c r="F2324" t="s">
        <v>34235</v>
      </c>
      <c r="G2324" t="s">
        <v>25198</v>
      </c>
      <c r="H2324" t="s">
        <v>27161</v>
      </c>
      <c r="I2324" t="s">
        <v>27162</v>
      </c>
      <c r="J2324" t="s">
        <v>34282</v>
      </c>
      <c r="K2324" t="s">
        <v>25156</v>
      </c>
      <c r="L2324" t="s">
        <v>27163</v>
      </c>
      <c r="M2324" t="s">
        <v>30487</v>
      </c>
      <c r="N2324" t="s">
        <v>37857</v>
      </c>
      <c r="P2324" t="s">
        <v>12166</v>
      </c>
    </row>
    <row r="2325" spans="1:16" x14ac:dyDescent="0.2">
      <c r="A2325" t="s">
        <v>27161</v>
      </c>
      <c r="B2325" t="s">
        <v>30316</v>
      </c>
      <c r="C2325" s="1">
        <v>41026</v>
      </c>
      <c r="D2325" t="s">
        <v>65</v>
      </c>
      <c r="E2325" t="s">
        <v>25313</v>
      </c>
      <c r="F2325" t="s">
        <v>34235</v>
      </c>
      <c r="G2325" t="s">
        <v>25153</v>
      </c>
      <c r="H2325" t="s">
        <v>27161</v>
      </c>
      <c r="I2325" t="s">
        <v>25155</v>
      </c>
      <c r="J2325" t="s">
        <v>34282</v>
      </c>
      <c r="K2325" t="s">
        <v>25156</v>
      </c>
      <c r="L2325" t="s">
        <v>27163</v>
      </c>
      <c r="M2325" t="s">
        <v>30487</v>
      </c>
      <c r="N2325" t="s">
        <v>37857</v>
      </c>
    </row>
    <row r="2326" spans="1:16" x14ac:dyDescent="0.2">
      <c r="A2326" t="s">
        <v>32319</v>
      </c>
      <c r="B2326" t="s">
        <v>32318</v>
      </c>
      <c r="C2326" s="1">
        <v>40998</v>
      </c>
      <c r="D2326" t="s">
        <v>65</v>
      </c>
      <c r="E2326" t="s">
        <v>25313</v>
      </c>
      <c r="F2326" t="s">
        <v>34235</v>
      </c>
      <c r="G2326" t="s">
        <v>25198</v>
      </c>
      <c r="H2326" t="s">
        <v>32319</v>
      </c>
      <c r="I2326" t="s">
        <v>31671</v>
      </c>
      <c r="J2326" t="s">
        <v>34448</v>
      </c>
      <c r="K2326" t="s">
        <v>25156</v>
      </c>
      <c r="L2326" t="s">
        <v>37934</v>
      </c>
      <c r="M2326" t="s">
        <v>37935</v>
      </c>
      <c r="N2326" t="s">
        <v>37936</v>
      </c>
    </row>
    <row r="2327" spans="1:16" x14ac:dyDescent="0.2">
      <c r="A2327" t="s">
        <v>51893</v>
      </c>
      <c r="B2327" t="s">
        <v>51894</v>
      </c>
      <c r="C2327" s="1">
        <v>43930</v>
      </c>
      <c r="D2327" t="s">
        <v>65</v>
      </c>
      <c r="E2327" t="s">
        <v>45323</v>
      </c>
      <c r="F2327" t="s">
        <v>45324</v>
      </c>
      <c r="G2327" t="s">
        <v>127</v>
      </c>
      <c r="H2327" t="s">
        <v>51893</v>
      </c>
      <c r="I2327" t="s">
        <v>51895</v>
      </c>
      <c r="J2327" t="s">
        <v>51896</v>
      </c>
      <c r="K2327" t="s">
        <v>111</v>
      </c>
      <c r="L2327" t="s">
        <v>51897</v>
      </c>
      <c r="M2327" t="s">
        <v>51898</v>
      </c>
      <c r="N2327" t="s">
        <v>51777</v>
      </c>
      <c r="O2327" t="s">
        <v>153</v>
      </c>
      <c r="P2327" t="s">
        <v>51899</v>
      </c>
    </row>
    <row r="2328" spans="1:16" x14ac:dyDescent="0.2">
      <c r="A2328" t="s">
        <v>19040</v>
      </c>
      <c r="B2328" t="s">
        <v>19036</v>
      </c>
      <c r="C2328" s="1">
        <v>25568</v>
      </c>
      <c r="D2328" t="s">
        <v>65</v>
      </c>
      <c r="E2328" t="s">
        <v>99</v>
      </c>
      <c r="F2328" t="s">
        <v>100</v>
      </c>
      <c r="G2328" t="s">
        <v>127</v>
      </c>
      <c r="H2328" t="s">
        <v>19040</v>
      </c>
      <c r="I2328" t="s">
        <v>19041</v>
      </c>
      <c r="J2328" t="s">
        <v>19042</v>
      </c>
      <c r="K2328" t="s">
        <v>86</v>
      </c>
      <c r="L2328" t="s">
        <v>115</v>
      </c>
      <c r="M2328" t="s">
        <v>649</v>
      </c>
      <c r="N2328" t="s">
        <v>19043</v>
      </c>
      <c r="O2328">
        <v>0</v>
      </c>
      <c r="P2328" t="s">
        <v>16998</v>
      </c>
    </row>
    <row r="2329" spans="1:16" x14ac:dyDescent="0.2">
      <c r="A2329" t="s">
        <v>13682</v>
      </c>
      <c r="B2329" t="s">
        <v>13681</v>
      </c>
      <c r="C2329" s="1">
        <v>37945</v>
      </c>
      <c r="D2329" t="s">
        <v>65</v>
      </c>
      <c r="E2329" t="s">
        <v>354</v>
      </c>
      <c r="F2329" t="s">
        <v>355</v>
      </c>
      <c r="G2329" t="s">
        <v>127</v>
      </c>
      <c r="H2329" t="s">
        <v>13682</v>
      </c>
      <c r="I2329" t="s">
        <v>13683</v>
      </c>
      <c r="J2329" t="s">
        <v>13684</v>
      </c>
      <c r="K2329" t="s">
        <v>185</v>
      </c>
      <c r="M2329" t="s">
        <v>11944</v>
      </c>
      <c r="N2329" t="s">
        <v>356</v>
      </c>
      <c r="O2329" t="s">
        <v>153</v>
      </c>
      <c r="P2329" t="s">
        <v>192</v>
      </c>
    </row>
    <row r="2330" spans="1:16" x14ac:dyDescent="0.2">
      <c r="A2330" t="s">
        <v>12998</v>
      </c>
      <c r="B2330" t="s">
        <v>12997</v>
      </c>
      <c r="C2330" s="1">
        <v>41004</v>
      </c>
      <c r="D2330" t="s">
        <v>65</v>
      </c>
      <c r="E2330" t="s">
        <v>2093</v>
      </c>
      <c r="F2330" t="s">
        <v>2094</v>
      </c>
      <c r="G2330" t="s">
        <v>127</v>
      </c>
      <c r="H2330" t="s">
        <v>12998</v>
      </c>
      <c r="I2330" t="s">
        <v>12999</v>
      </c>
      <c r="J2330" t="s">
        <v>13000</v>
      </c>
      <c r="K2330" t="s">
        <v>93</v>
      </c>
      <c r="M2330" t="s">
        <v>11299</v>
      </c>
      <c r="O2330" t="s">
        <v>153</v>
      </c>
    </row>
    <row r="2331" spans="1:16" x14ac:dyDescent="0.2">
      <c r="A2331" t="s">
        <v>11977</v>
      </c>
      <c r="B2331" t="s">
        <v>11976</v>
      </c>
      <c r="C2331" s="1">
        <v>41162</v>
      </c>
      <c r="D2331" t="s">
        <v>65</v>
      </c>
      <c r="E2331" t="s">
        <v>147</v>
      </c>
      <c r="F2331" t="s">
        <v>148</v>
      </c>
      <c r="G2331" t="s">
        <v>127</v>
      </c>
      <c r="H2331" t="s">
        <v>11977</v>
      </c>
      <c r="I2331" t="s">
        <v>11978</v>
      </c>
      <c r="J2331" t="s">
        <v>11979</v>
      </c>
      <c r="K2331" t="s">
        <v>111</v>
      </c>
      <c r="L2331" t="s">
        <v>254</v>
      </c>
      <c r="M2331" t="s">
        <v>7575</v>
      </c>
      <c r="N2331" t="s">
        <v>255</v>
      </c>
      <c r="O2331" t="s">
        <v>153</v>
      </c>
      <c r="P2331" t="s">
        <v>46211</v>
      </c>
    </row>
    <row r="2332" spans="1:16" x14ac:dyDescent="0.2">
      <c r="A2332" t="s">
        <v>12433</v>
      </c>
      <c r="B2332" t="s">
        <v>12432</v>
      </c>
      <c r="C2332" s="1">
        <v>40162</v>
      </c>
      <c r="D2332" t="s">
        <v>65</v>
      </c>
      <c r="E2332" t="s">
        <v>164</v>
      </c>
      <c r="F2332" t="s">
        <v>165</v>
      </c>
      <c r="G2332" t="s">
        <v>127</v>
      </c>
      <c r="H2332" t="s">
        <v>12433</v>
      </c>
      <c r="I2332" t="s">
        <v>12434</v>
      </c>
      <c r="J2332" t="s">
        <v>12435</v>
      </c>
      <c r="K2332" t="s">
        <v>111</v>
      </c>
      <c r="M2332" t="s">
        <v>7546</v>
      </c>
      <c r="N2332" t="s">
        <v>12436</v>
      </c>
      <c r="O2332">
        <v>0</v>
      </c>
    </row>
    <row r="2333" spans="1:16" x14ac:dyDescent="0.2">
      <c r="A2333" t="s">
        <v>13719</v>
      </c>
      <c r="B2333" t="s">
        <v>13718</v>
      </c>
      <c r="C2333" s="1">
        <v>38153</v>
      </c>
      <c r="D2333" t="s">
        <v>65</v>
      </c>
      <c r="E2333" t="s">
        <v>236</v>
      </c>
      <c r="F2333" t="s">
        <v>237</v>
      </c>
      <c r="G2333" t="s">
        <v>127</v>
      </c>
      <c r="H2333" t="s">
        <v>13719</v>
      </c>
      <c r="I2333" t="s">
        <v>13720</v>
      </c>
      <c r="J2333" t="s">
        <v>13721</v>
      </c>
      <c r="K2333" t="s">
        <v>86</v>
      </c>
      <c r="M2333" t="s">
        <v>7546</v>
      </c>
      <c r="N2333" t="s">
        <v>314</v>
      </c>
      <c r="O2333" t="s">
        <v>153</v>
      </c>
    </row>
    <row r="2334" spans="1:16" x14ac:dyDescent="0.2">
      <c r="A2334" t="s">
        <v>12033</v>
      </c>
      <c r="B2334" t="s">
        <v>12032</v>
      </c>
      <c r="C2334" s="1">
        <v>41225</v>
      </c>
      <c r="D2334" t="s">
        <v>65</v>
      </c>
      <c r="E2334" t="s">
        <v>205</v>
      </c>
      <c r="F2334" t="s">
        <v>206</v>
      </c>
      <c r="G2334" t="s">
        <v>127</v>
      </c>
      <c r="H2334" t="s">
        <v>12033</v>
      </c>
      <c r="I2334" t="s">
        <v>12034</v>
      </c>
      <c r="J2334" t="s">
        <v>12035</v>
      </c>
      <c r="K2334" t="s">
        <v>111</v>
      </c>
      <c r="M2334" t="s">
        <v>1513</v>
      </c>
      <c r="O2334" t="s">
        <v>153</v>
      </c>
      <c r="P2334" t="s">
        <v>117</v>
      </c>
    </row>
    <row r="2335" spans="1:16" x14ac:dyDescent="0.2">
      <c r="A2335" t="s">
        <v>12356</v>
      </c>
      <c r="B2335" t="s">
        <v>12355</v>
      </c>
      <c r="C2335" s="1">
        <v>41590</v>
      </c>
      <c r="D2335" t="s">
        <v>65</v>
      </c>
      <c r="F2335" t="s">
        <v>34583</v>
      </c>
      <c r="G2335" t="s">
        <v>127</v>
      </c>
      <c r="H2335" t="s">
        <v>12356</v>
      </c>
      <c r="I2335" t="s">
        <v>12357</v>
      </c>
      <c r="J2335" t="s">
        <v>12358</v>
      </c>
      <c r="K2335" t="s">
        <v>111</v>
      </c>
      <c r="M2335" t="s">
        <v>1513</v>
      </c>
      <c r="N2335" t="s">
        <v>12359</v>
      </c>
      <c r="O2335" t="s">
        <v>153</v>
      </c>
      <c r="P2335" t="s">
        <v>192</v>
      </c>
    </row>
    <row r="2336" spans="1:16" x14ac:dyDescent="0.2">
      <c r="A2336" t="s">
        <v>11389</v>
      </c>
      <c r="B2336" t="s">
        <v>11388</v>
      </c>
      <c r="C2336" s="1">
        <v>41768</v>
      </c>
      <c r="D2336" t="s">
        <v>65</v>
      </c>
      <c r="F2336" t="s">
        <v>34583</v>
      </c>
      <c r="G2336" t="s">
        <v>127</v>
      </c>
      <c r="H2336" t="s">
        <v>11389</v>
      </c>
      <c r="I2336" t="s">
        <v>11390</v>
      </c>
      <c r="J2336" t="s">
        <v>11391</v>
      </c>
      <c r="K2336" t="s">
        <v>185</v>
      </c>
      <c r="M2336" t="s">
        <v>897</v>
      </c>
      <c r="N2336" t="s">
        <v>11392</v>
      </c>
      <c r="O2336" t="s">
        <v>153</v>
      </c>
      <c r="P2336" t="s">
        <v>117</v>
      </c>
    </row>
    <row r="2337" spans="1:16" x14ac:dyDescent="0.2">
      <c r="A2337" t="s">
        <v>12540</v>
      </c>
      <c r="B2337" t="s">
        <v>12539</v>
      </c>
      <c r="C2337" s="1">
        <v>42038</v>
      </c>
      <c r="D2337" t="s">
        <v>65</v>
      </c>
      <c r="E2337" t="s">
        <v>236</v>
      </c>
      <c r="F2337" t="s">
        <v>237</v>
      </c>
      <c r="G2337" t="s">
        <v>127</v>
      </c>
      <c r="H2337" t="s">
        <v>12540</v>
      </c>
      <c r="I2337" t="s">
        <v>12541</v>
      </c>
      <c r="J2337" t="s">
        <v>12542</v>
      </c>
      <c r="K2337" t="s">
        <v>93</v>
      </c>
      <c r="L2337" t="s">
        <v>115</v>
      </c>
      <c r="M2337" t="s">
        <v>11299</v>
      </c>
      <c r="N2337" t="s">
        <v>238</v>
      </c>
      <c r="O2337" t="s">
        <v>153</v>
      </c>
      <c r="P2337" t="s">
        <v>117</v>
      </c>
    </row>
    <row r="2338" spans="1:16" x14ac:dyDescent="0.2">
      <c r="A2338" t="s">
        <v>11941</v>
      </c>
      <c r="B2338" t="s">
        <v>11940</v>
      </c>
      <c r="C2338" s="1">
        <v>41135</v>
      </c>
      <c r="D2338" t="s">
        <v>65</v>
      </c>
      <c r="E2338" t="s">
        <v>399</v>
      </c>
      <c r="F2338" t="s">
        <v>400</v>
      </c>
      <c r="G2338" t="s">
        <v>127</v>
      </c>
      <c r="H2338" t="s">
        <v>11941</v>
      </c>
      <c r="I2338" t="s">
        <v>11942</v>
      </c>
      <c r="J2338" t="s">
        <v>11943</v>
      </c>
      <c r="K2338" t="s">
        <v>405</v>
      </c>
      <c r="L2338" t="s">
        <v>115</v>
      </c>
      <c r="M2338" t="s">
        <v>11944</v>
      </c>
      <c r="N2338" t="s">
        <v>11945</v>
      </c>
      <c r="O2338" t="s">
        <v>153</v>
      </c>
      <c r="P2338" t="s">
        <v>117</v>
      </c>
    </row>
    <row r="2339" spans="1:16" x14ac:dyDescent="0.2">
      <c r="A2339" t="s">
        <v>13004</v>
      </c>
      <c r="B2339" t="s">
        <v>13003</v>
      </c>
      <c r="C2339" s="1">
        <v>41682</v>
      </c>
      <c r="D2339" t="s">
        <v>65</v>
      </c>
      <c r="E2339" t="s">
        <v>236</v>
      </c>
      <c r="F2339" t="s">
        <v>237</v>
      </c>
      <c r="G2339" t="s">
        <v>127</v>
      </c>
      <c r="H2339" t="s">
        <v>13004</v>
      </c>
      <c r="I2339" t="s">
        <v>13005</v>
      </c>
      <c r="J2339" t="s">
        <v>13006</v>
      </c>
      <c r="K2339" t="s">
        <v>111</v>
      </c>
      <c r="M2339" t="s">
        <v>7546</v>
      </c>
      <c r="N2339" t="s">
        <v>238</v>
      </c>
      <c r="O2339" t="s">
        <v>153</v>
      </c>
      <c r="P2339" t="s">
        <v>13007</v>
      </c>
    </row>
    <row r="2340" spans="1:16" x14ac:dyDescent="0.2">
      <c r="A2340" t="s">
        <v>12617</v>
      </c>
      <c r="B2340" t="s">
        <v>12616</v>
      </c>
      <c r="C2340" s="1">
        <v>42209</v>
      </c>
      <c r="D2340" t="s">
        <v>65</v>
      </c>
      <c r="E2340" t="s">
        <v>5892</v>
      </c>
      <c r="F2340" t="s">
        <v>5893</v>
      </c>
      <c r="G2340" t="s">
        <v>127</v>
      </c>
      <c r="H2340" t="s">
        <v>12617</v>
      </c>
      <c r="I2340" t="s">
        <v>12603</v>
      </c>
      <c r="J2340" t="s">
        <v>12618</v>
      </c>
      <c r="K2340" t="s">
        <v>111</v>
      </c>
      <c r="M2340" t="s">
        <v>7575</v>
      </c>
      <c r="N2340" t="s">
        <v>737</v>
      </c>
      <c r="O2340" t="s">
        <v>153</v>
      </c>
    </row>
    <row r="2341" spans="1:16" x14ac:dyDescent="0.2">
      <c r="A2341" t="s">
        <v>11768</v>
      </c>
      <c r="B2341" t="s">
        <v>11767</v>
      </c>
      <c r="C2341" s="1">
        <v>40430</v>
      </c>
      <c r="D2341" t="s">
        <v>65</v>
      </c>
      <c r="E2341" t="s">
        <v>164</v>
      </c>
      <c r="F2341" t="s">
        <v>165</v>
      </c>
      <c r="G2341" t="s">
        <v>127</v>
      </c>
      <c r="H2341" t="s">
        <v>11768</v>
      </c>
      <c r="I2341" t="s">
        <v>11769</v>
      </c>
      <c r="J2341" t="s">
        <v>11770</v>
      </c>
      <c r="K2341" t="s">
        <v>111</v>
      </c>
      <c r="L2341" t="s">
        <v>347</v>
      </c>
      <c r="M2341" t="s">
        <v>7546</v>
      </c>
      <c r="N2341" t="s">
        <v>11771</v>
      </c>
      <c r="O2341" t="s">
        <v>153</v>
      </c>
    </row>
    <row r="2342" spans="1:16" x14ac:dyDescent="0.2">
      <c r="A2342" t="s">
        <v>22608</v>
      </c>
      <c r="B2342" t="s">
        <v>22607</v>
      </c>
      <c r="C2342" s="1">
        <v>42544</v>
      </c>
      <c r="D2342" t="s">
        <v>65</v>
      </c>
      <c r="E2342" t="s">
        <v>1114</v>
      </c>
      <c r="F2342" t="s">
        <v>1115</v>
      </c>
      <c r="G2342" t="s">
        <v>127</v>
      </c>
      <c r="H2342" t="s">
        <v>22608</v>
      </c>
      <c r="I2342" t="s">
        <v>11470</v>
      </c>
      <c r="J2342" t="s">
        <v>22609</v>
      </c>
      <c r="K2342" t="s">
        <v>93</v>
      </c>
      <c r="M2342" t="s">
        <v>12734</v>
      </c>
      <c r="N2342" t="s">
        <v>10467</v>
      </c>
      <c r="O2342" t="s">
        <v>153</v>
      </c>
    </row>
    <row r="2343" spans="1:16" x14ac:dyDescent="0.2">
      <c r="A2343" t="s">
        <v>12301</v>
      </c>
      <c r="B2343" t="s">
        <v>12300</v>
      </c>
      <c r="C2343" s="1">
        <v>41529</v>
      </c>
      <c r="D2343" t="s">
        <v>65</v>
      </c>
      <c r="E2343" t="s">
        <v>568</v>
      </c>
      <c r="F2343" t="s">
        <v>569</v>
      </c>
      <c r="G2343" t="s">
        <v>127</v>
      </c>
      <c r="H2343" t="s">
        <v>12301</v>
      </c>
      <c r="I2343" t="s">
        <v>12302</v>
      </c>
      <c r="K2343" t="s">
        <v>111</v>
      </c>
      <c r="M2343" t="s">
        <v>7575</v>
      </c>
      <c r="N2343" t="s">
        <v>1085</v>
      </c>
      <c r="O2343" t="s">
        <v>153</v>
      </c>
      <c r="P2343" t="s">
        <v>117</v>
      </c>
    </row>
    <row r="2344" spans="1:16" x14ac:dyDescent="0.2">
      <c r="A2344" t="s">
        <v>13762</v>
      </c>
      <c r="B2344" t="s">
        <v>13761</v>
      </c>
      <c r="C2344" s="1">
        <v>38201</v>
      </c>
      <c r="D2344" t="s">
        <v>65</v>
      </c>
      <c r="E2344" t="s">
        <v>660</v>
      </c>
      <c r="F2344" t="s">
        <v>661</v>
      </c>
      <c r="G2344" t="s">
        <v>127</v>
      </c>
      <c r="H2344" t="s">
        <v>13762</v>
      </c>
      <c r="I2344" t="s">
        <v>13763</v>
      </c>
      <c r="J2344" t="s">
        <v>13764</v>
      </c>
      <c r="K2344" t="s">
        <v>67</v>
      </c>
      <c r="M2344" t="s">
        <v>7546</v>
      </c>
      <c r="N2344" t="s">
        <v>9852</v>
      </c>
      <c r="O2344" t="s">
        <v>153</v>
      </c>
    </row>
    <row r="2345" spans="1:16" x14ac:dyDescent="0.2">
      <c r="A2345" t="s">
        <v>12647</v>
      </c>
      <c r="B2345" t="s">
        <v>12646</v>
      </c>
      <c r="C2345" s="1">
        <v>42261</v>
      </c>
      <c r="D2345" t="s">
        <v>65</v>
      </c>
      <c r="E2345" t="s">
        <v>12408</v>
      </c>
      <c r="F2345" t="s">
        <v>12409</v>
      </c>
      <c r="G2345" t="s">
        <v>127</v>
      </c>
      <c r="H2345" t="s">
        <v>12647</v>
      </c>
      <c r="I2345" t="s">
        <v>12648</v>
      </c>
      <c r="J2345" t="s">
        <v>12649</v>
      </c>
      <c r="K2345" t="s">
        <v>139</v>
      </c>
      <c r="M2345" t="s">
        <v>12650</v>
      </c>
      <c r="N2345" t="s">
        <v>12413</v>
      </c>
      <c r="O2345" t="s">
        <v>153</v>
      </c>
      <c r="P2345" t="s">
        <v>12651</v>
      </c>
    </row>
    <row r="2346" spans="1:16" x14ac:dyDescent="0.2">
      <c r="A2346" t="s">
        <v>33140</v>
      </c>
      <c r="B2346" t="s">
        <v>33139</v>
      </c>
      <c r="C2346" s="1">
        <v>43028</v>
      </c>
      <c r="D2346" t="s">
        <v>65</v>
      </c>
      <c r="E2346" t="s">
        <v>15331</v>
      </c>
      <c r="F2346" t="s">
        <v>15332</v>
      </c>
      <c r="G2346" t="s">
        <v>25171</v>
      </c>
      <c r="H2346" t="s">
        <v>33140</v>
      </c>
      <c r="I2346" t="s">
        <v>25155</v>
      </c>
      <c r="J2346" t="s">
        <v>37310</v>
      </c>
      <c r="K2346" t="s">
        <v>25173</v>
      </c>
      <c r="L2346" t="s">
        <v>38007</v>
      </c>
      <c r="M2346" t="s">
        <v>38008</v>
      </c>
      <c r="N2346" t="s">
        <v>38009</v>
      </c>
    </row>
    <row r="2347" spans="1:16" x14ac:dyDescent="0.2">
      <c r="A2347" t="s">
        <v>22611</v>
      </c>
      <c r="B2347" t="s">
        <v>22610</v>
      </c>
      <c r="C2347" s="1">
        <v>38322</v>
      </c>
      <c r="D2347" t="s">
        <v>65</v>
      </c>
      <c r="E2347" t="s">
        <v>76</v>
      </c>
      <c r="F2347" t="s">
        <v>77</v>
      </c>
      <c r="G2347" t="s">
        <v>127</v>
      </c>
      <c r="H2347" t="s">
        <v>22611</v>
      </c>
      <c r="I2347" t="s">
        <v>22612</v>
      </c>
      <c r="J2347" t="s">
        <v>22613</v>
      </c>
      <c r="K2347" t="s">
        <v>93</v>
      </c>
      <c r="M2347" t="s">
        <v>11299</v>
      </c>
      <c r="N2347" t="s">
        <v>454</v>
      </c>
      <c r="O2347" t="s">
        <v>153</v>
      </c>
      <c r="P2347" t="s">
        <v>117</v>
      </c>
    </row>
    <row r="2348" spans="1:16" x14ac:dyDescent="0.2">
      <c r="A2348" t="s">
        <v>14757</v>
      </c>
      <c r="B2348" t="s">
        <v>14756</v>
      </c>
      <c r="C2348" s="1">
        <v>39148</v>
      </c>
      <c r="D2348" t="s">
        <v>65</v>
      </c>
      <c r="E2348" t="s">
        <v>399</v>
      </c>
      <c r="F2348" t="s">
        <v>400</v>
      </c>
      <c r="G2348" t="s">
        <v>127</v>
      </c>
      <c r="H2348" t="s">
        <v>14757</v>
      </c>
      <c r="I2348" t="s">
        <v>14758</v>
      </c>
      <c r="J2348" t="s">
        <v>14759</v>
      </c>
      <c r="K2348" t="s">
        <v>111</v>
      </c>
      <c r="L2348" t="s">
        <v>115</v>
      </c>
      <c r="M2348" t="s">
        <v>897</v>
      </c>
      <c r="N2348" t="s">
        <v>14760</v>
      </c>
      <c r="O2348" t="s">
        <v>153</v>
      </c>
      <c r="P2348" t="s">
        <v>43686</v>
      </c>
    </row>
    <row r="2349" spans="1:16" x14ac:dyDescent="0.2">
      <c r="A2349" t="s">
        <v>46947</v>
      </c>
      <c r="B2349" t="s">
        <v>46948</v>
      </c>
      <c r="C2349" s="1">
        <v>43188</v>
      </c>
      <c r="D2349" t="s">
        <v>65</v>
      </c>
      <c r="E2349" t="s">
        <v>553</v>
      </c>
      <c r="F2349" t="s">
        <v>554</v>
      </c>
      <c r="G2349" t="s">
        <v>127</v>
      </c>
      <c r="H2349" t="s">
        <v>46947</v>
      </c>
      <c r="I2349" t="s">
        <v>46949</v>
      </c>
      <c r="J2349" t="s">
        <v>46950</v>
      </c>
      <c r="K2349" t="s">
        <v>93</v>
      </c>
      <c r="M2349" t="s">
        <v>7546</v>
      </c>
      <c r="N2349" t="s">
        <v>46488</v>
      </c>
      <c r="O2349" t="s">
        <v>153</v>
      </c>
    </row>
    <row r="2350" spans="1:16" x14ac:dyDescent="0.2">
      <c r="A2350" t="s">
        <v>11613</v>
      </c>
      <c r="B2350" t="s">
        <v>11612</v>
      </c>
      <c r="C2350" s="1">
        <v>39423</v>
      </c>
      <c r="D2350" t="s">
        <v>65</v>
      </c>
      <c r="E2350" t="s">
        <v>45462</v>
      </c>
      <c r="F2350" t="s">
        <v>45463</v>
      </c>
      <c r="G2350" t="s">
        <v>127</v>
      </c>
      <c r="H2350" t="s">
        <v>11613</v>
      </c>
      <c r="I2350" t="s">
        <v>46569</v>
      </c>
      <c r="J2350" t="s">
        <v>46570</v>
      </c>
      <c r="K2350" t="s">
        <v>93</v>
      </c>
      <c r="M2350" t="s">
        <v>7546</v>
      </c>
      <c r="N2350" t="s">
        <v>11614</v>
      </c>
      <c r="O2350" t="s">
        <v>153</v>
      </c>
      <c r="P2350" t="s">
        <v>45295</v>
      </c>
    </row>
    <row r="2351" spans="1:16" x14ac:dyDescent="0.2">
      <c r="A2351" t="s">
        <v>50601</v>
      </c>
      <c r="B2351" t="s">
        <v>50602</v>
      </c>
      <c r="C2351" s="1">
        <v>43901</v>
      </c>
      <c r="D2351" t="s">
        <v>65</v>
      </c>
      <c r="E2351" t="s">
        <v>45462</v>
      </c>
      <c r="F2351" t="s">
        <v>45463</v>
      </c>
      <c r="G2351" t="s">
        <v>143</v>
      </c>
      <c r="H2351" t="s">
        <v>50601</v>
      </c>
      <c r="I2351" t="s">
        <v>50603</v>
      </c>
      <c r="J2351" t="s">
        <v>50604</v>
      </c>
      <c r="K2351" t="s">
        <v>160</v>
      </c>
      <c r="L2351" t="s">
        <v>50605</v>
      </c>
      <c r="M2351" t="s">
        <v>7975</v>
      </c>
      <c r="N2351" t="s">
        <v>50591</v>
      </c>
      <c r="O2351" t="s">
        <v>153</v>
      </c>
      <c r="P2351" t="s">
        <v>50606</v>
      </c>
    </row>
    <row r="2352" spans="1:16" x14ac:dyDescent="0.2">
      <c r="A2352" t="s">
        <v>20057</v>
      </c>
      <c r="B2352" t="s">
        <v>20056</v>
      </c>
      <c r="C2352" s="1">
        <v>41135</v>
      </c>
      <c r="D2352" t="s">
        <v>65</v>
      </c>
      <c r="E2352" t="s">
        <v>5701</v>
      </c>
      <c r="F2352" t="s">
        <v>5702</v>
      </c>
      <c r="G2352" t="s">
        <v>143</v>
      </c>
      <c r="H2352" t="s">
        <v>20057</v>
      </c>
      <c r="I2352" t="s">
        <v>20058</v>
      </c>
      <c r="J2352" t="s">
        <v>47730</v>
      </c>
      <c r="K2352" t="s">
        <v>86</v>
      </c>
      <c r="M2352" t="s">
        <v>47731</v>
      </c>
      <c r="N2352" t="s">
        <v>19912</v>
      </c>
      <c r="O2352" t="s">
        <v>153</v>
      </c>
      <c r="P2352" t="s">
        <v>204</v>
      </c>
    </row>
    <row r="2353" spans="1:16" x14ac:dyDescent="0.2">
      <c r="A2353" t="s">
        <v>19910</v>
      </c>
      <c r="B2353" t="s">
        <v>19909</v>
      </c>
      <c r="C2353" s="1">
        <v>40711</v>
      </c>
      <c r="D2353" t="s">
        <v>65</v>
      </c>
      <c r="E2353" t="s">
        <v>568</v>
      </c>
      <c r="F2353" t="s">
        <v>569</v>
      </c>
      <c r="G2353" t="s">
        <v>143</v>
      </c>
      <c r="H2353" t="s">
        <v>19910</v>
      </c>
      <c r="I2353" t="s">
        <v>19911</v>
      </c>
      <c r="K2353" t="s">
        <v>86</v>
      </c>
      <c r="M2353" t="s">
        <v>373</v>
      </c>
      <c r="N2353" t="s">
        <v>19912</v>
      </c>
      <c r="O2353" t="s">
        <v>153</v>
      </c>
      <c r="P2353" t="s">
        <v>117</v>
      </c>
    </row>
    <row r="2354" spans="1:16" x14ac:dyDescent="0.2">
      <c r="A2354" t="s">
        <v>50593</v>
      </c>
      <c r="B2354" t="s">
        <v>50594</v>
      </c>
      <c r="C2354" s="1">
        <v>43895</v>
      </c>
      <c r="D2354" t="s">
        <v>65</v>
      </c>
      <c r="E2354" t="s">
        <v>45462</v>
      </c>
      <c r="F2354" t="s">
        <v>45463</v>
      </c>
      <c r="G2354" t="s">
        <v>143</v>
      </c>
      <c r="H2354" t="s">
        <v>50593</v>
      </c>
      <c r="I2354" t="s">
        <v>50595</v>
      </c>
      <c r="J2354" t="s">
        <v>50596</v>
      </c>
      <c r="K2354" t="s">
        <v>160</v>
      </c>
      <c r="L2354" t="s">
        <v>50597</v>
      </c>
      <c r="M2354" t="s">
        <v>47724</v>
      </c>
      <c r="N2354" t="s">
        <v>50591</v>
      </c>
      <c r="O2354" t="s">
        <v>153</v>
      </c>
      <c r="P2354" t="s">
        <v>50592</v>
      </c>
    </row>
    <row r="2355" spans="1:16" x14ac:dyDescent="0.2">
      <c r="A2355" t="s">
        <v>26321</v>
      </c>
      <c r="B2355" t="s">
        <v>26320</v>
      </c>
      <c r="C2355" s="1">
        <v>40675</v>
      </c>
      <c r="D2355" t="s">
        <v>65</v>
      </c>
      <c r="E2355" t="s">
        <v>25169</v>
      </c>
      <c r="F2355" t="s">
        <v>25170</v>
      </c>
      <c r="G2355" t="s">
        <v>25198</v>
      </c>
      <c r="H2355" t="s">
        <v>26321</v>
      </c>
      <c r="I2355" t="s">
        <v>32452</v>
      </c>
      <c r="J2355" t="s">
        <v>36640</v>
      </c>
      <c r="K2355" t="s">
        <v>25215</v>
      </c>
      <c r="L2355" t="s">
        <v>32453</v>
      </c>
      <c r="M2355" t="s">
        <v>36285</v>
      </c>
      <c r="N2355" t="s">
        <v>36641</v>
      </c>
    </row>
    <row r="2356" spans="1:16" x14ac:dyDescent="0.2">
      <c r="A2356" t="s">
        <v>20466</v>
      </c>
      <c r="B2356" t="s">
        <v>20465</v>
      </c>
      <c r="C2356" s="1">
        <v>41955</v>
      </c>
      <c r="D2356" t="s">
        <v>65</v>
      </c>
      <c r="E2356" t="s">
        <v>5701</v>
      </c>
      <c r="F2356" t="s">
        <v>5702</v>
      </c>
      <c r="G2356" t="s">
        <v>143</v>
      </c>
      <c r="H2356" t="s">
        <v>20466</v>
      </c>
      <c r="I2356" t="s">
        <v>20467</v>
      </c>
      <c r="J2356" t="s">
        <v>20468</v>
      </c>
      <c r="K2356" t="s">
        <v>245</v>
      </c>
      <c r="M2356" t="s">
        <v>7975</v>
      </c>
      <c r="N2356" t="s">
        <v>12870</v>
      </c>
      <c r="O2356" t="s">
        <v>153</v>
      </c>
    </row>
    <row r="2357" spans="1:16" x14ac:dyDescent="0.2">
      <c r="A2357" t="s">
        <v>19921</v>
      </c>
      <c r="B2357" t="s">
        <v>19920</v>
      </c>
      <c r="C2357" s="1">
        <v>40731</v>
      </c>
      <c r="D2357" t="s">
        <v>65</v>
      </c>
      <c r="E2357" t="s">
        <v>11337</v>
      </c>
      <c r="G2357" t="s">
        <v>143</v>
      </c>
      <c r="H2357" t="s">
        <v>19921</v>
      </c>
      <c r="I2357" t="s">
        <v>19922</v>
      </c>
      <c r="J2357" t="s">
        <v>19923</v>
      </c>
      <c r="K2357" t="s">
        <v>10165</v>
      </c>
      <c r="M2357" t="s">
        <v>7975</v>
      </c>
      <c r="N2357" t="s">
        <v>19924</v>
      </c>
      <c r="O2357" t="s">
        <v>94</v>
      </c>
      <c r="P2357" t="s">
        <v>117</v>
      </c>
    </row>
    <row r="2358" spans="1:16" x14ac:dyDescent="0.2">
      <c r="A2358" t="s">
        <v>20419</v>
      </c>
      <c r="B2358" t="s">
        <v>20418</v>
      </c>
      <c r="C2358" s="1">
        <v>41768</v>
      </c>
      <c r="D2358" t="s">
        <v>65</v>
      </c>
      <c r="E2358" t="s">
        <v>645</v>
      </c>
      <c r="F2358" t="s">
        <v>646</v>
      </c>
      <c r="G2358" t="s">
        <v>143</v>
      </c>
      <c r="H2358" t="s">
        <v>20419</v>
      </c>
      <c r="I2358" t="s">
        <v>20420</v>
      </c>
      <c r="J2358" t="s">
        <v>20421</v>
      </c>
      <c r="K2358" t="s">
        <v>245</v>
      </c>
      <c r="M2358" t="s">
        <v>7975</v>
      </c>
      <c r="N2358" t="s">
        <v>47743</v>
      </c>
      <c r="O2358" t="s">
        <v>153</v>
      </c>
      <c r="P2358" t="s">
        <v>117</v>
      </c>
    </row>
    <row r="2359" spans="1:16" x14ac:dyDescent="0.2">
      <c r="A2359" t="s">
        <v>39190</v>
      </c>
      <c r="B2359" t="s">
        <v>32493</v>
      </c>
      <c r="C2359" s="1">
        <v>37266</v>
      </c>
      <c r="D2359" t="s">
        <v>65</v>
      </c>
      <c r="E2359" t="s">
        <v>26780</v>
      </c>
      <c r="F2359" t="s">
        <v>26781</v>
      </c>
      <c r="G2359" t="s">
        <v>25198</v>
      </c>
      <c r="H2359" t="s">
        <v>39190</v>
      </c>
      <c r="J2359" t="s">
        <v>34615</v>
      </c>
      <c r="K2359" t="s">
        <v>25162</v>
      </c>
      <c r="L2359" t="s">
        <v>115</v>
      </c>
      <c r="N2359" t="s">
        <v>32492</v>
      </c>
      <c r="P2359" t="s">
        <v>34249</v>
      </c>
    </row>
    <row r="2360" spans="1:16" x14ac:dyDescent="0.2">
      <c r="A2360" t="s">
        <v>7811</v>
      </c>
      <c r="B2360" t="s">
        <v>7810</v>
      </c>
      <c r="C2360" s="1">
        <v>41590</v>
      </c>
      <c r="D2360" t="s">
        <v>65</v>
      </c>
      <c r="E2360" t="s">
        <v>466</v>
      </c>
      <c r="F2360" t="s">
        <v>467</v>
      </c>
      <c r="G2360" t="s">
        <v>127</v>
      </c>
      <c r="H2360" t="s">
        <v>7811</v>
      </c>
      <c r="I2360" t="s">
        <v>7812</v>
      </c>
      <c r="J2360" t="s">
        <v>7813</v>
      </c>
      <c r="K2360" t="s">
        <v>93</v>
      </c>
      <c r="L2360" t="s">
        <v>347</v>
      </c>
      <c r="M2360" t="s">
        <v>7814</v>
      </c>
      <c r="N2360" t="s">
        <v>468</v>
      </c>
      <c r="O2360" t="s">
        <v>153</v>
      </c>
      <c r="P2360" t="s">
        <v>192</v>
      </c>
    </row>
    <row r="2361" spans="1:16" x14ac:dyDescent="0.2">
      <c r="A2361" t="s">
        <v>11871</v>
      </c>
      <c r="B2361" t="s">
        <v>11870</v>
      </c>
      <c r="C2361" s="1">
        <v>41034</v>
      </c>
      <c r="D2361" t="s">
        <v>65</v>
      </c>
      <c r="E2361" t="s">
        <v>226</v>
      </c>
      <c r="F2361" t="s">
        <v>227</v>
      </c>
      <c r="G2361" t="s">
        <v>127</v>
      </c>
      <c r="H2361" t="s">
        <v>11871</v>
      </c>
      <c r="I2361" t="s">
        <v>11872</v>
      </c>
      <c r="J2361" t="s">
        <v>11873</v>
      </c>
      <c r="K2361" t="s">
        <v>160</v>
      </c>
      <c r="M2361" t="s">
        <v>7607</v>
      </c>
      <c r="N2361" t="s">
        <v>441</v>
      </c>
      <c r="O2361" t="s">
        <v>153</v>
      </c>
    </row>
    <row r="2362" spans="1:16" x14ac:dyDescent="0.2">
      <c r="A2362" t="s">
        <v>27036</v>
      </c>
      <c r="B2362" t="s">
        <v>27035</v>
      </c>
      <c r="C2362" s="1">
        <v>33233</v>
      </c>
      <c r="D2362" t="s">
        <v>65</v>
      </c>
      <c r="E2362" t="s">
        <v>25222</v>
      </c>
      <c r="F2362" t="s">
        <v>25223</v>
      </c>
      <c r="G2362" t="s">
        <v>26175</v>
      </c>
      <c r="H2362" t="s">
        <v>27036</v>
      </c>
      <c r="I2362">
        <v>0</v>
      </c>
      <c r="K2362" t="s">
        <v>25219</v>
      </c>
      <c r="N2362" t="s">
        <v>25717</v>
      </c>
    </row>
    <row r="2363" spans="1:16" x14ac:dyDescent="0.2">
      <c r="A2363" t="s">
        <v>18384</v>
      </c>
      <c r="B2363" t="s">
        <v>18383</v>
      </c>
      <c r="C2363" s="1">
        <v>39370</v>
      </c>
      <c r="D2363" t="s">
        <v>65</v>
      </c>
      <c r="E2363" t="s">
        <v>173</v>
      </c>
      <c r="F2363" t="s">
        <v>174</v>
      </c>
      <c r="G2363" t="s">
        <v>127</v>
      </c>
      <c r="H2363" t="s">
        <v>18384</v>
      </c>
      <c r="I2363" t="s">
        <v>18385</v>
      </c>
      <c r="J2363" t="s">
        <v>18386</v>
      </c>
      <c r="K2363" t="s">
        <v>150</v>
      </c>
      <c r="L2363" t="s">
        <v>115</v>
      </c>
      <c r="M2363" t="s">
        <v>18387</v>
      </c>
      <c r="N2363" t="s">
        <v>47536</v>
      </c>
      <c r="O2363" t="s">
        <v>153</v>
      </c>
      <c r="P2363" t="s">
        <v>117</v>
      </c>
    </row>
    <row r="2364" spans="1:16" x14ac:dyDescent="0.2">
      <c r="A2364" t="s">
        <v>18316</v>
      </c>
      <c r="B2364" t="s">
        <v>18315</v>
      </c>
      <c r="C2364" s="1">
        <v>42018</v>
      </c>
      <c r="D2364" t="s">
        <v>65</v>
      </c>
      <c r="E2364" t="s">
        <v>14577</v>
      </c>
      <c r="F2364" t="s">
        <v>14578</v>
      </c>
      <c r="G2364" t="s">
        <v>127</v>
      </c>
      <c r="H2364" t="s">
        <v>18316</v>
      </c>
      <c r="I2364" t="s">
        <v>18317</v>
      </c>
      <c r="J2364" t="s">
        <v>18318</v>
      </c>
      <c r="K2364" t="s">
        <v>86</v>
      </c>
      <c r="M2364" t="s">
        <v>18319</v>
      </c>
      <c r="N2364" t="s">
        <v>11436</v>
      </c>
      <c r="O2364" t="s">
        <v>153</v>
      </c>
      <c r="P2364" t="s">
        <v>192</v>
      </c>
    </row>
    <row r="2365" spans="1:16" x14ac:dyDescent="0.2">
      <c r="A2365" t="s">
        <v>39028</v>
      </c>
      <c r="B2365" t="s">
        <v>27195</v>
      </c>
      <c r="C2365" s="1">
        <v>37945</v>
      </c>
      <c r="D2365" t="s">
        <v>65</v>
      </c>
      <c r="E2365" t="s">
        <v>151</v>
      </c>
      <c r="F2365" t="s">
        <v>152</v>
      </c>
      <c r="G2365" t="s">
        <v>25160</v>
      </c>
      <c r="H2365" t="s">
        <v>39028</v>
      </c>
      <c r="J2365" t="s">
        <v>39029</v>
      </c>
      <c r="K2365" t="s">
        <v>26201</v>
      </c>
      <c r="L2365" t="s">
        <v>115</v>
      </c>
      <c r="M2365" t="s">
        <v>39030</v>
      </c>
      <c r="N2365" t="s">
        <v>27196</v>
      </c>
      <c r="P2365" t="s">
        <v>34592</v>
      </c>
    </row>
    <row r="2366" spans="1:16" x14ac:dyDescent="0.2">
      <c r="A2366" t="s">
        <v>10877</v>
      </c>
      <c r="B2366" t="s">
        <v>10876</v>
      </c>
      <c r="C2366" s="1">
        <v>37973</v>
      </c>
      <c r="D2366" t="s">
        <v>65</v>
      </c>
      <c r="E2366" t="s">
        <v>177</v>
      </c>
      <c r="F2366" t="s">
        <v>178</v>
      </c>
      <c r="G2366" t="s">
        <v>127</v>
      </c>
      <c r="H2366" t="s">
        <v>10877</v>
      </c>
      <c r="I2366" t="s">
        <v>10878</v>
      </c>
      <c r="J2366" t="s">
        <v>10879</v>
      </c>
      <c r="K2366" t="s">
        <v>86</v>
      </c>
      <c r="L2366" t="s">
        <v>292</v>
      </c>
      <c r="M2366" t="s">
        <v>9518</v>
      </c>
      <c r="N2366" t="s">
        <v>10880</v>
      </c>
      <c r="O2366" t="s">
        <v>94</v>
      </c>
      <c r="P2366" t="s">
        <v>117</v>
      </c>
    </row>
    <row r="2367" spans="1:16" x14ac:dyDescent="0.2">
      <c r="A2367" t="s">
        <v>9334</v>
      </c>
      <c r="B2367" t="s">
        <v>9333</v>
      </c>
      <c r="C2367" s="1">
        <v>41099</v>
      </c>
      <c r="D2367" t="s">
        <v>65</v>
      </c>
      <c r="E2367" t="s">
        <v>230</v>
      </c>
      <c r="F2367" t="s">
        <v>231</v>
      </c>
      <c r="G2367" t="s">
        <v>127</v>
      </c>
      <c r="H2367" t="s">
        <v>9334</v>
      </c>
      <c r="I2367" t="s">
        <v>9187</v>
      </c>
      <c r="J2367" t="s">
        <v>9335</v>
      </c>
      <c r="K2367" t="s">
        <v>93</v>
      </c>
      <c r="M2367" t="s">
        <v>674</v>
      </c>
      <c r="N2367" t="s">
        <v>232</v>
      </c>
      <c r="O2367" t="s">
        <v>94</v>
      </c>
      <c r="P2367" t="s">
        <v>117</v>
      </c>
    </row>
    <row r="2368" spans="1:16" x14ac:dyDescent="0.2">
      <c r="A2368" t="s">
        <v>1304</v>
      </c>
      <c r="B2368" t="s">
        <v>1303</v>
      </c>
      <c r="C2368" s="1">
        <v>41225</v>
      </c>
      <c r="D2368" t="s">
        <v>65</v>
      </c>
      <c r="E2368" t="s">
        <v>230</v>
      </c>
      <c r="F2368" t="s">
        <v>231</v>
      </c>
      <c r="G2368" t="s">
        <v>127</v>
      </c>
      <c r="H2368" t="s">
        <v>1304</v>
      </c>
      <c r="I2368" t="s">
        <v>1305</v>
      </c>
      <c r="J2368" t="s">
        <v>1306</v>
      </c>
      <c r="K2368" t="s">
        <v>86</v>
      </c>
      <c r="N2368" t="s">
        <v>599</v>
      </c>
      <c r="O2368" t="s">
        <v>153</v>
      </c>
      <c r="P2368" t="s">
        <v>117</v>
      </c>
    </row>
    <row r="2369" spans="1:16" x14ac:dyDescent="0.2">
      <c r="A2369" t="s">
        <v>8869</v>
      </c>
      <c r="B2369" t="s">
        <v>8868</v>
      </c>
      <c r="C2369" s="1">
        <v>38183</v>
      </c>
      <c r="D2369" t="s">
        <v>65</v>
      </c>
      <c r="E2369" t="s">
        <v>177</v>
      </c>
      <c r="F2369" t="s">
        <v>178</v>
      </c>
      <c r="G2369" t="s">
        <v>127</v>
      </c>
      <c r="H2369" t="s">
        <v>8869</v>
      </c>
      <c r="I2369" t="s">
        <v>71</v>
      </c>
      <c r="J2369" t="s">
        <v>45900</v>
      </c>
      <c r="K2369" t="s">
        <v>93</v>
      </c>
      <c r="M2369" t="s">
        <v>641</v>
      </c>
      <c r="N2369" t="s">
        <v>43817</v>
      </c>
      <c r="O2369" t="s">
        <v>94</v>
      </c>
      <c r="P2369" t="s">
        <v>117</v>
      </c>
    </row>
    <row r="2370" spans="1:16" x14ac:dyDescent="0.2">
      <c r="A2370" t="s">
        <v>8873</v>
      </c>
      <c r="B2370" t="s">
        <v>8872</v>
      </c>
      <c r="C2370" s="1">
        <v>40424</v>
      </c>
      <c r="D2370" t="s">
        <v>65</v>
      </c>
      <c r="E2370" t="s">
        <v>177</v>
      </c>
      <c r="F2370" t="s">
        <v>178</v>
      </c>
      <c r="G2370" t="s">
        <v>127</v>
      </c>
      <c r="H2370" t="s">
        <v>8873</v>
      </c>
      <c r="I2370" t="s">
        <v>8874</v>
      </c>
      <c r="J2370" t="s">
        <v>8875</v>
      </c>
      <c r="K2370" t="s">
        <v>86</v>
      </c>
      <c r="L2370" t="s">
        <v>292</v>
      </c>
      <c r="M2370" t="s">
        <v>1369</v>
      </c>
      <c r="N2370" t="s">
        <v>43369</v>
      </c>
      <c r="O2370" t="s">
        <v>94</v>
      </c>
      <c r="P2370" t="s">
        <v>117</v>
      </c>
    </row>
    <row r="2371" spans="1:16" x14ac:dyDescent="0.2">
      <c r="A2371" t="s">
        <v>8702</v>
      </c>
      <c r="B2371" t="s">
        <v>8701</v>
      </c>
      <c r="C2371" s="1">
        <v>42965</v>
      </c>
      <c r="D2371" t="s">
        <v>65</v>
      </c>
      <c r="E2371" t="s">
        <v>177</v>
      </c>
      <c r="F2371" t="s">
        <v>178</v>
      </c>
      <c r="G2371" t="s">
        <v>127</v>
      </c>
      <c r="H2371" t="s">
        <v>8702</v>
      </c>
      <c r="I2371" t="s">
        <v>8703</v>
      </c>
      <c r="J2371" t="s">
        <v>8704</v>
      </c>
      <c r="K2371" t="s">
        <v>86</v>
      </c>
      <c r="M2371" t="s">
        <v>8705</v>
      </c>
      <c r="N2371" t="s">
        <v>43369</v>
      </c>
      <c r="O2371" t="s">
        <v>94</v>
      </c>
    </row>
    <row r="2372" spans="1:16" x14ac:dyDescent="0.2">
      <c r="A2372" t="s">
        <v>15055</v>
      </c>
      <c r="B2372" t="s">
        <v>15054</v>
      </c>
      <c r="C2372" s="1">
        <v>39889</v>
      </c>
      <c r="D2372" t="s">
        <v>65</v>
      </c>
      <c r="E2372" t="s">
        <v>177</v>
      </c>
      <c r="F2372" t="s">
        <v>178</v>
      </c>
      <c r="G2372" t="s">
        <v>127</v>
      </c>
      <c r="H2372" t="s">
        <v>15055</v>
      </c>
      <c r="I2372" t="s">
        <v>15056</v>
      </c>
      <c r="J2372" t="s">
        <v>15057</v>
      </c>
      <c r="K2372" t="s">
        <v>93</v>
      </c>
      <c r="M2372" t="s">
        <v>1369</v>
      </c>
      <c r="N2372" t="s">
        <v>697</v>
      </c>
      <c r="O2372" t="s">
        <v>94</v>
      </c>
      <c r="P2372" t="s">
        <v>45909</v>
      </c>
    </row>
    <row r="2373" spans="1:16" x14ac:dyDescent="0.2">
      <c r="A2373" t="s">
        <v>9741</v>
      </c>
      <c r="B2373" t="s">
        <v>9740</v>
      </c>
      <c r="C2373" s="1">
        <v>41436</v>
      </c>
      <c r="D2373" t="s">
        <v>65</v>
      </c>
      <c r="E2373" t="s">
        <v>843</v>
      </c>
      <c r="F2373" t="s">
        <v>844</v>
      </c>
      <c r="G2373" t="s">
        <v>721</v>
      </c>
      <c r="H2373" t="s">
        <v>9741</v>
      </c>
      <c r="I2373" t="s">
        <v>9742</v>
      </c>
      <c r="K2373" t="s">
        <v>245</v>
      </c>
      <c r="M2373" t="s">
        <v>9646</v>
      </c>
      <c r="N2373" t="s">
        <v>9723</v>
      </c>
      <c r="O2373" t="s">
        <v>94</v>
      </c>
      <c r="P2373" t="s">
        <v>192</v>
      </c>
    </row>
    <row r="2374" spans="1:16" x14ac:dyDescent="0.2">
      <c r="A2374" t="s">
        <v>22127</v>
      </c>
      <c r="B2374" t="s">
        <v>22126</v>
      </c>
      <c r="C2374" s="1">
        <v>42209</v>
      </c>
      <c r="D2374" t="s">
        <v>65</v>
      </c>
      <c r="E2374" t="s">
        <v>144</v>
      </c>
      <c r="F2374" t="s">
        <v>145</v>
      </c>
      <c r="G2374" t="s">
        <v>146</v>
      </c>
      <c r="H2374" t="s">
        <v>22127</v>
      </c>
      <c r="I2374" t="s">
        <v>22128</v>
      </c>
      <c r="J2374" t="s">
        <v>22129</v>
      </c>
      <c r="K2374" t="s">
        <v>86</v>
      </c>
      <c r="L2374" t="s">
        <v>115</v>
      </c>
      <c r="M2374" t="s">
        <v>22125</v>
      </c>
      <c r="N2374" t="s">
        <v>22112</v>
      </c>
      <c r="O2374" t="s">
        <v>94</v>
      </c>
      <c r="P2374" t="s">
        <v>117</v>
      </c>
    </row>
    <row r="2375" spans="1:16" x14ac:dyDescent="0.2">
      <c r="A2375" t="s">
        <v>47981</v>
      </c>
      <c r="B2375" t="s">
        <v>47982</v>
      </c>
      <c r="C2375" s="1">
        <v>42234</v>
      </c>
      <c r="D2375" t="s">
        <v>65</v>
      </c>
      <c r="E2375" t="s">
        <v>144</v>
      </c>
      <c r="F2375" t="s">
        <v>145</v>
      </c>
      <c r="G2375" t="s">
        <v>146</v>
      </c>
      <c r="H2375" t="s">
        <v>47981</v>
      </c>
      <c r="I2375" t="s">
        <v>47983</v>
      </c>
      <c r="K2375" t="s">
        <v>86</v>
      </c>
      <c r="L2375" t="s">
        <v>115</v>
      </c>
      <c r="M2375" t="s">
        <v>47984</v>
      </c>
      <c r="N2375" t="s">
        <v>1051</v>
      </c>
      <c r="O2375">
        <v>0</v>
      </c>
    </row>
    <row r="2376" spans="1:16" x14ac:dyDescent="0.2">
      <c r="A2376" t="s">
        <v>22122</v>
      </c>
      <c r="B2376" t="s">
        <v>22121</v>
      </c>
      <c r="C2376" s="1">
        <v>42209</v>
      </c>
      <c r="D2376" t="s">
        <v>65</v>
      </c>
      <c r="E2376" t="s">
        <v>144</v>
      </c>
      <c r="F2376" t="s">
        <v>145</v>
      </c>
      <c r="G2376" t="s">
        <v>146</v>
      </c>
      <c r="H2376" t="s">
        <v>22122</v>
      </c>
      <c r="I2376" t="s">
        <v>22123</v>
      </c>
      <c r="J2376" t="s">
        <v>22124</v>
      </c>
      <c r="K2376" t="s">
        <v>67</v>
      </c>
      <c r="L2376" t="s">
        <v>21410</v>
      </c>
      <c r="M2376" t="s">
        <v>22125</v>
      </c>
      <c r="N2376" t="s">
        <v>374</v>
      </c>
      <c r="O2376" t="s">
        <v>94</v>
      </c>
    </row>
    <row r="2377" spans="1:16" x14ac:dyDescent="0.2">
      <c r="A2377" t="s">
        <v>22109</v>
      </c>
      <c r="B2377" t="s">
        <v>22108</v>
      </c>
      <c r="C2377" s="1">
        <v>42209</v>
      </c>
      <c r="D2377" t="s">
        <v>65</v>
      </c>
      <c r="E2377" t="s">
        <v>144</v>
      </c>
      <c r="F2377" t="s">
        <v>145</v>
      </c>
      <c r="G2377" t="s">
        <v>146</v>
      </c>
      <c r="H2377" t="s">
        <v>22109</v>
      </c>
      <c r="I2377" t="s">
        <v>47979</v>
      </c>
      <c r="J2377" t="s">
        <v>22110</v>
      </c>
      <c r="K2377" t="s">
        <v>67</v>
      </c>
      <c r="M2377" t="s">
        <v>22111</v>
      </c>
      <c r="N2377" t="s">
        <v>22112</v>
      </c>
      <c r="O2377" t="s">
        <v>94</v>
      </c>
    </row>
    <row r="2378" spans="1:16" x14ac:dyDescent="0.2">
      <c r="A2378" t="s">
        <v>22141</v>
      </c>
      <c r="B2378" t="s">
        <v>22140</v>
      </c>
      <c r="C2378" s="1">
        <v>42430</v>
      </c>
      <c r="D2378" t="s">
        <v>65</v>
      </c>
      <c r="E2378" t="s">
        <v>144</v>
      </c>
      <c r="F2378" t="s">
        <v>145</v>
      </c>
      <c r="G2378" t="s">
        <v>146</v>
      </c>
      <c r="H2378" t="s">
        <v>22141</v>
      </c>
      <c r="I2378" t="s">
        <v>22142</v>
      </c>
      <c r="J2378" t="s">
        <v>22143</v>
      </c>
      <c r="K2378" t="s">
        <v>67</v>
      </c>
      <c r="M2378" t="s">
        <v>22144</v>
      </c>
      <c r="N2378" t="s">
        <v>22145</v>
      </c>
      <c r="O2378">
        <v>0</v>
      </c>
    </row>
    <row r="2379" spans="1:16" x14ac:dyDescent="0.2">
      <c r="A2379" t="s">
        <v>1047</v>
      </c>
      <c r="B2379" t="s">
        <v>1046</v>
      </c>
      <c r="C2379" s="1">
        <v>43087</v>
      </c>
      <c r="D2379" t="s">
        <v>65</v>
      </c>
      <c r="E2379" t="s">
        <v>144</v>
      </c>
      <c r="F2379" t="s">
        <v>145</v>
      </c>
      <c r="G2379" t="s">
        <v>146</v>
      </c>
      <c r="H2379" t="s">
        <v>1047</v>
      </c>
      <c r="I2379" t="s">
        <v>1048</v>
      </c>
      <c r="J2379" t="s">
        <v>1049</v>
      </c>
      <c r="K2379" t="s">
        <v>67</v>
      </c>
      <c r="M2379" t="s">
        <v>1050</v>
      </c>
      <c r="N2379" t="s">
        <v>1051</v>
      </c>
      <c r="O2379" t="s">
        <v>94</v>
      </c>
    </row>
    <row r="2380" spans="1:16" x14ac:dyDescent="0.2">
      <c r="A2380" t="s">
        <v>22136</v>
      </c>
      <c r="B2380" t="s">
        <v>22135</v>
      </c>
      <c r="C2380" s="1">
        <v>42430</v>
      </c>
      <c r="D2380" t="s">
        <v>65</v>
      </c>
      <c r="E2380" t="s">
        <v>144</v>
      </c>
      <c r="F2380" t="s">
        <v>145</v>
      </c>
      <c r="G2380" t="s">
        <v>146</v>
      </c>
      <c r="H2380" t="s">
        <v>22136</v>
      </c>
      <c r="I2380" t="s">
        <v>22137</v>
      </c>
      <c r="J2380" t="s">
        <v>22138</v>
      </c>
      <c r="K2380" t="s">
        <v>67</v>
      </c>
      <c r="M2380" t="s">
        <v>22139</v>
      </c>
      <c r="N2380" t="s">
        <v>374</v>
      </c>
      <c r="O2380" t="s">
        <v>94</v>
      </c>
    </row>
    <row r="2381" spans="1:16" x14ac:dyDescent="0.2">
      <c r="A2381" t="s">
        <v>8870</v>
      </c>
      <c r="B2381" t="s">
        <v>8868</v>
      </c>
      <c r="C2381" s="1">
        <v>25568</v>
      </c>
      <c r="D2381" t="s">
        <v>65</v>
      </c>
      <c r="E2381" t="s">
        <v>125</v>
      </c>
      <c r="G2381" t="s">
        <v>127</v>
      </c>
      <c r="H2381" t="s">
        <v>8870</v>
      </c>
      <c r="I2381" t="s">
        <v>8871</v>
      </c>
      <c r="K2381" t="s">
        <v>93</v>
      </c>
      <c r="O2381">
        <v>0</v>
      </c>
    </row>
    <row r="2382" spans="1:16" x14ac:dyDescent="0.2">
      <c r="A2382" t="s">
        <v>11624</v>
      </c>
      <c r="B2382" t="s">
        <v>11623</v>
      </c>
      <c r="C2382" s="1">
        <v>39590</v>
      </c>
      <c r="D2382" t="s">
        <v>65</v>
      </c>
      <c r="E2382" t="s">
        <v>99</v>
      </c>
      <c r="F2382" t="s">
        <v>100</v>
      </c>
      <c r="G2382" t="s">
        <v>127</v>
      </c>
      <c r="H2382" t="s">
        <v>11624</v>
      </c>
      <c r="I2382" t="s">
        <v>11625</v>
      </c>
      <c r="J2382" t="s">
        <v>11626</v>
      </c>
      <c r="K2382" t="s">
        <v>111</v>
      </c>
      <c r="L2382" t="s">
        <v>254</v>
      </c>
      <c r="M2382" t="s">
        <v>11627</v>
      </c>
      <c r="N2382" t="s">
        <v>11628</v>
      </c>
      <c r="O2382" t="s">
        <v>153</v>
      </c>
      <c r="P2382" t="s">
        <v>192</v>
      </c>
    </row>
    <row r="2383" spans="1:16" x14ac:dyDescent="0.2">
      <c r="A2383" t="s">
        <v>10971</v>
      </c>
      <c r="B2383" t="s">
        <v>10970</v>
      </c>
      <c r="C2383" s="1">
        <v>38841</v>
      </c>
      <c r="D2383" t="s">
        <v>65</v>
      </c>
      <c r="E2383" t="s">
        <v>226</v>
      </c>
      <c r="F2383" t="s">
        <v>227</v>
      </c>
      <c r="G2383" t="s">
        <v>127</v>
      </c>
      <c r="H2383" t="s">
        <v>10971</v>
      </c>
      <c r="I2383" t="s">
        <v>92</v>
      </c>
      <c r="J2383" t="s">
        <v>10972</v>
      </c>
      <c r="K2383" t="s">
        <v>93</v>
      </c>
      <c r="M2383" t="s">
        <v>10973</v>
      </c>
      <c r="N2383" t="s">
        <v>7467</v>
      </c>
      <c r="O2383" t="s">
        <v>94</v>
      </c>
    </row>
    <row r="2384" spans="1:16" x14ac:dyDescent="0.2">
      <c r="A2384" t="s">
        <v>37565</v>
      </c>
      <c r="B2384" t="s">
        <v>37566</v>
      </c>
      <c r="C2384" s="1">
        <v>43371</v>
      </c>
      <c r="D2384" t="s">
        <v>65</v>
      </c>
      <c r="E2384" t="s">
        <v>25724</v>
      </c>
      <c r="F2384" t="s">
        <v>25725</v>
      </c>
      <c r="G2384" t="s">
        <v>25389</v>
      </c>
      <c r="H2384" t="s">
        <v>37565</v>
      </c>
      <c r="I2384" t="s">
        <v>25155</v>
      </c>
      <c r="J2384" t="s">
        <v>34522</v>
      </c>
      <c r="K2384" t="s">
        <v>25230</v>
      </c>
      <c r="L2384" t="s">
        <v>37567</v>
      </c>
      <c r="M2384" t="s">
        <v>34524</v>
      </c>
      <c r="N2384" t="s">
        <v>37568</v>
      </c>
    </row>
    <row r="2385" spans="1:16" x14ac:dyDescent="0.2">
      <c r="A2385" t="s">
        <v>40149</v>
      </c>
      <c r="B2385" t="s">
        <v>40150</v>
      </c>
      <c r="C2385" s="1">
        <v>43808</v>
      </c>
      <c r="D2385" t="s">
        <v>65</v>
      </c>
      <c r="E2385" t="s">
        <v>25724</v>
      </c>
      <c r="F2385" t="s">
        <v>25725</v>
      </c>
      <c r="G2385" t="s">
        <v>25171</v>
      </c>
      <c r="H2385" t="s">
        <v>40149</v>
      </c>
      <c r="I2385" t="s">
        <v>25982</v>
      </c>
      <c r="J2385" t="s">
        <v>36137</v>
      </c>
      <c r="K2385" t="s">
        <v>25173</v>
      </c>
      <c r="L2385" t="s">
        <v>36836</v>
      </c>
      <c r="M2385" t="s">
        <v>40151</v>
      </c>
      <c r="N2385" t="s">
        <v>30871</v>
      </c>
      <c r="P2385" t="s">
        <v>40152</v>
      </c>
    </row>
    <row r="2386" spans="1:16" x14ac:dyDescent="0.2">
      <c r="A2386" t="s">
        <v>14362</v>
      </c>
      <c r="B2386" t="s">
        <v>14361</v>
      </c>
      <c r="C2386" s="1">
        <v>36798</v>
      </c>
      <c r="D2386" t="s">
        <v>65</v>
      </c>
      <c r="E2386" t="s">
        <v>205</v>
      </c>
      <c r="F2386" t="s">
        <v>206</v>
      </c>
      <c r="G2386" t="s">
        <v>127</v>
      </c>
      <c r="H2386" t="s">
        <v>14362</v>
      </c>
      <c r="I2386" t="s">
        <v>14363</v>
      </c>
      <c r="J2386" t="s">
        <v>14364</v>
      </c>
      <c r="K2386" t="s">
        <v>93</v>
      </c>
      <c r="M2386" t="s">
        <v>14365</v>
      </c>
      <c r="N2386" t="s">
        <v>601</v>
      </c>
      <c r="O2386" t="s">
        <v>153</v>
      </c>
      <c r="P2386" t="s">
        <v>117</v>
      </c>
    </row>
    <row r="2387" spans="1:16" x14ac:dyDescent="0.2">
      <c r="A2387" t="s">
        <v>34910</v>
      </c>
      <c r="B2387" t="s">
        <v>27131</v>
      </c>
      <c r="C2387" s="1">
        <v>34079</v>
      </c>
      <c r="D2387" t="s">
        <v>65</v>
      </c>
      <c r="E2387" t="s">
        <v>26028</v>
      </c>
      <c r="F2387" t="s">
        <v>26029</v>
      </c>
      <c r="G2387" t="s">
        <v>25147</v>
      </c>
      <c r="H2387" t="s">
        <v>34910</v>
      </c>
      <c r="I2387" t="s">
        <v>27132</v>
      </c>
      <c r="J2387" t="s">
        <v>34911</v>
      </c>
      <c r="K2387" t="s">
        <v>25149</v>
      </c>
      <c r="L2387" t="s">
        <v>115</v>
      </c>
      <c r="N2387" t="s">
        <v>27133</v>
      </c>
      <c r="P2387" t="s">
        <v>34912</v>
      </c>
    </row>
    <row r="2388" spans="1:16" x14ac:dyDescent="0.2">
      <c r="A2388" t="s">
        <v>20398</v>
      </c>
      <c r="B2388" t="s">
        <v>20397</v>
      </c>
      <c r="C2388" s="1">
        <v>41710</v>
      </c>
      <c r="D2388" t="s">
        <v>65</v>
      </c>
      <c r="E2388" t="s">
        <v>568</v>
      </c>
      <c r="F2388" t="s">
        <v>569</v>
      </c>
      <c r="G2388" t="s">
        <v>146</v>
      </c>
      <c r="H2388" t="s">
        <v>20398</v>
      </c>
      <c r="I2388" t="s">
        <v>20399</v>
      </c>
      <c r="J2388" t="s">
        <v>20400</v>
      </c>
      <c r="K2388" t="s">
        <v>67</v>
      </c>
      <c r="M2388" t="s">
        <v>20401</v>
      </c>
      <c r="N2388" t="s">
        <v>20347</v>
      </c>
      <c r="O2388" t="s">
        <v>153</v>
      </c>
    </row>
    <row r="2389" spans="1:16" x14ac:dyDescent="0.2">
      <c r="A2389" t="s">
        <v>20403</v>
      </c>
      <c r="B2389" t="s">
        <v>20402</v>
      </c>
      <c r="C2389" s="1">
        <v>41710</v>
      </c>
      <c r="D2389" t="s">
        <v>65</v>
      </c>
      <c r="E2389" t="s">
        <v>568</v>
      </c>
      <c r="F2389" t="s">
        <v>569</v>
      </c>
      <c r="G2389" t="s">
        <v>146</v>
      </c>
      <c r="H2389" t="s">
        <v>20403</v>
      </c>
      <c r="I2389" t="s">
        <v>20404</v>
      </c>
      <c r="J2389" t="s">
        <v>20405</v>
      </c>
      <c r="K2389" t="s">
        <v>67</v>
      </c>
      <c r="M2389" t="s">
        <v>20406</v>
      </c>
      <c r="N2389" t="s">
        <v>20347</v>
      </c>
      <c r="O2389">
        <v>0</v>
      </c>
    </row>
    <row r="2390" spans="1:16" x14ac:dyDescent="0.2">
      <c r="A2390" t="s">
        <v>14331</v>
      </c>
      <c r="B2390" t="s">
        <v>14330</v>
      </c>
      <c r="C2390" s="1">
        <v>36376</v>
      </c>
      <c r="D2390" t="s">
        <v>65</v>
      </c>
      <c r="E2390" t="s">
        <v>99</v>
      </c>
      <c r="F2390" t="s">
        <v>100</v>
      </c>
      <c r="G2390" t="s">
        <v>127</v>
      </c>
      <c r="H2390" t="s">
        <v>14331</v>
      </c>
      <c r="I2390" t="s">
        <v>14332</v>
      </c>
      <c r="J2390" t="s">
        <v>14333</v>
      </c>
      <c r="K2390" t="s">
        <v>160</v>
      </c>
      <c r="L2390" t="s">
        <v>14334</v>
      </c>
      <c r="M2390" t="s">
        <v>10227</v>
      </c>
      <c r="N2390" t="s">
        <v>11628</v>
      </c>
      <c r="O2390" t="s">
        <v>153</v>
      </c>
      <c r="P2390" t="s">
        <v>192</v>
      </c>
    </row>
    <row r="2391" spans="1:16" x14ac:dyDescent="0.2">
      <c r="A2391" t="s">
        <v>33424</v>
      </c>
      <c r="B2391" t="s">
        <v>33423</v>
      </c>
      <c r="C2391" s="1">
        <v>42055</v>
      </c>
      <c r="D2391" t="s">
        <v>65</v>
      </c>
      <c r="E2391" t="s">
        <v>25177</v>
      </c>
      <c r="F2391" t="s">
        <v>34200</v>
      </c>
      <c r="G2391" t="s">
        <v>25160</v>
      </c>
      <c r="H2391" t="s">
        <v>33424</v>
      </c>
      <c r="I2391" t="s">
        <v>40214</v>
      </c>
      <c r="J2391" t="s">
        <v>34288</v>
      </c>
      <c r="K2391" t="s">
        <v>25156</v>
      </c>
      <c r="L2391" t="s">
        <v>40215</v>
      </c>
      <c r="M2391" t="s">
        <v>36477</v>
      </c>
      <c r="N2391" t="s">
        <v>40216</v>
      </c>
      <c r="P2391" t="s">
        <v>40217</v>
      </c>
    </row>
    <row r="2392" spans="1:16" x14ac:dyDescent="0.2">
      <c r="A2392" t="s">
        <v>11967</v>
      </c>
      <c r="B2392" t="s">
        <v>11964</v>
      </c>
      <c r="C2392" s="1">
        <v>41162</v>
      </c>
      <c r="D2392" t="s">
        <v>65</v>
      </c>
      <c r="E2392" t="s">
        <v>11965</v>
      </c>
      <c r="F2392" t="s">
        <v>11966</v>
      </c>
      <c r="G2392" t="s">
        <v>127</v>
      </c>
      <c r="H2392" t="s">
        <v>11967</v>
      </c>
      <c r="I2392" t="s">
        <v>11968</v>
      </c>
      <c r="K2392" t="s">
        <v>185</v>
      </c>
      <c r="L2392" t="s">
        <v>115</v>
      </c>
      <c r="M2392" t="s">
        <v>11969</v>
      </c>
      <c r="N2392" t="s">
        <v>6029</v>
      </c>
      <c r="O2392" t="s">
        <v>153</v>
      </c>
      <c r="P2392" t="s">
        <v>11970</v>
      </c>
    </row>
    <row r="2393" spans="1:16" x14ac:dyDescent="0.2">
      <c r="A2393" t="s">
        <v>11985</v>
      </c>
      <c r="B2393" t="s">
        <v>11984</v>
      </c>
      <c r="C2393" s="1">
        <v>41162</v>
      </c>
      <c r="D2393" t="s">
        <v>65</v>
      </c>
      <c r="E2393" t="s">
        <v>11965</v>
      </c>
      <c r="F2393" t="s">
        <v>11966</v>
      </c>
      <c r="G2393" t="s">
        <v>127</v>
      </c>
      <c r="H2393" t="s">
        <v>11985</v>
      </c>
      <c r="I2393" t="s">
        <v>11986</v>
      </c>
      <c r="J2393" t="s">
        <v>11987</v>
      </c>
      <c r="K2393" t="s">
        <v>185</v>
      </c>
      <c r="L2393" t="s">
        <v>115</v>
      </c>
      <c r="M2393" t="s">
        <v>11969</v>
      </c>
      <c r="N2393" t="s">
        <v>11988</v>
      </c>
      <c r="O2393" t="s">
        <v>153</v>
      </c>
      <c r="P2393" t="s">
        <v>204</v>
      </c>
    </row>
    <row r="2394" spans="1:16" x14ac:dyDescent="0.2">
      <c r="A2394" t="s">
        <v>39149</v>
      </c>
      <c r="B2394" t="s">
        <v>28925</v>
      </c>
      <c r="C2394" s="1">
        <v>36690</v>
      </c>
      <c r="D2394" t="s">
        <v>65</v>
      </c>
      <c r="E2394" t="s">
        <v>70</v>
      </c>
      <c r="G2394" t="s">
        <v>25153</v>
      </c>
      <c r="H2394" t="s">
        <v>39149</v>
      </c>
      <c r="J2394" t="s">
        <v>39150</v>
      </c>
      <c r="K2394" t="s">
        <v>25205</v>
      </c>
      <c r="N2394" t="s">
        <v>26965</v>
      </c>
      <c r="P2394" t="s">
        <v>39151</v>
      </c>
    </row>
    <row r="2395" spans="1:16" x14ac:dyDescent="0.2">
      <c r="A2395" t="s">
        <v>50871</v>
      </c>
      <c r="B2395" t="s">
        <v>50872</v>
      </c>
      <c r="C2395" s="1">
        <v>43606</v>
      </c>
      <c r="D2395" t="s">
        <v>65</v>
      </c>
      <c r="E2395" t="s">
        <v>9462</v>
      </c>
      <c r="F2395" t="s">
        <v>9463</v>
      </c>
      <c r="G2395" t="s">
        <v>1184</v>
      </c>
      <c r="H2395" t="s">
        <v>50871</v>
      </c>
      <c r="I2395" t="s">
        <v>50873</v>
      </c>
      <c r="J2395" t="s">
        <v>50874</v>
      </c>
      <c r="K2395" t="s">
        <v>86</v>
      </c>
      <c r="L2395" t="s">
        <v>50875</v>
      </c>
      <c r="N2395" t="s">
        <v>7026</v>
      </c>
      <c r="O2395" t="s">
        <v>94</v>
      </c>
      <c r="P2395" t="s">
        <v>50876</v>
      </c>
    </row>
    <row r="2396" spans="1:16" x14ac:dyDescent="0.2">
      <c r="A2396" t="s">
        <v>37434</v>
      </c>
      <c r="B2396" t="s">
        <v>37435</v>
      </c>
      <c r="C2396" s="1">
        <v>43364</v>
      </c>
      <c r="D2396" t="s">
        <v>65</v>
      </c>
      <c r="E2396" t="s">
        <v>301</v>
      </c>
      <c r="F2396" t="s">
        <v>302</v>
      </c>
      <c r="G2396" t="s">
        <v>25147</v>
      </c>
      <c r="H2396" t="s">
        <v>37434</v>
      </c>
      <c r="I2396" t="s">
        <v>27108</v>
      </c>
      <c r="J2396" t="s">
        <v>34429</v>
      </c>
      <c r="K2396" t="s">
        <v>25156</v>
      </c>
      <c r="L2396" t="s">
        <v>25560</v>
      </c>
      <c r="M2396" t="s">
        <v>37436</v>
      </c>
      <c r="N2396" t="s">
        <v>36181</v>
      </c>
    </row>
    <row r="2397" spans="1:16" x14ac:dyDescent="0.2">
      <c r="A2397" t="s">
        <v>1185</v>
      </c>
      <c r="B2397" t="s">
        <v>1183</v>
      </c>
      <c r="C2397" s="1">
        <v>42860</v>
      </c>
      <c r="D2397" t="s">
        <v>65</v>
      </c>
      <c r="E2397" t="s">
        <v>90</v>
      </c>
      <c r="F2397" t="s">
        <v>91</v>
      </c>
      <c r="G2397" t="s">
        <v>1184</v>
      </c>
      <c r="H2397" t="s">
        <v>1185</v>
      </c>
      <c r="I2397" t="s">
        <v>1186</v>
      </c>
      <c r="J2397" t="s">
        <v>1187</v>
      </c>
      <c r="K2397" t="s">
        <v>405</v>
      </c>
      <c r="M2397" t="s">
        <v>1188</v>
      </c>
      <c r="N2397" t="s">
        <v>1189</v>
      </c>
      <c r="O2397" t="s">
        <v>94</v>
      </c>
    </row>
    <row r="2398" spans="1:16" x14ac:dyDescent="0.2">
      <c r="A2398" t="s">
        <v>39308</v>
      </c>
      <c r="B2398" t="s">
        <v>31936</v>
      </c>
      <c r="C2398" s="1">
        <v>38559</v>
      </c>
      <c r="D2398" t="s">
        <v>65</v>
      </c>
      <c r="E2398" t="s">
        <v>25399</v>
      </c>
      <c r="F2398" t="s">
        <v>25400</v>
      </c>
      <c r="G2398" t="s">
        <v>25209</v>
      </c>
      <c r="H2398" t="s">
        <v>39308</v>
      </c>
      <c r="I2398" t="s">
        <v>25155</v>
      </c>
      <c r="J2398" t="s">
        <v>39309</v>
      </c>
      <c r="K2398" t="s">
        <v>25205</v>
      </c>
      <c r="N2398" t="s">
        <v>26958</v>
      </c>
      <c r="P2398" t="s">
        <v>39310</v>
      </c>
    </row>
    <row r="2399" spans="1:16" x14ac:dyDescent="0.2">
      <c r="A2399" t="s">
        <v>34941</v>
      </c>
      <c r="B2399" t="s">
        <v>27206</v>
      </c>
      <c r="C2399" s="1">
        <v>38357</v>
      </c>
      <c r="D2399" t="s">
        <v>65</v>
      </c>
      <c r="E2399" t="s">
        <v>25399</v>
      </c>
      <c r="F2399" t="s">
        <v>25400</v>
      </c>
      <c r="G2399" t="s">
        <v>25147</v>
      </c>
      <c r="H2399" t="s">
        <v>34941</v>
      </c>
      <c r="I2399" t="s">
        <v>25161</v>
      </c>
      <c r="J2399" t="s">
        <v>34270</v>
      </c>
      <c r="K2399" t="s">
        <v>25205</v>
      </c>
      <c r="L2399" t="s">
        <v>115</v>
      </c>
      <c r="P2399" t="s">
        <v>34912</v>
      </c>
    </row>
    <row r="2400" spans="1:16" x14ac:dyDescent="0.2">
      <c r="A2400" t="s">
        <v>40832</v>
      </c>
      <c r="B2400" t="s">
        <v>40833</v>
      </c>
      <c r="C2400" s="1">
        <v>43950</v>
      </c>
      <c r="D2400" t="s">
        <v>65</v>
      </c>
      <c r="E2400" t="s">
        <v>15331</v>
      </c>
      <c r="F2400" t="s">
        <v>15332</v>
      </c>
      <c r="G2400" t="s">
        <v>25160</v>
      </c>
      <c r="H2400" t="s">
        <v>40832</v>
      </c>
      <c r="I2400" t="s">
        <v>30243</v>
      </c>
      <c r="J2400" t="s">
        <v>34381</v>
      </c>
      <c r="K2400" t="s">
        <v>25205</v>
      </c>
      <c r="L2400" t="s">
        <v>40834</v>
      </c>
      <c r="M2400" t="s">
        <v>39850</v>
      </c>
      <c r="N2400" t="s">
        <v>40835</v>
      </c>
      <c r="P2400" t="s">
        <v>40836</v>
      </c>
    </row>
    <row r="2401" spans="1:16" x14ac:dyDescent="0.2">
      <c r="A2401" t="s">
        <v>17745</v>
      </c>
      <c r="B2401" t="s">
        <v>17744</v>
      </c>
      <c r="C2401" s="1">
        <v>37148</v>
      </c>
      <c r="D2401" t="s">
        <v>65</v>
      </c>
      <c r="E2401" t="s">
        <v>8503</v>
      </c>
      <c r="F2401" t="s">
        <v>8504</v>
      </c>
      <c r="G2401" t="s">
        <v>127</v>
      </c>
      <c r="H2401" t="s">
        <v>17745</v>
      </c>
      <c r="I2401" t="s">
        <v>17746</v>
      </c>
      <c r="J2401" t="s">
        <v>17747</v>
      </c>
      <c r="K2401" t="s">
        <v>93</v>
      </c>
      <c r="L2401" t="s">
        <v>115</v>
      </c>
      <c r="M2401" t="s">
        <v>11292</v>
      </c>
      <c r="N2401" t="s">
        <v>7561</v>
      </c>
      <c r="O2401" t="s">
        <v>153</v>
      </c>
      <c r="P2401" t="s">
        <v>117</v>
      </c>
    </row>
    <row r="2402" spans="1:16" x14ac:dyDescent="0.2">
      <c r="A2402" t="s">
        <v>10534</v>
      </c>
      <c r="B2402" t="s">
        <v>10533</v>
      </c>
      <c r="C2402" s="1">
        <v>42900</v>
      </c>
      <c r="D2402" t="s">
        <v>65</v>
      </c>
      <c r="E2402" t="s">
        <v>43165</v>
      </c>
      <c r="F2402" t="s">
        <v>43166</v>
      </c>
      <c r="G2402" t="s">
        <v>127</v>
      </c>
      <c r="H2402" t="s">
        <v>10534</v>
      </c>
      <c r="I2402" t="s">
        <v>10535</v>
      </c>
      <c r="J2402" t="s">
        <v>46271</v>
      </c>
      <c r="K2402" t="s">
        <v>93</v>
      </c>
      <c r="N2402" t="s">
        <v>46272</v>
      </c>
      <c r="O2402" t="s">
        <v>153</v>
      </c>
      <c r="P2402" t="s">
        <v>10536</v>
      </c>
    </row>
    <row r="2403" spans="1:16" x14ac:dyDescent="0.2">
      <c r="A2403" t="s">
        <v>10538</v>
      </c>
      <c r="B2403" t="s">
        <v>10537</v>
      </c>
      <c r="C2403" s="1">
        <v>42957</v>
      </c>
      <c r="D2403" t="s">
        <v>65</v>
      </c>
      <c r="E2403" t="s">
        <v>43165</v>
      </c>
      <c r="F2403" t="s">
        <v>43166</v>
      </c>
      <c r="G2403" t="s">
        <v>127</v>
      </c>
      <c r="H2403" t="s">
        <v>10538</v>
      </c>
      <c r="I2403" t="s">
        <v>10539</v>
      </c>
      <c r="J2403" t="s">
        <v>10540</v>
      </c>
      <c r="K2403" t="s">
        <v>654</v>
      </c>
      <c r="N2403" t="s">
        <v>10541</v>
      </c>
      <c r="O2403" t="s">
        <v>153</v>
      </c>
      <c r="P2403" t="s">
        <v>10542</v>
      </c>
    </row>
    <row r="2404" spans="1:16" x14ac:dyDescent="0.2">
      <c r="A2404" t="s">
        <v>51927</v>
      </c>
      <c r="B2404" t="s">
        <v>51928</v>
      </c>
      <c r="C2404" s="1">
        <v>43938</v>
      </c>
      <c r="D2404" t="s">
        <v>65</v>
      </c>
      <c r="E2404" t="s">
        <v>51688</v>
      </c>
      <c r="F2404" t="s">
        <v>51689</v>
      </c>
      <c r="G2404" t="s">
        <v>127</v>
      </c>
      <c r="H2404" t="s">
        <v>51927</v>
      </c>
      <c r="I2404" t="s">
        <v>51929</v>
      </c>
      <c r="J2404" t="s">
        <v>51930</v>
      </c>
      <c r="K2404" t="s">
        <v>93</v>
      </c>
      <c r="L2404" t="s">
        <v>51931</v>
      </c>
      <c r="M2404" t="s">
        <v>51693</v>
      </c>
      <c r="N2404" t="s">
        <v>51694</v>
      </c>
      <c r="O2404" t="s">
        <v>153</v>
      </c>
      <c r="P2404">
        <v>0</v>
      </c>
    </row>
    <row r="2405" spans="1:16" x14ac:dyDescent="0.2">
      <c r="A2405" t="s">
        <v>30754</v>
      </c>
      <c r="B2405" t="s">
        <v>30753</v>
      </c>
      <c r="C2405" s="1">
        <v>43059</v>
      </c>
      <c r="D2405" t="s">
        <v>65</v>
      </c>
      <c r="E2405" t="s">
        <v>301</v>
      </c>
      <c r="F2405" t="s">
        <v>302</v>
      </c>
      <c r="G2405" t="s">
        <v>25209</v>
      </c>
      <c r="H2405" t="s">
        <v>30754</v>
      </c>
      <c r="J2405" t="s">
        <v>34429</v>
      </c>
      <c r="K2405" t="s">
        <v>25156</v>
      </c>
      <c r="L2405" t="s">
        <v>25560</v>
      </c>
      <c r="M2405" t="s">
        <v>30755</v>
      </c>
      <c r="N2405" t="s">
        <v>36181</v>
      </c>
      <c r="P2405" t="s">
        <v>36182</v>
      </c>
    </row>
    <row r="2406" spans="1:16" x14ac:dyDescent="0.2">
      <c r="A2406" t="s">
        <v>11877</v>
      </c>
      <c r="B2406" t="s">
        <v>11876</v>
      </c>
      <c r="C2406" s="1">
        <v>41040</v>
      </c>
      <c r="D2406" t="s">
        <v>65</v>
      </c>
      <c r="E2406" t="s">
        <v>236</v>
      </c>
      <c r="F2406" t="s">
        <v>237</v>
      </c>
      <c r="G2406" t="s">
        <v>127</v>
      </c>
      <c r="H2406" t="s">
        <v>11877</v>
      </c>
      <c r="I2406" t="s">
        <v>11878</v>
      </c>
      <c r="K2406" t="s">
        <v>185</v>
      </c>
      <c r="M2406" t="s">
        <v>897</v>
      </c>
      <c r="N2406" t="s">
        <v>605</v>
      </c>
      <c r="O2406" t="s">
        <v>153</v>
      </c>
      <c r="P2406" t="s">
        <v>192</v>
      </c>
    </row>
    <row r="2407" spans="1:16" x14ac:dyDescent="0.2">
      <c r="A2407" t="s">
        <v>37211</v>
      </c>
      <c r="B2407" t="s">
        <v>37212</v>
      </c>
      <c r="C2407" s="1">
        <v>43273</v>
      </c>
      <c r="D2407" t="s">
        <v>65</v>
      </c>
      <c r="E2407" t="s">
        <v>37171</v>
      </c>
      <c r="F2407" t="s">
        <v>37172</v>
      </c>
      <c r="G2407" t="s">
        <v>25147</v>
      </c>
      <c r="H2407" t="s">
        <v>37211</v>
      </c>
      <c r="I2407" t="s">
        <v>28294</v>
      </c>
      <c r="J2407" t="s">
        <v>34407</v>
      </c>
      <c r="K2407" t="s">
        <v>25173</v>
      </c>
      <c r="L2407" t="s">
        <v>29016</v>
      </c>
      <c r="M2407" t="s">
        <v>26331</v>
      </c>
      <c r="N2407" t="s">
        <v>37213</v>
      </c>
    </row>
    <row r="2408" spans="1:16" x14ac:dyDescent="0.2">
      <c r="A2408" t="s">
        <v>48306</v>
      </c>
      <c r="B2408" t="s">
        <v>48307</v>
      </c>
      <c r="C2408" s="1">
        <v>43431</v>
      </c>
      <c r="D2408" t="s">
        <v>65</v>
      </c>
      <c r="E2408" t="s">
        <v>343</v>
      </c>
      <c r="F2408" t="s">
        <v>344</v>
      </c>
      <c r="G2408" t="s">
        <v>127</v>
      </c>
      <c r="H2408" t="s">
        <v>48306</v>
      </c>
      <c r="I2408" t="s">
        <v>48308</v>
      </c>
      <c r="J2408" t="s">
        <v>48309</v>
      </c>
      <c r="K2408" t="s">
        <v>86</v>
      </c>
      <c r="M2408" t="s">
        <v>649</v>
      </c>
      <c r="N2408" t="s">
        <v>46770</v>
      </c>
      <c r="O2408" t="s">
        <v>153</v>
      </c>
      <c r="P2408" t="s">
        <v>229</v>
      </c>
    </row>
    <row r="2409" spans="1:16" x14ac:dyDescent="0.2">
      <c r="A2409" t="s">
        <v>34930</v>
      </c>
      <c r="B2409" t="s">
        <v>27202</v>
      </c>
      <c r="C2409" s="1">
        <v>38329</v>
      </c>
      <c r="D2409" t="s">
        <v>65</v>
      </c>
      <c r="E2409" t="s">
        <v>25177</v>
      </c>
      <c r="F2409" t="s">
        <v>34200</v>
      </c>
      <c r="G2409" t="s">
        <v>25147</v>
      </c>
      <c r="H2409" t="s">
        <v>34930</v>
      </c>
      <c r="I2409" t="s">
        <v>25161</v>
      </c>
      <c r="J2409" t="s">
        <v>34825</v>
      </c>
      <c r="K2409" t="s">
        <v>25205</v>
      </c>
      <c r="L2409" t="s">
        <v>115</v>
      </c>
      <c r="N2409" t="s">
        <v>27203</v>
      </c>
      <c r="P2409" t="s">
        <v>34916</v>
      </c>
    </row>
    <row r="2410" spans="1:16" x14ac:dyDescent="0.2">
      <c r="A2410" t="s">
        <v>27122</v>
      </c>
      <c r="B2410" t="s">
        <v>27121</v>
      </c>
      <c r="C2410" s="1">
        <v>38243</v>
      </c>
      <c r="D2410" t="s">
        <v>65</v>
      </c>
      <c r="E2410" t="s">
        <v>25399</v>
      </c>
      <c r="F2410" t="s">
        <v>25400</v>
      </c>
      <c r="G2410" t="s">
        <v>25147</v>
      </c>
      <c r="H2410" t="s">
        <v>27122</v>
      </c>
      <c r="I2410" t="s">
        <v>27123</v>
      </c>
      <c r="J2410" t="s">
        <v>34825</v>
      </c>
      <c r="K2410" t="s">
        <v>25156</v>
      </c>
      <c r="L2410" t="s">
        <v>34933</v>
      </c>
      <c r="M2410" t="s">
        <v>34934</v>
      </c>
      <c r="N2410" t="s">
        <v>25401</v>
      </c>
      <c r="P2410" t="s">
        <v>25192</v>
      </c>
    </row>
    <row r="2411" spans="1:16" x14ac:dyDescent="0.2">
      <c r="A2411" t="s">
        <v>15188</v>
      </c>
      <c r="B2411" t="s">
        <v>15187</v>
      </c>
      <c r="C2411" s="1">
        <v>42800</v>
      </c>
      <c r="D2411" t="s">
        <v>65</v>
      </c>
      <c r="E2411" t="s">
        <v>1114</v>
      </c>
      <c r="F2411" t="s">
        <v>1115</v>
      </c>
      <c r="G2411" t="s">
        <v>127</v>
      </c>
      <c r="H2411" t="s">
        <v>15188</v>
      </c>
      <c r="I2411" t="s">
        <v>12838</v>
      </c>
      <c r="J2411" t="s">
        <v>15189</v>
      </c>
      <c r="K2411" t="s">
        <v>93</v>
      </c>
      <c r="M2411" t="s">
        <v>11113</v>
      </c>
      <c r="N2411" t="s">
        <v>7547</v>
      </c>
      <c r="O2411" t="s">
        <v>153</v>
      </c>
    </row>
    <row r="2412" spans="1:16" x14ac:dyDescent="0.2">
      <c r="A2412" t="s">
        <v>14685</v>
      </c>
      <c r="B2412" t="s">
        <v>14684</v>
      </c>
      <c r="C2412" s="1">
        <v>36873</v>
      </c>
      <c r="D2412" t="s">
        <v>132</v>
      </c>
      <c r="E2412" t="s">
        <v>378</v>
      </c>
      <c r="F2412" t="s">
        <v>379</v>
      </c>
      <c r="G2412" t="s">
        <v>127</v>
      </c>
      <c r="H2412" t="s">
        <v>14685</v>
      </c>
      <c r="I2412" t="s">
        <v>14686</v>
      </c>
      <c r="J2412" t="s">
        <v>14687</v>
      </c>
      <c r="K2412" t="s">
        <v>150</v>
      </c>
      <c r="M2412" t="s">
        <v>11790</v>
      </c>
      <c r="N2412" t="s">
        <v>381</v>
      </c>
      <c r="O2412" t="s">
        <v>153</v>
      </c>
      <c r="P2412" t="s">
        <v>566</v>
      </c>
    </row>
    <row r="2413" spans="1:16" x14ac:dyDescent="0.2">
      <c r="A2413" t="s">
        <v>12946</v>
      </c>
      <c r="B2413" t="s">
        <v>12945</v>
      </c>
      <c r="C2413" s="1" t="s">
        <v>10664</v>
      </c>
      <c r="D2413" t="s">
        <v>65</v>
      </c>
      <c r="E2413" t="s">
        <v>335</v>
      </c>
      <c r="F2413" t="s">
        <v>336</v>
      </c>
      <c r="G2413" t="s">
        <v>127</v>
      </c>
      <c r="H2413" t="s">
        <v>12946</v>
      </c>
      <c r="I2413" t="s">
        <v>12947</v>
      </c>
      <c r="J2413" t="s">
        <v>12948</v>
      </c>
      <c r="K2413" t="s">
        <v>93</v>
      </c>
      <c r="M2413" t="s">
        <v>12949</v>
      </c>
      <c r="N2413" t="s">
        <v>395</v>
      </c>
      <c r="O2413" t="s">
        <v>153</v>
      </c>
    </row>
    <row r="2414" spans="1:16" x14ac:dyDescent="0.2">
      <c r="A2414" t="s">
        <v>2317</v>
      </c>
      <c r="B2414" t="s">
        <v>2316</v>
      </c>
      <c r="C2414" s="1">
        <v>41529</v>
      </c>
      <c r="D2414" t="s">
        <v>65</v>
      </c>
      <c r="E2414" t="s">
        <v>707</v>
      </c>
      <c r="F2414" t="s">
        <v>708</v>
      </c>
      <c r="G2414" t="s">
        <v>127</v>
      </c>
      <c r="H2414" t="s">
        <v>2317</v>
      </c>
      <c r="I2414" t="s">
        <v>2318</v>
      </c>
      <c r="J2414" t="s">
        <v>2319</v>
      </c>
      <c r="K2414" t="s">
        <v>86</v>
      </c>
      <c r="M2414" t="s">
        <v>2320</v>
      </c>
      <c r="N2414" t="s">
        <v>710</v>
      </c>
      <c r="O2414" t="s">
        <v>153</v>
      </c>
      <c r="P2414" t="s">
        <v>117</v>
      </c>
    </row>
    <row r="2415" spans="1:16" x14ac:dyDescent="0.2">
      <c r="A2415" t="s">
        <v>10738</v>
      </c>
      <c r="B2415" t="s">
        <v>10737</v>
      </c>
      <c r="C2415" s="1">
        <v>36133</v>
      </c>
      <c r="D2415" t="s">
        <v>65</v>
      </c>
      <c r="E2415" t="s">
        <v>42176</v>
      </c>
      <c r="F2415" t="s">
        <v>42177</v>
      </c>
      <c r="G2415" t="s">
        <v>127</v>
      </c>
      <c r="H2415" t="s">
        <v>10738</v>
      </c>
      <c r="I2415" t="s">
        <v>10739</v>
      </c>
      <c r="J2415" t="s">
        <v>10740</v>
      </c>
      <c r="K2415" t="s">
        <v>139</v>
      </c>
      <c r="M2415" t="s">
        <v>2320</v>
      </c>
      <c r="N2415" t="s">
        <v>491</v>
      </c>
      <c r="O2415" t="s">
        <v>153</v>
      </c>
      <c r="P2415" t="s">
        <v>46454</v>
      </c>
    </row>
    <row r="2416" spans="1:16" x14ac:dyDescent="0.2">
      <c r="A2416" t="s">
        <v>10742</v>
      </c>
      <c r="B2416" t="s">
        <v>10741</v>
      </c>
      <c r="C2416" s="1">
        <v>25568</v>
      </c>
      <c r="D2416" t="s">
        <v>65</v>
      </c>
      <c r="E2416" t="s">
        <v>42176</v>
      </c>
      <c r="F2416" t="s">
        <v>42177</v>
      </c>
      <c r="G2416" t="s">
        <v>127</v>
      </c>
      <c r="H2416" t="s">
        <v>10742</v>
      </c>
      <c r="I2416" t="s">
        <v>10743</v>
      </c>
      <c r="J2416" t="s">
        <v>46455</v>
      </c>
      <c r="K2416" t="s">
        <v>111</v>
      </c>
      <c r="M2416" t="s">
        <v>2320</v>
      </c>
      <c r="N2416" t="s">
        <v>491</v>
      </c>
      <c r="O2416" t="s">
        <v>153</v>
      </c>
      <c r="P2416" t="s">
        <v>43198</v>
      </c>
    </row>
    <row r="2417" spans="1:16" x14ac:dyDescent="0.2">
      <c r="A2417" t="s">
        <v>22329</v>
      </c>
      <c r="B2417" t="s">
        <v>22328</v>
      </c>
      <c r="C2417" s="1">
        <v>36133</v>
      </c>
      <c r="D2417" t="s">
        <v>65</v>
      </c>
      <c r="E2417" t="s">
        <v>42176</v>
      </c>
      <c r="F2417" t="s">
        <v>42177</v>
      </c>
      <c r="G2417" t="s">
        <v>127</v>
      </c>
      <c r="H2417" t="s">
        <v>22329</v>
      </c>
      <c r="I2417" t="s">
        <v>22330</v>
      </c>
      <c r="J2417" t="s">
        <v>22331</v>
      </c>
      <c r="K2417" t="s">
        <v>111</v>
      </c>
      <c r="M2417" t="s">
        <v>10796</v>
      </c>
      <c r="N2417" t="s">
        <v>491</v>
      </c>
      <c r="O2417" t="s">
        <v>153</v>
      </c>
      <c r="P2417" t="s">
        <v>45131</v>
      </c>
    </row>
    <row r="2418" spans="1:16" x14ac:dyDescent="0.2">
      <c r="A2418" t="s">
        <v>6478</v>
      </c>
      <c r="B2418" t="s">
        <v>6477</v>
      </c>
      <c r="C2418" s="1">
        <v>40653</v>
      </c>
      <c r="D2418" t="s">
        <v>65</v>
      </c>
      <c r="E2418" t="s">
        <v>128</v>
      </c>
      <c r="F2418" t="s">
        <v>129</v>
      </c>
      <c r="G2418" t="s">
        <v>127</v>
      </c>
      <c r="H2418" t="s">
        <v>6478</v>
      </c>
      <c r="I2418" t="s">
        <v>6479</v>
      </c>
      <c r="J2418" t="s">
        <v>6480</v>
      </c>
      <c r="K2418" t="s">
        <v>93</v>
      </c>
      <c r="M2418" t="s">
        <v>484</v>
      </c>
      <c r="N2418" t="s">
        <v>6481</v>
      </c>
      <c r="O2418" t="s">
        <v>94</v>
      </c>
      <c r="P2418" t="s">
        <v>117</v>
      </c>
    </row>
    <row r="2419" spans="1:16" x14ac:dyDescent="0.2">
      <c r="A2419" t="s">
        <v>41993</v>
      </c>
      <c r="B2419" t="s">
        <v>41994</v>
      </c>
      <c r="C2419" s="1">
        <v>35760</v>
      </c>
      <c r="D2419" t="s">
        <v>65</v>
      </c>
      <c r="E2419" t="s">
        <v>128</v>
      </c>
      <c r="F2419" t="s">
        <v>129</v>
      </c>
      <c r="G2419" t="s">
        <v>127</v>
      </c>
      <c r="H2419" t="s">
        <v>41993</v>
      </c>
      <c r="I2419" t="s">
        <v>72</v>
      </c>
      <c r="J2419" t="s">
        <v>41995</v>
      </c>
      <c r="K2419" t="s">
        <v>93</v>
      </c>
      <c r="M2419" t="s">
        <v>41996</v>
      </c>
      <c r="N2419" t="s">
        <v>457</v>
      </c>
      <c r="O2419" t="s">
        <v>94</v>
      </c>
      <c r="P2419" t="s">
        <v>117</v>
      </c>
    </row>
    <row r="2420" spans="1:16" x14ac:dyDescent="0.2">
      <c r="A2420" t="s">
        <v>37807</v>
      </c>
      <c r="B2420" t="s">
        <v>37808</v>
      </c>
      <c r="C2420" s="1">
        <v>43427</v>
      </c>
      <c r="D2420" t="s">
        <v>65</v>
      </c>
      <c r="E2420" t="s">
        <v>27054</v>
      </c>
      <c r="F2420" t="s">
        <v>27055</v>
      </c>
      <c r="G2420" t="s">
        <v>25160</v>
      </c>
      <c r="H2420" t="s">
        <v>37807</v>
      </c>
      <c r="I2420" t="s">
        <v>25783</v>
      </c>
      <c r="J2420" t="s">
        <v>33173</v>
      </c>
      <c r="K2420" t="s">
        <v>25173</v>
      </c>
      <c r="L2420" t="s">
        <v>25316</v>
      </c>
      <c r="M2420" t="s">
        <v>25317</v>
      </c>
      <c r="N2420" t="s">
        <v>37299</v>
      </c>
    </row>
    <row r="2421" spans="1:16" x14ac:dyDescent="0.2">
      <c r="A2421" t="s">
        <v>39033</v>
      </c>
      <c r="B2421" t="s">
        <v>27134</v>
      </c>
      <c r="C2421" s="1">
        <v>37736</v>
      </c>
      <c r="D2421" t="s">
        <v>65</v>
      </c>
      <c r="E2421" t="s">
        <v>25295</v>
      </c>
      <c r="F2421" t="s">
        <v>25296</v>
      </c>
      <c r="G2421" t="s">
        <v>25160</v>
      </c>
      <c r="H2421" t="s">
        <v>39033</v>
      </c>
      <c r="J2421" t="s">
        <v>39034</v>
      </c>
      <c r="K2421" t="s">
        <v>25173</v>
      </c>
      <c r="L2421" t="s">
        <v>115</v>
      </c>
      <c r="N2421" t="s">
        <v>27135</v>
      </c>
      <c r="P2421" t="s">
        <v>34249</v>
      </c>
    </row>
    <row r="2422" spans="1:16" x14ac:dyDescent="0.2">
      <c r="A2422" t="s">
        <v>39037</v>
      </c>
      <c r="B2422" t="s">
        <v>29779</v>
      </c>
      <c r="C2422" s="1">
        <v>34015</v>
      </c>
      <c r="D2422" t="s">
        <v>65</v>
      </c>
      <c r="E2422" t="s">
        <v>25284</v>
      </c>
      <c r="F2422" t="s">
        <v>25285</v>
      </c>
      <c r="G2422" t="s">
        <v>25160</v>
      </c>
      <c r="H2422" t="s">
        <v>39037</v>
      </c>
      <c r="I2422" t="s">
        <v>25155</v>
      </c>
      <c r="J2422" t="s">
        <v>39038</v>
      </c>
      <c r="K2422" t="s">
        <v>25173</v>
      </c>
      <c r="L2422" t="s">
        <v>115</v>
      </c>
      <c r="N2422" t="s">
        <v>29780</v>
      </c>
      <c r="P2422" t="s">
        <v>39039</v>
      </c>
    </row>
    <row r="2423" spans="1:16" x14ac:dyDescent="0.2">
      <c r="A2423" t="s">
        <v>38914</v>
      </c>
      <c r="B2423" t="s">
        <v>29037</v>
      </c>
      <c r="C2423" s="1">
        <v>37659</v>
      </c>
      <c r="D2423" t="s">
        <v>65</v>
      </c>
      <c r="E2423" t="s">
        <v>25295</v>
      </c>
      <c r="F2423" t="s">
        <v>25296</v>
      </c>
      <c r="G2423" t="s">
        <v>25171</v>
      </c>
      <c r="H2423" t="s">
        <v>38914</v>
      </c>
      <c r="I2423" t="s">
        <v>25155</v>
      </c>
      <c r="J2423" t="s">
        <v>33173</v>
      </c>
      <c r="K2423" t="s">
        <v>25173</v>
      </c>
      <c r="L2423" t="s">
        <v>29038</v>
      </c>
      <c r="M2423" t="s">
        <v>34334</v>
      </c>
      <c r="N2423" t="s">
        <v>29039</v>
      </c>
      <c r="P2423" t="s">
        <v>38915</v>
      </c>
    </row>
    <row r="2424" spans="1:16" x14ac:dyDescent="0.2">
      <c r="A2424" t="s">
        <v>39045</v>
      </c>
      <c r="B2424" t="s">
        <v>27193</v>
      </c>
      <c r="C2424" s="1">
        <v>38523</v>
      </c>
      <c r="D2424" t="s">
        <v>65</v>
      </c>
      <c r="E2424" t="s">
        <v>686</v>
      </c>
      <c r="F2424" t="s">
        <v>687</v>
      </c>
      <c r="G2424" t="s">
        <v>25160</v>
      </c>
      <c r="H2424" t="s">
        <v>39045</v>
      </c>
      <c r="I2424" t="s">
        <v>25172</v>
      </c>
      <c r="J2424" t="s">
        <v>33173</v>
      </c>
      <c r="K2424" t="s">
        <v>25173</v>
      </c>
      <c r="L2424" t="s">
        <v>115</v>
      </c>
      <c r="N2424" t="s">
        <v>27194</v>
      </c>
      <c r="P2424" t="s">
        <v>39046</v>
      </c>
    </row>
    <row r="2425" spans="1:16" x14ac:dyDescent="0.2">
      <c r="A2425" t="s">
        <v>28747</v>
      </c>
      <c r="B2425" t="s">
        <v>28746</v>
      </c>
      <c r="C2425" s="1">
        <v>37586</v>
      </c>
      <c r="D2425" t="s">
        <v>65</v>
      </c>
      <c r="E2425" t="s">
        <v>170</v>
      </c>
      <c r="F2425" t="s">
        <v>171</v>
      </c>
      <c r="G2425" t="s">
        <v>25627</v>
      </c>
      <c r="H2425" t="s">
        <v>28747</v>
      </c>
      <c r="J2425" t="s">
        <v>34824</v>
      </c>
      <c r="K2425" t="s">
        <v>26192</v>
      </c>
      <c r="N2425" t="s">
        <v>28748</v>
      </c>
      <c r="P2425" t="s">
        <v>117</v>
      </c>
    </row>
    <row r="2426" spans="1:16" x14ac:dyDescent="0.2">
      <c r="A2426" t="s">
        <v>27028</v>
      </c>
      <c r="B2426" t="s">
        <v>26971</v>
      </c>
      <c r="C2426" s="1">
        <v>25568</v>
      </c>
      <c r="D2426" t="s">
        <v>65</v>
      </c>
      <c r="E2426" t="s">
        <v>25313</v>
      </c>
      <c r="F2426" t="s">
        <v>34235</v>
      </c>
      <c r="G2426" t="s">
        <v>25627</v>
      </c>
      <c r="H2426" t="s">
        <v>27028</v>
      </c>
      <c r="I2426" t="s">
        <v>27029</v>
      </c>
      <c r="J2426" t="s">
        <v>34826</v>
      </c>
      <c r="K2426" t="s">
        <v>26192</v>
      </c>
      <c r="P2426" t="s">
        <v>25255</v>
      </c>
    </row>
    <row r="2427" spans="1:16" x14ac:dyDescent="0.2">
      <c r="A2427" t="s">
        <v>27021</v>
      </c>
      <c r="B2427" t="s">
        <v>27020</v>
      </c>
      <c r="C2427" s="1">
        <v>37697</v>
      </c>
      <c r="D2427" t="s">
        <v>65</v>
      </c>
      <c r="E2427" t="s">
        <v>170</v>
      </c>
      <c r="F2427" t="s">
        <v>171</v>
      </c>
      <c r="G2427" t="s">
        <v>25627</v>
      </c>
      <c r="H2427" t="s">
        <v>27021</v>
      </c>
      <c r="J2427" t="s">
        <v>34824</v>
      </c>
      <c r="K2427" t="s">
        <v>26192</v>
      </c>
      <c r="N2427" t="s">
        <v>27022</v>
      </c>
      <c r="P2427" t="s">
        <v>117</v>
      </c>
    </row>
    <row r="2428" spans="1:16" x14ac:dyDescent="0.2">
      <c r="A2428" t="s">
        <v>25730</v>
      </c>
      <c r="B2428" t="s">
        <v>25729</v>
      </c>
      <c r="C2428" s="1">
        <v>42850</v>
      </c>
      <c r="D2428" t="s">
        <v>65</v>
      </c>
      <c r="E2428" t="s">
        <v>342</v>
      </c>
      <c r="F2428" t="s">
        <v>34205</v>
      </c>
      <c r="G2428" t="s">
        <v>25160</v>
      </c>
      <c r="H2428" t="s">
        <v>25730</v>
      </c>
      <c r="I2428" t="s">
        <v>26524</v>
      </c>
      <c r="J2428" t="s">
        <v>37648</v>
      </c>
      <c r="K2428" t="s">
        <v>25215</v>
      </c>
      <c r="L2428" t="s">
        <v>37649</v>
      </c>
      <c r="M2428" t="s">
        <v>37650</v>
      </c>
      <c r="N2428" t="s">
        <v>37651</v>
      </c>
      <c r="P2428" t="s">
        <v>25732</v>
      </c>
    </row>
    <row r="2429" spans="1:16" x14ac:dyDescent="0.2">
      <c r="A2429" t="s">
        <v>40002</v>
      </c>
      <c r="B2429" t="s">
        <v>40003</v>
      </c>
      <c r="C2429" s="1">
        <v>43769</v>
      </c>
      <c r="D2429" t="s">
        <v>65</v>
      </c>
      <c r="E2429" t="s">
        <v>25151</v>
      </c>
      <c r="F2429" t="s">
        <v>25152</v>
      </c>
      <c r="G2429" t="s">
        <v>25198</v>
      </c>
      <c r="H2429" t="s">
        <v>40002</v>
      </c>
      <c r="I2429" t="s">
        <v>26697</v>
      </c>
      <c r="J2429" t="s">
        <v>37529</v>
      </c>
      <c r="K2429" t="s">
        <v>25219</v>
      </c>
      <c r="L2429" t="s">
        <v>40004</v>
      </c>
      <c r="M2429" t="s">
        <v>40005</v>
      </c>
      <c r="N2429" t="s">
        <v>40006</v>
      </c>
      <c r="P2429" t="s">
        <v>40007</v>
      </c>
    </row>
    <row r="2430" spans="1:16" x14ac:dyDescent="0.2">
      <c r="A2430" t="s">
        <v>29535</v>
      </c>
      <c r="B2430" t="s">
        <v>29534</v>
      </c>
      <c r="C2430" s="1">
        <v>41387</v>
      </c>
      <c r="D2430" t="s">
        <v>65</v>
      </c>
      <c r="E2430" t="s">
        <v>170</v>
      </c>
      <c r="F2430" t="s">
        <v>171</v>
      </c>
      <c r="G2430" t="s">
        <v>25153</v>
      </c>
      <c r="H2430" t="s">
        <v>29535</v>
      </c>
      <c r="I2430" t="s">
        <v>25155</v>
      </c>
      <c r="J2430" t="s">
        <v>34238</v>
      </c>
      <c r="K2430" t="s">
        <v>25156</v>
      </c>
      <c r="L2430" t="s">
        <v>29536</v>
      </c>
      <c r="M2430" t="s">
        <v>35831</v>
      </c>
      <c r="N2430" t="s">
        <v>29537</v>
      </c>
      <c r="P2430" t="s">
        <v>29488</v>
      </c>
    </row>
    <row r="2431" spans="1:16" x14ac:dyDescent="0.2">
      <c r="A2431" t="s">
        <v>32585</v>
      </c>
      <c r="B2431" t="s">
        <v>32584</v>
      </c>
      <c r="C2431" s="1">
        <v>38566</v>
      </c>
      <c r="D2431" t="s">
        <v>65</v>
      </c>
      <c r="E2431" t="s">
        <v>25399</v>
      </c>
      <c r="F2431" t="s">
        <v>25400</v>
      </c>
      <c r="G2431" t="s">
        <v>25198</v>
      </c>
      <c r="H2431" t="s">
        <v>32585</v>
      </c>
      <c r="J2431" t="s">
        <v>34238</v>
      </c>
      <c r="K2431" t="s">
        <v>25205</v>
      </c>
      <c r="N2431" t="s">
        <v>27109</v>
      </c>
      <c r="P2431" t="s">
        <v>25192</v>
      </c>
    </row>
    <row r="2432" spans="1:16" x14ac:dyDescent="0.2">
      <c r="A2432" t="s">
        <v>10916</v>
      </c>
      <c r="B2432" t="s">
        <v>10915</v>
      </c>
      <c r="C2432" s="1">
        <v>40241</v>
      </c>
      <c r="D2432" t="s">
        <v>65</v>
      </c>
      <c r="E2432" t="s">
        <v>660</v>
      </c>
      <c r="F2432" t="s">
        <v>661</v>
      </c>
      <c r="G2432" t="s">
        <v>127</v>
      </c>
      <c r="H2432" t="s">
        <v>10916</v>
      </c>
      <c r="I2432" t="s">
        <v>10917</v>
      </c>
      <c r="J2432" t="s">
        <v>10918</v>
      </c>
      <c r="K2432" t="s">
        <v>111</v>
      </c>
      <c r="N2432" t="s">
        <v>9846</v>
      </c>
      <c r="O2432" t="s">
        <v>94</v>
      </c>
      <c r="P2432" t="s">
        <v>10919</v>
      </c>
    </row>
    <row r="2433" spans="1:16" x14ac:dyDescent="0.2">
      <c r="A2433" t="s">
        <v>7620</v>
      </c>
      <c r="B2433" t="s">
        <v>7619</v>
      </c>
      <c r="C2433" s="1">
        <v>33339</v>
      </c>
      <c r="D2433" t="s">
        <v>65</v>
      </c>
      <c r="E2433" t="s">
        <v>284</v>
      </c>
      <c r="F2433" t="s">
        <v>285</v>
      </c>
      <c r="G2433" t="s">
        <v>127</v>
      </c>
      <c r="H2433" t="s">
        <v>7620</v>
      </c>
      <c r="I2433" t="s">
        <v>7621</v>
      </c>
      <c r="J2433" t="s">
        <v>7622</v>
      </c>
      <c r="K2433" t="s">
        <v>93</v>
      </c>
      <c r="M2433" t="s">
        <v>339</v>
      </c>
      <c r="N2433" t="s">
        <v>374</v>
      </c>
      <c r="O2433" t="s">
        <v>153</v>
      </c>
    </row>
    <row r="2434" spans="1:16" x14ac:dyDescent="0.2">
      <c r="A2434" t="s">
        <v>46664</v>
      </c>
      <c r="B2434" t="s">
        <v>12535</v>
      </c>
      <c r="C2434" s="1">
        <v>42038</v>
      </c>
      <c r="D2434" t="s">
        <v>65</v>
      </c>
      <c r="E2434" t="s">
        <v>236</v>
      </c>
      <c r="F2434" t="s">
        <v>237</v>
      </c>
      <c r="G2434" t="s">
        <v>127</v>
      </c>
      <c r="H2434" t="s">
        <v>46664</v>
      </c>
      <c r="I2434" t="s">
        <v>46665</v>
      </c>
      <c r="J2434" t="s">
        <v>46666</v>
      </c>
      <c r="K2434" t="s">
        <v>93</v>
      </c>
      <c r="L2434" t="s">
        <v>46667</v>
      </c>
      <c r="M2434" t="s">
        <v>11299</v>
      </c>
      <c r="N2434" t="s">
        <v>317</v>
      </c>
      <c r="O2434" t="s">
        <v>153</v>
      </c>
      <c r="P2434" t="s">
        <v>117</v>
      </c>
    </row>
    <row r="2435" spans="1:16" x14ac:dyDescent="0.2">
      <c r="A2435" t="s">
        <v>13392</v>
      </c>
      <c r="B2435" t="s">
        <v>13391</v>
      </c>
      <c r="C2435" s="1">
        <v>37082</v>
      </c>
      <c r="D2435" t="s">
        <v>65</v>
      </c>
      <c r="E2435" t="s">
        <v>151</v>
      </c>
      <c r="F2435" t="s">
        <v>152</v>
      </c>
      <c r="G2435" t="s">
        <v>127</v>
      </c>
      <c r="H2435" t="s">
        <v>13392</v>
      </c>
      <c r="I2435" t="s">
        <v>13393</v>
      </c>
      <c r="J2435" t="s">
        <v>13394</v>
      </c>
      <c r="K2435" t="s">
        <v>93</v>
      </c>
      <c r="M2435" t="s">
        <v>11570</v>
      </c>
      <c r="N2435" t="s">
        <v>13395</v>
      </c>
      <c r="O2435" t="s">
        <v>153</v>
      </c>
      <c r="P2435" t="s">
        <v>117</v>
      </c>
    </row>
    <row r="2436" spans="1:16" x14ac:dyDescent="0.2">
      <c r="A2436" t="s">
        <v>12511</v>
      </c>
      <c r="B2436" t="s">
        <v>12510</v>
      </c>
      <c r="C2436" s="1">
        <v>41985</v>
      </c>
      <c r="D2436" t="s">
        <v>65</v>
      </c>
      <c r="E2436" t="s">
        <v>236</v>
      </c>
      <c r="F2436" t="s">
        <v>237</v>
      </c>
      <c r="G2436" t="s">
        <v>127</v>
      </c>
      <c r="H2436" t="s">
        <v>12511</v>
      </c>
      <c r="I2436" t="s">
        <v>12512</v>
      </c>
      <c r="J2436" t="s">
        <v>12513</v>
      </c>
      <c r="K2436" t="s">
        <v>93</v>
      </c>
      <c r="M2436" t="s">
        <v>7575</v>
      </c>
      <c r="N2436" t="s">
        <v>605</v>
      </c>
      <c r="O2436" t="s">
        <v>153</v>
      </c>
    </row>
    <row r="2437" spans="1:16" x14ac:dyDescent="0.2">
      <c r="A2437" t="s">
        <v>12442</v>
      </c>
      <c r="B2437" t="s">
        <v>12441</v>
      </c>
      <c r="C2437" s="1">
        <v>41768</v>
      </c>
      <c r="D2437" t="s">
        <v>65</v>
      </c>
      <c r="F2437" t="s">
        <v>34583</v>
      </c>
      <c r="G2437" t="s">
        <v>127</v>
      </c>
      <c r="H2437" t="s">
        <v>12442</v>
      </c>
      <c r="I2437" t="s">
        <v>12443</v>
      </c>
      <c r="J2437" t="s">
        <v>12444</v>
      </c>
      <c r="K2437" t="s">
        <v>93</v>
      </c>
      <c r="L2437" t="s">
        <v>115</v>
      </c>
      <c r="M2437" t="s">
        <v>7575</v>
      </c>
      <c r="N2437" t="s">
        <v>12445</v>
      </c>
      <c r="O2437" t="s">
        <v>153</v>
      </c>
      <c r="P2437" t="s">
        <v>192</v>
      </c>
    </row>
    <row r="2438" spans="1:16" x14ac:dyDescent="0.2">
      <c r="A2438" t="s">
        <v>12403</v>
      </c>
      <c r="B2438" t="s">
        <v>12402</v>
      </c>
      <c r="C2438" s="1">
        <v>41162</v>
      </c>
      <c r="D2438" t="s">
        <v>65</v>
      </c>
      <c r="E2438" t="s">
        <v>147</v>
      </c>
      <c r="F2438" t="s">
        <v>148</v>
      </c>
      <c r="G2438" t="s">
        <v>127</v>
      </c>
      <c r="H2438" t="s">
        <v>12403</v>
      </c>
      <c r="I2438" t="s">
        <v>12404</v>
      </c>
      <c r="J2438" t="s">
        <v>12405</v>
      </c>
      <c r="K2438" t="s">
        <v>111</v>
      </c>
      <c r="L2438" t="s">
        <v>115</v>
      </c>
      <c r="M2438" t="s">
        <v>12406</v>
      </c>
      <c r="N2438" t="s">
        <v>9142</v>
      </c>
      <c r="O2438" t="s">
        <v>94</v>
      </c>
    </row>
    <row r="2439" spans="1:16" x14ac:dyDescent="0.2">
      <c r="A2439" t="s">
        <v>14017</v>
      </c>
      <c r="B2439" t="s">
        <v>14016</v>
      </c>
      <c r="C2439" s="1">
        <v>39360</v>
      </c>
      <c r="D2439" t="s">
        <v>65</v>
      </c>
      <c r="E2439" t="s">
        <v>45462</v>
      </c>
      <c r="F2439" t="s">
        <v>45463</v>
      </c>
      <c r="G2439" t="s">
        <v>127</v>
      </c>
      <c r="H2439" t="s">
        <v>14017</v>
      </c>
      <c r="I2439" t="s">
        <v>47010</v>
      </c>
      <c r="J2439" t="s">
        <v>47011</v>
      </c>
      <c r="K2439" t="s">
        <v>93</v>
      </c>
      <c r="M2439" t="s">
        <v>7575</v>
      </c>
      <c r="N2439" t="s">
        <v>47012</v>
      </c>
      <c r="O2439" t="s">
        <v>153</v>
      </c>
      <c r="P2439" t="s">
        <v>45295</v>
      </c>
    </row>
    <row r="2440" spans="1:16" x14ac:dyDescent="0.2">
      <c r="A2440" t="s">
        <v>12352</v>
      </c>
      <c r="B2440" t="s">
        <v>12351</v>
      </c>
      <c r="C2440" s="1">
        <v>41590</v>
      </c>
      <c r="D2440" t="s">
        <v>65</v>
      </c>
      <c r="E2440" t="s">
        <v>76</v>
      </c>
      <c r="F2440" t="s">
        <v>77</v>
      </c>
      <c r="G2440" t="s">
        <v>127</v>
      </c>
      <c r="H2440" t="s">
        <v>12352</v>
      </c>
      <c r="I2440" t="s">
        <v>12353</v>
      </c>
      <c r="J2440" t="s">
        <v>12354</v>
      </c>
      <c r="K2440" t="s">
        <v>93</v>
      </c>
      <c r="M2440" t="s">
        <v>1513</v>
      </c>
      <c r="N2440" t="s">
        <v>306</v>
      </c>
      <c r="O2440" t="s">
        <v>153</v>
      </c>
      <c r="P2440" t="s">
        <v>117</v>
      </c>
    </row>
    <row r="2441" spans="1:16" x14ac:dyDescent="0.2">
      <c r="A2441" t="s">
        <v>11952</v>
      </c>
      <c r="B2441" t="s">
        <v>11951</v>
      </c>
      <c r="C2441" s="1">
        <v>41162</v>
      </c>
      <c r="D2441" t="s">
        <v>65</v>
      </c>
      <c r="E2441" t="s">
        <v>243</v>
      </c>
      <c r="F2441" t="s">
        <v>244</v>
      </c>
      <c r="G2441" t="s">
        <v>127</v>
      </c>
      <c r="H2441" t="s">
        <v>11952</v>
      </c>
      <c r="I2441" t="s">
        <v>11953</v>
      </c>
      <c r="J2441" t="s">
        <v>11954</v>
      </c>
      <c r="K2441" t="s">
        <v>93</v>
      </c>
      <c r="M2441" t="s">
        <v>11299</v>
      </c>
      <c r="N2441" t="s">
        <v>447</v>
      </c>
      <c r="O2441" t="s">
        <v>153</v>
      </c>
      <c r="P2441" t="s">
        <v>117</v>
      </c>
    </row>
    <row r="2442" spans="1:16" x14ac:dyDescent="0.2">
      <c r="A2442" t="s">
        <v>12536</v>
      </c>
      <c r="B2442" t="s">
        <v>12535</v>
      </c>
      <c r="C2442" s="1">
        <v>42038</v>
      </c>
      <c r="D2442" t="s">
        <v>65</v>
      </c>
      <c r="E2442" t="s">
        <v>236</v>
      </c>
      <c r="F2442" t="s">
        <v>237</v>
      </c>
      <c r="G2442" t="s">
        <v>127</v>
      </c>
      <c r="H2442" t="s">
        <v>12536</v>
      </c>
      <c r="I2442" t="s">
        <v>12537</v>
      </c>
      <c r="J2442" t="s">
        <v>12538</v>
      </c>
      <c r="K2442" t="s">
        <v>93</v>
      </c>
      <c r="M2442" t="s">
        <v>11299</v>
      </c>
      <c r="N2442" t="s">
        <v>605</v>
      </c>
      <c r="O2442" t="s">
        <v>153</v>
      </c>
      <c r="P2442" t="s">
        <v>117</v>
      </c>
    </row>
    <row r="2443" spans="1:16" x14ac:dyDescent="0.2">
      <c r="A2443" t="s">
        <v>39048</v>
      </c>
      <c r="B2443" t="s">
        <v>27116</v>
      </c>
      <c r="C2443" s="1">
        <v>36662</v>
      </c>
      <c r="D2443" t="s">
        <v>65</v>
      </c>
      <c r="E2443" t="s">
        <v>26780</v>
      </c>
      <c r="F2443" t="s">
        <v>26781</v>
      </c>
      <c r="G2443" t="s">
        <v>25160</v>
      </c>
      <c r="H2443" t="s">
        <v>39048</v>
      </c>
      <c r="J2443" t="s">
        <v>35895</v>
      </c>
      <c r="K2443" t="s">
        <v>25173</v>
      </c>
      <c r="L2443" t="s">
        <v>27117</v>
      </c>
      <c r="N2443" t="s">
        <v>27118</v>
      </c>
      <c r="P2443" t="s">
        <v>34842</v>
      </c>
    </row>
    <row r="2444" spans="1:16" x14ac:dyDescent="0.2">
      <c r="A2444" t="s">
        <v>12837</v>
      </c>
      <c r="B2444" t="s">
        <v>12836</v>
      </c>
      <c r="C2444" s="1">
        <v>42740</v>
      </c>
      <c r="D2444" t="s">
        <v>65</v>
      </c>
      <c r="E2444" t="s">
        <v>1114</v>
      </c>
      <c r="F2444" t="s">
        <v>1115</v>
      </c>
      <c r="G2444" t="s">
        <v>127</v>
      </c>
      <c r="H2444" t="s">
        <v>12837</v>
      </c>
      <c r="I2444" t="s">
        <v>12838</v>
      </c>
      <c r="J2444" t="s">
        <v>12839</v>
      </c>
      <c r="K2444" t="s">
        <v>93</v>
      </c>
      <c r="M2444" t="s">
        <v>12840</v>
      </c>
      <c r="N2444" t="s">
        <v>12841</v>
      </c>
      <c r="O2444" t="s">
        <v>153</v>
      </c>
    </row>
    <row r="2445" spans="1:16" x14ac:dyDescent="0.2">
      <c r="A2445" t="s">
        <v>7757</v>
      </c>
      <c r="B2445" t="s">
        <v>7756</v>
      </c>
      <c r="C2445" s="1">
        <v>36227</v>
      </c>
      <c r="D2445" t="s">
        <v>65</v>
      </c>
      <c r="E2445" t="s">
        <v>128</v>
      </c>
      <c r="F2445" t="s">
        <v>129</v>
      </c>
      <c r="G2445" t="s">
        <v>127</v>
      </c>
      <c r="H2445" t="s">
        <v>7757</v>
      </c>
      <c r="I2445" t="s">
        <v>69</v>
      </c>
      <c r="J2445" t="s">
        <v>7758</v>
      </c>
      <c r="K2445" t="s">
        <v>93</v>
      </c>
      <c r="M2445" t="s">
        <v>7759</v>
      </c>
      <c r="N2445" t="s">
        <v>7760</v>
      </c>
      <c r="O2445" t="s">
        <v>153</v>
      </c>
      <c r="P2445" t="s">
        <v>117</v>
      </c>
    </row>
    <row r="2446" spans="1:16" x14ac:dyDescent="0.2">
      <c r="A2446" t="s">
        <v>8806</v>
      </c>
      <c r="B2446" t="s">
        <v>8805</v>
      </c>
      <c r="C2446" s="1">
        <v>36857</v>
      </c>
      <c r="D2446" t="s">
        <v>65</v>
      </c>
      <c r="E2446" t="s">
        <v>128</v>
      </c>
      <c r="F2446" t="s">
        <v>129</v>
      </c>
      <c r="G2446" t="s">
        <v>127</v>
      </c>
      <c r="H2446" t="s">
        <v>8806</v>
      </c>
      <c r="I2446" t="s">
        <v>8807</v>
      </c>
      <c r="J2446" t="s">
        <v>8808</v>
      </c>
      <c r="K2446" t="s">
        <v>93</v>
      </c>
      <c r="M2446" t="s">
        <v>8809</v>
      </c>
      <c r="N2446" t="s">
        <v>8810</v>
      </c>
      <c r="O2446" t="s">
        <v>94</v>
      </c>
      <c r="P2446" t="s">
        <v>117</v>
      </c>
    </row>
    <row r="2447" spans="1:16" x14ac:dyDescent="0.2">
      <c r="A2447" t="s">
        <v>11916</v>
      </c>
      <c r="B2447" t="s">
        <v>11915</v>
      </c>
      <c r="C2447" s="1">
        <v>41099</v>
      </c>
      <c r="D2447" t="s">
        <v>65</v>
      </c>
      <c r="E2447" t="s">
        <v>330</v>
      </c>
      <c r="F2447" t="s">
        <v>331</v>
      </c>
      <c r="G2447" t="s">
        <v>127</v>
      </c>
      <c r="H2447" t="s">
        <v>11916</v>
      </c>
      <c r="I2447" t="s">
        <v>11917</v>
      </c>
      <c r="J2447" t="s">
        <v>11918</v>
      </c>
      <c r="K2447" t="s">
        <v>93</v>
      </c>
      <c r="M2447" t="s">
        <v>11299</v>
      </c>
      <c r="N2447" t="s">
        <v>443</v>
      </c>
      <c r="O2447" t="s">
        <v>153</v>
      </c>
      <c r="P2447" t="s">
        <v>10812</v>
      </c>
    </row>
    <row r="2448" spans="1:16" x14ac:dyDescent="0.2">
      <c r="A2448" t="s">
        <v>17351</v>
      </c>
      <c r="B2448" t="s">
        <v>17350</v>
      </c>
      <c r="C2448" s="1">
        <v>42013</v>
      </c>
      <c r="D2448" t="s">
        <v>65</v>
      </c>
      <c r="F2448" t="s">
        <v>34583</v>
      </c>
      <c r="G2448" t="s">
        <v>127</v>
      </c>
      <c r="H2448" t="s">
        <v>17351</v>
      </c>
      <c r="I2448" t="s">
        <v>17352</v>
      </c>
      <c r="J2448" t="s">
        <v>17353</v>
      </c>
      <c r="K2448" t="s">
        <v>111</v>
      </c>
      <c r="M2448" t="s">
        <v>17275</v>
      </c>
      <c r="N2448" t="s">
        <v>9142</v>
      </c>
      <c r="O2448" t="s">
        <v>153</v>
      </c>
      <c r="P2448" t="s">
        <v>192</v>
      </c>
    </row>
    <row r="2449" spans="1:16" x14ac:dyDescent="0.2">
      <c r="A2449" t="s">
        <v>25359</v>
      </c>
      <c r="B2449" t="s">
        <v>25358</v>
      </c>
      <c r="C2449" s="1">
        <v>39246</v>
      </c>
      <c r="D2449" t="s">
        <v>65</v>
      </c>
      <c r="E2449" t="s">
        <v>686</v>
      </c>
      <c r="F2449" t="s">
        <v>687</v>
      </c>
      <c r="G2449" t="s">
        <v>25209</v>
      </c>
      <c r="H2449" t="s">
        <v>25359</v>
      </c>
      <c r="I2449" t="s">
        <v>25172</v>
      </c>
      <c r="J2449" t="s">
        <v>34244</v>
      </c>
      <c r="K2449" t="s">
        <v>25173</v>
      </c>
      <c r="M2449" t="s">
        <v>27199</v>
      </c>
      <c r="N2449" t="s">
        <v>25360</v>
      </c>
      <c r="P2449" t="s">
        <v>12166</v>
      </c>
    </row>
    <row r="2450" spans="1:16" x14ac:dyDescent="0.2">
      <c r="A2450" t="s">
        <v>49967</v>
      </c>
      <c r="B2450" t="s">
        <v>49968</v>
      </c>
      <c r="C2450" s="1">
        <v>43694</v>
      </c>
      <c r="D2450" t="s">
        <v>65</v>
      </c>
      <c r="E2450" t="s">
        <v>90</v>
      </c>
      <c r="F2450" t="s">
        <v>91</v>
      </c>
      <c r="G2450" t="s">
        <v>1479</v>
      </c>
      <c r="H2450" t="s">
        <v>49967</v>
      </c>
      <c r="I2450" t="s">
        <v>46014</v>
      </c>
      <c r="J2450" t="s">
        <v>49969</v>
      </c>
      <c r="K2450" t="s">
        <v>93</v>
      </c>
      <c r="L2450" t="s">
        <v>49970</v>
      </c>
      <c r="M2450" t="s">
        <v>49971</v>
      </c>
      <c r="N2450" t="s">
        <v>49972</v>
      </c>
      <c r="O2450" t="s">
        <v>94</v>
      </c>
      <c r="P2450" t="s">
        <v>49973</v>
      </c>
    </row>
    <row r="2451" spans="1:16" x14ac:dyDescent="0.2">
      <c r="A2451" t="s">
        <v>21849</v>
      </c>
      <c r="B2451" t="s">
        <v>21848</v>
      </c>
      <c r="C2451" s="1">
        <v>41556</v>
      </c>
      <c r="D2451" t="s">
        <v>65</v>
      </c>
      <c r="E2451" t="s">
        <v>170</v>
      </c>
      <c r="F2451" t="s">
        <v>171</v>
      </c>
      <c r="G2451" t="s">
        <v>143</v>
      </c>
      <c r="H2451" t="s">
        <v>21849</v>
      </c>
      <c r="I2451" t="s">
        <v>21850</v>
      </c>
      <c r="J2451" t="s">
        <v>21851</v>
      </c>
      <c r="K2451" t="s">
        <v>160</v>
      </c>
      <c r="M2451" t="s">
        <v>21852</v>
      </c>
      <c r="N2451" t="s">
        <v>21853</v>
      </c>
      <c r="O2451" t="s">
        <v>153</v>
      </c>
    </row>
    <row r="2452" spans="1:16" x14ac:dyDescent="0.2">
      <c r="A2452" t="s">
        <v>21761</v>
      </c>
      <c r="B2452" t="s">
        <v>21760</v>
      </c>
      <c r="C2452" s="1">
        <v>41192</v>
      </c>
      <c r="D2452" t="s">
        <v>65</v>
      </c>
      <c r="E2452" t="s">
        <v>226</v>
      </c>
      <c r="F2452" t="s">
        <v>227</v>
      </c>
      <c r="G2452" t="s">
        <v>143</v>
      </c>
      <c r="H2452" t="s">
        <v>21761</v>
      </c>
      <c r="I2452" t="s">
        <v>21762</v>
      </c>
      <c r="J2452" t="s">
        <v>21763</v>
      </c>
      <c r="K2452" t="s">
        <v>160</v>
      </c>
      <c r="M2452" t="s">
        <v>20143</v>
      </c>
      <c r="N2452" t="s">
        <v>21764</v>
      </c>
      <c r="O2452">
        <v>0</v>
      </c>
    </row>
    <row r="2453" spans="1:16" x14ac:dyDescent="0.2">
      <c r="A2453" t="s">
        <v>19998</v>
      </c>
      <c r="B2453" t="s">
        <v>19997</v>
      </c>
      <c r="C2453" s="1">
        <v>40970</v>
      </c>
      <c r="D2453" t="s">
        <v>65</v>
      </c>
      <c r="E2453" t="s">
        <v>226</v>
      </c>
      <c r="F2453" t="s">
        <v>227</v>
      </c>
      <c r="G2453" t="s">
        <v>143</v>
      </c>
      <c r="H2453" t="s">
        <v>19998</v>
      </c>
      <c r="I2453" t="s">
        <v>19999</v>
      </c>
      <c r="J2453" t="s">
        <v>20000</v>
      </c>
      <c r="K2453" t="s">
        <v>111</v>
      </c>
      <c r="M2453" t="s">
        <v>20001</v>
      </c>
      <c r="O2453" t="s">
        <v>153</v>
      </c>
    </row>
    <row r="2454" spans="1:16" x14ac:dyDescent="0.2">
      <c r="A2454" t="s">
        <v>14669</v>
      </c>
      <c r="B2454" t="s">
        <v>14668</v>
      </c>
      <c r="C2454" s="1">
        <v>37022</v>
      </c>
      <c r="D2454" t="s">
        <v>65</v>
      </c>
      <c r="E2454" t="s">
        <v>45323</v>
      </c>
      <c r="F2454" t="s">
        <v>45324</v>
      </c>
      <c r="G2454" t="s">
        <v>127</v>
      </c>
      <c r="H2454" t="s">
        <v>14669</v>
      </c>
      <c r="I2454" t="s">
        <v>14670</v>
      </c>
      <c r="J2454" t="s">
        <v>14671</v>
      </c>
      <c r="K2454" t="s">
        <v>160</v>
      </c>
      <c r="M2454" t="s">
        <v>7523</v>
      </c>
      <c r="N2454" t="s">
        <v>14672</v>
      </c>
      <c r="O2454" t="s">
        <v>153</v>
      </c>
      <c r="P2454" t="s">
        <v>117</v>
      </c>
    </row>
    <row r="2455" spans="1:16" x14ac:dyDescent="0.2">
      <c r="A2455" t="s">
        <v>14160</v>
      </c>
      <c r="B2455" t="s">
        <v>14159</v>
      </c>
      <c r="C2455" s="1">
        <v>41529</v>
      </c>
      <c r="D2455" t="s">
        <v>65</v>
      </c>
      <c r="E2455" t="s">
        <v>12408</v>
      </c>
      <c r="F2455" t="s">
        <v>12409</v>
      </c>
      <c r="G2455" t="s">
        <v>127</v>
      </c>
      <c r="H2455" t="s">
        <v>14160</v>
      </c>
      <c r="I2455" t="s">
        <v>14161</v>
      </c>
      <c r="J2455" t="s">
        <v>14162</v>
      </c>
      <c r="K2455" t="s">
        <v>703</v>
      </c>
      <c r="L2455" t="s">
        <v>115</v>
      </c>
      <c r="M2455" t="s">
        <v>7523</v>
      </c>
      <c r="N2455" t="s">
        <v>12413</v>
      </c>
      <c r="O2455" t="s">
        <v>153</v>
      </c>
      <c r="P2455" t="s">
        <v>12651</v>
      </c>
    </row>
    <row r="2456" spans="1:16" x14ac:dyDescent="0.2">
      <c r="A2456" t="s">
        <v>13278</v>
      </c>
      <c r="B2456" t="s">
        <v>13277</v>
      </c>
      <c r="C2456" s="1">
        <v>35955</v>
      </c>
      <c r="D2456" t="s">
        <v>65</v>
      </c>
      <c r="E2456" t="s">
        <v>226</v>
      </c>
      <c r="F2456" t="s">
        <v>227</v>
      </c>
      <c r="G2456" t="s">
        <v>127</v>
      </c>
      <c r="H2456" t="s">
        <v>13278</v>
      </c>
      <c r="I2456" t="s">
        <v>13279</v>
      </c>
      <c r="J2456" t="s">
        <v>13280</v>
      </c>
      <c r="K2456" t="s">
        <v>160</v>
      </c>
      <c r="M2456" t="s">
        <v>13281</v>
      </c>
      <c r="N2456" t="s">
        <v>13282</v>
      </c>
      <c r="O2456" t="s">
        <v>153</v>
      </c>
    </row>
    <row r="2457" spans="1:16" x14ac:dyDescent="0.2">
      <c r="A2457" t="s">
        <v>7549</v>
      </c>
      <c r="B2457" t="s">
        <v>7548</v>
      </c>
      <c r="C2457" s="1">
        <v>41653</v>
      </c>
      <c r="D2457" t="s">
        <v>65</v>
      </c>
      <c r="E2457" t="s">
        <v>12408</v>
      </c>
      <c r="F2457" t="s">
        <v>12409</v>
      </c>
      <c r="G2457" t="s">
        <v>127</v>
      </c>
      <c r="H2457" t="s">
        <v>7549</v>
      </c>
      <c r="I2457" t="s">
        <v>45455</v>
      </c>
      <c r="J2457" t="s">
        <v>45456</v>
      </c>
      <c r="K2457" t="s">
        <v>703</v>
      </c>
      <c r="L2457" t="s">
        <v>115</v>
      </c>
      <c r="M2457" t="s">
        <v>7523</v>
      </c>
      <c r="N2457" t="s">
        <v>7550</v>
      </c>
      <c r="O2457" t="s">
        <v>153</v>
      </c>
      <c r="P2457" t="s">
        <v>12651</v>
      </c>
    </row>
    <row r="2458" spans="1:16" x14ac:dyDescent="0.2">
      <c r="A2458" t="s">
        <v>14528</v>
      </c>
      <c r="B2458" t="s">
        <v>47056</v>
      </c>
      <c r="C2458" s="1">
        <v>41072</v>
      </c>
      <c r="D2458" t="s">
        <v>65</v>
      </c>
      <c r="E2458" t="s">
        <v>243</v>
      </c>
      <c r="F2458" t="s">
        <v>244</v>
      </c>
      <c r="G2458" t="s">
        <v>127</v>
      </c>
      <c r="H2458" t="s">
        <v>14528</v>
      </c>
      <c r="I2458" t="s">
        <v>47057</v>
      </c>
      <c r="J2458" t="s">
        <v>47058</v>
      </c>
      <c r="K2458" t="s">
        <v>160</v>
      </c>
      <c r="M2458" t="s">
        <v>11649</v>
      </c>
      <c r="N2458" t="s">
        <v>518</v>
      </c>
      <c r="O2458" t="s">
        <v>153</v>
      </c>
    </row>
    <row r="2459" spans="1:16" x14ac:dyDescent="0.2">
      <c r="A2459" t="s">
        <v>14124</v>
      </c>
      <c r="B2459" t="s">
        <v>14122</v>
      </c>
      <c r="C2459" s="1">
        <v>41225</v>
      </c>
      <c r="D2459" t="s">
        <v>65</v>
      </c>
      <c r="E2459" t="s">
        <v>14123</v>
      </c>
      <c r="G2459" t="s">
        <v>127</v>
      </c>
      <c r="H2459" t="s">
        <v>14124</v>
      </c>
      <c r="I2459" t="s">
        <v>47022</v>
      </c>
      <c r="J2459" t="s">
        <v>14125</v>
      </c>
      <c r="K2459" t="s">
        <v>703</v>
      </c>
      <c r="M2459" t="s">
        <v>13405</v>
      </c>
      <c r="N2459" t="s">
        <v>14126</v>
      </c>
      <c r="O2459" t="s">
        <v>153</v>
      </c>
    </row>
    <row r="2460" spans="1:16" x14ac:dyDescent="0.2">
      <c r="A2460" t="s">
        <v>2437</v>
      </c>
      <c r="B2460" t="s">
        <v>2436</v>
      </c>
      <c r="C2460" s="1">
        <v>41653</v>
      </c>
      <c r="D2460" t="s">
        <v>65</v>
      </c>
      <c r="E2460" t="s">
        <v>843</v>
      </c>
      <c r="F2460" t="s">
        <v>844</v>
      </c>
      <c r="G2460" t="s">
        <v>133</v>
      </c>
      <c r="H2460" t="s">
        <v>2437</v>
      </c>
      <c r="I2460" t="s">
        <v>2438</v>
      </c>
      <c r="J2460" t="s">
        <v>2439</v>
      </c>
      <c r="K2460" t="s">
        <v>240</v>
      </c>
      <c r="L2460" t="s">
        <v>115</v>
      </c>
      <c r="M2460" t="s">
        <v>136</v>
      </c>
      <c r="N2460" t="s">
        <v>1888</v>
      </c>
      <c r="O2460" t="s">
        <v>94</v>
      </c>
      <c r="P2460" t="s">
        <v>192</v>
      </c>
    </row>
    <row r="2461" spans="1:16" x14ac:dyDescent="0.2">
      <c r="A2461" t="s">
        <v>2285</v>
      </c>
      <c r="B2461" t="s">
        <v>2284</v>
      </c>
      <c r="C2461" s="1">
        <v>41498</v>
      </c>
      <c r="D2461" t="s">
        <v>65</v>
      </c>
      <c r="E2461" t="s">
        <v>843</v>
      </c>
      <c r="F2461" t="s">
        <v>844</v>
      </c>
      <c r="G2461" t="s">
        <v>133</v>
      </c>
      <c r="H2461" t="s">
        <v>2285</v>
      </c>
      <c r="I2461" t="s">
        <v>2286</v>
      </c>
      <c r="J2461" t="s">
        <v>2287</v>
      </c>
      <c r="K2461" t="s">
        <v>240</v>
      </c>
      <c r="L2461" t="s">
        <v>115</v>
      </c>
      <c r="M2461" t="s">
        <v>136</v>
      </c>
      <c r="N2461" t="s">
        <v>2248</v>
      </c>
      <c r="O2461" t="s">
        <v>94</v>
      </c>
      <c r="P2461" t="s">
        <v>192</v>
      </c>
    </row>
    <row r="2462" spans="1:16" x14ac:dyDescent="0.2">
      <c r="A2462" t="s">
        <v>2281</v>
      </c>
      <c r="B2462" t="s">
        <v>2280</v>
      </c>
      <c r="C2462" s="1">
        <v>41498</v>
      </c>
      <c r="D2462" t="s">
        <v>65</v>
      </c>
      <c r="E2462" t="s">
        <v>843</v>
      </c>
      <c r="F2462" t="s">
        <v>844</v>
      </c>
      <c r="G2462" t="s">
        <v>133</v>
      </c>
      <c r="H2462" t="s">
        <v>2281</v>
      </c>
      <c r="I2462" t="s">
        <v>2282</v>
      </c>
      <c r="J2462" t="s">
        <v>2283</v>
      </c>
      <c r="K2462" t="s">
        <v>703</v>
      </c>
      <c r="L2462" t="s">
        <v>115</v>
      </c>
      <c r="M2462" t="s">
        <v>136</v>
      </c>
      <c r="N2462" t="s">
        <v>2248</v>
      </c>
      <c r="O2462" t="s">
        <v>94</v>
      </c>
    </row>
    <row r="2463" spans="1:16" x14ac:dyDescent="0.2">
      <c r="A2463" t="s">
        <v>2240</v>
      </c>
      <c r="B2463" t="s">
        <v>2239</v>
      </c>
      <c r="C2463" s="1">
        <v>41498</v>
      </c>
      <c r="D2463" t="s">
        <v>65</v>
      </c>
      <c r="E2463" t="s">
        <v>843</v>
      </c>
      <c r="F2463" t="s">
        <v>844</v>
      </c>
      <c r="G2463" t="s">
        <v>133</v>
      </c>
      <c r="H2463" t="s">
        <v>2240</v>
      </c>
      <c r="I2463" t="s">
        <v>2241</v>
      </c>
      <c r="J2463" t="s">
        <v>2242</v>
      </c>
      <c r="K2463" t="s">
        <v>703</v>
      </c>
      <c r="L2463" t="s">
        <v>115</v>
      </c>
      <c r="M2463" t="s">
        <v>136</v>
      </c>
      <c r="N2463" t="s">
        <v>2238</v>
      </c>
      <c r="O2463" t="s">
        <v>94</v>
      </c>
    </row>
    <row r="2464" spans="1:16" x14ac:dyDescent="0.2">
      <c r="A2464" t="s">
        <v>2255</v>
      </c>
      <c r="B2464" t="s">
        <v>2254</v>
      </c>
      <c r="C2464" s="1">
        <v>41498</v>
      </c>
      <c r="D2464" t="s">
        <v>65</v>
      </c>
      <c r="E2464" t="s">
        <v>843</v>
      </c>
      <c r="F2464" t="s">
        <v>844</v>
      </c>
      <c r="G2464" t="s">
        <v>133</v>
      </c>
      <c r="H2464" t="s">
        <v>2255</v>
      </c>
      <c r="I2464" t="s">
        <v>2241</v>
      </c>
      <c r="J2464" t="s">
        <v>2256</v>
      </c>
      <c r="K2464" t="s">
        <v>240</v>
      </c>
      <c r="L2464" t="s">
        <v>115</v>
      </c>
      <c r="M2464" t="s">
        <v>241</v>
      </c>
      <c r="N2464" t="s">
        <v>2238</v>
      </c>
      <c r="O2464" t="s">
        <v>94</v>
      </c>
    </row>
    <row r="2465" spans="1:16" x14ac:dyDescent="0.2">
      <c r="A2465" t="s">
        <v>3035</v>
      </c>
      <c r="B2465" t="s">
        <v>3034</v>
      </c>
      <c r="C2465" s="1">
        <v>41653</v>
      </c>
      <c r="D2465" t="s">
        <v>65</v>
      </c>
      <c r="E2465" t="s">
        <v>843</v>
      </c>
      <c r="F2465" t="s">
        <v>844</v>
      </c>
      <c r="G2465" t="s">
        <v>133</v>
      </c>
      <c r="H2465" t="s">
        <v>3035</v>
      </c>
      <c r="I2465" t="s">
        <v>3036</v>
      </c>
      <c r="J2465" t="s">
        <v>3037</v>
      </c>
      <c r="K2465" t="s">
        <v>240</v>
      </c>
      <c r="L2465" t="s">
        <v>115</v>
      </c>
      <c r="M2465" t="s">
        <v>136</v>
      </c>
      <c r="N2465" t="s">
        <v>2238</v>
      </c>
      <c r="O2465" t="s">
        <v>94</v>
      </c>
      <c r="P2465" t="s">
        <v>192</v>
      </c>
    </row>
    <row r="2466" spans="1:16" x14ac:dyDescent="0.2">
      <c r="A2466" t="s">
        <v>1041</v>
      </c>
      <c r="B2466" t="s">
        <v>1038</v>
      </c>
      <c r="C2466" s="1">
        <v>41311</v>
      </c>
      <c r="D2466" t="s">
        <v>65</v>
      </c>
      <c r="E2466" t="s">
        <v>1039</v>
      </c>
      <c r="F2466" t="s">
        <v>1040</v>
      </c>
      <c r="G2466" t="s">
        <v>127</v>
      </c>
      <c r="H2466" t="s">
        <v>1041</v>
      </c>
      <c r="I2466" t="s">
        <v>1042</v>
      </c>
      <c r="J2466" t="s">
        <v>1043</v>
      </c>
      <c r="K2466" t="s">
        <v>160</v>
      </c>
      <c r="M2466" t="s">
        <v>1044</v>
      </c>
      <c r="N2466" t="s">
        <v>1045</v>
      </c>
      <c r="O2466" t="s">
        <v>94</v>
      </c>
    </row>
    <row r="2467" spans="1:16" x14ac:dyDescent="0.2">
      <c r="A2467" t="s">
        <v>8377</v>
      </c>
      <c r="B2467" t="s">
        <v>8376</v>
      </c>
      <c r="C2467" s="1">
        <v>42149</v>
      </c>
      <c r="D2467" t="s">
        <v>65</v>
      </c>
      <c r="E2467" t="s">
        <v>310</v>
      </c>
      <c r="F2467" t="s">
        <v>311</v>
      </c>
      <c r="G2467" t="s">
        <v>127</v>
      </c>
      <c r="H2467" t="s">
        <v>8377</v>
      </c>
      <c r="I2467" t="s">
        <v>8378</v>
      </c>
      <c r="J2467" t="s">
        <v>8379</v>
      </c>
      <c r="K2467" t="s">
        <v>93</v>
      </c>
      <c r="L2467" t="s">
        <v>45550</v>
      </c>
      <c r="M2467" t="s">
        <v>603</v>
      </c>
      <c r="N2467" t="s">
        <v>312</v>
      </c>
      <c r="O2467" t="s">
        <v>94</v>
      </c>
      <c r="P2467" t="s">
        <v>45551</v>
      </c>
    </row>
    <row r="2468" spans="1:16" x14ac:dyDescent="0.2">
      <c r="A2468" t="s">
        <v>15578</v>
      </c>
      <c r="B2468" t="s">
        <v>15577</v>
      </c>
      <c r="C2468" s="1">
        <v>41162</v>
      </c>
      <c r="D2468" t="s">
        <v>65</v>
      </c>
      <c r="E2468" t="s">
        <v>205</v>
      </c>
      <c r="F2468" t="s">
        <v>206</v>
      </c>
      <c r="G2468" t="s">
        <v>127</v>
      </c>
      <c r="H2468" t="s">
        <v>15578</v>
      </c>
      <c r="I2468" t="s">
        <v>15579</v>
      </c>
      <c r="J2468" t="s">
        <v>15580</v>
      </c>
      <c r="K2468" t="s">
        <v>160</v>
      </c>
      <c r="M2468" t="s">
        <v>15581</v>
      </c>
      <c r="N2468" t="s">
        <v>278</v>
      </c>
      <c r="O2468" t="s">
        <v>153</v>
      </c>
      <c r="P2468" t="s">
        <v>117</v>
      </c>
    </row>
    <row r="2469" spans="1:16" x14ac:dyDescent="0.2">
      <c r="A2469" t="s">
        <v>49494</v>
      </c>
      <c r="B2469" t="s">
        <v>49495</v>
      </c>
      <c r="C2469" s="1">
        <v>43896</v>
      </c>
      <c r="D2469" t="s">
        <v>65</v>
      </c>
      <c r="E2469" t="s">
        <v>45939</v>
      </c>
      <c r="F2469" t="s">
        <v>45940</v>
      </c>
      <c r="G2469" t="s">
        <v>1479</v>
      </c>
      <c r="H2469" t="s">
        <v>49494</v>
      </c>
      <c r="I2469" t="s">
        <v>48802</v>
      </c>
      <c r="J2469" t="s">
        <v>49496</v>
      </c>
      <c r="K2469" t="s">
        <v>333</v>
      </c>
      <c r="L2469" t="s">
        <v>49497</v>
      </c>
      <c r="M2469" t="s">
        <v>49498</v>
      </c>
      <c r="N2469" t="s">
        <v>49499</v>
      </c>
      <c r="O2469" t="s">
        <v>94</v>
      </c>
      <c r="P2469" t="s">
        <v>49500</v>
      </c>
    </row>
    <row r="2470" spans="1:16" x14ac:dyDescent="0.2">
      <c r="A2470" t="s">
        <v>13630</v>
      </c>
      <c r="B2470" t="s">
        <v>13629</v>
      </c>
      <c r="C2470" s="1">
        <v>37776</v>
      </c>
      <c r="D2470" t="s">
        <v>65</v>
      </c>
      <c r="E2470" t="s">
        <v>11337</v>
      </c>
      <c r="G2470" t="s">
        <v>127</v>
      </c>
      <c r="H2470" t="s">
        <v>13630</v>
      </c>
      <c r="I2470" t="s">
        <v>13631</v>
      </c>
      <c r="J2470" t="s">
        <v>13632</v>
      </c>
      <c r="K2470" t="s">
        <v>160</v>
      </c>
      <c r="M2470" t="s">
        <v>7607</v>
      </c>
      <c r="N2470" t="s">
        <v>13633</v>
      </c>
      <c r="O2470" t="s">
        <v>153</v>
      </c>
    </row>
    <row r="2471" spans="1:16" x14ac:dyDescent="0.2">
      <c r="A2471" t="s">
        <v>14711</v>
      </c>
      <c r="B2471" t="s">
        <v>14710</v>
      </c>
      <c r="C2471" s="1">
        <v>37812</v>
      </c>
      <c r="D2471" t="s">
        <v>65</v>
      </c>
      <c r="E2471" t="s">
        <v>11337</v>
      </c>
      <c r="G2471" t="s">
        <v>127</v>
      </c>
      <c r="H2471" t="s">
        <v>14711</v>
      </c>
      <c r="I2471" t="s">
        <v>14712</v>
      </c>
      <c r="J2471" t="s">
        <v>14713</v>
      </c>
      <c r="K2471" t="s">
        <v>105</v>
      </c>
      <c r="M2471" t="s">
        <v>7523</v>
      </c>
      <c r="N2471" t="s">
        <v>14714</v>
      </c>
      <c r="O2471" t="s">
        <v>153</v>
      </c>
    </row>
    <row r="2472" spans="1:16" x14ac:dyDescent="0.2">
      <c r="A2472" t="s">
        <v>34908</v>
      </c>
      <c r="B2472" t="s">
        <v>27191</v>
      </c>
      <c r="C2472" s="1">
        <v>31138</v>
      </c>
      <c r="D2472" t="s">
        <v>65</v>
      </c>
      <c r="E2472" t="s">
        <v>25222</v>
      </c>
      <c r="F2472" t="s">
        <v>25223</v>
      </c>
      <c r="G2472" t="s">
        <v>25160</v>
      </c>
      <c r="H2472" t="s">
        <v>34908</v>
      </c>
      <c r="J2472" t="s">
        <v>34909</v>
      </c>
      <c r="K2472" t="s">
        <v>25162</v>
      </c>
      <c r="L2472" t="s">
        <v>115</v>
      </c>
      <c r="N2472" t="s">
        <v>27192</v>
      </c>
      <c r="P2472" t="s">
        <v>34830</v>
      </c>
    </row>
    <row r="2473" spans="1:16" x14ac:dyDescent="0.2">
      <c r="A2473" t="s">
        <v>35904</v>
      </c>
      <c r="B2473" t="s">
        <v>29817</v>
      </c>
      <c r="C2473" s="1">
        <v>31131</v>
      </c>
      <c r="D2473" t="s">
        <v>65</v>
      </c>
      <c r="E2473" t="s">
        <v>25222</v>
      </c>
      <c r="F2473" t="s">
        <v>25223</v>
      </c>
      <c r="G2473" t="s">
        <v>25160</v>
      </c>
      <c r="H2473" t="s">
        <v>35904</v>
      </c>
      <c r="J2473" t="s">
        <v>35905</v>
      </c>
      <c r="K2473" t="s">
        <v>25162</v>
      </c>
      <c r="L2473" t="s">
        <v>115</v>
      </c>
      <c r="N2473" t="s">
        <v>27192</v>
      </c>
      <c r="P2473" t="s">
        <v>34830</v>
      </c>
    </row>
    <row r="2474" spans="1:16" x14ac:dyDescent="0.2">
      <c r="A2474" t="s">
        <v>34905</v>
      </c>
      <c r="B2474" t="s">
        <v>27119</v>
      </c>
      <c r="C2474" s="1">
        <v>32923</v>
      </c>
      <c r="D2474" t="s">
        <v>65</v>
      </c>
      <c r="E2474" t="s">
        <v>438</v>
      </c>
      <c r="F2474" t="s">
        <v>439</v>
      </c>
      <c r="G2474" t="s">
        <v>25147</v>
      </c>
      <c r="H2474" t="s">
        <v>34905</v>
      </c>
      <c r="J2474" t="s">
        <v>34906</v>
      </c>
      <c r="K2474" t="s">
        <v>25205</v>
      </c>
      <c r="L2474" t="s">
        <v>115</v>
      </c>
      <c r="M2474" t="s">
        <v>30487</v>
      </c>
      <c r="N2474" t="s">
        <v>27120</v>
      </c>
      <c r="P2474" t="s">
        <v>34907</v>
      </c>
    </row>
    <row r="2475" spans="1:16" x14ac:dyDescent="0.2">
      <c r="A2475" t="s">
        <v>27033</v>
      </c>
      <c r="B2475" t="s">
        <v>27032</v>
      </c>
      <c r="C2475" s="1">
        <v>33567</v>
      </c>
      <c r="D2475" t="s">
        <v>65</v>
      </c>
      <c r="E2475" t="s">
        <v>170</v>
      </c>
      <c r="F2475" t="s">
        <v>171</v>
      </c>
      <c r="G2475" t="s">
        <v>25160</v>
      </c>
      <c r="H2475" t="s">
        <v>27033</v>
      </c>
      <c r="I2475" t="s">
        <v>26575</v>
      </c>
      <c r="J2475" t="s">
        <v>34827</v>
      </c>
      <c r="K2475" t="s">
        <v>25162</v>
      </c>
      <c r="N2475" t="s">
        <v>27034</v>
      </c>
    </row>
    <row r="2476" spans="1:16" x14ac:dyDescent="0.2">
      <c r="A2476" t="s">
        <v>39025</v>
      </c>
      <c r="B2476" t="s">
        <v>27255</v>
      </c>
      <c r="C2476" s="1">
        <v>36838</v>
      </c>
      <c r="D2476" t="s">
        <v>65</v>
      </c>
      <c r="E2476" t="s">
        <v>27216</v>
      </c>
      <c r="F2476" t="s">
        <v>34973</v>
      </c>
      <c r="G2476" t="s">
        <v>25160</v>
      </c>
      <c r="H2476" t="s">
        <v>39025</v>
      </c>
      <c r="J2476" t="s">
        <v>39026</v>
      </c>
      <c r="K2476" t="s">
        <v>26201</v>
      </c>
      <c r="L2476" t="s">
        <v>115</v>
      </c>
      <c r="N2476" t="s">
        <v>27217</v>
      </c>
      <c r="P2476" t="s">
        <v>39027</v>
      </c>
    </row>
    <row r="2477" spans="1:16" x14ac:dyDescent="0.2">
      <c r="A2477" t="s">
        <v>27125</v>
      </c>
      <c r="B2477" t="s">
        <v>27124</v>
      </c>
      <c r="C2477" s="1">
        <v>41646</v>
      </c>
      <c r="D2477" t="s">
        <v>65</v>
      </c>
      <c r="E2477" t="s">
        <v>301</v>
      </c>
      <c r="F2477" t="s">
        <v>302</v>
      </c>
      <c r="G2477" t="s">
        <v>25160</v>
      </c>
      <c r="H2477" t="s">
        <v>27125</v>
      </c>
      <c r="I2477" t="s">
        <v>26801</v>
      </c>
      <c r="J2477" t="s">
        <v>34946</v>
      </c>
      <c r="K2477" t="s">
        <v>25215</v>
      </c>
      <c r="L2477" t="s">
        <v>27559</v>
      </c>
      <c r="M2477" t="s">
        <v>25798</v>
      </c>
      <c r="N2477" t="s">
        <v>34947</v>
      </c>
      <c r="P2477" t="s">
        <v>27126</v>
      </c>
    </row>
    <row r="2478" spans="1:16" x14ac:dyDescent="0.2">
      <c r="A2478" t="s">
        <v>43032</v>
      </c>
      <c r="B2478" t="s">
        <v>43033</v>
      </c>
      <c r="C2478" s="1">
        <v>36774</v>
      </c>
      <c r="D2478" t="s">
        <v>65</v>
      </c>
      <c r="E2478" t="s">
        <v>161</v>
      </c>
      <c r="F2478" t="s">
        <v>162</v>
      </c>
      <c r="G2478" t="s">
        <v>127</v>
      </c>
      <c r="H2478" t="s">
        <v>43032</v>
      </c>
      <c r="I2478" t="s">
        <v>636</v>
      </c>
      <c r="J2478" t="s">
        <v>43034</v>
      </c>
      <c r="K2478" t="s">
        <v>160</v>
      </c>
      <c r="L2478" t="s">
        <v>115</v>
      </c>
      <c r="M2478" t="s">
        <v>203</v>
      </c>
      <c r="N2478" t="s">
        <v>499</v>
      </c>
      <c r="O2478" t="s">
        <v>153</v>
      </c>
      <c r="P2478" t="s">
        <v>117</v>
      </c>
    </row>
    <row r="2479" spans="1:16" x14ac:dyDescent="0.2">
      <c r="A2479" t="s">
        <v>17823</v>
      </c>
      <c r="B2479" t="s">
        <v>17822</v>
      </c>
      <c r="C2479" s="1">
        <v>38903</v>
      </c>
      <c r="D2479" t="s">
        <v>65</v>
      </c>
      <c r="E2479" t="s">
        <v>345</v>
      </c>
      <c r="F2479" t="s">
        <v>346</v>
      </c>
      <c r="G2479" t="s">
        <v>127</v>
      </c>
      <c r="H2479" t="s">
        <v>17823</v>
      </c>
      <c r="I2479" t="s">
        <v>17824</v>
      </c>
      <c r="J2479" t="s">
        <v>17825</v>
      </c>
      <c r="K2479" t="s">
        <v>86</v>
      </c>
      <c r="M2479" t="s">
        <v>17826</v>
      </c>
      <c r="N2479" t="s">
        <v>8093</v>
      </c>
      <c r="O2479" t="s">
        <v>153</v>
      </c>
    </row>
    <row r="2480" spans="1:16" x14ac:dyDescent="0.2">
      <c r="A2480" t="s">
        <v>17779</v>
      </c>
      <c r="B2480" t="s">
        <v>17778</v>
      </c>
      <c r="C2480" s="1">
        <v>37616</v>
      </c>
      <c r="D2480" t="s">
        <v>65</v>
      </c>
      <c r="E2480" t="s">
        <v>90</v>
      </c>
      <c r="F2480" t="s">
        <v>91</v>
      </c>
      <c r="G2480" t="s">
        <v>127</v>
      </c>
      <c r="H2480" t="s">
        <v>17779</v>
      </c>
      <c r="I2480" t="s">
        <v>9280</v>
      </c>
      <c r="J2480" t="s">
        <v>17780</v>
      </c>
      <c r="K2480" t="s">
        <v>93</v>
      </c>
      <c r="L2480" t="s">
        <v>115</v>
      </c>
      <c r="M2480" t="s">
        <v>17781</v>
      </c>
      <c r="N2480" t="s">
        <v>17782</v>
      </c>
      <c r="O2480" t="s">
        <v>94</v>
      </c>
      <c r="P2480" t="s">
        <v>117</v>
      </c>
    </row>
    <row r="2481" spans="1:16" x14ac:dyDescent="0.2">
      <c r="A2481" t="s">
        <v>11239</v>
      </c>
      <c r="B2481" t="s">
        <v>11238</v>
      </c>
      <c r="C2481" s="1">
        <v>36511</v>
      </c>
      <c r="D2481" t="s">
        <v>65</v>
      </c>
      <c r="E2481" t="s">
        <v>226</v>
      </c>
      <c r="F2481" t="s">
        <v>227</v>
      </c>
      <c r="G2481" t="s">
        <v>127</v>
      </c>
      <c r="H2481" t="s">
        <v>11239</v>
      </c>
      <c r="I2481" t="s">
        <v>785</v>
      </c>
      <c r="J2481" t="s">
        <v>11240</v>
      </c>
      <c r="K2481" t="s">
        <v>111</v>
      </c>
      <c r="M2481" t="s">
        <v>11241</v>
      </c>
      <c r="N2481" t="s">
        <v>465</v>
      </c>
      <c r="O2481" t="s">
        <v>153</v>
      </c>
    </row>
    <row r="2482" spans="1:16" x14ac:dyDescent="0.2">
      <c r="A2482" t="s">
        <v>47461</v>
      </c>
      <c r="B2482" t="s">
        <v>47462</v>
      </c>
      <c r="C2482" s="1">
        <v>43468</v>
      </c>
      <c r="D2482" t="s">
        <v>65</v>
      </c>
      <c r="E2482" t="s">
        <v>428</v>
      </c>
      <c r="F2482" t="s">
        <v>429</v>
      </c>
      <c r="G2482" t="s">
        <v>127</v>
      </c>
      <c r="H2482" t="s">
        <v>47461</v>
      </c>
      <c r="I2482" t="s">
        <v>47463</v>
      </c>
      <c r="J2482" t="s">
        <v>47464</v>
      </c>
      <c r="K2482" t="s">
        <v>160</v>
      </c>
      <c r="L2482" t="s">
        <v>115</v>
      </c>
      <c r="M2482" t="s">
        <v>47465</v>
      </c>
      <c r="N2482" t="s">
        <v>47466</v>
      </c>
      <c r="O2482" t="s">
        <v>153</v>
      </c>
    </row>
    <row r="2483" spans="1:16" x14ac:dyDescent="0.2">
      <c r="A2483" t="s">
        <v>17523</v>
      </c>
      <c r="B2483" t="s">
        <v>17522</v>
      </c>
      <c r="C2483" s="1">
        <v>41099</v>
      </c>
      <c r="D2483" t="s">
        <v>65</v>
      </c>
      <c r="E2483" t="s">
        <v>1256</v>
      </c>
      <c r="F2483" t="s">
        <v>1257</v>
      </c>
      <c r="G2483" t="s">
        <v>127</v>
      </c>
      <c r="H2483" t="s">
        <v>17523</v>
      </c>
      <c r="I2483" t="s">
        <v>17524</v>
      </c>
      <c r="J2483" t="s">
        <v>17525</v>
      </c>
      <c r="K2483" t="s">
        <v>86</v>
      </c>
      <c r="M2483" t="s">
        <v>17526</v>
      </c>
      <c r="N2483" t="s">
        <v>5691</v>
      </c>
      <c r="O2483" t="s">
        <v>153</v>
      </c>
    </row>
    <row r="2484" spans="1:16" x14ac:dyDescent="0.2">
      <c r="A2484" t="s">
        <v>17803</v>
      </c>
      <c r="B2484" t="s">
        <v>17802</v>
      </c>
      <c r="C2484" s="1">
        <v>40164</v>
      </c>
      <c r="D2484" t="s">
        <v>65</v>
      </c>
      <c r="E2484" t="s">
        <v>330</v>
      </c>
      <c r="F2484" t="s">
        <v>331</v>
      </c>
      <c r="G2484" t="s">
        <v>127</v>
      </c>
      <c r="H2484" t="s">
        <v>17803</v>
      </c>
      <c r="I2484" t="s">
        <v>97</v>
      </c>
      <c r="J2484" t="s">
        <v>17804</v>
      </c>
      <c r="K2484" t="s">
        <v>93</v>
      </c>
      <c r="M2484" t="s">
        <v>11113</v>
      </c>
      <c r="N2484" t="s">
        <v>443</v>
      </c>
      <c r="O2484" t="s">
        <v>153</v>
      </c>
      <c r="P2484" t="s">
        <v>10812</v>
      </c>
    </row>
    <row r="2485" spans="1:16" x14ac:dyDescent="0.2">
      <c r="A2485" t="s">
        <v>17784</v>
      </c>
      <c r="B2485" t="s">
        <v>17783</v>
      </c>
      <c r="C2485" s="1">
        <v>37755</v>
      </c>
      <c r="D2485" t="s">
        <v>65</v>
      </c>
      <c r="E2485" t="s">
        <v>327</v>
      </c>
      <c r="F2485" t="s">
        <v>328</v>
      </c>
      <c r="G2485" t="s">
        <v>127</v>
      </c>
      <c r="H2485" t="s">
        <v>17784</v>
      </c>
      <c r="I2485" t="s">
        <v>17785</v>
      </c>
      <c r="J2485" t="s">
        <v>17786</v>
      </c>
      <c r="K2485" t="s">
        <v>93</v>
      </c>
      <c r="L2485" t="s">
        <v>115</v>
      </c>
      <c r="M2485" t="s">
        <v>17481</v>
      </c>
      <c r="N2485" t="s">
        <v>481</v>
      </c>
      <c r="O2485" t="s">
        <v>153</v>
      </c>
      <c r="P2485" t="s">
        <v>117</v>
      </c>
    </row>
    <row r="2486" spans="1:16" x14ac:dyDescent="0.2">
      <c r="A2486" t="s">
        <v>51820</v>
      </c>
      <c r="B2486" t="s">
        <v>51821</v>
      </c>
      <c r="C2486" s="1">
        <v>43908</v>
      </c>
      <c r="D2486" t="s">
        <v>65</v>
      </c>
      <c r="E2486" t="s">
        <v>327</v>
      </c>
      <c r="F2486" t="s">
        <v>328</v>
      </c>
      <c r="G2486" t="s">
        <v>127</v>
      </c>
      <c r="H2486" t="s">
        <v>51820</v>
      </c>
      <c r="I2486" t="s">
        <v>51822</v>
      </c>
      <c r="J2486" t="s">
        <v>51823</v>
      </c>
      <c r="K2486" t="s">
        <v>160</v>
      </c>
      <c r="L2486" t="s">
        <v>51824</v>
      </c>
      <c r="M2486" t="s">
        <v>51825</v>
      </c>
      <c r="N2486" t="s">
        <v>925</v>
      </c>
      <c r="O2486" t="s">
        <v>153</v>
      </c>
      <c r="P2486" t="s">
        <v>51826</v>
      </c>
    </row>
    <row r="2487" spans="1:16" x14ac:dyDescent="0.2">
      <c r="A2487" t="s">
        <v>17776</v>
      </c>
      <c r="B2487" t="s">
        <v>17775</v>
      </c>
      <c r="C2487" s="1">
        <v>37616</v>
      </c>
      <c r="D2487" t="s">
        <v>65</v>
      </c>
      <c r="E2487" t="s">
        <v>327</v>
      </c>
      <c r="F2487" t="s">
        <v>328</v>
      </c>
      <c r="G2487" t="s">
        <v>127</v>
      </c>
      <c r="H2487" t="s">
        <v>17776</v>
      </c>
      <c r="I2487" t="s">
        <v>17777</v>
      </c>
      <c r="J2487" t="s">
        <v>47479</v>
      </c>
      <c r="K2487" t="s">
        <v>111</v>
      </c>
      <c r="M2487" t="s">
        <v>15930</v>
      </c>
      <c r="N2487" t="s">
        <v>925</v>
      </c>
      <c r="O2487" t="s">
        <v>153</v>
      </c>
      <c r="P2487" t="s">
        <v>47272</v>
      </c>
    </row>
    <row r="2488" spans="1:16" x14ac:dyDescent="0.2">
      <c r="A2488" t="s">
        <v>17490</v>
      </c>
      <c r="B2488" t="s">
        <v>17489</v>
      </c>
      <c r="C2488" s="1">
        <v>40402</v>
      </c>
      <c r="D2488" t="s">
        <v>65</v>
      </c>
      <c r="E2488" t="s">
        <v>147</v>
      </c>
      <c r="F2488" t="s">
        <v>148</v>
      </c>
      <c r="G2488" t="s">
        <v>127</v>
      </c>
      <c r="H2488" t="s">
        <v>17490</v>
      </c>
      <c r="I2488" t="s">
        <v>17491</v>
      </c>
      <c r="J2488" t="s">
        <v>17492</v>
      </c>
      <c r="K2488" t="s">
        <v>67</v>
      </c>
      <c r="L2488" t="s">
        <v>115</v>
      </c>
      <c r="M2488" t="s">
        <v>17493</v>
      </c>
      <c r="N2488" t="s">
        <v>706</v>
      </c>
      <c r="O2488" t="s">
        <v>94</v>
      </c>
    </row>
    <row r="2489" spans="1:16" x14ac:dyDescent="0.2">
      <c r="A2489" t="s">
        <v>17474</v>
      </c>
      <c r="B2489" t="s">
        <v>17473</v>
      </c>
      <c r="C2489" s="1">
        <v>39855</v>
      </c>
      <c r="D2489" t="s">
        <v>65</v>
      </c>
      <c r="E2489" t="s">
        <v>397</v>
      </c>
      <c r="F2489" t="s">
        <v>398</v>
      </c>
      <c r="G2489" t="s">
        <v>127</v>
      </c>
      <c r="H2489" t="s">
        <v>17474</v>
      </c>
      <c r="I2489" t="s">
        <v>17475</v>
      </c>
      <c r="J2489" t="s">
        <v>17476</v>
      </c>
      <c r="K2489" t="s">
        <v>111</v>
      </c>
      <c r="M2489" t="s">
        <v>141</v>
      </c>
      <c r="N2489" t="s">
        <v>402</v>
      </c>
      <c r="O2489" t="s">
        <v>153</v>
      </c>
    </row>
    <row r="2490" spans="1:16" x14ac:dyDescent="0.2">
      <c r="A2490" t="s">
        <v>17661</v>
      </c>
      <c r="B2490" t="s">
        <v>17660</v>
      </c>
      <c r="C2490" s="1">
        <v>42556</v>
      </c>
      <c r="D2490" t="s">
        <v>65</v>
      </c>
      <c r="E2490" t="s">
        <v>1114</v>
      </c>
      <c r="F2490" t="s">
        <v>1115</v>
      </c>
      <c r="G2490" t="s">
        <v>127</v>
      </c>
      <c r="H2490" t="s">
        <v>17661</v>
      </c>
      <c r="I2490" t="s">
        <v>11470</v>
      </c>
      <c r="J2490" t="s">
        <v>17662</v>
      </c>
      <c r="K2490" t="s">
        <v>93</v>
      </c>
      <c r="M2490" t="s">
        <v>17663</v>
      </c>
      <c r="N2490" t="s">
        <v>10467</v>
      </c>
      <c r="O2490" t="s">
        <v>153</v>
      </c>
    </row>
    <row r="2491" spans="1:16" x14ac:dyDescent="0.2">
      <c r="A2491" t="s">
        <v>20863</v>
      </c>
      <c r="B2491" t="s">
        <v>20862</v>
      </c>
      <c r="C2491" s="1">
        <v>38019</v>
      </c>
      <c r="D2491" t="s">
        <v>65</v>
      </c>
      <c r="E2491" t="s">
        <v>11337</v>
      </c>
      <c r="G2491" t="s">
        <v>143</v>
      </c>
      <c r="H2491" t="s">
        <v>20863</v>
      </c>
      <c r="I2491" t="s">
        <v>20864</v>
      </c>
      <c r="J2491" t="s">
        <v>20865</v>
      </c>
      <c r="K2491" t="s">
        <v>111</v>
      </c>
      <c r="M2491" t="s">
        <v>373</v>
      </c>
      <c r="N2491" t="s">
        <v>20866</v>
      </c>
      <c r="O2491" t="s">
        <v>153</v>
      </c>
    </row>
    <row r="2492" spans="1:16" x14ac:dyDescent="0.2">
      <c r="A2492" t="s">
        <v>32973</v>
      </c>
      <c r="B2492" t="s">
        <v>32972</v>
      </c>
      <c r="C2492" s="1">
        <v>35993</v>
      </c>
      <c r="D2492" t="s">
        <v>65</v>
      </c>
      <c r="E2492" t="s">
        <v>38443</v>
      </c>
      <c r="G2492" t="s">
        <v>25198</v>
      </c>
      <c r="H2492" t="s">
        <v>32973</v>
      </c>
      <c r="J2492" t="s">
        <v>38444</v>
      </c>
      <c r="K2492" t="s">
        <v>25205</v>
      </c>
      <c r="L2492" t="s">
        <v>115</v>
      </c>
      <c r="N2492" t="s">
        <v>32974</v>
      </c>
      <c r="P2492" t="s">
        <v>32975</v>
      </c>
    </row>
    <row r="2493" spans="1:16" x14ac:dyDescent="0.2">
      <c r="A2493" t="s">
        <v>50933</v>
      </c>
      <c r="B2493" t="s">
        <v>50934</v>
      </c>
      <c r="C2493" s="1">
        <v>43658</v>
      </c>
      <c r="D2493" t="s">
        <v>65</v>
      </c>
      <c r="E2493" t="s">
        <v>41573</v>
      </c>
      <c r="F2493" t="s">
        <v>41574</v>
      </c>
      <c r="G2493" t="s">
        <v>48401</v>
      </c>
      <c r="H2493" t="s">
        <v>50933</v>
      </c>
      <c r="I2493" t="s">
        <v>50935</v>
      </c>
      <c r="J2493" t="s">
        <v>50936</v>
      </c>
      <c r="K2493" t="s">
        <v>93</v>
      </c>
      <c r="L2493" t="s">
        <v>50937</v>
      </c>
      <c r="M2493" t="s">
        <v>194</v>
      </c>
      <c r="N2493" t="s">
        <v>49881</v>
      </c>
      <c r="O2493" t="s">
        <v>50914</v>
      </c>
      <c r="P2493" t="s">
        <v>48567</v>
      </c>
    </row>
    <row r="2494" spans="1:16" x14ac:dyDescent="0.2">
      <c r="A2494" t="s">
        <v>4212</v>
      </c>
      <c r="B2494" t="s">
        <v>4211</v>
      </c>
      <c r="C2494" s="1">
        <v>41653</v>
      </c>
      <c r="D2494" t="s">
        <v>65</v>
      </c>
      <c r="E2494" t="s">
        <v>1552</v>
      </c>
      <c r="F2494" t="s">
        <v>1553</v>
      </c>
      <c r="G2494" t="s">
        <v>133</v>
      </c>
      <c r="H2494" t="s">
        <v>4212</v>
      </c>
      <c r="I2494" t="s">
        <v>3877</v>
      </c>
      <c r="J2494" t="s">
        <v>4213</v>
      </c>
      <c r="K2494" t="s">
        <v>2091</v>
      </c>
      <c r="M2494" t="s">
        <v>194</v>
      </c>
      <c r="N2494" t="s">
        <v>1716</v>
      </c>
      <c r="O2494" t="s">
        <v>94</v>
      </c>
      <c r="P2494" t="s">
        <v>117</v>
      </c>
    </row>
    <row r="2495" spans="1:16" x14ac:dyDescent="0.2">
      <c r="A2495" t="s">
        <v>4197</v>
      </c>
      <c r="B2495" t="s">
        <v>4196</v>
      </c>
      <c r="C2495" s="1">
        <v>41653</v>
      </c>
      <c r="D2495" t="s">
        <v>65</v>
      </c>
      <c r="E2495" t="s">
        <v>1552</v>
      </c>
      <c r="F2495" t="s">
        <v>1553</v>
      </c>
      <c r="G2495" t="s">
        <v>133</v>
      </c>
      <c r="H2495" t="s">
        <v>4197</v>
      </c>
      <c r="I2495" t="s">
        <v>3646</v>
      </c>
      <c r="J2495" t="s">
        <v>4198</v>
      </c>
      <c r="K2495" t="s">
        <v>240</v>
      </c>
      <c r="M2495" t="s">
        <v>194</v>
      </c>
      <c r="N2495" t="s">
        <v>1716</v>
      </c>
      <c r="O2495" t="s">
        <v>94</v>
      </c>
      <c r="P2495" t="s">
        <v>117</v>
      </c>
    </row>
    <row r="2496" spans="1:16" x14ac:dyDescent="0.2">
      <c r="A2496" t="s">
        <v>3996</v>
      </c>
      <c r="B2496" t="s">
        <v>3995</v>
      </c>
      <c r="C2496" s="1">
        <v>42104</v>
      </c>
      <c r="D2496" t="s">
        <v>65</v>
      </c>
      <c r="E2496" t="s">
        <v>3964</v>
      </c>
      <c r="F2496" t="s">
        <v>3965</v>
      </c>
      <c r="G2496" t="s">
        <v>133</v>
      </c>
      <c r="H2496" t="s">
        <v>3996</v>
      </c>
      <c r="I2496" t="s">
        <v>3967</v>
      </c>
      <c r="J2496" t="s">
        <v>3997</v>
      </c>
      <c r="K2496" t="s">
        <v>240</v>
      </c>
      <c r="M2496" t="s">
        <v>194</v>
      </c>
      <c r="N2496" t="s">
        <v>3973</v>
      </c>
      <c r="O2496" t="s">
        <v>94</v>
      </c>
    </row>
    <row r="2497" spans="1:16" x14ac:dyDescent="0.2">
      <c r="A2497" t="s">
        <v>51081</v>
      </c>
      <c r="B2497" t="s">
        <v>51082</v>
      </c>
      <c r="C2497" s="1">
        <v>43794</v>
      </c>
      <c r="D2497" t="s">
        <v>65</v>
      </c>
      <c r="E2497" t="s">
        <v>177</v>
      </c>
      <c r="F2497" t="s">
        <v>178</v>
      </c>
      <c r="G2497" t="s">
        <v>48401</v>
      </c>
      <c r="H2497" t="s">
        <v>51081</v>
      </c>
      <c r="I2497" t="s">
        <v>49329</v>
      </c>
      <c r="J2497" t="s">
        <v>51083</v>
      </c>
      <c r="K2497" t="s">
        <v>93</v>
      </c>
      <c r="L2497" t="s">
        <v>50964</v>
      </c>
      <c r="M2497" t="s">
        <v>194</v>
      </c>
      <c r="N2497" t="s">
        <v>403</v>
      </c>
      <c r="O2497" t="s">
        <v>50914</v>
      </c>
      <c r="P2497" t="s">
        <v>51024</v>
      </c>
    </row>
    <row r="2498" spans="1:16" x14ac:dyDescent="0.2">
      <c r="A2498" t="s">
        <v>32357</v>
      </c>
      <c r="B2498" t="s">
        <v>32356</v>
      </c>
      <c r="C2498" s="1">
        <v>41143</v>
      </c>
      <c r="D2498" t="s">
        <v>65</v>
      </c>
      <c r="E2498" t="s">
        <v>147</v>
      </c>
      <c r="F2498" t="s">
        <v>148</v>
      </c>
      <c r="G2498" t="s">
        <v>25198</v>
      </c>
      <c r="H2498" t="s">
        <v>32357</v>
      </c>
      <c r="I2498" t="s">
        <v>28607</v>
      </c>
      <c r="J2498" t="s">
        <v>34445</v>
      </c>
      <c r="K2498" t="s">
        <v>25156</v>
      </c>
      <c r="L2498" t="s">
        <v>38885</v>
      </c>
      <c r="M2498" t="s">
        <v>38886</v>
      </c>
      <c r="N2498" t="s">
        <v>32358</v>
      </c>
      <c r="P2498" t="s">
        <v>25192</v>
      </c>
    </row>
    <row r="2499" spans="1:16" x14ac:dyDescent="0.2">
      <c r="A2499" t="s">
        <v>33074</v>
      </c>
      <c r="B2499" t="s">
        <v>33073</v>
      </c>
      <c r="C2499" s="1">
        <v>42998</v>
      </c>
      <c r="D2499" t="s">
        <v>65</v>
      </c>
      <c r="E2499" t="s">
        <v>25512</v>
      </c>
      <c r="F2499" t="s">
        <v>34332</v>
      </c>
      <c r="G2499" t="s">
        <v>25209</v>
      </c>
      <c r="H2499" t="s">
        <v>33074</v>
      </c>
      <c r="I2499" t="s">
        <v>26409</v>
      </c>
      <c r="J2499" t="s">
        <v>36037</v>
      </c>
      <c r="K2499" t="s">
        <v>25230</v>
      </c>
      <c r="L2499" t="s">
        <v>32213</v>
      </c>
      <c r="M2499" t="s">
        <v>33075</v>
      </c>
      <c r="N2499" t="s">
        <v>33076</v>
      </c>
      <c r="P2499" t="s">
        <v>36880</v>
      </c>
    </row>
    <row r="2500" spans="1:16" x14ac:dyDescent="0.2">
      <c r="A2500" t="s">
        <v>21766</v>
      </c>
      <c r="B2500" t="s">
        <v>21765</v>
      </c>
      <c r="C2500" s="1">
        <v>41192</v>
      </c>
      <c r="D2500" t="s">
        <v>65</v>
      </c>
      <c r="E2500" t="s">
        <v>286</v>
      </c>
      <c r="F2500" t="s">
        <v>41182</v>
      </c>
      <c r="G2500" t="s">
        <v>143</v>
      </c>
      <c r="H2500" t="s">
        <v>21766</v>
      </c>
      <c r="I2500" t="s">
        <v>21767</v>
      </c>
      <c r="J2500" t="s">
        <v>21768</v>
      </c>
      <c r="K2500" t="s">
        <v>10165</v>
      </c>
      <c r="M2500" t="s">
        <v>7975</v>
      </c>
      <c r="N2500" t="s">
        <v>5523</v>
      </c>
      <c r="O2500" t="s">
        <v>153</v>
      </c>
    </row>
    <row r="2501" spans="1:16" x14ac:dyDescent="0.2">
      <c r="A2501" t="s">
        <v>19719</v>
      </c>
      <c r="B2501" t="s">
        <v>19718</v>
      </c>
      <c r="C2501" s="1">
        <v>39464</v>
      </c>
      <c r="D2501" t="s">
        <v>65</v>
      </c>
      <c r="E2501" t="s">
        <v>492</v>
      </c>
      <c r="F2501" t="s">
        <v>493</v>
      </c>
      <c r="G2501" t="s">
        <v>143</v>
      </c>
      <c r="H2501" t="s">
        <v>19719</v>
      </c>
      <c r="I2501" t="s">
        <v>19720</v>
      </c>
      <c r="J2501" t="s">
        <v>19721</v>
      </c>
      <c r="K2501" t="s">
        <v>160</v>
      </c>
      <c r="L2501" t="s">
        <v>115</v>
      </c>
      <c r="M2501" t="s">
        <v>19722</v>
      </c>
      <c r="N2501" t="s">
        <v>545</v>
      </c>
      <c r="O2501" t="s">
        <v>153</v>
      </c>
    </row>
    <row r="2502" spans="1:16" x14ac:dyDescent="0.2">
      <c r="A2502" t="s">
        <v>47828</v>
      </c>
      <c r="B2502" t="s">
        <v>47829</v>
      </c>
      <c r="C2502" s="1">
        <v>43472</v>
      </c>
      <c r="D2502" t="s">
        <v>65</v>
      </c>
      <c r="E2502" t="s">
        <v>1508</v>
      </c>
      <c r="F2502" t="s">
        <v>1509</v>
      </c>
      <c r="G2502" t="s">
        <v>143</v>
      </c>
      <c r="H2502" t="s">
        <v>47828</v>
      </c>
      <c r="I2502" t="s">
        <v>47830</v>
      </c>
      <c r="J2502" t="s">
        <v>47831</v>
      </c>
      <c r="K2502" t="s">
        <v>111</v>
      </c>
      <c r="M2502" t="s">
        <v>373</v>
      </c>
      <c r="N2502" t="s">
        <v>47832</v>
      </c>
      <c r="O2502" t="s">
        <v>153</v>
      </c>
    </row>
    <row r="2503" spans="1:16" x14ac:dyDescent="0.2">
      <c r="A2503" t="s">
        <v>21439</v>
      </c>
      <c r="B2503" t="s">
        <v>21437</v>
      </c>
      <c r="C2503" s="1" t="s">
        <v>21438</v>
      </c>
      <c r="D2503" t="s">
        <v>65</v>
      </c>
      <c r="E2503" t="s">
        <v>1508</v>
      </c>
      <c r="F2503" t="s">
        <v>1509</v>
      </c>
      <c r="G2503" t="s">
        <v>143</v>
      </c>
      <c r="H2503" t="s">
        <v>21439</v>
      </c>
      <c r="I2503" t="s">
        <v>21440</v>
      </c>
      <c r="J2503" t="s">
        <v>21441</v>
      </c>
      <c r="K2503" t="s">
        <v>111</v>
      </c>
      <c r="M2503" t="s">
        <v>21442</v>
      </c>
      <c r="N2503" t="s">
        <v>11287</v>
      </c>
      <c r="O2503" t="s">
        <v>153</v>
      </c>
    </row>
    <row r="2504" spans="1:16" x14ac:dyDescent="0.2">
      <c r="A2504" t="s">
        <v>21439</v>
      </c>
      <c r="B2504" t="s">
        <v>21933</v>
      </c>
      <c r="C2504" s="1">
        <v>36581</v>
      </c>
      <c r="D2504" t="s">
        <v>65</v>
      </c>
      <c r="E2504" t="s">
        <v>1508</v>
      </c>
      <c r="F2504" t="s">
        <v>1509</v>
      </c>
      <c r="G2504" t="s">
        <v>127</v>
      </c>
      <c r="H2504" t="s">
        <v>21439</v>
      </c>
      <c r="K2504" t="s">
        <v>160</v>
      </c>
      <c r="L2504" t="s">
        <v>254</v>
      </c>
      <c r="O2504">
        <v>0</v>
      </c>
    </row>
    <row r="2505" spans="1:16" x14ac:dyDescent="0.2">
      <c r="A2505" t="s">
        <v>20157</v>
      </c>
      <c r="B2505" t="s">
        <v>20156</v>
      </c>
      <c r="C2505" s="1">
        <v>25568</v>
      </c>
      <c r="D2505" t="s">
        <v>65</v>
      </c>
      <c r="F2505" t="s">
        <v>34583</v>
      </c>
      <c r="G2505" t="s">
        <v>143</v>
      </c>
      <c r="H2505" t="s">
        <v>20157</v>
      </c>
      <c r="I2505" t="s">
        <v>20158</v>
      </c>
      <c r="K2505" t="s">
        <v>67</v>
      </c>
      <c r="O2505">
        <v>0</v>
      </c>
    </row>
    <row r="2506" spans="1:16" x14ac:dyDescent="0.2">
      <c r="A2506" t="s">
        <v>11459</v>
      </c>
      <c r="B2506" t="s">
        <v>11458</v>
      </c>
      <c r="C2506" s="1">
        <v>42163</v>
      </c>
      <c r="D2506" t="s">
        <v>65</v>
      </c>
      <c r="E2506" t="s">
        <v>76</v>
      </c>
      <c r="F2506" t="s">
        <v>77</v>
      </c>
      <c r="G2506" t="s">
        <v>127</v>
      </c>
      <c r="H2506" t="s">
        <v>11459</v>
      </c>
      <c r="I2506" t="s">
        <v>11460</v>
      </c>
      <c r="J2506" t="s">
        <v>11461</v>
      </c>
      <c r="K2506" t="s">
        <v>93</v>
      </c>
      <c r="M2506" t="s">
        <v>1513</v>
      </c>
      <c r="N2506" t="s">
        <v>313</v>
      </c>
      <c r="O2506" t="s">
        <v>153</v>
      </c>
    </row>
    <row r="2507" spans="1:16" x14ac:dyDescent="0.2">
      <c r="A2507" t="s">
        <v>7615</v>
      </c>
      <c r="B2507" t="s">
        <v>7614</v>
      </c>
      <c r="C2507" s="1">
        <v>42954</v>
      </c>
      <c r="D2507" t="s">
        <v>65</v>
      </c>
      <c r="E2507" t="s">
        <v>6436</v>
      </c>
      <c r="F2507" t="s">
        <v>6437</v>
      </c>
      <c r="G2507" t="s">
        <v>127</v>
      </c>
      <c r="H2507" t="s">
        <v>7615</v>
      </c>
      <c r="I2507" t="s">
        <v>7616</v>
      </c>
      <c r="J2507" t="s">
        <v>7617</v>
      </c>
      <c r="K2507" t="s">
        <v>93</v>
      </c>
      <c r="M2507" t="s">
        <v>7575</v>
      </c>
      <c r="N2507" t="s">
        <v>7618</v>
      </c>
      <c r="O2507" t="s">
        <v>153</v>
      </c>
    </row>
    <row r="2508" spans="1:16" x14ac:dyDescent="0.2">
      <c r="A2508" t="s">
        <v>13874</v>
      </c>
      <c r="B2508" t="s">
        <v>13873</v>
      </c>
      <c r="C2508" s="1">
        <v>38898</v>
      </c>
      <c r="D2508" t="s">
        <v>65</v>
      </c>
      <c r="E2508" t="s">
        <v>330</v>
      </c>
      <c r="F2508" t="s">
        <v>331</v>
      </c>
      <c r="G2508" t="s">
        <v>127</v>
      </c>
      <c r="H2508" t="s">
        <v>13874</v>
      </c>
      <c r="I2508" t="s">
        <v>13875</v>
      </c>
      <c r="J2508" t="s">
        <v>13876</v>
      </c>
      <c r="K2508" t="s">
        <v>111</v>
      </c>
      <c r="M2508" t="s">
        <v>7546</v>
      </c>
      <c r="N2508" t="s">
        <v>10753</v>
      </c>
      <c r="O2508" t="s">
        <v>153</v>
      </c>
      <c r="P2508" t="s">
        <v>117</v>
      </c>
    </row>
    <row r="2509" spans="1:16" x14ac:dyDescent="0.2">
      <c r="A2509" t="s">
        <v>13963</v>
      </c>
      <c r="B2509" t="s">
        <v>13962</v>
      </c>
      <c r="C2509" s="1">
        <v>39148</v>
      </c>
      <c r="D2509" t="s">
        <v>65</v>
      </c>
      <c r="E2509" t="s">
        <v>397</v>
      </c>
      <c r="F2509" t="s">
        <v>398</v>
      </c>
      <c r="G2509" t="s">
        <v>127</v>
      </c>
      <c r="H2509" t="s">
        <v>13963</v>
      </c>
      <c r="I2509" t="s">
        <v>13964</v>
      </c>
      <c r="J2509" t="s">
        <v>13965</v>
      </c>
      <c r="K2509" t="s">
        <v>111</v>
      </c>
      <c r="M2509" t="s">
        <v>7575</v>
      </c>
      <c r="N2509" t="s">
        <v>402</v>
      </c>
      <c r="O2509" t="s">
        <v>153</v>
      </c>
    </row>
    <row r="2510" spans="1:16" x14ac:dyDescent="0.2">
      <c r="A2510" t="s">
        <v>11567</v>
      </c>
      <c r="B2510" t="s">
        <v>11566</v>
      </c>
      <c r="C2510" s="1">
        <v>25568</v>
      </c>
      <c r="D2510" t="s">
        <v>65</v>
      </c>
      <c r="E2510" t="s">
        <v>147</v>
      </c>
      <c r="F2510" t="s">
        <v>148</v>
      </c>
      <c r="G2510" t="s">
        <v>127</v>
      </c>
      <c r="H2510" t="s">
        <v>11567</v>
      </c>
      <c r="I2510" t="s">
        <v>11568</v>
      </c>
      <c r="J2510" t="s">
        <v>11569</v>
      </c>
      <c r="K2510" t="s">
        <v>93</v>
      </c>
      <c r="L2510" t="s">
        <v>254</v>
      </c>
      <c r="M2510" t="s">
        <v>11570</v>
      </c>
      <c r="N2510" t="s">
        <v>11571</v>
      </c>
      <c r="O2510" t="s">
        <v>153</v>
      </c>
    </row>
    <row r="2511" spans="1:16" x14ac:dyDescent="0.2">
      <c r="A2511" t="s">
        <v>14156</v>
      </c>
      <c r="B2511" t="s">
        <v>14155</v>
      </c>
      <c r="C2511" s="1">
        <v>41498</v>
      </c>
      <c r="D2511" t="s">
        <v>65</v>
      </c>
      <c r="E2511" t="s">
        <v>330</v>
      </c>
      <c r="F2511" t="s">
        <v>331</v>
      </c>
      <c r="G2511" t="s">
        <v>127</v>
      </c>
      <c r="H2511" t="s">
        <v>14156</v>
      </c>
      <c r="I2511" t="s">
        <v>14157</v>
      </c>
      <c r="J2511" t="s">
        <v>14158</v>
      </c>
      <c r="K2511" t="s">
        <v>93</v>
      </c>
      <c r="M2511" t="s">
        <v>7575</v>
      </c>
      <c r="N2511" t="s">
        <v>10753</v>
      </c>
      <c r="O2511" t="s">
        <v>153</v>
      </c>
      <c r="P2511" t="s">
        <v>117</v>
      </c>
    </row>
    <row r="2512" spans="1:16" x14ac:dyDescent="0.2">
      <c r="A2512" t="s">
        <v>12143</v>
      </c>
      <c r="B2512" t="s">
        <v>12142</v>
      </c>
      <c r="C2512" s="1">
        <v>41311</v>
      </c>
      <c r="D2512" t="s">
        <v>65</v>
      </c>
      <c r="E2512" t="s">
        <v>147</v>
      </c>
      <c r="F2512" t="s">
        <v>148</v>
      </c>
      <c r="G2512" t="s">
        <v>127</v>
      </c>
      <c r="H2512" t="s">
        <v>12143</v>
      </c>
      <c r="I2512" t="s">
        <v>12144</v>
      </c>
      <c r="J2512" t="s">
        <v>12145</v>
      </c>
      <c r="K2512" t="s">
        <v>111</v>
      </c>
      <c r="L2512" t="s">
        <v>115</v>
      </c>
      <c r="M2512" t="s">
        <v>11299</v>
      </c>
      <c r="N2512" t="s">
        <v>12146</v>
      </c>
      <c r="O2512" t="s">
        <v>94</v>
      </c>
    </row>
    <row r="2513" spans="1:16" x14ac:dyDescent="0.2">
      <c r="A2513" t="s">
        <v>14868</v>
      </c>
      <c r="B2513" t="s">
        <v>14867</v>
      </c>
      <c r="C2513" s="1">
        <v>41529</v>
      </c>
      <c r="D2513" t="s">
        <v>65</v>
      </c>
      <c r="E2513" t="s">
        <v>466</v>
      </c>
      <c r="F2513" t="s">
        <v>467</v>
      </c>
      <c r="G2513" t="s">
        <v>127</v>
      </c>
      <c r="H2513" t="s">
        <v>14868</v>
      </c>
      <c r="I2513" t="s">
        <v>14869</v>
      </c>
      <c r="K2513" t="s">
        <v>93</v>
      </c>
      <c r="L2513" t="s">
        <v>347</v>
      </c>
      <c r="N2513" t="s">
        <v>14870</v>
      </c>
      <c r="O2513" t="s">
        <v>153</v>
      </c>
      <c r="P2513" t="s">
        <v>192</v>
      </c>
    </row>
    <row r="2514" spans="1:16" x14ac:dyDescent="0.2">
      <c r="A2514" t="s">
        <v>48107</v>
      </c>
      <c r="B2514" t="s">
        <v>48108</v>
      </c>
      <c r="C2514" s="1">
        <v>42656</v>
      </c>
      <c r="D2514" t="s">
        <v>65</v>
      </c>
      <c r="E2514" t="s">
        <v>1114</v>
      </c>
      <c r="F2514" t="s">
        <v>1115</v>
      </c>
      <c r="G2514" t="s">
        <v>127</v>
      </c>
      <c r="H2514" t="s">
        <v>48107</v>
      </c>
      <c r="I2514" t="s">
        <v>15171</v>
      </c>
      <c r="J2514" t="s">
        <v>48109</v>
      </c>
      <c r="K2514" t="s">
        <v>93</v>
      </c>
      <c r="M2514" t="s">
        <v>48110</v>
      </c>
      <c r="N2514" t="s">
        <v>12841</v>
      </c>
      <c r="O2514" t="s">
        <v>153</v>
      </c>
    </row>
    <row r="2515" spans="1:16" x14ac:dyDescent="0.2">
      <c r="A2515" t="s">
        <v>7567</v>
      </c>
      <c r="B2515" t="s">
        <v>7566</v>
      </c>
      <c r="C2515" s="1">
        <v>42200</v>
      </c>
      <c r="D2515" t="s">
        <v>65</v>
      </c>
      <c r="E2515" t="s">
        <v>5892</v>
      </c>
      <c r="F2515" t="s">
        <v>5893</v>
      </c>
      <c r="G2515" t="s">
        <v>127</v>
      </c>
      <c r="H2515" t="s">
        <v>7567</v>
      </c>
      <c r="I2515" t="s">
        <v>7568</v>
      </c>
      <c r="J2515" t="s">
        <v>7569</v>
      </c>
      <c r="K2515" t="s">
        <v>93</v>
      </c>
      <c r="L2515" t="s">
        <v>304</v>
      </c>
      <c r="M2515" t="s">
        <v>7570</v>
      </c>
      <c r="O2515" t="s">
        <v>153</v>
      </c>
    </row>
    <row r="2516" spans="1:16" x14ac:dyDescent="0.2">
      <c r="A2516" t="s">
        <v>14137</v>
      </c>
      <c r="B2516" t="s">
        <v>14136</v>
      </c>
      <c r="C2516" s="1">
        <v>41257</v>
      </c>
      <c r="D2516" t="s">
        <v>65</v>
      </c>
      <c r="E2516" t="s">
        <v>378</v>
      </c>
      <c r="F2516" t="s">
        <v>379</v>
      </c>
      <c r="G2516" t="s">
        <v>127</v>
      </c>
      <c r="H2516" t="s">
        <v>14137</v>
      </c>
      <c r="I2516" t="s">
        <v>14138</v>
      </c>
      <c r="J2516" t="s">
        <v>14139</v>
      </c>
      <c r="K2516" t="s">
        <v>111</v>
      </c>
      <c r="M2516" t="s">
        <v>12562</v>
      </c>
      <c r="N2516" t="s">
        <v>381</v>
      </c>
      <c r="O2516" t="s">
        <v>153</v>
      </c>
    </row>
    <row r="2517" spans="1:16" x14ac:dyDescent="0.2">
      <c r="A2517" t="s">
        <v>11424</v>
      </c>
      <c r="B2517" t="s">
        <v>11423</v>
      </c>
      <c r="C2517" s="1">
        <v>40163</v>
      </c>
      <c r="D2517" t="s">
        <v>65</v>
      </c>
      <c r="E2517" t="s">
        <v>284</v>
      </c>
      <c r="F2517" t="s">
        <v>285</v>
      </c>
      <c r="G2517" t="s">
        <v>127</v>
      </c>
      <c r="H2517" t="s">
        <v>11424</v>
      </c>
      <c r="I2517" t="s">
        <v>11425</v>
      </c>
      <c r="J2517" t="s">
        <v>11426</v>
      </c>
      <c r="K2517" t="s">
        <v>93</v>
      </c>
      <c r="M2517" t="s">
        <v>7523</v>
      </c>
      <c r="N2517" t="s">
        <v>374</v>
      </c>
      <c r="O2517" t="s">
        <v>153</v>
      </c>
    </row>
    <row r="2518" spans="1:16" x14ac:dyDescent="0.2">
      <c r="A2518" t="s">
        <v>11357</v>
      </c>
      <c r="B2518" t="s">
        <v>11356</v>
      </c>
      <c r="C2518" s="1">
        <v>41004</v>
      </c>
      <c r="D2518" t="s">
        <v>65</v>
      </c>
      <c r="E2518" t="s">
        <v>330</v>
      </c>
      <c r="F2518" t="s">
        <v>331</v>
      </c>
      <c r="G2518" t="s">
        <v>127</v>
      </c>
      <c r="H2518" t="s">
        <v>11357</v>
      </c>
      <c r="I2518" t="s">
        <v>11358</v>
      </c>
      <c r="J2518" t="s">
        <v>11359</v>
      </c>
      <c r="K2518" t="s">
        <v>111</v>
      </c>
      <c r="M2518" t="s">
        <v>11360</v>
      </c>
      <c r="N2518" t="s">
        <v>10753</v>
      </c>
      <c r="O2518" t="s">
        <v>153</v>
      </c>
      <c r="P2518" t="s">
        <v>117</v>
      </c>
    </row>
    <row r="2519" spans="1:16" x14ac:dyDescent="0.2">
      <c r="A2519" t="s">
        <v>23712</v>
      </c>
      <c r="B2519" t="s">
        <v>23711</v>
      </c>
      <c r="C2519" s="1">
        <v>42241</v>
      </c>
      <c r="D2519" t="s">
        <v>65</v>
      </c>
      <c r="E2519" t="s">
        <v>342</v>
      </c>
      <c r="F2519" t="s">
        <v>34205</v>
      </c>
      <c r="G2519" t="s">
        <v>127</v>
      </c>
      <c r="H2519" t="s">
        <v>23712</v>
      </c>
      <c r="I2519" t="s">
        <v>23713</v>
      </c>
      <c r="J2519" t="s">
        <v>48244</v>
      </c>
      <c r="K2519" t="s">
        <v>111</v>
      </c>
      <c r="M2519" t="s">
        <v>48245</v>
      </c>
      <c r="N2519" t="s">
        <v>17359</v>
      </c>
      <c r="O2519" t="s">
        <v>153</v>
      </c>
    </row>
    <row r="2520" spans="1:16" x14ac:dyDescent="0.2">
      <c r="A2520" t="s">
        <v>14990</v>
      </c>
      <c r="B2520" t="s">
        <v>14989</v>
      </c>
      <c r="C2520" s="1">
        <v>40519</v>
      </c>
      <c r="D2520" t="s">
        <v>65</v>
      </c>
      <c r="E2520" t="s">
        <v>246</v>
      </c>
      <c r="F2520" t="s">
        <v>247</v>
      </c>
      <c r="G2520" t="s">
        <v>127</v>
      </c>
      <c r="H2520" t="s">
        <v>14990</v>
      </c>
      <c r="I2520" t="s">
        <v>14991</v>
      </c>
      <c r="J2520" t="s">
        <v>14992</v>
      </c>
      <c r="K2520" t="s">
        <v>111</v>
      </c>
      <c r="M2520" t="s">
        <v>14726</v>
      </c>
      <c r="N2520" t="s">
        <v>14066</v>
      </c>
      <c r="O2520" t="s">
        <v>153</v>
      </c>
    </row>
    <row r="2521" spans="1:16" x14ac:dyDescent="0.2">
      <c r="A2521" t="s">
        <v>15149</v>
      </c>
      <c r="B2521" t="s">
        <v>15148</v>
      </c>
      <c r="C2521" s="1">
        <v>42548</v>
      </c>
      <c r="D2521" t="s">
        <v>65</v>
      </c>
      <c r="E2521" t="s">
        <v>147</v>
      </c>
      <c r="F2521" t="s">
        <v>148</v>
      </c>
      <c r="G2521" t="s">
        <v>127</v>
      </c>
      <c r="H2521" t="s">
        <v>15149</v>
      </c>
      <c r="I2521" t="s">
        <v>15150</v>
      </c>
      <c r="J2521" t="s">
        <v>15151</v>
      </c>
      <c r="K2521" t="s">
        <v>93</v>
      </c>
      <c r="M2521" t="s">
        <v>15152</v>
      </c>
      <c r="N2521" t="s">
        <v>15153</v>
      </c>
      <c r="O2521" t="s">
        <v>153</v>
      </c>
    </row>
    <row r="2522" spans="1:16" x14ac:dyDescent="0.2">
      <c r="A2522" t="s">
        <v>22785</v>
      </c>
      <c r="B2522" t="s">
        <v>22784</v>
      </c>
      <c r="C2522" s="1">
        <v>41436</v>
      </c>
      <c r="D2522" t="s">
        <v>65</v>
      </c>
      <c r="E2522" t="s">
        <v>155</v>
      </c>
      <c r="F2522" t="s">
        <v>156</v>
      </c>
      <c r="G2522" t="s">
        <v>127</v>
      </c>
      <c r="H2522" t="s">
        <v>22785</v>
      </c>
      <c r="I2522" t="s">
        <v>22786</v>
      </c>
      <c r="K2522" t="s">
        <v>93</v>
      </c>
      <c r="O2522">
        <v>0</v>
      </c>
    </row>
    <row r="2523" spans="1:16" x14ac:dyDescent="0.2">
      <c r="A2523" t="s">
        <v>22662</v>
      </c>
      <c r="B2523" t="s">
        <v>22661</v>
      </c>
      <c r="C2523" s="1">
        <v>38898</v>
      </c>
      <c r="D2523" t="s">
        <v>65</v>
      </c>
      <c r="E2523" t="s">
        <v>330</v>
      </c>
      <c r="F2523" t="s">
        <v>331</v>
      </c>
      <c r="G2523" t="s">
        <v>127</v>
      </c>
      <c r="H2523" t="s">
        <v>22662</v>
      </c>
      <c r="I2523" t="s">
        <v>22663</v>
      </c>
      <c r="J2523" t="s">
        <v>22664</v>
      </c>
      <c r="K2523" t="s">
        <v>93</v>
      </c>
      <c r="M2523" t="s">
        <v>7575</v>
      </c>
      <c r="N2523" t="s">
        <v>332</v>
      </c>
      <c r="O2523" t="s">
        <v>153</v>
      </c>
      <c r="P2523" t="s">
        <v>117</v>
      </c>
    </row>
    <row r="2524" spans="1:16" x14ac:dyDescent="0.2">
      <c r="A2524" t="s">
        <v>14501</v>
      </c>
      <c r="B2524" t="s">
        <v>14500</v>
      </c>
      <c r="C2524" s="1">
        <v>38695</v>
      </c>
      <c r="D2524" t="s">
        <v>65</v>
      </c>
      <c r="E2524" t="s">
        <v>155</v>
      </c>
      <c r="F2524" t="s">
        <v>156</v>
      </c>
      <c r="G2524" t="s">
        <v>127</v>
      </c>
      <c r="H2524" t="s">
        <v>14501</v>
      </c>
      <c r="I2524" t="s">
        <v>14502</v>
      </c>
      <c r="J2524" t="s">
        <v>14503</v>
      </c>
      <c r="K2524" t="s">
        <v>86</v>
      </c>
      <c r="M2524" t="s">
        <v>7546</v>
      </c>
      <c r="N2524" t="s">
        <v>45129</v>
      </c>
      <c r="O2524">
        <v>0</v>
      </c>
    </row>
    <row r="2525" spans="1:16" x14ac:dyDescent="0.2">
      <c r="A2525" t="s">
        <v>15134</v>
      </c>
      <c r="B2525" t="s">
        <v>15133</v>
      </c>
      <c r="C2525" s="1">
        <v>42265</v>
      </c>
      <c r="D2525" t="s">
        <v>65</v>
      </c>
      <c r="E2525" t="s">
        <v>177</v>
      </c>
      <c r="F2525" t="s">
        <v>178</v>
      </c>
      <c r="G2525" t="s">
        <v>127</v>
      </c>
      <c r="H2525" t="s">
        <v>15134</v>
      </c>
      <c r="I2525" t="s">
        <v>15135</v>
      </c>
      <c r="J2525" t="s">
        <v>15136</v>
      </c>
      <c r="K2525" t="s">
        <v>333</v>
      </c>
      <c r="L2525" t="s">
        <v>115</v>
      </c>
      <c r="M2525" t="s">
        <v>7575</v>
      </c>
      <c r="N2525" t="s">
        <v>15137</v>
      </c>
      <c r="O2525" t="s">
        <v>153</v>
      </c>
      <c r="P2525" t="s">
        <v>117</v>
      </c>
    </row>
    <row r="2526" spans="1:16" x14ac:dyDescent="0.2">
      <c r="A2526" t="s">
        <v>22787</v>
      </c>
      <c r="B2526" t="s">
        <v>48394</v>
      </c>
      <c r="C2526" s="1">
        <v>39855</v>
      </c>
      <c r="D2526" t="s">
        <v>65</v>
      </c>
      <c r="E2526" t="s">
        <v>284</v>
      </c>
      <c r="F2526" t="s">
        <v>285</v>
      </c>
      <c r="G2526" t="s">
        <v>143</v>
      </c>
      <c r="H2526" t="s">
        <v>22787</v>
      </c>
      <c r="I2526" t="s">
        <v>22788</v>
      </c>
      <c r="J2526" t="s">
        <v>22789</v>
      </c>
      <c r="K2526" t="s">
        <v>111</v>
      </c>
      <c r="L2526" t="s">
        <v>254</v>
      </c>
      <c r="M2526" t="s">
        <v>7975</v>
      </c>
      <c r="N2526" t="s">
        <v>374</v>
      </c>
      <c r="O2526" t="s">
        <v>153</v>
      </c>
    </row>
    <row r="2527" spans="1:16" x14ac:dyDescent="0.2">
      <c r="A2527" t="s">
        <v>10091</v>
      </c>
      <c r="B2527" t="s">
        <v>10090</v>
      </c>
      <c r="C2527" s="1">
        <v>41192</v>
      </c>
      <c r="D2527" t="s">
        <v>65</v>
      </c>
      <c r="E2527" t="s">
        <v>512</v>
      </c>
      <c r="F2527" t="s">
        <v>513</v>
      </c>
      <c r="G2527" t="s">
        <v>127</v>
      </c>
      <c r="H2527" t="s">
        <v>10091</v>
      </c>
      <c r="I2527" t="s">
        <v>10092</v>
      </c>
      <c r="J2527" t="s">
        <v>10093</v>
      </c>
      <c r="K2527" t="s">
        <v>86</v>
      </c>
      <c r="M2527" t="s">
        <v>10094</v>
      </c>
      <c r="N2527" t="s">
        <v>8219</v>
      </c>
      <c r="O2527" t="s">
        <v>153</v>
      </c>
      <c r="P2527" t="s">
        <v>192</v>
      </c>
    </row>
    <row r="2528" spans="1:16" x14ac:dyDescent="0.2">
      <c r="A2528" t="s">
        <v>12261</v>
      </c>
      <c r="B2528" t="s">
        <v>12260</v>
      </c>
      <c r="C2528" s="1">
        <v>41467</v>
      </c>
      <c r="D2528" t="s">
        <v>65</v>
      </c>
      <c r="E2528" t="s">
        <v>243</v>
      </c>
      <c r="F2528" t="s">
        <v>244</v>
      </c>
      <c r="G2528" t="s">
        <v>127</v>
      </c>
      <c r="H2528" t="s">
        <v>12261</v>
      </c>
      <c r="I2528" t="s">
        <v>12262</v>
      </c>
      <c r="J2528" t="s">
        <v>12263</v>
      </c>
      <c r="K2528" t="s">
        <v>93</v>
      </c>
      <c r="M2528" t="s">
        <v>11299</v>
      </c>
      <c r="N2528" t="s">
        <v>447</v>
      </c>
      <c r="O2528" t="s">
        <v>153</v>
      </c>
      <c r="P2528" t="s">
        <v>117</v>
      </c>
    </row>
    <row r="2529" spans="1:16" x14ac:dyDescent="0.2">
      <c r="A2529" t="s">
        <v>14522</v>
      </c>
      <c r="B2529" t="s">
        <v>14521</v>
      </c>
      <c r="C2529" s="1">
        <v>39230</v>
      </c>
      <c r="D2529" t="s">
        <v>65</v>
      </c>
      <c r="E2529" t="s">
        <v>243</v>
      </c>
      <c r="F2529" t="s">
        <v>244</v>
      </c>
      <c r="G2529" t="s">
        <v>127</v>
      </c>
      <c r="H2529" t="s">
        <v>14522</v>
      </c>
      <c r="I2529" t="s">
        <v>14523</v>
      </c>
      <c r="J2529" t="s">
        <v>14524</v>
      </c>
      <c r="K2529" t="s">
        <v>93</v>
      </c>
      <c r="M2529" t="s">
        <v>7546</v>
      </c>
      <c r="N2529" t="s">
        <v>447</v>
      </c>
      <c r="O2529" t="s">
        <v>153</v>
      </c>
      <c r="P2529" t="s">
        <v>117</v>
      </c>
    </row>
    <row r="2530" spans="1:16" x14ac:dyDescent="0.2">
      <c r="A2530" t="s">
        <v>23506</v>
      </c>
      <c r="B2530" t="s">
        <v>23505</v>
      </c>
      <c r="C2530" s="1">
        <v>37609</v>
      </c>
      <c r="D2530" t="s">
        <v>65</v>
      </c>
      <c r="E2530" t="s">
        <v>327</v>
      </c>
      <c r="F2530" t="s">
        <v>328</v>
      </c>
      <c r="G2530" t="s">
        <v>127</v>
      </c>
      <c r="H2530" t="s">
        <v>23506</v>
      </c>
      <c r="I2530" t="s">
        <v>23507</v>
      </c>
      <c r="J2530" t="s">
        <v>48224</v>
      </c>
      <c r="K2530" t="s">
        <v>86</v>
      </c>
      <c r="M2530" t="s">
        <v>23508</v>
      </c>
      <c r="N2530" t="s">
        <v>47055</v>
      </c>
      <c r="O2530" t="s">
        <v>153</v>
      </c>
      <c r="P2530" t="s">
        <v>47272</v>
      </c>
    </row>
    <row r="2531" spans="1:16" x14ac:dyDescent="0.2">
      <c r="A2531" t="s">
        <v>14505</v>
      </c>
      <c r="B2531" t="s">
        <v>14504</v>
      </c>
      <c r="C2531" s="1">
        <v>38780</v>
      </c>
      <c r="D2531" t="s">
        <v>65</v>
      </c>
      <c r="E2531" t="s">
        <v>389</v>
      </c>
      <c r="F2531" t="s">
        <v>390</v>
      </c>
      <c r="G2531" t="s">
        <v>127</v>
      </c>
      <c r="H2531" t="s">
        <v>14505</v>
      </c>
      <c r="I2531" t="s">
        <v>14506</v>
      </c>
      <c r="J2531" t="s">
        <v>14507</v>
      </c>
      <c r="K2531" t="s">
        <v>93</v>
      </c>
      <c r="L2531" t="s">
        <v>115</v>
      </c>
      <c r="M2531" t="s">
        <v>14508</v>
      </c>
      <c r="N2531" t="s">
        <v>391</v>
      </c>
      <c r="O2531" t="s">
        <v>153</v>
      </c>
      <c r="P2531" t="s">
        <v>192</v>
      </c>
    </row>
    <row r="2532" spans="1:16" x14ac:dyDescent="0.2">
      <c r="A2532" t="s">
        <v>11606</v>
      </c>
      <c r="B2532" t="s">
        <v>11605</v>
      </c>
      <c r="C2532" s="1">
        <v>39423</v>
      </c>
      <c r="D2532" t="s">
        <v>65</v>
      </c>
      <c r="E2532" t="s">
        <v>45462</v>
      </c>
      <c r="F2532" t="s">
        <v>45463</v>
      </c>
      <c r="G2532" t="s">
        <v>127</v>
      </c>
      <c r="H2532" t="s">
        <v>11606</v>
      </c>
      <c r="I2532" t="s">
        <v>11607</v>
      </c>
      <c r="J2532" t="s">
        <v>11608</v>
      </c>
      <c r="K2532" t="s">
        <v>93</v>
      </c>
      <c r="M2532" t="s">
        <v>7546</v>
      </c>
      <c r="N2532" t="s">
        <v>7601</v>
      </c>
      <c r="O2532" t="s">
        <v>153</v>
      </c>
      <c r="P2532" t="s">
        <v>45295</v>
      </c>
    </row>
    <row r="2533" spans="1:16" x14ac:dyDescent="0.2">
      <c r="A2533" t="s">
        <v>31590</v>
      </c>
      <c r="B2533" t="s">
        <v>31589</v>
      </c>
      <c r="C2533" s="1">
        <v>39273</v>
      </c>
      <c r="D2533" t="s">
        <v>65</v>
      </c>
      <c r="E2533" t="s">
        <v>25222</v>
      </c>
      <c r="F2533" t="s">
        <v>25223</v>
      </c>
      <c r="G2533" t="s">
        <v>25160</v>
      </c>
      <c r="H2533" t="s">
        <v>31590</v>
      </c>
      <c r="I2533" t="s">
        <v>31591</v>
      </c>
      <c r="J2533" t="s">
        <v>36359</v>
      </c>
      <c r="K2533" t="s">
        <v>25173</v>
      </c>
      <c r="L2533" t="s">
        <v>31592</v>
      </c>
      <c r="M2533" t="s">
        <v>36360</v>
      </c>
      <c r="N2533" t="s">
        <v>31593</v>
      </c>
      <c r="P2533" t="s">
        <v>31594</v>
      </c>
    </row>
    <row r="2534" spans="1:16" x14ac:dyDescent="0.2">
      <c r="A2534" t="s">
        <v>22967</v>
      </c>
      <c r="B2534" t="s">
        <v>22966</v>
      </c>
      <c r="C2534" s="1">
        <v>41935</v>
      </c>
      <c r="D2534" t="s">
        <v>65</v>
      </c>
      <c r="E2534" t="s">
        <v>211</v>
      </c>
      <c r="F2534" t="s">
        <v>212</v>
      </c>
      <c r="G2534" t="s">
        <v>127</v>
      </c>
      <c r="H2534" t="s">
        <v>22967</v>
      </c>
      <c r="I2534" t="s">
        <v>213</v>
      </c>
      <c r="J2534" t="s">
        <v>22968</v>
      </c>
      <c r="K2534" t="s">
        <v>86</v>
      </c>
      <c r="M2534" t="s">
        <v>11672</v>
      </c>
      <c r="N2534" t="s">
        <v>215</v>
      </c>
      <c r="O2534" t="s">
        <v>153</v>
      </c>
      <c r="P2534" t="s">
        <v>117</v>
      </c>
    </row>
    <row r="2535" spans="1:16" x14ac:dyDescent="0.2">
      <c r="A2535" t="s">
        <v>13738</v>
      </c>
      <c r="B2535" t="s">
        <v>13733</v>
      </c>
      <c r="C2535" s="1">
        <v>40165</v>
      </c>
      <c r="D2535" t="s">
        <v>65</v>
      </c>
      <c r="E2535" t="s">
        <v>397</v>
      </c>
      <c r="F2535" t="s">
        <v>398</v>
      </c>
      <c r="G2535" t="s">
        <v>127</v>
      </c>
      <c r="H2535" t="s">
        <v>13738</v>
      </c>
      <c r="I2535" t="s">
        <v>13739</v>
      </c>
      <c r="J2535" t="s">
        <v>13740</v>
      </c>
      <c r="K2535" t="s">
        <v>111</v>
      </c>
      <c r="M2535" t="s">
        <v>7546</v>
      </c>
      <c r="N2535" t="s">
        <v>402</v>
      </c>
      <c r="O2535" t="s">
        <v>153</v>
      </c>
    </row>
    <row r="2536" spans="1:16" x14ac:dyDescent="0.2">
      <c r="A2536" t="s">
        <v>9768</v>
      </c>
      <c r="B2536" t="s">
        <v>9767</v>
      </c>
      <c r="C2536" s="1">
        <v>41436</v>
      </c>
      <c r="D2536" t="s">
        <v>65</v>
      </c>
      <c r="E2536" t="s">
        <v>843</v>
      </c>
      <c r="F2536" t="s">
        <v>844</v>
      </c>
      <c r="G2536" t="s">
        <v>721</v>
      </c>
      <c r="H2536" t="s">
        <v>9768</v>
      </c>
      <c r="I2536" t="s">
        <v>9769</v>
      </c>
      <c r="J2536" t="s">
        <v>9770</v>
      </c>
      <c r="K2536" t="s">
        <v>654</v>
      </c>
      <c r="L2536" t="s">
        <v>115</v>
      </c>
      <c r="M2536" t="s">
        <v>9739</v>
      </c>
      <c r="N2536" t="s">
        <v>9723</v>
      </c>
      <c r="O2536" t="s">
        <v>94</v>
      </c>
      <c r="P2536" t="s">
        <v>192</v>
      </c>
    </row>
    <row r="2537" spans="1:16" x14ac:dyDescent="0.2">
      <c r="A2537" t="s">
        <v>9736</v>
      </c>
      <c r="B2537" t="s">
        <v>9735</v>
      </c>
      <c r="C2537" s="1">
        <v>41436</v>
      </c>
      <c r="D2537" t="s">
        <v>65</v>
      </c>
      <c r="E2537" t="s">
        <v>843</v>
      </c>
      <c r="F2537" t="s">
        <v>844</v>
      </c>
      <c r="G2537" t="s">
        <v>721</v>
      </c>
      <c r="H2537" t="s">
        <v>9736</v>
      </c>
      <c r="I2537" t="s">
        <v>9737</v>
      </c>
      <c r="J2537" t="s">
        <v>9738</v>
      </c>
      <c r="K2537" t="s">
        <v>86</v>
      </c>
      <c r="L2537" t="s">
        <v>115</v>
      </c>
      <c r="M2537" t="s">
        <v>9739</v>
      </c>
      <c r="N2537" t="s">
        <v>9723</v>
      </c>
      <c r="O2537" t="s">
        <v>94</v>
      </c>
      <c r="P2537" t="s">
        <v>192</v>
      </c>
    </row>
    <row r="2538" spans="1:16" x14ac:dyDescent="0.2">
      <c r="A2538" t="s">
        <v>9752</v>
      </c>
      <c r="B2538" t="s">
        <v>9751</v>
      </c>
      <c r="C2538" s="1">
        <v>41436</v>
      </c>
      <c r="D2538" t="s">
        <v>65</v>
      </c>
      <c r="E2538" t="s">
        <v>843</v>
      </c>
      <c r="F2538" t="s">
        <v>844</v>
      </c>
      <c r="G2538" t="s">
        <v>721</v>
      </c>
      <c r="H2538" t="s">
        <v>9752</v>
      </c>
      <c r="I2538" t="s">
        <v>9737</v>
      </c>
      <c r="J2538" t="s">
        <v>9753</v>
      </c>
      <c r="K2538" t="s">
        <v>654</v>
      </c>
      <c r="L2538" t="s">
        <v>115</v>
      </c>
      <c r="M2538" t="s">
        <v>9739</v>
      </c>
      <c r="N2538" t="s">
        <v>9723</v>
      </c>
      <c r="O2538" t="s">
        <v>94</v>
      </c>
      <c r="P2538" t="s">
        <v>192</v>
      </c>
    </row>
    <row r="2539" spans="1:16" x14ac:dyDescent="0.2">
      <c r="A2539" t="s">
        <v>9765</v>
      </c>
      <c r="B2539" t="s">
        <v>9764</v>
      </c>
      <c r="C2539" s="1">
        <v>41436</v>
      </c>
      <c r="D2539" t="s">
        <v>65</v>
      </c>
      <c r="E2539" t="s">
        <v>843</v>
      </c>
      <c r="F2539" t="s">
        <v>844</v>
      </c>
      <c r="G2539" t="s">
        <v>721</v>
      </c>
      <c r="H2539" t="s">
        <v>9765</v>
      </c>
      <c r="I2539" t="s">
        <v>9766</v>
      </c>
      <c r="J2539" t="s">
        <v>9753</v>
      </c>
      <c r="K2539" t="s">
        <v>654</v>
      </c>
      <c r="L2539" t="s">
        <v>115</v>
      </c>
      <c r="M2539" t="s">
        <v>9739</v>
      </c>
      <c r="N2539" t="s">
        <v>9723</v>
      </c>
      <c r="O2539" t="s">
        <v>94</v>
      </c>
      <c r="P2539" t="s">
        <v>117</v>
      </c>
    </row>
    <row r="2540" spans="1:16" x14ac:dyDescent="0.2">
      <c r="A2540" t="s">
        <v>9680</v>
      </c>
      <c r="B2540" t="s">
        <v>9679</v>
      </c>
      <c r="C2540" s="1">
        <v>41225</v>
      </c>
      <c r="D2540" t="s">
        <v>65</v>
      </c>
      <c r="E2540" t="s">
        <v>90</v>
      </c>
      <c r="F2540" t="s">
        <v>91</v>
      </c>
      <c r="G2540" t="s">
        <v>127</v>
      </c>
      <c r="H2540" t="s">
        <v>9680</v>
      </c>
      <c r="I2540" t="s">
        <v>9681</v>
      </c>
      <c r="J2540" t="s">
        <v>9682</v>
      </c>
      <c r="K2540" t="s">
        <v>86</v>
      </c>
      <c r="L2540" t="s">
        <v>115</v>
      </c>
      <c r="M2540" t="s">
        <v>9664</v>
      </c>
      <c r="N2540" t="s">
        <v>9683</v>
      </c>
      <c r="O2540" t="s">
        <v>94</v>
      </c>
      <c r="P2540" t="s">
        <v>117</v>
      </c>
    </row>
    <row r="2541" spans="1:16" x14ac:dyDescent="0.2">
      <c r="A2541" t="s">
        <v>10051</v>
      </c>
      <c r="B2541" t="s">
        <v>10050</v>
      </c>
      <c r="C2541" s="1">
        <v>42993</v>
      </c>
      <c r="D2541" t="s">
        <v>65</v>
      </c>
      <c r="E2541" t="s">
        <v>10028</v>
      </c>
      <c r="F2541" t="s">
        <v>46146</v>
      </c>
      <c r="G2541" t="s">
        <v>721</v>
      </c>
      <c r="H2541" t="s">
        <v>10051</v>
      </c>
      <c r="I2541" t="s">
        <v>10052</v>
      </c>
      <c r="J2541" t="s">
        <v>10053</v>
      </c>
      <c r="K2541" t="s">
        <v>1500</v>
      </c>
      <c r="M2541" t="s">
        <v>10054</v>
      </c>
      <c r="N2541" t="s">
        <v>10040</v>
      </c>
      <c r="O2541" t="s">
        <v>94</v>
      </c>
    </row>
    <row r="2542" spans="1:16" x14ac:dyDescent="0.2">
      <c r="A2542" t="s">
        <v>10569</v>
      </c>
      <c r="B2542" t="s">
        <v>10568</v>
      </c>
      <c r="C2542" s="1">
        <v>37540</v>
      </c>
      <c r="D2542" t="s">
        <v>65</v>
      </c>
      <c r="E2542" t="s">
        <v>41096</v>
      </c>
      <c r="F2542" t="s">
        <v>41097</v>
      </c>
      <c r="G2542" t="s">
        <v>721</v>
      </c>
      <c r="H2542" t="s">
        <v>10569</v>
      </c>
      <c r="I2542" t="s">
        <v>10570</v>
      </c>
      <c r="J2542" t="s">
        <v>10571</v>
      </c>
      <c r="K2542" t="s">
        <v>654</v>
      </c>
      <c r="M2542" t="s">
        <v>9605</v>
      </c>
      <c r="N2542" t="s">
        <v>10572</v>
      </c>
      <c r="O2542" t="s">
        <v>94</v>
      </c>
      <c r="P2542" t="s">
        <v>117</v>
      </c>
    </row>
    <row r="2543" spans="1:16" x14ac:dyDescent="0.2">
      <c r="A2543" t="s">
        <v>42739</v>
      </c>
      <c r="B2543" t="s">
        <v>42740</v>
      </c>
      <c r="C2543" s="1">
        <v>41004</v>
      </c>
      <c r="D2543" t="s">
        <v>65</v>
      </c>
      <c r="E2543" t="s">
        <v>512</v>
      </c>
      <c r="F2543" t="s">
        <v>513</v>
      </c>
      <c r="G2543" t="s">
        <v>127</v>
      </c>
      <c r="H2543" t="s">
        <v>42739</v>
      </c>
      <c r="I2543" t="s">
        <v>42741</v>
      </c>
      <c r="J2543" t="s">
        <v>42742</v>
      </c>
      <c r="K2543" t="s">
        <v>93</v>
      </c>
      <c r="M2543" t="s">
        <v>42743</v>
      </c>
      <c r="N2543" t="s">
        <v>592</v>
      </c>
      <c r="O2543" t="s">
        <v>153</v>
      </c>
    </row>
    <row r="2544" spans="1:16" x14ac:dyDescent="0.2">
      <c r="A2544" t="s">
        <v>34928</v>
      </c>
      <c r="B2544" t="s">
        <v>27187</v>
      </c>
      <c r="C2544" s="1">
        <v>33011</v>
      </c>
      <c r="D2544" t="s">
        <v>65</v>
      </c>
      <c r="E2544" t="s">
        <v>25464</v>
      </c>
      <c r="F2544" t="s">
        <v>25465</v>
      </c>
      <c r="G2544" t="s">
        <v>25147</v>
      </c>
      <c r="H2544" t="s">
        <v>34928</v>
      </c>
      <c r="J2544" t="s">
        <v>34929</v>
      </c>
      <c r="K2544" t="s">
        <v>25205</v>
      </c>
      <c r="N2544" t="s">
        <v>27188</v>
      </c>
      <c r="P2544" t="s">
        <v>34916</v>
      </c>
    </row>
    <row r="2545" spans="1:16" x14ac:dyDescent="0.2">
      <c r="A2545" t="s">
        <v>49995</v>
      </c>
      <c r="B2545" t="s">
        <v>49996</v>
      </c>
      <c r="C2545" s="1">
        <v>43712</v>
      </c>
      <c r="D2545" t="s">
        <v>65</v>
      </c>
      <c r="E2545" t="s">
        <v>41052</v>
      </c>
      <c r="F2545" t="s">
        <v>41053</v>
      </c>
      <c r="G2545" t="s">
        <v>1479</v>
      </c>
      <c r="H2545" t="s">
        <v>49995</v>
      </c>
      <c r="I2545" t="s">
        <v>49997</v>
      </c>
      <c r="J2545" t="s">
        <v>49998</v>
      </c>
      <c r="K2545" t="s">
        <v>93</v>
      </c>
      <c r="L2545" t="s">
        <v>49999</v>
      </c>
      <c r="M2545" t="s">
        <v>5050</v>
      </c>
      <c r="N2545" t="s">
        <v>50000</v>
      </c>
      <c r="O2545" t="s">
        <v>94</v>
      </c>
      <c r="P2545" t="s">
        <v>49780</v>
      </c>
    </row>
    <row r="2546" spans="1:16" x14ac:dyDescent="0.2">
      <c r="A2546" t="s">
        <v>21903</v>
      </c>
      <c r="B2546" t="s">
        <v>21902</v>
      </c>
      <c r="C2546" s="1">
        <v>35899</v>
      </c>
      <c r="D2546" t="s">
        <v>65</v>
      </c>
      <c r="E2546" t="s">
        <v>274</v>
      </c>
      <c r="F2546" t="s">
        <v>275</v>
      </c>
      <c r="G2546" t="s">
        <v>143</v>
      </c>
      <c r="H2546" t="s">
        <v>21903</v>
      </c>
      <c r="I2546" t="s">
        <v>9274</v>
      </c>
      <c r="J2546" t="s">
        <v>21904</v>
      </c>
      <c r="K2546" t="s">
        <v>111</v>
      </c>
      <c r="M2546" t="s">
        <v>18784</v>
      </c>
      <c r="N2546" t="s">
        <v>276</v>
      </c>
      <c r="O2546" t="s">
        <v>153</v>
      </c>
      <c r="P2546" t="s">
        <v>117</v>
      </c>
    </row>
    <row r="2547" spans="1:16" x14ac:dyDescent="0.2">
      <c r="A2547" t="s">
        <v>37767</v>
      </c>
      <c r="B2547" t="s">
        <v>37768</v>
      </c>
      <c r="C2547" s="1">
        <v>43403</v>
      </c>
      <c r="D2547" t="s">
        <v>65</v>
      </c>
      <c r="E2547" t="s">
        <v>25194</v>
      </c>
      <c r="F2547" t="s">
        <v>25195</v>
      </c>
      <c r="G2547" t="s">
        <v>25153</v>
      </c>
      <c r="H2547" t="s">
        <v>37767</v>
      </c>
      <c r="I2547" t="s">
        <v>25155</v>
      </c>
      <c r="J2547" t="s">
        <v>37769</v>
      </c>
      <c r="K2547" t="s">
        <v>25173</v>
      </c>
      <c r="L2547" t="s">
        <v>37770</v>
      </c>
      <c r="M2547" t="s">
        <v>37038</v>
      </c>
      <c r="N2547" t="s">
        <v>37771</v>
      </c>
      <c r="P2547" t="s">
        <v>37772</v>
      </c>
    </row>
    <row r="2548" spans="1:16" x14ac:dyDescent="0.2">
      <c r="A2548" t="s">
        <v>32558</v>
      </c>
      <c r="B2548" t="s">
        <v>32557</v>
      </c>
      <c r="C2548" s="1">
        <v>34760</v>
      </c>
      <c r="D2548" t="s">
        <v>65</v>
      </c>
      <c r="E2548" t="s">
        <v>1268</v>
      </c>
      <c r="F2548" t="s">
        <v>1269</v>
      </c>
      <c r="G2548" t="s">
        <v>25198</v>
      </c>
      <c r="H2548" t="s">
        <v>32558</v>
      </c>
      <c r="J2548" t="s">
        <v>32559</v>
      </c>
      <c r="K2548" t="s">
        <v>25219</v>
      </c>
      <c r="L2548" t="s">
        <v>115</v>
      </c>
      <c r="N2548" t="s">
        <v>27626</v>
      </c>
      <c r="P2548" t="s">
        <v>25182</v>
      </c>
    </row>
    <row r="2549" spans="1:16" x14ac:dyDescent="0.2">
      <c r="A2549" t="s">
        <v>39258</v>
      </c>
      <c r="B2549" t="s">
        <v>27265</v>
      </c>
      <c r="C2549" s="1">
        <v>36276</v>
      </c>
      <c r="D2549" t="s">
        <v>65</v>
      </c>
      <c r="E2549" t="s">
        <v>301</v>
      </c>
      <c r="F2549" t="s">
        <v>302</v>
      </c>
      <c r="G2549" t="s">
        <v>25209</v>
      </c>
      <c r="H2549" t="s">
        <v>39258</v>
      </c>
      <c r="I2549" t="s">
        <v>27725</v>
      </c>
      <c r="J2549" t="s">
        <v>39259</v>
      </c>
      <c r="K2549" t="s">
        <v>25230</v>
      </c>
      <c r="N2549" t="s">
        <v>25220</v>
      </c>
      <c r="P2549" t="s">
        <v>39260</v>
      </c>
    </row>
    <row r="2550" spans="1:16" x14ac:dyDescent="0.2">
      <c r="A2550" t="s">
        <v>40663</v>
      </c>
      <c r="B2550" t="s">
        <v>40664</v>
      </c>
      <c r="C2550" s="1">
        <v>43914</v>
      </c>
      <c r="D2550" t="s">
        <v>65</v>
      </c>
      <c r="E2550" t="s">
        <v>301</v>
      </c>
      <c r="F2550" t="s">
        <v>302</v>
      </c>
      <c r="G2550" t="s">
        <v>25209</v>
      </c>
      <c r="H2550" t="s">
        <v>40663</v>
      </c>
      <c r="I2550" t="s">
        <v>40665</v>
      </c>
      <c r="J2550" t="s">
        <v>40666</v>
      </c>
      <c r="K2550" t="s">
        <v>28386</v>
      </c>
      <c r="L2550" t="s">
        <v>40667</v>
      </c>
      <c r="M2550" t="s">
        <v>40668</v>
      </c>
      <c r="N2550" t="s">
        <v>40669</v>
      </c>
    </row>
    <row r="2551" spans="1:16" x14ac:dyDescent="0.2">
      <c r="A2551" t="s">
        <v>22014</v>
      </c>
      <c r="B2551" t="s">
        <v>22013</v>
      </c>
      <c r="C2551" s="1">
        <v>41225</v>
      </c>
      <c r="D2551" t="s">
        <v>65</v>
      </c>
      <c r="F2551" t="s">
        <v>34583</v>
      </c>
      <c r="G2551" t="s">
        <v>143</v>
      </c>
      <c r="H2551" t="s">
        <v>22014</v>
      </c>
      <c r="I2551" t="s">
        <v>22015</v>
      </c>
      <c r="J2551" t="s">
        <v>22016</v>
      </c>
      <c r="K2551" t="s">
        <v>111</v>
      </c>
      <c r="L2551" t="s">
        <v>722</v>
      </c>
      <c r="M2551" t="s">
        <v>19783</v>
      </c>
      <c r="N2551" t="s">
        <v>22017</v>
      </c>
      <c r="O2551" t="s">
        <v>396</v>
      </c>
      <c r="P2551" t="s">
        <v>117</v>
      </c>
    </row>
    <row r="2552" spans="1:16" x14ac:dyDescent="0.2">
      <c r="A2552" t="s">
        <v>14283</v>
      </c>
      <c r="B2552" t="s">
        <v>14282</v>
      </c>
      <c r="C2552" s="1">
        <v>42688</v>
      </c>
      <c r="D2552" t="s">
        <v>65</v>
      </c>
      <c r="E2552" t="s">
        <v>343</v>
      </c>
      <c r="F2552" t="s">
        <v>344</v>
      </c>
      <c r="G2552" t="s">
        <v>127</v>
      </c>
      <c r="H2552" t="s">
        <v>14283</v>
      </c>
      <c r="I2552" t="s">
        <v>14284</v>
      </c>
      <c r="J2552" t="s">
        <v>14285</v>
      </c>
      <c r="K2552" t="s">
        <v>86</v>
      </c>
      <c r="M2552" t="s">
        <v>734</v>
      </c>
      <c r="N2552" t="s">
        <v>14286</v>
      </c>
      <c r="O2552" t="s">
        <v>153</v>
      </c>
      <c r="P2552" t="s">
        <v>229</v>
      </c>
    </row>
    <row r="2553" spans="1:16" x14ac:dyDescent="0.2">
      <c r="A2553" t="s">
        <v>13265</v>
      </c>
      <c r="B2553" t="s">
        <v>13264</v>
      </c>
      <c r="C2553" s="1">
        <v>35774</v>
      </c>
      <c r="E2553" t="s">
        <v>70</v>
      </c>
      <c r="G2553" t="s">
        <v>127</v>
      </c>
      <c r="H2553" t="s">
        <v>13265</v>
      </c>
      <c r="I2553" t="s">
        <v>13266</v>
      </c>
      <c r="J2553" t="s">
        <v>13267</v>
      </c>
      <c r="K2553" t="s">
        <v>111</v>
      </c>
      <c r="M2553" t="s">
        <v>5565</v>
      </c>
      <c r="N2553" t="s">
        <v>436</v>
      </c>
      <c r="O2553" t="s">
        <v>153</v>
      </c>
      <c r="P2553" t="s">
        <v>41521</v>
      </c>
    </row>
    <row r="2554" spans="1:16" x14ac:dyDescent="0.2">
      <c r="A2554" t="s">
        <v>39868</v>
      </c>
      <c r="B2554" t="s">
        <v>29820</v>
      </c>
      <c r="C2554" s="1">
        <v>34071</v>
      </c>
      <c r="D2554" t="s">
        <v>65</v>
      </c>
      <c r="E2554" t="s">
        <v>301</v>
      </c>
      <c r="F2554" t="s">
        <v>302</v>
      </c>
      <c r="G2554" t="s">
        <v>25147</v>
      </c>
      <c r="H2554" t="s">
        <v>39868</v>
      </c>
      <c r="I2554" t="s">
        <v>29821</v>
      </c>
      <c r="J2554" t="s">
        <v>39869</v>
      </c>
      <c r="K2554" t="s">
        <v>25436</v>
      </c>
      <c r="L2554" t="s">
        <v>115</v>
      </c>
      <c r="N2554" t="s">
        <v>25220</v>
      </c>
      <c r="P2554" t="s">
        <v>39870</v>
      </c>
    </row>
    <row r="2555" spans="1:16" x14ac:dyDescent="0.2">
      <c r="A2555" t="s">
        <v>40591</v>
      </c>
      <c r="B2555" t="s">
        <v>40592</v>
      </c>
      <c r="C2555" s="1">
        <v>43887</v>
      </c>
      <c r="D2555" t="s">
        <v>65</v>
      </c>
      <c r="E2555" t="s">
        <v>25635</v>
      </c>
      <c r="F2555" t="s">
        <v>25636</v>
      </c>
      <c r="G2555" t="s">
        <v>25171</v>
      </c>
      <c r="H2555" t="s">
        <v>40591</v>
      </c>
      <c r="I2555" t="s">
        <v>25155</v>
      </c>
      <c r="J2555" t="s">
        <v>33173</v>
      </c>
      <c r="K2555" t="s">
        <v>25173</v>
      </c>
      <c r="L2555" t="s">
        <v>40593</v>
      </c>
      <c r="M2555" t="s">
        <v>25317</v>
      </c>
      <c r="N2555" t="s">
        <v>40551</v>
      </c>
    </row>
    <row r="2556" spans="1:16" x14ac:dyDescent="0.2">
      <c r="A2556" t="s">
        <v>25892</v>
      </c>
      <c r="B2556" t="s">
        <v>25891</v>
      </c>
      <c r="C2556" s="1">
        <v>40113</v>
      </c>
      <c r="D2556" t="s">
        <v>65</v>
      </c>
      <c r="E2556" t="s">
        <v>125</v>
      </c>
      <c r="G2556" t="s">
        <v>25209</v>
      </c>
      <c r="H2556" t="s">
        <v>25892</v>
      </c>
      <c r="K2556" t="s">
        <v>25156</v>
      </c>
      <c r="P2556" t="s">
        <v>1296</v>
      </c>
    </row>
    <row r="2557" spans="1:16" x14ac:dyDescent="0.2">
      <c r="A2557" t="s">
        <v>33876</v>
      </c>
      <c r="B2557" t="s">
        <v>33875</v>
      </c>
      <c r="C2557" s="1">
        <v>43213</v>
      </c>
      <c r="D2557" t="s">
        <v>65</v>
      </c>
      <c r="E2557" t="s">
        <v>25222</v>
      </c>
      <c r="F2557" t="s">
        <v>25223</v>
      </c>
      <c r="G2557" t="s">
        <v>25160</v>
      </c>
      <c r="H2557" t="s">
        <v>33876</v>
      </c>
      <c r="I2557" t="s">
        <v>38743</v>
      </c>
      <c r="J2557" t="s">
        <v>38744</v>
      </c>
      <c r="K2557" t="s">
        <v>25149</v>
      </c>
      <c r="L2557" t="s">
        <v>38745</v>
      </c>
      <c r="M2557" t="s">
        <v>38746</v>
      </c>
      <c r="N2557" t="s">
        <v>33877</v>
      </c>
      <c r="P2557" t="s">
        <v>38747</v>
      </c>
    </row>
    <row r="2558" spans="1:16" x14ac:dyDescent="0.2">
      <c r="A2558" t="s">
        <v>8123</v>
      </c>
      <c r="B2558" t="s">
        <v>8120</v>
      </c>
      <c r="C2558" s="1">
        <v>41953</v>
      </c>
      <c r="D2558" t="s">
        <v>65</v>
      </c>
      <c r="E2558" t="s">
        <v>8121</v>
      </c>
      <c r="F2558" t="s">
        <v>8122</v>
      </c>
      <c r="G2558" t="s">
        <v>127</v>
      </c>
      <c r="H2558" t="s">
        <v>8123</v>
      </c>
      <c r="I2558" t="s">
        <v>8124</v>
      </c>
      <c r="J2558" t="s">
        <v>8125</v>
      </c>
      <c r="K2558" t="s">
        <v>93</v>
      </c>
      <c r="M2558" t="s">
        <v>8126</v>
      </c>
      <c r="N2558" t="s">
        <v>8127</v>
      </c>
      <c r="O2558" t="s">
        <v>94</v>
      </c>
    </row>
    <row r="2559" spans="1:16" x14ac:dyDescent="0.2">
      <c r="A2559" t="s">
        <v>19269</v>
      </c>
      <c r="B2559" t="s">
        <v>19268</v>
      </c>
      <c r="C2559" s="1">
        <v>42115</v>
      </c>
      <c r="D2559" t="s">
        <v>65</v>
      </c>
      <c r="E2559" t="s">
        <v>43165</v>
      </c>
      <c r="F2559" t="s">
        <v>43166</v>
      </c>
      <c r="G2559" t="s">
        <v>127</v>
      </c>
      <c r="H2559" t="s">
        <v>19269</v>
      </c>
      <c r="I2559" t="s">
        <v>47609</v>
      </c>
      <c r="J2559" t="s">
        <v>19270</v>
      </c>
      <c r="K2559" t="s">
        <v>185</v>
      </c>
      <c r="M2559" t="s">
        <v>15400</v>
      </c>
      <c r="N2559" t="s">
        <v>8878</v>
      </c>
      <c r="O2559" t="s">
        <v>153</v>
      </c>
      <c r="P2559" t="s">
        <v>47619</v>
      </c>
    </row>
    <row r="2560" spans="1:16" x14ac:dyDescent="0.2">
      <c r="A2560" t="s">
        <v>19262</v>
      </c>
      <c r="B2560" t="s">
        <v>19261</v>
      </c>
      <c r="C2560" s="1">
        <v>42116</v>
      </c>
      <c r="D2560" t="s">
        <v>65</v>
      </c>
      <c r="E2560" t="s">
        <v>43165</v>
      </c>
      <c r="F2560" t="s">
        <v>43166</v>
      </c>
      <c r="G2560" t="s">
        <v>127</v>
      </c>
      <c r="H2560" t="s">
        <v>19262</v>
      </c>
      <c r="I2560" t="s">
        <v>47611</v>
      </c>
      <c r="J2560" t="s">
        <v>47612</v>
      </c>
      <c r="K2560" t="s">
        <v>185</v>
      </c>
      <c r="L2560" t="s">
        <v>304</v>
      </c>
      <c r="M2560" t="s">
        <v>10696</v>
      </c>
      <c r="N2560" t="s">
        <v>47318</v>
      </c>
      <c r="O2560" t="s">
        <v>153</v>
      </c>
      <c r="P2560" t="s">
        <v>47613</v>
      </c>
    </row>
    <row r="2561" spans="1:16" x14ac:dyDescent="0.2">
      <c r="A2561" t="s">
        <v>19258</v>
      </c>
      <c r="B2561" t="s">
        <v>19257</v>
      </c>
      <c r="C2561" s="1">
        <v>42116</v>
      </c>
      <c r="D2561" t="s">
        <v>65</v>
      </c>
      <c r="E2561" t="s">
        <v>43165</v>
      </c>
      <c r="F2561" t="s">
        <v>43166</v>
      </c>
      <c r="G2561" t="s">
        <v>127</v>
      </c>
      <c r="H2561" t="s">
        <v>19258</v>
      </c>
      <c r="I2561" t="s">
        <v>47609</v>
      </c>
      <c r="J2561" t="s">
        <v>19259</v>
      </c>
      <c r="K2561" t="s">
        <v>185</v>
      </c>
      <c r="L2561" t="s">
        <v>304</v>
      </c>
      <c r="M2561" t="s">
        <v>15400</v>
      </c>
      <c r="N2561" t="s">
        <v>19260</v>
      </c>
      <c r="O2561" t="s">
        <v>153</v>
      </c>
      <c r="P2561" t="s">
        <v>47610</v>
      </c>
    </row>
    <row r="2562" spans="1:16" x14ac:dyDescent="0.2">
      <c r="A2562" t="s">
        <v>19264</v>
      </c>
      <c r="B2562" t="s">
        <v>19263</v>
      </c>
      <c r="C2562" s="1">
        <v>42116</v>
      </c>
      <c r="D2562" t="s">
        <v>65</v>
      </c>
      <c r="E2562" t="s">
        <v>43165</v>
      </c>
      <c r="F2562" t="s">
        <v>43166</v>
      </c>
      <c r="G2562" t="s">
        <v>127</v>
      </c>
      <c r="H2562" t="s">
        <v>19264</v>
      </c>
      <c r="I2562" t="s">
        <v>47614</v>
      </c>
      <c r="J2562" t="s">
        <v>19265</v>
      </c>
      <c r="K2562" t="s">
        <v>185</v>
      </c>
      <c r="M2562" t="s">
        <v>15400</v>
      </c>
      <c r="N2562" t="s">
        <v>8878</v>
      </c>
      <c r="O2562" t="s">
        <v>153</v>
      </c>
      <c r="P2562" t="s">
        <v>47615</v>
      </c>
    </row>
    <row r="2563" spans="1:16" x14ac:dyDescent="0.2">
      <c r="A2563" t="s">
        <v>19272</v>
      </c>
      <c r="B2563" t="s">
        <v>19271</v>
      </c>
      <c r="C2563" s="1">
        <v>42115</v>
      </c>
      <c r="D2563" t="s">
        <v>65</v>
      </c>
      <c r="E2563" t="s">
        <v>43165</v>
      </c>
      <c r="F2563" t="s">
        <v>43166</v>
      </c>
      <c r="G2563" t="s">
        <v>127</v>
      </c>
      <c r="H2563" t="s">
        <v>19272</v>
      </c>
      <c r="I2563" t="s">
        <v>47620</v>
      </c>
      <c r="J2563" t="s">
        <v>19273</v>
      </c>
      <c r="K2563" t="s">
        <v>185</v>
      </c>
      <c r="M2563" t="s">
        <v>15400</v>
      </c>
      <c r="N2563" t="s">
        <v>8878</v>
      </c>
      <c r="O2563" t="s">
        <v>153</v>
      </c>
    </row>
    <row r="2564" spans="1:16" x14ac:dyDescent="0.2">
      <c r="A2564" t="s">
        <v>19267</v>
      </c>
      <c r="B2564" t="s">
        <v>19266</v>
      </c>
      <c r="C2564" s="1">
        <v>42115</v>
      </c>
      <c r="D2564" t="s">
        <v>65</v>
      </c>
      <c r="E2564" t="s">
        <v>151</v>
      </c>
      <c r="F2564" t="s">
        <v>152</v>
      </c>
      <c r="G2564" t="s">
        <v>127</v>
      </c>
      <c r="H2564" t="s">
        <v>19267</v>
      </c>
      <c r="I2564" t="s">
        <v>47616</v>
      </c>
      <c r="J2564" t="s">
        <v>47617</v>
      </c>
      <c r="K2564" t="s">
        <v>185</v>
      </c>
      <c r="M2564" t="s">
        <v>10696</v>
      </c>
      <c r="N2564" t="s">
        <v>47318</v>
      </c>
      <c r="O2564" t="s">
        <v>153</v>
      </c>
      <c r="P2564" t="s">
        <v>47618</v>
      </c>
    </row>
    <row r="2565" spans="1:16" x14ac:dyDescent="0.2">
      <c r="A2565" t="s">
        <v>3084</v>
      </c>
      <c r="B2565" t="s">
        <v>3080</v>
      </c>
      <c r="C2565" s="1">
        <v>41004</v>
      </c>
      <c r="D2565" t="s">
        <v>65</v>
      </c>
      <c r="E2565" t="s">
        <v>151</v>
      </c>
      <c r="F2565" t="s">
        <v>152</v>
      </c>
      <c r="G2565" t="s">
        <v>133</v>
      </c>
      <c r="H2565" t="s">
        <v>3084</v>
      </c>
      <c r="I2565" t="s">
        <v>3085</v>
      </c>
      <c r="J2565" t="s">
        <v>3086</v>
      </c>
      <c r="K2565" t="s">
        <v>240</v>
      </c>
      <c r="M2565" t="s">
        <v>241</v>
      </c>
      <c r="N2565" t="s">
        <v>3087</v>
      </c>
      <c r="O2565" t="s">
        <v>94</v>
      </c>
      <c r="P2565" t="s">
        <v>117</v>
      </c>
    </row>
    <row r="2566" spans="1:16" x14ac:dyDescent="0.2">
      <c r="A2566" t="s">
        <v>2072</v>
      </c>
      <c r="B2566" t="s">
        <v>2071</v>
      </c>
      <c r="C2566" s="1">
        <v>41283</v>
      </c>
      <c r="D2566" t="s">
        <v>65</v>
      </c>
      <c r="E2566" t="s">
        <v>325</v>
      </c>
      <c r="F2566" t="s">
        <v>326</v>
      </c>
      <c r="G2566" t="s">
        <v>133</v>
      </c>
      <c r="H2566" t="s">
        <v>2072</v>
      </c>
      <c r="I2566" t="s">
        <v>2073</v>
      </c>
      <c r="J2566" t="s">
        <v>2074</v>
      </c>
      <c r="K2566" t="s">
        <v>240</v>
      </c>
      <c r="L2566" t="s">
        <v>115</v>
      </c>
      <c r="M2566" t="s">
        <v>1646</v>
      </c>
      <c r="N2566" t="s">
        <v>1672</v>
      </c>
      <c r="O2566" t="s">
        <v>94</v>
      </c>
      <c r="P2566" t="s">
        <v>117</v>
      </c>
    </row>
    <row r="2567" spans="1:16" x14ac:dyDescent="0.2">
      <c r="A2567" t="s">
        <v>35679</v>
      </c>
      <c r="B2567" t="s">
        <v>29197</v>
      </c>
      <c r="C2567" s="1">
        <v>33905</v>
      </c>
      <c r="D2567" t="s">
        <v>65</v>
      </c>
      <c r="E2567" t="s">
        <v>25336</v>
      </c>
      <c r="F2567" t="s">
        <v>25337</v>
      </c>
      <c r="G2567" t="s">
        <v>25153</v>
      </c>
      <c r="H2567" t="s">
        <v>35679</v>
      </c>
      <c r="I2567" t="s">
        <v>25155</v>
      </c>
      <c r="J2567" t="s">
        <v>35680</v>
      </c>
      <c r="K2567" t="s">
        <v>25205</v>
      </c>
      <c r="N2567" t="s">
        <v>26209</v>
      </c>
      <c r="P2567" t="s">
        <v>34249</v>
      </c>
    </row>
    <row r="2568" spans="1:16" x14ac:dyDescent="0.2">
      <c r="A2568" t="s">
        <v>25806</v>
      </c>
      <c r="B2568" t="s">
        <v>25805</v>
      </c>
      <c r="C2568" s="1">
        <v>41628</v>
      </c>
      <c r="D2568" t="s">
        <v>65</v>
      </c>
      <c r="E2568" t="s">
        <v>14577</v>
      </c>
      <c r="F2568" t="s">
        <v>14578</v>
      </c>
      <c r="G2568" t="s">
        <v>25147</v>
      </c>
      <c r="H2568" t="s">
        <v>25806</v>
      </c>
      <c r="I2568" t="s">
        <v>25807</v>
      </c>
      <c r="J2568" t="s">
        <v>34470</v>
      </c>
      <c r="K2568" t="s">
        <v>25166</v>
      </c>
      <c r="L2568" t="s">
        <v>34471</v>
      </c>
      <c r="M2568" t="s">
        <v>25808</v>
      </c>
      <c r="N2568" t="s">
        <v>25809</v>
      </c>
      <c r="P2568" t="s">
        <v>25182</v>
      </c>
    </row>
    <row r="2569" spans="1:16" x14ac:dyDescent="0.2">
      <c r="A2569" t="s">
        <v>34967</v>
      </c>
      <c r="B2569" t="s">
        <v>27256</v>
      </c>
      <c r="C2569" s="1">
        <v>36238</v>
      </c>
      <c r="D2569" t="s">
        <v>65</v>
      </c>
      <c r="E2569" t="s">
        <v>70</v>
      </c>
      <c r="G2569" t="s">
        <v>25147</v>
      </c>
      <c r="H2569" t="s">
        <v>34967</v>
      </c>
      <c r="J2569" t="s">
        <v>34943</v>
      </c>
      <c r="K2569" t="s">
        <v>25219</v>
      </c>
      <c r="N2569" t="s">
        <v>27165</v>
      </c>
      <c r="P2569" t="s">
        <v>34968</v>
      </c>
    </row>
    <row r="2570" spans="1:16" x14ac:dyDescent="0.2">
      <c r="A2570" t="s">
        <v>29643</v>
      </c>
      <c r="B2570" t="s">
        <v>29642</v>
      </c>
      <c r="C2570" s="1">
        <v>42054</v>
      </c>
      <c r="D2570" t="s">
        <v>65</v>
      </c>
      <c r="E2570" t="s">
        <v>25244</v>
      </c>
      <c r="F2570" t="s">
        <v>25245</v>
      </c>
      <c r="G2570" t="s">
        <v>25171</v>
      </c>
      <c r="H2570" t="s">
        <v>29643</v>
      </c>
      <c r="I2570" t="s">
        <v>25145</v>
      </c>
      <c r="J2570" t="s">
        <v>34321</v>
      </c>
      <c r="K2570" t="s">
        <v>25215</v>
      </c>
      <c r="L2570" t="s">
        <v>29636</v>
      </c>
      <c r="M2570" t="s">
        <v>34212</v>
      </c>
      <c r="N2570" t="s">
        <v>29637</v>
      </c>
      <c r="P2570" t="s">
        <v>29470</v>
      </c>
    </row>
    <row r="2571" spans="1:16" x14ac:dyDescent="0.2">
      <c r="A2571" t="s">
        <v>26541</v>
      </c>
      <c r="B2571" t="s">
        <v>26540</v>
      </c>
      <c r="C2571" s="1">
        <v>40480</v>
      </c>
      <c r="D2571" t="s">
        <v>65</v>
      </c>
      <c r="E2571" t="s">
        <v>686</v>
      </c>
      <c r="F2571" t="s">
        <v>687</v>
      </c>
      <c r="G2571" t="s">
        <v>25153</v>
      </c>
      <c r="H2571" t="s">
        <v>26541</v>
      </c>
      <c r="I2571" t="s">
        <v>25155</v>
      </c>
      <c r="J2571" t="s">
        <v>34409</v>
      </c>
      <c r="K2571" t="s">
        <v>25173</v>
      </c>
      <c r="M2571" t="s">
        <v>34694</v>
      </c>
      <c r="N2571" t="s">
        <v>26542</v>
      </c>
    </row>
    <row r="2572" spans="1:16" x14ac:dyDescent="0.2">
      <c r="A2572" t="s">
        <v>34641</v>
      </c>
      <c r="B2572" t="s">
        <v>26336</v>
      </c>
      <c r="C2572" s="1">
        <v>33899</v>
      </c>
      <c r="E2572" t="s">
        <v>7749</v>
      </c>
      <c r="F2572" t="s">
        <v>7750</v>
      </c>
      <c r="G2572" t="s">
        <v>25160</v>
      </c>
      <c r="H2572" t="s">
        <v>34641</v>
      </c>
      <c r="J2572" t="s">
        <v>34642</v>
      </c>
      <c r="K2572" t="s">
        <v>25219</v>
      </c>
      <c r="L2572" t="s">
        <v>26337</v>
      </c>
      <c r="N2572" t="s">
        <v>26338</v>
      </c>
      <c r="P2572" t="s">
        <v>34643</v>
      </c>
    </row>
    <row r="2573" spans="1:16" x14ac:dyDescent="0.2">
      <c r="A2573" t="s">
        <v>44232</v>
      </c>
      <c r="B2573" t="s">
        <v>44233</v>
      </c>
      <c r="C2573" s="1">
        <v>43333</v>
      </c>
      <c r="D2573" t="s">
        <v>65</v>
      </c>
      <c r="E2573" t="s">
        <v>151</v>
      </c>
      <c r="F2573" t="s">
        <v>152</v>
      </c>
      <c r="G2573" t="s">
        <v>2988</v>
      </c>
      <c r="H2573" t="s">
        <v>44232</v>
      </c>
      <c r="I2573" t="s">
        <v>44234</v>
      </c>
      <c r="J2573" t="s">
        <v>44235</v>
      </c>
      <c r="K2573" t="s">
        <v>240</v>
      </c>
      <c r="M2573" t="s">
        <v>1646</v>
      </c>
      <c r="N2573" t="s">
        <v>6332</v>
      </c>
      <c r="O2573" t="s">
        <v>94</v>
      </c>
    </row>
    <row r="2574" spans="1:16" x14ac:dyDescent="0.2">
      <c r="A2574" t="s">
        <v>1918</v>
      </c>
      <c r="B2574" t="s">
        <v>1917</v>
      </c>
      <c r="C2574" s="1">
        <v>40935</v>
      </c>
      <c r="D2574" t="s">
        <v>65</v>
      </c>
      <c r="E2574" t="s">
        <v>151</v>
      </c>
      <c r="F2574" t="s">
        <v>152</v>
      </c>
      <c r="G2574" t="s">
        <v>133</v>
      </c>
      <c r="H2574" t="s">
        <v>1918</v>
      </c>
      <c r="I2574" t="s">
        <v>1919</v>
      </c>
      <c r="J2574" t="s">
        <v>1920</v>
      </c>
      <c r="K2574" t="s">
        <v>1921</v>
      </c>
      <c r="M2574" t="s">
        <v>1922</v>
      </c>
      <c r="N2574" t="s">
        <v>756</v>
      </c>
      <c r="O2574" t="s">
        <v>94</v>
      </c>
      <c r="P2574" t="s">
        <v>117</v>
      </c>
    </row>
    <row r="2575" spans="1:16" x14ac:dyDescent="0.2">
      <c r="A2575" t="s">
        <v>30267</v>
      </c>
      <c r="B2575" t="s">
        <v>30266</v>
      </c>
      <c r="C2575" s="1">
        <v>42328</v>
      </c>
      <c r="D2575" t="s">
        <v>65</v>
      </c>
      <c r="E2575" t="s">
        <v>25399</v>
      </c>
      <c r="F2575" t="s">
        <v>25400</v>
      </c>
      <c r="G2575" t="s">
        <v>25171</v>
      </c>
      <c r="H2575" t="s">
        <v>30267</v>
      </c>
      <c r="I2575" t="s">
        <v>29273</v>
      </c>
      <c r="J2575" t="s">
        <v>34372</v>
      </c>
      <c r="K2575" t="s">
        <v>25173</v>
      </c>
      <c r="L2575" t="s">
        <v>36132</v>
      </c>
      <c r="M2575" t="s">
        <v>34398</v>
      </c>
      <c r="N2575" t="s">
        <v>30268</v>
      </c>
    </row>
    <row r="2576" spans="1:16" x14ac:dyDescent="0.2">
      <c r="A2576" t="s">
        <v>5820</v>
      </c>
      <c r="B2576" t="s">
        <v>5819</v>
      </c>
      <c r="C2576" s="1">
        <v>41988</v>
      </c>
      <c r="D2576" t="s">
        <v>65</v>
      </c>
      <c r="E2576" t="s">
        <v>615</v>
      </c>
      <c r="F2576" t="s">
        <v>616</v>
      </c>
      <c r="G2576" t="s">
        <v>127</v>
      </c>
      <c r="H2576" t="s">
        <v>5820</v>
      </c>
      <c r="I2576" t="s">
        <v>5821</v>
      </c>
      <c r="J2576" t="s">
        <v>5822</v>
      </c>
      <c r="K2576" t="s">
        <v>111</v>
      </c>
      <c r="M2576" t="s">
        <v>5721</v>
      </c>
      <c r="N2576" t="s">
        <v>5823</v>
      </c>
      <c r="O2576" t="s">
        <v>153</v>
      </c>
    </row>
    <row r="2577" spans="1:16" x14ac:dyDescent="0.2">
      <c r="A2577" t="s">
        <v>41953</v>
      </c>
      <c r="B2577" t="s">
        <v>41954</v>
      </c>
      <c r="C2577" s="1">
        <v>37544</v>
      </c>
      <c r="D2577" t="s">
        <v>65</v>
      </c>
      <c r="E2577" t="s">
        <v>173</v>
      </c>
      <c r="F2577" t="s">
        <v>174</v>
      </c>
      <c r="G2577" t="s">
        <v>127</v>
      </c>
      <c r="H2577" t="s">
        <v>41953</v>
      </c>
      <c r="I2577" t="s">
        <v>41955</v>
      </c>
      <c r="J2577" t="s">
        <v>41956</v>
      </c>
      <c r="K2577" t="s">
        <v>111</v>
      </c>
      <c r="L2577" t="s">
        <v>115</v>
      </c>
      <c r="M2577" t="s">
        <v>41957</v>
      </c>
      <c r="N2577" t="s">
        <v>41958</v>
      </c>
      <c r="O2577" t="s">
        <v>153</v>
      </c>
      <c r="P2577" t="s">
        <v>41959</v>
      </c>
    </row>
    <row r="2578" spans="1:16" x14ac:dyDescent="0.2">
      <c r="A2578" t="s">
        <v>42066</v>
      </c>
      <c r="B2578" t="s">
        <v>42067</v>
      </c>
      <c r="C2578" s="1">
        <v>38153</v>
      </c>
      <c r="D2578" t="s">
        <v>65</v>
      </c>
      <c r="E2578" t="s">
        <v>173</v>
      </c>
      <c r="F2578" t="s">
        <v>174</v>
      </c>
      <c r="G2578" t="s">
        <v>127</v>
      </c>
      <c r="H2578" t="s">
        <v>42066</v>
      </c>
      <c r="I2578" t="s">
        <v>42068</v>
      </c>
      <c r="J2578" t="s">
        <v>42069</v>
      </c>
      <c r="K2578" t="s">
        <v>111</v>
      </c>
      <c r="L2578" t="s">
        <v>115</v>
      </c>
      <c r="M2578" t="s">
        <v>41936</v>
      </c>
      <c r="N2578" t="s">
        <v>42070</v>
      </c>
      <c r="O2578" t="s">
        <v>94</v>
      </c>
      <c r="P2578" t="s">
        <v>117</v>
      </c>
    </row>
    <row r="2579" spans="1:16" x14ac:dyDescent="0.2">
      <c r="A2579" t="s">
        <v>51920</v>
      </c>
      <c r="B2579" t="s">
        <v>51921</v>
      </c>
      <c r="C2579" s="1">
        <v>43935</v>
      </c>
      <c r="D2579" t="s">
        <v>65</v>
      </c>
      <c r="E2579" t="s">
        <v>43703</v>
      </c>
      <c r="F2579" t="s">
        <v>43704</v>
      </c>
      <c r="G2579" t="s">
        <v>127</v>
      </c>
      <c r="H2579" t="s">
        <v>51920</v>
      </c>
      <c r="I2579" t="s">
        <v>51922</v>
      </c>
      <c r="J2579" t="s">
        <v>51923</v>
      </c>
      <c r="K2579" t="s">
        <v>111</v>
      </c>
      <c r="L2579" t="s">
        <v>51924</v>
      </c>
      <c r="M2579" t="s">
        <v>51925</v>
      </c>
      <c r="N2579" t="s">
        <v>19363</v>
      </c>
      <c r="O2579" t="s">
        <v>153</v>
      </c>
      <c r="P2579" t="s">
        <v>51926</v>
      </c>
    </row>
    <row r="2580" spans="1:16" x14ac:dyDescent="0.2">
      <c r="A2580" t="s">
        <v>41973</v>
      </c>
      <c r="B2580" t="s">
        <v>41974</v>
      </c>
      <c r="C2580" s="1">
        <v>37501</v>
      </c>
      <c r="D2580" t="s">
        <v>65</v>
      </c>
      <c r="E2580" t="s">
        <v>195</v>
      </c>
      <c r="F2580" t="s">
        <v>196</v>
      </c>
      <c r="G2580" t="s">
        <v>127</v>
      </c>
      <c r="H2580" t="s">
        <v>41973</v>
      </c>
      <c r="I2580" t="s">
        <v>451</v>
      </c>
      <c r="J2580" t="s">
        <v>41975</v>
      </c>
      <c r="K2580" t="s">
        <v>111</v>
      </c>
      <c r="L2580" t="s">
        <v>115</v>
      </c>
      <c r="M2580" t="s">
        <v>40936</v>
      </c>
      <c r="N2580" t="s">
        <v>234</v>
      </c>
      <c r="O2580" t="s">
        <v>153</v>
      </c>
      <c r="P2580" t="s">
        <v>117</v>
      </c>
    </row>
    <row r="2581" spans="1:16" x14ac:dyDescent="0.2">
      <c r="A2581" t="s">
        <v>41814</v>
      </c>
      <c r="B2581" t="s">
        <v>41815</v>
      </c>
      <c r="C2581" s="1">
        <v>39855</v>
      </c>
      <c r="D2581" t="s">
        <v>65</v>
      </c>
      <c r="E2581" t="s">
        <v>420</v>
      </c>
      <c r="F2581" t="s">
        <v>421</v>
      </c>
      <c r="G2581" t="s">
        <v>127</v>
      </c>
      <c r="H2581" t="s">
        <v>41814</v>
      </c>
      <c r="I2581" t="s">
        <v>41816</v>
      </c>
      <c r="J2581" t="s">
        <v>41817</v>
      </c>
      <c r="K2581" t="s">
        <v>160</v>
      </c>
      <c r="M2581" t="s">
        <v>41818</v>
      </c>
      <c r="N2581" t="s">
        <v>422</v>
      </c>
      <c r="O2581" t="s">
        <v>153</v>
      </c>
    </row>
    <row r="2582" spans="1:16" x14ac:dyDescent="0.2">
      <c r="A2582" t="s">
        <v>42303</v>
      </c>
      <c r="B2582" t="s">
        <v>42304</v>
      </c>
      <c r="C2582" s="1">
        <v>41311</v>
      </c>
      <c r="D2582" t="s">
        <v>65</v>
      </c>
      <c r="E2582" t="s">
        <v>342</v>
      </c>
      <c r="F2582" t="s">
        <v>34205</v>
      </c>
      <c r="G2582" t="s">
        <v>127</v>
      </c>
      <c r="H2582" t="s">
        <v>42303</v>
      </c>
      <c r="I2582" t="s">
        <v>42305</v>
      </c>
      <c r="J2582" t="s">
        <v>42306</v>
      </c>
      <c r="K2582" t="s">
        <v>111</v>
      </c>
      <c r="M2582" t="s">
        <v>42307</v>
      </c>
      <c r="N2582" t="s">
        <v>452</v>
      </c>
      <c r="O2582" t="s">
        <v>94</v>
      </c>
    </row>
    <row r="2583" spans="1:16" x14ac:dyDescent="0.2">
      <c r="A2583" t="s">
        <v>5728</v>
      </c>
      <c r="B2583" t="s">
        <v>5727</v>
      </c>
      <c r="C2583" s="1">
        <v>41283</v>
      </c>
      <c r="D2583" t="s">
        <v>65</v>
      </c>
      <c r="E2583" t="s">
        <v>90</v>
      </c>
      <c r="F2583" t="s">
        <v>91</v>
      </c>
      <c r="G2583" t="s">
        <v>127</v>
      </c>
      <c r="H2583" t="s">
        <v>5728</v>
      </c>
      <c r="I2583" t="s">
        <v>5729</v>
      </c>
      <c r="J2583" t="s">
        <v>5730</v>
      </c>
      <c r="K2583" t="s">
        <v>160</v>
      </c>
      <c r="L2583" t="s">
        <v>115</v>
      </c>
      <c r="M2583" t="s">
        <v>5731</v>
      </c>
      <c r="N2583" t="s">
        <v>5571</v>
      </c>
      <c r="O2583" t="s">
        <v>153</v>
      </c>
      <c r="P2583" t="s">
        <v>117</v>
      </c>
    </row>
    <row r="2584" spans="1:16" x14ac:dyDescent="0.2">
      <c r="A2584" t="s">
        <v>41902</v>
      </c>
      <c r="B2584" t="s">
        <v>41903</v>
      </c>
      <c r="C2584" s="1">
        <v>36544</v>
      </c>
      <c r="D2584" t="s">
        <v>65</v>
      </c>
      <c r="E2584" t="s">
        <v>420</v>
      </c>
      <c r="F2584" t="s">
        <v>421</v>
      </c>
      <c r="G2584" t="s">
        <v>127</v>
      </c>
      <c r="H2584" t="s">
        <v>41902</v>
      </c>
      <c r="I2584" t="s">
        <v>41904</v>
      </c>
      <c r="J2584" t="s">
        <v>41905</v>
      </c>
      <c r="K2584" t="s">
        <v>111</v>
      </c>
      <c r="M2584" t="s">
        <v>440</v>
      </c>
      <c r="N2584" t="s">
        <v>422</v>
      </c>
      <c r="O2584" t="s">
        <v>153</v>
      </c>
    </row>
    <row r="2585" spans="1:16" x14ac:dyDescent="0.2">
      <c r="A2585" t="s">
        <v>5674</v>
      </c>
      <c r="B2585" t="s">
        <v>5673</v>
      </c>
      <c r="C2585" s="1">
        <v>40970</v>
      </c>
      <c r="D2585" t="s">
        <v>65</v>
      </c>
      <c r="E2585" t="s">
        <v>492</v>
      </c>
      <c r="F2585" t="s">
        <v>493</v>
      </c>
      <c r="G2585" t="s">
        <v>127</v>
      </c>
      <c r="H2585" t="s">
        <v>5674</v>
      </c>
      <c r="I2585" t="s">
        <v>557</v>
      </c>
      <c r="J2585" t="s">
        <v>5675</v>
      </c>
      <c r="K2585" t="s">
        <v>111</v>
      </c>
      <c r="L2585" t="s">
        <v>115</v>
      </c>
      <c r="M2585" t="s">
        <v>277</v>
      </c>
      <c r="N2585" t="s">
        <v>545</v>
      </c>
      <c r="O2585" t="s">
        <v>153</v>
      </c>
    </row>
    <row r="2586" spans="1:16" x14ac:dyDescent="0.2">
      <c r="A2586" t="s">
        <v>42093</v>
      </c>
      <c r="B2586" t="s">
        <v>42094</v>
      </c>
      <c r="C2586" s="1">
        <v>25568</v>
      </c>
      <c r="D2586" t="s">
        <v>65</v>
      </c>
      <c r="E2586" t="s">
        <v>280</v>
      </c>
      <c r="F2586" t="s">
        <v>281</v>
      </c>
      <c r="G2586" t="s">
        <v>127</v>
      </c>
      <c r="H2586" t="s">
        <v>42093</v>
      </c>
      <c r="I2586" t="s">
        <v>42095</v>
      </c>
      <c r="K2586" t="s">
        <v>111</v>
      </c>
      <c r="M2586" t="s">
        <v>42096</v>
      </c>
      <c r="N2586" t="s">
        <v>474</v>
      </c>
      <c r="O2586" t="s">
        <v>153</v>
      </c>
      <c r="P2586" t="s">
        <v>117</v>
      </c>
    </row>
    <row r="2587" spans="1:16" x14ac:dyDescent="0.2">
      <c r="A2587" t="s">
        <v>41186</v>
      </c>
      <c r="B2587" t="s">
        <v>41187</v>
      </c>
      <c r="C2587" s="1">
        <v>41283</v>
      </c>
      <c r="D2587" t="s">
        <v>65</v>
      </c>
      <c r="E2587" t="s">
        <v>230</v>
      </c>
      <c r="F2587" t="s">
        <v>231</v>
      </c>
      <c r="G2587" t="s">
        <v>127</v>
      </c>
      <c r="H2587" t="s">
        <v>41186</v>
      </c>
      <c r="I2587" t="s">
        <v>41188</v>
      </c>
      <c r="J2587" t="s">
        <v>41189</v>
      </c>
      <c r="K2587" t="s">
        <v>86</v>
      </c>
      <c r="M2587" t="s">
        <v>41190</v>
      </c>
      <c r="N2587" t="s">
        <v>232</v>
      </c>
      <c r="O2587" t="s">
        <v>94</v>
      </c>
      <c r="P2587" t="s">
        <v>117</v>
      </c>
    </row>
    <row r="2588" spans="1:16" x14ac:dyDescent="0.2">
      <c r="A2588" t="s">
        <v>42097</v>
      </c>
      <c r="B2588" t="s">
        <v>42098</v>
      </c>
      <c r="C2588" s="1">
        <v>40935</v>
      </c>
      <c r="D2588" t="s">
        <v>65</v>
      </c>
      <c r="E2588" t="s">
        <v>475</v>
      </c>
      <c r="F2588" t="s">
        <v>476</v>
      </c>
      <c r="G2588" t="s">
        <v>127</v>
      </c>
      <c r="H2588" t="s">
        <v>42097</v>
      </c>
      <c r="I2588" t="s">
        <v>42099</v>
      </c>
      <c r="J2588" t="s">
        <v>42100</v>
      </c>
      <c r="K2588" t="s">
        <v>111</v>
      </c>
      <c r="M2588" t="s">
        <v>42101</v>
      </c>
      <c r="N2588" t="s">
        <v>477</v>
      </c>
      <c r="O2588" t="s">
        <v>153</v>
      </c>
      <c r="P2588" t="s">
        <v>192</v>
      </c>
    </row>
    <row r="2589" spans="1:16" x14ac:dyDescent="0.2">
      <c r="A2589" t="s">
        <v>5806</v>
      </c>
      <c r="B2589" t="s">
        <v>5805</v>
      </c>
      <c r="C2589" s="1">
        <v>41933</v>
      </c>
      <c r="D2589" t="s">
        <v>65</v>
      </c>
      <c r="E2589" t="s">
        <v>211</v>
      </c>
      <c r="F2589" t="s">
        <v>212</v>
      </c>
      <c r="G2589" t="s">
        <v>127</v>
      </c>
      <c r="H2589" t="s">
        <v>5806</v>
      </c>
      <c r="I2589" t="s">
        <v>5807</v>
      </c>
      <c r="J2589" t="s">
        <v>5808</v>
      </c>
      <c r="K2589" t="s">
        <v>86</v>
      </c>
      <c r="M2589" t="s">
        <v>5809</v>
      </c>
      <c r="N2589" t="s">
        <v>215</v>
      </c>
      <c r="O2589" t="s">
        <v>153</v>
      </c>
      <c r="P2589" t="s">
        <v>117</v>
      </c>
    </row>
    <row r="2590" spans="1:16" x14ac:dyDescent="0.2">
      <c r="A2590" t="s">
        <v>5572</v>
      </c>
      <c r="B2590" t="s">
        <v>41760</v>
      </c>
      <c r="C2590" s="1">
        <v>36300</v>
      </c>
      <c r="D2590" t="s">
        <v>65</v>
      </c>
      <c r="E2590" t="s">
        <v>226</v>
      </c>
      <c r="F2590" t="s">
        <v>227</v>
      </c>
      <c r="G2590" t="s">
        <v>127</v>
      </c>
      <c r="H2590" t="s">
        <v>5572</v>
      </c>
      <c r="I2590" t="s">
        <v>41761</v>
      </c>
      <c r="J2590" t="s">
        <v>5573</v>
      </c>
      <c r="K2590" t="s">
        <v>111</v>
      </c>
      <c r="M2590" t="s">
        <v>5574</v>
      </c>
      <c r="N2590" t="s">
        <v>465</v>
      </c>
      <c r="O2590" t="s">
        <v>94</v>
      </c>
      <c r="P2590" t="s">
        <v>41578</v>
      </c>
    </row>
    <row r="2591" spans="1:16" x14ac:dyDescent="0.2">
      <c r="A2591" t="s">
        <v>41984</v>
      </c>
      <c r="B2591" t="s">
        <v>41985</v>
      </c>
      <c r="C2591" s="1">
        <v>37627</v>
      </c>
      <c r="D2591" t="s">
        <v>65</v>
      </c>
      <c r="E2591" t="s">
        <v>76</v>
      </c>
      <c r="F2591" t="s">
        <v>77</v>
      </c>
      <c r="G2591" t="s">
        <v>127</v>
      </c>
      <c r="H2591" t="s">
        <v>41984</v>
      </c>
      <c r="I2591" t="s">
        <v>41986</v>
      </c>
      <c r="J2591" t="s">
        <v>41987</v>
      </c>
      <c r="K2591" t="s">
        <v>111</v>
      </c>
      <c r="M2591" t="s">
        <v>41988</v>
      </c>
      <c r="N2591" t="s">
        <v>455</v>
      </c>
      <c r="O2591" t="s">
        <v>94</v>
      </c>
      <c r="P2591" t="s">
        <v>117</v>
      </c>
    </row>
    <row r="2592" spans="1:16" x14ac:dyDescent="0.2">
      <c r="A2592" t="s">
        <v>41348</v>
      </c>
      <c r="B2592" t="s">
        <v>41349</v>
      </c>
      <c r="C2592" s="1">
        <v>43031</v>
      </c>
      <c r="D2592" t="s">
        <v>65</v>
      </c>
      <c r="E2592" t="s">
        <v>76</v>
      </c>
      <c r="F2592" t="s">
        <v>77</v>
      </c>
      <c r="G2592" t="s">
        <v>127</v>
      </c>
      <c r="H2592" t="s">
        <v>41348</v>
      </c>
      <c r="I2592" t="s">
        <v>41350</v>
      </c>
      <c r="J2592" t="s">
        <v>41351</v>
      </c>
      <c r="K2592" t="s">
        <v>86</v>
      </c>
      <c r="M2592" t="s">
        <v>41352</v>
      </c>
      <c r="N2592" t="s">
        <v>306</v>
      </c>
      <c r="O2592" t="s">
        <v>94</v>
      </c>
    </row>
    <row r="2593" spans="1:16" x14ac:dyDescent="0.2">
      <c r="A2593" t="s">
        <v>41321</v>
      </c>
      <c r="B2593" t="s">
        <v>41322</v>
      </c>
      <c r="C2593" s="1">
        <v>42509</v>
      </c>
      <c r="D2593" t="s">
        <v>65</v>
      </c>
      <c r="E2593" t="s">
        <v>76</v>
      </c>
      <c r="F2593" t="s">
        <v>77</v>
      </c>
      <c r="G2593" t="s">
        <v>127</v>
      </c>
      <c r="H2593" t="s">
        <v>41321</v>
      </c>
      <c r="I2593" t="s">
        <v>41323</v>
      </c>
      <c r="J2593" t="s">
        <v>41324</v>
      </c>
      <c r="K2593" t="s">
        <v>322</v>
      </c>
      <c r="L2593" t="s">
        <v>41325</v>
      </c>
      <c r="N2593" t="s">
        <v>306</v>
      </c>
      <c r="O2593" t="s">
        <v>94</v>
      </c>
      <c r="P2593" t="s">
        <v>323</v>
      </c>
    </row>
    <row r="2594" spans="1:16" x14ac:dyDescent="0.2">
      <c r="A2594" t="s">
        <v>41613</v>
      </c>
      <c r="B2594" t="s">
        <v>41614</v>
      </c>
      <c r="C2594" s="1">
        <v>37266</v>
      </c>
      <c r="D2594" t="s">
        <v>65</v>
      </c>
      <c r="E2594" t="s">
        <v>319</v>
      </c>
      <c r="F2594" t="s">
        <v>320</v>
      </c>
      <c r="G2594" t="s">
        <v>127</v>
      </c>
      <c r="H2594" t="s">
        <v>41613</v>
      </c>
      <c r="I2594" t="s">
        <v>41615</v>
      </c>
      <c r="J2594" t="s">
        <v>41616</v>
      </c>
      <c r="K2594" t="s">
        <v>111</v>
      </c>
      <c r="L2594" t="s">
        <v>254</v>
      </c>
      <c r="M2594" t="s">
        <v>41617</v>
      </c>
      <c r="N2594" t="s">
        <v>41618</v>
      </c>
      <c r="O2594" t="s">
        <v>153</v>
      </c>
      <c r="P2594" t="s">
        <v>192</v>
      </c>
    </row>
    <row r="2595" spans="1:16" x14ac:dyDescent="0.2">
      <c r="A2595" t="s">
        <v>3711</v>
      </c>
      <c r="B2595" t="s">
        <v>3710</v>
      </c>
      <c r="C2595" s="1">
        <v>41099</v>
      </c>
      <c r="D2595" t="s">
        <v>65</v>
      </c>
      <c r="E2595" t="s">
        <v>611</v>
      </c>
      <c r="F2595" t="s">
        <v>612</v>
      </c>
      <c r="G2595" t="s">
        <v>133</v>
      </c>
      <c r="H2595" t="s">
        <v>3711</v>
      </c>
      <c r="I2595" t="s">
        <v>44663</v>
      </c>
      <c r="J2595" t="s">
        <v>3712</v>
      </c>
      <c r="K2595" t="s">
        <v>93</v>
      </c>
      <c r="L2595" t="s">
        <v>115</v>
      </c>
      <c r="M2595" t="s">
        <v>382</v>
      </c>
      <c r="N2595" t="s">
        <v>613</v>
      </c>
      <c r="O2595" t="s">
        <v>94</v>
      </c>
    </row>
    <row r="2596" spans="1:16" x14ac:dyDescent="0.2">
      <c r="A2596" t="s">
        <v>42014</v>
      </c>
      <c r="B2596" t="s">
        <v>42015</v>
      </c>
      <c r="C2596" s="1">
        <v>37788</v>
      </c>
      <c r="D2596" t="s">
        <v>65</v>
      </c>
      <c r="E2596" t="s">
        <v>461</v>
      </c>
      <c r="F2596" t="s">
        <v>462</v>
      </c>
      <c r="G2596" t="s">
        <v>127</v>
      </c>
      <c r="H2596" t="s">
        <v>42014</v>
      </c>
      <c r="I2596" t="s">
        <v>42016</v>
      </c>
      <c r="J2596" t="s">
        <v>42017</v>
      </c>
      <c r="K2596" t="s">
        <v>111</v>
      </c>
      <c r="L2596" t="s">
        <v>254</v>
      </c>
      <c r="M2596" t="s">
        <v>41957</v>
      </c>
      <c r="N2596" t="s">
        <v>463</v>
      </c>
      <c r="O2596" t="s">
        <v>153</v>
      </c>
    </row>
    <row r="2597" spans="1:16" x14ac:dyDescent="0.2">
      <c r="A2597" t="s">
        <v>42481</v>
      </c>
      <c r="B2597" t="s">
        <v>42482</v>
      </c>
      <c r="C2597" s="1">
        <v>37781</v>
      </c>
      <c r="D2597" t="s">
        <v>65</v>
      </c>
      <c r="E2597" t="s">
        <v>461</v>
      </c>
      <c r="F2597" t="s">
        <v>462</v>
      </c>
      <c r="G2597" t="s">
        <v>127</v>
      </c>
      <c r="H2597" t="s">
        <v>42481</v>
      </c>
      <c r="I2597" t="s">
        <v>42483</v>
      </c>
      <c r="J2597" t="s">
        <v>42484</v>
      </c>
      <c r="K2597" t="s">
        <v>111</v>
      </c>
      <c r="L2597" t="s">
        <v>304</v>
      </c>
      <c r="M2597" t="s">
        <v>42485</v>
      </c>
      <c r="N2597" t="s">
        <v>176</v>
      </c>
      <c r="O2597" t="s">
        <v>153</v>
      </c>
      <c r="P2597" t="s">
        <v>42486</v>
      </c>
    </row>
    <row r="2598" spans="1:16" x14ac:dyDescent="0.2">
      <c r="A2598" t="s">
        <v>45491</v>
      </c>
      <c r="B2598" t="s">
        <v>45492</v>
      </c>
      <c r="C2598" s="1">
        <v>43461</v>
      </c>
      <c r="D2598" t="s">
        <v>65</v>
      </c>
      <c r="E2598" t="s">
        <v>461</v>
      </c>
      <c r="F2598" t="s">
        <v>462</v>
      </c>
      <c r="G2598" t="s">
        <v>1479</v>
      </c>
      <c r="H2598" t="s">
        <v>45491</v>
      </c>
      <c r="I2598" t="s">
        <v>45493</v>
      </c>
      <c r="J2598" t="s">
        <v>45494</v>
      </c>
      <c r="K2598" t="s">
        <v>160</v>
      </c>
      <c r="M2598" t="s">
        <v>5297</v>
      </c>
      <c r="N2598" t="s">
        <v>558</v>
      </c>
      <c r="O2598" t="s">
        <v>94</v>
      </c>
    </row>
    <row r="2599" spans="1:16" x14ac:dyDescent="0.2">
      <c r="A2599" t="s">
        <v>41879</v>
      </c>
      <c r="B2599" t="s">
        <v>41880</v>
      </c>
      <c r="C2599" s="1">
        <v>40164</v>
      </c>
      <c r="D2599" t="s">
        <v>65</v>
      </c>
      <c r="E2599" t="s">
        <v>41096</v>
      </c>
      <c r="F2599" t="s">
        <v>41097</v>
      </c>
      <c r="G2599" t="s">
        <v>127</v>
      </c>
      <c r="H2599" t="s">
        <v>41879</v>
      </c>
      <c r="I2599" t="s">
        <v>41881</v>
      </c>
      <c r="J2599" t="s">
        <v>41882</v>
      </c>
      <c r="K2599" t="s">
        <v>111</v>
      </c>
      <c r="M2599" t="s">
        <v>40878</v>
      </c>
      <c r="N2599" t="s">
        <v>41883</v>
      </c>
      <c r="O2599" t="s">
        <v>153</v>
      </c>
      <c r="P2599" t="s">
        <v>41884</v>
      </c>
    </row>
    <row r="2600" spans="1:16" x14ac:dyDescent="0.2">
      <c r="A2600" t="s">
        <v>4911</v>
      </c>
      <c r="B2600" t="s">
        <v>4908</v>
      </c>
      <c r="C2600" s="1">
        <v>41806</v>
      </c>
      <c r="D2600" t="s">
        <v>65</v>
      </c>
      <c r="E2600" t="s">
        <v>4909</v>
      </c>
      <c r="F2600" t="s">
        <v>4910</v>
      </c>
      <c r="G2600" t="s">
        <v>133</v>
      </c>
      <c r="H2600" t="s">
        <v>4911</v>
      </c>
      <c r="I2600" t="s">
        <v>3679</v>
      </c>
      <c r="J2600" t="s">
        <v>4912</v>
      </c>
      <c r="K2600" t="s">
        <v>240</v>
      </c>
      <c r="M2600" t="s">
        <v>4230</v>
      </c>
      <c r="N2600" t="s">
        <v>4913</v>
      </c>
      <c r="O2600" t="s">
        <v>94</v>
      </c>
    </row>
    <row r="2601" spans="1:16" x14ac:dyDescent="0.2">
      <c r="A2601" t="s">
        <v>41213</v>
      </c>
      <c r="B2601" t="s">
        <v>41214</v>
      </c>
      <c r="C2601" s="1">
        <v>41467</v>
      </c>
      <c r="D2601" t="s">
        <v>65</v>
      </c>
      <c r="E2601" t="s">
        <v>41215</v>
      </c>
      <c r="F2601" t="s">
        <v>41216</v>
      </c>
      <c r="G2601" t="s">
        <v>127</v>
      </c>
      <c r="H2601" t="s">
        <v>41213</v>
      </c>
      <c r="I2601" t="s">
        <v>41217</v>
      </c>
      <c r="K2601" t="s">
        <v>111</v>
      </c>
      <c r="M2601" t="s">
        <v>41218</v>
      </c>
      <c r="N2601" t="s">
        <v>295</v>
      </c>
      <c r="O2601" t="s">
        <v>153</v>
      </c>
    </row>
    <row r="2602" spans="1:16" x14ac:dyDescent="0.2">
      <c r="A2602" t="s">
        <v>41773</v>
      </c>
      <c r="B2602" t="s">
        <v>41774</v>
      </c>
      <c r="C2602" s="1">
        <v>25568</v>
      </c>
      <c r="D2602" t="s">
        <v>65</v>
      </c>
      <c r="E2602" t="s">
        <v>25106</v>
      </c>
      <c r="F2602" t="s">
        <v>25098</v>
      </c>
      <c r="G2602" t="s">
        <v>127</v>
      </c>
      <c r="H2602" t="s">
        <v>41773</v>
      </c>
      <c r="I2602" t="s">
        <v>41775</v>
      </c>
      <c r="K2602" t="s">
        <v>111</v>
      </c>
      <c r="M2602" t="s">
        <v>41776</v>
      </c>
      <c r="N2602" t="s">
        <v>41777</v>
      </c>
      <c r="O2602" t="s">
        <v>94</v>
      </c>
      <c r="P2602" t="s">
        <v>41778</v>
      </c>
    </row>
    <row r="2603" spans="1:16" x14ac:dyDescent="0.2">
      <c r="A2603" t="s">
        <v>42036</v>
      </c>
      <c r="B2603" t="s">
        <v>42037</v>
      </c>
      <c r="C2603" s="1">
        <v>37858</v>
      </c>
      <c r="D2603" t="s">
        <v>65</v>
      </c>
      <c r="E2603" t="s">
        <v>25106</v>
      </c>
      <c r="F2603" t="s">
        <v>25098</v>
      </c>
      <c r="G2603" t="s">
        <v>127</v>
      </c>
      <c r="H2603" t="s">
        <v>42036</v>
      </c>
      <c r="I2603" t="s">
        <v>42038</v>
      </c>
      <c r="J2603" t="s">
        <v>42039</v>
      </c>
      <c r="K2603" t="s">
        <v>111</v>
      </c>
      <c r="M2603" t="s">
        <v>42040</v>
      </c>
      <c r="N2603" t="s">
        <v>42041</v>
      </c>
      <c r="O2603" t="s">
        <v>94</v>
      </c>
      <c r="P2603" t="s">
        <v>41778</v>
      </c>
    </row>
    <row r="2604" spans="1:16" x14ac:dyDescent="0.2">
      <c r="A2604" t="s">
        <v>24172</v>
      </c>
      <c r="B2604" t="s">
        <v>24171</v>
      </c>
      <c r="C2604" s="1">
        <v>36330</v>
      </c>
      <c r="D2604" t="s">
        <v>65</v>
      </c>
      <c r="E2604" t="s">
        <v>43165</v>
      </c>
      <c r="F2604" t="s">
        <v>43166</v>
      </c>
      <c r="G2604" t="s">
        <v>127</v>
      </c>
      <c r="H2604" t="s">
        <v>24172</v>
      </c>
      <c r="I2604" t="s">
        <v>24173</v>
      </c>
      <c r="J2604" t="s">
        <v>24174</v>
      </c>
      <c r="K2604" t="s">
        <v>19534</v>
      </c>
      <c r="M2604" t="s">
        <v>649</v>
      </c>
      <c r="N2604" t="s">
        <v>24175</v>
      </c>
      <c r="O2604" t="s">
        <v>153</v>
      </c>
      <c r="P2604" t="s">
        <v>117</v>
      </c>
    </row>
    <row r="2605" spans="1:16" x14ac:dyDescent="0.2">
      <c r="A2605" t="s">
        <v>24181</v>
      </c>
      <c r="B2605" t="s">
        <v>24180</v>
      </c>
      <c r="C2605" s="1">
        <v>36475</v>
      </c>
      <c r="D2605" t="s">
        <v>65</v>
      </c>
      <c r="E2605" t="s">
        <v>43165</v>
      </c>
      <c r="F2605" t="s">
        <v>43166</v>
      </c>
      <c r="G2605" t="s">
        <v>127</v>
      </c>
      <c r="H2605" t="s">
        <v>24181</v>
      </c>
      <c r="I2605" t="s">
        <v>24173</v>
      </c>
      <c r="J2605" t="s">
        <v>24182</v>
      </c>
      <c r="K2605" t="s">
        <v>19534</v>
      </c>
      <c r="M2605" t="s">
        <v>649</v>
      </c>
      <c r="N2605" t="s">
        <v>24175</v>
      </c>
      <c r="O2605" t="s">
        <v>153</v>
      </c>
      <c r="P2605" t="s">
        <v>117</v>
      </c>
    </row>
    <row r="2606" spans="1:16" x14ac:dyDescent="0.2">
      <c r="A2606" t="s">
        <v>30663</v>
      </c>
      <c r="B2606" t="s">
        <v>30662</v>
      </c>
      <c r="C2606" s="1">
        <v>42508</v>
      </c>
      <c r="D2606" t="s">
        <v>65</v>
      </c>
      <c r="E2606" t="s">
        <v>25582</v>
      </c>
      <c r="F2606" t="s">
        <v>25583</v>
      </c>
      <c r="G2606" t="s">
        <v>25171</v>
      </c>
      <c r="H2606" t="s">
        <v>30663</v>
      </c>
      <c r="I2606" t="s">
        <v>25145</v>
      </c>
      <c r="J2606" t="s">
        <v>34321</v>
      </c>
      <c r="K2606" t="s">
        <v>25215</v>
      </c>
      <c r="L2606" t="s">
        <v>36161</v>
      </c>
      <c r="M2606" t="s">
        <v>36081</v>
      </c>
      <c r="N2606" t="s">
        <v>30664</v>
      </c>
    </row>
    <row r="2607" spans="1:16" x14ac:dyDescent="0.2">
      <c r="A2607" t="s">
        <v>50966</v>
      </c>
      <c r="B2607" t="s">
        <v>50967</v>
      </c>
      <c r="C2607" s="1">
        <v>43571</v>
      </c>
      <c r="D2607" t="s">
        <v>65</v>
      </c>
      <c r="E2607" t="s">
        <v>170</v>
      </c>
      <c r="F2607" t="s">
        <v>171</v>
      </c>
      <c r="G2607" t="s">
        <v>48401</v>
      </c>
      <c r="H2607" t="s">
        <v>50966</v>
      </c>
      <c r="I2607" t="s">
        <v>49549</v>
      </c>
      <c r="J2607" t="s">
        <v>50968</v>
      </c>
      <c r="K2607" t="s">
        <v>42643</v>
      </c>
      <c r="L2607" t="s">
        <v>50969</v>
      </c>
      <c r="M2607" t="s">
        <v>194</v>
      </c>
      <c r="N2607" t="s">
        <v>1847</v>
      </c>
      <c r="O2607" t="s">
        <v>50914</v>
      </c>
      <c r="P2607" t="s">
        <v>50970</v>
      </c>
    </row>
    <row r="2608" spans="1:16" x14ac:dyDescent="0.2">
      <c r="A2608" t="s">
        <v>50370</v>
      </c>
      <c r="B2608" t="s">
        <v>50371</v>
      </c>
      <c r="C2608" s="1">
        <v>43759</v>
      </c>
      <c r="D2608" t="s">
        <v>65</v>
      </c>
      <c r="E2608" t="s">
        <v>170</v>
      </c>
      <c r="F2608" t="s">
        <v>171</v>
      </c>
      <c r="G2608" t="s">
        <v>133</v>
      </c>
      <c r="H2608" t="s">
        <v>50370</v>
      </c>
      <c r="I2608" t="s">
        <v>50372</v>
      </c>
      <c r="J2608" t="s">
        <v>50373</v>
      </c>
      <c r="K2608" t="s">
        <v>93</v>
      </c>
      <c r="L2608" t="s">
        <v>50354</v>
      </c>
      <c r="M2608" t="s">
        <v>2487</v>
      </c>
      <c r="N2608" t="s">
        <v>1847</v>
      </c>
      <c r="O2608" t="s">
        <v>94</v>
      </c>
      <c r="P2608" t="s">
        <v>50355</v>
      </c>
    </row>
    <row r="2609" spans="1:16" x14ac:dyDescent="0.2">
      <c r="A2609" t="s">
        <v>50351</v>
      </c>
      <c r="B2609" t="s">
        <v>50352</v>
      </c>
      <c r="C2609" s="1">
        <v>43731</v>
      </c>
      <c r="D2609" t="s">
        <v>65</v>
      </c>
      <c r="E2609" t="s">
        <v>170</v>
      </c>
      <c r="F2609" t="s">
        <v>171</v>
      </c>
      <c r="G2609" t="s">
        <v>133</v>
      </c>
      <c r="H2609" t="s">
        <v>50351</v>
      </c>
      <c r="I2609" t="s">
        <v>4718</v>
      </c>
      <c r="J2609" t="s">
        <v>50353</v>
      </c>
      <c r="K2609" t="s">
        <v>93</v>
      </c>
      <c r="L2609" t="s">
        <v>50354</v>
      </c>
      <c r="M2609" t="s">
        <v>2487</v>
      </c>
      <c r="N2609" t="s">
        <v>1847</v>
      </c>
      <c r="O2609" t="s">
        <v>94</v>
      </c>
      <c r="P2609" t="s">
        <v>50355</v>
      </c>
    </row>
    <row r="2610" spans="1:16" x14ac:dyDescent="0.2">
      <c r="A2610" t="s">
        <v>50427</v>
      </c>
      <c r="B2610" t="s">
        <v>50428</v>
      </c>
      <c r="C2610" s="1">
        <v>43811</v>
      </c>
      <c r="D2610" t="s">
        <v>65</v>
      </c>
      <c r="E2610" t="s">
        <v>170</v>
      </c>
      <c r="F2610" t="s">
        <v>171</v>
      </c>
      <c r="G2610" t="s">
        <v>133</v>
      </c>
      <c r="H2610" t="s">
        <v>50427</v>
      </c>
      <c r="I2610" t="s">
        <v>49549</v>
      </c>
      <c r="J2610" t="s">
        <v>50429</v>
      </c>
      <c r="K2610" t="s">
        <v>93</v>
      </c>
      <c r="L2610" t="s">
        <v>50430</v>
      </c>
      <c r="M2610" t="s">
        <v>2487</v>
      </c>
      <c r="N2610" t="s">
        <v>1847</v>
      </c>
      <c r="O2610" t="s">
        <v>94</v>
      </c>
      <c r="P2610" t="s">
        <v>50355</v>
      </c>
    </row>
    <row r="2611" spans="1:16" x14ac:dyDescent="0.2">
      <c r="A2611" t="s">
        <v>50910</v>
      </c>
      <c r="B2611" t="s">
        <v>50911</v>
      </c>
      <c r="C2611" s="1">
        <v>43571</v>
      </c>
      <c r="D2611" t="s">
        <v>65</v>
      </c>
      <c r="E2611" t="s">
        <v>170</v>
      </c>
      <c r="F2611" t="s">
        <v>171</v>
      </c>
      <c r="G2611" t="s">
        <v>48401</v>
      </c>
      <c r="H2611" t="s">
        <v>50910</v>
      </c>
      <c r="I2611" t="s">
        <v>49549</v>
      </c>
      <c r="J2611" t="s">
        <v>50912</v>
      </c>
      <c r="K2611" t="s">
        <v>42643</v>
      </c>
      <c r="L2611" t="s">
        <v>50913</v>
      </c>
      <c r="M2611" t="s">
        <v>404</v>
      </c>
      <c r="N2611" t="s">
        <v>1847</v>
      </c>
      <c r="O2611" t="s">
        <v>50914</v>
      </c>
      <c r="P2611" t="s">
        <v>50915</v>
      </c>
    </row>
    <row r="2612" spans="1:16" x14ac:dyDescent="0.2">
      <c r="A2612" t="s">
        <v>50431</v>
      </c>
      <c r="B2612" t="s">
        <v>50432</v>
      </c>
      <c r="C2612" s="1">
        <v>43811</v>
      </c>
      <c r="D2612" t="s">
        <v>65</v>
      </c>
      <c r="E2612" t="s">
        <v>170</v>
      </c>
      <c r="F2612" t="s">
        <v>171</v>
      </c>
      <c r="G2612" t="s">
        <v>133</v>
      </c>
      <c r="H2612" t="s">
        <v>50431</v>
      </c>
      <c r="I2612" t="s">
        <v>48937</v>
      </c>
      <c r="J2612" t="s">
        <v>50433</v>
      </c>
      <c r="K2612" t="s">
        <v>93</v>
      </c>
      <c r="L2612" t="s">
        <v>50434</v>
      </c>
      <c r="M2612" t="s">
        <v>3864</v>
      </c>
      <c r="N2612" t="s">
        <v>1847</v>
      </c>
      <c r="O2612" t="s">
        <v>94</v>
      </c>
      <c r="P2612" t="s">
        <v>50355</v>
      </c>
    </row>
    <row r="2613" spans="1:16" x14ac:dyDescent="0.2">
      <c r="A2613" t="s">
        <v>3984</v>
      </c>
      <c r="B2613" t="s">
        <v>3983</v>
      </c>
      <c r="C2613" s="1">
        <v>42104</v>
      </c>
      <c r="D2613" t="s">
        <v>65</v>
      </c>
      <c r="E2613" t="s">
        <v>3964</v>
      </c>
      <c r="F2613" t="s">
        <v>3965</v>
      </c>
      <c r="G2613" t="s">
        <v>133</v>
      </c>
      <c r="H2613" t="s">
        <v>3984</v>
      </c>
      <c r="I2613" t="s">
        <v>3967</v>
      </c>
      <c r="J2613" t="s">
        <v>3985</v>
      </c>
      <c r="K2613" t="s">
        <v>240</v>
      </c>
      <c r="M2613" t="s">
        <v>194</v>
      </c>
      <c r="N2613" t="s">
        <v>3973</v>
      </c>
      <c r="O2613" t="s">
        <v>94</v>
      </c>
    </row>
    <row r="2614" spans="1:16" x14ac:dyDescent="0.2">
      <c r="A2614" t="s">
        <v>3981</v>
      </c>
      <c r="B2614" t="s">
        <v>3980</v>
      </c>
      <c r="C2614" s="1">
        <v>42104</v>
      </c>
      <c r="D2614" t="s">
        <v>65</v>
      </c>
      <c r="E2614" t="s">
        <v>3964</v>
      </c>
      <c r="F2614" t="s">
        <v>3965</v>
      </c>
      <c r="G2614" t="s">
        <v>133</v>
      </c>
      <c r="H2614" t="s">
        <v>3981</v>
      </c>
      <c r="I2614" t="s">
        <v>3967</v>
      </c>
      <c r="J2614" t="s">
        <v>3982</v>
      </c>
      <c r="K2614" t="s">
        <v>240</v>
      </c>
      <c r="M2614" t="s">
        <v>194</v>
      </c>
      <c r="N2614" t="s">
        <v>3973</v>
      </c>
      <c r="O2614" t="s">
        <v>94</v>
      </c>
    </row>
    <row r="2615" spans="1:16" x14ac:dyDescent="0.2">
      <c r="A2615" t="s">
        <v>48468</v>
      </c>
      <c r="B2615" t="s">
        <v>48469</v>
      </c>
      <c r="C2615" s="1">
        <v>43417</v>
      </c>
      <c r="D2615" t="s">
        <v>65</v>
      </c>
      <c r="E2615" t="s">
        <v>325</v>
      </c>
      <c r="F2615" t="s">
        <v>326</v>
      </c>
      <c r="G2615" t="s">
        <v>48401</v>
      </c>
      <c r="H2615" t="s">
        <v>48468</v>
      </c>
      <c r="I2615" t="s">
        <v>48458</v>
      </c>
      <c r="J2615" t="s">
        <v>48470</v>
      </c>
      <c r="K2615" t="s">
        <v>93</v>
      </c>
      <c r="M2615" t="s">
        <v>48460</v>
      </c>
      <c r="N2615" t="s">
        <v>409</v>
      </c>
      <c r="O2615">
        <v>0</v>
      </c>
      <c r="P2615" t="s">
        <v>48461</v>
      </c>
    </row>
    <row r="2616" spans="1:16" x14ac:dyDescent="0.2">
      <c r="A2616" t="s">
        <v>48471</v>
      </c>
      <c r="B2616" t="s">
        <v>48472</v>
      </c>
      <c r="C2616" s="1">
        <v>43417</v>
      </c>
      <c r="D2616" t="s">
        <v>65</v>
      </c>
      <c r="E2616" t="s">
        <v>325</v>
      </c>
      <c r="F2616" t="s">
        <v>326</v>
      </c>
      <c r="G2616" t="s">
        <v>48401</v>
      </c>
      <c r="H2616" t="s">
        <v>48471</v>
      </c>
      <c r="I2616" t="s">
        <v>48458</v>
      </c>
      <c r="J2616" t="s">
        <v>48473</v>
      </c>
      <c r="K2616" t="s">
        <v>93</v>
      </c>
      <c r="M2616" t="s">
        <v>48460</v>
      </c>
      <c r="N2616" t="s">
        <v>409</v>
      </c>
      <c r="O2616">
        <v>0</v>
      </c>
      <c r="P2616" t="s">
        <v>48461</v>
      </c>
    </row>
    <row r="2617" spans="1:16" x14ac:dyDescent="0.2">
      <c r="A2617" t="s">
        <v>48465</v>
      </c>
      <c r="B2617" t="s">
        <v>48466</v>
      </c>
      <c r="C2617" s="1">
        <v>43417</v>
      </c>
      <c r="D2617" t="s">
        <v>65</v>
      </c>
      <c r="E2617" t="s">
        <v>325</v>
      </c>
      <c r="F2617" t="s">
        <v>326</v>
      </c>
      <c r="G2617" t="s">
        <v>48401</v>
      </c>
      <c r="H2617" t="s">
        <v>48465</v>
      </c>
      <c r="I2617" t="s">
        <v>48458</v>
      </c>
      <c r="J2617" t="s">
        <v>48467</v>
      </c>
      <c r="K2617" t="s">
        <v>93</v>
      </c>
      <c r="M2617" t="s">
        <v>48460</v>
      </c>
      <c r="N2617" t="s">
        <v>409</v>
      </c>
      <c r="O2617">
        <v>0</v>
      </c>
      <c r="P2617" t="s">
        <v>48461</v>
      </c>
    </row>
    <row r="2618" spans="1:16" x14ac:dyDescent="0.2">
      <c r="A2618" t="s">
        <v>48519</v>
      </c>
      <c r="B2618" t="s">
        <v>48520</v>
      </c>
      <c r="C2618" s="1">
        <v>43619</v>
      </c>
      <c r="D2618" t="s">
        <v>65</v>
      </c>
      <c r="E2618" t="s">
        <v>325</v>
      </c>
      <c r="F2618" t="s">
        <v>326</v>
      </c>
      <c r="G2618" t="s">
        <v>48401</v>
      </c>
      <c r="H2618" t="s">
        <v>48519</v>
      </c>
      <c r="K2618" t="s">
        <v>240</v>
      </c>
      <c r="O2618" t="s">
        <v>94</v>
      </c>
    </row>
    <row r="2619" spans="1:16" x14ac:dyDescent="0.2">
      <c r="A2619" t="s">
        <v>48517</v>
      </c>
      <c r="B2619" t="s">
        <v>48518</v>
      </c>
      <c r="C2619" s="1">
        <v>43619</v>
      </c>
      <c r="D2619" t="s">
        <v>65</v>
      </c>
      <c r="E2619" t="s">
        <v>325</v>
      </c>
      <c r="F2619" t="s">
        <v>326</v>
      </c>
      <c r="G2619" t="s">
        <v>48401</v>
      </c>
      <c r="H2619" t="s">
        <v>48517</v>
      </c>
      <c r="K2619" t="s">
        <v>240</v>
      </c>
      <c r="O2619" t="s">
        <v>94</v>
      </c>
    </row>
    <row r="2620" spans="1:16" x14ac:dyDescent="0.2">
      <c r="A2620" t="s">
        <v>48462</v>
      </c>
      <c r="B2620" t="s">
        <v>48463</v>
      </c>
      <c r="C2620" s="1">
        <v>43417</v>
      </c>
      <c r="D2620" t="s">
        <v>65</v>
      </c>
      <c r="E2620" t="s">
        <v>325</v>
      </c>
      <c r="F2620" t="s">
        <v>326</v>
      </c>
      <c r="G2620" t="s">
        <v>48401</v>
      </c>
      <c r="H2620" t="s">
        <v>48462</v>
      </c>
      <c r="I2620" t="s">
        <v>48458</v>
      </c>
      <c r="J2620" t="s">
        <v>48464</v>
      </c>
      <c r="K2620" t="s">
        <v>93</v>
      </c>
      <c r="M2620" t="s">
        <v>48460</v>
      </c>
      <c r="N2620" t="s">
        <v>409</v>
      </c>
      <c r="O2620">
        <v>0</v>
      </c>
      <c r="P2620" t="s">
        <v>48461</v>
      </c>
    </row>
    <row r="2621" spans="1:16" x14ac:dyDescent="0.2">
      <c r="A2621" t="s">
        <v>48456</v>
      </c>
      <c r="B2621" t="s">
        <v>48457</v>
      </c>
      <c r="C2621" s="1">
        <v>43417</v>
      </c>
      <c r="D2621" t="s">
        <v>65</v>
      </c>
      <c r="E2621" t="s">
        <v>325</v>
      </c>
      <c r="F2621" t="s">
        <v>326</v>
      </c>
      <c r="G2621" t="s">
        <v>48401</v>
      </c>
      <c r="H2621" t="s">
        <v>48456</v>
      </c>
      <c r="I2621" t="s">
        <v>48458</v>
      </c>
      <c r="J2621" t="s">
        <v>48459</v>
      </c>
      <c r="K2621" t="s">
        <v>93</v>
      </c>
      <c r="M2621" t="s">
        <v>48460</v>
      </c>
      <c r="N2621" t="s">
        <v>409</v>
      </c>
      <c r="O2621">
        <v>0</v>
      </c>
      <c r="P2621" t="s">
        <v>48461</v>
      </c>
    </row>
    <row r="2622" spans="1:16" x14ac:dyDescent="0.2">
      <c r="A2622" t="s">
        <v>4315</v>
      </c>
      <c r="B2622" t="s">
        <v>4314</v>
      </c>
      <c r="C2622" s="1">
        <v>40563</v>
      </c>
      <c r="D2622" t="s">
        <v>65</v>
      </c>
      <c r="E2622" t="s">
        <v>397</v>
      </c>
      <c r="F2622" t="s">
        <v>398</v>
      </c>
      <c r="G2622" t="s">
        <v>133</v>
      </c>
      <c r="H2622" t="s">
        <v>4315</v>
      </c>
      <c r="I2622" t="s">
        <v>4316</v>
      </c>
      <c r="J2622" t="s">
        <v>4317</v>
      </c>
      <c r="K2622" t="s">
        <v>111</v>
      </c>
      <c r="M2622" t="s">
        <v>1557</v>
      </c>
      <c r="N2622" t="s">
        <v>4318</v>
      </c>
      <c r="O2622">
        <v>0</v>
      </c>
    </row>
    <row r="2623" spans="1:16" x14ac:dyDescent="0.2">
      <c r="A2623" t="s">
        <v>4153</v>
      </c>
      <c r="B2623" t="s">
        <v>4152</v>
      </c>
      <c r="C2623" s="1">
        <v>42566</v>
      </c>
      <c r="D2623" t="s">
        <v>65</v>
      </c>
      <c r="E2623" t="s">
        <v>151</v>
      </c>
      <c r="F2623" t="s">
        <v>152</v>
      </c>
      <c r="G2623" t="s">
        <v>133</v>
      </c>
      <c r="H2623" t="s">
        <v>4153</v>
      </c>
      <c r="I2623" t="s">
        <v>4154</v>
      </c>
      <c r="J2623" t="s">
        <v>4155</v>
      </c>
      <c r="K2623" t="s">
        <v>93</v>
      </c>
      <c r="M2623" t="s">
        <v>194</v>
      </c>
      <c r="N2623" t="s">
        <v>4156</v>
      </c>
      <c r="O2623" t="s">
        <v>94</v>
      </c>
    </row>
    <row r="2624" spans="1:16" x14ac:dyDescent="0.2">
      <c r="A2624" t="s">
        <v>24322</v>
      </c>
      <c r="B2624" t="s">
        <v>24321</v>
      </c>
      <c r="C2624" s="1">
        <v>35562</v>
      </c>
      <c r="D2624" t="s">
        <v>65</v>
      </c>
      <c r="E2624" t="s">
        <v>645</v>
      </c>
      <c r="F2624" t="s">
        <v>646</v>
      </c>
      <c r="G2624" t="s">
        <v>127</v>
      </c>
      <c r="H2624" t="s">
        <v>24322</v>
      </c>
      <c r="I2624" t="s">
        <v>18745</v>
      </c>
      <c r="J2624" t="s">
        <v>24323</v>
      </c>
      <c r="K2624" t="s">
        <v>86</v>
      </c>
      <c r="M2624" t="s">
        <v>24100</v>
      </c>
      <c r="N2624" t="s">
        <v>17569</v>
      </c>
      <c r="O2624" t="s">
        <v>153</v>
      </c>
    </row>
    <row r="2625" spans="1:16" x14ac:dyDescent="0.2">
      <c r="A2625" t="s">
        <v>24097</v>
      </c>
      <c r="B2625" t="s">
        <v>24096</v>
      </c>
      <c r="C2625" s="1">
        <v>41192</v>
      </c>
      <c r="D2625" t="s">
        <v>65</v>
      </c>
      <c r="E2625" t="s">
        <v>354</v>
      </c>
      <c r="F2625" t="s">
        <v>355</v>
      </c>
      <c r="G2625" t="s">
        <v>127</v>
      </c>
      <c r="H2625" t="s">
        <v>24097</v>
      </c>
      <c r="I2625" t="s">
        <v>24098</v>
      </c>
      <c r="J2625" t="s">
        <v>24099</v>
      </c>
      <c r="K2625" t="s">
        <v>111</v>
      </c>
      <c r="M2625" t="s">
        <v>24100</v>
      </c>
      <c r="N2625" t="s">
        <v>356</v>
      </c>
      <c r="O2625" t="s">
        <v>153</v>
      </c>
      <c r="P2625" t="s">
        <v>192</v>
      </c>
    </row>
    <row r="2626" spans="1:16" x14ac:dyDescent="0.2">
      <c r="A2626" t="s">
        <v>41422</v>
      </c>
      <c r="B2626" t="s">
        <v>41423</v>
      </c>
      <c r="C2626" s="1">
        <v>38425</v>
      </c>
      <c r="D2626" t="s">
        <v>65</v>
      </c>
      <c r="E2626" t="s">
        <v>337</v>
      </c>
      <c r="F2626" t="s">
        <v>338</v>
      </c>
      <c r="G2626" t="s">
        <v>127</v>
      </c>
      <c r="H2626" t="s">
        <v>41422</v>
      </c>
      <c r="I2626" t="s">
        <v>41424</v>
      </c>
      <c r="J2626" t="s">
        <v>41425</v>
      </c>
      <c r="K2626" t="s">
        <v>93</v>
      </c>
      <c r="M2626" t="s">
        <v>339</v>
      </c>
      <c r="N2626" t="s">
        <v>41426</v>
      </c>
      <c r="O2626" t="s">
        <v>94</v>
      </c>
      <c r="P2626" t="s">
        <v>192</v>
      </c>
    </row>
    <row r="2627" spans="1:16" x14ac:dyDescent="0.2">
      <c r="A2627" t="s">
        <v>39204</v>
      </c>
      <c r="B2627" t="s">
        <v>29437</v>
      </c>
      <c r="C2627" s="1">
        <v>37734</v>
      </c>
      <c r="D2627" t="s">
        <v>65</v>
      </c>
      <c r="E2627" t="s">
        <v>686</v>
      </c>
      <c r="F2627" t="s">
        <v>687</v>
      </c>
      <c r="G2627" t="s">
        <v>25198</v>
      </c>
      <c r="H2627" t="s">
        <v>39204</v>
      </c>
      <c r="J2627" t="s">
        <v>39205</v>
      </c>
      <c r="K2627" t="s">
        <v>25259</v>
      </c>
      <c r="L2627" t="s">
        <v>115</v>
      </c>
      <c r="M2627" t="s">
        <v>39206</v>
      </c>
      <c r="N2627" t="s">
        <v>31864</v>
      </c>
      <c r="P2627" t="s">
        <v>34830</v>
      </c>
    </row>
    <row r="2628" spans="1:16" x14ac:dyDescent="0.2">
      <c r="A2628" t="s">
        <v>29081</v>
      </c>
      <c r="B2628" t="s">
        <v>29080</v>
      </c>
      <c r="C2628" s="1">
        <v>41096</v>
      </c>
      <c r="D2628" t="s">
        <v>65</v>
      </c>
      <c r="E2628" t="s">
        <v>25177</v>
      </c>
      <c r="F2628" t="s">
        <v>34200</v>
      </c>
      <c r="G2628" t="s">
        <v>25160</v>
      </c>
      <c r="H2628" t="s">
        <v>29081</v>
      </c>
      <c r="I2628" t="s">
        <v>28211</v>
      </c>
      <c r="J2628" t="s">
        <v>34541</v>
      </c>
      <c r="K2628" t="s">
        <v>25156</v>
      </c>
      <c r="L2628" t="s">
        <v>40177</v>
      </c>
      <c r="M2628" t="s">
        <v>25317</v>
      </c>
      <c r="N2628" t="s">
        <v>40178</v>
      </c>
    </row>
    <row r="2629" spans="1:16" x14ac:dyDescent="0.2">
      <c r="A2629" t="s">
        <v>921</v>
      </c>
      <c r="B2629" t="s">
        <v>920</v>
      </c>
      <c r="C2629" s="1">
        <v>41894</v>
      </c>
      <c r="D2629" t="s">
        <v>65</v>
      </c>
      <c r="E2629" t="s">
        <v>327</v>
      </c>
      <c r="F2629" t="s">
        <v>328</v>
      </c>
      <c r="G2629" t="s">
        <v>127</v>
      </c>
      <c r="H2629" t="s">
        <v>921</v>
      </c>
      <c r="I2629" t="s">
        <v>922</v>
      </c>
      <c r="J2629" t="s">
        <v>923</v>
      </c>
      <c r="K2629" t="s">
        <v>93</v>
      </c>
      <c r="M2629" t="s">
        <v>924</v>
      </c>
      <c r="N2629" t="s">
        <v>925</v>
      </c>
      <c r="O2629" t="s">
        <v>153</v>
      </c>
      <c r="P2629" t="s">
        <v>192</v>
      </c>
    </row>
    <row r="2630" spans="1:16" x14ac:dyDescent="0.2">
      <c r="A2630" t="s">
        <v>5270</v>
      </c>
      <c r="B2630" t="s">
        <v>5269</v>
      </c>
      <c r="C2630" s="1">
        <v>41653</v>
      </c>
      <c r="D2630" t="s">
        <v>65</v>
      </c>
      <c r="E2630" t="s">
        <v>1552</v>
      </c>
      <c r="F2630" t="s">
        <v>1553</v>
      </c>
      <c r="G2630" t="s">
        <v>133</v>
      </c>
      <c r="H2630" t="s">
        <v>5270</v>
      </c>
      <c r="I2630" t="s">
        <v>5271</v>
      </c>
      <c r="J2630" t="s">
        <v>5272</v>
      </c>
      <c r="K2630" t="s">
        <v>240</v>
      </c>
      <c r="M2630" t="s">
        <v>5273</v>
      </c>
      <c r="N2630" t="s">
        <v>1558</v>
      </c>
      <c r="O2630">
        <v>0</v>
      </c>
    </row>
    <row r="2631" spans="1:16" x14ac:dyDescent="0.2">
      <c r="A2631" t="s">
        <v>3977</v>
      </c>
      <c r="B2631" t="s">
        <v>3976</v>
      </c>
      <c r="C2631" s="1">
        <v>42104</v>
      </c>
      <c r="D2631" t="s">
        <v>65</v>
      </c>
      <c r="E2631" t="s">
        <v>3964</v>
      </c>
      <c r="F2631" t="s">
        <v>3965</v>
      </c>
      <c r="G2631" t="s">
        <v>133</v>
      </c>
      <c r="H2631" t="s">
        <v>3977</v>
      </c>
      <c r="I2631" t="s">
        <v>3967</v>
      </c>
      <c r="J2631" t="s">
        <v>3978</v>
      </c>
      <c r="K2631" t="s">
        <v>240</v>
      </c>
      <c r="M2631" t="s">
        <v>3979</v>
      </c>
      <c r="N2631" t="s">
        <v>3973</v>
      </c>
      <c r="O2631" t="s">
        <v>94</v>
      </c>
    </row>
    <row r="2632" spans="1:16" x14ac:dyDescent="0.2">
      <c r="A2632" t="s">
        <v>4929</v>
      </c>
      <c r="B2632" t="s">
        <v>4928</v>
      </c>
      <c r="C2632" s="1">
        <v>41864</v>
      </c>
      <c r="D2632" t="s">
        <v>65</v>
      </c>
      <c r="E2632" t="s">
        <v>618</v>
      </c>
      <c r="F2632" t="s">
        <v>619</v>
      </c>
      <c r="G2632" t="s">
        <v>133</v>
      </c>
      <c r="H2632" t="s">
        <v>4929</v>
      </c>
      <c r="I2632" t="s">
        <v>4920</v>
      </c>
      <c r="J2632" t="s">
        <v>4930</v>
      </c>
      <c r="K2632" t="s">
        <v>240</v>
      </c>
      <c r="M2632" t="s">
        <v>3979</v>
      </c>
      <c r="N2632" t="s">
        <v>620</v>
      </c>
      <c r="O2632" t="s">
        <v>94</v>
      </c>
      <c r="P2632" t="s">
        <v>192</v>
      </c>
    </row>
    <row r="2633" spans="1:16" x14ac:dyDescent="0.2">
      <c r="A2633" t="s">
        <v>5275</v>
      </c>
      <c r="B2633" t="s">
        <v>5274</v>
      </c>
      <c r="C2633" s="1">
        <v>41653</v>
      </c>
      <c r="D2633" t="s">
        <v>65</v>
      </c>
      <c r="E2633" t="s">
        <v>1552</v>
      </c>
      <c r="F2633" t="s">
        <v>1553</v>
      </c>
      <c r="G2633" t="s">
        <v>133</v>
      </c>
      <c r="H2633" t="s">
        <v>5275</v>
      </c>
      <c r="I2633" t="s">
        <v>5276</v>
      </c>
      <c r="J2633" t="s">
        <v>5277</v>
      </c>
      <c r="K2633" t="s">
        <v>240</v>
      </c>
      <c r="M2633" t="s">
        <v>5278</v>
      </c>
      <c r="N2633" t="s">
        <v>1558</v>
      </c>
      <c r="O2633" t="s">
        <v>94</v>
      </c>
    </row>
    <row r="2634" spans="1:16" x14ac:dyDescent="0.2">
      <c r="A2634" t="s">
        <v>25154</v>
      </c>
      <c r="B2634" t="s">
        <v>25150</v>
      </c>
      <c r="C2634" s="1">
        <v>41208</v>
      </c>
      <c r="D2634" t="s">
        <v>65</v>
      </c>
      <c r="E2634" t="s">
        <v>25151</v>
      </c>
      <c r="F2634" t="s">
        <v>25152</v>
      </c>
      <c r="G2634" t="s">
        <v>25153</v>
      </c>
      <c r="H2634" t="s">
        <v>25154</v>
      </c>
      <c r="I2634" t="s">
        <v>25155</v>
      </c>
      <c r="J2634" t="s">
        <v>34198</v>
      </c>
      <c r="K2634" t="s">
        <v>25156</v>
      </c>
      <c r="L2634" t="s">
        <v>25157</v>
      </c>
      <c r="M2634" t="s">
        <v>34199</v>
      </c>
      <c r="N2634" t="s">
        <v>25158</v>
      </c>
      <c r="P2634" t="s">
        <v>12166</v>
      </c>
    </row>
    <row r="2635" spans="1:16" x14ac:dyDescent="0.2">
      <c r="A2635" t="s">
        <v>33248</v>
      </c>
      <c r="B2635" t="s">
        <v>33247</v>
      </c>
      <c r="C2635" s="1">
        <v>43028</v>
      </c>
      <c r="D2635" t="s">
        <v>65</v>
      </c>
      <c r="E2635" t="s">
        <v>438</v>
      </c>
      <c r="F2635" t="s">
        <v>439</v>
      </c>
      <c r="G2635" t="s">
        <v>25198</v>
      </c>
      <c r="H2635" t="s">
        <v>33248</v>
      </c>
      <c r="I2635" t="s">
        <v>26379</v>
      </c>
      <c r="J2635" t="s">
        <v>34409</v>
      </c>
      <c r="K2635" t="s">
        <v>25173</v>
      </c>
      <c r="L2635" t="s">
        <v>36883</v>
      </c>
      <c r="M2635" t="s">
        <v>36884</v>
      </c>
      <c r="N2635" t="s">
        <v>33249</v>
      </c>
      <c r="P2635" t="s">
        <v>36885</v>
      </c>
    </row>
    <row r="2636" spans="1:16" x14ac:dyDescent="0.2">
      <c r="A2636" t="s">
        <v>30379</v>
      </c>
      <c r="B2636" t="s">
        <v>30378</v>
      </c>
      <c r="C2636" s="1">
        <v>42998</v>
      </c>
      <c r="D2636" t="s">
        <v>65</v>
      </c>
      <c r="E2636" t="s">
        <v>438</v>
      </c>
      <c r="F2636" t="s">
        <v>439</v>
      </c>
      <c r="G2636" t="s">
        <v>25198</v>
      </c>
      <c r="H2636" t="s">
        <v>30379</v>
      </c>
      <c r="I2636" t="s">
        <v>26207</v>
      </c>
      <c r="J2636" t="s">
        <v>35855</v>
      </c>
      <c r="K2636" t="s">
        <v>25149</v>
      </c>
      <c r="L2636" t="s">
        <v>38215</v>
      </c>
      <c r="M2636" t="s">
        <v>38216</v>
      </c>
      <c r="N2636" t="s">
        <v>30380</v>
      </c>
      <c r="P2636" t="s">
        <v>38217</v>
      </c>
    </row>
    <row r="2637" spans="1:16" x14ac:dyDescent="0.2">
      <c r="A2637" t="s">
        <v>31782</v>
      </c>
      <c r="B2637" t="s">
        <v>31781</v>
      </c>
      <c r="C2637" s="1">
        <v>42818</v>
      </c>
      <c r="D2637" t="s">
        <v>65</v>
      </c>
      <c r="E2637" t="s">
        <v>438</v>
      </c>
      <c r="F2637" t="s">
        <v>439</v>
      </c>
      <c r="G2637" t="s">
        <v>25198</v>
      </c>
      <c r="H2637" t="s">
        <v>31782</v>
      </c>
      <c r="I2637" t="s">
        <v>31783</v>
      </c>
      <c r="J2637" t="s">
        <v>36429</v>
      </c>
      <c r="K2637" t="s">
        <v>29214</v>
      </c>
      <c r="L2637" t="s">
        <v>36430</v>
      </c>
      <c r="M2637" t="s">
        <v>36431</v>
      </c>
      <c r="N2637" t="s">
        <v>31784</v>
      </c>
      <c r="P2637" t="s">
        <v>36432</v>
      </c>
    </row>
    <row r="2638" spans="1:16" x14ac:dyDescent="0.2">
      <c r="A2638" t="s">
        <v>36415</v>
      </c>
      <c r="B2638" t="s">
        <v>31773</v>
      </c>
      <c r="C2638" s="1">
        <v>42853</v>
      </c>
      <c r="D2638" t="s">
        <v>65</v>
      </c>
      <c r="E2638" t="s">
        <v>25244</v>
      </c>
      <c r="F2638" t="s">
        <v>25245</v>
      </c>
      <c r="G2638" t="s">
        <v>25160</v>
      </c>
      <c r="H2638" t="s">
        <v>36415</v>
      </c>
      <c r="I2638" t="s">
        <v>31774</v>
      </c>
      <c r="J2638" t="s">
        <v>36166</v>
      </c>
      <c r="K2638" t="s">
        <v>25215</v>
      </c>
      <c r="L2638" t="s">
        <v>31775</v>
      </c>
      <c r="M2638" t="s">
        <v>25823</v>
      </c>
      <c r="N2638" t="s">
        <v>31332</v>
      </c>
      <c r="P2638" t="s">
        <v>34478</v>
      </c>
    </row>
    <row r="2639" spans="1:16" x14ac:dyDescent="0.2">
      <c r="A2639" t="s">
        <v>30791</v>
      </c>
      <c r="B2639" t="s">
        <v>30790</v>
      </c>
      <c r="C2639" s="1">
        <v>40417</v>
      </c>
      <c r="D2639" t="s">
        <v>65</v>
      </c>
      <c r="E2639" t="s">
        <v>25464</v>
      </c>
      <c r="F2639" t="s">
        <v>25465</v>
      </c>
      <c r="G2639" t="s">
        <v>25153</v>
      </c>
      <c r="H2639" t="s">
        <v>30791</v>
      </c>
      <c r="I2639" t="s">
        <v>25762</v>
      </c>
      <c r="J2639" t="s">
        <v>34677</v>
      </c>
      <c r="K2639" t="s">
        <v>25173</v>
      </c>
      <c r="L2639" t="s">
        <v>36185</v>
      </c>
      <c r="M2639" t="s">
        <v>36186</v>
      </c>
      <c r="N2639" t="s">
        <v>36187</v>
      </c>
      <c r="P2639" t="s">
        <v>30792</v>
      </c>
    </row>
    <row r="2640" spans="1:16" x14ac:dyDescent="0.2">
      <c r="A2640" t="s">
        <v>33800</v>
      </c>
      <c r="B2640" t="s">
        <v>33799</v>
      </c>
      <c r="C2640" s="1">
        <v>40359</v>
      </c>
      <c r="D2640" t="s">
        <v>65</v>
      </c>
      <c r="E2640" t="s">
        <v>438</v>
      </c>
      <c r="F2640" t="s">
        <v>439</v>
      </c>
      <c r="G2640" t="s">
        <v>25160</v>
      </c>
      <c r="H2640" t="s">
        <v>33800</v>
      </c>
      <c r="I2640" t="s">
        <v>26775</v>
      </c>
      <c r="J2640" t="s">
        <v>39485</v>
      </c>
      <c r="K2640" t="s">
        <v>25173</v>
      </c>
      <c r="L2640" t="s">
        <v>39486</v>
      </c>
      <c r="M2640" t="s">
        <v>34226</v>
      </c>
      <c r="N2640" t="s">
        <v>39487</v>
      </c>
      <c r="P2640" t="s">
        <v>25282</v>
      </c>
    </row>
    <row r="2641" spans="1:16" x14ac:dyDescent="0.2">
      <c r="A2641" t="s">
        <v>31602</v>
      </c>
      <c r="B2641" t="s">
        <v>31601</v>
      </c>
      <c r="C2641" s="1">
        <v>42818</v>
      </c>
      <c r="D2641" t="s">
        <v>65</v>
      </c>
      <c r="E2641" t="s">
        <v>686</v>
      </c>
      <c r="F2641" t="s">
        <v>687</v>
      </c>
      <c r="G2641" t="s">
        <v>25800</v>
      </c>
      <c r="H2641" t="s">
        <v>31602</v>
      </c>
      <c r="I2641" t="s">
        <v>25161</v>
      </c>
      <c r="J2641" t="s">
        <v>36382</v>
      </c>
      <c r="K2641" t="s">
        <v>25173</v>
      </c>
      <c r="L2641" t="s">
        <v>36383</v>
      </c>
      <c r="M2641" t="s">
        <v>34251</v>
      </c>
      <c r="N2641" t="s">
        <v>31603</v>
      </c>
    </row>
    <row r="2642" spans="1:16" x14ac:dyDescent="0.2">
      <c r="A2642" t="s">
        <v>39300</v>
      </c>
      <c r="B2642" t="s">
        <v>39301</v>
      </c>
      <c r="C2642" s="1">
        <v>43340</v>
      </c>
      <c r="D2642" t="s">
        <v>65</v>
      </c>
      <c r="E2642" t="s">
        <v>25313</v>
      </c>
      <c r="F2642" t="s">
        <v>34235</v>
      </c>
      <c r="G2642" t="s">
        <v>25198</v>
      </c>
      <c r="H2642" t="s">
        <v>39300</v>
      </c>
      <c r="I2642" t="s">
        <v>39302</v>
      </c>
      <c r="J2642" t="s">
        <v>39303</v>
      </c>
      <c r="K2642" t="s">
        <v>25149</v>
      </c>
      <c r="L2642" t="s">
        <v>39304</v>
      </c>
      <c r="M2642" t="s">
        <v>30487</v>
      </c>
      <c r="N2642" t="s">
        <v>32227</v>
      </c>
    </row>
    <row r="2643" spans="1:16" x14ac:dyDescent="0.2">
      <c r="A2643" t="s">
        <v>26508</v>
      </c>
      <c r="B2643" t="s">
        <v>26507</v>
      </c>
      <c r="C2643" s="1">
        <v>41493</v>
      </c>
      <c r="D2643" t="s">
        <v>65</v>
      </c>
      <c r="E2643" t="s">
        <v>25724</v>
      </c>
      <c r="F2643" t="s">
        <v>25725</v>
      </c>
      <c r="G2643" t="s">
        <v>25209</v>
      </c>
      <c r="H2643" t="s">
        <v>26508</v>
      </c>
      <c r="I2643" t="s">
        <v>26100</v>
      </c>
      <c r="J2643" t="s">
        <v>34314</v>
      </c>
      <c r="K2643" t="s">
        <v>25230</v>
      </c>
      <c r="L2643" t="s">
        <v>26509</v>
      </c>
      <c r="M2643" t="s">
        <v>34690</v>
      </c>
      <c r="N2643" t="s">
        <v>26454</v>
      </c>
    </row>
    <row r="2644" spans="1:16" x14ac:dyDescent="0.2">
      <c r="A2644" t="s">
        <v>39391</v>
      </c>
      <c r="B2644" t="s">
        <v>29818</v>
      </c>
      <c r="C2644" s="1">
        <v>37105</v>
      </c>
      <c r="D2644" t="s">
        <v>65</v>
      </c>
      <c r="E2644" t="s">
        <v>25222</v>
      </c>
      <c r="F2644" t="s">
        <v>25223</v>
      </c>
      <c r="G2644" t="s">
        <v>25147</v>
      </c>
      <c r="H2644" t="s">
        <v>39391</v>
      </c>
      <c r="J2644" t="s">
        <v>39392</v>
      </c>
      <c r="K2644" t="s">
        <v>25259</v>
      </c>
      <c r="L2644" t="s">
        <v>115</v>
      </c>
      <c r="N2644" t="s">
        <v>29819</v>
      </c>
      <c r="P2644" t="s">
        <v>34916</v>
      </c>
    </row>
    <row r="2645" spans="1:16" x14ac:dyDescent="0.2">
      <c r="A2645" t="s">
        <v>9807</v>
      </c>
      <c r="B2645" t="s">
        <v>9806</v>
      </c>
      <c r="C2645" s="1">
        <v>41437</v>
      </c>
      <c r="D2645" t="s">
        <v>65</v>
      </c>
      <c r="E2645" t="s">
        <v>843</v>
      </c>
      <c r="F2645" t="s">
        <v>844</v>
      </c>
      <c r="G2645" t="s">
        <v>721</v>
      </c>
      <c r="H2645" t="s">
        <v>9807</v>
      </c>
      <c r="I2645" t="s">
        <v>9742</v>
      </c>
      <c r="J2645" t="s">
        <v>9808</v>
      </c>
      <c r="K2645" t="s">
        <v>245</v>
      </c>
      <c r="L2645" t="s">
        <v>115</v>
      </c>
      <c r="M2645" t="s">
        <v>9760</v>
      </c>
      <c r="N2645" t="s">
        <v>9809</v>
      </c>
      <c r="O2645" t="s">
        <v>94</v>
      </c>
      <c r="P2645" t="s">
        <v>192</v>
      </c>
    </row>
    <row r="2646" spans="1:16" x14ac:dyDescent="0.2">
      <c r="A2646" t="s">
        <v>24288</v>
      </c>
      <c r="B2646" t="s">
        <v>24287</v>
      </c>
      <c r="C2646" s="1">
        <v>39855</v>
      </c>
      <c r="D2646" t="s">
        <v>65</v>
      </c>
      <c r="E2646" t="s">
        <v>1205</v>
      </c>
      <c r="F2646" t="s">
        <v>1206</v>
      </c>
      <c r="G2646" t="s">
        <v>127</v>
      </c>
      <c r="H2646" t="s">
        <v>24288</v>
      </c>
      <c r="I2646" t="s">
        <v>24289</v>
      </c>
      <c r="J2646" t="s">
        <v>24290</v>
      </c>
      <c r="K2646" t="s">
        <v>93</v>
      </c>
      <c r="M2646" t="s">
        <v>24291</v>
      </c>
      <c r="N2646" t="s">
        <v>11659</v>
      </c>
      <c r="O2646" t="s">
        <v>153</v>
      </c>
    </row>
    <row r="2647" spans="1:16" x14ac:dyDescent="0.2">
      <c r="A2647" t="s">
        <v>10698</v>
      </c>
      <c r="B2647" t="s">
        <v>10697</v>
      </c>
      <c r="C2647" s="1">
        <v>37721</v>
      </c>
      <c r="D2647" t="s">
        <v>65</v>
      </c>
      <c r="E2647" t="s">
        <v>280</v>
      </c>
      <c r="F2647" t="s">
        <v>281</v>
      </c>
      <c r="G2647" t="s">
        <v>127</v>
      </c>
      <c r="H2647" t="s">
        <v>10698</v>
      </c>
      <c r="I2647" t="s">
        <v>10699</v>
      </c>
      <c r="J2647" t="s">
        <v>10700</v>
      </c>
      <c r="K2647" t="s">
        <v>111</v>
      </c>
      <c r="M2647" t="s">
        <v>10701</v>
      </c>
      <c r="N2647" t="s">
        <v>282</v>
      </c>
      <c r="O2647" t="s">
        <v>94</v>
      </c>
      <c r="P2647" t="s">
        <v>117</v>
      </c>
    </row>
    <row r="2648" spans="1:16" x14ac:dyDescent="0.2">
      <c r="A2648" t="s">
        <v>30294</v>
      </c>
      <c r="B2648" t="s">
        <v>30293</v>
      </c>
      <c r="C2648" s="1">
        <v>42164</v>
      </c>
      <c r="D2648" t="s">
        <v>65</v>
      </c>
      <c r="E2648" t="s">
        <v>25635</v>
      </c>
      <c r="F2648" t="s">
        <v>25636</v>
      </c>
      <c r="G2648" t="s">
        <v>25153</v>
      </c>
      <c r="H2648" t="s">
        <v>30294</v>
      </c>
      <c r="I2648" t="s">
        <v>25155</v>
      </c>
      <c r="J2648" t="s">
        <v>36030</v>
      </c>
      <c r="K2648" t="s">
        <v>25156</v>
      </c>
      <c r="L2648" t="s">
        <v>25610</v>
      </c>
      <c r="M2648" t="s">
        <v>35863</v>
      </c>
      <c r="N2648" t="s">
        <v>30295</v>
      </c>
      <c r="P2648" t="s">
        <v>29470</v>
      </c>
    </row>
    <row r="2649" spans="1:16" x14ac:dyDescent="0.2">
      <c r="A2649" t="s">
        <v>37194</v>
      </c>
      <c r="B2649" t="s">
        <v>37195</v>
      </c>
      <c r="C2649" s="1">
        <v>43280</v>
      </c>
      <c r="D2649" t="s">
        <v>65</v>
      </c>
      <c r="E2649" t="s">
        <v>25724</v>
      </c>
      <c r="F2649" t="s">
        <v>25725</v>
      </c>
      <c r="G2649" t="s">
        <v>25198</v>
      </c>
      <c r="H2649" t="s">
        <v>37194</v>
      </c>
      <c r="I2649" t="s">
        <v>34025</v>
      </c>
      <c r="J2649" t="s">
        <v>35563</v>
      </c>
      <c r="K2649" t="s">
        <v>25510</v>
      </c>
      <c r="L2649" t="s">
        <v>37196</v>
      </c>
      <c r="M2649" t="s">
        <v>30487</v>
      </c>
      <c r="N2649" t="s">
        <v>33463</v>
      </c>
    </row>
    <row r="2650" spans="1:16" x14ac:dyDescent="0.2">
      <c r="A2650" t="s">
        <v>2244</v>
      </c>
      <c r="B2650" t="s">
        <v>2243</v>
      </c>
      <c r="C2650" s="1">
        <v>41529</v>
      </c>
      <c r="D2650" t="s">
        <v>65</v>
      </c>
      <c r="E2650" t="s">
        <v>843</v>
      </c>
      <c r="F2650" t="s">
        <v>844</v>
      </c>
      <c r="G2650" t="s">
        <v>133</v>
      </c>
      <c r="H2650" t="s">
        <v>2244</v>
      </c>
      <c r="I2650" t="s">
        <v>2245</v>
      </c>
      <c r="J2650" t="s">
        <v>2246</v>
      </c>
      <c r="K2650" t="s">
        <v>240</v>
      </c>
      <c r="L2650" t="s">
        <v>115</v>
      </c>
      <c r="M2650" t="s">
        <v>2247</v>
      </c>
      <c r="N2650" t="s">
        <v>2248</v>
      </c>
      <c r="O2650" t="s">
        <v>94</v>
      </c>
      <c r="P2650" t="s">
        <v>192</v>
      </c>
    </row>
    <row r="2651" spans="1:16" x14ac:dyDescent="0.2">
      <c r="A2651" t="s">
        <v>11630</v>
      </c>
      <c r="B2651" t="s">
        <v>11629</v>
      </c>
      <c r="C2651" s="1">
        <v>39575</v>
      </c>
      <c r="D2651" t="s">
        <v>65</v>
      </c>
      <c r="E2651" t="s">
        <v>99</v>
      </c>
      <c r="F2651" t="s">
        <v>100</v>
      </c>
      <c r="G2651" t="s">
        <v>127</v>
      </c>
      <c r="H2651" t="s">
        <v>11630</v>
      </c>
      <c r="I2651" t="s">
        <v>11631</v>
      </c>
      <c r="J2651" t="s">
        <v>11632</v>
      </c>
      <c r="K2651" t="s">
        <v>111</v>
      </c>
      <c r="M2651" t="s">
        <v>897</v>
      </c>
      <c r="N2651" t="s">
        <v>10166</v>
      </c>
      <c r="O2651">
        <v>0</v>
      </c>
    </row>
    <row r="2652" spans="1:16" x14ac:dyDescent="0.2">
      <c r="A2652" t="s">
        <v>31174</v>
      </c>
      <c r="B2652" t="s">
        <v>31173</v>
      </c>
      <c r="C2652" s="1">
        <v>42667</v>
      </c>
      <c r="D2652" t="s">
        <v>65</v>
      </c>
      <c r="E2652" t="s">
        <v>686</v>
      </c>
      <c r="F2652" t="s">
        <v>687</v>
      </c>
      <c r="G2652" t="s">
        <v>25198</v>
      </c>
      <c r="H2652" t="s">
        <v>31174</v>
      </c>
      <c r="I2652" t="s">
        <v>25161</v>
      </c>
      <c r="J2652" t="s">
        <v>36248</v>
      </c>
      <c r="K2652" t="s">
        <v>25173</v>
      </c>
      <c r="L2652" t="s">
        <v>31175</v>
      </c>
      <c r="M2652" t="s">
        <v>34743</v>
      </c>
      <c r="N2652" t="s">
        <v>27389</v>
      </c>
    </row>
    <row r="2653" spans="1:16" x14ac:dyDescent="0.2">
      <c r="A2653" t="s">
        <v>17527</v>
      </c>
      <c r="B2653" t="s">
        <v>17522</v>
      </c>
      <c r="C2653" s="1">
        <v>41099</v>
      </c>
      <c r="D2653" t="s">
        <v>65</v>
      </c>
      <c r="E2653" t="s">
        <v>297</v>
      </c>
      <c r="F2653" t="s">
        <v>298</v>
      </c>
      <c r="G2653" t="s">
        <v>127</v>
      </c>
      <c r="H2653" t="s">
        <v>17527</v>
      </c>
      <c r="I2653" t="s">
        <v>17528</v>
      </c>
      <c r="J2653" t="s">
        <v>17529</v>
      </c>
      <c r="K2653" t="s">
        <v>86</v>
      </c>
      <c r="O2653">
        <v>0</v>
      </c>
    </row>
    <row r="2654" spans="1:16" x14ac:dyDescent="0.2">
      <c r="A2654" t="s">
        <v>31894</v>
      </c>
      <c r="B2654" t="s">
        <v>31893</v>
      </c>
      <c r="C2654" s="1">
        <v>42297</v>
      </c>
      <c r="D2654" t="s">
        <v>65</v>
      </c>
      <c r="E2654" t="s">
        <v>25177</v>
      </c>
      <c r="F2654" t="s">
        <v>34200</v>
      </c>
      <c r="G2654" t="s">
        <v>25147</v>
      </c>
      <c r="H2654" t="s">
        <v>31894</v>
      </c>
      <c r="I2654" t="s">
        <v>31895</v>
      </c>
      <c r="J2654" t="s">
        <v>34217</v>
      </c>
      <c r="K2654" t="s">
        <v>25149</v>
      </c>
      <c r="L2654" t="s">
        <v>27676</v>
      </c>
      <c r="M2654" t="s">
        <v>36271</v>
      </c>
      <c r="N2654" t="s">
        <v>31896</v>
      </c>
      <c r="P2654" t="s">
        <v>26519</v>
      </c>
    </row>
    <row r="2655" spans="1:16" x14ac:dyDescent="0.2">
      <c r="A2655" t="s">
        <v>2249</v>
      </c>
      <c r="B2655" t="s">
        <v>2243</v>
      </c>
      <c r="C2655" s="1">
        <v>25568</v>
      </c>
      <c r="D2655" t="s">
        <v>65</v>
      </c>
      <c r="E2655" t="s">
        <v>125</v>
      </c>
      <c r="G2655" t="s">
        <v>127</v>
      </c>
      <c r="H2655" t="s">
        <v>2249</v>
      </c>
      <c r="I2655" t="s">
        <v>2250</v>
      </c>
      <c r="K2655" t="s">
        <v>240</v>
      </c>
      <c r="O2655">
        <v>0</v>
      </c>
    </row>
    <row r="2656" spans="1:16" x14ac:dyDescent="0.2">
      <c r="A2656" t="s">
        <v>7106</v>
      </c>
      <c r="B2656" t="s">
        <v>7105</v>
      </c>
      <c r="C2656" s="1">
        <v>41590</v>
      </c>
      <c r="D2656" t="s">
        <v>65</v>
      </c>
      <c r="E2656" t="s">
        <v>342</v>
      </c>
      <c r="F2656" t="s">
        <v>34205</v>
      </c>
      <c r="G2656" t="s">
        <v>127</v>
      </c>
      <c r="H2656" t="s">
        <v>7106</v>
      </c>
      <c r="I2656" t="s">
        <v>7107</v>
      </c>
      <c r="J2656" t="s">
        <v>7108</v>
      </c>
      <c r="K2656" t="s">
        <v>86</v>
      </c>
      <c r="L2656" t="s">
        <v>115</v>
      </c>
      <c r="M2656" t="s">
        <v>7109</v>
      </c>
      <c r="N2656" t="s">
        <v>7110</v>
      </c>
      <c r="O2656" t="s">
        <v>94</v>
      </c>
      <c r="P2656" t="s">
        <v>117</v>
      </c>
    </row>
    <row r="2657" spans="1:16" x14ac:dyDescent="0.2">
      <c r="A2657" t="s">
        <v>32592</v>
      </c>
      <c r="B2657" t="s">
        <v>32591</v>
      </c>
      <c r="C2657" s="1">
        <v>40617</v>
      </c>
      <c r="D2657" t="s">
        <v>65</v>
      </c>
      <c r="E2657" t="s">
        <v>14577</v>
      </c>
      <c r="F2657" t="s">
        <v>14578</v>
      </c>
      <c r="G2657" t="s">
        <v>25198</v>
      </c>
      <c r="H2657" t="s">
        <v>32592</v>
      </c>
      <c r="I2657" t="s">
        <v>32593</v>
      </c>
      <c r="J2657" t="s">
        <v>38590</v>
      </c>
      <c r="K2657" t="s">
        <v>25173</v>
      </c>
      <c r="L2657" t="s">
        <v>38591</v>
      </c>
      <c r="M2657" t="s">
        <v>38592</v>
      </c>
      <c r="N2657" t="s">
        <v>32594</v>
      </c>
      <c r="P2657" t="s">
        <v>38593</v>
      </c>
    </row>
    <row r="2658" spans="1:16" x14ac:dyDescent="0.2">
      <c r="A2658" t="s">
        <v>33404</v>
      </c>
      <c r="B2658" t="s">
        <v>33403</v>
      </c>
      <c r="C2658" s="1">
        <v>40998</v>
      </c>
      <c r="D2658" t="s">
        <v>65</v>
      </c>
      <c r="E2658" t="s">
        <v>25512</v>
      </c>
      <c r="F2658" t="s">
        <v>34332</v>
      </c>
      <c r="G2658" t="s">
        <v>25160</v>
      </c>
      <c r="H2658" t="s">
        <v>33404</v>
      </c>
      <c r="I2658" t="s">
        <v>33405</v>
      </c>
      <c r="J2658" t="s">
        <v>34568</v>
      </c>
      <c r="K2658" t="s">
        <v>25215</v>
      </c>
      <c r="L2658" t="s">
        <v>33406</v>
      </c>
      <c r="M2658" t="s">
        <v>40252</v>
      </c>
      <c r="N2658" t="s">
        <v>33407</v>
      </c>
      <c r="P2658" t="s">
        <v>40253</v>
      </c>
    </row>
    <row r="2659" spans="1:16" x14ac:dyDescent="0.2">
      <c r="A2659" t="s">
        <v>38088</v>
      </c>
      <c r="B2659" t="s">
        <v>38089</v>
      </c>
      <c r="C2659" s="1">
        <v>43490</v>
      </c>
      <c r="D2659" t="s">
        <v>65</v>
      </c>
      <c r="E2659" t="s">
        <v>25222</v>
      </c>
      <c r="F2659" t="s">
        <v>25223</v>
      </c>
      <c r="G2659" t="s">
        <v>25171</v>
      </c>
      <c r="H2659" t="s">
        <v>38088</v>
      </c>
      <c r="I2659" t="s">
        <v>38090</v>
      </c>
      <c r="J2659" t="s">
        <v>38091</v>
      </c>
      <c r="K2659" t="s">
        <v>25156</v>
      </c>
      <c r="L2659" t="s">
        <v>38092</v>
      </c>
      <c r="M2659" t="s">
        <v>25317</v>
      </c>
      <c r="N2659" t="s">
        <v>38093</v>
      </c>
      <c r="P2659" t="s">
        <v>38094</v>
      </c>
    </row>
    <row r="2660" spans="1:16" x14ac:dyDescent="0.2">
      <c r="A2660" t="s">
        <v>39346</v>
      </c>
      <c r="B2660" t="s">
        <v>25668</v>
      </c>
      <c r="C2660" s="1">
        <v>38518</v>
      </c>
      <c r="D2660" t="s">
        <v>65</v>
      </c>
      <c r="E2660" t="s">
        <v>25669</v>
      </c>
      <c r="F2660" t="s">
        <v>25670</v>
      </c>
      <c r="G2660" t="s">
        <v>25147</v>
      </c>
      <c r="H2660" t="s">
        <v>39346</v>
      </c>
      <c r="I2660" t="s">
        <v>39347</v>
      </c>
      <c r="J2660" t="s">
        <v>34270</v>
      </c>
      <c r="K2660" t="s">
        <v>25205</v>
      </c>
      <c r="L2660" t="s">
        <v>25671</v>
      </c>
      <c r="M2660" t="s">
        <v>39348</v>
      </c>
      <c r="N2660" t="s">
        <v>25672</v>
      </c>
      <c r="P2660" t="s">
        <v>39349</v>
      </c>
    </row>
    <row r="2661" spans="1:16" x14ac:dyDescent="0.2">
      <c r="A2661" t="s">
        <v>18782</v>
      </c>
      <c r="B2661" t="s">
        <v>47963</v>
      </c>
      <c r="C2661" s="1">
        <v>36581</v>
      </c>
      <c r="D2661" t="s">
        <v>65</v>
      </c>
      <c r="E2661" t="s">
        <v>1508</v>
      </c>
      <c r="F2661" t="s">
        <v>1509</v>
      </c>
      <c r="G2661" t="s">
        <v>143</v>
      </c>
      <c r="H2661" t="s">
        <v>18782</v>
      </c>
      <c r="I2661" t="s">
        <v>18783</v>
      </c>
      <c r="J2661" t="s">
        <v>47964</v>
      </c>
      <c r="K2661" t="s">
        <v>160</v>
      </c>
      <c r="M2661" t="s">
        <v>18784</v>
      </c>
      <c r="N2661" t="s">
        <v>11287</v>
      </c>
      <c r="O2661" t="s">
        <v>153</v>
      </c>
    </row>
    <row r="2662" spans="1:16" x14ac:dyDescent="0.2">
      <c r="A2662" t="s">
        <v>21931</v>
      </c>
      <c r="B2662" t="s">
        <v>21930</v>
      </c>
      <c r="C2662" s="1">
        <v>36581</v>
      </c>
      <c r="D2662" t="s">
        <v>65</v>
      </c>
      <c r="E2662" t="s">
        <v>1508</v>
      </c>
      <c r="F2662" t="s">
        <v>1509</v>
      </c>
      <c r="G2662" t="s">
        <v>143</v>
      </c>
      <c r="H2662" t="s">
        <v>21931</v>
      </c>
      <c r="I2662" t="s">
        <v>19750</v>
      </c>
      <c r="J2662" t="s">
        <v>21932</v>
      </c>
      <c r="K2662" t="s">
        <v>86</v>
      </c>
      <c r="M2662" t="s">
        <v>18784</v>
      </c>
      <c r="N2662" t="s">
        <v>11287</v>
      </c>
      <c r="O2662">
        <v>0</v>
      </c>
    </row>
    <row r="2663" spans="1:16" x14ac:dyDescent="0.2">
      <c r="A2663" t="s">
        <v>20564</v>
      </c>
      <c r="B2663" t="s">
        <v>20563</v>
      </c>
      <c r="C2663" s="1">
        <v>42193</v>
      </c>
      <c r="D2663" t="s">
        <v>65</v>
      </c>
      <c r="E2663" t="s">
        <v>492</v>
      </c>
      <c r="F2663" t="s">
        <v>493</v>
      </c>
      <c r="G2663" t="s">
        <v>143</v>
      </c>
      <c r="H2663" t="s">
        <v>20564</v>
      </c>
      <c r="I2663" t="s">
        <v>20565</v>
      </c>
      <c r="J2663" t="s">
        <v>20566</v>
      </c>
      <c r="K2663" t="s">
        <v>160</v>
      </c>
      <c r="M2663" t="s">
        <v>373</v>
      </c>
      <c r="N2663" t="s">
        <v>11832</v>
      </c>
      <c r="O2663" t="s">
        <v>153</v>
      </c>
    </row>
    <row r="2664" spans="1:16" x14ac:dyDescent="0.2">
      <c r="A2664" t="s">
        <v>21950</v>
      </c>
      <c r="B2664" t="s">
        <v>21949</v>
      </c>
      <c r="C2664" s="1">
        <v>37755</v>
      </c>
      <c r="D2664" t="s">
        <v>65</v>
      </c>
      <c r="F2664" t="s">
        <v>34583</v>
      </c>
      <c r="G2664" t="s">
        <v>143</v>
      </c>
      <c r="H2664" t="s">
        <v>21950</v>
      </c>
      <c r="I2664" t="s">
        <v>21951</v>
      </c>
      <c r="J2664" t="s">
        <v>21952</v>
      </c>
      <c r="K2664" t="s">
        <v>245</v>
      </c>
      <c r="M2664" t="s">
        <v>373</v>
      </c>
      <c r="N2664" t="s">
        <v>19737</v>
      </c>
      <c r="O2664" t="s">
        <v>153</v>
      </c>
    </row>
    <row r="2665" spans="1:16" x14ac:dyDescent="0.2">
      <c r="A2665" t="s">
        <v>11052</v>
      </c>
      <c r="B2665" t="s">
        <v>11051</v>
      </c>
      <c r="C2665" s="1">
        <v>41099</v>
      </c>
      <c r="D2665" t="s">
        <v>65</v>
      </c>
      <c r="E2665" t="s">
        <v>345</v>
      </c>
      <c r="F2665" t="s">
        <v>346</v>
      </c>
      <c r="G2665" t="s">
        <v>127</v>
      </c>
      <c r="H2665" t="s">
        <v>11052</v>
      </c>
      <c r="I2665" t="s">
        <v>11053</v>
      </c>
      <c r="J2665" t="s">
        <v>11054</v>
      </c>
      <c r="K2665" t="s">
        <v>93</v>
      </c>
      <c r="M2665" t="s">
        <v>11055</v>
      </c>
      <c r="N2665" t="s">
        <v>496</v>
      </c>
      <c r="O2665" t="s">
        <v>153</v>
      </c>
    </row>
    <row r="2666" spans="1:16" x14ac:dyDescent="0.2">
      <c r="A2666" t="s">
        <v>11319</v>
      </c>
      <c r="B2666" t="s">
        <v>11318</v>
      </c>
      <c r="C2666" s="1">
        <v>40059</v>
      </c>
      <c r="D2666" t="s">
        <v>65</v>
      </c>
      <c r="E2666" t="s">
        <v>330</v>
      </c>
      <c r="F2666" t="s">
        <v>331</v>
      </c>
      <c r="G2666" t="s">
        <v>127</v>
      </c>
      <c r="H2666" t="s">
        <v>11319</v>
      </c>
      <c r="I2666" t="s">
        <v>11320</v>
      </c>
      <c r="J2666" t="s">
        <v>11321</v>
      </c>
      <c r="K2666" t="s">
        <v>93</v>
      </c>
      <c r="M2666" t="s">
        <v>11322</v>
      </c>
      <c r="N2666" t="s">
        <v>11323</v>
      </c>
      <c r="O2666" t="s">
        <v>153</v>
      </c>
      <c r="P2666" t="s">
        <v>11324</v>
      </c>
    </row>
    <row r="2667" spans="1:16" x14ac:dyDescent="0.2">
      <c r="A2667" t="s">
        <v>21989</v>
      </c>
      <c r="B2667" t="s">
        <v>47969</v>
      </c>
      <c r="C2667" s="1">
        <v>39230</v>
      </c>
      <c r="D2667" t="s">
        <v>65</v>
      </c>
      <c r="E2667" t="s">
        <v>492</v>
      </c>
      <c r="F2667" t="s">
        <v>493</v>
      </c>
      <c r="G2667" t="s">
        <v>143</v>
      </c>
      <c r="H2667" t="s">
        <v>21989</v>
      </c>
      <c r="I2667" t="s">
        <v>21313</v>
      </c>
      <c r="J2667" t="s">
        <v>21990</v>
      </c>
      <c r="K2667" t="s">
        <v>160</v>
      </c>
      <c r="L2667" t="s">
        <v>115</v>
      </c>
      <c r="M2667" t="s">
        <v>21991</v>
      </c>
      <c r="N2667" t="s">
        <v>545</v>
      </c>
      <c r="O2667" t="s">
        <v>153</v>
      </c>
    </row>
    <row r="2668" spans="1:16" x14ac:dyDescent="0.2">
      <c r="A2668" t="s">
        <v>21604</v>
      </c>
      <c r="B2668" t="s">
        <v>21603</v>
      </c>
      <c r="C2668" s="1">
        <v>39091</v>
      </c>
      <c r="D2668" t="s">
        <v>65</v>
      </c>
      <c r="E2668" t="s">
        <v>284</v>
      </c>
      <c r="F2668" t="s">
        <v>285</v>
      </c>
      <c r="G2668" t="s">
        <v>143</v>
      </c>
      <c r="H2668" t="s">
        <v>21604</v>
      </c>
      <c r="I2668" t="s">
        <v>21605</v>
      </c>
      <c r="J2668" t="s">
        <v>21606</v>
      </c>
      <c r="K2668" t="s">
        <v>160</v>
      </c>
      <c r="M2668" t="s">
        <v>373</v>
      </c>
      <c r="N2668" t="s">
        <v>374</v>
      </c>
      <c r="O2668">
        <v>0</v>
      </c>
    </row>
    <row r="2669" spans="1:16" x14ac:dyDescent="0.2">
      <c r="A2669" t="s">
        <v>21572</v>
      </c>
      <c r="B2669" t="s">
        <v>21571</v>
      </c>
      <c r="C2669" s="1">
        <v>38705</v>
      </c>
      <c r="D2669" t="s">
        <v>65</v>
      </c>
      <c r="E2669" t="s">
        <v>345</v>
      </c>
      <c r="F2669" t="s">
        <v>346</v>
      </c>
      <c r="G2669" t="s">
        <v>143</v>
      </c>
      <c r="H2669" t="s">
        <v>21572</v>
      </c>
      <c r="I2669" t="s">
        <v>21573</v>
      </c>
      <c r="J2669" t="s">
        <v>21574</v>
      </c>
      <c r="K2669" t="s">
        <v>245</v>
      </c>
      <c r="M2669" t="s">
        <v>373</v>
      </c>
      <c r="O2669" t="s">
        <v>153</v>
      </c>
    </row>
    <row r="2670" spans="1:16" x14ac:dyDescent="0.2">
      <c r="A2670" t="s">
        <v>38426</v>
      </c>
      <c r="B2670" t="s">
        <v>38427</v>
      </c>
      <c r="C2670" s="1">
        <v>43580</v>
      </c>
      <c r="D2670" t="s">
        <v>65</v>
      </c>
      <c r="E2670" t="s">
        <v>170</v>
      </c>
      <c r="F2670" t="s">
        <v>171</v>
      </c>
      <c r="G2670" t="s">
        <v>25160</v>
      </c>
      <c r="H2670" t="s">
        <v>38426</v>
      </c>
      <c r="I2670" t="s">
        <v>28489</v>
      </c>
      <c r="J2670" t="s">
        <v>35810</v>
      </c>
      <c r="K2670" t="s">
        <v>25230</v>
      </c>
      <c r="L2670" t="s">
        <v>28490</v>
      </c>
      <c r="M2670" t="s">
        <v>35811</v>
      </c>
      <c r="N2670" t="s">
        <v>28491</v>
      </c>
    </row>
    <row r="2671" spans="1:16" x14ac:dyDescent="0.2">
      <c r="A2671" t="s">
        <v>3819</v>
      </c>
      <c r="B2671" t="s">
        <v>3818</v>
      </c>
      <c r="C2671" s="1">
        <v>41529</v>
      </c>
      <c r="D2671" t="s">
        <v>65</v>
      </c>
      <c r="E2671" t="s">
        <v>151</v>
      </c>
      <c r="F2671" t="s">
        <v>152</v>
      </c>
      <c r="G2671" t="s">
        <v>133</v>
      </c>
      <c r="H2671" t="s">
        <v>3819</v>
      </c>
      <c r="I2671" t="s">
        <v>3820</v>
      </c>
      <c r="J2671" t="s">
        <v>3821</v>
      </c>
      <c r="K2671" t="s">
        <v>240</v>
      </c>
      <c r="M2671" t="s">
        <v>194</v>
      </c>
      <c r="N2671" t="s">
        <v>756</v>
      </c>
      <c r="O2671" t="s">
        <v>94</v>
      </c>
      <c r="P2671" t="s">
        <v>117</v>
      </c>
    </row>
    <row r="2672" spans="1:16" x14ac:dyDescent="0.2">
      <c r="A2672" t="s">
        <v>3823</v>
      </c>
      <c r="B2672" t="s">
        <v>3822</v>
      </c>
      <c r="C2672" s="1">
        <v>41529</v>
      </c>
      <c r="D2672" t="s">
        <v>65</v>
      </c>
      <c r="E2672" t="s">
        <v>151</v>
      </c>
      <c r="F2672" t="s">
        <v>152</v>
      </c>
      <c r="G2672" t="s">
        <v>133</v>
      </c>
      <c r="H2672" t="s">
        <v>3823</v>
      </c>
      <c r="I2672" t="s">
        <v>3824</v>
      </c>
      <c r="J2672" t="s">
        <v>3825</v>
      </c>
      <c r="K2672" t="s">
        <v>240</v>
      </c>
      <c r="M2672" t="s">
        <v>194</v>
      </c>
      <c r="N2672" t="s">
        <v>756</v>
      </c>
      <c r="O2672" t="s">
        <v>94</v>
      </c>
      <c r="P2672" t="s">
        <v>117</v>
      </c>
    </row>
    <row r="2673" spans="1:16" x14ac:dyDescent="0.2">
      <c r="A2673" t="s">
        <v>3753</v>
      </c>
      <c r="B2673" t="s">
        <v>3752</v>
      </c>
      <c r="C2673" s="1">
        <v>41407</v>
      </c>
      <c r="D2673" t="s">
        <v>65</v>
      </c>
      <c r="E2673" t="s">
        <v>151</v>
      </c>
      <c r="F2673" t="s">
        <v>152</v>
      </c>
      <c r="G2673" t="s">
        <v>133</v>
      </c>
      <c r="H2673" t="s">
        <v>3753</v>
      </c>
      <c r="I2673" t="s">
        <v>3754</v>
      </c>
      <c r="J2673" t="s">
        <v>3755</v>
      </c>
      <c r="K2673" t="s">
        <v>240</v>
      </c>
      <c r="M2673" t="s">
        <v>194</v>
      </c>
      <c r="N2673" t="s">
        <v>756</v>
      </c>
      <c r="O2673" t="s">
        <v>94</v>
      </c>
      <c r="P2673" t="s">
        <v>117</v>
      </c>
    </row>
    <row r="2674" spans="1:16" x14ac:dyDescent="0.2">
      <c r="A2674" t="s">
        <v>5372</v>
      </c>
      <c r="B2674" t="s">
        <v>5371</v>
      </c>
      <c r="C2674" s="1">
        <v>42558</v>
      </c>
      <c r="D2674" t="s">
        <v>65</v>
      </c>
      <c r="E2674" t="s">
        <v>151</v>
      </c>
      <c r="F2674" t="s">
        <v>152</v>
      </c>
      <c r="G2674" t="s">
        <v>133</v>
      </c>
      <c r="H2674" t="s">
        <v>5372</v>
      </c>
      <c r="I2674" t="s">
        <v>5373</v>
      </c>
      <c r="J2674" t="s">
        <v>5374</v>
      </c>
      <c r="K2674" t="s">
        <v>240</v>
      </c>
      <c r="M2674" t="s">
        <v>404</v>
      </c>
      <c r="N2674" t="s">
        <v>4156</v>
      </c>
      <c r="O2674" t="s">
        <v>94</v>
      </c>
      <c r="P2674" t="s">
        <v>5375</v>
      </c>
    </row>
    <row r="2675" spans="1:16" x14ac:dyDescent="0.2">
      <c r="A2675" t="s">
        <v>5381</v>
      </c>
      <c r="B2675" t="s">
        <v>5380</v>
      </c>
      <c r="C2675" s="1">
        <v>42619</v>
      </c>
      <c r="D2675" t="s">
        <v>65</v>
      </c>
      <c r="E2675" t="s">
        <v>151</v>
      </c>
      <c r="F2675" t="s">
        <v>152</v>
      </c>
      <c r="G2675" t="s">
        <v>133</v>
      </c>
      <c r="H2675" t="s">
        <v>5381</v>
      </c>
      <c r="I2675" t="s">
        <v>5382</v>
      </c>
      <c r="J2675" t="s">
        <v>5383</v>
      </c>
      <c r="K2675" t="s">
        <v>93</v>
      </c>
      <c r="L2675" t="s">
        <v>115</v>
      </c>
      <c r="M2675" t="s">
        <v>1557</v>
      </c>
      <c r="N2675" t="s">
        <v>5384</v>
      </c>
      <c r="O2675" t="s">
        <v>94</v>
      </c>
      <c r="P2675" t="s">
        <v>5320</v>
      </c>
    </row>
    <row r="2676" spans="1:16" x14ac:dyDescent="0.2">
      <c r="A2676" t="s">
        <v>50158</v>
      </c>
      <c r="B2676" t="s">
        <v>50159</v>
      </c>
      <c r="C2676" s="1">
        <v>43571</v>
      </c>
      <c r="D2676" t="s">
        <v>65</v>
      </c>
      <c r="E2676" t="s">
        <v>43165</v>
      </c>
      <c r="F2676" t="s">
        <v>43166</v>
      </c>
      <c r="G2676" t="s">
        <v>1479</v>
      </c>
      <c r="H2676" t="s">
        <v>50158</v>
      </c>
      <c r="I2676" t="s">
        <v>50160</v>
      </c>
      <c r="J2676" t="s">
        <v>50161</v>
      </c>
      <c r="K2676" t="s">
        <v>93</v>
      </c>
      <c r="L2676" t="s">
        <v>49724</v>
      </c>
      <c r="M2676" t="s">
        <v>6451</v>
      </c>
      <c r="N2676" t="s">
        <v>49660</v>
      </c>
      <c r="O2676" t="s">
        <v>94</v>
      </c>
      <c r="P2676" t="s">
        <v>50162</v>
      </c>
    </row>
    <row r="2677" spans="1:16" x14ac:dyDescent="0.2">
      <c r="A2677" t="s">
        <v>50233</v>
      </c>
      <c r="B2677" t="s">
        <v>50234</v>
      </c>
      <c r="C2677" s="1">
        <v>43571</v>
      </c>
      <c r="D2677" t="s">
        <v>65</v>
      </c>
      <c r="E2677" t="s">
        <v>43165</v>
      </c>
      <c r="F2677" t="s">
        <v>43166</v>
      </c>
      <c r="G2677" t="s">
        <v>1479</v>
      </c>
      <c r="H2677" t="s">
        <v>50233</v>
      </c>
      <c r="I2677" t="s">
        <v>50160</v>
      </c>
      <c r="J2677" t="s">
        <v>50235</v>
      </c>
      <c r="K2677" t="s">
        <v>93</v>
      </c>
      <c r="L2677" t="s">
        <v>49724</v>
      </c>
      <c r="M2677" t="s">
        <v>6451</v>
      </c>
      <c r="N2677" t="s">
        <v>49660</v>
      </c>
      <c r="O2677" t="s">
        <v>94</v>
      </c>
      <c r="P2677" t="s">
        <v>49661</v>
      </c>
    </row>
    <row r="2678" spans="1:16" x14ac:dyDescent="0.2">
      <c r="A2678" t="s">
        <v>49811</v>
      </c>
      <c r="B2678" t="s">
        <v>49812</v>
      </c>
      <c r="C2678" s="1">
        <v>43627</v>
      </c>
      <c r="D2678" t="s">
        <v>65</v>
      </c>
      <c r="E2678" t="s">
        <v>43165</v>
      </c>
      <c r="F2678" t="s">
        <v>43166</v>
      </c>
      <c r="G2678" t="s">
        <v>1479</v>
      </c>
      <c r="H2678" t="s">
        <v>49811</v>
      </c>
      <c r="I2678" t="s">
        <v>49657</v>
      </c>
      <c r="J2678" t="s">
        <v>49813</v>
      </c>
      <c r="K2678" t="s">
        <v>93</v>
      </c>
      <c r="L2678" t="s">
        <v>49659</v>
      </c>
      <c r="M2678" t="s">
        <v>6451</v>
      </c>
      <c r="N2678" t="s">
        <v>49660</v>
      </c>
      <c r="O2678" t="s">
        <v>94</v>
      </c>
      <c r="P2678" t="s">
        <v>49661</v>
      </c>
    </row>
    <row r="2679" spans="1:16" x14ac:dyDescent="0.2">
      <c r="A2679" t="s">
        <v>49655</v>
      </c>
      <c r="B2679" t="s">
        <v>49656</v>
      </c>
      <c r="C2679" s="1">
        <v>43587</v>
      </c>
      <c r="D2679" t="s">
        <v>65</v>
      </c>
      <c r="E2679" t="s">
        <v>43165</v>
      </c>
      <c r="F2679" t="s">
        <v>43166</v>
      </c>
      <c r="G2679" t="s">
        <v>1479</v>
      </c>
      <c r="H2679" t="s">
        <v>49655</v>
      </c>
      <c r="I2679" t="s">
        <v>49657</v>
      </c>
      <c r="J2679" t="s">
        <v>49658</v>
      </c>
      <c r="K2679" t="s">
        <v>93</v>
      </c>
      <c r="L2679" t="s">
        <v>49659</v>
      </c>
      <c r="M2679" t="s">
        <v>6451</v>
      </c>
      <c r="N2679" t="s">
        <v>49660</v>
      </c>
      <c r="O2679" t="s">
        <v>94</v>
      </c>
      <c r="P2679" t="s">
        <v>49661</v>
      </c>
    </row>
    <row r="2680" spans="1:16" x14ac:dyDescent="0.2">
      <c r="A2680" t="s">
        <v>49721</v>
      </c>
      <c r="B2680" t="s">
        <v>49722</v>
      </c>
      <c r="C2680" s="1">
        <v>43587</v>
      </c>
      <c r="D2680" t="s">
        <v>65</v>
      </c>
      <c r="E2680" t="s">
        <v>43165</v>
      </c>
      <c r="F2680" t="s">
        <v>43166</v>
      </c>
      <c r="G2680" t="s">
        <v>1479</v>
      </c>
      <c r="H2680" t="s">
        <v>49721</v>
      </c>
      <c r="I2680" t="s">
        <v>49657</v>
      </c>
      <c r="J2680" t="s">
        <v>49723</v>
      </c>
      <c r="K2680" t="s">
        <v>93</v>
      </c>
      <c r="L2680" t="s">
        <v>49724</v>
      </c>
      <c r="M2680" t="s">
        <v>6451</v>
      </c>
      <c r="N2680" t="s">
        <v>49660</v>
      </c>
      <c r="O2680" t="s">
        <v>94</v>
      </c>
      <c r="P2680" t="s">
        <v>49725</v>
      </c>
    </row>
    <row r="2681" spans="1:16" x14ac:dyDescent="0.2">
      <c r="A2681" t="s">
        <v>29366</v>
      </c>
      <c r="B2681" t="s">
        <v>29365</v>
      </c>
      <c r="C2681" s="1">
        <v>40177</v>
      </c>
      <c r="D2681" t="s">
        <v>65</v>
      </c>
      <c r="E2681" t="s">
        <v>25582</v>
      </c>
      <c r="F2681" t="s">
        <v>25583</v>
      </c>
      <c r="G2681" t="s">
        <v>25153</v>
      </c>
      <c r="H2681" t="s">
        <v>29366</v>
      </c>
      <c r="I2681" t="s">
        <v>25155</v>
      </c>
      <c r="J2681" t="s">
        <v>35768</v>
      </c>
      <c r="K2681" t="s">
        <v>25173</v>
      </c>
      <c r="L2681" t="s">
        <v>35769</v>
      </c>
      <c r="M2681" t="s">
        <v>35770</v>
      </c>
      <c r="N2681" t="s">
        <v>35771</v>
      </c>
    </row>
    <row r="2682" spans="1:16" x14ac:dyDescent="0.2">
      <c r="A2682" t="s">
        <v>32210</v>
      </c>
      <c r="B2682" t="s">
        <v>32209</v>
      </c>
      <c r="C2682" s="1">
        <v>41871</v>
      </c>
      <c r="D2682" t="s">
        <v>65</v>
      </c>
      <c r="E2682" t="s">
        <v>25295</v>
      </c>
      <c r="F2682" t="s">
        <v>25296</v>
      </c>
      <c r="G2682" t="s">
        <v>25198</v>
      </c>
      <c r="H2682" t="s">
        <v>32210</v>
      </c>
      <c r="I2682" t="s">
        <v>36530</v>
      </c>
      <c r="J2682" t="s">
        <v>34238</v>
      </c>
      <c r="K2682" t="s">
        <v>25156</v>
      </c>
      <c r="L2682" t="s">
        <v>36531</v>
      </c>
      <c r="M2682" t="s">
        <v>36532</v>
      </c>
      <c r="N2682" t="s">
        <v>28879</v>
      </c>
    </row>
    <row r="2683" spans="1:16" x14ac:dyDescent="0.2">
      <c r="A2683" t="s">
        <v>865</v>
      </c>
      <c r="B2683" t="s">
        <v>864</v>
      </c>
      <c r="C2683" s="1">
        <v>40970</v>
      </c>
      <c r="D2683" t="s">
        <v>65</v>
      </c>
      <c r="E2683" t="s">
        <v>226</v>
      </c>
      <c r="F2683" t="s">
        <v>227</v>
      </c>
      <c r="G2683" t="s">
        <v>127</v>
      </c>
      <c r="H2683" t="s">
        <v>865</v>
      </c>
      <c r="I2683" t="s">
        <v>866</v>
      </c>
      <c r="J2683" t="s">
        <v>867</v>
      </c>
      <c r="K2683" t="s">
        <v>245</v>
      </c>
      <c r="M2683" t="s">
        <v>868</v>
      </c>
      <c r="N2683" t="s">
        <v>869</v>
      </c>
      <c r="O2683" t="s">
        <v>396</v>
      </c>
    </row>
    <row r="2684" spans="1:16" x14ac:dyDescent="0.2">
      <c r="A2684" t="s">
        <v>14933</v>
      </c>
      <c r="B2684" t="s">
        <v>14932</v>
      </c>
      <c r="C2684" s="1">
        <v>43035</v>
      </c>
      <c r="D2684" t="s">
        <v>65</v>
      </c>
      <c r="E2684" t="s">
        <v>354</v>
      </c>
      <c r="F2684" t="s">
        <v>355</v>
      </c>
      <c r="G2684" t="s">
        <v>127</v>
      </c>
      <c r="H2684" t="s">
        <v>14933</v>
      </c>
      <c r="I2684" t="s">
        <v>14934</v>
      </c>
      <c r="J2684" t="s">
        <v>14935</v>
      </c>
      <c r="K2684" t="s">
        <v>111</v>
      </c>
      <c r="M2684" t="s">
        <v>14787</v>
      </c>
      <c r="N2684" t="s">
        <v>14936</v>
      </c>
      <c r="O2684" t="s">
        <v>153</v>
      </c>
    </row>
    <row r="2685" spans="1:16" x14ac:dyDescent="0.2">
      <c r="A2685" t="s">
        <v>43687</v>
      </c>
      <c r="B2685" t="s">
        <v>43688</v>
      </c>
      <c r="C2685" s="1">
        <v>43353</v>
      </c>
      <c r="D2685" t="s">
        <v>65</v>
      </c>
      <c r="E2685" t="s">
        <v>236</v>
      </c>
      <c r="F2685" t="s">
        <v>237</v>
      </c>
      <c r="G2685" t="s">
        <v>127</v>
      </c>
      <c r="H2685" t="s">
        <v>43687</v>
      </c>
      <c r="I2685" t="s">
        <v>43689</v>
      </c>
      <c r="J2685" t="s">
        <v>43690</v>
      </c>
      <c r="K2685" t="s">
        <v>160</v>
      </c>
      <c r="M2685" t="s">
        <v>43691</v>
      </c>
      <c r="N2685" t="s">
        <v>19760</v>
      </c>
      <c r="O2685" t="s">
        <v>153</v>
      </c>
    </row>
    <row r="2686" spans="1:16" x14ac:dyDescent="0.2">
      <c r="A2686" t="s">
        <v>37449</v>
      </c>
      <c r="B2686" t="s">
        <v>37450</v>
      </c>
      <c r="C2686" s="1">
        <v>43340</v>
      </c>
      <c r="D2686" t="s">
        <v>65</v>
      </c>
      <c r="E2686" t="s">
        <v>25177</v>
      </c>
      <c r="F2686" t="s">
        <v>34200</v>
      </c>
      <c r="G2686" t="s">
        <v>25160</v>
      </c>
      <c r="H2686" t="s">
        <v>37449</v>
      </c>
      <c r="I2686" t="s">
        <v>37451</v>
      </c>
      <c r="J2686" t="s">
        <v>36558</v>
      </c>
      <c r="K2686" t="s">
        <v>25173</v>
      </c>
      <c r="L2686" t="s">
        <v>37452</v>
      </c>
      <c r="M2686" t="s">
        <v>36857</v>
      </c>
      <c r="N2686" t="s">
        <v>37453</v>
      </c>
    </row>
    <row r="2687" spans="1:16" x14ac:dyDescent="0.2">
      <c r="A2687" t="s">
        <v>37449</v>
      </c>
      <c r="B2687" t="s">
        <v>38360</v>
      </c>
      <c r="C2687" s="1">
        <v>43340</v>
      </c>
      <c r="D2687" t="s">
        <v>65</v>
      </c>
      <c r="E2687" t="s">
        <v>25177</v>
      </c>
      <c r="F2687" t="s">
        <v>34200</v>
      </c>
      <c r="G2687" t="s">
        <v>25171</v>
      </c>
      <c r="H2687" t="s">
        <v>37449</v>
      </c>
      <c r="I2687" t="s">
        <v>25155</v>
      </c>
      <c r="J2687" t="s">
        <v>36558</v>
      </c>
      <c r="K2687" t="s">
        <v>25173</v>
      </c>
      <c r="L2687" t="s">
        <v>38361</v>
      </c>
      <c r="M2687" t="s">
        <v>36857</v>
      </c>
      <c r="N2687" t="s">
        <v>38362</v>
      </c>
    </row>
    <row r="2688" spans="1:16" x14ac:dyDescent="0.2">
      <c r="A2688" t="s">
        <v>39052</v>
      </c>
      <c r="B2688" t="s">
        <v>29512</v>
      </c>
      <c r="C2688" s="1">
        <v>31091</v>
      </c>
      <c r="D2688" t="s">
        <v>65</v>
      </c>
      <c r="E2688" t="s">
        <v>27893</v>
      </c>
      <c r="F2688" t="s">
        <v>27894</v>
      </c>
      <c r="G2688" t="s">
        <v>25160</v>
      </c>
      <c r="H2688" t="s">
        <v>39052</v>
      </c>
      <c r="I2688" t="s">
        <v>30371</v>
      </c>
      <c r="J2688" t="s">
        <v>34762</v>
      </c>
      <c r="K2688" t="s">
        <v>25162</v>
      </c>
      <c r="L2688" t="s">
        <v>115</v>
      </c>
      <c r="N2688" t="s">
        <v>29513</v>
      </c>
      <c r="P2688" t="s">
        <v>39053</v>
      </c>
    </row>
    <row r="2689" spans="1:16" x14ac:dyDescent="0.2">
      <c r="A2689" t="s">
        <v>38925</v>
      </c>
      <c r="B2689" t="s">
        <v>29386</v>
      </c>
      <c r="C2689" s="1">
        <v>37509</v>
      </c>
      <c r="D2689" t="s">
        <v>65</v>
      </c>
      <c r="E2689" t="s">
        <v>25512</v>
      </c>
      <c r="F2689" t="s">
        <v>34332</v>
      </c>
      <c r="G2689" t="s">
        <v>25171</v>
      </c>
      <c r="H2689" t="s">
        <v>38925</v>
      </c>
      <c r="J2689" t="s">
        <v>31236</v>
      </c>
      <c r="K2689" t="s">
        <v>25612</v>
      </c>
      <c r="N2689" t="s">
        <v>26529</v>
      </c>
      <c r="P2689" t="s">
        <v>38926</v>
      </c>
    </row>
    <row r="2690" spans="1:16" x14ac:dyDescent="0.2">
      <c r="A2690" t="s">
        <v>30382</v>
      </c>
      <c r="B2690" t="s">
        <v>30381</v>
      </c>
      <c r="C2690" s="1">
        <v>36613</v>
      </c>
      <c r="D2690" t="s">
        <v>65</v>
      </c>
      <c r="E2690" t="s">
        <v>28624</v>
      </c>
      <c r="F2690" t="s">
        <v>28625</v>
      </c>
      <c r="G2690" t="s">
        <v>25198</v>
      </c>
      <c r="H2690" t="s">
        <v>30382</v>
      </c>
      <c r="J2690" t="s">
        <v>36046</v>
      </c>
      <c r="K2690" t="s">
        <v>25219</v>
      </c>
      <c r="L2690" t="s">
        <v>30383</v>
      </c>
      <c r="N2690" t="s">
        <v>30384</v>
      </c>
      <c r="P2690" t="s">
        <v>25255</v>
      </c>
    </row>
    <row r="2691" spans="1:16" x14ac:dyDescent="0.2">
      <c r="A2691" t="s">
        <v>30382</v>
      </c>
      <c r="B2691" t="s">
        <v>32481</v>
      </c>
      <c r="C2691" s="1">
        <v>36613</v>
      </c>
      <c r="D2691" t="s">
        <v>65</v>
      </c>
      <c r="E2691" t="s">
        <v>28624</v>
      </c>
      <c r="F2691" t="s">
        <v>28625</v>
      </c>
      <c r="G2691" t="s">
        <v>28805</v>
      </c>
      <c r="H2691" t="s">
        <v>30382</v>
      </c>
      <c r="I2691" t="s">
        <v>32482</v>
      </c>
      <c r="J2691" t="s">
        <v>36046</v>
      </c>
      <c r="K2691" t="s">
        <v>25219</v>
      </c>
      <c r="L2691" t="s">
        <v>30383</v>
      </c>
      <c r="M2691" t="s">
        <v>31808</v>
      </c>
      <c r="N2691" t="s">
        <v>30384</v>
      </c>
    </row>
    <row r="2692" spans="1:16" x14ac:dyDescent="0.2">
      <c r="A2692" t="s">
        <v>38796</v>
      </c>
      <c r="B2692" t="s">
        <v>38797</v>
      </c>
      <c r="C2692" s="1">
        <v>43642</v>
      </c>
      <c r="D2692" t="s">
        <v>65</v>
      </c>
      <c r="E2692" t="s">
        <v>25582</v>
      </c>
      <c r="F2692" t="s">
        <v>25583</v>
      </c>
      <c r="G2692" t="s">
        <v>25160</v>
      </c>
      <c r="H2692" t="s">
        <v>38796</v>
      </c>
      <c r="I2692" t="s">
        <v>38798</v>
      </c>
      <c r="J2692" t="s">
        <v>38799</v>
      </c>
      <c r="K2692" t="s">
        <v>25173</v>
      </c>
      <c r="L2692" t="s">
        <v>25987</v>
      </c>
      <c r="M2692" t="s">
        <v>31793</v>
      </c>
      <c r="N2692" t="s">
        <v>38800</v>
      </c>
    </row>
    <row r="2693" spans="1:16" x14ac:dyDescent="0.2">
      <c r="A2693" t="s">
        <v>30391</v>
      </c>
      <c r="B2693" t="s">
        <v>30390</v>
      </c>
      <c r="C2693" s="1">
        <v>39703</v>
      </c>
      <c r="D2693" t="s">
        <v>65</v>
      </c>
      <c r="E2693" t="s">
        <v>25549</v>
      </c>
      <c r="F2693" t="s">
        <v>25550</v>
      </c>
      <c r="G2693" t="s">
        <v>25160</v>
      </c>
      <c r="H2693" t="s">
        <v>30391</v>
      </c>
      <c r="I2693" t="s">
        <v>40197</v>
      </c>
      <c r="J2693" t="s">
        <v>40198</v>
      </c>
      <c r="K2693" t="s">
        <v>25173</v>
      </c>
      <c r="L2693" t="s">
        <v>29215</v>
      </c>
      <c r="M2693" t="s">
        <v>34334</v>
      </c>
      <c r="N2693" t="s">
        <v>40199</v>
      </c>
      <c r="P2693" t="s">
        <v>12166</v>
      </c>
    </row>
    <row r="2694" spans="1:16" x14ac:dyDescent="0.2">
      <c r="A2694" t="s">
        <v>36044</v>
      </c>
      <c r="B2694" t="s">
        <v>30372</v>
      </c>
      <c r="C2694" s="1">
        <v>38070</v>
      </c>
      <c r="D2694" t="s">
        <v>65</v>
      </c>
      <c r="E2694" t="s">
        <v>25549</v>
      </c>
      <c r="F2694" t="s">
        <v>25550</v>
      </c>
      <c r="G2694" t="s">
        <v>25160</v>
      </c>
      <c r="H2694" t="s">
        <v>36044</v>
      </c>
      <c r="J2694" t="s">
        <v>36045</v>
      </c>
      <c r="K2694" t="s">
        <v>25259</v>
      </c>
      <c r="L2694" t="s">
        <v>115</v>
      </c>
      <c r="N2694" t="s">
        <v>30373</v>
      </c>
      <c r="P2694" t="s">
        <v>34249</v>
      </c>
    </row>
    <row r="2695" spans="1:16" x14ac:dyDescent="0.2">
      <c r="A2695" t="s">
        <v>37235</v>
      </c>
      <c r="B2695" t="s">
        <v>37236</v>
      </c>
      <c r="C2695" s="1">
        <v>43304</v>
      </c>
      <c r="D2695" t="s">
        <v>65</v>
      </c>
      <c r="E2695" t="s">
        <v>25724</v>
      </c>
      <c r="F2695" t="s">
        <v>25725</v>
      </c>
      <c r="G2695" t="s">
        <v>25171</v>
      </c>
      <c r="H2695" t="s">
        <v>37235</v>
      </c>
      <c r="I2695" t="s">
        <v>25155</v>
      </c>
      <c r="J2695" t="s">
        <v>34688</v>
      </c>
      <c r="K2695" t="s">
        <v>25156</v>
      </c>
      <c r="L2695" t="s">
        <v>37237</v>
      </c>
      <c r="M2695" t="s">
        <v>37238</v>
      </c>
      <c r="N2695" t="s">
        <v>28505</v>
      </c>
    </row>
    <row r="2696" spans="1:16" x14ac:dyDescent="0.2">
      <c r="A2696" t="s">
        <v>7624</v>
      </c>
      <c r="B2696" t="s">
        <v>7623</v>
      </c>
      <c r="C2696" s="1">
        <v>36348</v>
      </c>
      <c r="D2696" t="s">
        <v>65</v>
      </c>
      <c r="E2696" t="s">
        <v>151</v>
      </c>
      <c r="F2696" t="s">
        <v>152</v>
      </c>
      <c r="G2696" t="s">
        <v>127</v>
      </c>
      <c r="H2696" t="s">
        <v>7624</v>
      </c>
      <c r="I2696" t="s">
        <v>7625</v>
      </c>
      <c r="J2696" t="s">
        <v>7626</v>
      </c>
      <c r="K2696" t="s">
        <v>93</v>
      </c>
      <c r="M2696" t="s">
        <v>641</v>
      </c>
      <c r="N2696" t="s">
        <v>7627</v>
      </c>
      <c r="O2696" t="s">
        <v>94</v>
      </c>
      <c r="P2696" t="s">
        <v>117</v>
      </c>
    </row>
    <row r="2697" spans="1:16" x14ac:dyDescent="0.2">
      <c r="A2697" t="s">
        <v>39018</v>
      </c>
      <c r="B2697" t="s">
        <v>30374</v>
      </c>
      <c r="C2697" s="1">
        <v>37922</v>
      </c>
      <c r="D2697" t="s">
        <v>65</v>
      </c>
      <c r="E2697" t="s">
        <v>25399</v>
      </c>
      <c r="F2697" t="s">
        <v>25400</v>
      </c>
      <c r="G2697" t="s">
        <v>25160</v>
      </c>
      <c r="H2697" t="s">
        <v>39018</v>
      </c>
      <c r="I2697" t="s">
        <v>25161</v>
      </c>
      <c r="J2697" t="s">
        <v>34775</v>
      </c>
      <c r="K2697" t="s">
        <v>25205</v>
      </c>
      <c r="L2697" t="s">
        <v>30375</v>
      </c>
      <c r="M2697" t="s">
        <v>39019</v>
      </c>
      <c r="N2697" t="s">
        <v>27015</v>
      </c>
      <c r="P2697" t="s">
        <v>34714</v>
      </c>
    </row>
    <row r="2698" spans="1:16" x14ac:dyDescent="0.2">
      <c r="A2698" t="s">
        <v>30377</v>
      </c>
      <c r="B2698" t="s">
        <v>30376</v>
      </c>
      <c r="C2698" s="1">
        <v>40938</v>
      </c>
      <c r="D2698" t="s">
        <v>65</v>
      </c>
      <c r="E2698" t="s">
        <v>25549</v>
      </c>
      <c r="F2698" t="s">
        <v>25550</v>
      </c>
      <c r="G2698" t="s">
        <v>25589</v>
      </c>
      <c r="H2698" t="s">
        <v>30377</v>
      </c>
      <c r="I2698" t="s">
        <v>29883</v>
      </c>
      <c r="J2698" t="s">
        <v>36096</v>
      </c>
      <c r="K2698" t="s">
        <v>25436</v>
      </c>
      <c r="L2698" t="s">
        <v>38179</v>
      </c>
      <c r="M2698" t="s">
        <v>36097</v>
      </c>
      <c r="N2698" t="s">
        <v>38180</v>
      </c>
      <c r="P2698" t="s">
        <v>38181</v>
      </c>
    </row>
    <row r="2699" spans="1:16" x14ac:dyDescent="0.2">
      <c r="A2699" t="s">
        <v>32684</v>
      </c>
      <c r="B2699" t="s">
        <v>32683</v>
      </c>
      <c r="C2699" s="1">
        <v>41282</v>
      </c>
      <c r="D2699" t="s">
        <v>65</v>
      </c>
      <c r="E2699" t="s">
        <v>25512</v>
      </c>
      <c r="F2699" t="s">
        <v>34332</v>
      </c>
      <c r="G2699" t="s">
        <v>25153</v>
      </c>
      <c r="H2699" t="s">
        <v>32684</v>
      </c>
      <c r="I2699" t="s">
        <v>25155</v>
      </c>
      <c r="J2699" t="s">
        <v>34213</v>
      </c>
      <c r="K2699" t="s">
        <v>25156</v>
      </c>
      <c r="L2699" t="s">
        <v>33632</v>
      </c>
      <c r="M2699" t="s">
        <v>35753</v>
      </c>
      <c r="N2699" t="s">
        <v>37831</v>
      </c>
    </row>
    <row r="2700" spans="1:16" x14ac:dyDescent="0.2">
      <c r="A2700" t="s">
        <v>37271</v>
      </c>
      <c r="B2700" t="s">
        <v>37272</v>
      </c>
      <c r="C2700" s="1">
        <v>43304</v>
      </c>
      <c r="D2700" t="s">
        <v>65</v>
      </c>
      <c r="E2700" t="s">
        <v>25582</v>
      </c>
      <c r="F2700" t="s">
        <v>25583</v>
      </c>
      <c r="G2700" t="s">
        <v>25147</v>
      </c>
      <c r="H2700" t="s">
        <v>37271</v>
      </c>
      <c r="I2700" t="s">
        <v>37273</v>
      </c>
      <c r="J2700" t="s">
        <v>37274</v>
      </c>
      <c r="K2700" t="s">
        <v>28386</v>
      </c>
      <c r="L2700" t="s">
        <v>25429</v>
      </c>
      <c r="M2700" t="s">
        <v>37275</v>
      </c>
      <c r="N2700" t="s">
        <v>37276</v>
      </c>
    </row>
    <row r="2701" spans="1:16" x14ac:dyDescent="0.2">
      <c r="A2701" t="s">
        <v>31823</v>
      </c>
      <c r="B2701" t="s">
        <v>31822</v>
      </c>
      <c r="C2701" s="1">
        <v>42858</v>
      </c>
      <c r="D2701" t="s">
        <v>65</v>
      </c>
      <c r="E2701" t="s">
        <v>25244</v>
      </c>
      <c r="F2701" t="s">
        <v>25245</v>
      </c>
      <c r="G2701" t="s">
        <v>25147</v>
      </c>
      <c r="H2701" t="s">
        <v>31823</v>
      </c>
      <c r="I2701" t="s">
        <v>31824</v>
      </c>
      <c r="J2701" t="s">
        <v>34407</v>
      </c>
      <c r="K2701" t="s">
        <v>25173</v>
      </c>
      <c r="L2701" t="s">
        <v>31825</v>
      </c>
      <c r="M2701" t="s">
        <v>25780</v>
      </c>
      <c r="N2701" t="s">
        <v>31499</v>
      </c>
    </row>
    <row r="2702" spans="1:16" x14ac:dyDescent="0.2">
      <c r="A2702" t="s">
        <v>25032</v>
      </c>
      <c r="B2702" t="s">
        <v>25031</v>
      </c>
      <c r="C2702" s="1">
        <v>41073</v>
      </c>
      <c r="D2702" t="s">
        <v>65</v>
      </c>
      <c r="E2702" t="s">
        <v>315</v>
      </c>
      <c r="F2702" t="s">
        <v>316</v>
      </c>
      <c r="G2702" t="s">
        <v>127</v>
      </c>
      <c r="H2702" t="s">
        <v>25032</v>
      </c>
      <c r="I2702" t="s">
        <v>25033</v>
      </c>
      <c r="J2702" t="s">
        <v>25034</v>
      </c>
      <c r="K2702" t="s">
        <v>111</v>
      </c>
      <c r="M2702" t="s">
        <v>25035</v>
      </c>
      <c r="N2702" t="s">
        <v>25036</v>
      </c>
      <c r="O2702">
        <v>0</v>
      </c>
    </row>
    <row r="2703" spans="1:16" x14ac:dyDescent="0.2">
      <c r="A2703" t="s">
        <v>51241</v>
      </c>
      <c r="B2703" t="s">
        <v>51242</v>
      </c>
      <c r="C2703" s="1">
        <v>43951</v>
      </c>
      <c r="D2703" t="s">
        <v>65</v>
      </c>
      <c r="E2703" t="s">
        <v>315</v>
      </c>
      <c r="F2703" t="s">
        <v>316</v>
      </c>
      <c r="G2703" t="s">
        <v>127</v>
      </c>
      <c r="H2703" t="s">
        <v>51241</v>
      </c>
      <c r="I2703" t="s">
        <v>51243</v>
      </c>
      <c r="J2703" t="s">
        <v>51244</v>
      </c>
      <c r="K2703" t="s">
        <v>86</v>
      </c>
      <c r="L2703" t="s">
        <v>51245</v>
      </c>
      <c r="M2703" t="s">
        <v>51246</v>
      </c>
      <c r="N2703" t="s">
        <v>51247</v>
      </c>
      <c r="O2703" t="s">
        <v>94</v>
      </c>
      <c r="P2703" t="s">
        <v>49408</v>
      </c>
    </row>
    <row r="2704" spans="1:16" x14ac:dyDescent="0.2">
      <c r="A2704" t="s">
        <v>9898</v>
      </c>
      <c r="B2704" t="s">
        <v>9897</v>
      </c>
      <c r="C2704" s="1">
        <v>42039</v>
      </c>
      <c r="D2704" t="s">
        <v>65</v>
      </c>
      <c r="E2704" t="s">
        <v>315</v>
      </c>
      <c r="F2704" t="s">
        <v>316</v>
      </c>
      <c r="G2704" t="s">
        <v>721</v>
      </c>
      <c r="H2704" t="s">
        <v>9898</v>
      </c>
      <c r="I2704" t="s">
        <v>9899</v>
      </c>
      <c r="J2704" t="s">
        <v>9900</v>
      </c>
      <c r="K2704" t="s">
        <v>86</v>
      </c>
      <c r="M2704" t="s">
        <v>9646</v>
      </c>
      <c r="N2704" t="s">
        <v>9901</v>
      </c>
      <c r="O2704" t="s">
        <v>94</v>
      </c>
      <c r="P2704" t="s">
        <v>192</v>
      </c>
    </row>
    <row r="2705" spans="1:16" x14ac:dyDescent="0.2">
      <c r="A2705" t="s">
        <v>15071</v>
      </c>
      <c r="B2705" t="s">
        <v>15070</v>
      </c>
      <c r="C2705" s="1">
        <v>41341</v>
      </c>
      <c r="D2705" t="s">
        <v>65</v>
      </c>
      <c r="E2705" t="s">
        <v>342</v>
      </c>
      <c r="F2705" t="s">
        <v>34205</v>
      </c>
      <c r="G2705" t="s">
        <v>127</v>
      </c>
      <c r="H2705" t="s">
        <v>15071</v>
      </c>
      <c r="I2705" t="s">
        <v>15072</v>
      </c>
      <c r="J2705" t="s">
        <v>15073</v>
      </c>
      <c r="K2705" t="s">
        <v>93</v>
      </c>
      <c r="M2705" t="s">
        <v>141</v>
      </c>
      <c r="N2705" t="s">
        <v>7561</v>
      </c>
      <c r="O2705" t="s">
        <v>153</v>
      </c>
    </row>
    <row r="2706" spans="1:16" x14ac:dyDescent="0.2">
      <c r="A2706" t="s">
        <v>47455</v>
      </c>
      <c r="B2706" t="s">
        <v>17609</v>
      </c>
      <c r="C2706" s="1">
        <v>43525</v>
      </c>
      <c r="D2706" t="s">
        <v>65</v>
      </c>
      <c r="E2706" t="s">
        <v>342</v>
      </c>
      <c r="F2706" t="s">
        <v>34205</v>
      </c>
      <c r="G2706" t="s">
        <v>127</v>
      </c>
      <c r="H2706" t="s">
        <v>47455</v>
      </c>
      <c r="I2706" t="s">
        <v>17607</v>
      </c>
      <c r="J2706" t="s">
        <v>47456</v>
      </c>
      <c r="K2706" t="s">
        <v>93</v>
      </c>
      <c r="M2706" t="s">
        <v>47457</v>
      </c>
      <c r="N2706" t="s">
        <v>47458</v>
      </c>
      <c r="O2706" t="s">
        <v>153</v>
      </c>
    </row>
    <row r="2707" spans="1:16" x14ac:dyDescent="0.2">
      <c r="A2707" t="s">
        <v>17726</v>
      </c>
      <c r="B2707" t="s">
        <v>17725</v>
      </c>
      <c r="C2707" s="1">
        <v>35810</v>
      </c>
      <c r="D2707" t="s">
        <v>65</v>
      </c>
      <c r="E2707" t="s">
        <v>45897</v>
      </c>
      <c r="F2707" t="s">
        <v>45898</v>
      </c>
      <c r="G2707" t="s">
        <v>127</v>
      </c>
      <c r="H2707" t="s">
        <v>17726</v>
      </c>
      <c r="I2707" t="s">
        <v>17727</v>
      </c>
      <c r="K2707" t="s">
        <v>93</v>
      </c>
      <c r="M2707" t="s">
        <v>11113</v>
      </c>
      <c r="N2707" t="s">
        <v>17728</v>
      </c>
      <c r="O2707" t="s">
        <v>153</v>
      </c>
      <c r="P2707" t="s">
        <v>117</v>
      </c>
    </row>
    <row r="2708" spans="1:16" x14ac:dyDescent="0.2">
      <c r="A2708" t="s">
        <v>48111</v>
      </c>
      <c r="B2708" t="s">
        <v>48112</v>
      </c>
      <c r="C2708" s="1">
        <v>43224</v>
      </c>
      <c r="D2708" t="s">
        <v>65</v>
      </c>
      <c r="E2708" t="s">
        <v>43859</v>
      </c>
      <c r="F2708" t="s">
        <v>43860</v>
      </c>
      <c r="G2708" t="s">
        <v>1479</v>
      </c>
      <c r="H2708" t="s">
        <v>48111</v>
      </c>
      <c r="I2708" t="s">
        <v>48113</v>
      </c>
      <c r="J2708" t="s">
        <v>48114</v>
      </c>
      <c r="K2708" t="s">
        <v>86</v>
      </c>
      <c r="M2708" t="s">
        <v>45847</v>
      </c>
      <c r="N2708" t="s">
        <v>48115</v>
      </c>
      <c r="O2708" t="s">
        <v>94</v>
      </c>
    </row>
    <row r="2709" spans="1:16" x14ac:dyDescent="0.2">
      <c r="A2709" t="s">
        <v>45974</v>
      </c>
      <c r="B2709" t="s">
        <v>45975</v>
      </c>
      <c r="C2709" s="1">
        <v>43160</v>
      </c>
      <c r="D2709" t="s">
        <v>65</v>
      </c>
      <c r="E2709" t="s">
        <v>43859</v>
      </c>
      <c r="F2709" t="s">
        <v>43860</v>
      </c>
      <c r="G2709" t="s">
        <v>1479</v>
      </c>
      <c r="H2709" t="s">
        <v>45974</v>
      </c>
      <c r="I2709" t="s">
        <v>45976</v>
      </c>
      <c r="J2709" t="s">
        <v>45977</v>
      </c>
      <c r="K2709" t="s">
        <v>93</v>
      </c>
      <c r="M2709" t="s">
        <v>45847</v>
      </c>
      <c r="N2709" t="s">
        <v>45978</v>
      </c>
      <c r="O2709" t="s">
        <v>94</v>
      </c>
    </row>
    <row r="2710" spans="1:16" x14ac:dyDescent="0.2">
      <c r="A2710" t="s">
        <v>17606</v>
      </c>
      <c r="B2710" t="s">
        <v>17605</v>
      </c>
      <c r="C2710" s="1">
        <v>41590</v>
      </c>
      <c r="D2710" t="s">
        <v>65</v>
      </c>
      <c r="E2710" t="s">
        <v>45457</v>
      </c>
      <c r="F2710" t="s">
        <v>45458</v>
      </c>
      <c r="G2710" t="s">
        <v>127</v>
      </c>
      <c r="H2710" t="s">
        <v>17606</v>
      </c>
      <c r="I2710" t="s">
        <v>17607</v>
      </c>
      <c r="J2710" t="s">
        <v>17608</v>
      </c>
      <c r="K2710" t="s">
        <v>93</v>
      </c>
      <c r="M2710" t="s">
        <v>11113</v>
      </c>
      <c r="N2710" t="s">
        <v>47454</v>
      </c>
      <c r="O2710" t="s">
        <v>153</v>
      </c>
    </row>
    <row r="2711" spans="1:16" x14ac:dyDescent="0.2">
      <c r="A2711" t="s">
        <v>33766</v>
      </c>
      <c r="B2711" t="s">
        <v>33765</v>
      </c>
      <c r="C2711" s="1">
        <v>43185</v>
      </c>
      <c r="D2711" t="s">
        <v>65</v>
      </c>
      <c r="E2711" t="s">
        <v>25313</v>
      </c>
      <c r="F2711" t="s">
        <v>34235</v>
      </c>
      <c r="G2711" t="s">
        <v>25198</v>
      </c>
      <c r="H2711" t="s">
        <v>33766</v>
      </c>
      <c r="I2711" t="s">
        <v>33767</v>
      </c>
      <c r="J2711" t="s">
        <v>37028</v>
      </c>
      <c r="K2711" t="s">
        <v>25166</v>
      </c>
      <c r="L2711" t="s">
        <v>33768</v>
      </c>
      <c r="M2711" t="s">
        <v>30487</v>
      </c>
      <c r="N2711" t="s">
        <v>33769</v>
      </c>
    </row>
    <row r="2712" spans="1:16" x14ac:dyDescent="0.2">
      <c r="A2712" t="s">
        <v>32376</v>
      </c>
      <c r="B2712" t="s">
        <v>32375</v>
      </c>
      <c r="C2712" s="1">
        <v>42937</v>
      </c>
      <c r="D2712" t="s">
        <v>65</v>
      </c>
      <c r="E2712" t="s">
        <v>25313</v>
      </c>
      <c r="F2712" t="s">
        <v>34235</v>
      </c>
      <c r="G2712" t="s">
        <v>25198</v>
      </c>
      <c r="H2712" t="s">
        <v>32376</v>
      </c>
      <c r="I2712" t="s">
        <v>25161</v>
      </c>
      <c r="J2712" t="s">
        <v>34581</v>
      </c>
      <c r="K2712" t="s">
        <v>25156</v>
      </c>
      <c r="L2712" t="s">
        <v>36582</v>
      </c>
      <c r="M2712" t="s">
        <v>30487</v>
      </c>
      <c r="N2712" t="s">
        <v>32377</v>
      </c>
    </row>
    <row r="2713" spans="1:16" x14ac:dyDescent="0.2">
      <c r="A2713" t="s">
        <v>31432</v>
      </c>
      <c r="B2713" t="s">
        <v>31431</v>
      </c>
      <c r="C2713" s="1">
        <v>42755</v>
      </c>
      <c r="D2713" t="s">
        <v>65</v>
      </c>
      <c r="E2713" t="s">
        <v>25244</v>
      </c>
      <c r="F2713" t="s">
        <v>25245</v>
      </c>
      <c r="G2713" t="s">
        <v>25160</v>
      </c>
      <c r="H2713" t="s">
        <v>31432</v>
      </c>
      <c r="I2713" t="s">
        <v>31433</v>
      </c>
      <c r="J2713" t="s">
        <v>36313</v>
      </c>
      <c r="K2713" t="s">
        <v>25149</v>
      </c>
      <c r="L2713" t="s">
        <v>31434</v>
      </c>
      <c r="M2713" t="s">
        <v>27817</v>
      </c>
      <c r="N2713" t="s">
        <v>30574</v>
      </c>
    </row>
    <row r="2714" spans="1:16" x14ac:dyDescent="0.2">
      <c r="A2714" t="s">
        <v>30835</v>
      </c>
      <c r="B2714" t="s">
        <v>30834</v>
      </c>
      <c r="C2714" s="1">
        <v>42577</v>
      </c>
      <c r="D2714" t="s">
        <v>65</v>
      </c>
      <c r="E2714" t="s">
        <v>25244</v>
      </c>
      <c r="F2714" t="s">
        <v>25245</v>
      </c>
      <c r="G2714" t="s">
        <v>25209</v>
      </c>
      <c r="H2714" t="s">
        <v>30835</v>
      </c>
      <c r="I2714" t="s">
        <v>25155</v>
      </c>
      <c r="J2714" t="s">
        <v>36111</v>
      </c>
      <c r="K2714" t="s">
        <v>25156</v>
      </c>
      <c r="L2714" t="s">
        <v>26468</v>
      </c>
      <c r="M2714" t="s">
        <v>34402</v>
      </c>
      <c r="N2714" t="s">
        <v>25249</v>
      </c>
    </row>
    <row r="2715" spans="1:16" x14ac:dyDescent="0.2">
      <c r="A2715" t="s">
        <v>33827</v>
      </c>
      <c r="B2715" t="s">
        <v>33826</v>
      </c>
      <c r="C2715" s="1">
        <v>43258</v>
      </c>
      <c r="D2715" t="s">
        <v>65</v>
      </c>
      <c r="E2715" t="s">
        <v>25295</v>
      </c>
      <c r="F2715" t="s">
        <v>25296</v>
      </c>
      <c r="G2715" t="s">
        <v>25198</v>
      </c>
      <c r="H2715" t="s">
        <v>33827</v>
      </c>
      <c r="I2715" t="s">
        <v>29943</v>
      </c>
      <c r="J2715" t="s">
        <v>34238</v>
      </c>
      <c r="K2715" t="s">
        <v>25156</v>
      </c>
      <c r="L2715" t="s">
        <v>37082</v>
      </c>
      <c r="M2715" t="s">
        <v>37083</v>
      </c>
      <c r="N2715" t="s">
        <v>28879</v>
      </c>
    </row>
    <row r="2716" spans="1:16" x14ac:dyDescent="0.2">
      <c r="A2716" t="s">
        <v>26967</v>
      </c>
      <c r="B2716" t="s">
        <v>26966</v>
      </c>
      <c r="C2716" s="1">
        <v>34774</v>
      </c>
      <c r="D2716" t="s">
        <v>65</v>
      </c>
      <c r="E2716" t="s">
        <v>25697</v>
      </c>
      <c r="F2716" t="s">
        <v>25698</v>
      </c>
      <c r="G2716" t="s">
        <v>26205</v>
      </c>
      <c r="H2716" t="s">
        <v>26967</v>
      </c>
      <c r="I2716" t="s">
        <v>25766</v>
      </c>
      <c r="J2716" t="s">
        <v>34821</v>
      </c>
      <c r="K2716" t="s">
        <v>26201</v>
      </c>
      <c r="N2716" t="s">
        <v>26968</v>
      </c>
      <c r="P2716" t="s">
        <v>1296</v>
      </c>
    </row>
    <row r="2717" spans="1:16" x14ac:dyDescent="0.2">
      <c r="A2717" t="s">
        <v>29083</v>
      </c>
      <c r="B2717" t="s">
        <v>29082</v>
      </c>
      <c r="C2717" s="1">
        <v>41208</v>
      </c>
      <c r="D2717" t="s">
        <v>65</v>
      </c>
      <c r="E2717" t="s">
        <v>25276</v>
      </c>
      <c r="F2717" t="s">
        <v>25277</v>
      </c>
      <c r="G2717" t="s">
        <v>25153</v>
      </c>
      <c r="H2717" t="s">
        <v>29083</v>
      </c>
      <c r="J2717" t="s">
        <v>35604</v>
      </c>
      <c r="K2717" t="s">
        <v>29084</v>
      </c>
      <c r="L2717" t="s">
        <v>29085</v>
      </c>
      <c r="M2717" t="s">
        <v>30487</v>
      </c>
      <c r="N2717" t="s">
        <v>29086</v>
      </c>
      <c r="P2717" t="s">
        <v>29087</v>
      </c>
    </row>
    <row r="2718" spans="1:16" x14ac:dyDescent="0.2">
      <c r="A2718" t="s">
        <v>8105</v>
      </c>
      <c r="B2718" t="s">
        <v>8104</v>
      </c>
      <c r="C2718" s="1">
        <v>41556</v>
      </c>
      <c r="E2718" t="s">
        <v>7659</v>
      </c>
      <c r="F2718" t="s">
        <v>7660</v>
      </c>
      <c r="G2718" t="s">
        <v>133</v>
      </c>
      <c r="H2718" t="s">
        <v>8105</v>
      </c>
      <c r="I2718" t="s">
        <v>8106</v>
      </c>
      <c r="J2718" t="s">
        <v>8107</v>
      </c>
      <c r="K2718" t="s">
        <v>333</v>
      </c>
      <c r="M2718" t="s">
        <v>8108</v>
      </c>
      <c r="N2718" t="s">
        <v>8109</v>
      </c>
      <c r="O2718">
        <v>0</v>
      </c>
    </row>
    <row r="2719" spans="1:16" x14ac:dyDescent="0.2">
      <c r="A2719" t="s">
        <v>17610</v>
      </c>
      <c r="B2719" t="s">
        <v>47485</v>
      </c>
      <c r="C2719" s="1">
        <v>25568</v>
      </c>
      <c r="D2719" t="s">
        <v>65</v>
      </c>
      <c r="E2719" t="s">
        <v>208</v>
      </c>
      <c r="F2719" t="s">
        <v>209</v>
      </c>
      <c r="G2719" t="s">
        <v>127</v>
      </c>
      <c r="H2719" t="s">
        <v>17610</v>
      </c>
      <c r="I2719" t="s">
        <v>17611</v>
      </c>
      <c r="K2719" t="s">
        <v>93</v>
      </c>
      <c r="N2719" t="s">
        <v>210</v>
      </c>
      <c r="O2719">
        <v>0</v>
      </c>
    </row>
    <row r="2720" spans="1:16" x14ac:dyDescent="0.2">
      <c r="A2720" t="s">
        <v>42580</v>
      </c>
      <c r="B2720" t="s">
        <v>42581</v>
      </c>
      <c r="C2720" s="1">
        <v>41556</v>
      </c>
      <c r="D2720" t="s">
        <v>65</v>
      </c>
      <c r="E2720" t="s">
        <v>337</v>
      </c>
      <c r="F2720" t="s">
        <v>338</v>
      </c>
      <c r="G2720" t="s">
        <v>127</v>
      </c>
      <c r="H2720" t="s">
        <v>42580</v>
      </c>
      <c r="I2720" t="s">
        <v>42582</v>
      </c>
      <c r="J2720" t="s">
        <v>42583</v>
      </c>
      <c r="K2720" t="s">
        <v>111</v>
      </c>
      <c r="M2720" t="s">
        <v>42584</v>
      </c>
      <c r="N2720" t="s">
        <v>42585</v>
      </c>
      <c r="O2720" t="s">
        <v>153</v>
      </c>
      <c r="P2720" t="s">
        <v>192</v>
      </c>
    </row>
    <row r="2721" spans="1:16" x14ac:dyDescent="0.2">
      <c r="A2721" t="s">
        <v>41696</v>
      </c>
      <c r="B2721" t="s">
        <v>41694</v>
      </c>
      <c r="C2721" s="1">
        <v>39021</v>
      </c>
      <c r="D2721" t="s">
        <v>65</v>
      </c>
      <c r="E2721" t="s">
        <v>173</v>
      </c>
      <c r="F2721" t="s">
        <v>174</v>
      </c>
      <c r="G2721" t="s">
        <v>127</v>
      </c>
      <c r="H2721" t="s">
        <v>41696</v>
      </c>
      <c r="I2721" t="s">
        <v>41697</v>
      </c>
      <c r="J2721" t="s">
        <v>41698</v>
      </c>
      <c r="K2721" t="s">
        <v>245</v>
      </c>
      <c r="L2721" t="s">
        <v>115</v>
      </c>
      <c r="M2721" t="s">
        <v>41699</v>
      </c>
      <c r="N2721" t="s">
        <v>41700</v>
      </c>
      <c r="O2721" t="s">
        <v>153</v>
      </c>
      <c r="P2721" t="s">
        <v>117</v>
      </c>
    </row>
    <row r="2722" spans="1:16" x14ac:dyDescent="0.2">
      <c r="A2722" t="s">
        <v>5099</v>
      </c>
      <c r="B2722" t="s">
        <v>5098</v>
      </c>
      <c r="C2722" s="1">
        <v>42138</v>
      </c>
      <c r="D2722" t="s">
        <v>65</v>
      </c>
      <c r="E2722" t="s">
        <v>3964</v>
      </c>
      <c r="F2722" t="s">
        <v>3965</v>
      </c>
      <c r="G2722" t="s">
        <v>133</v>
      </c>
      <c r="H2722" t="s">
        <v>5099</v>
      </c>
      <c r="I2722" t="s">
        <v>3967</v>
      </c>
      <c r="J2722" t="s">
        <v>5100</v>
      </c>
      <c r="K2722" t="s">
        <v>240</v>
      </c>
      <c r="L2722" t="s">
        <v>115</v>
      </c>
      <c r="M2722" t="s">
        <v>3864</v>
      </c>
      <c r="N2722" t="s">
        <v>4022</v>
      </c>
      <c r="O2722" t="s">
        <v>94</v>
      </c>
      <c r="P2722" t="s">
        <v>117</v>
      </c>
    </row>
    <row r="2723" spans="1:16" x14ac:dyDescent="0.2">
      <c r="A2723" t="s">
        <v>24583</v>
      </c>
      <c r="B2723" t="s">
        <v>24582</v>
      </c>
      <c r="C2723" s="1">
        <v>41283</v>
      </c>
      <c r="D2723" t="s">
        <v>65</v>
      </c>
      <c r="E2723" t="s">
        <v>173</v>
      </c>
      <c r="F2723" t="s">
        <v>174</v>
      </c>
      <c r="G2723" t="s">
        <v>127</v>
      </c>
      <c r="H2723" t="s">
        <v>24583</v>
      </c>
      <c r="I2723" t="s">
        <v>24584</v>
      </c>
      <c r="J2723" t="s">
        <v>24585</v>
      </c>
      <c r="K2723" t="s">
        <v>111</v>
      </c>
      <c r="L2723" t="s">
        <v>115</v>
      </c>
      <c r="M2723" t="s">
        <v>656</v>
      </c>
      <c r="N2723" t="s">
        <v>24586</v>
      </c>
      <c r="O2723" t="s">
        <v>396</v>
      </c>
      <c r="P2723" t="s">
        <v>117</v>
      </c>
    </row>
    <row r="2724" spans="1:16" x14ac:dyDescent="0.2">
      <c r="A2724" t="s">
        <v>3790</v>
      </c>
      <c r="B2724" t="s">
        <v>3789</v>
      </c>
      <c r="C2724" s="1">
        <v>41436</v>
      </c>
      <c r="D2724" t="s">
        <v>65</v>
      </c>
      <c r="E2724" t="s">
        <v>3773</v>
      </c>
      <c r="F2724" t="s">
        <v>3774</v>
      </c>
      <c r="G2724" t="s">
        <v>133</v>
      </c>
      <c r="H2724" t="s">
        <v>3790</v>
      </c>
      <c r="I2724" t="s">
        <v>3781</v>
      </c>
      <c r="J2724" t="s">
        <v>3787</v>
      </c>
      <c r="K2724" t="s">
        <v>2091</v>
      </c>
      <c r="L2724" t="s">
        <v>347</v>
      </c>
      <c r="M2724" t="s">
        <v>194</v>
      </c>
      <c r="N2724" t="s">
        <v>3791</v>
      </c>
      <c r="O2724" t="s">
        <v>94</v>
      </c>
      <c r="P2724" t="s">
        <v>117</v>
      </c>
    </row>
    <row r="2725" spans="1:16" x14ac:dyDescent="0.2">
      <c r="A2725" t="s">
        <v>3797</v>
      </c>
      <c r="B2725" t="s">
        <v>3796</v>
      </c>
      <c r="C2725" s="1">
        <v>41436</v>
      </c>
      <c r="D2725" t="s">
        <v>65</v>
      </c>
      <c r="E2725" t="s">
        <v>3773</v>
      </c>
      <c r="F2725" t="s">
        <v>3774</v>
      </c>
      <c r="G2725" t="s">
        <v>133</v>
      </c>
      <c r="H2725" t="s">
        <v>3797</v>
      </c>
      <c r="I2725" t="s">
        <v>3781</v>
      </c>
      <c r="J2725" t="s">
        <v>3787</v>
      </c>
      <c r="K2725" t="s">
        <v>240</v>
      </c>
      <c r="L2725" t="s">
        <v>347</v>
      </c>
      <c r="M2725" t="s">
        <v>194</v>
      </c>
      <c r="N2725" t="s">
        <v>3788</v>
      </c>
      <c r="O2725" t="s">
        <v>94</v>
      </c>
      <c r="P2725" t="s">
        <v>192</v>
      </c>
    </row>
    <row r="2726" spans="1:16" x14ac:dyDescent="0.2">
      <c r="A2726" t="s">
        <v>48577</v>
      </c>
      <c r="B2726" t="s">
        <v>48578</v>
      </c>
      <c r="C2726" s="1">
        <v>43908</v>
      </c>
      <c r="D2726" t="s">
        <v>65</v>
      </c>
      <c r="E2726" t="s">
        <v>3935</v>
      </c>
      <c r="F2726" t="s">
        <v>3936</v>
      </c>
      <c r="G2726" t="s">
        <v>2988</v>
      </c>
      <c r="H2726" t="s">
        <v>48577</v>
      </c>
      <c r="I2726" t="s">
        <v>48579</v>
      </c>
      <c r="J2726" t="s">
        <v>48580</v>
      </c>
      <c r="K2726" t="s">
        <v>240</v>
      </c>
      <c r="L2726" t="s">
        <v>48581</v>
      </c>
      <c r="M2726" t="s">
        <v>48582</v>
      </c>
      <c r="N2726" t="s">
        <v>48583</v>
      </c>
      <c r="O2726" t="s">
        <v>94</v>
      </c>
      <c r="P2726" t="s">
        <v>48584</v>
      </c>
    </row>
    <row r="2727" spans="1:16" x14ac:dyDescent="0.2">
      <c r="A2727" t="s">
        <v>49344</v>
      </c>
      <c r="B2727" t="s">
        <v>49345</v>
      </c>
      <c r="C2727" s="1">
        <v>43908</v>
      </c>
      <c r="D2727" t="s">
        <v>65</v>
      </c>
      <c r="E2727" t="s">
        <v>3935</v>
      </c>
      <c r="F2727" t="s">
        <v>3936</v>
      </c>
      <c r="G2727" t="s">
        <v>2988</v>
      </c>
      <c r="H2727" t="s">
        <v>49344</v>
      </c>
      <c r="I2727" t="s">
        <v>49346</v>
      </c>
      <c r="J2727" t="s">
        <v>49347</v>
      </c>
      <c r="K2727" t="s">
        <v>240</v>
      </c>
      <c r="L2727" t="s">
        <v>49348</v>
      </c>
      <c r="M2727" t="s">
        <v>408</v>
      </c>
      <c r="N2727" t="s">
        <v>48583</v>
      </c>
      <c r="O2727" t="s">
        <v>94</v>
      </c>
      <c r="P2727" t="s">
        <v>48700</v>
      </c>
    </row>
    <row r="2728" spans="1:16" x14ac:dyDescent="0.2">
      <c r="A2728" t="s">
        <v>5238</v>
      </c>
      <c r="B2728" t="s">
        <v>5237</v>
      </c>
      <c r="C2728" s="1">
        <v>42395</v>
      </c>
      <c r="D2728" t="s">
        <v>65</v>
      </c>
      <c r="E2728" t="s">
        <v>4909</v>
      </c>
      <c r="F2728" t="s">
        <v>4910</v>
      </c>
      <c r="G2728" t="s">
        <v>133</v>
      </c>
      <c r="H2728" t="s">
        <v>5238</v>
      </c>
      <c r="I2728" t="s">
        <v>3679</v>
      </c>
      <c r="J2728" t="s">
        <v>5239</v>
      </c>
      <c r="K2728" t="s">
        <v>240</v>
      </c>
      <c r="M2728" t="s">
        <v>4290</v>
      </c>
      <c r="N2728" t="s">
        <v>5240</v>
      </c>
      <c r="O2728">
        <v>0</v>
      </c>
    </row>
    <row r="2729" spans="1:16" x14ac:dyDescent="0.2">
      <c r="A2729" t="s">
        <v>41693</v>
      </c>
      <c r="B2729" t="s">
        <v>41694</v>
      </c>
      <c r="C2729" s="1">
        <v>25568</v>
      </c>
      <c r="D2729" t="s">
        <v>65</v>
      </c>
      <c r="E2729" t="s">
        <v>335</v>
      </c>
      <c r="F2729" t="s">
        <v>336</v>
      </c>
      <c r="G2729" t="s">
        <v>127</v>
      </c>
      <c r="H2729" t="s">
        <v>41693</v>
      </c>
      <c r="I2729" t="s">
        <v>41695</v>
      </c>
      <c r="K2729" t="s">
        <v>111</v>
      </c>
      <c r="N2729" t="s">
        <v>395</v>
      </c>
      <c r="O2729" t="s">
        <v>396</v>
      </c>
    </row>
    <row r="2730" spans="1:16" x14ac:dyDescent="0.2">
      <c r="A2730" t="s">
        <v>19428</v>
      </c>
      <c r="B2730" t="s">
        <v>19427</v>
      </c>
      <c r="C2730" s="1">
        <v>43088</v>
      </c>
      <c r="D2730" t="s">
        <v>65</v>
      </c>
      <c r="E2730" t="s">
        <v>43165</v>
      </c>
      <c r="F2730" t="s">
        <v>43166</v>
      </c>
      <c r="G2730" t="s">
        <v>127</v>
      </c>
      <c r="H2730" t="s">
        <v>19428</v>
      </c>
      <c r="I2730" t="s">
        <v>47656</v>
      </c>
      <c r="J2730" t="s">
        <v>19429</v>
      </c>
      <c r="K2730" t="s">
        <v>185</v>
      </c>
      <c r="M2730" t="s">
        <v>2173</v>
      </c>
      <c r="N2730" t="s">
        <v>46906</v>
      </c>
      <c r="O2730" t="s">
        <v>153</v>
      </c>
    </row>
    <row r="2731" spans="1:16" x14ac:dyDescent="0.2">
      <c r="A2731" t="s">
        <v>19431</v>
      </c>
      <c r="B2731" t="s">
        <v>19430</v>
      </c>
      <c r="C2731" s="1">
        <v>43088</v>
      </c>
      <c r="D2731" t="s">
        <v>65</v>
      </c>
      <c r="E2731" t="s">
        <v>43165</v>
      </c>
      <c r="F2731" t="s">
        <v>43166</v>
      </c>
      <c r="G2731" t="s">
        <v>127</v>
      </c>
      <c r="H2731" t="s">
        <v>19431</v>
      </c>
      <c r="I2731" t="s">
        <v>47657</v>
      </c>
      <c r="J2731" t="s">
        <v>19432</v>
      </c>
      <c r="K2731" t="s">
        <v>185</v>
      </c>
      <c r="M2731" t="s">
        <v>2173</v>
      </c>
      <c r="N2731" t="s">
        <v>47658</v>
      </c>
      <c r="O2731" t="s">
        <v>153</v>
      </c>
    </row>
    <row r="2732" spans="1:16" x14ac:dyDescent="0.2">
      <c r="A2732" t="s">
        <v>46919</v>
      </c>
      <c r="B2732" t="s">
        <v>46920</v>
      </c>
      <c r="C2732" s="1">
        <v>43108</v>
      </c>
      <c r="D2732" t="s">
        <v>65</v>
      </c>
      <c r="E2732" t="s">
        <v>43165</v>
      </c>
      <c r="F2732" t="s">
        <v>43166</v>
      </c>
      <c r="G2732" t="s">
        <v>127</v>
      </c>
      <c r="H2732" t="s">
        <v>46919</v>
      </c>
      <c r="I2732" t="s">
        <v>46921</v>
      </c>
      <c r="J2732" t="s">
        <v>46922</v>
      </c>
      <c r="K2732" t="s">
        <v>185</v>
      </c>
      <c r="M2732" t="s">
        <v>46917</v>
      </c>
      <c r="N2732" t="s">
        <v>46906</v>
      </c>
      <c r="O2732" t="s">
        <v>153</v>
      </c>
    </row>
    <row r="2733" spans="1:16" x14ac:dyDescent="0.2">
      <c r="A2733" t="s">
        <v>46913</v>
      </c>
      <c r="B2733" t="s">
        <v>46914</v>
      </c>
      <c r="C2733" s="1">
        <v>43039</v>
      </c>
      <c r="D2733" t="s">
        <v>65</v>
      </c>
      <c r="E2733" t="s">
        <v>43165</v>
      </c>
      <c r="F2733" t="s">
        <v>43166</v>
      </c>
      <c r="G2733" t="s">
        <v>127</v>
      </c>
      <c r="H2733" t="s">
        <v>46913</v>
      </c>
      <c r="I2733" t="s">
        <v>46915</v>
      </c>
      <c r="J2733" t="s">
        <v>46916</v>
      </c>
      <c r="K2733" t="s">
        <v>185</v>
      </c>
      <c r="M2733" t="s">
        <v>46917</v>
      </c>
      <c r="N2733" t="s">
        <v>46918</v>
      </c>
      <c r="O2733" t="s">
        <v>153</v>
      </c>
      <c r="P2733" t="s">
        <v>204</v>
      </c>
    </row>
    <row r="2734" spans="1:16" x14ac:dyDescent="0.2">
      <c r="A2734" t="s">
        <v>13244</v>
      </c>
      <c r="B2734" t="s">
        <v>13243</v>
      </c>
      <c r="C2734" s="1">
        <v>43028</v>
      </c>
      <c r="D2734" t="s">
        <v>65</v>
      </c>
      <c r="E2734" t="s">
        <v>43165</v>
      </c>
      <c r="F2734" t="s">
        <v>43166</v>
      </c>
      <c r="G2734" t="s">
        <v>127</v>
      </c>
      <c r="H2734" t="s">
        <v>13244</v>
      </c>
      <c r="I2734" t="s">
        <v>46905</v>
      </c>
      <c r="J2734" t="s">
        <v>13245</v>
      </c>
      <c r="K2734" t="s">
        <v>185</v>
      </c>
      <c r="M2734" t="s">
        <v>10696</v>
      </c>
      <c r="N2734" t="s">
        <v>46906</v>
      </c>
      <c r="O2734" t="s">
        <v>153</v>
      </c>
      <c r="P2734" t="s">
        <v>46907</v>
      </c>
    </row>
    <row r="2735" spans="1:16" x14ac:dyDescent="0.2">
      <c r="A2735" t="s">
        <v>10957</v>
      </c>
      <c r="B2735" t="s">
        <v>10956</v>
      </c>
      <c r="C2735" s="1">
        <v>25568</v>
      </c>
      <c r="D2735" t="s">
        <v>65</v>
      </c>
      <c r="E2735" t="s">
        <v>155</v>
      </c>
      <c r="F2735" t="s">
        <v>156</v>
      </c>
      <c r="G2735" t="s">
        <v>127</v>
      </c>
      <c r="H2735" t="s">
        <v>10957</v>
      </c>
      <c r="I2735" t="s">
        <v>10958</v>
      </c>
      <c r="K2735" t="s">
        <v>67</v>
      </c>
      <c r="O2735">
        <v>0</v>
      </c>
    </row>
    <row r="2736" spans="1:16" x14ac:dyDescent="0.2">
      <c r="A2736" t="s">
        <v>14753</v>
      </c>
      <c r="B2736" t="s">
        <v>14752</v>
      </c>
      <c r="C2736" s="1">
        <v>39091</v>
      </c>
      <c r="D2736" t="s">
        <v>65</v>
      </c>
      <c r="E2736" t="s">
        <v>399</v>
      </c>
      <c r="F2736" t="s">
        <v>400</v>
      </c>
      <c r="G2736" t="s">
        <v>127</v>
      </c>
      <c r="H2736" t="s">
        <v>14753</v>
      </c>
      <c r="I2736" t="s">
        <v>14754</v>
      </c>
      <c r="J2736" t="s">
        <v>14755</v>
      </c>
      <c r="K2736" t="s">
        <v>735</v>
      </c>
      <c r="L2736" t="s">
        <v>115</v>
      </c>
      <c r="O2736" t="s">
        <v>153</v>
      </c>
      <c r="P2736" t="s">
        <v>43686</v>
      </c>
    </row>
    <row r="2737" spans="1:16" x14ac:dyDescent="0.2">
      <c r="A2737" t="s">
        <v>25038</v>
      </c>
      <c r="B2737" t="s">
        <v>25037</v>
      </c>
      <c r="C2737" s="1">
        <v>38953</v>
      </c>
      <c r="D2737" t="s">
        <v>65</v>
      </c>
      <c r="E2737" t="s">
        <v>208</v>
      </c>
      <c r="F2737" t="s">
        <v>209</v>
      </c>
      <c r="G2737" t="s">
        <v>127</v>
      </c>
      <c r="H2737" t="s">
        <v>25038</v>
      </c>
      <c r="I2737" t="s">
        <v>25039</v>
      </c>
      <c r="J2737" t="s">
        <v>25040</v>
      </c>
      <c r="K2737" t="s">
        <v>111</v>
      </c>
      <c r="M2737" t="s">
        <v>25041</v>
      </c>
      <c r="N2737" t="s">
        <v>13869</v>
      </c>
      <c r="O2737" t="s">
        <v>153</v>
      </c>
    </row>
    <row r="2738" spans="1:16" x14ac:dyDescent="0.2">
      <c r="A2738" t="s">
        <v>25028</v>
      </c>
      <c r="B2738" t="s">
        <v>25027</v>
      </c>
      <c r="C2738" s="1">
        <v>36957</v>
      </c>
      <c r="D2738" t="s">
        <v>65</v>
      </c>
      <c r="E2738" t="s">
        <v>90</v>
      </c>
      <c r="F2738" t="s">
        <v>91</v>
      </c>
      <c r="G2738" t="s">
        <v>127</v>
      </c>
      <c r="H2738" t="s">
        <v>25028</v>
      </c>
      <c r="I2738" t="s">
        <v>25029</v>
      </c>
      <c r="J2738" t="s">
        <v>25030</v>
      </c>
      <c r="K2738" t="s">
        <v>735</v>
      </c>
      <c r="M2738" t="s">
        <v>7523</v>
      </c>
      <c r="N2738" t="s">
        <v>519</v>
      </c>
      <c r="O2738" t="s">
        <v>153</v>
      </c>
      <c r="P2738" t="s">
        <v>117</v>
      </c>
    </row>
    <row r="2739" spans="1:16" x14ac:dyDescent="0.2">
      <c r="A2739" t="s">
        <v>752</v>
      </c>
      <c r="B2739" t="s">
        <v>751</v>
      </c>
      <c r="C2739" s="1">
        <v>36000</v>
      </c>
      <c r="D2739" t="s">
        <v>65</v>
      </c>
      <c r="E2739" t="s">
        <v>151</v>
      </c>
      <c r="F2739" t="s">
        <v>152</v>
      </c>
      <c r="G2739" t="s">
        <v>127</v>
      </c>
      <c r="H2739" t="s">
        <v>752</v>
      </c>
      <c r="I2739" t="s">
        <v>753</v>
      </c>
      <c r="J2739" t="s">
        <v>754</v>
      </c>
      <c r="K2739" t="s">
        <v>105</v>
      </c>
      <c r="L2739" t="s">
        <v>115</v>
      </c>
      <c r="M2739" t="s">
        <v>755</v>
      </c>
      <c r="N2739" t="s">
        <v>756</v>
      </c>
      <c r="O2739" t="s">
        <v>153</v>
      </c>
      <c r="P2739" t="s">
        <v>117</v>
      </c>
    </row>
    <row r="2740" spans="1:16" x14ac:dyDescent="0.2">
      <c r="A2740" t="s">
        <v>4506</v>
      </c>
      <c r="B2740" t="s">
        <v>4505</v>
      </c>
      <c r="C2740" s="1">
        <v>41407</v>
      </c>
      <c r="D2740" t="s">
        <v>65</v>
      </c>
      <c r="E2740" t="s">
        <v>265</v>
      </c>
      <c r="F2740" t="s">
        <v>266</v>
      </c>
      <c r="G2740" t="s">
        <v>133</v>
      </c>
      <c r="H2740" t="s">
        <v>4506</v>
      </c>
      <c r="I2740" t="s">
        <v>3723</v>
      </c>
      <c r="J2740" t="s">
        <v>4507</v>
      </c>
      <c r="K2740" t="s">
        <v>240</v>
      </c>
      <c r="M2740" t="s">
        <v>4290</v>
      </c>
      <c r="N2740" t="s">
        <v>4485</v>
      </c>
      <c r="O2740" t="s">
        <v>94</v>
      </c>
      <c r="P2740" t="s">
        <v>117</v>
      </c>
    </row>
    <row r="2741" spans="1:16" x14ac:dyDescent="0.2">
      <c r="A2741" t="s">
        <v>10361</v>
      </c>
      <c r="B2741" t="s">
        <v>10360</v>
      </c>
      <c r="C2741" s="1">
        <v>42041</v>
      </c>
      <c r="D2741" t="s">
        <v>65</v>
      </c>
      <c r="E2741" t="s">
        <v>70</v>
      </c>
      <c r="G2741" t="s">
        <v>127</v>
      </c>
      <c r="H2741" t="s">
        <v>10361</v>
      </c>
      <c r="I2741" t="s">
        <v>10362</v>
      </c>
      <c r="J2741" t="s">
        <v>10363</v>
      </c>
      <c r="K2741" t="s">
        <v>86</v>
      </c>
      <c r="L2741" t="s">
        <v>115</v>
      </c>
      <c r="N2741" t="s">
        <v>10364</v>
      </c>
      <c r="O2741" t="s">
        <v>94</v>
      </c>
      <c r="P2741" t="s">
        <v>192</v>
      </c>
    </row>
    <row r="2742" spans="1:16" x14ac:dyDescent="0.2">
      <c r="A2742" t="s">
        <v>20040</v>
      </c>
      <c r="B2742" t="s">
        <v>20039</v>
      </c>
      <c r="C2742" s="1">
        <v>41099</v>
      </c>
      <c r="E2742" t="s">
        <v>358</v>
      </c>
      <c r="F2742" t="s">
        <v>359</v>
      </c>
      <c r="G2742" t="s">
        <v>127</v>
      </c>
      <c r="H2742" t="s">
        <v>20040</v>
      </c>
      <c r="I2742" t="s">
        <v>20041</v>
      </c>
      <c r="J2742" t="s">
        <v>20042</v>
      </c>
      <c r="K2742" t="s">
        <v>699</v>
      </c>
      <c r="N2742" t="s">
        <v>362</v>
      </c>
      <c r="O2742" t="s">
        <v>94</v>
      </c>
      <c r="P2742" t="s">
        <v>41521</v>
      </c>
    </row>
    <row r="2743" spans="1:16" x14ac:dyDescent="0.2">
      <c r="A2743" t="s">
        <v>10805</v>
      </c>
      <c r="B2743" t="s">
        <v>10804</v>
      </c>
      <c r="C2743" s="1">
        <v>37575</v>
      </c>
      <c r="D2743" t="s">
        <v>65</v>
      </c>
      <c r="E2743" t="s">
        <v>8089</v>
      </c>
      <c r="G2743" t="s">
        <v>127</v>
      </c>
      <c r="H2743" t="s">
        <v>10805</v>
      </c>
      <c r="I2743" t="s">
        <v>10806</v>
      </c>
      <c r="J2743" t="s">
        <v>10807</v>
      </c>
      <c r="K2743" t="s">
        <v>245</v>
      </c>
      <c r="L2743" t="s">
        <v>115</v>
      </c>
      <c r="N2743" t="s">
        <v>1495</v>
      </c>
      <c r="O2743" t="s">
        <v>153</v>
      </c>
    </row>
    <row r="2744" spans="1:16" x14ac:dyDescent="0.2">
      <c r="A2744" t="s">
        <v>10060</v>
      </c>
      <c r="B2744" t="s">
        <v>10059</v>
      </c>
      <c r="C2744" s="1">
        <v>41135</v>
      </c>
      <c r="D2744" t="s">
        <v>65</v>
      </c>
      <c r="E2744" t="s">
        <v>164</v>
      </c>
      <c r="F2744" t="s">
        <v>165</v>
      </c>
      <c r="G2744" t="s">
        <v>127</v>
      </c>
      <c r="H2744" t="s">
        <v>10060</v>
      </c>
      <c r="I2744" t="s">
        <v>10061</v>
      </c>
      <c r="J2744" t="s">
        <v>10062</v>
      </c>
      <c r="K2744" t="s">
        <v>111</v>
      </c>
      <c r="N2744" t="s">
        <v>9152</v>
      </c>
      <c r="O2744" t="s">
        <v>153</v>
      </c>
      <c r="P2744" t="s">
        <v>10063</v>
      </c>
    </row>
    <row r="2745" spans="1:16" x14ac:dyDescent="0.2">
      <c r="A2745" t="s">
        <v>10219</v>
      </c>
      <c r="B2745" t="s">
        <v>10218</v>
      </c>
      <c r="C2745" s="1">
        <v>41529</v>
      </c>
      <c r="D2745" t="s">
        <v>65</v>
      </c>
      <c r="E2745" t="s">
        <v>716</v>
      </c>
      <c r="F2745" t="s">
        <v>717</v>
      </c>
      <c r="G2745" t="s">
        <v>127</v>
      </c>
      <c r="H2745" t="s">
        <v>10219</v>
      </c>
      <c r="I2745" t="s">
        <v>10220</v>
      </c>
      <c r="J2745" t="s">
        <v>10221</v>
      </c>
      <c r="K2745" t="s">
        <v>86</v>
      </c>
      <c r="L2745" t="s">
        <v>115</v>
      </c>
      <c r="N2745" t="s">
        <v>10222</v>
      </c>
      <c r="O2745" t="s">
        <v>94</v>
      </c>
      <c r="P2745" t="s">
        <v>10063</v>
      </c>
    </row>
    <row r="2746" spans="1:16" x14ac:dyDescent="0.2">
      <c r="A2746" t="s">
        <v>10343</v>
      </c>
      <c r="B2746" t="s">
        <v>10341</v>
      </c>
      <c r="C2746" s="1">
        <v>42037</v>
      </c>
      <c r="D2746" t="s">
        <v>65</v>
      </c>
      <c r="E2746" t="s">
        <v>10342</v>
      </c>
      <c r="G2746" t="s">
        <v>127</v>
      </c>
      <c r="H2746" t="s">
        <v>10343</v>
      </c>
      <c r="I2746" t="s">
        <v>10344</v>
      </c>
      <c r="J2746" t="s">
        <v>10345</v>
      </c>
      <c r="K2746" t="s">
        <v>245</v>
      </c>
      <c r="L2746" t="s">
        <v>115</v>
      </c>
      <c r="N2746" t="s">
        <v>10346</v>
      </c>
      <c r="O2746" t="s">
        <v>94</v>
      </c>
      <c r="P2746" t="s">
        <v>117</v>
      </c>
    </row>
    <row r="2747" spans="1:16" x14ac:dyDescent="0.2">
      <c r="A2747" t="s">
        <v>10385</v>
      </c>
      <c r="B2747" t="s">
        <v>10384</v>
      </c>
      <c r="C2747" s="1">
        <v>42152</v>
      </c>
      <c r="D2747" t="s">
        <v>65</v>
      </c>
      <c r="E2747" t="s">
        <v>70</v>
      </c>
      <c r="G2747" t="s">
        <v>127</v>
      </c>
      <c r="H2747" t="s">
        <v>10385</v>
      </c>
      <c r="I2747" t="s">
        <v>10386</v>
      </c>
      <c r="J2747" t="s">
        <v>10387</v>
      </c>
      <c r="K2747" t="s">
        <v>245</v>
      </c>
      <c r="N2747" t="s">
        <v>10388</v>
      </c>
      <c r="O2747" t="s">
        <v>94</v>
      </c>
      <c r="P2747" t="s">
        <v>192</v>
      </c>
    </row>
    <row r="2748" spans="1:16" x14ac:dyDescent="0.2">
      <c r="A2748" t="s">
        <v>24347</v>
      </c>
      <c r="B2748" t="s">
        <v>24346</v>
      </c>
      <c r="C2748" s="1">
        <v>36159</v>
      </c>
      <c r="D2748" t="s">
        <v>65</v>
      </c>
      <c r="E2748" t="s">
        <v>529</v>
      </c>
      <c r="F2748" t="s">
        <v>530</v>
      </c>
      <c r="G2748" t="s">
        <v>127</v>
      </c>
      <c r="H2748" t="s">
        <v>24347</v>
      </c>
      <c r="I2748" t="s">
        <v>24348</v>
      </c>
      <c r="J2748" t="s">
        <v>24349</v>
      </c>
      <c r="K2748" t="s">
        <v>86</v>
      </c>
      <c r="M2748" t="s">
        <v>656</v>
      </c>
      <c r="N2748" t="s">
        <v>24350</v>
      </c>
      <c r="O2748" t="s">
        <v>396</v>
      </c>
    </row>
    <row r="2749" spans="1:16" x14ac:dyDescent="0.2">
      <c r="A2749" t="s">
        <v>41747</v>
      </c>
      <c r="B2749" t="s">
        <v>41748</v>
      </c>
      <c r="C2749" s="1">
        <v>36935</v>
      </c>
      <c r="D2749" t="s">
        <v>65</v>
      </c>
      <c r="E2749" t="s">
        <v>41749</v>
      </c>
      <c r="G2749" t="s">
        <v>127</v>
      </c>
      <c r="H2749" t="s">
        <v>41747</v>
      </c>
      <c r="I2749" t="s">
        <v>41750</v>
      </c>
      <c r="J2749" t="s">
        <v>41751</v>
      </c>
      <c r="K2749" t="s">
        <v>111</v>
      </c>
      <c r="L2749" t="s">
        <v>115</v>
      </c>
      <c r="M2749" t="s">
        <v>388</v>
      </c>
      <c r="N2749" t="s">
        <v>41668</v>
      </c>
      <c r="O2749" t="s">
        <v>94</v>
      </c>
      <c r="P2749" t="s">
        <v>117</v>
      </c>
    </row>
    <row r="2750" spans="1:16" x14ac:dyDescent="0.2">
      <c r="A2750" t="s">
        <v>4281</v>
      </c>
      <c r="B2750" t="s">
        <v>4280</v>
      </c>
      <c r="C2750" s="1">
        <v>40553</v>
      </c>
      <c r="E2750" t="s">
        <v>1864</v>
      </c>
      <c r="F2750" t="s">
        <v>1865</v>
      </c>
      <c r="G2750" t="s">
        <v>133</v>
      </c>
      <c r="H2750" t="s">
        <v>4281</v>
      </c>
      <c r="I2750" t="s">
        <v>4282</v>
      </c>
      <c r="J2750" t="s">
        <v>4283</v>
      </c>
      <c r="K2750" t="s">
        <v>86</v>
      </c>
      <c r="M2750" t="s">
        <v>4230</v>
      </c>
      <c r="N2750" t="s">
        <v>3656</v>
      </c>
      <c r="O2750" t="s">
        <v>94</v>
      </c>
    </row>
    <row r="2751" spans="1:16" x14ac:dyDescent="0.2">
      <c r="A2751" t="s">
        <v>19664</v>
      </c>
      <c r="B2751" t="s">
        <v>19663</v>
      </c>
      <c r="C2751" s="1">
        <v>41837</v>
      </c>
      <c r="D2751" t="s">
        <v>65</v>
      </c>
      <c r="E2751" t="s">
        <v>5525</v>
      </c>
      <c r="F2751" t="s">
        <v>5526</v>
      </c>
      <c r="G2751" t="s">
        <v>127</v>
      </c>
      <c r="H2751" t="s">
        <v>19664</v>
      </c>
      <c r="I2751" t="s">
        <v>19665</v>
      </c>
      <c r="J2751" t="s">
        <v>19666</v>
      </c>
      <c r="K2751" t="s">
        <v>93</v>
      </c>
      <c r="M2751" t="s">
        <v>5518</v>
      </c>
      <c r="N2751" t="s">
        <v>19667</v>
      </c>
      <c r="O2751" t="s">
        <v>94</v>
      </c>
      <c r="P2751" t="s">
        <v>19668</v>
      </c>
    </row>
    <row r="2752" spans="1:16" x14ac:dyDescent="0.2">
      <c r="A2752" t="s">
        <v>5527</v>
      </c>
      <c r="B2752" t="s">
        <v>5524</v>
      </c>
      <c r="C2752" s="1">
        <v>41837</v>
      </c>
      <c r="D2752" t="s">
        <v>65</v>
      </c>
      <c r="E2752" t="s">
        <v>5525</v>
      </c>
      <c r="F2752" t="s">
        <v>5526</v>
      </c>
      <c r="G2752" t="s">
        <v>127</v>
      </c>
      <c r="H2752" t="s">
        <v>5527</v>
      </c>
      <c r="I2752" t="s">
        <v>5528</v>
      </c>
      <c r="K2752" t="s">
        <v>240</v>
      </c>
      <c r="O2752" t="s">
        <v>94</v>
      </c>
    </row>
    <row r="2753" spans="1:16" x14ac:dyDescent="0.2">
      <c r="A2753" t="s">
        <v>8158</v>
      </c>
      <c r="B2753" t="s">
        <v>8157</v>
      </c>
      <c r="C2753" s="1">
        <v>42171</v>
      </c>
      <c r="D2753" t="s">
        <v>65</v>
      </c>
      <c r="E2753" t="s">
        <v>5525</v>
      </c>
      <c r="F2753" t="s">
        <v>5526</v>
      </c>
      <c r="G2753" t="s">
        <v>133</v>
      </c>
      <c r="H2753" t="s">
        <v>8158</v>
      </c>
      <c r="I2753" t="s">
        <v>8159</v>
      </c>
      <c r="J2753" t="s">
        <v>8160</v>
      </c>
      <c r="K2753" t="s">
        <v>93</v>
      </c>
      <c r="L2753" t="s">
        <v>115</v>
      </c>
      <c r="M2753" t="s">
        <v>8161</v>
      </c>
      <c r="N2753" t="s">
        <v>6202</v>
      </c>
      <c r="O2753" t="s">
        <v>94</v>
      </c>
      <c r="P2753" t="s">
        <v>117</v>
      </c>
    </row>
    <row r="2754" spans="1:16" x14ac:dyDescent="0.2">
      <c r="A2754" t="s">
        <v>6199</v>
      </c>
      <c r="B2754" t="s">
        <v>6198</v>
      </c>
      <c r="C2754" s="1">
        <v>42020</v>
      </c>
      <c r="D2754" t="s">
        <v>65</v>
      </c>
      <c r="E2754" t="s">
        <v>5525</v>
      </c>
      <c r="F2754" t="s">
        <v>5526</v>
      </c>
      <c r="G2754" t="s">
        <v>133</v>
      </c>
      <c r="H2754" t="s">
        <v>6199</v>
      </c>
      <c r="I2754" t="s">
        <v>6200</v>
      </c>
      <c r="J2754" t="s">
        <v>6201</v>
      </c>
      <c r="K2754" t="s">
        <v>93</v>
      </c>
      <c r="L2754" t="s">
        <v>115</v>
      </c>
      <c r="M2754" t="s">
        <v>5640</v>
      </c>
      <c r="N2754" t="s">
        <v>6202</v>
      </c>
      <c r="O2754">
        <v>0</v>
      </c>
      <c r="P2754" t="s">
        <v>117</v>
      </c>
    </row>
    <row r="2755" spans="1:16" x14ac:dyDescent="0.2">
      <c r="A2755" t="s">
        <v>25726</v>
      </c>
      <c r="B2755" t="s">
        <v>25723</v>
      </c>
      <c r="C2755" s="1">
        <v>41712</v>
      </c>
      <c r="D2755" t="s">
        <v>65</v>
      </c>
      <c r="E2755" t="s">
        <v>25724</v>
      </c>
      <c r="F2755" t="s">
        <v>25725</v>
      </c>
      <c r="G2755" t="s">
        <v>25198</v>
      </c>
      <c r="H2755" t="s">
        <v>25726</v>
      </c>
      <c r="I2755" t="s">
        <v>25727</v>
      </c>
      <c r="J2755" t="s">
        <v>34409</v>
      </c>
      <c r="K2755" t="s">
        <v>25173</v>
      </c>
      <c r="L2755" t="s">
        <v>34410</v>
      </c>
      <c r="M2755" t="s">
        <v>34411</v>
      </c>
      <c r="N2755" t="s">
        <v>25728</v>
      </c>
      <c r="P2755" t="s">
        <v>25282</v>
      </c>
    </row>
    <row r="2756" spans="1:16" x14ac:dyDescent="0.2">
      <c r="A2756" t="s">
        <v>46069</v>
      </c>
      <c r="B2756" t="s">
        <v>46070</v>
      </c>
      <c r="C2756" s="1">
        <v>43367</v>
      </c>
      <c r="D2756" t="s">
        <v>65</v>
      </c>
      <c r="E2756" t="s">
        <v>128</v>
      </c>
      <c r="F2756" t="s">
        <v>129</v>
      </c>
      <c r="G2756" t="s">
        <v>1479</v>
      </c>
      <c r="H2756" t="s">
        <v>46069</v>
      </c>
      <c r="I2756" t="s">
        <v>46066</v>
      </c>
      <c r="J2756" t="s">
        <v>46071</v>
      </c>
      <c r="K2756" t="s">
        <v>93</v>
      </c>
      <c r="M2756" t="s">
        <v>45722</v>
      </c>
      <c r="N2756" t="s">
        <v>46068</v>
      </c>
      <c r="O2756" t="s">
        <v>94</v>
      </c>
    </row>
    <row r="2757" spans="1:16" x14ac:dyDescent="0.2">
      <c r="A2757" t="s">
        <v>46064</v>
      </c>
      <c r="B2757" t="s">
        <v>46065</v>
      </c>
      <c r="C2757" s="1">
        <v>43363</v>
      </c>
      <c r="D2757" t="s">
        <v>65</v>
      </c>
      <c r="E2757" t="s">
        <v>128</v>
      </c>
      <c r="F2757" t="s">
        <v>129</v>
      </c>
      <c r="G2757" t="s">
        <v>1479</v>
      </c>
      <c r="H2757" t="s">
        <v>46064</v>
      </c>
      <c r="I2757" t="s">
        <v>46066</v>
      </c>
      <c r="J2757" t="s">
        <v>46067</v>
      </c>
      <c r="K2757" t="s">
        <v>93</v>
      </c>
      <c r="M2757" t="s">
        <v>45722</v>
      </c>
      <c r="N2757" t="s">
        <v>46068</v>
      </c>
      <c r="O2757" t="s">
        <v>94</v>
      </c>
    </row>
    <row r="2758" spans="1:16" x14ac:dyDescent="0.2">
      <c r="A2758" t="s">
        <v>8409</v>
      </c>
      <c r="B2758" t="s">
        <v>8408</v>
      </c>
      <c r="C2758" s="1">
        <v>42202</v>
      </c>
      <c r="D2758" t="s">
        <v>65</v>
      </c>
      <c r="E2758" t="s">
        <v>128</v>
      </c>
      <c r="F2758" t="s">
        <v>129</v>
      </c>
      <c r="G2758" t="s">
        <v>127</v>
      </c>
      <c r="H2758" t="s">
        <v>8409</v>
      </c>
      <c r="I2758" t="s">
        <v>8410</v>
      </c>
      <c r="J2758" t="s">
        <v>8411</v>
      </c>
      <c r="K2758" t="s">
        <v>93</v>
      </c>
      <c r="L2758" t="s">
        <v>115</v>
      </c>
      <c r="M2758" t="s">
        <v>696</v>
      </c>
      <c r="N2758" t="s">
        <v>45555</v>
      </c>
      <c r="O2758" t="s">
        <v>94</v>
      </c>
      <c r="P2758" t="s">
        <v>117</v>
      </c>
    </row>
    <row r="2759" spans="1:16" x14ac:dyDescent="0.2">
      <c r="A2759" t="s">
        <v>49987</v>
      </c>
      <c r="B2759" t="s">
        <v>49988</v>
      </c>
      <c r="C2759" s="1">
        <v>43703</v>
      </c>
      <c r="D2759" t="s">
        <v>65</v>
      </c>
      <c r="E2759" t="s">
        <v>128</v>
      </c>
      <c r="F2759" t="s">
        <v>129</v>
      </c>
      <c r="G2759" t="s">
        <v>1479</v>
      </c>
      <c r="H2759" t="s">
        <v>49987</v>
      </c>
      <c r="I2759" t="s">
        <v>49989</v>
      </c>
      <c r="J2759" t="s">
        <v>49990</v>
      </c>
      <c r="K2759" t="s">
        <v>93</v>
      </c>
      <c r="L2759" t="s">
        <v>49991</v>
      </c>
      <c r="M2759" t="s">
        <v>49992</v>
      </c>
      <c r="N2759" t="s">
        <v>49993</v>
      </c>
      <c r="O2759" t="s">
        <v>94</v>
      </c>
      <c r="P2759" t="s">
        <v>49994</v>
      </c>
    </row>
    <row r="2760" spans="1:16" x14ac:dyDescent="0.2">
      <c r="A2760" t="s">
        <v>34913</v>
      </c>
      <c r="B2760" t="s">
        <v>27190</v>
      </c>
      <c r="C2760" s="1">
        <v>34250</v>
      </c>
      <c r="D2760" t="s">
        <v>65</v>
      </c>
      <c r="E2760" t="s">
        <v>25313</v>
      </c>
      <c r="F2760" t="s">
        <v>34235</v>
      </c>
      <c r="G2760" t="s">
        <v>25160</v>
      </c>
      <c r="H2760" t="s">
        <v>34913</v>
      </c>
      <c r="J2760" t="s">
        <v>34914</v>
      </c>
      <c r="K2760" t="s">
        <v>25162</v>
      </c>
      <c r="L2760" t="s">
        <v>115</v>
      </c>
      <c r="M2760" t="s">
        <v>30487</v>
      </c>
      <c r="N2760" t="s">
        <v>25430</v>
      </c>
      <c r="P2760" t="s">
        <v>34249</v>
      </c>
    </row>
    <row r="2761" spans="1:16" x14ac:dyDescent="0.2">
      <c r="A2761" t="s">
        <v>34922</v>
      </c>
      <c r="B2761" t="s">
        <v>27200</v>
      </c>
      <c r="C2761" s="1">
        <v>34169</v>
      </c>
      <c r="D2761" t="s">
        <v>65</v>
      </c>
      <c r="E2761" t="s">
        <v>25313</v>
      </c>
      <c r="F2761" t="s">
        <v>34235</v>
      </c>
      <c r="G2761" t="s">
        <v>25160</v>
      </c>
      <c r="H2761" t="s">
        <v>34922</v>
      </c>
      <c r="J2761" t="s">
        <v>34923</v>
      </c>
      <c r="K2761" t="s">
        <v>25162</v>
      </c>
      <c r="L2761" t="s">
        <v>115</v>
      </c>
      <c r="M2761" t="s">
        <v>34212</v>
      </c>
      <c r="N2761" t="s">
        <v>27201</v>
      </c>
      <c r="P2761" t="s">
        <v>34249</v>
      </c>
    </row>
    <row r="2762" spans="1:16" x14ac:dyDescent="0.2">
      <c r="A2762" t="s">
        <v>26041</v>
      </c>
      <c r="B2762" t="s">
        <v>26040</v>
      </c>
      <c r="C2762" s="1">
        <v>41598</v>
      </c>
      <c r="D2762" t="s">
        <v>65</v>
      </c>
      <c r="E2762" t="s">
        <v>25313</v>
      </c>
      <c r="F2762" t="s">
        <v>34235</v>
      </c>
      <c r="G2762" t="s">
        <v>25147</v>
      </c>
      <c r="H2762" t="s">
        <v>26041</v>
      </c>
      <c r="I2762" t="s">
        <v>26042</v>
      </c>
      <c r="J2762" t="s">
        <v>34431</v>
      </c>
      <c r="K2762" t="s">
        <v>25230</v>
      </c>
      <c r="L2762" t="s">
        <v>25845</v>
      </c>
      <c r="M2762" t="s">
        <v>34432</v>
      </c>
      <c r="N2762" t="s">
        <v>34490</v>
      </c>
      <c r="P2762" t="s">
        <v>12166</v>
      </c>
    </row>
    <row r="2763" spans="1:16" x14ac:dyDescent="0.2">
      <c r="A2763" t="s">
        <v>25939</v>
      </c>
      <c r="B2763" t="s">
        <v>25938</v>
      </c>
      <c r="C2763" s="1">
        <v>40998</v>
      </c>
      <c r="D2763" t="s">
        <v>65</v>
      </c>
      <c r="E2763" t="s">
        <v>25313</v>
      </c>
      <c r="F2763" t="s">
        <v>34235</v>
      </c>
      <c r="G2763" t="s">
        <v>25198</v>
      </c>
      <c r="H2763" t="s">
        <v>25939</v>
      </c>
      <c r="I2763" t="s">
        <v>25940</v>
      </c>
      <c r="J2763" t="s">
        <v>34448</v>
      </c>
      <c r="K2763" t="s">
        <v>25156</v>
      </c>
      <c r="L2763" t="s">
        <v>25941</v>
      </c>
      <c r="M2763" t="s">
        <v>34449</v>
      </c>
      <c r="N2763" t="s">
        <v>25829</v>
      </c>
      <c r="P2763" t="s">
        <v>25282</v>
      </c>
    </row>
    <row r="2764" spans="1:16" x14ac:dyDescent="0.2">
      <c r="A2764" t="s">
        <v>26013</v>
      </c>
      <c r="B2764" t="s">
        <v>26012</v>
      </c>
      <c r="C2764" s="1">
        <v>41750</v>
      </c>
      <c r="D2764" t="s">
        <v>65</v>
      </c>
      <c r="E2764" t="s">
        <v>25313</v>
      </c>
      <c r="F2764" t="s">
        <v>34235</v>
      </c>
      <c r="G2764" t="s">
        <v>25147</v>
      </c>
      <c r="H2764" t="s">
        <v>26013</v>
      </c>
      <c r="I2764" t="s">
        <v>26014</v>
      </c>
      <c r="J2764" t="s">
        <v>34483</v>
      </c>
      <c r="K2764" t="s">
        <v>25230</v>
      </c>
      <c r="L2764" t="s">
        <v>26015</v>
      </c>
      <c r="M2764" t="s">
        <v>26016</v>
      </c>
      <c r="N2764" t="s">
        <v>26017</v>
      </c>
      <c r="P2764" t="s">
        <v>26018</v>
      </c>
    </row>
    <row r="2765" spans="1:16" x14ac:dyDescent="0.2">
      <c r="A2765" t="s">
        <v>27174</v>
      </c>
      <c r="B2765" t="s">
        <v>27173</v>
      </c>
      <c r="C2765" s="1">
        <v>41387</v>
      </c>
      <c r="D2765" t="s">
        <v>65</v>
      </c>
      <c r="E2765" t="s">
        <v>25313</v>
      </c>
      <c r="F2765" t="s">
        <v>34235</v>
      </c>
      <c r="G2765" t="s">
        <v>25147</v>
      </c>
      <c r="H2765" t="s">
        <v>27174</v>
      </c>
      <c r="I2765" t="s">
        <v>27175</v>
      </c>
      <c r="J2765" t="s">
        <v>34431</v>
      </c>
      <c r="K2765" t="s">
        <v>25230</v>
      </c>
      <c r="L2765" t="s">
        <v>25845</v>
      </c>
      <c r="M2765" t="s">
        <v>34432</v>
      </c>
      <c r="N2765" t="s">
        <v>34898</v>
      </c>
      <c r="P2765" t="s">
        <v>27176</v>
      </c>
    </row>
    <row r="2766" spans="1:16" x14ac:dyDescent="0.2">
      <c r="A2766" t="s">
        <v>34111</v>
      </c>
      <c r="B2766" t="s">
        <v>34110</v>
      </c>
      <c r="C2766" s="1">
        <v>43242</v>
      </c>
      <c r="D2766" t="s">
        <v>65</v>
      </c>
      <c r="E2766" t="s">
        <v>25313</v>
      </c>
      <c r="F2766" t="s">
        <v>34235</v>
      </c>
      <c r="G2766" t="s">
        <v>25198</v>
      </c>
      <c r="H2766" t="s">
        <v>34111</v>
      </c>
      <c r="I2766" t="s">
        <v>37128</v>
      </c>
      <c r="J2766" t="s">
        <v>37039</v>
      </c>
      <c r="K2766" t="s">
        <v>25173</v>
      </c>
      <c r="L2766" t="s">
        <v>29254</v>
      </c>
      <c r="M2766" t="s">
        <v>30487</v>
      </c>
      <c r="N2766" t="s">
        <v>34112</v>
      </c>
    </row>
    <row r="2767" spans="1:16" x14ac:dyDescent="0.2">
      <c r="A2767" t="s">
        <v>33032</v>
      </c>
      <c r="B2767" t="s">
        <v>33031</v>
      </c>
      <c r="C2767" s="1">
        <v>42998</v>
      </c>
      <c r="D2767" t="s">
        <v>65</v>
      </c>
      <c r="E2767" t="s">
        <v>25313</v>
      </c>
      <c r="F2767" t="s">
        <v>34235</v>
      </c>
      <c r="G2767" t="s">
        <v>25209</v>
      </c>
      <c r="H2767" t="s">
        <v>33032</v>
      </c>
      <c r="I2767" t="s">
        <v>25155</v>
      </c>
      <c r="J2767" t="s">
        <v>34881</v>
      </c>
      <c r="K2767" t="s">
        <v>25173</v>
      </c>
      <c r="L2767" t="s">
        <v>38557</v>
      </c>
      <c r="M2767" t="s">
        <v>38558</v>
      </c>
      <c r="N2767" t="s">
        <v>38559</v>
      </c>
      <c r="P2767" t="s">
        <v>38560</v>
      </c>
    </row>
    <row r="2768" spans="1:16" x14ac:dyDescent="0.2">
      <c r="A2768" t="s">
        <v>34880</v>
      </c>
      <c r="B2768" t="s">
        <v>27016</v>
      </c>
      <c r="C2768" s="1">
        <v>36227</v>
      </c>
      <c r="D2768" t="s">
        <v>65</v>
      </c>
      <c r="E2768" t="s">
        <v>25313</v>
      </c>
      <c r="F2768" t="s">
        <v>34235</v>
      </c>
      <c r="G2768" t="s">
        <v>25147</v>
      </c>
      <c r="H2768" t="s">
        <v>34880</v>
      </c>
      <c r="J2768" t="s">
        <v>34881</v>
      </c>
      <c r="K2768" t="s">
        <v>25219</v>
      </c>
      <c r="L2768" t="s">
        <v>115</v>
      </c>
      <c r="N2768" t="s">
        <v>27017</v>
      </c>
      <c r="P2768" t="s">
        <v>34882</v>
      </c>
    </row>
    <row r="2769" spans="1:16" x14ac:dyDescent="0.2">
      <c r="A2769" t="s">
        <v>39341</v>
      </c>
      <c r="B2769" t="s">
        <v>26260</v>
      </c>
      <c r="C2769" s="1">
        <v>36298</v>
      </c>
      <c r="D2769" t="s">
        <v>65</v>
      </c>
      <c r="E2769" t="s">
        <v>25313</v>
      </c>
      <c r="F2769" t="s">
        <v>34235</v>
      </c>
      <c r="G2769" t="s">
        <v>25147</v>
      </c>
      <c r="H2769" t="s">
        <v>39341</v>
      </c>
      <c r="J2769" t="s">
        <v>39342</v>
      </c>
      <c r="K2769" t="s">
        <v>25173</v>
      </c>
      <c r="L2769" t="s">
        <v>115</v>
      </c>
      <c r="N2769" t="s">
        <v>26261</v>
      </c>
      <c r="P2769" t="s">
        <v>34599</v>
      </c>
    </row>
    <row r="2770" spans="1:16" x14ac:dyDescent="0.2">
      <c r="A2770" t="s">
        <v>32965</v>
      </c>
      <c r="B2770" t="s">
        <v>32964</v>
      </c>
      <c r="C2770" s="1">
        <v>42971</v>
      </c>
      <c r="D2770" t="s">
        <v>65</v>
      </c>
      <c r="E2770" t="s">
        <v>25313</v>
      </c>
      <c r="F2770" t="s">
        <v>34235</v>
      </c>
      <c r="G2770" t="s">
        <v>25147</v>
      </c>
      <c r="H2770" t="s">
        <v>32965</v>
      </c>
      <c r="I2770" t="s">
        <v>36756</v>
      </c>
      <c r="J2770" t="s">
        <v>34943</v>
      </c>
      <c r="K2770" t="s">
        <v>25173</v>
      </c>
      <c r="L2770" t="s">
        <v>29833</v>
      </c>
      <c r="M2770" t="s">
        <v>36757</v>
      </c>
      <c r="N2770" t="s">
        <v>36758</v>
      </c>
      <c r="P2770" t="s">
        <v>36759</v>
      </c>
    </row>
    <row r="2771" spans="1:16" x14ac:dyDescent="0.2">
      <c r="A2771" t="s">
        <v>34942</v>
      </c>
      <c r="B2771" t="s">
        <v>27157</v>
      </c>
      <c r="C2771" s="1">
        <v>34836</v>
      </c>
      <c r="D2771" t="s">
        <v>65</v>
      </c>
      <c r="E2771" t="s">
        <v>25313</v>
      </c>
      <c r="F2771" t="s">
        <v>34235</v>
      </c>
      <c r="G2771" t="s">
        <v>25147</v>
      </c>
      <c r="H2771" t="s">
        <v>34942</v>
      </c>
      <c r="I2771" t="s">
        <v>25161</v>
      </c>
      <c r="J2771" t="s">
        <v>34943</v>
      </c>
      <c r="K2771" t="s">
        <v>27158</v>
      </c>
      <c r="L2771" t="s">
        <v>115</v>
      </c>
      <c r="N2771" t="s">
        <v>25430</v>
      </c>
      <c r="P2771" t="s">
        <v>34944</v>
      </c>
    </row>
    <row r="2772" spans="1:16" x14ac:dyDescent="0.2">
      <c r="A2772" t="s">
        <v>34915</v>
      </c>
      <c r="B2772" t="s">
        <v>27166</v>
      </c>
      <c r="C2772" s="1">
        <v>33106</v>
      </c>
      <c r="D2772" t="s">
        <v>65</v>
      </c>
      <c r="E2772" t="s">
        <v>25313</v>
      </c>
      <c r="F2772" t="s">
        <v>34235</v>
      </c>
      <c r="G2772" t="s">
        <v>25147</v>
      </c>
      <c r="H2772" t="s">
        <v>34915</v>
      </c>
      <c r="J2772" t="s">
        <v>34701</v>
      </c>
      <c r="K2772" t="s">
        <v>25162</v>
      </c>
      <c r="N2772" t="s">
        <v>27167</v>
      </c>
      <c r="P2772" t="s">
        <v>34916</v>
      </c>
    </row>
    <row r="2773" spans="1:16" x14ac:dyDescent="0.2">
      <c r="A2773" t="s">
        <v>32226</v>
      </c>
      <c r="B2773" t="s">
        <v>32225</v>
      </c>
      <c r="C2773" s="1">
        <v>42909</v>
      </c>
      <c r="D2773" t="s">
        <v>65</v>
      </c>
      <c r="E2773" t="s">
        <v>25313</v>
      </c>
      <c r="F2773" t="s">
        <v>34235</v>
      </c>
      <c r="G2773" t="s">
        <v>25147</v>
      </c>
      <c r="H2773" t="s">
        <v>32226</v>
      </c>
      <c r="I2773" t="s">
        <v>36523</v>
      </c>
      <c r="J2773" t="s">
        <v>34217</v>
      </c>
      <c r="K2773" t="s">
        <v>25149</v>
      </c>
      <c r="L2773" t="s">
        <v>32102</v>
      </c>
      <c r="M2773" t="s">
        <v>36524</v>
      </c>
      <c r="N2773" t="s">
        <v>32227</v>
      </c>
    </row>
    <row r="2774" spans="1:16" x14ac:dyDescent="0.2">
      <c r="A2774" t="s">
        <v>27248</v>
      </c>
      <c r="B2774" t="s">
        <v>34998</v>
      </c>
      <c r="C2774" s="1">
        <v>41585</v>
      </c>
      <c r="D2774" t="s">
        <v>65</v>
      </c>
      <c r="E2774" t="s">
        <v>25313</v>
      </c>
      <c r="F2774" t="s">
        <v>34235</v>
      </c>
      <c r="G2774" t="s">
        <v>25160</v>
      </c>
      <c r="H2774" t="s">
        <v>27248</v>
      </c>
      <c r="I2774" t="s">
        <v>27249</v>
      </c>
      <c r="J2774" t="s">
        <v>34321</v>
      </c>
      <c r="K2774" t="s">
        <v>25215</v>
      </c>
      <c r="L2774" t="s">
        <v>27250</v>
      </c>
      <c r="M2774" t="s">
        <v>34999</v>
      </c>
      <c r="N2774" t="s">
        <v>35000</v>
      </c>
      <c r="P2774" t="s">
        <v>27126</v>
      </c>
    </row>
    <row r="2775" spans="1:16" x14ac:dyDescent="0.2">
      <c r="A2775" t="s">
        <v>32717</v>
      </c>
      <c r="B2775" t="s">
        <v>32716</v>
      </c>
      <c r="C2775" s="1">
        <v>41506</v>
      </c>
      <c r="D2775" t="s">
        <v>65</v>
      </c>
      <c r="E2775" t="s">
        <v>25313</v>
      </c>
      <c r="F2775" t="s">
        <v>34235</v>
      </c>
      <c r="G2775" t="s">
        <v>25198</v>
      </c>
      <c r="H2775" t="s">
        <v>32717</v>
      </c>
      <c r="I2775" t="s">
        <v>32718</v>
      </c>
      <c r="J2775" t="s">
        <v>34238</v>
      </c>
      <c r="K2775" t="s">
        <v>25156</v>
      </c>
      <c r="L2775" t="s">
        <v>30057</v>
      </c>
      <c r="M2775" t="s">
        <v>36687</v>
      </c>
      <c r="N2775" t="s">
        <v>36344</v>
      </c>
      <c r="P2775" t="s">
        <v>27126</v>
      </c>
    </row>
    <row r="2776" spans="1:16" x14ac:dyDescent="0.2">
      <c r="A2776" t="s">
        <v>32717</v>
      </c>
      <c r="B2776" t="s">
        <v>33024</v>
      </c>
      <c r="C2776" s="1">
        <v>41506</v>
      </c>
      <c r="D2776" t="s">
        <v>65</v>
      </c>
      <c r="E2776" t="s">
        <v>25313</v>
      </c>
      <c r="F2776" t="s">
        <v>34235</v>
      </c>
      <c r="G2776" t="s">
        <v>25153</v>
      </c>
      <c r="H2776" t="s">
        <v>32717</v>
      </c>
      <c r="I2776" t="s">
        <v>25155</v>
      </c>
      <c r="J2776" t="s">
        <v>34238</v>
      </c>
      <c r="K2776" t="s">
        <v>25156</v>
      </c>
      <c r="L2776" t="s">
        <v>30057</v>
      </c>
      <c r="M2776" t="s">
        <v>36687</v>
      </c>
      <c r="N2776" t="s">
        <v>36344</v>
      </c>
    </row>
    <row r="2777" spans="1:16" x14ac:dyDescent="0.2">
      <c r="A2777" t="s">
        <v>33200</v>
      </c>
      <c r="B2777" t="s">
        <v>33199</v>
      </c>
      <c r="C2777" s="1">
        <v>43059</v>
      </c>
      <c r="D2777" t="s">
        <v>65</v>
      </c>
      <c r="E2777" t="s">
        <v>25313</v>
      </c>
      <c r="F2777" t="s">
        <v>34235</v>
      </c>
      <c r="G2777" t="s">
        <v>25209</v>
      </c>
      <c r="H2777" t="s">
        <v>33200</v>
      </c>
      <c r="I2777" t="s">
        <v>25155</v>
      </c>
      <c r="J2777" t="s">
        <v>34825</v>
      </c>
      <c r="K2777" t="s">
        <v>25156</v>
      </c>
      <c r="L2777" t="s">
        <v>25260</v>
      </c>
      <c r="M2777" t="s">
        <v>33201</v>
      </c>
      <c r="N2777" t="s">
        <v>33202</v>
      </c>
    </row>
    <row r="2778" spans="1:16" x14ac:dyDescent="0.2">
      <c r="A2778" t="s">
        <v>33200</v>
      </c>
      <c r="B2778" t="s">
        <v>33217</v>
      </c>
      <c r="C2778" s="1">
        <v>43059</v>
      </c>
      <c r="D2778" t="s">
        <v>65</v>
      </c>
      <c r="E2778" t="s">
        <v>25313</v>
      </c>
      <c r="F2778" t="s">
        <v>34235</v>
      </c>
      <c r="G2778" t="s">
        <v>25147</v>
      </c>
      <c r="H2778" t="s">
        <v>33200</v>
      </c>
      <c r="I2778" t="s">
        <v>33218</v>
      </c>
      <c r="J2778" t="s">
        <v>34825</v>
      </c>
      <c r="K2778" t="s">
        <v>25156</v>
      </c>
      <c r="L2778" t="s">
        <v>25260</v>
      </c>
      <c r="M2778" t="s">
        <v>33201</v>
      </c>
      <c r="N2778" t="s">
        <v>33202</v>
      </c>
    </row>
    <row r="2779" spans="1:16" x14ac:dyDescent="0.2">
      <c r="A2779" t="s">
        <v>30691</v>
      </c>
      <c r="B2779" t="s">
        <v>30690</v>
      </c>
      <c r="C2779" s="1">
        <v>41519</v>
      </c>
      <c r="D2779" t="s">
        <v>65</v>
      </c>
      <c r="E2779" t="s">
        <v>25313</v>
      </c>
      <c r="F2779" t="s">
        <v>34235</v>
      </c>
      <c r="G2779" t="s">
        <v>25153</v>
      </c>
      <c r="H2779" t="s">
        <v>30691</v>
      </c>
      <c r="I2779" t="s">
        <v>25155</v>
      </c>
      <c r="J2779" t="s">
        <v>35126</v>
      </c>
      <c r="K2779" t="s">
        <v>25156</v>
      </c>
      <c r="L2779" t="s">
        <v>36155</v>
      </c>
      <c r="M2779" t="s">
        <v>36156</v>
      </c>
      <c r="N2779" t="s">
        <v>36157</v>
      </c>
    </row>
    <row r="2780" spans="1:16" x14ac:dyDescent="0.2">
      <c r="A2780" t="s">
        <v>33357</v>
      </c>
      <c r="B2780" t="s">
        <v>33356</v>
      </c>
      <c r="C2780" s="1">
        <v>42636</v>
      </c>
      <c r="D2780" t="s">
        <v>65</v>
      </c>
      <c r="E2780" t="s">
        <v>25313</v>
      </c>
      <c r="F2780" t="s">
        <v>34235</v>
      </c>
      <c r="G2780" t="s">
        <v>25147</v>
      </c>
      <c r="H2780" t="s">
        <v>33357</v>
      </c>
      <c r="I2780" t="s">
        <v>27928</v>
      </c>
      <c r="J2780" t="s">
        <v>36871</v>
      </c>
      <c r="K2780" t="s">
        <v>25173</v>
      </c>
      <c r="L2780" t="s">
        <v>25352</v>
      </c>
      <c r="M2780" t="s">
        <v>33358</v>
      </c>
      <c r="N2780" t="s">
        <v>33359</v>
      </c>
      <c r="P2780" t="s">
        <v>33360</v>
      </c>
    </row>
    <row r="2781" spans="1:16" x14ac:dyDescent="0.2">
      <c r="A2781" t="s">
        <v>29876</v>
      </c>
      <c r="B2781" t="s">
        <v>29875</v>
      </c>
      <c r="C2781" s="1">
        <v>41085</v>
      </c>
      <c r="D2781" t="s">
        <v>65</v>
      </c>
      <c r="E2781" t="s">
        <v>25313</v>
      </c>
      <c r="F2781" t="s">
        <v>34235</v>
      </c>
      <c r="G2781" t="s">
        <v>25147</v>
      </c>
      <c r="H2781" t="s">
        <v>29876</v>
      </c>
      <c r="I2781" t="s">
        <v>27371</v>
      </c>
      <c r="J2781" t="s">
        <v>34426</v>
      </c>
      <c r="K2781" t="s">
        <v>25230</v>
      </c>
      <c r="L2781" t="s">
        <v>27608</v>
      </c>
      <c r="M2781" t="s">
        <v>35931</v>
      </c>
      <c r="N2781" t="s">
        <v>35932</v>
      </c>
      <c r="P2781" t="s">
        <v>29877</v>
      </c>
    </row>
    <row r="2782" spans="1:16" x14ac:dyDescent="0.2">
      <c r="A2782" t="s">
        <v>27183</v>
      </c>
      <c r="B2782" t="s">
        <v>27182</v>
      </c>
      <c r="C2782" s="1">
        <v>37659</v>
      </c>
      <c r="D2782" t="s">
        <v>65</v>
      </c>
      <c r="E2782" t="s">
        <v>25313</v>
      </c>
      <c r="F2782" t="s">
        <v>34235</v>
      </c>
      <c r="G2782" t="s">
        <v>25147</v>
      </c>
      <c r="H2782" t="s">
        <v>27183</v>
      </c>
      <c r="J2782" t="s">
        <v>34900</v>
      </c>
      <c r="K2782" t="s">
        <v>25173</v>
      </c>
      <c r="N2782" t="s">
        <v>25430</v>
      </c>
      <c r="P2782" t="s">
        <v>27184</v>
      </c>
    </row>
    <row r="2783" spans="1:16" x14ac:dyDescent="0.2">
      <c r="A2783" t="s">
        <v>34927</v>
      </c>
      <c r="B2783" t="s">
        <v>27129</v>
      </c>
      <c r="C2783" s="1">
        <v>34326</v>
      </c>
      <c r="D2783" t="s">
        <v>65</v>
      </c>
      <c r="E2783" t="s">
        <v>25313</v>
      </c>
      <c r="F2783" t="s">
        <v>34235</v>
      </c>
      <c r="G2783" t="s">
        <v>25147</v>
      </c>
      <c r="H2783" t="s">
        <v>34927</v>
      </c>
      <c r="J2783" t="s">
        <v>34646</v>
      </c>
      <c r="K2783" t="s">
        <v>25205</v>
      </c>
      <c r="N2783" t="s">
        <v>27130</v>
      </c>
      <c r="P2783" t="s">
        <v>34602</v>
      </c>
    </row>
    <row r="2784" spans="1:16" x14ac:dyDescent="0.2">
      <c r="A2784" t="s">
        <v>25843</v>
      </c>
      <c r="B2784" t="s">
        <v>25842</v>
      </c>
      <c r="C2784" s="1">
        <v>41631</v>
      </c>
      <c r="D2784" t="s">
        <v>65</v>
      </c>
      <c r="E2784" t="s">
        <v>25313</v>
      </c>
      <c r="F2784" t="s">
        <v>34235</v>
      </c>
      <c r="G2784" t="s">
        <v>25147</v>
      </c>
      <c r="H2784" t="s">
        <v>25843</v>
      </c>
      <c r="I2784" t="s">
        <v>25844</v>
      </c>
      <c r="J2784" t="s">
        <v>34431</v>
      </c>
      <c r="K2784" t="s">
        <v>25230</v>
      </c>
      <c r="L2784" t="s">
        <v>25845</v>
      </c>
      <c r="M2784" t="s">
        <v>34432</v>
      </c>
      <c r="N2784" t="s">
        <v>34433</v>
      </c>
      <c r="P2784" t="s">
        <v>25182</v>
      </c>
    </row>
    <row r="2785" spans="1:16" x14ac:dyDescent="0.2">
      <c r="A2785" t="s">
        <v>33902</v>
      </c>
      <c r="B2785" t="s">
        <v>33901</v>
      </c>
      <c r="C2785" s="1">
        <v>43213</v>
      </c>
      <c r="D2785" t="s">
        <v>65</v>
      </c>
      <c r="E2785" t="s">
        <v>25313</v>
      </c>
      <c r="F2785" t="s">
        <v>34235</v>
      </c>
      <c r="G2785" t="s">
        <v>25153</v>
      </c>
      <c r="H2785" t="s">
        <v>33902</v>
      </c>
      <c r="I2785" t="s">
        <v>25155</v>
      </c>
      <c r="J2785" t="s">
        <v>35812</v>
      </c>
      <c r="K2785" t="s">
        <v>25422</v>
      </c>
      <c r="L2785" t="s">
        <v>33903</v>
      </c>
      <c r="M2785" t="s">
        <v>30487</v>
      </c>
      <c r="N2785" t="s">
        <v>33914</v>
      </c>
    </row>
    <row r="2786" spans="1:16" x14ac:dyDescent="0.2">
      <c r="A2786" t="s">
        <v>27205</v>
      </c>
      <c r="B2786" t="s">
        <v>27204</v>
      </c>
      <c r="C2786" s="1">
        <v>32195</v>
      </c>
      <c r="D2786" t="s">
        <v>65</v>
      </c>
      <c r="E2786" t="s">
        <v>25313</v>
      </c>
      <c r="F2786" t="s">
        <v>34235</v>
      </c>
      <c r="G2786" t="s">
        <v>26205</v>
      </c>
      <c r="H2786" t="s">
        <v>27205</v>
      </c>
      <c r="K2786" t="s">
        <v>25219</v>
      </c>
      <c r="N2786" t="s">
        <v>26377</v>
      </c>
      <c r="P2786" t="s">
        <v>25192</v>
      </c>
    </row>
    <row r="2787" spans="1:16" x14ac:dyDescent="0.2">
      <c r="A2787" t="s">
        <v>28754</v>
      </c>
      <c r="B2787" t="s">
        <v>28753</v>
      </c>
      <c r="C2787" s="1">
        <v>32195</v>
      </c>
      <c r="D2787" t="s">
        <v>65</v>
      </c>
      <c r="E2787" t="s">
        <v>25313</v>
      </c>
      <c r="F2787" t="s">
        <v>34235</v>
      </c>
      <c r="G2787" t="s">
        <v>26205</v>
      </c>
      <c r="H2787" t="s">
        <v>28754</v>
      </c>
      <c r="K2787" t="s">
        <v>26376</v>
      </c>
      <c r="N2787" t="s">
        <v>26377</v>
      </c>
    </row>
    <row r="2788" spans="1:16" x14ac:dyDescent="0.2">
      <c r="A2788" t="s">
        <v>27149</v>
      </c>
      <c r="B2788" t="s">
        <v>27148</v>
      </c>
      <c r="C2788" s="1">
        <v>42755</v>
      </c>
      <c r="D2788" t="s">
        <v>65</v>
      </c>
      <c r="E2788" t="s">
        <v>25313</v>
      </c>
      <c r="F2788" t="s">
        <v>34235</v>
      </c>
      <c r="G2788" t="s">
        <v>25147</v>
      </c>
      <c r="H2788" t="s">
        <v>27149</v>
      </c>
      <c r="I2788" t="s">
        <v>25161</v>
      </c>
      <c r="J2788" t="s">
        <v>34982</v>
      </c>
      <c r="K2788" t="s">
        <v>25173</v>
      </c>
      <c r="L2788" t="s">
        <v>27150</v>
      </c>
      <c r="M2788" t="s">
        <v>27151</v>
      </c>
      <c r="N2788" t="s">
        <v>27152</v>
      </c>
      <c r="P2788" t="s">
        <v>39919</v>
      </c>
    </row>
    <row r="2789" spans="1:16" x14ac:dyDescent="0.2">
      <c r="A2789" t="s">
        <v>1860</v>
      </c>
      <c r="B2789" t="s">
        <v>1859</v>
      </c>
      <c r="C2789" s="1">
        <v>40653</v>
      </c>
      <c r="D2789" t="s">
        <v>65</v>
      </c>
      <c r="F2789" t="s">
        <v>34583</v>
      </c>
      <c r="G2789" t="s">
        <v>133</v>
      </c>
      <c r="H2789" t="s">
        <v>1860</v>
      </c>
      <c r="I2789" t="s">
        <v>1861</v>
      </c>
      <c r="J2789" t="s">
        <v>1862</v>
      </c>
      <c r="K2789" t="s">
        <v>240</v>
      </c>
      <c r="L2789" t="s">
        <v>347</v>
      </c>
      <c r="M2789" t="s">
        <v>136</v>
      </c>
      <c r="N2789" t="s">
        <v>1633</v>
      </c>
      <c r="O2789" t="s">
        <v>94</v>
      </c>
      <c r="P2789" t="s">
        <v>192</v>
      </c>
    </row>
    <row r="2790" spans="1:16" x14ac:dyDescent="0.2">
      <c r="A2790" t="s">
        <v>44226</v>
      </c>
      <c r="B2790" t="s">
        <v>44227</v>
      </c>
      <c r="C2790" s="1">
        <v>43329</v>
      </c>
      <c r="D2790" t="s">
        <v>65</v>
      </c>
      <c r="E2790" t="s">
        <v>3891</v>
      </c>
      <c r="F2790" t="s">
        <v>3892</v>
      </c>
      <c r="G2790" t="s">
        <v>2988</v>
      </c>
      <c r="H2790" t="s">
        <v>44226</v>
      </c>
      <c r="I2790" t="s">
        <v>44228</v>
      </c>
      <c r="J2790" t="s">
        <v>44229</v>
      </c>
      <c r="K2790" t="s">
        <v>240</v>
      </c>
      <c r="M2790" t="s">
        <v>44058</v>
      </c>
      <c r="N2790" t="s">
        <v>44215</v>
      </c>
      <c r="O2790" t="s">
        <v>94</v>
      </c>
      <c r="P2790" t="s">
        <v>41578</v>
      </c>
    </row>
    <row r="2791" spans="1:16" x14ac:dyDescent="0.2">
      <c r="A2791" t="s">
        <v>44222</v>
      </c>
      <c r="B2791" t="s">
        <v>44223</v>
      </c>
      <c r="C2791" s="1">
        <v>43329</v>
      </c>
      <c r="D2791" t="s">
        <v>65</v>
      </c>
      <c r="E2791" t="s">
        <v>3891</v>
      </c>
      <c r="F2791" t="s">
        <v>3892</v>
      </c>
      <c r="G2791" t="s">
        <v>2988</v>
      </c>
      <c r="H2791" t="s">
        <v>44222</v>
      </c>
      <c r="I2791" t="s">
        <v>44224</v>
      </c>
      <c r="J2791" t="s">
        <v>44225</v>
      </c>
      <c r="K2791" t="s">
        <v>240</v>
      </c>
      <c r="M2791" t="s">
        <v>44058</v>
      </c>
      <c r="N2791" t="s">
        <v>44206</v>
      </c>
      <c r="O2791" t="s">
        <v>94</v>
      </c>
      <c r="P2791" t="s">
        <v>41578</v>
      </c>
    </row>
    <row r="2792" spans="1:16" x14ac:dyDescent="0.2">
      <c r="A2792" t="s">
        <v>44219</v>
      </c>
      <c r="B2792" t="s">
        <v>44220</v>
      </c>
      <c r="C2792" s="1">
        <v>43329</v>
      </c>
      <c r="D2792" t="s">
        <v>65</v>
      </c>
      <c r="E2792" t="s">
        <v>3891</v>
      </c>
      <c r="F2792" t="s">
        <v>3892</v>
      </c>
      <c r="G2792" t="s">
        <v>2988</v>
      </c>
      <c r="H2792" t="s">
        <v>44219</v>
      </c>
      <c r="I2792" t="s">
        <v>44213</v>
      </c>
      <c r="J2792" t="s">
        <v>44221</v>
      </c>
      <c r="K2792" t="s">
        <v>240</v>
      </c>
      <c r="M2792" t="s">
        <v>44058</v>
      </c>
      <c r="N2792" t="s">
        <v>44215</v>
      </c>
      <c r="O2792" t="s">
        <v>94</v>
      </c>
      <c r="P2792" t="s">
        <v>41578</v>
      </c>
    </row>
    <row r="2793" spans="1:16" x14ac:dyDescent="0.2">
      <c r="A2793" t="s">
        <v>44211</v>
      </c>
      <c r="B2793" t="s">
        <v>44212</v>
      </c>
      <c r="C2793" s="1">
        <v>43329</v>
      </c>
      <c r="D2793" t="s">
        <v>65</v>
      </c>
      <c r="E2793" t="s">
        <v>3891</v>
      </c>
      <c r="F2793" t="s">
        <v>3892</v>
      </c>
      <c r="G2793" t="s">
        <v>2988</v>
      </c>
      <c r="H2793" t="s">
        <v>44211</v>
      </c>
      <c r="I2793" t="s">
        <v>44213</v>
      </c>
      <c r="J2793" t="s">
        <v>44214</v>
      </c>
      <c r="K2793" t="s">
        <v>240</v>
      </c>
      <c r="M2793" t="s">
        <v>44058</v>
      </c>
      <c r="N2793" t="s">
        <v>44215</v>
      </c>
      <c r="O2793" t="s">
        <v>94</v>
      </c>
      <c r="P2793" t="s">
        <v>41578</v>
      </c>
    </row>
    <row r="2794" spans="1:16" x14ac:dyDescent="0.2">
      <c r="A2794" t="s">
        <v>24614</v>
      </c>
      <c r="B2794" t="s">
        <v>24613</v>
      </c>
      <c r="C2794" s="1">
        <v>39416</v>
      </c>
      <c r="D2794" t="s">
        <v>65</v>
      </c>
      <c r="E2794" t="s">
        <v>12971</v>
      </c>
      <c r="F2794" t="s">
        <v>12972</v>
      </c>
      <c r="G2794" t="s">
        <v>127</v>
      </c>
      <c r="H2794" t="s">
        <v>24614</v>
      </c>
      <c r="I2794" t="s">
        <v>24615</v>
      </c>
      <c r="J2794" t="s">
        <v>24616</v>
      </c>
      <c r="K2794" t="s">
        <v>240</v>
      </c>
      <c r="M2794" t="s">
        <v>24560</v>
      </c>
      <c r="N2794" t="s">
        <v>16139</v>
      </c>
      <c r="O2794" t="s">
        <v>153</v>
      </c>
    </row>
    <row r="2795" spans="1:16" x14ac:dyDescent="0.2">
      <c r="A2795" t="s">
        <v>2655</v>
      </c>
      <c r="B2795" t="s">
        <v>2654</v>
      </c>
      <c r="C2795" s="1">
        <v>42020</v>
      </c>
      <c r="D2795" t="s">
        <v>65</v>
      </c>
      <c r="E2795" t="s">
        <v>512</v>
      </c>
      <c r="F2795" t="s">
        <v>513</v>
      </c>
      <c r="G2795" t="s">
        <v>133</v>
      </c>
      <c r="H2795" t="s">
        <v>2655</v>
      </c>
      <c r="I2795" t="s">
        <v>43956</v>
      </c>
      <c r="J2795" t="s">
        <v>43957</v>
      </c>
      <c r="K2795" t="s">
        <v>42643</v>
      </c>
      <c r="L2795" t="s">
        <v>115</v>
      </c>
      <c r="M2795" t="s">
        <v>2644</v>
      </c>
      <c r="N2795" t="s">
        <v>2656</v>
      </c>
      <c r="O2795" t="s">
        <v>94</v>
      </c>
      <c r="P2795" t="s">
        <v>117</v>
      </c>
    </row>
    <row r="2796" spans="1:16" x14ac:dyDescent="0.2">
      <c r="A2796" t="s">
        <v>44242</v>
      </c>
      <c r="B2796" t="s">
        <v>3021</v>
      </c>
      <c r="C2796" s="1">
        <v>39471</v>
      </c>
      <c r="D2796" t="s">
        <v>65</v>
      </c>
      <c r="E2796" t="s">
        <v>512</v>
      </c>
      <c r="F2796" t="s">
        <v>513</v>
      </c>
      <c r="G2796" t="s">
        <v>133</v>
      </c>
      <c r="H2796" t="s">
        <v>44242</v>
      </c>
      <c r="I2796" t="s">
        <v>3022</v>
      </c>
      <c r="J2796" t="s">
        <v>44243</v>
      </c>
      <c r="K2796" t="s">
        <v>42643</v>
      </c>
      <c r="L2796" t="s">
        <v>115</v>
      </c>
      <c r="M2796" t="s">
        <v>136</v>
      </c>
      <c r="N2796" t="s">
        <v>2656</v>
      </c>
      <c r="O2796" t="s">
        <v>94</v>
      </c>
    </row>
    <row r="2797" spans="1:16" x14ac:dyDescent="0.2">
      <c r="A2797" t="s">
        <v>2682</v>
      </c>
      <c r="B2797" t="s">
        <v>2681</v>
      </c>
      <c r="C2797" s="1">
        <v>42121</v>
      </c>
      <c r="D2797" t="s">
        <v>65</v>
      </c>
      <c r="E2797" t="s">
        <v>512</v>
      </c>
      <c r="F2797" t="s">
        <v>513</v>
      </c>
      <c r="G2797" t="s">
        <v>133</v>
      </c>
      <c r="H2797" t="s">
        <v>2682</v>
      </c>
      <c r="I2797" t="s">
        <v>43958</v>
      </c>
      <c r="J2797" t="s">
        <v>43959</v>
      </c>
      <c r="K2797" t="s">
        <v>240</v>
      </c>
      <c r="L2797" t="s">
        <v>115</v>
      </c>
      <c r="M2797" t="s">
        <v>241</v>
      </c>
      <c r="N2797" t="s">
        <v>2683</v>
      </c>
      <c r="O2797" t="s">
        <v>94</v>
      </c>
      <c r="P2797" t="s">
        <v>117</v>
      </c>
    </row>
    <row r="2798" spans="1:16" x14ac:dyDescent="0.2">
      <c r="A2798" t="s">
        <v>30369</v>
      </c>
      <c r="B2798" t="s">
        <v>30368</v>
      </c>
      <c r="C2798" s="1">
        <v>42268</v>
      </c>
      <c r="D2798" t="s">
        <v>65</v>
      </c>
      <c r="E2798" t="s">
        <v>25244</v>
      </c>
      <c r="F2798" t="s">
        <v>25245</v>
      </c>
      <c r="G2798" t="s">
        <v>25160</v>
      </c>
      <c r="H2798" t="s">
        <v>30369</v>
      </c>
      <c r="I2798" t="s">
        <v>28211</v>
      </c>
      <c r="J2798" t="s">
        <v>34688</v>
      </c>
      <c r="K2798" t="s">
        <v>25156</v>
      </c>
      <c r="L2798" t="s">
        <v>30370</v>
      </c>
      <c r="M2798" t="s">
        <v>25317</v>
      </c>
      <c r="N2798" t="s">
        <v>29560</v>
      </c>
    </row>
    <row r="2799" spans="1:16" x14ac:dyDescent="0.2">
      <c r="A2799" t="s">
        <v>37311</v>
      </c>
      <c r="B2799" t="s">
        <v>37312</v>
      </c>
      <c r="C2799" s="1">
        <v>43304</v>
      </c>
      <c r="D2799" t="s">
        <v>65</v>
      </c>
      <c r="E2799" t="s">
        <v>301</v>
      </c>
      <c r="F2799" t="s">
        <v>302</v>
      </c>
      <c r="G2799" t="s">
        <v>25147</v>
      </c>
      <c r="H2799" t="s">
        <v>37311</v>
      </c>
      <c r="I2799" t="s">
        <v>37313</v>
      </c>
      <c r="J2799" t="s">
        <v>37314</v>
      </c>
      <c r="K2799" t="s">
        <v>25230</v>
      </c>
      <c r="L2799" t="s">
        <v>37315</v>
      </c>
      <c r="M2799" t="s">
        <v>37316</v>
      </c>
      <c r="N2799" t="s">
        <v>37317</v>
      </c>
      <c r="P2799" t="s">
        <v>37318</v>
      </c>
    </row>
    <row r="2800" spans="1:16" x14ac:dyDescent="0.2">
      <c r="A2800" t="s">
        <v>33730</v>
      </c>
      <c r="B2800" t="s">
        <v>33729</v>
      </c>
      <c r="C2800" s="1">
        <v>43185</v>
      </c>
      <c r="D2800" t="s">
        <v>65</v>
      </c>
      <c r="E2800" t="s">
        <v>25431</v>
      </c>
      <c r="F2800" t="s">
        <v>25432</v>
      </c>
      <c r="G2800" t="s">
        <v>25160</v>
      </c>
      <c r="H2800" t="s">
        <v>33730</v>
      </c>
      <c r="I2800" t="s">
        <v>25161</v>
      </c>
      <c r="J2800" t="s">
        <v>35876</v>
      </c>
      <c r="K2800" t="s">
        <v>25173</v>
      </c>
      <c r="L2800" t="s">
        <v>25555</v>
      </c>
      <c r="M2800" t="s">
        <v>25317</v>
      </c>
      <c r="N2800" t="s">
        <v>33731</v>
      </c>
      <c r="P2800" t="s">
        <v>29667</v>
      </c>
    </row>
    <row r="2801" spans="1:16" x14ac:dyDescent="0.2">
      <c r="A2801" t="s">
        <v>34126</v>
      </c>
      <c r="B2801" t="s">
        <v>34125</v>
      </c>
      <c r="C2801" s="1">
        <v>43248</v>
      </c>
      <c r="D2801" t="s">
        <v>65</v>
      </c>
      <c r="E2801" t="s">
        <v>25431</v>
      </c>
      <c r="F2801" t="s">
        <v>25432</v>
      </c>
      <c r="G2801" t="s">
        <v>25160</v>
      </c>
      <c r="H2801" t="s">
        <v>34126</v>
      </c>
      <c r="I2801" t="s">
        <v>27763</v>
      </c>
      <c r="J2801" t="s">
        <v>34356</v>
      </c>
      <c r="K2801" t="s">
        <v>25149</v>
      </c>
      <c r="L2801" t="s">
        <v>25480</v>
      </c>
      <c r="M2801" t="s">
        <v>25317</v>
      </c>
      <c r="N2801" t="s">
        <v>34127</v>
      </c>
    </row>
    <row r="2802" spans="1:16" x14ac:dyDescent="0.2">
      <c r="A2802" t="s">
        <v>34126</v>
      </c>
      <c r="B2802" t="s">
        <v>34130</v>
      </c>
      <c r="C2802" s="1">
        <v>43248</v>
      </c>
      <c r="D2802" t="s">
        <v>65</v>
      </c>
      <c r="E2802" t="s">
        <v>25431</v>
      </c>
      <c r="F2802" t="s">
        <v>25432</v>
      </c>
      <c r="G2802" t="s">
        <v>25171</v>
      </c>
      <c r="H2802" t="s">
        <v>34126</v>
      </c>
      <c r="I2802" t="s">
        <v>25145</v>
      </c>
      <c r="J2802" t="s">
        <v>34356</v>
      </c>
      <c r="K2802" t="s">
        <v>25149</v>
      </c>
      <c r="L2802" t="s">
        <v>25480</v>
      </c>
      <c r="M2802" t="s">
        <v>25317</v>
      </c>
      <c r="N2802" t="s">
        <v>34127</v>
      </c>
    </row>
    <row r="2803" spans="1:16" x14ac:dyDescent="0.2">
      <c r="A2803" t="s">
        <v>31866</v>
      </c>
      <c r="B2803" t="s">
        <v>31865</v>
      </c>
      <c r="C2803" s="1">
        <v>39772</v>
      </c>
      <c r="D2803" t="s">
        <v>65</v>
      </c>
      <c r="E2803" t="s">
        <v>686</v>
      </c>
      <c r="F2803" t="s">
        <v>687</v>
      </c>
      <c r="G2803" t="s">
        <v>25198</v>
      </c>
      <c r="H2803" t="s">
        <v>31866</v>
      </c>
      <c r="I2803" t="s">
        <v>31867</v>
      </c>
      <c r="J2803" t="s">
        <v>36434</v>
      </c>
      <c r="K2803" t="s">
        <v>31868</v>
      </c>
      <c r="L2803" t="s">
        <v>115</v>
      </c>
      <c r="M2803" t="s">
        <v>30487</v>
      </c>
      <c r="N2803" t="s">
        <v>30237</v>
      </c>
      <c r="P2803" t="s">
        <v>12166</v>
      </c>
    </row>
    <row r="2804" spans="1:16" x14ac:dyDescent="0.2">
      <c r="A2804" t="s">
        <v>33019</v>
      </c>
      <c r="B2804" t="s">
        <v>33018</v>
      </c>
      <c r="C2804" s="1">
        <v>42998</v>
      </c>
      <c r="D2804" t="s">
        <v>65</v>
      </c>
      <c r="E2804" t="s">
        <v>25464</v>
      </c>
      <c r="F2804" t="s">
        <v>25465</v>
      </c>
      <c r="G2804" t="s">
        <v>25160</v>
      </c>
      <c r="H2804" t="s">
        <v>33019</v>
      </c>
      <c r="I2804" t="s">
        <v>25161</v>
      </c>
      <c r="J2804" t="s">
        <v>39991</v>
      </c>
      <c r="K2804" t="s">
        <v>25422</v>
      </c>
      <c r="L2804" t="s">
        <v>33020</v>
      </c>
      <c r="M2804" t="s">
        <v>26752</v>
      </c>
      <c r="N2804" t="s">
        <v>39992</v>
      </c>
    </row>
    <row r="2805" spans="1:16" x14ac:dyDescent="0.2">
      <c r="A2805" t="s">
        <v>30469</v>
      </c>
      <c r="B2805" t="s">
        <v>30468</v>
      </c>
      <c r="C2805" s="1">
        <v>39682</v>
      </c>
      <c r="D2805" t="s">
        <v>65</v>
      </c>
      <c r="E2805" t="s">
        <v>25464</v>
      </c>
      <c r="F2805" t="s">
        <v>25465</v>
      </c>
      <c r="G2805" t="s">
        <v>25153</v>
      </c>
      <c r="H2805" t="s">
        <v>30469</v>
      </c>
      <c r="I2805" t="s">
        <v>28956</v>
      </c>
      <c r="J2805" t="s">
        <v>36054</v>
      </c>
      <c r="K2805" t="s">
        <v>25422</v>
      </c>
      <c r="L2805" t="s">
        <v>30470</v>
      </c>
      <c r="M2805" t="s">
        <v>36055</v>
      </c>
      <c r="N2805" t="s">
        <v>30471</v>
      </c>
      <c r="P2805" t="s">
        <v>30472</v>
      </c>
    </row>
    <row r="2806" spans="1:16" x14ac:dyDescent="0.2">
      <c r="A2806" t="s">
        <v>32371</v>
      </c>
      <c r="B2806" t="s">
        <v>32370</v>
      </c>
      <c r="C2806" s="1">
        <v>42937</v>
      </c>
      <c r="D2806" t="s">
        <v>65</v>
      </c>
      <c r="E2806" t="s">
        <v>25464</v>
      </c>
      <c r="F2806" t="s">
        <v>25465</v>
      </c>
      <c r="G2806" t="s">
        <v>25160</v>
      </c>
      <c r="H2806" t="s">
        <v>32371</v>
      </c>
      <c r="I2806" t="s">
        <v>25161</v>
      </c>
      <c r="J2806" t="s">
        <v>38393</v>
      </c>
      <c r="K2806" t="s">
        <v>25422</v>
      </c>
      <c r="L2806" t="s">
        <v>38394</v>
      </c>
      <c r="M2806" t="s">
        <v>38395</v>
      </c>
      <c r="N2806" t="s">
        <v>38396</v>
      </c>
      <c r="P2806" t="s">
        <v>38397</v>
      </c>
    </row>
    <row r="2807" spans="1:16" x14ac:dyDescent="0.2">
      <c r="A2807" t="s">
        <v>26329</v>
      </c>
      <c r="B2807" t="s">
        <v>26326</v>
      </c>
      <c r="C2807" s="1">
        <v>42879</v>
      </c>
      <c r="D2807" t="s">
        <v>65</v>
      </c>
      <c r="E2807" t="s">
        <v>34636</v>
      </c>
      <c r="F2807" t="s">
        <v>34637</v>
      </c>
      <c r="G2807" t="s">
        <v>25209</v>
      </c>
      <c r="H2807" t="s">
        <v>26329</v>
      </c>
      <c r="I2807" t="s">
        <v>25155</v>
      </c>
      <c r="J2807" t="s">
        <v>34362</v>
      </c>
      <c r="K2807" t="s">
        <v>25156</v>
      </c>
      <c r="L2807" t="s">
        <v>34638</v>
      </c>
      <c r="M2807" t="s">
        <v>26331</v>
      </c>
      <c r="N2807" t="s">
        <v>34639</v>
      </c>
      <c r="P2807" t="s">
        <v>34640</v>
      </c>
    </row>
    <row r="2808" spans="1:16" x14ac:dyDescent="0.2">
      <c r="A2808" t="s">
        <v>32506</v>
      </c>
      <c r="B2808" t="s">
        <v>32505</v>
      </c>
      <c r="C2808" s="1">
        <v>41024</v>
      </c>
      <c r="D2808" t="s">
        <v>65</v>
      </c>
      <c r="E2808" t="s">
        <v>25313</v>
      </c>
      <c r="F2808" t="s">
        <v>34235</v>
      </c>
      <c r="G2808" t="s">
        <v>25198</v>
      </c>
      <c r="H2808" t="s">
        <v>32506</v>
      </c>
      <c r="I2808" t="s">
        <v>25161</v>
      </c>
      <c r="J2808" t="s">
        <v>34250</v>
      </c>
      <c r="K2808" t="s">
        <v>25156</v>
      </c>
      <c r="L2808" t="s">
        <v>36659</v>
      </c>
      <c r="M2808" t="s">
        <v>36575</v>
      </c>
      <c r="N2808" t="s">
        <v>32507</v>
      </c>
      <c r="P2808" t="s">
        <v>32508</v>
      </c>
    </row>
    <row r="2809" spans="1:16" x14ac:dyDescent="0.2">
      <c r="A2809" t="s">
        <v>26232</v>
      </c>
      <c r="B2809" t="s">
        <v>26231</v>
      </c>
      <c r="C2809" s="1">
        <v>43153</v>
      </c>
      <c r="D2809" t="s">
        <v>65</v>
      </c>
      <c r="E2809" t="s">
        <v>25313</v>
      </c>
      <c r="F2809" t="s">
        <v>34235</v>
      </c>
      <c r="G2809" t="s">
        <v>25160</v>
      </c>
      <c r="H2809" t="s">
        <v>26232</v>
      </c>
      <c r="I2809" t="s">
        <v>40496</v>
      </c>
      <c r="J2809" t="s">
        <v>35279</v>
      </c>
      <c r="K2809" t="s">
        <v>25156</v>
      </c>
      <c r="L2809" t="s">
        <v>40497</v>
      </c>
      <c r="M2809" t="s">
        <v>40498</v>
      </c>
      <c r="N2809" t="s">
        <v>40499</v>
      </c>
      <c r="P2809" t="s">
        <v>40500</v>
      </c>
    </row>
    <row r="2810" spans="1:16" x14ac:dyDescent="0.2">
      <c r="A2810" t="s">
        <v>29611</v>
      </c>
      <c r="B2810" t="s">
        <v>29610</v>
      </c>
      <c r="C2810" s="1">
        <v>40998</v>
      </c>
      <c r="D2810" t="s">
        <v>65</v>
      </c>
      <c r="E2810" t="s">
        <v>25313</v>
      </c>
      <c r="F2810" t="s">
        <v>34235</v>
      </c>
      <c r="G2810" t="s">
        <v>25198</v>
      </c>
      <c r="H2810" t="s">
        <v>29611</v>
      </c>
      <c r="I2810" t="s">
        <v>29893</v>
      </c>
      <c r="J2810" t="s">
        <v>34409</v>
      </c>
      <c r="K2810" t="s">
        <v>25173</v>
      </c>
      <c r="L2810" t="s">
        <v>29612</v>
      </c>
      <c r="M2810" t="s">
        <v>35937</v>
      </c>
      <c r="N2810" t="s">
        <v>29894</v>
      </c>
      <c r="P2810" t="s">
        <v>29895</v>
      </c>
    </row>
    <row r="2811" spans="1:16" x14ac:dyDescent="0.2">
      <c r="A2811" t="s">
        <v>34453</v>
      </c>
      <c r="B2811" t="s">
        <v>25851</v>
      </c>
      <c r="C2811" s="1">
        <v>40938</v>
      </c>
      <c r="D2811" t="s">
        <v>132</v>
      </c>
      <c r="E2811" t="s">
        <v>25313</v>
      </c>
      <c r="F2811" t="s">
        <v>34235</v>
      </c>
      <c r="G2811" t="s">
        <v>25153</v>
      </c>
      <c r="H2811" t="s">
        <v>34453</v>
      </c>
      <c r="I2811" t="s">
        <v>25155</v>
      </c>
      <c r="J2811" t="s">
        <v>34454</v>
      </c>
      <c r="K2811" t="s">
        <v>25230</v>
      </c>
      <c r="M2811" t="s">
        <v>34455</v>
      </c>
      <c r="N2811" t="s">
        <v>25852</v>
      </c>
      <c r="P2811" t="s">
        <v>25853</v>
      </c>
    </row>
    <row r="2812" spans="1:16" x14ac:dyDescent="0.2">
      <c r="A2812" t="s">
        <v>32390</v>
      </c>
      <c r="B2812" t="s">
        <v>32389</v>
      </c>
      <c r="C2812" s="1">
        <v>41605</v>
      </c>
      <c r="D2812" t="s">
        <v>65</v>
      </c>
      <c r="E2812" t="s">
        <v>25313</v>
      </c>
      <c r="F2812" t="s">
        <v>34235</v>
      </c>
      <c r="G2812" t="s">
        <v>25153</v>
      </c>
      <c r="H2812" t="s">
        <v>32390</v>
      </c>
      <c r="I2812" t="s">
        <v>25155</v>
      </c>
      <c r="J2812" t="s">
        <v>34250</v>
      </c>
      <c r="K2812" t="s">
        <v>25156</v>
      </c>
      <c r="L2812" t="s">
        <v>36574</v>
      </c>
      <c r="M2812" t="s">
        <v>36575</v>
      </c>
      <c r="N2812" t="s">
        <v>36576</v>
      </c>
    </row>
    <row r="2813" spans="1:16" x14ac:dyDescent="0.2">
      <c r="A2813" t="s">
        <v>25314</v>
      </c>
      <c r="B2813" t="s">
        <v>25312</v>
      </c>
      <c r="C2813" s="1">
        <v>41659</v>
      </c>
      <c r="D2813" t="s">
        <v>65</v>
      </c>
      <c r="E2813" t="s">
        <v>25313</v>
      </c>
      <c r="F2813" t="s">
        <v>34235</v>
      </c>
      <c r="G2813" t="s">
        <v>25160</v>
      </c>
      <c r="H2813" t="s">
        <v>25314</v>
      </c>
      <c r="I2813" t="s">
        <v>34236</v>
      </c>
      <c r="J2813" t="s">
        <v>34237</v>
      </c>
      <c r="K2813" t="s">
        <v>25315</v>
      </c>
      <c r="L2813" t="s">
        <v>25316</v>
      </c>
      <c r="M2813" t="s">
        <v>25317</v>
      </c>
      <c r="N2813" t="s">
        <v>25318</v>
      </c>
      <c r="P2813" t="s">
        <v>25182</v>
      </c>
    </row>
    <row r="2814" spans="1:16" x14ac:dyDescent="0.2">
      <c r="A2814" t="s">
        <v>31476</v>
      </c>
      <c r="B2814" t="s">
        <v>31475</v>
      </c>
      <c r="C2814" s="1">
        <v>42675</v>
      </c>
      <c r="D2814" t="s">
        <v>65</v>
      </c>
      <c r="E2814" t="s">
        <v>25313</v>
      </c>
      <c r="F2814" t="s">
        <v>34235</v>
      </c>
      <c r="G2814" t="s">
        <v>25171</v>
      </c>
      <c r="H2814" t="s">
        <v>31476</v>
      </c>
      <c r="I2814" t="s">
        <v>25155</v>
      </c>
      <c r="J2814" t="s">
        <v>34319</v>
      </c>
      <c r="K2814" t="s">
        <v>25156</v>
      </c>
      <c r="L2814" t="s">
        <v>28443</v>
      </c>
      <c r="M2814" t="s">
        <v>36327</v>
      </c>
      <c r="N2814" t="s">
        <v>31477</v>
      </c>
    </row>
    <row r="2815" spans="1:16" x14ac:dyDescent="0.2">
      <c r="A2815" t="s">
        <v>29926</v>
      </c>
      <c r="B2815" t="s">
        <v>29925</v>
      </c>
      <c r="C2815" s="1">
        <v>43090</v>
      </c>
      <c r="D2815" t="s">
        <v>65</v>
      </c>
      <c r="E2815" t="s">
        <v>25313</v>
      </c>
      <c r="F2815" t="s">
        <v>34235</v>
      </c>
      <c r="G2815" t="s">
        <v>25147</v>
      </c>
      <c r="H2815" t="s">
        <v>29926</v>
      </c>
      <c r="I2815" t="s">
        <v>27928</v>
      </c>
      <c r="J2815" t="s">
        <v>39920</v>
      </c>
      <c r="K2815" t="s">
        <v>25173</v>
      </c>
      <c r="L2815" t="s">
        <v>25429</v>
      </c>
      <c r="M2815" t="s">
        <v>27929</v>
      </c>
      <c r="N2815" t="s">
        <v>29927</v>
      </c>
      <c r="P2815" t="s">
        <v>39921</v>
      </c>
    </row>
    <row r="2816" spans="1:16" x14ac:dyDescent="0.2">
      <c r="A2816" t="s">
        <v>30806</v>
      </c>
      <c r="B2816" t="s">
        <v>30805</v>
      </c>
      <c r="C2816" s="1">
        <v>41709</v>
      </c>
      <c r="D2816" t="s">
        <v>65</v>
      </c>
      <c r="E2816" t="s">
        <v>25313</v>
      </c>
      <c r="F2816" t="s">
        <v>34235</v>
      </c>
      <c r="G2816" t="s">
        <v>25153</v>
      </c>
      <c r="H2816" t="s">
        <v>30806</v>
      </c>
      <c r="I2816" t="s">
        <v>25155</v>
      </c>
      <c r="J2816" t="s">
        <v>34409</v>
      </c>
      <c r="K2816" t="s">
        <v>25173</v>
      </c>
      <c r="L2816" t="s">
        <v>36190</v>
      </c>
      <c r="M2816" t="s">
        <v>36191</v>
      </c>
    </row>
    <row r="2817" spans="1:16" x14ac:dyDescent="0.2">
      <c r="A2817" t="s">
        <v>34981</v>
      </c>
      <c r="B2817" t="s">
        <v>27281</v>
      </c>
      <c r="C2817" s="1">
        <v>36516</v>
      </c>
      <c r="D2817" t="s">
        <v>65</v>
      </c>
      <c r="E2817" t="s">
        <v>25313</v>
      </c>
      <c r="F2817" t="s">
        <v>34235</v>
      </c>
      <c r="G2817" t="s">
        <v>25147</v>
      </c>
      <c r="H2817" t="s">
        <v>34981</v>
      </c>
      <c r="J2817" t="s">
        <v>34982</v>
      </c>
      <c r="K2817" t="s">
        <v>25173</v>
      </c>
      <c r="L2817" t="s">
        <v>115</v>
      </c>
      <c r="N2817" t="s">
        <v>27282</v>
      </c>
      <c r="P2817" t="s">
        <v>34717</v>
      </c>
    </row>
    <row r="2818" spans="1:16" x14ac:dyDescent="0.2">
      <c r="A2818" t="s">
        <v>9772</v>
      </c>
      <c r="B2818" t="s">
        <v>9771</v>
      </c>
      <c r="C2818" s="1">
        <v>41436</v>
      </c>
      <c r="D2818" t="s">
        <v>65</v>
      </c>
      <c r="E2818" t="s">
        <v>843</v>
      </c>
      <c r="F2818" t="s">
        <v>844</v>
      </c>
      <c r="G2818" t="s">
        <v>721</v>
      </c>
      <c r="H2818" t="s">
        <v>9772</v>
      </c>
      <c r="I2818" t="s">
        <v>9773</v>
      </c>
      <c r="J2818" t="s">
        <v>9774</v>
      </c>
      <c r="K2818" t="s">
        <v>86</v>
      </c>
      <c r="L2818" t="s">
        <v>115</v>
      </c>
      <c r="M2818" t="s">
        <v>9775</v>
      </c>
      <c r="N2818" t="s">
        <v>9723</v>
      </c>
      <c r="O2818" t="s">
        <v>94</v>
      </c>
      <c r="P2818" t="s">
        <v>192</v>
      </c>
    </row>
    <row r="2819" spans="1:16" x14ac:dyDescent="0.2">
      <c r="A2819" t="s">
        <v>34991</v>
      </c>
      <c r="B2819" t="s">
        <v>27263</v>
      </c>
      <c r="C2819" s="1">
        <v>36663</v>
      </c>
      <c r="D2819" t="s">
        <v>65</v>
      </c>
      <c r="E2819" t="s">
        <v>25313</v>
      </c>
      <c r="F2819" t="s">
        <v>34235</v>
      </c>
      <c r="G2819" t="s">
        <v>25147</v>
      </c>
      <c r="H2819" t="s">
        <v>34991</v>
      </c>
      <c r="J2819" t="s">
        <v>34813</v>
      </c>
      <c r="K2819" t="s">
        <v>25259</v>
      </c>
      <c r="N2819" t="s">
        <v>25430</v>
      </c>
      <c r="P2819" t="s">
        <v>34717</v>
      </c>
    </row>
    <row r="2820" spans="1:16" x14ac:dyDescent="0.2">
      <c r="A2820" t="s">
        <v>39476</v>
      </c>
      <c r="B2820" t="s">
        <v>27370</v>
      </c>
      <c r="C2820" s="1">
        <v>42998</v>
      </c>
      <c r="D2820" t="s">
        <v>65</v>
      </c>
      <c r="E2820" t="s">
        <v>25313</v>
      </c>
      <c r="F2820" t="s">
        <v>34235</v>
      </c>
      <c r="G2820" t="s">
        <v>25209</v>
      </c>
      <c r="H2820" t="s">
        <v>39476</v>
      </c>
      <c r="I2820" t="s">
        <v>25155</v>
      </c>
      <c r="J2820" t="s">
        <v>39477</v>
      </c>
      <c r="K2820" t="s">
        <v>25230</v>
      </c>
      <c r="L2820" t="s">
        <v>25200</v>
      </c>
      <c r="M2820" t="s">
        <v>39478</v>
      </c>
      <c r="N2820" t="s">
        <v>39479</v>
      </c>
      <c r="P2820" t="s">
        <v>39480</v>
      </c>
    </row>
    <row r="2821" spans="1:16" x14ac:dyDescent="0.2">
      <c r="A2821" t="s">
        <v>33126</v>
      </c>
      <c r="B2821" t="s">
        <v>33125</v>
      </c>
      <c r="C2821" s="1">
        <v>43028</v>
      </c>
      <c r="D2821" t="s">
        <v>65</v>
      </c>
      <c r="E2821" t="s">
        <v>25313</v>
      </c>
      <c r="F2821" t="s">
        <v>34235</v>
      </c>
      <c r="G2821" t="s">
        <v>25147</v>
      </c>
      <c r="H2821" t="s">
        <v>33126</v>
      </c>
      <c r="I2821" t="s">
        <v>33648</v>
      </c>
      <c r="J2821" t="s">
        <v>34309</v>
      </c>
      <c r="K2821" t="s">
        <v>25156</v>
      </c>
      <c r="L2821" t="s">
        <v>25429</v>
      </c>
      <c r="M2821" t="s">
        <v>33127</v>
      </c>
      <c r="N2821" t="s">
        <v>39922</v>
      </c>
      <c r="P2821" t="s">
        <v>39923</v>
      </c>
    </row>
    <row r="2822" spans="1:16" x14ac:dyDescent="0.2">
      <c r="A2822" t="s">
        <v>33328</v>
      </c>
      <c r="B2822" t="s">
        <v>33327</v>
      </c>
      <c r="C2822" s="1">
        <v>43090</v>
      </c>
      <c r="D2822" t="s">
        <v>65</v>
      </c>
      <c r="E2822" t="s">
        <v>25313</v>
      </c>
      <c r="F2822" t="s">
        <v>34235</v>
      </c>
      <c r="G2822" t="s">
        <v>25147</v>
      </c>
      <c r="H2822" t="s">
        <v>33328</v>
      </c>
      <c r="I2822" t="s">
        <v>27928</v>
      </c>
      <c r="J2822" t="s">
        <v>35341</v>
      </c>
      <c r="K2822" t="s">
        <v>25230</v>
      </c>
      <c r="L2822" t="s">
        <v>25352</v>
      </c>
      <c r="M2822" t="s">
        <v>36858</v>
      </c>
      <c r="N2822" t="s">
        <v>33329</v>
      </c>
    </row>
    <row r="2823" spans="1:16" x14ac:dyDescent="0.2">
      <c r="A2823" t="s">
        <v>34986</v>
      </c>
      <c r="B2823" t="s">
        <v>27276</v>
      </c>
      <c r="C2823" s="1">
        <v>36516</v>
      </c>
      <c r="D2823" t="s">
        <v>65</v>
      </c>
      <c r="E2823" t="s">
        <v>25313</v>
      </c>
      <c r="F2823" t="s">
        <v>34235</v>
      </c>
      <c r="G2823" t="s">
        <v>25147</v>
      </c>
      <c r="H2823" t="s">
        <v>34986</v>
      </c>
      <c r="J2823" t="s">
        <v>34785</v>
      </c>
      <c r="K2823" t="s">
        <v>25205</v>
      </c>
      <c r="L2823" t="s">
        <v>115</v>
      </c>
      <c r="N2823" t="s">
        <v>25430</v>
      </c>
      <c r="P2823" t="s">
        <v>34842</v>
      </c>
    </row>
    <row r="2824" spans="1:16" x14ac:dyDescent="0.2">
      <c r="A2824" t="s">
        <v>39332</v>
      </c>
      <c r="B2824" t="s">
        <v>27230</v>
      </c>
      <c r="C2824" s="1">
        <v>36516</v>
      </c>
      <c r="D2824" t="s">
        <v>65</v>
      </c>
      <c r="E2824" t="s">
        <v>25313</v>
      </c>
      <c r="F2824" t="s">
        <v>34235</v>
      </c>
      <c r="G2824" t="s">
        <v>25147</v>
      </c>
      <c r="H2824" t="s">
        <v>39332</v>
      </c>
      <c r="J2824" t="s">
        <v>34646</v>
      </c>
      <c r="K2824" t="s">
        <v>25205</v>
      </c>
      <c r="L2824" t="s">
        <v>115</v>
      </c>
      <c r="N2824" t="s">
        <v>25430</v>
      </c>
      <c r="P2824" t="s">
        <v>34602</v>
      </c>
    </row>
    <row r="2825" spans="1:16" x14ac:dyDescent="0.2">
      <c r="A2825" t="s">
        <v>37182</v>
      </c>
      <c r="B2825" t="s">
        <v>37183</v>
      </c>
      <c r="C2825" s="1">
        <v>43273</v>
      </c>
      <c r="D2825" t="s">
        <v>65</v>
      </c>
      <c r="E2825" t="s">
        <v>25313</v>
      </c>
      <c r="F2825" t="s">
        <v>34235</v>
      </c>
      <c r="G2825" t="s">
        <v>25153</v>
      </c>
      <c r="H2825" t="s">
        <v>37182</v>
      </c>
      <c r="I2825" t="s">
        <v>25155</v>
      </c>
      <c r="J2825" t="s">
        <v>34213</v>
      </c>
      <c r="K2825" t="s">
        <v>25156</v>
      </c>
      <c r="L2825" t="s">
        <v>37184</v>
      </c>
      <c r="M2825" t="s">
        <v>35725</v>
      </c>
      <c r="N2825" t="s">
        <v>37185</v>
      </c>
    </row>
    <row r="2826" spans="1:16" x14ac:dyDescent="0.2">
      <c r="A2826" t="s">
        <v>29607</v>
      </c>
      <c r="B2826" t="s">
        <v>29606</v>
      </c>
      <c r="C2826" s="1">
        <v>40877</v>
      </c>
      <c r="D2826" t="s">
        <v>65</v>
      </c>
      <c r="E2826" t="s">
        <v>25313</v>
      </c>
      <c r="F2826" t="s">
        <v>34235</v>
      </c>
      <c r="G2826" t="s">
        <v>25153</v>
      </c>
      <c r="H2826" t="s">
        <v>29607</v>
      </c>
      <c r="I2826" t="s">
        <v>25155</v>
      </c>
      <c r="J2826" t="s">
        <v>34613</v>
      </c>
      <c r="K2826" t="s">
        <v>25173</v>
      </c>
      <c r="L2826" t="s">
        <v>35852</v>
      </c>
      <c r="M2826" t="s">
        <v>35853</v>
      </c>
      <c r="N2826" t="s">
        <v>35854</v>
      </c>
      <c r="P2826" t="s">
        <v>29020</v>
      </c>
    </row>
    <row r="2827" spans="1:16" x14ac:dyDescent="0.2">
      <c r="A2827" t="s">
        <v>27219</v>
      </c>
      <c r="B2827" t="s">
        <v>27218</v>
      </c>
      <c r="C2827" s="1">
        <v>41029</v>
      </c>
      <c r="D2827" t="s">
        <v>65</v>
      </c>
      <c r="E2827" t="s">
        <v>25313</v>
      </c>
      <c r="F2827" t="s">
        <v>34235</v>
      </c>
      <c r="G2827" t="s">
        <v>25147</v>
      </c>
      <c r="H2827" t="s">
        <v>27219</v>
      </c>
      <c r="I2827" t="s">
        <v>27220</v>
      </c>
      <c r="J2827" t="s">
        <v>34373</v>
      </c>
      <c r="K2827" t="s">
        <v>26208</v>
      </c>
      <c r="L2827" t="s">
        <v>25383</v>
      </c>
      <c r="M2827" t="s">
        <v>34945</v>
      </c>
      <c r="N2827" t="s">
        <v>25430</v>
      </c>
    </row>
    <row r="2828" spans="1:16" x14ac:dyDescent="0.2">
      <c r="A2828" t="s">
        <v>30714</v>
      </c>
      <c r="B2828" t="s">
        <v>30713</v>
      </c>
      <c r="C2828" s="1">
        <v>41129</v>
      </c>
      <c r="D2828" t="s">
        <v>65</v>
      </c>
      <c r="E2828" t="s">
        <v>25313</v>
      </c>
      <c r="F2828" t="s">
        <v>34235</v>
      </c>
      <c r="G2828" t="s">
        <v>25153</v>
      </c>
      <c r="H2828" t="s">
        <v>30714</v>
      </c>
      <c r="I2828" t="s">
        <v>25155</v>
      </c>
      <c r="J2828" t="s">
        <v>34685</v>
      </c>
      <c r="K2828" t="s">
        <v>25156</v>
      </c>
      <c r="L2828" t="s">
        <v>29427</v>
      </c>
      <c r="M2828" t="s">
        <v>29468</v>
      </c>
      <c r="N2828" t="s">
        <v>29469</v>
      </c>
    </row>
    <row r="2829" spans="1:16" x14ac:dyDescent="0.2">
      <c r="A2829" t="s">
        <v>33275</v>
      </c>
      <c r="B2829" t="s">
        <v>33274</v>
      </c>
      <c r="C2829" s="1">
        <v>43090</v>
      </c>
      <c r="D2829" t="s">
        <v>65</v>
      </c>
      <c r="E2829" t="s">
        <v>25313</v>
      </c>
      <c r="F2829" t="s">
        <v>34235</v>
      </c>
      <c r="G2829" t="s">
        <v>25209</v>
      </c>
      <c r="H2829" t="s">
        <v>33275</v>
      </c>
      <c r="I2829" t="s">
        <v>25155</v>
      </c>
      <c r="J2829" t="s">
        <v>34362</v>
      </c>
      <c r="K2829" t="s">
        <v>25156</v>
      </c>
      <c r="L2829" t="s">
        <v>33093</v>
      </c>
      <c r="M2829" t="s">
        <v>33276</v>
      </c>
      <c r="N2829" t="s">
        <v>36853</v>
      </c>
      <c r="P2829" t="s">
        <v>36854</v>
      </c>
    </row>
    <row r="2830" spans="1:16" x14ac:dyDescent="0.2">
      <c r="A2830" t="s">
        <v>30301</v>
      </c>
      <c r="B2830" t="s">
        <v>30300</v>
      </c>
      <c r="C2830" s="1">
        <v>41590</v>
      </c>
      <c r="D2830" t="s">
        <v>65</v>
      </c>
      <c r="E2830" t="s">
        <v>25313</v>
      </c>
      <c r="F2830" t="s">
        <v>34235</v>
      </c>
      <c r="G2830" t="s">
        <v>25171</v>
      </c>
      <c r="H2830" t="s">
        <v>30301</v>
      </c>
      <c r="I2830" t="s">
        <v>25155</v>
      </c>
      <c r="J2830" t="s">
        <v>34264</v>
      </c>
      <c r="K2830" t="s">
        <v>25315</v>
      </c>
      <c r="L2830" t="s">
        <v>25260</v>
      </c>
      <c r="M2830" t="s">
        <v>25317</v>
      </c>
      <c r="N2830" t="s">
        <v>30302</v>
      </c>
    </row>
    <row r="2831" spans="1:16" x14ac:dyDescent="0.2">
      <c r="A2831" t="s">
        <v>29329</v>
      </c>
      <c r="B2831" t="s">
        <v>29328</v>
      </c>
      <c r="C2831" s="1">
        <v>41590</v>
      </c>
      <c r="D2831" t="s">
        <v>65</v>
      </c>
      <c r="E2831" t="s">
        <v>25313</v>
      </c>
      <c r="F2831" t="s">
        <v>34235</v>
      </c>
      <c r="G2831" t="s">
        <v>25160</v>
      </c>
      <c r="H2831" t="s">
        <v>29329</v>
      </c>
      <c r="I2831" t="s">
        <v>29330</v>
      </c>
      <c r="J2831" t="s">
        <v>34264</v>
      </c>
      <c r="K2831" t="s">
        <v>25315</v>
      </c>
      <c r="L2831" t="s">
        <v>115</v>
      </c>
      <c r="M2831" t="s">
        <v>25317</v>
      </c>
      <c r="N2831" t="s">
        <v>26261</v>
      </c>
      <c r="P2831" t="s">
        <v>1296</v>
      </c>
    </row>
    <row r="2832" spans="1:16" x14ac:dyDescent="0.2">
      <c r="A2832" t="s">
        <v>28006</v>
      </c>
      <c r="B2832" t="s">
        <v>28005</v>
      </c>
      <c r="C2832" s="1">
        <v>42998</v>
      </c>
      <c r="D2832" t="s">
        <v>65</v>
      </c>
      <c r="E2832" t="s">
        <v>25313</v>
      </c>
      <c r="F2832" t="s">
        <v>34235</v>
      </c>
      <c r="G2832" t="s">
        <v>25147</v>
      </c>
      <c r="H2832" t="s">
        <v>28006</v>
      </c>
      <c r="I2832" t="s">
        <v>36756</v>
      </c>
      <c r="J2832" t="s">
        <v>35088</v>
      </c>
      <c r="K2832" t="s">
        <v>25230</v>
      </c>
      <c r="L2832" t="s">
        <v>39927</v>
      </c>
      <c r="M2832" t="s">
        <v>37126</v>
      </c>
      <c r="N2832" t="s">
        <v>37127</v>
      </c>
      <c r="P2832" t="s">
        <v>39928</v>
      </c>
    </row>
    <row r="2833" spans="1:16" x14ac:dyDescent="0.2">
      <c r="A2833" t="s">
        <v>33978</v>
      </c>
      <c r="B2833" t="s">
        <v>33977</v>
      </c>
      <c r="C2833" s="1">
        <v>43122</v>
      </c>
      <c r="D2833" t="s">
        <v>65</v>
      </c>
      <c r="E2833" t="s">
        <v>25313</v>
      </c>
      <c r="F2833" t="s">
        <v>34235</v>
      </c>
      <c r="G2833" t="s">
        <v>25147</v>
      </c>
      <c r="H2833" t="s">
        <v>33978</v>
      </c>
      <c r="I2833" t="s">
        <v>25161</v>
      </c>
      <c r="J2833" t="s">
        <v>39924</v>
      </c>
      <c r="K2833" t="s">
        <v>25156</v>
      </c>
      <c r="L2833" t="s">
        <v>25429</v>
      </c>
      <c r="M2833" t="s">
        <v>33979</v>
      </c>
      <c r="N2833" t="s">
        <v>33980</v>
      </c>
      <c r="P2833" t="s">
        <v>39925</v>
      </c>
    </row>
    <row r="2834" spans="1:16" x14ac:dyDescent="0.2">
      <c r="A2834" t="s">
        <v>25346</v>
      </c>
      <c r="B2834" t="s">
        <v>25345</v>
      </c>
      <c r="C2834" s="1">
        <v>41719</v>
      </c>
      <c r="D2834" t="s">
        <v>65</v>
      </c>
      <c r="E2834" t="s">
        <v>25313</v>
      </c>
      <c r="F2834" t="s">
        <v>34235</v>
      </c>
      <c r="G2834" t="s">
        <v>25209</v>
      </c>
      <c r="H2834" t="s">
        <v>25346</v>
      </c>
      <c r="I2834" t="s">
        <v>25347</v>
      </c>
      <c r="J2834" t="s">
        <v>34270</v>
      </c>
      <c r="K2834" t="s">
        <v>25156</v>
      </c>
      <c r="L2834" t="s">
        <v>25348</v>
      </c>
      <c r="M2834" t="s">
        <v>34271</v>
      </c>
      <c r="N2834" t="s">
        <v>25318</v>
      </c>
      <c r="P2834" t="s">
        <v>25349</v>
      </c>
    </row>
    <row r="2835" spans="1:16" x14ac:dyDescent="0.2">
      <c r="A2835" t="s">
        <v>39910</v>
      </c>
      <c r="B2835" t="s">
        <v>39911</v>
      </c>
      <c r="C2835" s="1">
        <v>43340</v>
      </c>
      <c r="D2835" t="s">
        <v>65</v>
      </c>
      <c r="E2835" t="s">
        <v>25313</v>
      </c>
      <c r="F2835" t="s">
        <v>34235</v>
      </c>
      <c r="G2835" t="s">
        <v>25160</v>
      </c>
      <c r="H2835" t="s">
        <v>39910</v>
      </c>
      <c r="I2835" t="s">
        <v>27162</v>
      </c>
      <c r="J2835" t="s">
        <v>39140</v>
      </c>
      <c r="K2835" t="s">
        <v>25173</v>
      </c>
      <c r="L2835" t="s">
        <v>39912</v>
      </c>
      <c r="M2835" t="s">
        <v>39913</v>
      </c>
      <c r="N2835" t="s">
        <v>39914</v>
      </c>
      <c r="P2835" t="s">
        <v>39915</v>
      </c>
    </row>
    <row r="2836" spans="1:16" x14ac:dyDescent="0.2">
      <c r="A2836" t="s">
        <v>39020</v>
      </c>
      <c r="B2836" t="s">
        <v>27221</v>
      </c>
      <c r="C2836" s="1">
        <v>38323</v>
      </c>
      <c r="D2836" t="s">
        <v>65</v>
      </c>
      <c r="E2836" t="s">
        <v>25313</v>
      </c>
      <c r="F2836" t="s">
        <v>34235</v>
      </c>
      <c r="G2836" t="s">
        <v>25160</v>
      </c>
      <c r="H2836" t="s">
        <v>39020</v>
      </c>
      <c r="J2836" t="s">
        <v>35187</v>
      </c>
      <c r="K2836" t="s">
        <v>25259</v>
      </c>
      <c r="L2836" t="s">
        <v>115</v>
      </c>
      <c r="M2836" t="s">
        <v>27222</v>
      </c>
      <c r="N2836" t="s">
        <v>25430</v>
      </c>
      <c r="P2836" t="s">
        <v>39021</v>
      </c>
    </row>
    <row r="2837" spans="1:16" x14ac:dyDescent="0.2">
      <c r="A2837" t="s">
        <v>33558</v>
      </c>
      <c r="B2837" t="s">
        <v>33557</v>
      </c>
      <c r="C2837" s="1">
        <v>33581</v>
      </c>
      <c r="D2837" t="s">
        <v>65</v>
      </c>
      <c r="E2837" t="s">
        <v>25313</v>
      </c>
      <c r="F2837" t="s">
        <v>34235</v>
      </c>
      <c r="G2837" t="s">
        <v>25198</v>
      </c>
      <c r="H2837" t="s">
        <v>33558</v>
      </c>
      <c r="I2837" t="s">
        <v>33559</v>
      </c>
      <c r="J2837" t="s">
        <v>35604</v>
      </c>
      <c r="K2837" t="s">
        <v>25496</v>
      </c>
      <c r="L2837" t="s">
        <v>33560</v>
      </c>
      <c r="M2837" t="s">
        <v>37046</v>
      </c>
      <c r="N2837" t="s">
        <v>33561</v>
      </c>
      <c r="P2837" t="s">
        <v>33562</v>
      </c>
    </row>
    <row r="2838" spans="1:16" x14ac:dyDescent="0.2">
      <c r="A2838" t="s">
        <v>45756</v>
      </c>
      <c r="B2838" t="s">
        <v>45757</v>
      </c>
      <c r="C2838" s="1">
        <v>43329</v>
      </c>
      <c r="D2838" t="s">
        <v>65</v>
      </c>
      <c r="E2838" t="s">
        <v>45462</v>
      </c>
      <c r="F2838" t="s">
        <v>45463</v>
      </c>
      <c r="G2838" t="s">
        <v>1479</v>
      </c>
      <c r="H2838" t="s">
        <v>45756</v>
      </c>
      <c r="I2838" t="s">
        <v>24934</v>
      </c>
      <c r="J2838" t="s">
        <v>45758</v>
      </c>
      <c r="K2838" t="s">
        <v>93</v>
      </c>
      <c r="M2838" t="s">
        <v>45759</v>
      </c>
      <c r="N2838" t="s">
        <v>45760</v>
      </c>
      <c r="O2838" t="s">
        <v>94</v>
      </c>
    </row>
    <row r="2839" spans="1:16" x14ac:dyDescent="0.2">
      <c r="A2839" t="s">
        <v>37414</v>
      </c>
      <c r="B2839" t="s">
        <v>37415</v>
      </c>
      <c r="C2839" s="1">
        <v>43340</v>
      </c>
      <c r="D2839" t="s">
        <v>65</v>
      </c>
      <c r="E2839" t="s">
        <v>25399</v>
      </c>
      <c r="F2839" t="s">
        <v>25400</v>
      </c>
      <c r="G2839" t="s">
        <v>25160</v>
      </c>
      <c r="H2839" t="s">
        <v>37414</v>
      </c>
      <c r="I2839" t="s">
        <v>27556</v>
      </c>
      <c r="J2839" t="s">
        <v>37416</v>
      </c>
      <c r="K2839" t="s">
        <v>25215</v>
      </c>
      <c r="L2839" t="s">
        <v>37417</v>
      </c>
      <c r="M2839" t="s">
        <v>34306</v>
      </c>
      <c r="N2839" t="s">
        <v>37418</v>
      </c>
    </row>
    <row r="2840" spans="1:16" x14ac:dyDescent="0.2">
      <c r="A2840" t="s">
        <v>39031</v>
      </c>
      <c r="B2840" t="s">
        <v>27271</v>
      </c>
      <c r="C2840" s="1">
        <v>34250</v>
      </c>
      <c r="D2840" t="s">
        <v>65</v>
      </c>
      <c r="E2840" t="s">
        <v>25313</v>
      </c>
      <c r="F2840" t="s">
        <v>34235</v>
      </c>
      <c r="G2840" t="s">
        <v>25160</v>
      </c>
      <c r="H2840" t="s">
        <v>39031</v>
      </c>
      <c r="J2840" t="s">
        <v>39032</v>
      </c>
      <c r="K2840" t="s">
        <v>25162</v>
      </c>
      <c r="L2840" t="s">
        <v>115</v>
      </c>
      <c r="N2840" t="s">
        <v>26307</v>
      </c>
      <c r="P2840" t="s">
        <v>34249</v>
      </c>
    </row>
    <row r="2841" spans="1:16" x14ac:dyDescent="0.2">
      <c r="A2841" t="s">
        <v>39035</v>
      </c>
      <c r="B2841" t="s">
        <v>27264</v>
      </c>
      <c r="C2841" s="1">
        <v>36487</v>
      </c>
      <c r="D2841" t="s">
        <v>65</v>
      </c>
      <c r="E2841" t="s">
        <v>25313</v>
      </c>
      <c r="F2841" t="s">
        <v>34235</v>
      </c>
      <c r="G2841" t="s">
        <v>25160</v>
      </c>
      <c r="H2841" t="s">
        <v>39035</v>
      </c>
      <c r="J2841" t="s">
        <v>39036</v>
      </c>
      <c r="K2841" t="s">
        <v>25173</v>
      </c>
      <c r="L2841" t="s">
        <v>115</v>
      </c>
      <c r="N2841" t="s">
        <v>26307</v>
      </c>
      <c r="P2841" t="s">
        <v>34249</v>
      </c>
    </row>
    <row r="2842" spans="1:16" x14ac:dyDescent="0.2">
      <c r="A2842" t="s">
        <v>25821</v>
      </c>
      <c r="B2842" t="s">
        <v>25820</v>
      </c>
      <c r="C2842" s="1">
        <v>41649</v>
      </c>
      <c r="D2842" t="s">
        <v>65</v>
      </c>
      <c r="E2842" t="s">
        <v>25276</v>
      </c>
      <c r="F2842" t="s">
        <v>25277</v>
      </c>
      <c r="G2842" t="s">
        <v>25160</v>
      </c>
      <c r="H2842" t="s">
        <v>25821</v>
      </c>
      <c r="I2842" t="s">
        <v>25822</v>
      </c>
      <c r="J2842" t="s">
        <v>34389</v>
      </c>
      <c r="K2842" t="s">
        <v>25173</v>
      </c>
      <c r="L2842" t="s">
        <v>25383</v>
      </c>
      <c r="M2842" t="s">
        <v>25823</v>
      </c>
      <c r="N2842" t="s">
        <v>25824</v>
      </c>
      <c r="P2842" t="s">
        <v>25182</v>
      </c>
    </row>
    <row r="2843" spans="1:16" x14ac:dyDescent="0.2">
      <c r="A2843" t="s">
        <v>40292</v>
      </c>
      <c r="B2843" t="s">
        <v>32448</v>
      </c>
      <c r="C2843" s="1">
        <v>41093</v>
      </c>
      <c r="D2843" t="s">
        <v>132</v>
      </c>
      <c r="E2843" t="s">
        <v>25944</v>
      </c>
      <c r="F2843" t="s">
        <v>25945</v>
      </c>
      <c r="G2843" t="s">
        <v>25198</v>
      </c>
      <c r="H2843" t="s">
        <v>40292</v>
      </c>
      <c r="I2843" t="s">
        <v>4684</v>
      </c>
      <c r="J2843" t="s">
        <v>40293</v>
      </c>
      <c r="K2843" t="s">
        <v>25162</v>
      </c>
      <c r="L2843" t="s">
        <v>25434</v>
      </c>
      <c r="M2843" t="s">
        <v>40294</v>
      </c>
      <c r="N2843" t="s">
        <v>40295</v>
      </c>
      <c r="P2843" t="s">
        <v>40296</v>
      </c>
    </row>
    <row r="2844" spans="1:16" x14ac:dyDescent="0.2">
      <c r="A2844" t="s">
        <v>25394</v>
      </c>
      <c r="B2844" t="s">
        <v>25393</v>
      </c>
      <c r="C2844" s="1">
        <v>39526</v>
      </c>
      <c r="D2844" t="s">
        <v>65</v>
      </c>
      <c r="E2844" t="s">
        <v>25222</v>
      </c>
      <c r="F2844" t="s">
        <v>25223</v>
      </c>
      <c r="G2844" t="s">
        <v>25171</v>
      </c>
      <c r="H2844" t="s">
        <v>25394</v>
      </c>
      <c r="I2844" t="s">
        <v>25395</v>
      </c>
      <c r="J2844" t="s">
        <v>34279</v>
      </c>
      <c r="K2844" t="s">
        <v>25173</v>
      </c>
      <c r="L2844" t="s">
        <v>25396</v>
      </c>
      <c r="M2844" t="s">
        <v>34280</v>
      </c>
      <c r="N2844" t="s">
        <v>25397</v>
      </c>
    </row>
    <row r="2845" spans="1:16" x14ac:dyDescent="0.2">
      <c r="A2845" t="s">
        <v>33759</v>
      </c>
      <c r="B2845" t="s">
        <v>33758</v>
      </c>
      <c r="C2845" s="1">
        <v>43185</v>
      </c>
      <c r="D2845" t="s">
        <v>65</v>
      </c>
      <c r="E2845" t="s">
        <v>25263</v>
      </c>
      <c r="F2845" t="s">
        <v>25264</v>
      </c>
      <c r="G2845" t="s">
        <v>25147</v>
      </c>
      <c r="H2845" t="s">
        <v>33759</v>
      </c>
      <c r="I2845" t="s">
        <v>37026</v>
      </c>
      <c r="J2845" t="s">
        <v>37027</v>
      </c>
      <c r="K2845" t="s">
        <v>25173</v>
      </c>
      <c r="L2845" t="s">
        <v>33760</v>
      </c>
      <c r="M2845" t="s">
        <v>33761</v>
      </c>
      <c r="N2845" t="s">
        <v>33762</v>
      </c>
    </row>
    <row r="2846" spans="1:16" x14ac:dyDescent="0.2">
      <c r="A2846" t="s">
        <v>34917</v>
      </c>
      <c r="B2846" t="s">
        <v>27185</v>
      </c>
      <c r="C2846" s="1">
        <v>38027</v>
      </c>
      <c r="D2846" t="s">
        <v>65</v>
      </c>
      <c r="E2846" t="s">
        <v>25177</v>
      </c>
      <c r="F2846" t="s">
        <v>34200</v>
      </c>
      <c r="G2846" t="s">
        <v>25160</v>
      </c>
      <c r="H2846" t="s">
        <v>34917</v>
      </c>
      <c r="J2846" t="s">
        <v>34918</v>
      </c>
      <c r="K2846" t="s">
        <v>25162</v>
      </c>
      <c r="L2846" t="s">
        <v>25434</v>
      </c>
      <c r="M2846" t="s">
        <v>34919</v>
      </c>
      <c r="N2846" t="s">
        <v>27186</v>
      </c>
      <c r="P2846" t="s">
        <v>34920</v>
      </c>
    </row>
    <row r="2847" spans="1:16" x14ac:dyDescent="0.2">
      <c r="A2847" t="s">
        <v>43049</v>
      </c>
      <c r="B2847" t="s">
        <v>43050</v>
      </c>
      <c r="C2847" s="1">
        <v>40123</v>
      </c>
      <c r="D2847" t="s">
        <v>65</v>
      </c>
      <c r="E2847" t="s">
        <v>90</v>
      </c>
      <c r="F2847" t="s">
        <v>91</v>
      </c>
      <c r="G2847" t="s">
        <v>127</v>
      </c>
      <c r="H2847" t="s">
        <v>43049</v>
      </c>
      <c r="I2847" t="s">
        <v>638</v>
      </c>
      <c r="J2847" t="s">
        <v>43051</v>
      </c>
      <c r="K2847" t="s">
        <v>245</v>
      </c>
      <c r="M2847" t="s">
        <v>535</v>
      </c>
      <c r="N2847" t="s">
        <v>542</v>
      </c>
      <c r="O2847" t="s">
        <v>153</v>
      </c>
    </row>
    <row r="2848" spans="1:16" x14ac:dyDescent="0.2">
      <c r="A2848" t="s">
        <v>42775</v>
      </c>
      <c r="B2848" t="s">
        <v>42776</v>
      </c>
      <c r="C2848" s="1">
        <v>41162</v>
      </c>
      <c r="D2848" t="s">
        <v>65</v>
      </c>
      <c r="E2848" t="s">
        <v>161</v>
      </c>
      <c r="F2848" t="s">
        <v>162</v>
      </c>
      <c r="G2848" t="s">
        <v>127</v>
      </c>
      <c r="H2848" t="s">
        <v>42775</v>
      </c>
      <c r="I2848" t="s">
        <v>42777</v>
      </c>
      <c r="J2848" t="s">
        <v>42778</v>
      </c>
      <c r="K2848" t="s">
        <v>86</v>
      </c>
      <c r="L2848" t="s">
        <v>115</v>
      </c>
      <c r="M2848" t="s">
        <v>42779</v>
      </c>
      <c r="N2848" t="s">
        <v>42780</v>
      </c>
      <c r="O2848" t="s">
        <v>153</v>
      </c>
      <c r="P2848" t="s">
        <v>117</v>
      </c>
    </row>
    <row r="2849" spans="1:16" x14ac:dyDescent="0.2">
      <c r="A2849" t="s">
        <v>31632</v>
      </c>
      <c r="B2849" t="s">
        <v>31631</v>
      </c>
      <c r="C2849" s="1">
        <v>40998</v>
      </c>
      <c r="D2849" t="s">
        <v>65</v>
      </c>
      <c r="E2849" t="s">
        <v>25431</v>
      </c>
      <c r="F2849" t="s">
        <v>25432</v>
      </c>
      <c r="G2849" t="s">
        <v>25171</v>
      </c>
      <c r="H2849" t="s">
        <v>31632</v>
      </c>
      <c r="I2849" t="s">
        <v>31633</v>
      </c>
      <c r="J2849" t="s">
        <v>36367</v>
      </c>
      <c r="K2849" t="s">
        <v>25149</v>
      </c>
      <c r="L2849" t="s">
        <v>31634</v>
      </c>
      <c r="M2849" t="s">
        <v>36368</v>
      </c>
      <c r="N2849" t="s">
        <v>31635</v>
      </c>
      <c r="P2849" t="s">
        <v>12166</v>
      </c>
    </row>
    <row r="2850" spans="1:16" x14ac:dyDescent="0.2">
      <c r="A2850" t="s">
        <v>32863</v>
      </c>
      <c r="B2850" t="s">
        <v>32862</v>
      </c>
      <c r="C2850" s="1">
        <v>41995</v>
      </c>
      <c r="D2850" t="s">
        <v>65</v>
      </c>
      <c r="E2850" t="s">
        <v>26152</v>
      </c>
      <c r="F2850" t="s">
        <v>26153</v>
      </c>
      <c r="G2850" t="s">
        <v>25160</v>
      </c>
      <c r="H2850" t="s">
        <v>32863</v>
      </c>
      <c r="I2850" t="s">
        <v>32864</v>
      </c>
      <c r="J2850" t="s">
        <v>34389</v>
      </c>
      <c r="K2850" t="s">
        <v>25173</v>
      </c>
      <c r="L2850" t="s">
        <v>25316</v>
      </c>
      <c r="M2850" t="s">
        <v>36719</v>
      </c>
      <c r="N2850" t="s">
        <v>32865</v>
      </c>
      <c r="P2850" t="s">
        <v>29470</v>
      </c>
    </row>
    <row r="2851" spans="1:16" x14ac:dyDescent="0.2">
      <c r="A2851" t="s">
        <v>39040</v>
      </c>
      <c r="B2851" t="s">
        <v>27233</v>
      </c>
      <c r="C2851" s="1">
        <v>34079</v>
      </c>
      <c r="D2851" t="s">
        <v>65</v>
      </c>
      <c r="E2851" t="s">
        <v>26028</v>
      </c>
      <c r="F2851" t="s">
        <v>26029</v>
      </c>
      <c r="G2851" t="s">
        <v>25160</v>
      </c>
      <c r="H2851" t="s">
        <v>39040</v>
      </c>
      <c r="I2851" t="s">
        <v>26207</v>
      </c>
      <c r="J2851" t="s">
        <v>39041</v>
      </c>
      <c r="K2851" t="s">
        <v>25162</v>
      </c>
      <c r="L2851" t="s">
        <v>115</v>
      </c>
      <c r="N2851" t="s">
        <v>27234</v>
      </c>
      <c r="P2851" t="s">
        <v>34592</v>
      </c>
    </row>
    <row r="2852" spans="1:16" x14ac:dyDescent="0.2">
      <c r="A2852" t="s">
        <v>14031</v>
      </c>
      <c r="B2852" t="s">
        <v>14030</v>
      </c>
      <c r="C2852" s="1">
        <v>42354</v>
      </c>
      <c r="D2852" t="s">
        <v>65</v>
      </c>
      <c r="E2852" t="s">
        <v>76</v>
      </c>
      <c r="F2852" t="s">
        <v>77</v>
      </c>
      <c r="G2852" t="s">
        <v>127</v>
      </c>
      <c r="H2852" t="s">
        <v>14031</v>
      </c>
      <c r="I2852" t="s">
        <v>14032</v>
      </c>
      <c r="J2852" t="s">
        <v>14033</v>
      </c>
      <c r="K2852" t="s">
        <v>111</v>
      </c>
      <c r="M2852" t="s">
        <v>14034</v>
      </c>
      <c r="N2852" t="s">
        <v>306</v>
      </c>
      <c r="O2852" t="s">
        <v>153</v>
      </c>
      <c r="P2852" t="s">
        <v>323</v>
      </c>
    </row>
    <row r="2853" spans="1:16" x14ac:dyDescent="0.2">
      <c r="A2853" t="s">
        <v>51881</v>
      </c>
      <c r="B2853" t="s">
        <v>51882</v>
      </c>
      <c r="C2853" s="1">
        <v>43928</v>
      </c>
      <c r="D2853" t="s">
        <v>65</v>
      </c>
      <c r="E2853" t="s">
        <v>76</v>
      </c>
      <c r="F2853" t="s">
        <v>77</v>
      </c>
      <c r="G2853" t="s">
        <v>127</v>
      </c>
      <c r="H2853" t="s">
        <v>51881</v>
      </c>
      <c r="I2853" t="s">
        <v>51883</v>
      </c>
      <c r="J2853" t="s">
        <v>51884</v>
      </c>
      <c r="K2853" t="s">
        <v>105</v>
      </c>
      <c r="L2853" t="s">
        <v>51885</v>
      </c>
      <c r="M2853" t="s">
        <v>51886</v>
      </c>
      <c r="N2853" t="s">
        <v>306</v>
      </c>
      <c r="O2853" t="s">
        <v>94</v>
      </c>
      <c r="P2853" t="s">
        <v>3883</v>
      </c>
    </row>
    <row r="2854" spans="1:16" x14ac:dyDescent="0.2">
      <c r="A2854" t="s">
        <v>14948</v>
      </c>
      <c r="B2854" t="s">
        <v>14947</v>
      </c>
      <c r="C2854" s="1">
        <v>43054</v>
      </c>
      <c r="D2854" t="s">
        <v>65</v>
      </c>
      <c r="E2854" t="s">
        <v>226</v>
      </c>
      <c r="F2854" t="s">
        <v>227</v>
      </c>
      <c r="G2854" t="s">
        <v>127</v>
      </c>
      <c r="H2854" t="s">
        <v>14948</v>
      </c>
      <c r="I2854" t="s">
        <v>14949</v>
      </c>
      <c r="J2854" t="s">
        <v>14950</v>
      </c>
      <c r="K2854" t="s">
        <v>160</v>
      </c>
      <c r="L2854" t="s">
        <v>254</v>
      </c>
      <c r="M2854" t="s">
        <v>14951</v>
      </c>
      <c r="N2854" t="s">
        <v>14952</v>
      </c>
      <c r="O2854" t="s">
        <v>153</v>
      </c>
    </row>
    <row r="2855" spans="1:16" x14ac:dyDescent="0.2">
      <c r="A2855" t="s">
        <v>28969</v>
      </c>
      <c r="B2855" t="s">
        <v>28968</v>
      </c>
      <c r="C2855" s="1">
        <v>41190</v>
      </c>
      <c r="D2855" t="s">
        <v>65</v>
      </c>
      <c r="E2855" t="s">
        <v>25464</v>
      </c>
      <c r="F2855" t="s">
        <v>25465</v>
      </c>
      <c r="G2855" t="s">
        <v>25153</v>
      </c>
      <c r="H2855" t="s">
        <v>28969</v>
      </c>
      <c r="I2855" t="s">
        <v>25155</v>
      </c>
      <c r="J2855" t="s">
        <v>34213</v>
      </c>
      <c r="K2855" t="s">
        <v>25156</v>
      </c>
      <c r="L2855" t="s">
        <v>38824</v>
      </c>
      <c r="M2855" t="s">
        <v>38825</v>
      </c>
      <c r="N2855" t="s">
        <v>38826</v>
      </c>
      <c r="P2855" t="s">
        <v>27789</v>
      </c>
    </row>
    <row r="2856" spans="1:16" x14ac:dyDescent="0.2">
      <c r="A2856" t="s">
        <v>36667</v>
      </c>
      <c r="B2856" t="s">
        <v>32615</v>
      </c>
      <c r="C2856" s="1">
        <v>41238</v>
      </c>
      <c r="D2856" t="s">
        <v>65</v>
      </c>
      <c r="E2856" t="s">
        <v>25399</v>
      </c>
      <c r="F2856" t="s">
        <v>25400</v>
      </c>
      <c r="G2856" t="s">
        <v>25198</v>
      </c>
      <c r="H2856" t="s">
        <v>36667</v>
      </c>
      <c r="I2856" t="s">
        <v>32613</v>
      </c>
      <c r="J2856" t="s">
        <v>34213</v>
      </c>
      <c r="K2856" t="s">
        <v>25156</v>
      </c>
      <c r="L2856" t="s">
        <v>32616</v>
      </c>
      <c r="M2856" t="s">
        <v>36668</v>
      </c>
      <c r="N2856" t="s">
        <v>25401</v>
      </c>
      <c r="P2856" t="s">
        <v>36669</v>
      </c>
    </row>
    <row r="2857" spans="1:16" x14ac:dyDescent="0.2">
      <c r="A2857" t="s">
        <v>10682</v>
      </c>
      <c r="B2857" t="s">
        <v>10679</v>
      </c>
      <c r="C2857" s="1">
        <v>38650</v>
      </c>
      <c r="D2857" t="s">
        <v>65</v>
      </c>
      <c r="E2857" t="s">
        <v>10680</v>
      </c>
      <c r="F2857" t="s">
        <v>10681</v>
      </c>
      <c r="G2857" t="s">
        <v>127</v>
      </c>
      <c r="H2857" t="s">
        <v>10682</v>
      </c>
      <c r="I2857" t="s">
        <v>10683</v>
      </c>
      <c r="J2857" t="s">
        <v>10684</v>
      </c>
      <c r="K2857" t="s">
        <v>150</v>
      </c>
      <c r="M2857" t="s">
        <v>10685</v>
      </c>
      <c r="N2857" t="s">
        <v>10686</v>
      </c>
      <c r="O2857" t="s">
        <v>153</v>
      </c>
      <c r="P2857" t="s">
        <v>117</v>
      </c>
    </row>
    <row r="2858" spans="1:16" x14ac:dyDescent="0.2">
      <c r="A2858" t="s">
        <v>10643</v>
      </c>
      <c r="B2858" t="s">
        <v>10642</v>
      </c>
      <c r="C2858" s="1">
        <v>39148</v>
      </c>
      <c r="D2858" t="s">
        <v>65</v>
      </c>
      <c r="E2858" t="s">
        <v>76</v>
      </c>
      <c r="F2858" t="s">
        <v>77</v>
      </c>
      <c r="G2858" t="s">
        <v>127</v>
      </c>
      <c r="H2858" t="s">
        <v>10643</v>
      </c>
      <c r="I2858" t="s">
        <v>10644</v>
      </c>
      <c r="J2858" t="s">
        <v>10645</v>
      </c>
      <c r="K2858" t="s">
        <v>86</v>
      </c>
      <c r="M2858" t="s">
        <v>10646</v>
      </c>
      <c r="N2858" t="s">
        <v>306</v>
      </c>
      <c r="O2858" t="s">
        <v>153</v>
      </c>
      <c r="P2858" t="s">
        <v>10647</v>
      </c>
    </row>
    <row r="2859" spans="1:16" x14ac:dyDescent="0.2">
      <c r="A2859" t="s">
        <v>33809</v>
      </c>
      <c r="B2859" t="s">
        <v>33808</v>
      </c>
      <c r="C2859" s="1">
        <v>40298</v>
      </c>
      <c r="D2859" t="s">
        <v>65</v>
      </c>
      <c r="E2859" t="s">
        <v>686</v>
      </c>
      <c r="F2859" t="s">
        <v>687</v>
      </c>
      <c r="G2859" t="s">
        <v>25160</v>
      </c>
      <c r="H2859" t="s">
        <v>33809</v>
      </c>
      <c r="I2859" t="s">
        <v>25921</v>
      </c>
      <c r="J2859" t="s">
        <v>34321</v>
      </c>
      <c r="K2859" t="s">
        <v>25215</v>
      </c>
      <c r="L2859" t="s">
        <v>33810</v>
      </c>
      <c r="M2859" t="s">
        <v>37036</v>
      </c>
      <c r="N2859" t="s">
        <v>33811</v>
      </c>
      <c r="P2859" t="s">
        <v>33812</v>
      </c>
    </row>
    <row r="2860" spans="1:16" x14ac:dyDescent="0.2">
      <c r="A2860" t="s">
        <v>27208</v>
      </c>
      <c r="B2860" t="s">
        <v>27207</v>
      </c>
      <c r="C2860" s="1">
        <v>41348</v>
      </c>
      <c r="D2860" t="s">
        <v>65</v>
      </c>
      <c r="E2860" t="s">
        <v>25232</v>
      </c>
      <c r="F2860" t="s">
        <v>34267</v>
      </c>
      <c r="G2860" t="s">
        <v>25160</v>
      </c>
      <c r="H2860" t="s">
        <v>27208</v>
      </c>
      <c r="I2860" t="s">
        <v>39436</v>
      </c>
      <c r="J2860" t="s">
        <v>34321</v>
      </c>
      <c r="K2860" t="s">
        <v>25215</v>
      </c>
      <c r="L2860" t="s">
        <v>39437</v>
      </c>
      <c r="M2860" t="s">
        <v>35063</v>
      </c>
      <c r="N2860" t="s">
        <v>39438</v>
      </c>
      <c r="P2860" t="s">
        <v>39439</v>
      </c>
    </row>
    <row r="2861" spans="1:16" x14ac:dyDescent="0.2">
      <c r="A2861" t="s">
        <v>19559</v>
      </c>
      <c r="B2861" t="s">
        <v>19558</v>
      </c>
      <c r="C2861" s="1">
        <v>41192</v>
      </c>
      <c r="D2861" t="s">
        <v>65</v>
      </c>
      <c r="E2861" t="s">
        <v>70</v>
      </c>
      <c r="G2861" t="s">
        <v>127</v>
      </c>
      <c r="H2861" t="s">
        <v>19559</v>
      </c>
      <c r="I2861" t="s">
        <v>19560</v>
      </c>
      <c r="K2861" t="s">
        <v>86</v>
      </c>
      <c r="O2861">
        <v>0</v>
      </c>
    </row>
    <row r="2862" spans="1:16" x14ac:dyDescent="0.2">
      <c r="A2862" t="s">
        <v>10841</v>
      </c>
      <c r="B2862" t="s">
        <v>10840</v>
      </c>
      <c r="C2862" s="1">
        <v>37711</v>
      </c>
      <c r="D2862" t="s">
        <v>65</v>
      </c>
      <c r="E2862" t="s">
        <v>90</v>
      </c>
      <c r="F2862" t="s">
        <v>91</v>
      </c>
      <c r="G2862" t="s">
        <v>127</v>
      </c>
      <c r="H2862" t="s">
        <v>10841</v>
      </c>
      <c r="I2862" t="s">
        <v>10842</v>
      </c>
      <c r="J2862" t="s">
        <v>10843</v>
      </c>
      <c r="K2862" t="s">
        <v>86</v>
      </c>
      <c r="M2862" t="s">
        <v>9518</v>
      </c>
      <c r="N2862" t="s">
        <v>341</v>
      </c>
      <c r="O2862" t="s">
        <v>153</v>
      </c>
    </row>
    <row r="2863" spans="1:16" x14ac:dyDescent="0.2">
      <c r="A2863" t="s">
        <v>27287</v>
      </c>
      <c r="B2863" t="s">
        <v>27286</v>
      </c>
      <c r="C2863" s="1">
        <v>40581</v>
      </c>
      <c r="D2863" t="s">
        <v>65</v>
      </c>
      <c r="E2863" t="s">
        <v>301</v>
      </c>
      <c r="F2863" t="s">
        <v>302</v>
      </c>
      <c r="G2863" t="s">
        <v>25160</v>
      </c>
      <c r="H2863" t="s">
        <v>27287</v>
      </c>
      <c r="I2863" t="s">
        <v>27980</v>
      </c>
      <c r="J2863" t="s">
        <v>34321</v>
      </c>
      <c r="K2863" t="s">
        <v>25215</v>
      </c>
      <c r="L2863" t="s">
        <v>35040</v>
      </c>
      <c r="M2863" t="s">
        <v>34212</v>
      </c>
      <c r="N2863" t="s">
        <v>35041</v>
      </c>
      <c r="P2863" t="s">
        <v>1296</v>
      </c>
    </row>
    <row r="2864" spans="1:16" x14ac:dyDescent="0.2">
      <c r="A2864" t="s">
        <v>33106</v>
      </c>
      <c r="B2864" t="s">
        <v>33105</v>
      </c>
      <c r="C2864" s="1">
        <v>42298</v>
      </c>
      <c r="D2864" t="s">
        <v>65</v>
      </c>
      <c r="E2864" t="s">
        <v>25399</v>
      </c>
      <c r="F2864" t="s">
        <v>25400</v>
      </c>
      <c r="G2864" t="s">
        <v>25160</v>
      </c>
      <c r="H2864" t="s">
        <v>33106</v>
      </c>
      <c r="I2864" t="s">
        <v>27155</v>
      </c>
      <c r="J2864" t="s">
        <v>34321</v>
      </c>
      <c r="K2864" t="s">
        <v>25215</v>
      </c>
      <c r="L2864" t="s">
        <v>27250</v>
      </c>
      <c r="M2864" t="s">
        <v>35081</v>
      </c>
      <c r="N2864" t="s">
        <v>33107</v>
      </c>
    </row>
    <row r="2865" spans="1:16" x14ac:dyDescent="0.2">
      <c r="A2865" t="s">
        <v>25014</v>
      </c>
      <c r="B2865" t="s">
        <v>25013</v>
      </c>
      <c r="C2865" s="1">
        <v>42486</v>
      </c>
      <c r="D2865" t="s">
        <v>65</v>
      </c>
      <c r="E2865" t="s">
        <v>12408</v>
      </c>
      <c r="F2865" t="s">
        <v>12409</v>
      </c>
      <c r="G2865" t="s">
        <v>127</v>
      </c>
      <c r="H2865" t="s">
        <v>25014</v>
      </c>
      <c r="I2865" t="s">
        <v>25015</v>
      </c>
      <c r="J2865" t="s">
        <v>25016</v>
      </c>
      <c r="K2865" t="s">
        <v>86</v>
      </c>
      <c r="L2865" t="s">
        <v>115</v>
      </c>
      <c r="M2865" t="s">
        <v>25017</v>
      </c>
      <c r="N2865" t="s">
        <v>12413</v>
      </c>
      <c r="O2865" t="s">
        <v>153</v>
      </c>
      <c r="P2865" t="s">
        <v>12651</v>
      </c>
    </row>
    <row r="2866" spans="1:16" x14ac:dyDescent="0.2">
      <c r="A2866" t="s">
        <v>39993</v>
      </c>
      <c r="B2866" t="s">
        <v>39994</v>
      </c>
      <c r="C2866" s="1">
        <v>43769</v>
      </c>
      <c r="D2866" t="s">
        <v>65</v>
      </c>
      <c r="E2866" t="s">
        <v>25106</v>
      </c>
      <c r="F2866" t="s">
        <v>25098</v>
      </c>
      <c r="G2866" t="s">
        <v>25160</v>
      </c>
      <c r="H2866" t="s">
        <v>39993</v>
      </c>
      <c r="I2866" t="s">
        <v>39995</v>
      </c>
      <c r="J2866" t="s">
        <v>34279</v>
      </c>
      <c r="K2866" t="s">
        <v>25173</v>
      </c>
      <c r="L2866" t="s">
        <v>26022</v>
      </c>
      <c r="M2866" t="s">
        <v>25317</v>
      </c>
      <c r="N2866" t="s">
        <v>39996</v>
      </c>
    </row>
    <row r="2867" spans="1:16" x14ac:dyDescent="0.2">
      <c r="A2867" t="s">
        <v>11338</v>
      </c>
      <c r="B2867" t="s">
        <v>11336</v>
      </c>
      <c r="C2867" s="1">
        <v>38950</v>
      </c>
      <c r="D2867" t="s">
        <v>65</v>
      </c>
      <c r="E2867" t="s">
        <v>11337</v>
      </c>
      <c r="G2867" t="s">
        <v>127</v>
      </c>
      <c r="H2867" t="s">
        <v>11338</v>
      </c>
      <c r="I2867" t="s">
        <v>11339</v>
      </c>
      <c r="J2867" t="s">
        <v>11340</v>
      </c>
      <c r="K2867" t="s">
        <v>111</v>
      </c>
      <c r="M2867" t="s">
        <v>11341</v>
      </c>
      <c r="N2867" t="s">
        <v>11342</v>
      </c>
      <c r="O2867" t="s">
        <v>153</v>
      </c>
    </row>
    <row r="2868" spans="1:16" x14ac:dyDescent="0.2">
      <c r="A2868" t="s">
        <v>17819</v>
      </c>
      <c r="B2868" t="s">
        <v>17818</v>
      </c>
      <c r="C2868" s="1">
        <v>38541</v>
      </c>
      <c r="D2868" t="s">
        <v>65</v>
      </c>
      <c r="E2868" t="s">
        <v>243</v>
      </c>
      <c r="F2868" t="s">
        <v>244</v>
      </c>
      <c r="G2868" t="s">
        <v>127</v>
      </c>
      <c r="H2868" t="s">
        <v>17819</v>
      </c>
      <c r="I2868" t="s">
        <v>17820</v>
      </c>
      <c r="J2868" t="s">
        <v>17821</v>
      </c>
      <c r="K2868" t="s">
        <v>93</v>
      </c>
      <c r="M2868" t="s">
        <v>15432</v>
      </c>
      <c r="N2868" t="s">
        <v>447</v>
      </c>
      <c r="O2868" t="s">
        <v>153</v>
      </c>
      <c r="P2868" t="s">
        <v>117</v>
      </c>
    </row>
    <row r="2869" spans="1:16" x14ac:dyDescent="0.2">
      <c r="A2869" t="s">
        <v>26081</v>
      </c>
      <c r="B2869" t="s">
        <v>26080</v>
      </c>
      <c r="C2869" s="1">
        <v>41450</v>
      </c>
      <c r="D2869" t="s">
        <v>65</v>
      </c>
      <c r="E2869" t="s">
        <v>25464</v>
      </c>
      <c r="F2869" t="s">
        <v>25465</v>
      </c>
      <c r="G2869" t="s">
        <v>25198</v>
      </c>
      <c r="H2869" t="s">
        <v>26081</v>
      </c>
      <c r="I2869" t="s">
        <v>26021</v>
      </c>
      <c r="J2869" t="s">
        <v>35205</v>
      </c>
      <c r="K2869" t="s">
        <v>25156</v>
      </c>
      <c r="L2869" t="s">
        <v>26082</v>
      </c>
      <c r="M2869" t="s">
        <v>30487</v>
      </c>
      <c r="N2869" t="s">
        <v>40194</v>
      </c>
      <c r="P2869" t="s">
        <v>12166</v>
      </c>
    </row>
    <row r="2870" spans="1:16" x14ac:dyDescent="0.2">
      <c r="A2870" t="s">
        <v>30396</v>
      </c>
      <c r="B2870" t="s">
        <v>30395</v>
      </c>
      <c r="C2870" s="1">
        <v>33079</v>
      </c>
      <c r="D2870" t="s">
        <v>65</v>
      </c>
      <c r="E2870" t="s">
        <v>26028</v>
      </c>
      <c r="F2870" t="s">
        <v>26029</v>
      </c>
      <c r="G2870" t="s">
        <v>25160</v>
      </c>
      <c r="H2870" t="s">
        <v>30396</v>
      </c>
      <c r="I2870" t="s">
        <v>26551</v>
      </c>
      <c r="J2870" t="s">
        <v>34321</v>
      </c>
      <c r="K2870" t="s">
        <v>25215</v>
      </c>
      <c r="L2870" t="s">
        <v>30397</v>
      </c>
      <c r="M2870" t="s">
        <v>35208</v>
      </c>
      <c r="N2870" t="s">
        <v>27775</v>
      </c>
      <c r="P2870" t="s">
        <v>25192</v>
      </c>
    </row>
    <row r="2871" spans="1:16" x14ac:dyDescent="0.2">
      <c r="A2871" t="s">
        <v>27211</v>
      </c>
      <c r="B2871" t="s">
        <v>27210</v>
      </c>
      <c r="C2871" s="1">
        <v>41186</v>
      </c>
      <c r="D2871" t="s">
        <v>65</v>
      </c>
      <c r="E2871" t="s">
        <v>25399</v>
      </c>
      <c r="F2871" t="s">
        <v>25400</v>
      </c>
      <c r="G2871" t="s">
        <v>25160</v>
      </c>
      <c r="H2871" t="s">
        <v>27211</v>
      </c>
      <c r="I2871" t="s">
        <v>27212</v>
      </c>
      <c r="J2871" t="s">
        <v>34901</v>
      </c>
      <c r="K2871" t="s">
        <v>25173</v>
      </c>
      <c r="L2871" t="s">
        <v>27213</v>
      </c>
      <c r="M2871" t="s">
        <v>34902</v>
      </c>
      <c r="N2871" t="s">
        <v>27214</v>
      </c>
      <c r="P2871" t="s">
        <v>1296</v>
      </c>
    </row>
    <row r="2872" spans="1:16" x14ac:dyDescent="0.2">
      <c r="A2872" t="s">
        <v>27232</v>
      </c>
      <c r="B2872" t="s">
        <v>27231</v>
      </c>
      <c r="C2872" s="1">
        <v>39916</v>
      </c>
      <c r="D2872" t="s">
        <v>65</v>
      </c>
      <c r="E2872" t="s">
        <v>25177</v>
      </c>
      <c r="F2872" t="s">
        <v>34200</v>
      </c>
      <c r="G2872" t="s">
        <v>25171</v>
      </c>
      <c r="H2872" t="s">
        <v>27232</v>
      </c>
      <c r="I2872" t="s">
        <v>25155</v>
      </c>
      <c r="J2872" t="s">
        <v>35279</v>
      </c>
      <c r="K2872" t="s">
        <v>25156</v>
      </c>
      <c r="L2872" t="s">
        <v>35623</v>
      </c>
      <c r="M2872" t="s">
        <v>35624</v>
      </c>
      <c r="N2872" t="s">
        <v>35625</v>
      </c>
      <c r="P2872" t="s">
        <v>1296</v>
      </c>
    </row>
    <row r="2873" spans="1:16" x14ac:dyDescent="0.2">
      <c r="A2873" t="s">
        <v>42869</v>
      </c>
      <c r="B2873" t="s">
        <v>42870</v>
      </c>
      <c r="C2873" s="1">
        <v>41283</v>
      </c>
      <c r="D2873" t="s">
        <v>65</v>
      </c>
      <c r="E2873" t="s">
        <v>466</v>
      </c>
      <c r="F2873" t="s">
        <v>467</v>
      </c>
      <c r="G2873" t="s">
        <v>127</v>
      </c>
      <c r="H2873" t="s">
        <v>42869</v>
      </c>
      <c r="I2873" t="s">
        <v>42871</v>
      </c>
      <c r="K2873" t="s">
        <v>93</v>
      </c>
      <c r="L2873" t="s">
        <v>347</v>
      </c>
      <c r="M2873" t="s">
        <v>203</v>
      </c>
      <c r="N2873" t="s">
        <v>19605</v>
      </c>
      <c r="O2873" t="s">
        <v>94</v>
      </c>
      <c r="P2873" t="s">
        <v>192</v>
      </c>
    </row>
    <row r="2874" spans="1:16" x14ac:dyDescent="0.2">
      <c r="A2874" t="s">
        <v>42872</v>
      </c>
      <c r="B2874" t="s">
        <v>42873</v>
      </c>
      <c r="C2874" s="1">
        <v>41283</v>
      </c>
      <c r="D2874" t="s">
        <v>65</v>
      </c>
      <c r="F2874" t="s">
        <v>34583</v>
      </c>
      <c r="G2874" t="s">
        <v>127</v>
      </c>
      <c r="H2874" t="s">
        <v>42872</v>
      </c>
      <c r="I2874" t="s">
        <v>42871</v>
      </c>
      <c r="J2874" t="s">
        <v>42874</v>
      </c>
      <c r="K2874" t="s">
        <v>93</v>
      </c>
      <c r="L2874" t="s">
        <v>347</v>
      </c>
      <c r="M2874" t="s">
        <v>203</v>
      </c>
      <c r="N2874" t="s">
        <v>19605</v>
      </c>
      <c r="O2874" t="s">
        <v>94</v>
      </c>
      <c r="P2874" t="s">
        <v>192</v>
      </c>
    </row>
    <row r="2875" spans="1:16" x14ac:dyDescent="0.2">
      <c r="A2875" t="s">
        <v>7497</v>
      </c>
      <c r="B2875" t="s">
        <v>7496</v>
      </c>
      <c r="C2875" s="1">
        <v>41192</v>
      </c>
      <c r="D2875" t="s">
        <v>65</v>
      </c>
      <c r="E2875" t="s">
        <v>466</v>
      </c>
      <c r="F2875" t="s">
        <v>467</v>
      </c>
      <c r="G2875" t="s">
        <v>127</v>
      </c>
      <c r="H2875" t="s">
        <v>7497</v>
      </c>
      <c r="I2875" t="s">
        <v>7498</v>
      </c>
      <c r="J2875" t="s">
        <v>7499</v>
      </c>
      <c r="K2875" t="s">
        <v>93</v>
      </c>
      <c r="L2875" t="s">
        <v>347</v>
      </c>
      <c r="M2875" t="s">
        <v>203</v>
      </c>
      <c r="N2875" t="s">
        <v>19605</v>
      </c>
      <c r="O2875" t="s">
        <v>94</v>
      </c>
      <c r="P2875" t="s">
        <v>192</v>
      </c>
    </row>
    <row r="2876" spans="1:16" x14ac:dyDescent="0.2">
      <c r="A2876" t="s">
        <v>50992</v>
      </c>
      <c r="B2876" t="s">
        <v>50993</v>
      </c>
      <c r="C2876" s="1">
        <v>43754</v>
      </c>
      <c r="D2876" t="s">
        <v>65</v>
      </c>
      <c r="E2876" t="s">
        <v>466</v>
      </c>
      <c r="F2876" t="s">
        <v>467</v>
      </c>
      <c r="G2876" t="s">
        <v>48401</v>
      </c>
      <c r="H2876" t="s">
        <v>50992</v>
      </c>
      <c r="I2876" t="s">
        <v>49577</v>
      </c>
      <c r="J2876" t="s">
        <v>50994</v>
      </c>
      <c r="K2876" t="s">
        <v>93</v>
      </c>
      <c r="L2876" t="s">
        <v>50995</v>
      </c>
      <c r="M2876" t="s">
        <v>194</v>
      </c>
      <c r="N2876" t="s">
        <v>19605</v>
      </c>
      <c r="O2876" t="s">
        <v>50914</v>
      </c>
      <c r="P2876" t="s">
        <v>48567</v>
      </c>
    </row>
    <row r="2877" spans="1:16" x14ac:dyDescent="0.2">
      <c r="A2877" t="s">
        <v>51028</v>
      </c>
      <c r="B2877" t="s">
        <v>51029</v>
      </c>
      <c r="C2877" s="1">
        <v>43783</v>
      </c>
      <c r="D2877" t="s">
        <v>65</v>
      </c>
      <c r="E2877" t="s">
        <v>466</v>
      </c>
      <c r="F2877" t="s">
        <v>467</v>
      </c>
      <c r="G2877" t="s">
        <v>48401</v>
      </c>
      <c r="H2877" t="s">
        <v>51028</v>
      </c>
      <c r="I2877" t="s">
        <v>51030</v>
      </c>
      <c r="J2877" t="s">
        <v>51031</v>
      </c>
      <c r="K2877" t="s">
        <v>93</v>
      </c>
      <c r="L2877" t="s">
        <v>51032</v>
      </c>
      <c r="M2877" t="s">
        <v>4230</v>
      </c>
      <c r="N2877" t="s">
        <v>19605</v>
      </c>
      <c r="O2877" t="s">
        <v>50914</v>
      </c>
      <c r="P2877" t="s">
        <v>48567</v>
      </c>
    </row>
    <row r="2878" spans="1:16" x14ac:dyDescent="0.2">
      <c r="A2878" t="s">
        <v>51067</v>
      </c>
      <c r="B2878" t="s">
        <v>51068</v>
      </c>
      <c r="C2878" s="1">
        <v>43791</v>
      </c>
      <c r="D2878" t="s">
        <v>65</v>
      </c>
      <c r="E2878" t="s">
        <v>466</v>
      </c>
      <c r="F2878" t="s">
        <v>467</v>
      </c>
      <c r="G2878" t="s">
        <v>48401</v>
      </c>
      <c r="H2878" t="s">
        <v>51067</v>
      </c>
      <c r="I2878" t="s">
        <v>49577</v>
      </c>
      <c r="J2878" t="s">
        <v>51069</v>
      </c>
      <c r="K2878" t="s">
        <v>93</v>
      </c>
      <c r="L2878" t="s">
        <v>50995</v>
      </c>
      <c r="M2878" t="s">
        <v>194</v>
      </c>
      <c r="N2878" t="s">
        <v>19605</v>
      </c>
      <c r="O2878" t="s">
        <v>50914</v>
      </c>
      <c r="P2878" t="s">
        <v>48567</v>
      </c>
    </row>
    <row r="2879" spans="1:16" x14ac:dyDescent="0.2">
      <c r="A2879" t="s">
        <v>1356</v>
      </c>
      <c r="B2879" t="s">
        <v>1355</v>
      </c>
      <c r="C2879" s="1">
        <v>42031</v>
      </c>
      <c r="D2879" t="s">
        <v>65</v>
      </c>
      <c r="F2879" t="s">
        <v>34583</v>
      </c>
      <c r="G2879" t="s">
        <v>127</v>
      </c>
      <c r="H2879" t="s">
        <v>1356</v>
      </c>
      <c r="I2879" t="s">
        <v>1357</v>
      </c>
      <c r="J2879" t="s">
        <v>1358</v>
      </c>
      <c r="K2879" t="s">
        <v>93</v>
      </c>
      <c r="L2879" t="s">
        <v>115</v>
      </c>
      <c r="M2879" t="s">
        <v>1343</v>
      </c>
      <c r="N2879" t="s">
        <v>1354</v>
      </c>
      <c r="O2879" t="s">
        <v>94</v>
      </c>
      <c r="P2879" t="s">
        <v>192</v>
      </c>
    </row>
    <row r="2880" spans="1:16" x14ac:dyDescent="0.2">
      <c r="A2880" t="s">
        <v>1340</v>
      </c>
      <c r="B2880" t="s">
        <v>1338</v>
      </c>
      <c r="C2880" s="1">
        <v>41967</v>
      </c>
      <c r="D2880" t="s">
        <v>65</v>
      </c>
      <c r="E2880" t="s">
        <v>1339</v>
      </c>
      <c r="G2880" t="s">
        <v>127</v>
      </c>
      <c r="H2880" t="s">
        <v>1340</v>
      </c>
      <c r="I2880" t="s">
        <v>1341</v>
      </c>
      <c r="J2880" t="s">
        <v>1342</v>
      </c>
      <c r="K2880" t="s">
        <v>93</v>
      </c>
      <c r="L2880" t="s">
        <v>115</v>
      </c>
      <c r="M2880" t="s">
        <v>1343</v>
      </c>
      <c r="N2880" t="s">
        <v>1344</v>
      </c>
      <c r="O2880" t="s">
        <v>94</v>
      </c>
      <c r="P2880" t="s">
        <v>117</v>
      </c>
    </row>
    <row r="2881" spans="1:16" x14ac:dyDescent="0.2">
      <c r="A2881" t="s">
        <v>1351</v>
      </c>
      <c r="B2881" t="s">
        <v>1350</v>
      </c>
      <c r="C2881" s="1">
        <v>42030</v>
      </c>
      <c r="D2881" t="s">
        <v>65</v>
      </c>
      <c r="E2881" t="s">
        <v>1339</v>
      </c>
      <c r="G2881" t="s">
        <v>127</v>
      </c>
      <c r="H2881" t="s">
        <v>1351</v>
      </c>
      <c r="I2881" t="s">
        <v>1352</v>
      </c>
      <c r="J2881" t="s">
        <v>1353</v>
      </c>
      <c r="K2881" t="s">
        <v>93</v>
      </c>
      <c r="L2881" t="s">
        <v>115</v>
      </c>
      <c r="M2881" t="s">
        <v>1343</v>
      </c>
      <c r="N2881" t="s">
        <v>1354</v>
      </c>
      <c r="O2881" t="s">
        <v>94</v>
      </c>
      <c r="P2881" t="s">
        <v>192</v>
      </c>
    </row>
    <row r="2882" spans="1:16" x14ac:dyDescent="0.2">
      <c r="A2882" t="s">
        <v>14780</v>
      </c>
      <c r="B2882" t="s">
        <v>47082</v>
      </c>
      <c r="C2882" s="1">
        <v>39730</v>
      </c>
      <c r="D2882" t="s">
        <v>65</v>
      </c>
      <c r="E2882" t="s">
        <v>335</v>
      </c>
      <c r="F2882" t="s">
        <v>336</v>
      </c>
      <c r="G2882" t="s">
        <v>127</v>
      </c>
      <c r="H2882" t="s">
        <v>14780</v>
      </c>
      <c r="I2882" t="s">
        <v>14781</v>
      </c>
      <c r="J2882" t="s">
        <v>47083</v>
      </c>
      <c r="K2882" t="s">
        <v>1500</v>
      </c>
      <c r="M2882" t="s">
        <v>14900</v>
      </c>
      <c r="N2882" t="s">
        <v>14782</v>
      </c>
      <c r="O2882" t="s">
        <v>153</v>
      </c>
      <c r="P2882" t="s">
        <v>47084</v>
      </c>
    </row>
    <row r="2883" spans="1:16" x14ac:dyDescent="0.2">
      <c r="A2883" t="s">
        <v>749</v>
      </c>
      <c r="B2883" t="s">
        <v>748</v>
      </c>
      <c r="C2883" s="1">
        <v>38819</v>
      </c>
      <c r="D2883" t="s">
        <v>65</v>
      </c>
      <c r="E2883" t="s">
        <v>335</v>
      </c>
      <c r="F2883" t="s">
        <v>336</v>
      </c>
      <c r="G2883" t="s">
        <v>127</v>
      </c>
      <c r="H2883" t="s">
        <v>749</v>
      </c>
      <c r="I2883" t="s">
        <v>750</v>
      </c>
      <c r="K2883" t="s">
        <v>93</v>
      </c>
      <c r="O2883">
        <v>0</v>
      </c>
    </row>
    <row r="2884" spans="1:16" x14ac:dyDescent="0.2">
      <c r="A2884" t="s">
        <v>15317</v>
      </c>
      <c r="B2884" t="s">
        <v>15316</v>
      </c>
      <c r="C2884" s="1">
        <v>38502</v>
      </c>
      <c r="D2884" t="s">
        <v>65</v>
      </c>
      <c r="E2884" t="s">
        <v>155</v>
      </c>
      <c r="F2884" t="s">
        <v>156</v>
      </c>
      <c r="G2884" t="s">
        <v>127</v>
      </c>
      <c r="H2884" t="s">
        <v>15317</v>
      </c>
      <c r="I2884" t="s">
        <v>15318</v>
      </c>
      <c r="J2884" t="s">
        <v>15319</v>
      </c>
      <c r="K2884" t="s">
        <v>93</v>
      </c>
      <c r="M2884" t="s">
        <v>15320</v>
      </c>
      <c r="N2884" t="s">
        <v>47156</v>
      </c>
      <c r="O2884" t="s">
        <v>153</v>
      </c>
    </row>
    <row r="2885" spans="1:16" x14ac:dyDescent="0.2">
      <c r="A2885" t="s">
        <v>5096</v>
      </c>
      <c r="B2885" t="s">
        <v>5095</v>
      </c>
      <c r="C2885" s="1">
        <v>42138</v>
      </c>
      <c r="D2885" t="s">
        <v>65</v>
      </c>
      <c r="E2885" t="s">
        <v>3964</v>
      </c>
      <c r="F2885" t="s">
        <v>3965</v>
      </c>
      <c r="G2885" t="s">
        <v>133</v>
      </c>
      <c r="H2885" t="s">
        <v>5096</v>
      </c>
      <c r="I2885" t="s">
        <v>3967</v>
      </c>
      <c r="J2885" t="s">
        <v>5097</v>
      </c>
      <c r="K2885" t="s">
        <v>240</v>
      </c>
      <c r="L2885" t="s">
        <v>115</v>
      </c>
      <c r="M2885" t="s">
        <v>4774</v>
      </c>
      <c r="N2885" t="s">
        <v>4022</v>
      </c>
      <c r="O2885" t="s">
        <v>94</v>
      </c>
      <c r="P2885" t="s">
        <v>117</v>
      </c>
    </row>
    <row r="2886" spans="1:16" x14ac:dyDescent="0.2">
      <c r="A2886" t="s">
        <v>21802</v>
      </c>
      <c r="B2886" t="s">
        <v>21801</v>
      </c>
      <c r="C2886" s="1">
        <v>25568</v>
      </c>
      <c r="D2886" t="s">
        <v>65</v>
      </c>
      <c r="E2886" t="s">
        <v>286</v>
      </c>
      <c r="F2886" t="s">
        <v>41182</v>
      </c>
      <c r="G2886" t="s">
        <v>143</v>
      </c>
      <c r="H2886" t="s">
        <v>21802</v>
      </c>
      <c r="I2886" t="s">
        <v>21803</v>
      </c>
      <c r="J2886" t="s">
        <v>21804</v>
      </c>
      <c r="K2886" t="s">
        <v>67</v>
      </c>
      <c r="M2886" t="s">
        <v>21805</v>
      </c>
      <c r="N2886" t="s">
        <v>340</v>
      </c>
      <c r="O2886" t="s">
        <v>153</v>
      </c>
    </row>
    <row r="2887" spans="1:16" x14ac:dyDescent="0.2">
      <c r="A2887" t="s">
        <v>21889</v>
      </c>
      <c r="B2887" t="s">
        <v>21888</v>
      </c>
      <c r="C2887" s="1">
        <v>42268</v>
      </c>
      <c r="D2887" t="s">
        <v>65</v>
      </c>
      <c r="E2887" t="s">
        <v>345</v>
      </c>
      <c r="F2887" t="s">
        <v>346</v>
      </c>
      <c r="G2887" t="s">
        <v>143</v>
      </c>
      <c r="H2887" t="s">
        <v>21889</v>
      </c>
      <c r="I2887" t="s">
        <v>21890</v>
      </c>
      <c r="J2887" t="s">
        <v>21891</v>
      </c>
      <c r="K2887" t="s">
        <v>86</v>
      </c>
      <c r="L2887" t="s">
        <v>115</v>
      </c>
      <c r="M2887" t="s">
        <v>21892</v>
      </c>
      <c r="N2887" t="s">
        <v>1495</v>
      </c>
      <c r="O2887" t="s">
        <v>153</v>
      </c>
      <c r="P2887" t="s">
        <v>117</v>
      </c>
    </row>
    <row r="2888" spans="1:16" x14ac:dyDescent="0.2">
      <c r="A2888" t="s">
        <v>4771</v>
      </c>
      <c r="B2888" t="s">
        <v>4770</v>
      </c>
      <c r="C2888" s="1">
        <v>41653</v>
      </c>
      <c r="D2888" t="s">
        <v>65</v>
      </c>
      <c r="E2888" t="s">
        <v>1552</v>
      </c>
      <c r="F2888" t="s">
        <v>1553</v>
      </c>
      <c r="G2888" t="s">
        <v>133</v>
      </c>
      <c r="H2888" t="s">
        <v>4771</v>
      </c>
      <c r="I2888" t="s">
        <v>4772</v>
      </c>
      <c r="J2888" t="s">
        <v>4773</v>
      </c>
      <c r="K2888" t="s">
        <v>240</v>
      </c>
      <c r="M2888" t="s">
        <v>4774</v>
      </c>
      <c r="N2888" t="s">
        <v>1558</v>
      </c>
      <c r="O2888" t="s">
        <v>94</v>
      </c>
    </row>
    <row r="2889" spans="1:16" x14ac:dyDescent="0.2">
      <c r="A2889" t="s">
        <v>4779</v>
      </c>
      <c r="B2889" t="s">
        <v>4778</v>
      </c>
      <c r="C2889" s="1">
        <v>41653</v>
      </c>
      <c r="D2889" t="s">
        <v>65</v>
      </c>
      <c r="E2889" t="s">
        <v>1552</v>
      </c>
      <c r="F2889" t="s">
        <v>1553</v>
      </c>
      <c r="G2889" t="s">
        <v>133</v>
      </c>
      <c r="H2889" t="s">
        <v>4779</v>
      </c>
      <c r="I2889" t="s">
        <v>4772</v>
      </c>
      <c r="J2889" t="s">
        <v>4780</v>
      </c>
      <c r="K2889" t="s">
        <v>240</v>
      </c>
      <c r="M2889" t="s">
        <v>4774</v>
      </c>
      <c r="N2889" t="s">
        <v>1558</v>
      </c>
      <c r="O2889" t="s">
        <v>94</v>
      </c>
    </row>
    <row r="2890" spans="1:16" x14ac:dyDescent="0.2">
      <c r="A2890" t="s">
        <v>4776</v>
      </c>
      <c r="B2890" t="s">
        <v>4775</v>
      </c>
      <c r="C2890" s="1">
        <v>41653</v>
      </c>
      <c r="D2890" t="s">
        <v>65</v>
      </c>
      <c r="E2890" t="s">
        <v>1552</v>
      </c>
      <c r="F2890" t="s">
        <v>1553</v>
      </c>
      <c r="G2890" t="s">
        <v>133</v>
      </c>
      <c r="H2890" t="s">
        <v>4776</v>
      </c>
      <c r="I2890" t="s">
        <v>4772</v>
      </c>
      <c r="J2890" t="s">
        <v>4777</v>
      </c>
      <c r="K2890" t="s">
        <v>240</v>
      </c>
      <c r="M2890" t="s">
        <v>4774</v>
      </c>
      <c r="N2890" t="s">
        <v>1558</v>
      </c>
      <c r="O2890" t="s">
        <v>94</v>
      </c>
    </row>
    <row r="2891" spans="1:16" x14ac:dyDescent="0.2">
      <c r="A2891" t="s">
        <v>4345</v>
      </c>
      <c r="B2891" t="s">
        <v>4342</v>
      </c>
      <c r="C2891" s="1">
        <v>40935</v>
      </c>
      <c r="D2891" t="s">
        <v>65</v>
      </c>
      <c r="E2891" t="s">
        <v>4343</v>
      </c>
      <c r="F2891" t="s">
        <v>4344</v>
      </c>
      <c r="G2891" t="s">
        <v>133</v>
      </c>
      <c r="H2891" t="s">
        <v>4345</v>
      </c>
      <c r="I2891" t="s">
        <v>407</v>
      </c>
      <c r="J2891" t="s">
        <v>4346</v>
      </c>
      <c r="K2891" t="s">
        <v>240</v>
      </c>
      <c r="M2891" t="s">
        <v>4313</v>
      </c>
      <c r="N2891" t="s">
        <v>1570</v>
      </c>
      <c r="O2891" t="s">
        <v>94</v>
      </c>
    </row>
    <row r="2892" spans="1:16" x14ac:dyDescent="0.2">
      <c r="A2892" t="s">
        <v>44871</v>
      </c>
      <c r="B2892" t="s">
        <v>44872</v>
      </c>
      <c r="C2892" s="1">
        <v>43416</v>
      </c>
      <c r="D2892" t="s">
        <v>65</v>
      </c>
      <c r="E2892" t="s">
        <v>3773</v>
      </c>
      <c r="F2892" t="s">
        <v>3774</v>
      </c>
      <c r="G2892" t="s">
        <v>2988</v>
      </c>
      <c r="H2892" t="s">
        <v>44871</v>
      </c>
      <c r="I2892" t="s">
        <v>44744</v>
      </c>
      <c r="J2892" t="s">
        <v>44873</v>
      </c>
      <c r="K2892" t="s">
        <v>240</v>
      </c>
      <c r="M2892" t="s">
        <v>44866</v>
      </c>
      <c r="N2892" t="s">
        <v>44746</v>
      </c>
      <c r="O2892" t="s">
        <v>94</v>
      </c>
    </row>
    <row r="2893" spans="1:16" x14ac:dyDescent="0.2">
      <c r="A2893" t="s">
        <v>44863</v>
      </c>
      <c r="B2893" t="s">
        <v>44864</v>
      </c>
      <c r="C2893" s="1">
        <v>43411</v>
      </c>
      <c r="D2893" t="s">
        <v>65</v>
      </c>
      <c r="E2893" t="s">
        <v>3773</v>
      </c>
      <c r="F2893" t="s">
        <v>3774</v>
      </c>
      <c r="G2893" t="s">
        <v>2988</v>
      </c>
      <c r="H2893" t="s">
        <v>44863</v>
      </c>
      <c r="I2893" t="s">
        <v>44744</v>
      </c>
      <c r="J2893" t="s">
        <v>44865</v>
      </c>
      <c r="K2893" t="s">
        <v>240</v>
      </c>
      <c r="M2893" t="s">
        <v>44866</v>
      </c>
      <c r="N2893" t="s">
        <v>44746</v>
      </c>
      <c r="O2893" t="s">
        <v>94</v>
      </c>
    </row>
    <row r="2894" spans="1:16" x14ac:dyDescent="0.2">
      <c r="A2894" t="s">
        <v>44867</v>
      </c>
      <c r="B2894" t="s">
        <v>44868</v>
      </c>
      <c r="C2894" s="1">
        <v>43411</v>
      </c>
      <c r="D2894" t="s">
        <v>65</v>
      </c>
      <c r="E2894" t="s">
        <v>3773</v>
      </c>
      <c r="F2894" t="s">
        <v>3774</v>
      </c>
      <c r="G2894" t="s">
        <v>2988</v>
      </c>
      <c r="H2894" t="s">
        <v>44867</v>
      </c>
      <c r="I2894" t="s">
        <v>44744</v>
      </c>
      <c r="J2894" t="s">
        <v>44869</v>
      </c>
      <c r="K2894" t="s">
        <v>240</v>
      </c>
      <c r="M2894" t="s">
        <v>44866</v>
      </c>
      <c r="N2894" t="s">
        <v>44870</v>
      </c>
      <c r="O2894" t="s">
        <v>94</v>
      </c>
    </row>
    <row r="2895" spans="1:16" x14ac:dyDescent="0.2">
      <c r="A2895" t="s">
        <v>29075</v>
      </c>
      <c r="B2895" t="s">
        <v>29074</v>
      </c>
      <c r="C2895" s="1">
        <v>41842</v>
      </c>
      <c r="D2895" t="s">
        <v>65</v>
      </c>
      <c r="E2895" t="s">
        <v>25177</v>
      </c>
      <c r="F2895" t="s">
        <v>34200</v>
      </c>
      <c r="G2895" t="s">
        <v>25171</v>
      </c>
      <c r="H2895" t="s">
        <v>29075</v>
      </c>
      <c r="I2895" t="s">
        <v>25145</v>
      </c>
      <c r="J2895" t="s">
        <v>34568</v>
      </c>
      <c r="K2895" t="s">
        <v>25215</v>
      </c>
      <c r="L2895" t="s">
        <v>35634</v>
      </c>
      <c r="M2895" t="s">
        <v>34212</v>
      </c>
      <c r="N2895" t="s">
        <v>29076</v>
      </c>
      <c r="P2895" t="s">
        <v>35635</v>
      </c>
    </row>
    <row r="2896" spans="1:16" x14ac:dyDescent="0.2">
      <c r="A2896" t="s">
        <v>27417</v>
      </c>
      <c r="B2896" t="s">
        <v>27416</v>
      </c>
      <c r="C2896" s="1">
        <v>40584</v>
      </c>
      <c r="D2896" t="s">
        <v>65</v>
      </c>
      <c r="E2896" t="s">
        <v>25313</v>
      </c>
      <c r="F2896" t="s">
        <v>34235</v>
      </c>
      <c r="G2896" t="s">
        <v>25160</v>
      </c>
      <c r="H2896" t="s">
        <v>27417</v>
      </c>
      <c r="I2896" t="s">
        <v>4684</v>
      </c>
      <c r="J2896" t="s">
        <v>34321</v>
      </c>
      <c r="K2896" t="s">
        <v>25215</v>
      </c>
      <c r="L2896" t="s">
        <v>27250</v>
      </c>
      <c r="M2896" t="s">
        <v>34691</v>
      </c>
      <c r="N2896" t="s">
        <v>27418</v>
      </c>
    </row>
    <row r="2897" spans="1:16" x14ac:dyDescent="0.2">
      <c r="A2897" t="s">
        <v>15583</v>
      </c>
      <c r="B2897" t="s">
        <v>15582</v>
      </c>
      <c r="C2897" s="1">
        <v>41192</v>
      </c>
      <c r="D2897" t="s">
        <v>65</v>
      </c>
      <c r="E2897" t="s">
        <v>99</v>
      </c>
      <c r="F2897" t="s">
        <v>100</v>
      </c>
      <c r="G2897" t="s">
        <v>127</v>
      </c>
      <c r="H2897" t="s">
        <v>15583</v>
      </c>
      <c r="I2897" t="s">
        <v>15584</v>
      </c>
      <c r="J2897" t="s">
        <v>15585</v>
      </c>
      <c r="K2897" t="s">
        <v>93</v>
      </c>
      <c r="M2897" t="s">
        <v>15432</v>
      </c>
      <c r="N2897" t="s">
        <v>15586</v>
      </c>
      <c r="O2897" t="s">
        <v>153</v>
      </c>
    </row>
    <row r="2898" spans="1:16" x14ac:dyDescent="0.2">
      <c r="A2898" t="s">
        <v>25320</v>
      </c>
      <c r="B2898" t="s">
        <v>25319</v>
      </c>
      <c r="C2898" s="1">
        <v>41095</v>
      </c>
      <c r="D2898" t="s">
        <v>65</v>
      </c>
      <c r="E2898" t="s">
        <v>25177</v>
      </c>
      <c r="F2898" t="s">
        <v>34200</v>
      </c>
      <c r="G2898" t="s">
        <v>25160</v>
      </c>
      <c r="H2898" t="s">
        <v>25320</v>
      </c>
      <c r="I2898" t="s">
        <v>38596</v>
      </c>
      <c r="J2898" t="s">
        <v>34442</v>
      </c>
      <c r="K2898" t="s">
        <v>25215</v>
      </c>
      <c r="L2898" t="s">
        <v>115</v>
      </c>
      <c r="M2898" t="s">
        <v>35551</v>
      </c>
      <c r="N2898" t="s">
        <v>38597</v>
      </c>
      <c r="P2898" t="s">
        <v>25321</v>
      </c>
    </row>
    <row r="2899" spans="1:16" x14ac:dyDescent="0.2">
      <c r="A2899" t="s">
        <v>38509</v>
      </c>
      <c r="B2899" t="s">
        <v>38510</v>
      </c>
      <c r="C2899" s="1">
        <v>43585</v>
      </c>
      <c r="D2899" t="s">
        <v>65</v>
      </c>
      <c r="E2899" t="s">
        <v>38478</v>
      </c>
      <c r="F2899" t="s">
        <v>38479</v>
      </c>
      <c r="G2899" t="s">
        <v>25153</v>
      </c>
      <c r="H2899" t="s">
        <v>38509</v>
      </c>
      <c r="I2899" t="s">
        <v>25155</v>
      </c>
      <c r="J2899" t="s">
        <v>34613</v>
      </c>
      <c r="K2899" t="s">
        <v>25173</v>
      </c>
      <c r="L2899" t="s">
        <v>38511</v>
      </c>
      <c r="M2899" t="s">
        <v>34619</v>
      </c>
      <c r="N2899" t="s">
        <v>37911</v>
      </c>
    </row>
    <row r="2900" spans="1:16" x14ac:dyDescent="0.2">
      <c r="A2900" t="s">
        <v>17713</v>
      </c>
      <c r="B2900" t="s">
        <v>17712</v>
      </c>
      <c r="C2900" s="1">
        <v>35733</v>
      </c>
      <c r="D2900" t="s">
        <v>65</v>
      </c>
      <c r="E2900" t="s">
        <v>99</v>
      </c>
      <c r="F2900" t="s">
        <v>100</v>
      </c>
      <c r="G2900" t="s">
        <v>127</v>
      </c>
      <c r="H2900" t="s">
        <v>17713</v>
      </c>
      <c r="I2900" t="s">
        <v>14804</v>
      </c>
      <c r="J2900" t="s">
        <v>17714</v>
      </c>
      <c r="K2900" t="s">
        <v>93</v>
      </c>
      <c r="L2900" t="s">
        <v>115</v>
      </c>
      <c r="M2900" t="s">
        <v>11113</v>
      </c>
      <c r="N2900" t="s">
        <v>17715</v>
      </c>
      <c r="O2900" t="s">
        <v>153</v>
      </c>
      <c r="P2900" t="s">
        <v>117</v>
      </c>
    </row>
    <row r="2901" spans="1:16" x14ac:dyDescent="0.2">
      <c r="A2901" t="s">
        <v>18131</v>
      </c>
      <c r="B2901" t="s">
        <v>18130</v>
      </c>
      <c r="C2901" s="1">
        <v>37056</v>
      </c>
      <c r="D2901" t="s">
        <v>65</v>
      </c>
      <c r="E2901" t="s">
        <v>99</v>
      </c>
      <c r="F2901" t="s">
        <v>100</v>
      </c>
      <c r="G2901" t="s">
        <v>127</v>
      </c>
      <c r="H2901" t="s">
        <v>18131</v>
      </c>
      <c r="I2901" t="s">
        <v>18132</v>
      </c>
      <c r="J2901" t="s">
        <v>18133</v>
      </c>
      <c r="K2901" t="s">
        <v>111</v>
      </c>
      <c r="L2901" t="s">
        <v>115</v>
      </c>
      <c r="M2901" t="s">
        <v>363</v>
      </c>
      <c r="N2901" t="s">
        <v>18134</v>
      </c>
      <c r="O2901" t="s">
        <v>153</v>
      </c>
      <c r="P2901" t="s">
        <v>117</v>
      </c>
    </row>
    <row r="2902" spans="1:16" x14ac:dyDescent="0.2">
      <c r="A2902" t="s">
        <v>16026</v>
      </c>
      <c r="B2902" t="s">
        <v>16025</v>
      </c>
      <c r="C2902" s="1">
        <v>36276</v>
      </c>
      <c r="D2902" t="s">
        <v>65</v>
      </c>
      <c r="E2902" t="s">
        <v>99</v>
      </c>
      <c r="F2902" t="s">
        <v>100</v>
      </c>
      <c r="G2902" t="s">
        <v>127</v>
      </c>
      <c r="H2902" t="s">
        <v>16026</v>
      </c>
      <c r="I2902" t="s">
        <v>85</v>
      </c>
      <c r="J2902" t="s">
        <v>47265</v>
      </c>
      <c r="K2902" t="s">
        <v>93</v>
      </c>
      <c r="L2902" t="s">
        <v>115</v>
      </c>
      <c r="M2902" t="s">
        <v>11113</v>
      </c>
      <c r="N2902" t="s">
        <v>16027</v>
      </c>
      <c r="O2902" t="s">
        <v>153</v>
      </c>
      <c r="P2902" t="s">
        <v>192</v>
      </c>
    </row>
    <row r="2903" spans="1:16" x14ac:dyDescent="0.2">
      <c r="A2903" t="s">
        <v>36645</v>
      </c>
      <c r="B2903" t="s">
        <v>32550</v>
      </c>
      <c r="C2903" s="1">
        <v>36706</v>
      </c>
      <c r="E2903" t="s">
        <v>7749</v>
      </c>
      <c r="F2903" t="s">
        <v>7750</v>
      </c>
      <c r="G2903" t="s">
        <v>25198</v>
      </c>
      <c r="H2903" t="s">
        <v>36645</v>
      </c>
      <c r="J2903" t="s">
        <v>36646</v>
      </c>
      <c r="K2903" t="s">
        <v>25173</v>
      </c>
      <c r="L2903" t="s">
        <v>32551</v>
      </c>
      <c r="M2903" t="s">
        <v>34251</v>
      </c>
      <c r="N2903" t="s">
        <v>32552</v>
      </c>
      <c r="P2903" t="s">
        <v>34643</v>
      </c>
    </row>
    <row r="2904" spans="1:16" x14ac:dyDescent="0.2">
      <c r="A2904" t="s">
        <v>8891</v>
      </c>
      <c r="B2904" t="s">
        <v>8890</v>
      </c>
      <c r="C2904" s="1">
        <v>36483</v>
      </c>
      <c r="D2904" t="s">
        <v>65</v>
      </c>
      <c r="E2904" t="s">
        <v>128</v>
      </c>
      <c r="F2904" t="s">
        <v>129</v>
      </c>
      <c r="G2904" t="s">
        <v>127</v>
      </c>
      <c r="H2904" t="s">
        <v>8891</v>
      </c>
      <c r="I2904" t="s">
        <v>8892</v>
      </c>
      <c r="K2904" t="s">
        <v>93</v>
      </c>
      <c r="M2904" t="s">
        <v>8893</v>
      </c>
      <c r="N2904" t="s">
        <v>8894</v>
      </c>
      <c r="O2904" t="s">
        <v>94</v>
      </c>
      <c r="P2904" t="s">
        <v>117</v>
      </c>
    </row>
    <row r="2905" spans="1:16" x14ac:dyDescent="0.2">
      <c r="A2905" t="s">
        <v>22269</v>
      </c>
      <c r="B2905" t="s">
        <v>22268</v>
      </c>
      <c r="C2905" s="1">
        <v>41710</v>
      </c>
      <c r="D2905" t="s">
        <v>65</v>
      </c>
      <c r="E2905" t="s">
        <v>128</v>
      </c>
      <c r="F2905" t="s">
        <v>129</v>
      </c>
      <c r="G2905" t="s">
        <v>133</v>
      </c>
      <c r="H2905" t="s">
        <v>22269</v>
      </c>
      <c r="I2905" t="s">
        <v>22270</v>
      </c>
      <c r="J2905" t="s">
        <v>22271</v>
      </c>
      <c r="K2905" t="s">
        <v>333</v>
      </c>
      <c r="L2905" t="s">
        <v>115</v>
      </c>
      <c r="M2905" t="s">
        <v>22272</v>
      </c>
      <c r="N2905" t="s">
        <v>22273</v>
      </c>
      <c r="O2905" t="s">
        <v>94</v>
      </c>
      <c r="P2905" t="s">
        <v>117</v>
      </c>
    </row>
    <row r="2906" spans="1:16" x14ac:dyDescent="0.2">
      <c r="A2906" t="s">
        <v>22274</v>
      </c>
      <c r="B2906" t="s">
        <v>22268</v>
      </c>
      <c r="C2906" s="1">
        <v>41710</v>
      </c>
      <c r="D2906" t="s">
        <v>65</v>
      </c>
      <c r="F2906" t="s">
        <v>34583</v>
      </c>
      <c r="G2906" t="s">
        <v>133</v>
      </c>
      <c r="H2906" t="s">
        <v>22274</v>
      </c>
      <c r="I2906" t="s">
        <v>22270</v>
      </c>
      <c r="K2906" t="s">
        <v>333</v>
      </c>
      <c r="O2906" t="s">
        <v>94</v>
      </c>
    </row>
    <row r="2907" spans="1:16" x14ac:dyDescent="0.2">
      <c r="A2907" t="s">
        <v>31159</v>
      </c>
      <c r="B2907" t="s">
        <v>31158</v>
      </c>
      <c r="C2907" s="1">
        <v>42667</v>
      </c>
      <c r="D2907" t="s">
        <v>65</v>
      </c>
      <c r="E2907" t="s">
        <v>26386</v>
      </c>
      <c r="F2907" t="s">
        <v>26387</v>
      </c>
      <c r="G2907" t="s">
        <v>25160</v>
      </c>
      <c r="H2907" t="s">
        <v>31159</v>
      </c>
      <c r="I2907" t="s">
        <v>31130</v>
      </c>
      <c r="J2907" t="s">
        <v>34321</v>
      </c>
      <c r="K2907" t="s">
        <v>25215</v>
      </c>
      <c r="L2907" t="s">
        <v>31160</v>
      </c>
      <c r="M2907" t="s">
        <v>34322</v>
      </c>
      <c r="N2907" t="s">
        <v>36249</v>
      </c>
    </row>
    <row r="2908" spans="1:16" x14ac:dyDescent="0.2">
      <c r="A2908" t="s">
        <v>25532</v>
      </c>
      <c r="B2908" t="s">
        <v>25531</v>
      </c>
      <c r="C2908" s="1">
        <v>41178</v>
      </c>
      <c r="D2908" t="s">
        <v>65</v>
      </c>
      <c r="E2908" t="s">
        <v>25526</v>
      </c>
      <c r="F2908" t="s">
        <v>25527</v>
      </c>
      <c r="G2908" t="s">
        <v>25171</v>
      </c>
      <c r="H2908" t="s">
        <v>25532</v>
      </c>
      <c r="I2908" t="s">
        <v>25311</v>
      </c>
      <c r="J2908" t="s">
        <v>34321</v>
      </c>
      <c r="K2908" t="s">
        <v>25215</v>
      </c>
      <c r="L2908" t="s">
        <v>25533</v>
      </c>
      <c r="M2908" t="s">
        <v>34322</v>
      </c>
      <c r="N2908" t="s">
        <v>25534</v>
      </c>
      <c r="P2908" t="s">
        <v>25535</v>
      </c>
    </row>
    <row r="2909" spans="1:16" x14ac:dyDescent="0.2">
      <c r="A2909" t="s">
        <v>31006</v>
      </c>
      <c r="B2909" t="s">
        <v>31005</v>
      </c>
      <c r="C2909" s="1">
        <v>42647</v>
      </c>
      <c r="D2909" t="s">
        <v>65</v>
      </c>
      <c r="E2909" t="s">
        <v>25177</v>
      </c>
      <c r="F2909" t="s">
        <v>34200</v>
      </c>
      <c r="G2909" t="s">
        <v>25160</v>
      </c>
      <c r="H2909" t="s">
        <v>31006</v>
      </c>
      <c r="I2909" t="s">
        <v>34021</v>
      </c>
      <c r="J2909" t="s">
        <v>34321</v>
      </c>
      <c r="K2909" t="s">
        <v>25215</v>
      </c>
      <c r="L2909" t="s">
        <v>38148</v>
      </c>
      <c r="M2909" t="s">
        <v>34691</v>
      </c>
      <c r="N2909" t="s">
        <v>38150</v>
      </c>
      <c r="P2909" t="s">
        <v>38145</v>
      </c>
    </row>
    <row r="2910" spans="1:16" x14ac:dyDescent="0.2">
      <c r="A2910" t="s">
        <v>27273</v>
      </c>
      <c r="B2910" t="s">
        <v>27272</v>
      </c>
      <c r="C2910" s="1">
        <v>37699</v>
      </c>
      <c r="D2910" t="s">
        <v>65</v>
      </c>
      <c r="E2910" t="s">
        <v>70</v>
      </c>
      <c r="G2910" t="s">
        <v>25627</v>
      </c>
      <c r="H2910" t="s">
        <v>27273</v>
      </c>
      <c r="I2910" t="s">
        <v>25145</v>
      </c>
      <c r="J2910" t="s">
        <v>34952</v>
      </c>
      <c r="K2910" t="s">
        <v>26192</v>
      </c>
      <c r="N2910" t="s">
        <v>27274</v>
      </c>
      <c r="P2910" t="s">
        <v>27275</v>
      </c>
    </row>
    <row r="2911" spans="1:16" x14ac:dyDescent="0.2">
      <c r="A2911" t="s">
        <v>28738</v>
      </c>
      <c r="B2911" t="s">
        <v>28737</v>
      </c>
      <c r="C2911" s="1">
        <v>33714</v>
      </c>
      <c r="D2911" t="s">
        <v>65</v>
      </c>
      <c r="E2911" t="s">
        <v>25284</v>
      </c>
      <c r="F2911" t="s">
        <v>25285</v>
      </c>
      <c r="G2911" t="s">
        <v>25627</v>
      </c>
      <c r="H2911" t="s">
        <v>28738</v>
      </c>
      <c r="J2911" t="s">
        <v>34952</v>
      </c>
      <c r="K2911" t="s">
        <v>25162</v>
      </c>
      <c r="N2911" t="s">
        <v>28739</v>
      </c>
    </row>
    <row r="2912" spans="1:16" x14ac:dyDescent="0.2">
      <c r="A2912" t="s">
        <v>51807</v>
      </c>
      <c r="B2912" t="s">
        <v>51808</v>
      </c>
      <c r="C2912" s="1">
        <v>43908</v>
      </c>
      <c r="D2912" t="s">
        <v>65</v>
      </c>
      <c r="E2912" t="s">
        <v>147</v>
      </c>
      <c r="F2912" t="s">
        <v>148</v>
      </c>
      <c r="G2912" t="s">
        <v>127</v>
      </c>
      <c r="H2912" t="s">
        <v>51807</v>
      </c>
      <c r="I2912" t="s">
        <v>51809</v>
      </c>
      <c r="J2912" t="s">
        <v>51810</v>
      </c>
      <c r="K2912" t="s">
        <v>93</v>
      </c>
      <c r="L2912" t="s">
        <v>51811</v>
      </c>
      <c r="M2912" t="s">
        <v>7814</v>
      </c>
      <c r="N2912" t="s">
        <v>51812</v>
      </c>
      <c r="O2912" t="s">
        <v>153</v>
      </c>
      <c r="P2912" t="s">
        <v>51813</v>
      </c>
    </row>
    <row r="2913" spans="1:16" x14ac:dyDescent="0.2">
      <c r="A2913" t="s">
        <v>2441</v>
      </c>
      <c r="B2913" t="s">
        <v>2440</v>
      </c>
      <c r="C2913" s="1">
        <v>41653</v>
      </c>
      <c r="D2913" t="s">
        <v>65</v>
      </c>
      <c r="F2913" t="s">
        <v>34583</v>
      </c>
      <c r="G2913" t="s">
        <v>133</v>
      </c>
      <c r="H2913" t="s">
        <v>2441</v>
      </c>
      <c r="I2913" t="s">
        <v>2442</v>
      </c>
      <c r="J2913" t="s">
        <v>2443</v>
      </c>
      <c r="K2913" t="s">
        <v>240</v>
      </c>
      <c r="L2913" t="s">
        <v>115</v>
      </c>
      <c r="M2913" t="s">
        <v>136</v>
      </c>
      <c r="O2913" t="s">
        <v>94</v>
      </c>
      <c r="P2913" t="s">
        <v>192</v>
      </c>
    </row>
    <row r="2914" spans="1:16" x14ac:dyDescent="0.2">
      <c r="A2914" t="s">
        <v>18395</v>
      </c>
      <c r="B2914" t="s">
        <v>18394</v>
      </c>
      <c r="C2914" s="1">
        <v>41257</v>
      </c>
      <c r="D2914" t="s">
        <v>65</v>
      </c>
      <c r="E2914" t="s">
        <v>286</v>
      </c>
      <c r="F2914" t="s">
        <v>41182</v>
      </c>
      <c r="G2914" t="s">
        <v>127</v>
      </c>
      <c r="H2914" t="s">
        <v>18395</v>
      </c>
      <c r="I2914" t="s">
        <v>18396</v>
      </c>
      <c r="J2914" t="s">
        <v>18397</v>
      </c>
      <c r="K2914" t="s">
        <v>333</v>
      </c>
      <c r="L2914" t="s">
        <v>115</v>
      </c>
      <c r="M2914" t="s">
        <v>18398</v>
      </c>
      <c r="N2914" t="s">
        <v>287</v>
      </c>
      <c r="O2914" t="s">
        <v>153</v>
      </c>
      <c r="P2914" t="s">
        <v>117</v>
      </c>
    </row>
    <row r="2915" spans="1:16" x14ac:dyDescent="0.2">
      <c r="A2915" t="s">
        <v>31039</v>
      </c>
      <c r="B2915" t="s">
        <v>31038</v>
      </c>
      <c r="C2915" s="1">
        <v>25568</v>
      </c>
      <c r="D2915" t="s">
        <v>65</v>
      </c>
      <c r="E2915" t="s">
        <v>170</v>
      </c>
      <c r="F2915" t="s">
        <v>171</v>
      </c>
      <c r="G2915" t="s">
        <v>25153</v>
      </c>
      <c r="H2915" t="s">
        <v>31039</v>
      </c>
      <c r="I2915" t="s">
        <v>25155</v>
      </c>
      <c r="K2915" t="s">
        <v>25156</v>
      </c>
    </row>
    <row r="2916" spans="1:16" x14ac:dyDescent="0.2">
      <c r="A2916" t="s">
        <v>25925</v>
      </c>
      <c r="B2916" t="s">
        <v>25924</v>
      </c>
      <c r="C2916" s="1">
        <v>41712</v>
      </c>
      <c r="D2916" t="s">
        <v>132</v>
      </c>
      <c r="E2916" t="s">
        <v>125</v>
      </c>
      <c r="G2916" t="s">
        <v>25198</v>
      </c>
      <c r="H2916" t="s">
        <v>25925</v>
      </c>
      <c r="I2916" t="s">
        <v>25161</v>
      </c>
      <c r="J2916" t="s">
        <v>34445</v>
      </c>
      <c r="K2916" t="s">
        <v>25173</v>
      </c>
      <c r="L2916" t="s">
        <v>25926</v>
      </c>
      <c r="M2916" t="s">
        <v>25927</v>
      </c>
      <c r="N2916" t="s">
        <v>25928</v>
      </c>
      <c r="P2916" t="s">
        <v>25929</v>
      </c>
    </row>
    <row r="2917" spans="1:16" x14ac:dyDescent="0.2">
      <c r="A2917" t="s">
        <v>31854</v>
      </c>
      <c r="B2917" t="s">
        <v>31853</v>
      </c>
      <c r="C2917" s="1">
        <v>42871</v>
      </c>
      <c r="D2917" t="s">
        <v>65</v>
      </c>
      <c r="E2917" t="s">
        <v>25276</v>
      </c>
      <c r="F2917" t="s">
        <v>25277</v>
      </c>
      <c r="G2917" t="s">
        <v>25198</v>
      </c>
      <c r="H2917" t="s">
        <v>31854</v>
      </c>
      <c r="I2917" t="s">
        <v>31855</v>
      </c>
      <c r="J2917" t="s">
        <v>34445</v>
      </c>
      <c r="K2917" t="s">
        <v>25156</v>
      </c>
      <c r="L2917" t="s">
        <v>31856</v>
      </c>
      <c r="M2917" t="s">
        <v>26777</v>
      </c>
      <c r="N2917" t="s">
        <v>31857</v>
      </c>
    </row>
    <row r="2918" spans="1:16" x14ac:dyDescent="0.2">
      <c r="A2918" t="s">
        <v>19094</v>
      </c>
      <c r="B2918" t="s">
        <v>19093</v>
      </c>
      <c r="C2918" s="1">
        <v>41225</v>
      </c>
      <c r="D2918" t="s">
        <v>65</v>
      </c>
      <c r="E2918" t="s">
        <v>286</v>
      </c>
      <c r="F2918" t="s">
        <v>41182</v>
      </c>
      <c r="G2918" t="s">
        <v>127</v>
      </c>
      <c r="H2918" t="s">
        <v>19094</v>
      </c>
      <c r="I2918" t="s">
        <v>19095</v>
      </c>
      <c r="J2918" t="s">
        <v>19096</v>
      </c>
      <c r="K2918" t="s">
        <v>86</v>
      </c>
      <c r="L2918" t="s">
        <v>115</v>
      </c>
      <c r="M2918" t="s">
        <v>19097</v>
      </c>
      <c r="N2918" t="s">
        <v>287</v>
      </c>
      <c r="O2918" t="s">
        <v>153</v>
      </c>
      <c r="P2918" t="s">
        <v>117</v>
      </c>
    </row>
    <row r="2919" spans="1:16" x14ac:dyDescent="0.2">
      <c r="A2919" t="s">
        <v>27252</v>
      </c>
      <c r="B2919" t="s">
        <v>27251</v>
      </c>
      <c r="C2919" s="1">
        <v>41190</v>
      </c>
      <c r="D2919" t="s">
        <v>65</v>
      </c>
      <c r="E2919" t="s">
        <v>25336</v>
      </c>
      <c r="F2919" t="s">
        <v>25337</v>
      </c>
      <c r="G2919" t="s">
        <v>25198</v>
      </c>
      <c r="H2919" t="s">
        <v>27252</v>
      </c>
      <c r="I2919" t="s">
        <v>25161</v>
      </c>
      <c r="J2919" t="s">
        <v>34951</v>
      </c>
      <c r="K2919" t="s">
        <v>25156</v>
      </c>
      <c r="L2919" t="s">
        <v>27253</v>
      </c>
      <c r="M2919" t="s">
        <v>25201</v>
      </c>
      <c r="N2919" t="s">
        <v>25543</v>
      </c>
      <c r="P2919" t="s">
        <v>27254</v>
      </c>
    </row>
    <row r="2920" spans="1:16" x14ac:dyDescent="0.2">
      <c r="A2920" t="s">
        <v>32341</v>
      </c>
      <c r="B2920" t="s">
        <v>32340</v>
      </c>
      <c r="C2920" s="1">
        <v>41712</v>
      </c>
      <c r="D2920" t="s">
        <v>65</v>
      </c>
      <c r="E2920" t="s">
        <v>170</v>
      </c>
      <c r="F2920" t="s">
        <v>171</v>
      </c>
      <c r="G2920" t="s">
        <v>25198</v>
      </c>
      <c r="H2920" t="s">
        <v>32341</v>
      </c>
      <c r="I2920" t="s">
        <v>32342</v>
      </c>
      <c r="J2920" t="s">
        <v>34445</v>
      </c>
      <c r="K2920" t="s">
        <v>25156</v>
      </c>
      <c r="L2920" t="s">
        <v>29236</v>
      </c>
      <c r="M2920" t="s">
        <v>30487</v>
      </c>
      <c r="N2920" t="s">
        <v>2837</v>
      </c>
      <c r="P2920" t="s">
        <v>32343</v>
      </c>
    </row>
    <row r="2921" spans="1:16" x14ac:dyDescent="0.2">
      <c r="A2921" t="s">
        <v>27341</v>
      </c>
      <c r="B2921" t="s">
        <v>27340</v>
      </c>
      <c r="C2921" s="1">
        <v>37767</v>
      </c>
      <c r="D2921" t="s">
        <v>65</v>
      </c>
      <c r="E2921" t="s">
        <v>147</v>
      </c>
      <c r="F2921" t="s">
        <v>148</v>
      </c>
      <c r="G2921" t="s">
        <v>25198</v>
      </c>
      <c r="H2921" t="s">
        <v>27341</v>
      </c>
      <c r="I2921" t="s">
        <v>27342</v>
      </c>
      <c r="J2921" t="s">
        <v>34282</v>
      </c>
      <c r="K2921" t="s">
        <v>25156</v>
      </c>
      <c r="L2921" t="s">
        <v>27343</v>
      </c>
      <c r="M2921" t="s">
        <v>34959</v>
      </c>
      <c r="N2921" t="s">
        <v>26529</v>
      </c>
      <c r="P2921" t="s">
        <v>25192</v>
      </c>
    </row>
    <row r="2922" spans="1:16" x14ac:dyDescent="0.2">
      <c r="A2922" t="s">
        <v>30144</v>
      </c>
      <c r="B2922" t="s">
        <v>30143</v>
      </c>
      <c r="C2922" s="1">
        <v>42236</v>
      </c>
      <c r="D2922" t="s">
        <v>65</v>
      </c>
      <c r="E2922" t="s">
        <v>25944</v>
      </c>
      <c r="F2922" t="s">
        <v>25945</v>
      </c>
      <c r="G2922" t="s">
        <v>25198</v>
      </c>
      <c r="H2922" t="s">
        <v>30144</v>
      </c>
      <c r="I2922" t="s">
        <v>29810</v>
      </c>
      <c r="J2922" t="s">
        <v>34445</v>
      </c>
      <c r="K2922" t="s">
        <v>25156</v>
      </c>
      <c r="L2922" t="s">
        <v>30060</v>
      </c>
      <c r="M2922" t="s">
        <v>26470</v>
      </c>
      <c r="N2922" t="s">
        <v>30145</v>
      </c>
      <c r="P2922" t="s">
        <v>30146</v>
      </c>
    </row>
    <row r="2923" spans="1:16" x14ac:dyDescent="0.2">
      <c r="A2923" t="s">
        <v>29441</v>
      </c>
      <c r="B2923" t="s">
        <v>29439</v>
      </c>
      <c r="C2923" s="1">
        <v>42030</v>
      </c>
      <c r="D2923" t="s">
        <v>65</v>
      </c>
      <c r="E2923" t="s">
        <v>29440</v>
      </c>
      <c r="F2923" t="s">
        <v>35800</v>
      </c>
      <c r="G2923" t="s">
        <v>25171</v>
      </c>
      <c r="H2923" t="s">
        <v>29441</v>
      </c>
      <c r="I2923" t="s">
        <v>29319</v>
      </c>
      <c r="J2923" t="s">
        <v>35801</v>
      </c>
      <c r="K2923" t="s">
        <v>25173</v>
      </c>
      <c r="L2923" t="s">
        <v>28657</v>
      </c>
      <c r="M2923" t="s">
        <v>34212</v>
      </c>
      <c r="N2923" t="s">
        <v>29442</v>
      </c>
      <c r="P2923" t="s">
        <v>26519</v>
      </c>
    </row>
    <row r="2924" spans="1:16" x14ac:dyDescent="0.2">
      <c r="A2924" t="s">
        <v>26269</v>
      </c>
      <c r="B2924" t="s">
        <v>26268</v>
      </c>
      <c r="C2924" s="1">
        <v>41291</v>
      </c>
      <c r="D2924" t="s">
        <v>65</v>
      </c>
      <c r="E2924" t="s">
        <v>25169</v>
      </c>
      <c r="F2924" t="s">
        <v>25170</v>
      </c>
      <c r="G2924" t="s">
        <v>25153</v>
      </c>
      <c r="H2924" t="s">
        <v>26269</v>
      </c>
      <c r="I2924" t="s">
        <v>25311</v>
      </c>
      <c r="J2924" t="s">
        <v>34615</v>
      </c>
      <c r="K2924" t="s">
        <v>25215</v>
      </c>
      <c r="L2924" t="s">
        <v>34616</v>
      </c>
      <c r="M2924" t="s">
        <v>34617</v>
      </c>
      <c r="N2924" t="s">
        <v>34618</v>
      </c>
    </row>
    <row r="2925" spans="1:16" x14ac:dyDescent="0.2">
      <c r="A2925" t="s">
        <v>47680</v>
      </c>
      <c r="B2925" t="s">
        <v>47681</v>
      </c>
      <c r="C2925" s="1">
        <v>42947</v>
      </c>
      <c r="D2925" t="s">
        <v>65</v>
      </c>
      <c r="E2925" t="s">
        <v>90</v>
      </c>
      <c r="F2925" t="s">
        <v>91</v>
      </c>
      <c r="G2925" t="s">
        <v>1479</v>
      </c>
      <c r="H2925" t="s">
        <v>47680</v>
      </c>
      <c r="I2925" t="s">
        <v>47682</v>
      </c>
      <c r="J2925" t="s">
        <v>47683</v>
      </c>
      <c r="K2925" t="s">
        <v>93</v>
      </c>
      <c r="N2925" t="s">
        <v>47684</v>
      </c>
      <c r="O2925" t="s">
        <v>94</v>
      </c>
    </row>
    <row r="2926" spans="1:16" x14ac:dyDescent="0.2">
      <c r="A2926" t="s">
        <v>39950</v>
      </c>
      <c r="B2926" t="s">
        <v>32601</v>
      </c>
      <c r="C2926" s="1">
        <v>37994</v>
      </c>
      <c r="D2926" t="s">
        <v>65</v>
      </c>
      <c r="E2926" t="s">
        <v>25399</v>
      </c>
      <c r="F2926" t="s">
        <v>25400</v>
      </c>
      <c r="G2926" t="s">
        <v>25198</v>
      </c>
      <c r="H2926" t="s">
        <v>39950</v>
      </c>
      <c r="I2926" t="s">
        <v>32602</v>
      </c>
      <c r="J2926" t="s">
        <v>34615</v>
      </c>
      <c r="K2926" t="s">
        <v>25162</v>
      </c>
      <c r="L2926" t="s">
        <v>115</v>
      </c>
      <c r="N2926" t="s">
        <v>26958</v>
      </c>
      <c r="P2926" t="s">
        <v>39951</v>
      </c>
    </row>
    <row r="2927" spans="1:16" x14ac:dyDescent="0.2">
      <c r="A2927" t="s">
        <v>30939</v>
      </c>
      <c r="B2927" t="s">
        <v>30938</v>
      </c>
      <c r="C2927" s="1">
        <v>42613</v>
      </c>
      <c r="D2927" t="s">
        <v>65</v>
      </c>
      <c r="E2927" t="s">
        <v>25177</v>
      </c>
      <c r="F2927" t="s">
        <v>34200</v>
      </c>
      <c r="G2927" t="s">
        <v>25153</v>
      </c>
      <c r="H2927" t="s">
        <v>30939</v>
      </c>
      <c r="I2927" t="s">
        <v>25145</v>
      </c>
      <c r="J2927" t="s">
        <v>34615</v>
      </c>
      <c r="K2927" t="s">
        <v>25215</v>
      </c>
      <c r="L2927" t="s">
        <v>30940</v>
      </c>
      <c r="M2927" t="s">
        <v>35654</v>
      </c>
      <c r="N2927" t="s">
        <v>30941</v>
      </c>
    </row>
    <row r="2928" spans="1:16" x14ac:dyDescent="0.2">
      <c r="A2928" t="s">
        <v>47985</v>
      </c>
      <c r="B2928" t="s">
        <v>47986</v>
      </c>
      <c r="C2928" s="1">
        <v>43208</v>
      </c>
      <c r="D2928" t="s">
        <v>65</v>
      </c>
      <c r="E2928" t="s">
        <v>99</v>
      </c>
      <c r="F2928" t="s">
        <v>100</v>
      </c>
      <c r="G2928" t="s">
        <v>143</v>
      </c>
      <c r="H2928" t="s">
        <v>47985</v>
      </c>
      <c r="I2928" t="s">
        <v>47987</v>
      </c>
      <c r="J2928" t="s">
        <v>47988</v>
      </c>
      <c r="K2928" t="s">
        <v>86</v>
      </c>
      <c r="L2928" t="s">
        <v>115</v>
      </c>
      <c r="M2928" t="s">
        <v>47989</v>
      </c>
      <c r="N2928" t="s">
        <v>187</v>
      </c>
      <c r="O2928" t="s">
        <v>153</v>
      </c>
    </row>
    <row r="2929" spans="1:16" x14ac:dyDescent="0.2">
      <c r="A2929" t="s">
        <v>50577</v>
      </c>
      <c r="B2929" t="s">
        <v>50578</v>
      </c>
      <c r="C2929" s="1">
        <v>43866</v>
      </c>
      <c r="D2929" t="s">
        <v>65</v>
      </c>
      <c r="E2929" t="s">
        <v>99</v>
      </c>
      <c r="F2929" t="s">
        <v>100</v>
      </c>
      <c r="G2929" t="s">
        <v>143</v>
      </c>
      <c r="H2929" t="s">
        <v>50577</v>
      </c>
      <c r="I2929" t="s">
        <v>50579</v>
      </c>
      <c r="J2929" t="s">
        <v>50580</v>
      </c>
      <c r="K2929" t="s">
        <v>86</v>
      </c>
      <c r="L2929" t="s">
        <v>50581</v>
      </c>
      <c r="M2929" t="s">
        <v>50582</v>
      </c>
      <c r="N2929" t="s">
        <v>50583</v>
      </c>
      <c r="O2929" t="s">
        <v>153</v>
      </c>
      <c r="P2929" t="s">
        <v>50584</v>
      </c>
    </row>
    <row r="2930" spans="1:16" x14ac:dyDescent="0.2">
      <c r="A2930" t="s">
        <v>47997</v>
      </c>
      <c r="B2930" t="s">
        <v>47998</v>
      </c>
      <c r="C2930" s="1">
        <v>43343</v>
      </c>
      <c r="D2930" t="s">
        <v>65</v>
      </c>
      <c r="E2930" t="s">
        <v>47992</v>
      </c>
      <c r="F2930" t="s">
        <v>47993</v>
      </c>
      <c r="G2930" t="s">
        <v>146</v>
      </c>
      <c r="H2930" t="s">
        <v>47997</v>
      </c>
      <c r="I2930" t="s">
        <v>47999</v>
      </c>
      <c r="J2930" t="s">
        <v>48000</v>
      </c>
      <c r="K2930" t="s">
        <v>86</v>
      </c>
      <c r="L2930" t="s">
        <v>115</v>
      </c>
      <c r="M2930" t="s">
        <v>48001</v>
      </c>
      <c r="N2930" t="s">
        <v>47996</v>
      </c>
      <c r="O2930" t="s">
        <v>94</v>
      </c>
      <c r="P2930" t="s">
        <v>19599</v>
      </c>
    </row>
    <row r="2931" spans="1:16" x14ac:dyDescent="0.2">
      <c r="A2931" t="s">
        <v>42133</v>
      </c>
      <c r="B2931" t="s">
        <v>42134</v>
      </c>
      <c r="C2931" s="1">
        <v>38852</v>
      </c>
      <c r="D2931" t="s">
        <v>65</v>
      </c>
      <c r="E2931" t="s">
        <v>128</v>
      </c>
      <c r="F2931" t="s">
        <v>129</v>
      </c>
      <c r="G2931" t="s">
        <v>127</v>
      </c>
      <c r="H2931" t="s">
        <v>42133</v>
      </c>
      <c r="I2931" t="s">
        <v>42135</v>
      </c>
      <c r="J2931" t="s">
        <v>42136</v>
      </c>
      <c r="K2931" t="s">
        <v>86</v>
      </c>
      <c r="M2931" t="s">
        <v>485</v>
      </c>
      <c r="N2931" t="s">
        <v>42137</v>
      </c>
      <c r="O2931" t="s">
        <v>94</v>
      </c>
      <c r="P2931" t="s">
        <v>117</v>
      </c>
    </row>
    <row r="2932" spans="1:16" x14ac:dyDescent="0.2">
      <c r="A2932" t="s">
        <v>24624</v>
      </c>
      <c r="B2932" t="s">
        <v>24623</v>
      </c>
      <c r="C2932" s="1">
        <v>40330</v>
      </c>
      <c r="D2932" t="s">
        <v>65</v>
      </c>
      <c r="E2932" t="s">
        <v>581</v>
      </c>
      <c r="F2932" t="s">
        <v>582</v>
      </c>
      <c r="G2932" t="s">
        <v>127</v>
      </c>
      <c r="H2932" t="s">
        <v>24624</v>
      </c>
      <c r="I2932" t="s">
        <v>24625</v>
      </c>
      <c r="J2932" t="s">
        <v>24626</v>
      </c>
      <c r="K2932" t="s">
        <v>111</v>
      </c>
      <c r="M2932" t="s">
        <v>24627</v>
      </c>
      <c r="N2932" t="s">
        <v>11079</v>
      </c>
      <c r="O2932" t="s">
        <v>153</v>
      </c>
      <c r="P2932" t="s">
        <v>117</v>
      </c>
    </row>
    <row r="2933" spans="1:16" x14ac:dyDescent="0.2">
      <c r="A2933" t="s">
        <v>8946</v>
      </c>
      <c r="B2933" t="s">
        <v>8945</v>
      </c>
      <c r="C2933" s="1">
        <v>40078</v>
      </c>
      <c r="D2933" t="s">
        <v>65</v>
      </c>
      <c r="E2933" t="s">
        <v>512</v>
      </c>
      <c r="F2933" t="s">
        <v>513</v>
      </c>
      <c r="G2933" t="s">
        <v>133</v>
      </c>
      <c r="H2933" t="s">
        <v>8946</v>
      </c>
      <c r="I2933" t="s">
        <v>8947</v>
      </c>
      <c r="J2933" t="s">
        <v>8948</v>
      </c>
      <c r="K2933" t="s">
        <v>93</v>
      </c>
      <c r="M2933" t="s">
        <v>8944</v>
      </c>
      <c r="N2933" t="s">
        <v>8949</v>
      </c>
      <c r="O2933" t="s">
        <v>94</v>
      </c>
      <c r="P2933" t="s">
        <v>192</v>
      </c>
    </row>
    <row r="2934" spans="1:16" x14ac:dyDescent="0.2">
      <c r="A2934" t="s">
        <v>9033</v>
      </c>
      <c r="B2934" t="s">
        <v>9032</v>
      </c>
      <c r="C2934" s="1">
        <v>42023</v>
      </c>
      <c r="D2934" t="s">
        <v>65</v>
      </c>
      <c r="E2934" t="s">
        <v>512</v>
      </c>
      <c r="F2934" t="s">
        <v>513</v>
      </c>
      <c r="G2934" t="s">
        <v>133</v>
      </c>
      <c r="H2934" t="s">
        <v>9033</v>
      </c>
      <c r="I2934" t="s">
        <v>9034</v>
      </c>
      <c r="J2934" t="s">
        <v>9035</v>
      </c>
      <c r="K2934" t="s">
        <v>86</v>
      </c>
      <c r="M2934" t="s">
        <v>8944</v>
      </c>
      <c r="N2934" t="s">
        <v>9036</v>
      </c>
      <c r="O2934" t="s">
        <v>94</v>
      </c>
      <c r="P2934" t="s">
        <v>192</v>
      </c>
    </row>
    <row r="2935" spans="1:16" x14ac:dyDescent="0.2">
      <c r="A2935" t="s">
        <v>1577</v>
      </c>
      <c r="B2935" t="s">
        <v>1576</v>
      </c>
      <c r="C2935" s="1">
        <v>39478</v>
      </c>
      <c r="D2935" t="s">
        <v>65</v>
      </c>
      <c r="E2935" t="s">
        <v>512</v>
      </c>
      <c r="F2935" t="s">
        <v>513</v>
      </c>
      <c r="G2935" t="s">
        <v>133</v>
      </c>
      <c r="H2935" t="s">
        <v>1577</v>
      </c>
      <c r="I2935" t="s">
        <v>1578</v>
      </c>
      <c r="J2935" t="s">
        <v>1579</v>
      </c>
      <c r="K2935" t="s">
        <v>86</v>
      </c>
      <c r="M2935" t="s">
        <v>1580</v>
      </c>
      <c r="N2935" t="s">
        <v>1581</v>
      </c>
      <c r="O2935" t="s">
        <v>94</v>
      </c>
      <c r="P2935" t="s">
        <v>192</v>
      </c>
    </row>
    <row r="2936" spans="1:16" x14ac:dyDescent="0.2">
      <c r="A2936" t="s">
        <v>8941</v>
      </c>
      <c r="B2936" t="s">
        <v>8940</v>
      </c>
      <c r="C2936" s="1">
        <v>25568</v>
      </c>
      <c r="D2936" t="s">
        <v>65</v>
      </c>
      <c r="E2936" t="s">
        <v>512</v>
      </c>
      <c r="F2936" t="s">
        <v>513</v>
      </c>
      <c r="G2936" t="s">
        <v>133</v>
      </c>
      <c r="H2936" t="s">
        <v>8941</v>
      </c>
      <c r="I2936" t="s">
        <v>8942</v>
      </c>
      <c r="J2936" t="s">
        <v>8943</v>
      </c>
      <c r="K2936" t="s">
        <v>93</v>
      </c>
      <c r="M2936" t="s">
        <v>8944</v>
      </c>
      <c r="N2936" t="s">
        <v>1581</v>
      </c>
      <c r="O2936" t="s">
        <v>94</v>
      </c>
      <c r="P2936" t="s">
        <v>117</v>
      </c>
    </row>
    <row r="2937" spans="1:16" x14ac:dyDescent="0.2">
      <c r="A2937" t="s">
        <v>41845</v>
      </c>
      <c r="B2937" t="s">
        <v>41846</v>
      </c>
      <c r="C2937" s="1">
        <v>38363</v>
      </c>
      <c r="D2937" t="s">
        <v>65</v>
      </c>
      <c r="E2937" t="s">
        <v>128</v>
      </c>
      <c r="F2937" t="s">
        <v>129</v>
      </c>
      <c r="G2937" t="s">
        <v>127</v>
      </c>
      <c r="H2937" t="s">
        <v>41845</v>
      </c>
      <c r="I2937" t="s">
        <v>41847</v>
      </c>
      <c r="J2937" t="s">
        <v>41848</v>
      </c>
      <c r="K2937" t="s">
        <v>93</v>
      </c>
      <c r="M2937" t="s">
        <v>41849</v>
      </c>
      <c r="N2937" t="s">
        <v>264</v>
      </c>
      <c r="O2937" t="s">
        <v>94</v>
      </c>
      <c r="P2937" t="s">
        <v>117</v>
      </c>
    </row>
    <row r="2938" spans="1:16" x14ac:dyDescent="0.2">
      <c r="A2938" t="s">
        <v>24842</v>
      </c>
      <c r="B2938" t="s">
        <v>24841</v>
      </c>
      <c r="C2938" s="1">
        <v>36384</v>
      </c>
      <c r="D2938" t="s">
        <v>65</v>
      </c>
      <c r="E2938" t="s">
        <v>492</v>
      </c>
      <c r="F2938" t="s">
        <v>493</v>
      </c>
      <c r="G2938" t="s">
        <v>127</v>
      </c>
      <c r="H2938" t="s">
        <v>24842</v>
      </c>
      <c r="I2938" t="s">
        <v>24843</v>
      </c>
      <c r="K2938" t="s">
        <v>111</v>
      </c>
      <c r="L2938" t="s">
        <v>115</v>
      </c>
      <c r="M2938" t="s">
        <v>24844</v>
      </c>
      <c r="N2938" t="s">
        <v>545</v>
      </c>
      <c r="O2938" t="s">
        <v>153</v>
      </c>
      <c r="P2938" t="s">
        <v>117</v>
      </c>
    </row>
    <row r="2939" spans="1:16" x14ac:dyDescent="0.2">
      <c r="A2939" t="s">
        <v>22375</v>
      </c>
      <c r="B2939" t="s">
        <v>22374</v>
      </c>
      <c r="C2939" s="1">
        <v>39780</v>
      </c>
      <c r="D2939" t="s">
        <v>65</v>
      </c>
      <c r="E2939" t="s">
        <v>310</v>
      </c>
      <c r="F2939" t="s">
        <v>311</v>
      </c>
      <c r="G2939" t="s">
        <v>127</v>
      </c>
      <c r="H2939" t="s">
        <v>22375</v>
      </c>
      <c r="I2939" t="s">
        <v>69</v>
      </c>
      <c r="J2939" t="s">
        <v>22376</v>
      </c>
      <c r="K2939" t="s">
        <v>93</v>
      </c>
      <c r="M2939" t="s">
        <v>22377</v>
      </c>
      <c r="N2939" t="s">
        <v>6446</v>
      </c>
      <c r="O2939" t="s">
        <v>94</v>
      </c>
      <c r="P2939" t="s">
        <v>1296</v>
      </c>
    </row>
    <row r="2940" spans="1:16" x14ac:dyDescent="0.2">
      <c r="A2940" t="s">
        <v>7100</v>
      </c>
      <c r="B2940" t="s">
        <v>7099</v>
      </c>
      <c r="C2940" s="1">
        <v>41529</v>
      </c>
      <c r="D2940" t="s">
        <v>65</v>
      </c>
      <c r="E2940" t="s">
        <v>667</v>
      </c>
      <c r="F2940" t="s">
        <v>668</v>
      </c>
      <c r="G2940" t="s">
        <v>127</v>
      </c>
      <c r="H2940" t="s">
        <v>7100</v>
      </c>
      <c r="I2940" t="s">
        <v>7101</v>
      </c>
      <c r="J2940" t="s">
        <v>7102</v>
      </c>
      <c r="K2940" t="s">
        <v>93</v>
      </c>
      <c r="L2940" t="s">
        <v>115</v>
      </c>
      <c r="M2940" t="s">
        <v>7103</v>
      </c>
      <c r="N2940" t="s">
        <v>7104</v>
      </c>
      <c r="O2940" t="s">
        <v>94</v>
      </c>
      <c r="P2940" t="s">
        <v>117</v>
      </c>
    </row>
    <row r="2941" spans="1:16" x14ac:dyDescent="0.2">
      <c r="A2941" t="s">
        <v>25083</v>
      </c>
      <c r="B2941" t="s">
        <v>45347</v>
      </c>
      <c r="C2941" s="1">
        <v>41556</v>
      </c>
      <c r="D2941" t="s">
        <v>65</v>
      </c>
      <c r="E2941" t="s">
        <v>667</v>
      </c>
      <c r="F2941" t="s">
        <v>668</v>
      </c>
      <c r="G2941" t="s">
        <v>127</v>
      </c>
      <c r="H2941" t="s">
        <v>25083</v>
      </c>
      <c r="I2941" t="s">
        <v>25084</v>
      </c>
      <c r="J2941" t="s">
        <v>25085</v>
      </c>
      <c r="K2941" t="s">
        <v>93</v>
      </c>
      <c r="L2941" t="s">
        <v>115</v>
      </c>
      <c r="M2941" t="s">
        <v>7103</v>
      </c>
      <c r="N2941" t="s">
        <v>25086</v>
      </c>
      <c r="O2941" t="s">
        <v>94</v>
      </c>
      <c r="P2941" t="s">
        <v>117</v>
      </c>
    </row>
    <row r="2942" spans="1:16" x14ac:dyDescent="0.2">
      <c r="A2942" t="s">
        <v>16544</v>
      </c>
      <c r="B2942" t="s">
        <v>16543</v>
      </c>
      <c r="C2942" s="1">
        <v>42956</v>
      </c>
      <c r="D2942" t="s">
        <v>65</v>
      </c>
      <c r="E2942" t="s">
        <v>205</v>
      </c>
      <c r="F2942" t="s">
        <v>206</v>
      </c>
      <c r="G2942" t="s">
        <v>127</v>
      </c>
      <c r="H2942" t="s">
        <v>16544</v>
      </c>
      <c r="I2942" t="s">
        <v>16545</v>
      </c>
      <c r="J2942" t="s">
        <v>16546</v>
      </c>
      <c r="K2942" t="s">
        <v>185</v>
      </c>
      <c r="M2942" t="s">
        <v>15619</v>
      </c>
      <c r="N2942" t="s">
        <v>16547</v>
      </c>
      <c r="O2942" t="s">
        <v>94</v>
      </c>
      <c r="P2942" t="s">
        <v>229</v>
      </c>
    </row>
    <row r="2943" spans="1:16" x14ac:dyDescent="0.2">
      <c r="A2943" t="s">
        <v>10007</v>
      </c>
      <c r="B2943" t="s">
        <v>10006</v>
      </c>
      <c r="C2943" s="1">
        <v>42863</v>
      </c>
      <c r="D2943" t="s">
        <v>65</v>
      </c>
      <c r="E2943" t="s">
        <v>205</v>
      </c>
      <c r="F2943" t="s">
        <v>206</v>
      </c>
      <c r="G2943" t="s">
        <v>127</v>
      </c>
      <c r="H2943" t="s">
        <v>10007</v>
      </c>
      <c r="I2943" t="s">
        <v>10008</v>
      </c>
      <c r="J2943" t="s">
        <v>10009</v>
      </c>
      <c r="K2943" t="s">
        <v>111</v>
      </c>
      <c r="M2943" t="s">
        <v>10010</v>
      </c>
      <c r="N2943" t="s">
        <v>9987</v>
      </c>
      <c r="O2943" t="s">
        <v>94</v>
      </c>
      <c r="P2943" t="s">
        <v>229</v>
      </c>
    </row>
    <row r="2944" spans="1:16" x14ac:dyDescent="0.2">
      <c r="A2944" t="s">
        <v>9983</v>
      </c>
      <c r="B2944" t="s">
        <v>9982</v>
      </c>
      <c r="C2944" s="1">
        <v>42696</v>
      </c>
      <c r="D2944" t="s">
        <v>65</v>
      </c>
      <c r="E2944" t="s">
        <v>205</v>
      </c>
      <c r="F2944" t="s">
        <v>206</v>
      </c>
      <c r="G2944" t="s">
        <v>721</v>
      </c>
      <c r="H2944" t="s">
        <v>9983</v>
      </c>
      <c r="I2944" t="s">
        <v>9984</v>
      </c>
      <c r="J2944" t="s">
        <v>9985</v>
      </c>
      <c r="K2944" t="s">
        <v>111</v>
      </c>
      <c r="L2944" t="s">
        <v>254</v>
      </c>
      <c r="M2944" t="s">
        <v>9986</v>
      </c>
      <c r="N2944" t="s">
        <v>9987</v>
      </c>
      <c r="O2944" t="s">
        <v>94</v>
      </c>
      <c r="P2944" t="s">
        <v>229</v>
      </c>
    </row>
    <row r="2945" spans="1:16" x14ac:dyDescent="0.2">
      <c r="A2945" t="s">
        <v>9989</v>
      </c>
      <c r="B2945" t="s">
        <v>9988</v>
      </c>
      <c r="C2945" s="1">
        <v>42696</v>
      </c>
      <c r="D2945" t="s">
        <v>65</v>
      </c>
      <c r="E2945" t="s">
        <v>205</v>
      </c>
      <c r="F2945" t="s">
        <v>206</v>
      </c>
      <c r="G2945" t="s">
        <v>721</v>
      </c>
      <c r="H2945" t="s">
        <v>9989</v>
      </c>
      <c r="I2945" t="s">
        <v>9990</v>
      </c>
      <c r="J2945" t="s">
        <v>9991</v>
      </c>
      <c r="K2945" t="s">
        <v>111</v>
      </c>
      <c r="N2945" t="s">
        <v>324</v>
      </c>
      <c r="O2945" t="s">
        <v>94</v>
      </c>
      <c r="P2945" t="s">
        <v>229</v>
      </c>
    </row>
    <row r="2946" spans="1:16" x14ac:dyDescent="0.2">
      <c r="A2946" t="s">
        <v>19365</v>
      </c>
      <c r="B2946" t="s">
        <v>19364</v>
      </c>
      <c r="C2946" s="1">
        <v>42873</v>
      </c>
      <c r="D2946" t="s">
        <v>65</v>
      </c>
      <c r="E2946" t="s">
        <v>205</v>
      </c>
      <c r="F2946" t="s">
        <v>206</v>
      </c>
      <c r="G2946" t="s">
        <v>127</v>
      </c>
      <c r="H2946" t="s">
        <v>19365</v>
      </c>
      <c r="I2946" t="s">
        <v>19366</v>
      </c>
      <c r="J2946" t="s">
        <v>19367</v>
      </c>
      <c r="K2946" t="s">
        <v>2172</v>
      </c>
      <c r="M2946" t="s">
        <v>9610</v>
      </c>
      <c r="N2946" t="s">
        <v>9987</v>
      </c>
      <c r="O2946" t="s">
        <v>153</v>
      </c>
      <c r="P2946" t="s">
        <v>229</v>
      </c>
    </row>
    <row r="2947" spans="1:16" x14ac:dyDescent="0.2">
      <c r="A2947" t="s">
        <v>41061</v>
      </c>
      <c r="B2947" t="s">
        <v>41062</v>
      </c>
      <c r="C2947" s="1">
        <v>41162</v>
      </c>
      <c r="D2947" t="s">
        <v>65</v>
      </c>
      <c r="E2947" t="s">
        <v>205</v>
      </c>
      <c r="F2947" t="s">
        <v>206</v>
      </c>
      <c r="G2947" t="s">
        <v>127</v>
      </c>
      <c r="H2947" t="s">
        <v>41061</v>
      </c>
      <c r="I2947" t="s">
        <v>41063</v>
      </c>
      <c r="J2947" t="s">
        <v>41064</v>
      </c>
      <c r="K2947" t="s">
        <v>185</v>
      </c>
      <c r="M2947" t="s">
        <v>41065</v>
      </c>
      <c r="N2947" t="s">
        <v>250</v>
      </c>
      <c r="O2947" t="s">
        <v>94</v>
      </c>
      <c r="P2947" t="s">
        <v>229</v>
      </c>
    </row>
    <row r="2948" spans="1:16" x14ac:dyDescent="0.2">
      <c r="A2948" t="s">
        <v>9993</v>
      </c>
      <c r="B2948" t="s">
        <v>9992</v>
      </c>
      <c r="C2948" s="1">
        <v>42695</v>
      </c>
      <c r="D2948" t="s">
        <v>65</v>
      </c>
      <c r="E2948" t="s">
        <v>205</v>
      </c>
      <c r="F2948" t="s">
        <v>206</v>
      </c>
      <c r="G2948" t="s">
        <v>721</v>
      </c>
      <c r="H2948" t="s">
        <v>9993</v>
      </c>
      <c r="I2948" t="s">
        <v>9994</v>
      </c>
      <c r="J2948" t="s">
        <v>9995</v>
      </c>
      <c r="K2948" t="s">
        <v>245</v>
      </c>
      <c r="M2948" t="s">
        <v>9646</v>
      </c>
      <c r="N2948" t="s">
        <v>324</v>
      </c>
      <c r="O2948" t="s">
        <v>94</v>
      </c>
      <c r="P2948" t="s">
        <v>229</v>
      </c>
    </row>
    <row r="2949" spans="1:16" x14ac:dyDescent="0.2">
      <c r="A2949" t="s">
        <v>46140</v>
      </c>
      <c r="B2949" t="s">
        <v>46141</v>
      </c>
      <c r="C2949" s="1">
        <v>42900</v>
      </c>
      <c r="D2949" t="s">
        <v>65</v>
      </c>
      <c r="E2949" t="s">
        <v>205</v>
      </c>
      <c r="F2949" t="s">
        <v>206</v>
      </c>
      <c r="G2949" t="s">
        <v>127</v>
      </c>
      <c r="H2949" t="s">
        <v>46140</v>
      </c>
      <c r="I2949" t="s">
        <v>46142</v>
      </c>
      <c r="J2949" t="s">
        <v>46143</v>
      </c>
      <c r="K2949" t="s">
        <v>245</v>
      </c>
      <c r="M2949" t="s">
        <v>9834</v>
      </c>
      <c r="N2949" t="s">
        <v>324</v>
      </c>
      <c r="O2949" t="s">
        <v>94</v>
      </c>
      <c r="P2949" t="s">
        <v>229</v>
      </c>
    </row>
    <row r="2950" spans="1:16" x14ac:dyDescent="0.2">
      <c r="A2950" t="s">
        <v>8456</v>
      </c>
      <c r="B2950" t="s">
        <v>8455</v>
      </c>
      <c r="C2950" s="1">
        <v>42268</v>
      </c>
      <c r="D2950" t="s">
        <v>65</v>
      </c>
      <c r="E2950" t="s">
        <v>512</v>
      </c>
      <c r="F2950" t="s">
        <v>513</v>
      </c>
      <c r="G2950" t="s">
        <v>133</v>
      </c>
      <c r="H2950" t="s">
        <v>8456</v>
      </c>
      <c r="I2950" t="s">
        <v>45559</v>
      </c>
      <c r="J2950" t="s">
        <v>8457</v>
      </c>
      <c r="K2950" t="s">
        <v>86</v>
      </c>
      <c r="L2950" t="s">
        <v>115</v>
      </c>
      <c r="M2950" t="s">
        <v>8458</v>
      </c>
      <c r="N2950" t="s">
        <v>8459</v>
      </c>
      <c r="O2950" t="s">
        <v>94</v>
      </c>
      <c r="P2950" t="s">
        <v>117</v>
      </c>
    </row>
    <row r="2951" spans="1:16" x14ac:dyDescent="0.2">
      <c r="A2951" t="s">
        <v>8760</v>
      </c>
      <c r="B2951" t="s">
        <v>8759</v>
      </c>
      <c r="C2951" s="1">
        <v>43020</v>
      </c>
      <c r="D2951" t="s">
        <v>65</v>
      </c>
      <c r="E2951" t="s">
        <v>512</v>
      </c>
      <c r="F2951" t="s">
        <v>513</v>
      </c>
      <c r="G2951" t="s">
        <v>133</v>
      </c>
      <c r="H2951" t="s">
        <v>8760</v>
      </c>
      <c r="I2951" t="s">
        <v>8761</v>
      </c>
      <c r="J2951" t="s">
        <v>8762</v>
      </c>
      <c r="K2951" t="s">
        <v>86</v>
      </c>
      <c r="M2951" t="s">
        <v>8763</v>
      </c>
      <c r="N2951" t="s">
        <v>8764</v>
      </c>
      <c r="O2951" t="s">
        <v>94</v>
      </c>
    </row>
    <row r="2952" spans="1:16" x14ac:dyDescent="0.2">
      <c r="A2952" t="s">
        <v>8901</v>
      </c>
      <c r="B2952" t="s">
        <v>8900</v>
      </c>
      <c r="C2952" s="1">
        <v>39091</v>
      </c>
      <c r="D2952" t="s">
        <v>65</v>
      </c>
      <c r="E2952" t="s">
        <v>512</v>
      </c>
      <c r="F2952" t="s">
        <v>513</v>
      </c>
      <c r="G2952" t="s">
        <v>133</v>
      </c>
      <c r="H2952" t="s">
        <v>8901</v>
      </c>
      <c r="I2952" t="s">
        <v>8902</v>
      </c>
      <c r="J2952" t="s">
        <v>8903</v>
      </c>
      <c r="K2952" t="s">
        <v>86</v>
      </c>
      <c r="M2952" t="s">
        <v>8904</v>
      </c>
      <c r="N2952" t="s">
        <v>1581</v>
      </c>
      <c r="O2952" t="s">
        <v>94</v>
      </c>
      <c r="P2952" t="s">
        <v>117</v>
      </c>
    </row>
    <row r="2953" spans="1:16" x14ac:dyDescent="0.2">
      <c r="A2953" t="s">
        <v>24694</v>
      </c>
      <c r="B2953" t="s">
        <v>24693</v>
      </c>
      <c r="C2953" s="1">
        <v>42305</v>
      </c>
      <c r="D2953" t="s">
        <v>65</v>
      </c>
      <c r="E2953" t="s">
        <v>11535</v>
      </c>
      <c r="F2953" t="s">
        <v>11536</v>
      </c>
      <c r="G2953" t="s">
        <v>127</v>
      </c>
      <c r="H2953" t="s">
        <v>24694</v>
      </c>
      <c r="I2953" t="s">
        <v>24695</v>
      </c>
      <c r="J2953" t="s">
        <v>24696</v>
      </c>
      <c r="K2953" t="s">
        <v>111</v>
      </c>
      <c r="M2953" t="s">
        <v>24627</v>
      </c>
      <c r="N2953" t="s">
        <v>24697</v>
      </c>
      <c r="O2953" t="s">
        <v>153</v>
      </c>
    </row>
    <row r="2954" spans="1:16" x14ac:dyDescent="0.2">
      <c r="A2954" t="s">
        <v>10334</v>
      </c>
      <c r="B2954" t="s">
        <v>10333</v>
      </c>
      <c r="C2954" s="1">
        <v>42019</v>
      </c>
      <c r="D2954" t="s">
        <v>65</v>
      </c>
      <c r="E2954" t="s">
        <v>389</v>
      </c>
      <c r="F2954" t="s">
        <v>390</v>
      </c>
      <c r="G2954" t="s">
        <v>127</v>
      </c>
      <c r="H2954" t="s">
        <v>10334</v>
      </c>
      <c r="I2954" t="s">
        <v>10335</v>
      </c>
      <c r="J2954" t="s">
        <v>10336</v>
      </c>
      <c r="K2954" t="s">
        <v>86</v>
      </c>
      <c r="N2954" t="s">
        <v>727</v>
      </c>
      <c r="O2954" t="s">
        <v>94</v>
      </c>
    </row>
    <row r="2955" spans="1:16" x14ac:dyDescent="0.2">
      <c r="A2955" t="s">
        <v>25513</v>
      </c>
      <c r="B2955" t="s">
        <v>25511</v>
      </c>
      <c r="C2955" s="1">
        <v>42909</v>
      </c>
      <c r="D2955" t="s">
        <v>65</v>
      </c>
      <c r="E2955" t="s">
        <v>25512</v>
      </c>
      <c r="F2955" t="s">
        <v>34332</v>
      </c>
      <c r="G2955" t="s">
        <v>25171</v>
      </c>
      <c r="H2955" t="s">
        <v>25513</v>
      </c>
      <c r="I2955" t="s">
        <v>25155</v>
      </c>
      <c r="J2955" t="s">
        <v>33173</v>
      </c>
      <c r="K2955" t="s">
        <v>25173</v>
      </c>
      <c r="L2955" t="s">
        <v>34333</v>
      </c>
      <c r="M2955" t="s">
        <v>34334</v>
      </c>
      <c r="N2955" t="s">
        <v>34335</v>
      </c>
      <c r="P2955">
        <v>37364</v>
      </c>
    </row>
    <row r="2956" spans="1:16" x14ac:dyDescent="0.2">
      <c r="A2956" t="s">
        <v>27332</v>
      </c>
      <c r="B2956" t="s">
        <v>27331</v>
      </c>
      <c r="C2956" s="1">
        <v>41208</v>
      </c>
      <c r="D2956" t="s">
        <v>65</v>
      </c>
      <c r="E2956" t="s">
        <v>147</v>
      </c>
      <c r="F2956" t="s">
        <v>148</v>
      </c>
      <c r="G2956" t="s">
        <v>25147</v>
      </c>
      <c r="H2956" t="s">
        <v>27332</v>
      </c>
      <c r="I2956" t="s">
        <v>26141</v>
      </c>
      <c r="J2956" t="s">
        <v>34230</v>
      </c>
      <c r="K2956" t="s">
        <v>25156</v>
      </c>
      <c r="L2956" t="s">
        <v>27333</v>
      </c>
      <c r="M2956" t="s">
        <v>27334</v>
      </c>
      <c r="N2956" t="s">
        <v>27335</v>
      </c>
      <c r="P2956" t="s">
        <v>12166</v>
      </c>
    </row>
    <row r="2957" spans="1:16" x14ac:dyDescent="0.2">
      <c r="A2957" t="s">
        <v>39047</v>
      </c>
      <c r="B2957" t="s">
        <v>27277</v>
      </c>
      <c r="C2957" s="1">
        <v>31790</v>
      </c>
      <c r="D2957" t="s">
        <v>65</v>
      </c>
      <c r="E2957" t="s">
        <v>147</v>
      </c>
      <c r="F2957" t="s">
        <v>148</v>
      </c>
      <c r="G2957" t="s">
        <v>25160</v>
      </c>
      <c r="H2957" t="s">
        <v>39047</v>
      </c>
      <c r="J2957" t="s">
        <v>35895</v>
      </c>
      <c r="K2957" t="s">
        <v>25219</v>
      </c>
      <c r="L2957" t="s">
        <v>115</v>
      </c>
      <c r="N2957" t="s">
        <v>26311</v>
      </c>
      <c r="P2957" t="s">
        <v>34592</v>
      </c>
    </row>
    <row r="2958" spans="1:16" x14ac:dyDescent="0.2">
      <c r="A2958" t="s">
        <v>34590</v>
      </c>
      <c r="B2958" t="s">
        <v>26310</v>
      </c>
      <c r="C2958" s="1">
        <v>32737</v>
      </c>
      <c r="D2958" t="s">
        <v>65</v>
      </c>
      <c r="E2958" t="s">
        <v>147</v>
      </c>
      <c r="F2958" t="s">
        <v>148</v>
      </c>
      <c r="G2958" t="s">
        <v>25160</v>
      </c>
      <c r="H2958" t="s">
        <v>34590</v>
      </c>
      <c r="J2958" t="s">
        <v>34591</v>
      </c>
      <c r="K2958" t="s">
        <v>25162</v>
      </c>
      <c r="L2958" t="s">
        <v>115</v>
      </c>
      <c r="N2958" t="s">
        <v>26311</v>
      </c>
      <c r="P2958" t="s">
        <v>34592</v>
      </c>
    </row>
    <row r="2959" spans="1:16" x14ac:dyDescent="0.2">
      <c r="A2959" t="s">
        <v>33171</v>
      </c>
      <c r="B2959" t="s">
        <v>33170</v>
      </c>
      <c r="C2959" s="1">
        <v>43066</v>
      </c>
      <c r="D2959" t="s">
        <v>65</v>
      </c>
      <c r="E2959" t="s">
        <v>25464</v>
      </c>
      <c r="F2959" t="s">
        <v>25465</v>
      </c>
      <c r="G2959" t="s">
        <v>25171</v>
      </c>
      <c r="H2959" t="s">
        <v>33171</v>
      </c>
      <c r="I2959" t="s">
        <v>33172</v>
      </c>
      <c r="J2959" t="s">
        <v>33173</v>
      </c>
      <c r="K2959" t="s">
        <v>25173</v>
      </c>
      <c r="L2959" t="s">
        <v>33174</v>
      </c>
      <c r="M2959" t="s">
        <v>36844</v>
      </c>
      <c r="N2959" t="s">
        <v>33175</v>
      </c>
      <c r="P2959" t="s">
        <v>33176</v>
      </c>
    </row>
    <row r="2960" spans="1:16" x14ac:dyDescent="0.2">
      <c r="A2960" t="s">
        <v>39049</v>
      </c>
      <c r="B2960" t="s">
        <v>27344</v>
      </c>
      <c r="C2960" s="1">
        <v>25568</v>
      </c>
      <c r="D2960" t="s">
        <v>65</v>
      </c>
      <c r="E2960" t="s">
        <v>147</v>
      </c>
      <c r="F2960" t="s">
        <v>148</v>
      </c>
      <c r="G2960" t="s">
        <v>25160</v>
      </c>
      <c r="H2960" t="s">
        <v>39049</v>
      </c>
      <c r="K2960" t="s">
        <v>27345</v>
      </c>
      <c r="L2960" t="s">
        <v>115</v>
      </c>
      <c r="N2960" t="s">
        <v>27346</v>
      </c>
      <c r="P2960" t="s">
        <v>34592</v>
      </c>
    </row>
    <row r="2961" spans="1:16" x14ac:dyDescent="0.2">
      <c r="A2961" t="s">
        <v>27270</v>
      </c>
      <c r="B2961" t="s">
        <v>27269</v>
      </c>
      <c r="C2961" s="1">
        <v>42937</v>
      </c>
      <c r="D2961" t="s">
        <v>65</v>
      </c>
      <c r="E2961" t="s">
        <v>25464</v>
      </c>
      <c r="F2961" t="s">
        <v>25465</v>
      </c>
      <c r="G2961" t="s">
        <v>25160</v>
      </c>
      <c r="H2961" t="s">
        <v>27270</v>
      </c>
      <c r="I2961" t="s">
        <v>40270</v>
      </c>
      <c r="J2961" t="s">
        <v>40271</v>
      </c>
      <c r="K2961" t="s">
        <v>25149</v>
      </c>
      <c r="L2961" t="s">
        <v>40272</v>
      </c>
      <c r="M2961" t="s">
        <v>40273</v>
      </c>
      <c r="N2961" t="s">
        <v>40274</v>
      </c>
      <c r="P2961" t="s">
        <v>40275</v>
      </c>
    </row>
    <row r="2962" spans="1:16" x14ac:dyDescent="0.2">
      <c r="A2962" t="s">
        <v>30891</v>
      </c>
      <c r="B2962" t="s">
        <v>30890</v>
      </c>
      <c r="C2962" s="1">
        <v>42576</v>
      </c>
      <c r="D2962" t="s">
        <v>65</v>
      </c>
      <c r="E2962" t="s">
        <v>1268</v>
      </c>
      <c r="F2962" t="s">
        <v>1269</v>
      </c>
      <c r="G2962" t="s">
        <v>25800</v>
      </c>
      <c r="H2962" t="s">
        <v>30891</v>
      </c>
      <c r="I2962" t="s">
        <v>30892</v>
      </c>
      <c r="J2962" t="s">
        <v>36063</v>
      </c>
      <c r="K2962" t="s">
        <v>25173</v>
      </c>
      <c r="L2962" t="s">
        <v>27351</v>
      </c>
      <c r="M2962" t="s">
        <v>36209</v>
      </c>
      <c r="N2962" t="s">
        <v>30893</v>
      </c>
    </row>
    <row r="2963" spans="1:16" x14ac:dyDescent="0.2">
      <c r="A2963" t="s">
        <v>52104</v>
      </c>
      <c r="B2963" t="s">
        <v>52105</v>
      </c>
      <c r="C2963" s="1">
        <v>43712</v>
      </c>
      <c r="D2963" t="s">
        <v>65</v>
      </c>
      <c r="E2963" t="s">
        <v>41052</v>
      </c>
      <c r="F2963" t="s">
        <v>41053</v>
      </c>
      <c r="G2963" t="s">
        <v>41468</v>
      </c>
      <c r="H2963" t="s">
        <v>52104</v>
      </c>
      <c r="I2963" t="s">
        <v>52106</v>
      </c>
      <c r="J2963" t="s">
        <v>52107</v>
      </c>
      <c r="K2963" t="s">
        <v>93</v>
      </c>
      <c r="L2963" t="s">
        <v>52108</v>
      </c>
      <c r="M2963" t="s">
        <v>203</v>
      </c>
      <c r="N2963" t="s">
        <v>50000</v>
      </c>
      <c r="O2963" t="s">
        <v>94</v>
      </c>
      <c r="P2963" t="s">
        <v>52103</v>
      </c>
    </row>
    <row r="2964" spans="1:16" x14ac:dyDescent="0.2">
      <c r="A2964" t="s">
        <v>30600</v>
      </c>
      <c r="B2964" t="s">
        <v>30599</v>
      </c>
      <c r="C2964" s="1">
        <v>42328</v>
      </c>
      <c r="D2964" t="s">
        <v>65</v>
      </c>
      <c r="E2964" t="s">
        <v>25263</v>
      </c>
      <c r="F2964" t="s">
        <v>25264</v>
      </c>
      <c r="G2964" t="s">
        <v>25171</v>
      </c>
      <c r="H2964" t="s">
        <v>30600</v>
      </c>
      <c r="I2964" t="s">
        <v>25155</v>
      </c>
      <c r="J2964" t="s">
        <v>34397</v>
      </c>
      <c r="K2964" t="s">
        <v>25173</v>
      </c>
      <c r="L2964" t="s">
        <v>37350</v>
      </c>
      <c r="M2964" t="s">
        <v>36837</v>
      </c>
      <c r="N2964" t="s">
        <v>30601</v>
      </c>
    </row>
    <row r="2965" spans="1:16" x14ac:dyDescent="0.2">
      <c r="A2965" t="s">
        <v>30348</v>
      </c>
      <c r="B2965" t="s">
        <v>30347</v>
      </c>
      <c r="C2965" s="1">
        <v>38226</v>
      </c>
      <c r="D2965" t="s">
        <v>65</v>
      </c>
      <c r="E2965" t="s">
        <v>125</v>
      </c>
      <c r="G2965" t="s">
        <v>26175</v>
      </c>
      <c r="H2965" t="s">
        <v>30348</v>
      </c>
      <c r="K2965" t="s">
        <v>25205</v>
      </c>
      <c r="N2965" t="s">
        <v>30349</v>
      </c>
      <c r="P2965" t="s">
        <v>30350</v>
      </c>
    </row>
    <row r="2966" spans="1:16" x14ac:dyDescent="0.2">
      <c r="A2966" t="s">
        <v>30424</v>
      </c>
      <c r="B2966" t="s">
        <v>30423</v>
      </c>
      <c r="C2966" s="1">
        <v>41477</v>
      </c>
      <c r="D2966" t="s">
        <v>65</v>
      </c>
      <c r="E2966" t="s">
        <v>14577</v>
      </c>
      <c r="F2966" t="s">
        <v>14578</v>
      </c>
      <c r="G2966" t="s">
        <v>25153</v>
      </c>
      <c r="H2966" t="s">
        <v>30424</v>
      </c>
      <c r="I2966" t="s">
        <v>29319</v>
      </c>
      <c r="J2966" t="s">
        <v>35219</v>
      </c>
      <c r="K2966" t="s">
        <v>25156</v>
      </c>
      <c r="L2966" t="s">
        <v>25266</v>
      </c>
      <c r="M2966" t="s">
        <v>35863</v>
      </c>
      <c r="N2966" t="s">
        <v>30422</v>
      </c>
      <c r="P2966" t="s">
        <v>30425</v>
      </c>
    </row>
    <row r="2967" spans="1:16" x14ac:dyDescent="0.2">
      <c r="A2967" t="s">
        <v>36670</v>
      </c>
      <c r="B2967" t="s">
        <v>32622</v>
      </c>
      <c r="C2967" s="1">
        <v>32577</v>
      </c>
      <c r="D2967" t="s">
        <v>65</v>
      </c>
      <c r="E2967" t="s">
        <v>25399</v>
      </c>
      <c r="F2967" t="s">
        <v>25400</v>
      </c>
      <c r="G2967" t="s">
        <v>25198</v>
      </c>
      <c r="H2967" t="s">
        <v>36670</v>
      </c>
      <c r="J2967" t="s">
        <v>35834</v>
      </c>
      <c r="K2967" t="s">
        <v>25450</v>
      </c>
      <c r="L2967" t="s">
        <v>115</v>
      </c>
      <c r="N2967" t="s">
        <v>32623</v>
      </c>
      <c r="P2967" t="s">
        <v>34714</v>
      </c>
    </row>
    <row r="2968" spans="1:16" x14ac:dyDescent="0.2">
      <c r="A2968" t="s">
        <v>45664</v>
      </c>
      <c r="B2968" t="s">
        <v>45665</v>
      </c>
      <c r="C2968" s="1">
        <v>43216</v>
      </c>
      <c r="D2968" t="s">
        <v>65</v>
      </c>
      <c r="E2968" t="s">
        <v>8121</v>
      </c>
      <c r="F2968" t="s">
        <v>8122</v>
      </c>
      <c r="G2968" t="s">
        <v>1479</v>
      </c>
      <c r="H2968" t="s">
        <v>45664</v>
      </c>
      <c r="I2968" t="s">
        <v>45666</v>
      </c>
      <c r="J2968" t="s">
        <v>45667</v>
      </c>
      <c r="K2968" t="s">
        <v>93</v>
      </c>
      <c r="M2968" t="s">
        <v>45668</v>
      </c>
      <c r="N2968" t="s">
        <v>45669</v>
      </c>
      <c r="O2968" t="s">
        <v>94</v>
      </c>
    </row>
    <row r="2969" spans="1:16" x14ac:dyDescent="0.2">
      <c r="A2969" t="s">
        <v>25759</v>
      </c>
      <c r="B2969" t="s">
        <v>25758</v>
      </c>
      <c r="C2969" s="1">
        <v>40206</v>
      </c>
      <c r="D2969" t="s">
        <v>65</v>
      </c>
      <c r="E2969" t="s">
        <v>25387</v>
      </c>
      <c r="F2969" t="s">
        <v>25388</v>
      </c>
      <c r="G2969" t="s">
        <v>25800</v>
      </c>
      <c r="H2969" t="s">
        <v>25759</v>
      </c>
      <c r="I2969" t="s">
        <v>38303</v>
      </c>
      <c r="J2969" t="s">
        <v>38304</v>
      </c>
      <c r="K2969" t="s">
        <v>25173</v>
      </c>
      <c r="L2969" t="s">
        <v>38305</v>
      </c>
      <c r="M2969" t="s">
        <v>38306</v>
      </c>
      <c r="N2969" t="s">
        <v>27128</v>
      </c>
      <c r="P2969" t="s">
        <v>12166</v>
      </c>
    </row>
    <row r="2970" spans="1:16" x14ac:dyDescent="0.2">
      <c r="A2970" t="s">
        <v>33392</v>
      </c>
      <c r="B2970" t="s">
        <v>33391</v>
      </c>
      <c r="C2970" s="1">
        <v>37301</v>
      </c>
      <c r="D2970" t="s">
        <v>65</v>
      </c>
      <c r="E2970" t="s">
        <v>25387</v>
      </c>
      <c r="F2970" t="s">
        <v>25388</v>
      </c>
      <c r="G2970" t="s">
        <v>25198</v>
      </c>
      <c r="H2970" t="s">
        <v>33392</v>
      </c>
      <c r="I2970" t="s">
        <v>33393</v>
      </c>
      <c r="J2970" t="s">
        <v>36886</v>
      </c>
      <c r="K2970" t="s">
        <v>25156</v>
      </c>
      <c r="L2970" t="s">
        <v>25316</v>
      </c>
      <c r="M2970" t="s">
        <v>36887</v>
      </c>
      <c r="N2970" t="s">
        <v>32060</v>
      </c>
      <c r="P2970" t="s">
        <v>12166</v>
      </c>
    </row>
    <row r="2971" spans="1:16" x14ac:dyDescent="0.2">
      <c r="A2971" t="s">
        <v>40512</v>
      </c>
      <c r="B2971" t="s">
        <v>40513</v>
      </c>
      <c r="C2971" s="1">
        <v>43887</v>
      </c>
      <c r="D2971" t="s">
        <v>65</v>
      </c>
      <c r="E2971" t="s">
        <v>34636</v>
      </c>
      <c r="F2971" t="s">
        <v>34637</v>
      </c>
      <c r="G2971" t="s">
        <v>25198</v>
      </c>
      <c r="H2971" t="s">
        <v>40512</v>
      </c>
      <c r="I2971" t="s">
        <v>27198</v>
      </c>
      <c r="J2971" t="s">
        <v>34198</v>
      </c>
      <c r="K2971" t="s">
        <v>25156</v>
      </c>
      <c r="L2971" t="s">
        <v>40514</v>
      </c>
      <c r="M2971" t="s">
        <v>26470</v>
      </c>
      <c r="N2971" t="s">
        <v>40515</v>
      </c>
      <c r="P2971" t="s">
        <v>40516</v>
      </c>
    </row>
    <row r="2972" spans="1:16" x14ac:dyDescent="0.2">
      <c r="A2972" t="s">
        <v>45966</v>
      </c>
      <c r="B2972" t="s">
        <v>45967</v>
      </c>
      <c r="C2972" s="1">
        <v>43109</v>
      </c>
      <c r="D2972" t="s">
        <v>65</v>
      </c>
      <c r="E2972" t="s">
        <v>43836</v>
      </c>
      <c r="F2972" t="s">
        <v>43837</v>
      </c>
      <c r="G2972" t="s">
        <v>1479</v>
      </c>
      <c r="H2972" t="s">
        <v>45966</v>
      </c>
      <c r="I2972" t="s">
        <v>45509</v>
      </c>
      <c r="J2972" t="s">
        <v>45968</v>
      </c>
      <c r="K2972" t="s">
        <v>93</v>
      </c>
      <c r="M2972" t="s">
        <v>45969</v>
      </c>
      <c r="N2972" t="s">
        <v>45511</v>
      </c>
      <c r="O2972" t="s">
        <v>94</v>
      </c>
    </row>
    <row r="2973" spans="1:16" x14ac:dyDescent="0.2">
      <c r="A2973" t="s">
        <v>32058</v>
      </c>
      <c r="B2973" t="s">
        <v>32057</v>
      </c>
      <c r="C2973" s="1">
        <v>41096</v>
      </c>
      <c r="D2973" t="s">
        <v>65</v>
      </c>
      <c r="E2973" t="s">
        <v>25105</v>
      </c>
      <c r="F2973" t="s">
        <v>35014</v>
      </c>
      <c r="G2973" t="s">
        <v>25153</v>
      </c>
      <c r="H2973" t="s">
        <v>32058</v>
      </c>
      <c r="I2973" t="s">
        <v>32059</v>
      </c>
      <c r="J2973" t="s">
        <v>36494</v>
      </c>
      <c r="K2973" t="s">
        <v>25149</v>
      </c>
      <c r="L2973" t="s">
        <v>36495</v>
      </c>
      <c r="M2973" t="s">
        <v>36496</v>
      </c>
      <c r="N2973" t="s">
        <v>32060</v>
      </c>
      <c r="P2973" t="s">
        <v>32061</v>
      </c>
    </row>
    <row r="2974" spans="1:16" x14ac:dyDescent="0.2">
      <c r="A2974" t="s">
        <v>22495</v>
      </c>
      <c r="B2974" t="s">
        <v>22494</v>
      </c>
      <c r="C2974" s="1">
        <v>40220</v>
      </c>
      <c r="D2974" t="s">
        <v>65</v>
      </c>
      <c r="E2974" t="s">
        <v>70</v>
      </c>
      <c r="G2974" t="s">
        <v>127</v>
      </c>
      <c r="H2974" t="s">
        <v>22495</v>
      </c>
      <c r="I2974" t="s">
        <v>22496</v>
      </c>
      <c r="J2974" t="s">
        <v>22497</v>
      </c>
      <c r="K2974" t="s">
        <v>93</v>
      </c>
      <c r="M2974" t="s">
        <v>684</v>
      </c>
      <c r="N2974" t="s">
        <v>142</v>
      </c>
      <c r="O2974" t="s">
        <v>94</v>
      </c>
    </row>
    <row r="2975" spans="1:16" x14ac:dyDescent="0.2">
      <c r="A2975" t="s">
        <v>32137</v>
      </c>
      <c r="B2975" t="s">
        <v>32136</v>
      </c>
      <c r="C2975" s="1">
        <v>42879</v>
      </c>
      <c r="D2975" t="s">
        <v>65</v>
      </c>
      <c r="E2975" t="s">
        <v>25669</v>
      </c>
      <c r="F2975" t="s">
        <v>25670</v>
      </c>
      <c r="G2975" t="s">
        <v>25209</v>
      </c>
      <c r="H2975" t="s">
        <v>32137</v>
      </c>
      <c r="I2975" t="s">
        <v>25155</v>
      </c>
      <c r="J2975" t="s">
        <v>34370</v>
      </c>
      <c r="K2975" t="s">
        <v>25230</v>
      </c>
      <c r="L2975" t="s">
        <v>25383</v>
      </c>
      <c r="M2975" t="s">
        <v>37166</v>
      </c>
      <c r="N2975" t="s">
        <v>37167</v>
      </c>
      <c r="P2975" t="s">
        <v>37168</v>
      </c>
    </row>
    <row r="2976" spans="1:16" x14ac:dyDescent="0.2">
      <c r="A2976" t="s">
        <v>32199</v>
      </c>
      <c r="B2976" t="s">
        <v>32198</v>
      </c>
      <c r="C2976" s="1">
        <v>42755</v>
      </c>
      <c r="D2976" t="s">
        <v>65</v>
      </c>
      <c r="E2976" t="s">
        <v>25549</v>
      </c>
      <c r="F2976" t="s">
        <v>25550</v>
      </c>
      <c r="G2976" t="s">
        <v>25153</v>
      </c>
      <c r="H2976" t="s">
        <v>32199</v>
      </c>
      <c r="I2976" t="s">
        <v>25155</v>
      </c>
      <c r="J2976" t="s">
        <v>40218</v>
      </c>
      <c r="K2976" t="s">
        <v>25230</v>
      </c>
      <c r="L2976" t="s">
        <v>40219</v>
      </c>
      <c r="M2976" t="s">
        <v>35802</v>
      </c>
      <c r="N2976" t="s">
        <v>40199</v>
      </c>
    </row>
    <row r="2977" spans="1:16" x14ac:dyDescent="0.2">
      <c r="A2977" t="s">
        <v>27296</v>
      </c>
      <c r="B2977" t="s">
        <v>27295</v>
      </c>
      <c r="C2977" s="1">
        <v>36140</v>
      </c>
      <c r="D2977" t="s">
        <v>65</v>
      </c>
      <c r="E2977" t="s">
        <v>25222</v>
      </c>
      <c r="F2977" t="s">
        <v>25223</v>
      </c>
      <c r="G2977" t="s">
        <v>26205</v>
      </c>
      <c r="H2977" t="s">
        <v>27296</v>
      </c>
      <c r="I2977" t="s">
        <v>35012</v>
      </c>
      <c r="J2977" t="s">
        <v>35013</v>
      </c>
      <c r="K2977" t="s">
        <v>25205</v>
      </c>
      <c r="N2977" t="s">
        <v>27298</v>
      </c>
      <c r="P2977" t="s">
        <v>12166</v>
      </c>
    </row>
    <row r="2978" spans="1:16" x14ac:dyDescent="0.2">
      <c r="A2978" t="s">
        <v>7507</v>
      </c>
      <c r="B2978" t="s">
        <v>7506</v>
      </c>
      <c r="C2978" s="1">
        <v>37704</v>
      </c>
      <c r="D2978" t="s">
        <v>65</v>
      </c>
      <c r="E2978" t="s">
        <v>568</v>
      </c>
      <c r="F2978" t="s">
        <v>569</v>
      </c>
      <c r="G2978" t="s">
        <v>133</v>
      </c>
      <c r="H2978" t="s">
        <v>7507</v>
      </c>
      <c r="I2978" t="s">
        <v>45452</v>
      </c>
      <c r="K2978" t="s">
        <v>333</v>
      </c>
      <c r="L2978" t="s">
        <v>7508</v>
      </c>
      <c r="M2978" t="s">
        <v>665</v>
      </c>
      <c r="N2978" t="s">
        <v>7509</v>
      </c>
      <c r="O2978" t="s">
        <v>94</v>
      </c>
      <c r="P2978" t="s">
        <v>45453</v>
      </c>
    </row>
    <row r="2979" spans="1:16" x14ac:dyDescent="0.2">
      <c r="A2979" t="s">
        <v>15622</v>
      </c>
      <c r="B2979" t="s">
        <v>15621</v>
      </c>
      <c r="C2979" s="1">
        <v>41225</v>
      </c>
      <c r="D2979" t="s">
        <v>65</v>
      </c>
      <c r="E2979" t="s">
        <v>290</v>
      </c>
      <c r="F2979" t="s">
        <v>291</v>
      </c>
      <c r="G2979" t="s">
        <v>127</v>
      </c>
      <c r="H2979" t="s">
        <v>15622</v>
      </c>
      <c r="I2979" t="s">
        <v>15623</v>
      </c>
      <c r="J2979" t="s">
        <v>15624</v>
      </c>
      <c r="K2979" t="s">
        <v>111</v>
      </c>
      <c r="L2979" t="s">
        <v>722</v>
      </c>
      <c r="M2979" t="s">
        <v>15625</v>
      </c>
      <c r="N2979" t="s">
        <v>293</v>
      </c>
      <c r="O2979" t="s">
        <v>153</v>
      </c>
    </row>
    <row r="2980" spans="1:16" x14ac:dyDescent="0.2">
      <c r="A2980" t="s">
        <v>50262</v>
      </c>
      <c r="B2980" t="s">
        <v>50263</v>
      </c>
      <c r="C2980" s="1">
        <v>43854</v>
      </c>
      <c r="D2980" t="s">
        <v>65</v>
      </c>
      <c r="E2980" t="s">
        <v>330</v>
      </c>
      <c r="F2980" t="s">
        <v>331</v>
      </c>
      <c r="G2980" t="s">
        <v>1479</v>
      </c>
      <c r="H2980" t="s">
        <v>50262</v>
      </c>
      <c r="I2980" t="s">
        <v>50264</v>
      </c>
      <c r="J2980" t="s">
        <v>50265</v>
      </c>
      <c r="K2980" t="s">
        <v>93</v>
      </c>
      <c r="L2980" t="s">
        <v>50266</v>
      </c>
      <c r="M2980" t="s">
        <v>49470</v>
      </c>
      <c r="N2980" t="s">
        <v>50267</v>
      </c>
      <c r="O2980" t="s">
        <v>94</v>
      </c>
      <c r="P2980" t="s">
        <v>50268</v>
      </c>
    </row>
    <row r="2981" spans="1:16" x14ac:dyDescent="0.2">
      <c r="A2981" t="s">
        <v>50275</v>
      </c>
      <c r="B2981" t="s">
        <v>50276</v>
      </c>
      <c r="C2981" s="1">
        <v>43854</v>
      </c>
      <c r="D2981" t="s">
        <v>65</v>
      </c>
      <c r="E2981" t="s">
        <v>330</v>
      </c>
      <c r="F2981" t="s">
        <v>331</v>
      </c>
      <c r="G2981" t="s">
        <v>1479</v>
      </c>
      <c r="H2981" t="s">
        <v>50275</v>
      </c>
      <c r="J2981" t="s">
        <v>50277</v>
      </c>
      <c r="K2981" t="s">
        <v>93</v>
      </c>
      <c r="L2981" t="s">
        <v>50093</v>
      </c>
      <c r="M2981" t="s">
        <v>6451</v>
      </c>
      <c r="N2981" t="s">
        <v>50267</v>
      </c>
      <c r="O2981" t="s">
        <v>94</v>
      </c>
      <c r="P2981" t="s">
        <v>50278</v>
      </c>
    </row>
    <row r="2982" spans="1:16" x14ac:dyDescent="0.2">
      <c r="A2982" t="s">
        <v>7942</v>
      </c>
      <c r="B2982" t="s">
        <v>7941</v>
      </c>
      <c r="C2982" s="1">
        <v>39364</v>
      </c>
      <c r="D2982" t="s">
        <v>65</v>
      </c>
      <c r="E2982" t="s">
        <v>507</v>
      </c>
      <c r="F2982" t="s">
        <v>508</v>
      </c>
      <c r="G2982" t="s">
        <v>133</v>
      </c>
      <c r="H2982" t="s">
        <v>7942</v>
      </c>
      <c r="I2982" t="s">
        <v>7943</v>
      </c>
      <c r="J2982" t="s">
        <v>7944</v>
      </c>
      <c r="K2982" t="s">
        <v>93</v>
      </c>
      <c r="M2982" t="s">
        <v>6956</v>
      </c>
      <c r="N2982" t="s">
        <v>574</v>
      </c>
      <c r="O2982" t="s">
        <v>94</v>
      </c>
    </row>
    <row r="2983" spans="1:16" x14ac:dyDescent="0.2">
      <c r="A2983" t="s">
        <v>5681</v>
      </c>
      <c r="B2983" t="s">
        <v>5680</v>
      </c>
      <c r="C2983" s="1">
        <v>41004</v>
      </c>
      <c r="D2983" t="s">
        <v>65</v>
      </c>
      <c r="E2983" t="s">
        <v>297</v>
      </c>
      <c r="F2983" t="s">
        <v>298</v>
      </c>
      <c r="G2983" t="s">
        <v>127</v>
      </c>
      <c r="H2983" t="s">
        <v>5681</v>
      </c>
      <c r="I2983" t="s">
        <v>5682</v>
      </c>
      <c r="J2983" t="s">
        <v>5683</v>
      </c>
      <c r="K2983" t="s">
        <v>93</v>
      </c>
      <c r="M2983" t="s">
        <v>5684</v>
      </c>
      <c r="N2983" t="s">
        <v>5685</v>
      </c>
      <c r="O2983" t="s">
        <v>153</v>
      </c>
    </row>
    <row r="2984" spans="1:16" x14ac:dyDescent="0.2">
      <c r="A2984" t="s">
        <v>5303</v>
      </c>
      <c r="B2984" t="s">
        <v>5302</v>
      </c>
      <c r="C2984" s="1">
        <v>41653</v>
      </c>
      <c r="D2984" t="s">
        <v>65</v>
      </c>
      <c r="E2984" t="s">
        <v>611</v>
      </c>
      <c r="F2984" t="s">
        <v>612</v>
      </c>
      <c r="G2984" t="s">
        <v>133</v>
      </c>
      <c r="H2984" t="s">
        <v>5303</v>
      </c>
      <c r="I2984" t="s">
        <v>5304</v>
      </c>
      <c r="J2984" t="s">
        <v>5305</v>
      </c>
      <c r="K2984" t="s">
        <v>86</v>
      </c>
      <c r="L2984" t="s">
        <v>292</v>
      </c>
      <c r="M2984" t="s">
        <v>665</v>
      </c>
      <c r="N2984" t="s">
        <v>4394</v>
      </c>
      <c r="O2984" t="s">
        <v>94</v>
      </c>
    </row>
    <row r="2985" spans="1:16" x14ac:dyDescent="0.2">
      <c r="A2985" t="s">
        <v>50046</v>
      </c>
      <c r="B2985" t="s">
        <v>50047</v>
      </c>
      <c r="C2985" s="1">
        <v>43733</v>
      </c>
      <c r="D2985" t="s">
        <v>65</v>
      </c>
      <c r="E2985" t="s">
        <v>507</v>
      </c>
      <c r="F2985" t="s">
        <v>508</v>
      </c>
      <c r="G2985" t="s">
        <v>1479</v>
      </c>
      <c r="H2985" t="s">
        <v>50046</v>
      </c>
      <c r="I2985" t="s">
        <v>50048</v>
      </c>
      <c r="J2985" t="s">
        <v>50049</v>
      </c>
      <c r="K2985" t="s">
        <v>93</v>
      </c>
      <c r="L2985" t="s">
        <v>50050</v>
      </c>
      <c r="M2985" t="s">
        <v>50051</v>
      </c>
      <c r="N2985" t="s">
        <v>5051</v>
      </c>
      <c r="O2985" t="s">
        <v>94</v>
      </c>
      <c r="P2985" t="s">
        <v>50052</v>
      </c>
    </row>
    <row r="2986" spans="1:16" x14ac:dyDescent="0.2">
      <c r="A2986" t="s">
        <v>30699</v>
      </c>
      <c r="B2986" t="s">
        <v>30698</v>
      </c>
      <c r="C2986" s="1">
        <v>41781</v>
      </c>
      <c r="D2986" t="s">
        <v>65</v>
      </c>
      <c r="E2986" t="s">
        <v>30436</v>
      </c>
      <c r="F2986" t="s">
        <v>34338</v>
      </c>
      <c r="G2986" t="s">
        <v>25160</v>
      </c>
      <c r="H2986" t="s">
        <v>30699</v>
      </c>
      <c r="I2986" t="s">
        <v>40506</v>
      </c>
      <c r="J2986" t="s">
        <v>34288</v>
      </c>
      <c r="K2986" t="s">
        <v>25156</v>
      </c>
      <c r="L2986" t="s">
        <v>40507</v>
      </c>
      <c r="M2986" t="s">
        <v>38175</v>
      </c>
      <c r="N2986" t="s">
        <v>40508</v>
      </c>
      <c r="P2986" t="s">
        <v>40509</v>
      </c>
    </row>
    <row r="2987" spans="1:16" x14ac:dyDescent="0.2">
      <c r="A2987" t="s">
        <v>17554</v>
      </c>
      <c r="B2987" t="s">
        <v>17553</v>
      </c>
      <c r="C2987" s="1">
        <v>41225</v>
      </c>
      <c r="D2987" t="s">
        <v>65</v>
      </c>
      <c r="E2987" t="s">
        <v>99</v>
      </c>
      <c r="F2987" t="s">
        <v>100</v>
      </c>
      <c r="G2987" t="s">
        <v>127</v>
      </c>
      <c r="H2987" t="s">
        <v>17554</v>
      </c>
      <c r="I2987" t="s">
        <v>17555</v>
      </c>
      <c r="K2987" t="s">
        <v>67</v>
      </c>
      <c r="M2987" t="s">
        <v>17556</v>
      </c>
      <c r="N2987" t="s">
        <v>10166</v>
      </c>
      <c r="O2987" t="s">
        <v>153</v>
      </c>
    </row>
    <row r="2988" spans="1:16" x14ac:dyDescent="0.2">
      <c r="A2988" t="s">
        <v>17535</v>
      </c>
      <c r="B2988" t="s">
        <v>17534</v>
      </c>
      <c r="C2988" s="1">
        <v>41192</v>
      </c>
      <c r="D2988" t="s">
        <v>65</v>
      </c>
      <c r="E2988" t="s">
        <v>1864</v>
      </c>
      <c r="F2988" t="s">
        <v>1865</v>
      </c>
      <c r="G2988" t="s">
        <v>127</v>
      </c>
      <c r="H2988" t="s">
        <v>17535</v>
      </c>
      <c r="I2988" t="s">
        <v>17536</v>
      </c>
      <c r="J2988" t="s">
        <v>17537</v>
      </c>
      <c r="K2988" t="s">
        <v>93</v>
      </c>
      <c r="M2988" t="s">
        <v>15651</v>
      </c>
      <c r="O2988" t="s">
        <v>153</v>
      </c>
      <c r="P2988" t="s">
        <v>192</v>
      </c>
    </row>
    <row r="2989" spans="1:16" x14ac:dyDescent="0.2">
      <c r="A2989" t="s">
        <v>36760</v>
      </c>
      <c r="B2989" t="s">
        <v>32961</v>
      </c>
      <c r="C2989" s="1">
        <v>41535</v>
      </c>
      <c r="D2989" t="s">
        <v>65</v>
      </c>
      <c r="E2989" t="s">
        <v>438</v>
      </c>
      <c r="F2989" t="s">
        <v>439</v>
      </c>
      <c r="G2989" t="s">
        <v>25198</v>
      </c>
      <c r="H2989" t="s">
        <v>36760</v>
      </c>
      <c r="I2989" t="s">
        <v>25161</v>
      </c>
      <c r="J2989" t="s">
        <v>34505</v>
      </c>
      <c r="K2989" t="s">
        <v>25156</v>
      </c>
      <c r="L2989" t="s">
        <v>33991</v>
      </c>
      <c r="M2989" t="s">
        <v>36761</v>
      </c>
      <c r="N2989" t="s">
        <v>32962</v>
      </c>
      <c r="P2989" t="s">
        <v>32963</v>
      </c>
    </row>
    <row r="2990" spans="1:16" x14ac:dyDescent="0.2">
      <c r="A2990" t="s">
        <v>34977</v>
      </c>
      <c r="B2990" t="s">
        <v>27245</v>
      </c>
      <c r="C2990" s="1">
        <v>37049</v>
      </c>
      <c r="D2990" t="s">
        <v>65</v>
      </c>
      <c r="E2990" t="s">
        <v>438</v>
      </c>
      <c r="F2990" t="s">
        <v>439</v>
      </c>
      <c r="G2990" t="s">
        <v>25198</v>
      </c>
      <c r="H2990" t="s">
        <v>34977</v>
      </c>
      <c r="J2990" t="s">
        <v>34978</v>
      </c>
      <c r="K2990" t="s">
        <v>27246</v>
      </c>
      <c r="L2990" t="s">
        <v>115</v>
      </c>
      <c r="M2990" t="s">
        <v>34979</v>
      </c>
      <c r="N2990" t="s">
        <v>27247</v>
      </c>
      <c r="P2990" t="s">
        <v>34980</v>
      </c>
    </row>
    <row r="2991" spans="1:16" x14ac:dyDescent="0.2">
      <c r="A2991" t="s">
        <v>15356</v>
      </c>
      <c r="B2991" t="s">
        <v>15355</v>
      </c>
      <c r="C2991" s="1">
        <v>36671</v>
      </c>
      <c r="D2991" t="s">
        <v>65</v>
      </c>
      <c r="E2991" t="s">
        <v>45323</v>
      </c>
      <c r="F2991" t="s">
        <v>45324</v>
      </c>
      <c r="G2991" t="s">
        <v>127</v>
      </c>
      <c r="H2991" t="s">
        <v>15356</v>
      </c>
      <c r="I2991" t="s">
        <v>15357</v>
      </c>
      <c r="J2991" t="s">
        <v>15358</v>
      </c>
      <c r="K2991" t="s">
        <v>111</v>
      </c>
      <c r="M2991" t="s">
        <v>15359</v>
      </c>
      <c r="N2991" t="s">
        <v>11021</v>
      </c>
      <c r="O2991" t="s">
        <v>153</v>
      </c>
      <c r="P2991" t="s">
        <v>47157</v>
      </c>
    </row>
    <row r="2992" spans="1:16" x14ac:dyDescent="0.2">
      <c r="A2992" t="s">
        <v>16253</v>
      </c>
      <c r="B2992" t="s">
        <v>16252</v>
      </c>
      <c r="C2992" s="1">
        <v>36784</v>
      </c>
      <c r="D2992" t="s">
        <v>65</v>
      </c>
      <c r="E2992" t="s">
        <v>99</v>
      </c>
      <c r="F2992" t="s">
        <v>100</v>
      </c>
      <c r="G2992" t="s">
        <v>127</v>
      </c>
      <c r="H2992" t="s">
        <v>16253</v>
      </c>
      <c r="I2992" t="s">
        <v>47292</v>
      </c>
      <c r="J2992" t="s">
        <v>16254</v>
      </c>
      <c r="K2992" t="s">
        <v>111</v>
      </c>
      <c r="L2992" t="s">
        <v>254</v>
      </c>
      <c r="M2992" t="s">
        <v>16255</v>
      </c>
      <c r="N2992" t="s">
        <v>47088</v>
      </c>
      <c r="O2992" t="s">
        <v>153</v>
      </c>
      <c r="P2992" t="s">
        <v>192</v>
      </c>
    </row>
    <row r="2993" spans="1:16" x14ac:dyDescent="0.2">
      <c r="A2993" t="s">
        <v>47305</v>
      </c>
      <c r="B2993" t="s">
        <v>47306</v>
      </c>
      <c r="C2993" s="1">
        <v>43766</v>
      </c>
      <c r="D2993" t="s">
        <v>65</v>
      </c>
      <c r="E2993" t="s">
        <v>41215</v>
      </c>
      <c r="F2993" t="s">
        <v>41216</v>
      </c>
      <c r="G2993" t="s">
        <v>127</v>
      </c>
      <c r="H2993" t="s">
        <v>47305</v>
      </c>
      <c r="I2993" t="s">
        <v>47307</v>
      </c>
      <c r="J2993" t="s">
        <v>47308</v>
      </c>
      <c r="K2993" t="s">
        <v>111</v>
      </c>
      <c r="M2993" t="s">
        <v>16469</v>
      </c>
      <c r="N2993" t="s">
        <v>295</v>
      </c>
      <c r="O2993" t="s">
        <v>153</v>
      </c>
    </row>
    <row r="2994" spans="1:16" x14ac:dyDescent="0.2">
      <c r="A2994" t="s">
        <v>17538</v>
      </c>
      <c r="B2994" t="s">
        <v>17534</v>
      </c>
      <c r="C2994" s="1">
        <v>25568</v>
      </c>
      <c r="D2994" t="s">
        <v>65</v>
      </c>
      <c r="E2994" t="s">
        <v>125</v>
      </c>
      <c r="G2994" t="s">
        <v>127</v>
      </c>
      <c r="H2994" t="s">
        <v>17538</v>
      </c>
      <c r="I2994" t="s">
        <v>17539</v>
      </c>
      <c r="K2994" t="s">
        <v>93</v>
      </c>
      <c r="O2994">
        <v>0</v>
      </c>
    </row>
    <row r="2995" spans="1:16" x14ac:dyDescent="0.2">
      <c r="A2995" t="s">
        <v>48363</v>
      </c>
      <c r="B2995" t="s">
        <v>48364</v>
      </c>
      <c r="C2995" s="1">
        <v>43263</v>
      </c>
      <c r="D2995" t="s">
        <v>65</v>
      </c>
      <c r="E2995" t="s">
        <v>6593</v>
      </c>
      <c r="F2995" t="s">
        <v>6594</v>
      </c>
      <c r="G2995" t="s">
        <v>127</v>
      </c>
      <c r="H2995" t="s">
        <v>48363</v>
      </c>
      <c r="I2995" t="s">
        <v>48365</v>
      </c>
      <c r="J2995" t="s">
        <v>48366</v>
      </c>
      <c r="K2995" t="s">
        <v>111</v>
      </c>
      <c r="M2995" t="s">
        <v>48367</v>
      </c>
      <c r="N2995" t="s">
        <v>6599</v>
      </c>
      <c r="O2995" t="s">
        <v>94</v>
      </c>
    </row>
    <row r="2996" spans="1:16" x14ac:dyDescent="0.2">
      <c r="A2996" t="s">
        <v>20905</v>
      </c>
      <c r="B2996" t="s">
        <v>20904</v>
      </c>
      <c r="C2996" s="1">
        <v>35816</v>
      </c>
      <c r="D2996" t="s">
        <v>65</v>
      </c>
      <c r="E2996" t="s">
        <v>99</v>
      </c>
      <c r="F2996" t="s">
        <v>100</v>
      </c>
      <c r="G2996" t="s">
        <v>143</v>
      </c>
      <c r="H2996" t="s">
        <v>20905</v>
      </c>
      <c r="I2996" t="s">
        <v>20906</v>
      </c>
      <c r="J2996" t="s">
        <v>20907</v>
      </c>
      <c r="K2996" t="s">
        <v>86</v>
      </c>
      <c r="L2996" t="s">
        <v>254</v>
      </c>
      <c r="M2996" t="s">
        <v>20908</v>
      </c>
      <c r="N2996" t="s">
        <v>20909</v>
      </c>
      <c r="O2996" t="s">
        <v>153</v>
      </c>
      <c r="P2996" t="s">
        <v>192</v>
      </c>
    </row>
    <row r="2997" spans="1:16" x14ac:dyDescent="0.2">
      <c r="A2997" t="s">
        <v>36165</v>
      </c>
      <c r="B2997" t="s">
        <v>30685</v>
      </c>
      <c r="C2997" s="1">
        <v>42587</v>
      </c>
      <c r="D2997" t="s">
        <v>65</v>
      </c>
      <c r="E2997" t="s">
        <v>25244</v>
      </c>
      <c r="F2997" t="s">
        <v>25245</v>
      </c>
      <c r="G2997" t="s">
        <v>25160</v>
      </c>
      <c r="H2997" t="s">
        <v>36165</v>
      </c>
      <c r="I2997" t="s">
        <v>30686</v>
      </c>
      <c r="J2997" t="s">
        <v>36166</v>
      </c>
      <c r="K2997" t="s">
        <v>25215</v>
      </c>
      <c r="L2997" t="s">
        <v>30687</v>
      </c>
      <c r="M2997" t="s">
        <v>36167</v>
      </c>
      <c r="N2997" t="s">
        <v>29725</v>
      </c>
      <c r="P2997" t="s">
        <v>34478</v>
      </c>
    </row>
    <row r="2998" spans="1:16" x14ac:dyDescent="0.2">
      <c r="A2998" t="s">
        <v>32298</v>
      </c>
      <c r="B2998" t="s">
        <v>32297</v>
      </c>
      <c r="C2998" s="1">
        <v>41208</v>
      </c>
      <c r="D2998" t="s">
        <v>65</v>
      </c>
      <c r="E2998" t="s">
        <v>25151</v>
      </c>
      <c r="F2998" t="s">
        <v>25152</v>
      </c>
      <c r="G2998" t="s">
        <v>25198</v>
      </c>
      <c r="H2998" t="s">
        <v>32298</v>
      </c>
      <c r="I2998" t="s">
        <v>38199</v>
      </c>
      <c r="J2998" t="s">
        <v>37849</v>
      </c>
      <c r="K2998" t="s">
        <v>25215</v>
      </c>
      <c r="L2998" t="s">
        <v>115</v>
      </c>
      <c r="M2998" t="s">
        <v>35546</v>
      </c>
      <c r="N2998" t="s">
        <v>25158</v>
      </c>
      <c r="P2998" t="s">
        <v>32299</v>
      </c>
    </row>
    <row r="2999" spans="1:16" x14ac:dyDescent="0.2">
      <c r="A2999" t="s">
        <v>41929</v>
      </c>
      <c r="B2999" t="s">
        <v>41930</v>
      </c>
      <c r="C2999" s="1">
        <v>38151</v>
      </c>
      <c r="E2999" t="s">
        <v>358</v>
      </c>
      <c r="F2999" t="s">
        <v>359</v>
      </c>
      <c r="G2999" t="s">
        <v>127</v>
      </c>
      <c r="H2999" t="s">
        <v>41929</v>
      </c>
      <c r="I2999" t="s">
        <v>445</v>
      </c>
      <c r="J2999" t="s">
        <v>41931</v>
      </c>
      <c r="K2999" t="s">
        <v>111</v>
      </c>
      <c r="M2999" t="s">
        <v>446</v>
      </c>
      <c r="N2999" t="s">
        <v>436</v>
      </c>
      <c r="O2999" t="s">
        <v>153</v>
      </c>
      <c r="P2999" t="s">
        <v>41521</v>
      </c>
    </row>
    <row r="3000" spans="1:16" x14ac:dyDescent="0.2">
      <c r="A3000" t="s">
        <v>23733</v>
      </c>
      <c r="B3000" t="s">
        <v>23732</v>
      </c>
      <c r="C3000" s="1">
        <v>41225</v>
      </c>
      <c r="D3000" t="s">
        <v>65</v>
      </c>
      <c r="E3000" t="s">
        <v>358</v>
      </c>
      <c r="F3000" t="s">
        <v>359</v>
      </c>
      <c r="G3000" t="s">
        <v>127</v>
      </c>
      <c r="H3000" t="s">
        <v>23733</v>
      </c>
      <c r="I3000" t="s">
        <v>23734</v>
      </c>
      <c r="J3000" t="s">
        <v>23735</v>
      </c>
      <c r="K3000" t="s">
        <v>111</v>
      </c>
      <c r="L3000" t="s">
        <v>115</v>
      </c>
      <c r="M3000" t="s">
        <v>23736</v>
      </c>
      <c r="N3000" t="s">
        <v>362</v>
      </c>
      <c r="O3000" t="s">
        <v>153</v>
      </c>
      <c r="P3000" t="s">
        <v>117</v>
      </c>
    </row>
    <row r="3001" spans="1:16" x14ac:dyDescent="0.2">
      <c r="A3001" t="s">
        <v>39245</v>
      </c>
      <c r="B3001" t="s">
        <v>27197</v>
      </c>
      <c r="C3001" s="1">
        <v>38114</v>
      </c>
      <c r="D3001" t="s">
        <v>65</v>
      </c>
      <c r="E3001" t="s">
        <v>25399</v>
      </c>
      <c r="F3001" t="s">
        <v>25400</v>
      </c>
      <c r="G3001" t="s">
        <v>25209</v>
      </c>
      <c r="H3001" t="s">
        <v>39245</v>
      </c>
      <c r="I3001" t="s">
        <v>25155</v>
      </c>
      <c r="J3001" t="s">
        <v>34244</v>
      </c>
      <c r="K3001" t="s">
        <v>25173</v>
      </c>
      <c r="L3001" t="s">
        <v>25560</v>
      </c>
      <c r="M3001" t="s">
        <v>27199</v>
      </c>
      <c r="N3001" t="s">
        <v>26958</v>
      </c>
      <c r="P3001" t="s">
        <v>39246</v>
      </c>
    </row>
    <row r="3002" spans="1:16" x14ac:dyDescent="0.2">
      <c r="A3002" t="s">
        <v>10837</v>
      </c>
      <c r="B3002" t="s">
        <v>10836</v>
      </c>
      <c r="C3002" s="1">
        <v>41357</v>
      </c>
      <c r="D3002" t="s">
        <v>65</v>
      </c>
      <c r="E3002" t="s">
        <v>438</v>
      </c>
      <c r="F3002" t="s">
        <v>439</v>
      </c>
      <c r="G3002" t="s">
        <v>127</v>
      </c>
      <c r="H3002" t="s">
        <v>10837</v>
      </c>
      <c r="I3002" t="s">
        <v>10838</v>
      </c>
      <c r="J3002" t="s">
        <v>46457</v>
      </c>
      <c r="K3002" t="s">
        <v>160</v>
      </c>
      <c r="N3002" t="s">
        <v>10839</v>
      </c>
      <c r="O3002">
        <v>0</v>
      </c>
    </row>
    <row r="3003" spans="1:16" x14ac:dyDescent="0.2">
      <c r="A3003" t="s">
        <v>1128</v>
      </c>
      <c r="B3003" t="s">
        <v>1125</v>
      </c>
      <c r="C3003" s="1">
        <v>42318</v>
      </c>
      <c r="D3003" t="s">
        <v>65</v>
      </c>
      <c r="E3003" t="s">
        <v>1126</v>
      </c>
      <c r="F3003" t="s">
        <v>1127</v>
      </c>
      <c r="G3003" t="s">
        <v>127</v>
      </c>
      <c r="H3003" t="s">
        <v>1128</v>
      </c>
      <c r="I3003" t="s">
        <v>1129</v>
      </c>
      <c r="J3003" t="s">
        <v>1130</v>
      </c>
      <c r="K3003" t="s">
        <v>86</v>
      </c>
      <c r="L3003" t="s">
        <v>1131</v>
      </c>
      <c r="N3003" t="s">
        <v>1132</v>
      </c>
      <c r="O3003" t="s">
        <v>94</v>
      </c>
      <c r="P3003" t="s">
        <v>1133</v>
      </c>
    </row>
    <row r="3004" spans="1:16" x14ac:dyDescent="0.2">
      <c r="A3004" t="s">
        <v>1144</v>
      </c>
      <c r="B3004" t="s">
        <v>1143</v>
      </c>
      <c r="C3004" s="1">
        <v>42529</v>
      </c>
      <c r="D3004" t="s">
        <v>65</v>
      </c>
      <c r="E3004" t="s">
        <v>1126</v>
      </c>
      <c r="F3004" t="s">
        <v>1127</v>
      </c>
      <c r="G3004" t="s">
        <v>127</v>
      </c>
      <c r="H3004" t="s">
        <v>1144</v>
      </c>
      <c r="I3004" t="s">
        <v>1140</v>
      </c>
      <c r="J3004" t="s">
        <v>1145</v>
      </c>
      <c r="K3004" t="s">
        <v>86</v>
      </c>
      <c r="N3004" t="s">
        <v>1142</v>
      </c>
      <c r="O3004" t="s">
        <v>94</v>
      </c>
    </row>
    <row r="3005" spans="1:16" x14ac:dyDescent="0.2">
      <c r="A3005" t="s">
        <v>10479</v>
      </c>
      <c r="B3005" t="s">
        <v>10478</v>
      </c>
      <c r="C3005" s="1">
        <v>42695</v>
      </c>
      <c r="D3005" t="s">
        <v>65</v>
      </c>
      <c r="E3005" t="s">
        <v>1126</v>
      </c>
      <c r="F3005" t="s">
        <v>1127</v>
      </c>
      <c r="G3005" t="s">
        <v>127</v>
      </c>
      <c r="H3005" t="s">
        <v>10479</v>
      </c>
      <c r="I3005" t="s">
        <v>10480</v>
      </c>
      <c r="J3005" t="s">
        <v>10481</v>
      </c>
      <c r="K3005" t="s">
        <v>111</v>
      </c>
      <c r="L3005" t="s">
        <v>115</v>
      </c>
      <c r="N3005" t="s">
        <v>10482</v>
      </c>
      <c r="O3005" t="s">
        <v>94</v>
      </c>
    </row>
    <row r="3006" spans="1:16" x14ac:dyDescent="0.2">
      <c r="A3006" t="s">
        <v>10241</v>
      </c>
      <c r="B3006" t="s">
        <v>10240</v>
      </c>
      <c r="C3006" s="1">
        <v>41590</v>
      </c>
      <c r="D3006" t="s">
        <v>65</v>
      </c>
      <c r="E3006" t="s">
        <v>1126</v>
      </c>
      <c r="F3006" t="s">
        <v>1127</v>
      </c>
      <c r="G3006" t="s">
        <v>127</v>
      </c>
      <c r="H3006" t="s">
        <v>10241</v>
      </c>
      <c r="I3006" t="s">
        <v>10242</v>
      </c>
      <c r="J3006" t="s">
        <v>10243</v>
      </c>
      <c r="K3006" t="s">
        <v>111</v>
      </c>
      <c r="M3006" t="s">
        <v>10244</v>
      </c>
      <c r="N3006" t="s">
        <v>10245</v>
      </c>
      <c r="O3006" t="s">
        <v>94</v>
      </c>
    </row>
    <row r="3007" spans="1:16" x14ac:dyDescent="0.2">
      <c r="A3007" t="s">
        <v>40281</v>
      </c>
      <c r="B3007" t="s">
        <v>40282</v>
      </c>
      <c r="C3007" s="1">
        <v>43795</v>
      </c>
      <c r="D3007" t="s">
        <v>65</v>
      </c>
      <c r="E3007" t="s">
        <v>25944</v>
      </c>
      <c r="F3007" t="s">
        <v>25945</v>
      </c>
      <c r="G3007" t="s">
        <v>25198</v>
      </c>
      <c r="H3007" t="s">
        <v>40281</v>
      </c>
      <c r="I3007" t="s">
        <v>25161</v>
      </c>
      <c r="J3007" t="s">
        <v>34505</v>
      </c>
      <c r="K3007" t="s">
        <v>25156</v>
      </c>
      <c r="L3007" t="s">
        <v>40283</v>
      </c>
      <c r="M3007" t="s">
        <v>26470</v>
      </c>
      <c r="N3007" t="s">
        <v>40284</v>
      </c>
      <c r="P3007" t="s">
        <v>40285</v>
      </c>
    </row>
    <row r="3008" spans="1:16" x14ac:dyDescent="0.2">
      <c r="A3008" t="s">
        <v>49869</v>
      </c>
      <c r="B3008" t="s">
        <v>49870</v>
      </c>
      <c r="C3008" s="1">
        <v>43657</v>
      </c>
      <c r="D3008" t="s">
        <v>65</v>
      </c>
      <c r="E3008" t="s">
        <v>49774</v>
      </c>
      <c r="F3008" t="s">
        <v>49775</v>
      </c>
      <c r="G3008" t="s">
        <v>1479</v>
      </c>
      <c r="H3008" t="s">
        <v>49869</v>
      </c>
      <c r="I3008" t="s">
        <v>49871</v>
      </c>
      <c r="J3008" t="s">
        <v>49872</v>
      </c>
      <c r="K3008" t="s">
        <v>93</v>
      </c>
      <c r="L3008" t="s">
        <v>49873</v>
      </c>
      <c r="M3008" t="s">
        <v>49874</v>
      </c>
      <c r="N3008" t="s">
        <v>49779</v>
      </c>
      <c r="O3008" t="s">
        <v>94</v>
      </c>
      <c r="P3008" t="s">
        <v>49875</v>
      </c>
    </row>
    <row r="3009" spans="1:16" x14ac:dyDescent="0.2">
      <c r="A3009" t="s">
        <v>24032</v>
      </c>
      <c r="B3009" t="s">
        <v>24031</v>
      </c>
      <c r="C3009" s="1">
        <v>42709</v>
      </c>
      <c r="D3009" t="s">
        <v>65</v>
      </c>
      <c r="E3009" t="s">
        <v>330</v>
      </c>
      <c r="F3009" t="s">
        <v>331</v>
      </c>
      <c r="G3009" t="s">
        <v>127</v>
      </c>
      <c r="H3009" t="s">
        <v>24032</v>
      </c>
      <c r="I3009" t="s">
        <v>24033</v>
      </c>
      <c r="J3009" t="s">
        <v>24034</v>
      </c>
      <c r="K3009" t="s">
        <v>86</v>
      </c>
      <c r="L3009" t="s">
        <v>292</v>
      </c>
      <c r="M3009" t="s">
        <v>24035</v>
      </c>
      <c r="N3009" t="s">
        <v>24036</v>
      </c>
      <c r="O3009" t="s">
        <v>94</v>
      </c>
    </row>
    <row r="3010" spans="1:16" x14ac:dyDescent="0.2">
      <c r="A3010" t="s">
        <v>24038</v>
      </c>
      <c r="B3010" t="s">
        <v>24037</v>
      </c>
      <c r="C3010" s="1">
        <v>42711</v>
      </c>
      <c r="D3010" t="s">
        <v>65</v>
      </c>
      <c r="E3010" t="s">
        <v>330</v>
      </c>
      <c r="F3010" t="s">
        <v>331</v>
      </c>
      <c r="G3010" t="s">
        <v>127</v>
      </c>
      <c r="H3010" t="s">
        <v>24038</v>
      </c>
      <c r="I3010" t="s">
        <v>24033</v>
      </c>
      <c r="J3010" t="s">
        <v>24039</v>
      </c>
      <c r="K3010" t="s">
        <v>86</v>
      </c>
      <c r="L3010" t="s">
        <v>292</v>
      </c>
      <c r="M3010" t="s">
        <v>24040</v>
      </c>
      <c r="N3010" t="s">
        <v>9255</v>
      </c>
      <c r="O3010" t="s">
        <v>94</v>
      </c>
    </row>
    <row r="3011" spans="1:16" x14ac:dyDescent="0.2">
      <c r="A3011" t="s">
        <v>9247</v>
      </c>
      <c r="B3011" t="s">
        <v>9246</v>
      </c>
      <c r="C3011" s="1">
        <v>42699</v>
      </c>
      <c r="D3011" t="s">
        <v>65</v>
      </c>
      <c r="E3011" t="s">
        <v>330</v>
      </c>
      <c r="F3011" t="s">
        <v>331</v>
      </c>
      <c r="G3011" t="s">
        <v>127</v>
      </c>
      <c r="H3011" t="s">
        <v>9247</v>
      </c>
      <c r="I3011" t="s">
        <v>9248</v>
      </c>
      <c r="J3011" t="s">
        <v>9249</v>
      </c>
      <c r="K3011" t="s">
        <v>86</v>
      </c>
      <c r="M3011" t="s">
        <v>6403</v>
      </c>
      <c r="N3011" t="s">
        <v>9250</v>
      </c>
      <c r="O3011" t="s">
        <v>94</v>
      </c>
    </row>
    <row r="3012" spans="1:16" x14ac:dyDescent="0.2">
      <c r="A3012" t="s">
        <v>29078</v>
      </c>
      <c r="B3012" t="s">
        <v>29077</v>
      </c>
      <c r="C3012" s="1">
        <v>41291</v>
      </c>
      <c r="D3012" t="s">
        <v>65</v>
      </c>
      <c r="E3012" t="s">
        <v>25177</v>
      </c>
      <c r="F3012" t="s">
        <v>34200</v>
      </c>
      <c r="G3012" t="s">
        <v>25153</v>
      </c>
      <c r="H3012" t="s">
        <v>29078</v>
      </c>
      <c r="I3012" t="s">
        <v>25155</v>
      </c>
      <c r="J3012" t="s">
        <v>34238</v>
      </c>
      <c r="K3012" t="s">
        <v>25156</v>
      </c>
      <c r="L3012" t="s">
        <v>37404</v>
      </c>
      <c r="M3012" t="s">
        <v>37405</v>
      </c>
      <c r="N3012" t="s">
        <v>29079</v>
      </c>
      <c r="P3012" t="s">
        <v>12166</v>
      </c>
    </row>
    <row r="3013" spans="1:16" x14ac:dyDescent="0.2">
      <c r="A3013" t="s">
        <v>49772</v>
      </c>
      <c r="B3013" t="s">
        <v>49773</v>
      </c>
      <c r="C3013" s="1">
        <v>43606</v>
      </c>
      <c r="D3013" t="s">
        <v>65</v>
      </c>
      <c r="E3013" t="s">
        <v>49774</v>
      </c>
      <c r="F3013" t="s">
        <v>49775</v>
      </c>
      <c r="G3013" t="s">
        <v>1479</v>
      </c>
      <c r="H3013" t="s">
        <v>49772</v>
      </c>
      <c r="I3013" t="s">
        <v>49776</v>
      </c>
      <c r="J3013" t="s">
        <v>49777</v>
      </c>
      <c r="K3013" t="s">
        <v>93</v>
      </c>
      <c r="L3013" t="s">
        <v>49778</v>
      </c>
      <c r="M3013" t="s">
        <v>9007</v>
      </c>
      <c r="N3013" t="s">
        <v>49779</v>
      </c>
      <c r="O3013" t="s">
        <v>94</v>
      </c>
      <c r="P3013" t="s">
        <v>49780</v>
      </c>
    </row>
    <row r="3014" spans="1:16" x14ac:dyDescent="0.2">
      <c r="A3014" t="s">
        <v>26388</v>
      </c>
      <c r="B3014" t="s">
        <v>26385</v>
      </c>
      <c r="C3014" s="1">
        <v>38574</v>
      </c>
      <c r="D3014" t="s">
        <v>65</v>
      </c>
      <c r="E3014" t="s">
        <v>26386</v>
      </c>
      <c r="F3014" t="s">
        <v>26387</v>
      </c>
      <c r="G3014" t="s">
        <v>25198</v>
      </c>
      <c r="H3014" t="s">
        <v>26388</v>
      </c>
      <c r="J3014" t="s">
        <v>34505</v>
      </c>
      <c r="K3014" t="s">
        <v>25205</v>
      </c>
      <c r="N3014" t="s">
        <v>26389</v>
      </c>
      <c r="P3014" t="s">
        <v>26390</v>
      </c>
    </row>
    <row r="3015" spans="1:16" x14ac:dyDescent="0.2">
      <c r="A3015" t="s">
        <v>26388</v>
      </c>
      <c r="B3015" t="s">
        <v>29062</v>
      </c>
      <c r="C3015" s="1">
        <v>38574</v>
      </c>
      <c r="D3015" t="s">
        <v>65</v>
      </c>
      <c r="E3015" t="s">
        <v>26386</v>
      </c>
      <c r="F3015" t="s">
        <v>26387</v>
      </c>
      <c r="G3015" t="s">
        <v>25153</v>
      </c>
      <c r="H3015" t="s">
        <v>26388</v>
      </c>
      <c r="I3015" t="s">
        <v>29061</v>
      </c>
      <c r="J3015" t="s">
        <v>34505</v>
      </c>
      <c r="K3015" t="s">
        <v>25205</v>
      </c>
      <c r="N3015" t="s">
        <v>26389</v>
      </c>
      <c r="P3015" t="s">
        <v>26390</v>
      </c>
    </row>
    <row r="3016" spans="1:16" x14ac:dyDescent="0.2">
      <c r="A3016" t="s">
        <v>34921</v>
      </c>
      <c r="B3016" t="s">
        <v>27159</v>
      </c>
      <c r="C3016" s="1">
        <v>37978</v>
      </c>
      <c r="D3016" t="s">
        <v>65</v>
      </c>
      <c r="E3016" t="s">
        <v>25169</v>
      </c>
      <c r="F3016" t="s">
        <v>25170</v>
      </c>
      <c r="G3016" t="s">
        <v>25198</v>
      </c>
      <c r="H3016" t="s">
        <v>34921</v>
      </c>
      <c r="J3016" t="s">
        <v>34505</v>
      </c>
      <c r="K3016" t="s">
        <v>25205</v>
      </c>
      <c r="L3016" t="s">
        <v>115</v>
      </c>
      <c r="N3016" t="s">
        <v>25597</v>
      </c>
      <c r="P3016" t="s">
        <v>34249</v>
      </c>
    </row>
    <row r="3017" spans="1:16" x14ac:dyDescent="0.2">
      <c r="A3017" t="s">
        <v>30817</v>
      </c>
      <c r="B3017" t="s">
        <v>31716</v>
      </c>
      <c r="C3017" s="1">
        <v>40001</v>
      </c>
      <c r="D3017" t="s">
        <v>65</v>
      </c>
      <c r="E3017" t="s">
        <v>25313</v>
      </c>
      <c r="F3017" t="s">
        <v>34235</v>
      </c>
      <c r="G3017" t="s">
        <v>25627</v>
      </c>
      <c r="H3017" t="s">
        <v>30817</v>
      </c>
      <c r="I3017" t="s">
        <v>40180</v>
      </c>
      <c r="J3017" t="s">
        <v>40181</v>
      </c>
      <c r="K3017" t="s">
        <v>26192</v>
      </c>
      <c r="N3017" t="s">
        <v>40182</v>
      </c>
    </row>
    <row r="3018" spans="1:16" x14ac:dyDescent="0.2">
      <c r="A3018" t="s">
        <v>27373</v>
      </c>
      <c r="B3018" t="s">
        <v>27372</v>
      </c>
      <c r="C3018" s="1">
        <v>41155</v>
      </c>
      <c r="D3018" t="s">
        <v>65</v>
      </c>
      <c r="E3018" t="s">
        <v>25336</v>
      </c>
      <c r="F3018" t="s">
        <v>25337</v>
      </c>
      <c r="G3018" t="s">
        <v>25153</v>
      </c>
      <c r="H3018" t="s">
        <v>27373</v>
      </c>
      <c r="I3018" t="s">
        <v>25172</v>
      </c>
      <c r="J3018" t="s">
        <v>34505</v>
      </c>
      <c r="K3018" t="s">
        <v>25156</v>
      </c>
      <c r="L3018" t="s">
        <v>27374</v>
      </c>
      <c r="M3018" t="s">
        <v>40103</v>
      </c>
      <c r="N3018" t="s">
        <v>40104</v>
      </c>
      <c r="P3018" t="s">
        <v>40105</v>
      </c>
    </row>
    <row r="3019" spans="1:16" x14ac:dyDescent="0.2">
      <c r="A3019" t="s">
        <v>40623</v>
      </c>
      <c r="B3019" t="s">
        <v>40624</v>
      </c>
      <c r="C3019" s="1">
        <v>43887</v>
      </c>
      <c r="D3019" t="s">
        <v>65</v>
      </c>
      <c r="E3019" t="s">
        <v>25106</v>
      </c>
      <c r="F3019" t="s">
        <v>25098</v>
      </c>
      <c r="G3019" t="s">
        <v>25160</v>
      </c>
      <c r="H3019" t="s">
        <v>40623</v>
      </c>
      <c r="I3019" t="s">
        <v>40625</v>
      </c>
      <c r="J3019" t="s">
        <v>35187</v>
      </c>
      <c r="K3019" t="s">
        <v>25230</v>
      </c>
      <c r="L3019" t="s">
        <v>40626</v>
      </c>
      <c r="M3019" t="s">
        <v>27507</v>
      </c>
      <c r="N3019" t="s">
        <v>40627</v>
      </c>
      <c r="P3019" t="s">
        <v>40628</v>
      </c>
    </row>
    <row r="3020" spans="1:16" x14ac:dyDescent="0.2">
      <c r="A3020" t="s">
        <v>18903</v>
      </c>
      <c r="B3020" t="s">
        <v>18902</v>
      </c>
      <c r="C3020" s="1">
        <v>38541</v>
      </c>
      <c r="D3020" t="s">
        <v>65</v>
      </c>
      <c r="E3020" t="s">
        <v>155</v>
      </c>
      <c r="F3020" t="s">
        <v>156</v>
      </c>
      <c r="G3020" t="s">
        <v>127</v>
      </c>
      <c r="H3020" t="s">
        <v>18903</v>
      </c>
      <c r="I3020" t="s">
        <v>18904</v>
      </c>
      <c r="J3020" t="s">
        <v>18905</v>
      </c>
      <c r="K3020" t="s">
        <v>86</v>
      </c>
      <c r="N3020" t="s">
        <v>18906</v>
      </c>
      <c r="O3020" t="s">
        <v>94</v>
      </c>
    </row>
    <row r="3021" spans="1:16" x14ac:dyDescent="0.2">
      <c r="A3021" t="s">
        <v>8074</v>
      </c>
      <c r="B3021" t="s">
        <v>8073</v>
      </c>
      <c r="C3021" s="1">
        <v>40970</v>
      </c>
      <c r="D3021" t="s">
        <v>65</v>
      </c>
      <c r="E3021" t="s">
        <v>507</v>
      </c>
      <c r="F3021" t="s">
        <v>508</v>
      </c>
      <c r="G3021" t="s">
        <v>127</v>
      </c>
      <c r="H3021" t="s">
        <v>8074</v>
      </c>
      <c r="I3021" t="s">
        <v>8075</v>
      </c>
      <c r="J3021" t="s">
        <v>8076</v>
      </c>
      <c r="K3021" t="s">
        <v>111</v>
      </c>
      <c r="M3021" t="s">
        <v>524</v>
      </c>
      <c r="N3021" t="s">
        <v>574</v>
      </c>
      <c r="O3021" t="s">
        <v>94</v>
      </c>
    </row>
    <row r="3022" spans="1:16" x14ac:dyDescent="0.2">
      <c r="A3022" t="s">
        <v>15067</v>
      </c>
      <c r="B3022" t="s">
        <v>15066</v>
      </c>
      <c r="C3022" s="1">
        <v>41257</v>
      </c>
      <c r="D3022" t="s">
        <v>65</v>
      </c>
      <c r="E3022" t="s">
        <v>43165</v>
      </c>
      <c r="F3022" t="s">
        <v>43166</v>
      </c>
      <c r="G3022" t="s">
        <v>127</v>
      </c>
      <c r="H3022" t="s">
        <v>15067</v>
      </c>
      <c r="I3022" t="s">
        <v>15068</v>
      </c>
      <c r="J3022" t="s">
        <v>15069</v>
      </c>
      <c r="K3022" t="s">
        <v>93</v>
      </c>
      <c r="M3022" t="s">
        <v>7575</v>
      </c>
      <c r="N3022" t="s">
        <v>47127</v>
      </c>
      <c r="O3022" t="s">
        <v>153</v>
      </c>
      <c r="P3022" t="s">
        <v>46907</v>
      </c>
    </row>
    <row r="3023" spans="1:16" x14ac:dyDescent="0.2">
      <c r="A3023" t="s">
        <v>15126</v>
      </c>
      <c r="B3023" t="s">
        <v>15125</v>
      </c>
      <c r="C3023" s="1">
        <v>41968</v>
      </c>
      <c r="D3023" t="s">
        <v>65</v>
      </c>
      <c r="E3023" t="s">
        <v>43165</v>
      </c>
      <c r="F3023" t="s">
        <v>43166</v>
      </c>
      <c r="G3023" t="s">
        <v>127</v>
      </c>
      <c r="H3023" t="s">
        <v>15126</v>
      </c>
      <c r="I3023" t="s">
        <v>15127</v>
      </c>
      <c r="J3023" t="s">
        <v>15128</v>
      </c>
      <c r="K3023" t="s">
        <v>93</v>
      </c>
      <c r="M3023" t="s">
        <v>7575</v>
      </c>
      <c r="N3023" t="s">
        <v>47129</v>
      </c>
      <c r="O3023" t="s">
        <v>153</v>
      </c>
      <c r="P3023" t="s">
        <v>9267</v>
      </c>
    </row>
    <row r="3024" spans="1:16" x14ac:dyDescent="0.2">
      <c r="A3024" t="s">
        <v>21894</v>
      </c>
      <c r="B3024" t="s">
        <v>21893</v>
      </c>
      <c r="C3024" s="1">
        <v>42754</v>
      </c>
      <c r="D3024" t="s">
        <v>65</v>
      </c>
      <c r="E3024" t="s">
        <v>41052</v>
      </c>
      <c r="F3024" t="s">
        <v>41053</v>
      </c>
      <c r="G3024" t="s">
        <v>143</v>
      </c>
      <c r="H3024" t="s">
        <v>21894</v>
      </c>
      <c r="I3024" t="s">
        <v>21895</v>
      </c>
      <c r="J3024" t="s">
        <v>21896</v>
      </c>
      <c r="K3024" t="s">
        <v>160</v>
      </c>
      <c r="M3024" t="s">
        <v>21897</v>
      </c>
      <c r="N3024" t="s">
        <v>193</v>
      </c>
      <c r="O3024" t="s">
        <v>153</v>
      </c>
    </row>
    <row r="3025" spans="1:16" x14ac:dyDescent="0.2">
      <c r="A3025" t="s">
        <v>5487</v>
      </c>
      <c r="B3025" t="s">
        <v>5484</v>
      </c>
      <c r="C3025" s="1">
        <v>42235</v>
      </c>
      <c r="D3025" t="s">
        <v>65</v>
      </c>
      <c r="E3025" t="s">
        <v>5485</v>
      </c>
      <c r="F3025" t="s">
        <v>5486</v>
      </c>
      <c r="G3025" t="s">
        <v>133</v>
      </c>
      <c r="H3025" t="s">
        <v>5487</v>
      </c>
      <c r="I3025" t="s">
        <v>5488</v>
      </c>
      <c r="J3025" t="s">
        <v>5489</v>
      </c>
      <c r="K3025" t="s">
        <v>93</v>
      </c>
      <c r="L3025" t="s">
        <v>115</v>
      </c>
      <c r="M3025" t="s">
        <v>5490</v>
      </c>
      <c r="N3025" t="s">
        <v>45088</v>
      </c>
      <c r="O3025" t="s">
        <v>94</v>
      </c>
      <c r="P3025" t="s">
        <v>117</v>
      </c>
    </row>
    <row r="3026" spans="1:16" x14ac:dyDescent="0.2">
      <c r="A3026" t="s">
        <v>9571</v>
      </c>
      <c r="B3026" t="s">
        <v>9570</v>
      </c>
      <c r="C3026" s="1">
        <v>40298</v>
      </c>
      <c r="D3026" t="s">
        <v>65</v>
      </c>
      <c r="E3026" t="s">
        <v>236</v>
      </c>
      <c r="F3026" t="s">
        <v>237</v>
      </c>
      <c r="G3026" t="s">
        <v>127</v>
      </c>
      <c r="H3026" t="s">
        <v>9571</v>
      </c>
      <c r="I3026" t="s">
        <v>46105</v>
      </c>
      <c r="J3026" t="s">
        <v>9572</v>
      </c>
      <c r="K3026" t="s">
        <v>735</v>
      </c>
      <c r="M3026" t="s">
        <v>9573</v>
      </c>
      <c r="N3026" t="s">
        <v>19760</v>
      </c>
      <c r="O3026" t="s">
        <v>94</v>
      </c>
      <c r="P3026" t="s">
        <v>192</v>
      </c>
    </row>
    <row r="3027" spans="1:16" x14ac:dyDescent="0.2">
      <c r="A3027" t="s">
        <v>10324</v>
      </c>
      <c r="B3027" t="s">
        <v>10323</v>
      </c>
      <c r="C3027" s="1">
        <v>41884</v>
      </c>
      <c r="D3027" t="s">
        <v>65</v>
      </c>
      <c r="E3027" t="s">
        <v>307</v>
      </c>
      <c r="F3027" t="s">
        <v>308</v>
      </c>
      <c r="G3027" t="s">
        <v>127</v>
      </c>
      <c r="H3027" t="s">
        <v>10324</v>
      </c>
      <c r="I3027" t="s">
        <v>10325</v>
      </c>
      <c r="J3027" t="s">
        <v>10326</v>
      </c>
      <c r="K3027" t="s">
        <v>735</v>
      </c>
      <c r="L3027" t="s">
        <v>347</v>
      </c>
      <c r="M3027" t="s">
        <v>10327</v>
      </c>
      <c r="N3027" t="s">
        <v>10328</v>
      </c>
      <c r="O3027" t="s">
        <v>94</v>
      </c>
      <c r="P3027" t="s">
        <v>192</v>
      </c>
    </row>
    <row r="3028" spans="1:16" x14ac:dyDescent="0.2">
      <c r="A3028" t="s">
        <v>9916</v>
      </c>
      <c r="B3028" t="s">
        <v>9915</v>
      </c>
      <c r="C3028" s="1">
        <v>42137</v>
      </c>
      <c r="D3028" t="s">
        <v>65</v>
      </c>
      <c r="E3028" t="s">
        <v>680</v>
      </c>
      <c r="F3028" t="s">
        <v>681</v>
      </c>
      <c r="G3028" t="s">
        <v>721</v>
      </c>
      <c r="H3028" t="s">
        <v>9916</v>
      </c>
      <c r="I3028" t="s">
        <v>9917</v>
      </c>
      <c r="J3028" t="s">
        <v>9918</v>
      </c>
      <c r="K3028" t="s">
        <v>86</v>
      </c>
      <c r="M3028" t="s">
        <v>9727</v>
      </c>
      <c r="N3028" t="s">
        <v>9919</v>
      </c>
      <c r="O3028" t="s">
        <v>94</v>
      </c>
    </row>
    <row r="3029" spans="1:16" x14ac:dyDescent="0.2">
      <c r="A3029" t="s">
        <v>9921</v>
      </c>
      <c r="B3029" t="s">
        <v>9920</v>
      </c>
      <c r="C3029" s="1">
        <v>42137</v>
      </c>
      <c r="D3029" t="s">
        <v>65</v>
      </c>
      <c r="E3029" t="s">
        <v>680</v>
      </c>
      <c r="F3029" t="s">
        <v>681</v>
      </c>
      <c r="G3029" t="s">
        <v>721</v>
      </c>
      <c r="H3029" t="s">
        <v>9921</v>
      </c>
      <c r="I3029" t="s">
        <v>9917</v>
      </c>
      <c r="J3029" t="s">
        <v>9922</v>
      </c>
      <c r="K3029" t="s">
        <v>86</v>
      </c>
      <c r="M3029" t="s">
        <v>9646</v>
      </c>
      <c r="N3029" t="s">
        <v>9919</v>
      </c>
      <c r="O3029" t="s">
        <v>94</v>
      </c>
    </row>
    <row r="3030" spans="1:16" x14ac:dyDescent="0.2">
      <c r="A3030" t="s">
        <v>45848</v>
      </c>
      <c r="B3030" t="s">
        <v>45849</v>
      </c>
      <c r="C3030" s="1">
        <v>43496</v>
      </c>
      <c r="D3030" t="s">
        <v>65</v>
      </c>
      <c r="E3030" t="s">
        <v>6436</v>
      </c>
      <c r="F3030" t="s">
        <v>6437</v>
      </c>
      <c r="G3030" t="s">
        <v>1479</v>
      </c>
      <c r="H3030" t="s">
        <v>45848</v>
      </c>
      <c r="I3030" t="s">
        <v>45850</v>
      </c>
      <c r="J3030" t="s">
        <v>45851</v>
      </c>
      <c r="K3030" t="s">
        <v>93</v>
      </c>
      <c r="M3030" t="s">
        <v>45852</v>
      </c>
      <c r="N3030" t="s">
        <v>45842</v>
      </c>
      <c r="O3030" t="s">
        <v>94</v>
      </c>
      <c r="P3030" t="s">
        <v>45853</v>
      </c>
    </row>
    <row r="3031" spans="1:16" x14ac:dyDescent="0.2">
      <c r="A3031" t="s">
        <v>26461</v>
      </c>
      <c r="B3031" t="s">
        <v>26460</v>
      </c>
      <c r="C3031" s="1">
        <v>41387</v>
      </c>
      <c r="D3031" t="s">
        <v>65</v>
      </c>
      <c r="E3031" t="s">
        <v>25635</v>
      </c>
      <c r="F3031" t="s">
        <v>25636</v>
      </c>
      <c r="G3031" t="s">
        <v>25198</v>
      </c>
      <c r="H3031" t="s">
        <v>26461</v>
      </c>
      <c r="I3031" t="s">
        <v>27242</v>
      </c>
      <c r="J3031" t="s">
        <v>34290</v>
      </c>
      <c r="K3031" t="s">
        <v>25496</v>
      </c>
      <c r="L3031" t="s">
        <v>27243</v>
      </c>
      <c r="M3031" t="s">
        <v>34949</v>
      </c>
      <c r="N3031" t="s">
        <v>34950</v>
      </c>
      <c r="P3031" t="s">
        <v>27244</v>
      </c>
    </row>
    <row r="3032" spans="1:16" x14ac:dyDescent="0.2">
      <c r="A3032" t="s">
        <v>34987</v>
      </c>
      <c r="B3032" t="s">
        <v>27223</v>
      </c>
      <c r="C3032" s="1">
        <v>37545</v>
      </c>
      <c r="D3032" t="s">
        <v>65</v>
      </c>
      <c r="E3032" t="s">
        <v>25263</v>
      </c>
      <c r="F3032" t="s">
        <v>25264</v>
      </c>
      <c r="G3032" t="s">
        <v>25147</v>
      </c>
      <c r="H3032" t="s">
        <v>34987</v>
      </c>
      <c r="I3032" t="s">
        <v>27224</v>
      </c>
      <c r="J3032" t="s">
        <v>34988</v>
      </c>
      <c r="K3032" t="s">
        <v>25259</v>
      </c>
      <c r="L3032" t="s">
        <v>27225</v>
      </c>
      <c r="N3032" t="s">
        <v>27226</v>
      </c>
      <c r="P3032" t="s">
        <v>34989</v>
      </c>
    </row>
    <row r="3033" spans="1:16" x14ac:dyDescent="0.2">
      <c r="A3033" t="s">
        <v>34987</v>
      </c>
      <c r="B3033" t="s">
        <v>30290</v>
      </c>
      <c r="C3033" s="1">
        <v>37545</v>
      </c>
      <c r="D3033" t="s">
        <v>65</v>
      </c>
      <c r="E3033" t="s">
        <v>25263</v>
      </c>
      <c r="F3033" t="s">
        <v>25264</v>
      </c>
      <c r="G3033" t="s">
        <v>25209</v>
      </c>
      <c r="H3033" t="s">
        <v>34987</v>
      </c>
      <c r="I3033" t="s">
        <v>25155</v>
      </c>
      <c r="J3033" t="s">
        <v>34988</v>
      </c>
      <c r="K3033" t="s">
        <v>25259</v>
      </c>
      <c r="N3033" t="s">
        <v>27226</v>
      </c>
      <c r="P3033" t="s">
        <v>39270</v>
      </c>
    </row>
    <row r="3034" spans="1:16" x14ac:dyDescent="0.2">
      <c r="A3034" t="s">
        <v>4245</v>
      </c>
      <c r="B3034" t="s">
        <v>4244</v>
      </c>
      <c r="C3034" s="1">
        <v>40066</v>
      </c>
      <c r="D3034" t="s">
        <v>65</v>
      </c>
      <c r="E3034" t="s">
        <v>151</v>
      </c>
      <c r="F3034" t="s">
        <v>152</v>
      </c>
      <c r="G3034" t="s">
        <v>133</v>
      </c>
      <c r="H3034" t="s">
        <v>4245</v>
      </c>
      <c r="I3034" t="s">
        <v>4242</v>
      </c>
      <c r="J3034" t="s">
        <v>44773</v>
      </c>
      <c r="K3034" t="s">
        <v>240</v>
      </c>
      <c r="M3034" t="s">
        <v>4243</v>
      </c>
      <c r="N3034" t="s">
        <v>756</v>
      </c>
      <c r="O3034" t="s">
        <v>94</v>
      </c>
      <c r="P3034" t="s">
        <v>44774</v>
      </c>
    </row>
    <row r="3035" spans="1:16" x14ac:dyDescent="0.2">
      <c r="A3035" t="s">
        <v>45080</v>
      </c>
      <c r="B3035" t="s">
        <v>45081</v>
      </c>
      <c r="C3035" s="1">
        <v>43112</v>
      </c>
      <c r="D3035" t="s">
        <v>65</v>
      </c>
      <c r="E3035" t="s">
        <v>151</v>
      </c>
      <c r="F3035" t="s">
        <v>152</v>
      </c>
      <c r="G3035" t="s">
        <v>43986</v>
      </c>
      <c r="H3035" t="s">
        <v>45080</v>
      </c>
      <c r="I3035" t="s">
        <v>45082</v>
      </c>
      <c r="J3035" t="s">
        <v>45083</v>
      </c>
      <c r="K3035" t="s">
        <v>1921</v>
      </c>
      <c r="M3035" t="s">
        <v>45084</v>
      </c>
      <c r="N3035" t="s">
        <v>756</v>
      </c>
      <c r="O3035" t="s">
        <v>94</v>
      </c>
    </row>
    <row r="3036" spans="1:16" x14ac:dyDescent="0.2">
      <c r="A3036" t="s">
        <v>4247</v>
      </c>
      <c r="B3036" t="s">
        <v>4246</v>
      </c>
      <c r="C3036" s="1">
        <v>39335</v>
      </c>
      <c r="D3036" t="s">
        <v>65</v>
      </c>
      <c r="E3036" t="s">
        <v>151</v>
      </c>
      <c r="F3036" t="s">
        <v>152</v>
      </c>
      <c r="G3036" t="s">
        <v>133</v>
      </c>
      <c r="H3036" t="s">
        <v>4247</v>
      </c>
      <c r="I3036" t="s">
        <v>4242</v>
      </c>
      <c r="J3036" t="s">
        <v>44775</v>
      </c>
      <c r="K3036" t="s">
        <v>240</v>
      </c>
      <c r="M3036" t="s">
        <v>4243</v>
      </c>
      <c r="N3036" t="s">
        <v>756</v>
      </c>
      <c r="O3036" t="s">
        <v>94</v>
      </c>
      <c r="P3036" t="s">
        <v>44776</v>
      </c>
    </row>
    <row r="3037" spans="1:16" x14ac:dyDescent="0.2">
      <c r="A3037" t="s">
        <v>4241</v>
      </c>
      <c r="B3037" t="s">
        <v>4240</v>
      </c>
      <c r="C3037" s="1">
        <v>40066</v>
      </c>
      <c r="D3037" t="s">
        <v>65</v>
      </c>
      <c r="E3037" t="s">
        <v>151</v>
      </c>
      <c r="F3037" t="s">
        <v>152</v>
      </c>
      <c r="G3037" t="s">
        <v>133</v>
      </c>
      <c r="H3037" t="s">
        <v>4241</v>
      </c>
      <c r="I3037" t="s">
        <v>4242</v>
      </c>
      <c r="J3037" t="s">
        <v>44771</v>
      </c>
      <c r="K3037" t="s">
        <v>240</v>
      </c>
      <c r="M3037" t="s">
        <v>4243</v>
      </c>
      <c r="N3037" t="s">
        <v>756</v>
      </c>
      <c r="O3037" t="s">
        <v>94</v>
      </c>
      <c r="P3037" t="s">
        <v>44772</v>
      </c>
    </row>
    <row r="3038" spans="1:16" x14ac:dyDescent="0.2">
      <c r="A3038" t="s">
        <v>14854</v>
      </c>
      <c r="B3038" t="s">
        <v>14853</v>
      </c>
      <c r="C3038" s="1">
        <v>41529</v>
      </c>
      <c r="D3038" t="s">
        <v>65</v>
      </c>
      <c r="E3038" t="s">
        <v>307</v>
      </c>
      <c r="F3038" t="s">
        <v>308</v>
      </c>
      <c r="G3038" t="s">
        <v>127</v>
      </c>
      <c r="H3038" t="s">
        <v>14854</v>
      </c>
      <c r="I3038" t="s">
        <v>14855</v>
      </c>
      <c r="J3038" t="s">
        <v>14856</v>
      </c>
      <c r="K3038" t="s">
        <v>245</v>
      </c>
      <c r="L3038" t="s">
        <v>347</v>
      </c>
      <c r="M3038" t="s">
        <v>14857</v>
      </c>
      <c r="O3038" t="s">
        <v>153</v>
      </c>
    </row>
    <row r="3039" spans="1:16" x14ac:dyDescent="0.2">
      <c r="A3039" t="s">
        <v>48378</v>
      </c>
      <c r="B3039" t="s">
        <v>48379</v>
      </c>
      <c r="C3039" s="1">
        <v>43276</v>
      </c>
      <c r="D3039" t="s">
        <v>65</v>
      </c>
      <c r="E3039" t="s">
        <v>226</v>
      </c>
      <c r="F3039" t="s">
        <v>227</v>
      </c>
      <c r="G3039" t="s">
        <v>1184</v>
      </c>
      <c r="H3039" t="s">
        <v>48378</v>
      </c>
      <c r="I3039" t="s">
        <v>48380</v>
      </c>
      <c r="J3039" t="s">
        <v>48381</v>
      </c>
      <c r="K3039" t="s">
        <v>111</v>
      </c>
      <c r="M3039" t="s">
        <v>48382</v>
      </c>
      <c r="N3039" t="s">
        <v>48383</v>
      </c>
      <c r="O3039" t="s">
        <v>94</v>
      </c>
      <c r="P3039" t="s">
        <v>229</v>
      </c>
    </row>
    <row r="3040" spans="1:16" x14ac:dyDescent="0.2">
      <c r="A3040" t="s">
        <v>6512</v>
      </c>
      <c r="B3040" t="s">
        <v>6511</v>
      </c>
      <c r="C3040" s="1">
        <v>40402</v>
      </c>
      <c r="D3040" t="s">
        <v>65</v>
      </c>
      <c r="E3040" t="s">
        <v>179</v>
      </c>
      <c r="F3040" t="s">
        <v>180</v>
      </c>
      <c r="G3040" t="s">
        <v>127</v>
      </c>
      <c r="H3040" t="s">
        <v>6512</v>
      </c>
      <c r="I3040" t="s">
        <v>6513</v>
      </c>
      <c r="J3040" t="s">
        <v>45290</v>
      </c>
      <c r="K3040" t="s">
        <v>93</v>
      </c>
      <c r="M3040" t="s">
        <v>435</v>
      </c>
      <c r="N3040" t="s">
        <v>182</v>
      </c>
      <c r="O3040" t="s">
        <v>94</v>
      </c>
      <c r="P3040" t="s">
        <v>45291</v>
      </c>
    </row>
    <row r="3041" spans="1:16" x14ac:dyDescent="0.2">
      <c r="A3041" t="s">
        <v>46363</v>
      </c>
      <c r="B3041" t="s">
        <v>46364</v>
      </c>
      <c r="C3041" s="1">
        <v>43326</v>
      </c>
      <c r="D3041" t="s">
        <v>65</v>
      </c>
      <c r="E3041" t="s">
        <v>226</v>
      </c>
      <c r="F3041" t="s">
        <v>227</v>
      </c>
      <c r="G3041" t="s">
        <v>1184</v>
      </c>
      <c r="H3041" t="s">
        <v>46363</v>
      </c>
      <c r="I3041" t="s">
        <v>46365</v>
      </c>
      <c r="J3041" t="s">
        <v>46366</v>
      </c>
      <c r="K3041" t="s">
        <v>111</v>
      </c>
      <c r="M3041" t="s">
        <v>10244</v>
      </c>
      <c r="N3041" t="s">
        <v>46367</v>
      </c>
      <c r="O3041" t="s">
        <v>94</v>
      </c>
      <c r="P3041" t="s">
        <v>41578</v>
      </c>
    </row>
    <row r="3042" spans="1:16" x14ac:dyDescent="0.2">
      <c r="A3042" t="s">
        <v>18225</v>
      </c>
      <c r="B3042" t="s">
        <v>18224</v>
      </c>
      <c r="C3042" s="1">
        <v>40841</v>
      </c>
      <c r="D3042" t="s">
        <v>65</v>
      </c>
      <c r="E3042" t="s">
        <v>40900</v>
      </c>
      <c r="F3042" t="s">
        <v>40901</v>
      </c>
      <c r="G3042" t="s">
        <v>127</v>
      </c>
      <c r="H3042" t="s">
        <v>18225</v>
      </c>
      <c r="I3042" t="s">
        <v>18226</v>
      </c>
      <c r="K3042" t="s">
        <v>111</v>
      </c>
      <c r="M3042" t="s">
        <v>17706</v>
      </c>
      <c r="N3042" t="s">
        <v>172</v>
      </c>
      <c r="O3042" t="s">
        <v>153</v>
      </c>
      <c r="P3042" t="s">
        <v>117</v>
      </c>
    </row>
    <row r="3043" spans="1:16" x14ac:dyDescent="0.2">
      <c r="A3043" t="s">
        <v>14557</v>
      </c>
      <c r="B3043" t="s">
        <v>14556</v>
      </c>
      <c r="C3043" s="1">
        <v>40561</v>
      </c>
      <c r="D3043" t="s">
        <v>65</v>
      </c>
      <c r="E3043" t="s">
        <v>256</v>
      </c>
      <c r="F3043" t="s">
        <v>257</v>
      </c>
      <c r="G3043" t="s">
        <v>127</v>
      </c>
      <c r="H3043" t="s">
        <v>14557</v>
      </c>
      <c r="I3043" t="s">
        <v>14558</v>
      </c>
      <c r="J3043" t="s">
        <v>14559</v>
      </c>
      <c r="K3043" t="s">
        <v>111</v>
      </c>
      <c r="M3043" t="s">
        <v>14560</v>
      </c>
      <c r="N3043" t="s">
        <v>47053</v>
      </c>
      <c r="O3043" t="s">
        <v>153</v>
      </c>
    </row>
    <row r="3044" spans="1:16" x14ac:dyDescent="0.2">
      <c r="A3044" t="s">
        <v>25043</v>
      </c>
      <c r="B3044" t="s">
        <v>25042</v>
      </c>
      <c r="C3044" s="1">
        <v>39148</v>
      </c>
      <c r="D3044" t="s">
        <v>65</v>
      </c>
      <c r="E3044" t="s">
        <v>90</v>
      </c>
      <c r="F3044" t="s">
        <v>91</v>
      </c>
      <c r="G3044" t="s">
        <v>127</v>
      </c>
      <c r="H3044" t="s">
        <v>25043</v>
      </c>
      <c r="I3044" t="s">
        <v>25044</v>
      </c>
      <c r="J3044" t="s">
        <v>25045</v>
      </c>
      <c r="K3044" t="s">
        <v>405</v>
      </c>
      <c r="M3044" t="s">
        <v>21858</v>
      </c>
      <c r="N3044" t="s">
        <v>16166</v>
      </c>
      <c r="O3044" t="s">
        <v>153</v>
      </c>
      <c r="P3044" t="s">
        <v>117</v>
      </c>
    </row>
    <row r="3045" spans="1:16" x14ac:dyDescent="0.2">
      <c r="A3045" t="s">
        <v>23753</v>
      </c>
      <c r="B3045" t="s">
        <v>23752</v>
      </c>
      <c r="C3045" s="1">
        <v>39287</v>
      </c>
      <c r="D3045" t="s">
        <v>65</v>
      </c>
      <c r="E3045" t="s">
        <v>90</v>
      </c>
      <c r="F3045" t="s">
        <v>91</v>
      </c>
      <c r="G3045" t="s">
        <v>127</v>
      </c>
      <c r="H3045" t="s">
        <v>23753</v>
      </c>
      <c r="I3045" t="s">
        <v>23754</v>
      </c>
      <c r="J3045" t="s">
        <v>23755</v>
      </c>
      <c r="K3045" t="s">
        <v>160</v>
      </c>
      <c r="M3045" t="s">
        <v>902</v>
      </c>
      <c r="N3045" t="s">
        <v>16166</v>
      </c>
      <c r="O3045" t="s">
        <v>153</v>
      </c>
      <c r="P3045" t="s">
        <v>117</v>
      </c>
    </row>
    <row r="3046" spans="1:16" x14ac:dyDescent="0.2">
      <c r="A3046" t="s">
        <v>51679</v>
      </c>
      <c r="B3046" t="s">
        <v>51680</v>
      </c>
      <c r="C3046" s="1">
        <v>43861</v>
      </c>
      <c r="D3046" t="s">
        <v>65</v>
      </c>
      <c r="E3046" t="s">
        <v>43703</v>
      </c>
      <c r="F3046" t="s">
        <v>43704</v>
      </c>
      <c r="G3046" t="s">
        <v>127</v>
      </c>
      <c r="H3046" t="s">
        <v>51679</v>
      </c>
      <c r="I3046" t="s">
        <v>51681</v>
      </c>
      <c r="J3046" t="s">
        <v>51682</v>
      </c>
      <c r="K3046" t="s">
        <v>111</v>
      </c>
      <c r="L3046" t="s">
        <v>51683</v>
      </c>
      <c r="M3046" t="s">
        <v>51684</v>
      </c>
      <c r="N3046" t="s">
        <v>19363</v>
      </c>
      <c r="O3046" t="s">
        <v>153</v>
      </c>
      <c r="P3046" t="s">
        <v>51685</v>
      </c>
    </row>
    <row r="3047" spans="1:16" x14ac:dyDescent="0.2">
      <c r="A3047" t="s">
        <v>43518</v>
      </c>
      <c r="B3047" t="s">
        <v>43519</v>
      </c>
      <c r="C3047" s="1">
        <v>41225</v>
      </c>
      <c r="D3047" t="s">
        <v>65</v>
      </c>
      <c r="E3047" t="s">
        <v>707</v>
      </c>
      <c r="F3047" t="s">
        <v>708</v>
      </c>
      <c r="G3047" t="s">
        <v>127</v>
      </c>
      <c r="H3047" t="s">
        <v>43518</v>
      </c>
      <c r="I3047" t="s">
        <v>43520</v>
      </c>
      <c r="J3047" t="s">
        <v>43521</v>
      </c>
      <c r="K3047" t="s">
        <v>105</v>
      </c>
      <c r="M3047" t="s">
        <v>709</v>
      </c>
      <c r="N3047" t="s">
        <v>710</v>
      </c>
      <c r="O3047" t="s">
        <v>94</v>
      </c>
      <c r="P3047" t="s">
        <v>117</v>
      </c>
    </row>
    <row r="3048" spans="1:16" x14ac:dyDescent="0.2">
      <c r="A3048" t="s">
        <v>5582</v>
      </c>
      <c r="B3048" t="s">
        <v>5581</v>
      </c>
      <c r="C3048" s="1">
        <v>42415</v>
      </c>
      <c r="D3048" t="s">
        <v>65</v>
      </c>
      <c r="E3048" t="s">
        <v>327</v>
      </c>
      <c r="F3048" t="s">
        <v>328</v>
      </c>
      <c r="G3048" t="s">
        <v>127</v>
      </c>
      <c r="H3048" t="s">
        <v>5582</v>
      </c>
      <c r="I3048" t="s">
        <v>5583</v>
      </c>
      <c r="J3048" t="s">
        <v>5584</v>
      </c>
      <c r="K3048" t="s">
        <v>185</v>
      </c>
      <c r="L3048" t="s">
        <v>115</v>
      </c>
      <c r="M3048" t="s">
        <v>5585</v>
      </c>
      <c r="N3048" t="s">
        <v>5586</v>
      </c>
      <c r="O3048" t="s">
        <v>153</v>
      </c>
      <c r="P3048" t="s">
        <v>117</v>
      </c>
    </row>
    <row r="3049" spans="1:16" x14ac:dyDescent="0.2">
      <c r="A3049" t="s">
        <v>5588</v>
      </c>
      <c r="B3049" t="s">
        <v>5587</v>
      </c>
      <c r="C3049" s="1">
        <v>42415</v>
      </c>
      <c r="D3049" t="s">
        <v>65</v>
      </c>
      <c r="E3049" t="s">
        <v>327</v>
      </c>
      <c r="F3049" t="s">
        <v>328</v>
      </c>
      <c r="G3049" t="s">
        <v>127</v>
      </c>
      <c r="H3049" t="s">
        <v>5588</v>
      </c>
      <c r="I3049" t="s">
        <v>5589</v>
      </c>
      <c r="J3049" t="s">
        <v>5590</v>
      </c>
      <c r="K3049" t="s">
        <v>185</v>
      </c>
      <c r="L3049" t="s">
        <v>115</v>
      </c>
      <c r="M3049" t="s">
        <v>5585</v>
      </c>
      <c r="N3049" t="s">
        <v>5586</v>
      </c>
      <c r="O3049" t="s">
        <v>153</v>
      </c>
      <c r="P3049" t="s">
        <v>117</v>
      </c>
    </row>
    <row r="3050" spans="1:16" x14ac:dyDescent="0.2">
      <c r="A3050" t="s">
        <v>43674</v>
      </c>
      <c r="B3050" t="s">
        <v>43675</v>
      </c>
      <c r="C3050" s="1">
        <v>38453</v>
      </c>
      <c r="D3050" t="s">
        <v>65</v>
      </c>
      <c r="E3050" t="s">
        <v>40900</v>
      </c>
      <c r="F3050" t="s">
        <v>40901</v>
      </c>
      <c r="G3050" t="s">
        <v>127</v>
      </c>
      <c r="H3050" t="s">
        <v>43674</v>
      </c>
      <c r="I3050" t="s">
        <v>43676</v>
      </c>
      <c r="J3050" t="s">
        <v>43677</v>
      </c>
      <c r="K3050" t="s">
        <v>105</v>
      </c>
      <c r="M3050" t="s">
        <v>43678</v>
      </c>
      <c r="N3050" t="s">
        <v>43679</v>
      </c>
      <c r="O3050" t="s">
        <v>94</v>
      </c>
      <c r="P3050" t="s">
        <v>117</v>
      </c>
    </row>
    <row r="3051" spans="1:16" x14ac:dyDescent="0.2">
      <c r="A3051" t="s">
        <v>18228</v>
      </c>
      <c r="B3051" t="s">
        <v>18227</v>
      </c>
      <c r="C3051" s="1">
        <v>40841</v>
      </c>
      <c r="D3051" t="s">
        <v>65</v>
      </c>
      <c r="E3051" t="s">
        <v>40900</v>
      </c>
      <c r="F3051" t="s">
        <v>40901</v>
      </c>
      <c r="G3051" t="s">
        <v>127</v>
      </c>
      <c r="H3051" t="s">
        <v>18228</v>
      </c>
      <c r="I3051" t="s">
        <v>18229</v>
      </c>
      <c r="K3051" t="s">
        <v>735</v>
      </c>
      <c r="M3051" t="s">
        <v>18230</v>
      </c>
      <c r="N3051" t="s">
        <v>172</v>
      </c>
      <c r="O3051" t="s">
        <v>94</v>
      </c>
      <c r="P3051" t="s">
        <v>117</v>
      </c>
    </row>
    <row r="3052" spans="1:16" x14ac:dyDescent="0.2">
      <c r="A3052" t="s">
        <v>46165</v>
      </c>
      <c r="B3052" t="s">
        <v>46166</v>
      </c>
      <c r="C3052" s="1">
        <v>43104</v>
      </c>
      <c r="E3052" t="s">
        <v>358</v>
      </c>
      <c r="F3052" t="s">
        <v>359</v>
      </c>
      <c r="G3052" t="s">
        <v>127</v>
      </c>
      <c r="H3052" t="s">
        <v>46165</v>
      </c>
      <c r="I3052" t="s">
        <v>46167</v>
      </c>
      <c r="J3052" t="s">
        <v>46168</v>
      </c>
      <c r="K3052" t="s">
        <v>139</v>
      </c>
      <c r="M3052" t="s">
        <v>46169</v>
      </c>
      <c r="N3052" t="s">
        <v>16066</v>
      </c>
      <c r="O3052" t="s">
        <v>153</v>
      </c>
      <c r="P3052" t="s">
        <v>41521</v>
      </c>
    </row>
    <row r="3053" spans="1:16" x14ac:dyDescent="0.2">
      <c r="A3053" t="s">
        <v>14582</v>
      </c>
      <c r="B3053" t="s">
        <v>14581</v>
      </c>
      <c r="C3053" s="1">
        <v>41407</v>
      </c>
      <c r="D3053" t="s">
        <v>65</v>
      </c>
      <c r="E3053" t="s">
        <v>226</v>
      </c>
      <c r="F3053" t="s">
        <v>227</v>
      </c>
      <c r="G3053" t="s">
        <v>127</v>
      </c>
      <c r="H3053" t="s">
        <v>14582</v>
      </c>
      <c r="I3053" t="s">
        <v>14583</v>
      </c>
      <c r="J3053" t="s">
        <v>14584</v>
      </c>
      <c r="K3053" t="s">
        <v>111</v>
      </c>
      <c r="M3053" t="s">
        <v>14585</v>
      </c>
      <c r="N3053" t="s">
        <v>14586</v>
      </c>
      <c r="O3053" t="s">
        <v>153</v>
      </c>
    </row>
    <row r="3054" spans="1:16" x14ac:dyDescent="0.2">
      <c r="A3054" t="s">
        <v>10735</v>
      </c>
      <c r="B3054" t="s">
        <v>10734</v>
      </c>
      <c r="C3054" s="1">
        <v>36133</v>
      </c>
      <c r="D3054" t="s">
        <v>65</v>
      </c>
      <c r="E3054" t="s">
        <v>42176</v>
      </c>
      <c r="F3054" t="s">
        <v>42177</v>
      </c>
      <c r="G3054" t="s">
        <v>127</v>
      </c>
      <c r="H3054" t="s">
        <v>10735</v>
      </c>
      <c r="I3054" t="s">
        <v>10736</v>
      </c>
      <c r="J3054" t="s">
        <v>46453</v>
      </c>
      <c r="K3054" t="s">
        <v>105</v>
      </c>
      <c r="M3054" t="s">
        <v>9829</v>
      </c>
      <c r="N3054" t="s">
        <v>491</v>
      </c>
      <c r="O3054" t="s">
        <v>153</v>
      </c>
      <c r="P3054" t="s">
        <v>43198</v>
      </c>
    </row>
    <row r="3055" spans="1:16" x14ac:dyDescent="0.2">
      <c r="A3055" t="s">
        <v>39050</v>
      </c>
      <c r="B3055" t="s">
        <v>29781</v>
      </c>
      <c r="C3055" s="1">
        <v>33183</v>
      </c>
      <c r="D3055" t="s">
        <v>65</v>
      </c>
      <c r="E3055" t="s">
        <v>438</v>
      </c>
      <c r="F3055" t="s">
        <v>439</v>
      </c>
      <c r="G3055" t="s">
        <v>25160</v>
      </c>
      <c r="H3055" t="s">
        <v>39050</v>
      </c>
      <c r="J3055" t="s">
        <v>39051</v>
      </c>
      <c r="K3055" t="s">
        <v>25162</v>
      </c>
      <c r="L3055" t="s">
        <v>115</v>
      </c>
      <c r="M3055" t="s">
        <v>30487</v>
      </c>
      <c r="N3055" t="s">
        <v>26988</v>
      </c>
      <c r="P3055" t="s">
        <v>34980</v>
      </c>
    </row>
    <row r="3056" spans="1:16" x14ac:dyDescent="0.2">
      <c r="A3056" t="s">
        <v>39054</v>
      </c>
      <c r="B3056" t="s">
        <v>27189</v>
      </c>
      <c r="C3056" s="1">
        <v>34495</v>
      </c>
      <c r="D3056" t="s">
        <v>65</v>
      </c>
      <c r="E3056" t="s">
        <v>438</v>
      </c>
      <c r="F3056" t="s">
        <v>439</v>
      </c>
      <c r="G3056" t="s">
        <v>25160</v>
      </c>
      <c r="H3056" t="s">
        <v>39054</v>
      </c>
      <c r="I3056" t="s">
        <v>26121</v>
      </c>
      <c r="J3056" t="s">
        <v>39055</v>
      </c>
      <c r="K3056" t="s">
        <v>25173</v>
      </c>
      <c r="L3056" t="s">
        <v>115</v>
      </c>
      <c r="M3056" t="s">
        <v>34366</v>
      </c>
      <c r="N3056" t="s">
        <v>26122</v>
      </c>
      <c r="P3056" t="s">
        <v>34980</v>
      </c>
    </row>
    <row r="3057" spans="1:16" x14ac:dyDescent="0.2">
      <c r="A3057" t="s">
        <v>18484</v>
      </c>
      <c r="B3057" t="s">
        <v>18483</v>
      </c>
      <c r="C3057" s="1">
        <v>36774</v>
      </c>
      <c r="D3057" t="s">
        <v>65</v>
      </c>
      <c r="E3057" t="s">
        <v>161</v>
      </c>
      <c r="F3057" t="s">
        <v>162</v>
      </c>
      <c r="G3057" t="s">
        <v>127</v>
      </c>
      <c r="H3057" t="s">
        <v>18484</v>
      </c>
      <c r="I3057" t="s">
        <v>18485</v>
      </c>
      <c r="J3057" t="s">
        <v>18486</v>
      </c>
      <c r="K3057" t="s">
        <v>67</v>
      </c>
      <c r="M3057" t="s">
        <v>655</v>
      </c>
      <c r="N3057" t="s">
        <v>18487</v>
      </c>
      <c r="O3057">
        <v>0</v>
      </c>
    </row>
    <row r="3058" spans="1:16" x14ac:dyDescent="0.2">
      <c r="A3058" t="s">
        <v>29868</v>
      </c>
      <c r="B3058" t="s">
        <v>29867</v>
      </c>
      <c r="C3058" s="1">
        <v>42164</v>
      </c>
      <c r="D3058" t="s">
        <v>65</v>
      </c>
      <c r="E3058" t="s">
        <v>25635</v>
      </c>
      <c r="F3058" t="s">
        <v>25636</v>
      </c>
      <c r="G3058" t="s">
        <v>25153</v>
      </c>
      <c r="H3058" t="s">
        <v>29868</v>
      </c>
      <c r="I3058" t="s">
        <v>25145</v>
      </c>
      <c r="J3058" t="s">
        <v>34290</v>
      </c>
      <c r="K3058" t="s">
        <v>25496</v>
      </c>
      <c r="L3058" t="s">
        <v>29869</v>
      </c>
      <c r="M3058" t="s">
        <v>34430</v>
      </c>
      <c r="N3058" t="s">
        <v>29870</v>
      </c>
      <c r="P3058" t="s">
        <v>29470</v>
      </c>
    </row>
    <row r="3059" spans="1:16" x14ac:dyDescent="0.2">
      <c r="A3059" t="s">
        <v>18400</v>
      </c>
      <c r="B3059" t="s">
        <v>18399</v>
      </c>
      <c r="C3059" s="1">
        <v>41257</v>
      </c>
      <c r="D3059" t="s">
        <v>65</v>
      </c>
      <c r="E3059" t="s">
        <v>290</v>
      </c>
      <c r="F3059" t="s">
        <v>291</v>
      </c>
      <c r="G3059" t="s">
        <v>127</v>
      </c>
      <c r="H3059" t="s">
        <v>18400</v>
      </c>
      <c r="I3059" t="s">
        <v>18401</v>
      </c>
      <c r="J3059" t="s">
        <v>18402</v>
      </c>
      <c r="K3059" t="s">
        <v>86</v>
      </c>
      <c r="L3059" t="s">
        <v>115</v>
      </c>
      <c r="M3059" t="s">
        <v>18403</v>
      </c>
      <c r="N3059" t="s">
        <v>18404</v>
      </c>
      <c r="O3059" t="s">
        <v>153</v>
      </c>
      <c r="P3059" t="s">
        <v>117</v>
      </c>
    </row>
    <row r="3060" spans="1:16" x14ac:dyDescent="0.2">
      <c r="A3060" t="s">
        <v>18945</v>
      </c>
      <c r="B3060" t="s">
        <v>18944</v>
      </c>
      <c r="C3060" s="1">
        <v>39855</v>
      </c>
      <c r="D3060" t="s">
        <v>65</v>
      </c>
      <c r="E3060" t="s">
        <v>290</v>
      </c>
      <c r="F3060" t="s">
        <v>291</v>
      </c>
      <c r="G3060" t="s">
        <v>127</v>
      </c>
      <c r="H3060" t="s">
        <v>18945</v>
      </c>
      <c r="I3060" t="s">
        <v>18946</v>
      </c>
      <c r="J3060" t="s">
        <v>18947</v>
      </c>
      <c r="K3060" t="s">
        <v>86</v>
      </c>
      <c r="M3060" t="s">
        <v>17167</v>
      </c>
      <c r="N3060" t="s">
        <v>296</v>
      </c>
      <c r="O3060" t="s">
        <v>153</v>
      </c>
    </row>
    <row r="3061" spans="1:16" x14ac:dyDescent="0.2">
      <c r="A3061" t="s">
        <v>31331</v>
      </c>
      <c r="B3061" t="s">
        <v>31330</v>
      </c>
      <c r="C3061" s="1">
        <v>42787</v>
      </c>
      <c r="D3061" t="s">
        <v>65</v>
      </c>
      <c r="E3061" t="s">
        <v>25244</v>
      </c>
      <c r="F3061" t="s">
        <v>25245</v>
      </c>
      <c r="G3061" t="s">
        <v>25160</v>
      </c>
      <c r="H3061" t="s">
        <v>31331</v>
      </c>
      <c r="I3061" t="s">
        <v>30175</v>
      </c>
      <c r="J3061" t="s">
        <v>35187</v>
      </c>
      <c r="K3061" t="s">
        <v>25230</v>
      </c>
      <c r="L3061" t="s">
        <v>31083</v>
      </c>
      <c r="M3061" t="s">
        <v>30728</v>
      </c>
      <c r="N3061" t="s">
        <v>31332</v>
      </c>
    </row>
    <row r="3062" spans="1:16" x14ac:dyDescent="0.2">
      <c r="A3062" t="s">
        <v>23335</v>
      </c>
      <c r="B3062" t="s">
        <v>23334</v>
      </c>
      <c r="C3062" s="1">
        <v>41225</v>
      </c>
      <c r="D3062" t="s">
        <v>65</v>
      </c>
      <c r="G3062" t="s">
        <v>127</v>
      </c>
      <c r="H3062" t="s">
        <v>23335</v>
      </c>
      <c r="I3062" t="s">
        <v>23336</v>
      </c>
      <c r="J3062" t="s">
        <v>23337</v>
      </c>
      <c r="K3062" t="s">
        <v>111</v>
      </c>
      <c r="M3062" t="s">
        <v>23338</v>
      </c>
      <c r="N3062" t="s">
        <v>710</v>
      </c>
      <c r="P3062" t="s">
        <v>117</v>
      </c>
    </row>
    <row r="3063" spans="1:16" x14ac:dyDescent="0.2">
      <c r="A3063" t="s">
        <v>33306</v>
      </c>
      <c r="B3063" t="s">
        <v>33305</v>
      </c>
      <c r="C3063" s="1">
        <v>43090</v>
      </c>
      <c r="D3063" t="s">
        <v>65</v>
      </c>
      <c r="E3063" t="s">
        <v>25582</v>
      </c>
      <c r="F3063" t="s">
        <v>25583</v>
      </c>
      <c r="G3063" t="s">
        <v>25171</v>
      </c>
      <c r="H3063" t="s">
        <v>33306</v>
      </c>
      <c r="I3063" t="s">
        <v>25145</v>
      </c>
      <c r="J3063" t="s">
        <v>34568</v>
      </c>
      <c r="K3063" t="s">
        <v>25215</v>
      </c>
      <c r="L3063" t="s">
        <v>33307</v>
      </c>
      <c r="M3063" t="s">
        <v>34212</v>
      </c>
      <c r="N3063" t="s">
        <v>33308</v>
      </c>
    </row>
    <row r="3064" spans="1:16" x14ac:dyDescent="0.2">
      <c r="A3064" t="s">
        <v>51466</v>
      </c>
      <c r="B3064" t="s">
        <v>51467</v>
      </c>
      <c r="C3064" s="1">
        <v>43585</v>
      </c>
      <c r="D3064" t="s">
        <v>65</v>
      </c>
      <c r="E3064" t="s">
        <v>503</v>
      </c>
      <c r="F3064" t="s">
        <v>42233</v>
      </c>
      <c r="G3064" t="s">
        <v>127</v>
      </c>
      <c r="H3064" t="s">
        <v>51466</v>
      </c>
      <c r="I3064" t="s">
        <v>51468</v>
      </c>
      <c r="J3064" t="s">
        <v>51469</v>
      </c>
      <c r="K3064" t="s">
        <v>185</v>
      </c>
      <c r="L3064" t="s">
        <v>51470</v>
      </c>
      <c r="M3064" t="s">
        <v>434</v>
      </c>
      <c r="N3064" t="s">
        <v>51417</v>
      </c>
      <c r="O3064" t="s">
        <v>153</v>
      </c>
      <c r="P3064" t="s">
        <v>51471</v>
      </c>
    </row>
    <row r="3065" spans="1:16" x14ac:dyDescent="0.2">
      <c r="A3065" t="s">
        <v>46757</v>
      </c>
      <c r="B3065" t="s">
        <v>46758</v>
      </c>
      <c r="C3065" s="1">
        <v>43329</v>
      </c>
      <c r="D3065" t="s">
        <v>65</v>
      </c>
      <c r="E3065" t="s">
        <v>428</v>
      </c>
      <c r="F3065" t="s">
        <v>429</v>
      </c>
      <c r="G3065" t="s">
        <v>127</v>
      </c>
      <c r="H3065" t="s">
        <v>46757</v>
      </c>
      <c r="I3065" t="s">
        <v>46759</v>
      </c>
      <c r="J3065" t="s">
        <v>46760</v>
      </c>
      <c r="K3065" t="s">
        <v>185</v>
      </c>
      <c r="M3065" t="s">
        <v>12882</v>
      </c>
      <c r="N3065" t="s">
        <v>46756</v>
      </c>
      <c r="O3065" t="s">
        <v>153</v>
      </c>
    </row>
    <row r="3066" spans="1:16" x14ac:dyDescent="0.2">
      <c r="A3066" t="s">
        <v>23340</v>
      </c>
      <c r="B3066" t="s">
        <v>23339</v>
      </c>
      <c r="C3066" s="1">
        <v>25568</v>
      </c>
      <c r="D3066" t="s">
        <v>65</v>
      </c>
      <c r="E3066" t="s">
        <v>125</v>
      </c>
      <c r="G3066" t="s">
        <v>127</v>
      </c>
      <c r="H3066" t="s">
        <v>23340</v>
      </c>
      <c r="I3066" t="s">
        <v>23341</v>
      </c>
      <c r="K3066" t="s">
        <v>111</v>
      </c>
      <c r="O3066">
        <v>0</v>
      </c>
    </row>
    <row r="3067" spans="1:16" x14ac:dyDescent="0.2">
      <c r="A3067" t="s">
        <v>43727</v>
      </c>
      <c r="B3067" t="s">
        <v>43728</v>
      </c>
      <c r="C3067" s="1">
        <v>42754</v>
      </c>
      <c r="D3067" t="s">
        <v>65</v>
      </c>
      <c r="E3067" t="s">
        <v>1198</v>
      </c>
      <c r="F3067" t="s">
        <v>1199</v>
      </c>
      <c r="G3067" t="s">
        <v>127</v>
      </c>
      <c r="H3067" t="s">
        <v>43727</v>
      </c>
      <c r="I3067" t="s">
        <v>43729</v>
      </c>
      <c r="J3067" t="s">
        <v>43730</v>
      </c>
      <c r="K3067" t="s">
        <v>111</v>
      </c>
      <c r="N3067" t="s">
        <v>1203</v>
      </c>
      <c r="O3067" t="s">
        <v>94</v>
      </c>
      <c r="P3067" t="s">
        <v>43731</v>
      </c>
    </row>
    <row r="3068" spans="1:16" x14ac:dyDescent="0.2">
      <c r="A3068" t="s">
        <v>26514</v>
      </c>
      <c r="B3068" t="s">
        <v>26513</v>
      </c>
      <c r="C3068" s="1">
        <v>37334</v>
      </c>
      <c r="D3068" t="s">
        <v>65</v>
      </c>
      <c r="E3068" t="s">
        <v>34636</v>
      </c>
      <c r="F3068" t="s">
        <v>34637</v>
      </c>
      <c r="G3068" t="s">
        <v>25147</v>
      </c>
      <c r="H3068" t="s">
        <v>26514</v>
      </c>
      <c r="I3068" t="s">
        <v>28803</v>
      </c>
      <c r="J3068" t="s">
        <v>34407</v>
      </c>
      <c r="K3068" t="s">
        <v>25173</v>
      </c>
      <c r="L3068" t="s">
        <v>27235</v>
      </c>
      <c r="M3068" t="s">
        <v>27236</v>
      </c>
      <c r="N3068" t="s">
        <v>27237</v>
      </c>
      <c r="P3068" t="s">
        <v>38583</v>
      </c>
    </row>
    <row r="3069" spans="1:16" x14ac:dyDescent="0.2">
      <c r="A3069" t="s">
        <v>10638</v>
      </c>
      <c r="B3069" t="s">
        <v>10637</v>
      </c>
      <c r="C3069" s="1">
        <v>25568</v>
      </c>
      <c r="D3069" t="s">
        <v>65</v>
      </c>
      <c r="E3069" t="s">
        <v>280</v>
      </c>
      <c r="F3069" t="s">
        <v>281</v>
      </c>
      <c r="G3069" t="s">
        <v>127</v>
      </c>
      <c r="H3069" t="s">
        <v>10638</v>
      </c>
      <c r="I3069" t="s">
        <v>10639</v>
      </c>
      <c r="J3069" t="s">
        <v>10640</v>
      </c>
      <c r="K3069" t="s">
        <v>111</v>
      </c>
      <c r="M3069" t="s">
        <v>10641</v>
      </c>
      <c r="N3069" t="s">
        <v>909</v>
      </c>
      <c r="O3069" t="s">
        <v>94</v>
      </c>
      <c r="P3069" t="s">
        <v>117</v>
      </c>
    </row>
    <row r="3070" spans="1:16" x14ac:dyDescent="0.2">
      <c r="A3070" t="s">
        <v>10071</v>
      </c>
      <c r="B3070" t="s">
        <v>10070</v>
      </c>
      <c r="C3070" s="1">
        <v>25568</v>
      </c>
      <c r="E3070" t="s">
        <v>70</v>
      </c>
      <c r="G3070" t="s">
        <v>127</v>
      </c>
      <c r="H3070" t="s">
        <v>10071</v>
      </c>
      <c r="I3070" t="s">
        <v>10072</v>
      </c>
      <c r="K3070" t="s">
        <v>111</v>
      </c>
      <c r="L3070" t="s">
        <v>115</v>
      </c>
      <c r="M3070" t="s">
        <v>10073</v>
      </c>
      <c r="O3070">
        <v>0</v>
      </c>
      <c r="P3070" t="s">
        <v>41521</v>
      </c>
    </row>
    <row r="3071" spans="1:16" x14ac:dyDescent="0.2">
      <c r="A3071" t="s">
        <v>43438</v>
      </c>
      <c r="B3071" t="s">
        <v>43439</v>
      </c>
      <c r="C3071" s="1">
        <v>39889</v>
      </c>
      <c r="D3071" t="s">
        <v>65</v>
      </c>
      <c r="E3071" t="s">
        <v>208</v>
      </c>
      <c r="F3071" t="s">
        <v>209</v>
      </c>
      <c r="G3071" t="s">
        <v>127</v>
      </c>
      <c r="H3071" t="s">
        <v>43438</v>
      </c>
      <c r="I3071" t="s">
        <v>43440</v>
      </c>
      <c r="J3071" t="s">
        <v>43441</v>
      </c>
      <c r="K3071" t="s">
        <v>699</v>
      </c>
      <c r="M3071" t="s">
        <v>43442</v>
      </c>
      <c r="N3071" t="s">
        <v>551</v>
      </c>
      <c r="O3071">
        <v>0</v>
      </c>
    </row>
    <row r="3072" spans="1:16" x14ac:dyDescent="0.2">
      <c r="A3072" t="s">
        <v>839</v>
      </c>
      <c r="B3072" t="s">
        <v>838</v>
      </c>
      <c r="C3072" s="1">
        <v>38947</v>
      </c>
      <c r="D3072" t="s">
        <v>65</v>
      </c>
      <c r="E3072" t="s">
        <v>428</v>
      </c>
      <c r="F3072" t="s">
        <v>429</v>
      </c>
      <c r="G3072" t="s">
        <v>127</v>
      </c>
      <c r="H3072" t="s">
        <v>839</v>
      </c>
      <c r="I3072" t="s">
        <v>43682</v>
      </c>
      <c r="J3072" t="s">
        <v>840</v>
      </c>
      <c r="K3072" t="s">
        <v>111</v>
      </c>
      <c r="L3072" t="s">
        <v>304</v>
      </c>
      <c r="M3072" t="s">
        <v>841</v>
      </c>
      <c r="N3072" t="s">
        <v>43683</v>
      </c>
      <c r="O3072" t="s">
        <v>153</v>
      </c>
      <c r="P3072" t="s">
        <v>43684</v>
      </c>
    </row>
    <row r="3073" spans="1:16" x14ac:dyDescent="0.2">
      <c r="A3073" t="s">
        <v>27260</v>
      </c>
      <c r="B3073" t="s">
        <v>27259</v>
      </c>
      <c r="C3073" s="1">
        <v>40624</v>
      </c>
      <c r="D3073" t="s">
        <v>65</v>
      </c>
      <c r="E3073" t="s">
        <v>25519</v>
      </c>
      <c r="F3073" t="s">
        <v>25520</v>
      </c>
      <c r="G3073" t="s">
        <v>25147</v>
      </c>
      <c r="H3073" t="s">
        <v>27260</v>
      </c>
      <c r="I3073" t="s">
        <v>26294</v>
      </c>
      <c r="J3073" t="s">
        <v>34429</v>
      </c>
      <c r="K3073" t="s">
        <v>25156</v>
      </c>
      <c r="M3073" t="s">
        <v>27099</v>
      </c>
      <c r="N3073" t="s">
        <v>27261</v>
      </c>
      <c r="P3073" t="s">
        <v>27262</v>
      </c>
    </row>
    <row r="3074" spans="1:16" x14ac:dyDescent="0.2">
      <c r="A3074" t="s">
        <v>32870</v>
      </c>
      <c r="B3074" t="s">
        <v>32869</v>
      </c>
      <c r="C3074" s="1">
        <v>42200</v>
      </c>
      <c r="D3074" t="s">
        <v>65</v>
      </c>
      <c r="E3074" t="s">
        <v>25519</v>
      </c>
      <c r="F3074" t="s">
        <v>25520</v>
      </c>
      <c r="G3074" t="s">
        <v>25147</v>
      </c>
      <c r="H3074" t="s">
        <v>32870</v>
      </c>
      <c r="I3074" t="s">
        <v>25161</v>
      </c>
      <c r="J3074" t="s">
        <v>34429</v>
      </c>
      <c r="K3074" t="s">
        <v>25156</v>
      </c>
      <c r="L3074" t="s">
        <v>32871</v>
      </c>
      <c r="M3074" t="s">
        <v>27099</v>
      </c>
      <c r="N3074" t="s">
        <v>32872</v>
      </c>
      <c r="P3074" t="s">
        <v>30061</v>
      </c>
    </row>
    <row r="3075" spans="1:16" x14ac:dyDescent="0.2">
      <c r="A3075" t="s">
        <v>32273</v>
      </c>
      <c r="B3075" t="s">
        <v>32272</v>
      </c>
      <c r="C3075" s="1">
        <v>41275</v>
      </c>
      <c r="D3075" t="s">
        <v>65</v>
      </c>
      <c r="E3075" t="s">
        <v>25177</v>
      </c>
      <c r="F3075" t="s">
        <v>34200</v>
      </c>
      <c r="G3075" t="s">
        <v>25198</v>
      </c>
      <c r="H3075" t="s">
        <v>32273</v>
      </c>
      <c r="I3075" t="s">
        <v>39790</v>
      </c>
      <c r="J3075" t="s">
        <v>34409</v>
      </c>
      <c r="K3075" t="s">
        <v>25173</v>
      </c>
      <c r="L3075" t="s">
        <v>39791</v>
      </c>
      <c r="M3075" t="s">
        <v>39792</v>
      </c>
      <c r="N3075" t="s">
        <v>32274</v>
      </c>
      <c r="P3075" t="s">
        <v>39793</v>
      </c>
    </row>
    <row r="3076" spans="1:16" x14ac:dyDescent="0.2">
      <c r="A3076" t="s">
        <v>11019</v>
      </c>
      <c r="B3076" t="s">
        <v>11018</v>
      </c>
      <c r="C3076" s="1">
        <v>39230</v>
      </c>
      <c r="D3076" t="s">
        <v>65</v>
      </c>
      <c r="E3076" t="s">
        <v>45323</v>
      </c>
      <c r="F3076" t="s">
        <v>45324</v>
      </c>
      <c r="G3076" t="s">
        <v>127</v>
      </c>
      <c r="H3076" t="s">
        <v>11019</v>
      </c>
      <c r="I3076" t="s">
        <v>11020</v>
      </c>
      <c r="K3076" t="s">
        <v>86</v>
      </c>
      <c r="N3076" t="s">
        <v>11021</v>
      </c>
      <c r="O3076" t="s">
        <v>153</v>
      </c>
      <c r="P3076" t="s">
        <v>46472</v>
      </c>
    </row>
    <row r="3077" spans="1:16" x14ac:dyDescent="0.2">
      <c r="A3077" t="s">
        <v>16390</v>
      </c>
      <c r="B3077" t="s">
        <v>16389</v>
      </c>
      <c r="C3077" s="1">
        <v>42576</v>
      </c>
      <c r="D3077" t="s">
        <v>65</v>
      </c>
      <c r="E3077" t="s">
        <v>157</v>
      </c>
      <c r="F3077" t="s">
        <v>158</v>
      </c>
      <c r="G3077" t="s">
        <v>127</v>
      </c>
      <c r="H3077" t="s">
        <v>16390</v>
      </c>
      <c r="I3077" t="s">
        <v>16391</v>
      </c>
      <c r="J3077" t="s">
        <v>16392</v>
      </c>
      <c r="K3077" t="s">
        <v>160</v>
      </c>
      <c r="L3077" t="s">
        <v>115</v>
      </c>
      <c r="M3077" t="s">
        <v>15930</v>
      </c>
      <c r="N3077" t="s">
        <v>6397</v>
      </c>
      <c r="O3077" t="s">
        <v>396</v>
      </c>
      <c r="P3077" t="s">
        <v>117</v>
      </c>
    </row>
    <row r="3078" spans="1:16" x14ac:dyDescent="0.2">
      <c r="A3078" t="s">
        <v>33668</v>
      </c>
      <c r="B3078" t="s">
        <v>33667</v>
      </c>
      <c r="C3078" s="1">
        <v>43153</v>
      </c>
      <c r="D3078" t="s">
        <v>65</v>
      </c>
      <c r="E3078" t="s">
        <v>438</v>
      </c>
      <c r="F3078" t="s">
        <v>439</v>
      </c>
      <c r="G3078" t="s">
        <v>25198</v>
      </c>
      <c r="H3078" t="s">
        <v>33668</v>
      </c>
      <c r="I3078" t="s">
        <v>29236</v>
      </c>
      <c r="J3078" t="s">
        <v>36983</v>
      </c>
      <c r="K3078" t="s">
        <v>25173</v>
      </c>
      <c r="L3078" t="s">
        <v>33669</v>
      </c>
      <c r="M3078" t="s">
        <v>30487</v>
      </c>
      <c r="N3078" t="s">
        <v>33670</v>
      </c>
    </row>
    <row r="3079" spans="1:16" x14ac:dyDescent="0.2">
      <c r="A3079" t="s">
        <v>44781</v>
      </c>
      <c r="B3079" t="s">
        <v>4371</v>
      </c>
      <c r="C3079" s="1">
        <v>41099</v>
      </c>
      <c r="D3079" t="s">
        <v>132</v>
      </c>
      <c r="E3079" t="s">
        <v>1552</v>
      </c>
      <c r="F3079" t="s">
        <v>1553</v>
      </c>
      <c r="G3079" t="s">
        <v>133</v>
      </c>
      <c r="H3079" t="s">
        <v>44781</v>
      </c>
      <c r="I3079" t="s">
        <v>4375</v>
      </c>
      <c r="J3079" t="s">
        <v>4376</v>
      </c>
      <c r="K3079" t="s">
        <v>67</v>
      </c>
      <c r="M3079" t="s">
        <v>404</v>
      </c>
      <c r="N3079" t="s">
        <v>1713</v>
      </c>
      <c r="O3079" t="s">
        <v>94</v>
      </c>
    </row>
    <row r="3080" spans="1:16" x14ac:dyDescent="0.2">
      <c r="A3080" t="s">
        <v>22739</v>
      </c>
      <c r="B3080" t="s">
        <v>22738</v>
      </c>
      <c r="C3080" s="1">
        <v>42138</v>
      </c>
      <c r="D3080" t="s">
        <v>65</v>
      </c>
      <c r="E3080" t="s">
        <v>236</v>
      </c>
      <c r="F3080" t="s">
        <v>237</v>
      </c>
      <c r="G3080" t="s">
        <v>127</v>
      </c>
      <c r="H3080" t="s">
        <v>22739</v>
      </c>
      <c r="I3080" t="s">
        <v>22740</v>
      </c>
      <c r="J3080" t="s">
        <v>22741</v>
      </c>
      <c r="K3080" t="s">
        <v>288</v>
      </c>
      <c r="M3080" t="s">
        <v>22742</v>
      </c>
      <c r="N3080" t="s">
        <v>314</v>
      </c>
      <c r="O3080" t="s">
        <v>94</v>
      </c>
    </row>
    <row r="3081" spans="1:16" x14ac:dyDescent="0.2">
      <c r="A3081" t="s">
        <v>25427</v>
      </c>
      <c r="B3081" t="s">
        <v>25426</v>
      </c>
      <c r="C3081" s="1">
        <v>36046</v>
      </c>
      <c r="D3081" t="s">
        <v>65</v>
      </c>
      <c r="E3081" t="s">
        <v>25313</v>
      </c>
      <c r="F3081" t="s">
        <v>34235</v>
      </c>
      <c r="G3081" t="s">
        <v>25147</v>
      </c>
      <c r="H3081" t="s">
        <v>25427</v>
      </c>
      <c r="I3081" t="s">
        <v>25428</v>
      </c>
      <c r="J3081" t="s">
        <v>34286</v>
      </c>
      <c r="K3081" t="s">
        <v>25230</v>
      </c>
      <c r="L3081" t="s">
        <v>25429</v>
      </c>
      <c r="M3081" t="s">
        <v>34287</v>
      </c>
      <c r="N3081" t="s">
        <v>25430</v>
      </c>
    </row>
    <row r="3082" spans="1:16" x14ac:dyDescent="0.2">
      <c r="A3082" t="s">
        <v>10168</v>
      </c>
      <c r="B3082" t="s">
        <v>10167</v>
      </c>
      <c r="C3082" s="1">
        <v>41311</v>
      </c>
      <c r="D3082" t="s">
        <v>65</v>
      </c>
      <c r="E3082" t="s">
        <v>568</v>
      </c>
      <c r="F3082" t="s">
        <v>569</v>
      </c>
      <c r="G3082" t="s">
        <v>127</v>
      </c>
      <c r="H3082" t="s">
        <v>10168</v>
      </c>
      <c r="I3082" t="s">
        <v>10169</v>
      </c>
      <c r="J3082" t="s">
        <v>10170</v>
      </c>
      <c r="K3082" t="s">
        <v>86</v>
      </c>
      <c r="M3082" t="s">
        <v>10171</v>
      </c>
      <c r="N3082" t="s">
        <v>10088</v>
      </c>
      <c r="O3082" t="s">
        <v>153</v>
      </c>
      <c r="P3082" t="s">
        <v>117</v>
      </c>
    </row>
    <row r="3083" spans="1:16" x14ac:dyDescent="0.2">
      <c r="A3083" t="s">
        <v>1191</v>
      </c>
      <c r="B3083" t="s">
        <v>1190</v>
      </c>
      <c r="C3083" s="1">
        <v>42951</v>
      </c>
      <c r="D3083" t="s">
        <v>65</v>
      </c>
      <c r="E3083" t="s">
        <v>236</v>
      </c>
      <c r="F3083" t="s">
        <v>237</v>
      </c>
      <c r="G3083" t="s">
        <v>1184</v>
      </c>
      <c r="H3083" t="s">
        <v>1191</v>
      </c>
      <c r="I3083" t="s">
        <v>43740</v>
      </c>
      <c r="J3083" t="s">
        <v>1192</v>
      </c>
      <c r="K3083" t="s">
        <v>111</v>
      </c>
      <c r="N3083" t="s">
        <v>605</v>
      </c>
      <c r="O3083" t="s">
        <v>94</v>
      </c>
      <c r="P3083" t="s">
        <v>1193</v>
      </c>
    </row>
    <row r="3084" spans="1:16" x14ac:dyDescent="0.2">
      <c r="A3084" t="s">
        <v>1195</v>
      </c>
      <c r="B3084" t="s">
        <v>1194</v>
      </c>
      <c r="C3084" s="1">
        <v>42951</v>
      </c>
      <c r="D3084" t="s">
        <v>65</v>
      </c>
      <c r="E3084" t="s">
        <v>236</v>
      </c>
      <c r="F3084" t="s">
        <v>237</v>
      </c>
      <c r="G3084" t="s">
        <v>1184</v>
      </c>
      <c r="H3084" t="s">
        <v>1195</v>
      </c>
      <c r="I3084" t="s">
        <v>43741</v>
      </c>
      <c r="J3084" t="s">
        <v>1196</v>
      </c>
      <c r="K3084" t="s">
        <v>111</v>
      </c>
      <c r="N3084" t="s">
        <v>314</v>
      </c>
      <c r="O3084" t="s">
        <v>94</v>
      </c>
      <c r="P3084" t="s">
        <v>1193</v>
      </c>
    </row>
    <row r="3085" spans="1:16" x14ac:dyDescent="0.2">
      <c r="A3085" t="s">
        <v>1087</v>
      </c>
      <c r="B3085" t="s">
        <v>1086</v>
      </c>
      <c r="C3085" s="1">
        <v>41682</v>
      </c>
      <c r="D3085" t="s">
        <v>65</v>
      </c>
      <c r="F3085" t="s">
        <v>34583</v>
      </c>
      <c r="G3085" t="s">
        <v>127</v>
      </c>
      <c r="H3085" t="s">
        <v>1087</v>
      </c>
      <c r="I3085" t="s">
        <v>1088</v>
      </c>
      <c r="J3085" t="s">
        <v>1089</v>
      </c>
      <c r="K3085" t="s">
        <v>111</v>
      </c>
      <c r="N3085" t="s">
        <v>1090</v>
      </c>
      <c r="O3085" t="s">
        <v>94</v>
      </c>
    </row>
    <row r="3086" spans="1:16" x14ac:dyDescent="0.2">
      <c r="A3086" t="s">
        <v>1057</v>
      </c>
      <c r="B3086" t="s">
        <v>1056</v>
      </c>
      <c r="C3086" s="1">
        <v>39730</v>
      </c>
      <c r="D3086" t="s">
        <v>65</v>
      </c>
      <c r="E3086" t="s">
        <v>164</v>
      </c>
      <c r="F3086" t="s">
        <v>165</v>
      </c>
      <c r="G3086" t="s">
        <v>127</v>
      </c>
      <c r="H3086" t="s">
        <v>1057</v>
      </c>
      <c r="I3086" t="s">
        <v>1058</v>
      </c>
      <c r="J3086" t="s">
        <v>1059</v>
      </c>
      <c r="K3086" t="s">
        <v>86</v>
      </c>
      <c r="N3086" t="s">
        <v>1060</v>
      </c>
      <c r="O3086" t="s">
        <v>94</v>
      </c>
    </row>
    <row r="3087" spans="1:16" x14ac:dyDescent="0.2">
      <c r="A3087" t="s">
        <v>46420</v>
      </c>
      <c r="B3087" t="s">
        <v>46421</v>
      </c>
      <c r="C3087" s="1">
        <v>43514</v>
      </c>
      <c r="D3087" t="s">
        <v>65</v>
      </c>
      <c r="E3087" t="s">
        <v>5855</v>
      </c>
      <c r="F3087" t="s">
        <v>41226</v>
      </c>
      <c r="G3087" t="s">
        <v>1184</v>
      </c>
      <c r="H3087" t="s">
        <v>46420</v>
      </c>
      <c r="I3087" t="s">
        <v>46422</v>
      </c>
      <c r="J3087" t="s">
        <v>46423</v>
      </c>
      <c r="K3087" t="s">
        <v>86</v>
      </c>
      <c r="N3087" t="s">
        <v>46424</v>
      </c>
      <c r="O3087" t="s">
        <v>94</v>
      </c>
      <c r="P3087" t="s">
        <v>46425</v>
      </c>
    </row>
    <row r="3088" spans="1:16" x14ac:dyDescent="0.2">
      <c r="A3088" t="s">
        <v>1213</v>
      </c>
      <c r="B3088" t="s">
        <v>1212</v>
      </c>
      <c r="C3088" s="1">
        <v>43095</v>
      </c>
      <c r="D3088" t="s">
        <v>65</v>
      </c>
      <c r="E3088" t="s">
        <v>1205</v>
      </c>
      <c r="F3088" t="s">
        <v>1206</v>
      </c>
      <c r="G3088" t="s">
        <v>1184</v>
      </c>
      <c r="H3088" t="s">
        <v>1213</v>
      </c>
      <c r="I3088" t="s">
        <v>1214</v>
      </c>
      <c r="J3088" t="s">
        <v>1215</v>
      </c>
      <c r="K3088" t="s">
        <v>86</v>
      </c>
      <c r="N3088" t="s">
        <v>1216</v>
      </c>
      <c r="O3088" t="s">
        <v>94</v>
      </c>
      <c r="P3088" t="s">
        <v>1217</v>
      </c>
    </row>
    <row r="3089" spans="1:16" x14ac:dyDescent="0.2">
      <c r="A3089" t="s">
        <v>8100</v>
      </c>
      <c r="B3089" t="s">
        <v>8099</v>
      </c>
      <c r="C3089" s="1">
        <v>42025</v>
      </c>
      <c r="D3089" t="s">
        <v>65</v>
      </c>
      <c r="E3089" t="s">
        <v>155</v>
      </c>
      <c r="F3089" t="s">
        <v>156</v>
      </c>
      <c r="G3089" t="s">
        <v>127</v>
      </c>
      <c r="H3089" t="s">
        <v>8100</v>
      </c>
      <c r="I3089" t="s">
        <v>73</v>
      </c>
      <c r="J3089" t="s">
        <v>8101</v>
      </c>
      <c r="K3089" t="s">
        <v>93</v>
      </c>
      <c r="M3089" t="s">
        <v>8102</v>
      </c>
      <c r="N3089" t="s">
        <v>8103</v>
      </c>
      <c r="O3089" t="s">
        <v>153</v>
      </c>
    </row>
    <row r="3090" spans="1:16" x14ac:dyDescent="0.2">
      <c r="A3090" t="s">
        <v>31961</v>
      </c>
      <c r="B3090" t="s">
        <v>31960</v>
      </c>
      <c r="C3090" s="1">
        <v>42850</v>
      </c>
      <c r="D3090" t="s">
        <v>65</v>
      </c>
      <c r="E3090" t="s">
        <v>26386</v>
      </c>
      <c r="F3090" t="s">
        <v>26387</v>
      </c>
      <c r="G3090" t="s">
        <v>25198</v>
      </c>
      <c r="H3090" t="s">
        <v>31961</v>
      </c>
      <c r="I3090" t="s">
        <v>31962</v>
      </c>
      <c r="J3090" t="s">
        <v>34312</v>
      </c>
      <c r="K3090" t="s">
        <v>25496</v>
      </c>
      <c r="L3090" t="s">
        <v>31963</v>
      </c>
      <c r="M3090" t="s">
        <v>34447</v>
      </c>
      <c r="N3090" t="s">
        <v>31964</v>
      </c>
    </row>
    <row r="3091" spans="1:16" x14ac:dyDescent="0.2">
      <c r="A3091" t="s">
        <v>31961</v>
      </c>
      <c r="B3091" t="s">
        <v>34180</v>
      </c>
      <c r="C3091" s="1">
        <v>42850</v>
      </c>
      <c r="D3091" t="s">
        <v>65</v>
      </c>
      <c r="E3091" t="s">
        <v>26386</v>
      </c>
      <c r="F3091" t="s">
        <v>26387</v>
      </c>
      <c r="G3091" t="s">
        <v>25153</v>
      </c>
      <c r="H3091" t="s">
        <v>31961</v>
      </c>
      <c r="I3091" t="s">
        <v>25145</v>
      </c>
      <c r="J3091" t="s">
        <v>34312</v>
      </c>
      <c r="K3091" t="s">
        <v>25496</v>
      </c>
      <c r="L3091" t="s">
        <v>34181</v>
      </c>
      <c r="M3091" t="s">
        <v>34447</v>
      </c>
      <c r="N3091" t="s">
        <v>31964</v>
      </c>
    </row>
    <row r="3092" spans="1:16" x14ac:dyDescent="0.2">
      <c r="A3092" t="s">
        <v>32212</v>
      </c>
      <c r="B3092" t="s">
        <v>32211</v>
      </c>
      <c r="C3092" s="1">
        <v>42909</v>
      </c>
      <c r="D3092" t="s">
        <v>65</v>
      </c>
      <c r="E3092" t="s">
        <v>26386</v>
      </c>
      <c r="F3092" t="s">
        <v>26387</v>
      </c>
      <c r="G3092" t="s">
        <v>25209</v>
      </c>
      <c r="H3092" t="s">
        <v>32212</v>
      </c>
      <c r="I3092" t="s">
        <v>25155</v>
      </c>
      <c r="J3092" t="s">
        <v>34362</v>
      </c>
      <c r="K3092" t="s">
        <v>25156</v>
      </c>
      <c r="L3092" t="s">
        <v>32213</v>
      </c>
      <c r="M3092" t="s">
        <v>32214</v>
      </c>
      <c r="N3092" t="s">
        <v>32215</v>
      </c>
    </row>
    <row r="3093" spans="1:16" x14ac:dyDescent="0.2">
      <c r="A3093" t="s">
        <v>29244</v>
      </c>
      <c r="B3093" t="s">
        <v>29243</v>
      </c>
      <c r="C3093" s="1">
        <v>41968</v>
      </c>
      <c r="D3093" t="s">
        <v>65</v>
      </c>
      <c r="E3093" t="s">
        <v>294</v>
      </c>
      <c r="F3093" t="s">
        <v>35130</v>
      </c>
      <c r="G3093" t="s">
        <v>25209</v>
      </c>
      <c r="H3093" t="s">
        <v>29244</v>
      </c>
      <c r="I3093" t="s">
        <v>25155</v>
      </c>
      <c r="J3093" t="s">
        <v>37324</v>
      </c>
      <c r="K3093" t="s">
        <v>25230</v>
      </c>
      <c r="L3093" t="s">
        <v>25266</v>
      </c>
      <c r="M3093" t="s">
        <v>27620</v>
      </c>
      <c r="N3093" t="s">
        <v>37325</v>
      </c>
    </row>
    <row r="3094" spans="1:16" x14ac:dyDescent="0.2">
      <c r="A3094" t="s">
        <v>23835</v>
      </c>
      <c r="B3094" t="s">
        <v>23834</v>
      </c>
      <c r="C3094" s="1">
        <v>38532</v>
      </c>
      <c r="D3094" t="s">
        <v>65</v>
      </c>
      <c r="E3094" t="s">
        <v>226</v>
      </c>
      <c r="F3094" t="s">
        <v>227</v>
      </c>
      <c r="G3094" t="s">
        <v>127</v>
      </c>
      <c r="H3094" t="s">
        <v>23835</v>
      </c>
      <c r="I3094" t="s">
        <v>23836</v>
      </c>
      <c r="J3094" t="s">
        <v>23837</v>
      </c>
      <c r="K3094" t="s">
        <v>111</v>
      </c>
      <c r="M3094" t="s">
        <v>23838</v>
      </c>
      <c r="N3094" t="s">
        <v>441</v>
      </c>
      <c r="O3094" t="s">
        <v>153</v>
      </c>
    </row>
    <row r="3095" spans="1:16" x14ac:dyDescent="0.2">
      <c r="A3095" t="s">
        <v>11537</v>
      </c>
      <c r="B3095" t="s">
        <v>11534</v>
      </c>
      <c r="C3095" s="1">
        <v>42348</v>
      </c>
      <c r="D3095" t="s">
        <v>65</v>
      </c>
      <c r="E3095" t="s">
        <v>11535</v>
      </c>
      <c r="F3095" t="s">
        <v>11536</v>
      </c>
      <c r="G3095" t="s">
        <v>127</v>
      </c>
      <c r="H3095" t="s">
        <v>11537</v>
      </c>
      <c r="I3095" t="s">
        <v>11538</v>
      </c>
      <c r="J3095" t="s">
        <v>11539</v>
      </c>
      <c r="K3095" t="s">
        <v>111</v>
      </c>
      <c r="M3095" t="s">
        <v>841</v>
      </c>
      <c r="N3095" t="s">
        <v>11540</v>
      </c>
      <c r="O3095" t="s">
        <v>153</v>
      </c>
    </row>
    <row r="3096" spans="1:16" x14ac:dyDescent="0.2">
      <c r="A3096" t="s">
        <v>23587</v>
      </c>
      <c r="B3096" t="s">
        <v>23586</v>
      </c>
      <c r="C3096" s="1">
        <v>38107</v>
      </c>
      <c r="D3096" t="s">
        <v>65</v>
      </c>
      <c r="E3096" t="s">
        <v>155</v>
      </c>
      <c r="F3096" t="s">
        <v>156</v>
      </c>
      <c r="G3096" t="s">
        <v>127</v>
      </c>
      <c r="H3096" t="s">
        <v>23587</v>
      </c>
      <c r="I3096" t="s">
        <v>23588</v>
      </c>
      <c r="J3096" t="s">
        <v>23589</v>
      </c>
      <c r="K3096" t="s">
        <v>86</v>
      </c>
      <c r="M3096" t="s">
        <v>20965</v>
      </c>
      <c r="N3096" t="s">
        <v>45129</v>
      </c>
      <c r="O3096" t="s">
        <v>153</v>
      </c>
    </row>
    <row r="3097" spans="1:16" x14ac:dyDescent="0.2">
      <c r="A3097" t="s">
        <v>46542</v>
      </c>
      <c r="B3097" t="s">
        <v>46543</v>
      </c>
      <c r="C3097" s="1">
        <v>42971</v>
      </c>
      <c r="D3097" t="s">
        <v>65</v>
      </c>
      <c r="E3097" t="s">
        <v>343</v>
      </c>
      <c r="F3097" t="s">
        <v>344</v>
      </c>
      <c r="G3097" t="s">
        <v>127</v>
      </c>
      <c r="H3097" t="s">
        <v>46542</v>
      </c>
      <c r="I3097" t="s">
        <v>46544</v>
      </c>
      <c r="J3097" t="s">
        <v>46545</v>
      </c>
      <c r="K3097" t="s">
        <v>160</v>
      </c>
      <c r="M3097" t="s">
        <v>46546</v>
      </c>
      <c r="N3097" t="s">
        <v>46547</v>
      </c>
      <c r="O3097" t="s">
        <v>153</v>
      </c>
      <c r="P3097" t="s">
        <v>229</v>
      </c>
    </row>
    <row r="3098" spans="1:16" x14ac:dyDescent="0.2">
      <c r="A3098" t="s">
        <v>861</v>
      </c>
      <c r="B3098" t="s">
        <v>860</v>
      </c>
      <c r="C3098" s="1">
        <v>40241</v>
      </c>
      <c r="D3098" t="s">
        <v>65</v>
      </c>
      <c r="E3098" t="s">
        <v>284</v>
      </c>
      <c r="F3098" t="s">
        <v>285</v>
      </c>
      <c r="G3098" t="s">
        <v>127</v>
      </c>
      <c r="H3098" t="s">
        <v>861</v>
      </c>
      <c r="I3098" t="s">
        <v>862</v>
      </c>
      <c r="J3098" t="s">
        <v>863</v>
      </c>
      <c r="K3098" t="s">
        <v>111</v>
      </c>
      <c r="M3098" t="s">
        <v>303</v>
      </c>
      <c r="N3098" t="s">
        <v>386</v>
      </c>
      <c r="O3098" t="s">
        <v>153</v>
      </c>
    </row>
    <row r="3099" spans="1:16" x14ac:dyDescent="0.2">
      <c r="A3099" t="s">
        <v>894</v>
      </c>
      <c r="B3099" t="s">
        <v>893</v>
      </c>
      <c r="C3099" s="1">
        <v>42185</v>
      </c>
      <c r="D3099" t="s">
        <v>65</v>
      </c>
      <c r="E3099" t="s">
        <v>161</v>
      </c>
      <c r="F3099" t="s">
        <v>162</v>
      </c>
      <c r="G3099" t="s">
        <v>127</v>
      </c>
      <c r="H3099" t="s">
        <v>894</v>
      </c>
      <c r="I3099" t="s">
        <v>895</v>
      </c>
      <c r="J3099" t="s">
        <v>896</v>
      </c>
      <c r="K3099" t="s">
        <v>111</v>
      </c>
      <c r="L3099" t="s">
        <v>254</v>
      </c>
      <c r="M3099" t="s">
        <v>897</v>
      </c>
      <c r="N3099" t="s">
        <v>728</v>
      </c>
      <c r="O3099" t="s">
        <v>153</v>
      </c>
    </row>
    <row r="3100" spans="1:16" x14ac:dyDescent="0.2">
      <c r="A3100" t="s">
        <v>41243</v>
      </c>
      <c r="B3100" t="s">
        <v>41244</v>
      </c>
      <c r="C3100" s="1">
        <v>42072</v>
      </c>
      <c r="D3100" t="s">
        <v>65</v>
      </c>
      <c r="E3100" t="s">
        <v>342</v>
      </c>
      <c r="F3100" t="s">
        <v>34205</v>
      </c>
      <c r="G3100" t="s">
        <v>127</v>
      </c>
      <c r="H3100" t="s">
        <v>41243</v>
      </c>
      <c r="I3100" t="s">
        <v>41245</v>
      </c>
      <c r="J3100" t="s">
        <v>41246</v>
      </c>
      <c r="K3100" t="s">
        <v>111</v>
      </c>
      <c r="M3100" t="s">
        <v>303</v>
      </c>
      <c r="N3100" t="s">
        <v>41247</v>
      </c>
      <c r="O3100" t="s">
        <v>153</v>
      </c>
      <c r="P3100" t="s">
        <v>41248</v>
      </c>
    </row>
    <row r="3101" spans="1:16" x14ac:dyDescent="0.2">
      <c r="A3101" t="s">
        <v>23615</v>
      </c>
      <c r="B3101" t="s">
        <v>23614</v>
      </c>
      <c r="C3101" s="1">
        <v>38358</v>
      </c>
      <c r="D3101" t="s">
        <v>65</v>
      </c>
      <c r="E3101" t="s">
        <v>41215</v>
      </c>
      <c r="F3101" t="s">
        <v>41216</v>
      </c>
      <c r="G3101" t="s">
        <v>127</v>
      </c>
      <c r="H3101" t="s">
        <v>23615</v>
      </c>
      <c r="I3101" t="s">
        <v>18171</v>
      </c>
      <c r="J3101" t="s">
        <v>23616</v>
      </c>
      <c r="K3101" t="s">
        <v>111</v>
      </c>
      <c r="M3101" t="s">
        <v>23617</v>
      </c>
      <c r="N3101" t="s">
        <v>295</v>
      </c>
      <c r="O3101" t="s">
        <v>153</v>
      </c>
      <c r="P3101" t="s">
        <v>117</v>
      </c>
    </row>
    <row r="3102" spans="1:16" x14ac:dyDescent="0.2">
      <c r="A3102" t="s">
        <v>889</v>
      </c>
      <c r="B3102" t="s">
        <v>888</v>
      </c>
      <c r="C3102" s="1">
        <v>41935</v>
      </c>
      <c r="D3102" t="s">
        <v>65</v>
      </c>
      <c r="E3102" t="s">
        <v>211</v>
      </c>
      <c r="F3102" t="s">
        <v>212</v>
      </c>
      <c r="G3102" t="s">
        <v>127</v>
      </c>
      <c r="H3102" t="s">
        <v>889</v>
      </c>
      <c r="I3102" t="s">
        <v>890</v>
      </c>
      <c r="J3102" t="s">
        <v>891</v>
      </c>
      <c r="K3102" t="s">
        <v>86</v>
      </c>
      <c r="M3102" t="s">
        <v>892</v>
      </c>
      <c r="N3102" t="s">
        <v>215</v>
      </c>
      <c r="O3102" t="s">
        <v>153</v>
      </c>
      <c r="P3102" t="s">
        <v>117</v>
      </c>
    </row>
    <row r="3103" spans="1:16" x14ac:dyDescent="0.2">
      <c r="A3103" t="s">
        <v>936</v>
      </c>
      <c r="B3103" t="s">
        <v>935</v>
      </c>
      <c r="C3103" s="1">
        <v>35927</v>
      </c>
      <c r="D3103" t="s">
        <v>65</v>
      </c>
      <c r="E3103" t="s">
        <v>226</v>
      </c>
      <c r="F3103" t="s">
        <v>227</v>
      </c>
      <c r="G3103" t="s">
        <v>127</v>
      </c>
      <c r="H3103" t="s">
        <v>936</v>
      </c>
      <c r="I3103" t="s">
        <v>937</v>
      </c>
      <c r="J3103" t="s">
        <v>938</v>
      </c>
      <c r="K3103" t="s">
        <v>111</v>
      </c>
      <c r="M3103" t="s">
        <v>939</v>
      </c>
      <c r="N3103" t="s">
        <v>465</v>
      </c>
      <c r="O3103" t="s">
        <v>153</v>
      </c>
    </row>
    <row r="3104" spans="1:16" x14ac:dyDescent="0.2">
      <c r="A3104" t="s">
        <v>800</v>
      </c>
      <c r="B3104" t="s">
        <v>799</v>
      </c>
      <c r="C3104" s="1">
        <v>37711</v>
      </c>
      <c r="D3104" t="s">
        <v>65</v>
      </c>
      <c r="E3104" t="s">
        <v>90</v>
      </c>
      <c r="F3104" t="s">
        <v>91</v>
      </c>
      <c r="G3104" t="s">
        <v>127</v>
      </c>
      <c r="H3104" t="s">
        <v>800</v>
      </c>
      <c r="I3104" t="s">
        <v>801</v>
      </c>
      <c r="J3104" t="s">
        <v>802</v>
      </c>
      <c r="K3104" t="s">
        <v>111</v>
      </c>
      <c r="L3104" t="s">
        <v>115</v>
      </c>
      <c r="M3104" t="s">
        <v>803</v>
      </c>
      <c r="N3104" t="s">
        <v>519</v>
      </c>
      <c r="O3104" t="s">
        <v>153</v>
      </c>
      <c r="P3104" t="s">
        <v>117</v>
      </c>
    </row>
    <row r="3105" spans="1:16" x14ac:dyDescent="0.2">
      <c r="A3105" t="s">
        <v>23556</v>
      </c>
      <c r="B3105" t="s">
        <v>23555</v>
      </c>
      <c r="C3105" s="1">
        <v>37501</v>
      </c>
      <c r="D3105" t="s">
        <v>65</v>
      </c>
      <c r="E3105" t="s">
        <v>195</v>
      </c>
      <c r="F3105" t="s">
        <v>196</v>
      </c>
      <c r="G3105" t="s">
        <v>127</v>
      </c>
      <c r="H3105" t="s">
        <v>23556</v>
      </c>
      <c r="I3105" t="s">
        <v>23557</v>
      </c>
      <c r="J3105" t="s">
        <v>23558</v>
      </c>
      <c r="K3105" t="s">
        <v>160</v>
      </c>
      <c r="L3105" t="s">
        <v>115</v>
      </c>
      <c r="M3105" t="s">
        <v>714</v>
      </c>
      <c r="N3105" t="s">
        <v>41020</v>
      </c>
      <c r="O3105" t="s">
        <v>153</v>
      </c>
      <c r="P3105" t="s">
        <v>117</v>
      </c>
    </row>
    <row r="3106" spans="1:16" x14ac:dyDescent="0.2">
      <c r="A3106" t="s">
        <v>43593</v>
      </c>
      <c r="B3106" t="s">
        <v>43594</v>
      </c>
      <c r="C3106" s="1">
        <v>42054</v>
      </c>
      <c r="D3106" t="s">
        <v>65</v>
      </c>
      <c r="E3106" t="s">
        <v>389</v>
      </c>
      <c r="F3106" t="s">
        <v>390</v>
      </c>
      <c r="G3106" t="s">
        <v>127</v>
      </c>
      <c r="H3106" t="s">
        <v>43593</v>
      </c>
      <c r="I3106" t="s">
        <v>43595</v>
      </c>
      <c r="J3106" t="s">
        <v>43596</v>
      </c>
      <c r="K3106" t="s">
        <v>86</v>
      </c>
      <c r="L3106" t="s">
        <v>115</v>
      </c>
      <c r="M3106" t="s">
        <v>43597</v>
      </c>
      <c r="N3106" t="s">
        <v>727</v>
      </c>
      <c r="O3106" t="s">
        <v>153</v>
      </c>
      <c r="P3106" t="s">
        <v>117</v>
      </c>
    </row>
    <row r="3107" spans="1:16" x14ac:dyDescent="0.2">
      <c r="A3107" t="s">
        <v>23365</v>
      </c>
      <c r="B3107" t="s">
        <v>23364</v>
      </c>
      <c r="C3107" s="1">
        <v>39590</v>
      </c>
      <c r="D3107" t="s">
        <v>65</v>
      </c>
      <c r="E3107" t="s">
        <v>99</v>
      </c>
      <c r="F3107" t="s">
        <v>100</v>
      </c>
      <c r="G3107" t="s">
        <v>127</v>
      </c>
      <c r="H3107" t="s">
        <v>23365</v>
      </c>
      <c r="I3107" t="s">
        <v>23366</v>
      </c>
      <c r="J3107" t="s">
        <v>23367</v>
      </c>
      <c r="K3107" t="s">
        <v>111</v>
      </c>
      <c r="L3107" t="s">
        <v>254</v>
      </c>
      <c r="M3107" t="s">
        <v>23368</v>
      </c>
      <c r="N3107" t="s">
        <v>23310</v>
      </c>
      <c r="O3107" t="s">
        <v>153</v>
      </c>
    </row>
    <row r="3108" spans="1:16" x14ac:dyDescent="0.2">
      <c r="A3108" t="s">
        <v>11362</v>
      </c>
      <c r="B3108" t="s">
        <v>11361</v>
      </c>
      <c r="C3108" s="1">
        <v>40653</v>
      </c>
      <c r="E3108" t="s">
        <v>70</v>
      </c>
      <c r="G3108" t="s">
        <v>127</v>
      </c>
      <c r="H3108" t="s">
        <v>11362</v>
      </c>
      <c r="I3108" t="s">
        <v>11363</v>
      </c>
      <c r="J3108" t="s">
        <v>11364</v>
      </c>
      <c r="K3108" t="s">
        <v>93</v>
      </c>
      <c r="M3108" t="s">
        <v>11365</v>
      </c>
      <c r="N3108" t="s">
        <v>436</v>
      </c>
      <c r="O3108" t="s">
        <v>153</v>
      </c>
      <c r="P3108" t="s">
        <v>41521</v>
      </c>
    </row>
    <row r="3109" spans="1:16" x14ac:dyDescent="0.2">
      <c r="A3109" t="s">
        <v>50823</v>
      </c>
      <c r="B3109" t="s">
        <v>50824</v>
      </c>
      <c r="C3109" s="1">
        <v>43914</v>
      </c>
      <c r="D3109" t="s">
        <v>65</v>
      </c>
      <c r="E3109" t="s">
        <v>420</v>
      </c>
      <c r="F3109" t="s">
        <v>421</v>
      </c>
      <c r="G3109" t="s">
        <v>1184</v>
      </c>
      <c r="H3109" t="s">
        <v>50823</v>
      </c>
      <c r="I3109" t="s">
        <v>50825</v>
      </c>
      <c r="J3109" t="s">
        <v>50826</v>
      </c>
      <c r="K3109" t="s">
        <v>86</v>
      </c>
      <c r="L3109" t="s">
        <v>50827</v>
      </c>
      <c r="N3109" t="s">
        <v>49523</v>
      </c>
      <c r="O3109" t="s">
        <v>94</v>
      </c>
      <c r="P3109" t="s">
        <v>50828</v>
      </c>
    </row>
    <row r="3110" spans="1:16" x14ac:dyDescent="0.2">
      <c r="A3110" t="s">
        <v>23171</v>
      </c>
      <c r="B3110" t="s">
        <v>23170</v>
      </c>
      <c r="C3110" s="1">
        <v>35831</v>
      </c>
      <c r="E3110" t="s">
        <v>70</v>
      </c>
      <c r="G3110" t="s">
        <v>127</v>
      </c>
      <c r="H3110" t="s">
        <v>23171</v>
      </c>
      <c r="I3110" t="s">
        <v>23172</v>
      </c>
      <c r="J3110" t="s">
        <v>23173</v>
      </c>
      <c r="K3110" t="s">
        <v>111</v>
      </c>
      <c r="M3110" t="s">
        <v>214</v>
      </c>
      <c r="N3110" t="s">
        <v>436</v>
      </c>
      <c r="O3110" t="s">
        <v>153</v>
      </c>
      <c r="P3110" t="s">
        <v>41521</v>
      </c>
    </row>
    <row r="3111" spans="1:16" x14ac:dyDescent="0.2">
      <c r="A3111" t="s">
        <v>23311</v>
      </c>
      <c r="B3111" t="s">
        <v>48313</v>
      </c>
      <c r="C3111" s="1">
        <v>41225</v>
      </c>
      <c r="D3111" t="s">
        <v>65</v>
      </c>
      <c r="E3111" t="s">
        <v>243</v>
      </c>
      <c r="F3111" t="s">
        <v>244</v>
      </c>
      <c r="G3111" t="s">
        <v>127</v>
      </c>
      <c r="H3111" t="s">
        <v>23311</v>
      </c>
      <c r="I3111" t="s">
        <v>48314</v>
      </c>
      <c r="J3111" t="s">
        <v>48315</v>
      </c>
      <c r="K3111" t="s">
        <v>111</v>
      </c>
      <c r="M3111" t="s">
        <v>48316</v>
      </c>
      <c r="N3111" t="s">
        <v>14126</v>
      </c>
      <c r="O3111" t="s">
        <v>396</v>
      </c>
    </row>
    <row r="3112" spans="1:16" x14ac:dyDescent="0.2">
      <c r="A3112" t="s">
        <v>42432</v>
      </c>
      <c r="B3112" t="s">
        <v>42433</v>
      </c>
      <c r="C3112" s="1">
        <v>40574</v>
      </c>
      <c r="D3112" t="s">
        <v>65</v>
      </c>
      <c r="E3112" t="s">
        <v>179</v>
      </c>
      <c r="F3112" t="s">
        <v>180</v>
      </c>
      <c r="G3112" t="s">
        <v>127</v>
      </c>
      <c r="H3112" t="s">
        <v>42432</v>
      </c>
      <c r="I3112" t="s">
        <v>42434</v>
      </c>
      <c r="J3112" t="s">
        <v>42435</v>
      </c>
      <c r="K3112" t="s">
        <v>111</v>
      </c>
      <c r="M3112" t="s">
        <v>42436</v>
      </c>
      <c r="N3112" t="s">
        <v>182</v>
      </c>
      <c r="O3112" t="s">
        <v>94</v>
      </c>
      <c r="P3112" t="s">
        <v>42437</v>
      </c>
    </row>
    <row r="3113" spans="1:16" x14ac:dyDescent="0.2">
      <c r="A3113" t="s">
        <v>24809</v>
      </c>
      <c r="B3113" t="s">
        <v>24808</v>
      </c>
      <c r="C3113" s="1">
        <v>36292</v>
      </c>
      <c r="D3113" t="s">
        <v>65</v>
      </c>
      <c r="E3113" t="s">
        <v>290</v>
      </c>
      <c r="F3113" t="s">
        <v>291</v>
      </c>
      <c r="G3113" t="s">
        <v>127</v>
      </c>
      <c r="H3113" t="s">
        <v>24809</v>
      </c>
      <c r="I3113" t="s">
        <v>24810</v>
      </c>
      <c r="J3113" t="s">
        <v>24811</v>
      </c>
      <c r="K3113" t="s">
        <v>111</v>
      </c>
      <c r="L3113" t="s">
        <v>292</v>
      </c>
      <c r="M3113" t="s">
        <v>552</v>
      </c>
      <c r="N3113" t="s">
        <v>296</v>
      </c>
      <c r="O3113" t="s">
        <v>94</v>
      </c>
    </row>
    <row r="3114" spans="1:16" x14ac:dyDescent="0.2">
      <c r="A3114" t="s">
        <v>24838</v>
      </c>
      <c r="B3114" t="s">
        <v>24837</v>
      </c>
      <c r="C3114" s="1">
        <v>36384</v>
      </c>
      <c r="D3114" t="s">
        <v>65</v>
      </c>
      <c r="E3114" t="s">
        <v>492</v>
      </c>
      <c r="F3114" t="s">
        <v>493</v>
      </c>
      <c r="G3114" t="s">
        <v>127</v>
      </c>
      <c r="H3114" t="s">
        <v>24838</v>
      </c>
      <c r="I3114" t="s">
        <v>24839</v>
      </c>
      <c r="J3114" t="s">
        <v>24840</v>
      </c>
      <c r="K3114" t="s">
        <v>111</v>
      </c>
      <c r="L3114" t="s">
        <v>115</v>
      </c>
      <c r="M3114" t="s">
        <v>632</v>
      </c>
      <c r="N3114" t="s">
        <v>545</v>
      </c>
      <c r="O3114" t="s">
        <v>153</v>
      </c>
      <c r="P3114" t="s">
        <v>117</v>
      </c>
    </row>
    <row r="3115" spans="1:16" x14ac:dyDescent="0.2">
      <c r="A3115" t="s">
        <v>24054</v>
      </c>
      <c r="B3115" t="s">
        <v>24053</v>
      </c>
      <c r="C3115" s="1">
        <v>38173</v>
      </c>
      <c r="D3115" t="s">
        <v>65</v>
      </c>
      <c r="E3115" t="s">
        <v>41215</v>
      </c>
      <c r="F3115" t="s">
        <v>41216</v>
      </c>
      <c r="G3115" t="s">
        <v>127</v>
      </c>
      <c r="H3115" t="s">
        <v>24054</v>
      </c>
      <c r="I3115" t="s">
        <v>24055</v>
      </c>
      <c r="J3115" t="s">
        <v>24056</v>
      </c>
      <c r="K3115" t="s">
        <v>111</v>
      </c>
      <c r="M3115" t="s">
        <v>24057</v>
      </c>
      <c r="N3115" t="s">
        <v>295</v>
      </c>
      <c r="O3115" t="s">
        <v>153</v>
      </c>
      <c r="P3115" t="s">
        <v>117</v>
      </c>
    </row>
    <row r="3116" spans="1:16" x14ac:dyDescent="0.2">
      <c r="A3116" t="s">
        <v>30643</v>
      </c>
      <c r="B3116" t="s">
        <v>30642</v>
      </c>
      <c r="C3116" s="1">
        <v>42480</v>
      </c>
      <c r="D3116" t="s">
        <v>65</v>
      </c>
      <c r="E3116" t="s">
        <v>25464</v>
      </c>
      <c r="F3116" t="s">
        <v>25465</v>
      </c>
      <c r="G3116" t="s">
        <v>25147</v>
      </c>
      <c r="H3116" t="s">
        <v>30643</v>
      </c>
      <c r="I3116" t="s">
        <v>30392</v>
      </c>
      <c r="J3116" t="s">
        <v>34900</v>
      </c>
      <c r="K3116" t="s">
        <v>25173</v>
      </c>
      <c r="L3116" t="s">
        <v>30644</v>
      </c>
      <c r="M3116" t="s">
        <v>36136</v>
      </c>
      <c r="N3116" t="s">
        <v>30645</v>
      </c>
    </row>
    <row r="3117" spans="1:16" x14ac:dyDescent="0.2">
      <c r="A3117" t="s">
        <v>12592</v>
      </c>
      <c r="B3117" t="s">
        <v>12590</v>
      </c>
      <c r="C3117" s="1">
        <v>42172</v>
      </c>
      <c r="D3117" t="s">
        <v>65</v>
      </c>
      <c r="E3117" t="s">
        <v>12591</v>
      </c>
      <c r="G3117" t="s">
        <v>127</v>
      </c>
      <c r="H3117" t="s">
        <v>12592</v>
      </c>
      <c r="I3117" t="s">
        <v>12593</v>
      </c>
      <c r="J3117" t="s">
        <v>12594</v>
      </c>
      <c r="K3117" t="s">
        <v>111</v>
      </c>
      <c r="L3117" t="s">
        <v>115</v>
      </c>
      <c r="M3117" t="s">
        <v>7575</v>
      </c>
      <c r="N3117" t="s">
        <v>12595</v>
      </c>
      <c r="O3117" t="s">
        <v>153</v>
      </c>
      <c r="P3117" t="s">
        <v>117</v>
      </c>
    </row>
    <row r="3118" spans="1:16" x14ac:dyDescent="0.2">
      <c r="A3118" t="s">
        <v>50025</v>
      </c>
      <c r="B3118" t="s">
        <v>50026</v>
      </c>
      <c r="C3118" s="1">
        <v>43720</v>
      </c>
      <c r="D3118" t="s">
        <v>65</v>
      </c>
      <c r="E3118" t="s">
        <v>128</v>
      </c>
      <c r="F3118" t="s">
        <v>129</v>
      </c>
      <c r="G3118" t="s">
        <v>1479</v>
      </c>
      <c r="H3118" t="s">
        <v>50025</v>
      </c>
      <c r="I3118" t="s">
        <v>50027</v>
      </c>
      <c r="J3118" t="s">
        <v>50028</v>
      </c>
      <c r="K3118" t="s">
        <v>93</v>
      </c>
      <c r="L3118" t="s">
        <v>50029</v>
      </c>
      <c r="M3118" t="s">
        <v>50030</v>
      </c>
      <c r="N3118" t="s">
        <v>22279</v>
      </c>
      <c r="O3118" t="s">
        <v>94</v>
      </c>
      <c r="P3118" t="s">
        <v>50031</v>
      </c>
    </row>
    <row r="3119" spans="1:16" x14ac:dyDescent="0.2">
      <c r="A3119" t="s">
        <v>15361</v>
      </c>
      <c r="B3119" t="s">
        <v>15360</v>
      </c>
      <c r="C3119" s="1">
        <v>37711</v>
      </c>
      <c r="D3119" t="s">
        <v>65</v>
      </c>
      <c r="E3119" t="s">
        <v>90</v>
      </c>
      <c r="F3119" t="s">
        <v>91</v>
      </c>
      <c r="G3119" t="s">
        <v>127</v>
      </c>
      <c r="H3119" t="s">
        <v>15361</v>
      </c>
      <c r="I3119" t="s">
        <v>15362</v>
      </c>
      <c r="J3119" t="s">
        <v>15363</v>
      </c>
      <c r="K3119" t="s">
        <v>111</v>
      </c>
      <c r="L3119" t="s">
        <v>115</v>
      </c>
      <c r="M3119" t="s">
        <v>14135</v>
      </c>
      <c r="N3119" t="s">
        <v>519</v>
      </c>
      <c r="O3119" t="s">
        <v>153</v>
      </c>
      <c r="P3119" t="s">
        <v>117</v>
      </c>
    </row>
    <row r="3120" spans="1:16" x14ac:dyDescent="0.2">
      <c r="A3120" t="s">
        <v>41106</v>
      </c>
      <c r="B3120" t="s">
        <v>41104</v>
      </c>
      <c r="C3120" s="1">
        <v>41283</v>
      </c>
      <c r="D3120" t="s">
        <v>65</v>
      </c>
      <c r="E3120" t="s">
        <v>155</v>
      </c>
      <c r="F3120" t="s">
        <v>156</v>
      </c>
      <c r="G3120" t="s">
        <v>127</v>
      </c>
      <c r="H3120" t="s">
        <v>41106</v>
      </c>
      <c r="I3120" t="s">
        <v>41107</v>
      </c>
      <c r="J3120" t="s">
        <v>41108</v>
      </c>
      <c r="K3120" t="s">
        <v>111</v>
      </c>
      <c r="M3120" t="s">
        <v>261</v>
      </c>
      <c r="N3120" t="s">
        <v>41109</v>
      </c>
      <c r="O3120" t="s">
        <v>94</v>
      </c>
    </row>
    <row r="3121" spans="1:16" x14ac:dyDescent="0.2">
      <c r="A3121" t="s">
        <v>48084</v>
      </c>
      <c r="B3121" t="s">
        <v>48085</v>
      </c>
      <c r="C3121" s="1">
        <v>43486</v>
      </c>
      <c r="D3121" t="s">
        <v>65</v>
      </c>
      <c r="E3121" t="s">
        <v>310</v>
      </c>
      <c r="F3121" t="s">
        <v>311</v>
      </c>
      <c r="G3121" t="s">
        <v>1479</v>
      </c>
      <c r="H3121" t="s">
        <v>48084</v>
      </c>
      <c r="I3121" t="s">
        <v>48086</v>
      </c>
      <c r="J3121" t="s">
        <v>48087</v>
      </c>
      <c r="K3121" t="s">
        <v>93</v>
      </c>
      <c r="M3121" t="s">
        <v>48088</v>
      </c>
      <c r="N3121" t="s">
        <v>1181</v>
      </c>
      <c r="O3121" t="s">
        <v>94</v>
      </c>
    </row>
    <row r="3122" spans="1:16" x14ac:dyDescent="0.2">
      <c r="A3122" t="s">
        <v>33109</v>
      </c>
      <c r="B3122" t="s">
        <v>33108</v>
      </c>
      <c r="C3122" s="1">
        <v>41190</v>
      </c>
      <c r="D3122" t="s">
        <v>65</v>
      </c>
      <c r="E3122" t="s">
        <v>25512</v>
      </c>
      <c r="F3122" t="s">
        <v>34332</v>
      </c>
      <c r="G3122" t="s">
        <v>25153</v>
      </c>
      <c r="H3122" t="s">
        <v>33109</v>
      </c>
      <c r="I3122" t="s">
        <v>25155</v>
      </c>
      <c r="J3122" t="s">
        <v>35219</v>
      </c>
      <c r="K3122" t="s">
        <v>25156</v>
      </c>
      <c r="L3122" t="s">
        <v>33110</v>
      </c>
      <c r="M3122" t="s">
        <v>36812</v>
      </c>
      <c r="N3122" t="s">
        <v>33111</v>
      </c>
      <c r="P3122" t="s">
        <v>33112</v>
      </c>
    </row>
    <row r="3123" spans="1:16" x14ac:dyDescent="0.2">
      <c r="A3123" t="s">
        <v>17749</v>
      </c>
      <c r="B3123" t="s">
        <v>17748</v>
      </c>
      <c r="C3123" s="1">
        <v>37180</v>
      </c>
      <c r="D3123" t="s">
        <v>65</v>
      </c>
      <c r="E3123" t="s">
        <v>243</v>
      </c>
      <c r="F3123" t="s">
        <v>244</v>
      </c>
      <c r="G3123" t="s">
        <v>127</v>
      </c>
      <c r="H3123" t="s">
        <v>17749</v>
      </c>
      <c r="I3123" t="s">
        <v>17750</v>
      </c>
      <c r="J3123" t="s">
        <v>17751</v>
      </c>
      <c r="K3123" t="s">
        <v>111</v>
      </c>
      <c r="M3123" t="s">
        <v>17752</v>
      </c>
      <c r="N3123" t="s">
        <v>463</v>
      </c>
      <c r="O3123" t="s">
        <v>153</v>
      </c>
      <c r="P3123" t="s">
        <v>117</v>
      </c>
    </row>
    <row r="3124" spans="1:16" x14ac:dyDescent="0.2">
      <c r="A3124" t="s">
        <v>27328</v>
      </c>
      <c r="B3124" t="s">
        <v>27327</v>
      </c>
      <c r="C3124" s="1">
        <v>41240</v>
      </c>
      <c r="D3124" t="s">
        <v>65</v>
      </c>
      <c r="E3124" t="s">
        <v>686</v>
      </c>
      <c r="F3124" t="s">
        <v>687</v>
      </c>
      <c r="G3124" t="s">
        <v>25160</v>
      </c>
      <c r="H3124" t="s">
        <v>27328</v>
      </c>
      <c r="I3124" t="s">
        <v>25835</v>
      </c>
      <c r="J3124" t="s">
        <v>34957</v>
      </c>
      <c r="K3124" t="s">
        <v>25173</v>
      </c>
      <c r="L3124" t="s">
        <v>27329</v>
      </c>
      <c r="M3124" t="s">
        <v>34958</v>
      </c>
      <c r="N3124" t="s">
        <v>27330</v>
      </c>
    </row>
    <row r="3125" spans="1:16" x14ac:dyDescent="0.2">
      <c r="A3125" t="s">
        <v>22670</v>
      </c>
      <c r="B3125" t="s">
        <v>22669</v>
      </c>
      <c r="C3125" s="1">
        <v>39091</v>
      </c>
      <c r="D3125" t="s">
        <v>65</v>
      </c>
      <c r="E3125" t="s">
        <v>147</v>
      </c>
      <c r="F3125" t="s">
        <v>148</v>
      </c>
      <c r="G3125" t="s">
        <v>127</v>
      </c>
      <c r="H3125" t="s">
        <v>22670</v>
      </c>
      <c r="I3125" t="s">
        <v>22671</v>
      </c>
      <c r="J3125" t="s">
        <v>22672</v>
      </c>
      <c r="K3125" t="s">
        <v>111</v>
      </c>
      <c r="M3125" t="s">
        <v>22673</v>
      </c>
      <c r="N3125" t="s">
        <v>16810</v>
      </c>
      <c r="O3125" t="s">
        <v>153</v>
      </c>
    </row>
    <row r="3126" spans="1:16" x14ac:dyDescent="0.2">
      <c r="A3126" t="s">
        <v>41103</v>
      </c>
      <c r="B3126" t="s">
        <v>41104</v>
      </c>
      <c r="C3126" s="1">
        <v>25568</v>
      </c>
      <c r="D3126" t="s">
        <v>65</v>
      </c>
      <c r="F3126" t="s">
        <v>34583</v>
      </c>
      <c r="G3126" t="s">
        <v>127</v>
      </c>
      <c r="H3126" t="s">
        <v>41103</v>
      </c>
      <c r="I3126" t="s">
        <v>41105</v>
      </c>
      <c r="K3126" t="s">
        <v>111</v>
      </c>
      <c r="O3126" t="s">
        <v>94</v>
      </c>
    </row>
    <row r="3127" spans="1:16" x14ac:dyDescent="0.2">
      <c r="A3127" t="s">
        <v>1567</v>
      </c>
      <c r="B3127" t="s">
        <v>1564</v>
      </c>
      <c r="C3127" s="1">
        <v>41004</v>
      </c>
      <c r="D3127" t="s">
        <v>65</v>
      </c>
      <c r="E3127" t="s">
        <v>1565</v>
      </c>
      <c r="F3127" t="s">
        <v>1566</v>
      </c>
      <c r="G3127" t="s">
        <v>133</v>
      </c>
      <c r="H3127" t="s">
        <v>1567</v>
      </c>
      <c r="I3127" t="s">
        <v>1568</v>
      </c>
      <c r="J3127" t="s">
        <v>1569</v>
      </c>
      <c r="K3127" t="s">
        <v>240</v>
      </c>
      <c r="L3127" t="s">
        <v>115</v>
      </c>
      <c r="M3127" t="s">
        <v>600</v>
      </c>
      <c r="N3127" t="s">
        <v>1570</v>
      </c>
      <c r="O3127" t="s">
        <v>94</v>
      </c>
    </row>
    <row r="3128" spans="1:16" x14ac:dyDescent="0.2">
      <c r="A3128" t="s">
        <v>17901</v>
      </c>
      <c r="B3128" t="s">
        <v>17900</v>
      </c>
      <c r="C3128" s="1">
        <v>38841</v>
      </c>
      <c r="D3128" t="s">
        <v>65</v>
      </c>
      <c r="E3128" t="s">
        <v>179</v>
      </c>
      <c r="F3128" t="s">
        <v>180</v>
      </c>
      <c r="G3128" t="s">
        <v>127</v>
      </c>
      <c r="H3128" t="s">
        <v>17901</v>
      </c>
      <c r="I3128" t="s">
        <v>17902</v>
      </c>
      <c r="J3128" t="s">
        <v>17903</v>
      </c>
      <c r="K3128" t="s">
        <v>111</v>
      </c>
      <c r="M3128" t="s">
        <v>17521</v>
      </c>
      <c r="N3128" t="s">
        <v>517</v>
      </c>
      <c r="O3128" t="s">
        <v>153</v>
      </c>
      <c r="P3128" t="s">
        <v>117</v>
      </c>
    </row>
    <row r="3129" spans="1:16" x14ac:dyDescent="0.2">
      <c r="A3129" t="s">
        <v>12064</v>
      </c>
      <c r="B3129" t="s">
        <v>12063</v>
      </c>
      <c r="C3129" s="1">
        <v>41225</v>
      </c>
      <c r="D3129" t="s">
        <v>65</v>
      </c>
      <c r="E3129" t="s">
        <v>515</v>
      </c>
      <c r="F3129" t="s">
        <v>516</v>
      </c>
      <c r="G3129" t="s">
        <v>127</v>
      </c>
      <c r="H3129" t="s">
        <v>12064</v>
      </c>
      <c r="I3129" t="s">
        <v>12065</v>
      </c>
      <c r="J3129" t="s">
        <v>12066</v>
      </c>
      <c r="K3129" t="s">
        <v>111</v>
      </c>
      <c r="M3129" t="s">
        <v>12067</v>
      </c>
      <c r="N3129" t="s">
        <v>12068</v>
      </c>
      <c r="O3129" t="s">
        <v>153</v>
      </c>
    </row>
    <row r="3130" spans="1:16" x14ac:dyDescent="0.2">
      <c r="A3130" t="s">
        <v>32333</v>
      </c>
      <c r="B3130" t="s">
        <v>32332</v>
      </c>
      <c r="C3130" s="1">
        <v>42937</v>
      </c>
      <c r="D3130" t="s">
        <v>65</v>
      </c>
      <c r="E3130" t="s">
        <v>25519</v>
      </c>
      <c r="F3130" t="s">
        <v>25520</v>
      </c>
      <c r="G3130" t="s">
        <v>25198</v>
      </c>
      <c r="H3130" t="s">
        <v>32333</v>
      </c>
      <c r="I3130" t="s">
        <v>32334</v>
      </c>
      <c r="J3130" t="s">
        <v>34198</v>
      </c>
      <c r="K3130" t="s">
        <v>25156</v>
      </c>
      <c r="L3130" t="s">
        <v>31821</v>
      </c>
      <c r="M3130" t="s">
        <v>31533</v>
      </c>
      <c r="N3130" t="s">
        <v>31945</v>
      </c>
    </row>
    <row r="3131" spans="1:16" x14ac:dyDescent="0.2">
      <c r="A3131" t="s">
        <v>22587</v>
      </c>
      <c r="B3131" t="s">
        <v>22586</v>
      </c>
      <c r="C3131" s="1">
        <v>42534</v>
      </c>
      <c r="D3131" t="s">
        <v>65</v>
      </c>
      <c r="E3131" t="s">
        <v>342</v>
      </c>
      <c r="F3131" t="s">
        <v>34205</v>
      </c>
      <c r="G3131" t="s">
        <v>127</v>
      </c>
      <c r="H3131" t="s">
        <v>22587</v>
      </c>
      <c r="I3131" t="s">
        <v>14607</v>
      </c>
      <c r="J3131" t="s">
        <v>22588</v>
      </c>
      <c r="K3131" t="s">
        <v>160</v>
      </c>
      <c r="M3131" t="s">
        <v>22570</v>
      </c>
      <c r="N3131" t="s">
        <v>12468</v>
      </c>
      <c r="O3131" t="s">
        <v>153</v>
      </c>
    </row>
    <row r="3132" spans="1:16" x14ac:dyDescent="0.2">
      <c r="A3132" t="s">
        <v>17646</v>
      </c>
      <c r="B3132" t="s">
        <v>17645</v>
      </c>
      <c r="C3132" s="1">
        <v>42272</v>
      </c>
      <c r="D3132" t="s">
        <v>65</v>
      </c>
      <c r="E3132" t="s">
        <v>236</v>
      </c>
      <c r="F3132" t="s">
        <v>237</v>
      </c>
      <c r="G3132" t="s">
        <v>127</v>
      </c>
      <c r="H3132" t="s">
        <v>17646</v>
      </c>
      <c r="I3132" t="s">
        <v>17647</v>
      </c>
      <c r="J3132" t="s">
        <v>17648</v>
      </c>
      <c r="K3132" t="s">
        <v>288</v>
      </c>
      <c r="M3132" t="s">
        <v>17649</v>
      </c>
      <c r="N3132" t="s">
        <v>605</v>
      </c>
      <c r="O3132" t="s">
        <v>153</v>
      </c>
    </row>
    <row r="3133" spans="1:16" x14ac:dyDescent="0.2">
      <c r="A3133" t="s">
        <v>22645</v>
      </c>
      <c r="B3133" t="s">
        <v>22644</v>
      </c>
      <c r="C3133" s="1">
        <v>37540</v>
      </c>
      <c r="D3133" t="s">
        <v>65</v>
      </c>
      <c r="E3133" t="s">
        <v>173</v>
      </c>
      <c r="F3133" t="s">
        <v>174</v>
      </c>
      <c r="G3133" t="s">
        <v>127</v>
      </c>
      <c r="H3133" t="s">
        <v>22645</v>
      </c>
      <c r="I3133" t="s">
        <v>22646</v>
      </c>
      <c r="J3133" t="s">
        <v>22647</v>
      </c>
      <c r="K3133" t="s">
        <v>93</v>
      </c>
      <c r="L3133" t="s">
        <v>115</v>
      </c>
      <c r="M3133" t="s">
        <v>22555</v>
      </c>
      <c r="N3133" t="s">
        <v>48120</v>
      </c>
      <c r="O3133" t="s">
        <v>153</v>
      </c>
      <c r="P3133" t="s">
        <v>47081</v>
      </c>
    </row>
    <row r="3134" spans="1:16" x14ac:dyDescent="0.2">
      <c r="A3134" t="s">
        <v>41175</v>
      </c>
      <c r="B3134" t="s">
        <v>41176</v>
      </c>
      <c r="C3134" s="1">
        <v>41257</v>
      </c>
      <c r="D3134" t="s">
        <v>65</v>
      </c>
      <c r="E3134" t="s">
        <v>284</v>
      </c>
      <c r="F3134" t="s">
        <v>285</v>
      </c>
      <c r="G3134" t="s">
        <v>127</v>
      </c>
      <c r="H3134" t="s">
        <v>41175</v>
      </c>
      <c r="I3134" t="s">
        <v>41177</v>
      </c>
      <c r="J3134" t="s">
        <v>41178</v>
      </c>
      <c r="K3134" t="s">
        <v>111</v>
      </c>
      <c r="M3134" t="s">
        <v>41179</v>
      </c>
      <c r="O3134" t="s">
        <v>94</v>
      </c>
      <c r="P3134" t="s">
        <v>117</v>
      </c>
    </row>
    <row r="3135" spans="1:16" x14ac:dyDescent="0.2">
      <c r="A3135" t="s">
        <v>23280</v>
      </c>
      <c r="B3135" t="s">
        <v>23279</v>
      </c>
      <c r="C3135" s="1">
        <v>41040</v>
      </c>
      <c r="D3135" t="s">
        <v>65</v>
      </c>
      <c r="E3135" t="s">
        <v>161</v>
      </c>
      <c r="F3135" t="s">
        <v>162</v>
      </c>
      <c r="G3135" t="s">
        <v>127</v>
      </c>
      <c r="H3135" t="s">
        <v>23280</v>
      </c>
      <c r="I3135" t="s">
        <v>23281</v>
      </c>
      <c r="J3135" t="s">
        <v>48205</v>
      </c>
      <c r="K3135" t="s">
        <v>111</v>
      </c>
      <c r="M3135" t="s">
        <v>23282</v>
      </c>
      <c r="N3135" t="s">
        <v>18487</v>
      </c>
      <c r="O3135" t="s">
        <v>396</v>
      </c>
    </row>
    <row r="3136" spans="1:16" x14ac:dyDescent="0.2">
      <c r="A3136" t="s">
        <v>51570</v>
      </c>
      <c r="B3136" t="s">
        <v>51571</v>
      </c>
      <c r="C3136" s="1">
        <v>43789</v>
      </c>
      <c r="D3136" t="s">
        <v>65</v>
      </c>
      <c r="E3136" t="s">
        <v>208</v>
      </c>
      <c r="F3136" t="s">
        <v>209</v>
      </c>
      <c r="G3136" t="s">
        <v>127</v>
      </c>
      <c r="H3136" t="s">
        <v>51570</v>
      </c>
      <c r="I3136" t="s">
        <v>51572</v>
      </c>
      <c r="J3136" t="s">
        <v>51573</v>
      </c>
      <c r="K3136" t="s">
        <v>19534</v>
      </c>
      <c r="L3136" t="s">
        <v>51574</v>
      </c>
      <c r="M3136" t="s">
        <v>17706</v>
      </c>
      <c r="N3136" t="s">
        <v>210</v>
      </c>
      <c r="O3136" t="s">
        <v>94</v>
      </c>
      <c r="P3136" t="s">
        <v>48567</v>
      </c>
    </row>
    <row r="3137" spans="1:16" x14ac:dyDescent="0.2">
      <c r="A3137" t="s">
        <v>11332</v>
      </c>
      <c r="B3137" t="s">
        <v>11331</v>
      </c>
      <c r="C3137" s="1">
        <v>38780</v>
      </c>
      <c r="D3137" t="s">
        <v>65</v>
      </c>
      <c r="E3137" t="s">
        <v>389</v>
      </c>
      <c r="F3137" t="s">
        <v>390</v>
      </c>
      <c r="G3137" t="s">
        <v>127</v>
      </c>
      <c r="H3137" t="s">
        <v>11332</v>
      </c>
      <c r="I3137" t="s">
        <v>11333</v>
      </c>
      <c r="J3137" t="s">
        <v>11334</v>
      </c>
      <c r="K3137" t="s">
        <v>93</v>
      </c>
      <c r="L3137" t="s">
        <v>115</v>
      </c>
      <c r="M3137" t="s">
        <v>11335</v>
      </c>
      <c r="O3137" t="s">
        <v>153</v>
      </c>
      <c r="P3137" t="s">
        <v>192</v>
      </c>
    </row>
    <row r="3138" spans="1:16" x14ac:dyDescent="0.2">
      <c r="A3138" t="s">
        <v>25790</v>
      </c>
      <c r="B3138" t="s">
        <v>25789</v>
      </c>
      <c r="C3138" s="1">
        <v>32577</v>
      </c>
      <c r="D3138" t="s">
        <v>65</v>
      </c>
      <c r="E3138" t="s">
        <v>25399</v>
      </c>
      <c r="F3138" t="s">
        <v>25400</v>
      </c>
      <c r="G3138" t="s">
        <v>25153</v>
      </c>
      <c r="H3138" t="s">
        <v>25790</v>
      </c>
      <c r="I3138" t="s">
        <v>25155</v>
      </c>
      <c r="J3138" t="s">
        <v>34198</v>
      </c>
      <c r="K3138" t="s">
        <v>25156</v>
      </c>
      <c r="L3138" t="s">
        <v>34472</v>
      </c>
      <c r="M3138" t="s">
        <v>34473</v>
      </c>
      <c r="N3138" t="s">
        <v>25791</v>
      </c>
      <c r="P3138" t="s">
        <v>25792</v>
      </c>
    </row>
    <row r="3139" spans="1:16" x14ac:dyDescent="0.2">
      <c r="A3139" t="s">
        <v>24270</v>
      </c>
      <c r="B3139" t="s">
        <v>24269</v>
      </c>
      <c r="C3139" s="1">
        <v>40108</v>
      </c>
      <c r="D3139" t="s">
        <v>65</v>
      </c>
      <c r="E3139" t="s">
        <v>99</v>
      </c>
      <c r="F3139" t="s">
        <v>100</v>
      </c>
      <c r="G3139" t="s">
        <v>127</v>
      </c>
      <c r="H3139" t="s">
        <v>24270</v>
      </c>
      <c r="I3139" t="s">
        <v>24271</v>
      </c>
      <c r="J3139" t="s">
        <v>24272</v>
      </c>
      <c r="K3139" t="s">
        <v>111</v>
      </c>
      <c r="M3139" t="s">
        <v>20320</v>
      </c>
      <c r="N3139" t="s">
        <v>24273</v>
      </c>
      <c r="O3139" t="s">
        <v>153</v>
      </c>
    </row>
    <row r="3140" spans="1:16" x14ac:dyDescent="0.2">
      <c r="A3140" t="s">
        <v>40436</v>
      </c>
      <c r="B3140" t="s">
        <v>40437</v>
      </c>
      <c r="C3140" s="1">
        <v>43868</v>
      </c>
      <c r="D3140" t="s">
        <v>65</v>
      </c>
      <c r="E3140" t="s">
        <v>170</v>
      </c>
      <c r="F3140" t="s">
        <v>171</v>
      </c>
      <c r="G3140" t="s">
        <v>25147</v>
      </c>
      <c r="H3140" t="s">
        <v>40436</v>
      </c>
      <c r="I3140" t="s">
        <v>25331</v>
      </c>
      <c r="J3140" t="s">
        <v>35165</v>
      </c>
      <c r="K3140" t="s">
        <v>25215</v>
      </c>
      <c r="L3140" t="s">
        <v>32239</v>
      </c>
      <c r="M3140" t="s">
        <v>40098</v>
      </c>
      <c r="N3140" t="s">
        <v>40099</v>
      </c>
    </row>
    <row r="3141" spans="1:16" x14ac:dyDescent="0.2">
      <c r="A3141" t="s">
        <v>29249</v>
      </c>
      <c r="B3141" t="s">
        <v>29248</v>
      </c>
      <c r="C3141" s="1">
        <v>39772</v>
      </c>
      <c r="D3141" t="s">
        <v>65</v>
      </c>
      <c r="E3141" t="s">
        <v>34961</v>
      </c>
      <c r="F3141" t="s">
        <v>34962</v>
      </c>
      <c r="G3141" t="s">
        <v>25198</v>
      </c>
      <c r="H3141" t="s">
        <v>29249</v>
      </c>
      <c r="I3141" t="s">
        <v>32549</v>
      </c>
      <c r="J3141" t="s">
        <v>40538</v>
      </c>
      <c r="K3141" t="s">
        <v>29084</v>
      </c>
      <c r="L3141" t="s">
        <v>40539</v>
      </c>
      <c r="M3141" t="s">
        <v>40540</v>
      </c>
      <c r="N3141" t="s">
        <v>40541</v>
      </c>
      <c r="P3141" t="s">
        <v>40542</v>
      </c>
    </row>
    <row r="3142" spans="1:16" x14ac:dyDescent="0.2">
      <c r="A3142" t="s">
        <v>11998</v>
      </c>
      <c r="B3142" t="s">
        <v>11997</v>
      </c>
      <c r="C3142" s="1">
        <v>41192</v>
      </c>
      <c r="D3142" t="s">
        <v>65</v>
      </c>
      <c r="E3142" t="s">
        <v>246</v>
      </c>
      <c r="F3142" t="s">
        <v>247</v>
      </c>
      <c r="G3142" t="s">
        <v>127</v>
      </c>
      <c r="H3142" t="s">
        <v>11998</v>
      </c>
      <c r="I3142" t="s">
        <v>11999</v>
      </c>
      <c r="J3142" t="s">
        <v>12000</v>
      </c>
      <c r="K3142" t="s">
        <v>185</v>
      </c>
      <c r="M3142" t="s">
        <v>897</v>
      </c>
      <c r="N3142" t="s">
        <v>12001</v>
      </c>
      <c r="O3142" t="s">
        <v>153</v>
      </c>
    </row>
    <row r="3143" spans="1:16" x14ac:dyDescent="0.2">
      <c r="A3143" t="s">
        <v>17665</v>
      </c>
      <c r="B3143" t="s">
        <v>17664</v>
      </c>
      <c r="C3143" s="1">
        <v>42629</v>
      </c>
      <c r="D3143" t="s">
        <v>65</v>
      </c>
      <c r="E3143" t="s">
        <v>284</v>
      </c>
      <c r="F3143" t="s">
        <v>285</v>
      </c>
      <c r="G3143" t="s">
        <v>127</v>
      </c>
      <c r="H3143" t="s">
        <v>17665</v>
      </c>
      <c r="I3143" t="s">
        <v>17666</v>
      </c>
      <c r="J3143" t="s">
        <v>17667</v>
      </c>
      <c r="K3143" t="s">
        <v>86</v>
      </c>
      <c r="M3143" t="s">
        <v>17668</v>
      </c>
      <c r="N3143" t="s">
        <v>17669</v>
      </c>
      <c r="O3143" t="s">
        <v>153</v>
      </c>
      <c r="P3143" t="s">
        <v>229</v>
      </c>
    </row>
    <row r="3144" spans="1:16" x14ac:dyDescent="0.2">
      <c r="A3144" t="s">
        <v>17531</v>
      </c>
      <c r="B3144" t="s">
        <v>17530</v>
      </c>
      <c r="C3144" s="1">
        <v>41099</v>
      </c>
      <c r="D3144" t="s">
        <v>65</v>
      </c>
      <c r="E3144" t="s">
        <v>284</v>
      </c>
      <c r="F3144" t="s">
        <v>285</v>
      </c>
      <c r="G3144" t="s">
        <v>127</v>
      </c>
      <c r="H3144" t="s">
        <v>17531</v>
      </c>
      <c r="I3144" t="s">
        <v>17532</v>
      </c>
      <c r="J3144" t="s">
        <v>17533</v>
      </c>
      <c r="K3144" t="s">
        <v>93</v>
      </c>
      <c r="M3144" t="s">
        <v>434</v>
      </c>
      <c r="N3144" t="s">
        <v>386</v>
      </c>
      <c r="O3144" t="s">
        <v>153</v>
      </c>
    </row>
    <row r="3145" spans="1:16" x14ac:dyDescent="0.2">
      <c r="A3145" t="s">
        <v>17598</v>
      </c>
      <c r="B3145" t="s">
        <v>17597</v>
      </c>
      <c r="C3145" s="1">
        <v>41529</v>
      </c>
      <c r="D3145" t="s">
        <v>65</v>
      </c>
      <c r="E3145" t="s">
        <v>686</v>
      </c>
      <c r="F3145" t="s">
        <v>687</v>
      </c>
      <c r="G3145" t="s">
        <v>127</v>
      </c>
      <c r="H3145" t="s">
        <v>17598</v>
      </c>
      <c r="I3145" t="s">
        <v>89</v>
      </c>
      <c r="J3145" t="s">
        <v>17599</v>
      </c>
      <c r="K3145" t="s">
        <v>333</v>
      </c>
      <c r="M3145" t="s">
        <v>141</v>
      </c>
      <c r="N3145" t="s">
        <v>17600</v>
      </c>
      <c r="O3145" t="s">
        <v>153</v>
      </c>
    </row>
    <row r="3146" spans="1:16" x14ac:dyDescent="0.2">
      <c r="A3146" t="s">
        <v>17508</v>
      </c>
      <c r="B3146" t="s">
        <v>17507</v>
      </c>
      <c r="C3146" s="1">
        <v>40623</v>
      </c>
      <c r="D3146" t="s">
        <v>65</v>
      </c>
      <c r="E3146" t="s">
        <v>147</v>
      </c>
      <c r="F3146" t="s">
        <v>148</v>
      </c>
      <c r="G3146" t="s">
        <v>127</v>
      </c>
      <c r="H3146" t="s">
        <v>17508</v>
      </c>
      <c r="I3146" t="s">
        <v>17496</v>
      </c>
      <c r="J3146" t="s">
        <v>47442</v>
      </c>
      <c r="K3146" t="s">
        <v>93</v>
      </c>
      <c r="M3146" t="s">
        <v>11113</v>
      </c>
      <c r="N3146" t="s">
        <v>46560</v>
      </c>
      <c r="O3146" t="s">
        <v>94</v>
      </c>
    </row>
    <row r="3147" spans="1:16" x14ac:dyDescent="0.2">
      <c r="A3147" t="s">
        <v>17688</v>
      </c>
      <c r="B3147" t="s">
        <v>17687</v>
      </c>
      <c r="C3147" s="1">
        <v>42828</v>
      </c>
      <c r="D3147" t="s">
        <v>65</v>
      </c>
      <c r="E3147" t="s">
        <v>1114</v>
      </c>
      <c r="F3147" t="s">
        <v>1115</v>
      </c>
      <c r="G3147" t="s">
        <v>127</v>
      </c>
      <c r="H3147" t="s">
        <v>17688</v>
      </c>
      <c r="I3147" t="s">
        <v>17689</v>
      </c>
      <c r="J3147" t="s">
        <v>17690</v>
      </c>
      <c r="K3147" t="s">
        <v>93</v>
      </c>
      <c r="M3147" t="s">
        <v>141</v>
      </c>
      <c r="N3147" t="s">
        <v>7547</v>
      </c>
      <c r="O3147" t="s">
        <v>153</v>
      </c>
    </row>
    <row r="3148" spans="1:16" x14ac:dyDescent="0.2">
      <c r="A3148" t="s">
        <v>23646</v>
      </c>
      <c r="B3148" t="s">
        <v>23645</v>
      </c>
      <c r="C3148" s="1">
        <v>39091</v>
      </c>
      <c r="D3148" t="s">
        <v>65</v>
      </c>
      <c r="E3148" t="s">
        <v>205</v>
      </c>
      <c r="F3148" t="s">
        <v>206</v>
      </c>
      <c r="G3148" t="s">
        <v>127</v>
      </c>
      <c r="H3148" t="s">
        <v>23646</v>
      </c>
      <c r="I3148" t="s">
        <v>23647</v>
      </c>
      <c r="J3148" t="s">
        <v>23648</v>
      </c>
      <c r="K3148" t="s">
        <v>111</v>
      </c>
      <c r="M3148" t="s">
        <v>12135</v>
      </c>
      <c r="N3148" t="s">
        <v>278</v>
      </c>
      <c r="O3148" t="s">
        <v>153</v>
      </c>
      <c r="P3148" t="s">
        <v>117</v>
      </c>
    </row>
    <row r="3149" spans="1:16" x14ac:dyDescent="0.2">
      <c r="A3149" t="s">
        <v>821</v>
      </c>
      <c r="B3149" t="s">
        <v>820</v>
      </c>
      <c r="C3149" s="1">
        <v>25568</v>
      </c>
      <c r="D3149" t="s">
        <v>65</v>
      </c>
      <c r="E3149" t="s">
        <v>280</v>
      </c>
      <c r="F3149" t="s">
        <v>281</v>
      </c>
      <c r="G3149" t="s">
        <v>127</v>
      </c>
      <c r="H3149" t="s">
        <v>821</v>
      </c>
      <c r="I3149" t="s">
        <v>822</v>
      </c>
      <c r="K3149" t="s">
        <v>111</v>
      </c>
      <c r="M3149" t="s">
        <v>823</v>
      </c>
      <c r="N3149" t="s">
        <v>282</v>
      </c>
      <c r="O3149" t="s">
        <v>153</v>
      </c>
      <c r="P3149" t="s">
        <v>117</v>
      </c>
    </row>
    <row r="3150" spans="1:16" x14ac:dyDescent="0.2">
      <c r="A3150" t="s">
        <v>23496</v>
      </c>
      <c r="B3150" t="s">
        <v>23495</v>
      </c>
      <c r="C3150" s="1">
        <v>37117</v>
      </c>
      <c r="D3150" t="s">
        <v>65</v>
      </c>
      <c r="E3150" t="s">
        <v>548</v>
      </c>
      <c r="F3150" t="s">
        <v>549</v>
      </c>
      <c r="G3150" t="s">
        <v>127</v>
      </c>
      <c r="H3150" t="s">
        <v>23496</v>
      </c>
      <c r="I3150" t="s">
        <v>23497</v>
      </c>
      <c r="J3150" t="s">
        <v>23498</v>
      </c>
      <c r="K3150" t="s">
        <v>111</v>
      </c>
      <c r="M3150" t="s">
        <v>23499</v>
      </c>
      <c r="N3150" t="s">
        <v>550</v>
      </c>
      <c r="O3150" t="s">
        <v>153</v>
      </c>
    </row>
    <row r="3151" spans="1:16" x14ac:dyDescent="0.2">
      <c r="A3151" t="s">
        <v>23611</v>
      </c>
      <c r="B3151" t="s">
        <v>23610</v>
      </c>
      <c r="C3151" s="1">
        <v>38240</v>
      </c>
      <c r="D3151" t="s">
        <v>65</v>
      </c>
      <c r="E3151" t="s">
        <v>236</v>
      </c>
      <c r="F3151" t="s">
        <v>237</v>
      </c>
      <c r="G3151" t="s">
        <v>127</v>
      </c>
      <c r="H3151" t="s">
        <v>23611</v>
      </c>
      <c r="I3151" t="s">
        <v>23612</v>
      </c>
      <c r="K3151" t="s">
        <v>111</v>
      </c>
      <c r="M3151" t="s">
        <v>23613</v>
      </c>
      <c r="N3151" t="s">
        <v>495</v>
      </c>
      <c r="O3151" t="s">
        <v>153</v>
      </c>
      <c r="P3151" t="s">
        <v>192</v>
      </c>
    </row>
    <row r="3152" spans="1:16" x14ac:dyDescent="0.2">
      <c r="A3152" t="s">
        <v>23370</v>
      </c>
      <c r="B3152" t="s">
        <v>23369</v>
      </c>
      <c r="C3152" s="1">
        <v>25568</v>
      </c>
      <c r="D3152" t="s">
        <v>65</v>
      </c>
      <c r="E3152" t="s">
        <v>208</v>
      </c>
      <c r="F3152" t="s">
        <v>209</v>
      </c>
      <c r="G3152" t="s">
        <v>127</v>
      </c>
      <c r="H3152" t="s">
        <v>23370</v>
      </c>
      <c r="I3152" t="s">
        <v>23371</v>
      </c>
      <c r="K3152" t="s">
        <v>67</v>
      </c>
      <c r="O3152">
        <v>0</v>
      </c>
    </row>
    <row r="3153" spans="1:16" x14ac:dyDescent="0.2">
      <c r="A3153" t="s">
        <v>32388</v>
      </c>
      <c r="B3153" t="s">
        <v>32387</v>
      </c>
      <c r="C3153" s="1">
        <v>32195</v>
      </c>
      <c r="D3153" t="s">
        <v>65</v>
      </c>
      <c r="E3153" t="s">
        <v>25313</v>
      </c>
      <c r="F3153" t="s">
        <v>34235</v>
      </c>
      <c r="G3153" t="s">
        <v>25627</v>
      </c>
      <c r="H3153" t="s">
        <v>32388</v>
      </c>
      <c r="I3153">
        <v>0</v>
      </c>
      <c r="K3153" t="s">
        <v>26192</v>
      </c>
      <c r="N3153" t="s">
        <v>26377</v>
      </c>
    </row>
    <row r="3154" spans="1:16" x14ac:dyDescent="0.2">
      <c r="A3154" t="s">
        <v>13472</v>
      </c>
      <c r="B3154" t="s">
        <v>13471</v>
      </c>
      <c r="C3154" s="1">
        <v>37361</v>
      </c>
      <c r="D3154" t="s">
        <v>65</v>
      </c>
      <c r="E3154" t="s">
        <v>151</v>
      </c>
      <c r="F3154" t="s">
        <v>152</v>
      </c>
      <c r="G3154" t="s">
        <v>127</v>
      </c>
      <c r="H3154" t="s">
        <v>13472</v>
      </c>
      <c r="I3154" t="s">
        <v>13473</v>
      </c>
      <c r="J3154" t="s">
        <v>13474</v>
      </c>
      <c r="K3154" t="s">
        <v>93</v>
      </c>
      <c r="M3154" t="s">
        <v>7575</v>
      </c>
      <c r="N3154" t="s">
        <v>8783</v>
      </c>
      <c r="O3154" t="s">
        <v>153</v>
      </c>
      <c r="P3154" t="s">
        <v>117</v>
      </c>
    </row>
    <row r="3155" spans="1:16" x14ac:dyDescent="0.2">
      <c r="A3155" t="s">
        <v>12554</v>
      </c>
      <c r="B3155" t="s">
        <v>12553</v>
      </c>
      <c r="C3155" s="1">
        <v>42055</v>
      </c>
      <c r="D3155" t="s">
        <v>65</v>
      </c>
      <c r="E3155" t="s">
        <v>151</v>
      </c>
      <c r="F3155" t="s">
        <v>152</v>
      </c>
      <c r="G3155" t="s">
        <v>127</v>
      </c>
      <c r="H3155" t="s">
        <v>12554</v>
      </c>
      <c r="I3155" t="s">
        <v>12555</v>
      </c>
      <c r="J3155" t="s">
        <v>12556</v>
      </c>
      <c r="K3155" t="s">
        <v>93</v>
      </c>
      <c r="L3155" t="s">
        <v>115</v>
      </c>
      <c r="M3155" t="s">
        <v>7575</v>
      </c>
      <c r="N3155" t="s">
        <v>12557</v>
      </c>
      <c r="O3155" t="s">
        <v>153</v>
      </c>
      <c r="P3155" t="s">
        <v>117</v>
      </c>
    </row>
    <row r="3156" spans="1:16" x14ac:dyDescent="0.2">
      <c r="A3156" t="s">
        <v>25707</v>
      </c>
      <c r="B3156" t="s">
        <v>25706</v>
      </c>
      <c r="C3156" s="1">
        <v>33324</v>
      </c>
      <c r="D3156" t="s">
        <v>65</v>
      </c>
      <c r="E3156" t="s">
        <v>25194</v>
      </c>
      <c r="F3156" t="s">
        <v>25195</v>
      </c>
      <c r="G3156" t="s">
        <v>25153</v>
      </c>
      <c r="H3156" t="s">
        <v>25707</v>
      </c>
      <c r="I3156" t="s">
        <v>25172</v>
      </c>
      <c r="J3156" t="s">
        <v>34385</v>
      </c>
      <c r="K3156" t="s">
        <v>25156</v>
      </c>
      <c r="L3156" t="s">
        <v>25708</v>
      </c>
      <c r="M3156" t="s">
        <v>25709</v>
      </c>
      <c r="N3156" t="s">
        <v>34386</v>
      </c>
    </row>
    <row r="3157" spans="1:16" x14ac:dyDescent="0.2">
      <c r="A3157" t="s">
        <v>23449</v>
      </c>
      <c r="B3157" t="s">
        <v>23448</v>
      </c>
      <c r="C3157" s="1">
        <v>41341</v>
      </c>
      <c r="D3157" t="s">
        <v>65</v>
      </c>
      <c r="E3157" t="s">
        <v>12408</v>
      </c>
      <c r="F3157" t="s">
        <v>12409</v>
      </c>
      <c r="G3157" t="s">
        <v>127</v>
      </c>
      <c r="H3157" t="s">
        <v>23449</v>
      </c>
      <c r="I3157" t="s">
        <v>23450</v>
      </c>
      <c r="J3157" t="s">
        <v>23451</v>
      </c>
      <c r="K3157" t="s">
        <v>111</v>
      </c>
      <c r="M3157" t="s">
        <v>23452</v>
      </c>
      <c r="N3157" t="s">
        <v>517</v>
      </c>
      <c r="O3157" t="s">
        <v>153</v>
      </c>
      <c r="P3157" t="s">
        <v>48218</v>
      </c>
    </row>
    <row r="3158" spans="1:16" x14ac:dyDescent="0.2">
      <c r="A3158" t="s">
        <v>49905</v>
      </c>
      <c r="B3158" t="s">
        <v>49906</v>
      </c>
      <c r="C3158" s="1">
        <v>43658</v>
      </c>
      <c r="D3158" t="s">
        <v>65</v>
      </c>
      <c r="E3158" t="s">
        <v>284</v>
      </c>
      <c r="F3158" t="s">
        <v>285</v>
      </c>
      <c r="G3158" t="s">
        <v>1479</v>
      </c>
      <c r="H3158" t="s">
        <v>49905</v>
      </c>
      <c r="I3158" t="s">
        <v>49907</v>
      </c>
      <c r="J3158" t="s">
        <v>49908</v>
      </c>
      <c r="K3158" t="s">
        <v>93</v>
      </c>
      <c r="L3158" t="s">
        <v>49909</v>
      </c>
      <c r="M3158" t="s">
        <v>49910</v>
      </c>
      <c r="N3158" t="s">
        <v>49798</v>
      </c>
      <c r="O3158" t="s">
        <v>94</v>
      </c>
      <c r="P3158" t="s">
        <v>48567</v>
      </c>
    </row>
    <row r="3159" spans="1:16" x14ac:dyDescent="0.2">
      <c r="A3159" t="s">
        <v>27280</v>
      </c>
      <c r="B3159" t="s">
        <v>27279</v>
      </c>
      <c r="C3159" s="1">
        <v>32195</v>
      </c>
      <c r="D3159" t="s">
        <v>65</v>
      </c>
      <c r="E3159" t="s">
        <v>25313</v>
      </c>
      <c r="F3159" t="s">
        <v>34235</v>
      </c>
      <c r="G3159" t="s">
        <v>26205</v>
      </c>
      <c r="H3159" t="s">
        <v>27280</v>
      </c>
      <c r="I3159">
        <v>0</v>
      </c>
      <c r="K3159" t="s">
        <v>26376</v>
      </c>
      <c r="N3159" t="s">
        <v>26377</v>
      </c>
    </row>
    <row r="3160" spans="1:16" x14ac:dyDescent="0.2">
      <c r="A3160" t="s">
        <v>30598</v>
      </c>
      <c r="B3160" t="s">
        <v>30597</v>
      </c>
      <c r="C3160" s="1">
        <v>42419</v>
      </c>
      <c r="D3160" t="s">
        <v>65</v>
      </c>
      <c r="E3160" t="s">
        <v>25724</v>
      </c>
      <c r="F3160" t="s">
        <v>25725</v>
      </c>
      <c r="G3160" t="s">
        <v>25160</v>
      </c>
      <c r="H3160" t="s">
        <v>30598</v>
      </c>
      <c r="I3160" t="s">
        <v>38842</v>
      </c>
      <c r="J3160" t="s">
        <v>36298</v>
      </c>
      <c r="K3160" t="s">
        <v>25149</v>
      </c>
      <c r="L3160" t="s">
        <v>38843</v>
      </c>
      <c r="M3160" t="s">
        <v>36300</v>
      </c>
      <c r="N3160" t="s">
        <v>26129</v>
      </c>
    </row>
    <row r="3161" spans="1:16" x14ac:dyDescent="0.2">
      <c r="A3161" t="s">
        <v>26615</v>
      </c>
      <c r="B3161" t="s">
        <v>26614</v>
      </c>
      <c r="C3161" s="1">
        <v>41087</v>
      </c>
      <c r="D3161" t="s">
        <v>65</v>
      </c>
      <c r="E3161" t="s">
        <v>170</v>
      </c>
      <c r="F3161" t="s">
        <v>171</v>
      </c>
      <c r="G3161" t="s">
        <v>25160</v>
      </c>
      <c r="H3161" t="s">
        <v>26615</v>
      </c>
      <c r="I3161" t="s">
        <v>27408</v>
      </c>
      <c r="J3161" t="s">
        <v>34288</v>
      </c>
      <c r="K3161" t="s">
        <v>25156</v>
      </c>
      <c r="L3161" t="s">
        <v>40146</v>
      </c>
      <c r="M3161" t="s">
        <v>40147</v>
      </c>
      <c r="N3161" t="s">
        <v>26617</v>
      </c>
      <c r="P3161" t="s">
        <v>40148</v>
      </c>
    </row>
    <row r="3162" spans="1:16" x14ac:dyDescent="0.2">
      <c r="A3162" t="s">
        <v>25630</v>
      </c>
      <c r="B3162" t="s">
        <v>25629</v>
      </c>
      <c r="C3162" s="1">
        <v>39685</v>
      </c>
      <c r="D3162" t="s">
        <v>65</v>
      </c>
      <c r="E3162" t="s">
        <v>25336</v>
      </c>
      <c r="F3162" t="s">
        <v>25337</v>
      </c>
      <c r="G3162" t="s">
        <v>25160</v>
      </c>
      <c r="H3162" t="s">
        <v>25630</v>
      </c>
      <c r="I3162" t="s">
        <v>40236</v>
      </c>
      <c r="J3162" t="s">
        <v>34288</v>
      </c>
      <c r="K3162" t="s">
        <v>25156</v>
      </c>
      <c r="L3162" t="s">
        <v>27437</v>
      </c>
      <c r="M3162" t="s">
        <v>25631</v>
      </c>
      <c r="N3162" t="s">
        <v>40237</v>
      </c>
      <c r="P3162" t="s">
        <v>40238</v>
      </c>
    </row>
    <row r="3163" spans="1:16" x14ac:dyDescent="0.2">
      <c r="A3163" t="s">
        <v>28815</v>
      </c>
      <c r="B3163" t="s">
        <v>28814</v>
      </c>
      <c r="C3163" s="1">
        <v>37922</v>
      </c>
      <c r="D3163" t="s">
        <v>65</v>
      </c>
      <c r="E3163" t="s">
        <v>25399</v>
      </c>
      <c r="F3163" t="s">
        <v>25400</v>
      </c>
      <c r="G3163" t="s">
        <v>25171</v>
      </c>
      <c r="H3163" t="s">
        <v>28815</v>
      </c>
      <c r="I3163" t="s">
        <v>28816</v>
      </c>
      <c r="J3163" t="s">
        <v>35565</v>
      </c>
      <c r="K3163" t="s">
        <v>25156</v>
      </c>
      <c r="L3163" t="s">
        <v>35566</v>
      </c>
      <c r="M3163" t="s">
        <v>35567</v>
      </c>
      <c r="N3163" t="s">
        <v>35568</v>
      </c>
      <c r="P3163" t="s">
        <v>12166</v>
      </c>
    </row>
    <row r="3164" spans="1:16" x14ac:dyDescent="0.2">
      <c r="A3164" t="s">
        <v>39056</v>
      </c>
      <c r="B3164" t="s">
        <v>26358</v>
      </c>
      <c r="C3164" s="1">
        <v>38331</v>
      </c>
      <c r="D3164" t="s">
        <v>65</v>
      </c>
      <c r="E3164" t="s">
        <v>25313</v>
      </c>
      <c r="F3164" t="s">
        <v>34235</v>
      </c>
      <c r="G3164" t="s">
        <v>25160</v>
      </c>
      <c r="H3164" t="s">
        <v>39056</v>
      </c>
      <c r="J3164" t="s">
        <v>39057</v>
      </c>
      <c r="K3164" t="s">
        <v>26192</v>
      </c>
      <c r="M3164" t="s">
        <v>25317</v>
      </c>
      <c r="P3164" t="s">
        <v>34249</v>
      </c>
    </row>
    <row r="3165" spans="1:16" x14ac:dyDescent="0.2">
      <c r="A3165" t="s">
        <v>12832</v>
      </c>
      <c r="B3165" t="s">
        <v>12831</v>
      </c>
      <c r="C3165" s="1">
        <v>42739</v>
      </c>
      <c r="D3165" t="s">
        <v>65</v>
      </c>
      <c r="E3165" t="s">
        <v>354</v>
      </c>
      <c r="F3165" t="s">
        <v>355</v>
      </c>
      <c r="G3165" t="s">
        <v>127</v>
      </c>
      <c r="H3165" t="s">
        <v>12832</v>
      </c>
      <c r="I3165" t="s">
        <v>12833</v>
      </c>
      <c r="J3165" t="s">
        <v>12834</v>
      </c>
      <c r="K3165" t="s">
        <v>111</v>
      </c>
      <c r="M3165" t="s">
        <v>7546</v>
      </c>
      <c r="N3165" t="s">
        <v>12835</v>
      </c>
      <c r="O3165" t="s">
        <v>153</v>
      </c>
    </row>
    <row r="3166" spans="1:16" x14ac:dyDescent="0.2">
      <c r="A3166" t="s">
        <v>47106</v>
      </c>
      <c r="B3166" t="s">
        <v>47107</v>
      </c>
      <c r="C3166" s="1">
        <v>43313</v>
      </c>
      <c r="D3166" t="s">
        <v>65</v>
      </c>
      <c r="E3166" t="s">
        <v>284</v>
      </c>
      <c r="F3166" t="s">
        <v>285</v>
      </c>
      <c r="G3166" t="s">
        <v>127</v>
      </c>
      <c r="H3166" t="s">
        <v>47106</v>
      </c>
      <c r="I3166" t="s">
        <v>47108</v>
      </c>
      <c r="J3166" t="s">
        <v>47109</v>
      </c>
      <c r="K3166" t="s">
        <v>111</v>
      </c>
      <c r="M3166" t="s">
        <v>709</v>
      </c>
      <c r="N3166" t="s">
        <v>47110</v>
      </c>
      <c r="O3166" t="s">
        <v>153</v>
      </c>
      <c r="P3166" t="s">
        <v>47111</v>
      </c>
    </row>
    <row r="3167" spans="1:16" x14ac:dyDescent="0.2">
      <c r="A3167" t="s">
        <v>26481</v>
      </c>
      <c r="B3167" t="s">
        <v>26480</v>
      </c>
      <c r="C3167" s="1">
        <v>40389</v>
      </c>
      <c r="D3167" t="s">
        <v>65</v>
      </c>
      <c r="E3167" t="s">
        <v>25724</v>
      </c>
      <c r="F3167" t="s">
        <v>25725</v>
      </c>
      <c r="G3167" t="s">
        <v>25160</v>
      </c>
      <c r="H3167" t="s">
        <v>26481</v>
      </c>
      <c r="I3167" t="s">
        <v>32202</v>
      </c>
      <c r="J3167" t="s">
        <v>34288</v>
      </c>
      <c r="K3167" t="s">
        <v>25156</v>
      </c>
      <c r="L3167" t="s">
        <v>26482</v>
      </c>
      <c r="M3167" t="s">
        <v>37468</v>
      </c>
      <c r="N3167" t="s">
        <v>37469</v>
      </c>
    </row>
    <row r="3168" spans="1:16" x14ac:dyDescent="0.2">
      <c r="A3168" t="s">
        <v>29713</v>
      </c>
      <c r="B3168" t="s">
        <v>29712</v>
      </c>
      <c r="C3168" s="1">
        <v>42114</v>
      </c>
      <c r="D3168" t="s">
        <v>65</v>
      </c>
      <c r="E3168" t="s">
        <v>25244</v>
      </c>
      <c r="F3168" t="s">
        <v>25245</v>
      </c>
      <c r="G3168" t="s">
        <v>25160</v>
      </c>
      <c r="H3168" t="s">
        <v>29713</v>
      </c>
      <c r="I3168" t="s">
        <v>29714</v>
      </c>
      <c r="J3168" t="s">
        <v>34288</v>
      </c>
      <c r="K3168" t="s">
        <v>25156</v>
      </c>
      <c r="L3168" t="s">
        <v>25610</v>
      </c>
      <c r="M3168" t="s">
        <v>25317</v>
      </c>
      <c r="N3168" t="s">
        <v>29574</v>
      </c>
      <c r="P3168" t="s">
        <v>29470</v>
      </c>
    </row>
    <row r="3169" spans="1:16" x14ac:dyDescent="0.2">
      <c r="A3169" t="s">
        <v>23737</v>
      </c>
      <c r="B3169" t="s">
        <v>23732</v>
      </c>
      <c r="C3169" s="1">
        <v>41225</v>
      </c>
      <c r="E3169" t="s">
        <v>358</v>
      </c>
      <c r="F3169" t="s">
        <v>359</v>
      </c>
      <c r="G3169" t="s">
        <v>127</v>
      </c>
      <c r="H3169" t="s">
        <v>23737</v>
      </c>
      <c r="I3169" t="s">
        <v>23738</v>
      </c>
      <c r="K3169" t="s">
        <v>111</v>
      </c>
      <c r="O3169" t="s">
        <v>153</v>
      </c>
      <c r="P3169" t="s">
        <v>41521</v>
      </c>
    </row>
    <row r="3170" spans="1:16" x14ac:dyDescent="0.2">
      <c r="A3170" t="s">
        <v>21201</v>
      </c>
      <c r="B3170" t="s">
        <v>21200</v>
      </c>
      <c r="C3170" s="1">
        <v>37214</v>
      </c>
      <c r="D3170" t="s">
        <v>65</v>
      </c>
      <c r="E3170" t="s">
        <v>307</v>
      </c>
      <c r="F3170" t="s">
        <v>308</v>
      </c>
      <c r="G3170" t="s">
        <v>143</v>
      </c>
      <c r="H3170" t="s">
        <v>21201</v>
      </c>
      <c r="I3170" t="s">
        <v>21202</v>
      </c>
      <c r="J3170" t="s">
        <v>21203</v>
      </c>
      <c r="K3170" t="s">
        <v>10165</v>
      </c>
      <c r="M3170" t="s">
        <v>373</v>
      </c>
      <c r="N3170" t="s">
        <v>21188</v>
      </c>
      <c r="O3170" t="s">
        <v>153</v>
      </c>
      <c r="P3170" t="s">
        <v>47902</v>
      </c>
    </row>
    <row r="3171" spans="1:16" x14ac:dyDescent="0.2">
      <c r="A3171" t="s">
        <v>48063</v>
      </c>
      <c r="B3171" t="s">
        <v>48064</v>
      </c>
      <c r="C3171" s="1">
        <v>43308</v>
      </c>
      <c r="D3171" t="s">
        <v>65</v>
      </c>
      <c r="E3171" t="s">
        <v>236</v>
      </c>
      <c r="F3171" t="s">
        <v>237</v>
      </c>
      <c r="G3171" t="s">
        <v>127</v>
      </c>
      <c r="H3171" t="s">
        <v>48063</v>
      </c>
      <c r="I3171" t="s">
        <v>48065</v>
      </c>
      <c r="J3171" t="s">
        <v>48066</v>
      </c>
      <c r="K3171" t="s">
        <v>288</v>
      </c>
      <c r="M3171" t="s">
        <v>48067</v>
      </c>
      <c r="N3171" t="s">
        <v>19760</v>
      </c>
      <c r="O3171" t="s">
        <v>153</v>
      </c>
    </row>
    <row r="3172" spans="1:16" x14ac:dyDescent="0.2">
      <c r="A3172" t="s">
        <v>45837</v>
      </c>
      <c r="B3172" t="s">
        <v>45838</v>
      </c>
      <c r="C3172" s="1">
        <v>43495</v>
      </c>
      <c r="D3172" t="s">
        <v>65</v>
      </c>
      <c r="E3172" t="s">
        <v>6436</v>
      </c>
      <c r="F3172" t="s">
        <v>6437</v>
      </c>
      <c r="G3172" t="s">
        <v>1479</v>
      </c>
      <c r="H3172" t="s">
        <v>45837</v>
      </c>
      <c r="I3172" t="s">
        <v>45839</v>
      </c>
      <c r="J3172" t="s">
        <v>45840</v>
      </c>
      <c r="K3172" t="s">
        <v>93</v>
      </c>
      <c r="M3172" t="s">
        <v>45841</v>
      </c>
      <c r="N3172" t="s">
        <v>45842</v>
      </c>
      <c r="O3172" t="s">
        <v>94</v>
      </c>
    </row>
    <row r="3173" spans="1:16" x14ac:dyDescent="0.2">
      <c r="A3173" t="s">
        <v>44611</v>
      </c>
      <c r="B3173" t="s">
        <v>44612</v>
      </c>
      <c r="C3173" s="1">
        <v>43608</v>
      </c>
      <c r="D3173" t="s">
        <v>65</v>
      </c>
      <c r="E3173" t="s">
        <v>843</v>
      </c>
      <c r="F3173" t="s">
        <v>844</v>
      </c>
      <c r="G3173" t="s">
        <v>2988</v>
      </c>
      <c r="H3173" t="s">
        <v>44611</v>
      </c>
      <c r="I3173" t="s">
        <v>44604</v>
      </c>
      <c r="J3173" t="s">
        <v>44613</v>
      </c>
      <c r="K3173" t="s">
        <v>1921</v>
      </c>
      <c r="M3173" t="s">
        <v>44614</v>
      </c>
      <c r="N3173" t="s">
        <v>44072</v>
      </c>
      <c r="O3173" t="s">
        <v>94</v>
      </c>
    </row>
    <row r="3174" spans="1:16" x14ac:dyDescent="0.2">
      <c r="A3174" t="s">
        <v>7762</v>
      </c>
      <c r="B3174" t="s">
        <v>7761</v>
      </c>
      <c r="C3174" s="1">
        <v>37389</v>
      </c>
      <c r="D3174" t="s">
        <v>65</v>
      </c>
      <c r="E3174" t="s">
        <v>512</v>
      </c>
      <c r="F3174" t="s">
        <v>513</v>
      </c>
      <c r="G3174" t="s">
        <v>127</v>
      </c>
      <c r="H3174" t="s">
        <v>7762</v>
      </c>
      <c r="I3174" t="s">
        <v>7763</v>
      </c>
      <c r="J3174" t="s">
        <v>7764</v>
      </c>
      <c r="K3174" t="s">
        <v>93</v>
      </c>
      <c r="L3174" t="s">
        <v>115</v>
      </c>
      <c r="M3174" t="s">
        <v>484</v>
      </c>
      <c r="N3174" t="s">
        <v>7765</v>
      </c>
      <c r="O3174" t="s">
        <v>94</v>
      </c>
      <c r="P3174" t="s">
        <v>192</v>
      </c>
    </row>
    <row r="3175" spans="1:16" x14ac:dyDescent="0.2">
      <c r="A3175" t="s">
        <v>8488</v>
      </c>
      <c r="B3175" t="s">
        <v>8487</v>
      </c>
      <c r="C3175" s="1">
        <v>42387</v>
      </c>
      <c r="D3175" t="s">
        <v>65</v>
      </c>
      <c r="E3175" t="s">
        <v>680</v>
      </c>
      <c r="F3175" t="s">
        <v>681</v>
      </c>
      <c r="G3175" t="s">
        <v>133</v>
      </c>
      <c r="H3175" t="s">
        <v>8488</v>
      </c>
      <c r="I3175" t="s">
        <v>8489</v>
      </c>
      <c r="J3175" t="s">
        <v>8490</v>
      </c>
      <c r="K3175" t="s">
        <v>93</v>
      </c>
      <c r="M3175" t="s">
        <v>524</v>
      </c>
      <c r="N3175" t="s">
        <v>8486</v>
      </c>
      <c r="O3175" t="s">
        <v>153</v>
      </c>
    </row>
    <row r="3176" spans="1:16" x14ac:dyDescent="0.2">
      <c r="A3176" t="s">
        <v>8484</v>
      </c>
      <c r="B3176" t="s">
        <v>8483</v>
      </c>
      <c r="C3176" s="1">
        <v>42387</v>
      </c>
      <c r="D3176" t="s">
        <v>65</v>
      </c>
      <c r="E3176" t="s">
        <v>680</v>
      </c>
      <c r="F3176" t="s">
        <v>681</v>
      </c>
      <c r="G3176" t="s">
        <v>133</v>
      </c>
      <c r="H3176" t="s">
        <v>8484</v>
      </c>
      <c r="I3176" t="s">
        <v>140</v>
      </c>
      <c r="J3176" t="s">
        <v>8485</v>
      </c>
      <c r="K3176" t="s">
        <v>93</v>
      </c>
      <c r="L3176" t="s">
        <v>115</v>
      </c>
      <c r="M3176" t="s">
        <v>4389</v>
      </c>
      <c r="N3176" t="s">
        <v>8486</v>
      </c>
      <c r="O3176" t="s">
        <v>94</v>
      </c>
    </row>
    <row r="3177" spans="1:16" x14ac:dyDescent="0.2">
      <c r="A3177" t="s">
        <v>8492</v>
      </c>
      <c r="B3177" t="s">
        <v>8491</v>
      </c>
      <c r="C3177" s="1">
        <v>42387</v>
      </c>
      <c r="D3177" t="s">
        <v>65</v>
      </c>
      <c r="E3177" t="s">
        <v>680</v>
      </c>
      <c r="F3177" t="s">
        <v>681</v>
      </c>
      <c r="G3177" t="s">
        <v>133</v>
      </c>
      <c r="H3177" t="s">
        <v>8492</v>
      </c>
      <c r="I3177" t="s">
        <v>140</v>
      </c>
      <c r="J3177" t="s">
        <v>8493</v>
      </c>
      <c r="K3177" t="s">
        <v>93</v>
      </c>
      <c r="O3177" t="s">
        <v>94</v>
      </c>
    </row>
    <row r="3178" spans="1:16" x14ac:dyDescent="0.2">
      <c r="A3178" t="s">
        <v>14351</v>
      </c>
      <c r="B3178" t="s">
        <v>14350</v>
      </c>
      <c r="C3178" s="1">
        <v>36733</v>
      </c>
      <c r="D3178" t="s">
        <v>65</v>
      </c>
      <c r="E3178" t="s">
        <v>226</v>
      </c>
      <c r="F3178" t="s">
        <v>227</v>
      </c>
      <c r="G3178" t="s">
        <v>127</v>
      </c>
      <c r="H3178" t="s">
        <v>14351</v>
      </c>
      <c r="I3178" t="s">
        <v>14352</v>
      </c>
      <c r="J3178" t="s">
        <v>14353</v>
      </c>
      <c r="K3178" t="s">
        <v>111</v>
      </c>
      <c r="O3178" t="s">
        <v>153</v>
      </c>
    </row>
    <row r="3179" spans="1:16" x14ac:dyDescent="0.2">
      <c r="A3179" t="s">
        <v>15408</v>
      </c>
      <c r="B3179" t="s">
        <v>15407</v>
      </c>
      <c r="C3179" s="1">
        <v>36143</v>
      </c>
      <c r="D3179" t="s">
        <v>65</v>
      </c>
      <c r="E3179" t="s">
        <v>40900</v>
      </c>
      <c r="F3179" t="s">
        <v>40901</v>
      </c>
      <c r="G3179" t="s">
        <v>127</v>
      </c>
      <c r="H3179" t="s">
        <v>15408</v>
      </c>
      <c r="I3179" t="s">
        <v>15409</v>
      </c>
      <c r="K3179" t="s">
        <v>111</v>
      </c>
      <c r="M3179" t="s">
        <v>15410</v>
      </c>
      <c r="N3179" t="s">
        <v>172</v>
      </c>
      <c r="O3179" t="s">
        <v>153</v>
      </c>
      <c r="P3179" t="s">
        <v>117</v>
      </c>
    </row>
    <row r="3180" spans="1:16" x14ac:dyDescent="0.2">
      <c r="A3180" t="s">
        <v>18170</v>
      </c>
      <c r="B3180" t="s">
        <v>18169</v>
      </c>
      <c r="C3180" s="1">
        <v>37540</v>
      </c>
      <c r="D3180" t="s">
        <v>65</v>
      </c>
      <c r="E3180" t="s">
        <v>40900</v>
      </c>
      <c r="F3180" t="s">
        <v>40901</v>
      </c>
      <c r="G3180" t="s">
        <v>127</v>
      </c>
      <c r="H3180" t="s">
        <v>18170</v>
      </c>
      <c r="I3180" t="s">
        <v>18171</v>
      </c>
      <c r="J3180" t="s">
        <v>18172</v>
      </c>
      <c r="K3180" t="s">
        <v>111</v>
      </c>
      <c r="M3180" t="s">
        <v>15410</v>
      </c>
      <c r="N3180" t="s">
        <v>172</v>
      </c>
      <c r="O3180" t="s">
        <v>153</v>
      </c>
      <c r="P3180" t="s">
        <v>117</v>
      </c>
    </row>
    <row r="3181" spans="1:16" x14ac:dyDescent="0.2">
      <c r="A3181" t="s">
        <v>30666</v>
      </c>
      <c r="B3181" t="s">
        <v>30665</v>
      </c>
      <c r="C3181" s="1">
        <v>42500</v>
      </c>
      <c r="D3181" t="s">
        <v>65</v>
      </c>
      <c r="E3181" t="s">
        <v>25582</v>
      </c>
      <c r="F3181" t="s">
        <v>25583</v>
      </c>
      <c r="G3181" t="s">
        <v>25198</v>
      </c>
      <c r="H3181" t="s">
        <v>30666</v>
      </c>
      <c r="I3181" t="s">
        <v>25161</v>
      </c>
      <c r="J3181" t="s">
        <v>35768</v>
      </c>
      <c r="K3181" t="s">
        <v>25173</v>
      </c>
      <c r="L3181" t="s">
        <v>36159</v>
      </c>
      <c r="M3181" t="s">
        <v>35770</v>
      </c>
      <c r="N3181" t="s">
        <v>36160</v>
      </c>
    </row>
    <row r="3182" spans="1:16" x14ac:dyDescent="0.2">
      <c r="A3182" t="s">
        <v>25699</v>
      </c>
      <c r="B3182" t="s">
        <v>25696</v>
      </c>
      <c r="C3182" s="1">
        <v>41934</v>
      </c>
      <c r="D3182" t="s">
        <v>65</v>
      </c>
      <c r="E3182" t="s">
        <v>25697</v>
      </c>
      <c r="F3182" t="s">
        <v>25698</v>
      </c>
      <c r="G3182" t="s">
        <v>25160</v>
      </c>
      <c r="H3182" t="s">
        <v>25699</v>
      </c>
      <c r="I3182" t="s">
        <v>40490</v>
      </c>
      <c r="J3182" t="s">
        <v>34288</v>
      </c>
      <c r="K3182" t="s">
        <v>25156</v>
      </c>
      <c r="L3182" t="s">
        <v>29071</v>
      </c>
      <c r="M3182" t="s">
        <v>25317</v>
      </c>
      <c r="N3182" t="s">
        <v>29072</v>
      </c>
      <c r="P3182" t="s">
        <v>25701</v>
      </c>
    </row>
    <row r="3183" spans="1:16" x14ac:dyDescent="0.2">
      <c r="A3183" t="s">
        <v>31129</v>
      </c>
      <c r="B3183" t="s">
        <v>31128</v>
      </c>
      <c r="C3183" s="1">
        <v>42667</v>
      </c>
      <c r="D3183" t="s">
        <v>65</v>
      </c>
      <c r="E3183" t="s">
        <v>26386</v>
      </c>
      <c r="F3183" t="s">
        <v>26387</v>
      </c>
      <c r="G3183" t="s">
        <v>25160</v>
      </c>
      <c r="H3183" t="s">
        <v>31129</v>
      </c>
      <c r="I3183" t="s">
        <v>31130</v>
      </c>
      <c r="J3183" t="s">
        <v>34487</v>
      </c>
      <c r="K3183" t="s">
        <v>25215</v>
      </c>
      <c r="L3183" t="s">
        <v>36246</v>
      </c>
      <c r="M3183" t="s">
        <v>36247</v>
      </c>
      <c r="N3183" t="s">
        <v>31131</v>
      </c>
    </row>
    <row r="3184" spans="1:16" x14ac:dyDescent="0.2">
      <c r="A3184" t="s">
        <v>27354</v>
      </c>
      <c r="B3184" t="s">
        <v>27353</v>
      </c>
      <c r="C3184" s="1">
        <v>38401</v>
      </c>
      <c r="D3184" t="s">
        <v>65</v>
      </c>
      <c r="E3184" t="s">
        <v>25399</v>
      </c>
      <c r="F3184" t="s">
        <v>25400</v>
      </c>
      <c r="G3184" t="s">
        <v>25160</v>
      </c>
      <c r="H3184" t="s">
        <v>27354</v>
      </c>
      <c r="I3184" t="s">
        <v>27355</v>
      </c>
      <c r="J3184" t="s">
        <v>34568</v>
      </c>
      <c r="K3184" t="s">
        <v>25215</v>
      </c>
      <c r="L3184" t="s">
        <v>27356</v>
      </c>
      <c r="M3184" t="s">
        <v>34212</v>
      </c>
      <c r="N3184" t="s">
        <v>34960</v>
      </c>
      <c r="P3184" t="s">
        <v>25192</v>
      </c>
    </row>
    <row r="3185" spans="1:16" x14ac:dyDescent="0.2">
      <c r="A3185" t="s">
        <v>33699</v>
      </c>
      <c r="B3185" t="s">
        <v>33698</v>
      </c>
      <c r="C3185" s="1">
        <v>42205</v>
      </c>
      <c r="D3185" t="s">
        <v>65</v>
      </c>
      <c r="E3185" t="s">
        <v>25724</v>
      </c>
      <c r="F3185" t="s">
        <v>25725</v>
      </c>
      <c r="G3185" t="s">
        <v>25160</v>
      </c>
      <c r="H3185" t="s">
        <v>33699</v>
      </c>
      <c r="I3185" t="s">
        <v>33700</v>
      </c>
      <c r="J3185" t="s">
        <v>36435</v>
      </c>
      <c r="K3185" t="s">
        <v>25149</v>
      </c>
      <c r="L3185" t="s">
        <v>37020</v>
      </c>
      <c r="M3185" t="s">
        <v>36437</v>
      </c>
      <c r="N3185" t="s">
        <v>29119</v>
      </c>
      <c r="P3185" t="s">
        <v>26519</v>
      </c>
    </row>
    <row r="3186" spans="1:16" x14ac:dyDescent="0.2">
      <c r="A3186" t="s">
        <v>34004</v>
      </c>
      <c r="B3186" t="s">
        <v>34003</v>
      </c>
      <c r="C3186" s="1">
        <v>42803</v>
      </c>
      <c r="D3186" t="s">
        <v>65</v>
      </c>
      <c r="E3186" t="s">
        <v>25724</v>
      </c>
      <c r="F3186" t="s">
        <v>25725</v>
      </c>
      <c r="G3186" t="s">
        <v>25171</v>
      </c>
      <c r="H3186" t="s">
        <v>34004</v>
      </c>
      <c r="I3186" t="s">
        <v>25145</v>
      </c>
      <c r="J3186" t="s">
        <v>36435</v>
      </c>
      <c r="K3186" t="s">
        <v>25149</v>
      </c>
      <c r="L3186" t="s">
        <v>36436</v>
      </c>
      <c r="M3186" t="s">
        <v>36437</v>
      </c>
      <c r="N3186" t="s">
        <v>31390</v>
      </c>
    </row>
    <row r="3187" spans="1:16" x14ac:dyDescent="0.2">
      <c r="A3187" t="s">
        <v>29193</v>
      </c>
      <c r="B3187" t="s">
        <v>29192</v>
      </c>
      <c r="C3187" s="1">
        <v>33011</v>
      </c>
      <c r="D3187" t="s">
        <v>65</v>
      </c>
      <c r="E3187" t="s">
        <v>170</v>
      </c>
      <c r="F3187" t="s">
        <v>171</v>
      </c>
      <c r="G3187" t="s">
        <v>25153</v>
      </c>
      <c r="H3187" t="s">
        <v>29193</v>
      </c>
      <c r="I3187" t="s">
        <v>26616</v>
      </c>
      <c r="J3187" t="s">
        <v>35219</v>
      </c>
      <c r="K3187" t="s">
        <v>25156</v>
      </c>
      <c r="L3187" t="s">
        <v>29194</v>
      </c>
      <c r="M3187" t="s">
        <v>35664</v>
      </c>
      <c r="N3187" t="s">
        <v>29195</v>
      </c>
      <c r="P3187" t="s">
        <v>25887</v>
      </c>
    </row>
    <row r="3188" spans="1:16" x14ac:dyDescent="0.2">
      <c r="A3188" t="s">
        <v>28817</v>
      </c>
      <c r="B3188" t="s">
        <v>26608</v>
      </c>
      <c r="C3188" s="1">
        <v>37817</v>
      </c>
      <c r="D3188" t="s">
        <v>65</v>
      </c>
      <c r="E3188" t="s">
        <v>25512</v>
      </c>
      <c r="F3188" t="s">
        <v>34332</v>
      </c>
      <c r="G3188" t="s">
        <v>25627</v>
      </c>
      <c r="H3188" t="s">
        <v>28817</v>
      </c>
      <c r="J3188" t="s">
        <v>35541</v>
      </c>
      <c r="K3188" t="s">
        <v>25219</v>
      </c>
      <c r="N3188" t="s">
        <v>28818</v>
      </c>
      <c r="P3188" t="s">
        <v>12166</v>
      </c>
    </row>
    <row r="3189" spans="1:16" x14ac:dyDescent="0.2">
      <c r="A3189" t="s">
        <v>29543</v>
      </c>
      <c r="B3189" t="s">
        <v>29542</v>
      </c>
      <c r="C3189" s="1">
        <v>33228</v>
      </c>
      <c r="D3189" t="s">
        <v>65</v>
      </c>
      <c r="E3189" t="s">
        <v>25106</v>
      </c>
      <c r="F3189" t="s">
        <v>25098</v>
      </c>
      <c r="G3189" t="s">
        <v>25198</v>
      </c>
      <c r="H3189" t="s">
        <v>29543</v>
      </c>
      <c r="J3189" t="s">
        <v>35833</v>
      </c>
      <c r="K3189" t="s">
        <v>25205</v>
      </c>
      <c r="L3189" t="s">
        <v>29544</v>
      </c>
      <c r="N3189" t="s">
        <v>29545</v>
      </c>
      <c r="P3189" t="s">
        <v>1296</v>
      </c>
    </row>
    <row r="3190" spans="1:16" x14ac:dyDescent="0.2">
      <c r="A3190" t="s">
        <v>32315</v>
      </c>
      <c r="B3190" t="s">
        <v>32314</v>
      </c>
      <c r="C3190" s="1">
        <v>32539</v>
      </c>
      <c r="D3190" t="s">
        <v>65</v>
      </c>
      <c r="E3190" t="s">
        <v>25526</v>
      </c>
      <c r="F3190" t="s">
        <v>25527</v>
      </c>
      <c r="G3190" t="s">
        <v>25198</v>
      </c>
      <c r="H3190" t="s">
        <v>32315</v>
      </c>
      <c r="I3190" t="s">
        <v>25161</v>
      </c>
      <c r="J3190" t="s">
        <v>36556</v>
      </c>
      <c r="K3190" t="s">
        <v>25156</v>
      </c>
      <c r="L3190" t="s">
        <v>115</v>
      </c>
      <c r="N3190" t="s">
        <v>32316</v>
      </c>
      <c r="P3190" t="s">
        <v>32317</v>
      </c>
    </row>
    <row r="3191" spans="1:16" x14ac:dyDescent="0.2">
      <c r="A3191" t="s">
        <v>34995</v>
      </c>
      <c r="B3191" t="s">
        <v>27367</v>
      </c>
      <c r="C3191" s="1">
        <v>37617</v>
      </c>
      <c r="E3191" t="s">
        <v>7749</v>
      </c>
      <c r="F3191" t="s">
        <v>7750</v>
      </c>
      <c r="G3191" t="s">
        <v>25147</v>
      </c>
      <c r="H3191" t="s">
        <v>34995</v>
      </c>
      <c r="J3191" t="s">
        <v>34996</v>
      </c>
      <c r="K3191" t="s">
        <v>25162</v>
      </c>
      <c r="L3191" t="s">
        <v>115</v>
      </c>
      <c r="M3191" t="s">
        <v>34997</v>
      </c>
      <c r="N3191" t="s">
        <v>27368</v>
      </c>
      <c r="P3191" t="s">
        <v>34849</v>
      </c>
    </row>
    <row r="3192" spans="1:16" x14ac:dyDescent="0.2">
      <c r="A3192" t="s">
        <v>32596</v>
      </c>
      <c r="B3192" t="s">
        <v>32595</v>
      </c>
      <c r="C3192" s="1">
        <v>43028</v>
      </c>
      <c r="D3192" t="s">
        <v>65</v>
      </c>
      <c r="E3192" t="s">
        <v>25336</v>
      </c>
      <c r="F3192" t="s">
        <v>25337</v>
      </c>
      <c r="G3192" t="s">
        <v>25198</v>
      </c>
      <c r="H3192" t="s">
        <v>32596</v>
      </c>
      <c r="I3192" t="s">
        <v>40315</v>
      </c>
      <c r="J3192" t="s">
        <v>36277</v>
      </c>
      <c r="K3192" t="s">
        <v>25215</v>
      </c>
      <c r="L3192" t="s">
        <v>40316</v>
      </c>
      <c r="M3192" t="s">
        <v>36905</v>
      </c>
      <c r="N3192" t="s">
        <v>40317</v>
      </c>
    </row>
    <row r="3193" spans="1:16" x14ac:dyDescent="0.2">
      <c r="A3193" t="s">
        <v>17721</v>
      </c>
      <c r="B3193" t="s">
        <v>17720</v>
      </c>
      <c r="C3193" s="1">
        <v>34121</v>
      </c>
      <c r="D3193" t="s">
        <v>65</v>
      </c>
      <c r="F3193" t="s">
        <v>34583</v>
      </c>
      <c r="G3193" t="s">
        <v>127</v>
      </c>
      <c r="H3193" t="s">
        <v>17721</v>
      </c>
      <c r="I3193" t="s">
        <v>17722</v>
      </c>
      <c r="J3193" t="s">
        <v>17723</v>
      </c>
      <c r="K3193" t="s">
        <v>111</v>
      </c>
      <c r="M3193" t="s">
        <v>17724</v>
      </c>
      <c r="N3193" t="s">
        <v>555</v>
      </c>
      <c r="O3193" t="s">
        <v>153</v>
      </c>
      <c r="P3193" t="s">
        <v>117</v>
      </c>
    </row>
    <row r="3194" spans="1:16" x14ac:dyDescent="0.2">
      <c r="A3194" t="s">
        <v>33338</v>
      </c>
      <c r="B3194" t="s">
        <v>33337</v>
      </c>
      <c r="C3194" s="1">
        <v>43090</v>
      </c>
      <c r="D3194" t="s">
        <v>65</v>
      </c>
      <c r="E3194" t="s">
        <v>26386</v>
      </c>
      <c r="F3194" t="s">
        <v>26387</v>
      </c>
      <c r="G3194" t="s">
        <v>25198</v>
      </c>
      <c r="H3194" t="s">
        <v>33338</v>
      </c>
      <c r="I3194" t="s">
        <v>30035</v>
      </c>
      <c r="J3194" t="s">
        <v>34409</v>
      </c>
      <c r="K3194" t="s">
        <v>25173</v>
      </c>
      <c r="L3194" t="s">
        <v>29016</v>
      </c>
      <c r="M3194" t="s">
        <v>34447</v>
      </c>
      <c r="N3194" t="s">
        <v>36866</v>
      </c>
    </row>
    <row r="3195" spans="1:16" x14ac:dyDescent="0.2">
      <c r="A3195" t="s">
        <v>33338</v>
      </c>
      <c r="B3195" t="s">
        <v>33992</v>
      </c>
      <c r="C3195" s="1">
        <v>43090</v>
      </c>
      <c r="D3195" t="s">
        <v>65</v>
      </c>
      <c r="E3195" t="s">
        <v>26386</v>
      </c>
      <c r="F3195" t="s">
        <v>26387</v>
      </c>
      <c r="G3195" t="s">
        <v>25153</v>
      </c>
      <c r="H3195" t="s">
        <v>33338</v>
      </c>
      <c r="I3195" t="s">
        <v>25155</v>
      </c>
      <c r="J3195" t="s">
        <v>34409</v>
      </c>
      <c r="K3195" t="s">
        <v>25173</v>
      </c>
      <c r="L3195" t="s">
        <v>29016</v>
      </c>
      <c r="M3195" t="s">
        <v>34447</v>
      </c>
      <c r="N3195" t="s">
        <v>36866</v>
      </c>
    </row>
    <row r="3196" spans="1:16" x14ac:dyDescent="0.2">
      <c r="A3196" t="s">
        <v>15848</v>
      </c>
      <c r="B3196" t="s">
        <v>15847</v>
      </c>
      <c r="C3196" s="1">
        <v>39401</v>
      </c>
      <c r="D3196" t="s">
        <v>65</v>
      </c>
      <c r="E3196" t="s">
        <v>343</v>
      </c>
      <c r="F3196" t="s">
        <v>344</v>
      </c>
      <c r="G3196" t="s">
        <v>127</v>
      </c>
      <c r="H3196" t="s">
        <v>15848</v>
      </c>
      <c r="I3196" t="s">
        <v>15849</v>
      </c>
      <c r="J3196" t="s">
        <v>15850</v>
      </c>
      <c r="K3196" t="s">
        <v>93</v>
      </c>
      <c r="M3196" t="s">
        <v>9559</v>
      </c>
      <c r="N3196" t="s">
        <v>15851</v>
      </c>
      <c r="O3196" t="s">
        <v>153</v>
      </c>
      <c r="P3196" t="s">
        <v>117</v>
      </c>
    </row>
    <row r="3197" spans="1:16" x14ac:dyDescent="0.2">
      <c r="A3197" t="s">
        <v>38503</v>
      </c>
      <c r="B3197" t="s">
        <v>38504</v>
      </c>
      <c r="C3197" s="1">
        <v>43585</v>
      </c>
      <c r="D3197" t="s">
        <v>65</v>
      </c>
      <c r="E3197" t="s">
        <v>25336</v>
      </c>
      <c r="F3197" t="s">
        <v>25337</v>
      </c>
      <c r="G3197" t="s">
        <v>25209</v>
      </c>
      <c r="H3197" t="s">
        <v>38503</v>
      </c>
      <c r="I3197" t="s">
        <v>28189</v>
      </c>
      <c r="J3197" t="s">
        <v>38505</v>
      </c>
      <c r="K3197" t="s">
        <v>25149</v>
      </c>
      <c r="L3197" t="s">
        <v>38506</v>
      </c>
      <c r="M3197" t="s">
        <v>38507</v>
      </c>
      <c r="N3197" t="s">
        <v>38508</v>
      </c>
    </row>
    <row r="3198" spans="1:16" x14ac:dyDescent="0.2">
      <c r="A3198" t="s">
        <v>11736</v>
      </c>
      <c r="B3198" t="s">
        <v>11735</v>
      </c>
      <c r="C3198" s="1">
        <v>39982</v>
      </c>
      <c r="D3198" t="s">
        <v>65</v>
      </c>
      <c r="E3198" t="s">
        <v>45462</v>
      </c>
      <c r="F3198" t="s">
        <v>45463</v>
      </c>
      <c r="G3198" t="s">
        <v>127</v>
      </c>
      <c r="H3198" t="s">
        <v>11736</v>
      </c>
      <c r="I3198" t="s">
        <v>11737</v>
      </c>
      <c r="J3198" t="s">
        <v>46583</v>
      </c>
      <c r="K3198" t="s">
        <v>93</v>
      </c>
      <c r="M3198" t="s">
        <v>7575</v>
      </c>
      <c r="N3198" t="s">
        <v>11738</v>
      </c>
      <c r="O3198" t="s">
        <v>153</v>
      </c>
      <c r="P3198" t="s">
        <v>45295</v>
      </c>
    </row>
    <row r="3199" spans="1:16" x14ac:dyDescent="0.2">
      <c r="A3199" t="s">
        <v>15225</v>
      </c>
      <c r="B3199" t="s">
        <v>15224</v>
      </c>
      <c r="C3199" s="1">
        <v>36314</v>
      </c>
      <c r="D3199" t="s">
        <v>65</v>
      </c>
      <c r="E3199" t="s">
        <v>45462</v>
      </c>
      <c r="F3199" t="s">
        <v>45463</v>
      </c>
      <c r="G3199" t="s">
        <v>127</v>
      </c>
      <c r="H3199" t="s">
        <v>15225</v>
      </c>
      <c r="I3199" t="s">
        <v>15226</v>
      </c>
      <c r="J3199" t="s">
        <v>15227</v>
      </c>
      <c r="K3199" t="s">
        <v>93</v>
      </c>
      <c r="M3199" t="s">
        <v>8156</v>
      </c>
      <c r="N3199" t="s">
        <v>7601</v>
      </c>
      <c r="O3199" t="s">
        <v>153</v>
      </c>
      <c r="P3199" t="s">
        <v>192</v>
      </c>
    </row>
    <row r="3200" spans="1:16" x14ac:dyDescent="0.2">
      <c r="A3200" t="s">
        <v>11732</v>
      </c>
      <c r="B3200" t="s">
        <v>11731</v>
      </c>
      <c r="C3200" s="1">
        <v>39920</v>
      </c>
      <c r="D3200" t="s">
        <v>65</v>
      </c>
      <c r="E3200" t="s">
        <v>45462</v>
      </c>
      <c r="F3200" t="s">
        <v>45463</v>
      </c>
      <c r="G3200" t="s">
        <v>127</v>
      </c>
      <c r="H3200" t="s">
        <v>11732</v>
      </c>
      <c r="I3200" t="s">
        <v>11733</v>
      </c>
      <c r="J3200" t="s">
        <v>11734</v>
      </c>
      <c r="K3200" t="s">
        <v>93</v>
      </c>
      <c r="M3200" t="s">
        <v>7575</v>
      </c>
      <c r="N3200" t="s">
        <v>7601</v>
      </c>
      <c r="O3200" t="s">
        <v>153</v>
      </c>
      <c r="P3200" t="s">
        <v>45295</v>
      </c>
    </row>
    <row r="3201" spans="1:16" x14ac:dyDescent="0.2">
      <c r="A3201" t="s">
        <v>25986</v>
      </c>
      <c r="B3201" t="s">
        <v>25985</v>
      </c>
      <c r="C3201" s="1">
        <v>41691</v>
      </c>
      <c r="D3201" t="s">
        <v>65</v>
      </c>
      <c r="E3201" t="s">
        <v>686</v>
      </c>
      <c r="F3201" t="s">
        <v>687</v>
      </c>
      <c r="G3201" t="s">
        <v>25160</v>
      </c>
      <c r="H3201" t="s">
        <v>25986</v>
      </c>
      <c r="I3201" t="s">
        <v>25161</v>
      </c>
      <c r="J3201" t="s">
        <v>34481</v>
      </c>
      <c r="K3201" t="s">
        <v>25156</v>
      </c>
      <c r="L3201" t="s">
        <v>25987</v>
      </c>
      <c r="M3201" t="s">
        <v>25317</v>
      </c>
      <c r="N3201" t="s">
        <v>25988</v>
      </c>
      <c r="P3201" t="s">
        <v>25182</v>
      </c>
    </row>
    <row r="3202" spans="1:16" x14ac:dyDescent="0.2">
      <c r="A3202" t="s">
        <v>13542</v>
      </c>
      <c r="B3202" t="s">
        <v>13541</v>
      </c>
      <c r="C3202" s="1">
        <v>37505</v>
      </c>
      <c r="D3202" t="s">
        <v>65</v>
      </c>
      <c r="E3202" t="s">
        <v>10680</v>
      </c>
      <c r="F3202" t="s">
        <v>10681</v>
      </c>
      <c r="G3202" t="s">
        <v>127</v>
      </c>
      <c r="H3202" t="s">
        <v>13542</v>
      </c>
      <c r="I3202" t="s">
        <v>13543</v>
      </c>
      <c r="J3202" t="s">
        <v>13544</v>
      </c>
      <c r="K3202" t="s">
        <v>93</v>
      </c>
      <c r="M3202" t="s">
        <v>11299</v>
      </c>
      <c r="N3202" t="s">
        <v>8783</v>
      </c>
      <c r="O3202" t="s">
        <v>153</v>
      </c>
      <c r="P3202" t="s">
        <v>117</v>
      </c>
    </row>
    <row r="3203" spans="1:16" x14ac:dyDescent="0.2">
      <c r="A3203" t="s">
        <v>27267</v>
      </c>
      <c r="B3203" t="s">
        <v>27266</v>
      </c>
      <c r="C3203" s="1">
        <v>39051</v>
      </c>
      <c r="D3203" t="s">
        <v>65</v>
      </c>
      <c r="E3203" t="s">
        <v>438</v>
      </c>
      <c r="F3203" t="s">
        <v>439</v>
      </c>
      <c r="G3203" t="s">
        <v>25198</v>
      </c>
      <c r="H3203" t="s">
        <v>27267</v>
      </c>
      <c r="I3203" t="s">
        <v>7484</v>
      </c>
      <c r="J3203" t="s">
        <v>38432</v>
      </c>
      <c r="K3203" t="s">
        <v>25156</v>
      </c>
      <c r="L3203" t="s">
        <v>38433</v>
      </c>
      <c r="M3203" t="s">
        <v>34366</v>
      </c>
      <c r="N3203" t="s">
        <v>38434</v>
      </c>
      <c r="P3203" t="s">
        <v>38435</v>
      </c>
    </row>
    <row r="3204" spans="1:16" x14ac:dyDescent="0.2">
      <c r="A3204" t="s">
        <v>29311</v>
      </c>
      <c r="B3204" t="s">
        <v>29310</v>
      </c>
      <c r="C3204" s="1">
        <v>41943</v>
      </c>
      <c r="D3204" t="s">
        <v>65</v>
      </c>
      <c r="E3204" t="s">
        <v>25313</v>
      </c>
      <c r="F3204" t="s">
        <v>34235</v>
      </c>
      <c r="G3204" t="s">
        <v>25147</v>
      </c>
      <c r="H3204" t="s">
        <v>29311</v>
      </c>
      <c r="I3204" t="s">
        <v>29312</v>
      </c>
      <c r="J3204" t="s">
        <v>34426</v>
      </c>
      <c r="K3204" t="s">
        <v>25230</v>
      </c>
      <c r="L3204" t="s">
        <v>27608</v>
      </c>
      <c r="M3204" t="s">
        <v>35748</v>
      </c>
      <c r="N3204" t="s">
        <v>35749</v>
      </c>
      <c r="P3204" t="s">
        <v>1296</v>
      </c>
    </row>
    <row r="3205" spans="1:16" x14ac:dyDescent="0.2">
      <c r="A3205" t="s">
        <v>31572</v>
      </c>
      <c r="B3205" t="s">
        <v>31571</v>
      </c>
      <c r="C3205" s="1">
        <v>41605</v>
      </c>
      <c r="D3205" t="s">
        <v>65</v>
      </c>
      <c r="E3205" t="s">
        <v>25313</v>
      </c>
      <c r="F3205" t="s">
        <v>34235</v>
      </c>
      <c r="G3205" t="s">
        <v>25171</v>
      </c>
      <c r="H3205" t="s">
        <v>31572</v>
      </c>
      <c r="I3205" t="s">
        <v>25172</v>
      </c>
      <c r="J3205" t="s">
        <v>34688</v>
      </c>
      <c r="K3205" t="s">
        <v>25679</v>
      </c>
      <c r="L3205" t="s">
        <v>31573</v>
      </c>
      <c r="M3205" t="s">
        <v>36349</v>
      </c>
      <c r="N3205" t="s">
        <v>31574</v>
      </c>
      <c r="P3205" t="s">
        <v>31575</v>
      </c>
    </row>
    <row r="3206" spans="1:16" x14ac:dyDescent="0.2">
      <c r="A3206" t="s">
        <v>37793</v>
      </c>
      <c r="B3206" t="s">
        <v>37794</v>
      </c>
      <c r="C3206" s="1">
        <v>43432</v>
      </c>
      <c r="D3206" t="s">
        <v>65</v>
      </c>
      <c r="E3206" t="s">
        <v>25697</v>
      </c>
      <c r="F3206" t="s">
        <v>25698</v>
      </c>
      <c r="G3206" t="s">
        <v>25160</v>
      </c>
      <c r="H3206" t="s">
        <v>37793</v>
      </c>
      <c r="I3206" t="s">
        <v>30889</v>
      </c>
      <c r="J3206" t="s">
        <v>25441</v>
      </c>
      <c r="K3206" t="s">
        <v>25156</v>
      </c>
      <c r="L3206" t="s">
        <v>37782</v>
      </c>
      <c r="M3206" t="s">
        <v>25317</v>
      </c>
      <c r="N3206" t="s">
        <v>37783</v>
      </c>
      <c r="P3206" t="s">
        <v>37784</v>
      </c>
    </row>
    <row r="3207" spans="1:16" x14ac:dyDescent="0.2">
      <c r="A3207" t="s">
        <v>37793</v>
      </c>
      <c r="B3207" t="s">
        <v>37795</v>
      </c>
      <c r="C3207" s="1">
        <v>43432</v>
      </c>
      <c r="D3207" t="s">
        <v>65</v>
      </c>
      <c r="E3207" t="s">
        <v>25697</v>
      </c>
      <c r="F3207" t="s">
        <v>25698</v>
      </c>
      <c r="G3207" t="s">
        <v>25171</v>
      </c>
      <c r="H3207" t="s">
        <v>37793</v>
      </c>
      <c r="I3207" t="s">
        <v>37796</v>
      </c>
      <c r="J3207" t="s">
        <v>25441</v>
      </c>
      <c r="K3207" t="s">
        <v>25156</v>
      </c>
      <c r="L3207" t="s">
        <v>37782</v>
      </c>
      <c r="M3207" t="s">
        <v>25317</v>
      </c>
      <c r="N3207" t="s">
        <v>37783</v>
      </c>
      <c r="P3207" t="s">
        <v>37784</v>
      </c>
    </row>
    <row r="3208" spans="1:16" x14ac:dyDescent="0.2">
      <c r="A3208" t="s">
        <v>31404</v>
      </c>
      <c r="B3208" t="s">
        <v>31403</v>
      </c>
      <c r="C3208" s="1">
        <v>42797</v>
      </c>
      <c r="D3208" t="s">
        <v>65</v>
      </c>
      <c r="E3208" t="s">
        <v>25724</v>
      </c>
      <c r="F3208" t="s">
        <v>25725</v>
      </c>
      <c r="G3208" t="s">
        <v>25147</v>
      </c>
      <c r="H3208" t="s">
        <v>31404</v>
      </c>
      <c r="I3208" t="s">
        <v>31405</v>
      </c>
      <c r="J3208" t="s">
        <v>35009</v>
      </c>
      <c r="K3208" t="s">
        <v>25230</v>
      </c>
      <c r="L3208" t="s">
        <v>27324</v>
      </c>
      <c r="M3208" t="s">
        <v>35010</v>
      </c>
      <c r="N3208" t="s">
        <v>26454</v>
      </c>
    </row>
    <row r="3209" spans="1:16" x14ac:dyDescent="0.2">
      <c r="A3209" t="s">
        <v>31373</v>
      </c>
      <c r="B3209" t="s">
        <v>31372</v>
      </c>
      <c r="C3209" s="1">
        <v>42797</v>
      </c>
      <c r="D3209" t="s">
        <v>65</v>
      </c>
      <c r="E3209" t="s">
        <v>25244</v>
      </c>
      <c r="F3209" t="s">
        <v>25245</v>
      </c>
      <c r="G3209" t="s">
        <v>25147</v>
      </c>
      <c r="H3209" t="s">
        <v>31373</v>
      </c>
      <c r="I3209" t="s">
        <v>31384</v>
      </c>
      <c r="J3209" t="s">
        <v>34373</v>
      </c>
      <c r="K3209" t="s">
        <v>25230</v>
      </c>
      <c r="L3209" t="s">
        <v>36310</v>
      </c>
      <c r="M3209" t="s">
        <v>36311</v>
      </c>
      <c r="N3209" t="s">
        <v>31332</v>
      </c>
    </row>
    <row r="3210" spans="1:16" x14ac:dyDescent="0.2">
      <c r="A3210" t="s">
        <v>39774</v>
      </c>
      <c r="B3210" t="s">
        <v>39775</v>
      </c>
      <c r="C3210" s="1">
        <v>43292</v>
      </c>
      <c r="D3210" t="s">
        <v>65</v>
      </c>
      <c r="E3210" t="s">
        <v>25336</v>
      </c>
      <c r="F3210" t="s">
        <v>25337</v>
      </c>
      <c r="G3210" t="s">
        <v>25171</v>
      </c>
      <c r="H3210" t="s">
        <v>39774</v>
      </c>
      <c r="I3210" t="s">
        <v>25145</v>
      </c>
      <c r="J3210" t="s">
        <v>34339</v>
      </c>
      <c r="K3210" t="s">
        <v>25215</v>
      </c>
      <c r="L3210" t="s">
        <v>39776</v>
      </c>
      <c r="M3210" t="s">
        <v>37837</v>
      </c>
      <c r="N3210" t="s">
        <v>39777</v>
      </c>
    </row>
    <row r="3211" spans="1:16" x14ac:dyDescent="0.2">
      <c r="A3211" t="s">
        <v>29058</v>
      </c>
      <c r="B3211" t="s">
        <v>29057</v>
      </c>
      <c r="C3211" s="1">
        <v>33947</v>
      </c>
      <c r="D3211" t="s">
        <v>65</v>
      </c>
      <c r="E3211" t="s">
        <v>25105</v>
      </c>
      <c r="F3211" t="s">
        <v>35014</v>
      </c>
      <c r="G3211" t="s">
        <v>25153</v>
      </c>
      <c r="H3211" t="s">
        <v>29058</v>
      </c>
      <c r="J3211" t="s">
        <v>29059</v>
      </c>
      <c r="K3211" t="s">
        <v>25215</v>
      </c>
      <c r="L3211" t="s">
        <v>35642</v>
      </c>
      <c r="M3211" t="s">
        <v>35643</v>
      </c>
      <c r="N3211" t="s">
        <v>29060</v>
      </c>
      <c r="P3211" t="s">
        <v>29022</v>
      </c>
    </row>
    <row r="3212" spans="1:16" x14ac:dyDescent="0.2">
      <c r="A3212" t="s">
        <v>29050</v>
      </c>
      <c r="B3212" t="s">
        <v>29049</v>
      </c>
      <c r="C3212" s="1">
        <v>33947</v>
      </c>
      <c r="D3212" t="s">
        <v>65</v>
      </c>
      <c r="E3212" t="s">
        <v>25105</v>
      </c>
      <c r="F3212" t="s">
        <v>35014</v>
      </c>
      <c r="G3212" t="s">
        <v>25153</v>
      </c>
      <c r="H3212" t="s">
        <v>29050</v>
      </c>
      <c r="J3212" t="s">
        <v>29051</v>
      </c>
      <c r="K3212" t="s">
        <v>25173</v>
      </c>
      <c r="L3212" t="s">
        <v>35644</v>
      </c>
      <c r="M3212" t="s">
        <v>35645</v>
      </c>
      <c r="N3212" t="s">
        <v>29052</v>
      </c>
      <c r="P3212" t="s">
        <v>29022</v>
      </c>
    </row>
    <row r="3213" spans="1:16" x14ac:dyDescent="0.2">
      <c r="A3213" t="s">
        <v>23591</v>
      </c>
      <c r="B3213" t="s">
        <v>23590</v>
      </c>
      <c r="C3213" s="1">
        <v>38128</v>
      </c>
      <c r="D3213" t="s">
        <v>65</v>
      </c>
      <c r="E3213" t="s">
        <v>12408</v>
      </c>
      <c r="F3213" t="s">
        <v>12409</v>
      </c>
      <c r="G3213" t="s">
        <v>127</v>
      </c>
      <c r="H3213" t="s">
        <v>23591</v>
      </c>
      <c r="I3213" t="s">
        <v>23592</v>
      </c>
      <c r="J3213" t="s">
        <v>48235</v>
      </c>
      <c r="K3213" t="s">
        <v>111</v>
      </c>
      <c r="L3213" t="s">
        <v>334</v>
      </c>
      <c r="M3213" t="s">
        <v>23593</v>
      </c>
      <c r="N3213" t="s">
        <v>517</v>
      </c>
      <c r="O3213" t="s">
        <v>153</v>
      </c>
      <c r="P3213" t="s">
        <v>48236</v>
      </c>
    </row>
    <row r="3214" spans="1:16" x14ac:dyDescent="0.2">
      <c r="A3214" t="s">
        <v>11529</v>
      </c>
      <c r="B3214" t="s">
        <v>11528</v>
      </c>
      <c r="C3214" s="1">
        <v>42234</v>
      </c>
      <c r="D3214" t="s">
        <v>65</v>
      </c>
      <c r="E3214" t="s">
        <v>208</v>
      </c>
      <c r="F3214" t="s">
        <v>209</v>
      </c>
      <c r="G3214" t="s">
        <v>127</v>
      </c>
      <c r="H3214" t="s">
        <v>11529</v>
      </c>
      <c r="I3214" t="s">
        <v>11530</v>
      </c>
      <c r="J3214" t="s">
        <v>11531</v>
      </c>
      <c r="K3214" t="s">
        <v>111</v>
      </c>
      <c r="M3214" t="s">
        <v>11532</v>
      </c>
      <c r="N3214" t="s">
        <v>217</v>
      </c>
      <c r="O3214" t="s">
        <v>153</v>
      </c>
      <c r="P3214" t="s">
        <v>11533</v>
      </c>
    </row>
    <row r="3215" spans="1:16" x14ac:dyDescent="0.2">
      <c r="A3215" t="s">
        <v>25602</v>
      </c>
      <c r="B3215" t="s">
        <v>25601</v>
      </c>
      <c r="C3215" s="1">
        <v>40996</v>
      </c>
      <c r="D3215" t="s">
        <v>65</v>
      </c>
      <c r="E3215" t="s">
        <v>686</v>
      </c>
      <c r="F3215" t="s">
        <v>687</v>
      </c>
      <c r="G3215" t="s">
        <v>25209</v>
      </c>
      <c r="H3215" t="s">
        <v>25602</v>
      </c>
      <c r="I3215" t="s">
        <v>25155</v>
      </c>
      <c r="J3215" t="s">
        <v>34363</v>
      </c>
      <c r="K3215" t="s">
        <v>25156</v>
      </c>
      <c r="M3215" t="s">
        <v>34364</v>
      </c>
      <c r="N3215" t="s">
        <v>25603</v>
      </c>
    </row>
    <row r="3216" spans="1:16" x14ac:dyDescent="0.2">
      <c r="A3216" t="s">
        <v>27323</v>
      </c>
      <c r="B3216" t="s">
        <v>29241</v>
      </c>
      <c r="C3216" s="1">
        <v>40298</v>
      </c>
      <c r="D3216" t="s">
        <v>65</v>
      </c>
      <c r="E3216" t="s">
        <v>25724</v>
      </c>
      <c r="F3216" t="s">
        <v>25725</v>
      </c>
      <c r="G3216" t="s">
        <v>25147</v>
      </c>
      <c r="H3216" t="s">
        <v>27323</v>
      </c>
      <c r="I3216" t="s">
        <v>35008</v>
      </c>
      <c r="J3216" t="s">
        <v>35009</v>
      </c>
      <c r="K3216" t="s">
        <v>25230</v>
      </c>
      <c r="L3216" t="s">
        <v>27324</v>
      </c>
      <c r="M3216" t="s">
        <v>35010</v>
      </c>
      <c r="N3216" t="s">
        <v>26454</v>
      </c>
    </row>
    <row r="3217" spans="1:16" x14ac:dyDescent="0.2">
      <c r="A3217" t="s">
        <v>38644</v>
      </c>
      <c r="B3217" t="s">
        <v>38645</v>
      </c>
      <c r="C3217" s="1">
        <v>43629</v>
      </c>
      <c r="D3217" t="s">
        <v>65</v>
      </c>
      <c r="E3217" t="s">
        <v>25244</v>
      </c>
      <c r="F3217" t="s">
        <v>25245</v>
      </c>
      <c r="G3217" t="s">
        <v>25147</v>
      </c>
      <c r="H3217" t="s">
        <v>38644</v>
      </c>
      <c r="I3217" t="s">
        <v>38646</v>
      </c>
      <c r="J3217" t="s">
        <v>35009</v>
      </c>
      <c r="K3217" t="s">
        <v>25230</v>
      </c>
      <c r="L3217" t="s">
        <v>30134</v>
      </c>
      <c r="M3217" t="s">
        <v>38647</v>
      </c>
      <c r="N3217" t="s">
        <v>31772</v>
      </c>
    </row>
    <row r="3218" spans="1:16" x14ac:dyDescent="0.2">
      <c r="A3218" t="s">
        <v>38644</v>
      </c>
      <c r="B3218" t="s">
        <v>38648</v>
      </c>
      <c r="C3218" s="1">
        <v>43629</v>
      </c>
      <c r="D3218" t="s">
        <v>65</v>
      </c>
      <c r="E3218" t="s">
        <v>25244</v>
      </c>
      <c r="F3218" t="s">
        <v>25245</v>
      </c>
      <c r="G3218" t="s">
        <v>25209</v>
      </c>
      <c r="H3218" t="s">
        <v>38644</v>
      </c>
      <c r="I3218" t="s">
        <v>25155</v>
      </c>
      <c r="J3218" t="s">
        <v>35009</v>
      </c>
      <c r="K3218" t="s">
        <v>25230</v>
      </c>
      <c r="L3218" t="s">
        <v>30134</v>
      </c>
      <c r="M3218" t="s">
        <v>38647</v>
      </c>
      <c r="N3218" t="s">
        <v>31772</v>
      </c>
    </row>
    <row r="3219" spans="1:16" x14ac:dyDescent="0.2">
      <c r="A3219" t="s">
        <v>29686</v>
      </c>
      <c r="B3219" t="s">
        <v>29685</v>
      </c>
      <c r="C3219" s="1">
        <v>41995</v>
      </c>
      <c r="D3219" t="s">
        <v>65</v>
      </c>
      <c r="E3219" t="s">
        <v>25724</v>
      </c>
      <c r="F3219" t="s">
        <v>25725</v>
      </c>
      <c r="G3219" t="s">
        <v>25209</v>
      </c>
      <c r="H3219" t="s">
        <v>29686</v>
      </c>
      <c r="I3219" t="s">
        <v>25155</v>
      </c>
      <c r="J3219" t="s">
        <v>35051</v>
      </c>
      <c r="K3219" t="s">
        <v>25230</v>
      </c>
      <c r="L3219" t="s">
        <v>36427</v>
      </c>
      <c r="M3219" t="s">
        <v>36428</v>
      </c>
      <c r="N3219" t="s">
        <v>26454</v>
      </c>
    </row>
    <row r="3220" spans="1:16" x14ac:dyDescent="0.2">
      <c r="A3220" t="s">
        <v>33916</v>
      </c>
      <c r="B3220" t="s">
        <v>33915</v>
      </c>
      <c r="C3220" s="1">
        <v>43213</v>
      </c>
      <c r="D3220" t="s">
        <v>65</v>
      </c>
      <c r="E3220" t="s">
        <v>25336</v>
      </c>
      <c r="F3220" t="s">
        <v>25337</v>
      </c>
      <c r="G3220" t="s">
        <v>25160</v>
      </c>
      <c r="H3220" t="s">
        <v>33916</v>
      </c>
      <c r="I3220" t="s">
        <v>33917</v>
      </c>
      <c r="J3220" t="s">
        <v>33918</v>
      </c>
      <c r="K3220" t="s">
        <v>25173</v>
      </c>
      <c r="L3220" t="s">
        <v>37092</v>
      </c>
      <c r="M3220" t="s">
        <v>37093</v>
      </c>
      <c r="N3220" t="s">
        <v>33919</v>
      </c>
    </row>
    <row r="3221" spans="1:16" x14ac:dyDescent="0.2">
      <c r="A3221" t="s">
        <v>32888</v>
      </c>
      <c r="B3221" t="s">
        <v>32887</v>
      </c>
      <c r="C3221" s="1">
        <v>35419</v>
      </c>
      <c r="D3221" t="s">
        <v>65</v>
      </c>
      <c r="E3221" t="s">
        <v>125</v>
      </c>
      <c r="G3221" t="s">
        <v>25160</v>
      </c>
      <c r="H3221" t="s">
        <v>32888</v>
      </c>
      <c r="K3221" t="s">
        <v>25219</v>
      </c>
      <c r="L3221" t="s">
        <v>32889</v>
      </c>
      <c r="N3221" t="s">
        <v>32890</v>
      </c>
      <c r="P3221" t="s">
        <v>32891</v>
      </c>
    </row>
    <row r="3222" spans="1:16" x14ac:dyDescent="0.2">
      <c r="A3222" t="s">
        <v>40747</v>
      </c>
      <c r="B3222" t="s">
        <v>40748</v>
      </c>
      <c r="C3222" s="1">
        <v>43948</v>
      </c>
      <c r="D3222" t="s">
        <v>65</v>
      </c>
      <c r="E3222" t="s">
        <v>26386</v>
      </c>
      <c r="F3222" t="s">
        <v>26387</v>
      </c>
      <c r="G3222" t="s">
        <v>25153</v>
      </c>
      <c r="H3222" t="s">
        <v>40747</v>
      </c>
      <c r="I3222" t="s">
        <v>25145</v>
      </c>
      <c r="J3222" t="s">
        <v>34312</v>
      </c>
      <c r="K3222" t="s">
        <v>25496</v>
      </c>
      <c r="L3222" t="s">
        <v>40749</v>
      </c>
      <c r="M3222" t="s">
        <v>34447</v>
      </c>
      <c r="N3222" t="s">
        <v>40750</v>
      </c>
      <c r="P3222" t="s">
        <v>40751</v>
      </c>
    </row>
    <row r="3223" spans="1:16" x14ac:dyDescent="0.2">
      <c r="A3223" t="s">
        <v>40747</v>
      </c>
      <c r="B3223" t="s">
        <v>40752</v>
      </c>
      <c r="C3223" s="1">
        <v>43948</v>
      </c>
      <c r="D3223" t="s">
        <v>65</v>
      </c>
      <c r="E3223" t="s">
        <v>26386</v>
      </c>
      <c r="F3223" t="s">
        <v>26387</v>
      </c>
      <c r="G3223" t="s">
        <v>25198</v>
      </c>
      <c r="H3223" t="s">
        <v>40747</v>
      </c>
      <c r="I3223" t="s">
        <v>28160</v>
      </c>
      <c r="J3223" t="s">
        <v>34312</v>
      </c>
      <c r="K3223" t="s">
        <v>25496</v>
      </c>
      <c r="L3223" t="s">
        <v>40749</v>
      </c>
      <c r="M3223" t="s">
        <v>34447</v>
      </c>
      <c r="N3223" t="s">
        <v>40750</v>
      </c>
      <c r="P3223" t="s">
        <v>40751</v>
      </c>
    </row>
    <row r="3224" spans="1:16" x14ac:dyDescent="0.2">
      <c r="A3224" t="s">
        <v>24664</v>
      </c>
      <c r="B3224" t="s">
        <v>24663</v>
      </c>
      <c r="C3224" s="1">
        <v>41311</v>
      </c>
      <c r="D3224" t="s">
        <v>65</v>
      </c>
      <c r="E3224" t="s">
        <v>243</v>
      </c>
      <c r="F3224" t="s">
        <v>244</v>
      </c>
      <c r="G3224" t="s">
        <v>127</v>
      </c>
      <c r="H3224" t="s">
        <v>24664</v>
      </c>
      <c r="I3224" t="s">
        <v>24665</v>
      </c>
      <c r="J3224" t="s">
        <v>24666</v>
      </c>
      <c r="K3224" t="s">
        <v>111</v>
      </c>
      <c r="M3224" t="s">
        <v>20320</v>
      </c>
      <c r="N3224" t="s">
        <v>14126</v>
      </c>
      <c r="O3224" t="s">
        <v>153</v>
      </c>
      <c r="P3224" t="s">
        <v>204</v>
      </c>
    </row>
    <row r="3225" spans="1:16" x14ac:dyDescent="0.2">
      <c r="A3225" t="s">
        <v>48297</v>
      </c>
      <c r="B3225" t="s">
        <v>48298</v>
      </c>
      <c r="C3225" s="1">
        <v>41192</v>
      </c>
      <c r="D3225" t="s">
        <v>65</v>
      </c>
      <c r="E3225" t="s">
        <v>243</v>
      </c>
      <c r="F3225" t="s">
        <v>244</v>
      </c>
      <c r="G3225" t="s">
        <v>127</v>
      </c>
      <c r="H3225" t="s">
        <v>48297</v>
      </c>
      <c r="I3225" t="s">
        <v>48299</v>
      </c>
      <c r="J3225" t="s">
        <v>48300</v>
      </c>
      <c r="K3225" t="s">
        <v>11148</v>
      </c>
      <c r="M3225" t="s">
        <v>20320</v>
      </c>
      <c r="N3225" t="s">
        <v>48301</v>
      </c>
      <c r="O3225" t="s">
        <v>153</v>
      </c>
      <c r="P3225" t="s">
        <v>9267</v>
      </c>
    </row>
    <row r="3226" spans="1:16" x14ac:dyDescent="0.2">
      <c r="A3226" t="s">
        <v>23530</v>
      </c>
      <c r="B3226" t="s">
        <v>23529</v>
      </c>
      <c r="C3226" s="1">
        <v>25568</v>
      </c>
      <c r="D3226" t="s">
        <v>65</v>
      </c>
      <c r="E3226" t="s">
        <v>432</v>
      </c>
      <c r="F3226" t="s">
        <v>433</v>
      </c>
      <c r="G3226" t="s">
        <v>127</v>
      </c>
      <c r="H3226" t="s">
        <v>23530</v>
      </c>
      <c r="I3226" t="s">
        <v>23531</v>
      </c>
      <c r="J3226" t="s">
        <v>23532</v>
      </c>
      <c r="K3226" t="s">
        <v>111</v>
      </c>
      <c r="M3226" t="s">
        <v>20320</v>
      </c>
      <c r="N3226" t="s">
        <v>14126</v>
      </c>
      <c r="O3226">
        <v>0</v>
      </c>
    </row>
    <row r="3227" spans="1:16" x14ac:dyDescent="0.2">
      <c r="A3227" t="s">
        <v>24699</v>
      </c>
      <c r="B3227" t="s">
        <v>24698</v>
      </c>
      <c r="C3227" s="1">
        <v>42478</v>
      </c>
      <c r="D3227" t="s">
        <v>65</v>
      </c>
      <c r="E3227" t="s">
        <v>11535</v>
      </c>
      <c r="F3227" t="s">
        <v>11536</v>
      </c>
      <c r="G3227" t="s">
        <v>127</v>
      </c>
      <c r="H3227" t="s">
        <v>24699</v>
      </c>
      <c r="I3227" t="s">
        <v>24700</v>
      </c>
      <c r="J3227" t="s">
        <v>24701</v>
      </c>
      <c r="K3227" t="s">
        <v>11148</v>
      </c>
      <c r="L3227" t="s">
        <v>115</v>
      </c>
      <c r="M3227" t="s">
        <v>24702</v>
      </c>
      <c r="N3227" t="s">
        <v>24703</v>
      </c>
      <c r="O3227">
        <v>0</v>
      </c>
      <c r="P3227" t="s">
        <v>117</v>
      </c>
    </row>
    <row r="3228" spans="1:16" x14ac:dyDescent="0.2">
      <c r="A3228" t="s">
        <v>24448</v>
      </c>
      <c r="B3228" t="s">
        <v>24447</v>
      </c>
      <c r="C3228" s="1">
        <v>40424</v>
      </c>
      <c r="D3228" t="s">
        <v>65</v>
      </c>
      <c r="E3228" t="s">
        <v>99</v>
      </c>
      <c r="F3228" t="s">
        <v>100</v>
      </c>
      <c r="G3228" t="s">
        <v>127</v>
      </c>
      <c r="H3228" t="s">
        <v>24448</v>
      </c>
      <c r="I3228" t="s">
        <v>24449</v>
      </c>
      <c r="J3228" t="s">
        <v>24450</v>
      </c>
      <c r="K3228" t="s">
        <v>11148</v>
      </c>
      <c r="L3228" t="s">
        <v>115</v>
      </c>
      <c r="M3228" t="s">
        <v>20320</v>
      </c>
      <c r="N3228" t="s">
        <v>24451</v>
      </c>
      <c r="O3228" t="s">
        <v>153</v>
      </c>
    </row>
    <row r="3229" spans="1:16" x14ac:dyDescent="0.2">
      <c r="A3229" t="s">
        <v>18149</v>
      </c>
      <c r="B3229" t="s">
        <v>18148</v>
      </c>
      <c r="C3229" s="1">
        <v>37123</v>
      </c>
      <c r="D3229" t="s">
        <v>65</v>
      </c>
      <c r="E3229" t="s">
        <v>179</v>
      </c>
      <c r="F3229" t="s">
        <v>180</v>
      </c>
      <c r="G3229" t="s">
        <v>127</v>
      </c>
      <c r="H3229" t="s">
        <v>18149</v>
      </c>
      <c r="I3229" t="s">
        <v>18150</v>
      </c>
      <c r="J3229" t="s">
        <v>18151</v>
      </c>
      <c r="K3229" t="s">
        <v>699</v>
      </c>
      <c r="L3229" t="s">
        <v>5533</v>
      </c>
      <c r="M3229" t="s">
        <v>15554</v>
      </c>
      <c r="N3229" t="s">
        <v>10662</v>
      </c>
      <c r="O3229" t="s">
        <v>153</v>
      </c>
      <c r="P3229" t="s">
        <v>117</v>
      </c>
    </row>
    <row r="3230" spans="1:16" x14ac:dyDescent="0.2">
      <c r="A3230" t="s">
        <v>27391</v>
      </c>
      <c r="B3230" t="s">
        <v>27390</v>
      </c>
      <c r="C3230" s="1">
        <v>36276</v>
      </c>
      <c r="D3230" t="s">
        <v>65</v>
      </c>
      <c r="E3230" t="s">
        <v>25105</v>
      </c>
      <c r="F3230" t="s">
        <v>35014</v>
      </c>
      <c r="G3230" t="s">
        <v>25589</v>
      </c>
      <c r="H3230" t="s">
        <v>27391</v>
      </c>
      <c r="J3230" t="s">
        <v>35015</v>
      </c>
      <c r="K3230" t="s">
        <v>25436</v>
      </c>
      <c r="M3230" t="s">
        <v>25593</v>
      </c>
      <c r="N3230" t="s">
        <v>27392</v>
      </c>
      <c r="P3230" t="s">
        <v>1296</v>
      </c>
    </row>
    <row r="3231" spans="1:16" x14ac:dyDescent="0.2">
      <c r="A3231" t="s">
        <v>27414</v>
      </c>
      <c r="B3231" t="s">
        <v>27413</v>
      </c>
      <c r="C3231" s="1">
        <v>40585</v>
      </c>
      <c r="D3231" t="s">
        <v>65</v>
      </c>
      <c r="E3231" t="s">
        <v>301</v>
      </c>
      <c r="F3231" t="s">
        <v>302</v>
      </c>
      <c r="G3231" t="s">
        <v>25160</v>
      </c>
      <c r="H3231" t="s">
        <v>27414</v>
      </c>
      <c r="I3231" t="s">
        <v>25161</v>
      </c>
      <c r="J3231" t="s">
        <v>34351</v>
      </c>
      <c r="K3231" t="s">
        <v>25173</v>
      </c>
      <c r="L3231" t="s">
        <v>27415</v>
      </c>
      <c r="M3231" t="s">
        <v>35017</v>
      </c>
      <c r="N3231" t="s">
        <v>27308</v>
      </c>
      <c r="P3231" t="s">
        <v>25282</v>
      </c>
    </row>
    <row r="3232" spans="1:16" x14ac:dyDescent="0.2">
      <c r="A3232" t="s">
        <v>27421</v>
      </c>
      <c r="B3232" t="s">
        <v>27420</v>
      </c>
      <c r="C3232" s="1">
        <v>40585</v>
      </c>
      <c r="D3232" t="s">
        <v>65</v>
      </c>
      <c r="E3232" t="s">
        <v>301</v>
      </c>
      <c r="F3232" t="s">
        <v>302</v>
      </c>
      <c r="G3232" t="s">
        <v>25160</v>
      </c>
      <c r="H3232" t="s">
        <v>27421</v>
      </c>
      <c r="I3232" t="s">
        <v>25161</v>
      </c>
      <c r="J3232" t="s">
        <v>35961</v>
      </c>
      <c r="K3232" t="s">
        <v>25173</v>
      </c>
      <c r="L3232" t="s">
        <v>27422</v>
      </c>
      <c r="M3232" t="s">
        <v>39488</v>
      </c>
      <c r="N3232" t="s">
        <v>27308</v>
      </c>
      <c r="P3232" t="s">
        <v>27423</v>
      </c>
    </row>
    <row r="3233" spans="1:16" x14ac:dyDescent="0.2">
      <c r="A3233" t="s">
        <v>27306</v>
      </c>
      <c r="B3233" t="s">
        <v>27305</v>
      </c>
      <c r="C3233" s="1">
        <v>40588</v>
      </c>
      <c r="D3233" t="s">
        <v>65</v>
      </c>
      <c r="E3233" t="s">
        <v>301</v>
      </c>
      <c r="F3233" t="s">
        <v>302</v>
      </c>
      <c r="G3233" t="s">
        <v>25171</v>
      </c>
      <c r="H3233" t="s">
        <v>27306</v>
      </c>
      <c r="I3233" t="s">
        <v>25145</v>
      </c>
      <c r="J3233" t="s">
        <v>34487</v>
      </c>
      <c r="K3233" t="s">
        <v>25215</v>
      </c>
      <c r="L3233" t="s">
        <v>38398</v>
      </c>
      <c r="M3233" t="s">
        <v>38399</v>
      </c>
      <c r="N3233" t="s">
        <v>27308</v>
      </c>
      <c r="P3233" t="s">
        <v>38400</v>
      </c>
    </row>
    <row r="3234" spans="1:16" x14ac:dyDescent="0.2">
      <c r="A3234" t="s">
        <v>37917</v>
      </c>
      <c r="B3234" t="s">
        <v>37918</v>
      </c>
      <c r="C3234" s="1">
        <v>43461</v>
      </c>
      <c r="D3234" t="s">
        <v>65</v>
      </c>
      <c r="E3234" t="s">
        <v>33721</v>
      </c>
      <c r="F3234" t="s">
        <v>33722</v>
      </c>
      <c r="G3234" t="s">
        <v>25160</v>
      </c>
      <c r="H3234" t="s">
        <v>37917</v>
      </c>
      <c r="I3234" t="s">
        <v>25822</v>
      </c>
      <c r="J3234" t="s">
        <v>33173</v>
      </c>
      <c r="K3234" t="s">
        <v>25173</v>
      </c>
      <c r="L3234" t="s">
        <v>30965</v>
      </c>
      <c r="M3234" t="s">
        <v>25317</v>
      </c>
      <c r="N3234" t="s">
        <v>37741</v>
      </c>
    </row>
    <row r="3235" spans="1:16" x14ac:dyDescent="0.2">
      <c r="A3235" t="s">
        <v>32238</v>
      </c>
      <c r="B3235" t="s">
        <v>32237</v>
      </c>
      <c r="C3235" s="1">
        <v>42909</v>
      </c>
      <c r="D3235" t="s">
        <v>65</v>
      </c>
      <c r="E3235" t="s">
        <v>27054</v>
      </c>
      <c r="F3235" t="s">
        <v>27055</v>
      </c>
      <c r="G3235" t="s">
        <v>25147</v>
      </c>
      <c r="H3235" t="s">
        <v>32238</v>
      </c>
      <c r="I3235" t="s">
        <v>27675</v>
      </c>
      <c r="J3235" t="s">
        <v>35165</v>
      </c>
      <c r="K3235" t="s">
        <v>25149</v>
      </c>
      <c r="L3235" t="s">
        <v>32239</v>
      </c>
      <c r="M3235" t="s">
        <v>32240</v>
      </c>
      <c r="N3235" t="s">
        <v>32241</v>
      </c>
    </row>
    <row r="3236" spans="1:16" x14ac:dyDescent="0.2">
      <c r="A3236" t="s">
        <v>31765</v>
      </c>
      <c r="B3236" t="s">
        <v>31764</v>
      </c>
      <c r="C3236" s="1">
        <v>42853</v>
      </c>
      <c r="D3236" t="s">
        <v>65</v>
      </c>
      <c r="E3236" t="s">
        <v>25244</v>
      </c>
      <c r="F3236" t="s">
        <v>25245</v>
      </c>
      <c r="G3236" t="s">
        <v>25147</v>
      </c>
      <c r="H3236" t="s">
        <v>31765</v>
      </c>
      <c r="I3236" t="s">
        <v>31766</v>
      </c>
      <c r="J3236" t="s">
        <v>35165</v>
      </c>
      <c r="K3236" t="s">
        <v>25149</v>
      </c>
      <c r="L3236" t="s">
        <v>31767</v>
      </c>
      <c r="M3236" t="s">
        <v>36210</v>
      </c>
      <c r="N3236" t="s">
        <v>31332</v>
      </c>
    </row>
    <row r="3237" spans="1:16" x14ac:dyDescent="0.2">
      <c r="A3237" t="s">
        <v>14909</v>
      </c>
      <c r="B3237" t="s">
        <v>14908</v>
      </c>
      <c r="C3237" s="1">
        <v>42597</v>
      </c>
      <c r="D3237" t="s">
        <v>65</v>
      </c>
      <c r="E3237" t="s">
        <v>243</v>
      </c>
      <c r="F3237" t="s">
        <v>244</v>
      </c>
      <c r="G3237" t="s">
        <v>127</v>
      </c>
      <c r="H3237" t="s">
        <v>14909</v>
      </c>
      <c r="I3237" t="s">
        <v>14910</v>
      </c>
      <c r="J3237" t="s">
        <v>14911</v>
      </c>
      <c r="K3237" t="s">
        <v>86</v>
      </c>
      <c r="M3237" t="s">
        <v>14912</v>
      </c>
      <c r="N3237" t="s">
        <v>14913</v>
      </c>
      <c r="O3237" t="s">
        <v>153</v>
      </c>
    </row>
    <row r="3238" spans="1:16" x14ac:dyDescent="0.2">
      <c r="A3238" t="s">
        <v>35979</v>
      </c>
      <c r="B3238" t="s">
        <v>29993</v>
      </c>
      <c r="C3238" s="1">
        <v>33389</v>
      </c>
      <c r="D3238" t="s">
        <v>65</v>
      </c>
      <c r="E3238" t="s">
        <v>25399</v>
      </c>
      <c r="F3238" t="s">
        <v>25400</v>
      </c>
      <c r="G3238" t="s">
        <v>25147</v>
      </c>
      <c r="H3238" t="s">
        <v>35979</v>
      </c>
      <c r="J3238" t="s">
        <v>35980</v>
      </c>
      <c r="K3238" t="s">
        <v>25259</v>
      </c>
      <c r="L3238" t="s">
        <v>115</v>
      </c>
      <c r="N3238" t="s">
        <v>29994</v>
      </c>
      <c r="P3238" t="s">
        <v>34912</v>
      </c>
    </row>
    <row r="3239" spans="1:16" x14ac:dyDescent="0.2">
      <c r="A3239" t="s">
        <v>27326</v>
      </c>
      <c r="B3239" t="s">
        <v>27325</v>
      </c>
      <c r="C3239" s="1">
        <v>42755</v>
      </c>
      <c r="D3239" t="s">
        <v>65</v>
      </c>
      <c r="E3239" t="s">
        <v>25399</v>
      </c>
      <c r="F3239" t="s">
        <v>25400</v>
      </c>
      <c r="G3239" t="s">
        <v>25209</v>
      </c>
      <c r="H3239" t="s">
        <v>27326</v>
      </c>
      <c r="I3239" t="s">
        <v>38140</v>
      </c>
      <c r="J3239" t="s">
        <v>35165</v>
      </c>
      <c r="K3239" t="s">
        <v>25149</v>
      </c>
      <c r="L3239" t="s">
        <v>38141</v>
      </c>
      <c r="M3239" t="s">
        <v>38142</v>
      </c>
      <c r="N3239" t="s">
        <v>28829</v>
      </c>
      <c r="P3239">
        <v>37617</v>
      </c>
    </row>
    <row r="3240" spans="1:16" x14ac:dyDescent="0.2">
      <c r="A3240" t="s">
        <v>34993</v>
      </c>
      <c r="B3240" t="s">
        <v>27283</v>
      </c>
      <c r="C3240" s="1">
        <v>32617</v>
      </c>
      <c r="D3240" t="s">
        <v>65</v>
      </c>
      <c r="E3240" t="s">
        <v>25399</v>
      </c>
      <c r="F3240" t="s">
        <v>25400</v>
      </c>
      <c r="G3240" t="s">
        <v>25147</v>
      </c>
      <c r="H3240" t="s">
        <v>34993</v>
      </c>
      <c r="I3240" t="s">
        <v>27284</v>
      </c>
      <c r="J3240" t="s">
        <v>34994</v>
      </c>
      <c r="K3240" t="s">
        <v>25162</v>
      </c>
      <c r="L3240" t="s">
        <v>115</v>
      </c>
      <c r="N3240" t="s">
        <v>27285</v>
      </c>
      <c r="P3240" t="s">
        <v>34773</v>
      </c>
    </row>
    <row r="3241" spans="1:16" x14ac:dyDescent="0.2">
      <c r="A3241" t="s">
        <v>23890</v>
      </c>
      <c r="B3241" t="s">
        <v>23889</v>
      </c>
      <c r="C3241" s="1">
        <v>41529</v>
      </c>
      <c r="D3241" t="s">
        <v>65</v>
      </c>
      <c r="E3241" t="s">
        <v>354</v>
      </c>
      <c r="F3241" t="s">
        <v>355</v>
      </c>
      <c r="G3241" t="s">
        <v>127</v>
      </c>
      <c r="H3241" t="s">
        <v>23890</v>
      </c>
      <c r="I3241" t="s">
        <v>23891</v>
      </c>
      <c r="J3241" t="s">
        <v>23892</v>
      </c>
      <c r="K3241" t="s">
        <v>111</v>
      </c>
      <c r="M3241" t="s">
        <v>23893</v>
      </c>
      <c r="N3241" t="s">
        <v>48264</v>
      </c>
      <c r="O3241" t="s">
        <v>153</v>
      </c>
      <c r="P3241" t="s">
        <v>117</v>
      </c>
    </row>
    <row r="3242" spans="1:16" x14ac:dyDescent="0.2">
      <c r="A3242" t="s">
        <v>11519</v>
      </c>
      <c r="B3242" t="s">
        <v>11518</v>
      </c>
      <c r="C3242" s="1">
        <v>41225</v>
      </c>
      <c r="D3242" t="s">
        <v>65</v>
      </c>
      <c r="E3242" t="s">
        <v>553</v>
      </c>
      <c r="F3242" t="s">
        <v>554</v>
      </c>
      <c r="G3242" t="s">
        <v>127</v>
      </c>
      <c r="H3242" t="s">
        <v>11519</v>
      </c>
      <c r="I3242" t="s">
        <v>11520</v>
      </c>
      <c r="J3242" t="s">
        <v>11521</v>
      </c>
      <c r="K3242" t="s">
        <v>111</v>
      </c>
      <c r="M3242" t="s">
        <v>961</v>
      </c>
      <c r="O3242" t="s">
        <v>153</v>
      </c>
    </row>
    <row r="3243" spans="1:16" x14ac:dyDescent="0.2">
      <c r="A3243" t="s">
        <v>23918</v>
      </c>
      <c r="B3243" t="s">
        <v>23917</v>
      </c>
      <c r="C3243" s="1">
        <v>37755</v>
      </c>
      <c r="D3243" t="s">
        <v>65</v>
      </c>
      <c r="E3243" t="s">
        <v>327</v>
      </c>
      <c r="F3243" t="s">
        <v>328</v>
      </c>
      <c r="G3243" t="s">
        <v>127</v>
      </c>
      <c r="H3243" t="s">
        <v>23918</v>
      </c>
      <c r="I3243" t="s">
        <v>23919</v>
      </c>
      <c r="J3243" t="s">
        <v>23920</v>
      </c>
      <c r="K3243" t="s">
        <v>67</v>
      </c>
      <c r="L3243" t="s">
        <v>115</v>
      </c>
      <c r="M3243" t="s">
        <v>23921</v>
      </c>
      <c r="N3243" t="s">
        <v>23922</v>
      </c>
      <c r="O3243" t="s">
        <v>153</v>
      </c>
      <c r="P3243" t="s">
        <v>117</v>
      </c>
    </row>
    <row r="3244" spans="1:16" x14ac:dyDescent="0.2">
      <c r="A3244" t="s">
        <v>23908</v>
      </c>
      <c r="B3244" t="s">
        <v>23907</v>
      </c>
      <c r="C3244" s="1">
        <v>42166</v>
      </c>
      <c r="D3244" t="s">
        <v>65</v>
      </c>
      <c r="E3244" t="s">
        <v>319</v>
      </c>
      <c r="F3244" t="s">
        <v>320</v>
      </c>
      <c r="G3244" t="s">
        <v>127</v>
      </c>
      <c r="H3244" t="s">
        <v>23908</v>
      </c>
      <c r="I3244" t="s">
        <v>23909</v>
      </c>
      <c r="J3244" t="s">
        <v>23910</v>
      </c>
      <c r="K3244" t="s">
        <v>288</v>
      </c>
      <c r="L3244" t="s">
        <v>19086</v>
      </c>
      <c r="M3244" t="s">
        <v>23911</v>
      </c>
      <c r="N3244" t="s">
        <v>23912</v>
      </c>
      <c r="O3244" t="s">
        <v>153</v>
      </c>
    </row>
    <row r="3245" spans="1:16" x14ac:dyDescent="0.2">
      <c r="A3245" t="s">
        <v>29763</v>
      </c>
      <c r="B3245" t="s">
        <v>29762</v>
      </c>
      <c r="C3245" s="1">
        <v>40938</v>
      </c>
      <c r="D3245" t="s">
        <v>65</v>
      </c>
      <c r="E3245" t="s">
        <v>170</v>
      </c>
      <c r="F3245" t="s">
        <v>171</v>
      </c>
      <c r="G3245" t="s">
        <v>25147</v>
      </c>
      <c r="H3245" t="s">
        <v>29763</v>
      </c>
      <c r="I3245" t="s">
        <v>25331</v>
      </c>
      <c r="J3245" t="s">
        <v>35165</v>
      </c>
      <c r="K3245" t="s">
        <v>25215</v>
      </c>
      <c r="L3245" t="s">
        <v>32239</v>
      </c>
      <c r="M3245" t="s">
        <v>40098</v>
      </c>
      <c r="N3245" t="s">
        <v>40099</v>
      </c>
      <c r="P3245" t="s">
        <v>25887</v>
      </c>
    </row>
    <row r="3246" spans="1:16" x14ac:dyDescent="0.2">
      <c r="A3246" t="s">
        <v>35684</v>
      </c>
      <c r="B3246" t="s">
        <v>29184</v>
      </c>
      <c r="C3246" s="1">
        <v>36545</v>
      </c>
      <c r="D3246" t="s">
        <v>65</v>
      </c>
      <c r="E3246" t="s">
        <v>170</v>
      </c>
      <c r="F3246" t="s">
        <v>171</v>
      </c>
      <c r="G3246" t="s">
        <v>25147</v>
      </c>
      <c r="H3246" t="s">
        <v>35684</v>
      </c>
      <c r="I3246" t="s">
        <v>25161</v>
      </c>
      <c r="J3246" t="s">
        <v>35685</v>
      </c>
      <c r="K3246" t="s">
        <v>25173</v>
      </c>
      <c r="N3246" t="s">
        <v>29185</v>
      </c>
      <c r="P3246" t="s">
        <v>35686</v>
      </c>
    </row>
    <row r="3247" spans="1:16" x14ac:dyDescent="0.2">
      <c r="A3247" t="s">
        <v>26413</v>
      </c>
      <c r="B3247" t="s">
        <v>26412</v>
      </c>
      <c r="C3247" s="1">
        <v>41750</v>
      </c>
      <c r="D3247" t="s">
        <v>65</v>
      </c>
      <c r="E3247" t="s">
        <v>170</v>
      </c>
      <c r="F3247" t="s">
        <v>171</v>
      </c>
      <c r="G3247" t="s">
        <v>25147</v>
      </c>
      <c r="H3247" t="s">
        <v>26413</v>
      </c>
      <c r="I3247" t="s">
        <v>25331</v>
      </c>
      <c r="J3247" t="s">
        <v>35165</v>
      </c>
      <c r="K3247" t="s">
        <v>25149</v>
      </c>
      <c r="L3247" t="s">
        <v>30286</v>
      </c>
      <c r="M3247" t="s">
        <v>26414</v>
      </c>
      <c r="N3247" t="s">
        <v>36027</v>
      </c>
      <c r="P3247" t="s">
        <v>26519</v>
      </c>
    </row>
    <row r="3248" spans="1:16" x14ac:dyDescent="0.2">
      <c r="A3248" t="s">
        <v>31016</v>
      </c>
      <c r="B3248" t="s">
        <v>40410</v>
      </c>
      <c r="C3248" s="1">
        <v>41136</v>
      </c>
      <c r="D3248" t="s">
        <v>65</v>
      </c>
      <c r="E3248" t="s">
        <v>170</v>
      </c>
      <c r="F3248" t="s">
        <v>171</v>
      </c>
      <c r="G3248" t="s">
        <v>25147</v>
      </c>
      <c r="H3248" t="s">
        <v>31016</v>
      </c>
      <c r="I3248" t="s">
        <v>25161</v>
      </c>
      <c r="J3248" t="s">
        <v>35829</v>
      </c>
      <c r="K3248" t="s">
        <v>25173</v>
      </c>
      <c r="L3248" t="s">
        <v>40411</v>
      </c>
      <c r="M3248" t="s">
        <v>31017</v>
      </c>
      <c r="N3248" t="s">
        <v>40412</v>
      </c>
      <c r="P3248" t="s">
        <v>40413</v>
      </c>
    </row>
    <row r="3249" spans="1:16" x14ac:dyDescent="0.2">
      <c r="A3249" t="s">
        <v>23924</v>
      </c>
      <c r="B3249" t="s">
        <v>26537</v>
      </c>
      <c r="C3249" s="1">
        <v>33228</v>
      </c>
      <c r="D3249" t="s">
        <v>65</v>
      </c>
      <c r="E3249" t="s">
        <v>25106</v>
      </c>
      <c r="F3249" t="s">
        <v>25098</v>
      </c>
      <c r="G3249" t="s">
        <v>25627</v>
      </c>
      <c r="H3249" t="s">
        <v>23924</v>
      </c>
      <c r="I3249" t="s">
        <v>26538</v>
      </c>
      <c r="J3249" t="s">
        <v>34693</v>
      </c>
      <c r="K3249" t="s">
        <v>25162</v>
      </c>
      <c r="L3249" t="s">
        <v>1131</v>
      </c>
      <c r="N3249" t="s">
        <v>26539</v>
      </c>
    </row>
    <row r="3250" spans="1:16" x14ac:dyDescent="0.2">
      <c r="A3250" t="s">
        <v>23924</v>
      </c>
      <c r="B3250" t="s">
        <v>23923</v>
      </c>
      <c r="C3250" s="1">
        <v>37963</v>
      </c>
      <c r="D3250" t="s">
        <v>65</v>
      </c>
      <c r="E3250" t="s">
        <v>226</v>
      </c>
      <c r="F3250" t="s">
        <v>227</v>
      </c>
      <c r="G3250" t="s">
        <v>127</v>
      </c>
      <c r="H3250" t="s">
        <v>23924</v>
      </c>
      <c r="I3250" t="s">
        <v>23925</v>
      </c>
      <c r="J3250" t="s">
        <v>23926</v>
      </c>
      <c r="K3250" t="s">
        <v>111</v>
      </c>
      <c r="M3250" t="s">
        <v>23927</v>
      </c>
      <c r="N3250" t="s">
        <v>465</v>
      </c>
      <c r="O3250" t="s">
        <v>94</v>
      </c>
    </row>
    <row r="3251" spans="1:16" x14ac:dyDescent="0.2">
      <c r="A3251" t="s">
        <v>35973</v>
      </c>
      <c r="B3251" t="s">
        <v>29023</v>
      </c>
      <c r="C3251" s="1">
        <v>33714</v>
      </c>
      <c r="D3251" t="s">
        <v>65</v>
      </c>
      <c r="E3251" t="s">
        <v>25399</v>
      </c>
      <c r="F3251" t="s">
        <v>25400</v>
      </c>
      <c r="G3251" t="s">
        <v>25147</v>
      </c>
      <c r="H3251" t="s">
        <v>35973</v>
      </c>
      <c r="I3251" t="s">
        <v>25161</v>
      </c>
      <c r="J3251" t="s">
        <v>35974</v>
      </c>
      <c r="K3251" t="s">
        <v>27463</v>
      </c>
      <c r="L3251" t="s">
        <v>115</v>
      </c>
      <c r="N3251" t="s">
        <v>29024</v>
      </c>
      <c r="P3251" t="s">
        <v>35975</v>
      </c>
    </row>
    <row r="3252" spans="1:16" x14ac:dyDescent="0.2">
      <c r="A3252" t="s">
        <v>34984</v>
      </c>
      <c r="B3252" t="s">
        <v>27319</v>
      </c>
      <c r="C3252" s="1">
        <v>33415</v>
      </c>
      <c r="D3252" t="s">
        <v>65</v>
      </c>
      <c r="E3252" t="s">
        <v>438</v>
      </c>
      <c r="F3252" t="s">
        <v>439</v>
      </c>
      <c r="G3252" t="s">
        <v>25147</v>
      </c>
      <c r="H3252" t="s">
        <v>34984</v>
      </c>
      <c r="J3252" t="s">
        <v>34693</v>
      </c>
      <c r="K3252" t="s">
        <v>25162</v>
      </c>
      <c r="L3252" t="s">
        <v>115</v>
      </c>
      <c r="M3252" t="s">
        <v>30487</v>
      </c>
      <c r="N3252" t="s">
        <v>26988</v>
      </c>
      <c r="P3252" t="s">
        <v>34773</v>
      </c>
    </row>
    <row r="3253" spans="1:16" x14ac:dyDescent="0.2">
      <c r="A3253" t="s">
        <v>39330</v>
      </c>
      <c r="B3253" t="s">
        <v>27278</v>
      </c>
      <c r="C3253" s="1">
        <v>33681</v>
      </c>
      <c r="D3253" t="s">
        <v>65</v>
      </c>
      <c r="E3253" t="s">
        <v>438</v>
      </c>
      <c r="F3253" t="s">
        <v>439</v>
      </c>
      <c r="G3253" t="s">
        <v>25147</v>
      </c>
      <c r="H3253" t="s">
        <v>39330</v>
      </c>
      <c r="J3253" t="s">
        <v>39331</v>
      </c>
      <c r="K3253" t="s">
        <v>25162</v>
      </c>
      <c r="L3253" t="s">
        <v>115</v>
      </c>
      <c r="N3253" t="s">
        <v>17707</v>
      </c>
      <c r="P3253" t="s">
        <v>34798</v>
      </c>
    </row>
    <row r="3254" spans="1:16" x14ac:dyDescent="0.2">
      <c r="A3254" t="s">
        <v>39329</v>
      </c>
      <c r="B3254" t="s">
        <v>26113</v>
      </c>
      <c r="C3254" s="1">
        <v>32597</v>
      </c>
      <c r="D3254" t="s">
        <v>65</v>
      </c>
      <c r="E3254" t="s">
        <v>438</v>
      </c>
      <c r="F3254" t="s">
        <v>439</v>
      </c>
      <c r="G3254" t="s">
        <v>25147</v>
      </c>
      <c r="H3254" t="s">
        <v>39329</v>
      </c>
      <c r="J3254" t="s">
        <v>34693</v>
      </c>
      <c r="K3254" t="s">
        <v>25162</v>
      </c>
      <c r="L3254" t="s">
        <v>115</v>
      </c>
      <c r="N3254" t="s">
        <v>26114</v>
      </c>
      <c r="P3254" t="s">
        <v>34798</v>
      </c>
    </row>
    <row r="3255" spans="1:16" x14ac:dyDescent="0.2">
      <c r="A3255" t="s">
        <v>35039</v>
      </c>
      <c r="B3255" t="s">
        <v>27454</v>
      </c>
      <c r="C3255" s="1">
        <v>33672</v>
      </c>
      <c r="E3255" t="s">
        <v>7749</v>
      </c>
      <c r="F3255" t="s">
        <v>7750</v>
      </c>
      <c r="G3255" t="s">
        <v>25147</v>
      </c>
      <c r="H3255" t="s">
        <v>35039</v>
      </c>
      <c r="J3255" t="s">
        <v>34693</v>
      </c>
      <c r="K3255" t="s">
        <v>25259</v>
      </c>
      <c r="L3255" t="s">
        <v>115</v>
      </c>
      <c r="N3255" t="s">
        <v>26949</v>
      </c>
      <c r="P3255" t="s">
        <v>34836</v>
      </c>
    </row>
    <row r="3256" spans="1:16" x14ac:dyDescent="0.2">
      <c r="A3256" t="s">
        <v>34985</v>
      </c>
      <c r="B3256" t="s">
        <v>27369</v>
      </c>
      <c r="C3256" s="1">
        <v>33672</v>
      </c>
      <c r="E3256" t="s">
        <v>7749</v>
      </c>
      <c r="F3256" t="s">
        <v>7750</v>
      </c>
      <c r="G3256" t="s">
        <v>25147</v>
      </c>
      <c r="H3256" t="s">
        <v>34985</v>
      </c>
      <c r="J3256" t="s">
        <v>34693</v>
      </c>
      <c r="K3256" t="s">
        <v>25162</v>
      </c>
      <c r="L3256" t="s">
        <v>115</v>
      </c>
      <c r="N3256" t="s">
        <v>26949</v>
      </c>
      <c r="P3256" t="s">
        <v>34836</v>
      </c>
    </row>
    <row r="3257" spans="1:16" x14ac:dyDescent="0.2">
      <c r="A3257" t="s">
        <v>35938</v>
      </c>
      <c r="B3257" t="s">
        <v>29917</v>
      </c>
      <c r="C3257" s="1">
        <v>35755</v>
      </c>
      <c r="E3257" t="s">
        <v>7749</v>
      </c>
      <c r="F3257" t="s">
        <v>7750</v>
      </c>
      <c r="G3257" t="s">
        <v>25147</v>
      </c>
      <c r="H3257" t="s">
        <v>35938</v>
      </c>
      <c r="J3257" t="s">
        <v>35829</v>
      </c>
      <c r="K3257" t="s">
        <v>25173</v>
      </c>
      <c r="L3257" t="s">
        <v>115</v>
      </c>
      <c r="N3257" t="s">
        <v>26949</v>
      </c>
      <c r="P3257" t="s">
        <v>35939</v>
      </c>
    </row>
    <row r="3258" spans="1:16" x14ac:dyDescent="0.2">
      <c r="A3258" t="s">
        <v>39295</v>
      </c>
      <c r="B3258" t="s">
        <v>29387</v>
      </c>
      <c r="C3258" s="1">
        <v>33702</v>
      </c>
      <c r="D3258" t="s">
        <v>65</v>
      </c>
      <c r="E3258" t="s">
        <v>70</v>
      </c>
      <c r="G3258" t="s">
        <v>25209</v>
      </c>
      <c r="H3258" t="s">
        <v>39295</v>
      </c>
      <c r="J3258" t="s">
        <v>35685</v>
      </c>
      <c r="K3258" t="s">
        <v>25219</v>
      </c>
      <c r="N3258" t="s">
        <v>29388</v>
      </c>
      <c r="P3258" t="s">
        <v>39296</v>
      </c>
    </row>
    <row r="3259" spans="1:16" x14ac:dyDescent="0.2">
      <c r="A3259" t="s">
        <v>28756</v>
      </c>
      <c r="B3259" t="s">
        <v>28755</v>
      </c>
      <c r="C3259" s="1">
        <v>33102</v>
      </c>
      <c r="D3259" t="s">
        <v>65</v>
      </c>
      <c r="E3259" t="s">
        <v>25313</v>
      </c>
      <c r="F3259" t="s">
        <v>34235</v>
      </c>
      <c r="G3259" t="s">
        <v>25627</v>
      </c>
      <c r="H3259" t="s">
        <v>28756</v>
      </c>
      <c r="I3259" t="s">
        <v>25145</v>
      </c>
      <c r="J3259" t="s">
        <v>35528</v>
      </c>
      <c r="K3259" t="s">
        <v>26192</v>
      </c>
      <c r="N3259" t="s">
        <v>26377</v>
      </c>
    </row>
    <row r="3260" spans="1:16" x14ac:dyDescent="0.2">
      <c r="A3260" t="s">
        <v>25801</v>
      </c>
      <c r="B3260" t="s">
        <v>25799</v>
      </c>
      <c r="C3260" s="1">
        <v>41628</v>
      </c>
      <c r="D3260" t="s">
        <v>65</v>
      </c>
      <c r="E3260" t="s">
        <v>14577</v>
      </c>
      <c r="F3260" t="s">
        <v>14578</v>
      </c>
      <c r="G3260" t="s">
        <v>25800</v>
      </c>
      <c r="H3260" t="s">
        <v>25801</v>
      </c>
      <c r="I3260" t="s">
        <v>25802</v>
      </c>
      <c r="J3260" t="s">
        <v>34423</v>
      </c>
      <c r="K3260" t="s">
        <v>25679</v>
      </c>
      <c r="L3260" t="s">
        <v>25803</v>
      </c>
      <c r="M3260" t="s">
        <v>34251</v>
      </c>
      <c r="N3260" t="s">
        <v>25804</v>
      </c>
      <c r="P3260" t="s">
        <v>25182</v>
      </c>
    </row>
    <row r="3261" spans="1:16" x14ac:dyDescent="0.2">
      <c r="A3261" t="s">
        <v>37249</v>
      </c>
      <c r="B3261" t="s">
        <v>37250</v>
      </c>
      <c r="C3261" s="1">
        <v>43297</v>
      </c>
      <c r="D3261" t="s">
        <v>65</v>
      </c>
      <c r="E3261" t="s">
        <v>301</v>
      </c>
      <c r="F3261" t="s">
        <v>302</v>
      </c>
      <c r="G3261" t="s">
        <v>25209</v>
      </c>
      <c r="H3261" t="s">
        <v>37249</v>
      </c>
      <c r="I3261" t="s">
        <v>37251</v>
      </c>
      <c r="J3261" t="s">
        <v>37252</v>
      </c>
      <c r="K3261" t="s">
        <v>25156</v>
      </c>
      <c r="L3261" t="s">
        <v>36192</v>
      </c>
      <c r="M3261" t="s">
        <v>37253</v>
      </c>
      <c r="N3261" t="s">
        <v>37254</v>
      </c>
    </row>
    <row r="3262" spans="1:16" x14ac:dyDescent="0.2">
      <c r="A3262" t="s">
        <v>23913</v>
      </c>
      <c r="B3262" t="s">
        <v>43031</v>
      </c>
      <c r="C3262" s="1">
        <v>36733</v>
      </c>
      <c r="D3262" t="s">
        <v>65</v>
      </c>
      <c r="E3262" t="s">
        <v>226</v>
      </c>
      <c r="F3262" t="s">
        <v>227</v>
      </c>
      <c r="G3262" t="s">
        <v>127</v>
      </c>
      <c r="H3262" t="s">
        <v>23913</v>
      </c>
      <c r="I3262" t="s">
        <v>23914</v>
      </c>
      <c r="J3262" t="s">
        <v>23915</v>
      </c>
      <c r="K3262" t="s">
        <v>93</v>
      </c>
      <c r="M3262" t="s">
        <v>23916</v>
      </c>
      <c r="N3262" t="s">
        <v>465</v>
      </c>
      <c r="O3262" t="s">
        <v>94</v>
      </c>
    </row>
    <row r="3263" spans="1:16" x14ac:dyDescent="0.2">
      <c r="A3263" t="s">
        <v>8956</v>
      </c>
      <c r="B3263" t="s">
        <v>8955</v>
      </c>
      <c r="C3263" s="1">
        <v>40241</v>
      </c>
      <c r="D3263" t="s">
        <v>65</v>
      </c>
      <c r="E3263" t="s">
        <v>147</v>
      </c>
      <c r="F3263" t="s">
        <v>148</v>
      </c>
      <c r="G3263" t="s">
        <v>127</v>
      </c>
      <c r="H3263" t="s">
        <v>8956</v>
      </c>
      <c r="I3263" t="s">
        <v>8952</v>
      </c>
      <c r="J3263" t="s">
        <v>8957</v>
      </c>
      <c r="K3263" t="s">
        <v>93</v>
      </c>
      <c r="M3263" t="s">
        <v>8958</v>
      </c>
      <c r="N3263" t="s">
        <v>8954</v>
      </c>
      <c r="O3263" t="s">
        <v>153</v>
      </c>
    </row>
    <row r="3264" spans="1:16" x14ac:dyDescent="0.2">
      <c r="A3264" t="s">
        <v>8951</v>
      </c>
      <c r="B3264" t="s">
        <v>8950</v>
      </c>
      <c r="C3264" s="1">
        <v>40241</v>
      </c>
      <c r="D3264" t="s">
        <v>65</v>
      </c>
      <c r="E3264" t="s">
        <v>147</v>
      </c>
      <c r="F3264" t="s">
        <v>148</v>
      </c>
      <c r="G3264" t="s">
        <v>127</v>
      </c>
      <c r="H3264" t="s">
        <v>8951</v>
      </c>
      <c r="I3264" t="s">
        <v>8952</v>
      </c>
      <c r="J3264" t="s">
        <v>8953</v>
      </c>
      <c r="K3264" t="s">
        <v>93</v>
      </c>
      <c r="M3264" t="s">
        <v>8921</v>
      </c>
      <c r="N3264" t="s">
        <v>8954</v>
      </c>
      <c r="O3264" t="s">
        <v>153</v>
      </c>
    </row>
    <row r="3265" spans="1:16" x14ac:dyDescent="0.2">
      <c r="A3265" t="s">
        <v>8960</v>
      </c>
      <c r="B3265" t="s">
        <v>8959</v>
      </c>
      <c r="C3265" s="1">
        <v>40241</v>
      </c>
      <c r="D3265" t="s">
        <v>65</v>
      </c>
      <c r="E3265" t="s">
        <v>147</v>
      </c>
      <c r="F3265" t="s">
        <v>148</v>
      </c>
      <c r="G3265" t="s">
        <v>127</v>
      </c>
      <c r="H3265" t="s">
        <v>8960</v>
      </c>
      <c r="I3265" t="s">
        <v>8952</v>
      </c>
      <c r="J3265" t="s">
        <v>8961</v>
      </c>
      <c r="K3265" t="s">
        <v>93</v>
      </c>
      <c r="M3265" t="s">
        <v>8962</v>
      </c>
      <c r="N3265" t="s">
        <v>8954</v>
      </c>
      <c r="O3265" t="s">
        <v>153</v>
      </c>
    </row>
    <row r="3266" spans="1:16" x14ac:dyDescent="0.2">
      <c r="A3266" t="s">
        <v>8964</v>
      </c>
      <c r="B3266" t="s">
        <v>8963</v>
      </c>
      <c r="C3266" s="1">
        <v>40241</v>
      </c>
      <c r="D3266" t="s">
        <v>65</v>
      </c>
      <c r="E3266" t="s">
        <v>147</v>
      </c>
      <c r="F3266" t="s">
        <v>148</v>
      </c>
      <c r="G3266" t="s">
        <v>127</v>
      </c>
      <c r="H3266" t="s">
        <v>8964</v>
      </c>
      <c r="I3266" t="s">
        <v>8952</v>
      </c>
      <c r="J3266" t="s">
        <v>8965</v>
      </c>
      <c r="K3266" t="s">
        <v>93</v>
      </c>
      <c r="M3266" t="s">
        <v>8301</v>
      </c>
      <c r="N3266" t="s">
        <v>8954</v>
      </c>
      <c r="O3266" t="s">
        <v>153</v>
      </c>
    </row>
    <row r="3267" spans="1:16" x14ac:dyDescent="0.2">
      <c r="A3267" t="s">
        <v>8967</v>
      </c>
      <c r="B3267" t="s">
        <v>8966</v>
      </c>
      <c r="C3267" s="1">
        <v>40241</v>
      </c>
      <c r="D3267" t="s">
        <v>65</v>
      </c>
      <c r="E3267" t="s">
        <v>147</v>
      </c>
      <c r="F3267" t="s">
        <v>148</v>
      </c>
      <c r="G3267" t="s">
        <v>127</v>
      </c>
      <c r="H3267" t="s">
        <v>8967</v>
      </c>
      <c r="I3267" t="s">
        <v>8952</v>
      </c>
      <c r="J3267" t="s">
        <v>8968</v>
      </c>
      <c r="K3267" t="s">
        <v>93</v>
      </c>
      <c r="M3267" t="s">
        <v>8969</v>
      </c>
      <c r="N3267" t="s">
        <v>8954</v>
      </c>
      <c r="O3267" t="s">
        <v>153</v>
      </c>
    </row>
    <row r="3268" spans="1:16" x14ac:dyDescent="0.2">
      <c r="A3268" t="s">
        <v>25439</v>
      </c>
      <c r="B3268" t="s">
        <v>25438</v>
      </c>
      <c r="C3268" s="1">
        <v>41719</v>
      </c>
      <c r="D3268" t="s">
        <v>65</v>
      </c>
      <c r="E3268" t="s">
        <v>25244</v>
      </c>
      <c r="F3268" t="s">
        <v>25245</v>
      </c>
      <c r="G3268" t="s">
        <v>25160</v>
      </c>
      <c r="H3268" t="s">
        <v>25439</v>
      </c>
      <c r="I3268" t="s">
        <v>25440</v>
      </c>
      <c r="J3268" t="s">
        <v>34288</v>
      </c>
      <c r="K3268" t="s">
        <v>25156</v>
      </c>
      <c r="L3268" t="s">
        <v>25442</v>
      </c>
      <c r="M3268" t="s">
        <v>34289</v>
      </c>
      <c r="N3268" t="s">
        <v>25444</v>
      </c>
    </row>
    <row r="3269" spans="1:16" x14ac:dyDescent="0.2">
      <c r="A3269" t="s">
        <v>31911</v>
      </c>
      <c r="B3269" t="s">
        <v>31910</v>
      </c>
      <c r="C3269" s="1">
        <v>38181</v>
      </c>
      <c r="D3269" t="s">
        <v>65</v>
      </c>
      <c r="E3269" t="s">
        <v>686</v>
      </c>
      <c r="F3269" t="s">
        <v>687</v>
      </c>
      <c r="G3269" t="s">
        <v>25198</v>
      </c>
      <c r="H3269" t="s">
        <v>31911</v>
      </c>
      <c r="I3269" t="s">
        <v>25161</v>
      </c>
      <c r="J3269" t="s">
        <v>34198</v>
      </c>
      <c r="K3269" t="s">
        <v>25156</v>
      </c>
      <c r="L3269" t="s">
        <v>31912</v>
      </c>
      <c r="M3269" t="s">
        <v>35546</v>
      </c>
      <c r="N3269" t="s">
        <v>31913</v>
      </c>
      <c r="P3269" t="s">
        <v>31914</v>
      </c>
    </row>
    <row r="3270" spans="1:16" x14ac:dyDescent="0.2">
      <c r="A3270" t="s">
        <v>47649</v>
      </c>
      <c r="B3270" t="s">
        <v>19416</v>
      </c>
      <c r="C3270" s="1">
        <v>41257</v>
      </c>
      <c r="D3270" t="s">
        <v>65</v>
      </c>
      <c r="E3270" t="s">
        <v>342</v>
      </c>
      <c r="F3270" t="s">
        <v>34205</v>
      </c>
      <c r="G3270" t="s">
        <v>127</v>
      </c>
      <c r="H3270" t="s">
        <v>47649</v>
      </c>
      <c r="I3270" t="s">
        <v>47650</v>
      </c>
      <c r="J3270" t="s">
        <v>47651</v>
      </c>
      <c r="K3270" t="s">
        <v>86</v>
      </c>
      <c r="L3270" t="s">
        <v>254</v>
      </c>
      <c r="N3270" t="s">
        <v>14126</v>
      </c>
      <c r="O3270" t="s">
        <v>153</v>
      </c>
    </row>
    <row r="3271" spans="1:16" x14ac:dyDescent="0.2">
      <c r="A3271" t="s">
        <v>47652</v>
      </c>
      <c r="B3271" t="s">
        <v>47653</v>
      </c>
      <c r="C3271" s="1">
        <v>41257</v>
      </c>
      <c r="D3271" t="s">
        <v>65</v>
      </c>
      <c r="E3271" t="s">
        <v>243</v>
      </c>
      <c r="F3271" t="s">
        <v>244</v>
      </c>
      <c r="G3271" t="s">
        <v>127</v>
      </c>
      <c r="H3271" t="s">
        <v>47652</v>
      </c>
      <c r="I3271" t="s">
        <v>8871</v>
      </c>
      <c r="J3271" t="s">
        <v>47654</v>
      </c>
      <c r="K3271" t="s">
        <v>86</v>
      </c>
      <c r="M3271" t="s">
        <v>15829</v>
      </c>
      <c r="N3271" t="s">
        <v>14126</v>
      </c>
      <c r="O3271" t="s">
        <v>153</v>
      </c>
      <c r="P3271" t="s">
        <v>12651</v>
      </c>
    </row>
    <row r="3272" spans="1:16" x14ac:dyDescent="0.2">
      <c r="A3272" t="s">
        <v>7745</v>
      </c>
      <c r="B3272" t="s">
        <v>7744</v>
      </c>
      <c r="C3272" s="1">
        <v>39349</v>
      </c>
      <c r="D3272" t="s">
        <v>126</v>
      </c>
      <c r="E3272" t="s">
        <v>7659</v>
      </c>
      <c r="F3272" t="s">
        <v>7660</v>
      </c>
      <c r="G3272" t="s">
        <v>127</v>
      </c>
      <c r="H3272" t="s">
        <v>7745</v>
      </c>
      <c r="I3272" t="s">
        <v>7746</v>
      </c>
      <c r="J3272" t="s">
        <v>7747</v>
      </c>
      <c r="K3272" t="s">
        <v>93</v>
      </c>
      <c r="M3272" t="s">
        <v>995</v>
      </c>
      <c r="N3272" t="s">
        <v>7748</v>
      </c>
      <c r="O3272">
        <v>0</v>
      </c>
    </row>
    <row r="3273" spans="1:16" x14ac:dyDescent="0.2">
      <c r="A3273" t="s">
        <v>26428</v>
      </c>
      <c r="B3273" t="s">
        <v>26427</v>
      </c>
      <c r="C3273" s="1">
        <v>41934</v>
      </c>
      <c r="D3273" t="s">
        <v>65</v>
      </c>
      <c r="E3273" t="s">
        <v>301</v>
      </c>
      <c r="F3273" t="s">
        <v>302</v>
      </c>
      <c r="G3273" t="s">
        <v>25147</v>
      </c>
      <c r="H3273" t="s">
        <v>26428</v>
      </c>
      <c r="I3273" t="s">
        <v>26429</v>
      </c>
      <c r="J3273" t="s">
        <v>34329</v>
      </c>
      <c r="K3273" t="s">
        <v>25230</v>
      </c>
      <c r="L3273" t="s">
        <v>34669</v>
      </c>
      <c r="M3273" t="s">
        <v>34221</v>
      </c>
      <c r="N3273" t="s">
        <v>26202</v>
      </c>
      <c r="P3273" t="s">
        <v>25182</v>
      </c>
    </row>
    <row r="3274" spans="1:16" x14ac:dyDescent="0.2">
      <c r="A3274" t="s">
        <v>14019</v>
      </c>
      <c r="B3274" t="s">
        <v>14018</v>
      </c>
      <c r="C3274" s="1">
        <v>39360</v>
      </c>
      <c r="D3274" t="s">
        <v>65</v>
      </c>
      <c r="E3274" t="s">
        <v>45462</v>
      </c>
      <c r="F3274" t="s">
        <v>45463</v>
      </c>
      <c r="G3274" t="s">
        <v>127</v>
      </c>
      <c r="H3274" t="s">
        <v>14019</v>
      </c>
      <c r="I3274" t="s">
        <v>47013</v>
      </c>
      <c r="J3274" t="s">
        <v>47014</v>
      </c>
      <c r="K3274" t="s">
        <v>93</v>
      </c>
      <c r="M3274" t="s">
        <v>11440</v>
      </c>
      <c r="N3274" t="s">
        <v>47015</v>
      </c>
      <c r="O3274" t="s">
        <v>153</v>
      </c>
      <c r="P3274" t="s">
        <v>45295</v>
      </c>
    </row>
    <row r="3275" spans="1:16" x14ac:dyDescent="0.2">
      <c r="A3275" t="s">
        <v>43470</v>
      </c>
      <c r="B3275" t="s">
        <v>43471</v>
      </c>
      <c r="C3275" s="1">
        <v>41004</v>
      </c>
      <c r="D3275" t="s">
        <v>65</v>
      </c>
      <c r="E3275" t="s">
        <v>208</v>
      </c>
      <c r="F3275" t="s">
        <v>209</v>
      </c>
      <c r="G3275" t="s">
        <v>127</v>
      </c>
      <c r="H3275" t="s">
        <v>43470</v>
      </c>
      <c r="I3275" t="s">
        <v>43472</v>
      </c>
      <c r="J3275" t="s">
        <v>43473</v>
      </c>
      <c r="K3275" t="s">
        <v>139</v>
      </c>
      <c r="M3275" t="s">
        <v>702</v>
      </c>
      <c r="N3275" t="s">
        <v>551</v>
      </c>
      <c r="O3275" t="s">
        <v>153</v>
      </c>
    </row>
    <row r="3276" spans="1:16" x14ac:dyDescent="0.2">
      <c r="A3276" t="s">
        <v>19412</v>
      </c>
      <c r="B3276" t="s">
        <v>48242</v>
      </c>
      <c r="C3276" s="1">
        <v>39363</v>
      </c>
      <c r="D3276" t="s">
        <v>65</v>
      </c>
      <c r="E3276" t="s">
        <v>208</v>
      </c>
      <c r="F3276" t="s">
        <v>209</v>
      </c>
      <c r="G3276" t="s">
        <v>127</v>
      </c>
      <c r="H3276" t="s">
        <v>19412</v>
      </c>
      <c r="I3276" t="s">
        <v>19413</v>
      </c>
      <c r="J3276" t="s">
        <v>19414</v>
      </c>
      <c r="K3276" t="s">
        <v>86</v>
      </c>
      <c r="M3276" t="s">
        <v>19415</v>
      </c>
      <c r="N3276" t="s">
        <v>551</v>
      </c>
      <c r="O3276" t="s">
        <v>153</v>
      </c>
    </row>
    <row r="3277" spans="1:16" x14ac:dyDescent="0.2">
      <c r="A3277" t="s">
        <v>32933</v>
      </c>
      <c r="B3277" t="s">
        <v>32932</v>
      </c>
      <c r="C3277" s="1">
        <v>42990</v>
      </c>
      <c r="D3277" t="s">
        <v>65</v>
      </c>
      <c r="E3277" t="s">
        <v>25177</v>
      </c>
      <c r="F3277" t="s">
        <v>34200</v>
      </c>
      <c r="G3277" t="s">
        <v>25171</v>
      </c>
      <c r="H3277" t="s">
        <v>32933</v>
      </c>
      <c r="I3277" t="s">
        <v>25155</v>
      </c>
      <c r="J3277" t="s">
        <v>36350</v>
      </c>
      <c r="K3277" t="s">
        <v>25173</v>
      </c>
      <c r="L3277" t="s">
        <v>36772</v>
      </c>
      <c r="M3277" t="s">
        <v>36352</v>
      </c>
      <c r="N3277" t="s">
        <v>36773</v>
      </c>
      <c r="P3277" t="s">
        <v>32934</v>
      </c>
    </row>
    <row r="3278" spans="1:16" x14ac:dyDescent="0.2">
      <c r="A3278" t="s">
        <v>15528</v>
      </c>
      <c r="B3278" t="s">
        <v>15527</v>
      </c>
      <c r="C3278" s="1">
        <v>41040</v>
      </c>
      <c r="D3278" t="s">
        <v>65</v>
      </c>
      <c r="E3278" t="s">
        <v>236</v>
      </c>
      <c r="F3278" t="s">
        <v>237</v>
      </c>
      <c r="G3278" t="s">
        <v>127</v>
      </c>
      <c r="H3278" t="s">
        <v>15528</v>
      </c>
      <c r="I3278" t="s">
        <v>15529</v>
      </c>
      <c r="J3278" t="s">
        <v>15530</v>
      </c>
      <c r="K3278" t="s">
        <v>111</v>
      </c>
      <c r="M3278" t="s">
        <v>15531</v>
      </c>
      <c r="N3278" t="s">
        <v>605</v>
      </c>
      <c r="O3278" t="s">
        <v>153</v>
      </c>
      <c r="P3278" t="s">
        <v>192</v>
      </c>
    </row>
    <row r="3279" spans="1:16" x14ac:dyDescent="0.2">
      <c r="A3279" t="s">
        <v>27386</v>
      </c>
      <c r="B3279" t="s">
        <v>27385</v>
      </c>
      <c r="C3279" s="1">
        <v>32195</v>
      </c>
      <c r="D3279" t="s">
        <v>65</v>
      </c>
      <c r="E3279" t="s">
        <v>25313</v>
      </c>
      <c r="F3279" t="s">
        <v>34235</v>
      </c>
      <c r="G3279" t="s">
        <v>26205</v>
      </c>
      <c r="H3279" t="s">
        <v>27386</v>
      </c>
      <c r="I3279">
        <v>0</v>
      </c>
      <c r="K3279" t="s">
        <v>26376</v>
      </c>
      <c r="N3279" t="s">
        <v>26377</v>
      </c>
    </row>
    <row r="3280" spans="1:16" x14ac:dyDescent="0.2">
      <c r="A3280" t="s">
        <v>39042</v>
      </c>
      <c r="B3280" t="s">
        <v>28841</v>
      </c>
      <c r="C3280" s="1">
        <v>38070</v>
      </c>
      <c r="D3280" t="s">
        <v>65</v>
      </c>
      <c r="E3280" t="s">
        <v>25399</v>
      </c>
      <c r="F3280" t="s">
        <v>25400</v>
      </c>
      <c r="G3280" t="s">
        <v>25160</v>
      </c>
      <c r="H3280" t="s">
        <v>39042</v>
      </c>
      <c r="I3280" t="s">
        <v>25963</v>
      </c>
      <c r="J3280" t="s">
        <v>39043</v>
      </c>
      <c r="K3280" t="s">
        <v>25205</v>
      </c>
      <c r="L3280" t="s">
        <v>115</v>
      </c>
      <c r="M3280" t="s">
        <v>25647</v>
      </c>
      <c r="N3280" t="s">
        <v>25401</v>
      </c>
      <c r="P3280" t="s">
        <v>39044</v>
      </c>
    </row>
    <row r="3281" spans="1:16" x14ac:dyDescent="0.2">
      <c r="A3281" t="s">
        <v>39061</v>
      </c>
      <c r="B3281" t="s">
        <v>27257</v>
      </c>
      <c r="C3281" s="1">
        <v>34283</v>
      </c>
      <c r="D3281" t="s">
        <v>65</v>
      </c>
      <c r="E3281" t="s">
        <v>70</v>
      </c>
      <c r="G3281" t="s">
        <v>25160</v>
      </c>
      <c r="H3281" t="s">
        <v>39061</v>
      </c>
      <c r="J3281" t="s">
        <v>39062</v>
      </c>
      <c r="K3281" t="s">
        <v>25162</v>
      </c>
      <c r="L3281" t="s">
        <v>115</v>
      </c>
      <c r="N3281" t="s">
        <v>27258</v>
      </c>
      <c r="P3281" t="s">
        <v>39063</v>
      </c>
    </row>
    <row r="3282" spans="1:16" x14ac:dyDescent="0.2">
      <c r="A3282" t="s">
        <v>2030</v>
      </c>
      <c r="B3282" t="s">
        <v>2029</v>
      </c>
      <c r="C3282" s="1">
        <v>41162</v>
      </c>
      <c r="D3282" t="s">
        <v>65</v>
      </c>
      <c r="E3282" t="s">
        <v>1834</v>
      </c>
      <c r="F3282" t="s">
        <v>1835</v>
      </c>
      <c r="G3282" t="s">
        <v>133</v>
      </c>
      <c r="H3282" t="s">
        <v>2030</v>
      </c>
      <c r="I3282" t="s">
        <v>43922</v>
      </c>
      <c r="J3282" t="s">
        <v>2031</v>
      </c>
      <c r="K3282" t="s">
        <v>240</v>
      </c>
      <c r="L3282" t="s">
        <v>115</v>
      </c>
      <c r="M3282" t="s">
        <v>136</v>
      </c>
      <c r="N3282" t="s">
        <v>2032</v>
      </c>
      <c r="O3282" t="s">
        <v>94</v>
      </c>
      <c r="P3282" t="s">
        <v>192</v>
      </c>
    </row>
    <row r="3283" spans="1:16" x14ac:dyDescent="0.2">
      <c r="A3283" t="s">
        <v>3096</v>
      </c>
      <c r="B3283" t="s">
        <v>3095</v>
      </c>
      <c r="C3283" s="1">
        <v>39090</v>
      </c>
      <c r="D3283" t="s">
        <v>65</v>
      </c>
      <c r="E3283" t="s">
        <v>1834</v>
      </c>
      <c r="F3283" t="s">
        <v>1835</v>
      </c>
      <c r="G3283" t="s">
        <v>133</v>
      </c>
      <c r="H3283" t="s">
        <v>3096</v>
      </c>
      <c r="I3283" t="s">
        <v>3097</v>
      </c>
      <c r="J3283" t="s">
        <v>3098</v>
      </c>
      <c r="K3283" t="s">
        <v>240</v>
      </c>
      <c r="L3283" t="s">
        <v>115</v>
      </c>
      <c r="M3283" t="s">
        <v>136</v>
      </c>
      <c r="N3283" t="s">
        <v>2032</v>
      </c>
      <c r="O3283" t="s">
        <v>94</v>
      </c>
      <c r="P3283" t="s">
        <v>192</v>
      </c>
    </row>
    <row r="3284" spans="1:16" x14ac:dyDescent="0.2">
      <c r="A3284" t="s">
        <v>2042</v>
      </c>
      <c r="B3284" t="s">
        <v>43923</v>
      </c>
      <c r="C3284" s="1">
        <v>41162</v>
      </c>
      <c r="D3284" t="s">
        <v>65</v>
      </c>
      <c r="E3284" t="s">
        <v>1834</v>
      </c>
      <c r="F3284" t="s">
        <v>1835</v>
      </c>
      <c r="G3284" t="s">
        <v>133</v>
      </c>
      <c r="H3284" t="s">
        <v>2042</v>
      </c>
      <c r="I3284" t="s">
        <v>43924</v>
      </c>
      <c r="J3284" t="s">
        <v>2043</v>
      </c>
      <c r="K3284" t="s">
        <v>240</v>
      </c>
      <c r="L3284" t="s">
        <v>115</v>
      </c>
      <c r="M3284" t="s">
        <v>136</v>
      </c>
      <c r="N3284" t="s">
        <v>2041</v>
      </c>
      <c r="O3284" t="s">
        <v>94</v>
      </c>
      <c r="P3284" t="s">
        <v>192</v>
      </c>
    </row>
    <row r="3285" spans="1:16" x14ac:dyDescent="0.2">
      <c r="A3285" t="s">
        <v>2931</v>
      </c>
      <c r="B3285" t="s">
        <v>2930</v>
      </c>
      <c r="C3285" s="1">
        <v>42824</v>
      </c>
      <c r="D3285" t="s">
        <v>65</v>
      </c>
      <c r="E3285" t="s">
        <v>1834</v>
      </c>
      <c r="F3285" t="s">
        <v>1835</v>
      </c>
      <c r="G3285" t="s">
        <v>133</v>
      </c>
      <c r="H3285" t="s">
        <v>2931</v>
      </c>
      <c r="I3285" t="s">
        <v>2926</v>
      </c>
      <c r="J3285" t="s">
        <v>2932</v>
      </c>
      <c r="K3285" t="s">
        <v>240</v>
      </c>
      <c r="M3285" t="s">
        <v>241</v>
      </c>
      <c r="N3285" t="s">
        <v>2928</v>
      </c>
      <c r="O3285">
        <v>0</v>
      </c>
      <c r="P3285" t="s">
        <v>2933</v>
      </c>
    </row>
    <row r="3286" spans="1:16" x14ac:dyDescent="0.2">
      <c r="A3286" t="s">
        <v>2350</v>
      </c>
      <c r="B3286" t="s">
        <v>2349</v>
      </c>
      <c r="C3286" s="1">
        <v>41590</v>
      </c>
      <c r="D3286" t="s">
        <v>65</v>
      </c>
      <c r="E3286" t="s">
        <v>1834</v>
      </c>
      <c r="F3286" t="s">
        <v>1835</v>
      </c>
      <c r="G3286" t="s">
        <v>133</v>
      </c>
      <c r="H3286" t="s">
        <v>2350</v>
      </c>
      <c r="I3286" t="s">
        <v>2351</v>
      </c>
      <c r="J3286" t="s">
        <v>2352</v>
      </c>
      <c r="K3286" t="s">
        <v>240</v>
      </c>
      <c r="L3286" t="s">
        <v>347</v>
      </c>
      <c r="M3286" t="s">
        <v>136</v>
      </c>
      <c r="N3286" t="s">
        <v>2041</v>
      </c>
      <c r="O3286" t="s">
        <v>94</v>
      </c>
      <c r="P3286" t="s">
        <v>192</v>
      </c>
    </row>
    <row r="3287" spans="1:16" x14ac:dyDescent="0.2">
      <c r="A3287" t="s">
        <v>2354</v>
      </c>
      <c r="B3287" t="s">
        <v>2353</v>
      </c>
      <c r="C3287" s="1">
        <v>41590</v>
      </c>
      <c r="D3287" t="s">
        <v>65</v>
      </c>
      <c r="E3287" t="s">
        <v>1834</v>
      </c>
      <c r="F3287" t="s">
        <v>1835</v>
      </c>
      <c r="G3287" t="s">
        <v>133</v>
      </c>
      <c r="H3287" t="s">
        <v>2354</v>
      </c>
      <c r="I3287" t="s">
        <v>2355</v>
      </c>
      <c r="J3287" t="s">
        <v>2356</v>
      </c>
      <c r="K3287" t="s">
        <v>240</v>
      </c>
      <c r="L3287" t="s">
        <v>115</v>
      </c>
      <c r="M3287" t="s">
        <v>1646</v>
      </c>
      <c r="N3287" t="s">
        <v>1617</v>
      </c>
      <c r="O3287" t="s">
        <v>94</v>
      </c>
      <c r="P3287" t="s">
        <v>2357</v>
      </c>
    </row>
    <row r="3288" spans="1:16" x14ac:dyDescent="0.2">
      <c r="A3288" t="s">
        <v>2909</v>
      </c>
      <c r="B3288" t="s">
        <v>2908</v>
      </c>
      <c r="C3288" s="1">
        <v>42804</v>
      </c>
      <c r="D3288" t="s">
        <v>65</v>
      </c>
      <c r="E3288" t="s">
        <v>1834</v>
      </c>
      <c r="F3288" t="s">
        <v>1835</v>
      </c>
      <c r="G3288" t="s">
        <v>133</v>
      </c>
      <c r="H3288" t="s">
        <v>2909</v>
      </c>
      <c r="I3288" t="s">
        <v>2905</v>
      </c>
      <c r="J3288" t="s">
        <v>2910</v>
      </c>
      <c r="K3288" t="s">
        <v>699</v>
      </c>
      <c r="M3288" t="s">
        <v>241</v>
      </c>
      <c r="N3288" t="s">
        <v>2911</v>
      </c>
      <c r="O3288">
        <v>0</v>
      </c>
      <c r="P3288" t="s">
        <v>43978</v>
      </c>
    </row>
    <row r="3289" spans="1:16" x14ac:dyDescent="0.2">
      <c r="A3289" t="s">
        <v>2883</v>
      </c>
      <c r="B3289" t="s">
        <v>2882</v>
      </c>
      <c r="C3289" s="1">
        <v>42761</v>
      </c>
      <c r="D3289" t="s">
        <v>65</v>
      </c>
      <c r="E3289" t="s">
        <v>1834</v>
      </c>
      <c r="F3289" t="s">
        <v>1835</v>
      </c>
      <c r="G3289" t="s">
        <v>133</v>
      </c>
      <c r="H3289" t="s">
        <v>2883</v>
      </c>
      <c r="I3289" t="s">
        <v>2884</v>
      </c>
      <c r="J3289" t="s">
        <v>2885</v>
      </c>
      <c r="K3289" t="s">
        <v>1921</v>
      </c>
      <c r="M3289" t="s">
        <v>136</v>
      </c>
      <c r="N3289" t="s">
        <v>2886</v>
      </c>
      <c r="O3289" t="s">
        <v>94</v>
      </c>
      <c r="P3289" t="s">
        <v>43978</v>
      </c>
    </row>
    <row r="3290" spans="1:16" x14ac:dyDescent="0.2">
      <c r="A3290" t="s">
        <v>48966</v>
      </c>
      <c r="B3290" t="s">
        <v>48967</v>
      </c>
      <c r="C3290" s="1">
        <v>43657</v>
      </c>
      <c r="D3290" t="s">
        <v>65</v>
      </c>
      <c r="E3290" t="s">
        <v>1834</v>
      </c>
      <c r="F3290" t="s">
        <v>1835</v>
      </c>
      <c r="G3290" t="s">
        <v>2988</v>
      </c>
      <c r="H3290" t="s">
        <v>48966</v>
      </c>
      <c r="I3290" t="s">
        <v>48968</v>
      </c>
      <c r="J3290" t="s">
        <v>48969</v>
      </c>
      <c r="K3290" t="s">
        <v>240</v>
      </c>
      <c r="L3290" t="s">
        <v>48970</v>
      </c>
      <c r="M3290" t="s">
        <v>44058</v>
      </c>
      <c r="N3290" t="s">
        <v>2880</v>
      </c>
      <c r="O3290" t="s">
        <v>94</v>
      </c>
      <c r="P3290" t="s">
        <v>48945</v>
      </c>
    </row>
    <row r="3291" spans="1:16" x14ac:dyDescent="0.2">
      <c r="A3291" t="s">
        <v>2034</v>
      </c>
      <c r="B3291" t="s">
        <v>2033</v>
      </c>
      <c r="C3291" s="1">
        <v>41162</v>
      </c>
      <c r="D3291" t="s">
        <v>65</v>
      </c>
      <c r="E3291" t="s">
        <v>1834</v>
      </c>
      <c r="F3291" t="s">
        <v>1835</v>
      </c>
      <c r="G3291" t="s">
        <v>133</v>
      </c>
      <c r="H3291" t="s">
        <v>2034</v>
      </c>
      <c r="I3291" t="s">
        <v>2035</v>
      </c>
      <c r="J3291" t="s">
        <v>2036</v>
      </c>
      <c r="K3291" t="s">
        <v>240</v>
      </c>
      <c r="L3291" t="s">
        <v>115</v>
      </c>
      <c r="M3291" t="s">
        <v>136</v>
      </c>
      <c r="N3291" t="s">
        <v>2032</v>
      </c>
      <c r="O3291" t="s">
        <v>94</v>
      </c>
      <c r="P3291" t="s">
        <v>192</v>
      </c>
    </row>
    <row r="3292" spans="1:16" x14ac:dyDescent="0.2">
      <c r="A3292" t="s">
        <v>2662</v>
      </c>
      <c r="B3292" t="s">
        <v>2661</v>
      </c>
      <c r="C3292" s="1">
        <v>42055</v>
      </c>
      <c r="D3292" t="s">
        <v>65</v>
      </c>
      <c r="E3292" t="s">
        <v>1834</v>
      </c>
      <c r="F3292" t="s">
        <v>1835</v>
      </c>
      <c r="G3292" t="s">
        <v>133</v>
      </c>
      <c r="H3292" t="s">
        <v>2662</v>
      </c>
      <c r="I3292" t="s">
        <v>2663</v>
      </c>
      <c r="J3292" t="s">
        <v>2664</v>
      </c>
      <c r="K3292" t="s">
        <v>240</v>
      </c>
      <c r="L3292" t="s">
        <v>115</v>
      </c>
      <c r="M3292" t="s">
        <v>1646</v>
      </c>
      <c r="N3292" t="s">
        <v>2665</v>
      </c>
      <c r="O3292" t="s">
        <v>94</v>
      </c>
      <c r="P3292" t="s">
        <v>2666</v>
      </c>
    </row>
    <row r="3293" spans="1:16" x14ac:dyDescent="0.2">
      <c r="A3293" t="s">
        <v>2668</v>
      </c>
      <c r="B3293" t="s">
        <v>2667</v>
      </c>
      <c r="C3293" s="1">
        <v>42045</v>
      </c>
      <c r="D3293" t="s">
        <v>65</v>
      </c>
      <c r="E3293" t="s">
        <v>1834</v>
      </c>
      <c r="F3293" t="s">
        <v>1835</v>
      </c>
      <c r="G3293" t="s">
        <v>133</v>
      </c>
      <c r="H3293" t="s">
        <v>2668</v>
      </c>
      <c r="I3293" t="s">
        <v>2669</v>
      </c>
      <c r="J3293" t="s">
        <v>2670</v>
      </c>
      <c r="K3293" t="s">
        <v>240</v>
      </c>
      <c r="M3293" t="s">
        <v>241</v>
      </c>
      <c r="N3293" t="s">
        <v>2665</v>
      </c>
      <c r="O3293" t="s">
        <v>94</v>
      </c>
    </row>
    <row r="3294" spans="1:16" x14ac:dyDescent="0.2">
      <c r="A3294" t="s">
        <v>2904</v>
      </c>
      <c r="B3294" t="s">
        <v>2903</v>
      </c>
      <c r="C3294" s="1">
        <v>42804</v>
      </c>
      <c r="D3294" t="s">
        <v>65</v>
      </c>
      <c r="E3294" t="s">
        <v>1834</v>
      </c>
      <c r="F3294" t="s">
        <v>1835</v>
      </c>
      <c r="G3294" t="s">
        <v>133</v>
      </c>
      <c r="H3294" t="s">
        <v>2904</v>
      </c>
      <c r="I3294" t="s">
        <v>2905</v>
      </c>
      <c r="J3294" t="s">
        <v>2906</v>
      </c>
      <c r="K3294" t="s">
        <v>240</v>
      </c>
      <c r="M3294" t="s">
        <v>1646</v>
      </c>
      <c r="N3294" t="s">
        <v>2907</v>
      </c>
      <c r="O3294" t="s">
        <v>94</v>
      </c>
      <c r="P3294" t="s">
        <v>43984</v>
      </c>
    </row>
    <row r="3295" spans="1:16" x14ac:dyDescent="0.2">
      <c r="A3295" t="s">
        <v>2925</v>
      </c>
      <c r="B3295" t="s">
        <v>2924</v>
      </c>
      <c r="C3295" s="1">
        <v>42824</v>
      </c>
      <c r="D3295" t="s">
        <v>65</v>
      </c>
      <c r="E3295" t="s">
        <v>1834</v>
      </c>
      <c r="F3295" t="s">
        <v>1835</v>
      </c>
      <c r="G3295" t="s">
        <v>133</v>
      </c>
      <c r="H3295" t="s">
        <v>2925</v>
      </c>
      <c r="I3295" t="s">
        <v>2926</v>
      </c>
      <c r="J3295" t="s">
        <v>2927</v>
      </c>
      <c r="K3295" t="s">
        <v>240</v>
      </c>
      <c r="M3295" t="s">
        <v>241</v>
      </c>
      <c r="N3295" t="s">
        <v>2928</v>
      </c>
      <c r="O3295" t="s">
        <v>94</v>
      </c>
      <c r="P3295" t="s">
        <v>2929</v>
      </c>
    </row>
    <row r="3296" spans="1:16" x14ac:dyDescent="0.2">
      <c r="A3296" t="s">
        <v>2080</v>
      </c>
      <c r="B3296" t="s">
        <v>2079</v>
      </c>
      <c r="C3296" s="1">
        <v>41311</v>
      </c>
      <c r="D3296" t="s">
        <v>65</v>
      </c>
      <c r="E3296" t="s">
        <v>1834</v>
      </c>
      <c r="F3296" t="s">
        <v>1835</v>
      </c>
      <c r="G3296" t="s">
        <v>133</v>
      </c>
      <c r="H3296" t="s">
        <v>2080</v>
      </c>
      <c r="I3296" t="s">
        <v>2081</v>
      </c>
      <c r="J3296" t="s">
        <v>2082</v>
      </c>
      <c r="K3296" t="s">
        <v>240</v>
      </c>
      <c r="M3296" t="s">
        <v>136</v>
      </c>
      <c r="N3296" t="s">
        <v>2041</v>
      </c>
      <c r="O3296" t="s">
        <v>94</v>
      </c>
      <c r="P3296" t="s">
        <v>192</v>
      </c>
    </row>
    <row r="3297" spans="1:16" x14ac:dyDescent="0.2">
      <c r="A3297" t="s">
        <v>2038</v>
      </c>
      <c r="B3297" t="s">
        <v>2037</v>
      </c>
      <c r="C3297" s="1">
        <v>41162</v>
      </c>
      <c r="D3297" t="s">
        <v>132</v>
      </c>
      <c r="E3297" t="s">
        <v>70</v>
      </c>
      <c r="G3297" t="s">
        <v>133</v>
      </c>
      <c r="H3297" t="s">
        <v>2038</v>
      </c>
      <c r="I3297" t="s">
        <v>2039</v>
      </c>
      <c r="J3297" t="s">
        <v>2040</v>
      </c>
      <c r="K3297" t="s">
        <v>240</v>
      </c>
      <c r="L3297" t="s">
        <v>115</v>
      </c>
      <c r="M3297" t="s">
        <v>136</v>
      </c>
      <c r="N3297" t="s">
        <v>2041</v>
      </c>
      <c r="O3297" t="s">
        <v>94</v>
      </c>
      <c r="P3297" t="s">
        <v>1842</v>
      </c>
    </row>
    <row r="3298" spans="1:16" x14ac:dyDescent="0.2">
      <c r="A3298" t="s">
        <v>48961</v>
      </c>
      <c r="B3298" t="s">
        <v>48962</v>
      </c>
      <c r="C3298" s="1">
        <v>43657</v>
      </c>
      <c r="D3298" t="s">
        <v>65</v>
      </c>
      <c r="E3298" t="s">
        <v>1834</v>
      </c>
      <c r="F3298" t="s">
        <v>1835</v>
      </c>
      <c r="G3298" t="s">
        <v>2988</v>
      </c>
      <c r="H3298" t="s">
        <v>48961</v>
      </c>
      <c r="I3298" t="s">
        <v>48963</v>
      </c>
      <c r="J3298" t="s">
        <v>48964</v>
      </c>
      <c r="K3298" t="s">
        <v>240</v>
      </c>
      <c r="L3298" t="s">
        <v>48965</v>
      </c>
      <c r="M3298" t="s">
        <v>44058</v>
      </c>
      <c r="N3298" t="s">
        <v>2880</v>
      </c>
      <c r="O3298" t="s">
        <v>94</v>
      </c>
      <c r="P3298" t="s">
        <v>48945</v>
      </c>
    </row>
    <row r="3299" spans="1:16" x14ac:dyDescent="0.2">
      <c r="A3299" t="s">
        <v>2859</v>
      </c>
      <c r="B3299" t="s">
        <v>2858</v>
      </c>
      <c r="C3299" s="1">
        <v>42732</v>
      </c>
      <c r="D3299" t="s">
        <v>65</v>
      </c>
      <c r="E3299" t="s">
        <v>1834</v>
      </c>
      <c r="F3299" t="s">
        <v>1835</v>
      </c>
      <c r="G3299" t="s">
        <v>133</v>
      </c>
      <c r="H3299" t="s">
        <v>2859</v>
      </c>
      <c r="I3299" t="s">
        <v>2860</v>
      </c>
      <c r="J3299" t="s">
        <v>2861</v>
      </c>
      <c r="K3299" t="s">
        <v>240</v>
      </c>
      <c r="M3299" t="s">
        <v>1646</v>
      </c>
      <c r="N3299" t="s">
        <v>2862</v>
      </c>
      <c r="O3299" t="s">
        <v>94</v>
      </c>
      <c r="P3299" t="s">
        <v>43978</v>
      </c>
    </row>
    <row r="3300" spans="1:16" x14ac:dyDescent="0.2">
      <c r="A3300" t="s">
        <v>2213</v>
      </c>
      <c r="B3300" t="s">
        <v>2211</v>
      </c>
      <c r="C3300" s="1">
        <v>41467</v>
      </c>
      <c r="D3300" t="s">
        <v>65</v>
      </c>
      <c r="E3300" t="s">
        <v>2212</v>
      </c>
      <c r="G3300" t="s">
        <v>133</v>
      </c>
      <c r="H3300" t="s">
        <v>2213</v>
      </c>
      <c r="I3300" t="s">
        <v>2214</v>
      </c>
      <c r="J3300" t="s">
        <v>2215</v>
      </c>
      <c r="K3300" t="s">
        <v>699</v>
      </c>
      <c r="L3300" t="s">
        <v>347</v>
      </c>
      <c r="M3300" t="s">
        <v>136</v>
      </c>
      <c r="N3300" t="s">
        <v>2216</v>
      </c>
      <c r="O3300" t="s">
        <v>94</v>
      </c>
      <c r="P3300" t="s">
        <v>192</v>
      </c>
    </row>
    <row r="3301" spans="1:16" x14ac:dyDescent="0.2">
      <c r="A3301" t="s">
        <v>48940</v>
      </c>
      <c r="B3301" t="s">
        <v>48941</v>
      </c>
      <c r="C3301" s="1">
        <v>43649</v>
      </c>
      <c r="D3301" t="s">
        <v>65</v>
      </c>
      <c r="E3301" t="s">
        <v>1834</v>
      </c>
      <c r="F3301" t="s">
        <v>1835</v>
      </c>
      <c r="G3301" t="s">
        <v>2988</v>
      </c>
      <c r="H3301" t="s">
        <v>48940</v>
      </c>
      <c r="I3301" t="s">
        <v>48942</v>
      </c>
      <c r="J3301" t="s">
        <v>48943</v>
      </c>
      <c r="K3301" t="s">
        <v>240</v>
      </c>
      <c r="L3301" t="s">
        <v>48944</v>
      </c>
      <c r="M3301" t="s">
        <v>44058</v>
      </c>
      <c r="N3301" t="s">
        <v>2880</v>
      </c>
      <c r="O3301" t="s">
        <v>94</v>
      </c>
      <c r="P3301" t="s">
        <v>48945</v>
      </c>
    </row>
    <row r="3302" spans="1:16" x14ac:dyDescent="0.2">
      <c r="A3302" t="s">
        <v>48981</v>
      </c>
      <c r="B3302" t="s">
        <v>48982</v>
      </c>
      <c r="C3302" s="1">
        <v>43657</v>
      </c>
      <c r="D3302" t="s">
        <v>65</v>
      </c>
      <c r="E3302" t="s">
        <v>1834</v>
      </c>
      <c r="F3302" t="s">
        <v>1835</v>
      </c>
      <c r="G3302" t="s">
        <v>2988</v>
      </c>
      <c r="H3302" t="s">
        <v>48981</v>
      </c>
      <c r="I3302" t="s">
        <v>48983</v>
      </c>
      <c r="J3302" t="s">
        <v>48984</v>
      </c>
      <c r="K3302" t="s">
        <v>240</v>
      </c>
      <c r="L3302" t="s">
        <v>48985</v>
      </c>
      <c r="M3302" t="s">
        <v>44058</v>
      </c>
      <c r="N3302" t="s">
        <v>2880</v>
      </c>
      <c r="O3302" t="s">
        <v>94</v>
      </c>
      <c r="P3302" t="s">
        <v>48945</v>
      </c>
    </row>
    <row r="3303" spans="1:16" x14ac:dyDescent="0.2">
      <c r="A3303" t="s">
        <v>48946</v>
      </c>
      <c r="B3303" t="s">
        <v>48947</v>
      </c>
      <c r="C3303" s="1">
        <v>43649</v>
      </c>
      <c r="D3303" t="s">
        <v>65</v>
      </c>
      <c r="E3303" t="s">
        <v>1834</v>
      </c>
      <c r="F3303" t="s">
        <v>1835</v>
      </c>
      <c r="G3303" t="s">
        <v>2988</v>
      </c>
      <c r="H3303" t="s">
        <v>48946</v>
      </c>
      <c r="I3303" t="s">
        <v>48948</v>
      </c>
      <c r="J3303" t="s">
        <v>48949</v>
      </c>
      <c r="K3303" t="s">
        <v>240</v>
      </c>
      <c r="L3303" t="s">
        <v>48950</v>
      </c>
      <c r="M3303" t="s">
        <v>44058</v>
      </c>
      <c r="N3303" t="s">
        <v>2880</v>
      </c>
      <c r="O3303" t="s">
        <v>94</v>
      </c>
      <c r="P3303" t="s">
        <v>48945</v>
      </c>
    </row>
    <row r="3304" spans="1:16" x14ac:dyDescent="0.2">
      <c r="A3304" t="s">
        <v>48951</v>
      </c>
      <c r="B3304" t="s">
        <v>48952</v>
      </c>
      <c r="C3304" s="1">
        <v>43649</v>
      </c>
      <c r="D3304" t="s">
        <v>65</v>
      </c>
      <c r="E3304" t="s">
        <v>1834</v>
      </c>
      <c r="F3304" t="s">
        <v>1835</v>
      </c>
      <c r="G3304" t="s">
        <v>2988</v>
      </c>
      <c r="H3304" t="s">
        <v>48951</v>
      </c>
      <c r="I3304" t="s">
        <v>48953</v>
      </c>
      <c r="J3304" t="s">
        <v>48954</v>
      </c>
      <c r="K3304" t="s">
        <v>240</v>
      </c>
      <c r="L3304" t="s">
        <v>48955</v>
      </c>
      <c r="M3304" t="s">
        <v>44058</v>
      </c>
      <c r="N3304" t="s">
        <v>2880</v>
      </c>
      <c r="O3304" t="s">
        <v>94</v>
      </c>
      <c r="P3304" t="s">
        <v>48945</v>
      </c>
    </row>
    <row r="3305" spans="1:16" x14ac:dyDescent="0.2">
      <c r="A3305" t="s">
        <v>48971</v>
      </c>
      <c r="B3305" t="s">
        <v>48972</v>
      </c>
      <c r="C3305" s="1">
        <v>43657</v>
      </c>
      <c r="D3305" t="s">
        <v>65</v>
      </c>
      <c r="E3305" t="s">
        <v>1834</v>
      </c>
      <c r="F3305" t="s">
        <v>1835</v>
      </c>
      <c r="G3305" t="s">
        <v>2988</v>
      </c>
      <c r="H3305" t="s">
        <v>48971</v>
      </c>
      <c r="I3305" t="s">
        <v>48973</v>
      </c>
      <c r="J3305" t="s">
        <v>48974</v>
      </c>
      <c r="K3305" t="s">
        <v>240</v>
      </c>
      <c r="L3305" t="s">
        <v>48975</v>
      </c>
      <c r="M3305" t="s">
        <v>44058</v>
      </c>
      <c r="N3305" t="s">
        <v>2880</v>
      </c>
      <c r="O3305" t="s">
        <v>94</v>
      </c>
      <c r="P3305" t="s">
        <v>48945</v>
      </c>
    </row>
    <row r="3306" spans="1:16" x14ac:dyDescent="0.2">
      <c r="A3306" t="s">
        <v>48956</v>
      </c>
      <c r="B3306" t="s">
        <v>48957</v>
      </c>
      <c r="C3306" s="1">
        <v>43657</v>
      </c>
      <c r="D3306" t="s">
        <v>65</v>
      </c>
      <c r="E3306" t="s">
        <v>1834</v>
      </c>
      <c r="F3306" t="s">
        <v>1835</v>
      </c>
      <c r="G3306" t="s">
        <v>2988</v>
      </c>
      <c r="H3306" t="s">
        <v>48956</v>
      </c>
      <c r="I3306" t="s">
        <v>48958</v>
      </c>
      <c r="J3306" t="s">
        <v>48959</v>
      </c>
      <c r="K3306" t="s">
        <v>240</v>
      </c>
      <c r="L3306" t="s">
        <v>48960</v>
      </c>
      <c r="M3306" t="s">
        <v>44058</v>
      </c>
      <c r="N3306" t="s">
        <v>2880</v>
      </c>
      <c r="O3306" t="s">
        <v>94</v>
      </c>
      <c r="P3306" t="s">
        <v>48945</v>
      </c>
    </row>
    <row r="3307" spans="1:16" x14ac:dyDescent="0.2">
      <c r="A3307" t="s">
        <v>48976</v>
      </c>
      <c r="B3307" t="s">
        <v>48977</v>
      </c>
      <c r="C3307" s="1">
        <v>43657</v>
      </c>
      <c r="D3307" t="s">
        <v>65</v>
      </c>
      <c r="E3307" t="s">
        <v>1834</v>
      </c>
      <c r="F3307" t="s">
        <v>1835</v>
      </c>
      <c r="G3307" t="s">
        <v>2988</v>
      </c>
      <c r="H3307" t="s">
        <v>48976</v>
      </c>
      <c r="I3307" t="s">
        <v>48978</v>
      </c>
      <c r="J3307" t="s">
        <v>48979</v>
      </c>
      <c r="K3307" t="s">
        <v>240</v>
      </c>
      <c r="L3307" t="s">
        <v>48980</v>
      </c>
      <c r="M3307" t="s">
        <v>44058</v>
      </c>
      <c r="N3307" t="s">
        <v>2880</v>
      </c>
      <c r="O3307" t="s">
        <v>94</v>
      </c>
      <c r="P3307" t="s">
        <v>48945</v>
      </c>
    </row>
    <row r="3308" spans="1:16" x14ac:dyDescent="0.2">
      <c r="A3308" t="s">
        <v>2827</v>
      </c>
      <c r="B3308" t="s">
        <v>2826</v>
      </c>
      <c r="C3308" s="1">
        <v>42558</v>
      </c>
      <c r="D3308" t="s">
        <v>65</v>
      </c>
      <c r="E3308" t="s">
        <v>1834</v>
      </c>
      <c r="F3308" t="s">
        <v>1835</v>
      </c>
      <c r="G3308" t="s">
        <v>133</v>
      </c>
      <c r="H3308" t="s">
        <v>2827</v>
      </c>
      <c r="I3308" t="s">
        <v>2828</v>
      </c>
      <c r="J3308" t="s">
        <v>2829</v>
      </c>
      <c r="K3308" t="s">
        <v>240</v>
      </c>
      <c r="L3308" t="s">
        <v>115</v>
      </c>
      <c r="M3308" t="s">
        <v>2830</v>
      </c>
      <c r="N3308" t="s">
        <v>2831</v>
      </c>
      <c r="O3308" t="s">
        <v>94</v>
      </c>
    </row>
    <row r="3309" spans="1:16" x14ac:dyDescent="0.2">
      <c r="A3309" t="s">
        <v>44187</v>
      </c>
      <c r="B3309" t="s">
        <v>44188</v>
      </c>
      <c r="C3309" s="1">
        <v>43300</v>
      </c>
      <c r="D3309" t="s">
        <v>65</v>
      </c>
      <c r="E3309" t="s">
        <v>1552</v>
      </c>
      <c r="F3309" t="s">
        <v>1553</v>
      </c>
      <c r="G3309" t="s">
        <v>2988</v>
      </c>
      <c r="H3309" t="s">
        <v>44187</v>
      </c>
      <c r="I3309" t="s">
        <v>44189</v>
      </c>
      <c r="J3309" t="s">
        <v>44190</v>
      </c>
      <c r="K3309" t="s">
        <v>240</v>
      </c>
      <c r="M3309" t="s">
        <v>44058</v>
      </c>
      <c r="N3309" t="s">
        <v>44191</v>
      </c>
      <c r="O3309" t="s">
        <v>94</v>
      </c>
      <c r="P3309" t="s">
        <v>41578</v>
      </c>
    </row>
    <row r="3310" spans="1:16" x14ac:dyDescent="0.2">
      <c r="A3310" t="s">
        <v>44199</v>
      </c>
      <c r="B3310" t="s">
        <v>44200</v>
      </c>
      <c r="C3310" s="1">
        <v>43320</v>
      </c>
      <c r="D3310" t="s">
        <v>65</v>
      </c>
      <c r="E3310" t="s">
        <v>1552</v>
      </c>
      <c r="F3310" t="s">
        <v>1553</v>
      </c>
      <c r="G3310" t="s">
        <v>2988</v>
      </c>
      <c r="H3310" t="s">
        <v>44199</v>
      </c>
      <c r="I3310" t="s">
        <v>44189</v>
      </c>
      <c r="J3310" t="s">
        <v>44201</v>
      </c>
      <c r="K3310" t="s">
        <v>240</v>
      </c>
      <c r="M3310" t="s">
        <v>44058</v>
      </c>
      <c r="N3310" t="s">
        <v>44191</v>
      </c>
      <c r="O3310" t="s">
        <v>94</v>
      </c>
      <c r="P3310" t="s">
        <v>41578</v>
      </c>
    </row>
    <row r="3311" spans="1:16" x14ac:dyDescent="0.2">
      <c r="A3311" t="s">
        <v>1748</v>
      </c>
      <c r="B3311" t="s">
        <v>1747</v>
      </c>
      <c r="C3311" s="1">
        <v>40220</v>
      </c>
      <c r="D3311" t="s">
        <v>65</v>
      </c>
      <c r="F3311" t="s">
        <v>34583</v>
      </c>
      <c r="G3311" t="s">
        <v>133</v>
      </c>
      <c r="H3311" t="s">
        <v>1748</v>
      </c>
      <c r="I3311" t="s">
        <v>1749</v>
      </c>
      <c r="K3311" t="s">
        <v>93</v>
      </c>
      <c r="L3311" t="s">
        <v>347</v>
      </c>
      <c r="M3311" t="s">
        <v>136</v>
      </c>
      <c r="N3311" t="s">
        <v>1746</v>
      </c>
      <c r="O3311" t="s">
        <v>94</v>
      </c>
    </row>
    <row r="3312" spans="1:16" x14ac:dyDescent="0.2">
      <c r="A3312" t="s">
        <v>1769</v>
      </c>
      <c r="B3312" t="s">
        <v>1768</v>
      </c>
      <c r="C3312" s="1">
        <v>40220</v>
      </c>
      <c r="D3312" t="s">
        <v>65</v>
      </c>
      <c r="F3312" t="s">
        <v>34583</v>
      </c>
      <c r="G3312" t="s">
        <v>133</v>
      </c>
      <c r="H3312" t="s">
        <v>1769</v>
      </c>
      <c r="I3312" t="s">
        <v>1749</v>
      </c>
      <c r="K3312" t="s">
        <v>93</v>
      </c>
      <c r="L3312" t="s">
        <v>347</v>
      </c>
      <c r="M3312" t="s">
        <v>136</v>
      </c>
      <c r="N3312" t="s">
        <v>1746</v>
      </c>
      <c r="O3312" t="s">
        <v>94</v>
      </c>
    </row>
    <row r="3313" spans="1:16" x14ac:dyDescent="0.2">
      <c r="A3313" t="s">
        <v>2607</v>
      </c>
      <c r="B3313" t="s">
        <v>2606</v>
      </c>
      <c r="C3313" s="1">
        <v>41974</v>
      </c>
      <c r="D3313" t="s">
        <v>65</v>
      </c>
      <c r="E3313" t="s">
        <v>1756</v>
      </c>
      <c r="F3313" t="s">
        <v>1757</v>
      </c>
      <c r="G3313" t="s">
        <v>133</v>
      </c>
      <c r="H3313" t="s">
        <v>2607</v>
      </c>
      <c r="I3313" t="s">
        <v>2608</v>
      </c>
      <c r="K3313" t="s">
        <v>67</v>
      </c>
      <c r="L3313" t="s">
        <v>115</v>
      </c>
      <c r="O3313" t="s">
        <v>94</v>
      </c>
      <c r="P3313" t="s">
        <v>117</v>
      </c>
    </row>
    <row r="3314" spans="1:16" x14ac:dyDescent="0.2">
      <c r="A3314" t="s">
        <v>2076</v>
      </c>
      <c r="B3314" t="s">
        <v>2075</v>
      </c>
      <c r="C3314" s="1">
        <v>41283</v>
      </c>
      <c r="D3314" t="s">
        <v>65</v>
      </c>
      <c r="E3314" t="s">
        <v>325</v>
      </c>
      <c r="F3314" t="s">
        <v>326</v>
      </c>
      <c r="G3314" t="s">
        <v>2988</v>
      </c>
      <c r="H3314" t="s">
        <v>2076</v>
      </c>
      <c r="I3314" t="s">
        <v>2077</v>
      </c>
      <c r="J3314" t="s">
        <v>2078</v>
      </c>
      <c r="K3314" t="s">
        <v>240</v>
      </c>
      <c r="L3314" t="s">
        <v>115</v>
      </c>
      <c r="M3314" t="s">
        <v>1646</v>
      </c>
      <c r="N3314" t="s">
        <v>1647</v>
      </c>
      <c r="O3314" t="s">
        <v>94</v>
      </c>
      <c r="P3314" t="s">
        <v>117</v>
      </c>
    </row>
    <row r="3315" spans="1:16" x14ac:dyDescent="0.2">
      <c r="A3315" t="s">
        <v>1702</v>
      </c>
      <c r="B3315" t="s">
        <v>1701</v>
      </c>
      <c r="C3315" s="1">
        <v>39889</v>
      </c>
      <c r="D3315" t="s">
        <v>65</v>
      </c>
      <c r="E3315" t="s">
        <v>325</v>
      </c>
      <c r="F3315" t="s">
        <v>326</v>
      </c>
      <c r="G3315" t="s">
        <v>133</v>
      </c>
      <c r="H3315" t="s">
        <v>1702</v>
      </c>
      <c r="I3315" t="s">
        <v>1703</v>
      </c>
      <c r="J3315" t="s">
        <v>1704</v>
      </c>
      <c r="K3315" t="s">
        <v>240</v>
      </c>
      <c r="L3315" t="s">
        <v>115</v>
      </c>
      <c r="M3315" t="s">
        <v>241</v>
      </c>
      <c r="N3315" t="s">
        <v>409</v>
      </c>
      <c r="O3315" t="s">
        <v>94</v>
      </c>
      <c r="P3315" t="s">
        <v>117</v>
      </c>
    </row>
    <row r="3316" spans="1:16" x14ac:dyDescent="0.2">
      <c r="A3316" t="s">
        <v>1653</v>
      </c>
      <c r="B3316" t="s">
        <v>43911</v>
      </c>
      <c r="C3316" s="1">
        <v>43452</v>
      </c>
      <c r="D3316" t="s">
        <v>65</v>
      </c>
      <c r="E3316" t="s">
        <v>325</v>
      </c>
      <c r="F3316" t="s">
        <v>326</v>
      </c>
      <c r="G3316" t="s">
        <v>2988</v>
      </c>
      <c r="H3316" t="s">
        <v>1653</v>
      </c>
      <c r="I3316" t="s">
        <v>43912</v>
      </c>
      <c r="J3316" t="s">
        <v>43913</v>
      </c>
      <c r="K3316" t="s">
        <v>240</v>
      </c>
      <c r="M3316" t="s">
        <v>43914</v>
      </c>
      <c r="N3316" t="s">
        <v>409</v>
      </c>
      <c r="O3316" t="s">
        <v>94</v>
      </c>
      <c r="P3316" t="s">
        <v>43915</v>
      </c>
    </row>
    <row r="3317" spans="1:16" x14ac:dyDescent="0.2">
      <c r="A3317" t="s">
        <v>1655</v>
      </c>
      <c r="B3317" t="s">
        <v>1654</v>
      </c>
      <c r="C3317" s="1">
        <v>39780</v>
      </c>
      <c r="D3317" t="s">
        <v>65</v>
      </c>
      <c r="E3317" t="s">
        <v>325</v>
      </c>
      <c r="F3317" t="s">
        <v>326</v>
      </c>
      <c r="G3317" t="s">
        <v>133</v>
      </c>
      <c r="H3317" t="s">
        <v>1655</v>
      </c>
      <c r="I3317" t="s">
        <v>1656</v>
      </c>
      <c r="J3317" t="s">
        <v>1657</v>
      </c>
      <c r="K3317" t="s">
        <v>240</v>
      </c>
      <c r="L3317" t="s">
        <v>115</v>
      </c>
      <c r="M3317" t="s">
        <v>1646</v>
      </c>
      <c r="N3317" t="s">
        <v>1647</v>
      </c>
      <c r="O3317" t="s">
        <v>94</v>
      </c>
      <c r="P3317" t="s">
        <v>117</v>
      </c>
    </row>
    <row r="3318" spans="1:16" x14ac:dyDescent="0.2">
      <c r="A3318" t="s">
        <v>2165</v>
      </c>
      <c r="B3318" t="s">
        <v>2164</v>
      </c>
      <c r="C3318" s="1">
        <v>41407</v>
      </c>
      <c r="D3318" t="s">
        <v>65</v>
      </c>
      <c r="E3318" t="s">
        <v>325</v>
      </c>
      <c r="F3318" t="s">
        <v>326</v>
      </c>
      <c r="G3318" t="s">
        <v>133</v>
      </c>
      <c r="H3318" t="s">
        <v>2165</v>
      </c>
      <c r="I3318" t="s">
        <v>2166</v>
      </c>
      <c r="J3318" t="s">
        <v>2167</v>
      </c>
      <c r="K3318" t="s">
        <v>240</v>
      </c>
      <c r="L3318" t="s">
        <v>115</v>
      </c>
      <c r="M3318" t="s">
        <v>1646</v>
      </c>
      <c r="N3318" t="s">
        <v>1647</v>
      </c>
      <c r="O3318" t="s">
        <v>94</v>
      </c>
      <c r="P3318" t="s">
        <v>117</v>
      </c>
    </row>
    <row r="3319" spans="1:16" x14ac:dyDescent="0.2">
      <c r="A3319" t="s">
        <v>2542</v>
      </c>
      <c r="B3319" t="s">
        <v>2541</v>
      </c>
      <c r="C3319" s="1">
        <v>41806</v>
      </c>
      <c r="D3319" t="s">
        <v>65</v>
      </c>
      <c r="E3319" t="s">
        <v>325</v>
      </c>
      <c r="F3319" t="s">
        <v>326</v>
      </c>
      <c r="G3319" t="s">
        <v>133</v>
      </c>
      <c r="H3319" t="s">
        <v>2542</v>
      </c>
      <c r="I3319" t="s">
        <v>2543</v>
      </c>
      <c r="J3319" t="s">
        <v>2544</v>
      </c>
      <c r="K3319" t="s">
        <v>240</v>
      </c>
      <c r="M3319" t="s">
        <v>241</v>
      </c>
      <c r="N3319" t="s">
        <v>1647</v>
      </c>
      <c r="O3319" t="s">
        <v>94</v>
      </c>
    </row>
    <row r="3320" spans="1:16" x14ac:dyDescent="0.2">
      <c r="A3320" t="s">
        <v>6515</v>
      </c>
      <c r="B3320" t="s">
        <v>6514</v>
      </c>
      <c r="C3320" s="1">
        <v>40287</v>
      </c>
      <c r="D3320" t="s">
        <v>65</v>
      </c>
      <c r="E3320" t="s">
        <v>226</v>
      </c>
      <c r="F3320" t="s">
        <v>227</v>
      </c>
      <c r="G3320" t="s">
        <v>133</v>
      </c>
      <c r="H3320" t="s">
        <v>6515</v>
      </c>
      <c r="I3320" t="s">
        <v>6516</v>
      </c>
      <c r="J3320" t="s">
        <v>6517</v>
      </c>
      <c r="K3320" t="s">
        <v>240</v>
      </c>
      <c r="M3320" t="s">
        <v>6518</v>
      </c>
      <c r="N3320" t="s">
        <v>6519</v>
      </c>
      <c r="O3320" t="s">
        <v>94</v>
      </c>
    </row>
    <row r="3321" spans="1:16" x14ac:dyDescent="0.2">
      <c r="A3321" t="s">
        <v>2169</v>
      </c>
      <c r="B3321" t="s">
        <v>2168</v>
      </c>
      <c r="C3321" s="1">
        <v>38520</v>
      </c>
      <c r="D3321" t="s">
        <v>65</v>
      </c>
      <c r="E3321" t="s">
        <v>70</v>
      </c>
      <c r="G3321" t="s">
        <v>127</v>
      </c>
      <c r="H3321" t="s">
        <v>2169</v>
      </c>
      <c r="I3321" t="s">
        <v>2170</v>
      </c>
      <c r="J3321" t="s">
        <v>2171</v>
      </c>
      <c r="K3321" t="s">
        <v>2172</v>
      </c>
      <c r="M3321" t="s">
        <v>2173</v>
      </c>
      <c r="N3321" t="s">
        <v>477</v>
      </c>
      <c r="O3321" t="s">
        <v>153</v>
      </c>
    </row>
    <row r="3322" spans="1:16" x14ac:dyDescent="0.2">
      <c r="A3322" t="s">
        <v>18552</v>
      </c>
      <c r="B3322" t="s">
        <v>18551</v>
      </c>
      <c r="C3322" s="1">
        <v>38541</v>
      </c>
      <c r="D3322" t="s">
        <v>65</v>
      </c>
      <c r="E3322" t="s">
        <v>475</v>
      </c>
      <c r="F3322" t="s">
        <v>476</v>
      </c>
      <c r="G3322" t="s">
        <v>127</v>
      </c>
      <c r="H3322" t="s">
        <v>18552</v>
      </c>
      <c r="I3322" t="s">
        <v>18553</v>
      </c>
      <c r="J3322" t="s">
        <v>18554</v>
      </c>
      <c r="K3322" t="s">
        <v>86</v>
      </c>
      <c r="L3322" t="s">
        <v>115</v>
      </c>
      <c r="M3322" t="s">
        <v>18555</v>
      </c>
      <c r="N3322" t="s">
        <v>477</v>
      </c>
      <c r="O3322" t="s">
        <v>153</v>
      </c>
      <c r="P3322" t="s">
        <v>192</v>
      </c>
    </row>
    <row r="3323" spans="1:16" x14ac:dyDescent="0.2">
      <c r="A3323" t="s">
        <v>18559</v>
      </c>
      <c r="B3323" t="s">
        <v>18558</v>
      </c>
      <c r="C3323" s="1">
        <v>40592</v>
      </c>
      <c r="D3323" t="s">
        <v>65</v>
      </c>
      <c r="E3323" t="s">
        <v>475</v>
      </c>
      <c r="F3323" t="s">
        <v>476</v>
      </c>
      <c r="G3323" t="s">
        <v>127</v>
      </c>
      <c r="H3323" t="s">
        <v>18559</v>
      </c>
      <c r="I3323" t="s">
        <v>18560</v>
      </c>
      <c r="J3323" t="s">
        <v>18561</v>
      </c>
      <c r="K3323" t="s">
        <v>93</v>
      </c>
      <c r="M3323" t="s">
        <v>7435</v>
      </c>
      <c r="N3323" t="s">
        <v>18562</v>
      </c>
      <c r="O3323" t="s">
        <v>153</v>
      </c>
      <c r="P3323" t="s">
        <v>192</v>
      </c>
    </row>
    <row r="3324" spans="1:16" x14ac:dyDescent="0.2">
      <c r="A3324" t="s">
        <v>1761</v>
      </c>
      <c r="B3324" t="s">
        <v>1755</v>
      </c>
      <c r="C3324" s="1">
        <v>40220</v>
      </c>
      <c r="D3324" t="s">
        <v>65</v>
      </c>
      <c r="E3324" t="s">
        <v>1756</v>
      </c>
      <c r="F3324" t="s">
        <v>1757</v>
      </c>
      <c r="G3324" t="s">
        <v>133</v>
      </c>
      <c r="H3324" t="s">
        <v>1761</v>
      </c>
      <c r="I3324" t="s">
        <v>1762</v>
      </c>
      <c r="J3324" t="s">
        <v>1763</v>
      </c>
      <c r="K3324" t="s">
        <v>67</v>
      </c>
      <c r="L3324" t="s">
        <v>115</v>
      </c>
      <c r="M3324" t="s">
        <v>136</v>
      </c>
      <c r="N3324" t="s">
        <v>1746</v>
      </c>
      <c r="O3324" t="s">
        <v>94</v>
      </c>
      <c r="P3324" t="s">
        <v>117</v>
      </c>
    </row>
    <row r="3325" spans="1:16" x14ac:dyDescent="0.2">
      <c r="A3325" t="s">
        <v>52059</v>
      </c>
      <c r="B3325" t="s">
        <v>52060</v>
      </c>
      <c r="C3325" s="1">
        <v>43566</v>
      </c>
      <c r="D3325" t="s">
        <v>65</v>
      </c>
      <c r="E3325" t="s">
        <v>512</v>
      </c>
      <c r="F3325" t="s">
        <v>513</v>
      </c>
      <c r="G3325" t="s">
        <v>43986</v>
      </c>
      <c r="H3325" t="s">
        <v>52059</v>
      </c>
      <c r="I3325" t="s">
        <v>52061</v>
      </c>
      <c r="J3325" t="s">
        <v>52062</v>
      </c>
      <c r="K3325" t="s">
        <v>42643</v>
      </c>
      <c r="L3325" t="s">
        <v>52063</v>
      </c>
      <c r="M3325" t="s">
        <v>2836</v>
      </c>
      <c r="N3325" t="s">
        <v>48721</v>
      </c>
      <c r="O3325" t="s">
        <v>94</v>
      </c>
      <c r="P3325" t="s">
        <v>52064</v>
      </c>
    </row>
    <row r="3326" spans="1:16" x14ac:dyDescent="0.2">
      <c r="A3326" t="s">
        <v>7537</v>
      </c>
      <c r="B3326" t="s">
        <v>7536</v>
      </c>
      <c r="C3326" s="1">
        <v>41341</v>
      </c>
      <c r="D3326" t="s">
        <v>65</v>
      </c>
      <c r="E3326" t="s">
        <v>716</v>
      </c>
      <c r="F3326" t="s">
        <v>717</v>
      </c>
      <c r="G3326" t="s">
        <v>127</v>
      </c>
      <c r="H3326" t="s">
        <v>7537</v>
      </c>
      <c r="I3326" t="s">
        <v>7538</v>
      </c>
      <c r="J3326" t="s">
        <v>7539</v>
      </c>
      <c r="K3326" t="s">
        <v>93</v>
      </c>
      <c r="M3326" t="s">
        <v>7540</v>
      </c>
      <c r="N3326" t="s">
        <v>719</v>
      </c>
      <c r="O3326" t="s">
        <v>94</v>
      </c>
      <c r="P3326" t="s">
        <v>117</v>
      </c>
    </row>
    <row r="3327" spans="1:16" x14ac:dyDescent="0.2">
      <c r="A3327" t="s">
        <v>43483</v>
      </c>
      <c r="B3327" t="s">
        <v>43484</v>
      </c>
      <c r="C3327" s="1">
        <v>41040</v>
      </c>
      <c r="D3327" t="s">
        <v>65</v>
      </c>
      <c r="E3327" t="s">
        <v>195</v>
      </c>
      <c r="F3327" t="s">
        <v>196</v>
      </c>
      <c r="G3327" t="s">
        <v>127</v>
      </c>
      <c r="H3327" t="s">
        <v>43483</v>
      </c>
      <c r="I3327" t="s">
        <v>43485</v>
      </c>
      <c r="J3327" t="s">
        <v>43486</v>
      </c>
      <c r="K3327" t="s">
        <v>111</v>
      </c>
      <c r="L3327" t="s">
        <v>115</v>
      </c>
      <c r="M3327" t="s">
        <v>704</v>
      </c>
      <c r="N3327" t="s">
        <v>41020</v>
      </c>
      <c r="O3327" t="s">
        <v>153</v>
      </c>
      <c r="P3327" t="s">
        <v>117</v>
      </c>
    </row>
    <row r="3328" spans="1:16" x14ac:dyDescent="0.2">
      <c r="A3328" t="s">
        <v>30403</v>
      </c>
      <c r="B3328" t="s">
        <v>30402</v>
      </c>
      <c r="C3328" s="1">
        <v>42418</v>
      </c>
      <c r="D3328" t="s">
        <v>65</v>
      </c>
      <c r="E3328" t="s">
        <v>25169</v>
      </c>
      <c r="F3328" t="s">
        <v>25170</v>
      </c>
      <c r="G3328" t="s">
        <v>25160</v>
      </c>
      <c r="H3328" t="s">
        <v>30403</v>
      </c>
      <c r="I3328" t="s">
        <v>30404</v>
      </c>
      <c r="J3328" t="s">
        <v>34225</v>
      </c>
      <c r="K3328" t="s">
        <v>25173</v>
      </c>
      <c r="L3328" t="s">
        <v>30244</v>
      </c>
      <c r="M3328" t="s">
        <v>34226</v>
      </c>
      <c r="N3328" t="s">
        <v>30405</v>
      </c>
    </row>
    <row r="3329" spans="1:16" x14ac:dyDescent="0.2">
      <c r="A3329" t="s">
        <v>18556</v>
      </c>
      <c r="B3329" t="s">
        <v>18551</v>
      </c>
      <c r="C3329" s="1">
        <v>25568</v>
      </c>
      <c r="D3329" t="s">
        <v>65</v>
      </c>
      <c r="E3329" t="s">
        <v>125</v>
      </c>
      <c r="G3329" t="s">
        <v>127</v>
      </c>
      <c r="H3329" t="s">
        <v>18556</v>
      </c>
      <c r="I3329" t="s">
        <v>18557</v>
      </c>
      <c r="K3329" t="s">
        <v>111</v>
      </c>
      <c r="O3329">
        <v>0</v>
      </c>
    </row>
    <row r="3330" spans="1:16" x14ac:dyDescent="0.2">
      <c r="A3330" t="s">
        <v>43552</v>
      </c>
      <c r="B3330" t="s">
        <v>43553</v>
      </c>
      <c r="C3330" s="1">
        <v>41498</v>
      </c>
      <c r="D3330" t="s">
        <v>65</v>
      </c>
      <c r="E3330" t="s">
        <v>284</v>
      </c>
      <c r="F3330" t="s">
        <v>285</v>
      </c>
      <c r="G3330" t="s">
        <v>127</v>
      </c>
      <c r="H3330" t="s">
        <v>43552</v>
      </c>
      <c r="I3330" t="s">
        <v>43554</v>
      </c>
      <c r="J3330" t="s">
        <v>43555</v>
      </c>
      <c r="K3330" t="s">
        <v>93</v>
      </c>
      <c r="M3330" t="s">
        <v>43556</v>
      </c>
      <c r="N3330" t="s">
        <v>43557</v>
      </c>
      <c r="O3330" t="s">
        <v>153</v>
      </c>
    </row>
    <row r="3331" spans="1:16" x14ac:dyDescent="0.2">
      <c r="A3331" t="s">
        <v>48253</v>
      </c>
      <c r="B3331" t="s">
        <v>48254</v>
      </c>
      <c r="C3331" s="1">
        <v>43409</v>
      </c>
      <c r="D3331" t="s">
        <v>65</v>
      </c>
      <c r="E3331" t="s">
        <v>48255</v>
      </c>
      <c r="F3331" t="s">
        <v>48256</v>
      </c>
      <c r="G3331" t="s">
        <v>1479</v>
      </c>
      <c r="H3331" t="s">
        <v>48253</v>
      </c>
      <c r="I3331" t="s">
        <v>48257</v>
      </c>
      <c r="J3331" t="s">
        <v>48258</v>
      </c>
      <c r="K3331" t="s">
        <v>93</v>
      </c>
      <c r="N3331" t="s">
        <v>41599</v>
      </c>
      <c r="O3331" t="s">
        <v>94</v>
      </c>
      <c r="P3331" t="s">
        <v>41600</v>
      </c>
    </row>
    <row r="3332" spans="1:16" x14ac:dyDescent="0.2">
      <c r="A3332" t="s">
        <v>39883</v>
      </c>
      <c r="B3332" t="s">
        <v>39884</v>
      </c>
      <c r="C3332" s="1">
        <v>43759</v>
      </c>
      <c r="D3332" t="s">
        <v>65</v>
      </c>
      <c r="E3332" t="s">
        <v>25295</v>
      </c>
      <c r="F3332" t="s">
        <v>25296</v>
      </c>
      <c r="G3332" t="s">
        <v>25147</v>
      </c>
      <c r="H3332" t="s">
        <v>39883</v>
      </c>
      <c r="I3332" t="s">
        <v>39885</v>
      </c>
      <c r="J3332" t="s">
        <v>34336</v>
      </c>
      <c r="K3332" t="s">
        <v>25230</v>
      </c>
      <c r="L3332" t="s">
        <v>25539</v>
      </c>
      <c r="M3332" t="s">
        <v>34337</v>
      </c>
      <c r="N3332" t="s">
        <v>39886</v>
      </c>
    </row>
    <row r="3333" spans="1:16" x14ac:dyDescent="0.2">
      <c r="A3333" t="s">
        <v>39739</v>
      </c>
      <c r="B3333" t="s">
        <v>39740</v>
      </c>
      <c r="C3333" s="1">
        <v>43403</v>
      </c>
      <c r="D3333" t="s">
        <v>65</v>
      </c>
      <c r="E3333" t="s">
        <v>686</v>
      </c>
      <c r="F3333" t="s">
        <v>687</v>
      </c>
      <c r="G3333" t="s">
        <v>25160</v>
      </c>
      <c r="H3333" t="s">
        <v>39739</v>
      </c>
      <c r="I3333" t="s">
        <v>25161</v>
      </c>
      <c r="J3333" t="s">
        <v>39741</v>
      </c>
      <c r="K3333" t="s">
        <v>25679</v>
      </c>
      <c r="L3333" t="s">
        <v>39742</v>
      </c>
      <c r="M3333" t="s">
        <v>34402</v>
      </c>
      <c r="N3333" t="s">
        <v>39743</v>
      </c>
      <c r="P3333" t="s">
        <v>39744</v>
      </c>
    </row>
    <row r="3334" spans="1:16" x14ac:dyDescent="0.2">
      <c r="A3334" t="s">
        <v>34015</v>
      </c>
      <c r="B3334" t="s">
        <v>34014</v>
      </c>
      <c r="C3334" s="1">
        <v>41577</v>
      </c>
      <c r="D3334" t="s">
        <v>65</v>
      </c>
      <c r="E3334" t="s">
        <v>25512</v>
      </c>
      <c r="F3334" t="s">
        <v>34332</v>
      </c>
      <c r="G3334" t="s">
        <v>25160</v>
      </c>
      <c r="H3334" t="s">
        <v>34015</v>
      </c>
      <c r="I3334" t="s">
        <v>34016</v>
      </c>
      <c r="J3334" t="s">
        <v>34568</v>
      </c>
      <c r="K3334" t="s">
        <v>25215</v>
      </c>
      <c r="L3334" t="s">
        <v>26228</v>
      </c>
      <c r="M3334" t="s">
        <v>34569</v>
      </c>
      <c r="N3334" t="s">
        <v>34017</v>
      </c>
    </row>
    <row r="3335" spans="1:16" x14ac:dyDescent="0.2">
      <c r="A3335" t="s">
        <v>15447</v>
      </c>
      <c r="B3335" t="s">
        <v>15446</v>
      </c>
      <c r="C3335" s="1">
        <v>39855</v>
      </c>
      <c r="D3335" t="s">
        <v>65</v>
      </c>
      <c r="F3335" t="s">
        <v>34583</v>
      </c>
      <c r="G3335" t="s">
        <v>127</v>
      </c>
      <c r="H3335" t="s">
        <v>15447</v>
      </c>
      <c r="I3335" t="s">
        <v>15448</v>
      </c>
      <c r="J3335" t="s">
        <v>15449</v>
      </c>
      <c r="K3335" t="s">
        <v>111</v>
      </c>
      <c r="L3335" t="s">
        <v>254</v>
      </c>
      <c r="M3335" t="s">
        <v>15450</v>
      </c>
      <c r="N3335" t="s">
        <v>293</v>
      </c>
      <c r="O3335" t="s">
        <v>153</v>
      </c>
    </row>
    <row r="3336" spans="1:16" x14ac:dyDescent="0.2">
      <c r="A3336" t="s">
        <v>18050</v>
      </c>
      <c r="B3336" t="s">
        <v>18049</v>
      </c>
      <c r="C3336" s="1">
        <v>41436</v>
      </c>
      <c r="D3336" t="s">
        <v>65</v>
      </c>
      <c r="E3336" t="s">
        <v>70</v>
      </c>
      <c r="G3336" t="s">
        <v>127</v>
      </c>
      <c r="H3336" t="s">
        <v>18050</v>
      </c>
      <c r="I3336" t="s">
        <v>18051</v>
      </c>
      <c r="J3336" t="s">
        <v>18052</v>
      </c>
      <c r="K3336" t="s">
        <v>111</v>
      </c>
      <c r="M3336" t="s">
        <v>16630</v>
      </c>
      <c r="N3336" t="s">
        <v>299</v>
      </c>
      <c r="O3336" t="s">
        <v>153</v>
      </c>
    </row>
    <row r="3337" spans="1:16" x14ac:dyDescent="0.2">
      <c r="A3337" t="s">
        <v>29860</v>
      </c>
      <c r="B3337" t="s">
        <v>29859</v>
      </c>
      <c r="C3337" s="1">
        <v>42143</v>
      </c>
      <c r="D3337" t="s">
        <v>65</v>
      </c>
      <c r="E3337" t="s">
        <v>25295</v>
      </c>
      <c r="F3337" t="s">
        <v>25296</v>
      </c>
      <c r="G3337" t="s">
        <v>25209</v>
      </c>
      <c r="H3337" t="s">
        <v>29860</v>
      </c>
      <c r="I3337" t="s">
        <v>25155</v>
      </c>
      <c r="J3337" t="s">
        <v>34450</v>
      </c>
      <c r="K3337" t="s">
        <v>25230</v>
      </c>
      <c r="L3337" t="s">
        <v>29202</v>
      </c>
      <c r="M3337" t="s">
        <v>34562</v>
      </c>
      <c r="N3337" t="s">
        <v>29861</v>
      </c>
    </row>
    <row r="3338" spans="1:16" x14ac:dyDescent="0.2">
      <c r="A3338" t="s">
        <v>18609</v>
      </c>
      <c r="B3338" t="s">
        <v>18608</v>
      </c>
      <c r="C3338" s="1">
        <v>39091</v>
      </c>
      <c r="D3338" t="s">
        <v>65</v>
      </c>
      <c r="E3338" t="s">
        <v>147</v>
      </c>
      <c r="F3338" t="s">
        <v>148</v>
      </c>
      <c r="G3338" t="s">
        <v>127</v>
      </c>
      <c r="H3338" t="s">
        <v>18609</v>
      </c>
      <c r="I3338" t="s">
        <v>18610</v>
      </c>
      <c r="J3338" t="s">
        <v>18611</v>
      </c>
      <c r="K3338" t="s">
        <v>67</v>
      </c>
      <c r="M3338" t="s">
        <v>15400</v>
      </c>
      <c r="N3338" t="s">
        <v>16810</v>
      </c>
      <c r="O3338">
        <v>0</v>
      </c>
    </row>
    <row r="3339" spans="1:16" x14ac:dyDescent="0.2">
      <c r="A3339" t="s">
        <v>18614</v>
      </c>
      <c r="B3339" t="s">
        <v>18612</v>
      </c>
      <c r="C3339" s="1" t="s">
        <v>18613</v>
      </c>
      <c r="D3339" t="s">
        <v>65</v>
      </c>
      <c r="E3339" t="s">
        <v>147</v>
      </c>
      <c r="F3339" t="s">
        <v>148</v>
      </c>
      <c r="G3339" t="s">
        <v>127</v>
      </c>
      <c r="H3339" t="s">
        <v>18614</v>
      </c>
      <c r="I3339" t="s">
        <v>18615</v>
      </c>
      <c r="J3339" t="s">
        <v>18616</v>
      </c>
      <c r="K3339" t="s">
        <v>67</v>
      </c>
      <c r="M3339" t="s">
        <v>15400</v>
      </c>
      <c r="N3339" t="s">
        <v>16810</v>
      </c>
      <c r="O3339" t="s">
        <v>153</v>
      </c>
    </row>
    <row r="3340" spans="1:16" x14ac:dyDescent="0.2">
      <c r="A3340" t="s">
        <v>18618</v>
      </c>
      <c r="B3340" t="s">
        <v>18617</v>
      </c>
      <c r="C3340" s="1">
        <v>39091</v>
      </c>
      <c r="D3340" t="s">
        <v>65</v>
      </c>
      <c r="E3340" t="s">
        <v>147</v>
      </c>
      <c r="F3340" t="s">
        <v>148</v>
      </c>
      <c r="G3340" t="s">
        <v>127</v>
      </c>
      <c r="H3340" t="s">
        <v>18618</v>
      </c>
      <c r="I3340" t="s">
        <v>18619</v>
      </c>
      <c r="J3340" t="s">
        <v>18620</v>
      </c>
      <c r="K3340" t="s">
        <v>111</v>
      </c>
      <c r="L3340" t="s">
        <v>115</v>
      </c>
      <c r="M3340" t="s">
        <v>677</v>
      </c>
      <c r="N3340" t="s">
        <v>18621</v>
      </c>
      <c r="O3340" t="s">
        <v>153</v>
      </c>
      <c r="P3340" t="s">
        <v>117</v>
      </c>
    </row>
    <row r="3341" spans="1:16" x14ac:dyDescent="0.2">
      <c r="A3341" t="s">
        <v>18637</v>
      </c>
      <c r="B3341" t="s">
        <v>18631</v>
      </c>
      <c r="C3341" s="1">
        <v>39091</v>
      </c>
      <c r="D3341" t="s">
        <v>65</v>
      </c>
      <c r="E3341" t="s">
        <v>147</v>
      </c>
      <c r="F3341" t="s">
        <v>148</v>
      </c>
      <c r="G3341" t="s">
        <v>127</v>
      </c>
      <c r="H3341" t="s">
        <v>18637</v>
      </c>
      <c r="I3341" t="s">
        <v>18638</v>
      </c>
      <c r="J3341" t="s">
        <v>47552</v>
      </c>
      <c r="K3341" t="s">
        <v>86</v>
      </c>
      <c r="M3341" t="s">
        <v>2173</v>
      </c>
      <c r="N3341" t="s">
        <v>16810</v>
      </c>
      <c r="O3341" t="s">
        <v>153</v>
      </c>
    </row>
    <row r="3342" spans="1:16" x14ac:dyDescent="0.2">
      <c r="A3342" t="s">
        <v>18623</v>
      </c>
      <c r="B3342" t="s">
        <v>18622</v>
      </c>
      <c r="C3342" s="1">
        <v>39091</v>
      </c>
      <c r="D3342" t="s">
        <v>65</v>
      </c>
      <c r="E3342" t="s">
        <v>147</v>
      </c>
      <c r="F3342" t="s">
        <v>148</v>
      </c>
      <c r="G3342" t="s">
        <v>127</v>
      </c>
      <c r="H3342" t="s">
        <v>18623</v>
      </c>
      <c r="I3342" t="s">
        <v>18624</v>
      </c>
      <c r="J3342" t="s">
        <v>18625</v>
      </c>
      <c r="K3342" t="s">
        <v>93</v>
      </c>
      <c r="M3342" t="s">
        <v>7435</v>
      </c>
      <c r="N3342" t="s">
        <v>18626</v>
      </c>
      <c r="O3342" t="s">
        <v>153</v>
      </c>
      <c r="P3342" t="s">
        <v>117</v>
      </c>
    </row>
    <row r="3343" spans="1:16" x14ac:dyDescent="0.2">
      <c r="A3343" t="s">
        <v>18628</v>
      </c>
      <c r="B3343" t="s">
        <v>18627</v>
      </c>
      <c r="C3343" s="1">
        <v>25568</v>
      </c>
      <c r="D3343" t="s">
        <v>65</v>
      </c>
      <c r="E3343" t="s">
        <v>147</v>
      </c>
      <c r="F3343" t="s">
        <v>148</v>
      </c>
      <c r="G3343" t="s">
        <v>127</v>
      </c>
      <c r="H3343" t="s">
        <v>18628</v>
      </c>
      <c r="I3343" t="s">
        <v>18629</v>
      </c>
      <c r="J3343" t="s">
        <v>18630</v>
      </c>
      <c r="K3343" t="s">
        <v>86</v>
      </c>
      <c r="L3343" t="s">
        <v>115</v>
      </c>
      <c r="M3343" t="s">
        <v>7435</v>
      </c>
      <c r="N3343" t="s">
        <v>706</v>
      </c>
      <c r="O3343" t="s">
        <v>94</v>
      </c>
    </row>
    <row r="3344" spans="1:16" x14ac:dyDescent="0.2">
      <c r="A3344" t="s">
        <v>18632</v>
      </c>
      <c r="B3344" t="s">
        <v>18631</v>
      </c>
      <c r="C3344" s="1">
        <v>39091</v>
      </c>
      <c r="D3344" t="s">
        <v>132</v>
      </c>
      <c r="E3344" t="s">
        <v>147</v>
      </c>
      <c r="F3344" t="s">
        <v>148</v>
      </c>
      <c r="G3344" t="s">
        <v>127</v>
      </c>
      <c r="H3344" t="s">
        <v>18632</v>
      </c>
      <c r="I3344" t="s">
        <v>18633</v>
      </c>
      <c r="J3344" t="s">
        <v>18634</v>
      </c>
      <c r="K3344" t="s">
        <v>111</v>
      </c>
      <c r="L3344" t="s">
        <v>115</v>
      </c>
      <c r="M3344" t="s">
        <v>2173</v>
      </c>
      <c r="N3344" t="s">
        <v>18635</v>
      </c>
      <c r="O3344" t="s">
        <v>94</v>
      </c>
      <c r="P3344" t="s">
        <v>18636</v>
      </c>
    </row>
    <row r="3345" spans="1:16" x14ac:dyDescent="0.2">
      <c r="A3345" t="s">
        <v>18640</v>
      </c>
      <c r="B3345" t="s">
        <v>18639</v>
      </c>
      <c r="C3345" s="1">
        <v>39091</v>
      </c>
      <c r="D3345" t="s">
        <v>65</v>
      </c>
      <c r="E3345" t="s">
        <v>147</v>
      </c>
      <c r="F3345" t="s">
        <v>148</v>
      </c>
      <c r="G3345" t="s">
        <v>127</v>
      </c>
      <c r="H3345" t="s">
        <v>18640</v>
      </c>
      <c r="I3345" t="s">
        <v>18641</v>
      </c>
      <c r="J3345" t="s">
        <v>18642</v>
      </c>
      <c r="K3345" t="s">
        <v>111</v>
      </c>
      <c r="M3345" t="s">
        <v>2173</v>
      </c>
      <c r="N3345" t="s">
        <v>18643</v>
      </c>
      <c r="O3345" t="s">
        <v>153</v>
      </c>
      <c r="P3345" t="s">
        <v>192</v>
      </c>
    </row>
    <row r="3346" spans="1:16" x14ac:dyDescent="0.2">
      <c r="A3346" t="s">
        <v>33587</v>
      </c>
      <c r="B3346" t="s">
        <v>33586</v>
      </c>
      <c r="C3346" s="1">
        <v>43157</v>
      </c>
      <c r="D3346" t="s">
        <v>65</v>
      </c>
      <c r="E3346" t="s">
        <v>25295</v>
      </c>
      <c r="F3346" t="s">
        <v>25296</v>
      </c>
      <c r="G3346" t="s">
        <v>25209</v>
      </c>
      <c r="H3346" t="s">
        <v>33587</v>
      </c>
      <c r="I3346" t="s">
        <v>25155</v>
      </c>
      <c r="J3346" t="s">
        <v>34450</v>
      </c>
      <c r="K3346" t="s">
        <v>25230</v>
      </c>
      <c r="L3346" t="s">
        <v>25980</v>
      </c>
      <c r="M3346" t="s">
        <v>34562</v>
      </c>
      <c r="N3346" t="s">
        <v>33588</v>
      </c>
    </row>
    <row r="3347" spans="1:16" x14ac:dyDescent="0.2">
      <c r="A3347" t="s">
        <v>27456</v>
      </c>
      <c r="B3347" t="s">
        <v>27455</v>
      </c>
      <c r="C3347" s="1">
        <v>33876</v>
      </c>
      <c r="D3347" t="s">
        <v>65</v>
      </c>
      <c r="E3347" t="s">
        <v>14577</v>
      </c>
      <c r="F3347" t="s">
        <v>14578</v>
      </c>
      <c r="G3347" t="s">
        <v>25198</v>
      </c>
      <c r="H3347" t="s">
        <v>27456</v>
      </c>
      <c r="I3347" t="s">
        <v>27457</v>
      </c>
      <c r="J3347" t="s">
        <v>34448</v>
      </c>
      <c r="K3347" t="s">
        <v>25156</v>
      </c>
      <c r="L3347" t="s">
        <v>27458</v>
      </c>
      <c r="M3347" t="s">
        <v>30487</v>
      </c>
      <c r="N3347" t="s">
        <v>27459</v>
      </c>
    </row>
    <row r="3348" spans="1:16" x14ac:dyDescent="0.2">
      <c r="A3348" t="s">
        <v>30978</v>
      </c>
      <c r="B3348" t="s">
        <v>30977</v>
      </c>
      <c r="C3348" s="1">
        <v>42639</v>
      </c>
      <c r="D3348" t="s">
        <v>65</v>
      </c>
      <c r="E3348" t="s">
        <v>25724</v>
      </c>
      <c r="F3348" t="s">
        <v>25725</v>
      </c>
      <c r="G3348" t="s">
        <v>25147</v>
      </c>
      <c r="H3348" t="s">
        <v>30978</v>
      </c>
      <c r="I3348" t="s">
        <v>30847</v>
      </c>
      <c r="J3348" t="s">
        <v>34407</v>
      </c>
      <c r="K3348" t="s">
        <v>25173</v>
      </c>
      <c r="L3348" t="s">
        <v>30979</v>
      </c>
      <c r="M3348" t="s">
        <v>26453</v>
      </c>
      <c r="N3348" t="s">
        <v>30980</v>
      </c>
    </row>
    <row r="3349" spans="1:16" x14ac:dyDescent="0.2">
      <c r="A3349" t="s">
        <v>23306</v>
      </c>
      <c r="B3349" t="s">
        <v>23305</v>
      </c>
      <c r="C3349" s="1">
        <v>39590</v>
      </c>
      <c r="D3349" t="s">
        <v>65</v>
      </c>
      <c r="E3349" t="s">
        <v>99</v>
      </c>
      <c r="F3349" t="s">
        <v>100</v>
      </c>
      <c r="G3349" t="s">
        <v>127</v>
      </c>
      <c r="H3349" t="s">
        <v>23306</v>
      </c>
      <c r="I3349" t="s">
        <v>23307</v>
      </c>
      <c r="J3349" t="s">
        <v>23308</v>
      </c>
      <c r="K3349" t="s">
        <v>111</v>
      </c>
      <c r="M3349" t="s">
        <v>23309</v>
      </c>
      <c r="N3349" t="s">
        <v>23310</v>
      </c>
      <c r="O3349" t="s">
        <v>396</v>
      </c>
      <c r="P3349" t="s">
        <v>117</v>
      </c>
    </row>
    <row r="3350" spans="1:16" x14ac:dyDescent="0.2">
      <c r="A3350" t="s">
        <v>40089</v>
      </c>
      <c r="B3350" t="s">
        <v>40090</v>
      </c>
      <c r="C3350" s="1">
        <v>43797</v>
      </c>
      <c r="D3350" t="s">
        <v>65</v>
      </c>
      <c r="E3350" t="s">
        <v>26386</v>
      </c>
      <c r="F3350" t="s">
        <v>26387</v>
      </c>
      <c r="G3350" t="s">
        <v>25160</v>
      </c>
      <c r="H3350" t="s">
        <v>40089</v>
      </c>
      <c r="I3350" t="s">
        <v>31130</v>
      </c>
      <c r="J3350" t="s">
        <v>34321</v>
      </c>
      <c r="K3350" t="s">
        <v>25215</v>
      </c>
      <c r="L3350" t="s">
        <v>31160</v>
      </c>
      <c r="M3350" t="s">
        <v>34322</v>
      </c>
      <c r="N3350" t="s">
        <v>36249</v>
      </c>
      <c r="P3350" t="s">
        <v>40091</v>
      </c>
    </row>
    <row r="3351" spans="1:16" x14ac:dyDescent="0.2">
      <c r="A3351" t="s">
        <v>30968</v>
      </c>
      <c r="B3351" t="s">
        <v>30967</v>
      </c>
      <c r="C3351" s="1">
        <v>42601</v>
      </c>
      <c r="D3351" t="s">
        <v>65</v>
      </c>
      <c r="E3351" t="s">
        <v>25295</v>
      </c>
      <c r="F3351" t="s">
        <v>25296</v>
      </c>
      <c r="G3351" t="s">
        <v>25160</v>
      </c>
      <c r="H3351" t="s">
        <v>30968</v>
      </c>
      <c r="I3351" t="s">
        <v>25161</v>
      </c>
      <c r="J3351" t="s">
        <v>36213</v>
      </c>
      <c r="K3351" t="s">
        <v>25173</v>
      </c>
      <c r="L3351" t="s">
        <v>30969</v>
      </c>
      <c r="M3351" t="s">
        <v>34402</v>
      </c>
      <c r="N3351" t="s">
        <v>30970</v>
      </c>
    </row>
    <row r="3352" spans="1:16" x14ac:dyDescent="0.2">
      <c r="A3352" t="s">
        <v>15796</v>
      </c>
      <c r="B3352" t="s">
        <v>15795</v>
      </c>
      <c r="C3352" s="1">
        <v>42535</v>
      </c>
      <c r="D3352" t="s">
        <v>65</v>
      </c>
      <c r="E3352" t="s">
        <v>208</v>
      </c>
      <c r="F3352" t="s">
        <v>209</v>
      </c>
      <c r="G3352" t="s">
        <v>127</v>
      </c>
      <c r="H3352" t="s">
        <v>15796</v>
      </c>
      <c r="I3352" t="s">
        <v>47195</v>
      </c>
      <c r="J3352" t="s">
        <v>15797</v>
      </c>
      <c r="K3352" t="s">
        <v>111</v>
      </c>
      <c r="M3352" t="s">
        <v>15531</v>
      </c>
      <c r="N3352" t="s">
        <v>15798</v>
      </c>
      <c r="O3352" t="s">
        <v>153</v>
      </c>
    </row>
    <row r="3353" spans="1:16" x14ac:dyDescent="0.2">
      <c r="A3353" t="s">
        <v>47358</v>
      </c>
      <c r="B3353" t="s">
        <v>47359</v>
      </c>
      <c r="C3353" s="1">
        <v>43342</v>
      </c>
      <c r="D3353" t="s">
        <v>65</v>
      </c>
      <c r="E3353" t="s">
        <v>343</v>
      </c>
      <c r="F3353" t="s">
        <v>344</v>
      </c>
      <c r="G3353" t="s">
        <v>127</v>
      </c>
      <c r="H3353" t="s">
        <v>47358</v>
      </c>
      <c r="I3353" t="s">
        <v>47360</v>
      </c>
      <c r="J3353" t="s">
        <v>47361</v>
      </c>
      <c r="K3353" t="s">
        <v>111</v>
      </c>
      <c r="M3353" t="s">
        <v>363</v>
      </c>
      <c r="N3353" t="s">
        <v>46803</v>
      </c>
      <c r="O3353" t="s">
        <v>153</v>
      </c>
      <c r="P3353" t="s">
        <v>47362</v>
      </c>
    </row>
    <row r="3354" spans="1:16" x14ac:dyDescent="0.2">
      <c r="A3354" t="s">
        <v>30308</v>
      </c>
      <c r="B3354" t="s">
        <v>30307</v>
      </c>
      <c r="C3354" s="1">
        <v>42177</v>
      </c>
      <c r="D3354" t="s">
        <v>65</v>
      </c>
      <c r="E3354" t="s">
        <v>25295</v>
      </c>
      <c r="F3354" t="s">
        <v>25296</v>
      </c>
      <c r="G3354" t="s">
        <v>25147</v>
      </c>
      <c r="H3354" t="s">
        <v>30308</v>
      </c>
      <c r="I3354" t="s">
        <v>30309</v>
      </c>
      <c r="J3354" t="s">
        <v>35829</v>
      </c>
      <c r="K3354" t="s">
        <v>25173</v>
      </c>
      <c r="L3354" t="s">
        <v>25200</v>
      </c>
      <c r="M3354" t="s">
        <v>36033</v>
      </c>
      <c r="N3354" t="s">
        <v>30310</v>
      </c>
    </row>
    <row r="3355" spans="1:16" x14ac:dyDescent="0.2">
      <c r="A3355" t="s">
        <v>18030</v>
      </c>
      <c r="B3355" t="s">
        <v>18029</v>
      </c>
      <c r="C3355" s="1">
        <v>41277</v>
      </c>
      <c r="D3355" t="s">
        <v>65</v>
      </c>
      <c r="E3355" t="s">
        <v>12408</v>
      </c>
      <c r="F3355" t="s">
        <v>12409</v>
      </c>
      <c r="G3355" t="s">
        <v>127</v>
      </c>
      <c r="H3355" t="s">
        <v>18030</v>
      </c>
      <c r="I3355" t="s">
        <v>18031</v>
      </c>
      <c r="J3355" t="s">
        <v>18032</v>
      </c>
      <c r="K3355" t="s">
        <v>111</v>
      </c>
      <c r="M3355" t="s">
        <v>16255</v>
      </c>
      <c r="N3355" t="s">
        <v>517</v>
      </c>
      <c r="O3355" t="s">
        <v>153</v>
      </c>
      <c r="P3355" t="s">
        <v>117</v>
      </c>
    </row>
    <row r="3356" spans="1:16" x14ac:dyDescent="0.2">
      <c r="A3356" t="s">
        <v>18038</v>
      </c>
      <c r="B3356" t="s">
        <v>18037</v>
      </c>
      <c r="C3356" s="1">
        <v>41311</v>
      </c>
      <c r="D3356" t="s">
        <v>65</v>
      </c>
      <c r="E3356" t="s">
        <v>503</v>
      </c>
      <c r="F3356" t="s">
        <v>42233</v>
      </c>
      <c r="G3356" t="s">
        <v>127</v>
      </c>
      <c r="H3356" t="s">
        <v>18038</v>
      </c>
      <c r="I3356" t="s">
        <v>565</v>
      </c>
      <c r="J3356" t="s">
        <v>18039</v>
      </c>
      <c r="K3356" t="s">
        <v>111</v>
      </c>
      <c r="L3356" t="s">
        <v>115</v>
      </c>
      <c r="M3356" t="s">
        <v>16255</v>
      </c>
      <c r="N3356" t="s">
        <v>18040</v>
      </c>
      <c r="O3356" t="s">
        <v>153</v>
      </c>
      <c r="P3356" t="s">
        <v>12214</v>
      </c>
    </row>
    <row r="3357" spans="1:16" x14ac:dyDescent="0.2">
      <c r="A3357" t="s">
        <v>51785</v>
      </c>
      <c r="B3357" t="s">
        <v>51786</v>
      </c>
      <c r="C3357" s="1">
        <v>43895</v>
      </c>
      <c r="D3357" t="s">
        <v>65</v>
      </c>
      <c r="E3357" t="s">
        <v>173</v>
      </c>
      <c r="F3357" t="s">
        <v>174</v>
      </c>
      <c r="G3357" t="s">
        <v>127</v>
      </c>
      <c r="H3357" t="s">
        <v>51785</v>
      </c>
      <c r="I3357" t="s">
        <v>51787</v>
      </c>
      <c r="J3357" t="s">
        <v>51788</v>
      </c>
      <c r="K3357" t="s">
        <v>111</v>
      </c>
      <c r="L3357" t="s">
        <v>51789</v>
      </c>
      <c r="M3357" t="s">
        <v>51790</v>
      </c>
      <c r="N3357" t="s">
        <v>51791</v>
      </c>
      <c r="O3357" t="s">
        <v>153</v>
      </c>
      <c r="P3357" t="s">
        <v>48567</v>
      </c>
    </row>
    <row r="3358" spans="1:16" x14ac:dyDescent="0.2">
      <c r="A3358" t="s">
        <v>18068</v>
      </c>
      <c r="B3358" t="s">
        <v>18067</v>
      </c>
      <c r="C3358" s="1">
        <v>42418</v>
      </c>
      <c r="D3358" t="s">
        <v>65</v>
      </c>
      <c r="E3358" t="s">
        <v>492</v>
      </c>
      <c r="F3358" t="s">
        <v>493</v>
      </c>
      <c r="G3358" t="s">
        <v>127</v>
      </c>
      <c r="H3358" t="s">
        <v>18068</v>
      </c>
      <c r="I3358" t="s">
        <v>18069</v>
      </c>
      <c r="J3358" t="s">
        <v>18070</v>
      </c>
      <c r="K3358" t="s">
        <v>111</v>
      </c>
      <c r="M3358" t="s">
        <v>17358</v>
      </c>
      <c r="N3358" t="s">
        <v>7299</v>
      </c>
      <c r="O3358" t="s">
        <v>153</v>
      </c>
    </row>
    <row r="3359" spans="1:16" x14ac:dyDescent="0.2">
      <c r="A3359" t="s">
        <v>16466</v>
      </c>
      <c r="B3359" t="s">
        <v>16465</v>
      </c>
      <c r="C3359" s="1">
        <v>39855</v>
      </c>
      <c r="D3359" t="s">
        <v>65</v>
      </c>
      <c r="E3359" t="s">
        <v>354</v>
      </c>
      <c r="F3359" t="s">
        <v>355</v>
      </c>
      <c r="G3359" t="s">
        <v>127</v>
      </c>
      <c r="H3359" t="s">
        <v>16466</v>
      </c>
      <c r="I3359" t="s">
        <v>16467</v>
      </c>
      <c r="J3359" t="s">
        <v>16468</v>
      </c>
      <c r="K3359" t="s">
        <v>111</v>
      </c>
      <c r="M3359" t="s">
        <v>16469</v>
      </c>
      <c r="N3359" t="s">
        <v>41506</v>
      </c>
      <c r="O3359" t="s">
        <v>153</v>
      </c>
      <c r="P3359" t="s">
        <v>47333</v>
      </c>
    </row>
    <row r="3360" spans="1:16" x14ac:dyDescent="0.2">
      <c r="A3360" t="s">
        <v>17960</v>
      </c>
      <c r="B3360" t="s">
        <v>17959</v>
      </c>
      <c r="C3360" s="1">
        <v>39855</v>
      </c>
      <c r="D3360" t="s">
        <v>65</v>
      </c>
      <c r="E3360" t="s">
        <v>290</v>
      </c>
      <c r="F3360" t="s">
        <v>291</v>
      </c>
      <c r="G3360" t="s">
        <v>127</v>
      </c>
      <c r="H3360" t="s">
        <v>17960</v>
      </c>
      <c r="I3360" t="s">
        <v>17961</v>
      </c>
      <c r="J3360" t="s">
        <v>17962</v>
      </c>
      <c r="K3360" t="s">
        <v>111</v>
      </c>
      <c r="M3360" t="s">
        <v>15673</v>
      </c>
      <c r="N3360" t="s">
        <v>309</v>
      </c>
      <c r="O3360" t="s">
        <v>153</v>
      </c>
    </row>
    <row r="3361" spans="1:16" x14ac:dyDescent="0.2">
      <c r="A3361" t="s">
        <v>15479</v>
      </c>
      <c r="B3361" t="s">
        <v>15478</v>
      </c>
      <c r="C3361" s="1">
        <v>40106</v>
      </c>
      <c r="D3361" t="s">
        <v>65</v>
      </c>
      <c r="E3361" t="s">
        <v>198</v>
      </c>
      <c r="F3361" t="s">
        <v>199</v>
      </c>
      <c r="G3361" t="s">
        <v>127</v>
      </c>
      <c r="H3361" t="s">
        <v>15479</v>
      </c>
      <c r="I3361" t="s">
        <v>15480</v>
      </c>
      <c r="J3361" t="s">
        <v>15481</v>
      </c>
      <c r="K3361" t="s">
        <v>86</v>
      </c>
      <c r="L3361" t="s">
        <v>334</v>
      </c>
      <c r="M3361" t="s">
        <v>15482</v>
      </c>
      <c r="N3361" t="s">
        <v>578</v>
      </c>
      <c r="O3361" t="s">
        <v>153</v>
      </c>
    </row>
    <row r="3362" spans="1:16" x14ac:dyDescent="0.2">
      <c r="A3362" t="s">
        <v>17388</v>
      </c>
      <c r="B3362" t="s">
        <v>17387</v>
      </c>
      <c r="C3362" s="1">
        <v>42634</v>
      </c>
      <c r="D3362" t="s">
        <v>65</v>
      </c>
      <c r="E3362" t="s">
        <v>208</v>
      </c>
      <c r="F3362" t="s">
        <v>209</v>
      </c>
      <c r="G3362" t="s">
        <v>127</v>
      </c>
      <c r="H3362" t="s">
        <v>17388</v>
      </c>
      <c r="I3362" t="s">
        <v>17389</v>
      </c>
      <c r="J3362" t="s">
        <v>17390</v>
      </c>
      <c r="K3362" t="s">
        <v>111</v>
      </c>
      <c r="L3362" t="s">
        <v>115</v>
      </c>
      <c r="M3362" t="s">
        <v>15482</v>
      </c>
      <c r="N3362" t="s">
        <v>210</v>
      </c>
      <c r="O3362" t="s">
        <v>153</v>
      </c>
      <c r="P3362" t="s">
        <v>117</v>
      </c>
    </row>
    <row r="3363" spans="1:16" x14ac:dyDescent="0.2">
      <c r="A3363" t="s">
        <v>16845</v>
      </c>
      <c r="B3363" t="s">
        <v>16844</v>
      </c>
      <c r="C3363" s="1">
        <v>39780</v>
      </c>
      <c r="E3363" t="s">
        <v>208</v>
      </c>
      <c r="F3363" t="s">
        <v>209</v>
      </c>
      <c r="G3363" t="s">
        <v>127</v>
      </c>
      <c r="H3363" t="s">
        <v>16845</v>
      </c>
      <c r="I3363" t="s">
        <v>16846</v>
      </c>
      <c r="J3363" t="s">
        <v>16847</v>
      </c>
      <c r="K3363" t="s">
        <v>111</v>
      </c>
      <c r="M3363" t="s">
        <v>15673</v>
      </c>
      <c r="N3363" t="s">
        <v>551</v>
      </c>
      <c r="O3363" t="s">
        <v>153</v>
      </c>
      <c r="P3363" t="s">
        <v>47383</v>
      </c>
    </row>
    <row r="3364" spans="1:16" x14ac:dyDescent="0.2">
      <c r="A3364" t="s">
        <v>17061</v>
      </c>
      <c r="B3364" t="s">
        <v>17060</v>
      </c>
      <c r="C3364" s="1">
        <v>41374</v>
      </c>
      <c r="D3364" t="s">
        <v>65</v>
      </c>
      <c r="E3364" t="s">
        <v>354</v>
      </c>
      <c r="F3364" t="s">
        <v>355</v>
      </c>
      <c r="G3364" t="s">
        <v>127</v>
      </c>
      <c r="H3364" t="s">
        <v>17061</v>
      </c>
      <c r="I3364" t="s">
        <v>17062</v>
      </c>
      <c r="J3364" t="s">
        <v>17063</v>
      </c>
      <c r="K3364" t="s">
        <v>699</v>
      </c>
      <c r="M3364" t="s">
        <v>15554</v>
      </c>
      <c r="N3364" t="s">
        <v>47404</v>
      </c>
      <c r="O3364" t="s">
        <v>153</v>
      </c>
      <c r="P3364" t="s">
        <v>42755</v>
      </c>
    </row>
    <row r="3365" spans="1:16" x14ac:dyDescent="0.2">
      <c r="A3365" t="s">
        <v>15504</v>
      </c>
      <c r="B3365" t="s">
        <v>15503</v>
      </c>
      <c r="C3365" s="1">
        <v>37226</v>
      </c>
      <c r="D3365" t="s">
        <v>65</v>
      </c>
      <c r="E3365" t="s">
        <v>354</v>
      </c>
      <c r="F3365" t="s">
        <v>355</v>
      </c>
      <c r="G3365" t="s">
        <v>127</v>
      </c>
      <c r="H3365" t="s">
        <v>15504</v>
      </c>
      <c r="I3365" t="s">
        <v>15505</v>
      </c>
      <c r="J3365" t="s">
        <v>47172</v>
      </c>
      <c r="K3365" t="s">
        <v>139</v>
      </c>
      <c r="M3365" t="s">
        <v>15454</v>
      </c>
      <c r="N3365" t="s">
        <v>41506</v>
      </c>
      <c r="O3365" t="s">
        <v>153</v>
      </c>
      <c r="P3365" t="s">
        <v>42568</v>
      </c>
    </row>
    <row r="3366" spans="1:16" x14ac:dyDescent="0.2">
      <c r="A3366" t="s">
        <v>29529</v>
      </c>
      <c r="B3366" t="s">
        <v>29528</v>
      </c>
      <c r="C3366" s="1">
        <v>42055</v>
      </c>
      <c r="D3366" t="s">
        <v>65</v>
      </c>
      <c r="E3366" t="s">
        <v>25295</v>
      </c>
      <c r="F3366" t="s">
        <v>25296</v>
      </c>
      <c r="G3366" t="s">
        <v>25209</v>
      </c>
      <c r="H3366" t="s">
        <v>29529</v>
      </c>
      <c r="I3366" t="s">
        <v>25145</v>
      </c>
      <c r="J3366" t="s">
        <v>35829</v>
      </c>
      <c r="K3366" t="s">
        <v>25215</v>
      </c>
      <c r="L3366" t="s">
        <v>29530</v>
      </c>
      <c r="M3366" t="s">
        <v>35830</v>
      </c>
      <c r="N3366" t="s">
        <v>29531</v>
      </c>
    </row>
    <row r="3367" spans="1:16" x14ac:dyDescent="0.2">
      <c r="A3367" t="s">
        <v>30249</v>
      </c>
      <c r="B3367" t="s">
        <v>30246</v>
      </c>
      <c r="C3367" s="1">
        <v>32294</v>
      </c>
      <c r="D3367" t="s">
        <v>65</v>
      </c>
      <c r="E3367" t="s">
        <v>30247</v>
      </c>
      <c r="F3367" t="s">
        <v>30248</v>
      </c>
      <c r="G3367" t="s">
        <v>26175</v>
      </c>
      <c r="H3367" t="s">
        <v>30249</v>
      </c>
      <c r="I3367" t="s">
        <v>30250</v>
      </c>
      <c r="J3367" t="s">
        <v>37985</v>
      </c>
      <c r="K3367" t="s">
        <v>25219</v>
      </c>
      <c r="L3367" t="s">
        <v>30251</v>
      </c>
      <c r="N3367" t="s">
        <v>37986</v>
      </c>
      <c r="P3367" t="s">
        <v>30252</v>
      </c>
    </row>
    <row r="3368" spans="1:16" x14ac:dyDescent="0.2">
      <c r="A3368" t="s">
        <v>23258</v>
      </c>
      <c r="B3368" t="s">
        <v>48204</v>
      </c>
      <c r="C3368" s="1">
        <v>38953</v>
      </c>
      <c r="D3368" t="s">
        <v>65</v>
      </c>
      <c r="E3368" t="s">
        <v>354</v>
      </c>
      <c r="F3368" t="s">
        <v>355</v>
      </c>
      <c r="G3368" t="s">
        <v>127</v>
      </c>
      <c r="H3368" t="s">
        <v>23258</v>
      </c>
      <c r="I3368" t="s">
        <v>23259</v>
      </c>
      <c r="J3368" t="s">
        <v>23260</v>
      </c>
      <c r="K3368" t="s">
        <v>111</v>
      </c>
      <c r="M3368" t="s">
        <v>23261</v>
      </c>
      <c r="N3368" t="s">
        <v>356</v>
      </c>
      <c r="O3368" t="s">
        <v>153</v>
      </c>
      <c r="P3368" t="s">
        <v>192</v>
      </c>
    </row>
    <row r="3369" spans="1:16" x14ac:dyDescent="0.2">
      <c r="A3369" t="s">
        <v>32477</v>
      </c>
      <c r="B3369" t="s">
        <v>32476</v>
      </c>
      <c r="C3369" s="1">
        <v>37879</v>
      </c>
      <c r="D3369" t="s">
        <v>65</v>
      </c>
      <c r="E3369" t="s">
        <v>27659</v>
      </c>
      <c r="F3369" t="s">
        <v>27660</v>
      </c>
      <c r="G3369" t="s">
        <v>25198</v>
      </c>
      <c r="H3369" t="s">
        <v>32477</v>
      </c>
      <c r="J3369" t="s">
        <v>34238</v>
      </c>
      <c r="K3369" t="s">
        <v>25205</v>
      </c>
      <c r="N3369" t="s">
        <v>29552</v>
      </c>
    </row>
    <row r="3370" spans="1:16" x14ac:dyDescent="0.2">
      <c r="A3370" t="s">
        <v>30739</v>
      </c>
      <c r="B3370" t="s">
        <v>30738</v>
      </c>
      <c r="C3370" s="1">
        <v>42514</v>
      </c>
      <c r="D3370" t="s">
        <v>65</v>
      </c>
      <c r="E3370" t="s">
        <v>25582</v>
      </c>
      <c r="F3370" t="s">
        <v>25583</v>
      </c>
      <c r="G3370" t="s">
        <v>25171</v>
      </c>
      <c r="H3370" t="s">
        <v>30739</v>
      </c>
      <c r="I3370" t="s">
        <v>25155</v>
      </c>
      <c r="J3370" t="s">
        <v>34319</v>
      </c>
      <c r="K3370" t="s">
        <v>25156</v>
      </c>
      <c r="L3370" t="s">
        <v>37419</v>
      </c>
      <c r="M3370" t="s">
        <v>31246</v>
      </c>
      <c r="N3370" t="s">
        <v>30741</v>
      </c>
      <c r="P3370" t="s">
        <v>34046</v>
      </c>
    </row>
    <row r="3371" spans="1:16" x14ac:dyDescent="0.2">
      <c r="A3371" t="s">
        <v>32252</v>
      </c>
      <c r="B3371" t="s">
        <v>32251</v>
      </c>
      <c r="C3371" s="1">
        <v>42957</v>
      </c>
      <c r="D3371" t="s">
        <v>65</v>
      </c>
      <c r="E3371" t="s">
        <v>25244</v>
      </c>
      <c r="F3371" t="s">
        <v>25245</v>
      </c>
      <c r="G3371" t="s">
        <v>25147</v>
      </c>
      <c r="H3371" t="s">
        <v>32252</v>
      </c>
      <c r="I3371" t="s">
        <v>27675</v>
      </c>
      <c r="J3371" t="s">
        <v>35600</v>
      </c>
      <c r="K3371" t="s">
        <v>25149</v>
      </c>
      <c r="L3371" t="s">
        <v>32253</v>
      </c>
      <c r="M3371" t="s">
        <v>30203</v>
      </c>
      <c r="N3371" t="s">
        <v>30158</v>
      </c>
      <c r="P3371" t="s">
        <v>32254</v>
      </c>
    </row>
    <row r="3372" spans="1:16" x14ac:dyDescent="0.2">
      <c r="A3372" t="s">
        <v>13419</v>
      </c>
      <c r="B3372" t="s">
        <v>13418</v>
      </c>
      <c r="C3372" s="1">
        <v>41590</v>
      </c>
      <c r="D3372" t="s">
        <v>65</v>
      </c>
      <c r="E3372" t="s">
        <v>164</v>
      </c>
      <c r="F3372" t="s">
        <v>165</v>
      </c>
      <c r="G3372" t="s">
        <v>127</v>
      </c>
      <c r="H3372" t="s">
        <v>13419</v>
      </c>
      <c r="I3372" t="s">
        <v>13420</v>
      </c>
      <c r="J3372" t="s">
        <v>13421</v>
      </c>
      <c r="K3372" t="s">
        <v>93</v>
      </c>
      <c r="M3372" t="s">
        <v>13422</v>
      </c>
      <c r="N3372" t="s">
        <v>13423</v>
      </c>
      <c r="O3372" t="s">
        <v>153</v>
      </c>
    </row>
    <row r="3373" spans="1:16" x14ac:dyDescent="0.2">
      <c r="A3373" t="s">
        <v>51486</v>
      </c>
      <c r="B3373" t="s">
        <v>51487</v>
      </c>
      <c r="C3373" s="1">
        <v>43724</v>
      </c>
      <c r="D3373" t="s">
        <v>65</v>
      </c>
      <c r="E3373" t="s">
        <v>22300</v>
      </c>
      <c r="F3373" t="s">
        <v>22301</v>
      </c>
      <c r="G3373" t="s">
        <v>127</v>
      </c>
      <c r="H3373" t="s">
        <v>51486</v>
      </c>
      <c r="I3373" t="s">
        <v>51488</v>
      </c>
      <c r="J3373" t="s">
        <v>51489</v>
      </c>
      <c r="K3373" t="s">
        <v>405</v>
      </c>
      <c r="L3373" t="s">
        <v>51490</v>
      </c>
      <c r="M3373" t="s">
        <v>18308</v>
      </c>
      <c r="N3373" t="s">
        <v>51491</v>
      </c>
      <c r="O3373" t="s">
        <v>153</v>
      </c>
      <c r="P3373" t="s">
        <v>48567</v>
      </c>
    </row>
    <row r="3374" spans="1:16" x14ac:dyDescent="0.2">
      <c r="A3374" t="s">
        <v>13934</v>
      </c>
      <c r="B3374" t="s">
        <v>13933</v>
      </c>
      <c r="C3374" s="1">
        <v>41374</v>
      </c>
      <c r="D3374" t="s">
        <v>65</v>
      </c>
      <c r="E3374" t="s">
        <v>205</v>
      </c>
      <c r="F3374" t="s">
        <v>206</v>
      </c>
      <c r="G3374" t="s">
        <v>127</v>
      </c>
      <c r="H3374" t="s">
        <v>13934</v>
      </c>
      <c r="I3374" t="s">
        <v>13935</v>
      </c>
      <c r="J3374" t="s">
        <v>13936</v>
      </c>
      <c r="K3374" t="s">
        <v>111</v>
      </c>
      <c r="M3374" t="s">
        <v>13937</v>
      </c>
      <c r="N3374" t="s">
        <v>10995</v>
      </c>
      <c r="O3374" t="s">
        <v>153</v>
      </c>
      <c r="P3374" t="s">
        <v>117</v>
      </c>
    </row>
    <row r="3375" spans="1:16" x14ac:dyDescent="0.2">
      <c r="A3375" t="s">
        <v>51595</v>
      </c>
      <c r="B3375" t="s">
        <v>51596</v>
      </c>
      <c r="C3375" s="1">
        <v>43801</v>
      </c>
      <c r="D3375" t="s">
        <v>65</v>
      </c>
      <c r="E3375" t="s">
        <v>22300</v>
      </c>
      <c r="F3375" t="s">
        <v>22301</v>
      </c>
      <c r="G3375" t="s">
        <v>127</v>
      </c>
      <c r="H3375" t="s">
        <v>51595</v>
      </c>
      <c r="I3375" t="s">
        <v>51488</v>
      </c>
      <c r="J3375" t="s">
        <v>51597</v>
      </c>
      <c r="K3375" t="s">
        <v>405</v>
      </c>
      <c r="L3375" t="s">
        <v>51598</v>
      </c>
      <c r="M3375" t="s">
        <v>51444</v>
      </c>
      <c r="N3375" t="s">
        <v>51491</v>
      </c>
      <c r="O3375" t="s">
        <v>153</v>
      </c>
      <c r="P3375" t="s">
        <v>48567</v>
      </c>
    </row>
    <row r="3376" spans="1:16" x14ac:dyDescent="0.2">
      <c r="A3376" t="s">
        <v>46606</v>
      </c>
      <c r="B3376" t="s">
        <v>11874</v>
      </c>
      <c r="C3376" s="1">
        <v>41004</v>
      </c>
      <c r="D3376" t="s">
        <v>65</v>
      </c>
      <c r="E3376" t="s">
        <v>532</v>
      </c>
      <c r="F3376" t="s">
        <v>533</v>
      </c>
      <c r="G3376" t="s">
        <v>127</v>
      </c>
      <c r="H3376" t="s">
        <v>46606</v>
      </c>
      <c r="I3376" t="s">
        <v>46607</v>
      </c>
      <c r="J3376" t="s">
        <v>46608</v>
      </c>
      <c r="K3376" t="s">
        <v>111</v>
      </c>
      <c r="M3376" t="s">
        <v>11875</v>
      </c>
      <c r="N3376" t="s">
        <v>314</v>
      </c>
      <c r="O3376" t="s">
        <v>153</v>
      </c>
      <c r="P3376" t="s">
        <v>46609</v>
      </c>
    </row>
    <row r="3377" spans="1:16" x14ac:dyDescent="0.2">
      <c r="A3377" t="s">
        <v>11912</v>
      </c>
      <c r="B3377" t="s">
        <v>11911</v>
      </c>
      <c r="C3377" s="1">
        <v>41099</v>
      </c>
      <c r="D3377" t="s">
        <v>65</v>
      </c>
      <c r="E3377" t="s">
        <v>284</v>
      </c>
      <c r="F3377" t="s">
        <v>285</v>
      </c>
      <c r="G3377" t="s">
        <v>127</v>
      </c>
      <c r="H3377" t="s">
        <v>11912</v>
      </c>
      <c r="I3377" t="s">
        <v>11913</v>
      </c>
      <c r="J3377" t="s">
        <v>11914</v>
      </c>
      <c r="K3377" t="s">
        <v>111</v>
      </c>
      <c r="M3377" t="s">
        <v>7575</v>
      </c>
      <c r="N3377" t="s">
        <v>386</v>
      </c>
      <c r="O3377" t="s">
        <v>153</v>
      </c>
    </row>
    <row r="3378" spans="1:16" x14ac:dyDescent="0.2">
      <c r="A3378" t="s">
        <v>12415</v>
      </c>
      <c r="B3378" t="s">
        <v>12414</v>
      </c>
      <c r="C3378" s="1">
        <v>41743</v>
      </c>
      <c r="D3378" t="s">
        <v>65</v>
      </c>
      <c r="E3378" t="s">
        <v>11095</v>
      </c>
      <c r="F3378" t="s">
        <v>11096</v>
      </c>
      <c r="G3378" t="s">
        <v>127</v>
      </c>
      <c r="H3378" t="s">
        <v>12415</v>
      </c>
      <c r="I3378" t="s">
        <v>12416</v>
      </c>
      <c r="J3378" t="s">
        <v>12417</v>
      </c>
      <c r="K3378" t="s">
        <v>93</v>
      </c>
      <c r="M3378" t="s">
        <v>7575</v>
      </c>
      <c r="N3378" t="s">
        <v>12418</v>
      </c>
      <c r="O3378" t="s">
        <v>153</v>
      </c>
      <c r="P3378" t="s">
        <v>192</v>
      </c>
    </row>
    <row r="3379" spans="1:16" x14ac:dyDescent="0.2">
      <c r="A3379" t="s">
        <v>14615</v>
      </c>
      <c r="B3379" t="s">
        <v>14614</v>
      </c>
      <c r="C3379" s="1">
        <v>41935</v>
      </c>
      <c r="D3379" t="s">
        <v>65</v>
      </c>
      <c r="E3379" t="s">
        <v>211</v>
      </c>
      <c r="F3379" t="s">
        <v>212</v>
      </c>
      <c r="G3379" t="s">
        <v>127</v>
      </c>
      <c r="H3379" t="s">
        <v>14615</v>
      </c>
      <c r="I3379" t="s">
        <v>13031</v>
      </c>
      <c r="J3379" t="s">
        <v>14616</v>
      </c>
      <c r="K3379" t="s">
        <v>86</v>
      </c>
      <c r="M3379" t="s">
        <v>14617</v>
      </c>
      <c r="N3379" t="s">
        <v>215</v>
      </c>
      <c r="O3379" t="s">
        <v>153</v>
      </c>
      <c r="P3379" t="s">
        <v>117</v>
      </c>
    </row>
    <row r="3380" spans="1:16" x14ac:dyDescent="0.2">
      <c r="A3380" t="s">
        <v>12751</v>
      </c>
      <c r="B3380" t="s">
        <v>12750</v>
      </c>
      <c r="C3380" s="1">
        <v>42584</v>
      </c>
      <c r="D3380" t="s">
        <v>65</v>
      </c>
      <c r="E3380" t="s">
        <v>327</v>
      </c>
      <c r="F3380" t="s">
        <v>328</v>
      </c>
      <c r="G3380" t="s">
        <v>127</v>
      </c>
      <c r="H3380" t="s">
        <v>12751</v>
      </c>
      <c r="I3380" t="s">
        <v>12752</v>
      </c>
      <c r="J3380" t="s">
        <v>12753</v>
      </c>
      <c r="K3380" t="s">
        <v>185</v>
      </c>
      <c r="M3380" t="s">
        <v>11944</v>
      </c>
      <c r="N3380" t="s">
        <v>12754</v>
      </c>
      <c r="O3380" t="s">
        <v>153</v>
      </c>
    </row>
    <row r="3381" spans="1:16" x14ac:dyDescent="0.2">
      <c r="A3381" t="s">
        <v>12756</v>
      </c>
      <c r="B3381" t="s">
        <v>12755</v>
      </c>
      <c r="C3381" s="1">
        <v>42584</v>
      </c>
      <c r="D3381" t="s">
        <v>65</v>
      </c>
      <c r="E3381" t="s">
        <v>327</v>
      </c>
      <c r="F3381" t="s">
        <v>328</v>
      </c>
      <c r="G3381" t="s">
        <v>127</v>
      </c>
      <c r="H3381" t="s">
        <v>12756</v>
      </c>
      <c r="I3381" t="s">
        <v>12757</v>
      </c>
      <c r="J3381" t="s">
        <v>12758</v>
      </c>
      <c r="K3381" t="s">
        <v>185</v>
      </c>
      <c r="M3381" t="s">
        <v>11944</v>
      </c>
      <c r="N3381" t="s">
        <v>12754</v>
      </c>
      <c r="O3381" t="s">
        <v>153</v>
      </c>
    </row>
    <row r="3382" spans="1:16" x14ac:dyDescent="0.2">
      <c r="A3382" t="s">
        <v>11637</v>
      </c>
      <c r="B3382" t="s">
        <v>46923</v>
      </c>
      <c r="C3382" s="1">
        <v>35711</v>
      </c>
      <c r="D3382" t="s">
        <v>65</v>
      </c>
      <c r="E3382" t="s">
        <v>420</v>
      </c>
      <c r="F3382" t="s">
        <v>421</v>
      </c>
      <c r="G3382" t="s">
        <v>127</v>
      </c>
      <c r="H3382" t="s">
        <v>11637</v>
      </c>
      <c r="I3382" t="s">
        <v>11638</v>
      </c>
      <c r="J3382" t="s">
        <v>11639</v>
      </c>
      <c r="K3382" t="s">
        <v>93</v>
      </c>
      <c r="M3382" t="s">
        <v>380</v>
      </c>
      <c r="N3382" t="s">
        <v>422</v>
      </c>
      <c r="O3382" t="s">
        <v>153</v>
      </c>
    </row>
    <row r="3383" spans="1:16" x14ac:dyDescent="0.2">
      <c r="A3383" t="s">
        <v>12447</v>
      </c>
      <c r="B3383" t="s">
        <v>12446</v>
      </c>
      <c r="C3383" s="1">
        <v>41768</v>
      </c>
      <c r="D3383" t="s">
        <v>65</v>
      </c>
      <c r="E3383" t="s">
        <v>5871</v>
      </c>
      <c r="F3383" t="s">
        <v>5872</v>
      </c>
      <c r="G3383" t="s">
        <v>127</v>
      </c>
      <c r="H3383" t="s">
        <v>12447</v>
      </c>
      <c r="I3383" t="s">
        <v>12448</v>
      </c>
      <c r="J3383" t="s">
        <v>12449</v>
      </c>
      <c r="K3383" t="s">
        <v>185</v>
      </c>
      <c r="M3383" t="s">
        <v>897</v>
      </c>
      <c r="N3383" t="s">
        <v>11392</v>
      </c>
      <c r="O3383" t="s">
        <v>153</v>
      </c>
      <c r="P3383" t="s">
        <v>117</v>
      </c>
    </row>
    <row r="3384" spans="1:16" x14ac:dyDescent="0.2">
      <c r="A3384" t="s">
        <v>12507</v>
      </c>
      <c r="B3384" t="s">
        <v>12506</v>
      </c>
      <c r="C3384" s="1">
        <v>41982</v>
      </c>
      <c r="D3384" t="s">
        <v>65</v>
      </c>
      <c r="E3384" t="s">
        <v>236</v>
      </c>
      <c r="F3384" t="s">
        <v>237</v>
      </c>
      <c r="G3384" t="s">
        <v>127</v>
      </c>
      <c r="H3384" t="s">
        <v>12507</v>
      </c>
      <c r="I3384" t="s">
        <v>12508</v>
      </c>
      <c r="J3384" t="s">
        <v>12509</v>
      </c>
      <c r="K3384" t="s">
        <v>93</v>
      </c>
      <c r="M3384" t="s">
        <v>11299</v>
      </c>
      <c r="N3384" t="s">
        <v>238</v>
      </c>
      <c r="O3384" t="s">
        <v>153</v>
      </c>
      <c r="P3384" t="s">
        <v>192</v>
      </c>
    </row>
    <row r="3385" spans="1:16" x14ac:dyDescent="0.2">
      <c r="A3385" t="s">
        <v>13780</v>
      </c>
      <c r="B3385" t="s">
        <v>13779</v>
      </c>
      <c r="C3385" s="1">
        <v>38322</v>
      </c>
      <c r="D3385" t="s">
        <v>65</v>
      </c>
      <c r="E3385" t="s">
        <v>76</v>
      </c>
      <c r="F3385" t="s">
        <v>77</v>
      </c>
      <c r="G3385" t="s">
        <v>127</v>
      </c>
      <c r="H3385" t="s">
        <v>13780</v>
      </c>
      <c r="I3385" t="s">
        <v>13781</v>
      </c>
      <c r="J3385" t="s">
        <v>13782</v>
      </c>
      <c r="K3385" t="s">
        <v>93</v>
      </c>
      <c r="M3385" t="s">
        <v>13783</v>
      </c>
      <c r="N3385" t="s">
        <v>306</v>
      </c>
      <c r="O3385" t="s">
        <v>153</v>
      </c>
    </row>
    <row r="3386" spans="1:16" x14ac:dyDescent="0.2">
      <c r="A3386" t="s">
        <v>13546</v>
      </c>
      <c r="B3386" t="s">
        <v>13545</v>
      </c>
      <c r="C3386" s="1">
        <v>37501</v>
      </c>
      <c r="D3386" t="s">
        <v>65</v>
      </c>
      <c r="E3386" t="s">
        <v>195</v>
      </c>
      <c r="F3386" t="s">
        <v>196</v>
      </c>
      <c r="G3386" t="s">
        <v>127</v>
      </c>
      <c r="H3386" t="s">
        <v>13546</v>
      </c>
      <c r="I3386" t="s">
        <v>13547</v>
      </c>
      <c r="J3386" t="s">
        <v>13548</v>
      </c>
      <c r="K3386" t="s">
        <v>93</v>
      </c>
      <c r="M3386" t="s">
        <v>12141</v>
      </c>
      <c r="N3386" t="s">
        <v>41020</v>
      </c>
      <c r="O3386" t="s">
        <v>153</v>
      </c>
      <c r="P3386" t="s">
        <v>9267</v>
      </c>
    </row>
    <row r="3387" spans="1:16" x14ac:dyDescent="0.2">
      <c r="A3387" t="s">
        <v>13397</v>
      </c>
      <c r="B3387" t="s">
        <v>13396</v>
      </c>
      <c r="C3387" s="1">
        <v>37116</v>
      </c>
      <c r="D3387" t="s">
        <v>65</v>
      </c>
      <c r="E3387" t="s">
        <v>548</v>
      </c>
      <c r="F3387" t="s">
        <v>549</v>
      </c>
      <c r="G3387" t="s">
        <v>127</v>
      </c>
      <c r="H3387" t="s">
        <v>13397</v>
      </c>
      <c r="I3387" t="s">
        <v>13398</v>
      </c>
      <c r="J3387" t="s">
        <v>13399</v>
      </c>
      <c r="K3387" t="s">
        <v>86</v>
      </c>
      <c r="L3387" t="s">
        <v>115</v>
      </c>
      <c r="M3387" t="s">
        <v>13294</v>
      </c>
      <c r="N3387" t="s">
        <v>13400</v>
      </c>
      <c r="O3387" t="s">
        <v>153</v>
      </c>
      <c r="P3387" t="s">
        <v>117</v>
      </c>
    </row>
    <row r="3388" spans="1:16" x14ac:dyDescent="0.2">
      <c r="A3388" t="s">
        <v>12658</v>
      </c>
      <c r="B3388" t="s">
        <v>12657</v>
      </c>
      <c r="C3388" s="1">
        <v>42272</v>
      </c>
      <c r="D3388" t="s">
        <v>65</v>
      </c>
      <c r="E3388" t="s">
        <v>236</v>
      </c>
      <c r="F3388" t="s">
        <v>237</v>
      </c>
      <c r="G3388" t="s">
        <v>127</v>
      </c>
      <c r="H3388" t="s">
        <v>12658</v>
      </c>
      <c r="I3388" t="s">
        <v>12659</v>
      </c>
      <c r="J3388" t="s">
        <v>12660</v>
      </c>
      <c r="K3388" t="s">
        <v>405</v>
      </c>
      <c r="M3388" t="s">
        <v>11944</v>
      </c>
      <c r="N3388" t="s">
        <v>605</v>
      </c>
      <c r="O3388" t="s">
        <v>153</v>
      </c>
    </row>
    <row r="3389" spans="1:16" x14ac:dyDescent="0.2">
      <c r="A3389" t="s">
        <v>12279</v>
      </c>
      <c r="B3389" t="s">
        <v>12278</v>
      </c>
      <c r="C3389" s="1">
        <v>41467</v>
      </c>
      <c r="D3389" t="s">
        <v>65</v>
      </c>
      <c r="E3389" t="s">
        <v>147</v>
      </c>
      <c r="F3389" t="s">
        <v>148</v>
      </c>
      <c r="G3389" t="s">
        <v>127</v>
      </c>
      <c r="H3389" t="s">
        <v>12279</v>
      </c>
      <c r="I3389" t="s">
        <v>12280</v>
      </c>
      <c r="J3389" t="s">
        <v>12281</v>
      </c>
      <c r="K3389" t="s">
        <v>86</v>
      </c>
      <c r="M3389" t="s">
        <v>7575</v>
      </c>
      <c r="N3389" t="s">
        <v>4337</v>
      </c>
      <c r="O3389" t="s">
        <v>153</v>
      </c>
    </row>
    <row r="3390" spans="1:16" x14ac:dyDescent="0.2">
      <c r="A3390" t="s">
        <v>11808</v>
      </c>
      <c r="B3390" t="s">
        <v>11807</v>
      </c>
      <c r="C3390" s="1">
        <v>40841</v>
      </c>
      <c r="D3390" t="s">
        <v>65</v>
      </c>
      <c r="E3390" t="s">
        <v>147</v>
      </c>
      <c r="F3390" t="s">
        <v>148</v>
      </c>
      <c r="G3390" t="s">
        <v>127</v>
      </c>
      <c r="H3390" t="s">
        <v>11808</v>
      </c>
      <c r="I3390" t="s">
        <v>11809</v>
      </c>
      <c r="J3390" t="s">
        <v>11810</v>
      </c>
      <c r="K3390" t="s">
        <v>93</v>
      </c>
      <c r="M3390" t="s">
        <v>7575</v>
      </c>
      <c r="N3390" t="s">
        <v>11811</v>
      </c>
      <c r="O3390" t="s">
        <v>153</v>
      </c>
    </row>
    <row r="3391" spans="1:16" x14ac:dyDescent="0.2">
      <c r="A3391" t="s">
        <v>13058</v>
      </c>
      <c r="B3391" t="s">
        <v>13057</v>
      </c>
      <c r="C3391" s="1">
        <v>42026</v>
      </c>
      <c r="D3391" t="s">
        <v>65</v>
      </c>
      <c r="E3391" t="s">
        <v>6139</v>
      </c>
      <c r="F3391" t="s">
        <v>6140</v>
      </c>
      <c r="G3391" t="s">
        <v>127</v>
      </c>
      <c r="H3391" t="s">
        <v>13058</v>
      </c>
      <c r="I3391" t="s">
        <v>13059</v>
      </c>
      <c r="J3391" t="s">
        <v>13060</v>
      </c>
      <c r="K3391" t="s">
        <v>111</v>
      </c>
      <c r="L3391" t="s">
        <v>115</v>
      </c>
      <c r="M3391" t="s">
        <v>11120</v>
      </c>
      <c r="N3391" t="s">
        <v>6151</v>
      </c>
      <c r="O3391" t="s">
        <v>153</v>
      </c>
      <c r="P3391" t="s">
        <v>117</v>
      </c>
    </row>
    <row r="3392" spans="1:16" x14ac:dyDescent="0.2">
      <c r="A3392" t="s">
        <v>14526</v>
      </c>
      <c r="B3392" t="s">
        <v>14525</v>
      </c>
      <c r="C3392" s="1">
        <v>41467</v>
      </c>
      <c r="D3392" t="s">
        <v>65</v>
      </c>
      <c r="E3392" t="s">
        <v>562</v>
      </c>
      <c r="F3392" t="s">
        <v>563</v>
      </c>
      <c r="G3392" t="s">
        <v>127</v>
      </c>
      <c r="H3392" t="s">
        <v>14526</v>
      </c>
      <c r="I3392" t="s">
        <v>14527</v>
      </c>
      <c r="K3392" t="s">
        <v>93</v>
      </c>
      <c r="O3392" t="s">
        <v>153</v>
      </c>
    </row>
    <row r="3393" spans="1:16" x14ac:dyDescent="0.2">
      <c r="A3393" t="s">
        <v>51534</v>
      </c>
      <c r="B3393" t="s">
        <v>51535</v>
      </c>
      <c r="C3393" s="1">
        <v>43587</v>
      </c>
      <c r="D3393" t="s">
        <v>65</v>
      </c>
      <c r="E3393" t="s">
        <v>337</v>
      </c>
      <c r="F3393" t="s">
        <v>338</v>
      </c>
      <c r="G3393" t="s">
        <v>127</v>
      </c>
      <c r="H3393" t="s">
        <v>51534</v>
      </c>
      <c r="I3393" t="s">
        <v>51536</v>
      </c>
      <c r="J3393" t="s">
        <v>51537</v>
      </c>
      <c r="K3393" t="s">
        <v>185</v>
      </c>
      <c r="L3393" t="s">
        <v>51538</v>
      </c>
      <c r="M3393" t="s">
        <v>51539</v>
      </c>
      <c r="N3393" t="s">
        <v>51540</v>
      </c>
      <c r="O3393" t="s">
        <v>153</v>
      </c>
      <c r="P3393" t="s">
        <v>51541</v>
      </c>
    </row>
    <row r="3394" spans="1:16" x14ac:dyDescent="0.2">
      <c r="A3394" t="s">
        <v>13171</v>
      </c>
      <c r="B3394" t="s">
        <v>13170</v>
      </c>
      <c r="C3394" s="1">
        <v>40170</v>
      </c>
      <c r="D3394" t="s">
        <v>65</v>
      </c>
      <c r="E3394" t="s">
        <v>378</v>
      </c>
      <c r="F3394" t="s">
        <v>379</v>
      </c>
      <c r="G3394" t="s">
        <v>127</v>
      </c>
      <c r="H3394" t="s">
        <v>13171</v>
      </c>
      <c r="I3394" t="s">
        <v>13172</v>
      </c>
      <c r="J3394" t="s">
        <v>13173</v>
      </c>
      <c r="K3394" t="s">
        <v>111</v>
      </c>
      <c r="M3394" t="s">
        <v>11570</v>
      </c>
      <c r="N3394" t="s">
        <v>381</v>
      </c>
      <c r="O3394" t="s">
        <v>153</v>
      </c>
    </row>
    <row r="3395" spans="1:16" x14ac:dyDescent="0.2">
      <c r="A3395" t="s">
        <v>13083</v>
      </c>
      <c r="B3395" t="s">
        <v>13082</v>
      </c>
      <c r="C3395" s="1">
        <v>37148</v>
      </c>
      <c r="D3395" t="s">
        <v>65</v>
      </c>
      <c r="E3395" t="s">
        <v>378</v>
      </c>
      <c r="F3395" t="s">
        <v>379</v>
      </c>
      <c r="G3395" t="s">
        <v>127</v>
      </c>
      <c r="H3395" t="s">
        <v>13083</v>
      </c>
      <c r="I3395" t="s">
        <v>13084</v>
      </c>
      <c r="J3395" t="s">
        <v>13085</v>
      </c>
      <c r="K3395" t="s">
        <v>93</v>
      </c>
      <c r="M3395" t="s">
        <v>7607</v>
      </c>
      <c r="N3395" t="s">
        <v>381</v>
      </c>
      <c r="O3395" t="s">
        <v>153</v>
      </c>
    </row>
    <row r="3396" spans="1:16" x14ac:dyDescent="0.2">
      <c r="A3396" t="s">
        <v>12257</v>
      </c>
      <c r="B3396" t="s">
        <v>12256</v>
      </c>
      <c r="C3396" s="1">
        <v>41467</v>
      </c>
      <c r="D3396" t="s">
        <v>65</v>
      </c>
      <c r="E3396" t="s">
        <v>243</v>
      </c>
      <c r="F3396" t="s">
        <v>244</v>
      </c>
      <c r="G3396" t="s">
        <v>127</v>
      </c>
      <c r="H3396" t="s">
        <v>12257</v>
      </c>
      <c r="I3396" t="s">
        <v>12258</v>
      </c>
      <c r="J3396" t="s">
        <v>12259</v>
      </c>
      <c r="K3396" t="s">
        <v>93</v>
      </c>
      <c r="M3396" t="s">
        <v>11299</v>
      </c>
      <c r="N3396" t="s">
        <v>447</v>
      </c>
      <c r="O3396" t="s">
        <v>153</v>
      </c>
      <c r="P3396" t="s">
        <v>117</v>
      </c>
    </row>
    <row r="3397" spans="1:16" x14ac:dyDescent="0.2">
      <c r="A3397" t="s">
        <v>11758</v>
      </c>
      <c r="B3397" t="s">
        <v>11757</v>
      </c>
      <c r="C3397" s="1">
        <v>40402</v>
      </c>
      <c r="D3397" t="s">
        <v>65</v>
      </c>
      <c r="E3397" t="s">
        <v>183</v>
      </c>
      <c r="F3397" t="s">
        <v>184</v>
      </c>
      <c r="G3397" t="s">
        <v>127</v>
      </c>
      <c r="H3397" t="s">
        <v>11758</v>
      </c>
      <c r="I3397" t="s">
        <v>11759</v>
      </c>
      <c r="J3397" t="s">
        <v>11760</v>
      </c>
      <c r="K3397" t="s">
        <v>93</v>
      </c>
      <c r="L3397" t="s">
        <v>115</v>
      </c>
      <c r="M3397" t="s">
        <v>1513</v>
      </c>
      <c r="N3397" t="s">
        <v>6029</v>
      </c>
      <c r="O3397" t="s">
        <v>153</v>
      </c>
      <c r="P3397" t="s">
        <v>192</v>
      </c>
    </row>
    <row r="3398" spans="1:16" x14ac:dyDescent="0.2">
      <c r="A3398" t="s">
        <v>13917</v>
      </c>
      <c r="B3398" t="s">
        <v>13916</v>
      </c>
      <c r="C3398" s="1">
        <v>40896</v>
      </c>
      <c r="D3398" t="s">
        <v>65</v>
      </c>
      <c r="E3398" t="s">
        <v>389</v>
      </c>
      <c r="F3398" t="s">
        <v>390</v>
      </c>
      <c r="G3398" t="s">
        <v>127</v>
      </c>
      <c r="H3398" t="s">
        <v>13917</v>
      </c>
      <c r="I3398" t="s">
        <v>13918</v>
      </c>
      <c r="J3398" t="s">
        <v>13919</v>
      </c>
      <c r="K3398" t="s">
        <v>93</v>
      </c>
      <c r="L3398" t="s">
        <v>115</v>
      </c>
      <c r="M3398" t="s">
        <v>13920</v>
      </c>
      <c r="O3398" t="s">
        <v>153</v>
      </c>
      <c r="P3398" t="s">
        <v>192</v>
      </c>
    </row>
    <row r="3399" spans="1:16" x14ac:dyDescent="0.2">
      <c r="A3399" t="s">
        <v>46883</v>
      </c>
      <c r="B3399" t="s">
        <v>13082</v>
      </c>
      <c r="C3399" s="1">
        <v>25568</v>
      </c>
      <c r="D3399" t="s">
        <v>65</v>
      </c>
      <c r="E3399" t="s">
        <v>70</v>
      </c>
      <c r="G3399" t="s">
        <v>127</v>
      </c>
      <c r="H3399" t="s">
        <v>46883</v>
      </c>
      <c r="I3399" t="s">
        <v>46884</v>
      </c>
      <c r="K3399" t="s">
        <v>67</v>
      </c>
      <c r="O3399">
        <v>0</v>
      </c>
    </row>
    <row r="3400" spans="1:16" x14ac:dyDescent="0.2">
      <c r="A3400" t="s">
        <v>46819</v>
      </c>
      <c r="B3400" t="s">
        <v>46820</v>
      </c>
      <c r="C3400" s="1">
        <v>43514</v>
      </c>
      <c r="D3400" t="s">
        <v>65</v>
      </c>
      <c r="E3400" t="s">
        <v>45462</v>
      </c>
      <c r="F3400" t="s">
        <v>45463</v>
      </c>
      <c r="G3400" t="s">
        <v>127</v>
      </c>
      <c r="H3400" t="s">
        <v>46819</v>
      </c>
      <c r="I3400" t="s">
        <v>46821</v>
      </c>
      <c r="J3400" t="s">
        <v>46822</v>
      </c>
      <c r="K3400" t="s">
        <v>93</v>
      </c>
      <c r="L3400" t="s">
        <v>115</v>
      </c>
      <c r="M3400" t="s">
        <v>7575</v>
      </c>
      <c r="N3400" t="s">
        <v>7601</v>
      </c>
      <c r="O3400" t="s">
        <v>153</v>
      </c>
      <c r="P3400" t="s">
        <v>45295</v>
      </c>
    </row>
    <row r="3401" spans="1:16" x14ac:dyDescent="0.2">
      <c r="A3401" t="s">
        <v>29692</v>
      </c>
      <c r="B3401" t="s">
        <v>29691</v>
      </c>
      <c r="C3401" s="1">
        <v>36390</v>
      </c>
      <c r="D3401" t="s">
        <v>65</v>
      </c>
      <c r="E3401" t="s">
        <v>27659</v>
      </c>
      <c r="F3401" t="s">
        <v>27660</v>
      </c>
      <c r="G3401" t="s">
        <v>25153</v>
      </c>
      <c r="H3401" t="s">
        <v>29692</v>
      </c>
      <c r="I3401" t="s">
        <v>25155</v>
      </c>
      <c r="J3401" t="s">
        <v>34282</v>
      </c>
      <c r="K3401" t="s">
        <v>25156</v>
      </c>
      <c r="L3401" t="s">
        <v>29693</v>
      </c>
      <c r="M3401" t="s">
        <v>35863</v>
      </c>
      <c r="N3401" t="s">
        <v>29694</v>
      </c>
    </row>
    <row r="3402" spans="1:16" x14ac:dyDescent="0.2">
      <c r="A3402" t="s">
        <v>18363</v>
      </c>
      <c r="B3402" t="s">
        <v>18362</v>
      </c>
      <c r="C3402" s="1">
        <v>41162</v>
      </c>
      <c r="E3402" t="s">
        <v>70</v>
      </c>
      <c r="G3402" t="s">
        <v>127</v>
      </c>
      <c r="H3402" t="s">
        <v>18363</v>
      </c>
      <c r="I3402" t="s">
        <v>18364</v>
      </c>
      <c r="J3402" t="s">
        <v>18365</v>
      </c>
      <c r="K3402" t="s">
        <v>111</v>
      </c>
      <c r="L3402" t="s">
        <v>115</v>
      </c>
      <c r="M3402" t="s">
        <v>17706</v>
      </c>
      <c r="N3402" t="s">
        <v>362</v>
      </c>
      <c r="O3402" t="s">
        <v>153</v>
      </c>
      <c r="P3402" t="s">
        <v>41521</v>
      </c>
    </row>
    <row r="3403" spans="1:16" x14ac:dyDescent="0.2">
      <c r="A3403" t="s">
        <v>13857</v>
      </c>
      <c r="B3403" t="s">
        <v>13856</v>
      </c>
      <c r="C3403" s="1">
        <v>38783</v>
      </c>
      <c r="D3403" t="s">
        <v>65</v>
      </c>
      <c r="E3403" t="s">
        <v>99</v>
      </c>
      <c r="F3403" t="s">
        <v>100</v>
      </c>
      <c r="G3403" t="s">
        <v>127</v>
      </c>
      <c r="H3403" t="s">
        <v>13857</v>
      </c>
      <c r="I3403" t="s">
        <v>22367</v>
      </c>
      <c r="J3403" t="s">
        <v>13858</v>
      </c>
      <c r="K3403" t="s">
        <v>111</v>
      </c>
      <c r="L3403" t="s">
        <v>254</v>
      </c>
      <c r="M3403" t="s">
        <v>7607</v>
      </c>
      <c r="N3403" t="s">
        <v>47002</v>
      </c>
      <c r="O3403" t="s">
        <v>153</v>
      </c>
      <c r="P3403" t="s">
        <v>13859</v>
      </c>
    </row>
    <row r="3404" spans="1:16" x14ac:dyDescent="0.2">
      <c r="A3404" t="s">
        <v>35005</v>
      </c>
      <c r="B3404" t="s">
        <v>27320</v>
      </c>
      <c r="C3404" s="1">
        <v>36839</v>
      </c>
      <c r="D3404" t="s">
        <v>65</v>
      </c>
      <c r="E3404" t="s">
        <v>25151</v>
      </c>
      <c r="F3404" t="s">
        <v>25152</v>
      </c>
      <c r="G3404" t="s">
        <v>25147</v>
      </c>
      <c r="H3404" t="s">
        <v>35005</v>
      </c>
      <c r="I3404" t="s">
        <v>27321</v>
      </c>
      <c r="J3404" t="s">
        <v>34245</v>
      </c>
      <c r="K3404" t="s">
        <v>25173</v>
      </c>
      <c r="L3404" t="s">
        <v>115</v>
      </c>
      <c r="N3404" t="s">
        <v>25158</v>
      </c>
      <c r="P3404" t="s">
        <v>34722</v>
      </c>
    </row>
    <row r="3405" spans="1:16" x14ac:dyDescent="0.2">
      <c r="A3405" t="s">
        <v>34992</v>
      </c>
      <c r="B3405" t="s">
        <v>27301</v>
      </c>
      <c r="C3405" s="1">
        <v>36661</v>
      </c>
      <c r="D3405" t="s">
        <v>65</v>
      </c>
      <c r="E3405" t="s">
        <v>25151</v>
      </c>
      <c r="F3405" t="s">
        <v>25152</v>
      </c>
      <c r="G3405" t="s">
        <v>25147</v>
      </c>
      <c r="H3405" t="s">
        <v>34992</v>
      </c>
      <c r="I3405" t="s">
        <v>27302</v>
      </c>
      <c r="J3405" t="s">
        <v>34217</v>
      </c>
      <c r="K3405" t="s">
        <v>25612</v>
      </c>
      <c r="L3405" t="s">
        <v>115</v>
      </c>
      <c r="N3405" t="s">
        <v>25158</v>
      </c>
      <c r="P3405" t="s">
        <v>34602</v>
      </c>
    </row>
    <row r="3406" spans="1:16" x14ac:dyDescent="0.2">
      <c r="A3406" t="s">
        <v>38899</v>
      </c>
      <c r="B3406" t="s">
        <v>25159</v>
      </c>
      <c r="C3406" s="1">
        <v>37587</v>
      </c>
      <c r="D3406" t="s">
        <v>65</v>
      </c>
      <c r="E3406" t="s">
        <v>25151</v>
      </c>
      <c r="F3406" t="s">
        <v>25152</v>
      </c>
      <c r="G3406" t="s">
        <v>25160</v>
      </c>
      <c r="H3406" t="s">
        <v>38899</v>
      </c>
      <c r="I3406" t="s">
        <v>25161</v>
      </c>
      <c r="J3406" t="s">
        <v>31236</v>
      </c>
      <c r="K3406" t="s">
        <v>25162</v>
      </c>
      <c r="L3406" t="s">
        <v>115</v>
      </c>
      <c r="N3406" t="s">
        <v>25158</v>
      </c>
      <c r="P3406" t="s">
        <v>38900</v>
      </c>
    </row>
    <row r="3407" spans="1:16" x14ac:dyDescent="0.2">
      <c r="A3407" t="s">
        <v>23938</v>
      </c>
      <c r="B3407" t="s">
        <v>23937</v>
      </c>
      <c r="C3407" s="1">
        <v>40970</v>
      </c>
      <c r="D3407" t="s">
        <v>65</v>
      </c>
      <c r="E3407" t="s">
        <v>147</v>
      </c>
      <c r="F3407" t="s">
        <v>148</v>
      </c>
      <c r="G3407" t="s">
        <v>127</v>
      </c>
      <c r="H3407" t="s">
        <v>23938</v>
      </c>
      <c r="I3407" t="s">
        <v>11038</v>
      </c>
      <c r="J3407" t="s">
        <v>23939</v>
      </c>
      <c r="K3407" t="s">
        <v>111</v>
      </c>
      <c r="L3407" t="s">
        <v>254</v>
      </c>
      <c r="M3407" t="s">
        <v>175</v>
      </c>
      <c r="N3407" t="s">
        <v>255</v>
      </c>
      <c r="O3407" t="s">
        <v>94</v>
      </c>
      <c r="P3407" t="s">
        <v>192</v>
      </c>
    </row>
    <row r="3408" spans="1:16" x14ac:dyDescent="0.2">
      <c r="A3408" t="s">
        <v>12041</v>
      </c>
      <c r="B3408" t="s">
        <v>12040</v>
      </c>
      <c r="C3408" s="1">
        <v>41225</v>
      </c>
      <c r="D3408" t="s">
        <v>65</v>
      </c>
      <c r="E3408" t="s">
        <v>147</v>
      </c>
      <c r="F3408" t="s">
        <v>148</v>
      </c>
      <c r="G3408" t="s">
        <v>127</v>
      </c>
      <c r="H3408" t="s">
        <v>12041</v>
      </c>
      <c r="I3408" t="s">
        <v>12042</v>
      </c>
      <c r="J3408" t="s">
        <v>12043</v>
      </c>
      <c r="K3408" t="s">
        <v>93</v>
      </c>
      <c r="L3408" t="s">
        <v>347</v>
      </c>
      <c r="M3408" t="s">
        <v>7575</v>
      </c>
      <c r="N3408" t="s">
        <v>255</v>
      </c>
      <c r="O3408" t="s">
        <v>153</v>
      </c>
      <c r="P3408" t="s">
        <v>46211</v>
      </c>
    </row>
    <row r="3409" spans="1:16" x14ac:dyDescent="0.2">
      <c r="A3409" t="s">
        <v>16002</v>
      </c>
      <c r="B3409" t="s">
        <v>16001</v>
      </c>
      <c r="C3409" s="1">
        <v>36997</v>
      </c>
      <c r="D3409" t="s">
        <v>65</v>
      </c>
      <c r="E3409" t="s">
        <v>438</v>
      </c>
      <c r="F3409" t="s">
        <v>439</v>
      </c>
      <c r="G3409" t="s">
        <v>127</v>
      </c>
      <c r="H3409" t="s">
        <v>16002</v>
      </c>
      <c r="I3409" t="s">
        <v>16003</v>
      </c>
      <c r="J3409" t="s">
        <v>16004</v>
      </c>
      <c r="K3409" t="s">
        <v>185</v>
      </c>
      <c r="L3409" t="s">
        <v>115</v>
      </c>
      <c r="M3409" t="s">
        <v>16005</v>
      </c>
      <c r="N3409" t="s">
        <v>16006</v>
      </c>
      <c r="O3409" t="s">
        <v>153</v>
      </c>
      <c r="P3409" t="s">
        <v>117</v>
      </c>
    </row>
    <row r="3410" spans="1:16" x14ac:dyDescent="0.2">
      <c r="A3410" t="s">
        <v>16358</v>
      </c>
      <c r="B3410" t="s">
        <v>16357</v>
      </c>
      <c r="C3410" s="1">
        <v>42905</v>
      </c>
      <c r="D3410" t="s">
        <v>65</v>
      </c>
      <c r="E3410" t="s">
        <v>438</v>
      </c>
      <c r="F3410" t="s">
        <v>439</v>
      </c>
      <c r="G3410" t="s">
        <v>127</v>
      </c>
      <c r="H3410" t="s">
        <v>16358</v>
      </c>
      <c r="I3410" t="s">
        <v>16359</v>
      </c>
      <c r="J3410" t="s">
        <v>16360</v>
      </c>
      <c r="K3410" t="s">
        <v>185</v>
      </c>
      <c r="M3410" t="s">
        <v>10282</v>
      </c>
      <c r="N3410" t="s">
        <v>16361</v>
      </c>
      <c r="O3410" t="s">
        <v>153</v>
      </c>
    </row>
    <row r="3411" spans="1:16" x14ac:dyDescent="0.2">
      <c r="A3411" t="s">
        <v>16012</v>
      </c>
      <c r="B3411" t="s">
        <v>16011</v>
      </c>
      <c r="C3411" s="1">
        <v>37053</v>
      </c>
      <c r="D3411" t="s">
        <v>65</v>
      </c>
      <c r="E3411" t="s">
        <v>438</v>
      </c>
      <c r="F3411" t="s">
        <v>439</v>
      </c>
      <c r="G3411" t="s">
        <v>127</v>
      </c>
      <c r="H3411" t="s">
        <v>16012</v>
      </c>
      <c r="I3411" t="s">
        <v>16013</v>
      </c>
      <c r="J3411" t="s">
        <v>16014</v>
      </c>
      <c r="K3411" t="s">
        <v>185</v>
      </c>
      <c r="M3411" t="s">
        <v>10282</v>
      </c>
      <c r="N3411" t="s">
        <v>11499</v>
      </c>
      <c r="O3411" t="s">
        <v>153</v>
      </c>
      <c r="P3411" t="s">
        <v>192</v>
      </c>
    </row>
    <row r="3412" spans="1:16" x14ac:dyDescent="0.2">
      <c r="A3412" t="s">
        <v>47256</v>
      </c>
      <c r="B3412" t="s">
        <v>47257</v>
      </c>
      <c r="C3412" s="1">
        <v>25568</v>
      </c>
      <c r="D3412" t="s">
        <v>65</v>
      </c>
      <c r="E3412" t="s">
        <v>438</v>
      </c>
      <c r="F3412" t="s">
        <v>439</v>
      </c>
      <c r="G3412" t="s">
        <v>127</v>
      </c>
      <c r="H3412" t="s">
        <v>47256</v>
      </c>
      <c r="I3412" t="s">
        <v>47258</v>
      </c>
      <c r="K3412" t="s">
        <v>185</v>
      </c>
      <c r="L3412" t="s">
        <v>47259</v>
      </c>
      <c r="M3412" t="s">
        <v>10282</v>
      </c>
      <c r="N3412" t="s">
        <v>15741</v>
      </c>
      <c r="O3412">
        <v>0</v>
      </c>
    </row>
    <row r="3413" spans="1:16" x14ac:dyDescent="0.2">
      <c r="A3413" t="s">
        <v>17120</v>
      </c>
      <c r="B3413" t="s">
        <v>17119</v>
      </c>
      <c r="C3413" s="1">
        <v>36997</v>
      </c>
      <c r="D3413" t="s">
        <v>65</v>
      </c>
      <c r="E3413" t="s">
        <v>438</v>
      </c>
      <c r="F3413" t="s">
        <v>439</v>
      </c>
      <c r="G3413" t="s">
        <v>127</v>
      </c>
      <c r="H3413" t="s">
        <v>17120</v>
      </c>
      <c r="I3413" t="s">
        <v>17121</v>
      </c>
      <c r="J3413" t="s">
        <v>17122</v>
      </c>
      <c r="K3413" t="s">
        <v>185</v>
      </c>
      <c r="M3413" t="s">
        <v>16664</v>
      </c>
      <c r="N3413" t="s">
        <v>11499</v>
      </c>
      <c r="O3413" t="s">
        <v>94</v>
      </c>
      <c r="P3413" t="s">
        <v>192</v>
      </c>
    </row>
    <row r="3414" spans="1:16" x14ac:dyDescent="0.2">
      <c r="A3414" t="s">
        <v>51779</v>
      </c>
      <c r="B3414" t="s">
        <v>51780</v>
      </c>
      <c r="C3414" s="1">
        <v>43895</v>
      </c>
      <c r="D3414" t="s">
        <v>65</v>
      </c>
      <c r="E3414" t="s">
        <v>173</v>
      </c>
      <c r="F3414" t="s">
        <v>174</v>
      </c>
      <c r="G3414" t="s">
        <v>127</v>
      </c>
      <c r="H3414" t="s">
        <v>51779</v>
      </c>
      <c r="I3414" t="s">
        <v>51781</v>
      </c>
      <c r="J3414" t="s">
        <v>51782</v>
      </c>
      <c r="K3414" t="s">
        <v>185</v>
      </c>
      <c r="L3414" t="s">
        <v>51783</v>
      </c>
      <c r="M3414" t="s">
        <v>11944</v>
      </c>
      <c r="N3414" t="s">
        <v>51784</v>
      </c>
      <c r="O3414" t="s">
        <v>153</v>
      </c>
      <c r="P3414" t="s">
        <v>49780</v>
      </c>
    </row>
    <row r="3415" spans="1:16" x14ac:dyDescent="0.2">
      <c r="A3415" t="s">
        <v>9732</v>
      </c>
      <c r="B3415" t="s">
        <v>9731</v>
      </c>
      <c r="C3415" s="1">
        <v>41436</v>
      </c>
      <c r="D3415" t="s">
        <v>65</v>
      </c>
      <c r="E3415" t="s">
        <v>843</v>
      </c>
      <c r="F3415" t="s">
        <v>844</v>
      </c>
      <c r="G3415" t="s">
        <v>721</v>
      </c>
      <c r="H3415" t="s">
        <v>9732</v>
      </c>
      <c r="I3415" t="s">
        <v>9733</v>
      </c>
      <c r="J3415" t="s">
        <v>9734</v>
      </c>
      <c r="K3415" t="s">
        <v>93</v>
      </c>
      <c r="L3415" t="s">
        <v>115</v>
      </c>
      <c r="M3415" t="s">
        <v>9646</v>
      </c>
      <c r="N3415" t="s">
        <v>9723</v>
      </c>
      <c r="O3415" t="s">
        <v>94</v>
      </c>
      <c r="P3415" t="s">
        <v>192</v>
      </c>
    </row>
    <row r="3416" spans="1:16" x14ac:dyDescent="0.2">
      <c r="A3416" t="s">
        <v>39749</v>
      </c>
      <c r="B3416" t="s">
        <v>39750</v>
      </c>
      <c r="C3416" s="1">
        <v>43734</v>
      </c>
      <c r="D3416" t="s">
        <v>65</v>
      </c>
      <c r="E3416" t="s">
        <v>25464</v>
      </c>
      <c r="F3416" t="s">
        <v>25465</v>
      </c>
      <c r="G3416" t="s">
        <v>25147</v>
      </c>
      <c r="H3416" t="s">
        <v>39749</v>
      </c>
      <c r="I3416" t="s">
        <v>39751</v>
      </c>
      <c r="J3416" t="s">
        <v>36775</v>
      </c>
      <c r="K3416" t="s">
        <v>25156</v>
      </c>
      <c r="L3416" t="s">
        <v>39752</v>
      </c>
      <c r="M3416" t="s">
        <v>39753</v>
      </c>
      <c r="N3416" t="s">
        <v>39754</v>
      </c>
      <c r="P3416" t="s">
        <v>39755</v>
      </c>
    </row>
    <row r="3417" spans="1:16" x14ac:dyDescent="0.2">
      <c r="A3417" t="s">
        <v>25148</v>
      </c>
      <c r="B3417" t="s">
        <v>25146</v>
      </c>
      <c r="C3417" s="1">
        <v>41087</v>
      </c>
      <c r="D3417" t="s">
        <v>65</v>
      </c>
      <c r="E3417" t="s">
        <v>25512</v>
      </c>
      <c r="F3417" t="s">
        <v>34332</v>
      </c>
      <c r="G3417" t="s">
        <v>25209</v>
      </c>
      <c r="H3417" t="s">
        <v>25148</v>
      </c>
      <c r="I3417" t="s">
        <v>32925</v>
      </c>
      <c r="J3417" t="s">
        <v>36787</v>
      </c>
      <c r="K3417" t="s">
        <v>25149</v>
      </c>
      <c r="L3417" t="s">
        <v>32926</v>
      </c>
      <c r="M3417" t="s">
        <v>36788</v>
      </c>
      <c r="N3417" t="s">
        <v>32927</v>
      </c>
      <c r="P3417" t="s">
        <v>36789</v>
      </c>
    </row>
    <row r="3418" spans="1:16" x14ac:dyDescent="0.2">
      <c r="A3418" t="s">
        <v>25379</v>
      </c>
      <c r="B3418" t="s">
        <v>25378</v>
      </c>
      <c r="C3418" s="1">
        <v>39874</v>
      </c>
      <c r="D3418" t="s">
        <v>65</v>
      </c>
      <c r="E3418" t="s">
        <v>686</v>
      </c>
      <c r="F3418" t="s">
        <v>687</v>
      </c>
      <c r="G3418" t="s">
        <v>25171</v>
      </c>
      <c r="H3418" t="s">
        <v>25379</v>
      </c>
      <c r="I3418" t="s">
        <v>25172</v>
      </c>
      <c r="J3418" t="s">
        <v>34259</v>
      </c>
      <c r="K3418" t="s">
        <v>25215</v>
      </c>
      <c r="L3418" t="s">
        <v>34260</v>
      </c>
      <c r="M3418" t="s">
        <v>34261</v>
      </c>
      <c r="N3418" t="s">
        <v>34262</v>
      </c>
      <c r="P3418" t="s">
        <v>34263</v>
      </c>
    </row>
    <row r="3419" spans="1:16" x14ac:dyDescent="0.2">
      <c r="A3419" t="s">
        <v>45912</v>
      </c>
      <c r="B3419" t="s">
        <v>45913</v>
      </c>
      <c r="C3419" s="1">
        <v>43313</v>
      </c>
      <c r="D3419" t="s">
        <v>65</v>
      </c>
      <c r="E3419" t="s">
        <v>284</v>
      </c>
      <c r="F3419" t="s">
        <v>285</v>
      </c>
      <c r="G3419" t="s">
        <v>1479</v>
      </c>
      <c r="H3419" t="s">
        <v>45912</v>
      </c>
      <c r="I3419" t="s">
        <v>45914</v>
      </c>
      <c r="J3419" t="s">
        <v>45915</v>
      </c>
      <c r="K3419" t="s">
        <v>93</v>
      </c>
      <c r="M3419" t="s">
        <v>45722</v>
      </c>
      <c r="N3419" t="s">
        <v>45916</v>
      </c>
      <c r="O3419" t="s">
        <v>94</v>
      </c>
      <c r="P3419" t="s">
        <v>229</v>
      </c>
    </row>
    <row r="3420" spans="1:16" x14ac:dyDescent="0.2">
      <c r="A3420" t="s">
        <v>31338</v>
      </c>
      <c r="B3420" t="s">
        <v>31337</v>
      </c>
      <c r="C3420" s="1">
        <v>42787</v>
      </c>
      <c r="D3420" t="s">
        <v>65</v>
      </c>
      <c r="E3420" t="s">
        <v>25724</v>
      </c>
      <c r="F3420" t="s">
        <v>25725</v>
      </c>
      <c r="G3420" t="s">
        <v>25153</v>
      </c>
      <c r="H3420" t="s">
        <v>31338</v>
      </c>
      <c r="I3420" t="s">
        <v>25145</v>
      </c>
      <c r="J3420" t="s">
        <v>36277</v>
      </c>
      <c r="K3420" t="s">
        <v>25215</v>
      </c>
      <c r="L3420" t="s">
        <v>27907</v>
      </c>
      <c r="M3420" t="s">
        <v>36278</v>
      </c>
      <c r="N3420" t="s">
        <v>25728</v>
      </c>
    </row>
    <row r="3421" spans="1:16" x14ac:dyDescent="0.2">
      <c r="A3421" t="s">
        <v>24453</v>
      </c>
      <c r="B3421" t="s">
        <v>24452</v>
      </c>
      <c r="C3421" s="1">
        <v>38344</v>
      </c>
      <c r="D3421" t="s">
        <v>65</v>
      </c>
      <c r="E3421" t="s">
        <v>99</v>
      </c>
      <c r="F3421" t="s">
        <v>100</v>
      </c>
      <c r="G3421" t="s">
        <v>127</v>
      </c>
      <c r="H3421" t="s">
        <v>24453</v>
      </c>
      <c r="I3421" t="s">
        <v>24454</v>
      </c>
      <c r="J3421" t="s">
        <v>24455</v>
      </c>
      <c r="K3421" t="s">
        <v>111</v>
      </c>
      <c r="L3421" t="s">
        <v>115</v>
      </c>
      <c r="M3421" t="s">
        <v>24456</v>
      </c>
      <c r="N3421" t="s">
        <v>24457</v>
      </c>
      <c r="O3421" t="s">
        <v>94</v>
      </c>
    </row>
    <row r="3422" spans="1:16" x14ac:dyDescent="0.2">
      <c r="A3422" t="s">
        <v>32435</v>
      </c>
      <c r="B3422" t="s">
        <v>32434</v>
      </c>
      <c r="C3422" s="1">
        <v>42802</v>
      </c>
      <c r="D3422" t="s">
        <v>65</v>
      </c>
      <c r="E3422" t="s">
        <v>25724</v>
      </c>
      <c r="F3422" t="s">
        <v>25725</v>
      </c>
      <c r="G3422" t="s">
        <v>25198</v>
      </c>
      <c r="H3422" t="s">
        <v>32435</v>
      </c>
      <c r="I3422" t="s">
        <v>32436</v>
      </c>
      <c r="J3422" t="s">
        <v>36573</v>
      </c>
      <c r="K3422" t="s">
        <v>25173</v>
      </c>
      <c r="L3422" t="s">
        <v>32437</v>
      </c>
      <c r="M3422" t="s">
        <v>34378</v>
      </c>
      <c r="N3422" t="s">
        <v>32438</v>
      </c>
    </row>
    <row r="3423" spans="1:16" x14ac:dyDescent="0.2">
      <c r="A3423" t="s">
        <v>46941</v>
      </c>
      <c r="B3423" t="s">
        <v>46942</v>
      </c>
      <c r="C3423" s="1">
        <v>43370</v>
      </c>
      <c r="D3423" t="s">
        <v>65</v>
      </c>
      <c r="E3423" t="s">
        <v>354</v>
      </c>
      <c r="F3423" t="s">
        <v>355</v>
      </c>
      <c r="G3423" t="s">
        <v>127</v>
      </c>
      <c r="H3423" t="s">
        <v>46941</v>
      </c>
      <c r="I3423" t="s">
        <v>46943</v>
      </c>
      <c r="J3423" t="s">
        <v>46944</v>
      </c>
      <c r="K3423" t="s">
        <v>111</v>
      </c>
      <c r="M3423" t="s">
        <v>17706</v>
      </c>
      <c r="N3423" t="s">
        <v>46945</v>
      </c>
      <c r="O3423">
        <v>0</v>
      </c>
      <c r="P3423" t="s">
        <v>46946</v>
      </c>
    </row>
    <row r="3424" spans="1:16" x14ac:dyDescent="0.2">
      <c r="A3424" t="s">
        <v>9325</v>
      </c>
      <c r="B3424" t="s">
        <v>9324</v>
      </c>
      <c r="C3424" s="1">
        <v>41072</v>
      </c>
      <c r="D3424" t="s">
        <v>65</v>
      </c>
      <c r="E3424" t="s">
        <v>170</v>
      </c>
      <c r="F3424" t="s">
        <v>171</v>
      </c>
      <c r="G3424" t="s">
        <v>127</v>
      </c>
      <c r="H3424" t="s">
        <v>9325</v>
      </c>
      <c r="I3424" t="s">
        <v>66</v>
      </c>
      <c r="J3424" t="s">
        <v>9326</v>
      </c>
      <c r="K3424" t="s">
        <v>93</v>
      </c>
      <c r="M3424" t="s">
        <v>9327</v>
      </c>
      <c r="N3424" t="s">
        <v>9328</v>
      </c>
      <c r="O3424" t="s">
        <v>153</v>
      </c>
      <c r="P3424" t="s">
        <v>117</v>
      </c>
    </row>
    <row r="3425" spans="1:16" x14ac:dyDescent="0.2">
      <c r="A3425" t="s">
        <v>26619</v>
      </c>
      <c r="B3425" t="s">
        <v>26618</v>
      </c>
      <c r="C3425" s="1">
        <v>40724</v>
      </c>
      <c r="D3425" t="s">
        <v>65</v>
      </c>
      <c r="E3425" t="s">
        <v>26173</v>
      </c>
      <c r="F3425" t="s">
        <v>26174</v>
      </c>
      <c r="G3425" t="s">
        <v>25257</v>
      </c>
      <c r="H3425" t="s">
        <v>26619</v>
      </c>
      <c r="I3425" t="s">
        <v>30585</v>
      </c>
      <c r="J3425" t="s">
        <v>34521</v>
      </c>
      <c r="K3425" t="s">
        <v>25173</v>
      </c>
      <c r="L3425" t="s">
        <v>34738</v>
      </c>
      <c r="M3425" t="s">
        <v>34739</v>
      </c>
      <c r="N3425" t="s">
        <v>34740</v>
      </c>
    </row>
    <row r="3426" spans="1:16" x14ac:dyDescent="0.2">
      <c r="A3426" t="s">
        <v>26176</v>
      </c>
      <c r="B3426" t="s">
        <v>26172</v>
      </c>
      <c r="C3426" s="1">
        <v>40679</v>
      </c>
      <c r="D3426" t="s">
        <v>65</v>
      </c>
      <c r="E3426" t="s">
        <v>26173</v>
      </c>
      <c r="F3426" t="s">
        <v>26174</v>
      </c>
      <c r="G3426" t="s">
        <v>26175</v>
      </c>
      <c r="H3426" t="s">
        <v>26176</v>
      </c>
      <c r="J3426" t="s">
        <v>34521</v>
      </c>
      <c r="K3426" t="s">
        <v>25162</v>
      </c>
      <c r="L3426" t="s">
        <v>26177</v>
      </c>
      <c r="N3426" t="s">
        <v>26178</v>
      </c>
      <c r="P3426" t="s">
        <v>1296</v>
      </c>
    </row>
    <row r="3427" spans="1:16" x14ac:dyDescent="0.2">
      <c r="A3427" t="s">
        <v>31376</v>
      </c>
      <c r="B3427" t="s">
        <v>31375</v>
      </c>
      <c r="C3427" s="1">
        <v>42803</v>
      </c>
      <c r="D3427" t="s">
        <v>65</v>
      </c>
      <c r="E3427" t="s">
        <v>25724</v>
      </c>
      <c r="F3427" t="s">
        <v>25725</v>
      </c>
      <c r="G3427" t="s">
        <v>25160</v>
      </c>
      <c r="H3427" t="s">
        <v>31376</v>
      </c>
      <c r="I3427" t="s">
        <v>31377</v>
      </c>
      <c r="J3427" t="s">
        <v>34288</v>
      </c>
      <c r="K3427" t="s">
        <v>25156</v>
      </c>
      <c r="L3427" t="s">
        <v>31378</v>
      </c>
      <c r="M3427" t="s">
        <v>36295</v>
      </c>
      <c r="N3427" t="s">
        <v>29119</v>
      </c>
    </row>
    <row r="3428" spans="1:16" x14ac:dyDescent="0.2">
      <c r="A3428" t="s">
        <v>17123</v>
      </c>
      <c r="B3428" t="s">
        <v>47179</v>
      </c>
      <c r="C3428" s="1">
        <v>25568</v>
      </c>
      <c r="D3428" t="s">
        <v>65</v>
      </c>
      <c r="E3428" t="s">
        <v>41052</v>
      </c>
      <c r="F3428" t="s">
        <v>41053</v>
      </c>
      <c r="G3428" t="s">
        <v>127</v>
      </c>
      <c r="H3428" t="s">
        <v>17123</v>
      </c>
      <c r="I3428" t="s">
        <v>17124</v>
      </c>
      <c r="K3428" t="s">
        <v>160</v>
      </c>
      <c r="O3428">
        <v>0</v>
      </c>
    </row>
    <row r="3429" spans="1:16" x14ac:dyDescent="0.2">
      <c r="A3429" t="s">
        <v>1174</v>
      </c>
      <c r="B3429" t="s">
        <v>1173</v>
      </c>
      <c r="C3429" s="1">
        <v>42775</v>
      </c>
      <c r="D3429" t="s">
        <v>65</v>
      </c>
      <c r="E3429" t="s">
        <v>686</v>
      </c>
      <c r="F3429" t="s">
        <v>687</v>
      </c>
      <c r="G3429" t="s">
        <v>127</v>
      </c>
      <c r="H3429" t="s">
        <v>1174</v>
      </c>
      <c r="I3429" t="s">
        <v>1175</v>
      </c>
      <c r="J3429" t="s">
        <v>1176</v>
      </c>
      <c r="K3429" t="s">
        <v>86</v>
      </c>
      <c r="N3429" t="s">
        <v>688</v>
      </c>
      <c r="O3429" t="s">
        <v>94</v>
      </c>
      <c r="P3429" t="s">
        <v>1172</v>
      </c>
    </row>
    <row r="3430" spans="1:16" x14ac:dyDescent="0.2">
      <c r="A3430" t="s">
        <v>33971</v>
      </c>
      <c r="B3430" t="s">
        <v>33970</v>
      </c>
      <c r="C3430" s="1">
        <v>43213</v>
      </c>
      <c r="D3430" t="s">
        <v>65</v>
      </c>
      <c r="E3430" t="s">
        <v>31032</v>
      </c>
      <c r="F3430" t="s">
        <v>36335</v>
      </c>
      <c r="G3430" t="s">
        <v>25160</v>
      </c>
      <c r="H3430" t="s">
        <v>33971</v>
      </c>
      <c r="I3430" t="s">
        <v>31649</v>
      </c>
      <c r="J3430" t="s">
        <v>37095</v>
      </c>
      <c r="K3430" t="s">
        <v>25215</v>
      </c>
      <c r="L3430" t="s">
        <v>26583</v>
      </c>
      <c r="M3430" t="s">
        <v>34212</v>
      </c>
      <c r="N3430" t="s">
        <v>33972</v>
      </c>
    </row>
    <row r="3431" spans="1:16" x14ac:dyDescent="0.2">
      <c r="A3431" t="s">
        <v>33971</v>
      </c>
      <c r="B3431" t="s">
        <v>38422</v>
      </c>
      <c r="C3431" s="1">
        <v>43213</v>
      </c>
      <c r="D3431" t="s">
        <v>65</v>
      </c>
      <c r="E3431" t="s">
        <v>31032</v>
      </c>
      <c r="F3431" t="s">
        <v>36335</v>
      </c>
      <c r="G3431" t="s">
        <v>25171</v>
      </c>
      <c r="H3431" t="s">
        <v>33971</v>
      </c>
      <c r="I3431" t="s">
        <v>25145</v>
      </c>
      <c r="J3431" t="s">
        <v>37095</v>
      </c>
      <c r="K3431" t="s">
        <v>25215</v>
      </c>
      <c r="L3431" t="s">
        <v>26583</v>
      </c>
      <c r="M3431" t="s">
        <v>34212</v>
      </c>
      <c r="N3431" t="s">
        <v>33972</v>
      </c>
    </row>
    <row r="3432" spans="1:16" x14ac:dyDescent="0.2">
      <c r="A3432" t="s">
        <v>20102</v>
      </c>
      <c r="B3432" t="s">
        <v>20101</v>
      </c>
      <c r="C3432" s="1">
        <v>41192</v>
      </c>
      <c r="D3432" t="s">
        <v>65</v>
      </c>
      <c r="E3432" t="s">
        <v>226</v>
      </c>
      <c r="F3432" t="s">
        <v>227</v>
      </c>
      <c r="G3432" t="s">
        <v>143</v>
      </c>
      <c r="H3432" t="s">
        <v>20102</v>
      </c>
      <c r="I3432" t="s">
        <v>20103</v>
      </c>
      <c r="J3432" t="s">
        <v>20104</v>
      </c>
      <c r="K3432" t="s">
        <v>160</v>
      </c>
      <c r="L3432" t="s">
        <v>722</v>
      </c>
      <c r="M3432" t="s">
        <v>20105</v>
      </c>
      <c r="N3432" t="s">
        <v>20106</v>
      </c>
      <c r="O3432" t="s">
        <v>396</v>
      </c>
    </row>
    <row r="3433" spans="1:16" x14ac:dyDescent="0.2">
      <c r="A3433" t="s">
        <v>33022</v>
      </c>
      <c r="B3433" t="s">
        <v>33021</v>
      </c>
      <c r="C3433" s="1">
        <v>43006</v>
      </c>
      <c r="D3433" t="s">
        <v>65</v>
      </c>
      <c r="E3433" t="s">
        <v>25177</v>
      </c>
      <c r="F3433" t="s">
        <v>34200</v>
      </c>
      <c r="G3433" t="s">
        <v>25171</v>
      </c>
      <c r="H3433" t="s">
        <v>33022</v>
      </c>
      <c r="I3433" t="s">
        <v>25155</v>
      </c>
      <c r="J3433" t="s">
        <v>36350</v>
      </c>
      <c r="K3433" t="s">
        <v>25173</v>
      </c>
      <c r="L3433" t="s">
        <v>36791</v>
      </c>
      <c r="M3433" t="s">
        <v>36352</v>
      </c>
      <c r="N3433" t="s">
        <v>36792</v>
      </c>
      <c r="P3433" t="s">
        <v>33023</v>
      </c>
    </row>
    <row r="3434" spans="1:16" x14ac:dyDescent="0.2">
      <c r="A3434" t="s">
        <v>35922</v>
      </c>
      <c r="B3434" t="s">
        <v>29822</v>
      </c>
      <c r="C3434" s="1">
        <v>32373</v>
      </c>
      <c r="D3434" t="s">
        <v>65</v>
      </c>
      <c r="E3434" t="s">
        <v>25222</v>
      </c>
      <c r="F3434" t="s">
        <v>25223</v>
      </c>
      <c r="G3434" t="s">
        <v>25147</v>
      </c>
      <c r="H3434" t="s">
        <v>35922</v>
      </c>
      <c r="J3434" t="s">
        <v>35923</v>
      </c>
      <c r="K3434" t="s">
        <v>25259</v>
      </c>
      <c r="L3434" t="s">
        <v>115</v>
      </c>
      <c r="N3434" t="s">
        <v>25437</v>
      </c>
      <c r="P3434" t="s">
        <v>35101</v>
      </c>
    </row>
    <row r="3435" spans="1:16" x14ac:dyDescent="0.2">
      <c r="A3435" t="s">
        <v>39334</v>
      </c>
      <c r="B3435" t="s">
        <v>27322</v>
      </c>
      <c r="C3435" s="1">
        <v>33938</v>
      </c>
      <c r="D3435" t="s">
        <v>65</v>
      </c>
      <c r="E3435" t="s">
        <v>25313</v>
      </c>
      <c r="F3435" t="s">
        <v>34235</v>
      </c>
      <c r="G3435" t="s">
        <v>25147</v>
      </c>
      <c r="H3435" t="s">
        <v>39334</v>
      </c>
      <c r="J3435" t="s">
        <v>34785</v>
      </c>
      <c r="K3435" t="s">
        <v>25205</v>
      </c>
      <c r="L3435" t="s">
        <v>115</v>
      </c>
      <c r="N3435" t="s">
        <v>25430</v>
      </c>
      <c r="P3435" t="s">
        <v>35101</v>
      </c>
    </row>
    <row r="3436" spans="1:16" x14ac:dyDescent="0.2">
      <c r="A3436" t="s">
        <v>39324</v>
      </c>
      <c r="B3436" t="s">
        <v>29884</v>
      </c>
      <c r="C3436" s="1">
        <v>34326</v>
      </c>
      <c r="D3436" t="s">
        <v>65</v>
      </c>
      <c r="E3436" t="s">
        <v>25313</v>
      </c>
      <c r="F3436" t="s">
        <v>34235</v>
      </c>
      <c r="G3436" t="s">
        <v>25147</v>
      </c>
      <c r="H3436" t="s">
        <v>39324</v>
      </c>
      <c r="J3436" t="s">
        <v>34646</v>
      </c>
      <c r="K3436" t="s">
        <v>25205</v>
      </c>
      <c r="L3436" t="s">
        <v>115</v>
      </c>
      <c r="N3436" t="s">
        <v>29885</v>
      </c>
      <c r="P3436" t="s">
        <v>34602</v>
      </c>
    </row>
    <row r="3437" spans="1:16" x14ac:dyDescent="0.2">
      <c r="A3437" t="s">
        <v>33888</v>
      </c>
      <c r="B3437" t="s">
        <v>33887</v>
      </c>
      <c r="C3437" s="1">
        <v>43213</v>
      </c>
      <c r="D3437" t="s">
        <v>65</v>
      </c>
      <c r="E3437" t="s">
        <v>33721</v>
      </c>
      <c r="F3437" t="s">
        <v>33722</v>
      </c>
      <c r="G3437" t="s">
        <v>25160</v>
      </c>
      <c r="H3437" t="s">
        <v>33888</v>
      </c>
      <c r="I3437" t="s">
        <v>25963</v>
      </c>
      <c r="J3437" t="s">
        <v>36558</v>
      </c>
      <c r="K3437" t="s">
        <v>25173</v>
      </c>
      <c r="L3437" t="s">
        <v>25260</v>
      </c>
      <c r="M3437" t="s">
        <v>33889</v>
      </c>
      <c r="N3437" t="s">
        <v>33890</v>
      </c>
    </row>
    <row r="3438" spans="1:16" x14ac:dyDescent="0.2">
      <c r="A3438" t="s">
        <v>14012</v>
      </c>
      <c r="B3438" t="s">
        <v>14011</v>
      </c>
      <c r="C3438" s="1">
        <v>25568</v>
      </c>
      <c r="D3438" t="s">
        <v>65</v>
      </c>
      <c r="E3438" t="s">
        <v>438</v>
      </c>
      <c r="F3438" t="s">
        <v>439</v>
      </c>
      <c r="G3438" t="s">
        <v>127</v>
      </c>
      <c r="H3438" t="s">
        <v>14012</v>
      </c>
      <c r="I3438" t="s">
        <v>14013</v>
      </c>
      <c r="J3438" t="s">
        <v>14014</v>
      </c>
      <c r="K3438" t="s">
        <v>93</v>
      </c>
      <c r="N3438" t="s">
        <v>14015</v>
      </c>
      <c r="O3438">
        <v>0</v>
      </c>
    </row>
    <row r="3439" spans="1:16" x14ac:dyDescent="0.2">
      <c r="A3439" t="s">
        <v>21718</v>
      </c>
      <c r="B3439" t="s">
        <v>21717</v>
      </c>
      <c r="C3439" s="1">
        <v>41192</v>
      </c>
      <c r="D3439" t="s">
        <v>65</v>
      </c>
      <c r="E3439" t="s">
        <v>99</v>
      </c>
      <c r="F3439" t="s">
        <v>100</v>
      </c>
      <c r="G3439" t="s">
        <v>143</v>
      </c>
      <c r="H3439" t="s">
        <v>21718</v>
      </c>
      <c r="I3439" t="s">
        <v>21719</v>
      </c>
      <c r="J3439" t="s">
        <v>21720</v>
      </c>
      <c r="K3439" t="s">
        <v>160</v>
      </c>
      <c r="L3439" t="s">
        <v>722</v>
      </c>
      <c r="M3439" t="s">
        <v>373</v>
      </c>
      <c r="N3439" t="s">
        <v>14325</v>
      </c>
      <c r="O3439" t="s">
        <v>153</v>
      </c>
    </row>
    <row r="3440" spans="1:16" x14ac:dyDescent="0.2">
      <c r="A3440" t="s">
        <v>19926</v>
      </c>
      <c r="B3440" t="s">
        <v>19925</v>
      </c>
      <c r="C3440" s="1">
        <v>40897</v>
      </c>
      <c r="D3440" t="s">
        <v>65</v>
      </c>
      <c r="E3440" t="s">
        <v>99</v>
      </c>
      <c r="F3440" t="s">
        <v>100</v>
      </c>
      <c r="G3440" t="s">
        <v>143</v>
      </c>
      <c r="H3440" t="s">
        <v>19926</v>
      </c>
      <c r="I3440" t="s">
        <v>19927</v>
      </c>
      <c r="J3440" t="s">
        <v>19928</v>
      </c>
      <c r="K3440" t="s">
        <v>10165</v>
      </c>
      <c r="M3440" t="s">
        <v>598</v>
      </c>
      <c r="N3440" t="s">
        <v>14325</v>
      </c>
      <c r="O3440" t="s">
        <v>153</v>
      </c>
    </row>
    <row r="3441" spans="1:16" x14ac:dyDescent="0.2">
      <c r="A3441" t="s">
        <v>19990</v>
      </c>
      <c r="B3441" t="s">
        <v>19989</v>
      </c>
      <c r="C3441" s="1">
        <v>40970</v>
      </c>
      <c r="D3441" t="s">
        <v>65</v>
      </c>
      <c r="E3441" t="s">
        <v>99</v>
      </c>
      <c r="F3441" t="s">
        <v>100</v>
      </c>
      <c r="G3441" t="s">
        <v>143</v>
      </c>
      <c r="H3441" t="s">
        <v>19990</v>
      </c>
      <c r="I3441" t="s">
        <v>19991</v>
      </c>
      <c r="J3441" t="s">
        <v>19992</v>
      </c>
      <c r="K3441" t="s">
        <v>10165</v>
      </c>
      <c r="M3441" t="s">
        <v>598</v>
      </c>
      <c r="N3441" t="s">
        <v>14325</v>
      </c>
      <c r="O3441" t="s">
        <v>153</v>
      </c>
    </row>
    <row r="3442" spans="1:16" x14ac:dyDescent="0.2">
      <c r="A3442" t="s">
        <v>21407</v>
      </c>
      <c r="B3442" t="s">
        <v>21406</v>
      </c>
      <c r="C3442" s="1">
        <v>37866</v>
      </c>
      <c r="D3442" t="s">
        <v>132</v>
      </c>
      <c r="E3442" t="s">
        <v>99</v>
      </c>
      <c r="F3442" t="s">
        <v>100</v>
      </c>
      <c r="G3442" t="s">
        <v>143</v>
      </c>
      <c r="H3442" t="s">
        <v>21407</v>
      </c>
      <c r="I3442" t="s">
        <v>21408</v>
      </c>
      <c r="J3442" t="s">
        <v>21409</v>
      </c>
      <c r="K3442" t="s">
        <v>160</v>
      </c>
      <c r="L3442" t="s">
        <v>21410</v>
      </c>
      <c r="M3442" t="s">
        <v>598</v>
      </c>
      <c r="N3442" t="s">
        <v>13308</v>
      </c>
      <c r="O3442" t="s">
        <v>153</v>
      </c>
      <c r="P3442" t="s">
        <v>21411</v>
      </c>
    </row>
    <row r="3443" spans="1:16" x14ac:dyDescent="0.2">
      <c r="A3443" t="s">
        <v>21412</v>
      </c>
      <c r="B3443" t="s">
        <v>21406</v>
      </c>
      <c r="C3443" s="1">
        <v>37544</v>
      </c>
      <c r="D3443" t="s">
        <v>132</v>
      </c>
      <c r="E3443" t="s">
        <v>99</v>
      </c>
      <c r="F3443" t="s">
        <v>100</v>
      </c>
      <c r="G3443" t="s">
        <v>143</v>
      </c>
      <c r="H3443" t="s">
        <v>21412</v>
      </c>
      <c r="I3443" t="s">
        <v>21413</v>
      </c>
      <c r="K3443" t="s">
        <v>160</v>
      </c>
      <c r="O3443" t="s">
        <v>153</v>
      </c>
      <c r="P3443" t="s">
        <v>16052</v>
      </c>
    </row>
    <row r="3444" spans="1:16" x14ac:dyDescent="0.2">
      <c r="A3444" t="s">
        <v>21277</v>
      </c>
      <c r="B3444" t="s">
        <v>21276</v>
      </c>
      <c r="C3444" s="1">
        <v>37418</v>
      </c>
      <c r="D3444" t="s">
        <v>132</v>
      </c>
      <c r="E3444" t="s">
        <v>99</v>
      </c>
      <c r="F3444" t="s">
        <v>100</v>
      </c>
      <c r="G3444" t="s">
        <v>143</v>
      </c>
      <c r="H3444" t="s">
        <v>21277</v>
      </c>
      <c r="I3444" t="s">
        <v>21278</v>
      </c>
      <c r="J3444" t="s">
        <v>21279</v>
      </c>
      <c r="K3444" t="s">
        <v>111</v>
      </c>
      <c r="M3444" t="s">
        <v>598</v>
      </c>
      <c r="N3444" t="s">
        <v>14325</v>
      </c>
      <c r="O3444" t="s">
        <v>153</v>
      </c>
      <c r="P3444" t="s">
        <v>21280</v>
      </c>
    </row>
    <row r="3445" spans="1:16" x14ac:dyDescent="0.2">
      <c r="A3445" t="s">
        <v>12013</v>
      </c>
      <c r="B3445" t="s">
        <v>12012</v>
      </c>
      <c r="C3445" s="1">
        <v>41192</v>
      </c>
      <c r="D3445" t="s">
        <v>65</v>
      </c>
      <c r="E3445" t="s">
        <v>354</v>
      </c>
      <c r="F3445" t="s">
        <v>355</v>
      </c>
      <c r="G3445" t="s">
        <v>127</v>
      </c>
      <c r="H3445" t="s">
        <v>12013</v>
      </c>
      <c r="I3445" t="s">
        <v>12014</v>
      </c>
      <c r="J3445" t="s">
        <v>12015</v>
      </c>
      <c r="K3445" t="s">
        <v>111</v>
      </c>
      <c r="M3445" t="s">
        <v>12016</v>
      </c>
      <c r="O3445" t="s">
        <v>153</v>
      </c>
      <c r="P3445" t="s">
        <v>192</v>
      </c>
    </row>
    <row r="3446" spans="1:16" x14ac:dyDescent="0.2">
      <c r="A3446" t="s">
        <v>34096</v>
      </c>
      <c r="B3446" t="s">
        <v>34095</v>
      </c>
      <c r="C3446" s="1">
        <v>43240</v>
      </c>
      <c r="D3446" t="s">
        <v>65</v>
      </c>
      <c r="E3446" t="s">
        <v>301</v>
      </c>
      <c r="F3446" t="s">
        <v>302</v>
      </c>
      <c r="G3446" t="s">
        <v>25209</v>
      </c>
      <c r="H3446" t="s">
        <v>34096</v>
      </c>
      <c r="I3446" t="s">
        <v>34097</v>
      </c>
      <c r="J3446" t="s">
        <v>37139</v>
      </c>
      <c r="K3446" t="s">
        <v>25230</v>
      </c>
      <c r="L3446" t="s">
        <v>26051</v>
      </c>
      <c r="M3446" t="s">
        <v>34098</v>
      </c>
      <c r="N3446" t="s">
        <v>34099</v>
      </c>
    </row>
    <row r="3447" spans="1:16" x14ac:dyDescent="0.2">
      <c r="A3447" t="s">
        <v>46072</v>
      </c>
      <c r="B3447" t="s">
        <v>46073</v>
      </c>
      <c r="C3447" s="1">
        <v>43402</v>
      </c>
      <c r="D3447" t="s">
        <v>65</v>
      </c>
      <c r="E3447" t="s">
        <v>466</v>
      </c>
      <c r="F3447" t="s">
        <v>467</v>
      </c>
      <c r="G3447" t="s">
        <v>1479</v>
      </c>
      <c r="H3447" t="s">
        <v>46072</v>
      </c>
      <c r="I3447" t="s">
        <v>46074</v>
      </c>
      <c r="J3447" t="s">
        <v>46075</v>
      </c>
      <c r="K3447" t="s">
        <v>93</v>
      </c>
      <c r="M3447" t="s">
        <v>5922</v>
      </c>
      <c r="N3447" t="s">
        <v>468</v>
      </c>
      <c r="O3447" t="s">
        <v>94</v>
      </c>
    </row>
    <row r="3448" spans="1:16" x14ac:dyDescent="0.2">
      <c r="A3448" t="s">
        <v>40735</v>
      </c>
      <c r="B3448" t="s">
        <v>40736</v>
      </c>
      <c r="C3448" s="1">
        <v>43942</v>
      </c>
      <c r="D3448" t="s">
        <v>65</v>
      </c>
      <c r="E3448" t="s">
        <v>40737</v>
      </c>
      <c r="F3448" t="s">
        <v>40738</v>
      </c>
      <c r="G3448" t="s">
        <v>25164</v>
      </c>
      <c r="H3448" t="s">
        <v>40735</v>
      </c>
      <c r="I3448" t="s">
        <v>40739</v>
      </c>
      <c r="J3448" t="s">
        <v>40740</v>
      </c>
      <c r="K3448" t="s">
        <v>37378</v>
      </c>
      <c r="L3448" t="s">
        <v>40741</v>
      </c>
      <c r="M3448" t="s">
        <v>25317</v>
      </c>
      <c r="N3448" t="s">
        <v>40742</v>
      </c>
      <c r="P3448" t="s">
        <v>40743</v>
      </c>
    </row>
    <row r="3449" spans="1:16" x14ac:dyDescent="0.2">
      <c r="A3449" t="s">
        <v>27365</v>
      </c>
      <c r="B3449" t="s">
        <v>27362</v>
      </c>
      <c r="C3449" s="1">
        <v>40451</v>
      </c>
      <c r="D3449" t="s">
        <v>65</v>
      </c>
      <c r="E3449" t="s">
        <v>27363</v>
      </c>
      <c r="F3449" t="s">
        <v>27364</v>
      </c>
      <c r="G3449" t="s">
        <v>25153</v>
      </c>
      <c r="H3449" t="s">
        <v>27365</v>
      </c>
      <c r="I3449" t="s">
        <v>27366</v>
      </c>
      <c r="J3449" t="s">
        <v>37529</v>
      </c>
      <c r="K3449" t="s">
        <v>25219</v>
      </c>
      <c r="L3449" t="s">
        <v>38521</v>
      </c>
      <c r="M3449" t="s">
        <v>29673</v>
      </c>
      <c r="N3449" t="s">
        <v>38522</v>
      </c>
      <c r="P3449" t="s">
        <v>38523</v>
      </c>
    </row>
    <row r="3450" spans="1:16" x14ac:dyDescent="0.2">
      <c r="A3450" t="s">
        <v>2647</v>
      </c>
      <c r="B3450" t="s">
        <v>2646</v>
      </c>
      <c r="C3450" s="1">
        <v>41983</v>
      </c>
      <c r="D3450" t="s">
        <v>65</v>
      </c>
      <c r="E3450" t="s">
        <v>1834</v>
      </c>
      <c r="F3450" t="s">
        <v>1835</v>
      </c>
      <c r="G3450" t="s">
        <v>133</v>
      </c>
      <c r="H3450" t="s">
        <v>2647</v>
      </c>
      <c r="I3450" t="s">
        <v>2642</v>
      </c>
      <c r="J3450" t="s">
        <v>2648</v>
      </c>
      <c r="K3450" t="s">
        <v>67</v>
      </c>
      <c r="M3450" t="s">
        <v>2644</v>
      </c>
      <c r="N3450" t="s">
        <v>2649</v>
      </c>
      <c r="O3450" t="s">
        <v>94</v>
      </c>
      <c r="P3450" t="s">
        <v>192</v>
      </c>
    </row>
    <row r="3451" spans="1:16" x14ac:dyDescent="0.2">
      <c r="A3451" t="s">
        <v>2641</v>
      </c>
      <c r="B3451" t="s">
        <v>2640</v>
      </c>
      <c r="C3451" s="1">
        <v>41982</v>
      </c>
      <c r="D3451" t="s">
        <v>65</v>
      </c>
      <c r="E3451" t="s">
        <v>70</v>
      </c>
      <c r="G3451" t="s">
        <v>133</v>
      </c>
      <c r="H3451" t="s">
        <v>2641</v>
      </c>
      <c r="I3451" t="s">
        <v>2642</v>
      </c>
      <c r="J3451" t="s">
        <v>2643</v>
      </c>
      <c r="K3451" t="s">
        <v>67</v>
      </c>
      <c r="M3451" t="s">
        <v>2644</v>
      </c>
      <c r="N3451" t="s">
        <v>2645</v>
      </c>
      <c r="O3451" t="s">
        <v>94</v>
      </c>
      <c r="P3451" t="s">
        <v>192</v>
      </c>
    </row>
    <row r="3452" spans="1:16" x14ac:dyDescent="0.2">
      <c r="A3452" t="s">
        <v>29293</v>
      </c>
      <c r="B3452" t="s">
        <v>29292</v>
      </c>
      <c r="C3452" s="1">
        <v>41908</v>
      </c>
      <c r="D3452" t="s">
        <v>65</v>
      </c>
      <c r="E3452" t="s">
        <v>25526</v>
      </c>
      <c r="F3452" t="s">
        <v>25527</v>
      </c>
      <c r="G3452" t="s">
        <v>25160</v>
      </c>
      <c r="H3452" t="s">
        <v>29293</v>
      </c>
      <c r="I3452" t="s">
        <v>29294</v>
      </c>
      <c r="J3452" t="s">
        <v>33173</v>
      </c>
      <c r="K3452" t="s">
        <v>25173</v>
      </c>
      <c r="L3452" t="s">
        <v>25560</v>
      </c>
      <c r="M3452" t="s">
        <v>25317</v>
      </c>
      <c r="N3452" t="s">
        <v>29295</v>
      </c>
      <c r="P3452" t="s">
        <v>25887</v>
      </c>
    </row>
    <row r="3453" spans="1:16" x14ac:dyDescent="0.2">
      <c r="A3453" t="s">
        <v>34990</v>
      </c>
      <c r="B3453" t="s">
        <v>27303</v>
      </c>
      <c r="C3453" s="1">
        <v>33589</v>
      </c>
      <c r="D3453" t="s">
        <v>65</v>
      </c>
      <c r="E3453" t="s">
        <v>147</v>
      </c>
      <c r="F3453" t="s">
        <v>148</v>
      </c>
      <c r="G3453" t="s">
        <v>25147</v>
      </c>
      <c r="H3453" t="s">
        <v>34990</v>
      </c>
      <c r="K3453" t="s">
        <v>25205</v>
      </c>
      <c r="L3453" t="s">
        <v>115</v>
      </c>
      <c r="N3453" t="s">
        <v>27304</v>
      </c>
      <c r="P3453" t="s">
        <v>34773</v>
      </c>
    </row>
    <row r="3454" spans="1:16" x14ac:dyDescent="0.2">
      <c r="A3454" t="s">
        <v>40084</v>
      </c>
      <c r="B3454" t="s">
        <v>40085</v>
      </c>
      <c r="C3454" s="1">
        <v>43304</v>
      </c>
      <c r="D3454" t="s">
        <v>65</v>
      </c>
      <c r="E3454" t="s">
        <v>37171</v>
      </c>
      <c r="F3454" t="s">
        <v>37172</v>
      </c>
      <c r="G3454" t="s">
        <v>25160</v>
      </c>
      <c r="H3454" t="s">
        <v>40084</v>
      </c>
      <c r="I3454" t="s">
        <v>40086</v>
      </c>
      <c r="J3454" t="s">
        <v>33173</v>
      </c>
      <c r="K3454" t="s">
        <v>25173</v>
      </c>
      <c r="L3454" t="s">
        <v>25560</v>
      </c>
      <c r="M3454" t="s">
        <v>34212</v>
      </c>
      <c r="N3454" t="s">
        <v>40087</v>
      </c>
    </row>
    <row r="3455" spans="1:16" x14ac:dyDescent="0.2">
      <c r="A3455" t="s">
        <v>47186</v>
      </c>
      <c r="B3455" t="s">
        <v>47187</v>
      </c>
      <c r="C3455" s="1">
        <v>25568</v>
      </c>
      <c r="E3455" t="s">
        <v>358</v>
      </c>
      <c r="F3455" t="s">
        <v>359</v>
      </c>
      <c r="G3455" t="s">
        <v>127</v>
      </c>
      <c r="H3455" t="s">
        <v>47186</v>
      </c>
      <c r="I3455" t="s">
        <v>21307</v>
      </c>
      <c r="K3455" t="s">
        <v>185</v>
      </c>
      <c r="M3455" t="s">
        <v>10282</v>
      </c>
      <c r="O3455">
        <v>0</v>
      </c>
      <c r="P3455" t="s">
        <v>41521</v>
      </c>
    </row>
    <row r="3456" spans="1:16" x14ac:dyDescent="0.2">
      <c r="A3456" t="s">
        <v>21306</v>
      </c>
      <c r="B3456" t="s">
        <v>21305</v>
      </c>
      <c r="C3456" s="1">
        <v>41283</v>
      </c>
      <c r="E3456" t="s">
        <v>358</v>
      </c>
      <c r="F3456" t="s">
        <v>359</v>
      </c>
      <c r="G3456" t="s">
        <v>127</v>
      </c>
      <c r="H3456" t="s">
        <v>21306</v>
      </c>
      <c r="I3456" t="s">
        <v>21307</v>
      </c>
      <c r="K3456" t="s">
        <v>185</v>
      </c>
      <c r="L3456" t="s">
        <v>115</v>
      </c>
      <c r="M3456" t="s">
        <v>10282</v>
      </c>
      <c r="O3456">
        <v>0</v>
      </c>
      <c r="P3456" t="s">
        <v>41521</v>
      </c>
    </row>
    <row r="3457" spans="1:16" x14ac:dyDescent="0.2">
      <c r="A3457" t="s">
        <v>24125</v>
      </c>
      <c r="B3457" t="s">
        <v>24124</v>
      </c>
      <c r="C3457" s="1">
        <v>36293</v>
      </c>
      <c r="D3457" t="s">
        <v>65</v>
      </c>
      <c r="E3457" t="s">
        <v>14577</v>
      </c>
      <c r="F3457" t="s">
        <v>14578</v>
      </c>
      <c r="G3457" t="s">
        <v>127</v>
      </c>
      <c r="H3457" t="s">
        <v>24125</v>
      </c>
      <c r="I3457" t="s">
        <v>451</v>
      </c>
      <c r="J3457" t="s">
        <v>24126</v>
      </c>
      <c r="K3457" t="s">
        <v>111</v>
      </c>
      <c r="L3457" t="s">
        <v>115</v>
      </c>
      <c r="M3457" t="s">
        <v>24127</v>
      </c>
      <c r="N3457" t="s">
        <v>11436</v>
      </c>
      <c r="O3457" t="s">
        <v>153</v>
      </c>
      <c r="P3457" t="s">
        <v>48274</v>
      </c>
    </row>
    <row r="3458" spans="1:16" x14ac:dyDescent="0.2">
      <c r="A3458" t="s">
        <v>31625</v>
      </c>
      <c r="B3458" t="s">
        <v>31624</v>
      </c>
      <c r="C3458" s="1">
        <v>42843</v>
      </c>
      <c r="D3458" t="s">
        <v>65</v>
      </c>
      <c r="E3458" t="s">
        <v>25724</v>
      </c>
      <c r="F3458" t="s">
        <v>25725</v>
      </c>
      <c r="G3458" t="s">
        <v>25198</v>
      </c>
      <c r="H3458" t="s">
        <v>31625</v>
      </c>
      <c r="I3458" t="s">
        <v>29810</v>
      </c>
      <c r="J3458" t="s">
        <v>35856</v>
      </c>
      <c r="K3458" t="s">
        <v>25156</v>
      </c>
      <c r="L3458" t="s">
        <v>37639</v>
      </c>
      <c r="M3458" t="s">
        <v>36322</v>
      </c>
      <c r="N3458" t="s">
        <v>26454</v>
      </c>
    </row>
    <row r="3459" spans="1:16" x14ac:dyDescent="0.2">
      <c r="A3459" t="s">
        <v>30921</v>
      </c>
      <c r="B3459" t="s">
        <v>30920</v>
      </c>
      <c r="C3459" s="1">
        <v>42576</v>
      </c>
      <c r="D3459" t="s">
        <v>65</v>
      </c>
      <c r="E3459" t="s">
        <v>25685</v>
      </c>
      <c r="F3459" t="s">
        <v>25686</v>
      </c>
      <c r="G3459" t="s">
        <v>25160</v>
      </c>
      <c r="H3459" t="s">
        <v>30921</v>
      </c>
      <c r="I3459" t="s">
        <v>30922</v>
      </c>
      <c r="J3459" t="s">
        <v>34482</v>
      </c>
      <c r="K3459" t="s">
        <v>25173</v>
      </c>
      <c r="L3459" t="s">
        <v>29070</v>
      </c>
      <c r="M3459" t="s">
        <v>25317</v>
      </c>
      <c r="N3459" t="s">
        <v>38408</v>
      </c>
    </row>
    <row r="3460" spans="1:16" x14ac:dyDescent="0.2">
      <c r="A3460" t="s">
        <v>1681</v>
      </c>
      <c r="B3460" t="s">
        <v>1680</v>
      </c>
      <c r="C3460" s="1">
        <v>39855</v>
      </c>
      <c r="D3460" t="s">
        <v>65</v>
      </c>
      <c r="E3460" t="s">
        <v>843</v>
      </c>
      <c r="F3460" t="s">
        <v>844</v>
      </c>
      <c r="G3460" t="s">
        <v>133</v>
      </c>
      <c r="H3460" t="s">
        <v>1681</v>
      </c>
      <c r="I3460" t="s">
        <v>1682</v>
      </c>
      <c r="J3460" t="s">
        <v>1683</v>
      </c>
      <c r="K3460" t="s">
        <v>185</v>
      </c>
      <c r="M3460" t="s">
        <v>241</v>
      </c>
      <c r="N3460" t="s">
        <v>1684</v>
      </c>
      <c r="O3460" t="s">
        <v>153</v>
      </c>
    </row>
    <row r="3461" spans="1:16" x14ac:dyDescent="0.2">
      <c r="A3461" t="s">
        <v>8322</v>
      </c>
      <c r="B3461" t="s">
        <v>8321</v>
      </c>
      <c r="C3461" s="1">
        <v>42034</v>
      </c>
      <c r="D3461" t="s">
        <v>65</v>
      </c>
      <c r="E3461" t="s">
        <v>155</v>
      </c>
      <c r="F3461" t="s">
        <v>156</v>
      </c>
      <c r="G3461" t="s">
        <v>133</v>
      </c>
      <c r="H3461" t="s">
        <v>8322</v>
      </c>
      <c r="I3461" t="s">
        <v>8323</v>
      </c>
      <c r="J3461" t="s">
        <v>8324</v>
      </c>
      <c r="K3461" t="s">
        <v>139</v>
      </c>
      <c r="M3461" t="s">
        <v>412</v>
      </c>
      <c r="N3461" t="s">
        <v>8325</v>
      </c>
      <c r="O3461" t="s">
        <v>94</v>
      </c>
    </row>
    <row r="3462" spans="1:16" x14ac:dyDescent="0.2">
      <c r="A3462" t="s">
        <v>8327</v>
      </c>
      <c r="B3462" t="s">
        <v>8326</v>
      </c>
      <c r="C3462" s="1">
        <v>42034</v>
      </c>
      <c r="D3462" t="s">
        <v>65</v>
      </c>
      <c r="E3462" t="s">
        <v>155</v>
      </c>
      <c r="F3462" t="s">
        <v>156</v>
      </c>
      <c r="G3462" t="s">
        <v>133</v>
      </c>
      <c r="H3462" t="s">
        <v>8327</v>
      </c>
      <c r="I3462" t="s">
        <v>8328</v>
      </c>
      <c r="J3462" t="s">
        <v>8329</v>
      </c>
      <c r="K3462" t="s">
        <v>735</v>
      </c>
      <c r="M3462" t="s">
        <v>412</v>
      </c>
      <c r="N3462" t="s">
        <v>8325</v>
      </c>
      <c r="O3462" t="s">
        <v>94</v>
      </c>
      <c r="P3462" t="s">
        <v>192</v>
      </c>
    </row>
    <row r="3463" spans="1:16" x14ac:dyDescent="0.2">
      <c r="A3463" t="s">
        <v>8331</v>
      </c>
      <c r="B3463" t="s">
        <v>8330</v>
      </c>
      <c r="C3463" s="1">
        <v>42081</v>
      </c>
      <c r="D3463" t="s">
        <v>65</v>
      </c>
      <c r="E3463" t="s">
        <v>155</v>
      </c>
      <c r="F3463" t="s">
        <v>156</v>
      </c>
      <c r="G3463" t="s">
        <v>133</v>
      </c>
      <c r="H3463" t="s">
        <v>8331</v>
      </c>
      <c r="I3463" t="s">
        <v>8328</v>
      </c>
      <c r="J3463" t="s">
        <v>8332</v>
      </c>
      <c r="K3463" t="s">
        <v>139</v>
      </c>
      <c r="M3463" t="s">
        <v>8333</v>
      </c>
      <c r="N3463" t="s">
        <v>8325</v>
      </c>
      <c r="O3463" t="s">
        <v>94</v>
      </c>
    </row>
    <row r="3464" spans="1:16" x14ac:dyDescent="0.2">
      <c r="A3464" t="s">
        <v>2948</v>
      </c>
      <c r="B3464" t="s">
        <v>2947</v>
      </c>
      <c r="C3464" s="1">
        <v>42895</v>
      </c>
      <c r="D3464" t="s">
        <v>65</v>
      </c>
      <c r="E3464" t="s">
        <v>1784</v>
      </c>
      <c r="F3464" t="s">
        <v>43920</v>
      </c>
      <c r="G3464" t="s">
        <v>133</v>
      </c>
      <c r="H3464" t="s">
        <v>2948</v>
      </c>
      <c r="I3464" t="s">
        <v>2949</v>
      </c>
      <c r="J3464" t="s">
        <v>2950</v>
      </c>
      <c r="K3464" t="s">
        <v>240</v>
      </c>
      <c r="M3464" t="s">
        <v>1646</v>
      </c>
      <c r="N3464" t="s">
        <v>2938</v>
      </c>
      <c r="O3464" t="s">
        <v>94</v>
      </c>
      <c r="P3464" t="s">
        <v>2951</v>
      </c>
    </row>
    <row r="3465" spans="1:16" x14ac:dyDescent="0.2">
      <c r="A3465" t="s">
        <v>14985</v>
      </c>
      <c r="B3465" t="s">
        <v>14984</v>
      </c>
      <c r="C3465" s="1">
        <v>38061</v>
      </c>
      <c r="D3465" t="s">
        <v>65</v>
      </c>
      <c r="E3465" t="s">
        <v>236</v>
      </c>
      <c r="F3465" t="s">
        <v>237</v>
      </c>
      <c r="G3465" t="s">
        <v>127</v>
      </c>
      <c r="H3465" t="s">
        <v>14985</v>
      </c>
      <c r="I3465" t="s">
        <v>14986</v>
      </c>
      <c r="J3465" t="s">
        <v>14987</v>
      </c>
      <c r="K3465" t="s">
        <v>93</v>
      </c>
      <c r="M3465" t="s">
        <v>14988</v>
      </c>
      <c r="N3465" t="s">
        <v>238</v>
      </c>
      <c r="O3465" t="s">
        <v>153</v>
      </c>
      <c r="P3465" t="s">
        <v>192</v>
      </c>
    </row>
    <row r="3466" spans="1:16" x14ac:dyDescent="0.2">
      <c r="A3466" t="s">
        <v>33823</v>
      </c>
      <c r="B3466" t="s">
        <v>33822</v>
      </c>
      <c r="C3466" s="1">
        <v>43199</v>
      </c>
      <c r="D3466" t="s">
        <v>65</v>
      </c>
      <c r="E3466" t="s">
        <v>686</v>
      </c>
      <c r="F3466" t="s">
        <v>687</v>
      </c>
      <c r="G3466" t="s">
        <v>25160</v>
      </c>
      <c r="H3466" t="s">
        <v>33823</v>
      </c>
      <c r="I3466" t="s">
        <v>28144</v>
      </c>
      <c r="J3466" t="s">
        <v>33173</v>
      </c>
      <c r="K3466" t="s">
        <v>25173</v>
      </c>
      <c r="L3466" t="s">
        <v>25514</v>
      </c>
      <c r="M3466" t="s">
        <v>25317</v>
      </c>
      <c r="N3466" t="s">
        <v>33824</v>
      </c>
    </row>
    <row r="3467" spans="1:16" x14ac:dyDescent="0.2">
      <c r="A3467" t="s">
        <v>38930</v>
      </c>
      <c r="B3467" t="s">
        <v>27228</v>
      </c>
      <c r="C3467" s="1">
        <v>39426</v>
      </c>
      <c r="D3467" t="s">
        <v>65</v>
      </c>
      <c r="E3467" t="s">
        <v>686</v>
      </c>
      <c r="F3467" t="s">
        <v>687</v>
      </c>
      <c r="G3467" t="s">
        <v>25171</v>
      </c>
      <c r="H3467" t="s">
        <v>38930</v>
      </c>
      <c r="I3467" t="s">
        <v>25155</v>
      </c>
      <c r="J3467" t="s">
        <v>33173</v>
      </c>
      <c r="K3467" t="s">
        <v>25173</v>
      </c>
      <c r="M3467" t="s">
        <v>25317</v>
      </c>
      <c r="N3467" t="s">
        <v>27229</v>
      </c>
      <c r="P3467" t="s">
        <v>34249</v>
      </c>
    </row>
    <row r="3468" spans="1:16" x14ac:dyDescent="0.2">
      <c r="A3468" t="s">
        <v>30137</v>
      </c>
      <c r="B3468" t="s">
        <v>30136</v>
      </c>
      <c r="C3468" s="1">
        <v>42083</v>
      </c>
      <c r="D3468" t="s">
        <v>65</v>
      </c>
      <c r="E3468" t="s">
        <v>27142</v>
      </c>
      <c r="F3468" t="s">
        <v>27143</v>
      </c>
      <c r="G3468" t="s">
        <v>25160</v>
      </c>
      <c r="H3468" t="s">
        <v>30137</v>
      </c>
      <c r="I3468" t="s">
        <v>33825</v>
      </c>
      <c r="J3468" t="s">
        <v>37059</v>
      </c>
      <c r="K3468" t="s">
        <v>25156</v>
      </c>
      <c r="L3468" t="s">
        <v>37060</v>
      </c>
      <c r="M3468" t="s">
        <v>37061</v>
      </c>
      <c r="N3468" t="s">
        <v>30138</v>
      </c>
      <c r="P3468" t="s">
        <v>26519</v>
      </c>
    </row>
    <row r="3469" spans="1:16" x14ac:dyDescent="0.2">
      <c r="A3469" t="s">
        <v>18014</v>
      </c>
      <c r="B3469" t="s">
        <v>18013</v>
      </c>
      <c r="C3469" s="1">
        <v>41257</v>
      </c>
      <c r="D3469" t="s">
        <v>65</v>
      </c>
      <c r="E3469" t="s">
        <v>5701</v>
      </c>
      <c r="F3469" t="s">
        <v>5702</v>
      </c>
      <c r="G3469" t="s">
        <v>127</v>
      </c>
      <c r="H3469" t="s">
        <v>18014</v>
      </c>
      <c r="I3469" t="s">
        <v>18015</v>
      </c>
      <c r="J3469" t="s">
        <v>18016</v>
      </c>
      <c r="K3469" t="s">
        <v>111</v>
      </c>
      <c r="M3469" t="s">
        <v>17706</v>
      </c>
      <c r="N3469" t="s">
        <v>18017</v>
      </c>
      <c r="O3469" t="s">
        <v>153</v>
      </c>
    </row>
    <row r="3470" spans="1:16" x14ac:dyDescent="0.2">
      <c r="A3470" t="s">
        <v>10396</v>
      </c>
      <c r="B3470" t="s">
        <v>10395</v>
      </c>
      <c r="C3470" s="1">
        <v>42220</v>
      </c>
      <c r="D3470" t="s">
        <v>65</v>
      </c>
      <c r="E3470" t="s">
        <v>9976</v>
      </c>
      <c r="F3470" t="s">
        <v>9977</v>
      </c>
      <c r="G3470" t="s">
        <v>127</v>
      </c>
      <c r="H3470" t="s">
        <v>10396</v>
      </c>
      <c r="I3470" t="s">
        <v>46268</v>
      </c>
      <c r="K3470" t="s">
        <v>86</v>
      </c>
      <c r="N3470" t="s">
        <v>10359</v>
      </c>
      <c r="O3470" t="s">
        <v>94</v>
      </c>
      <c r="P3470" t="s">
        <v>117</v>
      </c>
    </row>
    <row r="3471" spans="1:16" x14ac:dyDescent="0.2">
      <c r="A3471" t="s">
        <v>49600</v>
      </c>
      <c r="B3471" t="s">
        <v>49601</v>
      </c>
      <c r="C3471" s="1">
        <v>43924</v>
      </c>
      <c r="D3471" t="s">
        <v>65</v>
      </c>
      <c r="E3471" t="s">
        <v>45480</v>
      </c>
      <c r="F3471" t="s">
        <v>45481</v>
      </c>
      <c r="G3471" t="s">
        <v>1479</v>
      </c>
      <c r="H3471" t="s">
        <v>49600</v>
      </c>
      <c r="I3471" t="s">
        <v>49602</v>
      </c>
      <c r="J3471" t="s">
        <v>49603</v>
      </c>
      <c r="K3471" t="s">
        <v>93</v>
      </c>
      <c r="L3471" t="s">
        <v>49604</v>
      </c>
      <c r="M3471" t="s">
        <v>49605</v>
      </c>
      <c r="N3471" t="s">
        <v>49606</v>
      </c>
      <c r="O3471" t="s">
        <v>94</v>
      </c>
      <c r="P3471" t="s">
        <v>49607</v>
      </c>
    </row>
    <row r="3472" spans="1:16" x14ac:dyDescent="0.2">
      <c r="A3472" t="s">
        <v>39095</v>
      </c>
      <c r="B3472" t="s">
        <v>27215</v>
      </c>
      <c r="C3472" s="1">
        <v>36210</v>
      </c>
      <c r="D3472" t="s">
        <v>65</v>
      </c>
      <c r="E3472" t="s">
        <v>27216</v>
      </c>
      <c r="F3472" t="s">
        <v>34973</v>
      </c>
      <c r="G3472" t="s">
        <v>25160</v>
      </c>
      <c r="H3472" t="s">
        <v>39095</v>
      </c>
      <c r="J3472" t="s">
        <v>39096</v>
      </c>
      <c r="K3472" t="s">
        <v>26201</v>
      </c>
      <c r="L3472" t="s">
        <v>115</v>
      </c>
      <c r="M3472" t="s">
        <v>34306</v>
      </c>
      <c r="N3472" t="s">
        <v>27217</v>
      </c>
      <c r="P3472" t="s">
        <v>39097</v>
      </c>
    </row>
    <row r="3473" spans="1:16" x14ac:dyDescent="0.2">
      <c r="A3473" t="s">
        <v>39066</v>
      </c>
      <c r="B3473" t="s">
        <v>29970</v>
      </c>
      <c r="C3473" s="1">
        <v>36929</v>
      </c>
      <c r="D3473" t="s">
        <v>65</v>
      </c>
      <c r="E3473" t="s">
        <v>27216</v>
      </c>
      <c r="F3473" t="s">
        <v>34973</v>
      </c>
      <c r="G3473" t="s">
        <v>25160</v>
      </c>
      <c r="H3473" t="s">
        <v>39066</v>
      </c>
      <c r="J3473" t="s">
        <v>39067</v>
      </c>
      <c r="K3473" t="s">
        <v>26201</v>
      </c>
      <c r="L3473" t="s">
        <v>115</v>
      </c>
      <c r="N3473" t="s">
        <v>27217</v>
      </c>
      <c r="P3473" t="s">
        <v>34714</v>
      </c>
    </row>
    <row r="3474" spans="1:16" x14ac:dyDescent="0.2">
      <c r="A3474" t="s">
        <v>5500</v>
      </c>
      <c r="B3474" t="s">
        <v>5499</v>
      </c>
      <c r="C3474" s="1">
        <v>35670</v>
      </c>
      <c r="D3474" t="s">
        <v>65</v>
      </c>
      <c r="E3474" t="s">
        <v>155</v>
      </c>
      <c r="F3474" t="s">
        <v>156</v>
      </c>
      <c r="G3474" t="s">
        <v>133</v>
      </c>
      <c r="H3474" t="s">
        <v>5500</v>
      </c>
      <c r="I3474" t="s">
        <v>5501</v>
      </c>
      <c r="J3474" t="s">
        <v>5502</v>
      </c>
      <c r="K3474" t="s">
        <v>93</v>
      </c>
      <c r="M3474" t="s">
        <v>5443</v>
      </c>
      <c r="N3474" t="s">
        <v>5503</v>
      </c>
      <c r="O3474">
        <v>0</v>
      </c>
    </row>
    <row r="3475" spans="1:16" x14ac:dyDescent="0.2">
      <c r="A3475" t="s">
        <v>8009</v>
      </c>
      <c r="B3475" t="s">
        <v>8008</v>
      </c>
      <c r="C3475" s="1">
        <v>39941</v>
      </c>
      <c r="D3475" t="s">
        <v>65</v>
      </c>
      <c r="E3475" t="s">
        <v>512</v>
      </c>
      <c r="F3475" t="s">
        <v>513</v>
      </c>
      <c r="G3475" t="s">
        <v>127</v>
      </c>
      <c r="H3475" t="s">
        <v>8009</v>
      </c>
      <c r="I3475" t="s">
        <v>8010</v>
      </c>
      <c r="J3475" t="s">
        <v>8011</v>
      </c>
      <c r="K3475" t="s">
        <v>93</v>
      </c>
      <c r="M3475" t="s">
        <v>7803</v>
      </c>
      <c r="N3475" t="s">
        <v>7804</v>
      </c>
      <c r="O3475" t="s">
        <v>153</v>
      </c>
    </row>
    <row r="3476" spans="1:16" x14ac:dyDescent="0.2">
      <c r="A3476" t="s">
        <v>22777</v>
      </c>
      <c r="B3476" t="s">
        <v>22776</v>
      </c>
      <c r="C3476" s="1">
        <v>42626</v>
      </c>
      <c r="D3476" t="s">
        <v>65</v>
      </c>
      <c r="E3476" t="s">
        <v>512</v>
      </c>
      <c r="F3476" t="s">
        <v>513</v>
      </c>
      <c r="G3476" t="s">
        <v>133</v>
      </c>
      <c r="H3476" t="s">
        <v>22777</v>
      </c>
      <c r="I3476" t="s">
        <v>22778</v>
      </c>
      <c r="J3476" t="s">
        <v>22779</v>
      </c>
      <c r="K3476" t="s">
        <v>93</v>
      </c>
      <c r="M3476" t="s">
        <v>8177</v>
      </c>
      <c r="N3476" t="s">
        <v>7804</v>
      </c>
      <c r="O3476" t="s">
        <v>94</v>
      </c>
    </row>
    <row r="3477" spans="1:16" x14ac:dyDescent="0.2">
      <c r="A3477" t="s">
        <v>8013</v>
      </c>
      <c r="B3477" t="s">
        <v>8012</v>
      </c>
      <c r="C3477" s="1">
        <v>39920</v>
      </c>
      <c r="D3477" t="s">
        <v>65</v>
      </c>
      <c r="E3477" t="s">
        <v>512</v>
      </c>
      <c r="F3477" t="s">
        <v>513</v>
      </c>
      <c r="G3477" t="s">
        <v>127</v>
      </c>
      <c r="H3477" t="s">
        <v>8013</v>
      </c>
      <c r="I3477" t="s">
        <v>8014</v>
      </c>
      <c r="J3477" t="s">
        <v>8015</v>
      </c>
      <c r="K3477" t="s">
        <v>93</v>
      </c>
      <c r="M3477" t="s">
        <v>5922</v>
      </c>
      <c r="N3477" t="s">
        <v>7804</v>
      </c>
      <c r="O3477" t="s">
        <v>94</v>
      </c>
    </row>
    <row r="3478" spans="1:16" x14ac:dyDescent="0.2">
      <c r="A3478" t="s">
        <v>8005</v>
      </c>
      <c r="B3478" t="s">
        <v>8004</v>
      </c>
      <c r="C3478" s="1">
        <v>39855</v>
      </c>
      <c r="D3478" t="s">
        <v>65</v>
      </c>
      <c r="E3478" t="s">
        <v>507</v>
      </c>
      <c r="F3478" t="s">
        <v>508</v>
      </c>
      <c r="G3478" t="s">
        <v>127</v>
      </c>
      <c r="H3478" t="s">
        <v>8005</v>
      </c>
      <c r="I3478" t="s">
        <v>8006</v>
      </c>
      <c r="J3478" t="s">
        <v>8007</v>
      </c>
      <c r="K3478" t="s">
        <v>93</v>
      </c>
      <c r="M3478" t="s">
        <v>573</v>
      </c>
      <c r="N3478" t="s">
        <v>5051</v>
      </c>
      <c r="O3478" t="s">
        <v>94</v>
      </c>
    </row>
    <row r="3479" spans="1:16" x14ac:dyDescent="0.2">
      <c r="A3479" t="s">
        <v>2199</v>
      </c>
      <c r="B3479" t="s">
        <v>2198</v>
      </c>
      <c r="C3479" s="1">
        <v>41467</v>
      </c>
      <c r="D3479" t="s">
        <v>65</v>
      </c>
      <c r="E3479" t="s">
        <v>343</v>
      </c>
      <c r="F3479" t="s">
        <v>344</v>
      </c>
      <c r="G3479" t="s">
        <v>133</v>
      </c>
      <c r="H3479" t="s">
        <v>2199</v>
      </c>
      <c r="I3479" t="s">
        <v>2200</v>
      </c>
      <c r="J3479" t="s">
        <v>2201</v>
      </c>
      <c r="K3479" t="s">
        <v>1921</v>
      </c>
      <c r="M3479" t="s">
        <v>1646</v>
      </c>
      <c r="N3479" t="s">
        <v>2202</v>
      </c>
      <c r="O3479" t="s">
        <v>94</v>
      </c>
      <c r="P3479" t="s">
        <v>2203</v>
      </c>
    </row>
    <row r="3480" spans="1:16" x14ac:dyDescent="0.2">
      <c r="A3480" t="s">
        <v>2205</v>
      </c>
      <c r="B3480" t="s">
        <v>2204</v>
      </c>
      <c r="C3480" s="1">
        <v>41467</v>
      </c>
      <c r="D3480" t="s">
        <v>65</v>
      </c>
      <c r="E3480" t="s">
        <v>343</v>
      </c>
      <c r="F3480" t="s">
        <v>344</v>
      </c>
      <c r="G3480" t="s">
        <v>133</v>
      </c>
      <c r="H3480" t="s">
        <v>2205</v>
      </c>
      <c r="I3480" t="s">
        <v>2200</v>
      </c>
      <c r="J3480" t="s">
        <v>2206</v>
      </c>
      <c r="K3480" t="s">
        <v>1921</v>
      </c>
      <c r="M3480" t="s">
        <v>1646</v>
      </c>
      <c r="N3480" t="s">
        <v>2202</v>
      </c>
      <c r="O3480" t="s">
        <v>94</v>
      </c>
      <c r="P3480" t="s">
        <v>2203</v>
      </c>
    </row>
    <row r="3481" spans="1:16" x14ac:dyDescent="0.2">
      <c r="A3481" t="s">
        <v>27337</v>
      </c>
      <c r="B3481" t="s">
        <v>27336</v>
      </c>
      <c r="C3481" s="1">
        <v>39961</v>
      </c>
      <c r="D3481" t="s">
        <v>65</v>
      </c>
      <c r="E3481" t="s">
        <v>34961</v>
      </c>
      <c r="F3481" t="s">
        <v>34962</v>
      </c>
      <c r="G3481" t="s">
        <v>25160</v>
      </c>
      <c r="H3481" t="s">
        <v>27337</v>
      </c>
      <c r="I3481" t="s">
        <v>27338</v>
      </c>
      <c r="J3481" t="s">
        <v>34963</v>
      </c>
      <c r="K3481" t="s">
        <v>25259</v>
      </c>
      <c r="L3481" t="s">
        <v>34964</v>
      </c>
      <c r="M3481" t="s">
        <v>34965</v>
      </c>
      <c r="N3481" t="s">
        <v>27339</v>
      </c>
      <c r="P3481" t="s">
        <v>34966</v>
      </c>
    </row>
    <row r="3482" spans="1:16" x14ac:dyDescent="0.2">
      <c r="A3482" t="s">
        <v>32484</v>
      </c>
      <c r="B3482" t="s">
        <v>32483</v>
      </c>
      <c r="C3482" s="1">
        <v>35835</v>
      </c>
      <c r="D3482" t="s">
        <v>65</v>
      </c>
      <c r="E3482" t="s">
        <v>25336</v>
      </c>
      <c r="F3482" t="s">
        <v>25337</v>
      </c>
      <c r="G3482" t="s">
        <v>25198</v>
      </c>
      <c r="H3482" t="s">
        <v>32484</v>
      </c>
      <c r="J3482" t="s">
        <v>32485</v>
      </c>
      <c r="K3482" t="s">
        <v>25219</v>
      </c>
      <c r="N3482" t="s">
        <v>26122</v>
      </c>
    </row>
    <row r="3483" spans="1:16" x14ac:dyDescent="0.2">
      <c r="A3483" t="s">
        <v>24971</v>
      </c>
      <c r="B3483" t="s">
        <v>24970</v>
      </c>
      <c r="C3483" s="1">
        <v>40093</v>
      </c>
      <c r="D3483" t="s">
        <v>132</v>
      </c>
      <c r="E3483" t="s">
        <v>99</v>
      </c>
      <c r="F3483" t="s">
        <v>100</v>
      </c>
      <c r="G3483" t="s">
        <v>127</v>
      </c>
      <c r="H3483" t="s">
        <v>24971</v>
      </c>
      <c r="I3483" t="s">
        <v>24972</v>
      </c>
      <c r="J3483" t="s">
        <v>24973</v>
      </c>
      <c r="K3483" t="s">
        <v>111</v>
      </c>
      <c r="M3483" t="s">
        <v>24974</v>
      </c>
      <c r="N3483" t="s">
        <v>24591</v>
      </c>
      <c r="O3483" t="s">
        <v>153</v>
      </c>
      <c r="P3483" t="s">
        <v>9623</v>
      </c>
    </row>
    <row r="3484" spans="1:16" x14ac:dyDescent="0.2">
      <c r="A3484" t="s">
        <v>19454</v>
      </c>
      <c r="B3484" t="s">
        <v>19453</v>
      </c>
      <c r="C3484" s="1">
        <v>36226</v>
      </c>
      <c r="D3484" t="s">
        <v>65</v>
      </c>
      <c r="E3484" t="s">
        <v>42176</v>
      </c>
      <c r="F3484" t="s">
        <v>42177</v>
      </c>
      <c r="G3484" t="s">
        <v>127</v>
      </c>
      <c r="H3484" t="s">
        <v>19454</v>
      </c>
      <c r="I3484" t="s">
        <v>19455</v>
      </c>
      <c r="J3484" t="s">
        <v>19456</v>
      </c>
      <c r="K3484" t="s">
        <v>67</v>
      </c>
      <c r="M3484" t="s">
        <v>7435</v>
      </c>
      <c r="N3484" t="s">
        <v>19457</v>
      </c>
      <c r="O3484" t="s">
        <v>153</v>
      </c>
      <c r="P3484" t="s">
        <v>42181</v>
      </c>
    </row>
    <row r="3485" spans="1:16" x14ac:dyDescent="0.2">
      <c r="A3485" t="s">
        <v>19450</v>
      </c>
      <c r="B3485" t="s">
        <v>19449</v>
      </c>
      <c r="C3485" s="1">
        <v>36227</v>
      </c>
      <c r="D3485" t="s">
        <v>65</v>
      </c>
      <c r="E3485" t="s">
        <v>42176</v>
      </c>
      <c r="F3485" t="s">
        <v>42177</v>
      </c>
      <c r="G3485" t="s">
        <v>127</v>
      </c>
      <c r="H3485" t="s">
        <v>19450</v>
      </c>
      <c r="I3485" t="s">
        <v>19451</v>
      </c>
      <c r="J3485" t="s">
        <v>19452</v>
      </c>
      <c r="K3485" t="s">
        <v>111</v>
      </c>
      <c r="M3485" t="s">
        <v>7435</v>
      </c>
      <c r="N3485" t="s">
        <v>491</v>
      </c>
      <c r="O3485" t="s">
        <v>153</v>
      </c>
      <c r="P3485" t="s">
        <v>43925</v>
      </c>
    </row>
    <row r="3486" spans="1:16" x14ac:dyDescent="0.2">
      <c r="A3486" t="s">
        <v>19342</v>
      </c>
      <c r="B3486" t="s">
        <v>19341</v>
      </c>
      <c r="C3486" s="1">
        <v>42768</v>
      </c>
      <c r="D3486" t="s">
        <v>65</v>
      </c>
      <c r="E3486" t="s">
        <v>12408</v>
      </c>
      <c r="F3486" t="s">
        <v>12409</v>
      </c>
      <c r="G3486" t="s">
        <v>127</v>
      </c>
      <c r="H3486" t="s">
        <v>19342</v>
      </c>
      <c r="I3486" t="s">
        <v>19343</v>
      </c>
      <c r="J3486" t="s">
        <v>19344</v>
      </c>
      <c r="K3486" t="s">
        <v>86</v>
      </c>
      <c r="L3486" t="s">
        <v>115</v>
      </c>
      <c r="M3486" t="s">
        <v>17706</v>
      </c>
      <c r="N3486" t="s">
        <v>12413</v>
      </c>
      <c r="O3486" t="s">
        <v>153</v>
      </c>
      <c r="P3486" t="s">
        <v>117</v>
      </c>
    </row>
    <row r="3487" spans="1:16" x14ac:dyDescent="0.2">
      <c r="A3487" t="s">
        <v>18465</v>
      </c>
      <c r="B3487" t="s">
        <v>18464</v>
      </c>
      <c r="C3487" s="1">
        <v>41436</v>
      </c>
      <c r="D3487" t="s">
        <v>65</v>
      </c>
      <c r="F3487" t="s">
        <v>34583</v>
      </c>
      <c r="G3487" t="s">
        <v>127</v>
      </c>
      <c r="H3487" t="s">
        <v>18465</v>
      </c>
      <c r="I3487" t="s">
        <v>18466</v>
      </c>
      <c r="J3487" t="s">
        <v>18467</v>
      </c>
      <c r="K3487" t="s">
        <v>111</v>
      </c>
      <c r="M3487" t="s">
        <v>17706</v>
      </c>
      <c r="N3487" t="s">
        <v>295</v>
      </c>
      <c r="O3487" t="s">
        <v>153</v>
      </c>
      <c r="P3487" t="s">
        <v>18468</v>
      </c>
    </row>
    <row r="3488" spans="1:16" x14ac:dyDescent="0.2">
      <c r="A3488" t="s">
        <v>10676</v>
      </c>
      <c r="B3488" t="s">
        <v>10675</v>
      </c>
      <c r="C3488" s="1">
        <v>25568</v>
      </c>
      <c r="D3488" t="s">
        <v>65</v>
      </c>
      <c r="E3488" t="s">
        <v>149</v>
      </c>
      <c r="G3488" t="s">
        <v>127</v>
      </c>
      <c r="H3488" t="s">
        <v>10676</v>
      </c>
      <c r="I3488" t="s">
        <v>10677</v>
      </c>
      <c r="J3488" t="s">
        <v>10678</v>
      </c>
      <c r="K3488" t="s">
        <v>67</v>
      </c>
      <c r="M3488" t="s">
        <v>2173</v>
      </c>
      <c r="N3488" t="s">
        <v>710</v>
      </c>
      <c r="O3488">
        <v>0</v>
      </c>
    </row>
    <row r="3489" spans="1:16" x14ac:dyDescent="0.2">
      <c r="A3489" t="s">
        <v>19338</v>
      </c>
      <c r="B3489" t="s">
        <v>19337</v>
      </c>
      <c r="C3489" s="1">
        <v>42691</v>
      </c>
      <c r="D3489" t="s">
        <v>65</v>
      </c>
      <c r="E3489" t="s">
        <v>155</v>
      </c>
      <c r="F3489" t="s">
        <v>156</v>
      </c>
      <c r="G3489" t="s">
        <v>127</v>
      </c>
      <c r="H3489" t="s">
        <v>19338</v>
      </c>
      <c r="I3489" t="s">
        <v>47624</v>
      </c>
      <c r="J3489" t="s">
        <v>19339</v>
      </c>
      <c r="K3489" t="s">
        <v>245</v>
      </c>
      <c r="N3489" t="s">
        <v>19340</v>
      </c>
      <c r="O3489" t="s">
        <v>94</v>
      </c>
      <c r="P3489" t="s">
        <v>10487</v>
      </c>
    </row>
    <row r="3490" spans="1:16" x14ac:dyDescent="0.2">
      <c r="A3490" t="s">
        <v>18752</v>
      </c>
      <c r="B3490" t="s">
        <v>18751</v>
      </c>
      <c r="C3490" s="1">
        <v>38553</v>
      </c>
      <c r="D3490" t="s">
        <v>65</v>
      </c>
      <c r="E3490" t="s">
        <v>354</v>
      </c>
      <c r="F3490" t="s">
        <v>355</v>
      </c>
      <c r="G3490" t="s">
        <v>127</v>
      </c>
      <c r="H3490" t="s">
        <v>18752</v>
      </c>
      <c r="I3490" t="s">
        <v>18753</v>
      </c>
      <c r="J3490" t="s">
        <v>18754</v>
      </c>
      <c r="K3490" t="s">
        <v>111</v>
      </c>
      <c r="M3490" t="s">
        <v>18755</v>
      </c>
      <c r="N3490" t="s">
        <v>18756</v>
      </c>
      <c r="O3490" t="s">
        <v>153</v>
      </c>
      <c r="P3490" t="s">
        <v>17281</v>
      </c>
    </row>
    <row r="3491" spans="1:16" x14ac:dyDescent="0.2">
      <c r="A3491" t="s">
        <v>18949</v>
      </c>
      <c r="B3491" t="s">
        <v>18948</v>
      </c>
      <c r="C3491" s="1">
        <v>39923</v>
      </c>
      <c r="D3491" t="s">
        <v>65</v>
      </c>
      <c r="E3491" t="s">
        <v>198</v>
      </c>
      <c r="F3491" t="s">
        <v>199</v>
      </c>
      <c r="G3491" t="s">
        <v>127</v>
      </c>
      <c r="H3491" t="s">
        <v>18949</v>
      </c>
      <c r="I3491" t="s">
        <v>18950</v>
      </c>
      <c r="J3491" t="s">
        <v>18951</v>
      </c>
      <c r="K3491" t="s">
        <v>111</v>
      </c>
      <c r="L3491" t="s">
        <v>579</v>
      </c>
      <c r="M3491" t="s">
        <v>18952</v>
      </c>
      <c r="N3491" t="s">
        <v>578</v>
      </c>
      <c r="O3491" t="s">
        <v>153</v>
      </c>
    </row>
    <row r="3492" spans="1:16" x14ac:dyDescent="0.2">
      <c r="A3492" t="s">
        <v>17324</v>
      </c>
      <c r="B3492" t="s">
        <v>17323</v>
      </c>
      <c r="C3492" s="1">
        <v>41982</v>
      </c>
      <c r="D3492" t="s">
        <v>65</v>
      </c>
      <c r="E3492" t="s">
        <v>466</v>
      </c>
      <c r="F3492" t="s">
        <v>467</v>
      </c>
      <c r="G3492" t="s">
        <v>127</v>
      </c>
      <c r="H3492" t="s">
        <v>17324</v>
      </c>
      <c r="I3492" t="s">
        <v>17325</v>
      </c>
      <c r="J3492" t="s">
        <v>17326</v>
      </c>
      <c r="K3492" t="s">
        <v>111</v>
      </c>
      <c r="M3492" t="s">
        <v>17327</v>
      </c>
      <c r="N3492" t="s">
        <v>468</v>
      </c>
      <c r="O3492" t="s">
        <v>153</v>
      </c>
    </row>
    <row r="3493" spans="1:16" x14ac:dyDescent="0.2">
      <c r="A3493" t="s">
        <v>51325</v>
      </c>
      <c r="B3493" t="s">
        <v>51326</v>
      </c>
      <c r="C3493" s="1">
        <v>43966</v>
      </c>
      <c r="D3493" t="s">
        <v>65</v>
      </c>
      <c r="E3493" t="s">
        <v>208</v>
      </c>
      <c r="F3493" t="s">
        <v>209</v>
      </c>
      <c r="G3493" t="s">
        <v>127</v>
      </c>
      <c r="H3493" t="s">
        <v>51325</v>
      </c>
      <c r="I3493" t="s">
        <v>51327</v>
      </c>
      <c r="J3493" t="s">
        <v>51328</v>
      </c>
      <c r="K3493" t="s">
        <v>111</v>
      </c>
      <c r="L3493" t="s">
        <v>51329</v>
      </c>
      <c r="M3493" t="s">
        <v>18732</v>
      </c>
      <c r="N3493" t="s">
        <v>210</v>
      </c>
      <c r="O3493" t="s">
        <v>153</v>
      </c>
      <c r="P3493" t="s">
        <v>49408</v>
      </c>
    </row>
    <row r="3494" spans="1:16" x14ac:dyDescent="0.2">
      <c r="A3494" t="s">
        <v>19446</v>
      </c>
      <c r="B3494" t="s">
        <v>19445</v>
      </c>
      <c r="C3494" s="1">
        <v>35893</v>
      </c>
      <c r="D3494" t="s">
        <v>65</v>
      </c>
      <c r="E3494" t="s">
        <v>208</v>
      </c>
      <c r="F3494" t="s">
        <v>209</v>
      </c>
      <c r="G3494" t="s">
        <v>127</v>
      </c>
      <c r="H3494" t="s">
        <v>19446</v>
      </c>
      <c r="I3494" t="s">
        <v>19447</v>
      </c>
      <c r="J3494" t="s">
        <v>19448</v>
      </c>
      <c r="K3494" t="s">
        <v>111</v>
      </c>
      <c r="M3494" t="s">
        <v>15651</v>
      </c>
      <c r="N3494" t="s">
        <v>217</v>
      </c>
      <c r="O3494" t="s">
        <v>153</v>
      </c>
      <c r="P3494" t="s">
        <v>273</v>
      </c>
    </row>
    <row r="3495" spans="1:16" x14ac:dyDescent="0.2">
      <c r="A3495" t="s">
        <v>19682</v>
      </c>
      <c r="B3495" t="s">
        <v>19681</v>
      </c>
      <c r="C3495" s="1">
        <v>36446</v>
      </c>
      <c r="D3495" t="s">
        <v>65</v>
      </c>
      <c r="E3495" t="s">
        <v>208</v>
      </c>
      <c r="F3495" t="s">
        <v>209</v>
      </c>
      <c r="G3495" t="s">
        <v>127</v>
      </c>
      <c r="H3495" t="s">
        <v>19682</v>
      </c>
      <c r="I3495" t="s">
        <v>19683</v>
      </c>
      <c r="J3495" t="s">
        <v>19684</v>
      </c>
      <c r="K3495" t="s">
        <v>111</v>
      </c>
      <c r="M3495" t="s">
        <v>363</v>
      </c>
      <c r="N3495" t="s">
        <v>551</v>
      </c>
      <c r="O3495" t="s">
        <v>153</v>
      </c>
    </row>
    <row r="3496" spans="1:16" x14ac:dyDescent="0.2">
      <c r="A3496" t="s">
        <v>18489</v>
      </c>
      <c r="B3496" t="s">
        <v>18488</v>
      </c>
      <c r="C3496" s="1">
        <v>36894</v>
      </c>
      <c r="D3496" t="s">
        <v>65</v>
      </c>
      <c r="E3496" t="s">
        <v>208</v>
      </c>
      <c r="F3496" t="s">
        <v>209</v>
      </c>
      <c r="G3496" t="s">
        <v>127</v>
      </c>
      <c r="H3496" t="s">
        <v>18489</v>
      </c>
      <c r="I3496" t="s">
        <v>18490</v>
      </c>
      <c r="J3496" t="s">
        <v>18491</v>
      </c>
      <c r="K3496" t="s">
        <v>111</v>
      </c>
      <c r="M3496" t="s">
        <v>17706</v>
      </c>
      <c r="N3496" t="s">
        <v>210</v>
      </c>
      <c r="O3496" t="s">
        <v>153</v>
      </c>
    </row>
    <row r="3497" spans="1:16" x14ac:dyDescent="0.2">
      <c r="A3497" t="s">
        <v>19438</v>
      </c>
      <c r="B3497" t="s">
        <v>19437</v>
      </c>
      <c r="C3497" s="1">
        <v>36054</v>
      </c>
      <c r="D3497" t="s">
        <v>65</v>
      </c>
      <c r="E3497" t="s">
        <v>208</v>
      </c>
      <c r="F3497" t="s">
        <v>209</v>
      </c>
      <c r="G3497" t="s">
        <v>127</v>
      </c>
      <c r="H3497" t="s">
        <v>19438</v>
      </c>
      <c r="I3497" t="s">
        <v>19439</v>
      </c>
      <c r="J3497" t="s">
        <v>19440</v>
      </c>
      <c r="K3497" t="s">
        <v>111</v>
      </c>
      <c r="M3497" t="s">
        <v>18732</v>
      </c>
      <c r="N3497" t="s">
        <v>217</v>
      </c>
      <c r="O3497" t="s">
        <v>153</v>
      </c>
      <c r="P3497" t="s">
        <v>273</v>
      </c>
    </row>
    <row r="3498" spans="1:16" x14ac:dyDescent="0.2">
      <c r="A3498" t="s">
        <v>18434</v>
      </c>
      <c r="B3498" t="s">
        <v>47547</v>
      </c>
      <c r="C3498" s="1">
        <v>41193</v>
      </c>
      <c r="D3498" t="s">
        <v>65</v>
      </c>
      <c r="E3498" t="s">
        <v>40900</v>
      </c>
      <c r="F3498" t="s">
        <v>40901</v>
      </c>
      <c r="G3498" t="s">
        <v>127</v>
      </c>
      <c r="H3498" t="s">
        <v>18434</v>
      </c>
      <c r="I3498" t="s">
        <v>18435</v>
      </c>
      <c r="K3498" t="s">
        <v>111</v>
      </c>
      <c r="M3498" t="s">
        <v>18246</v>
      </c>
      <c r="N3498" t="s">
        <v>172</v>
      </c>
      <c r="O3498" t="s">
        <v>153</v>
      </c>
      <c r="P3498" t="s">
        <v>117</v>
      </c>
    </row>
    <row r="3499" spans="1:16" x14ac:dyDescent="0.2">
      <c r="A3499" t="s">
        <v>19360</v>
      </c>
      <c r="B3499" t="s">
        <v>19359</v>
      </c>
      <c r="C3499" s="1">
        <v>43054</v>
      </c>
      <c r="D3499" t="s">
        <v>65</v>
      </c>
      <c r="E3499" t="s">
        <v>205</v>
      </c>
      <c r="F3499" t="s">
        <v>206</v>
      </c>
      <c r="G3499" t="s">
        <v>127</v>
      </c>
      <c r="H3499" t="s">
        <v>19360</v>
      </c>
      <c r="I3499" t="s">
        <v>19361</v>
      </c>
      <c r="J3499" t="s">
        <v>19362</v>
      </c>
      <c r="K3499" t="s">
        <v>111</v>
      </c>
      <c r="L3499" t="s">
        <v>254</v>
      </c>
      <c r="M3499" t="s">
        <v>18592</v>
      </c>
      <c r="N3499" t="s">
        <v>19363</v>
      </c>
      <c r="O3499" t="s">
        <v>153</v>
      </c>
    </row>
    <row r="3500" spans="1:16" x14ac:dyDescent="0.2">
      <c r="A3500" t="s">
        <v>18958</v>
      </c>
      <c r="B3500" t="s">
        <v>18957</v>
      </c>
      <c r="C3500" s="1">
        <v>40164</v>
      </c>
      <c r="D3500" t="s">
        <v>65</v>
      </c>
      <c r="E3500" t="s">
        <v>198</v>
      </c>
      <c r="F3500" t="s">
        <v>199</v>
      </c>
      <c r="G3500" t="s">
        <v>127</v>
      </c>
      <c r="H3500" t="s">
        <v>18958</v>
      </c>
      <c r="I3500" t="s">
        <v>18959</v>
      </c>
      <c r="J3500" t="s">
        <v>18960</v>
      </c>
      <c r="K3500" t="s">
        <v>86</v>
      </c>
      <c r="L3500" t="s">
        <v>18961</v>
      </c>
      <c r="M3500" t="s">
        <v>18303</v>
      </c>
      <c r="N3500" t="s">
        <v>578</v>
      </c>
      <c r="O3500" t="s">
        <v>153</v>
      </c>
      <c r="P3500" t="s">
        <v>117</v>
      </c>
    </row>
    <row r="3501" spans="1:16" x14ac:dyDescent="0.2">
      <c r="A3501" t="s">
        <v>15769</v>
      </c>
      <c r="B3501" t="s">
        <v>15768</v>
      </c>
      <c r="C3501" s="1">
        <v>42026</v>
      </c>
      <c r="D3501" t="s">
        <v>65</v>
      </c>
      <c r="E3501" t="s">
        <v>6139</v>
      </c>
      <c r="F3501" t="s">
        <v>6140</v>
      </c>
      <c r="G3501" t="s">
        <v>127</v>
      </c>
      <c r="H3501" t="s">
        <v>15769</v>
      </c>
      <c r="I3501" t="s">
        <v>15770</v>
      </c>
      <c r="J3501" t="s">
        <v>15771</v>
      </c>
      <c r="K3501" t="s">
        <v>111</v>
      </c>
      <c r="L3501" t="s">
        <v>115</v>
      </c>
      <c r="M3501" t="s">
        <v>15772</v>
      </c>
      <c r="N3501" t="s">
        <v>15773</v>
      </c>
      <c r="O3501" t="s">
        <v>153</v>
      </c>
      <c r="P3501" t="s">
        <v>117</v>
      </c>
    </row>
    <row r="3502" spans="1:16" x14ac:dyDescent="0.2">
      <c r="A3502" t="s">
        <v>18604</v>
      </c>
      <c r="B3502" t="s">
        <v>18603</v>
      </c>
      <c r="C3502" s="1">
        <v>38947</v>
      </c>
      <c r="D3502" t="s">
        <v>65</v>
      </c>
      <c r="E3502" t="s">
        <v>297</v>
      </c>
      <c r="F3502" t="s">
        <v>298</v>
      </c>
      <c r="G3502" t="s">
        <v>127</v>
      </c>
      <c r="H3502" t="s">
        <v>18604</v>
      </c>
      <c r="I3502" t="s">
        <v>18605</v>
      </c>
      <c r="J3502" t="s">
        <v>18606</v>
      </c>
      <c r="K3502" t="s">
        <v>86</v>
      </c>
      <c r="M3502" t="s">
        <v>18607</v>
      </c>
      <c r="N3502" t="s">
        <v>666</v>
      </c>
      <c r="O3502" t="s">
        <v>153</v>
      </c>
    </row>
    <row r="3503" spans="1:16" x14ac:dyDescent="0.2">
      <c r="A3503" t="s">
        <v>18962</v>
      </c>
      <c r="B3503" t="s">
        <v>18957</v>
      </c>
      <c r="C3503" s="1">
        <v>25568</v>
      </c>
      <c r="D3503" t="s">
        <v>65</v>
      </c>
      <c r="E3503" t="s">
        <v>125</v>
      </c>
      <c r="G3503" t="s">
        <v>127</v>
      </c>
      <c r="H3503" t="s">
        <v>18962</v>
      </c>
      <c r="I3503" t="s">
        <v>18963</v>
      </c>
      <c r="J3503" t="s">
        <v>18964</v>
      </c>
      <c r="K3503" t="s">
        <v>111</v>
      </c>
      <c r="M3503" t="s">
        <v>18965</v>
      </c>
      <c r="N3503" t="s">
        <v>18966</v>
      </c>
      <c r="O3503">
        <v>0</v>
      </c>
    </row>
    <row r="3504" spans="1:16" x14ac:dyDescent="0.2">
      <c r="A3504" t="s">
        <v>30314</v>
      </c>
      <c r="B3504" t="s">
        <v>30313</v>
      </c>
      <c r="C3504" s="1">
        <v>42328</v>
      </c>
      <c r="D3504" t="s">
        <v>65</v>
      </c>
      <c r="E3504" t="s">
        <v>147</v>
      </c>
      <c r="F3504" t="s">
        <v>148</v>
      </c>
      <c r="G3504" t="s">
        <v>25147</v>
      </c>
      <c r="H3504" t="s">
        <v>30314</v>
      </c>
      <c r="I3504" t="s">
        <v>27079</v>
      </c>
      <c r="J3504" t="s">
        <v>38162</v>
      </c>
      <c r="K3504" t="s">
        <v>25230</v>
      </c>
      <c r="L3504" t="s">
        <v>38163</v>
      </c>
      <c r="M3504" t="s">
        <v>38164</v>
      </c>
      <c r="N3504" t="s">
        <v>38165</v>
      </c>
    </row>
    <row r="3505" spans="1:16" x14ac:dyDescent="0.2">
      <c r="A3505" t="s">
        <v>27381</v>
      </c>
      <c r="B3505" t="s">
        <v>27380</v>
      </c>
      <c r="C3505" s="1">
        <v>39652</v>
      </c>
      <c r="D3505" t="s">
        <v>65</v>
      </c>
      <c r="E3505" t="s">
        <v>147</v>
      </c>
      <c r="F3505" t="s">
        <v>148</v>
      </c>
      <c r="G3505" t="s">
        <v>25147</v>
      </c>
      <c r="H3505" t="s">
        <v>27381</v>
      </c>
      <c r="I3505" t="s">
        <v>27382</v>
      </c>
      <c r="J3505" t="s">
        <v>34329</v>
      </c>
      <c r="K3505" t="s">
        <v>25230</v>
      </c>
      <c r="L3505" t="s">
        <v>25560</v>
      </c>
      <c r="N3505" t="s">
        <v>25353</v>
      </c>
      <c r="P3505" t="s">
        <v>25192</v>
      </c>
    </row>
    <row r="3506" spans="1:16" x14ac:dyDescent="0.2">
      <c r="A3506" t="s">
        <v>41728</v>
      </c>
      <c r="B3506" t="s">
        <v>41729</v>
      </c>
      <c r="C3506" s="1">
        <v>41225</v>
      </c>
      <c r="D3506" t="s">
        <v>65</v>
      </c>
      <c r="E3506" t="s">
        <v>177</v>
      </c>
      <c r="F3506" t="s">
        <v>178</v>
      </c>
      <c r="G3506" t="s">
        <v>133</v>
      </c>
      <c r="H3506" t="s">
        <v>41728</v>
      </c>
      <c r="I3506" t="s">
        <v>41730</v>
      </c>
      <c r="J3506" t="s">
        <v>41731</v>
      </c>
      <c r="K3506" t="s">
        <v>93</v>
      </c>
      <c r="L3506" t="s">
        <v>115</v>
      </c>
      <c r="M3506" t="s">
        <v>194</v>
      </c>
      <c r="N3506" t="s">
        <v>403</v>
      </c>
      <c r="O3506" t="s">
        <v>94</v>
      </c>
      <c r="P3506" t="s">
        <v>192</v>
      </c>
    </row>
    <row r="3507" spans="1:16" x14ac:dyDescent="0.2">
      <c r="A3507" t="s">
        <v>41732</v>
      </c>
      <c r="B3507" t="s">
        <v>41733</v>
      </c>
      <c r="C3507" s="1">
        <v>41225</v>
      </c>
      <c r="D3507" t="s">
        <v>65</v>
      </c>
      <c r="E3507" t="s">
        <v>177</v>
      </c>
      <c r="F3507" t="s">
        <v>178</v>
      </c>
      <c r="G3507" t="s">
        <v>133</v>
      </c>
      <c r="H3507" t="s">
        <v>41732</v>
      </c>
      <c r="I3507" t="s">
        <v>41734</v>
      </c>
      <c r="J3507" t="s">
        <v>41735</v>
      </c>
      <c r="K3507" t="s">
        <v>93</v>
      </c>
      <c r="L3507" t="s">
        <v>115</v>
      </c>
      <c r="M3507" t="s">
        <v>404</v>
      </c>
      <c r="N3507" t="s">
        <v>403</v>
      </c>
      <c r="O3507" t="s">
        <v>94</v>
      </c>
      <c r="P3507" t="s">
        <v>192</v>
      </c>
    </row>
    <row r="3508" spans="1:16" x14ac:dyDescent="0.2">
      <c r="A3508" t="s">
        <v>6504</v>
      </c>
      <c r="B3508" t="s">
        <v>6503</v>
      </c>
      <c r="C3508" s="1">
        <v>39920</v>
      </c>
      <c r="D3508" t="s">
        <v>65</v>
      </c>
      <c r="F3508" t="s">
        <v>34583</v>
      </c>
      <c r="G3508" t="s">
        <v>133</v>
      </c>
      <c r="H3508" t="s">
        <v>6504</v>
      </c>
      <c r="I3508" t="s">
        <v>6505</v>
      </c>
      <c r="J3508" t="s">
        <v>6506</v>
      </c>
      <c r="K3508" t="s">
        <v>93</v>
      </c>
      <c r="L3508" t="s">
        <v>115</v>
      </c>
      <c r="M3508" t="s">
        <v>194</v>
      </c>
      <c r="N3508" t="s">
        <v>403</v>
      </c>
      <c r="O3508" t="s">
        <v>94</v>
      </c>
      <c r="P3508" t="s">
        <v>192</v>
      </c>
    </row>
    <row r="3509" spans="1:16" x14ac:dyDescent="0.2">
      <c r="A3509" t="s">
        <v>40941</v>
      </c>
      <c r="B3509" t="s">
        <v>40942</v>
      </c>
      <c r="C3509" s="1">
        <v>40653</v>
      </c>
      <c r="D3509" t="s">
        <v>65</v>
      </c>
      <c r="E3509" t="s">
        <v>177</v>
      </c>
      <c r="F3509" t="s">
        <v>178</v>
      </c>
      <c r="G3509" t="s">
        <v>133</v>
      </c>
      <c r="H3509" t="s">
        <v>40941</v>
      </c>
      <c r="I3509" t="s">
        <v>40943</v>
      </c>
      <c r="J3509" t="s">
        <v>40944</v>
      </c>
      <c r="K3509" t="s">
        <v>93</v>
      </c>
      <c r="L3509" t="s">
        <v>115</v>
      </c>
      <c r="M3509" t="s">
        <v>194</v>
      </c>
      <c r="N3509" t="s">
        <v>40945</v>
      </c>
      <c r="O3509" t="s">
        <v>94</v>
      </c>
      <c r="P3509" t="s">
        <v>117</v>
      </c>
    </row>
    <row r="3510" spans="1:16" x14ac:dyDescent="0.2">
      <c r="A3510" t="s">
        <v>6508</v>
      </c>
      <c r="B3510" t="s">
        <v>6507</v>
      </c>
      <c r="C3510" s="1">
        <v>40213</v>
      </c>
      <c r="D3510" t="s">
        <v>65</v>
      </c>
      <c r="E3510" t="s">
        <v>177</v>
      </c>
      <c r="F3510" t="s">
        <v>178</v>
      </c>
      <c r="G3510" t="s">
        <v>133</v>
      </c>
      <c r="H3510" t="s">
        <v>6508</v>
      </c>
      <c r="I3510" t="s">
        <v>6509</v>
      </c>
      <c r="J3510" t="s">
        <v>6510</v>
      </c>
      <c r="K3510" t="s">
        <v>93</v>
      </c>
      <c r="L3510" t="s">
        <v>115</v>
      </c>
      <c r="M3510" t="s">
        <v>524</v>
      </c>
      <c r="N3510" t="s">
        <v>403</v>
      </c>
      <c r="O3510" t="s">
        <v>94</v>
      </c>
      <c r="P3510" t="s">
        <v>192</v>
      </c>
    </row>
    <row r="3511" spans="1:16" x14ac:dyDescent="0.2">
      <c r="A3511" t="s">
        <v>41736</v>
      </c>
      <c r="B3511" t="s">
        <v>41737</v>
      </c>
      <c r="C3511" s="1">
        <v>41225</v>
      </c>
      <c r="D3511" t="s">
        <v>65</v>
      </c>
      <c r="E3511" t="s">
        <v>177</v>
      </c>
      <c r="F3511" t="s">
        <v>178</v>
      </c>
      <c r="G3511" t="s">
        <v>133</v>
      </c>
      <c r="H3511" t="s">
        <v>41736</v>
      </c>
      <c r="I3511" t="s">
        <v>41738</v>
      </c>
      <c r="J3511" t="s">
        <v>41739</v>
      </c>
      <c r="K3511" t="s">
        <v>93</v>
      </c>
      <c r="L3511" t="s">
        <v>115</v>
      </c>
      <c r="M3511" t="s">
        <v>194</v>
      </c>
      <c r="N3511" t="s">
        <v>403</v>
      </c>
      <c r="O3511" t="s">
        <v>94</v>
      </c>
      <c r="P3511" t="s">
        <v>192</v>
      </c>
    </row>
    <row r="3512" spans="1:16" x14ac:dyDescent="0.2">
      <c r="A3512" t="s">
        <v>915</v>
      </c>
      <c r="B3512" t="s">
        <v>910</v>
      </c>
      <c r="C3512" s="1">
        <v>37587</v>
      </c>
      <c r="D3512" t="s">
        <v>65</v>
      </c>
      <c r="E3512" t="s">
        <v>155</v>
      </c>
      <c r="F3512" t="s">
        <v>156</v>
      </c>
      <c r="G3512" t="s">
        <v>127</v>
      </c>
      <c r="H3512" t="s">
        <v>915</v>
      </c>
      <c r="I3512" t="s">
        <v>916</v>
      </c>
      <c r="J3512" t="s">
        <v>917</v>
      </c>
      <c r="K3512" t="s">
        <v>185</v>
      </c>
      <c r="M3512" t="s">
        <v>918</v>
      </c>
      <c r="N3512" t="s">
        <v>919</v>
      </c>
      <c r="O3512" t="s">
        <v>153</v>
      </c>
    </row>
    <row r="3513" spans="1:16" x14ac:dyDescent="0.2">
      <c r="A3513" t="s">
        <v>21234</v>
      </c>
      <c r="B3513" t="s">
        <v>21233</v>
      </c>
      <c r="C3513" s="1">
        <v>37295</v>
      </c>
      <c r="D3513" t="s">
        <v>65</v>
      </c>
      <c r="E3513" t="s">
        <v>1508</v>
      </c>
      <c r="F3513" t="s">
        <v>1509</v>
      </c>
      <c r="G3513" t="s">
        <v>143</v>
      </c>
      <c r="H3513" t="s">
        <v>21234</v>
      </c>
      <c r="I3513" t="s">
        <v>21235</v>
      </c>
      <c r="K3513" t="s">
        <v>93</v>
      </c>
      <c r="M3513" t="s">
        <v>373</v>
      </c>
      <c r="N3513" t="s">
        <v>11287</v>
      </c>
      <c r="O3513">
        <v>0</v>
      </c>
    </row>
    <row r="3514" spans="1:16" x14ac:dyDescent="0.2">
      <c r="A3514" t="s">
        <v>19958</v>
      </c>
      <c r="B3514" t="s">
        <v>19957</v>
      </c>
      <c r="C3514" s="1">
        <v>25568</v>
      </c>
      <c r="D3514" t="s">
        <v>65</v>
      </c>
      <c r="E3514" t="s">
        <v>99</v>
      </c>
      <c r="F3514" t="s">
        <v>100</v>
      </c>
      <c r="G3514" t="s">
        <v>143</v>
      </c>
      <c r="H3514" t="s">
        <v>19958</v>
      </c>
      <c r="I3514" t="s">
        <v>19959</v>
      </c>
      <c r="K3514" t="s">
        <v>245</v>
      </c>
      <c r="N3514" t="s">
        <v>19960</v>
      </c>
      <c r="O3514" t="s">
        <v>153</v>
      </c>
    </row>
    <row r="3515" spans="1:16" x14ac:dyDescent="0.2">
      <c r="A3515" t="s">
        <v>911</v>
      </c>
      <c r="B3515" t="s">
        <v>910</v>
      </c>
      <c r="C3515" s="1">
        <v>41311</v>
      </c>
      <c r="D3515" t="s">
        <v>65</v>
      </c>
      <c r="E3515" t="s">
        <v>155</v>
      </c>
      <c r="F3515" t="s">
        <v>156</v>
      </c>
      <c r="G3515" t="s">
        <v>143</v>
      </c>
      <c r="H3515" t="s">
        <v>911</v>
      </c>
      <c r="I3515" t="s">
        <v>912</v>
      </c>
      <c r="J3515" t="s">
        <v>913</v>
      </c>
      <c r="K3515" t="s">
        <v>185</v>
      </c>
      <c r="M3515" t="s">
        <v>373</v>
      </c>
      <c r="N3515" t="s">
        <v>914</v>
      </c>
      <c r="O3515" t="s">
        <v>153</v>
      </c>
    </row>
    <row r="3516" spans="1:16" x14ac:dyDescent="0.2">
      <c r="A3516" t="s">
        <v>19734</v>
      </c>
      <c r="B3516" t="s">
        <v>47695</v>
      </c>
      <c r="C3516" s="1">
        <v>39562</v>
      </c>
      <c r="D3516" t="s">
        <v>65</v>
      </c>
      <c r="E3516" t="s">
        <v>345</v>
      </c>
      <c r="F3516" t="s">
        <v>346</v>
      </c>
      <c r="G3516" t="s">
        <v>143</v>
      </c>
      <c r="H3516" t="s">
        <v>19734</v>
      </c>
      <c r="I3516" t="s">
        <v>19735</v>
      </c>
      <c r="J3516" t="s">
        <v>19736</v>
      </c>
      <c r="K3516" t="s">
        <v>245</v>
      </c>
      <c r="M3516" t="s">
        <v>373</v>
      </c>
      <c r="N3516" t="s">
        <v>19737</v>
      </c>
      <c r="O3516" t="s">
        <v>153</v>
      </c>
    </row>
    <row r="3517" spans="1:16" x14ac:dyDescent="0.2">
      <c r="A3517" t="s">
        <v>23670</v>
      </c>
      <c r="B3517" t="s">
        <v>23669</v>
      </c>
      <c r="C3517" s="1">
        <v>39091</v>
      </c>
      <c r="D3517" t="s">
        <v>65</v>
      </c>
      <c r="E3517" t="s">
        <v>205</v>
      </c>
      <c r="F3517" t="s">
        <v>206</v>
      </c>
      <c r="G3517" t="s">
        <v>127</v>
      </c>
      <c r="H3517" t="s">
        <v>23670</v>
      </c>
      <c r="I3517" t="s">
        <v>23671</v>
      </c>
      <c r="J3517" t="s">
        <v>23672</v>
      </c>
      <c r="K3517" t="s">
        <v>111</v>
      </c>
      <c r="M3517" t="s">
        <v>23673</v>
      </c>
      <c r="N3517" t="s">
        <v>10402</v>
      </c>
      <c r="O3517" t="s">
        <v>94</v>
      </c>
      <c r="P3517" t="s">
        <v>117</v>
      </c>
    </row>
    <row r="3518" spans="1:16" x14ac:dyDescent="0.2">
      <c r="A3518" t="s">
        <v>19083</v>
      </c>
      <c r="B3518" t="s">
        <v>19082</v>
      </c>
      <c r="C3518" s="1">
        <v>41225</v>
      </c>
      <c r="D3518" t="s">
        <v>65</v>
      </c>
      <c r="E3518" t="s">
        <v>226</v>
      </c>
      <c r="F3518" t="s">
        <v>227</v>
      </c>
      <c r="G3518" t="s">
        <v>127</v>
      </c>
      <c r="H3518" t="s">
        <v>19083</v>
      </c>
      <c r="I3518" t="s">
        <v>19084</v>
      </c>
      <c r="J3518" t="s">
        <v>19085</v>
      </c>
      <c r="K3518" t="s">
        <v>111</v>
      </c>
      <c r="L3518" t="s">
        <v>19086</v>
      </c>
      <c r="M3518" t="s">
        <v>677</v>
      </c>
      <c r="N3518" t="s">
        <v>19087</v>
      </c>
      <c r="O3518" t="s">
        <v>153</v>
      </c>
      <c r="P3518" t="s">
        <v>19088</v>
      </c>
    </row>
    <row r="3519" spans="1:16" x14ac:dyDescent="0.2">
      <c r="A3519" t="s">
        <v>19197</v>
      </c>
      <c r="B3519" t="s">
        <v>19196</v>
      </c>
      <c r="C3519" s="1">
        <v>41436</v>
      </c>
      <c r="D3519" t="s">
        <v>65</v>
      </c>
      <c r="E3519" t="s">
        <v>226</v>
      </c>
      <c r="F3519" t="s">
        <v>227</v>
      </c>
      <c r="G3519" t="s">
        <v>127</v>
      </c>
      <c r="H3519" t="s">
        <v>19197</v>
      </c>
      <c r="I3519" t="s">
        <v>19198</v>
      </c>
      <c r="J3519" t="s">
        <v>19199</v>
      </c>
      <c r="K3519" t="s">
        <v>86</v>
      </c>
      <c r="L3519" t="s">
        <v>19200</v>
      </c>
      <c r="M3519" t="s">
        <v>10244</v>
      </c>
      <c r="O3519" t="s">
        <v>153</v>
      </c>
      <c r="P3519" t="s">
        <v>19201</v>
      </c>
    </row>
    <row r="3520" spans="1:16" x14ac:dyDescent="0.2">
      <c r="A3520" t="s">
        <v>51353</v>
      </c>
      <c r="B3520" t="s">
        <v>51354</v>
      </c>
      <c r="C3520" s="1">
        <v>43971</v>
      </c>
      <c r="D3520" t="s">
        <v>65</v>
      </c>
      <c r="E3520" t="s">
        <v>226</v>
      </c>
      <c r="F3520" t="s">
        <v>227</v>
      </c>
      <c r="G3520" t="s">
        <v>127</v>
      </c>
      <c r="H3520" t="s">
        <v>51353</v>
      </c>
      <c r="I3520" t="s">
        <v>51355</v>
      </c>
      <c r="J3520" t="s">
        <v>51356</v>
      </c>
      <c r="K3520" t="s">
        <v>86</v>
      </c>
      <c r="L3520" t="s">
        <v>51357</v>
      </c>
      <c r="M3520" t="s">
        <v>51358</v>
      </c>
      <c r="N3520" t="s">
        <v>50570</v>
      </c>
      <c r="O3520" t="s">
        <v>153</v>
      </c>
      <c r="P3520" t="s">
        <v>51359</v>
      </c>
    </row>
    <row r="3521" spans="1:16" x14ac:dyDescent="0.2">
      <c r="A3521" t="s">
        <v>19071</v>
      </c>
      <c r="B3521" t="s">
        <v>19070</v>
      </c>
      <c r="C3521" s="1">
        <v>41225</v>
      </c>
      <c r="D3521" t="s">
        <v>65</v>
      </c>
      <c r="E3521" t="s">
        <v>226</v>
      </c>
      <c r="F3521" t="s">
        <v>227</v>
      </c>
      <c r="G3521" t="s">
        <v>127</v>
      </c>
      <c r="H3521" t="s">
        <v>19071</v>
      </c>
      <c r="I3521" t="s">
        <v>19072</v>
      </c>
      <c r="J3521" t="s">
        <v>19073</v>
      </c>
      <c r="K3521" t="s">
        <v>111</v>
      </c>
      <c r="M3521" t="s">
        <v>2173</v>
      </c>
      <c r="N3521" t="s">
        <v>14479</v>
      </c>
      <c r="O3521" t="s">
        <v>153</v>
      </c>
    </row>
    <row r="3522" spans="1:16" x14ac:dyDescent="0.2">
      <c r="A3522" t="s">
        <v>19074</v>
      </c>
      <c r="B3522" t="s">
        <v>47602</v>
      </c>
      <c r="C3522" s="1">
        <v>41225</v>
      </c>
      <c r="D3522" t="s">
        <v>65</v>
      </c>
      <c r="E3522" t="s">
        <v>226</v>
      </c>
      <c r="F3522" t="s">
        <v>227</v>
      </c>
      <c r="G3522" t="s">
        <v>127</v>
      </c>
      <c r="H3522" t="s">
        <v>19074</v>
      </c>
      <c r="I3522" t="s">
        <v>19075</v>
      </c>
      <c r="J3522" t="s">
        <v>19076</v>
      </c>
      <c r="K3522" t="s">
        <v>86</v>
      </c>
      <c r="M3522" t="s">
        <v>2173</v>
      </c>
      <c r="N3522" t="s">
        <v>19077</v>
      </c>
      <c r="O3522" t="s">
        <v>153</v>
      </c>
    </row>
    <row r="3523" spans="1:16" x14ac:dyDescent="0.2">
      <c r="A3523" t="s">
        <v>19089</v>
      </c>
      <c r="B3523" t="s">
        <v>47603</v>
      </c>
      <c r="C3523" s="1">
        <v>41225</v>
      </c>
      <c r="D3523" t="s">
        <v>65</v>
      </c>
      <c r="E3523" t="s">
        <v>226</v>
      </c>
      <c r="F3523" t="s">
        <v>227</v>
      </c>
      <c r="G3523" t="s">
        <v>127</v>
      </c>
      <c r="H3523" t="s">
        <v>19089</v>
      </c>
      <c r="I3523" t="s">
        <v>19090</v>
      </c>
      <c r="J3523" t="s">
        <v>19091</v>
      </c>
      <c r="K3523" t="s">
        <v>111</v>
      </c>
      <c r="M3523" t="s">
        <v>2173</v>
      </c>
      <c r="N3523" t="s">
        <v>14479</v>
      </c>
      <c r="O3523" t="s">
        <v>153</v>
      </c>
      <c r="P3523" t="s">
        <v>19092</v>
      </c>
    </row>
    <row r="3524" spans="1:16" x14ac:dyDescent="0.2">
      <c r="A3524" t="s">
        <v>19078</v>
      </c>
      <c r="B3524" t="s">
        <v>19082</v>
      </c>
      <c r="C3524" s="1">
        <v>41225</v>
      </c>
      <c r="D3524" t="s">
        <v>65</v>
      </c>
      <c r="E3524" t="s">
        <v>226</v>
      </c>
      <c r="F3524" t="s">
        <v>227</v>
      </c>
      <c r="G3524" t="s">
        <v>127</v>
      </c>
      <c r="H3524" t="s">
        <v>19078</v>
      </c>
      <c r="I3524" t="s">
        <v>19079</v>
      </c>
      <c r="J3524" t="s">
        <v>19080</v>
      </c>
      <c r="K3524" t="s">
        <v>111</v>
      </c>
      <c r="M3524" t="s">
        <v>2173</v>
      </c>
      <c r="N3524" t="s">
        <v>14479</v>
      </c>
      <c r="O3524" t="s">
        <v>153</v>
      </c>
      <c r="P3524" t="s">
        <v>19081</v>
      </c>
    </row>
    <row r="3525" spans="1:16" x14ac:dyDescent="0.2">
      <c r="A3525" t="s">
        <v>18430</v>
      </c>
      <c r="B3525" t="s">
        <v>18429</v>
      </c>
      <c r="C3525" s="1">
        <v>37304</v>
      </c>
      <c r="D3525" t="s">
        <v>65</v>
      </c>
      <c r="E3525" t="s">
        <v>226</v>
      </c>
      <c r="F3525" t="s">
        <v>227</v>
      </c>
      <c r="G3525" t="s">
        <v>127</v>
      </c>
      <c r="H3525" t="s">
        <v>18430</v>
      </c>
      <c r="I3525" t="s">
        <v>18431</v>
      </c>
      <c r="J3525" t="s">
        <v>18432</v>
      </c>
      <c r="K3525" t="s">
        <v>245</v>
      </c>
      <c r="L3525" t="s">
        <v>254</v>
      </c>
      <c r="M3525" t="s">
        <v>16630</v>
      </c>
      <c r="N3525" t="s">
        <v>18433</v>
      </c>
      <c r="O3525" t="s">
        <v>396</v>
      </c>
    </row>
    <row r="3526" spans="1:16" x14ac:dyDescent="0.2">
      <c r="A3526" t="s">
        <v>45642</v>
      </c>
      <c r="B3526" t="s">
        <v>45643</v>
      </c>
      <c r="C3526" s="1">
        <v>43171</v>
      </c>
      <c r="D3526" t="s">
        <v>65</v>
      </c>
      <c r="E3526" t="s">
        <v>155</v>
      </c>
      <c r="F3526" t="s">
        <v>156</v>
      </c>
      <c r="G3526" t="s">
        <v>1479</v>
      </c>
      <c r="H3526" t="s">
        <v>45642</v>
      </c>
      <c r="I3526" t="s">
        <v>45644</v>
      </c>
      <c r="J3526" t="s">
        <v>45645</v>
      </c>
      <c r="K3526" t="s">
        <v>42643</v>
      </c>
      <c r="M3526" t="s">
        <v>696</v>
      </c>
      <c r="N3526" t="s">
        <v>45646</v>
      </c>
      <c r="O3526" t="s">
        <v>94</v>
      </c>
      <c r="P3526" t="s">
        <v>41578</v>
      </c>
    </row>
    <row r="3527" spans="1:16" x14ac:dyDescent="0.2">
      <c r="A3527" t="s">
        <v>11723</v>
      </c>
      <c r="B3527" t="s">
        <v>11722</v>
      </c>
      <c r="C3527" s="1">
        <v>39920</v>
      </c>
      <c r="D3527" t="s">
        <v>65</v>
      </c>
      <c r="E3527" t="s">
        <v>284</v>
      </c>
      <c r="F3527" t="s">
        <v>285</v>
      </c>
      <c r="G3527" t="s">
        <v>127</v>
      </c>
      <c r="H3527" t="s">
        <v>11723</v>
      </c>
      <c r="I3527" t="s">
        <v>11724</v>
      </c>
      <c r="J3527" t="s">
        <v>11725</v>
      </c>
      <c r="K3527" t="s">
        <v>67</v>
      </c>
      <c r="M3527" t="s">
        <v>11586</v>
      </c>
      <c r="N3527" t="s">
        <v>374</v>
      </c>
      <c r="O3527" t="s">
        <v>153</v>
      </c>
    </row>
    <row r="3528" spans="1:16" x14ac:dyDescent="0.2">
      <c r="A3528" t="s">
        <v>17758</v>
      </c>
      <c r="B3528" t="s">
        <v>17757</v>
      </c>
      <c r="C3528" s="1">
        <v>37362</v>
      </c>
      <c r="D3528" t="s">
        <v>65</v>
      </c>
      <c r="E3528" t="s">
        <v>151</v>
      </c>
      <c r="F3528" t="s">
        <v>152</v>
      </c>
      <c r="G3528" t="s">
        <v>127</v>
      </c>
      <c r="H3528" t="s">
        <v>17758</v>
      </c>
      <c r="I3528" t="s">
        <v>17759</v>
      </c>
      <c r="J3528" t="s">
        <v>17760</v>
      </c>
      <c r="K3528" t="s">
        <v>93</v>
      </c>
      <c r="M3528" t="s">
        <v>11113</v>
      </c>
      <c r="N3528" t="s">
        <v>17761</v>
      </c>
      <c r="O3528" t="s">
        <v>153</v>
      </c>
      <c r="P3528" t="s">
        <v>117</v>
      </c>
    </row>
    <row r="3529" spans="1:16" x14ac:dyDescent="0.2">
      <c r="A3529" t="s">
        <v>38249</v>
      </c>
      <c r="B3529" t="s">
        <v>38250</v>
      </c>
      <c r="C3529" s="1">
        <v>43524</v>
      </c>
      <c r="D3529" t="s">
        <v>65</v>
      </c>
      <c r="E3529" t="s">
        <v>38083</v>
      </c>
      <c r="F3529" t="s">
        <v>38084</v>
      </c>
      <c r="G3529" t="s">
        <v>25147</v>
      </c>
      <c r="H3529" t="s">
        <v>38249</v>
      </c>
      <c r="I3529" t="s">
        <v>25161</v>
      </c>
      <c r="J3529" t="s">
        <v>36037</v>
      </c>
      <c r="K3529" t="s">
        <v>25230</v>
      </c>
      <c r="L3529" t="s">
        <v>29965</v>
      </c>
      <c r="M3529" t="s">
        <v>38251</v>
      </c>
      <c r="N3529" t="s">
        <v>38252</v>
      </c>
    </row>
    <row r="3530" spans="1:16" x14ac:dyDescent="0.2">
      <c r="A3530" t="s">
        <v>38349</v>
      </c>
      <c r="B3530" t="s">
        <v>38350</v>
      </c>
      <c r="C3530" s="1">
        <v>43329</v>
      </c>
      <c r="D3530" t="s">
        <v>65</v>
      </c>
      <c r="E3530" t="s">
        <v>25431</v>
      </c>
      <c r="F3530" t="s">
        <v>25432</v>
      </c>
      <c r="G3530" t="s">
        <v>25147</v>
      </c>
      <c r="H3530" t="s">
        <v>38349</v>
      </c>
      <c r="I3530" t="s">
        <v>29661</v>
      </c>
      <c r="J3530" t="s">
        <v>34646</v>
      </c>
      <c r="K3530" t="s">
        <v>25156</v>
      </c>
      <c r="L3530" t="s">
        <v>26051</v>
      </c>
      <c r="M3530" t="s">
        <v>26357</v>
      </c>
      <c r="N3530" t="s">
        <v>34647</v>
      </c>
      <c r="P3530" t="s">
        <v>34648</v>
      </c>
    </row>
    <row r="3531" spans="1:16" x14ac:dyDescent="0.2">
      <c r="A3531" t="s">
        <v>16446</v>
      </c>
      <c r="B3531" t="s">
        <v>16445</v>
      </c>
      <c r="C3531" s="1">
        <v>39889</v>
      </c>
      <c r="D3531" t="s">
        <v>65</v>
      </c>
      <c r="E3531" t="s">
        <v>157</v>
      </c>
      <c r="F3531" t="s">
        <v>158</v>
      </c>
      <c r="G3531" t="s">
        <v>127</v>
      </c>
      <c r="H3531" t="s">
        <v>16446</v>
      </c>
      <c r="I3531" t="s">
        <v>16447</v>
      </c>
      <c r="J3531" t="s">
        <v>16448</v>
      </c>
      <c r="K3531" t="s">
        <v>111</v>
      </c>
      <c r="M3531" t="s">
        <v>6134</v>
      </c>
      <c r="N3531" t="s">
        <v>6003</v>
      </c>
      <c r="O3531" t="s">
        <v>153</v>
      </c>
      <c r="P3531" t="s">
        <v>117</v>
      </c>
    </row>
    <row r="3532" spans="1:16" x14ac:dyDescent="0.2">
      <c r="A3532" t="s">
        <v>17379</v>
      </c>
      <c r="B3532" t="s">
        <v>17378</v>
      </c>
      <c r="C3532" s="1">
        <v>42576</v>
      </c>
      <c r="D3532" t="s">
        <v>65</v>
      </c>
      <c r="E3532" t="s">
        <v>157</v>
      </c>
      <c r="F3532" t="s">
        <v>158</v>
      </c>
      <c r="G3532" t="s">
        <v>127</v>
      </c>
      <c r="H3532" t="s">
        <v>17379</v>
      </c>
      <c r="I3532" t="s">
        <v>17380</v>
      </c>
      <c r="J3532" t="s">
        <v>17381</v>
      </c>
      <c r="K3532" t="s">
        <v>111</v>
      </c>
      <c r="L3532" t="s">
        <v>115</v>
      </c>
      <c r="M3532" t="s">
        <v>16255</v>
      </c>
      <c r="N3532" t="s">
        <v>6397</v>
      </c>
      <c r="O3532" t="s">
        <v>153</v>
      </c>
      <c r="P3532" t="s">
        <v>117</v>
      </c>
    </row>
    <row r="3533" spans="1:16" x14ac:dyDescent="0.2">
      <c r="A3533" t="s">
        <v>16450</v>
      </c>
      <c r="B3533" t="s">
        <v>16449</v>
      </c>
      <c r="C3533" s="1">
        <v>39889</v>
      </c>
      <c r="D3533" t="s">
        <v>65</v>
      </c>
      <c r="E3533" t="s">
        <v>157</v>
      </c>
      <c r="F3533" t="s">
        <v>158</v>
      </c>
      <c r="G3533" t="s">
        <v>127</v>
      </c>
      <c r="H3533" t="s">
        <v>16450</v>
      </c>
      <c r="I3533" t="s">
        <v>16447</v>
      </c>
      <c r="J3533" t="s">
        <v>16451</v>
      </c>
      <c r="K3533" t="s">
        <v>111</v>
      </c>
      <c r="M3533" t="s">
        <v>16452</v>
      </c>
      <c r="N3533" t="s">
        <v>6003</v>
      </c>
      <c r="O3533" t="s">
        <v>153</v>
      </c>
      <c r="P3533" t="s">
        <v>117</v>
      </c>
    </row>
    <row r="3534" spans="1:16" x14ac:dyDescent="0.2">
      <c r="A3534" t="s">
        <v>44989</v>
      </c>
      <c r="B3534" t="s">
        <v>44990</v>
      </c>
      <c r="C3534" s="1">
        <v>43251</v>
      </c>
      <c r="D3534" t="s">
        <v>65</v>
      </c>
      <c r="E3534" t="s">
        <v>44707</v>
      </c>
      <c r="F3534" t="s">
        <v>44708</v>
      </c>
      <c r="G3534" t="s">
        <v>133</v>
      </c>
      <c r="H3534" t="s">
        <v>44989</v>
      </c>
      <c r="I3534" t="s">
        <v>44699</v>
      </c>
      <c r="J3534" t="s">
        <v>44991</v>
      </c>
      <c r="K3534" t="s">
        <v>2091</v>
      </c>
      <c r="M3534" t="s">
        <v>44956</v>
      </c>
      <c r="N3534" t="s">
        <v>44710</v>
      </c>
      <c r="O3534" t="s">
        <v>94</v>
      </c>
      <c r="P3534" t="s">
        <v>44711</v>
      </c>
    </row>
    <row r="3535" spans="1:16" x14ac:dyDescent="0.2">
      <c r="A3535" t="s">
        <v>44705</v>
      </c>
      <c r="B3535" t="s">
        <v>44706</v>
      </c>
      <c r="C3535" s="1">
        <v>43251</v>
      </c>
      <c r="D3535" t="s">
        <v>65</v>
      </c>
      <c r="E3535" t="s">
        <v>44707</v>
      </c>
      <c r="F3535" t="s">
        <v>44708</v>
      </c>
      <c r="G3535" t="s">
        <v>133</v>
      </c>
      <c r="H3535" t="s">
        <v>44705</v>
      </c>
      <c r="I3535" t="s">
        <v>44699</v>
      </c>
      <c r="J3535" t="s">
        <v>44709</v>
      </c>
      <c r="K3535" t="s">
        <v>2091</v>
      </c>
      <c r="M3535" t="s">
        <v>2487</v>
      </c>
      <c r="N3535" t="s">
        <v>44710</v>
      </c>
      <c r="O3535" t="s">
        <v>94</v>
      </c>
      <c r="P3535" t="s">
        <v>44711</v>
      </c>
    </row>
    <row r="3536" spans="1:16" x14ac:dyDescent="0.2">
      <c r="A3536" t="s">
        <v>48668</v>
      </c>
      <c r="B3536" t="s">
        <v>48669</v>
      </c>
      <c r="C3536" s="1">
        <v>43917</v>
      </c>
      <c r="D3536" t="s">
        <v>65</v>
      </c>
      <c r="E3536" t="s">
        <v>3891</v>
      </c>
      <c r="F3536" t="s">
        <v>3892</v>
      </c>
      <c r="G3536" t="s">
        <v>2988</v>
      </c>
      <c r="H3536" t="s">
        <v>48668</v>
      </c>
      <c r="I3536" t="s">
        <v>48670</v>
      </c>
      <c r="J3536" t="s">
        <v>48671</v>
      </c>
      <c r="K3536" t="s">
        <v>42643</v>
      </c>
      <c r="L3536" t="s">
        <v>48672</v>
      </c>
      <c r="M3536" t="s">
        <v>44682</v>
      </c>
      <c r="N3536" t="s">
        <v>48590</v>
      </c>
      <c r="O3536" t="s">
        <v>94</v>
      </c>
      <c r="P3536" t="s">
        <v>48673</v>
      </c>
    </row>
    <row r="3537" spans="1:16" x14ac:dyDescent="0.2">
      <c r="A3537" t="s">
        <v>48674</v>
      </c>
      <c r="B3537" t="s">
        <v>48675</v>
      </c>
      <c r="C3537" s="1">
        <v>43917</v>
      </c>
      <c r="D3537" t="s">
        <v>65</v>
      </c>
      <c r="E3537" t="s">
        <v>3891</v>
      </c>
      <c r="F3537" t="s">
        <v>3892</v>
      </c>
      <c r="G3537" t="s">
        <v>2988</v>
      </c>
      <c r="H3537" t="s">
        <v>48674</v>
      </c>
      <c r="I3537" t="s">
        <v>48665</v>
      </c>
      <c r="J3537" t="s">
        <v>48676</v>
      </c>
      <c r="K3537" t="s">
        <v>42643</v>
      </c>
      <c r="L3537" t="s">
        <v>48677</v>
      </c>
      <c r="M3537" t="s">
        <v>408</v>
      </c>
      <c r="N3537" t="s">
        <v>48590</v>
      </c>
      <c r="O3537" t="s">
        <v>94</v>
      </c>
      <c r="P3537" t="s">
        <v>48678</v>
      </c>
    </row>
    <row r="3538" spans="1:16" x14ac:dyDescent="0.2">
      <c r="A3538" t="s">
        <v>48585</v>
      </c>
      <c r="B3538" t="s">
        <v>48586</v>
      </c>
      <c r="C3538" s="1">
        <v>43913</v>
      </c>
      <c r="D3538" t="s">
        <v>65</v>
      </c>
      <c r="E3538" t="s">
        <v>3891</v>
      </c>
      <c r="F3538" t="s">
        <v>3892</v>
      </c>
      <c r="G3538" t="s">
        <v>2988</v>
      </c>
      <c r="H3538" t="s">
        <v>48585</v>
      </c>
      <c r="I3538" t="s">
        <v>48587</v>
      </c>
      <c r="J3538" t="s">
        <v>48588</v>
      </c>
      <c r="K3538" t="s">
        <v>42643</v>
      </c>
      <c r="L3538" t="s">
        <v>48589</v>
      </c>
      <c r="M3538" t="s">
        <v>1557</v>
      </c>
      <c r="N3538" t="s">
        <v>48590</v>
      </c>
      <c r="O3538" t="s">
        <v>94</v>
      </c>
      <c r="P3538" t="s">
        <v>48591</v>
      </c>
    </row>
    <row r="3539" spans="1:16" x14ac:dyDescent="0.2">
      <c r="A3539" t="s">
        <v>48663</v>
      </c>
      <c r="B3539" t="s">
        <v>48664</v>
      </c>
      <c r="C3539" s="1">
        <v>43917</v>
      </c>
      <c r="D3539" t="s">
        <v>65</v>
      </c>
      <c r="E3539" t="s">
        <v>3891</v>
      </c>
      <c r="F3539" t="s">
        <v>3892</v>
      </c>
      <c r="G3539" t="s">
        <v>2988</v>
      </c>
      <c r="H3539" t="s">
        <v>48663</v>
      </c>
      <c r="I3539" t="s">
        <v>48665</v>
      </c>
      <c r="J3539" t="s">
        <v>48666</v>
      </c>
      <c r="K3539" t="s">
        <v>42643</v>
      </c>
      <c r="L3539" t="s">
        <v>48667</v>
      </c>
      <c r="M3539" t="s">
        <v>1557</v>
      </c>
      <c r="N3539" t="s">
        <v>48590</v>
      </c>
      <c r="O3539" t="s">
        <v>94</v>
      </c>
      <c r="P3539" t="s">
        <v>48591</v>
      </c>
    </row>
    <row r="3540" spans="1:16" x14ac:dyDescent="0.2">
      <c r="A3540" t="s">
        <v>19249</v>
      </c>
      <c r="B3540" t="s">
        <v>19248</v>
      </c>
      <c r="C3540" s="1">
        <v>41988</v>
      </c>
      <c r="D3540" t="s">
        <v>65</v>
      </c>
      <c r="E3540" t="s">
        <v>615</v>
      </c>
      <c r="F3540" t="s">
        <v>616</v>
      </c>
      <c r="G3540" t="s">
        <v>127</v>
      </c>
      <c r="H3540" t="s">
        <v>19249</v>
      </c>
      <c r="I3540" t="s">
        <v>19250</v>
      </c>
      <c r="J3540" t="s">
        <v>19251</v>
      </c>
      <c r="K3540" t="s">
        <v>111</v>
      </c>
      <c r="M3540" t="s">
        <v>18717</v>
      </c>
      <c r="N3540" t="s">
        <v>19252</v>
      </c>
      <c r="O3540" t="s">
        <v>94</v>
      </c>
    </row>
    <row r="3541" spans="1:16" x14ac:dyDescent="0.2">
      <c r="A3541" t="s">
        <v>48838</v>
      </c>
      <c r="B3541" t="s">
        <v>48839</v>
      </c>
      <c r="C3541" s="1">
        <v>43971</v>
      </c>
      <c r="D3541" t="s">
        <v>65</v>
      </c>
      <c r="E3541" t="s">
        <v>3891</v>
      </c>
      <c r="F3541" t="s">
        <v>3892</v>
      </c>
      <c r="G3541" t="s">
        <v>2988</v>
      </c>
      <c r="H3541" t="s">
        <v>48838</v>
      </c>
      <c r="I3541" t="s">
        <v>48840</v>
      </c>
      <c r="J3541" t="s">
        <v>48841</v>
      </c>
      <c r="K3541" t="s">
        <v>42643</v>
      </c>
      <c r="L3541" t="s">
        <v>48842</v>
      </c>
      <c r="M3541" t="s">
        <v>44911</v>
      </c>
      <c r="N3541" t="s">
        <v>48590</v>
      </c>
      <c r="O3541" t="s">
        <v>94</v>
      </c>
      <c r="P3541" t="s">
        <v>48843</v>
      </c>
    </row>
    <row r="3542" spans="1:16" x14ac:dyDescent="0.2">
      <c r="A3542" t="s">
        <v>34972</v>
      </c>
      <c r="B3542" t="s">
        <v>27238</v>
      </c>
      <c r="C3542" s="1">
        <v>37050</v>
      </c>
      <c r="D3542" t="s">
        <v>65</v>
      </c>
      <c r="E3542" t="s">
        <v>27216</v>
      </c>
      <c r="F3542" t="s">
        <v>34973</v>
      </c>
      <c r="G3542" t="s">
        <v>25160</v>
      </c>
      <c r="H3542" t="s">
        <v>34972</v>
      </c>
      <c r="J3542" t="s">
        <v>34974</v>
      </c>
      <c r="K3542" t="s">
        <v>25219</v>
      </c>
      <c r="L3542" t="s">
        <v>115</v>
      </c>
      <c r="N3542" t="s">
        <v>27217</v>
      </c>
      <c r="P3542" t="s">
        <v>34249</v>
      </c>
    </row>
    <row r="3543" spans="1:16" x14ac:dyDescent="0.2">
      <c r="A3543" t="s">
        <v>50383</v>
      </c>
      <c r="B3543" t="s">
        <v>50384</v>
      </c>
      <c r="C3543" s="1">
        <v>43774</v>
      </c>
      <c r="D3543" t="s">
        <v>65</v>
      </c>
      <c r="E3543" t="s">
        <v>4158</v>
      </c>
      <c r="F3543" t="s">
        <v>4159</v>
      </c>
      <c r="G3543" t="s">
        <v>133</v>
      </c>
      <c r="H3543" t="s">
        <v>50383</v>
      </c>
      <c r="I3543" t="s">
        <v>50385</v>
      </c>
      <c r="J3543" t="s">
        <v>50386</v>
      </c>
      <c r="K3543" t="s">
        <v>240</v>
      </c>
      <c r="L3543" t="s">
        <v>50387</v>
      </c>
      <c r="M3543" t="s">
        <v>3864</v>
      </c>
      <c r="N3543" t="s">
        <v>49134</v>
      </c>
      <c r="O3543" t="s">
        <v>94</v>
      </c>
      <c r="P3543">
        <v>0</v>
      </c>
    </row>
    <row r="3544" spans="1:16" x14ac:dyDescent="0.2">
      <c r="A3544" t="s">
        <v>50365</v>
      </c>
      <c r="B3544" t="s">
        <v>50366</v>
      </c>
      <c r="C3544" s="1">
        <v>43753</v>
      </c>
      <c r="D3544" t="s">
        <v>65</v>
      </c>
      <c r="E3544" t="s">
        <v>4158</v>
      </c>
      <c r="F3544" t="s">
        <v>4159</v>
      </c>
      <c r="G3544" t="s">
        <v>133</v>
      </c>
      <c r="H3544" t="s">
        <v>50365</v>
      </c>
      <c r="I3544" t="s">
        <v>50367</v>
      </c>
      <c r="J3544" t="s">
        <v>50368</v>
      </c>
      <c r="K3544" t="s">
        <v>240</v>
      </c>
      <c r="L3544" t="s">
        <v>50369</v>
      </c>
      <c r="M3544" t="s">
        <v>3864</v>
      </c>
      <c r="N3544" t="s">
        <v>49134</v>
      </c>
      <c r="O3544" t="s">
        <v>94</v>
      </c>
      <c r="P3544">
        <v>0</v>
      </c>
    </row>
    <row r="3545" spans="1:16" x14ac:dyDescent="0.2">
      <c r="A3545" t="s">
        <v>50329</v>
      </c>
      <c r="B3545" t="s">
        <v>50330</v>
      </c>
      <c r="C3545" s="1">
        <v>43670</v>
      </c>
      <c r="D3545" t="s">
        <v>65</v>
      </c>
      <c r="E3545" t="s">
        <v>4158</v>
      </c>
      <c r="F3545" t="s">
        <v>4159</v>
      </c>
      <c r="G3545" t="s">
        <v>133</v>
      </c>
      <c r="H3545" t="s">
        <v>50329</v>
      </c>
      <c r="I3545" t="s">
        <v>50331</v>
      </c>
      <c r="J3545" t="s">
        <v>50332</v>
      </c>
      <c r="K3545" t="s">
        <v>240</v>
      </c>
      <c r="L3545" t="s">
        <v>50333</v>
      </c>
      <c r="M3545" t="s">
        <v>3864</v>
      </c>
      <c r="N3545" t="s">
        <v>49134</v>
      </c>
      <c r="O3545" t="s">
        <v>94</v>
      </c>
      <c r="P3545">
        <v>0</v>
      </c>
    </row>
    <row r="3546" spans="1:16" x14ac:dyDescent="0.2">
      <c r="A3546" t="s">
        <v>50374</v>
      </c>
      <c r="B3546" t="s">
        <v>50375</v>
      </c>
      <c r="C3546" s="1">
        <v>43774</v>
      </c>
      <c r="D3546" t="s">
        <v>65</v>
      </c>
      <c r="E3546" t="s">
        <v>4158</v>
      </c>
      <c r="F3546" t="s">
        <v>4159</v>
      </c>
      <c r="G3546" t="s">
        <v>133</v>
      </c>
      <c r="H3546" t="s">
        <v>50374</v>
      </c>
      <c r="I3546" t="s">
        <v>50367</v>
      </c>
      <c r="J3546" t="s">
        <v>50376</v>
      </c>
      <c r="K3546" t="s">
        <v>240</v>
      </c>
      <c r="L3546" t="s">
        <v>50377</v>
      </c>
      <c r="M3546" t="s">
        <v>3864</v>
      </c>
      <c r="N3546" t="s">
        <v>49134</v>
      </c>
      <c r="O3546" t="s">
        <v>94</v>
      </c>
      <c r="P3546">
        <v>0</v>
      </c>
    </row>
    <row r="3547" spans="1:16" x14ac:dyDescent="0.2">
      <c r="A3547" t="s">
        <v>50378</v>
      </c>
      <c r="B3547" t="s">
        <v>50379</v>
      </c>
      <c r="C3547" s="1">
        <v>43774</v>
      </c>
      <c r="D3547" t="s">
        <v>65</v>
      </c>
      <c r="E3547" t="s">
        <v>4158</v>
      </c>
      <c r="F3547" t="s">
        <v>4159</v>
      </c>
      <c r="G3547" t="s">
        <v>133</v>
      </c>
      <c r="H3547" t="s">
        <v>50378</v>
      </c>
      <c r="I3547" t="s">
        <v>50380</v>
      </c>
      <c r="J3547" t="s">
        <v>50381</v>
      </c>
      <c r="K3547" t="s">
        <v>240</v>
      </c>
      <c r="L3547" t="s">
        <v>50382</v>
      </c>
      <c r="M3547" t="s">
        <v>3864</v>
      </c>
      <c r="N3547" t="s">
        <v>49134</v>
      </c>
      <c r="O3547" t="s">
        <v>94</v>
      </c>
      <c r="P3547">
        <v>0</v>
      </c>
    </row>
    <row r="3548" spans="1:16" x14ac:dyDescent="0.2">
      <c r="A3548" t="s">
        <v>49129</v>
      </c>
      <c r="B3548" t="s">
        <v>49130</v>
      </c>
      <c r="C3548" s="1">
        <v>43774</v>
      </c>
      <c r="D3548" t="s">
        <v>65</v>
      </c>
      <c r="E3548" t="s">
        <v>4158</v>
      </c>
      <c r="F3548" t="s">
        <v>4159</v>
      </c>
      <c r="G3548" t="s">
        <v>2988</v>
      </c>
      <c r="H3548" t="s">
        <v>49129</v>
      </c>
      <c r="I3548" t="s">
        <v>49131</v>
      </c>
      <c r="J3548" t="s">
        <v>49132</v>
      </c>
      <c r="K3548" t="s">
        <v>240</v>
      </c>
      <c r="L3548" t="s">
        <v>49133</v>
      </c>
      <c r="M3548" t="s">
        <v>44740</v>
      </c>
      <c r="N3548" t="s">
        <v>49134</v>
      </c>
      <c r="O3548" t="s">
        <v>94</v>
      </c>
      <c r="P3548">
        <v>0</v>
      </c>
    </row>
    <row r="3549" spans="1:16" x14ac:dyDescent="0.2">
      <c r="A3549" t="s">
        <v>992</v>
      </c>
      <c r="B3549" t="s">
        <v>991</v>
      </c>
      <c r="C3549" s="1">
        <v>36244</v>
      </c>
      <c r="D3549" t="s">
        <v>65</v>
      </c>
      <c r="E3549" t="s">
        <v>43165</v>
      </c>
      <c r="F3549" t="s">
        <v>43166</v>
      </c>
      <c r="G3549" t="s">
        <v>127</v>
      </c>
      <c r="H3549" t="s">
        <v>992</v>
      </c>
      <c r="I3549" t="s">
        <v>993</v>
      </c>
      <c r="J3549" t="s">
        <v>994</v>
      </c>
      <c r="K3549" t="s">
        <v>333</v>
      </c>
      <c r="M3549" t="s">
        <v>995</v>
      </c>
      <c r="N3549" t="s">
        <v>996</v>
      </c>
      <c r="O3549" t="s">
        <v>153</v>
      </c>
      <c r="P3549" t="s">
        <v>117</v>
      </c>
    </row>
    <row r="3550" spans="1:16" x14ac:dyDescent="0.2">
      <c r="A3550" t="s">
        <v>18922</v>
      </c>
      <c r="B3550" t="s">
        <v>47594</v>
      </c>
      <c r="C3550" s="1">
        <v>39730</v>
      </c>
      <c r="D3550" t="s">
        <v>65</v>
      </c>
      <c r="E3550" t="s">
        <v>43165</v>
      </c>
      <c r="F3550" t="s">
        <v>43166</v>
      </c>
      <c r="G3550" t="s">
        <v>127</v>
      </c>
      <c r="H3550" t="s">
        <v>18922</v>
      </c>
      <c r="I3550" t="s">
        <v>18923</v>
      </c>
      <c r="J3550" t="s">
        <v>47595</v>
      </c>
      <c r="K3550" t="s">
        <v>160</v>
      </c>
      <c r="N3550" t="s">
        <v>47596</v>
      </c>
      <c r="O3550" t="s">
        <v>153</v>
      </c>
      <c r="P3550" t="s">
        <v>117</v>
      </c>
    </row>
    <row r="3551" spans="1:16" x14ac:dyDescent="0.2">
      <c r="A3551" t="s">
        <v>41508</v>
      </c>
      <c r="B3551" t="s">
        <v>41509</v>
      </c>
      <c r="C3551" s="1">
        <v>35996</v>
      </c>
      <c r="D3551" t="s">
        <v>65</v>
      </c>
      <c r="E3551" t="s">
        <v>290</v>
      </c>
      <c r="F3551" t="s">
        <v>291</v>
      </c>
      <c r="G3551" t="s">
        <v>127</v>
      </c>
      <c r="H3551" t="s">
        <v>41508</v>
      </c>
      <c r="I3551" t="s">
        <v>41510</v>
      </c>
      <c r="J3551" t="s">
        <v>41511</v>
      </c>
      <c r="K3551" t="s">
        <v>93</v>
      </c>
      <c r="L3551" t="s">
        <v>115</v>
      </c>
      <c r="M3551" t="s">
        <v>41512</v>
      </c>
      <c r="N3551" t="s">
        <v>357</v>
      </c>
      <c r="O3551" t="s">
        <v>94</v>
      </c>
      <c r="P3551" t="s">
        <v>117</v>
      </c>
    </row>
    <row r="3552" spans="1:16" x14ac:dyDescent="0.2">
      <c r="A3552" t="s">
        <v>42804</v>
      </c>
      <c r="B3552" t="s">
        <v>42805</v>
      </c>
      <c r="C3552" s="1">
        <v>41192</v>
      </c>
      <c r="D3552" t="s">
        <v>65</v>
      </c>
      <c r="E3552" t="s">
        <v>230</v>
      </c>
      <c r="F3552" t="s">
        <v>231</v>
      </c>
      <c r="G3552" t="s">
        <v>127</v>
      </c>
      <c r="H3552" t="s">
        <v>42804</v>
      </c>
      <c r="I3552" t="s">
        <v>42806</v>
      </c>
      <c r="J3552" t="s">
        <v>42807</v>
      </c>
      <c r="K3552" t="s">
        <v>93</v>
      </c>
      <c r="M3552" t="s">
        <v>42808</v>
      </c>
      <c r="N3552" t="s">
        <v>599</v>
      </c>
      <c r="O3552" t="s">
        <v>94</v>
      </c>
      <c r="P3552" t="s">
        <v>117</v>
      </c>
    </row>
    <row r="3553" spans="1:16" x14ac:dyDescent="0.2">
      <c r="A3553" t="s">
        <v>6724</v>
      </c>
      <c r="B3553" t="s">
        <v>6723</v>
      </c>
      <c r="C3553" s="1">
        <v>37417</v>
      </c>
      <c r="D3553" t="s">
        <v>65</v>
      </c>
      <c r="E3553" t="s">
        <v>354</v>
      </c>
      <c r="F3553" t="s">
        <v>355</v>
      </c>
      <c r="G3553" t="s">
        <v>127</v>
      </c>
      <c r="H3553" t="s">
        <v>6724</v>
      </c>
      <c r="I3553" t="s">
        <v>6725</v>
      </c>
      <c r="J3553" t="s">
        <v>6726</v>
      </c>
      <c r="K3553" t="s">
        <v>111</v>
      </c>
      <c r="M3553" t="s">
        <v>6727</v>
      </c>
      <c r="N3553" t="s">
        <v>371</v>
      </c>
      <c r="O3553" t="s">
        <v>94</v>
      </c>
      <c r="P3553" t="s">
        <v>117</v>
      </c>
    </row>
    <row r="3554" spans="1:16" x14ac:dyDescent="0.2">
      <c r="A3554" t="s">
        <v>24345</v>
      </c>
      <c r="B3554" t="s">
        <v>24340</v>
      </c>
      <c r="C3554" s="1">
        <v>41759</v>
      </c>
      <c r="D3554" t="s">
        <v>65</v>
      </c>
      <c r="E3554" t="s">
        <v>246</v>
      </c>
      <c r="F3554" t="s">
        <v>247</v>
      </c>
      <c r="G3554" t="s">
        <v>127</v>
      </c>
      <c r="H3554" t="s">
        <v>24345</v>
      </c>
      <c r="I3554" t="s">
        <v>24228</v>
      </c>
      <c r="K3554" t="s">
        <v>111</v>
      </c>
      <c r="O3554" t="s">
        <v>153</v>
      </c>
    </row>
    <row r="3555" spans="1:16" x14ac:dyDescent="0.2">
      <c r="A3555" t="s">
        <v>23817</v>
      </c>
      <c r="B3555" t="s">
        <v>23816</v>
      </c>
      <c r="C3555" s="1">
        <v>40661</v>
      </c>
      <c r="D3555" t="s">
        <v>65</v>
      </c>
      <c r="E3555" t="s">
        <v>246</v>
      </c>
      <c r="F3555" t="s">
        <v>247</v>
      </c>
      <c r="G3555" t="s">
        <v>127</v>
      </c>
      <c r="H3555" t="s">
        <v>23817</v>
      </c>
      <c r="I3555" t="s">
        <v>23818</v>
      </c>
      <c r="J3555" t="s">
        <v>23819</v>
      </c>
      <c r="K3555" t="s">
        <v>93</v>
      </c>
      <c r="M3555" t="s">
        <v>23820</v>
      </c>
      <c r="N3555" t="s">
        <v>23821</v>
      </c>
      <c r="O3555" t="s">
        <v>153</v>
      </c>
    </row>
    <row r="3556" spans="1:16" x14ac:dyDescent="0.2">
      <c r="A3556" t="s">
        <v>24049</v>
      </c>
      <c r="B3556" t="s">
        <v>24048</v>
      </c>
      <c r="C3556" s="1">
        <v>37519</v>
      </c>
      <c r="D3556" t="s">
        <v>65</v>
      </c>
      <c r="E3556" t="s">
        <v>195</v>
      </c>
      <c r="F3556" t="s">
        <v>196</v>
      </c>
      <c r="G3556" t="s">
        <v>127</v>
      </c>
      <c r="H3556" t="s">
        <v>24049</v>
      </c>
      <c r="I3556" t="s">
        <v>24050</v>
      </c>
      <c r="J3556" t="s">
        <v>24051</v>
      </c>
      <c r="K3556" t="s">
        <v>93</v>
      </c>
      <c r="L3556" t="s">
        <v>115</v>
      </c>
      <c r="M3556" t="s">
        <v>24052</v>
      </c>
      <c r="N3556" t="s">
        <v>13563</v>
      </c>
      <c r="O3556" t="s">
        <v>153</v>
      </c>
      <c r="P3556" t="s">
        <v>9267</v>
      </c>
    </row>
    <row r="3557" spans="1:16" x14ac:dyDescent="0.2">
      <c r="A3557" t="s">
        <v>6355</v>
      </c>
      <c r="B3557" t="s">
        <v>6354</v>
      </c>
      <c r="C3557" s="1">
        <v>41710</v>
      </c>
      <c r="D3557" t="s">
        <v>65</v>
      </c>
      <c r="E3557" t="s">
        <v>342</v>
      </c>
      <c r="F3557" t="s">
        <v>34205</v>
      </c>
      <c r="G3557" t="s">
        <v>127</v>
      </c>
      <c r="H3557" t="s">
        <v>6355</v>
      </c>
      <c r="I3557" t="s">
        <v>6356</v>
      </c>
      <c r="J3557" t="s">
        <v>45257</v>
      </c>
      <c r="K3557" t="s">
        <v>93</v>
      </c>
      <c r="L3557" t="s">
        <v>347</v>
      </c>
      <c r="M3557" t="s">
        <v>6357</v>
      </c>
      <c r="N3557" t="s">
        <v>6358</v>
      </c>
      <c r="O3557" t="s">
        <v>94</v>
      </c>
    </row>
    <row r="3558" spans="1:16" x14ac:dyDescent="0.2">
      <c r="A3558" t="s">
        <v>41550</v>
      </c>
      <c r="B3558" t="s">
        <v>41551</v>
      </c>
      <c r="C3558" s="1">
        <v>42900</v>
      </c>
      <c r="D3558" t="s">
        <v>65</v>
      </c>
      <c r="E3558" t="s">
        <v>211</v>
      </c>
      <c r="F3558" t="s">
        <v>212</v>
      </c>
      <c r="G3558" t="s">
        <v>127</v>
      </c>
      <c r="H3558" t="s">
        <v>41550</v>
      </c>
      <c r="I3558" t="s">
        <v>41552</v>
      </c>
      <c r="J3558" t="s">
        <v>41553</v>
      </c>
      <c r="K3558" t="s">
        <v>93</v>
      </c>
      <c r="M3558" t="s">
        <v>41554</v>
      </c>
      <c r="N3558" t="s">
        <v>41555</v>
      </c>
      <c r="O3558" t="s">
        <v>94</v>
      </c>
    </row>
    <row r="3559" spans="1:16" x14ac:dyDescent="0.2">
      <c r="A3559" t="s">
        <v>23823</v>
      </c>
      <c r="B3559" t="s">
        <v>23822</v>
      </c>
      <c r="C3559" s="1">
        <v>40711</v>
      </c>
      <c r="D3559" t="s">
        <v>65</v>
      </c>
      <c r="E3559" t="s">
        <v>246</v>
      </c>
      <c r="F3559" t="s">
        <v>247</v>
      </c>
      <c r="G3559" t="s">
        <v>127</v>
      </c>
      <c r="H3559" t="s">
        <v>23823</v>
      </c>
      <c r="I3559" t="s">
        <v>23824</v>
      </c>
      <c r="J3559" t="s">
        <v>23825</v>
      </c>
      <c r="K3559" t="s">
        <v>93</v>
      </c>
      <c r="M3559" t="s">
        <v>23826</v>
      </c>
      <c r="N3559" t="s">
        <v>23821</v>
      </c>
      <c r="O3559" t="s">
        <v>153</v>
      </c>
    </row>
    <row r="3560" spans="1:16" x14ac:dyDescent="0.2">
      <c r="A3560" t="s">
        <v>34006</v>
      </c>
      <c r="B3560" t="s">
        <v>34005</v>
      </c>
      <c r="C3560" s="1">
        <v>42803</v>
      </c>
      <c r="D3560" t="s">
        <v>65</v>
      </c>
      <c r="E3560" t="s">
        <v>25724</v>
      </c>
      <c r="F3560" t="s">
        <v>25725</v>
      </c>
      <c r="G3560" t="s">
        <v>25171</v>
      </c>
      <c r="H3560" t="s">
        <v>34006</v>
      </c>
      <c r="I3560" t="s">
        <v>25145</v>
      </c>
      <c r="J3560" t="s">
        <v>36435</v>
      </c>
      <c r="K3560" t="s">
        <v>25149</v>
      </c>
      <c r="L3560" t="s">
        <v>36436</v>
      </c>
      <c r="M3560" t="s">
        <v>36437</v>
      </c>
      <c r="N3560" t="s">
        <v>29119</v>
      </c>
    </row>
    <row r="3561" spans="1:16" x14ac:dyDescent="0.2">
      <c r="A3561" t="s">
        <v>37397</v>
      </c>
      <c r="B3561" t="s">
        <v>37398</v>
      </c>
      <c r="C3561" s="1">
        <v>43357</v>
      </c>
      <c r="D3561" t="s">
        <v>65</v>
      </c>
      <c r="E3561" t="s">
        <v>25582</v>
      </c>
      <c r="F3561" t="s">
        <v>25583</v>
      </c>
      <c r="G3561" t="s">
        <v>25160</v>
      </c>
      <c r="H3561" t="s">
        <v>37397</v>
      </c>
      <c r="I3561" t="s">
        <v>30996</v>
      </c>
      <c r="J3561" t="s">
        <v>35801</v>
      </c>
      <c r="K3561" t="s">
        <v>25173</v>
      </c>
      <c r="L3561" t="s">
        <v>37399</v>
      </c>
      <c r="M3561" t="s">
        <v>34226</v>
      </c>
      <c r="N3561" t="s">
        <v>37400</v>
      </c>
    </row>
    <row r="3562" spans="1:16" x14ac:dyDescent="0.2">
      <c r="A3562" t="s">
        <v>33592</v>
      </c>
      <c r="B3562" t="s">
        <v>33591</v>
      </c>
      <c r="C3562" s="1">
        <v>43158</v>
      </c>
      <c r="D3562" t="s">
        <v>65</v>
      </c>
      <c r="E3562" t="s">
        <v>25177</v>
      </c>
      <c r="F3562" t="s">
        <v>34200</v>
      </c>
      <c r="G3562" t="s">
        <v>25198</v>
      </c>
      <c r="H3562" t="s">
        <v>33592</v>
      </c>
      <c r="I3562" t="s">
        <v>39787</v>
      </c>
      <c r="J3562" t="s">
        <v>36394</v>
      </c>
      <c r="K3562" t="s">
        <v>25173</v>
      </c>
      <c r="L3562" t="s">
        <v>39788</v>
      </c>
      <c r="M3562" t="s">
        <v>36396</v>
      </c>
      <c r="N3562" t="s">
        <v>39789</v>
      </c>
    </row>
    <row r="3563" spans="1:16" x14ac:dyDescent="0.2">
      <c r="A3563" t="s">
        <v>49814</v>
      </c>
      <c r="B3563" t="s">
        <v>49815</v>
      </c>
      <c r="C3563" s="1">
        <v>43635</v>
      </c>
      <c r="D3563" t="s">
        <v>65</v>
      </c>
      <c r="E3563" t="s">
        <v>466</v>
      </c>
      <c r="F3563" t="s">
        <v>467</v>
      </c>
      <c r="G3563" t="s">
        <v>1479</v>
      </c>
      <c r="H3563" t="s">
        <v>49814</v>
      </c>
      <c r="I3563" t="s">
        <v>79</v>
      </c>
      <c r="J3563" t="s">
        <v>49816</v>
      </c>
      <c r="K3563" t="s">
        <v>93</v>
      </c>
      <c r="L3563" t="s">
        <v>49817</v>
      </c>
      <c r="N3563" t="s">
        <v>8585</v>
      </c>
      <c r="O3563" t="s">
        <v>94</v>
      </c>
      <c r="P3563" t="s">
        <v>49818</v>
      </c>
    </row>
    <row r="3564" spans="1:16" x14ac:dyDescent="0.2">
      <c r="A3564" t="s">
        <v>46092</v>
      </c>
      <c r="B3564" t="s">
        <v>9485</v>
      </c>
      <c r="C3564" s="1">
        <v>40402</v>
      </c>
      <c r="D3564" t="s">
        <v>65</v>
      </c>
      <c r="E3564" t="s">
        <v>310</v>
      </c>
      <c r="F3564" t="s">
        <v>311</v>
      </c>
      <c r="G3564" t="s">
        <v>127</v>
      </c>
      <c r="H3564" t="s">
        <v>46092</v>
      </c>
      <c r="I3564" t="s">
        <v>46093</v>
      </c>
      <c r="K3564" t="s">
        <v>93</v>
      </c>
      <c r="N3564" t="s">
        <v>679</v>
      </c>
      <c r="O3564" t="s">
        <v>94</v>
      </c>
      <c r="P3564" t="s">
        <v>192</v>
      </c>
    </row>
    <row r="3565" spans="1:16" x14ac:dyDescent="0.2">
      <c r="A3565" t="s">
        <v>46092</v>
      </c>
      <c r="B3565" t="s">
        <v>46092</v>
      </c>
      <c r="C3565" s="1">
        <v>25568</v>
      </c>
      <c r="D3565" t="s">
        <v>126</v>
      </c>
      <c r="E3565" t="s">
        <v>70</v>
      </c>
      <c r="G3565" t="s">
        <v>127</v>
      </c>
      <c r="H3565" t="s">
        <v>46092</v>
      </c>
      <c r="I3565" t="s">
        <v>48529</v>
      </c>
      <c r="K3565" t="s">
        <v>111</v>
      </c>
      <c r="O3565">
        <v>0</v>
      </c>
    </row>
    <row r="3566" spans="1:16" x14ac:dyDescent="0.2">
      <c r="A3566" t="s">
        <v>46092</v>
      </c>
      <c r="B3566" t="s">
        <v>46092</v>
      </c>
      <c r="C3566" s="1">
        <v>25568</v>
      </c>
      <c r="D3566" t="s">
        <v>126</v>
      </c>
      <c r="E3566" t="s">
        <v>70</v>
      </c>
      <c r="G3566" t="s">
        <v>143</v>
      </c>
      <c r="H3566" t="s">
        <v>46092</v>
      </c>
      <c r="I3566" t="s">
        <v>48530</v>
      </c>
      <c r="K3566" t="s">
        <v>111</v>
      </c>
      <c r="O3566">
        <v>0</v>
      </c>
    </row>
    <row r="3567" spans="1:16" x14ac:dyDescent="0.2">
      <c r="A3567" t="s">
        <v>46092</v>
      </c>
      <c r="B3567" t="s">
        <v>46092</v>
      </c>
      <c r="C3567" s="1">
        <v>25568</v>
      </c>
      <c r="D3567" t="s">
        <v>126</v>
      </c>
      <c r="E3567" t="s">
        <v>70</v>
      </c>
      <c r="G3567" t="s">
        <v>127</v>
      </c>
      <c r="H3567" t="s">
        <v>46092</v>
      </c>
      <c r="I3567" t="s">
        <v>48531</v>
      </c>
      <c r="K3567" t="s">
        <v>111</v>
      </c>
      <c r="O3567">
        <v>0</v>
      </c>
    </row>
    <row r="3568" spans="1:16" x14ac:dyDescent="0.2">
      <c r="A3568" t="s">
        <v>46092</v>
      </c>
      <c r="B3568" t="s">
        <v>46092</v>
      </c>
      <c r="C3568" s="1">
        <v>25568</v>
      </c>
      <c r="D3568" t="s">
        <v>126</v>
      </c>
      <c r="E3568" t="s">
        <v>70</v>
      </c>
      <c r="G3568" t="s">
        <v>127</v>
      </c>
      <c r="H3568" t="s">
        <v>46092</v>
      </c>
      <c r="I3568" t="s">
        <v>48532</v>
      </c>
      <c r="K3568" t="s">
        <v>93</v>
      </c>
      <c r="O3568">
        <v>0</v>
      </c>
    </row>
    <row r="3569" spans="1:16" x14ac:dyDescent="0.2">
      <c r="A3569" t="s">
        <v>46092</v>
      </c>
      <c r="B3569" t="s">
        <v>46092</v>
      </c>
      <c r="C3569" s="1">
        <v>25568</v>
      </c>
      <c r="D3569" t="s">
        <v>126</v>
      </c>
      <c r="E3569" t="s">
        <v>70</v>
      </c>
      <c r="G3569" t="s">
        <v>127</v>
      </c>
      <c r="H3569" t="s">
        <v>46092</v>
      </c>
      <c r="I3569" t="s">
        <v>48533</v>
      </c>
      <c r="K3569" t="s">
        <v>111</v>
      </c>
      <c r="O3569">
        <v>0</v>
      </c>
    </row>
    <row r="3570" spans="1:16" x14ac:dyDescent="0.2">
      <c r="A3570" t="s">
        <v>46092</v>
      </c>
      <c r="B3570" t="s">
        <v>46092</v>
      </c>
      <c r="C3570" s="1">
        <v>25568</v>
      </c>
      <c r="D3570" t="s">
        <v>126</v>
      </c>
      <c r="E3570" t="s">
        <v>70</v>
      </c>
      <c r="G3570" t="s">
        <v>127</v>
      </c>
      <c r="H3570" t="s">
        <v>46092</v>
      </c>
      <c r="I3570" t="s">
        <v>48534</v>
      </c>
      <c r="K3570" t="s">
        <v>160</v>
      </c>
      <c r="O3570">
        <v>0</v>
      </c>
    </row>
    <row r="3571" spans="1:16" x14ac:dyDescent="0.2">
      <c r="A3571" t="s">
        <v>46092</v>
      </c>
      <c r="B3571" t="s">
        <v>46092</v>
      </c>
      <c r="C3571" s="1">
        <v>25568</v>
      </c>
      <c r="D3571" t="s">
        <v>126</v>
      </c>
      <c r="E3571" t="s">
        <v>70</v>
      </c>
      <c r="G3571" t="s">
        <v>127</v>
      </c>
      <c r="H3571" t="s">
        <v>46092</v>
      </c>
      <c r="I3571" t="s">
        <v>48535</v>
      </c>
      <c r="K3571" t="s">
        <v>111</v>
      </c>
      <c r="O3571">
        <v>0</v>
      </c>
    </row>
    <row r="3572" spans="1:16" x14ac:dyDescent="0.2">
      <c r="A3572" t="s">
        <v>46092</v>
      </c>
      <c r="B3572" t="s">
        <v>46092</v>
      </c>
      <c r="C3572" s="1">
        <v>41341</v>
      </c>
      <c r="D3572" t="s">
        <v>126</v>
      </c>
      <c r="E3572" t="s">
        <v>155</v>
      </c>
      <c r="F3572" t="s">
        <v>156</v>
      </c>
      <c r="G3572" t="s">
        <v>127</v>
      </c>
      <c r="H3572" t="s">
        <v>46092</v>
      </c>
      <c r="I3572" t="s">
        <v>48536</v>
      </c>
      <c r="K3572" t="s">
        <v>93</v>
      </c>
      <c r="O3572">
        <v>0</v>
      </c>
    </row>
    <row r="3573" spans="1:16" x14ac:dyDescent="0.2">
      <c r="A3573" t="s">
        <v>46092</v>
      </c>
      <c r="B3573" t="s">
        <v>46092</v>
      </c>
      <c r="C3573" s="1">
        <v>38735</v>
      </c>
      <c r="D3573" t="s">
        <v>126</v>
      </c>
      <c r="E3573" t="s">
        <v>226</v>
      </c>
      <c r="F3573" t="s">
        <v>227</v>
      </c>
      <c r="G3573" t="s">
        <v>127</v>
      </c>
      <c r="H3573" t="s">
        <v>46092</v>
      </c>
      <c r="I3573" t="s">
        <v>48537</v>
      </c>
      <c r="K3573" t="s">
        <v>105</v>
      </c>
      <c r="N3573" t="s">
        <v>48538</v>
      </c>
      <c r="O3573" t="s">
        <v>153</v>
      </c>
    </row>
    <row r="3574" spans="1:16" x14ac:dyDescent="0.2">
      <c r="A3574" t="s">
        <v>46092</v>
      </c>
      <c r="B3574" t="s">
        <v>46092</v>
      </c>
      <c r="C3574" s="1">
        <v>38908</v>
      </c>
      <c r="D3574" t="s">
        <v>126</v>
      </c>
      <c r="E3574" t="s">
        <v>48539</v>
      </c>
      <c r="G3574" t="s">
        <v>127</v>
      </c>
      <c r="H3574" t="s">
        <v>46092</v>
      </c>
      <c r="I3574" t="s">
        <v>48540</v>
      </c>
      <c r="K3574" t="s">
        <v>93</v>
      </c>
      <c r="M3574" t="s">
        <v>11570</v>
      </c>
      <c r="N3574" t="s">
        <v>48541</v>
      </c>
      <c r="O3574" t="s">
        <v>153</v>
      </c>
      <c r="P3574" t="s">
        <v>117</v>
      </c>
    </row>
    <row r="3575" spans="1:16" x14ac:dyDescent="0.2">
      <c r="A3575" t="s">
        <v>46092</v>
      </c>
      <c r="B3575" t="s">
        <v>46092</v>
      </c>
      <c r="C3575" s="1">
        <v>39855</v>
      </c>
      <c r="D3575" t="s">
        <v>126</v>
      </c>
      <c r="E3575" t="s">
        <v>70</v>
      </c>
      <c r="G3575" t="s">
        <v>127</v>
      </c>
      <c r="H3575" t="s">
        <v>46092</v>
      </c>
      <c r="I3575" t="s">
        <v>48542</v>
      </c>
      <c r="J3575" t="s">
        <v>48543</v>
      </c>
      <c r="K3575" t="s">
        <v>93</v>
      </c>
      <c r="N3575" t="s">
        <v>142</v>
      </c>
      <c r="O3575" t="s">
        <v>94</v>
      </c>
    </row>
    <row r="3576" spans="1:16" x14ac:dyDescent="0.2">
      <c r="A3576" t="s">
        <v>46092</v>
      </c>
      <c r="B3576" t="s">
        <v>46092</v>
      </c>
      <c r="C3576" s="1">
        <v>25568</v>
      </c>
      <c r="D3576" t="s">
        <v>126</v>
      </c>
      <c r="E3576" t="s">
        <v>70</v>
      </c>
      <c r="G3576" t="s">
        <v>127</v>
      </c>
      <c r="H3576" t="s">
        <v>46092</v>
      </c>
      <c r="I3576" t="s">
        <v>48544</v>
      </c>
      <c r="K3576" t="s">
        <v>111</v>
      </c>
      <c r="O3576">
        <v>0</v>
      </c>
    </row>
    <row r="3577" spans="1:16" x14ac:dyDescent="0.2">
      <c r="A3577" t="s">
        <v>46092</v>
      </c>
      <c r="B3577" t="s">
        <v>46092</v>
      </c>
      <c r="C3577" s="1">
        <v>40896</v>
      </c>
      <c r="D3577" t="s">
        <v>126</v>
      </c>
      <c r="E3577" t="s">
        <v>70</v>
      </c>
      <c r="G3577" t="s">
        <v>127</v>
      </c>
      <c r="H3577" t="s">
        <v>46092</v>
      </c>
      <c r="I3577" t="s">
        <v>48545</v>
      </c>
      <c r="J3577" t="s">
        <v>48546</v>
      </c>
      <c r="K3577" t="s">
        <v>86</v>
      </c>
      <c r="M3577" t="s">
        <v>711</v>
      </c>
      <c r="N3577" t="s">
        <v>12870</v>
      </c>
      <c r="O3577" t="s">
        <v>153</v>
      </c>
      <c r="P3577" t="s">
        <v>18545</v>
      </c>
    </row>
    <row r="3578" spans="1:16" x14ac:dyDescent="0.2">
      <c r="A3578" t="s">
        <v>46092</v>
      </c>
      <c r="B3578" t="s">
        <v>46092</v>
      </c>
      <c r="C3578" s="1">
        <v>37118</v>
      </c>
      <c r="D3578" t="s">
        <v>126</v>
      </c>
      <c r="E3578" t="s">
        <v>548</v>
      </c>
      <c r="F3578" t="s">
        <v>549</v>
      </c>
      <c r="G3578" t="s">
        <v>127</v>
      </c>
      <c r="H3578" t="s">
        <v>46092</v>
      </c>
      <c r="I3578" t="s">
        <v>48547</v>
      </c>
      <c r="K3578" t="s">
        <v>93</v>
      </c>
      <c r="O3578">
        <v>0</v>
      </c>
    </row>
    <row r="3579" spans="1:16" x14ac:dyDescent="0.2">
      <c r="A3579" t="s">
        <v>46092</v>
      </c>
      <c r="B3579" t="s">
        <v>46092</v>
      </c>
      <c r="C3579" s="1">
        <v>41845</v>
      </c>
      <c r="D3579" t="s">
        <v>126</v>
      </c>
      <c r="E3579" t="s">
        <v>48548</v>
      </c>
      <c r="G3579" t="s">
        <v>127</v>
      </c>
      <c r="H3579" t="s">
        <v>46092</v>
      </c>
      <c r="I3579" t="s">
        <v>48549</v>
      </c>
      <c r="K3579" t="s">
        <v>111</v>
      </c>
      <c r="L3579" t="s">
        <v>254</v>
      </c>
      <c r="M3579" t="s">
        <v>12016</v>
      </c>
      <c r="N3579" t="s">
        <v>468</v>
      </c>
      <c r="O3579" t="s">
        <v>153</v>
      </c>
      <c r="P3579" t="s">
        <v>192</v>
      </c>
    </row>
    <row r="3580" spans="1:16" x14ac:dyDescent="0.2">
      <c r="A3580" t="s">
        <v>46092</v>
      </c>
      <c r="B3580" t="s">
        <v>46092</v>
      </c>
      <c r="C3580" s="1">
        <v>25568</v>
      </c>
      <c r="D3580" t="s">
        <v>126</v>
      </c>
      <c r="E3580" t="s">
        <v>70</v>
      </c>
      <c r="G3580" t="s">
        <v>127</v>
      </c>
      <c r="H3580" t="s">
        <v>46092</v>
      </c>
      <c r="I3580" t="s">
        <v>48550</v>
      </c>
      <c r="K3580" t="s">
        <v>160</v>
      </c>
      <c r="O3580">
        <v>0</v>
      </c>
    </row>
    <row r="3581" spans="1:16" x14ac:dyDescent="0.2">
      <c r="A3581" t="s">
        <v>48554</v>
      </c>
      <c r="B3581" t="s">
        <v>48555</v>
      </c>
      <c r="C3581" s="1">
        <v>40088</v>
      </c>
      <c r="D3581" t="s">
        <v>126</v>
      </c>
      <c r="E3581" t="s">
        <v>432</v>
      </c>
      <c r="F3581" t="s">
        <v>433</v>
      </c>
      <c r="G3581" t="s">
        <v>127</v>
      </c>
      <c r="H3581" t="s">
        <v>48554</v>
      </c>
      <c r="I3581" t="s">
        <v>48556</v>
      </c>
      <c r="J3581" t="s">
        <v>48557</v>
      </c>
      <c r="K3581" t="s">
        <v>86</v>
      </c>
      <c r="O3581" t="s">
        <v>153</v>
      </c>
    </row>
    <row r="3582" spans="1:16" x14ac:dyDescent="0.2">
      <c r="A3582" t="s">
        <v>34817</v>
      </c>
      <c r="B3582" t="s">
        <v>34818</v>
      </c>
      <c r="C3582" s="1">
        <v>37984</v>
      </c>
      <c r="D3582" t="s">
        <v>65</v>
      </c>
      <c r="F3582" t="s">
        <v>34583</v>
      </c>
      <c r="G3582" t="s">
        <v>25198</v>
      </c>
      <c r="H3582" t="s">
        <v>34817</v>
      </c>
      <c r="J3582" t="s">
        <v>34819</v>
      </c>
      <c r="K3582" t="s">
        <v>26039</v>
      </c>
      <c r="N3582" t="s">
        <v>34820</v>
      </c>
    </row>
    <row r="3583" spans="1:16" x14ac:dyDescent="0.2">
      <c r="A3583" t="s">
        <v>34895</v>
      </c>
      <c r="B3583" t="s">
        <v>34896</v>
      </c>
      <c r="C3583" s="1">
        <v>34274</v>
      </c>
      <c r="D3583" t="s">
        <v>65</v>
      </c>
      <c r="F3583" t="s">
        <v>34583</v>
      </c>
      <c r="G3583" t="s">
        <v>25160</v>
      </c>
      <c r="H3583" t="s">
        <v>34895</v>
      </c>
      <c r="K3583" t="s">
        <v>34897</v>
      </c>
    </row>
    <row r="3584" spans="1:16" x14ac:dyDescent="0.2">
      <c r="A3584" t="s">
        <v>37145</v>
      </c>
      <c r="B3584" t="s">
        <v>37146</v>
      </c>
      <c r="C3584" s="1">
        <v>33675</v>
      </c>
      <c r="E3584" t="s">
        <v>70</v>
      </c>
      <c r="G3584" t="s">
        <v>25589</v>
      </c>
      <c r="H3584" t="s">
        <v>37145</v>
      </c>
      <c r="K3584" t="s">
        <v>26984</v>
      </c>
    </row>
    <row r="3585" spans="1:16" x14ac:dyDescent="0.2">
      <c r="A3585" t="s">
        <v>37147</v>
      </c>
      <c r="B3585" t="s">
        <v>37148</v>
      </c>
      <c r="C3585" s="1">
        <v>33675</v>
      </c>
      <c r="E3585" t="s">
        <v>70</v>
      </c>
      <c r="G3585" t="s">
        <v>25589</v>
      </c>
      <c r="H3585" t="s">
        <v>37147</v>
      </c>
      <c r="K3585" t="s">
        <v>26984</v>
      </c>
    </row>
    <row r="3586" spans="1:16" x14ac:dyDescent="0.2">
      <c r="A3586" t="s">
        <v>35199</v>
      </c>
      <c r="B3586" t="s">
        <v>35200</v>
      </c>
      <c r="C3586" s="1">
        <v>25568</v>
      </c>
      <c r="D3586" t="s">
        <v>65</v>
      </c>
      <c r="E3586" t="s">
        <v>686</v>
      </c>
      <c r="F3586" t="s">
        <v>687</v>
      </c>
      <c r="G3586" t="s">
        <v>25589</v>
      </c>
      <c r="H3586" t="s">
        <v>35199</v>
      </c>
      <c r="K3586" t="s">
        <v>26984</v>
      </c>
      <c r="M3586" t="s">
        <v>27904</v>
      </c>
    </row>
    <row r="3587" spans="1:16" x14ac:dyDescent="0.2">
      <c r="A3587" t="s">
        <v>36614</v>
      </c>
      <c r="B3587" t="s">
        <v>36615</v>
      </c>
      <c r="C3587" s="1">
        <v>25568</v>
      </c>
      <c r="D3587" t="s">
        <v>65</v>
      </c>
      <c r="E3587" t="s">
        <v>25177</v>
      </c>
      <c r="F3587" t="s">
        <v>34200</v>
      </c>
      <c r="G3587" t="s">
        <v>25198</v>
      </c>
      <c r="H3587" t="s">
        <v>36614</v>
      </c>
      <c r="K3587" t="s">
        <v>25436</v>
      </c>
      <c r="M3587" t="s">
        <v>34619</v>
      </c>
      <c r="N3587" t="s">
        <v>36616</v>
      </c>
    </row>
    <row r="3588" spans="1:16" x14ac:dyDescent="0.2">
      <c r="A3588" t="s">
        <v>36617</v>
      </c>
      <c r="B3588" t="s">
        <v>36618</v>
      </c>
      <c r="C3588" s="1">
        <v>36997</v>
      </c>
      <c r="D3588" t="s">
        <v>132</v>
      </c>
      <c r="E3588" t="s">
        <v>7749</v>
      </c>
      <c r="F3588" t="s">
        <v>7750</v>
      </c>
      <c r="G3588" t="s">
        <v>25198</v>
      </c>
      <c r="H3588" t="s">
        <v>36617</v>
      </c>
      <c r="I3588" t="s">
        <v>25204</v>
      </c>
      <c r="K3588" t="s">
        <v>27463</v>
      </c>
    </row>
    <row r="3589" spans="1:16" x14ac:dyDescent="0.2">
      <c r="A3589" t="s">
        <v>36804</v>
      </c>
      <c r="B3589" t="s">
        <v>36805</v>
      </c>
      <c r="C3589" s="1">
        <v>37978</v>
      </c>
      <c r="D3589" t="s">
        <v>65</v>
      </c>
      <c r="E3589" t="s">
        <v>25549</v>
      </c>
      <c r="F3589" t="s">
        <v>25550</v>
      </c>
      <c r="G3589" t="s">
        <v>25198</v>
      </c>
      <c r="H3589" t="s">
        <v>36804</v>
      </c>
      <c r="I3589" t="s">
        <v>36806</v>
      </c>
      <c r="J3589" t="s">
        <v>34213</v>
      </c>
      <c r="K3589" t="s">
        <v>25205</v>
      </c>
      <c r="N3589" t="s">
        <v>36807</v>
      </c>
    </row>
    <row r="3590" spans="1:16" x14ac:dyDescent="0.2">
      <c r="A3590" t="s">
        <v>48558</v>
      </c>
      <c r="B3590" t="s">
        <v>48555</v>
      </c>
      <c r="C3590" s="1">
        <v>41374</v>
      </c>
      <c r="D3590" t="s">
        <v>126</v>
      </c>
      <c r="E3590" t="s">
        <v>70</v>
      </c>
      <c r="G3590" t="s">
        <v>127</v>
      </c>
      <c r="H3590" t="s">
        <v>48558</v>
      </c>
      <c r="I3590" t="s">
        <v>48559</v>
      </c>
      <c r="K3590" t="s">
        <v>93</v>
      </c>
      <c r="N3590" t="s">
        <v>15078</v>
      </c>
      <c r="O3590" t="s">
        <v>94</v>
      </c>
    </row>
    <row r="3591" spans="1:16" x14ac:dyDescent="0.2">
      <c r="A3591" t="s">
        <v>48551</v>
      </c>
      <c r="B3591" t="s">
        <v>48552</v>
      </c>
      <c r="C3591" s="1">
        <v>25568</v>
      </c>
      <c r="D3591" t="s">
        <v>126</v>
      </c>
      <c r="E3591" t="s">
        <v>70</v>
      </c>
      <c r="G3591" t="s">
        <v>127</v>
      </c>
      <c r="H3591" t="s">
        <v>48551</v>
      </c>
      <c r="I3591" t="s">
        <v>48553</v>
      </c>
      <c r="K3591" t="s">
        <v>67</v>
      </c>
      <c r="O3591">
        <v>0</v>
      </c>
    </row>
    <row r="3592" spans="1:16" x14ac:dyDescent="0.2">
      <c r="A3592" t="s">
        <v>45489</v>
      </c>
      <c r="B3592" t="s">
        <v>7731</v>
      </c>
      <c r="C3592" s="1">
        <v>25568</v>
      </c>
      <c r="D3592" t="s">
        <v>65</v>
      </c>
      <c r="E3592" t="s">
        <v>259</v>
      </c>
      <c r="F3592" t="s">
        <v>260</v>
      </c>
      <c r="G3592" t="s">
        <v>133</v>
      </c>
      <c r="H3592" t="s">
        <v>45489</v>
      </c>
      <c r="I3592" t="s">
        <v>97</v>
      </c>
      <c r="K3592" t="s">
        <v>93</v>
      </c>
      <c r="M3592" t="s">
        <v>7732</v>
      </c>
      <c r="N3592" t="s">
        <v>7733</v>
      </c>
      <c r="O3592" t="s">
        <v>153</v>
      </c>
      <c r="P3592" t="s">
        <v>45490</v>
      </c>
    </row>
    <row r="3593" spans="1:16" x14ac:dyDescent="0.2">
      <c r="A3593" t="s">
        <v>9383</v>
      </c>
      <c r="B3593" t="s">
        <v>46024</v>
      </c>
      <c r="C3593" s="1">
        <v>41619</v>
      </c>
      <c r="D3593" t="s">
        <v>65</v>
      </c>
      <c r="E3593" t="s">
        <v>466</v>
      </c>
      <c r="F3593" t="s">
        <v>467</v>
      </c>
      <c r="G3593" t="s">
        <v>127</v>
      </c>
      <c r="H3593" t="s">
        <v>9383</v>
      </c>
      <c r="I3593" t="s">
        <v>9384</v>
      </c>
      <c r="J3593" t="s">
        <v>9385</v>
      </c>
      <c r="K3593" t="s">
        <v>93</v>
      </c>
      <c r="L3593" t="s">
        <v>347</v>
      </c>
      <c r="M3593" t="s">
        <v>9386</v>
      </c>
      <c r="N3593" t="s">
        <v>8585</v>
      </c>
      <c r="O3593" t="s">
        <v>153</v>
      </c>
      <c r="P3593" t="s">
        <v>192</v>
      </c>
    </row>
    <row r="3594" spans="1:16" x14ac:dyDescent="0.2">
      <c r="A3594" t="s">
        <v>31139</v>
      </c>
      <c r="B3594" t="s">
        <v>31138</v>
      </c>
      <c r="C3594" s="1">
        <v>42699</v>
      </c>
      <c r="D3594" t="s">
        <v>65</v>
      </c>
      <c r="E3594" t="s">
        <v>25222</v>
      </c>
      <c r="F3594" t="s">
        <v>25223</v>
      </c>
      <c r="G3594" t="s">
        <v>25160</v>
      </c>
      <c r="H3594" t="s">
        <v>31139</v>
      </c>
      <c r="I3594" t="s">
        <v>25161</v>
      </c>
      <c r="J3594" t="s">
        <v>37374</v>
      </c>
      <c r="K3594" t="s">
        <v>25173</v>
      </c>
      <c r="L3594" t="s">
        <v>27644</v>
      </c>
      <c r="M3594" t="s">
        <v>34306</v>
      </c>
      <c r="N3594" t="s">
        <v>31140</v>
      </c>
      <c r="P3594" t="s">
        <v>37375</v>
      </c>
    </row>
    <row r="3595" spans="1:16" x14ac:dyDescent="0.2">
      <c r="A3595" t="s">
        <v>34983</v>
      </c>
      <c r="B3595" t="s">
        <v>27227</v>
      </c>
      <c r="C3595" s="1">
        <v>30942</v>
      </c>
      <c r="D3595" t="s">
        <v>65</v>
      </c>
      <c r="E3595" t="s">
        <v>438</v>
      </c>
      <c r="F3595" t="s">
        <v>439</v>
      </c>
      <c r="G3595" t="s">
        <v>25160</v>
      </c>
      <c r="H3595" t="s">
        <v>34983</v>
      </c>
      <c r="J3595" t="s">
        <v>34762</v>
      </c>
      <c r="K3595" t="s">
        <v>25162</v>
      </c>
      <c r="L3595" t="s">
        <v>115</v>
      </c>
      <c r="N3595" t="s">
        <v>26988</v>
      </c>
      <c r="P3595" t="s">
        <v>34980</v>
      </c>
    </row>
    <row r="3596" spans="1:16" x14ac:dyDescent="0.2">
      <c r="A3596" t="s">
        <v>29621</v>
      </c>
      <c r="B3596" t="s">
        <v>29620</v>
      </c>
      <c r="C3596" s="1">
        <v>33185</v>
      </c>
      <c r="D3596" t="s">
        <v>65</v>
      </c>
      <c r="E3596" t="s">
        <v>14577</v>
      </c>
      <c r="F3596" t="s">
        <v>14578</v>
      </c>
      <c r="G3596" t="s">
        <v>25153</v>
      </c>
      <c r="H3596" t="s">
        <v>29621</v>
      </c>
      <c r="I3596" t="s">
        <v>25155</v>
      </c>
      <c r="J3596" t="s">
        <v>35856</v>
      </c>
      <c r="K3596" t="s">
        <v>25156</v>
      </c>
      <c r="L3596" t="s">
        <v>29622</v>
      </c>
      <c r="M3596" t="s">
        <v>34619</v>
      </c>
      <c r="N3596" t="s">
        <v>29623</v>
      </c>
      <c r="P3596" t="s">
        <v>29624</v>
      </c>
    </row>
    <row r="3597" spans="1:16" x14ac:dyDescent="0.2">
      <c r="A3597" t="s">
        <v>45100</v>
      </c>
      <c r="B3597" t="s">
        <v>45101</v>
      </c>
      <c r="C3597" s="1">
        <v>43286</v>
      </c>
      <c r="D3597" t="s">
        <v>65</v>
      </c>
      <c r="E3597" t="s">
        <v>155</v>
      </c>
      <c r="F3597" t="s">
        <v>156</v>
      </c>
      <c r="G3597" t="s">
        <v>1479</v>
      </c>
      <c r="H3597" t="s">
        <v>45100</v>
      </c>
      <c r="I3597" t="s">
        <v>45102</v>
      </c>
      <c r="J3597" t="s">
        <v>45103</v>
      </c>
      <c r="K3597" t="s">
        <v>93</v>
      </c>
      <c r="M3597" t="s">
        <v>45104</v>
      </c>
      <c r="N3597" t="s">
        <v>45105</v>
      </c>
      <c r="O3597" t="s">
        <v>94</v>
      </c>
      <c r="P3597" t="s">
        <v>41578</v>
      </c>
    </row>
    <row r="3598" spans="1:16" x14ac:dyDescent="0.2">
      <c r="A3598" t="s">
        <v>33028</v>
      </c>
      <c r="B3598" t="s">
        <v>33027</v>
      </c>
      <c r="C3598" s="1">
        <v>42998</v>
      </c>
      <c r="D3598" t="s">
        <v>65</v>
      </c>
      <c r="E3598" t="s">
        <v>25276</v>
      </c>
      <c r="F3598" t="s">
        <v>25277</v>
      </c>
      <c r="G3598" t="s">
        <v>25153</v>
      </c>
      <c r="H3598" t="s">
        <v>33028</v>
      </c>
      <c r="I3598" t="s">
        <v>25145</v>
      </c>
      <c r="J3598" t="s">
        <v>35563</v>
      </c>
      <c r="K3598" t="s">
        <v>25149</v>
      </c>
      <c r="L3598" t="s">
        <v>33029</v>
      </c>
      <c r="M3598" t="s">
        <v>30487</v>
      </c>
      <c r="N3598" t="s">
        <v>33030</v>
      </c>
    </row>
    <row r="3599" spans="1:16" x14ac:dyDescent="0.2">
      <c r="A3599" t="s">
        <v>29156</v>
      </c>
      <c r="B3599" t="s">
        <v>29155</v>
      </c>
      <c r="C3599" s="1">
        <v>41750</v>
      </c>
      <c r="D3599" t="s">
        <v>65</v>
      </c>
      <c r="E3599" t="s">
        <v>25177</v>
      </c>
      <c r="F3599" t="s">
        <v>34200</v>
      </c>
      <c r="G3599" t="s">
        <v>25209</v>
      </c>
      <c r="H3599" t="s">
        <v>29156</v>
      </c>
      <c r="I3599" t="s">
        <v>25155</v>
      </c>
      <c r="J3599" t="s">
        <v>34336</v>
      </c>
      <c r="K3599" t="s">
        <v>25230</v>
      </c>
      <c r="L3599" t="s">
        <v>29157</v>
      </c>
      <c r="M3599" t="s">
        <v>29158</v>
      </c>
      <c r="N3599" t="s">
        <v>29159</v>
      </c>
      <c r="P3599" t="s">
        <v>12166</v>
      </c>
    </row>
    <row r="3600" spans="1:16" x14ac:dyDescent="0.2">
      <c r="A3600" t="s">
        <v>13343</v>
      </c>
      <c r="B3600" t="s">
        <v>13342</v>
      </c>
      <c r="C3600" s="1">
        <v>40220</v>
      </c>
      <c r="D3600" t="s">
        <v>65</v>
      </c>
      <c r="E3600" t="s">
        <v>99</v>
      </c>
      <c r="F3600" t="s">
        <v>100</v>
      </c>
      <c r="G3600" t="s">
        <v>127</v>
      </c>
      <c r="H3600" t="s">
        <v>13343</v>
      </c>
      <c r="I3600" t="s">
        <v>46957</v>
      </c>
      <c r="J3600" t="s">
        <v>13344</v>
      </c>
      <c r="K3600" t="s">
        <v>111</v>
      </c>
      <c r="L3600" t="s">
        <v>254</v>
      </c>
      <c r="M3600" t="s">
        <v>639</v>
      </c>
      <c r="N3600" t="s">
        <v>13345</v>
      </c>
      <c r="O3600" t="s">
        <v>153</v>
      </c>
      <c r="P3600" t="s">
        <v>192</v>
      </c>
    </row>
    <row r="3601" spans="1:16" x14ac:dyDescent="0.2">
      <c r="A3601" t="s">
        <v>38710</v>
      </c>
      <c r="B3601" t="s">
        <v>38711</v>
      </c>
      <c r="C3601" s="1">
        <v>43616</v>
      </c>
      <c r="D3601" t="s">
        <v>65</v>
      </c>
      <c r="E3601" t="s">
        <v>686</v>
      </c>
      <c r="F3601" t="s">
        <v>687</v>
      </c>
      <c r="G3601" t="s">
        <v>25160</v>
      </c>
      <c r="H3601" t="s">
        <v>38710</v>
      </c>
      <c r="I3601" t="s">
        <v>38712</v>
      </c>
      <c r="J3601" t="s">
        <v>38713</v>
      </c>
      <c r="K3601" t="s">
        <v>25156</v>
      </c>
      <c r="L3601" t="s">
        <v>38714</v>
      </c>
      <c r="M3601" t="s">
        <v>27817</v>
      </c>
      <c r="N3601" t="s">
        <v>38715</v>
      </c>
      <c r="P3601" t="s">
        <v>38716</v>
      </c>
    </row>
    <row r="3602" spans="1:16" x14ac:dyDescent="0.2">
      <c r="A3602" t="s">
        <v>38710</v>
      </c>
      <c r="B3602" t="s">
        <v>39824</v>
      </c>
      <c r="C3602" s="1">
        <v>43616</v>
      </c>
      <c r="D3602" t="s">
        <v>65</v>
      </c>
      <c r="E3602" t="s">
        <v>686</v>
      </c>
      <c r="F3602" t="s">
        <v>687</v>
      </c>
      <c r="G3602" t="s">
        <v>25171</v>
      </c>
      <c r="H3602" t="s">
        <v>38710</v>
      </c>
      <c r="I3602" t="s">
        <v>25155</v>
      </c>
      <c r="J3602" t="s">
        <v>38713</v>
      </c>
      <c r="K3602" t="s">
        <v>25156</v>
      </c>
      <c r="L3602" t="s">
        <v>38714</v>
      </c>
      <c r="M3602" t="s">
        <v>27817</v>
      </c>
      <c r="N3602" t="s">
        <v>38715</v>
      </c>
      <c r="P3602" t="s">
        <v>38716</v>
      </c>
    </row>
    <row r="3603" spans="1:16" x14ac:dyDescent="0.2">
      <c r="A3603" t="s">
        <v>38904</v>
      </c>
      <c r="B3603" t="s">
        <v>25468</v>
      </c>
      <c r="C3603" s="1">
        <v>38429</v>
      </c>
      <c r="D3603" t="s">
        <v>65</v>
      </c>
      <c r="E3603" t="s">
        <v>686</v>
      </c>
      <c r="F3603" t="s">
        <v>687</v>
      </c>
      <c r="G3603" t="s">
        <v>25171</v>
      </c>
      <c r="H3603" t="s">
        <v>38904</v>
      </c>
      <c r="I3603" t="s">
        <v>25172</v>
      </c>
      <c r="J3603" t="s">
        <v>38713</v>
      </c>
      <c r="K3603" t="s">
        <v>25205</v>
      </c>
      <c r="M3603" t="s">
        <v>25469</v>
      </c>
      <c r="N3603" t="s">
        <v>25456</v>
      </c>
      <c r="P3603" t="s">
        <v>35116</v>
      </c>
    </row>
    <row r="3604" spans="1:16" x14ac:dyDescent="0.2">
      <c r="A3604" t="s">
        <v>27350</v>
      </c>
      <c r="B3604" t="s">
        <v>27347</v>
      </c>
      <c r="C3604" s="1">
        <v>41024</v>
      </c>
      <c r="D3604" t="s">
        <v>65</v>
      </c>
      <c r="E3604" t="s">
        <v>27348</v>
      </c>
      <c r="F3604" t="s">
        <v>27349</v>
      </c>
      <c r="G3604" t="s">
        <v>25198</v>
      </c>
      <c r="H3604" t="s">
        <v>27350</v>
      </c>
      <c r="I3604" t="s">
        <v>25161</v>
      </c>
      <c r="J3604" t="s">
        <v>34282</v>
      </c>
      <c r="K3604" t="s">
        <v>25156</v>
      </c>
      <c r="L3604" t="s">
        <v>27351</v>
      </c>
      <c r="M3604" t="s">
        <v>34430</v>
      </c>
      <c r="N3604" t="s">
        <v>27352</v>
      </c>
      <c r="P3604" t="s">
        <v>25192</v>
      </c>
    </row>
    <row r="3605" spans="1:16" x14ac:dyDescent="0.2">
      <c r="A3605" t="s">
        <v>25458</v>
      </c>
      <c r="B3605" t="s">
        <v>25457</v>
      </c>
      <c r="C3605" s="1">
        <v>40206</v>
      </c>
      <c r="D3605" t="s">
        <v>65</v>
      </c>
      <c r="E3605" t="s">
        <v>686</v>
      </c>
      <c r="F3605" t="s">
        <v>687</v>
      </c>
      <c r="G3605" t="s">
        <v>25171</v>
      </c>
      <c r="H3605" t="s">
        <v>25458</v>
      </c>
      <c r="I3605" t="s">
        <v>25459</v>
      </c>
      <c r="J3605" t="s">
        <v>34294</v>
      </c>
      <c r="K3605" t="s">
        <v>25173</v>
      </c>
      <c r="M3605" t="s">
        <v>25317</v>
      </c>
      <c r="N3605" t="s">
        <v>25460</v>
      </c>
    </row>
    <row r="3606" spans="1:16" x14ac:dyDescent="0.2">
      <c r="A3606" t="s">
        <v>25504</v>
      </c>
      <c r="B3606" t="s">
        <v>25503</v>
      </c>
      <c r="C3606" s="1">
        <v>40511</v>
      </c>
      <c r="D3606" t="s">
        <v>65</v>
      </c>
      <c r="E3606" t="s">
        <v>686</v>
      </c>
      <c r="F3606" t="s">
        <v>687</v>
      </c>
      <c r="G3606" t="s">
        <v>25171</v>
      </c>
      <c r="H3606" t="s">
        <v>25504</v>
      </c>
      <c r="I3606" t="s">
        <v>25459</v>
      </c>
      <c r="J3606" t="s">
        <v>34317</v>
      </c>
      <c r="K3606" t="s">
        <v>25505</v>
      </c>
      <c r="L3606" t="s">
        <v>25506</v>
      </c>
      <c r="M3606" t="s">
        <v>25317</v>
      </c>
      <c r="N3606" t="s">
        <v>25507</v>
      </c>
    </row>
    <row r="3607" spans="1:16" x14ac:dyDescent="0.2">
      <c r="A3607" t="s">
        <v>25403</v>
      </c>
      <c r="B3607" t="s">
        <v>25402</v>
      </c>
      <c r="C3607" s="1">
        <v>40389</v>
      </c>
      <c r="D3607" t="s">
        <v>65</v>
      </c>
      <c r="E3607" t="s">
        <v>686</v>
      </c>
      <c r="F3607" t="s">
        <v>687</v>
      </c>
      <c r="G3607" t="s">
        <v>25171</v>
      </c>
      <c r="H3607" t="s">
        <v>25403</v>
      </c>
      <c r="I3607" t="s">
        <v>25404</v>
      </c>
      <c r="J3607" t="s">
        <v>34351</v>
      </c>
      <c r="K3607" t="s">
        <v>25173</v>
      </c>
      <c r="L3607" t="s">
        <v>34352</v>
      </c>
      <c r="M3607" t="s">
        <v>25317</v>
      </c>
      <c r="N3607" t="s">
        <v>25405</v>
      </c>
      <c r="P3607" t="s">
        <v>34353</v>
      </c>
    </row>
    <row r="3608" spans="1:16" x14ac:dyDescent="0.2">
      <c r="A3608" t="s">
        <v>30018</v>
      </c>
      <c r="B3608" t="s">
        <v>30017</v>
      </c>
      <c r="C3608" s="1">
        <v>40511</v>
      </c>
      <c r="D3608" t="s">
        <v>65</v>
      </c>
      <c r="E3608" t="s">
        <v>686</v>
      </c>
      <c r="F3608" t="s">
        <v>687</v>
      </c>
      <c r="G3608" t="s">
        <v>25171</v>
      </c>
      <c r="H3608" t="s">
        <v>30018</v>
      </c>
      <c r="I3608" t="s">
        <v>25145</v>
      </c>
      <c r="J3608" t="s">
        <v>34356</v>
      </c>
      <c r="K3608" t="s">
        <v>25149</v>
      </c>
      <c r="L3608" t="s">
        <v>30019</v>
      </c>
      <c r="M3608" t="s">
        <v>25317</v>
      </c>
      <c r="N3608" t="s">
        <v>36145</v>
      </c>
      <c r="P3608" t="s">
        <v>36146</v>
      </c>
    </row>
    <row r="3609" spans="1:16" x14ac:dyDescent="0.2">
      <c r="A3609" t="s">
        <v>38077</v>
      </c>
      <c r="B3609" t="s">
        <v>38078</v>
      </c>
      <c r="C3609" s="1">
        <v>43490</v>
      </c>
      <c r="D3609" t="s">
        <v>65</v>
      </c>
      <c r="E3609" t="s">
        <v>33738</v>
      </c>
      <c r="F3609" t="s">
        <v>33739</v>
      </c>
      <c r="G3609" t="s">
        <v>25153</v>
      </c>
      <c r="H3609" t="s">
        <v>38077</v>
      </c>
      <c r="I3609" t="s">
        <v>25145</v>
      </c>
      <c r="J3609" t="s">
        <v>38079</v>
      </c>
      <c r="K3609" t="s">
        <v>25149</v>
      </c>
      <c r="L3609" t="s">
        <v>38080</v>
      </c>
      <c r="M3609" t="s">
        <v>30487</v>
      </c>
      <c r="N3609" t="s">
        <v>37911</v>
      </c>
    </row>
    <row r="3610" spans="1:16" x14ac:dyDescent="0.2">
      <c r="A3610" t="s">
        <v>27240</v>
      </c>
      <c r="B3610" t="s">
        <v>27239</v>
      </c>
      <c r="C3610" s="1">
        <v>34058</v>
      </c>
      <c r="D3610" t="s">
        <v>65</v>
      </c>
      <c r="E3610" t="s">
        <v>438</v>
      </c>
      <c r="F3610" t="s">
        <v>439</v>
      </c>
      <c r="G3610" t="s">
        <v>26205</v>
      </c>
      <c r="H3610" t="s">
        <v>27240</v>
      </c>
      <c r="J3610" t="s">
        <v>34948</v>
      </c>
      <c r="K3610" t="s">
        <v>25219</v>
      </c>
      <c r="N3610" t="s">
        <v>27241</v>
      </c>
    </row>
    <row r="3611" spans="1:16" x14ac:dyDescent="0.2">
      <c r="A3611" t="s">
        <v>21565</v>
      </c>
      <c r="B3611" t="s">
        <v>21564</v>
      </c>
      <c r="C3611" s="1">
        <v>38652</v>
      </c>
      <c r="D3611" t="s">
        <v>65</v>
      </c>
      <c r="F3611" t="s">
        <v>34583</v>
      </c>
      <c r="G3611" t="s">
        <v>143</v>
      </c>
      <c r="H3611" t="s">
        <v>21565</v>
      </c>
      <c r="I3611" t="s">
        <v>21566</v>
      </c>
      <c r="K3611" t="s">
        <v>86</v>
      </c>
      <c r="M3611" t="s">
        <v>373</v>
      </c>
      <c r="N3611" t="s">
        <v>1847</v>
      </c>
      <c r="O3611" t="s">
        <v>153</v>
      </c>
      <c r="P3611" t="s">
        <v>117</v>
      </c>
    </row>
    <row r="3612" spans="1:16" x14ac:dyDescent="0.2">
      <c r="A3612" t="s">
        <v>19954</v>
      </c>
      <c r="B3612" t="s">
        <v>19953</v>
      </c>
      <c r="C3612" s="1">
        <v>40875</v>
      </c>
      <c r="D3612" t="s">
        <v>65</v>
      </c>
      <c r="E3612" t="s">
        <v>1872</v>
      </c>
      <c r="G3612" t="s">
        <v>143</v>
      </c>
      <c r="H3612" t="s">
        <v>19954</v>
      </c>
      <c r="I3612" t="s">
        <v>19955</v>
      </c>
      <c r="J3612" t="s">
        <v>19956</v>
      </c>
      <c r="K3612" t="s">
        <v>245</v>
      </c>
      <c r="M3612" t="s">
        <v>373</v>
      </c>
      <c r="N3612" t="s">
        <v>9353</v>
      </c>
      <c r="O3612" t="s">
        <v>153</v>
      </c>
      <c r="P3612" t="s">
        <v>117</v>
      </c>
    </row>
    <row r="3613" spans="1:16" x14ac:dyDescent="0.2">
      <c r="A3613" t="s">
        <v>21568</v>
      </c>
      <c r="B3613" t="s">
        <v>21567</v>
      </c>
      <c r="C3613" s="1">
        <v>38652</v>
      </c>
      <c r="D3613" t="s">
        <v>65</v>
      </c>
      <c r="E3613" t="s">
        <v>170</v>
      </c>
      <c r="F3613" t="s">
        <v>171</v>
      </c>
      <c r="G3613" t="s">
        <v>143</v>
      </c>
      <c r="H3613" t="s">
        <v>21568</v>
      </c>
      <c r="I3613" t="s">
        <v>21566</v>
      </c>
      <c r="J3613" t="s">
        <v>21569</v>
      </c>
      <c r="K3613" t="s">
        <v>86</v>
      </c>
      <c r="M3613" t="s">
        <v>373</v>
      </c>
      <c r="N3613" t="s">
        <v>21570</v>
      </c>
      <c r="O3613" t="s">
        <v>153</v>
      </c>
      <c r="P3613" t="s">
        <v>117</v>
      </c>
    </row>
    <row r="3614" spans="1:16" x14ac:dyDescent="0.2">
      <c r="A3614" t="s">
        <v>7396</v>
      </c>
      <c r="B3614" t="s">
        <v>7395</v>
      </c>
      <c r="C3614" s="1">
        <v>41099</v>
      </c>
      <c r="D3614" t="s">
        <v>65</v>
      </c>
      <c r="E3614" t="s">
        <v>70</v>
      </c>
      <c r="G3614" t="s">
        <v>133</v>
      </c>
      <c r="H3614" t="s">
        <v>7396</v>
      </c>
      <c r="I3614" t="s">
        <v>7397</v>
      </c>
      <c r="J3614" t="s">
        <v>7398</v>
      </c>
      <c r="K3614" t="s">
        <v>333</v>
      </c>
      <c r="L3614" t="s">
        <v>115</v>
      </c>
      <c r="M3614" t="s">
        <v>3864</v>
      </c>
      <c r="N3614" t="s">
        <v>613</v>
      </c>
      <c r="O3614" t="s">
        <v>94</v>
      </c>
      <c r="P3614" t="s">
        <v>192</v>
      </c>
    </row>
    <row r="3615" spans="1:16" x14ac:dyDescent="0.2">
      <c r="A3615" t="s">
        <v>4391</v>
      </c>
      <c r="B3615" t="s">
        <v>4390</v>
      </c>
      <c r="C3615" s="1">
        <v>41099</v>
      </c>
      <c r="D3615" t="s">
        <v>65</v>
      </c>
      <c r="E3615" t="s">
        <v>611</v>
      </c>
      <c r="F3615" t="s">
        <v>612</v>
      </c>
      <c r="G3615" t="s">
        <v>133</v>
      </c>
      <c r="H3615" t="s">
        <v>4391</v>
      </c>
      <c r="I3615" t="s">
        <v>4392</v>
      </c>
      <c r="J3615" t="s">
        <v>4393</v>
      </c>
      <c r="K3615" t="s">
        <v>240</v>
      </c>
      <c r="M3615" t="s">
        <v>404</v>
      </c>
      <c r="N3615" t="s">
        <v>4394</v>
      </c>
      <c r="O3615" t="s">
        <v>94</v>
      </c>
    </row>
    <row r="3616" spans="1:16" x14ac:dyDescent="0.2">
      <c r="A3616" t="s">
        <v>7400</v>
      </c>
      <c r="B3616" t="s">
        <v>7399</v>
      </c>
      <c r="C3616" s="1">
        <v>41099</v>
      </c>
      <c r="D3616" t="s">
        <v>65</v>
      </c>
      <c r="E3616" t="s">
        <v>611</v>
      </c>
      <c r="F3616" t="s">
        <v>612</v>
      </c>
      <c r="G3616" t="s">
        <v>133</v>
      </c>
      <c r="H3616" t="s">
        <v>7400</v>
      </c>
      <c r="I3616" t="s">
        <v>45436</v>
      </c>
      <c r="J3616" t="s">
        <v>7402</v>
      </c>
      <c r="K3616" t="s">
        <v>93</v>
      </c>
      <c r="L3616" t="s">
        <v>115</v>
      </c>
      <c r="M3616" t="s">
        <v>4815</v>
      </c>
      <c r="N3616" t="s">
        <v>613</v>
      </c>
      <c r="O3616" t="s">
        <v>94</v>
      </c>
    </row>
    <row r="3617" spans="1:16" x14ac:dyDescent="0.2">
      <c r="A3617" t="s">
        <v>7688</v>
      </c>
      <c r="B3617" t="s">
        <v>7687</v>
      </c>
      <c r="C3617" s="1">
        <v>41099</v>
      </c>
      <c r="D3617" t="s">
        <v>65</v>
      </c>
      <c r="F3617" t="s">
        <v>34583</v>
      </c>
      <c r="G3617" t="s">
        <v>133</v>
      </c>
      <c r="H3617" t="s">
        <v>7688</v>
      </c>
      <c r="I3617" t="s">
        <v>7689</v>
      </c>
      <c r="J3617" t="s">
        <v>7690</v>
      </c>
      <c r="K3617" t="s">
        <v>93</v>
      </c>
      <c r="L3617" t="s">
        <v>115</v>
      </c>
      <c r="M3617" t="s">
        <v>4815</v>
      </c>
      <c r="N3617" t="s">
        <v>613</v>
      </c>
      <c r="O3617" t="s">
        <v>94</v>
      </c>
    </row>
    <row r="3618" spans="1:16" x14ac:dyDescent="0.2">
      <c r="A3618" t="s">
        <v>7393</v>
      </c>
      <c r="B3618" t="s">
        <v>7392</v>
      </c>
      <c r="C3618" s="1">
        <v>41099</v>
      </c>
      <c r="D3618" t="s">
        <v>65</v>
      </c>
      <c r="E3618" t="s">
        <v>611</v>
      </c>
      <c r="F3618" t="s">
        <v>612</v>
      </c>
      <c r="G3618" t="s">
        <v>133</v>
      </c>
      <c r="H3618" t="s">
        <v>7393</v>
      </c>
      <c r="I3618" t="s">
        <v>45435</v>
      </c>
      <c r="J3618" t="s">
        <v>7394</v>
      </c>
      <c r="K3618" t="s">
        <v>93</v>
      </c>
      <c r="L3618" t="s">
        <v>115</v>
      </c>
      <c r="M3618" t="s">
        <v>4815</v>
      </c>
      <c r="N3618" t="s">
        <v>613</v>
      </c>
      <c r="O3618" t="s">
        <v>94</v>
      </c>
    </row>
    <row r="3619" spans="1:16" x14ac:dyDescent="0.2">
      <c r="A3619" t="s">
        <v>7423</v>
      </c>
      <c r="B3619" t="s">
        <v>7422</v>
      </c>
      <c r="C3619" s="1">
        <v>41099</v>
      </c>
      <c r="D3619" t="s">
        <v>65</v>
      </c>
      <c r="F3619" t="s">
        <v>34583</v>
      </c>
      <c r="G3619" t="s">
        <v>133</v>
      </c>
      <c r="H3619" t="s">
        <v>7423</v>
      </c>
      <c r="I3619" t="s">
        <v>1282</v>
      </c>
      <c r="J3619" t="s">
        <v>7424</v>
      </c>
      <c r="K3619" t="s">
        <v>93</v>
      </c>
      <c r="L3619" t="s">
        <v>115</v>
      </c>
      <c r="M3619" t="s">
        <v>4815</v>
      </c>
      <c r="N3619" t="s">
        <v>613</v>
      </c>
      <c r="O3619" t="s">
        <v>94</v>
      </c>
    </row>
    <row r="3620" spans="1:16" x14ac:dyDescent="0.2">
      <c r="A3620" t="s">
        <v>7740</v>
      </c>
      <c r="B3620" t="s">
        <v>7739</v>
      </c>
      <c r="C3620" s="1">
        <v>41099</v>
      </c>
      <c r="D3620" t="s">
        <v>65</v>
      </c>
      <c r="E3620" t="s">
        <v>611</v>
      </c>
      <c r="F3620" t="s">
        <v>612</v>
      </c>
      <c r="G3620" t="s">
        <v>133</v>
      </c>
      <c r="H3620" t="s">
        <v>7740</v>
      </c>
      <c r="I3620" t="s">
        <v>45501</v>
      </c>
      <c r="J3620" t="s">
        <v>7741</v>
      </c>
      <c r="K3620" t="s">
        <v>93</v>
      </c>
      <c r="L3620" t="s">
        <v>115</v>
      </c>
      <c r="M3620" t="s">
        <v>4815</v>
      </c>
      <c r="N3620" t="s">
        <v>1290</v>
      </c>
      <c r="O3620" t="s">
        <v>94</v>
      </c>
    </row>
    <row r="3621" spans="1:16" x14ac:dyDescent="0.2">
      <c r="A3621" t="s">
        <v>7404</v>
      </c>
      <c r="B3621" t="s">
        <v>7403</v>
      </c>
      <c r="C3621" s="1">
        <v>41099</v>
      </c>
      <c r="D3621" t="s">
        <v>65</v>
      </c>
      <c r="F3621" t="s">
        <v>34583</v>
      </c>
      <c r="G3621" t="s">
        <v>133</v>
      </c>
      <c r="H3621" t="s">
        <v>7404</v>
      </c>
      <c r="I3621" t="s">
        <v>7401</v>
      </c>
      <c r="J3621" t="s">
        <v>7405</v>
      </c>
      <c r="K3621" t="s">
        <v>93</v>
      </c>
      <c r="L3621" t="s">
        <v>115</v>
      </c>
      <c r="M3621" t="s">
        <v>4815</v>
      </c>
      <c r="N3621" t="s">
        <v>613</v>
      </c>
      <c r="O3621" t="s">
        <v>94</v>
      </c>
    </row>
    <row r="3622" spans="1:16" x14ac:dyDescent="0.2">
      <c r="A3622" t="s">
        <v>20431</v>
      </c>
      <c r="B3622" t="s">
        <v>20430</v>
      </c>
      <c r="C3622" s="1">
        <v>41806</v>
      </c>
      <c r="D3622" t="s">
        <v>65</v>
      </c>
      <c r="E3622" t="s">
        <v>20300</v>
      </c>
      <c r="G3622" t="s">
        <v>143</v>
      </c>
      <c r="H3622" t="s">
        <v>20431</v>
      </c>
      <c r="I3622" t="s">
        <v>20432</v>
      </c>
      <c r="K3622" t="s">
        <v>10165</v>
      </c>
      <c r="M3622" t="s">
        <v>20433</v>
      </c>
      <c r="N3622" t="s">
        <v>20434</v>
      </c>
      <c r="O3622">
        <v>0</v>
      </c>
    </row>
    <row r="3623" spans="1:16" x14ac:dyDescent="0.2">
      <c r="A3623" t="s">
        <v>29710</v>
      </c>
      <c r="B3623" t="s">
        <v>29709</v>
      </c>
      <c r="C3623" s="1">
        <v>42111</v>
      </c>
      <c r="D3623" t="s">
        <v>65</v>
      </c>
      <c r="E3623" t="s">
        <v>25244</v>
      </c>
      <c r="F3623" t="s">
        <v>25245</v>
      </c>
      <c r="G3623" t="s">
        <v>25160</v>
      </c>
      <c r="H3623" t="s">
        <v>29710</v>
      </c>
      <c r="I3623" t="s">
        <v>29711</v>
      </c>
      <c r="J3623" t="s">
        <v>33173</v>
      </c>
      <c r="K3623" t="s">
        <v>25173</v>
      </c>
      <c r="L3623" t="s">
        <v>35878</v>
      </c>
      <c r="M3623" t="s">
        <v>35879</v>
      </c>
      <c r="N3623" t="s">
        <v>29574</v>
      </c>
      <c r="P3623" t="s">
        <v>34104</v>
      </c>
    </row>
    <row r="3624" spans="1:16" x14ac:dyDescent="0.2">
      <c r="A3624" t="s">
        <v>16312</v>
      </c>
      <c r="B3624" t="s">
        <v>16311</v>
      </c>
      <c r="C3624" s="1">
        <v>39864</v>
      </c>
      <c r="D3624" t="s">
        <v>65</v>
      </c>
      <c r="E3624" t="s">
        <v>198</v>
      </c>
      <c r="F3624" t="s">
        <v>199</v>
      </c>
      <c r="G3624" t="s">
        <v>127</v>
      </c>
      <c r="H3624" t="s">
        <v>16312</v>
      </c>
      <c r="I3624" t="s">
        <v>16313</v>
      </c>
      <c r="J3624" t="s">
        <v>16314</v>
      </c>
      <c r="K3624" t="s">
        <v>405</v>
      </c>
      <c r="M3624" t="s">
        <v>15886</v>
      </c>
      <c r="N3624" t="s">
        <v>578</v>
      </c>
      <c r="O3624" t="s">
        <v>153</v>
      </c>
    </row>
    <row r="3625" spans="1:16" x14ac:dyDescent="0.2">
      <c r="A3625" t="s">
        <v>33545</v>
      </c>
      <c r="B3625" t="s">
        <v>33544</v>
      </c>
      <c r="C3625" s="1">
        <v>40679</v>
      </c>
      <c r="D3625" t="s">
        <v>65</v>
      </c>
      <c r="E3625" t="s">
        <v>25177</v>
      </c>
      <c r="F3625" t="s">
        <v>34200</v>
      </c>
      <c r="G3625" t="s">
        <v>25153</v>
      </c>
      <c r="H3625" t="s">
        <v>33545</v>
      </c>
      <c r="I3625" t="s">
        <v>29143</v>
      </c>
      <c r="J3625" t="s">
        <v>35604</v>
      </c>
      <c r="K3625" t="s">
        <v>25496</v>
      </c>
      <c r="L3625" t="s">
        <v>33546</v>
      </c>
      <c r="M3625" t="s">
        <v>36945</v>
      </c>
      <c r="N3625" t="s">
        <v>36946</v>
      </c>
      <c r="P3625" t="s">
        <v>33547</v>
      </c>
    </row>
    <row r="3626" spans="1:16" x14ac:dyDescent="0.2">
      <c r="A3626" t="s">
        <v>8620</v>
      </c>
      <c r="B3626" t="s">
        <v>8619</v>
      </c>
      <c r="C3626" s="1">
        <v>42838</v>
      </c>
      <c r="D3626" t="s">
        <v>65</v>
      </c>
      <c r="E3626" t="s">
        <v>243</v>
      </c>
      <c r="F3626" t="s">
        <v>244</v>
      </c>
      <c r="G3626" t="s">
        <v>133</v>
      </c>
      <c r="H3626" t="s">
        <v>8620</v>
      </c>
      <c r="I3626" t="s">
        <v>8621</v>
      </c>
      <c r="J3626" t="s">
        <v>8622</v>
      </c>
      <c r="K3626" t="s">
        <v>93</v>
      </c>
      <c r="M3626" t="s">
        <v>8177</v>
      </c>
      <c r="N3626" t="s">
        <v>8623</v>
      </c>
      <c r="O3626" t="s">
        <v>94</v>
      </c>
    </row>
    <row r="3627" spans="1:16" x14ac:dyDescent="0.2">
      <c r="A3627" t="s">
        <v>17936</v>
      </c>
      <c r="B3627" t="s">
        <v>17935</v>
      </c>
      <c r="C3627" s="1">
        <v>25568</v>
      </c>
      <c r="D3627" t="s">
        <v>65</v>
      </c>
      <c r="E3627" t="s">
        <v>70</v>
      </c>
      <c r="G3627" t="s">
        <v>127</v>
      </c>
      <c r="H3627" t="s">
        <v>17936</v>
      </c>
      <c r="I3627" t="s">
        <v>17937</v>
      </c>
      <c r="J3627" t="s">
        <v>17938</v>
      </c>
      <c r="K3627" t="s">
        <v>10165</v>
      </c>
      <c r="M3627" t="s">
        <v>17939</v>
      </c>
      <c r="O3627">
        <v>0</v>
      </c>
    </row>
    <row r="3628" spans="1:16" x14ac:dyDescent="0.2">
      <c r="A3628" t="s">
        <v>15875</v>
      </c>
      <c r="B3628" t="s">
        <v>15871</v>
      </c>
      <c r="C3628" s="1">
        <v>41311</v>
      </c>
      <c r="D3628" t="s">
        <v>65</v>
      </c>
      <c r="E3628" t="s">
        <v>188</v>
      </c>
      <c r="F3628" t="s">
        <v>189</v>
      </c>
      <c r="G3628" t="s">
        <v>127</v>
      </c>
      <c r="H3628" t="s">
        <v>15875</v>
      </c>
      <c r="I3628" t="s">
        <v>15876</v>
      </c>
      <c r="J3628" t="s">
        <v>15877</v>
      </c>
      <c r="K3628" t="s">
        <v>405</v>
      </c>
      <c r="L3628" t="s">
        <v>115</v>
      </c>
      <c r="M3628" t="s">
        <v>10696</v>
      </c>
      <c r="N3628" t="s">
        <v>10234</v>
      </c>
      <c r="O3628" t="s">
        <v>153</v>
      </c>
      <c r="P3628" t="s">
        <v>117</v>
      </c>
    </row>
    <row r="3629" spans="1:16" x14ac:dyDescent="0.2">
      <c r="A3629" t="s">
        <v>15879</v>
      </c>
      <c r="B3629" t="s">
        <v>15878</v>
      </c>
      <c r="C3629" s="1">
        <v>41311</v>
      </c>
      <c r="D3629" t="s">
        <v>65</v>
      </c>
      <c r="E3629" t="s">
        <v>188</v>
      </c>
      <c r="F3629" t="s">
        <v>189</v>
      </c>
      <c r="G3629" t="s">
        <v>127</v>
      </c>
      <c r="H3629" t="s">
        <v>15879</v>
      </c>
      <c r="I3629" t="s">
        <v>15880</v>
      </c>
      <c r="J3629" t="s">
        <v>15881</v>
      </c>
      <c r="K3629" t="s">
        <v>405</v>
      </c>
      <c r="L3629" t="s">
        <v>115</v>
      </c>
      <c r="M3629" t="s">
        <v>10696</v>
      </c>
      <c r="N3629" t="s">
        <v>10234</v>
      </c>
      <c r="O3629" t="s">
        <v>153</v>
      </c>
      <c r="P3629" t="s">
        <v>117</v>
      </c>
    </row>
    <row r="3630" spans="1:16" x14ac:dyDescent="0.2">
      <c r="A3630" t="s">
        <v>16105</v>
      </c>
      <c r="B3630" t="s">
        <v>16104</v>
      </c>
      <c r="C3630" s="1">
        <v>40630</v>
      </c>
      <c r="D3630" t="s">
        <v>65</v>
      </c>
      <c r="E3630" t="s">
        <v>226</v>
      </c>
      <c r="F3630" t="s">
        <v>227</v>
      </c>
      <c r="G3630" t="s">
        <v>127</v>
      </c>
      <c r="H3630" t="s">
        <v>16105</v>
      </c>
      <c r="I3630" t="s">
        <v>47278</v>
      </c>
      <c r="J3630" t="s">
        <v>16106</v>
      </c>
      <c r="K3630" t="s">
        <v>185</v>
      </c>
      <c r="M3630" t="s">
        <v>10696</v>
      </c>
      <c r="N3630" t="s">
        <v>16108</v>
      </c>
      <c r="O3630" t="s">
        <v>153</v>
      </c>
    </row>
    <row r="3631" spans="1:16" x14ac:dyDescent="0.2">
      <c r="A3631" t="s">
        <v>47279</v>
      </c>
      <c r="B3631" t="s">
        <v>16104</v>
      </c>
      <c r="C3631" s="1">
        <v>39126</v>
      </c>
      <c r="D3631" t="s">
        <v>65</v>
      </c>
      <c r="E3631" t="s">
        <v>226</v>
      </c>
      <c r="F3631" t="s">
        <v>227</v>
      </c>
      <c r="G3631" t="s">
        <v>127</v>
      </c>
      <c r="H3631" t="s">
        <v>47279</v>
      </c>
      <c r="I3631" t="s">
        <v>47278</v>
      </c>
      <c r="J3631" t="s">
        <v>16107</v>
      </c>
      <c r="K3631" t="s">
        <v>185</v>
      </c>
      <c r="M3631" t="s">
        <v>10696</v>
      </c>
      <c r="N3631" t="s">
        <v>16108</v>
      </c>
      <c r="O3631" t="s">
        <v>153</v>
      </c>
      <c r="P3631" t="s">
        <v>41578</v>
      </c>
    </row>
    <row r="3632" spans="1:16" x14ac:dyDescent="0.2">
      <c r="A3632" t="s">
        <v>16109</v>
      </c>
      <c r="B3632" t="s">
        <v>16104</v>
      </c>
      <c r="C3632" s="1">
        <v>40783</v>
      </c>
      <c r="D3632" t="s">
        <v>65</v>
      </c>
      <c r="E3632" t="s">
        <v>226</v>
      </c>
      <c r="F3632" t="s">
        <v>227</v>
      </c>
      <c r="G3632" t="s">
        <v>127</v>
      </c>
      <c r="H3632" t="s">
        <v>16109</v>
      </c>
      <c r="I3632" t="s">
        <v>47278</v>
      </c>
      <c r="J3632" t="s">
        <v>16110</v>
      </c>
      <c r="K3632" t="s">
        <v>185</v>
      </c>
      <c r="M3632" t="s">
        <v>10696</v>
      </c>
      <c r="N3632" t="s">
        <v>16108</v>
      </c>
      <c r="O3632" t="s">
        <v>153</v>
      </c>
    </row>
    <row r="3633" spans="1:16" x14ac:dyDescent="0.2">
      <c r="A3633" t="s">
        <v>16821</v>
      </c>
      <c r="B3633" t="s">
        <v>16820</v>
      </c>
      <c r="C3633" s="1">
        <v>42600</v>
      </c>
      <c r="D3633" t="s">
        <v>65</v>
      </c>
      <c r="E3633" t="s">
        <v>161</v>
      </c>
      <c r="F3633" t="s">
        <v>162</v>
      </c>
      <c r="G3633" t="s">
        <v>127</v>
      </c>
      <c r="H3633" t="s">
        <v>16821</v>
      </c>
      <c r="I3633" t="s">
        <v>16822</v>
      </c>
      <c r="J3633" t="s">
        <v>16823</v>
      </c>
      <c r="K3633" t="s">
        <v>185</v>
      </c>
      <c r="L3633" t="s">
        <v>115</v>
      </c>
      <c r="M3633" t="s">
        <v>15619</v>
      </c>
      <c r="N3633" t="s">
        <v>16824</v>
      </c>
      <c r="O3633" t="s">
        <v>153</v>
      </c>
      <c r="P3633" t="s">
        <v>117</v>
      </c>
    </row>
    <row r="3634" spans="1:16" x14ac:dyDescent="0.2">
      <c r="A3634" t="s">
        <v>45962</v>
      </c>
      <c r="B3634" t="s">
        <v>45963</v>
      </c>
      <c r="C3634" s="1">
        <v>42828</v>
      </c>
      <c r="D3634" t="s">
        <v>65</v>
      </c>
      <c r="E3634" t="s">
        <v>90</v>
      </c>
      <c r="F3634" t="s">
        <v>91</v>
      </c>
      <c r="G3634" t="s">
        <v>133</v>
      </c>
      <c r="H3634" t="s">
        <v>45962</v>
      </c>
      <c r="I3634" t="s">
        <v>45964</v>
      </c>
      <c r="J3634" t="s">
        <v>45965</v>
      </c>
      <c r="K3634" t="s">
        <v>93</v>
      </c>
      <c r="M3634" t="s">
        <v>45510</v>
      </c>
      <c r="N3634" t="s">
        <v>7871</v>
      </c>
      <c r="O3634" t="s">
        <v>94</v>
      </c>
    </row>
    <row r="3635" spans="1:16" x14ac:dyDescent="0.2">
      <c r="A3635" t="s">
        <v>18042</v>
      </c>
      <c r="B3635" t="s">
        <v>18041</v>
      </c>
      <c r="C3635" s="1">
        <v>41311</v>
      </c>
      <c r="E3635" t="s">
        <v>358</v>
      </c>
      <c r="F3635" t="s">
        <v>359</v>
      </c>
      <c r="G3635" t="s">
        <v>127</v>
      </c>
      <c r="H3635" t="s">
        <v>18042</v>
      </c>
      <c r="I3635" t="s">
        <v>18043</v>
      </c>
      <c r="J3635" t="s">
        <v>18044</v>
      </c>
      <c r="K3635" t="s">
        <v>139</v>
      </c>
      <c r="L3635" t="s">
        <v>115</v>
      </c>
      <c r="M3635" t="s">
        <v>15767</v>
      </c>
      <c r="N3635" t="s">
        <v>362</v>
      </c>
      <c r="O3635" t="s">
        <v>153</v>
      </c>
      <c r="P3635" t="s">
        <v>41521</v>
      </c>
    </row>
    <row r="3636" spans="1:16" x14ac:dyDescent="0.2">
      <c r="A3636" t="s">
        <v>25324</v>
      </c>
      <c r="B3636" t="s">
        <v>25322</v>
      </c>
      <c r="C3636" s="1">
        <v>37617</v>
      </c>
      <c r="D3636" t="s">
        <v>65</v>
      </c>
      <c r="E3636" t="s">
        <v>686</v>
      </c>
      <c r="F3636" t="s">
        <v>687</v>
      </c>
      <c r="G3636" t="s">
        <v>25323</v>
      </c>
      <c r="H3636" t="s">
        <v>25324</v>
      </c>
      <c r="I3636" t="s">
        <v>25172</v>
      </c>
      <c r="J3636" t="s">
        <v>34250</v>
      </c>
      <c r="K3636" t="s">
        <v>25156</v>
      </c>
      <c r="M3636" t="s">
        <v>34251</v>
      </c>
      <c r="N3636" t="s">
        <v>25326</v>
      </c>
      <c r="P3636" t="s">
        <v>28779</v>
      </c>
    </row>
    <row r="3637" spans="1:16" x14ac:dyDescent="0.2">
      <c r="A3637" t="s">
        <v>41589</v>
      </c>
      <c r="B3637" t="s">
        <v>41590</v>
      </c>
      <c r="C3637" s="1">
        <v>43343</v>
      </c>
      <c r="D3637" t="s">
        <v>65</v>
      </c>
      <c r="E3637" t="s">
        <v>284</v>
      </c>
      <c r="F3637" t="s">
        <v>285</v>
      </c>
      <c r="G3637" t="s">
        <v>1479</v>
      </c>
      <c r="H3637" t="s">
        <v>41589</v>
      </c>
      <c r="I3637" t="s">
        <v>41591</v>
      </c>
      <c r="J3637" t="s">
        <v>41592</v>
      </c>
      <c r="K3637" t="s">
        <v>139</v>
      </c>
      <c r="M3637" t="s">
        <v>41593</v>
      </c>
      <c r="N3637" t="s">
        <v>41594</v>
      </c>
      <c r="O3637" t="s">
        <v>94</v>
      </c>
      <c r="P3637" t="s">
        <v>229</v>
      </c>
    </row>
    <row r="3638" spans="1:16" x14ac:dyDescent="0.2">
      <c r="A3638" t="s">
        <v>23959</v>
      </c>
      <c r="B3638" t="s">
        <v>23958</v>
      </c>
      <c r="C3638" s="1">
        <v>41244</v>
      </c>
      <c r="D3638" t="s">
        <v>65</v>
      </c>
      <c r="E3638" t="s">
        <v>147</v>
      </c>
      <c r="F3638" t="s">
        <v>148</v>
      </c>
      <c r="G3638" t="s">
        <v>127</v>
      </c>
      <c r="H3638" t="s">
        <v>23959</v>
      </c>
      <c r="I3638" t="s">
        <v>23960</v>
      </c>
      <c r="J3638" t="s">
        <v>23961</v>
      </c>
      <c r="K3638" t="s">
        <v>185</v>
      </c>
      <c r="L3638" t="s">
        <v>115</v>
      </c>
      <c r="M3638" t="s">
        <v>560</v>
      </c>
      <c r="N3638" t="s">
        <v>23962</v>
      </c>
      <c r="O3638" t="s">
        <v>94</v>
      </c>
    </row>
    <row r="3639" spans="1:16" x14ac:dyDescent="0.2">
      <c r="A3639" t="s">
        <v>6540</v>
      </c>
      <c r="B3639" t="s">
        <v>6539</v>
      </c>
      <c r="C3639" s="1">
        <v>41526</v>
      </c>
      <c r="D3639" t="s">
        <v>65</v>
      </c>
      <c r="E3639" t="s">
        <v>342</v>
      </c>
      <c r="F3639" t="s">
        <v>34205</v>
      </c>
      <c r="G3639" t="s">
        <v>127</v>
      </c>
      <c r="H3639" t="s">
        <v>6540</v>
      </c>
      <c r="I3639" t="s">
        <v>6541</v>
      </c>
      <c r="J3639" t="s">
        <v>6542</v>
      </c>
      <c r="K3639" t="s">
        <v>111</v>
      </c>
      <c r="M3639" t="s">
        <v>6543</v>
      </c>
      <c r="N3639" t="s">
        <v>452</v>
      </c>
      <c r="O3639">
        <v>0</v>
      </c>
    </row>
    <row r="3640" spans="1:16" x14ac:dyDescent="0.2">
      <c r="A3640" t="s">
        <v>6744</v>
      </c>
      <c r="B3640" t="s">
        <v>6743</v>
      </c>
      <c r="C3640" s="1">
        <v>41615</v>
      </c>
      <c r="D3640" t="s">
        <v>65</v>
      </c>
      <c r="E3640" t="s">
        <v>205</v>
      </c>
      <c r="F3640" t="s">
        <v>206</v>
      </c>
      <c r="G3640" t="s">
        <v>127</v>
      </c>
      <c r="H3640" t="s">
        <v>6744</v>
      </c>
      <c r="I3640" t="s">
        <v>6745</v>
      </c>
      <c r="J3640" t="s">
        <v>6746</v>
      </c>
      <c r="K3640" t="s">
        <v>111</v>
      </c>
      <c r="M3640" t="s">
        <v>6747</v>
      </c>
      <c r="N3640" t="s">
        <v>6748</v>
      </c>
      <c r="O3640" t="s">
        <v>94</v>
      </c>
      <c r="P3640" t="s">
        <v>117</v>
      </c>
    </row>
    <row r="3641" spans="1:16" x14ac:dyDescent="0.2">
      <c r="A3641" t="s">
        <v>45955</v>
      </c>
      <c r="B3641" t="s">
        <v>45956</v>
      </c>
      <c r="C3641" s="1">
        <v>40112</v>
      </c>
      <c r="D3641" t="s">
        <v>65</v>
      </c>
      <c r="E3641" t="s">
        <v>420</v>
      </c>
      <c r="F3641" t="s">
        <v>421</v>
      </c>
      <c r="G3641" t="s">
        <v>127</v>
      </c>
      <c r="H3641" t="s">
        <v>45955</v>
      </c>
      <c r="I3641" t="s">
        <v>45957</v>
      </c>
      <c r="J3641" t="s">
        <v>45958</v>
      </c>
      <c r="K3641" t="s">
        <v>111</v>
      </c>
      <c r="M3641" t="s">
        <v>45959</v>
      </c>
      <c r="N3641" t="s">
        <v>422</v>
      </c>
      <c r="O3641" t="s">
        <v>153</v>
      </c>
    </row>
    <row r="3642" spans="1:16" x14ac:dyDescent="0.2">
      <c r="A3642" t="s">
        <v>42147</v>
      </c>
      <c r="B3642" t="s">
        <v>42148</v>
      </c>
      <c r="C3642" s="1">
        <v>38908</v>
      </c>
      <c r="D3642" t="s">
        <v>65</v>
      </c>
      <c r="E3642" t="s">
        <v>284</v>
      </c>
      <c r="F3642" t="s">
        <v>285</v>
      </c>
      <c r="G3642" t="s">
        <v>127</v>
      </c>
      <c r="H3642" t="s">
        <v>42147</v>
      </c>
      <c r="I3642" t="s">
        <v>42149</v>
      </c>
      <c r="J3642" t="s">
        <v>42150</v>
      </c>
      <c r="K3642" t="s">
        <v>111</v>
      </c>
      <c r="M3642" t="s">
        <v>42151</v>
      </c>
      <c r="N3642" t="s">
        <v>386</v>
      </c>
      <c r="O3642" t="s">
        <v>94</v>
      </c>
    </row>
    <row r="3643" spans="1:16" x14ac:dyDescent="0.2">
      <c r="A3643" t="s">
        <v>24017</v>
      </c>
      <c r="B3643" t="s">
        <v>24016</v>
      </c>
      <c r="C3643" s="1">
        <v>42202</v>
      </c>
      <c r="D3643" t="s">
        <v>65</v>
      </c>
      <c r="E3643" t="s">
        <v>70</v>
      </c>
      <c r="G3643" t="s">
        <v>127</v>
      </c>
      <c r="H3643" t="s">
        <v>24017</v>
      </c>
      <c r="I3643" t="s">
        <v>24018</v>
      </c>
      <c r="J3643" t="s">
        <v>24019</v>
      </c>
      <c r="K3643" t="s">
        <v>86</v>
      </c>
      <c r="L3643" t="s">
        <v>292</v>
      </c>
      <c r="M3643" t="s">
        <v>24020</v>
      </c>
      <c r="N3643" t="s">
        <v>24021</v>
      </c>
      <c r="O3643" t="s">
        <v>94</v>
      </c>
    </row>
    <row r="3644" spans="1:16" x14ac:dyDescent="0.2">
      <c r="A3644" t="s">
        <v>41654</v>
      </c>
      <c r="B3644" t="s">
        <v>41655</v>
      </c>
      <c r="C3644" s="1">
        <v>37879</v>
      </c>
      <c r="D3644" t="s">
        <v>65</v>
      </c>
      <c r="E3644" t="s">
        <v>284</v>
      </c>
      <c r="F3644" t="s">
        <v>285</v>
      </c>
      <c r="G3644" t="s">
        <v>127</v>
      </c>
      <c r="H3644" t="s">
        <v>41654</v>
      </c>
      <c r="I3644" t="s">
        <v>385</v>
      </c>
      <c r="J3644" t="s">
        <v>41656</v>
      </c>
      <c r="K3644" t="s">
        <v>111</v>
      </c>
      <c r="M3644" t="s">
        <v>41657</v>
      </c>
      <c r="N3644" t="s">
        <v>386</v>
      </c>
      <c r="O3644" t="s">
        <v>94</v>
      </c>
    </row>
    <row r="3645" spans="1:16" x14ac:dyDescent="0.2">
      <c r="A3645" t="s">
        <v>45377</v>
      </c>
      <c r="B3645" t="s">
        <v>45378</v>
      </c>
      <c r="C3645" s="1">
        <v>43087</v>
      </c>
      <c r="D3645" t="s">
        <v>65</v>
      </c>
      <c r="E3645" t="s">
        <v>512</v>
      </c>
      <c r="F3645" t="s">
        <v>513</v>
      </c>
      <c r="G3645" t="s">
        <v>41468</v>
      </c>
      <c r="H3645" t="s">
        <v>45377</v>
      </c>
      <c r="I3645" t="s">
        <v>45379</v>
      </c>
      <c r="J3645" t="s">
        <v>45380</v>
      </c>
      <c r="K3645" t="s">
        <v>333</v>
      </c>
      <c r="M3645" t="s">
        <v>9199</v>
      </c>
      <c r="N3645" t="s">
        <v>8219</v>
      </c>
      <c r="O3645" t="s">
        <v>94</v>
      </c>
    </row>
    <row r="3646" spans="1:16" x14ac:dyDescent="0.2">
      <c r="A3646" t="s">
        <v>15084</v>
      </c>
      <c r="B3646" t="s">
        <v>15083</v>
      </c>
      <c r="C3646" s="1">
        <v>41407</v>
      </c>
      <c r="D3646" t="s">
        <v>65</v>
      </c>
      <c r="E3646" t="s">
        <v>716</v>
      </c>
      <c r="F3646" t="s">
        <v>717</v>
      </c>
      <c r="G3646" t="s">
        <v>127</v>
      </c>
      <c r="H3646" t="s">
        <v>15084</v>
      </c>
      <c r="I3646" t="s">
        <v>15085</v>
      </c>
      <c r="J3646" t="s">
        <v>15086</v>
      </c>
      <c r="K3646" t="s">
        <v>86</v>
      </c>
      <c r="M3646" t="s">
        <v>12225</v>
      </c>
      <c r="N3646" t="s">
        <v>12220</v>
      </c>
      <c r="O3646" t="s">
        <v>153</v>
      </c>
      <c r="P3646" t="s">
        <v>15087</v>
      </c>
    </row>
    <row r="3647" spans="1:16" x14ac:dyDescent="0.2">
      <c r="A3647" t="s">
        <v>13573</v>
      </c>
      <c r="B3647" t="s">
        <v>13572</v>
      </c>
      <c r="C3647" s="1">
        <v>37544</v>
      </c>
      <c r="D3647" t="s">
        <v>65</v>
      </c>
      <c r="E3647" t="s">
        <v>236</v>
      </c>
      <c r="F3647" t="s">
        <v>237</v>
      </c>
      <c r="G3647" t="s">
        <v>127</v>
      </c>
      <c r="H3647" t="s">
        <v>13573</v>
      </c>
      <c r="I3647" t="s">
        <v>13574</v>
      </c>
      <c r="J3647" t="s">
        <v>13575</v>
      </c>
      <c r="K3647" t="s">
        <v>111</v>
      </c>
      <c r="M3647" t="s">
        <v>13576</v>
      </c>
      <c r="N3647" t="s">
        <v>605</v>
      </c>
      <c r="O3647" t="s">
        <v>153</v>
      </c>
      <c r="P3647" t="s">
        <v>192</v>
      </c>
    </row>
    <row r="3648" spans="1:16" x14ac:dyDescent="0.2">
      <c r="A3648" t="s">
        <v>46722</v>
      </c>
      <c r="B3648" t="s">
        <v>46723</v>
      </c>
      <c r="C3648" s="1">
        <v>43266</v>
      </c>
      <c r="D3648" t="s">
        <v>65</v>
      </c>
      <c r="E3648" t="s">
        <v>236</v>
      </c>
      <c r="F3648" t="s">
        <v>237</v>
      </c>
      <c r="G3648" t="s">
        <v>127</v>
      </c>
      <c r="H3648" t="s">
        <v>46722</v>
      </c>
      <c r="I3648" t="s">
        <v>46724</v>
      </c>
      <c r="J3648" t="s">
        <v>46725</v>
      </c>
      <c r="K3648" t="s">
        <v>185</v>
      </c>
      <c r="L3648" t="s">
        <v>115</v>
      </c>
      <c r="M3648" t="s">
        <v>46726</v>
      </c>
      <c r="N3648" t="s">
        <v>314</v>
      </c>
      <c r="O3648" t="s">
        <v>153</v>
      </c>
    </row>
    <row r="3649" spans="1:16" x14ac:dyDescent="0.2">
      <c r="A3649" t="s">
        <v>11784</v>
      </c>
      <c r="B3649" t="s">
        <v>11783</v>
      </c>
      <c r="C3649" s="1">
        <v>40624</v>
      </c>
      <c r="D3649" t="s">
        <v>65</v>
      </c>
      <c r="E3649" t="s">
        <v>236</v>
      </c>
      <c r="F3649" t="s">
        <v>237</v>
      </c>
      <c r="G3649" t="s">
        <v>127</v>
      </c>
      <c r="H3649" t="s">
        <v>11784</v>
      </c>
      <c r="I3649" t="s">
        <v>46597</v>
      </c>
      <c r="J3649" t="s">
        <v>11785</v>
      </c>
      <c r="K3649" t="s">
        <v>111</v>
      </c>
      <c r="L3649" t="s">
        <v>254</v>
      </c>
      <c r="M3649" t="s">
        <v>11786</v>
      </c>
      <c r="N3649" t="s">
        <v>238</v>
      </c>
      <c r="O3649" t="s">
        <v>153</v>
      </c>
      <c r="P3649" t="s">
        <v>192</v>
      </c>
    </row>
    <row r="3650" spans="1:16" x14ac:dyDescent="0.2">
      <c r="A3650" t="s">
        <v>12583</v>
      </c>
      <c r="B3650" t="s">
        <v>12582</v>
      </c>
      <c r="C3650" s="1">
        <v>42298</v>
      </c>
      <c r="D3650" t="s">
        <v>65</v>
      </c>
      <c r="E3650" t="s">
        <v>236</v>
      </c>
      <c r="F3650" t="s">
        <v>237</v>
      </c>
      <c r="G3650" t="s">
        <v>127</v>
      </c>
      <c r="H3650" t="s">
        <v>12583</v>
      </c>
      <c r="I3650" t="s">
        <v>12584</v>
      </c>
      <c r="J3650" t="s">
        <v>12585</v>
      </c>
      <c r="K3650" t="s">
        <v>111</v>
      </c>
      <c r="L3650" t="s">
        <v>254</v>
      </c>
      <c r="M3650" t="s">
        <v>12473</v>
      </c>
      <c r="N3650" t="s">
        <v>238</v>
      </c>
      <c r="O3650" t="s">
        <v>153</v>
      </c>
      <c r="P3650" t="s">
        <v>117</v>
      </c>
    </row>
    <row r="3651" spans="1:16" x14ac:dyDescent="0.2">
      <c r="A3651" t="s">
        <v>46727</v>
      </c>
      <c r="B3651" t="s">
        <v>46728</v>
      </c>
      <c r="C3651" s="1">
        <v>43266</v>
      </c>
      <c r="D3651" t="s">
        <v>65</v>
      </c>
      <c r="E3651" t="s">
        <v>236</v>
      </c>
      <c r="F3651" t="s">
        <v>237</v>
      </c>
      <c r="G3651" t="s">
        <v>127</v>
      </c>
      <c r="H3651" t="s">
        <v>46727</v>
      </c>
      <c r="I3651" t="s">
        <v>46729</v>
      </c>
      <c r="J3651" t="s">
        <v>46730</v>
      </c>
      <c r="K3651" t="s">
        <v>185</v>
      </c>
      <c r="M3651" t="s">
        <v>46204</v>
      </c>
      <c r="N3651" t="s">
        <v>314</v>
      </c>
      <c r="O3651" t="s">
        <v>153</v>
      </c>
    </row>
    <row r="3652" spans="1:16" x14ac:dyDescent="0.2">
      <c r="A3652" t="s">
        <v>31072</v>
      </c>
      <c r="B3652" t="s">
        <v>31071</v>
      </c>
      <c r="C3652" s="1">
        <v>39008</v>
      </c>
      <c r="D3652" t="s">
        <v>65</v>
      </c>
      <c r="E3652" t="s">
        <v>25464</v>
      </c>
      <c r="F3652" t="s">
        <v>25465</v>
      </c>
      <c r="G3652" t="s">
        <v>25153</v>
      </c>
      <c r="H3652" t="s">
        <v>31072</v>
      </c>
      <c r="I3652" t="s">
        <v>31073</v>
      </c>
      <c r="J3652" t="s">
        <v>34677</v>
      </c>
      <c r="K3652" t="s">
        <v>25173</v>
      </c>
      <c r="L3652" t="s">
        <v>37994</v>
      </c>
      <c r="M3652" t="s">
        <v>37995</v>
      </c>
      <c r="N3652" t="s">
        <v>37996</v>
      </c>
      <c r="P3652" t="s">
        <v>37997</v>
      </c>
    </row>
    <row r="3653" spans="1:16" x14ac:dyDescent="0.2">
      <c r="A3653" t="s">
        <v>25605</v>
      </c>
      <c r="B3653" t="s">
        <v>25604</v>
      </c>
      <c r="C3653" s="1">
        <v>41781</v>
      </c>
      <c r="D3653" t="s">
        <v>65</v>
      </c>
      <c r="E3653" t="s">
        <v>25177</v>
      </c>
      <c r="F3653" t="s">
        <v>34200</v>
      </c>
      <c r="G3653" t="s">
        <v>25147</v>
      </c>
      <c r="H3653" t="s">
        <v>25605</v>
      </c>
      <c r="I3653" t="s">
        <v>25606</v>
      </c>
      <c r="J3653" t="s">
        <v>34314</v>
      </c>
      <c r="K3653" t="s">
        <v>25230</v>
      </c>
      <c r="L3653" t="s">
        <v>25560</v>
      </c>
      <c r="M3653" t="s">
        <v>34365</v>
      </c>
      <c r="N3653" t="s">
        <v>25607</v>
      </c>
      <c r="P3653" t="s">
        <v>25182</v>
      </c>
    </row>
    <row r="3654" spans="1:16" x14ac:dyDescent="0.2">
      <c r="A3654" t="s">
        <v>24148</v>
      </c>
      <c r="B3654" t="s">
        <v>24147</v>
      </c>
      <c r="C3654" s="1">
        <v>41311</v>
      </c>
      <c r="D3654" t="s">
        <v>65</v>
      </c>
      <c r="E3654" t="s">
        <v>161</v>
      </c>
      <c r="F3654" t="s">
        <v>162</v>
      </c>
      <c r="G3654" t="s">
        <v>127</v>
      </c>
      <c r="H3654" t="s">
        <v>24148</v>
      </c>
      <c r="I3654" t="s">
        <v>24149</v>
      </c>
      <c r="J3654" t="s">
        <v>24150</v>
      </c>
      <c r="K3654" t="s">
        <v>86</v>
      </c>
      <c r="L3654" t="s">
        <v>115</v>
      </c>
      <c r="M3654" t="s">
        <v>24151</v>
      </c>
      <c r="N3654" t="s">
        <v>24152</v>
      </c>
      <c r="O3654" t="s">
        <v>153</v>
      </c>
      <c r="P3654" t="s">
        <v>117</v>
      </c>
    </row>
    <row r="3655" spans="1:16" x14ac:dyDescent="0.2">
      <c r="A3655" t="s">
        <v>5088</v>
      </c>
      <c r="B3655" t="s">
        <v>5087</v>
      </c>
      <c r="C3655" s="1">
        <v>42138</v>
      </c>
      <c r="D3655" t="s">
        <v>65</v>
      </c>
      <c r="E3655" t="s">
        <v>3964</v>
      </c>
      <c r="F3655" t="s">
        <v>3965</v>
      </c>
      <c r="G3655" t="s">
        <v>133</v>
      </c>
      <c r="H3655" t="s">
        <v>5088</v>
      </c>
      <c r="I3655" t="s">
        <v>5089</v>
      </c>
      <c r="J3655" t="s">
        <v>5090</v>
      </c>
      <c r="K3655" t="s">
        <v>240</v>
      </c>
      <c r="M3655" t="s">
        <v>3864</v>
      </c>
      <c r="N3655" t="s">
        <v>4022</v>
      </c>
      <c r="O3655" t="s">
        <v>94</v>
      </c>
    </row>
    <row r="3656" spans="1:16" x14ac:dyDescent="0.2">
      <c r="A3656" t="s">
        <v>5116</v>
      </c>
      <c r="B3656" t="s">
        <v>5115</v>
      </c>
      <c r="C3656" s="1">
        <v>42139</v>
      </c>
      <c r="D3656" t="s">
        <v>65</v>
      </c>
      <c r="E3656" t="s">
        <v>3964</v>
      </c>
      <c r="F3656" t="s">
        <v>3965</v>
      </c>
      <c r="G3656" t="s">
        <v>133</v>
      </c>
      <c r="H3656" t="s">
        <v>5116</v>
      </c>
      <c r="I3656" t="s">
        <v>3967</v>
      </c>
      <c r="J3656" t="s">
        <v>5117</v>
      </c>
      <c r="K3656" t="s">
        <v>240</v>
      </c>
      <c r="L3656" t="s">
        <v>115</v>
      </c>
      <c r="M3656" t="s">
        <v>404</v>
      </c>
      <c r="N3656" t="s">
        <v>3973</v>
      </c>
      <c r="O3656" t="s">
        <v>94</v>
      </c>
    </row>
    <row r="3657" spans="1:16" x14ac:dyDescent="0.2">
      <c r="A3657" t="s">
        <v>49349</v>
      </c>
      <c r="B3657" t="s">
        <v>49350</v>
      </c>
      <c r="C3657" s="1">
        <v>43908</v>
      </c>
      <c r="D3657" t="s">
        <v>65</v>
      </c>
      <c r="E3657" t="s">
        <v>3935</v>
      </c>
      <c r="F3657" t="s">
        <v>3936</v>
      </c>
      <c r="G3657" t="s">
        <v>2988</v>
      </c>
      <c r="H3657" t="s">
        <v>49349</v>
      </c>
      <c r="I3657" t="s">
        <v>49351</v>
      </c>
      <c r="J3657" t="s">
        <v>49352</v>
      </c>
      <c r="K3657" t="s">
        <v>67</v>
      </c>
      <c r="L3657" t="s">
        <v>49353</v>
      </c>
      <c r="M3657" t="s">
        <v>1557</v>
      </c>
      <c r="N3657" t="s">
        <v>48583</v>
      </c>
      <c r="O3657" t="s">
        <v>94</v>
      </c>
      <c r="P3657" t="s">
        <v>48700</v>
      </c>
    </row>
    <row r="3658" spans="1:16" x14ac:dyDescent="0.2">
      <c r="A3658" t="s">
        <v>4160</v>
      </c>
      <c r="B3658" t="s">
        <v>4157</v>
      </c>
      <c r="C3658" s="1">
        <v>42632</v>
      </c>
      <c r="D3658" t="s">
        <v>65</v>
      </c>
      <c r="E3658" t="s">
        <v>4158</v>
      </c>
      <c r="F3658" t="s">
        <v>4159</v>
      </c>
      <c r="G3658" t="s">
        <v>133</v>
      </c>
      <c r="H3658" t="s">
        <v>4160</v>
      </c>
      <c r="I3658" t="s">
        <v>4161</v>
      </c>
      <c r="J3658" t="s">
        <v>4162</v>
      </c>
      <c r="K3658" t="s">
        <v>240</v>
      </c>
      <c r="M3658" t="s">
        <v>408</v>
      </c>
      <c r="N3658" t="s">
        <v>4163</v>
      </c>
      <c r="O3658" t="s">
        <v>94</v>
      </c>
      <c r="P3658" t="s">
        <v>229</v>
      </c>
    </row>
    <row r="3659" spans="1:16" x14ac:dyDescent="0.2">
      <c r="A3659" t="s">
        <v>4165</v>
      </c>
      <c r="B3659" t="s">
        <v>4164</v>
      </c>
      <c r="C3659" s="1">
        <v>42632</v>
      </c>
      <c r="D3659" t="s">
        <v>65</v>
      </c>
      <c r="E3659" t="s">
        <v>4158</v>
      </c>
      <c r="F3659" t="s">
        <v>4159</v>
      </c>
      <c r="G3659" t="s">
        <v>133</v>
      </c>
      <c r="H3659" t="s">
        <v>4165</v>
      </c>
      <c r="I3659" t="s">
        <v>4161</v>
      </c>
      <c r="K3659" t="s">
        <v>240</v>
      </c>
      <c r="M3659" t="s">
        <v>408</v>
      </c>
      <c r="N3659" t="s">
        <v>4163</v>
      </c>
      <c r="O3659" t="s">
        <v>94</v>
      </c>
      <c r="P3659" t="s">
        <v>229</v>
      </c>
    </row>
    <row r="3660" spans="1:16" x14ac:dyDescent="0.2">
      <c r="A3660" t="s">
        <v>4167</v>
      </c>
      <c r="B3660" t="s">
        <v>4166</v>
      </c>
      <c r="C3660" s="1">
        <v>42662</v>
      </c>
      <c r="D3660" t="s">
        <v>65</v>
      </c>
      <c r="E3660" t="s">
        <v>4158</v>
      </c>
      <c r="F3660" t="s">
        <v>4159</v>
      </c>
      <c r="G3660" t="s">
        <v>133</v>
      </c>
      <c r="H3660" t="s">
        <v>4167</v>
      </c>
      <c r="I3660" t="s">
        <v>4168</v>
      </c>
      <c r="K3660" t="s">
        <v>240</v>
      </c>
      <c r="M3660" t="s">
        <v>408</v>
      </c>
      <c r="N3660" t="s">
        <v>4163</v>
      </c>
      <c r="O3660">
        <v>0</v>
      </c>
      <c r="P3660" t="s">
        <v>229</v>
      </c>
    </row>
    <row r="3661" spans="1:16" x14ac:dyDescent="0.2">
      <c r="A3661" t="s">
        <v>48694</v>
      </c>
      <c r="B3661" t="s">
        <v>48695</v>
      </c>
      <c r="C3661" s="1">
        <v>43928</v>
      </c>
      <c r="D3661" t="s">
        <v>65</v>
      </c>
      <c r="E3661" t="s">
        <v>3935</v>
      </c>
      <c r="F3661" t="s">
        <v>3936</v>
      </c>
      <c r="G3661" t="s">
        <v>2988</v>
      </c>
      <c r="H3661" t="s">
        <v>48694</v>
      </c>
      <c r="I3661" t="s">
        <v>48696</v>
      </c>
      <c r="J3661" t="s">
        <v>48697</v>
      </c>
      <c r="K3661" t="s">
        <v>240</v>
      </c>
      <c r="L3661" t="s">
        <v>48698</v>
      </c>
      <c r="M3661" t="s">
        <v>48699</v>
      </c>
      <c r="N3661" t="s">
        <v>48583</v>
      </c>
      <c r="O3661" t="s">
        <v>94</v>
      </c>
      <c r="P3661" t="s">
        <v>48700</v>
      </c>
    </row>
    <row r="3662" spans="1:16" x14ac:dyDescent="0.2">
      <c r="A3662" t="s">
        <v>24645</v>
      </c>
      <c r="B3662" t="s">
        <v>24644</v>
      </c>
      <c r="C3662" s="1">
        <v>41225</v>
      </c>
      <c r="D3662" t="s">
        <v>65</v>
      </c>
      <c r="E3662" t="s">
        <v>432</v>
      </c>
      <c r="F3662" t="s">
        <v>433</v>
      </c>
      <c r="G3662" t="s">
        <v>127</v>
      </c>
      <c r="H3662" t="s">
        <v>24645</v>
      </c>
      <c r="I3662" t="s">
        <v>48312</v>
      </c>
      <c r="J3662" t="s">
        <v>24646</v>
      </c>
      <c r="K3662" t="s">
        <v>111</v>
      </c>
      <c r="M3662" t="s">
        <v>24647</v>
      </c>
      <c r="N3662" t="s">
        <v>24648</v>
      </c>
      <c r="O3662" t="s">
        <v>153</v>
      </c>
    </row>
    <row r="3663" spans="1:16" x14ac:dyDescent="0.2">
      <c r="A3663" t="s">
        <v>40393</v>
      </c>
      <c r="B3663" t="s">
        <v>40394</v>
      </c>
      <c r="C3663" s="1">
        <v>43825</v>
      </c>
      <c r="D3663" t="s">
        <v>65</v>
      </c>
      <c r="E3663" t="s">
        <v>25177</v>
      </c>
      <c r="F3663" t="s">
        <v>34200</v>
      </c>
      <c r="G3663" t="s">
        <v>25160</v>
      </c>
      <c r="H3663" t="s">
        <v>40393</v>
      </c>
      <c r="I3663" t="s">
        <v>39697</v>
      </c>
      <c r="J3663" t="s">
        <v>36248</v>
      </c>
      <c r="K3663" t="s">
        <v>25173</v>
      </c>
      <c r="L3663" t="s">
        <v>25260</v>
      </c>
      <c r="M3663" t="s">
        <v>34212</v>
      </c>
      <c r="N3663" t="s">
        <v>40395</v>
      </c>
      <c r="P3663" t="s">
        <v>40396</v>
      </c>
    </row>
    <row r="3664" spans="1:16" x14ac:dyDescent="0.2">
      <c r="A3664" t="s">
        <v>7737</v>
      </c>
      <c r="B3664" t="s">
        <v>7736</v>
      </c>
      <c r="C3664" s="1">
        <v>41619</v>
      </c>
      <c r="D3664" t="s">
        <v>65</v>
      </c>
      <c r="E3664" t="s">
        <v>611</v>
      </c>
      <c r="F3664" t="s">
        <v>612</v>
      </c>
      <c r="G3664" t="s">
        <v>133</v>
      </c>
      <c r="H3664" t="s">
        <v>7737</v>
      </c>
      <c r="I3664" t="s">
        <v>45500</v>
      </c>
      <c r="J3664" t="s">
        <v>7738</v>
      </c>
      <c r="K3664" t="s">
        <v>93</v>
      </c>
      <c r="L3664" t="s">
        <v>115</v>
      </c>
      <c r="M3664" t="s">
        <v>4815</v>
      </c>
      <c r="N3664" t="s">
        <v>613</v>
      </c>
      <c r="O3664" t="s">
        <v>94</v>
      </c>
    </row>
    <row r="3665" spans="1:16" x14ac:dyDescent="0.2">
      <c r="A3665" t="s">
        <v>45000</v>
      </c>
      <c r="B3665" t="s">
        <v>45001</v>
      </c>
      <c r="C3665" s="1">
        <v>43301</v>
      </c>
      <c r="D3665" t="s">
        <v>65</v>
      </c>
      <c r="E3665" t="s">
        <v>611</v>
      </c>
      <c r="F3665" t="s">
        <v>612</v>
      </c>
      <c r="G3665" t="s">
        <v>2988</v>
      </c>
      <c r="H3665" t="s">
        <v>45000</v>
      </c>
      <c r="I3665" t="s">
        <v>45002</v>
      </c>
      <c r="J3665" t="s">
        <v>45003</v>
      </c>
      <c r="K3665" t="s">
        <v>333</v>
      </c>
      <c r="L3665" t="s">
        <v>45004</v>
      </c>
      <c r="M3665" t="s">
        <v>404</v>
      </c>
      <c r="N3665" t="s">
        <v>4394</v>
      </c>
      <c r="O3665" t="s">
        <v>94</v>
      </c>
      <c r="P3665" t="s">
        <v>45005</v>
      </c>
    </row>
    <row r="3666" spans="1:16" x14ac:dyDescent="0.2">
      <c r="A3666" t="s">
        <v>24933</v>
      </c>
      <c r="B3666" t="s">
        <v>24932</v>
      </c>
      <c r="C3666" s="1">
        <v>37944</v>
      </c>
      <c r="D3666" t="s">
        <v>65</v>
      </c>
      <c r="E3666" t="s">
        <v>529</v>
      </c>
      <c r="F3666" t="s">
        <v>530</v>
      </c>
      <c r="G3666" t="s">
        <v>127</v>
      </c>
      <c r="H3666" t="s">
        <v>24933</v>
      </c>
      <c r="I3666" t="s">
        <v>24934</v>
      </c>
      <c r="J3666" t="s">
        <v>24935</v>
      </c>
      <c r="K3666" t="s">
        <v>93</v>
      </c>
      <c r="M3666" t="s">
        <v>7535</v>
      </c>
      <c r="N3666" t="s">
        <v>24936</v>
      </c>
      <c r="O3666" t="s">
        <v>153</v>
      </c>
    </row>
    <row r="3667" spans="1:16" x14ac:dyDescent="0.2">
      <c r="A3667" t="s">
        <v>13565</v>
      </c>
      <c r="B3667" t="s">
        <v>13564</v>
      </c>
      <c r="C3667" s="1">
        <v>25568</v>
      </c>
      <c r="D3667" t="s">
        <v>65</v>
      </c>
      <c r="E3667" t="s">
        <v>1508</v>
      </c>
      <c r="F3667" t="s">
        <v>1509</v>
      </c>
      <c r="G3667" t="s">
        <v>127</v>
      </c>
      <c r="H3667" t="s">
        <v>13565</v>
      </c>
      <c r="I3667" t="s">
        <v>13566</v>
      </c>
      <c r="J3667" t="s">
        <v>13567</v>
      </c>
      <c r="K3667" t="s">
        <v>111</v>
      </c>
      <c r="M3667" t="s">
        <v>11299</v>
      </c>
      <c r="N3667" t="s">
        <v>11287</v>
      </c>
      <c r="O3667" t="s">
        <v>153</v>
      </c>
    </row>
    <row r="3668" spans="1:16" x14ac:dyDescent="0.2">
      <c r="A3668" t="s">
        <v>12574</v>
      </c>
      <c r="B3668" t="s">
        <v>12573</v>
      </c>
      <c r="C3668" s="1">
        <v>42131</v>
      </c>
      <c r="D3668" t="s">
        <v>65</v>
      </c>
      <c r="E3668" t="s">
        <v>284</v>
      </c>
      <c r="F3668" t="s">
        <v>285</v>
      </c>
      <c r="G3668" t="s">
        <v>127</v>
      </c>
      <c r="H3668" t="s">
        <v>12574</v>
      </c>
      <c r="I3668" t="s">
        <v>12575</v>
      </c>
      <c r="J3668" t="s">
        <v>12576</v>
      </c>
      <c r="K3668" t="s">
        <v>185</v>
      </c>
      <c r="M3668" t="s">
        <v>897</v>
      </c>
      <c r="N3668" t="s">
        <v>411</v>
      </c>
      <c r="O3668" t="s">
        <v>153</v>
      </c>
    </row>
    <row r="3669" spans="1:16" x14ac:dyDescent="0.2">
      <c r="A3669" t="s">
        <v>13223</v>
      </c>
      <c r="B3669" t="s">
        <v>13222</v>
      </c>
      <c r="C3669" s="1">
        <v>35629</v>
      </c>
      <c r="D3669" t="s">
        <v>65</v>
      </c>
      <c r="E3669" t="s">
        <v>290</v>
      </c>
      <c r="F3669" t="s">
        <v>291</v>
      </c>
      <c r="G3669" t="s">
        <v>127</v>
      </c>
      <c r="H3669" t="s">
        <v>13223</v>
      </c>
      <c r="I3669" t="s">
        <v>13224</v>
      </c>
      <c r="J3669" t="s">
        <v>13225</v>
      </c>
      <c r="K3669" t="s">
        <v>111</v>
      </c>
      <c r="L3669" t="s">
        <v>292</v>
      </c>
      <c r="M3669" t="s">
        <v>13226</v>
      </c>
      <c r="N3669" t="s">
        <v>293</v>
      </c>
      <c r="O3669" t="s">
        <v>153</v>
      </c>
    </row>
    <row r="3670" spans="1:16" x14ac:dyDescent="0.2">
      <c r="A3670" t="s">
        <v>13832</v>
      </c>
      <c r="B3670" t="s">
        <v>13831</v>
      </c>
      <c r="C3670" s="1">
        <v>38650</v>
      </c>
      <c r="D3670" t="s">
        <v>65</v>
      </c>
      <c r="E3670" t="s">
        <v>41215</v>
      </c>
      <c r="F3670" t="s">
        <v>41216</v>
      </c>
      <c r="G3670" t="s">
        <v>127</v>
      </c>
      <c r="H3670" t="s">
        <v>13832</v>
      </c>
      <c r="I3670" t="s">
        <v>13833</v>
      </c>
      <c r="J3670" t="s">
        <v>13834</v>
      </c>
      <c r="K3670" t="s">
        <v>111</v>
      </c>
      <c r="M3670" t="s">
        <v>13835</v>
      </c>
      <c r="N3670" t="s">
        <v>295</v>
      </c>
      <c r="O3670" t="s">
        <v>153</v>
      </c>
      <c r="P3670" t="s">
        <v>117</v>
      </c>
    </row>
    <row r="3671" spans="1:16" x14ac:dyDescent="0.2">
      <c r="A3671" t="s">
        <v>13479</v>
      </c>
      <c r="B3671" t="s">
        <v>13478</v>
      </c>
      <c r="C3671" s="1">
        <v>37385</v>
      </c>
      <c r="D3671" t="s">
        <v>65</v>
      </c>
      <c r="E3671" t="s">
        <v>243</v>
      </c>
      <c r="F3671" t="s">
        <v>244</v>
      </c>
      <c r="G3671" t="s">
        <v>127</v>
      </c>
      <c r="H3671" t="s">
        <v>13479</v>
      </c>
      <c r="I3671" t="s">
        <v>13480</v>
      </c>
      <c r="J3671" t="s">
        <v>13481</v>
      </c>
      <c r="K3671" t="s">
        <v>111</v>
      </c>
      <c r="N3671" t="s">
        <v>447</v>
      </c>
      <c r="O3671" t="s">
        <v>153</v>
      </c>
      <c r="P3671" t="s">
        <v>117</v>
      </c>
    </row>
    <row r="3672" spans="1:16" x14ac:dyDescent="0.2">
      <c r="A3672" t="s">
        <v>14036</v>
      </c>
      <c r="B3672" t="s">
        <v>14035</v>
      </c>
      <c r="C3672" s="1">
        <v>36441</v>
      </c>
      <c r="D3672" t="s">
        <v>65</v>
      </c>
      <c r="E3672" t="s">
        <v>243</v>
      </c>
      <c r="F3672" t="s">
        <v>244</v>
      </c>
      <c r="G3672" t="s">
        <v>127</v>
      </c>
      <c r="H3672" t="s">
        <v>14036</v>
      </c>
      <c r="I3672" t="s">
        <v>14037</v>
      </c>
      <c r="J3672" t="s">
        <v>47016</v>
      </c>
      <c r="K3672" t="s">
        <v>111</v>
      </c>
      <c r="M3672" t="s">
        <v>7575</v>
      </c>
      <c r="N3672" t="s">
        <v>447</v>
      </c>
      <c r="O3672" t="s">
        <v>153</v>
      </c>
      <c r="P3672" t="s">
        <v>117</v>
      </c>
    </row>
    <row r="3673" spans="1:16" x14ac:dyDescent="0.2">
      <c r="A3673" t="s">
        <v>13951</v>
      </c>
      <c r="B3673" t="s">
        <v>13950</v>
      </c>
      <c r="C3673" s="1">
        <v>39148</v>
      </c>
      <c r="D3673" t="s">
        <v>65</v>
      </c>
      <c r="E3673" t="s">
        <v>164</v>
      </c>
      <c r="F3673" t="s">
        <v>165</v>
      </c>
      <c r="G3673" t="s">
        <v>127</v>
      </c>
      <c r="H3673" t="s">
        <v>13951</v>
      </c>
      <c r="I3673" t="s">
        <v>13952</v>
      </c>
      <c r="J3673" t="s">
        <v>13953</v>
      </c>
      <c r="K3673" t="s">
        <v>111</v>
      </c>
      <c r="M3673" t="s">
        <v>7546</v>
      </c>
      <c r="N3673" t="s">
        <v>9152</v>
      </c>
      <c r="O3673" t="s">
        <v>153</v>
      </c>
    </row>
    <row r="3674" spans="1:16" x14ac:dyDescent="0.2">
      <c r="A3674" t="s">
        <v>13247</v>
      </c>
      <c r="B3674" t="s">
        <v>13246</v>
      </c>
      <c r="C3674" s="1">
        <v>25568</v>
      </c>
      <c r="D3674" t="s">
        <v>65</v>
      </c>
      <c r="E3674" t="s">
        <v>532</v>
      </c>
      <c r="F3674" t="s">
        <v>533</v>
      </c>
      <c r="G3674" t="s">
        <v>127</v>
      </c>
      <c r="H3674" t="s">
        <v>13247</v>
      </c>
      <c r="I3674" t="s">
        <v>13248</v>
      </c>
      <c r="K3674" t="s">
        <v>67</v>
      </c>
      <c r="O3674">
        <v>0</v>
      </c>
    </row>
    <row r="3675" spans="1:16" x14ac:dyDescent="0.2">
      <c r="A3675" t="s">
        <v>12018</v>
      </c>
      <c r="B3675" t="s">
        <v>12017</v>
      </c>
      <c r="C3675" s="1">
        <v>25568</v>
      </c>
      <c r="D3675" t="s">
        <v>65</v>
      </c>
      <c r="E3675" t="s">
        <v>532</v>
      </c>
      <c r="F3675" t="s">
        <v>533</v>
      </c>
      <c r="G3675" t="s">
        <v>127</v>
      </c>
      <c r="H3675" t="s">
        <v>12018</v>
      </c>
      <c r="I3675" t="s">
        <v>46615</v>
      </c>
      <c r="J3675" t="s">
        <v>46616</v>
      </c>
      <c r="K3675" t="s">
        <v>67</v>
      </c>
      <c r="M3675" t="s">
        <v>11237</v>
      </c>
      <c r="N3675" t="s">
        <v>605</v>
      </c>
      <c r="O3675">
        <v>0</v>
      </c>
    </row>
    <row r="3676" spans="1:16" x14ac:dyDescent="0.2">
      <c r="A3676" t="s">
        <v>13635</v>
      </c>
      <c r="B3676" t="s">
        <v>13634</v>
      </c>
      <c r="C3676" s="1">
        <v>42822</v>
      </c>
      <c r="D3676" t="s">
        <v>65</v>
      </c>
      <c r="E3676" t="s">
        <v>461</v>
      </c>
      <c r="F3676" t="s">
        <v>462</v>
      </c>
      <c r="G3676" t="s">
        <v>127</v>
      </c>
      <c r="H3676" t="s">
        <v>13635</v>
      </c>
      <c r="I3676" t="s">
        <v>7715</v>
      </c>
      <c r="J3676" t="s">
        <v>13636</v>
      </c>
      <c r="K3676" t="s">
        <v>111</v>
      </c>
      <c r="M3676" t="s">
        <v>7546</v>
      </c>
      <c r="N3676" t="s">
        <v>463</v>
      </c>
      <c r="O3676" t="s">
        <v>153</v>
      </c>
    </row>
    <row r="3677" spans="1:16" x14ac:dyDescent="0.2">
      <c r="A3677" t="s">
        <v>51802</v>
      </c>
      <c r="B3677" t="s">
        <v>51803</v>
      </c>
      <c r="C3677" s="1">
        <v>43599</v>
      </c>
      <c r="D3677" t="s">
        <v>65</v>
      </c>
      <c r="E3677" t="s">
        <v>461</v>
      </c>
      <c r="F3677" t="s">
        <v>462</v>
      </c>
      <c r="G3677" t="s">
        <v>127</v>
      </c>
      <c r="H3677" t="s">
        <v>51802</v>
      </c>
      <c r="I3677" t="s">
        <v>51804</v>
      </c>
      <c r="J3677" t="s">
        <v>51805</v>
      </c>
      <c r="K3677" t="s">
        <v>111</v>
      </c>
      <c r="L3677" t="s">
        <v>51806</v>
      </c>
      <c r="M3677" t="s">
        <v>11322</v>
      </c>
      <c r="N3677" t="s">
        <v>176</v>
      </c>
      <c r="O3677" t="s">
        <v>153</v>
      </c>
      <c r="P3677" t="s">
        <v>48567</v>
      </c>
    </row>
    <row r="3678" spans="1:16" x14ac:dyDescent="0.2">
      <c r="A3678" t="s">
        <v>12309</v>
      </c>
      <c r="B3678" t="s">
        <v>12308</v>
      </c>
      <c r="C3678" s="1">
        <v>41498</v>
      </c>
      <c r="D3678" t="s">
        <v>65</v>
      </c>
      <c r="E3678" t="s">
        <v>354</v>
      </c>
      <c r="F3678" t="s">
        <v>355</v>
      </c>
      <c r="G3678" t="s">
        <v>127</v>
      </c>
      <c r="H3678" t="s">
        <v>12309</v>
      </c>
      <c r="I3678" t="s">
        <v>12310</v>
      </c>
      <c r="J3678" t="s">
        <v>12311</v>
      </c>
      <c r="K3678" t="s">
        <v>111</v>
      </c>
      <c r="M3678" t="s">
        <v>12312</v>
      </c>
      <c r="N3678" t="s">
        <v>356</v>
      </c>
      <c r="O3678" t="s">
        <v>153</v>
      </c>
      <c r="P3678" t="s">
        <v>192</v>
      </c>
    </row>
    <row r="3679" spans="1:16" x14ac:dyDescent="0.2">
      <c r="A3679" t="s">
        <v>12793</v>
      </c>
      <c r="B3679" t="s">
        <v>12792</v>
      </c>
      <c r="C3679" s="1">
        <v>42629</v>
      </c>
      <c r="D3679" t="s">
        <v>65</v>
      </c>
      <c r="E3679" t="s">
        <v>354</v>
      </c>
      <c r="F3679" t="s">
        <v>355</v>
      </c>
      <c r="G3679" t="s">
        <v>127</v>
      </c>
      <c r="H3679" t="s">
        <v>12793</v>
      </c>
      <c r="I3679" t="s">
        <v>12794</v>
      </c>
      <c r="J3679" t="s">
        <v>12795</v>
      </c>
      <c r="K3679" t="s">
        <v>111</v>
      </c>
      <c r="M3679" t="s">
        <v>12796</v>
      </c>
      <c r="N3679" t="s">
        <v>12797</v>
      </c>
      <c r="O3679" t="s">
        <v>153</v>
      </c>
    </row>
    <row r="3680" spans="1:16" x14ac:dyDescent="0.2">
      <c r="A3680" t="s">
        <v>46704</v>
      </c>
      <c r="B3680" t="s">
        <v>46705</v>
      </c>
      <c r="C3680" s="1">
        <v>43180</v>
      </c>
      <c r="D3680" t="s">
        <v>65</v>
      </c>
      <c r="E3680" t="s">
        <v>354</v>
      </c>
      <c r="F3680" t="s">
        <v>355</v>
      </c>
      <c r="G3680" t="s">
        <v>127</v>
      </c>
      <c r="H3680" t="s">
        <v>46704</v>
      </c>
      <c r="I3680" t="s">
        <v>46706</v>
      </c>
      <c r="J3680" t="s">
        <v>46707</v>
      </c>
      <c r="K3680" t="s">
        <v>111</v>
      </c>
      <c r="M3680" t="s">
        <v>46708</v>
      </c>
      <c r="N3680" t="s">
        <v>46709</v>
      </c>
      <c r="O3680" t="s">
        <v>153</v>
      </c>
    </row>
    <row r="3681" spans="1:16" x14ac:dyDescent="0.2">
      <c r="A3681" t="s">
        <v>46571</v>
      </c>
      <c r="B3681" t="s">
        <v>11619</v>
      </c>
      <c r="C3681" s="1">
        <v>39563</v>
      </c>
      <c r="D3681" t="s">
        <v>65</v>
      </c>
      <c r="E3681" t="s">
        <v>274</v>
      </c>
      <c r="F3681" t="s">
        <v>275</v>
      </c>
      <c r="G3681" t="s">
        <v>127</v>
      </c>
      <c r="H3681" t="s">
        <v>46571</v>
      </c>
      <c r="I3681" t="s">
        <v>46572</v>
      </c>
      <c r="J3681" t="s">
        <v>46573</v>
      </c>
      <c r="K3681" t="s">
        <v>111</v>
      </c>
      <c r="M3681" t="s">
        <v>1513</v>
      </c>
      <c r="N3681" t="s">
        <v>46574</v>
      </c>
      <c r="O3681" t="s">
        <v>153</v>
      </c>
    </row>
    <row r="3682" spans="1:16" x14ac:dyDescent="0.2">
      <c r="A3682" t="s">
        <v>11620</v>
      </c>
      <c r="B3682" t="s">
        <v>11619</v>
      </c>
      <c r="C3682" s="1">
        <v>39563</v>
      </c>
      <c r="D3682" t="s">
        <v>65</v>
      </c>
      <c r="E3682" t="s">
        <v>492</v>
      </c>
      <c r="F3682" t="s">
        <v>493</v>
      </c>
      <c r="G3682" t="s">
        <v>127</v>
      </c>
      <c r="H3682" t="s">
        <v>11620</v>
      </c>
      <c r="I3682" t="s">
        <v>11621</v>
      </c>
      <c r="J3682" t="s">
        <v>11622</v>
      </c>
      <c r="K3682" t="s">
        <v>111</v>
      </c>
      <c r="M3682" t="s">
        <v>1513</v>
      </c>
      <c r="N3682" t="s">
        <v>494</v>
      </c>
      <c r="O3682" t="s">
        <v>153</v>
      </c>
    </row>
    <row r="3683" spans="1:16" x14ac:dyDescent="0.2">
      <c r="A3683" t="s">
        <v>15277</v>
      </c>
      <c r="B3683" t="s">
        <v>15276</v>
      </c>
      <c r="C3683" s="1">
        <v>41374</v>
      </c>
      <c r="D3683" t="s">
        <v>65</v>
      </c>
      <c r="F3683" t="s">
        <v>34583</v>
      </c>
      <c r="G3683" t="s">
        <v>127</v>
      </c>
      <c r="H3683" t="s">
        <v>15277</v>
      </c>
      <c r="I3683" t="s">
        <v>15278</v>
      </c>
      <c r="J3683" t="s">
        <v>15279</v>
      </c>
      <c r="K3683" t="s">
        <v>111</v>
      </c>
      <c r="M3683" t="s">
        <v>7546</v>
      </c>
      <c r="N3683" t="s">
        <v>5779</v>
      </c>
      <c r="O3683" t="s">
        <v>153</v>
      </c>
      <c r="P3683" t="s">
        <v>192</v>
      </c>
    </row>
    <row r="3684" spans="1:16" x14ac:dyDescent="0.2">
      <c r="A3684" t="s">
        <v>11920</v>
      </c>
      <c r="B3684" t="s">
        <v>11919</v>
      </c>
      <c r="C3684" s="1">
        <v>41133</v>
      </c>
      <c r="D3684" t="s">
        <v>65</v>
      </c>
      <c r="F3684" t="s">
        <v>34583</v>
      </c>
      <c r="G3684" t="s">
        <v>127</v>
      </c>
      <c r="H3684" t="s">
        <v>11920</v>
      </c>
      <c r="I3684" t="s">
        <v>11921</v>
      </c>
      <c r="J3684" t="s">
        <v>11922</v>
      </c>
      <c r="K3684" t="s">
        <v>111</v>
      </c>
      <c r="M3684" t="s">
        <v>11322</v>
      </c>
      <c r="N3684" t="s">
        <v>282</v>
      </c>
      <c r="O3684" t="s">
        <v>153</v>
      </c>
      <c r="P3684" t="s">
        <v>117</v>
      </c>
    </row>
    <row r="3685" spans="1:16" x14ac:dyDescent="0.2">
      <c r="A3685" t="s">
        <v>15200</v>
      </c>
      <c r="B3685" t="s">
        <v>15199</v>
      </c>
      <c r="C3685" s="1">
        <v>36187</v>
      </c>
      <c r="E3685" t="s">
        <v>70</v>
      </c>
      <c r="G3685" t="s">
        <v>127</v>
      </c>
      <c r="H3685" t="s">
        <v>15200</v>
      </c>
      <c r="I3685" t="s">
        <v>15201</v>
      </c>
      <c r="J3685" t="s">
        <v>15202</v>
      </c>
      <c r="K3685" t="s">
        <v>111</v>
      </c>
      <c r="L3685" t="s">
        <v>115</v>
      </c>
      <c r="M3685" t="s">
        <v>15203</v>
      </c>
      <c r="N3685" t="s">
        <v>436</v>
      </c>
      <c r="O3685" t="s">
        <v>153</v>
      </c>
      <c r="P3685" t="s">
        <v>41521</v>
      </c>
    </row>
    <row r="3686" spans="1:16" x14ac:dyDescent="0.2">
      <c r="A3686" t="s">
        <v>13362</v>
      </c>
      <c r="B3686" t="s">
        <v>13361</v>
      </c>
      <c r="C3686" s="1">
        <v>36830</v>
      </c>
      <c r="D3686" t="s">
        <v>65</v>
      </c>
      <c r="E3686" t="s">
        <v>475</v>
      </c>
      <c r="F3686" t="s">
        <v>476</v>
      </c>
      <c r="G3686" t="s">
        <v>127</v>
      </c>
      <c r="H3686" t="s">
        <v>13362</v>
      </c>
      <c r="I3686" t="s">
        <v>638</v>
      </c>
      <c r="J3686" t="s">
        <v>13363</v>
      </c>
      <c r="K3686" t="s">
        <v>111</v>
      </c>
      <c r="M3686" t="s">
        <v>11263</v>
      </c>
      <c r="N3686" t="s">
        <v>5779</v>
      </c>
      <c r="O3686" t="s">
        <v>153</v>
      </c>
    </row>
    <row r="3687" spans="1:16" x14ac:dyDescent="0.2">
      <c r="A3687" t="s">
        <v>46958</v>
      </c>
      <c r="B3687" t="s">
        <v>13361</v>
      </c>
      <c r="C3687" s="1">
        <v>40654</v>
      </c>
      <c r="D3687" t="s">
        <v>65</v>
      </c>
      <c r="E3687" t="s">
        <v>475</v>
      </c>
      <c r="F3687" t="s">
        <v>476</v>
      </c>
      <c r="G3687" t="s">
        <v>127</v>
      </c>
      <c r="H3687" t="s">
        <v>46958</v>
      </c>
      <c r="I3687" t="s">
        <v>46959</v>
      </c>
      <c r="J3687" t="s">
        <v>46960</v>
      </c>
      <c r="K3687" t="s">
        <v>111</v>
      </c>
      <c r="M3687" t="s">
        <v>11263</v>
      </c>
      <c r="N3687" t="s">
        <v>631</v>
      </c>
      <c r="O3687" t="s">
        <v>153</v>
      </c>
      <c r="P3687" t="s">
        <v>192</v>
      </c>
    </row>
    <row r="3688" spans="1:16" x14ac:dyDescent="0.2">
      <c r="A3688" t="s">
        <v>11474</v>
      </c>
      <c r="B3688" t="s">
        <v>11473</v>
      </c>
      <c r="C3688" s="1">
        <v>34087</v>
      </c>
      <c r="D3688" t="s">
        <v>65</v>
      </c>
      <c r="E3688" t="s">
        <v>475</v>
      </c>
      <c r="F3688" t="s">
        <v>476</v>
      </c>
      <c r="G3688" t="s">
        <v>127</v>
      </c>
      <c r="H3688" t="s">
        <v>11474</v>
      </c>
      <c r="I3688" t="s">
        <v>11475</v>
      </c>
      <c r="J3688" t="s">
        <v>11476</v>
      </c>
      <c r="K3688" t="s">
        <v>111</v>
      </c>
      <c r="M3688" t="s">
        <v>7546</v>
      </c>
      <c r="N3688" t="s">
        <v>531</v>
      </c>
      <c r="O3688" t="s">
        <v>153</v>
      </c>
      <c r="P3688" t="s">
        <v>117</v>
      </c>
    </row>
    <row r="3689" spans="1:16" x14ac:dyDescent="0.2">
      <c r="A3689" t="s">
        <v>14002</v>
      </c>
      <c r="B3689" t="s">
        <v>14001</v>
      </c>
      <c r="C3689" s="1">
        <v>41479</v>
      </c>
      <c r="D3689" t="s">
        <v>65</v>
      </c>
      <c r="E3689" t="s">
        <v>90</v>
      </c>
      <c r="F3689" t="s">
        <v>91</v>
      </c>
      <c r="G3689" t="s">
        <v>127</v>
      </c>
      <c r="H3689" t="s">
        <v>14002</v>
      </c>
      <c r="I3689" t="s">
        <v>14003</v>
      </c>
      <c r="J3689" t="s">
        <v>14004</v>
      </c>
      <c r="K3689" t="s">
        <v>111</v>
      </c>
      <c r="M3689" t="s">
        <v>14005</v>
      </c>
      <c r="N3689" t="s">
        <v>14006</v>
      </c>
      <c r="O3689" t="s">
        <v>153</v>
      </c>
    </row>
    <row r="3690" spans="1:16" x14ac:dyDescent="0.2">
      <c r="A3690" t="s">
        <v>11045</v>
      </c>
      <c r="B3690" t="s">
        <v>11044</v>
      </c>
      <c r="C3690" s="1">
        <v>40970</v>
      </c>
      <c r="D3690" t="s">
        <v>65</v>
      </c>
      <c r="E3690" t="s">
        <v>147</v>
      </c>
      <c r="F3690" t="s">
        <v>148</v>
      </c>
      <c r="G3690" t="s">
        <v>127</v>
      </c>
      <c r="H3690" t="s">
        <v>11045</v>
      </c>
      <c r="I3690" t="s">
        <v>11046</v>
      </c>
      <c r="J3690" t="s">
        <v>11047</v>
      </c>
      <c r="K3690" t="s">
        <v>111</v>
      </c>
      <c r="L3690" t="s">
        <v>254</v>
      </c>
      <c r="M3690" t="s">
        <v>7575</v>
      </c>
      <c r="N3690" t="s">
        <v>255</v>
      </c>
      <c r="O3690" t="s">
        <v>153</v>
      </c>
      <c r="P3690" t="s">
        <v>192</v>
      </c>
    </row>
    <row r="3691" spans="1:16" x14ac:dyDescent="0.2">
      <c r="A3691" t="s">
        <v>13188</v>
      </c>
      <c r="B3691" t="s">
        <v>13187</v>
      </c>
      <c r="C3691" s="1">
        <v>42957</v>
      </c>
      <c r="D3691" t="s">
        <v>65</v>
      </c>
      <c r="E3691" t="s">
        <v>147</v>
      </c>
      <c r="F3691" t="s">
        <v>148</v>
      </c>
      <c r="G3691" t="s">
        <v>127</v>
      </c>
      <c r="H3691" t="s">
        <v>13188</v>
      </c>
      <c r="I3691" t="s">
        <v>13189</v>
      </c>
      <c r="J3691" t="s">
        <v>13190</v>
      </c>
      <c r="K3691" t="s">
        <v>93</v>
      </c>
      <c r="M3691" t="s">
        <v>7575</v>
      </c>
      <c r="N3691" t="s">
        <v>13191</v>
      </c>
      <c r="O3691" t="s">
        <v>153</v>
      </c>
      <c r="P3691" t="s">
        <v>46211</v>
      </c>
    </row>
    <row r="3692" spans="1:16" x14ac:dyDescent="0.2">
      <c r="A3692" t="s">
        <v>13054</v>
      </c>
      <c r="B3692" t="s">
        <v>13052</v>
      </c>
      <c r="C3692" s="1">
        <v>42026</v>
      </c>
      <c r="D3692" t="s">
        <v>65</v>
      </c>
      <c r="E3692" t="s">
        <v>13053</v>
      </c>
      <c r="G3692" t="s">
        <v>127</v>
      </c>
      <c r="H3692" t="s">
        <v>13054</v>
      </c>
      <c r="I3692" t="s">
        <v>13055</v>
      </c>
      <c r="J3692" t="s">
        <v>13056</v>
      </c>
      <c r="K3692" t="s">
        <v>86</v>
      </c>
      <c r="L3692" t="s">
        <v>115</v>
      </c>
      <c r="M3692" t="s">
        <v>11120</v>
      </c>
      <c r="N3692" t="s">
        <v>6151</v>
      </c>
      <c r="O3692" t="s">
        <v>153</v>
      </c>
      <c r="P3692" t="s">
        <v>117</v>
      </c>
    </row>
    <row r="3693" spans="1:16" x14ac:dyDescent="0.2">
      <c r="A3693" t="s">
        <v>46659</v>
      </c>
      <c r="B3693" t="s">
        <v>46660</v>
      </c>
      <c r="C3693" s="1">
        <v>25568</v>
      </c>
      <c r="D3693" t="s">
        <v>65</v>
      </c>
      <c r="E3693" t="s">
        <v>342</v>
      </c>
      <c r="F3693" t="s">
        <v>34205</v>
      </c>
      <c r="G3693" t="s">
        <v>127</v>
      </c>
      <c r="H3693" t="s">
        <v>46659</v>
      </c>
      <c r="I3693" t="s">
        <v>12465</v>
      </c>
      <c r="J3693" t="s">
        <v>46661</v>
      </c>
      <c r="K3693" t="s">
        <v>111</v>
      </c>
      <c r="M3693" t="s">
        <v>12644</v>
      </c>
      <c r="N3693" t="s">
        <v>46662</v>
      </c>
      <c r="O3693" t="s">
        <v>153</v>
      </c>
    </row>
    <row r="3694" spans="1:16" x14ac:dyDescent="0.2">
      <c r="A3694" t="s">
        <v>15121</v>
      </c>
      <c r="B3694" t="s">
        <v>15120</v>
      </c>
      <c r="C3694" s="1">
        <v>41806</v>
      </c>
      <c r="D3694" t="s">
        <v>65</v>
      </c>
      <c r="E3694" t="s">
        <v>342</v>
      </c>
      <c r="F3694" t="s">
        <v>34205</v>
      </c>
      <c r="G3694" t="s">
        <v>127</v>
      </c>
      <c r="H3694" t="s">
        <v>15121</v>
      </c>
      <c r="I3694" t="s">
        <v>15122</v>
      </c>
      <c r="J3694" t="s">
        <v>15123</v>
      </c>
      <c r="K3694" t="s">
        <v>86</v>
      </c>
      <c r="L3694" t="s">
        <v>254</v>
      </c>
      <c r="M3694" t="s">
        <v>15124</v>
      </c>
      <c r="N3694" t="s">
        <v>6358</v>
      </c>
      <c r="O3694" t="s">
        <v>153</v>
      </c>
    </row>
    <row r="3695" spans="1:16" x14ac:dyDescent="0.2">
      <c r="A3695" t="s">
        <v>46766</v>
      </c>
      <c r="B3695" t="s">
        <v>46767</v>
      </c>
      <c r="C3695" s="1">
        <v>43342</v>
      </c>
      <c r="D3695" t="s">
        <v>65</v>
      </c>
      <c r="E3695" t="s">
        <v>343</v>
      </c>
      <c r="F3695" t="s">
        <v>344</v>
      </c>
      <c r="G3695" t="s">
        <v>127</v>
      </c>
      <c r="H3695" t="s">
        <v>46766</v>
      </c>
      <c r="I3695" t="s">
        <v>46768</v>
      </c>
      <c r="J3695" t="s">
        <v>46769</v>
      </c>
      <c r="K3695" t="s">
        <v>86</v>
      </c>
      <c r="M3695" t="s">
        <v>46749</v>
      </c>
      <c r="N3695" t="s">
        <v>46770</v>
      </c>
      <c r="O3695" t="s">
        <v>153</v>
      </c>
      <c r="P3695" t="s">
        <v>46771</v>
      </c>
    </row>
    <row r="3696" spans="1:16" x14ac:dyDescent="0.2">
      <c r="A3696" t="s">
        <v>11483</v>
      </c>
      <c r="B3696" t="s">
        <v>11482</v>
      </c>
      <c r="C3696" s="1">
        <v>35689</v>
      </c>
      <c r="D3696" t="s">
        <v>65</v>
      </c>
      <c r="E3696" t="s">
        <v>208</v>
      </c>
      <c r="F3696" t="s">
        <v>209</v>
      </c>
      <c r="G3696" t="s">
        <v>127</v>
      </c>
      <c r="H3696" t="s">
        <v>11483</v>
      </c>
      <c r="I3696" t="s">
        <v>11484</v>
      </c>
      <c r="J3696" t="s">
        <v>11485</v>
      </c>
      <c r="K3696" t="s">
        <v>111</v>
      </c>
      <c r="M3696" t="s">
        <v>11486</v>
      </c>
      <c r="N3696" t="s">
        <v>551</v>
      </c>
      <c r="O3696" t="s">
        <v>153</v>
      </c>
    </row>
    <row r="3697" spans="1:16" x14ac:dyDescent="0.2">
      <c r="A3697" t="s">
        <v>13970</v>
      </c>
      <c r="B3697" t="s">
        <v>46956</v>
      </c>
      <c r="C3697" s="1">
        <v>25568</v>
      </c>
      <c r="D3697" t="s">
        <v>65</v>
      </c>
      <c r="E3697" t="s">
        <v>208</v>
      </c>
      <c r="F3697" t="s">
        <v>209</v>
      </c>
      <c r="G3697" t="s">
        <v>127</v>
      </c>
      <c r="H3697" t="s">
        <v>13970</v>
      </c>
      <c r="I3697" t="s">
        <v>13971</v>
      </c>
      <c r="K3697" t="s">
        <v>111</v>
      </c>
      <c r="O3697">
        <v>0</v>
      </c>
    </row>
    <row r="3698" spans="1:16" x14ac:dyDescent="0.2">
      <c r="A3698" t="s">
        <v>11478</v>
      </c>
      <c r="B3698" t="s">
        <v>11477</v>
      </c>
      <c r="C3698" s="1">
        <v>35689</v>
      </c>
      <c r="D3698" t="s">
        <v>65</v>
      </c>
      <c r="E3698" t="s">
        <v>208</v>
      </c>
      <c r="F3698" t="s">
        <v>209</v>
      </c>
      <c r="G3698" t="s">
        <v>127</v>
      </c>
      <c r="H3698" t="s">
        <v>11478</v>
      </c>
      <c r="I3698" t="s">
        <v>11479</v>
      </c>
      <c r="J3698" t="s">
        <v>11480</v>
      </c>
      <c r="K3698" t="s">
        <v>111</v>
      </c>
      <c r="M3698" t="s">
        <v>11481</v>
      </c>
      <c r="N3698" t="s">
        <v>551</v>
      </c>
      <c r="O3698" t="s">
        <v>153</v>
      </c>
    </row>
    <row r="3699" spans="1:16" x14ac:dyDescent="0.2">
      <c r="A3699" t="s">
        <v>13487</v>
      </c>
      <c r="B3699" t="s">
        <v>13486</v>
      </c>
      <c r="C3699" s="1">
        <v>37390</v>
      </c>
      <c r="D3699" t="s">
        <v>65</v>
      </c>
      <c r="E3699" t="s">
        <v>208</v>
      </c>
      <c r="F3699" t="s">
        <v>209</v>
      </c>
      <c r="G3699" t="s">
        <v>127</v>
      </c>
      <c r="H3699" t="s">
        <v>13487</v>
      </c>
      <c r="I3699" t="s">
        <v>13488</v>
      </c>
      <c r="J3699" t="s">
        <v>13489</v>
      </c>
      <c r="K3699" t="s">
        <v>93</v>
      </c>
      <c r="M3699" t="s">
        <v>639</v>
      </c>
      <c r="N3699" t="s">
        <v>551</v>
      </c>
      <c r="O3699" t="s">
        <v>153</v>
      </c>
    </row>
    <row r="3700" spans="1:16" x14ac:dyDescent="0.2">
      <c r="A3700" t="s">
        <v>47092</v>
      </c>
      <c r="B3700" t="s">
        <v>47093</v>
      </c>
      <c r="C3700" s="1">
        <v>42760</v>
      </c>
      <c r="D3700" t="s">
        <v>65</v>
      </c>
      <c r="E3700" t="s">
        <v>208</v>
      </c>
      <c r="F3700" t="s">
        <v>209</v>
      </c>
      <c r="G3700" t="s">
        <v>127</v>
      </c>
      <c r="H3700" t="s">
        <v>47092</v>
      </c>
      <c r="I3700" t="s">
        <v>47094</v>
      </c>
      <c r="J3700" t="s">
        <v>47095</v>
      </c>
      <c r="K3700" t="s">
        <v>405</v>
      </c>
      <c r="M3700" t="s">
        <v>11790</v>
      </c>
      <c r="N3700" t="s">
        <v>217</v>
      </c>
      <c r="O3700" t="s">
        <v>153</v>
      </c>
    </row>
    <row r="3701" spans="1:16" x14ac:dyDescent="0.2">
      <c r="A3701" t="s">
        <v>10893</v>
      </c>
      <c r="B3701" t="s">
        <v>10892</v>
      </c>
      <c r="C3701" s="1">
        <v>40305</v>
      </c>
      <c r="D3701" t="s">
        <v>65</v>
      </c>
      <c r="E3701" t="s">
        <v>466</v>
      </c>
      <c r="F3701" t="s">
        <v>467</v>
      </c>
      <c r="G3701" t="s">
        <v>127</v>
      </c>
      <c r="H3701" t="s">
        <v>10893</v>
      </c>
      <c r="I3701" t="s">
        <v>10894</v>
      </c>
      <c r="J3701" t="s">
        <v>10895</v>
      </c>
      <c r="K3701" t="s">
        <v>111</v>
      </c>
      <c r="L3701" t="s">
        <v>254</v>
      </c>
      <c r="M3701" t="s">
        <v>1036</v>
      </c>
      <c r="N3701" t="s">
        <v>468</v>
      </c>
      <c r="O3701" t="s">
        <v>153</v>
      </c>
      <c r="P3701" t="s">
        <v>192</v>
      </c>
    </row>
    <row r="3702" spans="1:16" x14ac:dyDescent="0.2">
      <c r="A3702" t="s">
        <v>13703</v>
      </c>
      <c r="B3702" t="s">
        <v>13702</v>
      </c>
      <c r="C3702" s="1">
        <v>38063</v>
      </c>
      <c r="D3702" t="s">
        <v>65</v>
      </c>
      <c r="E3702" t="s">
        <v>466</v>
      </c>
      <c r="F3702" t="s">
        <v>467</v>
      </c>
      <c r="G3702" t="s">
        <v>127</v>
      </c>
      <c r="H3702" t="s">
        <v>13703</v>
      </c>
      <c r="I3702" t="s">
        <v>13014</v>
      </c>
      <c r="J3702" t="s">
        <v>10895</v>
      </c>
      <c r="K3702" t="s">
        <v>111</v>
      </c>
      <c r="L3702" t="s">
        <v>254</v>
      </c>
      <c r="M3702" t="s">
        <v>13704</v>
      </c>
      <c r="N3702" t="s">
        <v>46987</v>
      </c>
      <c r="O3702" t="s">
        <v>153</v>
      </c>
    </row>
    <row r="3703" spans="1:16" x14ac:dyDescent="0.2">
      <c r="A3703" t="s">
        <v>11686</v>
      </c>
      <c r="B3703" t="s">
        <v>11685</v>
      </c>
      <c r="C3703" s="1">
        <v>39884</v>
      </c>
      <c r="D3703" t="s">
        <v>65</v>
      </c>
      <c r="E3703" t="s">
        <v>466</v>
      </c>
      <c r="F3703" t="s">
        <v>467</v>
      </c>
      <c r="G3703" t="s">
        <v>127</v>
      </c>
      <c r="H3703" t="s">
        <v>11686</v>
      </c>
      <c r="I3703" t="s">
        <v>11687</v>
      </c>
      <c r="J3703" t="s">
        <v>11688</v>
      </c>
      <c r="K3703" t="s">
        <v>111</v>
      </c>
      <c r="L3703" t="s">
        <v>254</v>
      </c>
      <c r="M3703" t="s">
        <v>11689</v>
      </c>
      <c r="N3703" t="s">
        <v>469</v>
      </c>
      <c r="O3703" t="s">
        <v>153</v>
      </c>
      <c r="P3703" t="s">
        <v>192</v>
      </c>
    </row>
    <row r="3704" spans="1:16" x14ac:dyDescent="0.2">
      <c r="A3704" t="s">
        <v>14355</v>
      </c>
      <c r="B3704" t="s">
        <v>14354</v>
      </c>
      <c r="C3704" s="1">
        <v>36789</v>
      </c>
      <c r="D3704" t="s">
        <v>65</v>
      </c>
      <c r="E3704" t="s">
        <v>75</v>
      </c>
      <c r="G3704" t="s">
        <v>127</v>
      </c>
      <c r="H3704" t="s">
        <v>14355</v>
      </c>
      <c r="I3704" t="s">
        <v>14356</v>
      </c>
      <c r="J3704" t="s">
        <v>14357</v>
      </c>
      <c r="K3704" t="s">
        <v>111</v>
      </c>
      <c r="M3704" t="s">
        <v>11570</v>
      </c>
      <c r="N3704" t="s">
        <v>10753</v>
      </c>
      <c r="O3704" t="s">
        <v>153</v>
      </c>
      <c r="P3704" t="s">
        <v>117</v>
      </c>
    </row>
    <row r="3705" spans="1:16" x14ac:dyDescent="0.2">
      <c r="A3705" t="s">
        <v>46772</v>
      </c>
      <c r="B3705" t="s">
        <v>46773</v>
      </c>
      <c r="C3705" s="1">
        <v>43319</v>
      </c>
      <c r="D3705" t="s">
        <v>65</v>
      </c>
      <c r="E3705" t="s">
        <v>330</v>
      </c>
      <c r="F3705" t="s">
        <v>331</v>
      </c>
      <c r="G3705" t="s">
        <v>127</v>
      </c>
      <c r="H3705" t="s">
        <v>46772</v>
      </c>
      <c r="I3705" t="s">
        <v>46774</v>
      </c>
      <c r="J3705" t="s">
        <v>46775</v>
      </c>
      <c r="K3705" t="s">
        <v>111</v>
      </c>
      <c r="M3705" t="s">
        <v>46776</v>
      </c>
      <c r="N3705" t="s">
        <v>46777</v>
      </c>
      <c r="O3705" t="s">
        <v>153</v>
      </c>
    </row>
    <row r="3706" spans="1:16" x14ac:dyDescent="0.2">
      <c r="A3706" t="s">
        <v>14627</v>
      </c>
      <c r="B3706" t="s">
        <v>14626</v>
      </c>
      <c r="C3706" s="1">
        <v>42300</v>
      </c>
      <c r="D3706" t="s">
        <v>65</v>
      </c>
      <c r="E3706" t="s">
        <v>330</v>
      </c>
      <c r="F3706" t="s">
        <v>331</v>
      </c>
      <c r="G3706" t="s">
        <v>127</v>
      </c>
      <c r="H3706" t="s">
        <v>14627</v>
      </c>
      <c r="I3706" t="s">
        <v>14628</v>
      </c>
      <c r="J3706" t="s">
        <v>14629</v>
      </c>
      <c r="K3706" t="s">
        <v>111</v>
      </c>
      <c r="M3706" t="s">
        <v>7546</v>
      </c>
      <c r="N3706" t="s">
        <v>14630</v>
      </c>
      <c r="O3706" t="s">
        <v>153</v>
      </c>
      <c r="P3706" t="s">
        <v>4099</v>
      </c>
    </row>
    <row r="3707" spans="1:16" x14ac:dyDescent="0.2">
      <c r="A3707" t="s">
        <v>13072</v>
      </c>
      <c r="B3707" t="s">
        <v>13071</v>
      </c>
      <c r="C3707" s="1">
        <v>34212</v>
      </c>
      <c r="D3707" t="s">
        <v>65</v>
      </c>
      <c r="E3707" t="s">
        <v>335</v>
      </c>
      <c r="F3707" t="s">
        <v>336</v>
      </c>
      <c r="G3707" t="s">
        <v>127</v>
      </c>
      <c r="H3707" t="s">
        <v>13072</v>
      </c>
      <c r="I3707" t="s">
        <v>13073</v>
      </c>
      <c r="J3707" t="s">
        <v>46880</v>
      </c>
      <c r="K3707" t="s">
        <v>111</v>
      </c>
      <c r="M3707" t="s">
        <v>13074</v>
      </c>
      <c r="N3707" t="s">
        <v>13864</v>
      </c>
      <c r="O3707" t="s">
        <v>153</v>
      </c>
    </row>
    <row r="3708" spans="1:16" x14ac:dyDescent="0.2">
      <c r="A3708" t="s">
        <v>15253</v>
      </c>
      <c r="B3708" t="s">
        <v>15252</v>
      </c>
      <c r="C3708" s="1">
        <v>36959</v>
      </c>
      <c r="D3708" t="s">
        <v>65</v>
      </c>
      <c r="E3708" t="s">
        <v>335</v>
      </c>
      <c r="F3708" t="s">
        <v>336</v>
      </c>
      <c r="G3708" t="s">
        <v>127</v>
      </c>
      <c r="H3708" t="s">
        <v>15253</v>
      </c>
      <c r="I3708" t="s">
        <v>15254</v>
      </c>
      <c r="J3708" t="s">
        <v>15255</v>
      </c>
      <c r="K3708" t="s">
        <v>185</v>
      </c>
      <c r="O3708" t="s">
        <v>153</v>
      </c>
    </row>
    <row r="3709" spans="1:16" x14ac:dyDescent="0.2">
      <c r="A3709" t="s">
        <v>13076</v>
      </c>
      <c r="B3709" t="s">
        <v>13075</v>
      </c>
      <c r="C3709" s="1">
        <v>36830</v>
      </c>
      <c r="D3709" t="s">
        <v>65</v>
      </c>
      <c r="E3709" t="s">
        <v>335</v>
      </c>
      <c r="F3709" t="s">
        <v>336</v>
      </c>
      <c r="G3709" t="s">
        <v>127</v>
      </c>
      <c r="H3709" t="s">
        <v>13076</v>
      </c>
      <c r="I3709" t="s">
        <v>13077</v>
      </c>
      <c r="J3709" t="s">
        <v>13078</v>
      </c>
      <c r="K3709" t="s">
        <v>111</v>
      </c>
      <c r="M3709" t="s">
        <v>11237</v>
      </c>
      <c r="N3709" t="s">
        <v>13079</v>
      </c>
      <c r="O3709" t="s">
        <v>153</v>
      </c>
    </row>
    <row r="3710" spans="1:16" x14ac:dyDescent="0.2">
      <c r="A3710" t="s">
        <v>13448</v>
      </c>
      <c r="B3710" t="s">
        <v>13447</v>
      </c>
      <c r="C3710" s="1">
        <v>37195</v>
      </c>
      <c r="D3710" t="s">
        <v>65</v>
      </c>
      <c r="E3710" t="s">
        <v>335</v>
      </c>
      <c r="F3710" t="s">
        <v>336</v>
      </c>
      <c r="G3710" t="s">
        <v>127</v>
      </c>
      <c r="H3710" t="s">
        <v>13448</v>
      </c>
      <c r="I3710" t="s">
        <v>13449</v>
      </c>
      <c r="J3710" t="s">
        <v>13450</v>
      </c>
      <c r="K3710" t="s">
        <v>111</v>
      </c>
      <c r="M3710" t="s">
        <v>7546</v>
      </c>
      <c r="N3710" t="s">
        <v>395</v>
      </c>
      <c r="O3710" t="s">
        <v>153</v>
      </c>
    </row>
    <row r="3711" spans="1:16" x14ac:dyDescent="0.2">
      <c r="A3711" t="s">
        <v>12343</v>
      </c>
      <c r="B3711" t="s">
        <v>12342</v>
      </c>
      <c r="C3711" s="1">
        <v>41556</v>
      </c>
      <c r="D3711" t="s">
        <v>65</v>
      </c>
      <c r="E3711" t="s">
        <v>389</v>
      </c>
      <c r="F3711" t="s">
        <v>390</v>
      </c>
      <c r="G3711" t="s">
        <v>127</v>
      </c>
      <c r="H3711" t="s">
        <v>12343</v>
      </c>
      <c r="I3711" t="s">
        <v>12344</v>
      </c>
      <c r="J3711" t="s">
        <v>12345</v>
      </c>
      <c r="K3711" t="s">
        <v>111</v>
      </c>
      <c r="L3711" t="s">
        <v>115</v>
      </c>
      <c r="M3711" t="s">
        <v>7575</v>
      </c>
      <c r="N3711" t="s">
        <v>12346</v>
      </c>
      <c r="O3711" t="s">
        <v>153</v>
      </c>
      <c r="P3711" t="s">
        <v>192</v>
      </c>
    </row>
    <row r="3712" spans="1:16" x14ac:dyDescent="0.2">
      <c r="A3712" t="s">
        <v>15309</v>
      </c>
      <c r="B3712" t="s">
        <v>15308</v>
      </c>
      <c r="C3712" s="1">
        <v>37944</v>
      </c>
      <c r="D3712" t="s">
        <v>65</v>
      </c>
      <c r="E3712" t="s">
        <v>330</v>
      </c>
      <c r="F3712" t="s">
        <v>331</v>
      </c>
      <c r="G3712" t="s">
        <v>127</v>
      </c>
      <c r="H3712" t="s">
        <v>15309</v>
      </c>
      <c r="I3712" t="s">
        <v>15310</v>
      </c>
      <c r="J3712" t="s">
        <v>15311</v>
      </c>
      <c r="K3712" t="s">
        <v>185</v>
      </c>
      <c r="M3712" t="s">
        <v>7546</v>
      </c>
      <c r="N3712" t="s">
        <v>384</v>
      </c>
      <c r="O3712" t="s">
        <v>153</v>
      </c>
    </row>
    <row r="3713" spans="1:16" x14ac:dyDescent="0.2">
      <c r="A3713" t="s">
        <v>15313</v>
      </c>
      <c r="B3713" t="s">
        <v>15312</v>
      </c>
      <c r="C3713" s="1">
        <v>25568</v>
      </c>
      <c r="D3713" t="s">
        <v>65</v>
      </c>
      <c r="E3713" t="s">
        <v>327</v>
      </c>
      <c r="F3713" t="s">
        <v>328</v>
      </c>
      <c r="G3713" t="s">
        <v>127</v>
      </c>
      <c r="H3713" t="s">
        <v>15313</v>
      </c>
      <c r="I3713" t="s">
        <v>15314</v>
      </c>
      <c r="K3713" t="s">
        <v>67</v>
      </c>
      <c r="M3713" t="s">
        <v>11944</v>
      </c>
      <c r="N3713" t="s">
        <v>15315</v>
      </c>
      <c r="O3713" t="s">
        <v>153</v>
      </c>
    </row>
    <row r="3714" spans="1:16" x14ac:dyDescent="0.2">
      <c r="A3714" t="s">
        <v>13550</v>
      </c>
      <c r="B3714" t="s">
        <v>13549</v>
      </c>
      <c r="C3714" s="1">
        <v>37501</v>
      </c>
      <c r="D3714" t="s">
        <v>65</v>
      </c>
      <c r="E3714" t="s">
        <v>195</v>
      </c>
      <c r="F3714" t="s">
        <v>196</v>
      </c>
      <c r="G3714" t="s">
        <v>127</v>
      </c>
      <c r="H3714" t="s">
        <v>13550</v>
      </c>
      <c r="I3714" t="s">
        <v>13551</v>
      </c>
      <c r="J3714" t="s">
        <v>13552</v>
      </c>
      <c r="K3714" t="s">
        <v>160</v>
      </c>
      <c r="L3714" t="s">
        <v>115</v>
      </c>
      <c r="M3714" t="s">
        <v>13553</v>
      </c>
      <c r="N3714" t="s">
        <v>46541</v>
      </c>
      <c r="O3714" t="s">
        <v>153</v>
      </c>
    </row>
    <row r="3715" spans="1:16" x14ac:dyDescent="0.2">
      <c r="A3715" t="s">
        <v>19625</v>
      </c>
      <c r="B3715" t="s">
        <v>19624</v>
      </c>
      <c r="C3715" s="1">
        <v>39919</v>
      </c>
      <c r="D3715" t="s">
        <v>65</v>
      </c>
      <c r="E3715" t="s">
        <v>155</v>
      </c>
      <c r="F3715" t="s">
        <v>156</v>
      </c>
      <c r="G3715" t="s">
        <v>127</v>
      </c>
      <c r="H3715" t="s">
        <v>19625</v>
      </c>
      <c r="I3715" t="s">
        <v>16772</v>
      </c>
      <c r="J3715" t="s">
        <v>19626</v>
      </c>
      <c r="K3715" t="s">
        <v>185</v>
      </c>
      <c r="M3715" t="s">
        <v>7546</v>
      </c>
      <c r="N3715" t="s">
        <v>1709</v>
      </c>
      <c r="O3715" t="s">
        <v>153</v>
      </c>
    </row>
    <row r="3716" spans="1:16" x14ac:dyDescent="0.2">
      <c r="A3716" t="s">
        <v>11488</v>
      </c>
      <c r="B3716" t="s">
        <v>11487</v>
      </c>
      <c r="C3716" s="1">
        <v>36580</v>
      </c>
      <c r="D3716" t="s">
        <v>65</v>
      </c>
      <c r="E3716" t="s">
        <v>155</v>
      </c>
      <c r="F3716" t="s">
        <v>156</v>
      </c>
      <c r="G3716" t="s">
        <v>127</v>
      </c>
      <c r="H3716" t="s">
        <v>11488</v>
      </c>
      <c r="I3716" t="s">
        <v>11489</v>
      </c>
      <c r="J3716" t="s">
        <v>11490</v>
      </c>
      <c r="K3716" t="s">
        <v>111</v>
      </c>
      <c r="M3716" t="s">
        <v>11241</v>
      </c>
      <c r="N3716" t="s">
        <v>1709</v>
      </c>
      <c r="O3716" t="s">
        <v>153</v>
      </c>
    </row>
    <row r="3717" spans="1:16" x14ac:dyDescent="0.2">
      <c r="A3717" t="s">
        <v>12370</v>
      </c>
      <c r="B3717" t="s">
        <v>12369</v>
      </c>
      <c r="C3717" s="1">
        <v>41619</v>
      </c>
      <c r="D3717" t="s">
        <v>65</v>
      </c>
      <c r="E3717" t="s">
        <v>286</v>
      </c>
      <c r="F3717" t="s">
        <v>41182</v>
      </c>
      <c r="G3717" t="s">
        <v>127</v>
      </c>
      <c r="H3717" t="s">
        <v>12370</v>
      </c>
      <c r="I3717" t="s">
        <v>12371</v>
      </c>
      <c r="J3717" t="s">
        <v>12372</v>
      </c>
      <c r="K3717" t="s">
        <v>111</v>
      </c>
      <c r="M3717" t="s">
        <v>12373</v>
      </c>
      <c r="N3717" t="s">
        <v>875</v>
      </c>
      <c r="O3717" t="s">
        <v>153</v>
      </c>
      <c r="P3717" t="s">
        <v>117</v>
      </c>
    </row>
    <row r="3718" spans="1:16" x14ac:dyDescent="0.2">
      <c r="A3718" t="s">
        <v>11673</v>
      </c>
      <c r="B3718" t="s">
        <v>46575</v>
      </c>
      <c r="C3718" s="1">
        <v>39780</v>
      </c>
      <c r="D3718" t="s">
        <v>65</v>
      </c>
      <c r="E3718" t="s">
        <v>161</v>
      </c>
      <c r="F3718" t="s">
        <v>162</v>
      </c>
      <c r="G3718" t="s">
        <v>127</v>
      </c>
      <c r="H3718" t="s">
        <v>11673</v>
      </c>
      <c r="I3718" t="s">
        <v>11674</v>
      </c>
      <c r="J3718" t="s">
        <v>11675</v>
      </c>
      <c r="K3718" t="s">
        <v>185</v>
      </c>
      <c r="L3718" t="s">
        <v>115</v>
      </c>
      <c r="M3718" t="s">
        <v>897</v>
      </c>
      <c r="N3718" t="s">
        <v>499</v>
      </c>
      <c r="O3718" t="s">
        <v>153</v>
      </c>
      <c r="P3718" t="s">
        <v>117</v>
      </c>
    </row>
    <row r="3719" spans="1:16" x14ac:dyDescent="0.2">
      <c r="A3719" t="s">
        <v>11549</v>
      </c>
      <c r="B3719" t="s">
        <v>11548</v>
      </c>
      <c r="C3719" s="1">
        <v>36774</v>
      </c>
      <c r="D3719" t="s">
        <v>65</v>
      </c>
      <c r="E3719" t="s">
        <v>161</v>
      </c>
      <c r="F3719" t="s">
        <v>162</v>
      </c>
      <c r="G3719" t="s">
        <v>127</v>
      </c>
      <c r="H3719" t="s">
        <v>11549</v>
      </c>
      <c r="I3719" t="s">
        <v>11550</v>
      </c>
      <c r="J3719" t="s">
        <v>11551</v>
      </c>
      <c r="K3719" t="s">
        <v>185</v>
      </c>
      <c r="L3719" t="s">
        <v>115</v>
      </c>
      <c r="M3719" t="s">
        <v>11552</v>
      </c>
      <c r="N3719" t="s">
        <v>499</v>
      </c>
      <c r="O3719" t="s">
        <v>153</v>
      </c>
      <c r="P3719" t="s">
        <v>117</v>
      </c>
    </row>
    <row r="3720" spans="1:16" x14ac:dyDescent="0.2">
      <c r="A3720" t="s">
        <v>12492</v>
      </c>
      <c r="B3720" t="s">
        <v>12491</v>
      </c>
      <c r="C3720" s="1">
        <v>41935</v>
      </c>
      <c r="D3720" t="s">
        <v>65</v>
      </c>
      <c r="E3720" t="s">
        <v>211</v>
      </c>
      <c r="F3720" t="s">
        <v>212</v>
      </c>
      <c r="G3720" t="s">
        <v>127</v>
      </c>
      <c r="H3720" t="s">
        <v>12492</v>
      </c>
      <c r="I3720" t="s">
        <v>12493</v>
      </c>
      <c r="J3720" t="s">
        <v>12494</v>
      </c>
      <c r="K3720" t="s">
        <v>86</v>
      </c>
      <c r="M3720" t="s">
        <v>12495</v>
      </c>
      <c r="N3720" t="s">
        <v>215</v>
      </c>
      <c r="O3720" t="s">
        <v>153</v>
      </c>
      <c r="P3720" t="s">
        <v>117</v>
      </c>
    </row>
    <row r="3721" spans="1:16" x14ac:dyDescent="0.2">
      <c r="A3721" t="s">
        <v>13096</v>
      </c>
      <c r="B3721" t="s">
        <v>13095</v>
      </c>
      <c r="C3721" s="1">
        <v>42418</v>
      </c>
      <c r="D3721" t="s">
        <v>65</v>
      </c>
      <c r="E3721" t="s">
        <v>1114</v>
      </c>
      <c r="F3721" t="s">
        <v>1115</v>
      </c>
      <c r="G3721" t="s">
        <v>127</v>
      </c>
      <c r="H3721" t="s">
        <v>13096</v>
      </c>
      <c r="I3721" t="s">
        <v>13097</v>
      </c>
      <c r="J3721" t="s">
        <v>13098</v>
      </c>
      <c r="K3721" t="s">
        <v>86</v>
      </c>
      <c r="L3721" t="s">
        <v>115</v>
      </c>
      <c r="M3721" t="s">
        <v>11299</v>
      </c>
      <c r="N3721" t="s">
        <v>13099</v>
      </c>
      <c r="O3721" t="s">
        <v>153</v>
      </c>
      <c r="P3721" t="s">
        <v>87</v>
      </c>
    </row>
    <row r="3722" spans="1:16" x14ac:dyDescent="0.2">
      <c r="A3722" t="s">
        <v>45808</v>
      </c>
      <c r="B3722" t="s">
        <v>45809</v>
      </c>
      <c r="C3722" s="1">
        <v>43391</v>
      </c>
      <c r="D3722" t="s">
        <v>65</v>
      </c>
      <c r="E3722" t="s">
        <v>512</v>
      </c>
      <c r="F3722" t="s">
        <v>513</v>
      </c>
      <c r="G3722" t="s">
        <v>1479</v>
      </c>
      <c r="H3722" t="s">
        <v>45808</v>
      </c>
      <c r="I3722" t="s">
        <v>45810</v>
      </c>
      <c r="J3722" t="s">
        <v>45811</v>
      </c>
      <c r="K3722" t="s">
        <v>93</v>
      </c>
      <c r="M3722" t="s">
        <v>43863</v>
      </c>
      <c r="N3722" t="s">
        <v>45812</v>
      </c>
      <c r="O3722" t="s">
        <v>94</v>
      </c>
    </row>
    <row r="3723" spans="1:16" x14ac:dyDescent="0.2">
      <c r="A3723" t="s">
        <v>21788</v>
      </c>
      <c r="B3723" t="s">
        <v>21787</v>
      </c>
      <c r="C3723" s="1">
        <v>41192</v>
      </c>
      <c r="D3723" t="s">
        <v>65</v>
      </c>
      <c r="E3723" t="s">
        <v>70</v>
      </c>
      <c r="G3723" t="s">
        <v>143</v>
      </c>
      <c r="H3723" t="s">
        <v>21788</v>
      </c>
      <c r="I3723" t="s">
        <v>21789</v>
      </c>
      <c r="J3723" t="s">
        <v>21790</v>
      </c>
      <c r="K3723" t="s">
        <v>10165</v>
      </c>
      <c r="M3723" t="s">
        <v>7975</v>
      </c>
      <c r="N3723" t="s">
        <v>21791</v>
      </c>
      <c r="O3723" t="s">
        <v>153</v>
      </c>
      <c r="P3723" t="s">
        <v>117</v>
      </c>
    </row>
    <row r="3724" spans="1:16" x14ac:dyDescent="0.2">
      <c r="A3724" t="s">
        <v>13582</v>
      </c>
      <c r="B3724" t="s">
        <v>48094</v>
      </c>
      <c r="C3724" s="1">
        <v>40163</v>
      </c>
      <c r="D3724" t="s">
        <v>65</v>
      </c>
      <c r="E3724" t="s">
        <v>161</v>
      </c>
      <c r="F3724" t="s">
        <v>162</v>
      </c>
      <c r="G3724" t="s">
        <v>127</v>
      </c>
      <c r="H3724" t="s">
        <v>13582</v>
      </c>
      <c r="I3724" t="s">
        <v>13583</v>
      </c>
      <c r="J3724" t="s">
        <v>48095</v>
      </c>
      <c r="K3724" t="s">
        <v>111</v>
      </c>
      <c r="M3724" t="s">
        <v>19708</v>
      </c>
      <c r="N3724" t="s">
        <v>193</v>
      </c>
      <c r="O3724" t="s">
        <v>94</v>
      </c>
    </row>
    <row r="3725" spans="1:16" x14ac:dyDescent="0.2">
      <c r="A3725" t="s">
        <v>22226</v>
      </c>
      <c r="B3725" t="s">
        <v>22225</v>
      </c>
      <c r="C3725" s="1">
        <v>37495</v>
      </c>
      <c r="D3725" t="s">
        <v>65</v>
      </c>
      <c r="E3725" t="s">
        <v>155</v>
      </c>
      <c r="F3725" t="s">
        <v>156</v>
      </c>
      <c r="G3725" t="s">
        <v>127</v>
      </c>
      <c r="H3725" t="s">
        <v>22226</v>
      </c>
      <c r="I3725" t="s">
        <v>22227</v>
      </c>
      <c r="K3725" t="s">
        <v>699</v>
      </c>
      <c r="M3725" t="s">
        <v>22228</v>
      </c>
      <c r="O3725" t="s">
        <v>153</v>
      </c>
    </row>
    <row r="3726" spans="1:16" x14ac:dyDescent="0.2">
      <c r="A3726" t="s">
        <v>22520</v>
      </c>
      <c r="B3726" t="s">
        <v>22519</v>
      </c>
      <c r="C3726" s="1">
        <v>36021</v>
      </c>
      <c r="D3726" t="s">
        <v>65</v>
      </c>
      <c r="E3726" t="s">
        <v>40900</v>
      </c>
      <c r="F3726" t="s">
        <v>40901</v>
      </c>
      <c r="G3726" t="s">
        <v>127</v>
      </c>
      <c r="H3726" t="s">
        <v>22520</v>
      </c>
      <c r="I3726" t="s">
        <v>22521</v>
      </c>
      <c r="K3726" t="s">
        <v>93</v>
      </c>
      <c r="M3726" t="s">
        <v>13895</v>
      </c>
      <c r="N3726" t="s">
        <v>172</v>
      </c>
      <c r="O3726" t="s">
        <v>153</v>
      </c>
      <c r="P3726" t="s">
        <v>117</v>
      </c>
    </row>
    <row r="3727" spans="1:16" x14ac:dyDescent="0.2">
      <c r="A3727" t="s">
        <v>20544</v>
      </c>
      <c r="B3727" t="s">
        <v>20543</v>
      </c>
      <c r="C3727" s="1">
        <v>42153</v>
      </c>
      <c r="D3727" t="s">
        <v>65</v>
      </c>
      <c r="E3727" t="s">
        <v>11337</v>
      </c>
      <c r="G3727" t="s">
        <v>143</v>
      </c>
      <c r="H3727" t="s">
        <v>20544</v>
      </c>
      <c r="I3727" t="s">
        <v>20545</v>
      </c>
      <c r="J3727" t="s">
        <v>20546</v>
      </c>
      <c r="K3727" t="s">
        <v>10165</v>
      </c>
      <c r="L3727" t="s">
        <v>304</v>
      </c>
      <c r="M3727" t="s">
        <v>373</v>
      </c>
      <c r="N3727" t="s">
        <v>20547</v>
      </c>
      <c r="O3727" t="s">
        <v>153</v>
      </c>
    </row>
    <row r="3728" spans="1:16" x14ac:dyDescent="0.2">
      <c r="A3728" t="s">
        <v>32490</v>
      </c>
      <c r="B3728" t="s">
        <v>32489</v>
      </c>
      <c r="C3728" s="1">
        <v>40389</v>
      </c>
      <c r="D3728" t="s">
        <v>65</v>
      </c>
      <c r="E3728" t="s">
        <v>301</v>
      </c>
      <c r="F3728" t="s">
        <v>302</v>
      </c>
      <c r="G3728" t="s">
        <v>25198</v>
      </c>
      <c r="H3728" t="s">
        <v>32490</v>
      </c>
      <c r="I3728" t="s">
        <v>25204</v>
      </c>
      <c r="J3728" t="s">
        <v>36607</v>
      </c>
      <c r="K3728" t="s">
        <v>25162</v>
      </c>
      <c r="L3728" t="s">
        <v>115</v>
      </c>
      <c r="M3728" t="s">
        <v>32440</v>
      </c>
      <c r="N3728" t="s">
        <v>30048</v>
      </c>
      <c r="P3728" t="s">
        <v>25282</v>
      </c>
    </row>
    <row r="3729" spans="1:16" x14ac:dyDescent="0.2">
      <c r="A3729" t="s">
        <v>30047</v>
      </c>
      <c r="B3729" t="s">
        <v>30046</v>
      </c>
      <c r="C3729" s="1">
        <v>41750</v>
      </c>
      <c r="D3729" t="s">
        <v>65</v>
      </c>
      <c r="E3729" t="s">
        <v>301</v>
      </c>
      <c r="F3729" t="s">
        <v>302</v>
      </c>
      <c r="G3729" t="s">
        <v>25198</v>
      </c>
      <c r="H3729" t="s">
        <v>30047</v>
      </c>
      <c r="I3729" t="s">
        <v>32766</v>
      </c>
      <c r="J3729" t="s">
        <v>39501</v>
      </c>
      <c r="K3729" t="s">
        <v>25173</v>
      </c>
      <c r="L3729" t="s">
        <v>39502</v>
      </c>
      <c r="M3729" t="s">
        <v>39503</v>
      </c>
      <c r="N3729" t="s">
        <v>30048</v>
      </c>
      <c r="P3729" t="s">
        <v>39504</v>
      </c>
    </row>
    <row r="3730" spans="1:16" x14ac:dyDescent="0.2">
      <c r="A3730" t="s">
        <v>36594</v>
      </c>
      <c r="B3730" t="s">
        <v>32468</v>
      </c>
      <c r="C3730" s="1">
        <v>37797</v>
      </c>
      <c r="D3730" t="s">
        <v>65</v>
      </c>
      <c r="E3730" t="s">
        <v>438</v>
      </c>
      <c r="F3730" t="s">
        <v>439</v>
      </c>
      <c r="G3730" t="s">
        <v>25198</v>
      </c>
      <c r="H3730" t="s">
        <v>36594</v>
      </c>
      <c r="J3730" t="s">
        <v>36595</v>
      </c>
      <c r="K3730" t="s">
        <v>25173</v>
      </c>
      <c r="L3730" t="s">
        <v>32469</v>
      </c>
      <c r="M3730" t="s">
        <v>25325</v>
      </c>
      <c r="N3730" t="s">
        <v>26122</v>
      </c>
      <c r="P3730" t="s">
        <v>36596</v>
      </c>
    </row>
    <row r="3731" spans="1:16" x14ac:dyDescent="0.2">
      <c r="A3731" t="s">
        <v>49930</v>
      </c>
      <c r="B3731" t="s">
        <v>49931</v>
      </c>
      <c r="C3731" s="1">
        <v>43693</v>
      </c>
      <c r="D3731" t="s">
        <v>65</v>
      </c>
      <c r="E3731" t="s">
        <v>42176</v>
      </c>
      <c r="F3731" t="s">
        <v>42177</v>
      </c>
      <c r="G3731" t="s">
        <v>1479</v>
      </c>
      <c r="H3731" t="s">
        <v>49930</v>
      </c>
      <c r="I3731" t="s">
        <v>49932</v>
      </c>
      <c r="J3731" t="s">
        <v>49933</v>
      </c>
      <c r="K3731" t="s">
        <v>405</v>
      </c>
      <c r="L3731" t="s">
        <v>49934</v>
      </c>
      <c r="M3731" t="s">
        <v>49935</v>
      </c>
      <c r="N3731" t="s">
        <v>49936</v>
      </c>
      <c r="O3731" t="s">
        <v>94</v>
      </c>
      <c r="P3731" t="s">
        <v>49937</v>
      </c>
    </row>
    <row r="3732" spans="1:16" x14ac:dyDescent="0.2">
      <c r="A3732" t="s">
        <v>8360</v>
      </c>
      <c r="B3732" t="s">
        <v>8359</v>
      </c>
      <c r="C3732" s="1">
        <v>42170</v>
      </c>
      <c r="D3732" t="s">
        <v>65</v>
      </c>
      <c r="E3732" t="s">
        <v>99</v>
      </c>
      <c r="F3732" t="s">
        <v>100</v>
      </c>
      <c r="G3732" t="s">
        <v>127</v>
      </c>
      <c r="H3732" t="s">
        <v>8360</v>
      </c>
      <c r="I3732" t="s">
        <v>8361</v>
      </c>
      <c r="J3732" t="s">
        <v>8362</v>
      </c>
      <c r="K3732" t="s">
        <v>93</v>
      </c>
      <c r="M3732" t="s">
        <v>585</v>
      </c>
      <c r="N3732" t="s">
        <v>8363</v>
      </c>
      <c r="O3732" t="s">
        <v>94</v>
      </c>
    </row>
    <row r="3733" spans="1:16" x14ac:dyDescent="0.2">
      <c r="A3733" t="s">
        <v>20410</v>
      </c>
      <c r="B3733" t="s">
        <v>20407</v>
      </c>
      <c r="C3733" s="1">
        <v>41710</v>
      </c>
      <c r="D3733" t="s">
        <v>65</v>
      </c>
      <c r="E3733" t="s">
        <v>568</v>
      </c>
      <c r="F3733" t="s">
        <v>569</v>
      </c>
      <c r="G3733" t="s">
        <v>143</v>
      </c>
      <c r="H3733" t="s">
        <v>20410</v>
      </c>
      <c r="I3733" t="s">
        <v>20411</v>
      </c>
      <c r="J3733" t="s">
        <v>20412</v>
      </c>
      <c r="K3733" t="s">
        <v>67</v>
      </c>
      <c r="N3733" t="s">
        <v>20413</v>
      </c>
      <c r="O3733" t="s">
        <v>153</v>
      </c>
    </row>
    <row r="3734" spans="1:16" x14ac:dyDescent="0.2">
      <c r="A3734" t="s">
        <v>22287</v>
      </c>
      <c r="B3734" t="s">
        <v>22286</v>
      </c>
      <c r="C3734" s="1">
        <v>42494</v>
      </c>
      <c r="D3734" t="s">
        <v>65</v>
      </c>
      <c r="E3734" t="s">
        <v>90</v>
      </c>
      <c r="F3734" t="s">
        <v>91</v>
      </c>
      <c r="G3734" t="s">
        <v>127</v>
      </c>
      <c r="H3734" t="s">
        <v>22287</v>
      </c>
      <c r="I3734" t="s">
        <v>22288</v>
      </c>
      <c r="J3734" t="s">
        <v>22289</v>
      </c>
      <c r="K3734" t="s">
        <v>185</v>
      </c>
      <c r="M3734" t="s">
        <v>22290</v>
      </c>
      <c r="N3734" t="s">
        <v>235</v>
      </c>
      <c r="O3734" t="s">
        <v>94</v>
      </c>
    </row>
    <row r="3735" spans="1:16" x14ac:dyDescent="0.2">
      <c r="A3735" t="s">
        <v>52183</v>
      </c>
      <c r="B3735" t="s">
        <v>52184</v>
      </c>
      <c r="C3735" s="1">
        <v>43677</v>
      </c>
      <c r="D3735" t="s">
        <v>65</v>
      </c>
      <c r="E3735" t="s">
        <v>284</v>
      </c>
      <c r="F3735" t="s">
        <v>285</v>
      </c>
      <c r="G3735" t="s">
        <v>41468</v>
      </c>
      <c r="H3735" t="s">
        <v>52183</v>
      </c>
      <c r="I3735" t="s">
        <v>48937</v>
      </c>
      <c r="J3735" t="s">
        <v>52185</v>
      </c>
      <c r="K3735" t="s">
        <v>93</v>
      </c>
      <c r="L3735" t="s">
        <v>52186</v>
      </c>
      <c r="M3735" t="s">
        <v>228</v>
      </c>
      <c r="N3735" t="s">
        <v>5286</v>
      </c>
      <c r="O3735" t="s">
        <v>94</v>
      </c>
      <c r="P3735" t="s">
        <v>3883</v>
      </c>
    </row>
    <row r="3736" spans="1:16" x14ac:dyDescent="0.2">
      <c r="A3736" t="s">
        <v>15627</v>
      </c>
      <c r="B3736" t="s">
        <v>15626</v>
      </c>
      <c r="C3736" s="1">
        <v>41225</v>
      </c>
      <c r="D3736" t="s">
        <v>65</v>
      </c>
      <c r="E3736" t="s">
        <v>438</v>
      </c>
      <c r="F3736" t="s">
        <v>439</v>
      </c>
      <c r="G3736" t="s">
        <v>127</v>
      </c>
      <c r="H3736" t="s">
        <v>15627</v>
      </c>
      <c r="I3736" t="s">
        <v>15628</v>
      </c>
      <c r="J3736" t="s">
        <v>15629</v>
      </c>
      <c r="K3736" t="s">
        <v>111</v>
      </c>
      <c r="M3736" t="s">
        <v>363</v>
      </c>
      <c r="N3736" t="s">
        <v>15630</v>
      </c>
      <c r="O3736" t="s">
        <v>153</v>
      </c>
    </row>
    <row r="3737" spans="1:16" x14ac:dyDescent="0.2">
      <c r="A3737" t="s">
        <v>40072</v>
      </c>
      <c r="B3737" t="s">
        <v>40073</v>
      </c>
      <c r="C3737" s="1">
        <v>43490</v>
      </c>
      <c r="D3737" t="s">
        <v>65</v>
      </c>
      <c r="E3737" t="s">
        <v>25669</v>
      </c>
      <c r="F3737" t="s">
        <v>25670</v>
      </c>
      <c r="G3737" t="s">
        <v>25257</v>
      </c>
      <c r="H3737" t="s">
        <v>40072</v>
      </c>
      <c r="I3737" t="s">
        <v>25155</v>
      </c>
      <c r="J3737" t="s">
        <v>40074</v>
      </c>
      <c r="K3737" t="s">
        <v>25259</v>
      </c>
      <c r="L3737" t="s">
        <v>40075</v>
      </c>
      <c r="M3737" t="s">
        <v>39582</v>
      </c>
      <c r="N3737" t="s">
        <v>40076</v>
      </c>
    </row>
    <row r="3738" spans="1:16" x14ac:dyDescent="0.2">
      <c r="A3738" t="s">
        <v>37509</v>
      </c>
      <c r="B3738" t="s">
        <v>37510</v>
      </c>
      <c r="C3738" s="1">
        <v>43367</v>
      </c>
      <c r="D3738" t="s">
        <v>65</v>
      </c>
      <c r="E3738" t="s">
        <v>25387</v>
      </c>
      <c r="F3738" t="s">
        <v>25388</v>
      </c>
      <c r="G3738" t="s">
        <v>25153</v>
      </c>
      <c r="H3738" t="s">
        <v>37509</v>
      </c>
      <c r="I3738" t="s">
        <v>25172</v>
      </c>
      <c r="J3738" t="s">
        <v>34670</v>
      </c>
      <c r="K3738" t="s">
        <v>25156</v>
      </c>
      <c r="L3738" t="s">
        <v>37511</v>
      </c>
      <c r="M3738" t="s">
        <v>37512</v>
      </c>
      <c r="N3738" t="s">
        <v>37513</v>
      </c>
      <c r="P3738" t="s">
        <v>37514</v>
      </c>
    </row>
    <row r="3739" spans="1:16" x14ac:dyDescent="0.2">
      <c r="A3739" t="s">
        <v>10019</v>
      </c>
      <c r="B3739" t="s">
        <v>10018</v>
      </c>
      <c r="C3739" s="1">
        <v>42951</v>
      </c>
      <c r="D3739" t="s">
        <v>65</v>
      </c>
      <c r="E3739" t="s">
        <v>226</v>
      </c>
      <c r="F3739" t="s">
        <v>227</v>
      </c>
      <c r="G3739" t="s">
        <v>127</v>
      </c>
      <c r="H3739" t="s">
        <v>10019</v>
      </c>
      <c r="I3739" t="s">
        <v>10020</v>
      </c>
      <c r="J3739" t="s">
        <v>10021</v>
      </c>
      <c r="K3739" t="s">
        <v>111</v>
      </c>
      <c r="M3739" t="s">
        <v>10022</v>
      </c>
      <c r="N3739" t="s">
        <v>46144</v>
      </c>
      <c r="O3739" t="s">
        <v>153</v>
      </c>
      <c r="P3739" t="s">
        <v>229</v>
      </c>
    </row>
    <row r="3740" spans="1:16" x14ac:dyDescent="0.2">
      <c r="A3740" t="s">
        <v>46339</v>
      </c>
      <c r="B3740" t="s">
        <v>46340</v>
      </c>
      <c r="C3740" s="1">
        <v>43287</v>
      </c>
      <c r="D3740" t="s">
        <v>65</v>
      </c>
      <c r="E3740" t="s">
        <v>226</v>
      </c>
      <c r="F3740" t="s">
        <v>227</v>
      </c>
      <c r="G3740" t="s">
        <v>721</v>
      </c>
      <c r="H3740" t="s">
        <v>46339</v>
      </c>
      <c r="I3740" t="s">
        <v>46341</v>
      </c>
      <c r="J3740" t="s">
        <v>46342</v>
      </c>
      <c r="K3740" t="s">
        <v>86</v>
      </c>
      <c r="M3740" t="s">
        <v>9646</v>
      </c>
      <c r="N3740" t="s">
        <v>46343</v>
      </c>
      <c r="O3740" t="s">
        <v>94</v>
      </c>
      <c r="P3740" t="s">
        <v>41578</v>
      </c>
    </row>
    <row r="3741" spans="1:16" x14ac:dyDescent="0.2">
      <c r="A3741" t="s">
        <v>42174</v>
      </c>
      <c r="B3741" t="s">
        <v>42175</v>
      </c>
      <c r="C3741" s="1">
        <v>39148</v>
      </c>
      <c r="D3741" t="s">
        <v>65</v>
      </c>
      <c r="E3741" t="s">
        <v>42176</v>
      </c>
      <c r="F3741" t="s">
        <v>42177</v>
      </c>
      <c r="G3741" t="s">
        <v>127</v>
      </c>
      <c r="H3741" t="s">
        <v>42174</v>
      </c>
      <c r="I3741" t="s">
        <v>42178</v>
      </c>
      <c r="J3741" t="s">
        <v>42179</v>
      </c>
      <c r="K3741" t="s">
        <v>105</v>
      </c>
      <c r="M3741" t="s">
        <v>42180</v>
      </c>
      <c r="N3741" t="s">
        <v>491</v>
      </c>
      <c r="O3741" t="s">
        <v>153</v>
      </c>
      <c r="P3741" t="s">
        <v>42181</v>
      </c>
    </row>
    <row r="3742" spans="1:16" x14ac:dyDescent="0.2">
      <c r="A3742" t="s">
        <v>31422</v>
      </c>
      <c r="B3742" t="s">
        <v>31421</v>
      </c>
      <c r="C3742" s="1">
        <v>42802</v>
      </c>
      <c r="D3742" t="s">
        <v>65</v>
      </c>
      <c r="E3742" t="s">
        <v>25724</v>
      </c>
      <c r="F3742" t="s">
        <v>25725</v>
      </c>
      <c r="G3742" t="s">
        <v>25160</v>
      </c>
      <c r="H3742" t="s">
        <v>31422</v>
      </c>
      <c r="I3742" t="s">
        <v>29661</v>
      </c>
      <c r="J3742" t="s">
        <v>34541</v>
      </c>
      <c r="K3742" t="s">
        <v>25156</v>
      </c>
      <c r="L3742" t="s">
        <v>34105</v>
      </c>
      <c r="M3742" t="s">
        <v>37468</v>
      </c>
      <c r="N3742" t="s">
        <v>31645</v>
      </c>
      <c r="P3742" t="s">
        <v>40339</v>
      </c>
    </row>
    <row r="3743" spans="1:16" x14ac:dyDescent="0.2">
      <c r="A3743" t="s">
        <v>31288</v>
      </c>
      <c r="B3743" t="s">
        <v>31287</v>
      </c>
      <c r="C3743" s="1">
        <v>42755</v>
      </c>
      <c r="D3743" t="s">
        <v>65</v>
      </c>
      <c r="E3743" t="s">
        <v>25526</v>
      </c>
      <c r="F3743" t="s">
        <v>25527</v>
      </c>
      <c r="G3743" t="s">
        <v>25160</v>
      </c>
      <c r="H3743" t="s">
        <v>31288</v>
      </c>
      <c r="I3743" t="s">
        <v>31289</v>
      </c>
      <c r="J3743" t="s">
        <v>34482</v>
      </c>
      <c r="K3743" t="s">
        <v>25173</v>
      </c>
      <c r="L3743" t="s">
        <v>25878</v>
      </c>
      <c r="M3743" t="s">
        <v>25317</v>
      </c>
      <c r="N3743" t="s">
        <v>31290</v>
      </c>
    </row>
    <row r="3744" spans="1:16" x14ac:dyDescent="0.2">
      <c r="A3744" t="s">
        <v>39554</v>
      </c>
      <c r="B3744" t="s">
        <v>39555</v>
      </c>
      <c r="C3744" s="1">
        <v>43676</v>
      </c>
      <c r="D3744" t="s">
        <v>65</v>
      </c>
      <c r="E3744" t="s">
        <v>38478</v>
      </c>
      <c r="F3744" t="s">
        <v>38479</v>
      </c>
      <c r="G3744" t="s">
        <v>25160</v>
      </c>
      <c r="H3744" t="s">
        <v>39554</v>
      </c>
      <c r="I3744" t="s">
        <v>27684</v>
      </c>
      <c r="J3744" t="s">
        <v>35118</v>
      </c>
      <c r="K3744" t="s">
        <v>25173</v>
      </c>
      <c r="L3744" t="s">
        <v>29254</v>
      </c>
      <c r="M3744" t="s">
        <v>37720</v>
      </c>
      <c r="N3744" t="s">
        <v>39556</v>
      </c>
    </row>
    <row r="3745" spans="1:16" x14ac:dyDescent="0.2">
      <c r="A3745" t="s">
        <v>33682</v>
      </c>
      <c r="B3745" t="s">
        <v>33681</v>
      </c>
      <c r="C3745" s="1">
        <v>43153</v>
      </c>
      <c r="D3745" t="s">
        <v>65</v>
      </c>
      <c r="E3745" t="s">
        <v>25313</v>
      </c>
      <c r="F3745" t="s">
        <v>34235</v>
      </c>
      <c r="G3745" t="s">
        <v>25160</v>
      </c>
      <c r="H3745" t="s">
        <v>33682</v>
      </c>
      <c r="I3745" t="s">
        <v>37012</v>
      </c>
      <c r="J3745" t="s">
        <v>34482</v>
      </c>
      <c r="K3745" t="s">
        <v>25173</v>
      </c>
      <c r="L3745" t="s">
        <v>37013</v>
      </c>
      <c r="M3745" t="s">
        <v>25317</v>
      </c>
      <c r="N3745" t="s">
        <v>37014</v>
      </c>
    </row>
    <row r="3746" spans="1:16" x14ac:dyDescent="0.2">
      <c r="A3746" t="s">
        <v>19111</v>
      </c>
      <c r="B3746" t="s">
        <v>19110</v>
      </c>
      <c r="C3746" s="1">
        <v>41314</v>
      </c>
      <c r="D3746" t="s">
        <v>65</v>
      </c>
      <c r="E3746" t="s">
        <v>5701</v>
      </c>
      <c r="F3746" t="s">
        <v>5702</v>
      </c>
      <c r="G3746" t="s">
        <v>127</v>
      </c>
      <c r="H3746" t="s">
        <v>19111</v>
      </c>
      <c r="I3746" t="s">
        <v>19112</v>
      </c>
      <c r="J3746" t="s">
        <v>19113</v>
      </c>
      <c r="K3746" t="s">
        <v>111</v>
      </c>
      <c r="M3746" t="s">
        <v>17706</v>
      </c>
      <c r="N3746" t="s">
        <v>19114</v>
      </c>
      <c r="O3746" t="s">
        <v>153</v>
      </c>
    </row>
    <row r="3747" spans="1:16" x14ac:dyDescent="0.2">
      <c r="A3747" t="s">
        <v>23560</v>
      </c>
      <c r="B3747" t="s">
        <v>23559</v>
      </c>
      <c r="C3747" s="1">
        <v>39148</v>
      </c>
      <c r="D3747" t="s">
        <v>65</v>
      </c>
      <c r="E3747" t="s">
        <v>45323</v>
      </c>
      <c r="F3747" t="s">
        <v>45324</v>
      </c>
      <c r="G3747" t="s">
        <v>127</v>
      </c>
      <c r="H3747" t="s">
        <v>23560</v>
      </c>
      <c r="I3747" t="s">
        <v>23561</v>
      </c>
      <c r="J3747" t="s">
        <v>23562</v>
      </c>
      <c r="K3747" t="s">
        <v>105</v>
      </c>
      <c r="M3747" t="s">
        <v>23563</v>
      </c>
      <c r="N3747" t="s">
        <v>23564</v>
      </c>
      <c r="O3747">
        <v>0</v>
      </c>
      <c r="P3747" t="s">
        <v>46472</v>
      </c>
    </row>
    <row r="3748" spans="1:16" x14ac:dyDescent="0.2">
      <c r="A3748" t="s">
        <v>19119</v>
      </c>
      <c r="B3748" t="s">
        <v>19110</v>
      </c>
      <c r="C3748" s="1">
        <v>25568</v>
      </c>
      <c r="D3748" t="s">
        <v>65</v>
      </c>
      <c r="E3748" t="s">
        <v>41052</v>
      </c>
      <c r="F3748" t="s">
        <v>41053</v>
      </c>
      <c r="G3748" t="s">
        <v>127</v>
      </c>
      <c r="H3748" t="s">
        <v>19119</v>
      </c>
      <c r="I3748" t="s">
        <v>19120</v>
      </c>
      <c r="K3748" t="s">
        <v>111</v>
      </c>
      <c r="L3748" t="s">
        <v>115</v>
      </c>
      <c r="O3748">
        <v>0</v>
      </c>
    </row>
    <row r="3749" spans="1:16" x14ac:dyDescent="0.2">
      <c r="A3749" t="s">
        <v>27358</v>
      </c>
      <c r="B3749" t="s">
        <v>27357</v>
      </c>
      <c r="C3749" s="1">
        <v>42937</v>
      </c>
      <c r="D3749" t="s">
        <v>65</v>
      </c>
      <c r="E3749" t="s">
        <v>26028</v>
      </c>
      <c r="F3749" t="s">
        <v>26029</v>
      </c>
      <c r="G3749" t="s">
        <v>25160</v>
      </c>
      <c r="H3749" t="s">
        <v>27358</v>
      </c>
      <c r="I3749" t="s">
        <v>27359</v>
      </c>
      <c r="J3749" t="s">
        <v>35001</v>
      </c>
      <c r="K3749" t="s">
        <v>25149</v>
      </c>
      <c r="L3749" t="s">
        <v>35002</v>
      </c>
      <c r="M3749" t="s">
        <v>35003</v>
      </c>
      <c r="N3749" t="s">
        <v>35004</v>
      </c>
    </row>
    <row r="3750" spans="1:16" x14ac:dyDescent="0.2">
      <c r="A3750" t="s">
        <v>16602</v>
      </c>
      <c r="B3750" t="s">
        <v>16601</v>
      </c>
      <c r="C3750" s="1">
        <v>36125</v>
      </c>
      <c r="D3750" t="s">
        <v>65</v>
      </c>
      <c r="E3750" t="s">
        <v>99</v>
      </c>
      <c r="F3750" t="s">
        <v>100</v>
      </c>
      <c r="G3750" t="s">
        <v>127</v>
      </c>
      <c r="H3750" t="s">
        <v>16602</v>
      </c>
      <c r="I3750" t="s">
        <v>16603</v>
      </c>
      <c r="J3750" t="s">
        <v>16604</v>
      </c>
      <c r="K3750" t="s">
        <v>333</v>
      </c>
      <c r="M3750" t="s">
        <v>15554</v>
      </c>
      <c r="N3750" t="s">
        <v>16605</v>
      </c>
      <c r="O3750" t="s">
        <v>153</v>
      </c>
    </row>
    <row r="3751" spans="1:16" x14ac:dyDescent="0.2">
      <c r="A3751" t="s">
        <v>23175</v>
      </c>
      <c r="B3751" t="s">
        <v>23174</v>
      </c>
      <c r="C3751" s="1">
        <v>41192</v>
      </c>
      <c r="D3751" t="s">
        <v>65</v>
      </c>
      <c r="E3751" t="s">
        <v>90</v>
      </c>
      <c r="F3751" t="s">
        <v>91</v>
      </c>
      <c r="G3751" t="s">
        <v>127</v>
      </c>
      <c r="H3751" t="s">
        <v>23175</v>
      </c>
      <c r="I3751" t="s">
        <v>23176</v>
      </c>
      <c r="J3751" t="s">
        <v>23177</v>
      </c>
      <c r="K3751" t="s">
        <v>86</v>
      </c>
      <c r="L3751" t="s">
        <v>115</v>
      </c>
      <c r="M3751" t="s">
        <v>23178</v>
      </c>
      <c r="N3751" t="s">
        <v>235</v>
      </c>
      <c r="O3751" t="s">
        <v>94</v>
      </c>
      <c r="P3751" t="s">
        <v>117</v>
      </c>
    </row>
    <row r="3752" spans="1:16" x14ac:dyDescent="0.2">
      <c r="A3752" t="s">
        <v>24139</v>
      </c>
      <c r="B3752" t="s">
        <v>24138</v>
      </c>
      <c r="C3752" s="1">
        <v>40044</v>
      </c>
      <c r="D3752" t="s">
        <v>65</v>
      </c>
      <c r="E3752" t="s">
        <v>41052</v>
      </c>
      <c r="F3752" t="s">
        <v>41053</v>
      </c>
      <c r="G3752" t="s">
        <v>127</v>
      </c>
      <c r="H3752" t="s">
        <v>24139</v>
      </c>
      <c r="I3752" t="s">
        <v>24140</v>
      </c>
      <c r="J3752" t="s">
        <v>24141</v>
      </c>
      <c r="K3752" t="s">
        <v>111</v>
      </c>
      <c r="M3752" t="s">
        <v>24142</v>
      </c>
      <c r="N3752" t="s">
        <v>24143</v>
      </c>
      <c r="O3752" t="s">
        <v>153</v>
      </c>
    </row>
    <row r="3753" spans="1:16" x14ac:dyDescent="0.2">
      <c r="A3753" t="s">
        <v>22499</v>
      </c>
      <c r="B3753" t="s">
        <v>22498</v>
      </c>
      <c r="C3753" s="1">
        <v>40044</v>
      </c>
      <c r="D3753" t="s">
        <v>65</v>
      </c>
      <c r="E3753" t="s">
        <v>161</v>
      </c>
      <c r="F3753" t="s">
        <v>162</v>
      </c>
      <c r="G3753" t="s">
        <v>127</v>
      </c>
      <c r="H3753" t="s">
        <v>22499</v>
      </c>
      <c r="I3753" t="s">
        <v>22500</v>
      </c>
      <c r="J3753" t="s">
        <v>22501</v>
      </c>
      <c r="K3753" t="s">
        <v>699</v>
      </c>
      <c r="L3753" t="s">
        <v>115</v>
      </c>
      <c r="M3753" t="s">
        <v>22502</v>
      </c>
      <c r="N3753" t="s">
        <v>521</v>
      </c>
      <c r="O3753" t="s">
        <v>153</v>
      </c>
      <c r="P3753" t="s">
        <v>22503</v>
      </c>
    </row>
    <row r="3754" spans="1:16" x14ac:dyDescent="0.2">
      <c r="A3754" t="s">
        <v>16725</v>
      </c>
      <c r="B3754" t="s">
        <v>16724</v>
      </c>
      <c r="C3754" s="1">
        <v>37781</v>
      </c>
      <c r="D3754" t="s">
        <v>65</v>
      </c>
      <c r="E3754" t="s">
        <v>337</v>
      </c>
      <c r="F3754" t="s">
        <v>338</v>
      </c>
      <c r="G3754" t="s">
        <v>127</v>
      </c>
      <c r="H3754" t="s">
        <v>16725</v>
      </c>
      <c r="I3754" t="s">
        <v>16726</v>
      </c>
      <c r="J3754" t="s">
        <v>16727</v>
      </c>
      <c r="K3754" t="s">
        <v>160</v>
      </c>
      <c r="M3754" t="s">
        <v>15554</v>
      </c>
      <c r="N3754" t="s">
        <v>16728</v>
      </c>
      <c r="O3754" t="s">
        <v>153</v>
      </c>
      <c r="P3754" t="s">
        <v>16729</v>
      </c>
    </row>
    <row r="3755" spans="1:16" x14ac:dyDescent="0.2">
      <c r="A3755" t="s">
        <v>17014</v>
      </c>
      <c r="B3755" t="s">
        <v>17013</v>
      </c>
      <c r="C3755" s="1">
        <v>38407</v>
      </c>
      <c r="D3755" t="s">
        <v>65</v>
      </c>
      <c r="E3755" t="s">
        <v>337</v>
      </c>
      <c r="F3755" t="s">
        <v>338</v>
      </c>
      <c r="G3755" t="s">
        <v>127</v>
      </c>
      <c r="H3755" t="s">
        <v>17014</v>
      </c>
      <c r="I3755" t="s">
        <v>47398</v>
      </c>
      <c r="J3755" t="s">
        <v>17015</v>
      </c>
      <c r="K3755" t="s">
        <v>139</v>
      </c>
      <c r="M3755" t="s">
        <v>17016</v>
      </c>
      <c r="N3755" t="s">
        <v>17017</v>
      </c>
      <c r="O3755" t="s">
        <v>153</v>
      </c>
      <c r="P3755" t="s">
        <v>14972</v>
      </c>
    </row>
    <row r="3756" spans="1:16" x14ac:dyDescent="0.2">
      <c r="A3756" t="s">
        <v>17346</v>
      </c>
      <c r="B3756" t="s">
        <v>17345</v>
      </c>
      <c r="C3756" s="1">
        <v>41995</v>
      </c>
      <c r="D3756" t="s">
        <v>65</v>
      </c>
      <c r="E3756" t="s">
        <v>284</v>
      </c>
      <c r="F3756" t="s">
        <v>285</v>
      </c>
      <c r="G3756" t="s">
        <v>127</v>
      </c>
      <c r="H3756" t="s">
        <v>17346</v>
      </c>
      <c r="I3756" t="s">
        <v>17347</v>
      </c>
      <c r="J3756" t="s">
        <v>17348</v>
      </c>
      <c r="K3756" t="s">
        <v>139</v>
      </c>
      <c r="M3756" t="s">
        <v>15454</v>
      </c>
      <c r="N3756" t="s">
        <v>17349</v>
      </c>
      <c r="O3756">
        <v>0</v>
      </c>
    </row>
    <row r="3757" spans="1:16" x14ac:dyDescent="0.2">
      <c r="A3757" t="s">
        <v>6795</v>
      </c>
      <c r="B3757" t="s">
        <v>6794</v>
      </c>
      <c r="C3757" s="1">
        <v>42263</v>
      </c>
      <c r="D3757" t="s">
        <v>65</v>
      </c>
      <c r="E3757" t="s">
        <v>177</v>
      </c>
      <c r="F3757" t="s">
        <v>178</v>
      </c>
      <c r="G3757" t="s">
        <v>127</v>
      </c>
      <c r="H3757" t="s">
        <v>6795</v>
      </c>
      <c r="I3757" t="s">
        <v>6796</v>
      </c>
      <c r="J3757" t="s">
        <v>45311</v>
      </c>
      <c r="K3757" t="s">
        <v>93</v>
      </c>
      <c r="M3757" t="s">
        <v>6353</v>
      </c>
      <c r="N3757" t="s">
        <v>41489</v>
      </c>
      <c r="O3757" t="s">
        <v>94</v>
      </c>
    </row>
    <row r="3758" spans="1:16" x14ac:dyDescent="0.2">
      <c r="A3758" t="s">
        <v>40913</v>
      </c>
      <c r="B3758" t="s">
        <v>40914</v>
      </c>
      <c r="C3758" s="1">
        <v>39780</v>
      </c>
      <c r="D3758" t="s">
        <v>65</v>
      </c>
      <c r="E3758" t="s">
        <v>177</v>
      </c>
      <c r="F3758" t="s">
        <v>178</v>
      </c>
      <c r="G3758" t="s">
        <v>133</v>
      </c>
      <c r="H3758" t="s">
        <v>40913</v>
      </c>
      <c r="I3758" t="s">
        <v>40915</v>
      </c>
      <c r="J3758" t="s">
        <v>40916</v>
      </c>
      <c r="K3758" t="s">
        <v>93</v>
      </c>
      <c r="L3758" t="s">
        <v>115</v>
      </c>
      <c r="M3758" t="s">
        <v>5297</v>
      </c>
      <c r="N3758" t="s">
        <v>40917</v>
      </c>
      <c r="O3758" t="s">
        <v>94</v>
      </c>
    </row>
    <row r="3759" spans="1:16" x14ac:dyDescent="0.2">
      <c r="A3759" t="s">
        <v>41490</v>
      </c>
      <c r="B3759" t="s">
        <v>41491</v>
      </c>
      <c r="C3759" s="1">
        <v>39780</v>
      </c>
      <c r="D3759" t="s">
        <v>65</v>
      </c>
      <c r="E3759" t="s">
        <v>177</v>
      </c>
      <c r="F3759" t="s">
        <v>178</v>
      </c>
      <c r="G3759" t="s">
        <v>1479</v>
      </c>
      <c r="H3759" t="s">
        <v>41490</v>
      </c>
      <c r="I3759" t="s">
        <v>41492</v>
      </c>
      <c r="J3759" t="s">
        <v>41493</v>
      </c>
      <c r="K3759" t="s">
        <v>93</v>
      </c>
      <c r="L3759" t="s">
        <v>115</v>
      </c>
      <c r="M3759" t="s">
        <v>41494</v>
      </c>
      <c r="N3759" t="s">
        <v>41489</v>
      </c>
      <c r="O3759" t="s">
        <v>94</v>
      </c>
    </row>
    <row r="3760" spans="1:16" x14ac:dyDescent="0.2">
      <c r="A3760" t="s">
        <v>45253</v>
      </c>
      <c r="B3760" t="s">
        <v>45254</v>
      </c>
      <c r="C3760" s="1">
        <v>39730</v>
      </c>
      <c r="D3760" t="s">
        <v>65</v>
      </c>
      <c r="E3760" t="s">
        <v>177</v>
      </c>
      <c r="F3760" t="s">
        <v>178</v>
      </c>
      <c r="G3760" t="s">
        <v>1479</v>
      </c>
      <c r="H3760" t="s">
        <v>45253</v>
      </c>
      <c r="I3760" t="s">
        <v>41492</v>
      </c>
      <c r="J3760" t="s">
        <v>45255</v>
      </c>
      <c r="K3760" t="s">
        <v>93</v>
      </c>
      <c r="L3760" t="s">
        <v>115</v>
      </c>
      <c r="M3760" t="s">
        <v>6353</v>
      </c>
      <c r="N3760" t="s">
        <v>41489</v>
      </c>
      <c r="O3760" t="s">
        <v>94</v>
      </c>
      <c r="P3760" t="s">
        <v>45256</v>
      </c>
    </row>
    <row r="3761" spans="1:16" x14ac:dyDescent="0.2">
      <c r="A3761" t="s">
        <v>45450</v>
      </c>
      <c r="B3761" t="s">
        <v>7504</v>
      </c>
      <c r="C3761" s="1">
        <v>37573</v>
      </c>
      <c r="D3761" t="s">
        <v>65</v>
      </c>
      <c r="E3761" t="s">
        <v>177</v>
      </c>
      <c r="F3761" t="s">
        <v>178</v>
      </c>
      <c r="G3761" t="s">
        <v>133</v>
      </c>
      <c r="H3761" t="s">
        <v>45450</v>
      </c>
      <c r="I3761" t="s">
        <v>7505</v>
      </c>
      <c r="J3761" t="s">
        <v>45451</v>
      </c>
      <c r="K3761" t="s">
        <v>93</v>
      </c>
      <c r="M3761" t="s">
        <v>5297</v>
      </c>
      <c r="N3761" t="s">
        <v>40917</v>
      </c>
      <c r="O3761" t="s">
        <v>94</v>
      </c>
      <c r="P3761" t="s">
        <v>117</v>
      </c>
    </row>
    <row r="3762" spans="1:16" x14ac:dyDescent="0.2">
      <c r="A3762" t="s">
        <v>41484</v>
      </c>
      <c r="B3762" t="s">
        <v>41485</v>
      </c>
      <c r="C3762" s="1">
        <v>39780</v>
      </c>
      <c r="D3762" t="s">
        <v>65</v>
      </c>
      <c r="E3762" t="s">
        <v>177</v>
      </c>
      <c r="F3762" t="s">
        <v>178</v>
      </c>
      <c r="G3762" t="s">
        <v>41468</v>
      </c>
      <c r="H3762" t="s">
        <v>41484</v>
      </c>
      <c r="I3762" t="s">
        <v>41486</v>
      </c>
      <c r="J3762" t="s">
        <v>41487</v>
      </c>
      <c r="K3762" t="s">
        <v>93</v>
      </c>
      <c r="L3762" t="s">
        <v>115</v>
      </c>
      <c r="M3762" t="s">
        <v>41488</v>
      </c>
      <c r="N3762" t="s">
        <v>41489</v>
      </c>
      <c r="O3762" t="s">
        <v>94</v>
      </c>
    </row>
    <row r="3763" spans="1:16" x14ac:dyDescent="0.2">
      <c r="A3763" t="s">
        <v>40918</v>
      </c>
      <c r="B3763" t="s">
        <v>40919</v>
      </c>
      <c r="C3763" s="1">
        <v>39780</v>
      </c>
      <c r="D3763" t="s">
        <v>65</v>
      </c>
      <c r="E3763" t="s">
        <v>177</v>
      </c>
      <c r="F3763" t="s">
        <v>178</v>
      </c>
      <c r="G3763" t="s">
        <v>133</v>
      </c>
      <c r="H3763" t="s">
        <v>40918</v>
      </c>
      <c r="I3763" t="s">
        <v>40915</v>
      </c>
      <c r="J3763" t="s">
        <v>40920</v>
      </c>
      <c r="K3763" t="s">
        <v>93</v>
      </c>
      <c r="L3763" t="s">
        <v>115</v>
      </c>
      <c r="M3763" t="s">
        <v>5297</v>
      </c>
      <c r="N3763" t="s">
        <v>40917</v>
      </c>
      <c r="O3763" t="s">
        <v>94</v>
      </c>
    </row>
    <row r="3764" spans="1:16" x14ac:dyDescent="0.2">
      <c r="A3764" t="s">
        <v>16731</v>
      </c>
      <c r="B3764" t="s">
        <v>16730</v>
      </c>
      <c r="C3764" s="1">
        <v>41556</v>
      </c>
      <c r="D3764" t="s">
        <v>65</v>
      </c>
      <c r="E3764" t="s">
        <v>461</v>
      </c>
      <c r="F3764" t="s">
        <v>462</v>
      </c>
      <c r="G3764" t="s">
        <v>127</v>
      </c>
      <c r="H3764" t="s">
        <v>16731</v>
      </c>
      <c r="I3764" t="s">
        <v>16732</v>
      </c>
      <c r="J3764" t="s">
        <v>16733</v>
      </c>
      <c r="K3764" t="s">
        <v>139</v>
      </c>
      <c r="M3764" t="s">
        <v>16734</v>
      </c>
      <c r="N3764" t="s">
        <v>16735</v>
      </c>
      <c r="O3764" t="s">
        <v>153</v>
      </c>
    </row>
    <row r="3765" spans="1:16" x14ac:dyDescent="0.2">
      <c r="A3765" t="s">
        <v>2610</v>
      </c>
      <c r="B3765" t="s">
        <v>2609</v>
      </c>
      <c r="C3765" s="1">
        <v>41974</v>
      </c>
      <c r="D3765" t="s">
        <v>65</v>
      </c>
      <c r="F3765" t="s">
        <v>34583</v>
      </c>
      <c r="G3765" t="s">
        <v>133</v>
      </c>
      <c r="H3765" t="s">
        <v>2610</v>
      </c>
      <c r="I3765" t="s">
        <v>2611</v>
      </c>
      <c r="J3765" t="s">
        <v>2612</v>
      </c>
      <c r="K3765" t="s">
        <v>240</v>
      </c>
      <c r="L3765" t="s">
        <v>347</v>
      </c>
      <c r="M3765" t="s">
        <v>241</v>
      </c>
      <c r="N3765" t="s">
        <v>2613</v>
      </c>
      <c r="O3765" t="s">
        <v>94</v>
      </c>
      <c r="P3765" t="s">
        <v>192</v>
      </c>
    </row>
    <row r="3766" spans="1:16" x14ac:dyDescent="0.2">
      <c r="A3766" t="s">
        <v>2624</v>
      </c>
      <c r="B3766" t="s">
        <v>2623</v>
      </c>
      <c r="C3766" s="1">
        <v>41974</v>
      </c>
      <c r="D3766" t="s">
        <v>65</v>
      </c>
      <c r="F3766" t="s">
        <v>34583</v>
      </c>
      <c r="G3766" t="s">
        <v>133</v>
      </c>
      <c r="H3766" t="s">
        <v>2624</v>
      </c>
      <c r="I3766" t="s">
        <v>2625</v>
      </c>
      <c r="J3766" t="s">
        <v>2626</v>
      </c>
      <c r="K3766" t="s">
        <v>240</v>
      </c>
      <c r="L3766" t="s">
        <v>2627</v>
      </c>
      <c r="M3766" t="s">
        <v>241</v>
      </c>
      <c r="N3766" t="s">
        <v>2613</v>
      </c>
      <c r="O3766" t="s">
        <v>94</v>
      </c>
      <c r="P3766" t="s">
        <v>192</v>
      </c>
    </row>
    <row r="3767" spans="1:16" x14ac:dyDescent="0.2">
      <c r="A3767" t="s">
        <v>2615</v>
      </c>
      <c r="B3767" t="s">
        <v>2614</v>
      </c>
      <c r="C3767" s="1">
        <v>41974</v>
      </c>
      <c r="D3767" t="s">
        <v>65</v>
      </c>
      <c r="F3767" t="s">
        <v>34583</v>
      </c>
      <c r="G3767" t="s">
        <v>133</v>
      </c>
      <c r="H3767" t="s">
        <v>2615</v>
      </c>
      <c r="I3767" t="s">
        <v>2616</v>
      </c>
      <c r="J3767" t="s">
        <v>2617</v>
      </c>
      <c r="K3767" t="s">
        <v>240</v>
      </c>
      <c r="L3767" t="s">
        <v>347</v>
      </c>
      <c r="M3767" t="s">
        <v>241</v>
      </c>
      <c r="N3767" t="s">
        <v>2613</v>
      </c>
      <c r="O3767" t="s">
        <v>94</v>
      </c>
      <c r="P3767" t="s">
        <v>192</v>
      </c>
    </row>
    <row r="3768" spans="1:16" x14ac:dyDescent="0.2">
      <c r="A3768" t="s">
        <v>2619</v>
      </c>
      <c r="B3768" t="s">
        <v>2618</v>
      </c>
      <c r="C3768" s="1">
        <v>41974</v>
      </c>
      <c r="D3768" t="s">
        <v>65</v>
      </c>
      <c r="F3768" t="s">
        <v>34583</v>
      </c>
      <c r="G3768" t="s">
        <v>133</v>
      </c>
      <c r="H3768" t="s">
        <v>2619</v>
      </c>
      <c r="I3768" t="s">
        <v>2620</v>
      </c>
      <c r="J3768" t="s">
        <v>2621</v>
      </c>
      <c r="K3768" t="s">
        <v>240</v>
      </c>
      <c r="L3768" t="s">
        <v>115</v>
      </c>
      <c r="M3768" t="s">
        <v>136</v>
      </c>
      <c r="N3768" t="s">
        <v>2622</v>
      </c>
      <c r="O3768" t="s">
        <v>94</v>
      </c>
      <c r="P3768" t="s">
        <v>192</v>
      </c>
    </row>
    <row r="3769" spans="1:16" x14ac:dyDescent="0.2">
      <c r="A3769" t="s">
        <v>2629</v>
      </c>
      <c r="B3769" t="s">
        <v>2628</v>
      </c>
      <c r="C3769" s="1">
        <v>41974</v>
      </c>
      <c r="D3769" t="s">
        <v>65</v>
      </c>
      <c r="F3769" t="s">
        <v>34583</v>
      </c>
      <c r="G3769" t="s">
        <v>133</v>
      </c>
      <c r="H3769" t="s">
        <v>2629</v>
      </c>
      <c r="I3769" t="s">
        <v>2630</v>
      </c>
      <c r="J3769" t="s">
        <v>2631</v>
      </c>
      <c r="K3769" t="s">
        <v>240</v>
      </c>
      <c r="L3769" t="s">
        <v>115</v>
      </c>
      <c r="O3769" t="s">
        <v>94</v>
      </c>
    </row>
    <row r="3770" spans="1:16" x14ac:dyDescent="0.2">
      <c r="A3770" t="s">
        <v>2633</v>
      </c>
      <c r="B3770" t="s">
        <v>2632</v>
      </c>
      <c r="C3770" s="1">
        <v>41984</v>
      </c>
      <c r="D3770" t="s">
        <v>65</v>
      </c>
      <c r="E3770" t="s">
        <v>1756</v>
      </c>
      <c r="F3770" t="s">
        <v>1757</v>
      </c>
      <c r="G3770" t="s">
        <v>133</v>
      </c>
      <c r="H3770" t="s">
        <v>2633</v>
      </c>
      <c r="I3770" t="s">
        <v>2634</v>
      </c>
      <c r="J3770" t="s">
        <v>2635</v>
      </c>
      <c r="K3770" t="s">
        <v>240</v>
      </c>
      <c r="L3770" t="s">
        <v>347</v>
      </c>
      <c r="M3770" t="s">
        <v>241</v>
      </c>
      <c r="N3770" t="s">
        <v>2613</v>
      </c>
      <c r="O3770" t="s">
        <v>94</v>
      </c>
      <c r="P3770" t="s">
        <v>192</v>
      </c>
    </row>
    <row r="3771" spans="1:16" x14ac:dyDescent="0.2">
      <c r="A3771" t="s">
        <v>2651</v>
      </c>
      <c r="B3771" t="s">
        <v>2650</v>
      </c>
      <c r="C3771" s="1">
        <v>41985</v>
      </c>
      <c r="D3771" t="s">
        <v>65</v>
      </c>
      <c r="F3771" t="s">
        <v>34583</v>
      </c>
      <c r="G3771" t="s">
        <v>133</v>
      </c>
      <c r="H3771" t="s">
        <v>2651</v>
      </c>
      <c r="I3771" t="s">
        <v>2652</v>
      </c>
      <c r="J3771" t="s">
        <v>2653</v>
      </c>
      <c r="K3771" t="s">
        <v>240</v>
      </c>
      <c r="L3771" t="s">
        <v>347</v>
      </c>
      <c r="M3771" t="s">
        <v>1905</v>
      </c>
      <c r="N3771" t="s">
        <v>2613</v>
      </c>
      <c r="O3771" t="s">
        <v>94</v>
      </c>
      <c r="P3771" t="s">
        <v>192</v>
      </c>
    </row>
    <row r="3772" spans="1:16" x14ac:dyDescent="0.2">
      <c r="A3772" t="s">
        <v>2637</v>
      </c>
      <c r="B3772" t="s">
        <v>2636</v>
      </c>
      <c r="C3772" s="1">
        <v>41985</v>
      </c>
      <c r="D3772" t="s">
        <v>65</v>
      </c>
      <c r="E3772" t="s">
        <v>1756</v>
      </c>
      <c r="F3772" t="s">
        <v>1757</v>
      </c>
      <c r="G3772" t="s">
        <v>133</v>
      </c>
      <c r="H3772" t="s">
        <v>2637</v>
      </c>
      <c r="I3772" t="s">
        <v>2638</v>
      </c>
      <c r="J3772" t="s">
        <v>2639</v>
      </c>
      <c r="K3772" t="s">
        <v>240</v>
      </c>
      <c r="L3772" t="s">
        <v>347</v>
      </c>
      <c r="M3772" t="s">
        <v>1905</v>
      </c>
      <c r="N3772" t="s">
        <v>2613</v>
      </c>
      <c r="O3772" t="s">
        <v>94</v>
      </c>
      <c r="P3772" t="s">
        <v>192</v>
      </c>
    </row>
    <row r="3773" spans="1:16" x14ac:dyDescent="0.2">
      <c r="A3773" t="s">
        <v>6763</v>
      </c>
      <c r="B3773" t="s">
        <v>6762</v>
      </c>
      <c r="C3773" s="1">
        <v>41072</v>
      </c>
      <c r="D3773" t="s">
        <v>65</v>
      </c>
      <c r="E3773" t="s">
        <v>438</v>
      </c>
      <c r="F3773" t="s">
        <v>439</v>
      </c>
      <c r="G3773" t="s">
        <v>127</v>
      </c>
      <c r="H3773" t="s">
        <v>6763</v>
      </c>
      <c r="I3773" t="s">
        <v>45310</v>
      </c>
      <c r="J3773" t="s">
        <v>6764</v>
      </c>
      <c r="K3773" t="s">
        <v>185</v>
      </c>
      <c r="M3773" t="s">
        <v>6765</v>
      </c>
      <c r="N3773" t="s">
        <v>580</v>
      </c>
      <c r="O3773" t="s">
        <v>94</v>
      </c>
    </row>
    <row r="3774" spans="1:16" x14ac:dyDescent="0.2">
      <c r="A3774" t="s">
        <v>42665</v>
      </c>
      <c r="B3774" t="s">
        <v>42666</v>
      </c>
      <c r="C3774" s="1">
        <v>39889</v>
      </c>
      <c r="D3774" t="s">
        <v>65</v>
      </c>
      <c r="E3774" t="s">
        <v>438</v>
      </c>
      <c r="F3774" t="s">
        <v>439</v>
      </c>
      <c r="G3774" t="s">
        <v>127</v>
      </c>
      <c r="H3774" t="s">
        <v>42665</v>
      </c>
      <c r="I3774" t="s">
        <v>42667</v>
      </c>
      <c r="J3774" t="s">
        <v>42668</v>
      </c>
      <c r="K3774" t="s">
        <v>185</v>
      </c>
      <c r="M3774" t="s">
        <v>42669</v>
      </c>
      <c r="N3774" t="s">
        <v>42670</v>
      </c>
      <c r="O3774" t="s">
        <v>153</v>
      </c>
    </row>
    <row r="3775" spans="1:16" x14ac:dyDescent="0.2">
      <c r="A3775" t="s">
        <v>42671</v>
      </c>
      <c r="B3775" t="s">
        <v>42672</v>
      </c>
      <c r="C3775" s="1">
        <v>25568</v>
      </c>
      <c r="D3775" t="s">
        <v>65</v>
      </c>
      <c r="E3775" t="s">
        <v>438</v>
      </c>
      <c r="F3775" t="s">
        <v>439</v>
      </c>
      <c r="G3775" t="s">
        <v>127</v>
      </c>
      <c r="H3775" t="s">
        <v>42671</v>
      </c>
      <c r="I3775" t="s">
        <v>42673</v>
      </c>
      <c r="J3775" t="s">
        <v>42674</v>
      </c>
      <c r="K3775" t="s">
        <v>185</v>
      </c>
      <c r="M3775" t="s">
        <v>42675</v>
      </c>
      <c r="N3775" t="s">
        <v>580</v>
      </c>
      <c r="O3775">
        <v>0</v>
      </c>
    </row>
    <row r="3776" spans="1:16" x14ac:dyDescent="0.2">
      <c r="A3776" t="s">
        <v>45827</v>
      </c>
      <c r="B3776" t="s">
        <v>45828</v>
      </c>
      <c r="C3776" s="1">
        <v>43486</v>
      </c>
      <c r="D3776" t="s">
        <v>65</v>
      </c>
      <c r="E3776" t="s">
        <v>438</v>
      </c>
      <c r="F3776" t="s">
        <v>439</v>
      </c>
      <c r="G3776" t="s">
        <v>1479</v>
      </c>
      <c r="H3776" t="s">
        <v>45827</v>
      </c>
      <c r="I3776" t="s">
        <v>45829</v>
      </c>
      <c r="J3776" t="s">
        <v>45830</v>
      </c>
      <c r="K3776" t="s">
        <v>185</v>
      </c>
      <c r="L3776" t="s">
        <v>304</v>
      </c>
      <c r="M3776" t="s">
        <v>186</v>
      </c>
      <c r="N3776" t="s">
        <v>45831</v>
      </c>
      <c r="O3776" t="s">
        <v>94</v>
      </c>
      <c r="P3776" t="s">
        <v>45832</v>
      </c>
    </row>
    <row r="3777" spans="1:16" x14ac:dyDescent="0.2">
      <c r="A3777" t="s">
        <v>49819</v>
      </c>
      <c r="B3777" t="s">
        <v>49820</v>
      </c>
      <c r="C3777" s="1">
        <v>43545</v>
      </c>
      <c r="D3777" t="s">
        <v>65</v>
      </c>
      <c r="E3777" t="s">
        <v>438</v>
      </c>
      <c r="F3777" t="s">
        <v>439</v>
      </c>
      <c r="G3777" t="s">
        <v>1479</v>
      </c>
      <c r="H3777" t="s">
        <v>49819</v>
      </c>
      <c r="I3777" t="s">
        <v>49821</v>
      </c>
      <c r="J3777" t="s">
        <v>49822</v>
      </c>
      <c r="K3777" t="s">
        <v>185</v>
      </c>
      <c r="L3777" t="s">
        <v>49823</v>
      </c>
      <c r="M3777" t="s">
        <v>49824</v>
      </c>
      <c r="N3777" t="s">
        <v>49825</v>
      </c>
      <c r="O3777" t="s">
        <v>94</v>
      </c>
      <c r="P3777" t="s">
        <v>49826</v>
      </c>
    </row>
    <row r="3778" spans="1:16" x14ac:dyDescent="0.2">
      <c r="A3778" t="s">
        <v>47375</v>
      </c>
      <c r="B3778" t="s">
        <v>16811</v>
      </c>
      <c r="C3778" s="1">
        <v>41283</v>
      </c>
      <c r="D3778" t="s">
        <v>65</v>
      </c>
      <c r="E3778" t="s">
        <v>479</v>
      </c>
      <c r="F3778" t="s">
        <v>480</v>
      </c>
      <c r="G3778" t="s">
        <v>127</v>
      </c>
      <c r="H3778" t="s">
        <v>47375</v>
      </c>
      <c r="I3778" t="s">
        <v>47376</v>
      </c>
      <c r="J3778" t="s">
        <v>47377</v>
      </c>
      <c r="K3778" t="s">
        <v>160</v>
      </c>
      <c r="M3778" t="s">
        <v>15554</v>
      </c>
      <c r="N3778" t="s">
        <v>47378</v>
      </c>
      <c r="O3778" t="s">
        <v>153</v>
      </c>
      <c r="P3778" t="s">
        <v>47379</v>
      </c>
    </row>
    <row r="3779" spans="1:16" x14ac:dyDescent="0.2">
      <c r="A3779" t="s">
        <v>47260</v>
      </c>
      <c r="B3779" t="s">
        <v>47261</v>
      </c>
      <c r="C3779" s="1">
        <v>36860</v>
      </c>
      <c r="D3779" t="s">
        <v>65</v>
      </c>
      <c r="E3779" t="s">
        <v>226</v>
      </c>
      <c r="F3779" t="s">
        <v>227</v>
      </c>
      <c r="G3779" t="s">
        <v>127</v>
      </c>
      <c r="H3779" t="s">
        <v>47260</v>
      </c>
      <c r="I3779" t="s">
        <v>47262</v>
      </c>
      <c r="K3779" t="s">
        <v>699</v>
      </c>
      <c r="M3779" t="s">
        <v>15740</v>
      </c>
      <c r="N3779" t="s">
        <v>47263</v>
      </c>
      <c r="O3779" t="s">
        <v>153</v>
      </c>
      <c r="P3779" t="s">
        <v>47264</v>
      </c>
    </row>
    <row r="3780" spans="1:16" x14ac:dyDescent="0.2">
      <c r="A3780" t="s">
        <v>18094</v>
      </c>
      <c r="B3780" t="s">
        <v>18093</v>
      </c>
      <c r="C3780" s="1">
        <v>36276</v>
      </c>
      <c r="D3780" t="s">
        <v>65</v>
      </c>
      <c r="F3780" t="s">
        <v>34583</v>
      </c>
      <c r="G3780" t="s">
        <v>127</v>
      </c>
      <c r="H3780" t="s">
        <v>18094</v>
      </c>
      <c r="I3780" t="s">
        <v>18095</v>
      </c>
      <c r="J3780" t="s">
        <v>18096</v>
      </c>
      <c r="K3780" t="s">
        <v>699</v>
      </c>
      <c r="M3780" t="s">
        <v>15454</v>
      </c>
      <c r="N3780" t="s">
        <v>555</v>
      </c>
      <c r="O3780" t="s">
        <v>153</v>
      </c>
      <c r="P3780" t="s">
        <v>117</v>
      </c>
    </row>
    <row r="3781" spans="1:16" x14ac:dyDescent="0.2">
      <c r="A3781" t="s">
        <v>20483</v>
      </c>
      <c r="B3781" t="s">
        <v>20482</v>
      </c>
      <c r="C3781" s="1">
        <v>41960</v>
      </c>
      <c r="D3781" t="s">
        <v>65</v>
      </c>
      <c r="E3781" t="s">
        <v>144</v>
      </c>
      <c r="F3781" t="s">
        <v>145</v>
      </c>
      <c r="G3781" t="s">
        <v>146</v>
      </c>
      <c r="H3781" t="s">
        <v>20483</v>
      </c>
      <c r="I3781" t="s">
        <v>20478</v>
      </c>
      <c r="J3781" t="s">
        <v>20484</v>
      </c>
      <c r="K3781" t="s">
        <v>67</v>
      </c>
      <c r="M3781" t="s">
        <v>20480</v>
      </c>
      <c r="N3781" t="s">
        <v>20485</v>
      </c>
      <c r="O3781" t="s">
        <v>94</v>
      </c>
    </row>
    <row r="3782" spans="1:16" x14ac:dyDescent="0.2">
      <c r="A3782" t="s">
        <v>20357</v>
      </c>
      <c r="B3782" t="s">
        <v>20356</v>
      </c>
      <c r="C3782" s="1">
        <v>41653</v>
      </c>
      <c r="D3782" t="s">
        <v>65</v>
      </c>
      <c r="E3782" t="s">
        <v>568</v>
      </c>
      <c r="F3782" t="s">
        <v>569</v>
      </c>
      <c r="G3782" t="s">
        <v>146</v>
      </c>
      <c r="H3782" t="s">
        <v>20357</v>
      </c>
      <c r="I3782" t="s">
        <v>20344</v>
      </c>
      <c r="J3782" t="s">
        <v>20358</v>
      </c>
      <c r="K3782" t="s">
        <v>67</v>
      </c>
      <c r="M3782" t="s">
        <v>20359</v>
      </c>
      <c r="N3782" t="s">
        <v>20347</v>
      </c>
      <c r="O3782" t="s">
        <v>153</v>
      </c>
    </row>
    <row r="3783" spans="1:16" x14ac:dyDescent="0.2">
      <c r="A3783" t="s">
        <v>20477</v>
      </c>
      <c r="B3783" t="s">
        <v>20476</v>
      </c>
      <c r="C3783" s="1">
        <v>41960</v>
      </c>
      <c r="D3783" t="s">
        <v>65</v>
      </c>
      <c r="E3783" t="s">
        <v>144</v>
      </c>
      <c r="F3783" t="s">
        <v>145</v>
      </c>
      <c r="G3783" t="s">
        <v>146</v>
      </c>
      <c r="H3783" t="s">
        <v>20477</v>
      </c>
      <c r="I3783" t="s">
        <v>20478</v>
      </c>
      <c r="J3783" t="s">
        <v>20479</v>
      </c>
      <c r="K3783" t="s">
        <v>67</v>
      </c>
      <c r="M3783" t="s">
        <v>20480</v>
      </c>
      <c r="N3783" t="s">
        <v>20481</v>
      </c>
      <c r="O3783" t="s">
        <v>94</v>
      </c>
    </row>
    <row r="3784" spans="1:16" x14ac:dyDescent="0.2">
      <c r="A3784" t="s">
        <v>42635</v>
      </c>
      <c r="B3784" t="s">
        <v>42636</v>
      </c>
      <c r="C3784" s="1">
        <v>39780</v>
      </c>
      <c r="D3784" t="s">
        <v>65</v>
      </c>
      <c r="E3784" t="s">
        <v>177</v>
      </c>
      <c r="F3784" t="s">
        <v>178</v>
      </c>
      <c r="G3784" t="s">
        <v>133</v>
      </c>
      <c r="H3784" t="s">
        <v>42635</v>
      </c>
      <c r="I3784" t="s">
        <v>42637</v>
      </c>
      <c r="J3784" t="s">
        <v>42638</v>
      </c>
      <c r="K3784" t="s">
        <v>93</v>
      </c>
      <c r="L3784" t="s">
        <v>115</v>
      </c>
      <c r="M3784" t="s">
        <v>577</v>
      </c>
      <c r="N3784" t="s">
        <v>537</v>
      </c>
      <c r="O3784" t="s">
        <v>94</v>
      </c>
    </row>
    <row r="3785" spans="1:16" x14ac:dyDescent="0.2">
      <c r="A3785" t="s">
        <v>4606</v>
      </c>
      <c r="B3785" t="s">
        <v>4605</v>
      </c>
      <c r="C3785" s="1">
        <v>41467</v>
      </c>
      <c r="D3785" t="s">
        <v>65</v>
      </c>
      <c r="E3785" t="s">
        <v>1552</v>
      </c>
      <c r="F3785" t="s">
        <v>1553</v>
      </c>
      <c r="G3785" t="s">
        <v>133</v>
      </c>
      <c r="H3785" t="s">
        <v>4606</v>
      </c>
      <c r="I3785" t="s">
        <v>4600</v>
      </c>
      <c r="J3785" t="s">
        <v>4607</v>
      </c>
      <c r="K3785" t="s">
        <v>1921</v>
      </c>
      <c r="M3785" t="s">
        <v>4243</v>
      </c>
      <c r="N3785" t="s">
        <v>1730</v>
      </c>
      <c r="O3785" t="s">
        <v>94</v>
      </c>
      <c r="P3785" t="s">
        <v>192</v>
      </c>
    </row>
    <row r="3786" spans="1:16" x14ac:dyDescent="0.2">
      <c r="A3786" t="s">
        <v>4599</v>
      </c>
      <c r="B3786" t="s">
        <v>4598</v>
      </c>
      <c r="C3786" s="1">
        <v>41467</v>
      </c>
      <c r="D3786" t="s">
        <v>65</v>
      </c>
      <c r="E3786" t="s">
        <v>1552</v>
      </c>
      <c r="F3786" t="s">
        <v>1553</v>
      </c>
      <c r="G3786" t="s">
        <v>133</v>
      </c>
      <c r="H3786" t="s">
        <v>4599</v>
      </c>
      <c r="I3786" t="s">
        <v>4600</v>
      </c>
      <c r="J3786" t="s">
        <v>4601</v>
      </c>
      <c r="K3786" t="s">
        <v>1921</v>
      </c>
      <c r="M3786" t="s">
        <v>4243</v>
      </c>
      <c r="N3786" t="s">
        <v>1730</v>
      </c>
      <c r="O3786" t="s">
        <v>94</v>
      </c>
      <c r="P3786" t="s">
        <v>192</v>
      </c>
    </row>
    <row r="3787" spans="1:16" x14ac:dyDescent="0.2">
      <c r="A3787" t="s">
        <v>4603</v>
      </c>
      <c r="B3787" t="s">
        <v>4602</v>
      </c>
      <c r="C3787" s="1">
        <v>41467</v>
      </c>
      <c r="D3787" t="s">
        <v>65</v>
      </c>
      <c r="E3787" t="s">
        <v>1552</v>
      </c>
      <c r="F3787" t="s">
        <v>1553</v>
      </c>
      <c r="G3787" t="s">
        <v>133</v>
      </c>
      <c r="H3787" t="s">
        <v>4603</v>
      </c>
      <c r="I3787" t="s">
        <v>4600</v>
      </c>
      <c r="J3787" t="s">
        <v>4604</v>
      </c>
      <c r="K3787" t="s">
        <v>1921</v>
      </c>
      <c r="M3787" t="s">
        <v>4243</v>
      </c>
      <c r="N3787" t="s">
        <v>1730</v>
      </c>
      <c r="O3787" t="s">
        <v>94</v>
      </c>
      <c r="P3787" t="s">
        <v>192</v>
      </c>
    </row>
    <row r="3788" spans="1:16" x14ac:dyDescent="0.2">
      <c r="A3788" t="s">
        <v>7089</v>
      </c>
      <c r="B3788" t="s">
        <v>7088</v>
      </c>
      <c r="C3788" s="1">
        <v>41467</v>
      </c>
      <c r="D3788" t="s">
        <v>65</v>
      </c>
      <c r="E3788" t="s">
        <v>609</v>
      </c>
      <c r="F3788" t="s">
        <v>610</v>
      </c>
      <c r="G3788" t="s">
        <v>133</v>
      </c>
      <c r="H3788" t="s">
        <v>7089</v>
      </c>
      <c r="I3788" t="s">
        <v>7086</v>
      </c>
      <c r="J3788" t="s">
        <v>7090</v>
      </c>
      <c r="K3788" t="s">
        <v>93</v>
      </c>
      <c r="L3788" t="s">
        <v>115</v>
      </c>
      <c r="M3788" t="s">
        <v>602</v>
      </c>
      <c r="N3788" t="s">
        <v>608</v>
      </c>
      <c r="O3788" t="s">
        <v>94</v>
      </c>
      <c r="P3788" t="s">
        <v>117</v>
      </c>
    </row>
    <row r="3789" spans="1:16" x14ac:dyDescent="0.2">
      <c r="A3789" t="s">
        <v>16783</v>
      </c>
      <c r="B3789" t="s">
        <v>16782</v>
      </c>
      <c r="C3789" s="1">
        <v>38512</v>
      </c>
      <c r="D3789" t="s">
        <v>65</v>
      </c>
      <c r="E3789" t="s">
        <v>173</v>
      </c>
      <c r="F3789" t="s">
        <v>174</v>
      </c>
      <c r="G3789" t="s">
        <v>127</v>
      </c>
      <c r="H3789" t="s">
        <v>16783</v>
      </c>
      <c r="I3789" t="s">
        <v>16784</v>
      </c>
      <c r="J3789" t="s">
        <v>16785</v>
      </c>
      <c r="K3789" t="s">
        <v>160</v>
      </c>
      <c r="L3789" t="s">
        <v>254</v>
      </c>
      <c r="M3789" t="s">
        <v>15554</v>
      </c>
      <c r="N3789" t="s">
        <v>47370</v>
      </c>
      <c r="O3789" t="s">
        <v>153</v>
      </c>
      <c r="P3789" t="s">
        <v>117</v>
      </c>
    </row>
    <row r="3790" spans="1:16" x14ac:dyDescent="0.2">
      <c r="A3790" t="s">
        <v>27290</v>
      </c>
      <c r="B3790" t="s">
        <v>27289</v>
      </c>
      <c r="C3790" s="1">
        <v>39567</v>
      </c>
      <c r="D3790" t="s">
        <v>65</v>
      </c>
      <c r="E3790" t="s">
        <v>438</v>
      </c>
      <c r="F3790" t="s">
        <v>439</v>
      </c>
      <c r="G3790" t="s">
        <v>25147</v>
      </c>
      <c r="H3790" t="s">
        <v>27290</v>
      </c>
      <c r="I3790" t="s">
        <v>27291</v>
      </c>
      <c r="J3790" t="s">
        <v>34953</v>
      </c>
      <c r="K3790" t="s">
        <v>25149</v>
      </c>
      <c r="L3790" t="s">
        <v>27292</v>
      </c>
      <c r="M3790" t="s">
        <v>27293</v>
      </c>
      <c r="N3790" t="s">
        <v>27294</v>
      </c>
      <c r="P3790" t="s">
        <v>25282</v>
      </c>
    </row>
    <row r="3791" spans="1:16" x14ac:dyDescent="0.2">
      <c r="A3791" t="s">
        <v>17088</v>
      </c>
      <c r="B3791" t="s">
        <v>17087</v>
      </c>
      <c r="C3791" s="1">
        <v>36860</v>
      </c>
      <c r="D3791" t="s">
        <v>65</v>
      </c>
      <c r="E3791" t="s">
        <v>553</v>
      </c>
      <c r="F3791" t="s">
        <v>554</v>
      </c>
      <c r="G3791" t="s">
        <v>127</v>
      </c>
      <c r="H3791" t="s">
        <v>17088</v>
      </c>
      <c r="I3791" t="s">
        <v>47405</v>
      </c>
      <c r="J3791" t="s">
        <v>17089</v>
      </c>
      <c r="K3791" t="s">
        <v>160</v>
      </c>
      <c r="M3791" t="s">
        <v>15767</v>
      </c>
      <c r="N3791" t="s">
        <v>47406</v>
      </c>
      <c r="O3791" t="s">
        <v>153</v>
      </c>
      <c r="P3791" t="s">
        <v>117</v>
      </c>
    </row>
    <row r="3792" spans="1:16" x14ac:dyDescent="0.2">
      <c r="A3792" t="s">
        <v>16716</v>
      </c>
      <c r="B3792" t="s">
        <v>16715</v>
      </c>
      <c r="C3792" s="1">
        <v>37755</v>
      </c>
      <c r="D3792" t="s">
        <v>65</v>
      </c>
      <c r="E3792" t="s">
        <v>327</v>
      </c>
      <c r="F3792" t="s">
        <v>328</v>
      </c>
      <c r="G3792" t="s">
        <v>127</v>
      </c>
      <c r="H3792" t="s">
        <v>16716</v>
      </c>
      <c r="I3792" t="s">
        <v>16717</v>
      </c>
      <c r="J3792" t="s">
        <v>16718</v>
      </c>
      <c r="K3792" t="s">
        <v>93</v>
      </c>
      <c r="M3792" t="s">
        <v>15740</v>
      </c>
      <c r="N3792" t="s">
        <v>384</v>
      </c>
      <c r="O3792" t="s">
        <v>153</v>
      </c>
    </row>
    <row r="3793" spans="1:16" x14ac:dyDescent="0.2">
      <c r="A3793" t="s">
        <v>17091</v>
      </c>
      <c r="B3793" t="s">
        <v>17090</v>
      </c>
      <c r="C3793" s="1">
        <v>25568</v>
      </c>
      <c r="D3793" t="s">
        <v>65</v>
      </c>
      <c r="E3793" t="s">
        <v>155</v>
      </c>
      <c r="F3793" t="s">
        <v>156</v>
      </c>
      <c r="G3793" t="s">
        <v>127</v>
      </c>
      <c r="H3793" t="s">
        <v>17091</v>
      </c>
      <c r="I3793" t="s">
        <v>17092</v>
      </c>
      <c r="K3793" t="s">
        <v>111</v>
      </c>
      <c r="O3793">
        <v>0</v>
      </c>
    </row>
    <row r="3794" spans="1:16" x14ac:dyDescent="0.2">
      <c r="A3794" t="s">
        <v>15737</v>
      </c>
      <c r="B3794" t="s">
        <v>15735</v>
      </c>
      <c r="C3794" s="1">
        <v>41619</v>
      </c>
      <c r="D3794" t="s">
        <v>65</v>
      </c>
      <c r="E3794" t="s">
        <v>15736</v>
      </c>
      <c r="G3794" t="s">
        <v>127</v>
      </c>
      <c r="H3794" t="s">
        <v>15737</v>
      </c>
      <c r="I3794" t="s">
        <v>15738</v>
      </c>
      <c r="J3794" t="s">
        <v>15739</v>
      </c>
      <c r="K3794" t="s">
        <v>699</v>
      </c>
      <c r="M3794" t="s">
        <v>15740</v>
      </c>
      <c r="N3794" t="s">
        <v>15741</v>
      </c>
      <c r="O3794" t="s">
        <v>153</v>
      </c>
    </row>
    <row r="3795" spans="1:16" x14ac:dyDescent="0.2">
      <c r="A3795" t="s">
        <v>17254</v>
      </c>
      <c r="B3795" t="s">
        <v>17251</v>
      </c>
      <c r="C3795" s="1">
        <v>41225</v>
      </c>
      <c r="D3795" t="s">
        <v>65</v>
      </c>
      <c r="E3795" t="s">
        <v>399</v>
      </c>
      <c r="F3795" t="s">
        <v>400</v>
      </c>
      <c r="G3795" t="s">
        <v>127</v>
      </c>
      <c r="H3795" t="s">
        <v>17254</v>
      </c>
      <c r="I3795" t="s">
        <v>17255</v>
      </c>
      <c r="J3795" t="s">
        <v>17256</v>
      </c>
      <c r="K3795" t="s">
        <v>139</v>
      </c>
      <c r="M3795" t="s">
        <v>15454</v>
      </c>
      <c r="N3795" t="s">
        <v>570</v>
      </c>
      <c r="O3795" t="s">
        <v>153</v>
      </c>
      <c r="P3795" t="s">
        <v>117</v>
      </c>
    </row>
    <row r="3796" spans="1:16" x14ac:dyDescent="0.2">
      <c r="A3796" t="s">
        <v>16454</v>
      </c>
      <c r="B3796" t="s">
        <v>16453</v>
      </c>
      <c r="C3796" s="1">
        <v>39889</v>
      </c>
      <c r="D3796" t="s">
        <v>65</v>
      </c>
      <c r="E3796" t="s">
        <v>157</v>
      </c>
      <c r="F3796" t="s">
        <v>158</v>
      </c>
      <c r="G3796" t="s">
        <v>127</v>
      </c>
      <c r="H3796" t="s">
        <v>16454</v>
      </c>
      <c r="I3796" t="s">
        <v>16455</v>
      </c>
      <c r="J3796" t="s">
        <v>16456</v>
      </c>
      <c r="K3796" t="s">
        <v>139</v>
      </c>
      <c r="M3796" t="s">
        <v>15454</v>
      </c>
      <c r="N3796" t="s">
        <v>6003</v>
      </c>
      <c r="O3796" t="s">
        <v>153</v>
      </c>
      <c r="P3796" t="s">
        <v>117</v>
      </c>
    </row>
    <row r="3797" spans="1:16" x14ac:dyDescent="0.2">
      <c r="A3797" t="s">
        <v>16487</v>
      </c>
      <c r="B3797" t="s">
        <v>16486</v>
      </c>
      <c r="C3797" s="1">
        <v>42492</v>
      </c>
      <c r="D3797" t="s">
        <v>65</v>
      </c>
      <c r="E3797" t="s">
        <v>342</v>
      </c>
      <c r="F3797" t="s">
        <v>34205</v>
      </c>
      <c r="G3797" t="s">
        <v>127</v>
      </c>
      <c r="H3797" t="s">
        <v>16487</v>
      </c>
      <c r="I3797" t="s">
        <v>16488</v>
      </c>
      <c r="J3797" t="s">
        <v>16489</v>
      </c>
      <c r="K3797" t="s">
        <v>93</v>
      </c>
      <c r="L3797" t="s">
        <v>115</v>
      </c>
      <c r="M3797" t="s">
        <v>15554</v>
      </c>
      <c r="N3797" t="s">
        <v>16490</v>
      </c>
      <c r="O3797" t="s">
        <v>94</v>
      </c>
    </row>
    <row r="3798" spans="1:16" x14ac:dyDescent="0.2">
      <c r="A3798" t="s">
        <v>17252</v>
      </c>
      <c r="B3798" t="s">
        <v>17251</v>
      </c>
      <c r="C3798" s="1">
        <v>41225</v>
      </c>
      <c r="D3798" t="s">
        <v>65</v>
      </c>
      <c r="E3798" t="s">
        <v>170</v>
      </c>
      <c r="F3798" t="s">
        <v>171</v>
      </c>
      <c r="G3798" t="s">
        <v>127</v>
      </c>
      <c r="H3798" t="s">
        <v>17252</v>
      </c>
      <c r="I3798" t="s">
        <v>17253</v>
      </c>
      <c r="K3798" t="s">
        <v>139</v>
      </c>
      <c r="O3798" t="s">
        <v>153</v>
      </c>
    </row>
    <row r="3799" spans="1:16" x14ac:dyDescent="0.2">
      <c r="A3799" t="s">
        <v>15996</v>
      </c>
      <c r="B3799" t="s">
        <v>15995</v>
      </c>
      <c r="C3799" s="1">
        <v>40663</v>
      </c>
      <c r="D3799" t="s">
        <v>65</v>
      </c>
      <c r="E3799" t="s">
        <v>5701</v>
      </c>
      <c r="F3799" t="s">
        <v>5702</v>
      </c>
      <c r="G3799" t="s">
        <v>127</v>
      </c>
      <c r="H3799" t="s">
        <v>15996</v>
      </c>
      <c r="I3799" t="s">
        <v>47253</v>
      </c>
      <c r="J3799" t="s">
        <v>47254</v>
      </c>
      <c r="K3799" t="s">
        <v>699</v>
      </c>
      <c r="M3799" t="s">
        <v>15554</v>
      </c>
      <c r="N3799" t="s">
        <v>47255</v>
      </c>
      <c r="O3799" t="s">
        <v>396</v>
      </c>
    </row>
    <row r="3800" spans="1:16" x14ac:dyDescent="0.2">
      <c r="A3800" t="s">
        <v>17079</v>
      </c>
      <c r="B3800" t="s">
        <v>17078</v>
      </c>
      <c r="C3800" s="1">
        <v>35395</v>
      </c>
      <c r="D3800" t="s">
        <v>65</v>
      </c>
      <c r="E3800" t="s">
        <v>5701</v>
      </c>
      <c r="F3800" t="s">
        <v>5702</v>
      </c>
      <c r="G3800" t="s">
        <v>127</v>
      </c>
      <c r="H3800" t="s">
        <v>17079</v>
      </c>
      <c r="I3800" t="s">
        <v>17080</v>
      </c>
      <c r="J3800" t="s">
        <v>17081</v>
      </c>
      <c r="K3800" t="s">
        <v>139</v>
      </c>
      <c r="M3800" t="s">
        <v>15740</v>
      </c>
      <c r="N3800" t="s">
        <v>47255</v>
      </c>
      <c r="O3800" t="s">
        <v>153</v>
      </c>
    </row>
    <row r="3801" spans="1:16" x14ac:dyDescent="0.2">
      <c r="A3801" t="s">
        <v>21684</v>
      </c>
      <c r="B3801" t="s">
        <v>21683</v>
      </c>
      <c r="C3801" s="1">
        <v>39798</v>
      </c>
      <c r="D3801" t="s">
        <v>65</v>
      </c>
      <c r="E3801" t="s">
        <v>99</v>
      </c>
      <c r="F3801" t="s">
        <v>100</v>
      </c>
      <c r="G3801" t="s">
        <v>143</v>
      </c>
      <c r="H3801" t="s">
        <v>21684</v>
      </c>
      <c r="I3801" t="s">
        <v>21685</v>
      </c>
      <c r="J3801" t="s">
        <v>21686</v>
      </c>
      <c r="K3801" t="s">
        <v>10165</v>
      </c>
      <c r="M3801" t="s">
        <v>7975</v>
      </c>
      <c r="N3801" t="s">
        <v>19864</v>
      </c>
      <c r="O3801" t="s">
        <v>153</v>
      </c>
    </row>
    <row r="3802" spans="1:16" x14ac:dyDescent="0.2">
      <c r="A3802" t="s">
        <v>33597</v>
      </c>
      <c r="B3802" t="s">
        <v>33596</v>
      </c>
      <c r="C3802" s="1">
        <v>43159</v>
      </c>
      <c r="D3802" t="s">
        <v>65</v>
      </c>
      <c r="E3802" t="s">
        <v>25177</v>
      </c>
      <c r="F3802" t="s">
        <v>34200</v>
      </c>
      <c r="G3802" t="s">
        <v>25198</v>
      </c>
      <c r="H3802" t="s">
        <v>33597</v>
      </c>
      <c r="I3802" t="s">
        <v>39576</v>
      </c>
      <c r="J3802" t="s">
        <v>36503</v>
      </c>
      <c r="K3802" t="s">
        <v>25156</v>
      </c>
      <c r="L3802" t="s">
        <v>39577</v>
      </c>
      <c r="M3802" t="s">
        <v>36308</v>
      </c>
      <c r="N3802" t="s">
        <v>32133</v>
      </c>
    </row>
    <row r="3803" spans="1:16" x14ac:dyDescent="0.2">
      <c r="A3803" t="s">
        <v>22862</v>
      </c>
      <c r="B3803" t="s">
        <v>22861</v>
      </c>
      <c r="C3803" s="1">
        <v>37263</v>
      </c>
      <c r="D3803" t="s">
        <v>65</v>
      </c>
      <c r="E3803" t="s">
        <v>45323</v>
      </c>
      <c r="F3803" t="s">
        <v>45324</v>
      </c>
      <c r="G3803" t="s">
        <v>127</v>
      </c>
      <c r="H3803" t="s">
        <v>22862</v>
      </c>
      <c r="I3803" t="s">
        <v>22863</v>
      </c>
      <c r="J3803" t="s">
        <v>22864</v>
      </c>
      <c r="K3803" t="s">
        <v>93</v>
      </c>
      <c r="M3803" t="s">
        <v>22865</v>
      </c>
      <c r="N3803" t="s">
        <v>11021</v>
      </c>
      <c r="O3803" t="s">
        <v>153</v>
      </c>
      <c r="P3803" t="s">
        <v>46472</v>
      </c>
    </row>
    <row r="3804" spans="1:16" x14ac:dyDescent="0.2">
      <c r="A3804" t="s">
        <v>13828</v>
      </c>
      <c r="B3804" t="s">
        <v>13827</v>
      </c>
      <c r="C3804" s="1">
        <v>38541</v>
      </c>
      <c r="D3804" t="s">
        <v>65</v>
      </c>
      <c r="E3804" t="s">
        <v>284</v>
      </c>
      <c r="F3804" t="s">
        <v>285</v>
      </c>
      <c r="G3804" t="s">
        <v>127</v>
      </c>
      <c r="H3804" t="s">
        <v>13828</v>
      </c>
      <c r="I3804" t="s">
        <v>13829</v>
      </c>
      <c r="J3804" t="s">
        <v>13830</v>
      </c>
      <c r="K3804" t="s">
        <v>93</v>
      </c>
      <c r="M3804" t="s">
        <v>7546</v>
      </c>
      <c r="N3804" t="s">
        <v>386</v>
      </c>
      <c r="O3804" t="s">
        <v>153</v>
      </c>
    </row>
    <row r="3805" spans="1:16" x14ac:dyDescent="0.2">
      <c r="A3805" t="s">
        <v>23017</v>
      </c>
      <c r="B3805" t="s">
        <v>46980</v>
      </c>
      <c r="C3805" s="1">
        <v>37879</v>
      </c>
      <c r="D3805" t="s">
        <v>65</v>
      </c>
      <c r="E3805" t="s">
        <v>284</v>
      </c>
      <c r="F3805" t="s">
        <v>285</v>
      </c>
      <c r="G3805" t="s">
        <v>127</v>
      </c>
      <c r="H3805" t="s">
        <v>23017</v>
      </c>
      <c r="I3805" t="s">
        <v>23018</v>
      </c>
      <c r="J3805" t="s">
        <v>23019</v>
      </c>
      <c r="K3805" t="s">
        <v>12960</v>
      </c>
      <c r="M3805" t="s">
        <v>7546</v>
      </c>
      <c r="N3805" t="s">
        <v>386</v>
      </c>
      <c r="O3805" t="s">
        <v>153</v>
      </c>
    </row>
    <row r="3806" spans="1:16" x14ac:dyDescent="0.2">
      <c r="A3806" t="s">
        <v>12326</v>
      </c>
      <c r="B3806" t="s">
        <v>12325</v>
      </c>
      <c r="C3806" s="1">
        <v>41556</v>
      </c>
      <c r="D3806" t="s">
        <v>65</v>
      </c>
      <c r="E3806" t="s">
        <v>147</v>
      </c>
      <c r="F3806" t="s">
        <v>148</v>
      </c>
      <c r="G3806" t="s">
        <v>127</v>
      </c>
      <c r="H3806" t="s">
        <v>12326</v>
      </c>
      <c r="I3806" t="s">
        <v>12327</v>
      </c>
      <c r="J3806" t="s">
        <v>12328</v>
      </c>
      <c r="K3806" t="s">
        <v>93</v>
      </c>
      <c r="M3806" t="s">
        <v>1513</v>
      </c>
      <c r="N3806" t="s">
        <v>9142</v>
      </c>
      <c r="O3806" t="s">
        <v>153</v>
      </c>
      <c r="P3806" t="s">
        <v>117</v>
      </c>
    </row>
    <row r="3807" spans="1:16" x14ac:dyDescent="0.2">
      <c r="A3807" t="s">
        <v>11265</v>
      </c>
      <c r="B3807" t="s">
        <v>11264</v>
      </c>
      <c r="C3807" s="1">
        <v>37337</v>
      </c>
      <c r="D3807" t="s">
        <v>65</v>
      </c>
      <c r="E3807" t="s">
        <v>195</v>
      </c>
      <c r="F3807" t="s">
        <v>196</v>
      </c>
      <c r="G3807" t="s">
        <v>127</v>
      </c>
      <c r="H3807" t="s">
        <v>11265</v>
      </c>
      <c r="I3807" t="s">
        <v>11266</v>
      </c>
      <c r="J3807" t="s">
        <v>11267</v>
      </c>
      <c r="K3807" t="s">
        <v>93</v>
      </c>
      <c r="M3807" t="s">
        <v>7546</v>
      </c>
      <c r="N3807" t="s">
        <v>197</v>
      </c>
      <c r="O3807" t="s">
        <v>153</v>
      </c>
    </row>
    <row r="3808" spans="1:16" x14ac:dyDescent="0.2">
      <c r="A3808" t="s">
        <v>13612</v>
      </c>
      <c r="B3808" t="s">
        <v>13611</v>
      </c>
      <c r="C3808" s="1">
        <v>37755</v>
      </c>
      <c r="D3808" t="s">
        <v>65</v>
      </c>
      <c r="E3808" t="s">
        <v>327</v>
      </c>
      <c r="F3808" t="s">
        <v>328</v>
      </c>
      <c r="G3808" t="s">
        <v>127</v>
      </c>
      <c r="H3808" t="s">
        <v>13612</v>
      </c>
      <c r="I3808" t="s">
        <v>13613</v>
      </c>
      <c r="J3808" t="s">
        <v>13614</v>
      </c>
      <c r="K3808" t="s">
        <v>93</v>
      </c>
      <c r="M3808" t="s">
        <v>7546</v>
      </c>
      <c r="N3808" t="s">
        <v>384</v>
      </c>
      <c r="O3808" t="s">
        <v>153</v>
      </c>
      <c r="P3808" t="s">
        <v>7919</v>
      </c>
    </row>
    <row r="3809" spans="1:16" x14ac:dyDescent="0.2">
      <c r="A3809" t="s">
        <v>7481</v>
      </c>
      <c r="B3809" t="s">
        <v>7480</v>
      </c>
      <c r="C3809" s="1">
        <v>37055</v>
      </c>
      <c r="D3809" t="s">
        <v>65</v>
      </c>
      <c r="E3809" t="s">
        <v>179</v>
      </c>
      <c r="F3809" t="s">
        <v>180</v>
      </c>
      <c r="G3809" t="s">
        <v>127</v>
      </c>
      <c r="H3809" t="s">
        <v>7481</v>
      </c>
      <c r="I3809" t="s">
        <v>7482</v>
      </c>
      <c r="J3809" t="s">
        <v>7483</v>
      </c>
      <c r="K3809" t="s">
        <v>111</v>
      </c>
      <c r="L3809" t="s">
        <v>7484</v>
      </c>
      <c r="M3809" t="s">
        <v>7485</v>
      </c>
      <c r="N3809" t="s">
        <v>182</v>
      </c>
      <c r="O3809" t="s">
        <v>94</v>
      </c>
      <c r="P3809" t="s">
        <v>117</v>
      </c>
    </row>
    <row r="3810" spans="1:16" x14ac:dyDescent="0.2">
      <c r="A3810" t="s">
        <v>39695</v>
      </c>
      <c r="B3810" t="s">
        <v>39696</v>
      </c>
      <c r="C3810" s="1">
        <v>43707</v>
      </c>
      <c r="D3810" t="s">
        <v>65</v>
      </c>
      <c r="E3810" t="s">
        <v>25177</v>
      </c>
      <c r="F3810" t="s">
        <v>34200</v>
      </c>
      <c r="G3810" t="s">
        <v>25147</v>
      </c>
      <c r="H3810" t="s">
        <v>39695</v>
      </c>
      <c r="I3810" t="s">
        <v>39697</v>
      </c>
      <c r="J3810" t="s">
        <v>34543</v>
      </c>
      <c r="K3810" t="s">
        <v>25173</v>
      </c>
      <c r="L3810" t="s">
        <v>25260</v>
      </c>
      <c r="M3810" t="s">
        <v>39698</v>
      </c>
      <c r="N3810" t="s">
        <v>39699</v>
      </c>
      <c r="P3810" t="s">
        <v>30596</v>
      </c>
    </row>
    <row r="3811" spans="1:16" x14ac:dyDescent="0.2">
      <c r="A3811" t="s">
        <v>20615</v>
      </c>
      <c r="B3811" t="s">
        <v>20614</v>
      </c>
      <c r="C3811" s="1">
        <v>42437</v>
      </c>
      <c r="D3811" t="s">
        <v>65</v>
      </c>
      <c r="E3811" t="s">
        <v>284</v>
      </c>
      <c r="F3811" t="s">
        <v>285</v>
      </c>
      <c r="G3811" t="s">
        <v>143</v>
      </c>
      <c r="H3811" t="s">
        <v>20615</v>
      </c>
      <c r="I3811" t="s">
        <v>20616</v>
      </c>
      <c r="J3811" t="s">
        <v>20617</v>
      </c>
      <c r="K3811" t="s">
        <v>160</v>
      </c>
      <c r="M3811" t="s">
        <v>20618</v>
      </c>
      <c r="N3811" t="s">
        <v>20619</v>
      </c>
      <c r="O3811" t="s">
        <v>153</v>
      </c>
      <c r="P3811" t="s">
        <v>628</v>
      </c>
    </row>
    <row r="3812" spans="1:16" x14ac:dyDescent="0.2">
      <c r="A3812" t="s">
        <v>40492</v>
      </c>
      <c r="B3812" t="s">
        <v>40493</v>
      </c>
      <c r="C3812" s="1">
        <v>43684</v>
      </c>
      <c r="D3812" t="s">
        <v>65</v>
      </c>
      <c r="E3812" t="s">
        <v>27142</v>
      </c>
      <c r="F3812" t="s">
        <v>27143</v>
      </c>
      <c r="G3812" t="s">
        <v>25171</v>
      </c>
      <c r="H3812" t="s">
        <v>40492</v>
      </c>
      <c r="I3812" t="s">
        <v>25145</v>
      </c>
      <c r="J3812" t="s">
        <v>34730</v>
      </c>
      <c r="K3812" t="s">
        <v>25215</v>
      </c>
      <c r="L3812" t="s">
        <v>40494</v>
      </c>
      <c r="M3812" t="s">
        <v>36144</v>
      </c>
      <c r="N3812" t="s">
        <v>40495</v>
      </c>
    </row>
    <row r="3813" spans="1:16" x14ac:dyDescent="0.2">
      <c r="A3813" t="s">
        <v>31424</v>
      </c>
      <c r="B3813" t="s">
        <v>31423</v>
      </c>
      <c r="C3813" s="1">
        <v>42755</v>
      </c>
      <c r="D3813" t="s">
        <v>65</v>
      </c>
      <c r="E3813" t="s">
        <v>25177</v>
      </c>
      <c r="F3813" t="s">
        <v>34200</v>
      </c>
      <c r="G3813" t="s">
        <v>25153</v>
      </c>
      <c r="H3813" t="s">
        <v>31424</v>
      </c>
      <c r="I3813" t="s">
        <v>25155</v>
      </c>
      <c r="J3813" t="s">
        <v>36394</v>
      </c>
      <c r="K3813" t="s">
        <v>25173</v>
      </c>
      <c r="L3813" t="s">
        <v>36395</v>
      </c>
      <c r="M3813" t="s">
        <v>36396</v>
      </c>
      <c r="N3813" t="s">
        <v>36397</v>
      </c>
    </row>
    <row r="3814" spans="1:16" x14ac:dyDescent="0.2">
      <c r="A3814" t="s">
        <v>17361</v>
      </c>
      <c r="B3814" t="s">
        <v>17360</v>
      </c>
      <c r="C3814" s="1">
        <v>42032</v>
      </c>
      <c r="D3814" t="s">
        <v>65</v>
      </c>
      <c r="E3814" t="s">
        <v>466</v>
      </c>
      <c r="F3814" t="s">
        <v>467</v>
      </c>
      <c r="G3814" t="s">
        <v>127</v>
      </c>
      <c r="H3814" t="s">
        <v>17361</v>
      </c>
      <c r="I3814" t="s">
        <v>17362</v>
      </c>
      <c r="J3814" t="s">
        <v>17363</v>
      </c>
      <c r="K3814" t="s">
        <v>111</v>
      </c>
      <c r="M3814" t="s">
        <v>17327</v>
      </c>
      <c r="N3814" t="s">
        <v>6774</v>
      </c>
      <c r="O3814" t="s">
        <v>153</v>
      </c>
      <c r="P3814" t="s">
        <v>117</v>
      </c>
    </row>
    <row r="3815" spans="1:16" x14ac:dyDescent="0.2">
      <c r="A3815" t="s">
        <v>9359</v>
      </c>
      <c r="B3815" t="s">
        <v>9358</v>
      </c>
      <c r="C3815" s="1">
        <v>41311</v>
      </c>
      <c r="D3815" t="s">
        <v>65</v>
      </c>
      <c r="E3815" t="s">
        <v>392</v>
      </c>
      <c r="F3815" t="s">
        <v>393</v>
      </c>
      <c r="G3815" t="s">
        <v>127</v>
      </c>
      <c r="H3815" t="s">
        <v>9359</v>
      </c>
      <c r="I3815" t="s">
        <v>9360</v>
      </c>
      <c r="J3815" t="s">
        <v>9361</v>
      </c>
      <c r="K3815" t="s">
        <v>93</v>
      </c>
      <c r="M3815" t="s">
        <v>9362</v>
      </c>
      <c r="N3815" t="s">
        <v>9363</v>
      </c>
      <c r="O3815" t="s">
        <v>94</v>
      </c>
    </row>
    <row r="3816" spans="1:16" x14ac:dyDescent="0.2">
      <c r="A3816" t="s">
        <v>40585</v>
      </c>
      <c r="B3816" t="s">
        <v>40586</v>
      </c>
      <c r="C3816" s="1">
        <v>43887</v>
      </c>
      <c r="D3816" t="s">
        <v>65</v>
      </c>
      <c r="E3816" t="s">
        <v>343</v>
      </c>
      <c r="F3816" t="s">
        <v>344</v>
      </c>
      <c r="G3816" t="s">
        <v>25160</v>
      </c>
      <c r="H3816" t="s">
        <v>40585</v>
      </c>
      <c r="I3816" t="s">
        <v>40587</v>
      </c>
      <c r="J3816" t="s">
        <v>40588</v>
      </c>
      <c r="K3816" t="s">
        <v>25149</v>
      </c>
      <c r="L3816" t="s">
        <v>40589</v>
      </c>
      <c r="M3816" t="s">
        <v>34306</v>
      </c>
      <c r="N3816" t="s">
        <v>40590</v>
      </c>
    </row>
    <row r="3817" spans="1:16" x14ac:dyDescent="0.2">
      <c r="A3817" t="s">
        <v>40309</v>
      </c>
      <c r="B3817" t="s">
        <v>40310</v>
      </c>
      <c r="C3817" s="1">
        <v>43336</v>
      </c>
      <c r="D3817" t="s">
        <v>65</v>
      </c>
      <c r="E3817" t="s">
        <v>25313</v>
      </c>
      <c r="F3817" t="s">
        <v>34235</v>
      </c>
      <c r="G3817" t="s">
        <v>25160</v>
      </c>
      <c r="H3817" t="s">
        <v>40309</v>
      </c>
      <c r="I3817" t="s">
        <v>40311</v>
      </c>
      <c r="J3817" t="s">
        <v>34288</v>
      </c>
      <c r="K3817" t="s">
        <v>25156</v>
      </c>
      <c r="L3817" t="s">
        <v>40312</v>
      </c>
      <c r="M3817" t="s">
        <v>40114</v>
      </c>
      <c r="N3817" t="s">
        <v>40313</v>
      </c>
      <c r="P3817" t="s">
        <v>40314</v>
      </c>
    </row>
    <row r="3818" spans="1:16" x14ac:dyDescent="0.2">
      <c r="A3818" t="s">
        <v>15713</v>
      </c>
      <c r="B3818" t="s">
        <v>15712</v>
      </c>
      <c r="C3818" s="1">
        <v>41556</v>
      </c>
      <c r="D3818" t="s">
        <v>65</v>
      </c>
      <c r="E3818" t="s">
        <v>1039</v>
      </c>
      <c r="F3818" t="s">
        <v>1040</v>
      </c>
      <c r="G3818" t="s">
        <v>127</v>
      </c>
      <c r="H3818" t="s">
        <v>15713</v>
      </c>
      <c r="I3818" t="s">
        <v>15714</v>
      </c>
      <c r="J3818" t="s">
        <v>15715</v>
      </c>
      <c r="K3818" t="s">
        <v>699</v>
      </c>
      <c r="M3818" t="s">
        <v>10282</v>
      </c>
      <c r="N3818" t="s">
        <v>1045</v>
      </c>
      <c r="O3818" t="s">
        <v>153</v>
      </c>
    </row>
    <row r="3819" spans="1:16" x14ac:dyDescent="0.2">
      <c r="A3819" t="s">
        <v>18266</v>
      </c>
      <c r="B3819" t="s">
        <v>18265</v>
      </c>
      <c r="C3819" s="1">
        <v>41341</v>
      </c>
      <c r="D3819" t="s">
        <v>65</v>
      </c>
      <c r="E3819" t="s">
        <v>1039</v>
      </c>
      <c r="F3819" t="s">
        <v>1040</v>
      </c>
      <c r="G3819" t="s">
        <v>127</v>
      </c>
      <c r="H3819" t="s">
        <v>18266</v>
      </c>
      <c r="I3819" t="s">
        <v>18267</v>
      </c>
      <c r="J3819" t="s">
        <v>18268</v>
      </c>
      <c r="K3819" t="s">
        <v>93</v>
      </c>
      <c r="M3819" t="s">
        <v>18269</v>
      </c>
      <c r="N3819" t="s">
        <v>1045</v>
      </c>
      <c r="O3819" t="s">
        <v>94</v>
      </c>
    </row>
    <row r="3820" spans="1:16" x14ac:dyDescent="0.2">
      <c r="A3820" t="s">
        <v>30954</v>
      </c>
      <c r="B3820" t="s">
        <v>30953</v>
      </c>
      <c r="C3820" s="1">
        <v>42611</v>
      </c>
      <c r="D3820" t="s">
        <v>65</v>
      </c>
      <c r="E3820" t="s">
        <v>25169</v>
      </c>
      <c r="F3820" t="s">
        <v>25170</v>
      </c>
      <c r="G3820" t="s">
        <v>25160</v>
      </c>
      <c r="H3820" t="s">
        <v>30954</v>
      </c>
      <c r="I3820" t="s">
        <v>30955</v>
      </c>
      <c r="J3820" t="s">
        <v>34415</v>
      </c>
      <c r="K3820" t="s">
        <v>25173</v>
      </c>
      <c r="L3820" t="s">
        <v>30956</v>
      </c>
      <c r="M3820" t="s">
        <v>36216</v>
      </c>
      <c r="N3820" t="s">
        <v>36217</v>
      </c>
    </row>
    <row r="3821" spans="1:16" x14ac:dyDescent="0.2">
      <c r="A3821" t="s">
        <v>25646</v>
      </c>
      <c r="B3821" t="s">
        <v>25645</v>
      </c>
      <c r="C3821" s="1">
        <v>40206</v>
      </c>
      <c r="D3821" t="s">
        <v>65</v>
      </c>
      <c r="E3821" t="s">
        <v>25169</v>
      </c>
      <c r="F3821" t="s">
        <v>25170</v>
      </c>
      <c r="G3821" t="s">
        <v>25171</v>
      </c>
      <c r="H3821" t="s">
        <v>25646</v>
      </c>
      <c r="I3821" t="s">
        <v>25172</v>
      </c>
      <c r="J3821" t="s">
        <v>34415</v>
      </c>
      <c r="K3821" t="s">
        <v>25173</v>
      </c>
      <c r="M3821" t="s">
        <v>34416</v>
      </c>
      <c r="N3821" t="s">
        <v>34417</v>
      </c>
    </row>
    <row r="3822" spans="1:16" x14ac:dyDescent="0.2">
      <c r="A3822" t="s">
        <v>40612</v>
      </c>
      <c r="B3822" t="s">
        <v>40613</v>
      </c>
      <c r="C3822" s="1">
        <v>43887</v>
      </c>
      <c r="D3822" t="s">
        <v>65</v>
      </c>
      <c r="E3822" t="s">
        <v>25336</v>
      </c>
      <c r="F3822" t="s">
        <v>25337</v>
      </c>
      <c r="G3822" t="s">
        <v>25153</v>
      </c>
      <c r="H3822" t="s">
        <v>40612</v>
      </c>
      <c r="I3822" t="s">
        <v>25155</v>
      </c>
      <c r="J3822" t="s">
        <v>40614</v>
      </c>
      <c r="K3822" t="s">
        <v>25230</v>
      </c>
      <c r="L3822" t="s">
        <v>40615</v>
      </c>
      <c r="M3822" t="s">
        <v>40616</v>
      </c>
      <c r="N3822" t="s">
        <v>40617</v>
      </c>
    </row>
    <row r="3823" spans="1:16" x14ac:dyDescent="0.2">
      <c r="A3823" t="s">
        <v>26347</v>
      </c>
      <c r="B3823" t="s">
        <v>26346</v>
      </c>
      <c r="C3823" s="1">
        <v>40182</v>
      </c>
      <c r="D3823" t="s">
        <v>65</v>
      </c>
      <c r="E3823" t="s">
        <v>25169</v>
      </c>
      <c r="F3823" t="s">
        <v>25170</v>
      </c>
      <c r="G3823" t="s">
        <v>25198</v>
      </c>
      <c r="H3823" t="s">
        <v>26347</v>
      </c>
      <c r="I3823" t="s">
        <v>40324</v>
      </c>
      <c r="J3823" t="s">
        <v>36063</v>
      </c>
      <c r="K3823" t="s">
        <v>25173</v>
      </c>
      <c r="L3823" t="s">
        <v>40325</v>
      </c>
      <c r="M3823" t="s">
        <v>34710</v>
      </c>
      <c r="N3823" t="s">
        <v>40326</v>
      </c>
      <c r="P3823" t="s">
        <v>40327</v>
      </c>
    </row>
    <row r="3824" spans="1:16" x14ac:dyDescent="0.2">
      <c r="A3824" t="s">
        <v>32259</v>
      </c>
      <c r="B3824" t="s">
        <v>32258</v>
      </c>
      <c r="C3824" s="1">
        <v>42802</v>
      </c>
      <c r="D3824" t="s">
        <v>65</v>
      </c>
      <c r="E3824" t="s">
        <v>25724</v>
      </c>
      <c r="F3824" t="s">
        <v>25725</v>
      </c>
      <c r="G3824" t="s">
        <v>25153</v>
      </c>
      <c r="H3824" t="s">
        <v>32259</v>
      </c>
      <c r="I3824" t="s">
        <v>25155</v>
      </c>
      <c r="J3824" t="s">
        <v>34613</v>
      </c>
      <c r="K3824" t="s">
        <v>25173</v>
      </c>
      <c r="L3824" t="s">
        <v>32260</v>
      </c>
      <c r="M3824" t="s">
        <v>34614</v>
      </c>
      <c r="N3824" t="s">
        <v>26129</v>
      </c>
      <c r="P3824" t="s">
        <v>32261</v>
      </c>
    </row>
    <row r="3825" spans="1:16" x14ac:dyDescent="0.2">
      <c r="A3825" t="s">
        <v>22942</v>
      </c>
      <c r="B3825" t="s">
        <v>22941</v>
      </c>
      <c r="C3825" s="1">
        <v>41225</v>
      </c>
      <c r="D3825" t="s">
        <v>65</v>
      </c>
      <c r="E3825" t="s">
        <v>147</v>
      </c>
      <c r="F3825" t="s">
        <v>148</v>
      </c>
      <c r="G3825" t="s">
        <v>127</v>
      </c>
      <c r="H3825" t="s">
        <v>22942</v>
      </c>
      <c r="I3825" t="s">
        <v>22943</v>
      </c>
      <c r="J3825" t="s">
        <v>22944</v>
      </c>
      <c r="K3825" t="s">
        <v>111</v>
      </c>
      <c r="L3825" t="s">
        <v>254</v>
      </c>
      <c r="M3825" t="s">
        <v>22945</v>
      </c>
      <c r="N3825" t="s">
        <v>255</v>
      </c>
      <c r="O3825" t="s">
        <v>153</v>
      </c>
      <c r="P3825" t="s">
        <v>192</v>
      </c>
    </row>
    <row r="3826" spans="1:16" x14ac:dyDescent="0.2">
      <c r="A3826" t="s">
        <v>23000</v>
      </c>
      <c r="B3826" t="s">
        <v>22999</v>
      </c>
      <c r="C3826" s="1">
        <v>41619</v>
      </c>
      <c r="D3826" t="s">
        <v>65</v>
      </c>
      <c r="E3826" t="s">
        <v>1114</v>
      </c>
      <c r="F3826" t="s">
        <v>1115</v>
      </c>
      <c r="G3826" t="s">
        <v>127</v>
      </c>
      <c r="H3826" t="s">
        <v>23000</v>
      </c>
      <c r="I3826" t="s">
        <v>16148</v>
      </c>
      <c r="J3826" t="s">
        <v>23001</v>
      </c>
      <c r="K3826" t="s">
        <v>245</v>
      </c>
      <c r="M3826" t="s">
        <v>23002</v>
      </c>
      <c r="N3826" t="s">
        <v>496</v>
      </c>
      <c r="O3826" t="s">
        <v>153</v>
      </c>
    </row>
    <row r="3827" spans="1:16" x14ac:dyDescent="0.2">
      <c r="A3827" t="s">
        <v>22872</v>
      </c>
      <c r="B3827" t="s">
        <v>22871</v>
      </c>
      <c r="C3827" s="1">
        <v>40163</v>
      </c>
      <c r="D3827" t="s">
        <v>65</v>
      </c>
      <c r="E3827" t="s">
        <v>41052</v>
      </c>
      <c r="F3827" t="s">
        <v>41053</v>
      </c>
      <c r="G3827" t="s">
        <v>127</v>
      </c>
      <c r="H3827" t="s">
        <v>22872</v>
      </c>
      <c r="I3827" t="s">
        <v>22873</v>
      </c>
      <c r="J3827" t="s">
        <v>22874</v>
      </c>
      <c r="K3827" t="s">
        <v>111</v>
      </c>
      <c r="L3827" t="s">
        <v>115</v>
      </c>
      <c r="M3827" t="s">
        <v>22875</v>
      </c>
      <c r="N3827" t="s">
        <v>521</v>
      </c>
      <c r="O3827" t="s">
        <v>94</v>
      </c>
      <c r="P3827" t="s">
        <v>117</v>
      </c>
    </row>
    <row r="3828" spans="1:16" x14ac:dyDescent="0.2">
      <c r="A3828" t="s">
        <v>38584</v>
      </c>
      <c r="B3828" t="s">
        <v>33232</v>
      </c>
      <c r="C3828" s="1">
        <v>41450</v>
      </c>
      <c r="D3828" t="s">
        <v>132</v>
      </c>
      <c r="E3828" t="s">
        <v>25944</v>
      </c>
      <c r="F3828" t="s">
        <v>25945</v>
      </c>
      <c r="G3828" t="s">
        <v>25198</v>
      </c>
      <c r="H3828" t="s">
        <v>38584</v>
      </c>
      <c r="I3828" t="s">
        <v>38585</v>
      </c>
      <c r="J3828" t="s">
        <v>34238</v>
      </c>
      <c r="K3828" t="s">
        <v>25156</v>
      </c>
      <c r="L3828" t="s">
        <v>38586</v>
      </c>
      <c r="M3828" t="s">
        <v>38587</v>
      </c>
      <c r="N3828" t="s">
        <v>38588</v>
      </c>
      <c r="P3828" t="s">
        <v>38589</v>
      </c>
    </row>
    <row r="3829" spans="1:16" x14ac:dyDescent="0.2">
      <c r="A3829" t="s">
        <v>22629</v>
      </c>
      <c r="B3829" t="s">
        <v>22628</v>
      </c>
      <c r="C3829" s="1">
        <v>39360</v>
      </c>
      <c r="D3829" t="s">
        <v>65</v>
      </c>
      <c r="E3829" t="s">
        <v>45462</v>
      </c>
      <c r="F3829" t="s">
        <v>45463</v>
      </c>
      <c r="G3829" t="s">
        <v>127</v>
      </c>
      <c r="H3829" t="s">
        <v>22629</v>
      </c>
      <c r="I3829" t="s">
        <v>48117</v>
      </c>
      <c r="J3829" t="s">
        <v>48118</v>
      </c>
      <c r="K3829" t="s">
        <v>93</v>
      </c>
      <c r="L3829" t="s">
        <v>115</v>
      </c>
      <c r="M3829" t="s">
        <v>7575</v>
      </c>
      <c r="N3829" t="s">
        <v>7601</v>
      </c>
      <c r="O3829" t="s">
        <v>153</v>
      </c>
      <c r="P3829" t="s">
        <v>45295</v>
      </c>
    </row>
    <row r="3830" spans="1:16" x14ac:dyDescent="0.2">
      <c r="A3830" t="s">
        <v>29572</v>
      </c>
      <c r="B3830" t="s">
        <v>29571</v>
      </c>
      <c r="C3830" s="1">
        <v>41953</v>
      </c>
      <c r="D3830" t="s">
        <v>65</v>
      </c>
      <c r="E3830" t="s">
        <v>25244</v>
      </c>
      <c r="F3830" t="s">
        <v>25245</v>
      </c>
      <c r="G3830" t="s">
        <v>25147</v>
      </c>
      <c r="H3830" t="s">
        <v>29572</v>
      </c>
      <c r="I3830" t="s">
        <v>29573</v>
      </c>
      <c r="J3830" t="s">
        <v>34491</v>
      </c>
      <c r="K3830" t="s">
        <v>25230</v>
      </c>
      <c r="L3830" t="s">
        <v>26051</v>
      </c>
      <c r="M3830" t="s">
        <v>35843</v>
      </c>
      <c r="N3830" t="s">
        <v>29574</v>
      </c>
      <c r="P3830" t="s">
        <v>29575</v>
      </c>
    </row>
    <row r="3831" spans="1:16" x14ac:dyDescent="0.2">
      <c r="A3831" t="s">
        <v>13269</v>
      </c>
      <c r="B3831" t="s">
        <v>13268</v>
      </c>
      <c r="C3831" s="1">
        <v>35774</v>
      </c>
      <c r="E3831" t="s">
        <v>358</v>
      </c>
      <c r="F3831" t="s">
        <v>359</v>
      </c>
      <c r="G3831" t="s">
        <v>127</v>
      </c>
      <c r="H3831" t="s">
        <v>13269</v>
      </c>
      <c r="I3831" t="s">
        <v>13270</v>
      </c>
      <c r="J3831" t="s">
        <v>13271</v>
      </c>
      <c r="K3831" t="s">
        <v>93</v>
      </c>
      <c r="M3831" t="s">
        <v>622</v>
      </c>
      <c r="N3831" t="s">
        <v>436</v>
      </c>
      <c r="O3831" t="s">
        <v>153</v>
      </c>
      <c r="P3831" t="s">
        <v>41521</v>
      </c>
    </row>
    <row r="3832" spans="1:16" x14ac:dyDescent="0.2">
      <c r="A3832" t="s">
        <v>12857</v>
      </c>
      <c r="B3832" t="s">
        <v>12856</v>
      </c>
      <c r="C3832" s="1">
        <v>42832</v>
      </c>
      <c r="D3832" t="s">
        <v>65</v>
      </c>
      <c r="E3832" t="s">
        <v>208</v>
      </c>
      <c r="F3832" t="s">
        <v>209</v>
      </c>
      <c r="G3832" t="s">
        <v>127</v>
      </c>
      <c r="H3832" t="s">
        <v>12857</v>
      </c>
      <c r="I3832" t="s">
        <v>12858</v>
      </c>
      <c r="J3832" t="s">
        <v>12859</v>
      </c>
      <c r="K3832" t="s">
        <v>111</v>
      </c>
      <c r="L3832" t="s">
        <v>115</v>
      </c>
      <c r="M3832" t="s">
        <v>12860</v>
      </c>
      <c r="N3832" t="s">
        <v>12861</v>
      </c>
      <c r="O3832" t="s">
        <v>153</v>
      </c>
      <c r="P3832" t="s">
        <v>117</v>
      </c>
    </row>
    <row r="3833" spans="1:16" x14ac:dyDescent="0.2">
      <c r="A3833" t="s">
        <v>11719</v>
      </c>
      <c r="B3833" t="s">
        <v>11718</v>
      </c>
      <c r="C3833" s="1">
        <v>39920</v>
      </c>
      <c r="D3833" t="s">
        <v>65</v>
      </c>
      <c r="E3833" t="s">
        <v>179</v>
      </c>
      <c r="F3833" t="s">
        <v>180</v>
      </c>
      <c r="G3833" t="s">
        <v>127</v>
      </c>
      <c r="H3833" t="s">
        <v>11719</v>
      </c>
      <c r="I3833" t="s">
        <v>11720</v>
      </c>
      <c r="J3833" t="s">
        <v>11721</v>
      </c>
      <c r="K3833" t="s">
        <v>111</v>
      </c>
      <c r="M3833" t="s">
        <v>622</v>
      </c>
      <c r="N3833" t="s">
        <v>182</v>
      </c>
      <c r="O3833" t="s">
        <v>153</v>
      </c>
      <c r="P3833" t="s">
        <v>117</v>
      </c>
    </row>
    <row r="3834" spans="1:16" x14ac:dyDescent="0.2">
      <c r="A3834" t="s">
        <v>43118</v>
      </c>
      <c r="B3834" t="s">
        <v>43119</v>
      </c>
      <c r="C3834" s="1">
        <v>39982</v>
      </c>
      <c r="D3834" t="s">
        <v>65</v>
      </c>
      <c r="E3834" t="s">
        <v>652</v>
      </c>
      <c r="G3834" t="s">
        <v>127</v>
      </c>
      <c r="H3834" t="s">
        <v>43118</v>
      </c>
      <c r="I3834" t="s">
        <v>43120</v>
      </c>
      <c r="J3834" t="s">
        <v>43121</v>
      </c>
      <c r="K3834" t="s">
        <v>93</v>
      </c>
      <c r="L3834" t="s">
        <v>115</v>
      </c>
      <c r="M3834" t="s">
        <v>43122</v>
      </c>
      <c r="N3834" t="s">
        <v>653</v>
      </c>
      <c r="O3834" t="s">
        <v>94</v>
      </c>
    </row>
    <row r="3835" spans="1:16" x14ac:dyDescent="0.2">
      <c r="A3835" t="s">
        <v>43752</v>
      </c>
      <c r="B3835" t="s">
        <v>43753</v>
      </c>
      <c r="C3835" s="1">
        <v>43146</v>
      </c>
      <c r="D3835" t="s">
        <v>65</v>
      </c>
      <c r="E3835" t="s">
        <v>155</v>
      </c>
      <c r="F3835" t="s">
        <v>156</v>
      </c>
      <c r="G3835" t="s">
        <v>127</v>
      </c>
      <c r="H3835" t="s">
        <v>43752</v>
      </c>
      <c r="I3835" t="s">
        <v>43754</v>
      </c>
      <c r="J3835" t="s">
        <v>43755</v>
      </c>
      <c r="K3835" t="s">
        <v>86</v>
      </c>
      <c r="N3835" t="s">
        <v>43756</v>
      </c>
      <c r="O3835" t="s">
        <v>94</v>
      </c>
      <c r="P3835" t="s">
        <v>19353</v>
      </c>
    </row>
    <row r="3836" spans="1:16" x14ac:dyDescent="0.2">
      <c r="A3836" t="s">
        <v>5451</v>
      </c>
      <c r="B3836" t="s">
        <v>5450</v>
      </c>
      <c r="C3836" s="1">
        <v>41192</v>
      </c>
      <c r="D3836" t="s">
        <v>65</v>
      </c>
      <c r="E3836" t="s">
        <v>611</v>
      </c>
      <c r="F3836" t="s">
        <v>612</v>
      </c>
      <c r="G3836" t="s">
        <v>133</v>
      </c>
      <c r="H3836" t="s">
        <v>5451</v>
      </c>
      <c r="I3836" t="s">
        <v>5452</v>
      </c>
      <c r="J3836" t="s">
        <v>5453</v>
      </c>
      <c r="K3836" t="s">
        <v>93</v>
      </c>
      <c r="L3836" t="s">
        <v>115</v>
      </c>
      <c r="M3836" t="s">
        <v>116</v>
      </c>
      <c r="N3836" t="s">
        <v>5454</v>
      </c>
      <c r="O3836" t="s">
        <v>94</v>
      </c>
    </row>
    <row r="3837" spans="1:16" x14ac:dyDescent="0.2">
      <c r="A3837" t="s">
        <v>34605</v>
      </c>
      <c r="B3837" t="s">
        <v>26199</v>
      </c>
      <c r="C3837" s="1">
        <v>35628</v>
      </c>
      <c r="D3837" t="s">
        <v>65</v>
      </c>
      <c r="E3837" t="s">
        <v>301</v>
      </c>
      <c r="F3837" t="s">
        <v>302</v>
      </c>
      <c r="G3837" t="s">
        <v>25147</v>
      </c>
      <c r="H3837" t="s">
        <v>34605</v>
      </c>
      <c r="I3837" t="s">
        <v>26200</v>
      </c>
      <c r="J3837" t="s">
        <v>34606</v>
      </c>
      <c r="K3837" t="s">
        <v>26201</v>
      </c>
      <c r="L3837" t="s">
        <v>115</v>
      </c>
      <c r="N3837" t="s">
        <v>26202</v>
      </c>
      <c r="P3837" t="s">
        <v>34607</v>
      </c>
    </row>
    <row r="3838" spans="1:16" x14ac:dyDescent="0.2">
      <c r="A3838" t="s">
        <v>24562</v>
      </c>
      <c r="B3838" t="s">
        <v>24561</v>
      </c>
      <c r="C3838" s="1">
        <v>41004</v>
      </c>
      <c r="D3838" t="s">
        <v>65</v>
      </c>
      <c r="E3838" t="s">
        <v>342</v>
      </c>
      <c r="F3838" t="s">
        <v>34205</v>
      </c>
      <c r="G3838" t="s">
        <v>127</v>
      </c>
      <c r="H3838" t="s">
        <v>24562</v>
      </c>
      <c r="I3838" t="s">
        <v>24563</v>
      </c>
      <c r="J3838" t="s">
        <v>24564</v>
      </c>
      <c r="K3838" t="s">
        <v>111</v>
      </c>
      <c r="N3838" t="s">
        <v>24565</v>
      </c>
      <c r="O3838">
        <v>0</v>
      </c>
    </row>
    <row r="3839" spans="1:16" x14ac:dyDescent="0.2">
      <c r="A3839" t="s">
        <v>27426</v>
      </c>
      <c r="B3839" t="s">
        <v>27425</v>
      </c>
      <c r="C3839" s="1">
        <v>41565</v>
      </c>
      <c r="D3839" t="s">
        <v>65</v>
      </c>
      <c r="E3839" t="s">
        <v>301</v>
      </c>
      <c r="F3839" t="s">
        <v>302</v>
      </c>
      <c r="G3839" t="s">
        <v>25147</v>
      </c>
      <c r="H3839" t="s">
        <v>27426</v>
      </c>
      <c r="I3839" t="s">
        <v>27427</v>
      </c>
      <c r="J3839" t="s">
        <v>35018</v>
      </c>
      <c r="K3839" t="s">
        <v>25156</v>
      </c>
      <c r="L3839" t="s">
        <v>27428</v>
      </c>
      <c r="M3839" t="s">
        <v>35019</v>
      </c>
      <c r="N3839" t="s">
        <v>35020</v>
      </c>
      <c r="P3839" t="s">
        <v>27126</v>
      </c>
    </row>
    <row r="3840" spans="1:16" x14ac:dyDescent="0.2">
      <c r="A3840" t="s">
        <v>29797</v>
      </c>
      <c r="B3840" t="s">
        <v>29796</v>
      </c>
      <c r="C3840" s="1">
        <v>32959</v>
      </c>
      <c r="D3840" t="s">
        <v>65</v>
      </c>
      <c r="E3840" t="s">
        <v>301</v>
      </c>
      <c r="F3840" t="s">
        <v>302</v>
      </c>
      <c r="G3840" t="s">
        <v>25147</v>
      </c>
      <c r="H3840" t="s">
        <v>29797</v>
      </c>
      <c r="J3840" t="s">
        <v>35897</v>
      </c>
      <c r="K3840" t="s">
        <v>25205</v>
      </c>
      <c r="L3840" t="s">
        <v>115</v>
      </c>
      <c r="N3840" t="s">
        <v>25220</v>
      </c>
      <c r="P3840" t="s">
        <v>27727</v>
      </c>
    </row>
    <row r="3841" spans="1:16" x14ac:dyDescent="0.2">
      <c r="A3841" t="s">
        <v>5723</v>
      </c>
      <c r="B3841" t="s">
        <v>5722</v>
      </c>
      <c r="C3841" s="1">
        <v>41257</v>
      </c>
      <c r="D3841" t="s">
        <v>65</v>
      </c>
      <c r="E3841" t="s">
        <v>503</v>
      </c>
      <c r="F3841" t="s">
        <v>42233</v>
      </c>
      <c r="G3841" t="s">
        <v>127</v>
      </c>
      <c r="H3841" t="s">
        <v>5723</v>
      </c>
      <c r="I3841" t="s">
        <v>5724</v>
      </c>
      <c r="J3841" t="s">
        <v>5725</v>
      </c>
      <c r="K3841" t="s">
        <v>111</v>
      </c>
      <c r="M3841" t="s">
        <v>200</v>
      </c>
      <c r="N3841" t="s">
        <v>5726</v>
      </c>
      <c r="O3841" t="s">
        <v>153</v>
      </c>
    </row>
    <row r="3842" spans="1:16" x14ac:dyDescent="0.2">
      <c r="A3842" t="s">
        <v>21555</v>
      </c>
      <c r="B3842" t="s">
        <v>21554</v>
      </c>
      <c r="C3842" s="1">
        <v>38350</v>
      </c>
      <c r="D3842" t="s">
        <v>65</v>
      </c>
      <c r="E3842" t="s">
        <v>12408</v>
      </c>
      <c r="F3842" t="s">
        <v>12409</v>
      </c>
      <c r="G3842" t="s">
        <v>143</v>
      </c>
      <c r="H3842" t="s">
        <v>21555</v>
      </c>
      <c r="I3842" t="s">
        <v>47939</v>
      </c>
      <c r="J3842" t="s">
        <v>47940</v>
      </c>
      <c r="K3842" t="s">
        <v>160</v>
      </c>
      <c r="L3842" t="s">
        <v>181</v>
      </c>
      <c r="M3842" t="s">
        <v>19783</v>
      </c>
      <c r="N3842" t="s">
        <v>19536</v>
      </c>
      <c r="O3842" t="s">
        <v>153</v>
      </c>
      <c r="P3842" t="s">
        <v>117</v>
      </c>
    </row>
    <row r="3843" spans="1:16" x14ac:dyDescent="0.2">
      <c r="A3843" t="s">
        <v>24598</v>
      </c>
      <c r="B3843" t="s">
        <v>24597</v>
      </c>
      <c r="C3843" s="1">
        <v>42570</v>
      </c>
      <c r="D3843" t="s">
        <v>65</v>
      </c>
      <c r="E3843" t="s">
        <v>11535</v>
      </c>
      <c r="F3843" t="s">
        <v>11536</v>
      </c>
      <c r="G3843" t="s">
        <v>127</v>
      </c>
      <c r="H3843" t="s">
        <v>24598</v>
      </c>
      <c r="I3843" t="s">
        <v>24599</v>
      </c>
      <c r="J3843" t="s">
        <v>24600</v>
      </c>
      <c r="K3843" t="s">
        <v>111</v>
      </c>
      <c r="L3843" t="s">
        <v>115</v>
      </c>
      <c r="M3843" t="s">
        <v>24601</v>
      </c>
      <c r="N3843" t="s">
        <v>24602</v>
      </c>
      <c r="O3843" t="s">
        <v>153</v>
      </c>
      <c r="P3843" t="s">
        <v>117</v>
      </c>
    </row>
    <row r="3844" spans="1:16" x14ac:dyDescent="0.2">
      <c r="A3844" t="s">
        <v>37333</v>
      </c>
      <c r="B3844" t="s">
        <v>37334</v>
      </c>
      <c r="C3844" s="1">
        <v>43339</v>
      </c>
      <c r="D3844" t="s">
        <v>65</v>
      </c>
      <c r="E3844" t="s">
        <v>25276</v>
      </c>
      <c r="F3844" t="s">
        <v>25277</v>
      </c>
      <c r="G3844" t="s">
        <v>25147</v>
      </c>
      <c r="H3844" t="s">
        <v>37333</v>
      </c>
      <c r="I3844" t="s">
        <v>37335</v>
      </c>
      <c r="J3844" t="s">
        <v>34491</v>
      </c>
      <c r="K3844" t="s">
        <v>25230</v>
      </c>
      <c r="L3844" t="s">
        <v>37336</v>
      </c>
      <c r="M3844" t="s">
        <v>35016</v>
      </c>
      <c r="N3844" t="s">
        <v>37337</v>
      </c>
      <c r="P3844" t="s">
        <v>37338</v>
      </c>
    </row>
    <row r="3845" spans="1:16" x14ac:dyDescent="0.2">
      <c r="A3845" t="s">
        <v>12366</v>
      </c>
      <c r="B3845" t="s">
        <v>12365</v>
      </c>
      <c r="C3845" s="1">
        <v>41619</v>
      </c>
      <c r="D3845" t="s">
        <v>65</v>
      </c>
      <c r="E3845" t="s">
        <v>284</v>
      </c>
      <c r="F3845" t="s">
        <v>285</v>
      </c>
      <c r="G3845" t="s">
        <v>127</v>
      </c>
      <c r="H3845" t="s">
        <v>12366</v>
      </c>
      <c r="I3845" t="s">
        <v>12367</v>
      </c>
      <c r="J3845" t="s">
        <v>12368</v>
      </c>
      <c r="K3845" t="s">
        <v>93</v>
      </c>
      <c r="L3845" t="s">
        <v>304</v>
      </c>
      <c r="M3845" t="s">
        <v>897</v>
      </c>
      <c r="N3845" t="s">
        <v>659</v>
      </c>
      <c r="O3845" t="s">
        <v>153</v>
      </c>
    </row>
    <row r="3846" spans="1:16" x14ac:dyDescent="0.2">
      <c r="A3846" t="s">
        <v>12973</v>
      </c>
      <c r="B3846" t="s">
        <v>12970</v>
      </c>
      <c r="C3846" s="1">
        <v>35787</v>
      </c>
      <c r="D3846" t="s">
        <v>65</v>
      </c>
      <c r="E3846" t="s">
        <v>12971</v>
      </c>
      <c r="F3846" t="s">
        <v>12972</v>
      </c>
      <c r="G3846" t="s">
        <v>127</v>
      </c>
      <c r="H3846" t="s">
        <v>12973</v>
      </c>
      <c r="I3846" t="s">
        <v>12974</v>
      </c>
      <c r="J3846" t="s">
        <v>12975</v>
      </c>
      <c r="K3846" t="s">
        <v>111</v>
      </c>
      <c r="M3846" t="s">
        <v>12976</v>
      </c>
      <c r="N3846" t="s">
        <v>364</v>
      </c>
      <c r="O3846" t="s">
        <v>153</v>
      </c>
      <c r="P3846" t="s">
        <v>12977</v>
      </c>
    </row>
    <row r="3847" spans="1:16" x14ac:dyDescent="0.2">
      <c r="A3847" t="s">
        <v>14115</v>
      </c>
      <c r="B3847" t="s">
        <v>14114</v>
      </c>
      <c r="C3847" s="1">
        <v>41192</v>
      </c>
      <c r="D3847" t="s">
        <v>65</v>
      </c>
      <c r="E3847" t="s">
        <v>492</v>
      </c>
      <c r="F3847" t="s">
        <v>493</v>
      </c>
      <c r="G3847" t="s">
        <v>127</v>
      </c>
      <c r="H3847" t="s">
        <v>14115</v>
      </c>
      <c r="I3847" t="s">
        <v>14116</v>
      </c>
      <c r="J3847" t="s">
        <v>14117</v>
      </c>
      <c r="K3847" t="s">
        <v>160</v>
      </c>
      <c r="L3847" t="s">
        <v>115</v>
      </c>
      <c r="M3847" t="s">
        <v>12117</v>
      </c>
      <c r="N3847" t="s">
        <v>545</v>
      </c>
      <c r="O3847" t="s">
        <v>153</v>
      </c>
    </row>
    <row r="3848" spans="1:16" x14ac:dyDescent="0.2">
      <c r="A3848" t="s">
        <v>14367</v>
      </c>
      <c r="B3848" t="s">
        <v>14366</v>
      </c>
      <c r="C3848" s="1">
        <v>36826</v>
      </c>
      <c r="D3848" t="s">
        <v>65</v>
      </c>
      <c r="E3848" t="s">
        <v>208</v>
      </c>
      <c r="F3848" t="s">
        <v>209</v>
      </c>
      <c r="G3848" t="s">
        <v>127</v>
      </c>
      <c r="H3848" t="s">
        <v>14367</v>
      </c>
      <c r="I3848" t="s">
        <v>14368</v>
      </c>
      <c r="K3848" t="s">
        <v>160</v>
      </c>
      <c r="O3848">
        <v>0</v>
      </c>
    </row>
    <row r="3849" spans="1:16" x14ac:dyDescent="0.2">
      <c r="A3849" t="s">
        <v>24341</v>
      </c>
      <c r="B3849" t="s">
        <v>24340</v>
      </c>
      <c r="C3849" s="1">
        <v>40663</v>
      </c>
      <c r="D3849" t="s">
        <v>65</v>
      </c>
      <c r="E3849" t="s">
        <v>246</v>
      </c>
      <c r="F3849" t="s">
        <v>247</v>
      </c>
      <c r="G3849" t="s">
        <v>127</v>
      </c>
      <c r="H3849" t="s">
        <v>24341</v>
      </c>
      <c r="I3849" t="s">
        <v>482</v>
      </c>
      <c r="J3849" t="s">
        <v>24342</v>
      </c>
      <c r="K3849" t="s">
        <v>160</v>
      </c>
      <c r="M3849" t="s">
        <v>24343</v>
      </c>
      <c r="N3849" t="s">
        <v>24344</v>
      </c>
      <c r="O3849" t="s">
        <v>153</v>
      </c>
    </row>
    <row r="3850" spans="1:16" x14ac:dyDescent="0.2">
      <c r="A3850" t="s">
        <v>24676</v>
      </c>
      <c r="B3850" t="s">
        <v>24675</v>
      </c>
      <c r="C3850" s="1">
        <v>41806</v>
      </c>
      <c r="D3850" t="s">
        <v>65</v>
      </c>
      <c r="E3850" t="s">
        <v>15331</v>
      </c>
      <c r="F3850" t="s">
        <v>15332</v>
      </c>
      <c r="G3850" t="s">
        <v>127</v>
      </c>
      <c r="H3850" t="s">
        <v>24676</v>
      </c>
      <c r="I3850" t="s">
        <v>24677</v>
      </c>
      <c r="J3850" t="s">
        <v>24678</v>
      </c>
      <c r="K3850" t="s">
        <v>111</v>
      </c>
      <c r="M3850" t="s">
        <v>24679</v>
      </c>
      <c r="N3850" t="s">
        <v>24680</v>
      </c>
      <c r="O3850" t="s">
        <v>153</v>
      </c>
    </row>
    <row r="3851" spans="1:16" x14ac:dyDescent="0.2">
      <c r="A3851" t="s">
        <v>24116</v>
      </c>
      <c r="B3851" t="s">
        <v>24115</v>
      </c>
      <c r="C3851" s="1">
        <v>42732</v>
      </c>
      <c r="D3851" t="s">
        <v>65</v>
      </c>
      <c r="E3851" t="s">
        <v>707</v>
      </c>
      <c r="F3851" t="s">
        <v>708</v>
      </c>
      <c r="G3851" t="s">
        <v>127</v>
      </c>
      <c r="H3851" t="s">
        <v>24116</v>
      </c>
      <c r="I3851" t="s">
        <v>24117</v>
      </c>
      <c r="J3851" t="s">
        <v>24118</v>
      </c>
      <c r="K3851" t="s">
        <v>111</v>
      </c>
      <c r="M3851" t="s">
        <v>24119</v>
      </c>
      <c r="N3851" t="s">
        <v>24120</v>
      </c>
      <c r="O3851" t="s">
        <v>153</v>
      </c>
      <c r="P3851" t="s">
        <v>229</v>
      </c>
    </row>
    <row r="3852" spans="1:16" x14ac:dyDescent="0.2">
      <c r="A3852" t="s">
        <v>24687</v>
      </c>
      <c r="B3852" t="s">
        <v>24686</v>
      </c>
      <c r="C3852" s="1">
        <v>41968</v>
      </c>
      <c r="D3852" t="s">
        <v>65</v>
      </c>
      <c r="E3852" t="s">
        <v>195</v>
      </c>
      <c r="F3852" t="s">
        <v>196</v>
      </c>
      <c r="G3852" t="s">
        <v>127</v>
      </c>
      <c r="H3852" t="s">
        <v>24687</v>
      </c>
      <c r="I3852" t="s">
        <v>48326</v>
      </c>
      <c r="J3852" t="s">
        <v>24688</v>
      </c>
      <c r="K3852" t="s">
        <v>111</v>
      </c>
      <c r="L3852" t="s">
        <v>254</v>
      </c>
      <c r="M3852" t="s">
        <v>24689</v>
      </c>
      <c r="N3852" t="s">
        <v>48327</v>
      </c>
      <c r="O3852" t="s">
        <v>153</v>
      </c>
    </row>
    <row r="3853" spans="1:16" x14ac:dyDescent="0.2">
      <c r="A3853" t="s">
        <v>15889</v>
      </c>
      <c r="B3853" t="s">
        <v>15888</v>
      </c>
      <c r="C3853" s="1">
        <v>41311</v>
      </c>
      <c r="D3853" t="s">
        <v>65</v>
      </c>
      <c r="F3853" t="s">
        <v>34583</v>
      </c>
      <c r="G3853" t="s">
        <v>127</v>
      </c>
      <c r="H3853" t="s">
        <v>15889</v>
      </c>
      <c r="I3853" t="s">
        <v>15890</v>
      </c>
      <c r="J3853" t="s">
        <v>15891</v>
      </c>
      <c r="K3853" t="s">
        <v>111</v>
      </c>
      <c r="M3853" t="s">
        <v>15892</v>
      </c>
      <c r="N3853" t="s">
        <v>555</v>
      </c>
      <c r="O3853" t="s">
        <v>153</v>
      </c>
      <c r="P3853" t="s">
        <v>692</v>
      </c>
    </row>
    <row r="3854" spans="1:16" x14ac:dyDescent="0.2">
      <c r="A3854" t="s">
        <v>24414</v>
      </c>
      <c r="B3854" t="s">
        <v>24413</v>
      </c>
      <c r="C3854" s="1">
        <v>37540</v>
      </c>
      <c r="D3854" t="s">
        <v>65</v>
      </c>
      <c r="E3854" t="s">
        <v>40900</v>
      </c>
      <c r="F3854" t="s">
        <v>40901</v>
      </c>
      <c r="G3854" t="s">
        <v>127</v>
      </c>
      <c r="H3854" t="s">
        <v>24414</v>
      </c>
      <c r="I3854" t="s">
        <v>18745</v>
      </c>
      <c r="J3854" t="s">
        <v>24415</v>
      </c>
      <c r="K3854" t="s">
        <v>160</v>
      </c>
      <c r="M3854" t="s">
        <v>24416</v>
      </c>
      <c r="N3854" t="s">
        <v>172</v>
      </c>
      <c r="O3854" t="s">
        <v>153</v>
      </c>
      <c r="P3854" t="s">
        <v>117</v>
      </c>
    </row>
    <row r="3855" spans="1:16" x14ac:dyDescent="0.2">
      <c r="A3855" t="s">
        <v>24259</v>
      </c>
      <c r="B3855" t="s">
        <v>24258</v>
      </c>
      <c r="C3855" s="1">
        <v>39920</v>
      </c>
      <c r="D3855" t="s">
        <v>65</v>
      </c>
      <c r="E3855" t="s">
        <v>90</v>
      </c>
      <c r="F3855" t="s">
        <v>91</v>
      </c>
      <c r="G3855" t="s">
        <v>127</v>
      </c>
      <c r="H3855" t="s">
        <v>24259</v>
      </c>
      <c r="I3855" t="s">
        <v>24260</v>
      </c>
      <c r="J3855" t="s">
        <v>24261</v>
      </c>
      <c r="K3855" t="s">
        <v>111</v>
      </c>
      <c r="L3855" t="s">
        <v>115</v>
      </c>
      <c r="M3855" t="s">
        <v>24262</v>
      </c>
      <c r="N3855" t="s">
        <v>24263</v>
      </c>
      <c r="O3855" t="s">
        <v>153</v>
      </c>
      <c r="P3855" t="s">
        <v>117</v>
      </c>
    </row>
    <row r="3856" spans="1:16" x14ac:dyDescent="0.2">
      <c r="A3856" t="s">
        <v>24293</v>
      </c>
      <c r="B3856" t="s">
        <v>24292</v>
      </c>
      <c r="C3856" s="1">
        <v>41162</v>
      </c>
      <c r="D3856" t="s">
        <v>65</v>
      </c>
      <c r="E3856" t="s">
        <v>466</v>
      </c>
      <c r="F3856" t="s">
        <v>467</v>
      </c>
      <c r="G3856" t="s">
        <v>127</v>
      </c>
      <c r="H3856" t="s">
        <v>24293</v>
      </c>
      <c r="I3856" t="s">
        <v>24294</v>
      </c>
      <c r="J3856" t="s">
        <v>24295</v>
      </c>
      <c r="K3856" t="s">
        <v>111</v>
      </c>
      <c r="L3856" t="s">
        <v>254</v>
      </c>
      <c r="M3856" t="s">
        <v>24296</v>
      </c>
      <c r="N3856" t="s">
        <v>468</v>
      </c>
      <c r="O3856" t="s">
        <v>153</v>
      </c>
      <c r="P3856" t="s">
        <v>24297</v>
      </c>
    </row>
    <row r="3857" spans="1:16" x14ac:dyDescent="0.2">
      <c r="A3857" t="s">
        <v>24672</v>
      </c>
      <c r="B3857" t="s">
        <v>24671</v>
      </c>
      <c r="C3857" s="1">
        <v>41806</v>
      </c>
      <c r="D3857" t="s">
        <v>65</v>
      </c>
      <c r="E3857" t="s">
        <v>195</v>
      </c>
      <c r="F3857" t="s">
        <v>196</v>
      </c>
      <c r="G3857" t="s">
        <v>127</v>
      </c>
      <c r="H3857" t="s">
        <v>24672</v>
      </c>
      <c r="I3857" t="s">
        <v>24673</v>
      </c>
      <c r="J3857" t="s">
        <v>24674</v>
      </c>
      <c r="K3857" t="s">
        <v>111</v>
      </c>
      <c r="M3857" t="s">
        <v>24100</v>
      </c>
      <c r="N3857" t="s">
        <v>41612</v>
      </c>
      <c r="O3857" t="s">
        <v>153</v>
      </c>
      <c r="P3857" t="s">
        <v>48183</v>
      </c>
    </row>
    <row r="3858" spans="1:16" x14ac:dyDescent="0.2">
      <c r="A3858" t="s">
        <v>26372</v>
      </c>
      <c r="B3858" t="s">
        <v>26371</v>
      </c>
      <c r="C3858" s="1">
        <v>40207</v>
      </c>
      <c r="D3858" t="s">
        <v>65</v>
      </c>
      <c r="E3858" t="s">
        <v>25169</v>
      </c>
      <c r="F3858" t="s">
        <v>25170</v>
      </c>
      <c r="G3858" t="s">
        <v>25323</v>
      </c>
      <c r="H3858" t="s">
        <v>26372</v>
      </c>
      <c r="I3858" t="s">
        <v>25311</v>
      </c>
      <c r="J3858" t="s">
        <v>34440</v>
      </c>
      <c r="K3858" t="s">
        <v>25215</v>
      </c>
      <c r="L3858" t="s">
        <v>39469</v>
      </c>
      <c r="M3858" t="s">
        <v>39470</v>
      </c>
      <c r="N3858" t="s">
        <v>39471</v>
      </c>
      <c r="P3858" t="s">
        <v>39472</v>
      </c>
    </row>
    <row r="3859" spans="1:16" x14ac:dyDescent="0.2">
      <c r="A3859" t="s">
        <v>24337</v>
      </c>
      <c r="B3859" t="s">
        <v>24336</v>
      </c>
      <c r="C3859" s="1">
        <v>36026</v>
      </c>
      <c r="D3859" t="s">
        <v>65</v>
      </c>
      <c r="E3859" t="s">
        <v>529</v>
      </c>
      <c r="F3859" t="s">
        <v>530</v>
      </c>
      <c r="G3859" t="s">
        <v>127</v>
      </c>
      <c r="H3859" t="s">
        <v>24337</v>
      </c>
      <c r="I3859" t="s">
        <v>24338</v>
      </c>
      <c r="J3859" t="s">
        <v>24339</v>
      </c>
      <c r="K3859" t="s">
        <v>111</v>
      </c>
      <c r="M3859" t="s">
        <v>649</v>
      </c>
      <c r="N3859" t="s">
        <v>11181</v>
      </c>
      <c r="O3859" t="s">
        <v>153</v>
      </c>
    </row>
    <row r="3860" spans="1:16" x14ac:dyDescent="0.2">
      <c r="A3860" t="s">
        <v>10703</v>
      </c>
      <c r="B3860" t="s">
        <v>10702</v>
      </c>
      <c r="C3860" s="1">
        <v>37333</v>
      </c>
      <c r="D3860" t="s">
        <v>65</v>
      </c>
      <c r="E3860" t="s">
        <v>274</v>
      </c>
      <c r="F3860" t="s">
        <v>275</v>
      </c>
      <c r="G3860" t="s">
        <v>127</v>
      </c>
      <c r="H3860" t="s">
        <v>10703</v>
      </c>
      <c r="I3860" t="s">
        <v>10704</v>
      </c>
      <c r="J3860" t="s">
        <v>10705</v>
      </c>
      <c r="K3860" t="s">
        <v>111</v>
      </c>
      <c r="M3860" t="s">
        <v>10244</v>
      </c>
      <c r="N3860" t="s">
        <v>633</v>
      </c>
      <c r="O3860" t="s">
        <v>94</v>
      </c>
      <c r="P3860" t="s">
        <v>117</v>
      </c>
    </row>
    <row r="3861" spans="1:16" x14ac:dyDescent="0.2">
      <c r="A3861" t="s">
        <v>48373</v>
      </c>
      <c r="B3861" t="s">
        <v>48374</v>
      </c>
      <c r="C3861" s="1">
        <v>41682</v>
      </c>
      <c r="D3861" t="s">
        <v>65</v>
      </c>
      <c r="E3861" t="s">
        <v>342</v>
      </c>
      <c r="F3861" t="s">
        <v>34205</v>
      </c>
      <c r="G3861" t="s">
        <v>127</v>
      </c>
      <c r="H3861" t="s">
        <v>48373</v>
      </c>
      <c r="I3861" t="s">
        <v>48375</v>
      </c>
      <c r="J3861" t="s">
        <v>24988</v>
      </c>
      <c r="K3861" t="s">
        <v>111</v>
      </c>
      <c r="M3861" t="s">
        <v>48376</v>
      </c>
      <c r="N3861" t="s">
        <v>24989</v>
      </c>
      <c r="O3861" t="s">
        <v>153</v>
      </c>
      <c r="P3861" t="s">
        <v>48272</v>
      </c>
    </row>
    <row r="3862" spans="1:16" x14ac:dyDescent="0.2">
      <c r="A3862" t="s">
        <v>18977</v>
      </c>
      <c r="B3862" t="s">
        <v>18976</v>
      </c>
      <c r="C3862" s="1">
        <v>39920</v>
      </c>
      <c r="D3862" t="s">
        <v>65</v>
      </c>
      <c r="E3862" t="s">
        <v>70</v>
      </c>
      <c r="G3862" t="s">
        <v>127</v>
      </c>
      <c r="H3862" t="s">
        <v>18977</v>
      </c>
      <c r="I3862" t="s">
        <v>18978</v>
      </c>
      <c r="J3862" t="s">
        <v>18979</v>
      </c>
      <c r="K3862" t="s">
        <v>111</v>
      </c>
      <c r="L3862" t="s">
        <v>115</v>
      </c>
      <c r="M3862" t="s">
        <v>17706</v>
      </c>
      <c r="N3862" t="s">
        <v>18156</v>
      </c>
      <c r="O3862" t="s">
        <v>153</v>
      </c>
      <c r="P3862" t="s">
        <v>117</v>
      </c>
    </row>
    <row r="3863" spans="1:16" x14ac:dyDescent="0.2">
      <c r="A3863" t="s">
        <v>31694</v>
      </c>
      <c r="B3863" t="s">
        <v>31693</v>
      </c>
      <c r="C3863" s="1">
        <v>42818</v>
      </c>
      <c r="D3863" t="s">
        <v>65</v>
      </c>
      <c r="E3863" t="s">
        <v>25387</v>
      </c>
      <c r="F3863" t="s">
        <v>25388</v>
      </c>
      <c r="G3863" t="s">
        <v>25160</v>
      </c>
      <c r="H3863" t="s">
        <v>31694</v>
      </c>
      <c r="I3863" t="s">
        <v>36398</v>
      </c>
      <c r="J3863" t="s">
        <v>36399</v>
      </c>
      <c r="K3863" t="s">
        <v>25173</v>
      </c>
      <c r="L3863" t="s">
        <v>36400</v>
      </c>
      <c r="M3863" t="s">
        <v>36401</v>
      </c>
      <c r="N3863" t="s">
        <v>31695</v>
      </c>
      <c r="P3863" t="s">
        <v>26921</v>
      </c>
    </row>
    <row r="3864" spans="1:16" x14ac:dyDescent="0.2">
      <c r="A3864" t="s">
        <v>30272</v>
      </c>
      <c r="B3864" t="s">
        <v>30271</v>
      </c>
      <c r="C3864" s="1">
        <v>42338</v>
      </c>
      <c r="D3864" t="s">
        <v>65</v>
      </c>
      <c r="E3864" t="s">
        <v>25244</v>
      </c>
      <c r="F3864" t="s">
        <v>25245</v>
      </c>
      <c r="G3864" t="s">
        <v>25160</v>
      </c>
      <c r="H3864" t="s">
        <v>30272</v>
      </c>
      <c r="I3864" t="s">
        <v>25963</v>
      </c>
      <c r="J3864" t="s">
        <v>34372</v>
      </c>
      <c r="K3864" t="s">
        <v>25173</v>
      </c>
      <c r="L3864" t="s">
        <v>25260</v>
      </c>
      <c r="M3864" t="s">
        <v>25317</v>
      </c>
      <c r="N3864" t="s">
        <v>25365</v>
      </c>
      <c r="P3864" t="s">
        <v>29470</v>
      </c>
    </row>
    <row r="3865" spans="1:16" x14ac:dyDescent="0.2">
      <c r="A3865" t="s">
        <v>38729</v>
      </c>
      <c r="B3865" t="s">
        <v>27419</v>
      </c>
      <c r="C3865" s="1">
        <v>32829</v>
      </c>
      <c r="D3865" t="s">
        <v>65</v>
      </c>
      <c r="E3865" t="s">
        <v>438</v>
      </c>
      <c r="F3865" t="s">
        <v>439</v>
      </c>
      <c r="G3865" t="s">
        <v>26175</v>
      </c>
      <c r="H3865" t="s">
        <v>38729</v>
      </c>
      <c r="I3865" t="s">
        <v>26021</v>
      </c>
      <c r="J3865" t="s">
        <v>34229</v>
      </c>
      <c r="K3865" t="s">
        <v>25230</v>
      </c>
      <c r="L3865" t="s">
        <v>38730</v>
      </c>
      <c r="N3865" t="s">
        <v>38731</v>
      </c>
      <c r="P3865" t="s">
        <v>38732</v>
      </c>
    </row>
    <row r="3866" spans="1:16" x14ac:dyDescent="0.2">
      <c r="A3866" t="s">
        <v>40371</v>
      </c>
      <c r="B3866" t="s">
        <v>40372</v>
      </c>
      <c r="C3866" s="1">
        <v>43825</v>
      </c>
      <c r="D3866" t="s">
        <v>65</v>
      </c>
      <c r="E3866" t="s">
        <v>40373</v>
      </c>
      <c r="F3866" t="s">
        <v>40374</v>
      </c>
      <c r="G3866" t="s">
        <v>25198</v>
      </c>
      <c r="H3866" t="s">
        <v>40371</v>
      </c>
      <c r="I3866" t="s">
        <v>27556</v>
      </c>
      <c r="J3866" t="s">
        <v>39303</v>
      </c>
      <c r="K3866" t="s">
        <v>25149</v>
      </c>
      <c r="L3866" t="s">
        <v>30414</v>
      </c>
      <c r="M3866" t="s">
        <v>30487</v>
      </c>
      <c r="N3866" t="s">
        <v>40375</v>
      </c>
      <c r="P3866" t="s">
        <v>40376</v>
      </c>
    </row>
    <row r="3867" spans="1:16" x14ac:dyDescent="0.2">
      <c r="A3867" t="s">
        <v>2563</v>
      </c>
      <c r="B3867" t="s">
        <v>2562</v>
      </c>
      <c r="C3867" s="1">
        <v>41806</v>
      </c>
      <c r="D3867" t="s">
        <v>65</v>
      </c>
      <c r="E3867" t="s">
        <v>290</v>
      </c>
      <c r="F3867" t="s">
        <v>291</v>
      </c>
      <c r="G3867" t="s">
        <v>133</v>
      </c>
      <c r="H3867" t="s">
        <v>2563</v>
      </c>
      <c r="I3867" t="s">
        <v>2564</v>
      </c>
      <c r="J3867" t="s">
        <v>2565</v>
      </c>
      <c r="K3867" t="s">
        <v>240</v>
      </c>
      <c r="M3867" t="s">
        <v>241</v>
      </c>
      <c r="N3867" t="s">
        <v>2549</v>
      </c>
      <c r="O3867" t="s">
        <v>94</v>
      </c>
    </row>
    <row r="3868" spans="1:16" x14ac:dyDescent="0.2">
      <c r="A3868" t="s">
        <v>2567</v>
      </c>
      <c r="B3868" t="s">
        <v>2566</v>
      </c>
      <c r="C3868" s="1">
        <v>41806</v>
      </c>
      <c r="D3868" t="s">
        <v>65</v>
      </c>
      <c r="E3868" t="s">
        <v>290</v>
      </c>
      <c r="F3868" t="s">
        <v>291</v>
      </c>
      <c r="G3868" t="s">
        <v>133</v>
      </c>
      <c r="H3868" t="s">
        <v>2567</v>
      </c>
      <c r="I3868" t="s">
        <v>2568</v>
      </c>
      <c r="J3868" t="s">
        <v>2569</v>
      </c>
      <c r="K3868" t="s">
        <v>240</v>
      </c>
      <c r="M3868" t="s">
        <v>241</v>
      </c>
      <c r="N3868" t="s">
        <v>1563</v>
      </c>
      <c r="O3868" t="s">
        <v>94</v>
      </c>
    </row>
    <row r="3869" spans="1:16" x14ac:dyDescent="0.2">
      <c r="A3869" t="s">
        <v>2571</v>
      </c>
      <c r="B3869" t="s">
        <v>2570</v>
      </c>
      <c r="C3869" s="1">
        <v>41806</v>
      </c>
      <c r="D3869" t="s">
        <v>65</v>
      </c>
      <c r="E3869" t="s">
        <v>290</v>
      </c>
      <c r="F3869" t="s">
        <v>291</v>
      </c>
      <c r="G3869" t="s">
        <v>133</v>
      </c>
      <c r="H3869" t="s">
        <v>2571</v>
      </c>
      <c r="I3869" t="s">
        <v>2572</v>
      </c>
      <c r="J3869" t="s">
        <v>2573</v>
      </c>
      <c r="K3869" t="s">
        <v>240</v>
      </c>
      <c r="M3869" t="s">
        <v>241</v>
      </c>
      <c r="N3869" t="s">
        <v>1563</v>
      </c>
      <c r="O3869" t="s">
        <v>94</v>
      </c>
    </row>
    <row r="3870" spans="1:16" x14ac:dyDescent="0.2">
      <c r="A3870" t="s">
        <v>2575</v>
      </c>
      <c r="B3870" t="s">
        <v>2574</v>
      </c>
      <c r="C3870" s="1">
        <v>41806</v>
      </c>
      <c r="D3870" t="s">
        <v>65</v>
      </c>
      <c r="E3870" t="s">
        <v>290</v>
      </c>
      <c r="F3870" t="s">
        <v>291</v>
      </c>
      <c r="G3870" t="s">
        <v>133</v>
      </c>
      <c r="H3870" t="s">
        <v>2575</v>
      </c>
      <c r="I3870" t="s">
        <v>2576</v>
      </c>
      <c r="J3870" t="s">
        <v>2577</v>
      </c>
      <c r="K3870" t="s">
        <v>240</v>
      </c>
      <c r="M3870" t="s">
        <v>241</v>
      </c>
      <c r="N3870" t="s">
        <v>2578</v>
      </c>
      <c r="O3870" t="s">
        <v>94</v>
      </c>
    </row>
    <row r="3871" spans="1:16" x14ac:dyDescent="0.2">
      <c r="A3871" t="s">
        <v>1822</v>
      </c>
      <c r="B3871" t="s">
        <v>1819</v>
      </c>
      <c r="C3871" s="1">
        <v>40553</v>
      </c>
      <c r="D3871" t="s">
        <v>65</v>
      </c>
      <c r="E3871" t="s">
        <v>1820</v>
      </c>
      <c r="F3871" t="s">
        <v>1821</v>
      </c>
      <c r="G3871" t="s">
        <v>133</v>
      </c>
      <c r="H3871" t="s">
        <v>1822</v>
      </c>
      <c r="I3871" t="s">
        <v>1823</v>
      </c>
      <c r="J3871" t="s">
        <v>1824</v>
      </c>
      <c r="K3871" t="s">
        <v>240</v>
      </c>
      <c r="N3871" t="s">
        <v>1825</v>
      </c>
      <c r="O3871" t="s">
        <v>94</v>
      </c>
    </row>
    <row r="3872" spans="1:16" x14ac:dyDescent="0.2">
      <c r="A3872" t="s">
        <v>2555</v>
      </c>
      <c r="B3872" t="s">
        <v>2554</v>
      </c>
      <c r="C3872" s="1">
        <v>41806</v>
      </c>
      <c r="D3872" t="s">
        <v>65</v>
      </c>
      <c r="E3872" t="s">
        <v>290</v>
      </c>
      <c r="F3872" t="s">
        <v>291</v>
      </c>
      <c r="G3872" t="s">
        <v>133</v>
      </c>
      <c r="H3872" t="s">
        <v>2555</v>
      </c>
      <c r="I3872" t="s">
        <v>2556</v>
      </c>
      <c r="J3872" t="s">
        <v>2557</v>
      </c>
      <c r="K3872" t="s">
        <v>240</v>
      </c>
      <c r="M3872" t="s">
        <v>136</v>
      </c>
      <c r="N3872" t="s">
        <v>1563</v>
      </c>
      <c r="O3872" t="s">
        <v>94</v>
      </c>
    </row>
    <row r="3873" spans="1:16" x14ac:dyDescent="0.2">
      <c r="A3873" t="s">
        <v>2551</v>
      </c>
      <c r="B3873" t="s">
        <v>2550</v>
      </c>
      <c r="C3873" s="1">
        <v>41806</v>
      </c>
      <c r="D3873" t="s">
        <v>65</v>
      </c>
      <c r="E3873" t="s">
        <v>290</v>
      </c>
      <c r="F3873" t="s">
        <v>291</v>
      </c>
      <c r="G3873" t="s">
        <v>133</v>
      </c>
      <c r="H3873" t="s">
        <v>2551</v>
      </c>
      <c r="I3873" t="s">
        <v>2552</v>
      </c>
      <c r="J3873" t="s">
        <v>2553</v>
      </c>
      <c r="K3873" t="s">
        <v>240</v>
      </c>
      <c r="M3873" t="s">
        <v>241</v>
      </c>
      <c r="N3873" t="s">
        <v>1563</v>
      </c>
      <c r="O3873" t="s">
        <v>94</v>
      </c>
    </row>
    <row r="3874" spans="1:16" x14ac:dyDescent="0.2">
      <c r="A3874" t="s">
        <v>2559</v>
      </c>
      <c r="B3874" t="s">
        <v>2558</v>
      </c>
      <c r="C3874" s="1">
        <v>41806</v>
      </c>
      <c r="D3874" t="s">
        <v>65</v>
      </c>
      <c r="E3874" t="s">
        <v>290</v>
      </c>
      <c r="F3874" t="s">
        <v>291</v>
      </c>
      <c r="G3874" t="s">
        <v>133</v>
      </c>
      <c r="H3874" t="s">
        <v>2559</v>
      </c>
      <c r="I3874" t="s">
        <v>2560</v>
      </c>
      <c r="J3874" t="s">
        <v>2561</v>
      </c>
      <c r="K3874" t="s">
        <v>240</v>
      </c>
      <c r="M3874" t="s">
        <v>241</v>
      </c>
      <c r="N3874" t="s">
        <v>2549</v>
      </c>
      <c r="O3874" t="s">
        <v>94</v>
      </c>
    </row>
    <row r="3875" spans="1:16" x14ac:dyDescent="0.2">
      <c r="A3875" t="s">
        <v>1830</v>
      </c>
      <c r="B3875" t="s">
        <v>1829</v>
      </c>
      <c r="C3875" s="1">
        <v>40430</v>
      </c>
      <c r="D3875" t="s">
        <v>65</v>
      </c>
      <c r="E3875" t="s">
        <v>1820</v>
      </c>
      <c r="F3875" t="s">
        <v>1821</v>
      </c>
      <c r="G3875" t="s">
        <v>133</v>
      </c>
      <c r="H3875" t="s">
        <v>1830</v>
      </c>
      <c r="I3875" t="s">
        <v>1831</v>
      </c>
      <c r="J3875" t="s">
        <v>1832</v>
      </c>
      <c r="K3875" t="s">
        <v>240</v>
      </c>
      <c r="M3875" t="s">
        <v>241</v>
      </c>
      <c r="N3875" t="s">
        <v>1825</v>
      </c>
      <c r="O3875" t="s">
        <v>94</v>
      </c>
    </row>
    <row r="3876" spans="1:16" x14ac:dyDescent="0.2">
      <c r="A3876" t="s">
        <v>2580</v>
      </c>
      <c r="B3876" t="s">
        <v>2579</v>
      </c>
      <c r="C3876" s="1">
        <v>41806</v>
      </c>
      <c r="D3876" t="s">
        <v>65</v>
      </c>
      <c r="E3876" t="s">
        <v>290</v>
      </c>
      <c r="F3876" t="s">
        <v>291</v>
      </c>
      <c r="G3876" t="s">
        <v>133</v>
      </c>
      <c r="H3876" t="s">
        <v>2580</v>
      </c>
      <c r="I3876" t="s">
        <v>2572</v>
      </c>
      <c r="J3876" t="s">
        <v>2581</v>
      </c>
      <c r="K3876" t="s">
        <v>240</v>
      </c>
      <c r="M3876" t="s">
        <v>241</v>
      </c>
      <c r="N3876" t="s">
        <v>1563</v>
      </c>
      <c r="O3876" t="s">
        <v>94</v>
      </c>
    </row>
    <row r="3877" spans="1:16" x14ac:dyDescent="0.2">
      <c r="A3877" t="s">
        <v>2583</v>
      </c>
      <c r="B3877" t="s">
        <v>2582</v>
      </c>
      <c r="C3877" s="1">
        <v>41806</v>
      </c>
      <c r="D3877" t="s">
        <v>65</v>
      </c>
      <c r="E3877" t="s">
        <v>290</v>
      </c>
      <c r="F3877" t="s">
        <v>291</v>
      </c>
      <c r="G3877" t="s">
        <v>133</v>
      </c>
      <c r="H3877" t="s">
        <v>2583</v>
      </c>
      <c r="I3877" t="s">
        <v>2552</v>
      </c>
      <c r="J3877" t="s">
        <v>2584</v>
      </c>
      <c r="K3877" t="s">
        <v>240</v>
      </c>
      <c r="M3877" t="s">
        <v>241</v>
      </c>
      <c r="O3877" t="s">
        <v>94</v>
      </c>
    </row>
    <row r="3878" spans="1:16" x14ac:dyDescent="0.2">
      <c r="A3878" t="s">
        <v>1560</v>
      </c>
      <c r="B3878" t="s">
        <v>1559</v>
      </c>
      <c r="C3878" s="1">
        <v>41834</v>
      </c>
      <c r="D3878" t="s">
        <v>65</v>
      </c>
      <c r="E3878" t="s">
        <v>290</v>
      </c>
      <c r="F3878" t="s">
        <v>291</v>
      </c>
      <c r="G3878" t="s">
        <v>133</v>
      </c>
      <c r="H3878" t="s">
        <v>1560</v>
      </c>
      <c r="I3878" t="s">
        <v>1561</v>
      </c>
      <c r="J3878" t="s">
        <v>1562</v>
      </c>
      <c r="K3878" t="s">
        <v>240</v>
      </c>
      <c r="L3878" t="s">
        <v>115</v>
      </c>
      <c r="M3878" t="s">
        <v>241</v>
      </c>
      <c r="N3878" t="s">
        <v>1563</v>
      </c>
      <c r="O3878" t="s">
        <v>94</v>
      </c>
    </row>
    <row r="3879" spans="1:16" x14ac:dyDescent="0.2">
      <c r="A3879" t="s">
        <v>2586</v>
      </c>
      <c r="B3879" t="s">
        <v>2585</v>
      </c>
      <c r="C3879" s="1">
        <v>41834</v>
      </c>
      <c r="D3879" t="s">
        <v>65</v>
      </c>
      <c r="E3879" t="s">
        <v>290</v>
      </c>
      <c r="F3879" t="s">
        <v>291</v>
      </c>
      <c r="G3879" t="s">
        <v>133</v>
      </c>
      <c r="H3879" t="s">
        <v>2586</v>
      </c>
      <c r="I3879" t="s">
        <v>2572</v>
      </c>
      <c r="J3879" t="s">
        <v>2587</v>
      </c>
      <c r="K3879" t="s">
        <v>240</v>
      </c>
      <c r="M3879" t="s">
        <v>241</v>
      </c>
      <c r="N3879" t="s">
        <v>2549</v>
      </c>
      <c r="O3879" t="s">
        <v>94</v>
      </c>
    </row>
    <row r="3880" spans="1:16" x14ac:dyDescent="0.2">
      <c r="A3880" t="s">
        <v>2589</v>
      </c>
      <c r="B3880" t="s">
        <v>2588</v>
      </c>
      <c r="C3880" s="1">
        <v>41834</v>
      </c>
      <c r="D3880" t="s">
        <v>65</v>
      </c>
      <c r="E3880" t="s">
        <v>290</v>
      </c>
      <c r="F3880" t="s">
        <v>291</v>
      </c>
      <c r="G3880" t="s">
        <v>133</v>
      </c>
      <c r="H3880" t="s">
        <v>2589</v>
      </c>
      <c r="I3880" t="s">
        <v>2590</v>
      </c>
      <c r="J3880" t="s">
        <v>2591</v>
      </c>
      <c r="K3880" t="s">
        <v>240</v>
      </c>
      <c r="M3880" t="s">
        <v>241</v>
      </c>
      <c r="N3880" t="s">
        <v>2549</v>
      </c>
      <c r="O3880" t="s">
        <v>94</v>
      </c>
    </row>
    <row r="3881" spans="1:16" x14ac:dyDescent="0.2">
      <c r="A3881" t="s">
        <v>2546</v>
      </c>
      <c r="B3881" t="s">
        <v>2545</v>
      </c>
      <c r="C3881" s="1">
        <v>41806</v>
      </c>
      <c r="D3881" t="s">
        <v>65</v>
      </c>
      <c r="E3881" t="s">
        <v>290</v>
      </c>
      <c r="F3881" t="s">
        <v>291</v>
      </c>
      <c r="G3881" t="s">
        <v>133</v>
      </c>
      <c r="H3881" t="s">
        <v>2546</v>
      </c>
      <c r="I3881" t="s">
        <v>2547</v>
      </c>
      <c r="J3881" t="s">
        <v>2548</v>
      </c>
      <c r="K3881" t="s">
        <v>240</v>
      </c>
      <c r="M3881" t="s">
        <v>241</v>
      </c>
      <c r="N3881" t="s">
        <v>2549</v>
      </c>
      <c r="O3881">
        <v>0</v>
      </c>
    </row>
    <row r="3882" spans="1:16" x14ac:dyDescent="0.2">
      <c r="A3882" t="s">
        <v>25657</v>
      </c>
      <c r="B3882" t="s">
        <v>25656</v>
      </c>
      <c r="C3882" s="1">
        <v>41387</v>
      </c>
      <c r="D3882" t="s">
        <v>65</v>
      </c>
      <c r="E3882" t="s">
        <v>25194</v>
      </c>
      <c r="F3882" t="s">
        <v>25195</v>
      </c>
      <c r="G3882" t="s">
        <v>25209</v>
      </c>
      <c r="H3882" t="s">
        <v>25657</v>
      </c>
      <c r="I3882" t="s">
        <v>25172</v>
      </c>
      <c r="J3882" t="s">
        <v>34373</v>
      </c>
      <c r="K3882" t="s">
        <v>25230</v>
      </c>
      <c r="L3882" t="s">
        <v>25658</v>
      </c>
      <c r="M3882" t="s">
        <v>34374</v>
      </c>
      <c r="N3882" t="s">
        <v>25659</v>
      </c>
    </row>
    <row r="3883" spans="1:16" x14ac:dyDescent="0.2">
      <c r="A3883" t="s">
        <v>5956</v>
      </c>
      <c r="B3883" t="s">
        <v>5955</v>
      </c>
      <c r="C3883" s="1">
        <v>42655</v>
      </c>
      <c r="D3883" t="s">
        <v>65</v>
      </c>
      <c r="E3883" t="s">
        <v>155</v>
      </c>
      <c r="F3883" t="s">
        <v>156</v>
      </c>
      <c r="G3883" t="s">
        <v>127</v>
      </c>
      <c r="H3883" t="s">
        <v>5956</v>
      </c>
      <c r="I3883" t="s">
        <v>5957</v>
      </c>
      <c r="J3883" t="s">
        <v>5958</v>
      </c>
      <c r="K3883" t="s">
        <v>111</v>
      </c>
      <c r="M3883" t="s">
        <v>5959</v>
      </c>
      <c r="N3883" t="s">
        <v>5960</v>
      </c>
      <c r="O3883" t="s">
        <v>94</v>
      </c>
      <c r="P3883" t="s">
        <v>4175</v>
      </c>
    </row>
    <row r="3884" spans="1:16" x14ac:dyDescent="0.2">
      <c r="A3884" t="s">
        <v>26076</v>
      </c>
      <c r="B3884" t="s">
        <v>26075</v>
      </c>
      <c r="C3884" s="1">
        <v>41411</v>
      </c>
      <c r="D3884" t="s">
        <v>65</v>
      </c>
      <c r="E3884" t="s">
        <v>25177</v>
      </c>
      <c r="F3884" t="s">
        <v>34200</v>
      </c>
      <c r="G3884" t="s">
        <v>25160</v>
      </c>
      <c r="H3884" t="s">
        <v>26076</v>
      </c>
      <c r="I3884" t="s">
        <v>26077</v>
      </c>
      <c r="J3884" t="s">
        <v>34568</v>
      </c>
      <c r="K3884" t="s">
        <v>25215</v>
      </c>
      <c r="L3884" t="s">
        <v>26078</v>
      </c>
      <c r="M3884" t="s">
        <v>40245</v>
      </c>
      <c r="N3884" t="s">
        <v>26079</v>
      </c>
      <c r="P3884" t="s">
        <v>40246</v>
      </c>
    </row>
    <row r="3885" spans="1:16" x14ac:dyDescent="0.2">
      <c r="A3885" t="s">
        <v>41664</v>
      </c>
      <c r="B3885" t="s">
        <v>41665</v>
      </c>
      <c r="C3885" s="1">
        <v>25568</v>
      </c>
      <c r="D3885" t="s">
        <v>65</v>
      </c>
      <c r="E3885" t="s">
        <v>387</v>
      </c>
      <c r="G3885" t="s">
        <v>127</v>
      </c>
      <c r="H3885" t="s">
        <v>41664</v>
      </c>
      <c r="I3885" t="s">
        <v>41666</v>
      </c>
      <c r="J3885" t="s">
        <v>41667</v>
      </c>
      <c r="K3885" t="s">
        <v>240</v>
      </c>
      <c r="L3885" t="s">
        <v>115</v>
      </c>
      <c r="M3885" t="s">
        <v>388</v>
      </c>
      <c r="N3885" t="s">
        <v>41668</v>
      </c>
      <c r="O3885" t="s">
        <v>94</v>
      </c>
      <c r="P3885" t="s">
        <v>117</v>
      </c>
    </row>
    <row r="3886" spans="1:16" x14ac:dyDescent="0.2">
      <c r="A3886" t="s">
        <v>1827</v>
      </c>
      <c r="B3886" t="s">
        <v>1826</v>
      </c>
      <c r="C3886" s="1">
        <v>25568</v>
      </c>
      <c r="D3886" t="s">
        <v>65</v>
      </c>
      <c r="F3886" t="s">
        <v>34583</v>
      </c>
      <c r="G3886" t="s">
        <v>133</v>
      </c>
      <c r="H3886" t="s">
        <v>1827</v>
      </c>
      <c r="I3886" t="s">
        <v>1828</v>
      </c>
      <c r="K3886" t="s">
        <v>240</v>
      </c>
      <c r="O3886">
        <v>0</v>
      </c>
    </row>
    <row r="3887" spans="1:16" x14ac:dyDescent="0.2">
      <c r="A3887" t="s">
        <v>5464</v>
      </c>
      <c r="B3887" t="s">
        <v>5463</v>
      </c>
      <c r="C3887" s="1">
        <v>41987</v>
      </c>
      <c r="D3887" t="s">
        <v>65</v>
      </c>
      <c r="E3887" t="s">
        <v>41215</v>
      </c>
      <c r="F3887" t="s">
        <v>41216</v>
      </c>
      <c r="G3887" t="s">
        <v>2988</v>
      </c>
      <c r="H3887" t="s">
        <v>5464</v>
      </c>
      <c r="I3887" t="s">
        <v>5465</v>
      </c>
      <c r="J3887" t="s">
        <v>5466</v>
      </c>
      <c r="K3887" t="s">
        <v>93</v>
      </c>
      <c r="M3887" t="s">
        <v>5443</v>
      </c>
      <c r="N3887" t="s">
        <v>45086</v>
      </c>
      <c r="O3887" t="s">
        <v>94</v>
      </c>
      <c r="P3887" t="s">
        <v>117</v>
      </c>
    </row>
    <row r="3888" spans="1:16" x14ac:dyDescent="0.2">
      <c r="A3888" t="s">
        <v>5496</v>
      </c>
      <c r="B3888" t="s">
        <v>5495</v>
      </c>
      <c r="C3888" s="1">
        <v>40044</v>
      </c>
      <c r="D3888" t="s">
        <v>65</v>
      </c>
      <c r="E3888" t="s">
        <v>41215</v>
      </c>
      <c r="F3888" t="s">
        <v>41216</v>
      </c>
      <c r="G3888" t="s">
        <v>133</v>
      </c>
      <c r="H3888" t="s">
        <v>5496</v>
      </c>
      <c r="I3888" t="s">
        <v>5497</v>
      </c>
      <c r="J3888" t="s">
        <v>5498</v>
      </c>
      <c r="K3888" t="s">
        <v>93</v>
      </c>
      <c r="M3888" t="s">
        <v>5443</v>
      </c>
      <c r="N3888" t="s">
        <v>45086</v>
      </c>
      <c r="O3888" t="s">
        <v>94</v>
      </c>
      <c r="P3888" t="s">
        <v>117</v>
      </c>
    </row>
    <row r="3889" spans="1:16" x14ac:dyDescent="0.2">
      <c r="A3889" t="s">
        <v>5492</v>
      </c>
      <c r="B3889" t="s">
        <v>5491</v>
      </c>
      <c r="C3889" s="1">
        <v>40044</v>
      </c>
      <c r="D3889" t="s">
        <v>65</v>
      </c>
      <c r="E3889" t="s">
        <v>294</v>
      </c>
      <c r="F3889" t="s">
        <v>35130</v>
      </c>
      <c r="G3889" t="s">
        <v>133</v>
      </c>
      <c r="H3889" t="s">
        <v>5492</v>
      </c>
      <c r="I3889" t="s">
        <v>5493</v>
      </c>
      <c r="J3889" t="s">
        <v>5494</v>
      </c>
      <c r="K3889" t="s">
        <v>93</v>
      </c>
      <c r="M3889" t="s">
        <v>5443</v>
      </c>
      <c r="N3889" t="s">
        <v>45114</v>
      </c>
      <c r="O3889" t="s">
        <v>94</v>
      </c>
    </row>
    <row r="3890" spans="1:16" x14ac:dyDescent="0.2">
      <c r="A3890" t="s">
        <v>5481</v>
      </c>
      <c r="B3890" t="s">
        <v>5480</v>
      </c>
      <c r="C3890" s="1">
        <v>41768</v>
      </c>
      <c r="D3890" t="s">
        <v>65</v>
      </c>
      <c r="E3890" t="s">
        <v>41215</v>
      </c>
      <c r="F3890" t="s">
        <v>41216</v>
      </c>
      <c r="G3890" t="s">
        <v>2988</v>
      </c>
      <c r="H3890" t="s">
        <v>5481</v>
      </c>
      <c r="I3890" t="s">
        <v>5482</v>
      </c>
      <c r="J3890" t="s">
        <v>5483</v>
      </c>
      <c r="K3890" t="s">
        <v>93</v>
      </c>
      <c r="M3890" t="s">
        <v>5443</v>
      </c>
      <c r="N3890" t="s">
        <v>45086</v>
      </c>
      <c r="O3890" t="s">
        <v>94</v>
      </c>
      <c r="P3890" t="s">
        <v>117</v>
      </c>
    </row>
    <row r="3891" spans="1:16" x14ac:dyDescent="0.2">
      <c r="A3891" t="s">
        <v>45725</v>
      </c>
      <c r="B3891" t="s">
        <v>45726</v>
      </c>
      <c r="C3891" s="1">
        <v>43271</v>
      </c>
      <c r="D3891" t="s">
        <v>65</v>
      </c>
      <c r="E3891" t="s">
        <v>397</v>
      </c>
      <c r="F3891" t="s">
        <v>398</v>
      </c>
      <c r="G3891" t="s">
        <v>1479</v>
      </c>
      <c r="H3891" t="s">
        <v>45725</v>
      </c>
      <c r="I3891" t="s">
        <v>45727</v>
      </c>
      <c r="J3891" t="s">
        <v>45728</v>
      </c>
      <c r="K3891" t="s">
        <v>93</v>
      </c>
      <c r="M3891" t="s">
        <v>7290</v>
      </c>
      <c r="N3891" t="s">
        <v>9046</v>
      </c>
      <c r="O3891" t="s">
        <v>94</v>
      </c>
    </row>
    <row r="3892" spans="1:16" x14ac:dyDescent="0.2">
      <c r="A3892" t="s">
        <v>23684</v>
      </c>
      <c r="B3892" t="s">
        <v>23683</v>
      </c>
      <c r="C3892" s="1">
        <v>39119</v>
      </c>
      <c r="E3892" t="s">
        <v>1039</v>
      </c>
      <c r="F3892" t="s">
        <v>1040</v>
      </c>
      <c r="G3892" t="s">
        <v>127</v>
      </c>
      <c r="H3892" t="s">
        <v>23684</v>
      </c>
      <c r="I3892" t="s">
        <v>22367</v>
      </c>
      <c r="J3892" t="s">
        <v>23685</v>
      </c>
      <c r="K3892" t="s">
        <v>93</v>
      </c>
      <c r="M3892" t="s">
        <v>23686</v>
      </c>
      <c r="N3892" t="s">
        <v>1045</v>
      </c>
      <c r="O3892" t="s">
        <v>396</v>
      </c>
    </row>
    <row r="3893" spans="1:16" x14ac:dyDescent="0.2">
      <c r="A3893" t="s">
        <v>23680</v>
      </c>
      <c r="B3893" t="s">
        <v>23679</v>
      </c>
      <c r="C3893" s="1">
        <v>25568</v>
      </c>
      <c r="D3893" t="s">
        <v>65</v>
      </c>
      <c r="E3893" t="s">
        <v>337</v>
      </c>
      <c r="F3893" t="s">
        <v>338</v>
      </c>
      <c r="G3893" t="s">
        <v>127</v>
      </c>
      <c r="H3893" t="s">
        <v>23680</v>
      </c>
      <c r="I3893" t="s">
        <v>23681</v>
      </c>
      <c r="J3893" t="s">
        <v>23682</v>
      </c>
      <c r="K3893" t="s">
        <v>86</v>
      </c>
      <c r="M3893" t="s">
        <v>23678</v>
      </c>
      <c r="N3893" t="s">
        <v>12062</v>
      </c>
      <c r="O3893" t="s">
        <v>396</v>
      </c>
    </row>
    <row r="3894" spans="1:16" x14ac:dyDescent="0.2">
      <c r="A3894" t="s">
        <v>23675</v>
      </c>
      <c r="B3894" t="s">
        <v>23674</v>
      </c>
      <c r="C3894" s="1">
        <v>38025</v>
      </c>
      <c r="D3894" t="s">
        <v>65</v>
      </c>
      <c r="E3894" t="s">
        <v>161</v>
      </c>
      <c r="F3894" t="s">
        <v>162</v>
      </c>
      <c r="G3894" t="s">
        <v>127</v>
      </c>
      <c r="H3894" t="s">
        <v>23675</v>
      </c>
      <c r="I3894" t="s">
        <v>23676</v>
      </c>
      <c r="J3894" t="s">
        <v>23677</v>
      </c>
      <c r="K3894" t="s">
        <v>111</v>
      </c>
      <c r="L3894" t="s">
        <v>115</v>
      </c>
      <c r="M3894" t="s">
        <v>23678</v>
      </c>
      <c r="N3894" t="s">
        <v>16648</v>
      </c>
      <c r="O3894" t="s">
        <v>396</v>
      </c>
      <c r="P3894" t="s">
        <v>117</v>
      </c>
    </row>
    <row r="3895" spans="1:16" x14ac:dyDescent="0.2">
      <c r="A3895" t="s">
        <v>22882</v>
      </c>
      <c r="B3895" t="s">
        <v>22881</v>
      </c>
      <c r="C3895" s="1">
        <v>41933</v>
      </c>
      <c r="D3895" t="s">
        <v>65</v>
      </c>
      <c r="E3895" t="s">
        <v>211</v>
      </c>
      <c r="F3895" t="s">
        <v>212</v>
      </c>
      <c r="G3895" t="s">
        <v>127</v>
      </c>
      <c r="H3895" t="s">
        <v>22882</v>
      </c>
      <c r="I3895" t="s">
        <v>22883</v>
      </c>
      <c r="J3895" t="s">
        <v>22884</v>
      </c>
      <c r="K3895" t="s">
        <v>86</v>
      </c>
      <c r="M3895" t="s">
        <v>22885</v>
      </c>
      <c r="N3895" t="s">
        <v>215</v>
      </c>
      <c r="O3895" t="s">
        <v>153</v>
      </c>
      <c r="P3895" t="s">
        <v>117</v>
      </c>
    </row>
    <row r="3896" spans="1:16" x14ac:dyDescent="0.2">
      <c r="A3896" t="s">
        <v>43267</v>
      </c>
      <c r="B3896" t="s">
        <v>43268</v>
      </c>
      <c r="C3896" s="1">
        <v>42549</v>
      </c>
      <c r="D3896" t="s">
        <v>65</v>
      </c>
      <c r="E3896" t="s">
        <v>226</v>
      </c>
      <c r="F3896" t="s">
        <v>227</v>
      </c>
      <c r="G3896" t="s">
        <v>127</v>
      </c>
      <c r="H3896" t="s">
        <v>43267</v>
      </c>
      <c r="I3896" t="s">
        <v>43269</v>
      </c>
      <c r="J3896" t="s">
        <v>43270</v>
      </c>
      <c r="K3896" t="s">
        <v>86</v>
      </c>
      <c r="N3896" t="s">
        <v>43271</v>
      </c>
      <c r="O3896" t="s">
        <v>94</v>
      </c>
      <c r="P3896" t="s">
        <v>43272</v>
      </c>
    </row>
    <row r="3897" spans="1:16" x14ac:dyDescent="0.2">
      <c r="A3897" t="s">
        <v>20621</v>
      </c>
      <c r="B3897" t="s">
        <v>20620</v>
      </c>
      <c r="C3897" s="1">
        <v>42439</v>
      </c>
      <c r="D3897" t="s">
        <v>65</v>
      </c>
      <c r="E3897" t="s">
        <v>284</v>
      </c>
      <c r="F3897" t="s">
        <v>285</v>
      </c>
      <c r="G3897" t="s">
        <v>143</v>
      </c>
      <c r="H3897" t="s">
        <v>20621</v>
      </c>
      <c r="I3897" t="s">
        <v>20622</v>
      </c>
      <c r="J3897" t="s">
        <v>20623</v>
      </c>
      <c r="K3897" t="s">
        <v>111</v>
      </c>
      <c r="M3897" t="s">
        <v>141</v>
      </c>
      <c r="N3897" t="s">
        <v>20624</v>
      </c>
      <c r="O3897" t="s">
        <v>153</v>
      </c>
      <c r="P3897" t="s">
        <v>628</v>
      </c>
    </row>
    <row r="3898" spans="1:16" x14ac:dyDescent="0.2">
      <c r="A3898" t="s">
        <v>30112</v>
      </c>
      <c r="B3898" t="s">
        <v>30111</v>
      </c>
      <c r="C3898" s="1">
        <v>42261</v>
      </c>
      <c r="D3898" t="s">
        <v>65</v>
      </c>
      <c r="E3898" t="s">
        <v>25244</v>
      </c>
      <c r="F3898" t="s">
        <v>25245</v>
      </c>
      <c r="G3898" t="s">
        <v>25800</v>
      </c>
      <c r="H3898" t="s">
        <v>30112</v>
      </c>
      <c r="I3898" t="s">
        <v>30113</v>
      </c>
      <c r="J3898" t="s">
        <v>34250</v>
      </c>
      <c r="K3898" t="s">
        <v>25156</v>
      </c>
      <c r="L3898" t="s">
        <v>35996</v>
      </c>
      <c r="M3898" t="s">
        <v>34710</v>
      </c>
      <c r="N3898" t="s">
        <v>35997</v>
      </c>
      <c r="P3898" t="s">
        <v>29470</v>
      </c>
    </row>
    <row r="3899" spans="1:16" x14ac:dyDescent="0.2">
      <c r="A3899" t="s">
        <v>27575</v>
      </c>
      <c r="B3899" t="s">
        <v>27574</v>
      </c>
      <c r="C3899" s="1">
        <v>40056</v>
      </c>
      <c r="D3899" t="s">
        <v>65</v>
      </c>
      <c r="E3899" t="s">
        <v>25263</v>
      </c>
      <c r="F3899" t="s">
        <v>25264</v>
      </c>
      <c r="G3899" t="s">
        <v>25160</v>
      </c>
      <c r="H3899" t="s">
        <v>27575</v>
      </c>
      <c r="I3899" t="s">
        <v>27576</v>
      </c>
      <c r="J3899" t="s">
        <v>35070</v>
      </c>
      <c r="K3899" t="s">
        <v>25215</v>
      </c>
      <c r="L3899" t="s">
        <v>27577</v>
      </c>
      <c r="M3899" t="s">
        <v>35063</v>
      </c>
      <c r="N3899" t="s">
        <v>27578</v>
      </c>
      <c r="P3899" t="s">
        <v>1296</v>
      </c>
    </row>
    <row r="3900" spans="1:16" x14ac:dyDescent="0.2">
      <c r="A3900" t="s">
        <v>31733</v>
      </c>
      <c r="B3900" t="s">
        <v>31732</v>
      </c>
      <c r="C3900" s="1">
        <v>41299</v>
      </c>
      <c r="D3900" t="s">
        <v>65</v>
      </c>
      <c r="E3900" t="s">
        <v>25336</v>
      </c>
      <c r="F3900" t="s">
        <v>25337</v>
      </c>
      <c r="G3900" t="s">
        <v>25198</v>
      </c>
      <c r="H3900" t="s">
        <v>31733</v>
      </c>
      <c r="I3900" t="s">
        <v>31734</v>
      </c>
      <c r="J3900" t="s">
        <v>36423</v>
      </c>
      <c r="K3900" t="s">
        <v>25496</v>
      </c>
      <c r="L3900" t="s">
        <v>36424</v>
      </c>
      <c r="M3900" t="s">
        <v>36425</v>
      </c>
      <c r="N3900" t="s">
        <v>31735</v>
      </c>
    </row>
    <row r="3901" spans="1:16" x14ac:dyDescent="0.2">
      <c r="A3901" t="s">
        <v>33078</v>
      </c>
      <c r="B3901" t="s">
        <v>33077</v>
      </c>
      <c r="C3901" s="1">
        <v>42998</v>
      </c>
      <c r="D3901" t="s">
        <v>65</v>
      </c>
      <c r="E3901" t="s">
        <v>25336</v>
      </c>
      <c r="F3901" t="s">
        <v>25337</v>
      </c>
      <c r="G3901" t="s">
        <v>25160</v>
      </c>
      <c r="H3901" t="s">
        <v>33078</v>
      </c>
      <c r="I3901" t="s">
        <v>36974</v>
      </c>
      <c r="J3901" t="s">
        <v>36975</v>
      </c>
      <c r="K3901" t="s">
        <v>25173</v>
      </c>
      <c r="L3901" t="s">
        <v>36976</v>
      </c>
      <c r="M3901" t="s">
        <v>36977</v>
      </c>
      <c r="N3901" t="s">
        <v>33079</v>
      </c>
    </row>
    <row r="3902" spans="1:16" x14ac:dyDescent="0.2">
      <c r="A3902" t="s">
        <v>16496</v>
      </c>
      <c r="B3902" t="s">
        <v>16495</v>
      </c>
      <c r="C3902" s="1">
        <v>42566</v>
      </c>
      <c r="D3902" t="s">
        <v>65</v>
      </c>
      <c r="E3902" t="s">
        <v>548</v>
      </c>
      <c r="F3902" t="s">
        <v>549</v>
      </c>
      <c r="G3902" t="s">
        <v>127</v>
      </c>
      <c r="H3902" t="s">
        <v>16496</v>
      </c>
      <c r="I3902" t="s">
        <v>16497</v>
      </c>
      <c r="J3902" t="s">
        <v>16498</v>
      </c>
      <c r="K3902" t="s">
        <v>160</v>
      </c>
      <c r="M3902" t="s">
        <v>16499</v>
      </c>
      <c r="N3902" t="s">
        <v>16500</v>
      </c>
      <c r="O3902" t="s">
        <v>153</v>
      </c>
    </row>
    <row r="3903" spans="1:16" x14ac:dyDescent="0.2">
      <c r="A3903" t="s">
        <v>39072</v>
      </c>
      <c r="B3903" t="s">
        <v>27404</v>
      </c>
      <c r="C3903" s="1">
        <v>38114</v>
      </c>
      <c r="D3903" t="s">
        <v>65</v>
      </c>
      <c r="E3903" t="s">
        <v>25399</v>
      </c>
      <c r="F3903" t="s">
        <v>25400</v>
      </c>
      <c r="G3903" t="s">
        <v>25160</v>
      </c>
      <c r="H3903" t="s">
        <v>39072</v>
      </c>
      <c r="I3903" t="s">
        <v>27405</v>
      </c>
      <c r="J3903" t="s">
        <v>38201</v>
      </c>
      <c r="K3903" t="s">
        <v>25162</v>
      </c>
      <c r="L3903" t="s">
        <v>27406</v>
      </c>
      <c r="M3903" t="s">
        <v>39073</v>
      </c>
      <c r="N3903" t="s">
        <v>27407</v>
      </c>
      <c r="P3903" t="s">
        <v>34714</v>
      </c>
    </row>
    <row r="3904" spans="1:16" x14ac:dyDescent="0.2">
      <c r="A3904" t="s">
        <v>32814</v>
      </c>
      <c r="B3904" t="s">
        <v>32813</v>
      </c>
      <c r="C3904" s="1">
        <v>41866</v>
      </c>
      <c r="D3904" t="s">
        <v>65</v>
      </c>
      <c r="E3904" t="s">
        <v>301</v>
      </c>
      <c r="F3904" t="s">
        <v>302</v>
      </c>
      <c r="G3904" t="s">
        <v>25198</v>
      </c>
      <c r="H3904" t="s">
        <v>32814</v>
      </c>
      <c r="I3904" t="s">
        <v>30847</v>
      </c>
      <c r="J3904" t="s">
        <v>35740</v>
      </c>
      <c r="K3904" t="s">
        <v>25173</v>
      </c>
      <c r="L3904" t="s">
        <v>32815</v>
      </c>
      <c r="M3904" t="s">
        <v>36712</v>
      </c>
      <c r="N3904" t="s">
        <v>32816</v>
      </c>
      <c r="P3904" t="s">
        <v>36713</v>
      </c>
    </row>
    <row r="3905" spans="1:16" x14ac:dyDescent="0.2">
      <c r="A3905" t="s">
        <v>37389</v>
      </c>
      <c r="B3905" t="s">
        <v>37390</v>
      </c>
      <c r="C3905" s="1">
        <v>43340</v>
      </c>
      <c r="D3905" t="s">
        <v>65</v>
      </c>
      <c r="E3905" t="s">
        <v>33721</v>
      </c>
      <c r="F3905" t="s">
        <v>33722</v>
      </c>
      <c r="G3905" t="s">
        <v>25160</v>
      </c>
      <c r="H3905" t="s">
        <v>37389</v>
      </c>
      <c r="I3905" t="s">
        <v>37391</v>
      </c>
      <c r="J3905" t="s">
        <v>37392</v>
      </c>
      <c r="K3905" t="s">
        <v>25173</v>
      </c>
      <c r="L3905" t="s">
        <v>27650</v>
      </c>
      <c r="M3905" t="s">
        <v>34402</v>
      </c>
      <c r="N3905" t="s">
        <v>33724</v>
      </c>
    </row>
    <row r="3906" spans="1:16" x14ac:dyDescent="0.2">
      <c r="A3906" t="s">
        <v>13853</v>
      </c>
      <c r="B3906" t="s">
        <v>13852</v>
      </c>
      <c r="C3906" s="1">
        <v>38783</v>
      </c>
      <c r="D3906" t="s">
        <v>65</v>
      </c>
      <c r="E3906" t="s">
        <v>99</v>
      </c>
      <c r="F3906" t="s">
        <v>100</v>
      </c>
      <c r="G3906" t="s">
        <v>127</v>
      </c>
      <c r="H3906" t="s">
        <v>13853</v>
      </c>
      <c r="I3906" t="s">
        <v>638</v>
      </c>
      <c r="J3906" t="s">
        <v>13854</v>
      </c>
      <c r="K3906" t="s">
        <v>111</v>
      </c>
      <c r="L3906" t="s">
        <v>254</v>
      </c>
      <c r="M3906" t="s">
        <v>13855</v>
      </c>
      <c r="N3906" t="s">
        <v>187</v>
      </c>
      <c r="O3906" t="s">
        <v>153</v>
      </c>
      <c r="P3906" t="s">
        <v>192</v>
      </c>
    </row>
    <row r="3907" spans="1:16" x14ac:dyDescent="0.2">
      <c r="A3907" t="s">
        <v>13841</v>
      </c>
      <c r="B3907" t="s">
        <v>13840</v>
      </c>
      <c r="C3907" s="1">
        <v>38740</v>
      </c>
      <c r="D3907" t="s">
        <v>65</v>
      </c>
      <c r="E3907" t="s">
        <v>99</v>
      </c>
      <c r="F3907" t="s">
        <v>100</v>
      </c>
      <c r="G3907" t="s">
        <v>127</v>
      </c>
      <c r="H3907" t="s">
        <v>13841</v>
      </c>
      <c r="I3907" t="s">
        <v>638</v>
      </c>
      <c r="J3907" t="s">
        <v>13842</v>
      </c>
      <c r="K3907" t="s">
        <v>111</v>
      </c>
      <c r="L3907" t="s">
        <v>254</v>
      </c>
      <c r="M3907" t="s">
        <v>11753</v>
      </c>
      <c r="N3907" t="s">
        <v>187</v>
      </c>
      <c r="O3907" t="s">
        <v>153</v>
      </c>
      <c r="P3907" t="s">
        <v>47001</v>
      </c>
    </row>
    <row r="3908" spans="1:16" x14ac:dyDescent="0.2">
      <c r="A3908" t="s">
        <v>39086</v>
      </c>
      <c r="B3908" t="s">
        <v>27424</v>
      </c>
      <c r="C3908" s="1">
        <v>36927</v>
      </c>
      <c r="D3908" t="s">
        <v>65</v>
      </c>
      <c r="E3908" t="s">
        <v>27216</v>
      </c>
      <c r="F3908" t="s">
        <v>34973</v>
      </c>
      <c r="G3908" t="s">
        <v>25160</v>
      </c>
      <c r="H3908" t="s">
        <v>39086</v>
      </c>
      <c r="J3908" t="s">
        <v>39087</v>
      </c>
      <c r="K3908" t="s">
        <v>26201</v>
      </c>
      <c r="L3908" t="s">
        <v>115</v>
      </c>
      <c r="N3908" t="s">
        <v>27217</v>
      </c>
      <c r="P3908" t="s">
        <v>39088</v>
      </c>
    </row>
    <row r="3909" spans="1:16" x14ac:dyDescent="0.2">
      <c r="A3909" t="s">
        <v>2889</v>
      </c>
      <c r="B3909" t="s">
        <v>2888</v>
      </c>
      <c r="C3909" s="1">
        <v>42773</v>
      </c>
      <c r="D3909" t="s">
        <v>65</v>
      </c>
      <c r="E3909" t="s">
        <v>1834</v>
      </c>
      <c r="F3909" t="s">
        <v>1835</v>
      </c>
      <c r="G3909" t="s">
        <v>133</v>
      </c>
      <c r="H3909" t="s">
        <v>2889</v>
      </c>
      <c r="I3909" t="s">
        <v>2890</v>
      </c>
      <c r="J3909" t="s">
        <v>2891</v>
      </c>
      <c r="K3909" t="s">
        <v>1921</v>
      </c>
      <c r="M3909" t="s">
        <v>1646</v>
      </c>
      <c r="N3909" t="s">
        <v>1617</v>
      </c>
      <c r="O3909" t="s">
        <v>94</v>
      </c>
      <c r="P3909" t="s">
        <v>2881</v>
      </c>
    </row>
    <row r="3910" spans="1:16" x14ac:dyDescent="0.2">
      <c r="A3910" t="s">
        <v>44401</v>
      </c>
      <c r="B3910" t="s">
        <v>44402</v>
      </c>
      <c r="C3910" s="1">
        <v>43479</v>
      </c>
      <c r="D3910" t="s">
        <v>65</v>
      </c>
      <c r="E3910" t="s">
        <v>1834</v>
      </c>
      <c r="F3910" t="s">
        <v>1835</v>
      </c>
      <c r="G3910" t="s">
        <v>2988</v>
      </c>
      <c r="H3910" t="s">
        <v>44401</v>
      </c>
      <c r="I3910" t="s">
        <v>44403</v>
      </c>
      <c r="J3910" t="s">
        <v>44404</v>
      </c>
      <c r="K3910" t="s">
        <v>1921</v>
      </c>
      <c r="L3910" t="s">
        <v>115</v>
      </c>
      <c r="M3910" t="s">
        <v>3001</v>
      </c>
      <c r="N3910" t="s">
        <v>2665</v>
      </c>
      <c r="O3910" t="s">
        <v>94</v>
      </c>
    </row>
    <row r="3911" spans="1:16" x14ac:dyDescent="0.2">
      <c r="A3911" t="s">
        <v>44416</v>
      </c>
      <c r="B3911" t="s">
        <v>44417</v>
      </c>
      <c r="C3911" s="1">
        <v>43479</v>
      </c>
      <c r="D3911" t="s">
        <v>65</v>
      </c>
      <c r="E3911" t="s">
        <v>1834</v>
      </c>
      <c r="F3911" t="s">
        <v>1835</v>
      </c>
      <c r="G3911" t="s">
        <v>2988</v>
      </c>
      <c r="H3911" t="s">
        <v>44416</v>
      </c>
      <c r="I3911" t="s">
        <v>44410</v>
      </c>
      <c r="J3911" t="s">
        <v>44418</v>
      </c>
      <c r="K3911" t="s">
        <v>1921</v>
      </c>
      <c r="L3911" t="s">
        <v>115</v>
      </c>
      <c r="M3911" t="s">
        <v>3001</v>
      </c>
      <c r="N3911" t="s">
        <v>2665</v>
      </c>
      <c r="O3911" t="s">
        <v>94</v>
      </c>
    </row>
    <row r="3912" spans="1:16" x14ac:dyDescent="0.2">
      <c r="A3912" t="s">
        <v>44389</v>
      </c>
      <c r="B3912" t="s">
        <v>44390</v>
      </c>
      <c r="C3912" s="1">
        <v>43467</v>
      </c>
      <c r="D3912" t="s">
        <v>65</v>
      </c>
      <c r="E3912" t="s">
        <v>1834</v>
      </c>
      <c r="F3912" t="s">
        <v>1835</v>
      </c>
      <c r="G3912" t="s">
        <v>2988</v>
      </c>
      <c r="H3912" t="s">
        <v>44389</v>
      </c>
      <c r="I3912" t="s">
        <v>44391</v>
      </c>
      <c r="J3912" t="s">
        <v>44392</v>
      </c>
      <c r="K3912" t="s">
        <v>1921</v>
      </c>
      <c r="M3912" t="s">
        <v>1646</v>
      </c>
      <c r="N3912" t="s">
        <v>2880</v>
      </c>
      <c r="O3912" t="s">
        <v>94</v>
      </c>
    </row>
    <row r="3913" spans="1:16" x14ac:dyDescent="0.2">
      <c r="A3913" t="s">
        <v>2877</v>
      </c>
      <c r="B3913" t="s">
        <v>2876</v>
      </c>
      <c r="C3913" s="1">
        <v>42779</v>
      </c>
      <c r="D3913" t="s">
        <v>65</v>
      </c>
      <c r="E3913" t="s">
        <v>1834</v>
      </c>
      <c r="F3913" t="s">
        <v>1835</v>
      </c>
      <c r="G3913" t="s">
        <v>133</v>
      </c>
      <c r="H3913" t="s">
        <v>2877</v>
      </c>
      <c r="I3913" t="s">
        <v>2878</v>
      </c>
      <c r="J3913" t="s">
        <v>2879</v>
      </c>
      <c r="K3913" t="s">
        <v>1921</v>
      </c>
      <c r="M3913" t="s">
        <v>241</v>
      </c>
      <c r="N3913" t="s">
        <v>2880</v>
      </c>
      <c r="O3913" t="s">
        <v>94</v>
      </c>
      <c r="P3913" t="s">
        <v>2881</v>
      </c>
    </row>
    <row r="3914" spans="1:16" x14ac:dyDescent="0.2">
      <c r="A3914" t="s">
        <v>44405</v>
      </c>
      <c r="B3914" t="s">
        <v>44406</v>
      </c>
      <c r="C3914" s="1">
        <v>43480</v>
      </c>
      <c r="D3914" t="s">
        <v>65</v>
      </c>
      <c r="E3914" t="s">
        <v>1834</v>
      </c>
      <c r="F3914" t="s">
        <v>1835</v>
      </c>
      <c r="G3914" t="s">
        <v>2988</v>
      </c>
      <c r="H3914" t="s">
        <v>44405</v>
      </c>
      <c r="I3914" t="s">
        <v>44403</v>
      </c>
      <c r="J3914" t="s">
        <v>44407</v>
      </c>
      <c r="K3914" t="s">
        <v>1921</v>
      </c>
      <c r="L3914" t="s">
        <v>115</v>
      </c>
      <c r="M3914" t="s">
        <v>3001</v>
      </c>
      <c r="N3914" t="s">
        <v>2665</v>
      </c>
      <c r="O3914" t="s">
        <v>94</v>
      </c>
    </row>
    <row r="3915" spans="1:16" x14ac:dyDescent="0.2">
      <c r="A3915" t="s">
        <v>44408</v>
      </c>
      <c r="B3915" t="s">
        <v>44409</v>
      </c>
      <c r="C3915" s="1">
        <v>43479</v>
      </c>
      <c r="D3915" t="s">
        <v>65</v>
      </c>
      <c r="E3915" t="s">
        <v>1834</v>
      </c>
      <c r="F3915" t="s">
        <v>1835</v>
      </c>
      <c r="G3915" t="s">
        <v>2988</v>
      </c>
      <c r="H3915" t="s">
        <v>44408</v>
      </c>
      <c r="I3915" t="s">
        <v>44410</v>
      </c>
      <c r="J3915" t="s">
        <v>44411</v>
      </c>
      <c r="K3915" t="s">
        <v>1921</v>
      </c>
      <c r="L3915" t="s">
        <v>115</v>
      </c>
      <c r="M3915" t="s">
        <v>3001</v>
      </c>
      <c r="N3915" t="s">
        <v>2665</v>
      </c>
      <c r="O3915" t="s">
        <v>94</v>
      </c>
    </row>
    <row r="3916" spans="1:16" x14ac:dyDescent="0.2">
      <c r="A3916" t="s">
        <v>46988</v>
      </c>
      <c r="B3916" t="s">
        <v>13722</v>
      </c>
      <c r="C3916" s="1">
        <v>38161</v>
      </c>
      <c r="D3916" t="s">
        <v>65</v>
      </c>
      <c r="E3916" t="s">
        <v>99</v>
      </c>
      <c r="F3916" t="s">
        <v>100</v>
      </c>
      <c r="G3916" t="s">
        <v>127</v>
      </c>
      <c r="H3916" t="s">
        <v>46988</v>
      </c>
      <c r="I3916" t="s">
        <v>46989</v>
      </c>
      <c r="J3916" t="s">
        <v>13723</v>
      </c>
      <c r="K3916" t="s">
        <v>93</v>
      </c>
      <c r="L3916" t="s">
        <v>347</v>
      </c>
      <c r="M3916" t="s">
        <v>11120</v>
      </c>
      <c r="N3916" t="s">
        <v>10166</v>
      </c>
      <c r="O3916" t="s">
        <v>153</v>
      </c>
      <c r="P3916" t="s">
        <v>46990</v>
      </c>
    </row>
    <row r="3917" spans="1:16" x14ac:dyDescent="0.2">
      <c r="A3917" t="s">
        <v>13772</v>
      </c>
      <c r="B3917" t="s">
        <v>13771</v>
      </c>
      <c r="C3917" s="1">
        <v>38266</v>
      </c>
      <c r="D3917" t="s">
        <v>65</v>
      </c>
      <c r="E3917" t="s">
        <v>99</v>
      </c>
      <c r="F3917" t="s">
        <v>100</v>
      </c>
      <c r="G3917" t="s">
        <v>127</v>
      </c>
      <c r="H3917" t="s">
        <v>13772</v>
      </c>
      <c r="I3917" t="s">
        <v>13773</v>
      </c>
      <c r="J3917" t="s">
        <v>13774</v>
      </c>
      <c r="K3917" t="s">
        <v>160</v>
      </c>
      <c r="L3917" t="s">
        <v>254</v>
      </c>
      <c r="M3917" t="s">
        <v>11883</v>
      </c>
      <c r="N3917" t="s">
        <v>187</v>
      </c>
      <c r="O3917" t="s">
        <v>153</v>
      </c>
      <c r="P3917" t="s">
        <v>192</v>
      </c>
    </row>
    <row r="3918" spans="1:16" x14ac:dyDescent="0.2">
      <c r="A3918" t="s">
        <v>8134</v>
      </c>
      <c r="B3918" t="s">
        <v>8133</v>
      </c>
      <c r="C3918" s="1">
        <v>42202</v>
      </c>
      <c r="D3918" t="s">
        <v>65</v>
      </c>
      <c r="E3918" t="s">
        <v>466</v>
      </c>
      <c r="F3918" t="s">
        <v>467</v>
      </c>
      <c r="G3918" t="s">
        <v>127</v>
      </c>
      <c r="H3918" t="s">
        <v>8134</v>
      </c>
      <c r="I3918" t="s">
        <v>8135</v>
      </c>
      <c r="J3918" t="s">
        <v>8136</v>
      </c>
      <c r="K3918" t="s">
        <v>93</v>
      </c>
      <c r="L3918" t="s">
        <v>115</v>
      </c>
      <c r="M3918" t="s">
        <v>1065</v>
      </c>
      <c r="N3918" t="s">
        <v>8137</v>
      </c>
      <c r="O3918" t="s">
        <v>94</v>
      </c>
      <c r="P3918" t="s">
        <v>8138</v>
      </c>
    </row>
    <row r="3919" spans="1:16" x14ac:dyDescent="0.2">
      <c r="A3919" t="s">
        <v>45422</v>
      </c>
      <c r="B3919" t="s">
        <v>45423</v>
      </c>
      <c r="C3919" s="1">
        <v>43489</v>
      </c>
      <c r="D3919" t="s">
        <v>65</v>
      </c>
      <c r="E3919" t="s">
        <v>466</v>
      </c>
      <c r="F3919" t="s">
        <v>467</v>
      </c>
      <c r="G3919" t="s">
        <v>1479</v>
      </c>
      <c r="H3919" t="s">
        <v>45422</v>
      </c>
      <c r="I3919" t="s">
        <v>45424</v>
      </c>
      <c r="J3919" t="s">
        <v>45425</v>
      </c>
      <c r="K3919" t="s">
        <v>93</v>
      </c>
      <c r="M3919" t="s">
        <v>45426</v>
      </c>
      <c r="N3919" t="s">
        <v>45427</v>
      </c>
      <c r="O3919" t="s">
        <v>94</v>
      </c>
    </row>
    <row r="3920" spans="1:16" x14ac:dyDescent="0.2">
      <c r="A3920" t="s">
        <v>7301</v>
      </c>
      <c r="B3920" t="s">
        <v>7300</v>
      </c>
      <c r="C3920" s="1">
        <v>42608</v>
      </c>
      <c r="D3920" t="s">
        <v>65</v>
      </c>
      <c r="E3920" t="s">
        <v>466</v>
      </c>
      <c r="F3920" t="s">
        <v>467</v>
      </c>
      <c r="G3920" t="s">
        <v>127</v>
      </c>
      <c r="H3920" t="s">
        <v>7301</v>
      </c>
      <c r="I3920" t="s">
        <v>7302</v>
      </c>
      <c r="J3920" t="s">
        <v>7303</v>
      </c>
      <c r="K3920" t="s">
        <v>333</v>
      </c>
      <c r="M3920" t="s">
        <v>7304</v>
      </c>
      <c r="N3920" t="s">
        <v>45356</v>
      </c>
      <c r="O3920" t="s">
        <v>94</v>
      </c>
    </row>
    <row r="3921" spans="1:16" x14ac:dyDescent="0.2">
      <c r="A3921" t="s">
        <v>7254</v>
      </c>
      <c r="B3921" t="s">
        <v>7253</v>
      </c>
      <c r="C3921" s="1">
        <v>42349</v>
      </c>
      <c r="D3921" t="s">
        <v>65</v>
      </c>
      <c r="E3921" t="s">
        <v>466</v>
      </c>
      <c r="F3921" t="s">
        <v>467</v>
      </c>
      <c r="G3921" t="s">
        <v>127</v>
      </c>
      <c r="H3921" t="s">
        <v>7254</v>
      </c>
      <c r="I3921" t="s">
        <v>7255</v>
      </c>
      <c r="J3921" t="s">
        <v>7256</v>
      </c>
      <c r="K3921" t="s">
        <v>93</v>
      </c>
      <c r="L3921" t="s">
        <v>115</v>
      </c>
      <c r="M3921" t="s">
        <v>7257</v>
      </c>
      <c r="N3921" t="s">
        <v>7258</v>
      </c>
      <c r="O3921" t="s">
        <v>94</v>
      </c>
    </row>
    <row r="3922" spans="1:16" x14ac:dyDescent="0.2">
      <c r="A3922" t="s">
        <v>5937</v>
      </c>
      <c r="B3922" t="s">
        <v>5936</v>
      </c>
      <c r="C3922" s="1">
        <v>42507</v>
      </c>
      <c r="D3922" t="s">
        <v>65</v>
      </c>
      <c r="E3922" t="s">
        <v>466</v>
      </c>
      <c r="F3922" t="s">
        <v>467</v>
      </c>
      <c r="G3922" t="s">
        <v>127</v>
      </c>
      <c r="H3922" t="s">
        <v>5937</v>
      </c>
      <c r="I3922" t="s">
        <v>5938</v>
      </c>
      <c r="J3922" t="s">
        <v>5939</v>
      </c>
      <c r="K3922" t="s">
        <v>288</v>
      </c>
      <c r="M3922" t="s">
        <v>603</v>
      </c>
      <c r="O3922">
        <v>0</v>
      </c>
    </row>
    <row r="3923" spans="1:16" x14ac:dyDescent="0.2">
      <c r="A3923" t="s">
        <v>7292</v>
      </c>
      <c r="B3923" t="s">
        <v>7291</v>
      </c>
      <c r="C3923" s="1">
        <v>42503</v>
      </c>
      <c r="D3923" t="s">
        <v>65</v>
      </c>
      <c r="E3923" t="s">
        <v>466</v>
      </c>
      <c r="F3923" t="s">
        <v>467</v>
      </c>
      <c r="G3923" t="s">
        <v>127</v>
      </c>
      <c r="H3923" t="s">
        <v>7292</v>
      </c>
      <c r="I3923" t="s">
        <v>7293</v>
      </c>
      <c r="J3923" t="s">
        <v>7294</v>
      </c>
      <c r="K3923" t="s">
        <v>333</v>
      </c>
      <c r="L3923" t="s">
        <v>115</v>
      </c>
      <c r="M3923" t="s">
        <v>509</v>
      </c>
      <c r="N3923" t="s">
        <v>45355</v>
      </c>
      <c r="O3923" t="s">
        <v>94</v>
      </c>
    </row>
    <row r="3924" spans="1:16" x14ac:dyDescent="0.2">
      <c r="A3924" t="s">
        <v>17214</v>
      </c>
      <c r="B3924" t="s">
        <v>17213</v>
      </c>
      <c r="C3924" s="1">
        <v>41040</v>
      </c>
      <c r="E3924" t="s">
        <v>195</v>
      </c>
      <c r="F3924" t="s">
        <v>196</v>
      </c>
      <c r="G3924" t="s">
        <v>127</v>
      </c>
      <c r="H3924" t="s">
        <v>17214</v>
      </c>
      <c r="I3924" t="s">
        <v>17215</v>
      </c>
      <c r="J3924" t="s">
        <v>17216</v>
      </c>
      <c r="K3924" t="s">
        <v>111</v>
      </c>
      <c r="M3924" t="s">
        <v>17217</v>
      </c>
      <c r="O3924" t="s">
        <v>153</v>
      </c>
      <c r="P3924" t="s">
        <v>47414</v>
      </c>
    </row>
    <row r="3925" spans="1:16" x14ac:dyDescent="0.2">
      <c r="A3925" t="s">
        <v>16577</v>
      </c>
      <c r="B3925" t="s">
        <v>16576</v>
      </c>
      <c r="C3925" s="1">
        <v>35879</v>
      </c>
      <c r="E3925" t="s">
        <v>358</v>
      </c>
      <c r="F3925" t="s">
        <v>359</v>
      </c>
      <c r="G3925" t="s">
        <v>127</v>
      </c>
      <c r="H3925" t="s">
        <v>16577</v>
      </c>
      <c r="I3925" t="s">
        <v>16578</v>
      </c>
      <c r="J3925" t="s">
        <v>16579</v>
      </c>
      <c r="K3925" t="s">
        <v>111</v>
      </c>
      <c r="M3925" t="s">
        <v>16580</v>
      </c>
      <c r="N3925" t="s">
        <v>436</v>
      </c>
      <c r="O3925" t="s">
        <v>153</v>
      </c>
      <c r="P3925" t="s">
        <v>41521</v>
      </c>
    </row>
    <row r="3926" spans="1:16" x14ac:dyDescent="0.2">
      <c r="A3926" t="s">
        <v>16907</v>
      </c>
      <c r="B3926" t="s">
        <v>16906</v>
      </c>
      <c r="C3926" s="1">
        <v>37735</v>
      </c>
      <c r="E3926" t="s">
        <v>358</v>
      </c>
      <c r="F3926" t="s">
        <v>359</v>
      </c>
      <c r="G3926" t="s">
        <v>127</v>
      </c>
      <c r="H3926" t="s">
        <v>16907</v>
      </c>
      <c r="I3926" t="s">
        <v>16908</v>
      </c>
      <c r="J3926" t="s">
        <v>16909</v>
      </c>
      <c r="K3926" t="s">
        <v>111</v>
      </c>
      <c r="M3926" t="s">
        <v>6134</v>
      </c>
      <c r="N3926" t="s">
        <v>436</v>
      </c>
      <c r="O3926" t="s">
        <v>153</v>
      </c>
      <c r="P3926" t="s">
        <v>41521</v>
      </c>
    </row>
    <row r="3927" spans="1:16" x14ac:dyDescent="0.2">
      <c r="A3927" t="s">
        <v>3886</v>
      </c>
      <c r="B3927" t="s">
        <v>3884</v>
      </c>
      <c r="C3927" s="1">
        <v>41806</v>
      </c>
      <c r="D3927" t="s">
        <v>65</v>
      </c>
      <c r="E3927" t="s">
        <v>3885</v>
      </c>
      <c r="G3927" t="s">
        <v>133</v>
      </c>
      <c r="H3927" t="s">
        <v>3886</v>
      </c>
      <c r="I3927" t="s">
        <v>3887</v>
      </c>
      <c r="K3927" t="s">
        <v>2091</v>
      </c>
      <c r="M3927" t="s">
        <v>194</v>
      </c>
      <c r="N3927" t="s">
        <v>3882</v>
      </c>
      <c r="O3927" t="s">
        <v>94</v>
      </c>
      <c r="P3927" t="s">
        <v>3883</v>
      </c>
    </row>
    <row r="3928" spans="1:16" x14ac:dyDescent="0.2">
      <c r="A3928" t="s">
        <v>3880</v>
      </c>
      <c r="B3928" t="s">
        <v>3879</v>
      </c>
      <c r="C3928" s="1">
        <v>41806</v>
      </c>
      <c r="D3928" t="s">
        <v>65</v>
      </c>
      <c r="E3928" t="s">
        <v>70</v>
      </c>
      <c r="G3928" t="s">
        <v>133</v>
      </c>
      <c r="H3928" t="s">
        <v>3880</v>
      </c>
      <c r="I3928" t="s">
        <v>3881</v>
      </c>
      <c r="K3928" t="s">
        <v>2091</v>
      </c>
      <c r="M3928" t="s">
        <v>194</v>
      </c>
      <c r="N3928" t="s">
        <v>3882</v>
      </c>
      <c r="O3928" t="s">
        <v>94</v>
      </c>
      <c r="P3928" t="s">
        <v>3883</v>
      </c>
    </row>
    <row r="3929" spans="1:16" x14ac:dyDescent="0.2">
      <c r="A3929" t="s">
        <v>3889</v>
      </c>
      <c r="B3929" t="s">
        <v>3888</v>
      </c>
      <c r="C3929" s="1">
        <v>41806</v>
      </c>
      <c r="D3929" t="s">
        <v>65</v>
      </c>
      <c r="E3929" t="s">
        <v>3885</v>
      </c>
      <c r="G3929" t="s">
        <v>133</v>
      </c>
      <c r="H3929" t="s">
        <v>3889</v>
      </c>
      <c r="I3929" t="s">
        <v>3887</v>
      </c>
      <c r="K3929" t="s">
        <v>2091</v>
      </c>
      <c r="M3929" t="s">
        <v>194</v>
      </c>
      <c r="N3929" t="s">
        <v>3882</v>
      </c>
      <c r="O3929" t="s">
        <v>94</v>
      </c>
      <c r="P3929" t="s">
        <v>3883</v>
      </c>
    </row>
    <row r="3930" spans="1:16" x14ac:dyDescent="0.2">
      <c r="A3930" t="s">
        <v>3893</v>
      </c>
      <c r="B3930" t="s">
        <v>3890</v>
      </c>
      <c r="C3930" s="1">
        <v>41806</v>
      </c>
      <c r="D3930" t="s">
        <v>65</v>
      </c>
      <c r="E3930" t="s">
        <v>3891</v>
      </c>
      <c r="F3930" t="s">
        <v>3892</v>
      </c>
      <c r="G3930" t="s">
        <v>133</v>
      </c>
      <c r="H3930" t="s">
        <v>3893</v>
      </c>
      <c r="I3930" t="s">
        <v>3894</v>
      </c>
      <c r="J3930" t="s">
        <v>3895</v>
      </c>
      <c r="K3930" t="s">
        <v>2091</v>
      </c>
      <c r="M3930" t="s">
        <v>2487</v>
      </c>
      <c r="N3930" t="s">
        <v>3882</v>
      </c>
      <c r="O3930" t="s">
        <v>94</v>
      </c>
      <c r="P3930" t="s">
        <v>3883</v>
      </c>
    </row>
    <row r="3931" spans="1:16" x14ac:dyDescent="0.2">
      <c r="A3931" t="s">
        <v>4871</v>
      </c>
      <c r="B3931" t="s">
        <v>4870</v>
      </c>
      <c r="C3931" s="1">
        <v>41806</v>
      </c>
      <c r="D3931" t="s">
        <v>65</v>
      </c>
      <c r="E3931" t="s">
        <v>3891</v>
      </c>
      <c r="F3931" t="s">
        <v>3892</v>
      </c>
      <c r="G3931" t="s">
        <v>133</v>
      </c>
      <c r="H3931" t="s">
        <v>4871</v>
      </c>
      <c r="I3931" t="s">
        <v>3887</v>
      </c>
      <c r="J3931" t="s">
        <v>4872</v>
      </c>
      <c r="K3931" t="s">
        <v>2091</v>
      </c>
      <c r="M3931" t="s">
        <v>404</v>
      </c>
      <c r="N3931" t="s">
        <v>3882</v>
      </c>
      <c r="O3931" t="s">
        <v>94</v>
      </c>
      <c r="P3931" t="s">
        <v>3883</v>
      </c>
    </row>
    <row r="3932" spans="1:16" x14ac:dyDescent="0.2">
      <c r="A3932" t="s">
        <v>4874</v>
      </c>
      <c r="B3932" t="s">
        <v>4873</v>
      </c>
      <c r="C3932" s="1">
        <v>41806</v>
      </c>
      <c r="D3932" t="s">
        <v>65</v>
      </c>
      <c r="E3932" t="s">
        <v>3891</v>
      </c>
      <c r="F3932" t="s">
        <v>3892</v>
      </c>
      <c r="G3932" t="s">
        <v>133</v>
      </c>
      <c r="H3932" t="s">
        <v>4874</v>
      </c>
      <c r="I3932" t="s">
        <v>3887</v>
      </c>
      <c r="J3932" t="s">
        <v>4875</v>
      </c>
      <c r="K3932" t="s">
        <v>2091</v>
      </c>
      <c r="M3932" t="s">
        <v>3864</v>
      </c>
      <c r="N3932" t="s">
        <v>3882</v>
      </c>
      <c r="O3932" t="s">
        <v>94</v>
      </c>
      <c r="P3932" t="s">
        <v>3883</v>
      </c>
    </row>
    <row r="3933" spans="1:16" x14ac:dyDescent="0.2">
      <c r="A3933" t="s">
        <v>4865</v>
      </c>
      <c r="B3933" t="s">
        <v>4864</v>
      </c>
      <c r="C3933" s="1">
        <v>41806</v>
      </c>
      <c r="D3933" t="s">
        <v>65</v>
      </c>
      <c r="E3933" t="s">
        <v>3891</v>
      </c>
      <c r="F3933" t="s">
        <v>3892</v>
      </c>
      <c r="G3933" t="s">
        <v>133</v>
      </c>
      <c r="H3933" t="s">
        <v>4865</v>
      </c>
      <c r="I3933" t="s">
        <v>3881</v>
      </c>
      <c r="J3933" t="s">
        <v>4866</v>
      </c>
      <c r="K3933" t="s">
        <v>2091</v>
      </c>
      <c r="M3933" t="s">
        <v>404</v>
      </c>
      <c r="N3933" t="s">
        <v>3882</v>
      </c>
      <c r="O3933" t="s">
        <v>94</v>
      </c>
      <c r="P3933" t="s">
        <v>3883</v>
      </c>
    </row>
    <row r="3934" spans="1:16" x14ac:dyDescent="0.2">
      <c r="A3934" t="s">
        <v>5195</v>
      </c>
      <c r="B3934" t="s">
        <v>5194</v>
      </c>
      <c r="C3934" s="1">
        <v>42283</v>
      </c>
      <c r="D3934" t="s">
        <v>65</v>
      </c>
      <c r="E3934" t="s">
        <v>3891</v>
      </c>
      <c r="F3934" t="s">
        <v>3892</v>
      </c>
      <c r="G3934" t="s">
        <v>133</v>
      </c>
      <c r="H3934" t="s">
        <v>5195</v>
      </c>
      <c r="I3934" t="s">
        <v>5196</v>
      </c>
      <c r="J3934" t="s">
        <v>5197</v>
      </c>
      <c r="K3934" t="s">
        <v>240</v>
      </c>
      <c r="M3934" t="s">
        <v>404</v>
      </c>
      <c r="N3934" t="s">
        <v>4092</v>
      </c>
      <c r="O3934" t="s">
        <v>94</v>
      </c>
      <c r="P3934" t="s">
        <v>628</v>
      </c>
    </row>
    <row r="3935" spans="1:16" x14ac:dyDescent="0.2">
      <c r="A3935" t="s">
        <v>4868</v>
      </c>
      <c r="B3935" t="s">
        <v>4867</v>
      </c>
      <c r="C3935" s="1">
        <v>41806</v>
      </c>
      <c r="D3935" t="s">
        <v>65</v>
      </c>
      <c r="E3935" t="s">
        <v>3891</v>
      </c>
      <c r="F3935" t="s">
        <v>3892</v>
      </c>
      <c r="G3935" t="s">
        <v>133</v>
      </c>
      <c r="H3935" t="s">
        <v>4868</v>
      </c>
      <c r="I3935" t="s">
        <v>3881</v>
      </c>
      <c r="J3935" t="s">
        <v>4869</v>
      </c>
      <c r="K3935" t="s">
        <v>2091</v>
      </c>
      <c r="M3935" t="s">
        <v>404</v>
      </c>
      <c r="N3935" t="s">
        <v>3882</v>
      </c>
      <c r="O3935" t="s">
        <v>94</v>
      </c>
      <c r="P3935" t="s">
        <v>3883</v>
      </c>
    </row>
    <row r="3936" spans="1:16" x14ac:dyDescent="0.2">
      <c r="A3936" t="s">
        <v>4862</v>
      </c>
      <c r="B3936" t="s">
        <v>4861</v>
      </c>
      <c r="C3936" s="1">
        <v>41806</v>
      </c>
      <c r="D3936" t="s">
        <v>65</v>
      </c>
      <c r="E3936" t="s">
        <v>3891</v>
      </c>
      <c r="F3936" t="s">
        <v>3892</v>
      </c>
      <c r="G3936" t="s">
        <v>133</v>
      </c>
      <c r="H3936" t="s">
        <v>4862</v>
      </c>
      <c r="I3936" t="s">
        <v>3887</v>
      </c>
      <c r="J3936" t="s">
        <v>4863</v>
      </c>
      <c r="K3936" t="s">
        <v>2091</v>
      </c>
      <c r="M3936" t="s">
        <v>404</v>
      </c>
      <c r="N3936" t="s">
        <v>3882</v>
      </c>
      <c r="O3936" t="s">
        <v>94</v>
      </c>
      <c r="P3936" t="s">
        <v>3883</v>
      </c>
    </row>
    <row r="3937" spans="1:16" x14ac:dyDescent="0.2">
      <c r="A3937" t="s">
        <v>5191</v>
      </c>
      <c r="B3937" t="s">
        <v>5190</v>
      </c>
      <c r="C3937" s="1">
        <v>42283</v>
      </c>
      <c r="D3937" t="s">
        <v>65</v>
      </c>
      <c r="E3937" t="s">
        <v>3891</v>
      </c>
      <c r="F3937" t="s">
        <v>3892</v>
      </c>
      <c r="G3937" t="s">
        <v>133</v>
      </c>
      <c r="H3937" t="s">
        <v>5191</v>
      </c>
      <c r="I3937" t="s">
        <v>5192</v>
      </c>
      <c r="J3937" t="s">
        <v>5193</v>
      </c>
      <c r="K3937" t="s">
        <v>240</v>
      </c>
      <c r="M3937" t="s">
        <v>404</v>
      </c>
      <c r="N3937" t="s">
        <v>4092</v>
      </c>
      <c r="O3937" t="s">
        <v>94</v>
      </c>
      <c r="P3937" t="s">
        <v>628</v>
      </c>
    </row>
    <row r="3938" spans="1:16" x14ac:dyDescent="0.2">
      <c r="A3938" t="s">
        <v>3952</v>
      </c>
      <c r="B3938" t="s">
        <v>3951</v>
      </c>
      <c r="C3938" s="1">
        <v>42024</v>
      </c>
      <c r="D3938" t="s">
        <v>65</v>
      </c>
      <c r="E3938" t="s">
        <v>3891</v>
      </c>
      <c r="F3938" t="s">
        <v>3892</v>
      </c>
      <c r="G3938" t="s">
        <v>133</v>
      </c>
      <c r="H3938" t="s">
        <v>3952</v>
      </c>
      <c r="I3938" t="s">
        <v>3679</v>
      </c>
      <c r="J3938" t="s">
        <v>3953</v>
      </c>
      <c r="K3938" t="s">
        <v>240</v>
      </c>
      <c r="M3938" t="s">
        <v>194</v>
      </c>
      <c r="N3938" t="s">
        <v>3954</v>
      </c>
      <c r="O3938" t="s">
        <v>94</v>
      </c>
      <c r="P3938" t="s">
        <v>192</v>
      </c>
    </row>
    <row r="3939" spans="1:16" x14ac:dyDescent="0.2">
      <c r="A3939" t="s">
        <v>4970</v>
      </c>
      <c r="B3939" t="s">
        <v>4969</v>
      </c>
      <c r="C3939" s="1">
        <v>41866</v>
      </c>
      <c r="D3939" t="s">
        <v>65</v>
      </c>
      <c r="E3939" t="s">
        <v>3891</v>
      </c>
      <c r="F3939" t="s">
        <v>3892</v>
      </c>
      <c r="G3939" t="s">
        <v>133</v>
      </c>
      <c r="H3939" t="s">
        <v>4970</v>
      </c>
      <c r="I3939" t="s">
        <v>3869</v>
      </c>
      <c r="J3939" t="s">
        <v>4971</v>
      </c>
      <c r="K3939" t="s">
        <v>240</v>
      </c>
      <c r="M3939" t="s">
        <v>4972</v>
      </c>
      <c r="N3939" t="s">
        <v>3882</v>
      </c>
      <c r="O3939" t="s">
        <v>94</v>
      </c>
      <c r="P3939" t="s">
        <v>3883</v>
      </c>
    </row>
    <row r="3940" spans="1:16" x14ac:dyDescent="0.2">
      <c r="A3940" t="s">
        <v>4974</v>
      </c>
      <c r="B3940" t="s">
        <v>4973</v>
      </c>
      <c r="C3940" s="1">
        <v>41866</v>
      </c>
      <c r="D3940" t="s">
        <v>65</v>
      </c>
      <c r="E3940" t="s">
        <v>3891</v>
      </c>
      <c r="F3940" t="s">
        <v>3892</v>
      </c>
      <c r="G3940" t="s">
        <v>133</v>
      </c>
      <c r="H3940" t="s">
        <v>4974</v>
      </c>
      <c r="I3940" t="s">
        <v>3869</v>
      </c>
      <c r="J3940" t="s">
        <v>4975</v>
      </c>
      <c r="K3940" t="s">
        <v>240</v>
      </c>
      <c r="M3940" t="s">
        <v>4972</v>
      </c>
      <c r="N3940" t="s">
        <v>3882</v>
      </c>
      <c r="O3940" t="s">
        <v>94</v>
      </c>
      <c r="P3940" t="s">
        <v>3883</v>
      </c>
    </row>
    <row r="3941" spans="1:16" x14ac:dyDescent="0.2">
      <c r="A3941" t="s">
        <v>4888</v>
      </c>
      <c r="B3941" t="s">
        <v>4887</v>
      </c>
      <c r="C3941" s="1">
        <v>41806</v>
      </c>
      <c r="D3941" t="s">
        <v>65</v>
      </c>
      <c r="E3941" t="s">
        <v>3891</v>
      </c>
      <c r="F3941" t="s">
        <v>3892</v>
      </c>
      <c r="G3941" t="s">
        <v>133</v>
      </c>
      <c r="H3941" t="s">
        <v>4888</v>
      </c>
      <c r="I3941" t="s">
        <v>3887</v>
      </c>
      <c r="J3941" t="s">
        <v>4889</v>
      </c>
      <c r="K3941" t="s">
        <v>2091</v>
      </c>
      <c r="M3941" t="s">
        <v>4230</v>
      </c>
      <c r="N3941" t="s">
        <v>3882</v>
      </c>
      <c r="O3941" t="s">
        <v>94</v>
      </c>
      <c r="P3941" t="s">
        <v>3883</v>
      </c>
    </row>
    <row r="3942" spans="1:16" x14ac:dyDescent="0.2">
      <c r="A3942" t="s">
        <v>3956</v>
      </c>
      <c r="B3942" t="s">
        <v>3955</v>
      </c>
      <c r="C3942" s="1">
        <v>42024</v>
      </c>
      <c r="D3942" t="s">
        <v>65</v>
      </c>
      <c r="E3942" t="s">
        <v>3891</v>
      </c>
      <c r="F3942" t="s">
        <v>3892</v>
      </c>
      <c r="G3942" t="s">
        <v>133</v>
      </c>
      <c r="H3942" t="s">
        <v>3956</v>
      </c>
      <c r="I3942" t="s">
        <v>3679</v>
      </c>
      <c r="J3942" t="s">
        <v>3957</v>
      </c>
      <c r="K3942" t="s">
        <v>240</v>
      </c>
      <c r="M3942" t="s">
        <v>408</v>
      </c>
      <c r="N3942" t="s">
        <v>3954</v>
      </c>
      <c r="O3942" t="s">
        <v>94</v>
      </c>
      <c r="P3942" t="s">
        <v>192</v>
      </c>
    </row>
    <row r="3943" spans="1:16" x14ac:dyDescent="0.2">
      <c r="A3943" t="s">
        <v>4089</v>
      </c>
      <c r="B3943" t="s">
        <v>4088</v>
      </c>
      <c r="C3943" s="1">
        <v>42243</v>
      </c>
      <c r="D3943" t="s">
        <v>65</v>
      </c>
      <c r="F3943" t="s">
        <v>34583</v>
      </c>
      <c r="G3943" t="s">
        <v>133</v>
      </c>
      <c r="H3943" t="s">
        <v>4089</v>
      </c>
      <c r="I3943" t="s">
        <v>4090</v>
      </c>
      <c r="J3943" t="s">
        <v>4091</v>
      </c>
      <c r="K3943" t="s">
        <v>240</v>
      </c>
      <c r="M3943" t="s">
        <v>194</v>
      </c>
      <c r="N3943" t="s">
        <v>4092</v>
      </c>
      <c r="O3943" t="s">
        <v>94</v>
      </c>
      <c r="P3943" t="s">
        <v>628</v>
      </c>
    </row>
    <row r="3944" spans="1:16" x14ac:dyDescent="0.2">
      <c r="A3944" t="s">
        <v>44897</v>
      </c>
      <c r="B3944" t="s">
        <v>44898</v>
      </c>
      <c r="C3944" s="1">
        <v>43159</v>
      </c>
      <c r="D3944" t="s">
        <v>65</v>
      </c>
      <c r="E3944" t="s">
        <v>3891</v>
      </c>
      <c r="F3944" t="s">
        <v>3892</v>
      </c>
      <c r="G3944" t="s">
        <v>2988</v>
      </c>
      <c r="H3944" t="s">
        <v>44897</v>
      </c>
      <c r="I3944" t="s">
        <v>44899</v>
      </c>
      <c r="J3944" t="s">
        <v>44900</v>
      </c>
      <c r="K3944" t="s">
        <v>2091</v>
      </c>
      <c r="M3944" t="s">
        <v>4230</v>
      </c>
      <c r="N3944" t="s">
        <v>44215</v>
      </c>
      <c r="O3944" t="s">
        <v>94</v>
      </c>
      <c r="P3944" t="s">
        <v>229</v>
      </c>
    </row>
    <row r="3945" spans="1:16" x14ac:dyDescent="0.2">
      <c r="A3945" t="s">
        <v>4891</v>
      </c>
      <c r="B3945" t="s">
        <v>4890</v>
      </c>
      <c r="C3945" s="1">
        <v>41806</v>
      </c>
      <c r="D3945" t="s">
        <v>65</v>
      </c>
      <c r="E3945" t="s">
        <v>3891</v>
      </c>
      <c r="F3945" t="s">
        <v>3892</v>
      </c>
      <c r="G3945" t="s">
        <v>133</v>
      </c>
      <c r="H3945" t="s">
        <v>4891</v>
      </c>
      <c r="I3945" t="s">
        <v>4878</v>
      </c>
      <c r="J3945" t="s">
        <v>4892</v>
      </c>
      <c r="K3945" t="s">
        <v>2091</v>
      </c>
      <c r="M3945" t="s">
        <v>4230</v>
      </c>
      <c r="N3945" t="s">
        <v>3882</v>
      </c>
      <c r="O3945" t="s">
        <v>94</v>
      </c>
      <c r="P3945" t="s">
        <v>3883</v>
      </c>
    </row>
    <row r="3946" spans="1:16" x14ac:dyDescent="0.2">
      <c r="A3946" t="s">
        <v>4877</v>
      </c>
      <c r="B3946" t="s">
        <v>4876</v>
      </c>
      <c r="C3946" s="1">
        <v>41806</v>
      </c>
      <c r="D3946" t="s">
        <v>65</v>
      </c>
      <c r="E3946" t="s">
        <v>3891</v>
      </c>
      <c r="F3946" t="s">
        <v>3892</v>
      </c>
      <c r="G3946" t="s">
        <v>133</v>
      </c>
      <c r="H3946" t="s">
        <v>4877</v>
      </c>
      <c r="I3946" t="s">
        <v>4878</v>
      </c>
      <c r="J3946" t="s">
        <v>4879</v>
      </c>
      <c r="K3946" t="s">
        <v>2091</v>
      </c>
      <c r="M3946" t="s">
        <v>4230</v>
      </c>
      <c r="N3946" t="s">
        <v>3882</v>
      </c>
      <c r="O3946" t="s">
        <v>94</v>
      </c>
      <c r="P3946" t="s">
        <v>3883</v>
      </c>
    </row>
    <row r="3947" spans="1:16" x14ac:dyDescent="0.2">
      <c r="A3947" t="s">
        <v>4881</v>
      </c>
      <c r="B3947" t="s">
        <v>4880</v>
      </c>
      <c r="C3947" s="1">
        <v>41806</v>
      </c>
      <c r="D3947" t="s">
        <v>65</v>
      </c>
      <c r="E3947" t="s">
        <v>3891</v>
      </c>
      <c r="F3947" t="s">
        <v>3892</v>
      </c>
      <c r="G3947" t="s">
        <v>133</v>
      </c>
      <c r="H3947" t="s">
        <v>4881</v>
      </c>
      <c r="I3947" t="s">
        <v>4882</v>
      </c>
      <c r="J3947" t="s">
        <v>4883</v>
      </c>
      <c r="K3947" t="s">
        <v>2091</v>
      </c>
      <c r="M3947" t="s">
        <v>4230</v>
      </c>
      <c r="N3947" t="s">
        <v>3882</v>
      </c>
      <c r="O3947" t="s">
        <v>94</v>
      </c>
      <c r="P3947" t="s">
        <v>3883</v>
      </c>
    </row>
    <row r="3948" spans="1:16" x14ac:dyDescent="0.2">
      <c r="A3948" t="s">
        <v>4885</v>
      </c>
      <c r="B3948" t="s">
        <v>4884</v>
      </c>
      <c r="C3948" s="1">
        <v>41806</v>
      </c>
      <c r="D3948" t="s">
        <v>65</v>
      </c>
      <c r="E3948" t="s">
        <v>3891</v>
      </c>
      <c r="F3948" t="s">
        <v>3892</v>
      </c>
      <c r="G3948" t="s">
        <v>133</v>
      </c>
      <c r="H3948" t="s">
        <v>4885</v>
      </c>
      <c r="I3948" t="s">
        <v>3887</v>
      </c>
      <c r="J3948" t="s">
        <v>4886</v>
      </c>
      <c r="K3948" t="s">
        <v>2091</v>
      </c>
      <c r="M3948" t="s">
        <v>4230</v>
      </c>
      <c r="N3948" t="s">
        <v>3882</v>
      </c>
      <c r="O3948" t="s">
        <v>94</v>
      </c>
    </row>
    <row r="3949" spans="1:16" x14ac:dyDescent="0.2">
      <c r="A3949" t="s">
        <v>3522</v>
      </c>
      <c r="B3949" t="s">
        <v>3521</v>
      </c>
      <c r="C3949" s="1">
        <v>42633</v>
      </c>
      <c r="D3949" t="s">
        <v>65</v>
      </c>
      <c r="E3949" t="s">
        <v>843</v>
      </c>
      <c r="F3949" t="s">
        <v>844</v>
      </c>
      <c r="G3949" t="s">
        <v>133</v>
      </c>
      <c r="H3949" t="s">
        <v>3522</v>
      </c>
      <c r="I3949" t="s">
        <v>3523</v>
      </c>
      <c r="J3949" t="s">
        <v>3524</v>
      </c>
      <c r="K3949" t="s">
        <v>240</v>
      </c>
      <c r="M3949" t="s">
        <v>3172</v>
      </c>
      <c r="N3949" t="s">
        <v>2784</v>
      </c>
      <c r="O3949" t="s">
        <v>94</v>
      </c>
    </row>
    <row r="3950" spans="1:16" x14ac:dyDescent="0.2">
      <c r="A3950" t="s">
        <v>45782</v>
      </c>
      <c r="B3950" t="s">
        <v>45783</v>
      </c>
      <c r="C3950" s="1">
        <v>43360</v>
      </c>
      <c r="D3950" t="s">
        <v>65</v>
      </c>
      <c r="E3950" t="s">
        <v>45462</v>
      </c>
      <c r="F3950" t="s">
        <v>45463</v>
      </c>
      <c r="G3950" t="s">
        <v>1479</v>
      </c>
      <c r="H3950" t="s">
        <v>45782</v>
      </c>
      <c r="I3950" t="s">
        <v>45784</v>
      </c>
      <c r="J3950" t="s">
        <v>45785</v>
      </c>
      <c r="K3950" t="s">
        <v>93</v>
      </c>
      <c r="M3950" t="s">
        <v>45786</v>
      </c>
      <c r="N3950" t="s">
        <v>45787</v>
      </c>
      <c r="O3950" t="s">
        <v>94</v>
      </c>
    </row>
    <row r="3951" spans="1:16" x14ac:dyDescent="0.2">
      <c r="A3951" t="s">
        <v>39074</v>
      </c>
      <c r="B3951" t="s">
        <v>28798</v>
      </c>
      <c r="C3951" s="1">
        <v>35020</v>
      </c>
      <c r="D3951" t="s">
        <v>65</v>
      </c>
      <c r="E3951" t="s">
        <v>26548</v>
      </c>
      <c r="F3951" t="s">
        <v>26549</v>
      </c>
      <c r="G3951" t="s">
        <v>25160</v>
      </c>
      <c r="H3951" t="s">
        <v>39074</v>
      </c>
      <c r="I3951" t="s">
        <v>28799</v>
      </c>
      <c r="J3951" t="s">
        <v>39075</v>
      </c>
      <c r="K3951" t="s">
        <v>28800</v>
      </c>
      <c r="L3951" t="s">
        <v>115</v>
      </c>
      <c r="N3951" t="s">
        <v>28788</v>
      </c>
      <c r="P3951" t="s">
        <v>34830</v>
      </c>
    </row>
    <row r="3952" spans="1:16" x14ac:dyDescent="0.2">
      <c r="A3952" t="s">
        <v>27388</v>
      </c>
      <c r="B3952" t="s">
        <v>27387</v>
      </c>
      <c r="C3952" s="1">
        <v>41200</v>
      </c>
      <c r="D3952" t="s">
        <v>65</v>
      </c>
      <c r="E3952" t="s">
        <v>686</v>
      </c>
      <c r="F3952" t="s">
        <v>687</v>
      </c>
      <c r="G3952" t="s">
        <v>25160</v>
      </c>
      <c r="H3952" t="s">
        <v>27388</v>
      </c>
      <c r="I3952" t="s">
        <v>25204</v>
      </c>
      <c r="J3952" t="s">
        <v>35011</v>
      </c>
      <c r="K3952" t="s">
        <v>25156</v>
      </c>
      <c r="L3952" t="s">
        <v>25987</v>
      </c>
      <c r="M3952" t="s">
        <v>25317</v>
      </c>
      <c r="N3952" t="s">
        <v>27389</v>
      </c>
      <c r="P3952" t="s">
        <v>1296</v>
      </c>
    </row>
    <row r="3953" spans="1:16" x14ac:dyDescent="0.2">
      <c r="A3953" t="s">
        <v>31312</v>
      </c>
      <c r="B3953" t="s">
        <v>31311</v>
      </c>
      <c r="C3953" s="1">
        <v>42755</v>
      </c>
      <c r="D3953" t="s">
        <v>65</v>
      </c>
      <c r="E3953" t="s">
        <v>25194</v>
      </c>
      <c r="F3953" t="s">
        <v>25195</v>
      </c>
      <c r="G3953" t="s">
        <v>25147</v>
      </c>
      <c r="H3953" t="s">
        <v>31312</v>
      </c>
      <c r="I3953" t="s">
        <v>28469</v>
      </c>
      <c r="J3953" t="s">
        <v>35804</v>
      </c>
      <c r="K3953" t="s">
        <v>25230</v>
      </c>
      <c r="L3953" t="s">
        <v>25316</v>
      </c>
      <c r="M3953" t="s">
        <v>36276</v>
      </c>
      <c r="N3953" t="s">
        <v>31313</v>
      </c>
      <c r="P3953" t="s">
        <v>30596</v>
      </c>
    </row>
    <row r="3954" spans="1:16" x14ac:dyDescent="0.2">
      <c r="A3954" t="s">
        <v>31098</v>
      </c>
      <c r="B3954" t="s">
        <v>31097</v>
      </c>
      <c r="C3954" s="1">
        <v>42667</v>
      </c>
      <c r="D3954" t="s">
        <v>65</v>
      </c>
      <c r="E3954" t="s">
        <v>25169</v>
      </c>
      <c r="F3954" t="s">
        <v>25170</v>
      </c>
      <c r="G3954" t="s">
        <v>25153</v>
      </c>
      <c r="H3954" t="s">
        <v>31098</v>
      </c>
      <c r="I3954" t="s">
        <v>29319</v>
      </c>
      <c r="J3954" t="s">
        <v>36236</v>
      </c>
      <c r="K3954" t="s">
        <v>25173</v>
      </c>
      <c r="L3954" t="s">
        <v>29254</v>
      </c>
      <c r="M3954" t="s">
        <v>35863</v>
      </c>
      <c r="N3954" t="s">
        <v>31099</v>
      </c>
    </row>
    <row r="3955" spans="1:16" x14ac:dyDescent="0.2">
      <c r="A3955" t="s">
        <v>31098</v>
      </c>
      <c r="B3955" t="s">
        <v>32803</v>
      </c>
      <c r="C3955" s="1">
        <v>42667</v>
      </c>
      <c r="D3955" t="s">
        <v>65</v>
      </c>
      <c r="E3955" t="s">
        <v>25169</v>
      </c>
      <c r="F3955" t="s">
        <v>25170</v>
      </c>
      <c r="G3955" t="s">
        <v>25198</v>
      </c>
      <c r="H3955" t="s">
        <v>31098</v>
      </c>
      <c r="I3955" t="s">
        <v>32804</v>
      </c>
      <c r="J3955" t="s">
        <v>36236</v>
      </c>
      <c r="K3955" t="s">
        <v>25173</v>
      </c>
      <c r="L3955" t="s">
        <v>29254</v>
      </c>
      <c r="M3955" t="s">
        <v>35863</v>
      </c>
      <c r="N3955" t="s">
        <v>31099</v>
      </c>
    </row>
    <row r="3956" spans="1:16" x14ac:dyDescent="0.2">
      <c r="A3956" t="s">
        <v>24409</v>
      </c>
      <c r="B3956" t="s">
        <v>24408</v>
      </c>
      <c r="C3956" s="1">
        <v>37501</v>
      </c>
      <c r="D3956" t="s">
        <v>65</v>
      </c>
      <c r="E3956" t="s">
        <v>195</v>
      </c>
      <c r="F3956" t="s">
        <v>196</v>
      </c>
      <c r="G3956" t="s">
        <v>127</v>
      </c>
      <c r="H3956" t="s">
        <v>24409</v>
      </c>
      <c r="I3956" t="s">
        <v>24410</v>
      </c>
      <c r="J3956" t="s">
        <v>24411</v>
      </c>
      <c r="K3956" t="s">
        <v>245</v>
      </c>
      <c r="L3956" t="s">
        <v>115</v>
      </c>
      <c r="M3956" t="s">
        <v>24412</v>
      </c>
      <c r="N3956" t="s">
        <v>16336</v>
      </c>
      <c r="O3956" t="s">
        <v>153</v>
      </c>
    </row>
    <row r="3957" spans="1:16" x14ac:dyDescent="0.2">
      <c r="A3957" t="s">
        <v>23934</v>
      </c>
      <c r="B3957" t="s">
        <v>23933</v>
      </c>
      <c r="C3957" s="1">
        <v>40717</v>
      </c>
      <c r="D3957" t="s">
        <v>65</v>
      </c>
      <c r="E3957" t="s">
        <v>466</v>
      </c>
      <c r="F3957" t="s">
        <v>467</v>
      </c>
      <c r="G3957" t="s">
        <v>127</v>
      </c>
      <c r="H3957" t="s">
        <v>23934</v>
      </c>
      <c r="I3957" t="s">
        <v>11687</v>
      </c>
      <c r="J3957" t="s">
        <v>23935</v>
      </c>
      <c r="K3957" t="s">
        <v>111</v>
      </c>
      <c r="L3957" t="s">
        <v>254</v>
      </c>
      <c r="M3957" t="s">
        <v>23936</v>
      </c>
      <c r="N3957" t="s">
        <v>468</v>
      </c>
      <c r="O3957" t="s">
        <v>153</v>
      </c>
      <c r="P3957" t="s">
        <v>192</v>
      </c>
    </row>
    <row r="3958" spans="1:16" x14ac:dyDescent="0.2">
      <c r="A3958" t="s">
        <v>43547</v>
      </c>
      <c r="B3958" t="s">
        <v>43548</v>
      </c>
      <c r="C3958" s="1">
        <v>41436</v>
      </c>
      <c r="D3958" t="s">
        <v>65</v>
      </c>
      <c r="E3958" t="s">
        <v>205</v>
      </c>
      <c r="F3958" t="s">
        <v>206</v>
      </c>
      <c r="G3958" t="s">
        <v>127</v>
      </c>
      <c r="H3958" t="s">
        <v>43547</v>
      </c>
      <c r="I3958" t="s">
        <v>43549</v>
      </c>
      <c r="J3958" t="s">
        <v>43550</v>
      </c>
      <c r="K3958" t="s">
        <v>720</v>
      </c>
      <c r="M3958" t="s">
        <v>43551</v>
      </c>
      <c r="N3958" t="s">
        <v>250</v>
      </c>
      <c r="O3958" t="s">
        <v>153</v>
      </c>
      <c r="P3958" t="s">
        <v>117</v>
      </c>
    </row>
    <row r="3959" spans="1:16" x14ac:dyDescent="0.2">
      <c r="A3959" t="s">
        <v>41762</v>
      </c>
      <c r="B3959" t="s">
        <v>41763</v>
      </c>
      <c r="C3959" s="1">
        <v>42122</v>
      </c>
      <c r="D3959" t="s">
        <v>65</v>
      </c>
      <c r="E3959" t="s">
        <v>284</v>
      </c>
      <c r="F3959" t="s">
        <v>285</v>
      </c>
      <c r="G3959" t="s">
        <v>127</v>
      </c>
      <c r="H3959" t="s">
        <v>41762</v>
      </c>
      <c r="I3959" t="s">
        <v>410</v>
      </c>
      <c r="J3959" t="s">
        <v>41764</v>
      </c>
      <c r="K3959" t="s">
        <v>86</v>
      </c>
      <c r="M3959" t="s">
        <v>41048</v>
      </c>
      <c r="N3959" t="s">
        <v>411</v>
      </c>
      <c r="O3959">
        <v>0</v>
      </c>
    </row>
    <row r="3960" spans="1:16" x14ac:dyDescent="0.2">
      <c r="A3960" t="s">
        <v>27490</v>
      </c>
      <c r="B3960" t="s">
        <v>27489</v>
      </c>
      <c r="C3960" s="1">
        <v>41085</v>
      </c>
      <c r="D3960" t="s">
        <v>65</v>
      </c>
      <c r="E3960" t="s">
        <v>686</v>
      </c>
      <c r="F3960" t="s">
        <v>687</v>
      </c>
      <c r="G3960" t="s">
        <v>25160</v>
      </c>
      <c r="H3960" t="s">
        <v>27490</v>
      </c>
      <c r="I3960" t="s">
        <v>27491</v>
      </c>
      <c r="J3960" t="s">
        <v>35023</v>
      </c>
      <c r="K3960" t="s">
        <v>25315</v>
      </c>
      <c r="M3960" t="s">
        <v>25469</v>
      </c>
      <c r="N3960" t="s">
        <v>27389</v>
      </c>
      <c r="P3960" t="s">
        <v>12166</v>
      </c>
    </row>
    <row r="3961" spans="1:16" x14ac:dyDescent="0.2">
      <c r="A3961" t="s">
        <v>21044</v>
      </c>
      <c r="B3961" t="s">
        <v>21043</v>
      </c>
      <c r="C3961" s="1">
        <v>36227</v>
      </c>
      <c r="D3961" t="s">
        <v>65</v>
      </c>
      <c r="E3961" t="s">
        <v>11337</v>
      </c>
      <c r="G3961" t="s">
        <v>143</v>
      </c>
      <c r="H3961" t="s">
        <v>21044</v>
      </c>
      <c r="I3961" t="s">
        <v>21045</v>
      </c>
      <c r="J3961" t="s">
        <v>21046</v>
      </c>
      <c r="K3961" t="s">
        <v>10165</v>
      </c>
      <c r="M3961" t="s">
        <v>19823</v>
      </c>
      <c r="N3961" t="s">
        <v>21047</v>
      </c>
      <c r="O3961" t="s">
        <v>153</v>
      </c>
    </row>
    <row r="3962" spans="1:16" x14ac:dyDescent="0.2">
      <c r="A3962" t="s">
        <v>29864</v>
      </c>
      <c r="B3962" t="s">
        <v>29863</v>
      </c>
      <c r="C3962" s="1">
        <v>43242</v>
      </c>
      <c r="D3962" t="s">
        <v>65</v>
      </c>
      <c r="E3962" t="s">
        <v>25222</v>
      </c>
      <c r="F3962" t="s">
        <v>25223</v>
      </c>
      <c r="G3962" t="s">
        <v>25147</v>
      </c>
      <c r="H3962" t="s">
        <v>29864</v>
      </c>
      <c r="I3962" t="s">
        <v>25963</v>
      </c>
      <c r="J3962" t="s">
        <v>34244</v>
      </c>
      <c r="K3962" t="s">
        <v>25173</v>
      </c>
      <c r="L3962" t="s">
        <v>25352</v>
      </c>
      <c r="M3962" t="s">
        <v>27199</v>
      </c>
      <c r="N3962" t="s">
        <v>29865</v>
      </c>
      <c r="P3962" t="s">
        <v>29866</v>
      </c>
    </row>
    <row r="3963" spans="1:16" x14ac:dyDescent="0.2">
      <c r="A3963" t="s">
        <v>35044</v>
      </c>
      <c r="B3963" t="s">
        <v>27393</v>
      </c>
      <c r="C3963" s="1">
        <v>32808</v>
      </c>
      <c r="D3963" t="s">
        <v>65</v>
      </c>
      <c r="E3963" t="s">
        <v>25222</v>
      </c>
      <c r="F3963" t="s">
        <v>25223</v>
      </c>
      <c r="G3963" t="s">
        <v>25147</v>
      </c>
      <c r="H3963" t="s">
        <v>35044</v>
      </c>
      <c r="J3963" t="s">
        <v>35045</v>
      </c>
      <c r="K3963" t="s">
        <v>25162</v>
      </c>
      <c r="L3963" t="s">
        <v>115</v>
      </c>
      <c r="N3963" t="s">
        <v>25437</v>
      </c>
      <c r="P3963" t="s">
        <v>34717</v>
      </c>
    </row>
    <row r="3964" spans="1:16" x14ac:dyDescent="0.2">
      <c r="A3964" t="s">
        <v>24650</v>
      </c>
      <c r="B3964" t="s">
        <v>24649</v>
      </c>
      <c r="C3964" s="1">
        <v>41225</v>
      </c>
      <c r="D3964" t="s">
        <v>132</v>
      </c>
      <c r="E3964" t="s">
        <v>99</v>
      </c>
      <c r="F3964" t="s">
        <v>100</v>
      </c>
      <c r="G3964" t="s">
        <v>127</v>
      </c>
      <c r="H3964" t="s">
        <v>24650</v>
      </c>
      <c r="I3964" t="s">
        <v>24651</v>
      </c>
      <c r="J3964" t="s">
        <v>24652</v>
      </c>
      <c r="K3964" t="s">
        <v>111</v>
      </c>
      <c r="M3964" t="s">
        <v>20320</v>
      </c>
      <c r="N3964" t="s">
        <v>24653</v>
      </c>
      <c r="O3964" t="s">
        <v>153</v>
      </c>
      <c r="P3964" t="s">
        <v>9623</v>
      </c>
    </row>
    <row r="3965" spans="1:16" x14ac:dyDescent="0.2">
      <c r="A3965" t="s">
        <v>5473</v>
      </c>
      <c r="B3965" t="s">
        <v>5472</v>
      </c>
      <c r="C3965" s="1">
        <v>41436</v>
      </c>
      <c r="D3965" t="s">
        <v>65</v>
      </c>
      <c r="E3965" t="s">
        <v>161</v>
      </c>
      <c r="F3965" t="s">
        <v>162</v>
      </c>
      <c r="G3965" t="s">
        <v>133</v>
      </c>
      <c r="H3965" t="s">
        <v>5473</v>
      </c>
      <c r="I3965" t="s">
        <v>5474</v>
      </c>
      <c r="J3965" t="s">
        <v>5475</v>
      </c>
      <c r="K3965" t="s">
        <v>93</v>
      </c>
      <c r="L3965" t="s">
        <v>115</v>
      </c>
      <c r="M3965" t="s">
        <v>5443</v>
      </c>
      <c r="N3965" t="s">
        <v>5476</v>
      </c>
      <c r="O3965" t="s">
        <v>94</v>
      </c>
      <c r="P3965" t="s">
        <v>117</v>
      </c>
    </row>
    <row r="3966" spans="1:16" x14ac:dyDescent="0.2">
      <c r="A3966" t="s">
        <v>23526</v>
      </c>
      <c r="B3966" t="s">
        <v>23525</v>
      </c>
      <c r="C3966" s="1">
        <v>36276</v>
      </c>
      <c r="D3966" t="s">
        <v>65</v>
      </c>
      <c r="F3966" t="s">
        <v>34583</v>
      </c>
      <c r="G3966" t="s">
        <v>127</v>
      </c>
      <c r="H3966" t="s">
        <v>23526</v>
      </c>
      <c r="I3966" t="s">
        <v>23527</v>
      </c>
      <c r="J3966" t="s">
        <v>23528</v>
      </c>
      <c r="K3966" t="s">
        <v>111</v>
      </c>
      <c r="M3966" t="s">
        <v>23512</v>
      </c>
      <c r="N3966" t="s">
        <v>555</v>
      </c>
      <c r="O3966" t="s">
        <v>153</v>
      </c>
      <c r="P3966" t="s">
        <v>117</v>
      </c>
    </row>
    <row r="3967" spans="1:16" x14ac:dyDescent="0.2">
      <c r="A3967" t="s">
        <v>23566</v>
      </c>
      <c r="B3967" t="s">
        <v>23565</v>
      </c>
      <c r="C3967" s="1">
        <v>37627</v>
      </c>
      <c r="D3967" t="s">
        <v>65</v>
      </c>
      <c r="F3967" t="s">
        <v>34583</v>
      </c>
      <c r="G3967" t="s">
        <v>127</v>
      </c>
      <c r="H3967" t="s">
        <v>23566</v>
      </c>
      <c r="I3967" t="s">
        <v>23567</v>
      </c>
      <c r="J3967" t="s">
        <v>23568</v>
      </c>
      <c r="K3967" t="s">
        <v>111</v>
      </c>
      <c r="M3967" t="s">
        <v>23537</v>
      </c>
      <c r="N3967" t="s">
        <v>555</v>
      </c>
      <c r="O3967" t="s">
        <v>153</v>
      </c>
      <c r="P3967" t="s">
        <v>117</v>
      </c>
    </row>
    <row r="3968" spans="1:16" x14ac:dyDescent="0.2">
      <c r="A3968" t="s">
        <v>25711</v>
      </c>
      <c r="B3968" t="s">
        <v>25710</v>
      </c>
      <c r="C3968" s="1">
        <v>40386</v>
      </c>
      <c r="D3968" t="s">
        <v>65</v>
      </c>
      <c r="E3968" t="s">
        <v>31926</v>
      </c>
      <c r="F3968" t="s">
        <v>31927</v>
      </c>
      <c r="G3968" t="s">
        <v>25160</v>
      </c>
      <c r="H3968" t="s">
        <v>25711</v>
      </c>
      <c r="I3968" t="s">
        <v>31928</v>
      </c>
      <c r="J3968" t="s">
        <v>36444</v>
      </c>
      <c r="K3968" t="s">
        <v>25259</v>
      </c>
      <c r="L3968" t="s">
        <v>31929</v>
      </c>
      <c r="M3968" t="s">
        <v>25647</v>
      </c>
      <c r="N3968" t="s">
        <v>31930</v>
      </c>
      <c r="P3968" t="s">
        <v>12166</v>
      </c>
    </row>
    <row r="3969" spans="1:16" x14ac:dyDescent="0.2">
      <c r="A3969" t="s">
        <v>29755</v>
      </c>
      <c r="B3969" t="s">
        <v>37326</v>
      </c>
      <c r="C3969" s="1">
        <v>42133</v>
      </c>
      <c r="D3969" t="s">
        <v>65</v>
      </c>
      <c r="E3969" t="s">
        <v>25685</v>
      </c>
      <c r="F3969" t="s">
        <v>25686</v>
      </c>
      <c r="G3969" t="s">
        <v>25160</v>
      </c>
      <c r="H3969" t="s">
        <v>29755</v>
      </c>
      <c r="I3969" t="s">
        <v>25161</v>
      </c>
      <c r="J3969" t="s">
        <v>34397</v>
      </c>
      <c r="K3969" t="s">
        <v>25173</v>
      </c>
      <c r="L3969" t="s">
        <v>29756</v>
      </c>
      <c r="M3969" t="s">
        <v>34398</v>
      </c>
      <c r="N3969" t="s">
        <v>37327</v>
      </c>
      <c r="P3969" t="s">
        <v>29470</v>
      </c>
    </row>
    <row r="3970" spans="1:16" x14ac:dyDescent="0.2">
      <c r="A3970" t="s">
        <v>31223</v>
      </c>
      <c r="B3970" t="s">
        <v>31222</v>
      </c>
      <c r="C3970" s="1">
        <v>42751</v>
      </c>
      <c r="D3970" t="s">
        <v>65</v>
      </c>
      <c r="E3970" t="s">
        <v>25244</v>
      </c>
      <c r="F3970" t="s">
        <v>25245</v>
      </c>
      <c r="G3970" t="s">
        <v>25160</v>
      </c>
      <c r="H3970" t="s">
        <v>31223</v>
      </c>
      <c r="I3970" t="s">
        <v>25161</v>
      </c>
      <c r="J3970" t="s">
        <v>34264</v>
      </c>
      <c r="K3970" t="s">
        <v>25315</v>
      </c>
      <c r="L3970" t="s">
        <v>25610</v>
      </c>
      <c r="M3970" t="s">
        <v>25317</v>
      </c>
      <c r="N3970" t="s">
        <v>31224</v>
      </c>
      <c r="P3970" t="s">
        <v>31225</v>
      </c>
    </row>
    <row r="3971" spans="1:16" x14ac:dyDescent="0.2">
      <c r="A3971" t="s">
        <v>4984</v>
      </c>
      <c r="B3971" t="s">
        <v>4983</v>
      </c>
      <c r="C3971" s="1">
        <v>41913</v>
      </c>
      <c r="D3971" t="s">
        <v>65</v>
      </c>
      <c r="E3971" t="s">
        <v>2413</v>
      </c>
      <c r="F3971" t="s">
        <v>2414</v>
      </c>
      <c r="G3971" t="s">
        <v>43986</v>
      </c>
      <c r="H3971" t="s">
        <v>4984</v>
      </c>
      <c r="I3971" t="s">
        <v>4985</v>
      </c>
      <c r="J3971" t="s">
        <v>4986</v>
      </c>
      <c r="K3971" t="s">
        <v>67</v>
      </c>
      <c r="M3971" t="s">
        <v>1740</v>
      </c>
      <c r="N3971" t="s">
        <v>4987</v>
      </c>
      <c r="O3971" t="s">
        <v>94</v>
      </c>
    </row>
    <row r="3972" spans="1:16" x14ac:dyDescent="0.2">
      <c r="A3972" t="s">
        <v>40423</v>
      </c>
      <c r="B3972" t="s">
        <v>40424</v>
      </c>
      <c r="C3972" s="1">
        <v>43367</v>
      </c>
      <c r="D3972" t="s">
        <v>65</v>
      </c>
      <c r="E3972" t="s">
        <v>25263</v>
      </c>
      <c r="F3972" t="s">
        <v>25264</v>
      </c>
      <c r="G3972" t="s">
        <v>25198</v>
      </c>
      <c r="H3972" t="s">
        <v>40423</v>
      </c>
      <c r="I3972" t="s">
        <v>32956</v>
      </c>
      <c r="J3972" t="s">
        <v>40425</v>
      </c>
      <c r="K3972" t="s">
        <v>25156</v>
      </c>
      <c r="L3972" t="s">
        <v>40426</v>
      </c>
      <c r="M3972" t="s">
        <v>40427</v>
      </c>
      <c r="N3972" t="s">
        <v>40428</v>
      </c>
      <c r="P3972" t="s">
        <v>40429</v>
      </c>
    </row>
    <row r="3973" spans="1:16" x14ac:dyDescent="0.2">
      <c r="A3973" t="s">
        <v>30016</v>
      </c>
      <c r="B3973" t="s">
        <v>30015</v>
      </c>
      <c r="C3973" s="1">
        <v>42114</v>
      </c>
      <c r="D3973" t="s">
        <v>65</v>
      </c>
      <c r="E3973" t="s">
        <v>25244</v>
      </c>
      <c r="F3973" t="s">
        <v>25245</v>
      </c>
      <c r="G3973" t="s">
        <v>25209</v>
      </c>
      <c r="H3973" t="s">
        <v>30016</v>
      </c>
      <c r="I3973" t="s">
        <v>25155</v>
      </c>
      <c r="J3973" t="s">
        <v>34245</v>
      </c>
      <c r="K3973" t="s">
        <v>25173</v>
      </c>
      <c r="L3973" t="s">
        <v>35983</v>
      </c>
      <c r="M3973" t="s">
        <v>35984</v>
      </c>
      <c r="N3973" t="s">
        <v>35985</v>
      </c>
      <c r="P3973" t="s">
        <v>29470</v>
      </c>
    </row>
    <row r="3974" spans="1:16" x14ac:dyDescent="0.2">
      <c r="A3974" t="s">
        <v>46736</v>
      </c>
      <c r="B3974" t="s">
        <v>46737</v>
      </c>
      <c r="C3974" s="1">
        <v>43278</v>
      </c>
      <c r="D3974" t="s">
        <v>65</v>
      </c>
      <c r="E3974" t="s">
        <v>236</v>
      </c>
      <c r="F3974" t="s">
        <v>237</v>
      </c>
      <c r="G3974" t="s">
        <v>127</v>
      </c>
      <c r="H3974" t="s">
        <v>46736</v>
      </c>
      <c r="I3974" t="s">
        <v>46738</v>
      </c>
      <c r="J3974" t="s">
        <v>46739</v>
      </c>
      <c r="K3974" t="s">
        <v>185</v>
      </c>
      <c r="L3974" t="s">
        <v>115</v>
      </c>
      <c r="M3974" t="s">
        <v>897</v>
      </c>
      <c r="N3974" t="s">
        <v>314</v>
      </c>
      <c r="O3974" t="s">
        <v>153</v>
      </c>
    </row>
    <row r="3975" spans="1:16" x14ac:dyDescent="0.2">
      <c r="A3975" t="s">
        <v>5173</v>
      </c>
      <c r="B3975" t="s">
        <v>5172</v>
      </c>
      <c r="C3975" s="1">
        <v>42179</v>
      </c>
      <c r="E3975" t="s">
        <v>1834</v>
      </c>
      <c r="F3975" t="s">
        <v>1835</v>
      </c>
      <c r="G3975" t="s">
        <v>133</v>
      </c>
      <c r="H3975" t="s">
        <v>5173</v>
      </c>
      <c r="I3975" t="s">
        <v>5174</v>
      </c>
      <c r="J3975" t="s">
        <v>5175</v>
      </c>
      <c r="K3975" t="s">
        <v>699</v>
      </c>
      <c r="L3975" t="s">
        <v>115</v>
      </c>
      <c r="M3975" t="s">
        <v>1905</v>
      </c>
      <c r="N3975" t="s">
        <v>2886</v>
      </c>
      <c r="O3975" t="s">
        <v>94</v>
      </c>
      <c r="P3975" t="s">
        <v>117</v>
      </c>
    </row>
    <row r="3976" spans="1:16" x14ac:dyDescent="0.2">
      <c r="A3976" t="s">
        <v>5184</v>
      </c>
      <c r="B3976" t="s">
        <v>5183</v>
      </c>
      <c r="C3976" s="1">
        <v>42179</v>
      </c>
      <c r="D3976" t="s">
        <v>65</v>
      </c>
      <c r="E3976" t="s">
        <v>351</v>
      </c>
      <c r="F3976" t="s">
        <v>352</v>
      </c>
      <c r="G3976" t="s">
        <v>133</v>
      </c>
      <c r="H3976" t="s">
        <v>5184</v>
      </c>
      <c r="I3976" t="s">
        <v>5174</v>
      </c>
      <c r="J3976" t="s">
        <v>5185</v>
      </c>
      <c r="K3976" t="s">
        <v>699</v>
      </c>
      <c r="L3976" t="s">
        <v>115</v>
      </c>
      <c r="M3976" t="s">
        <v>1905</v>
      </c>
      <c r="N3976" t="s">
        <v>2886</v>
      </c>
      <c r="O3976" t="s">
        <v>94</v>
      </c>
      <c r="P3976" t="s">
        <v>117</v>
      </c>
    </row>
    <row r="3977" spans="1:16" x14ac:dyDescent="0.2">
      <c r="A3977" t="s">
        <v>5181</v>
      </c>
      <c r="B3977" t="s">
        <v>5180</v>
      </c>
      <c r="C3977" s="1">
        <v>42202</v>
      </c>
      <c r="D3977" t="s">
        <v>65</v>
      </c>
      <c r="E3977" t="s">
        <v>1834</v>
      </c>
      <c r="F3977" t="s">
        <v>1835</v>
      </c>
      <c r="G3977" t="s">
        <v>133</v>
      </c>
      <c r="H3977" t="s">
        <v>5181</v>
      </c>
      <c r="I3977" t="s">
        <v>5178</v>
      </c>
      <c r="J3977" t="s">
        <v>5182</v>
      </c>
      <c r="K3977" t="s">
        <v>699</v>
      </c>
      <c r="L3977" t="s">
        <v>115</v>
      </c>
      <c r="M3977" t="s">
        <v>1905</v>
      </c>
      <c r="N3977" t="s">
        <v>2886</v>
      </c>
      <c r="O3977" t="s">
        <v>94</v>
      </c>
      <c r="P3977" t="s">
        <v>117</v>
      </c>
    </row>
    <row r="3978" spans="1:16" x14ac:dyDescent="0.2">
      <c r="A3978" t="s">
        <v>3411</v>
      </c>
      <c r="B3978" t="s">
        <v>3410</v>
      </c>
      <c r="C3978" s="1">
        <v>42142</v>
      </c>
      <c r="D3978" t="s">
        <v>65</v>
      </c>
      <c r="F3978" t="s">
        <v>34583</v>
      </c>
      <c r="G3978" t="s">
        <v>133</v>
      </c>
      <c r="H3978" t="s">
        <v>3411</v>
      </c>
      <c r="I3978" t="s">
        <v>3412</v>
      </c>
      <c r="J3978" t="s">
        <v>3413</v>
      </c>
      <c r="K3978" t="s">
        <v>699</v>
      </c>
      <c r="L3978" t="s">
        <v>115</v>
      </c>
      <c r="M3978" t="s">
        <v>1905</v>
      </c>
      <c r="N3978" t="s">
        <v>2886</v>
      </c>
      <c r="O3978" t="s">
        <v>94</v>
      </c>
      <c r="P3978" t="s">
        <v>117</v>
      </c>
    </row>
    <row r="3979" spans="1:16" x14ac:dyDescent="0.2">
      <c r="A3979" t="s">
        <v>5177</v>
      </c>
      <c r="B3979" t="s">
        <v>5176</v>
      </c>
      <c r="C3979" s="1">
        <v>42202</v>
      </c>
      <c r="D3979" t="s">
        <v>65</v>
      </c>
      <c r="E3979" t="s">
        <v>1834</v>
      </c>
      <c r="F3979" t="s">
        <v>1835</v>
      </c>
      <c r="G3979" t="s">
        <v>133</v>
      </c>
      <c r="H3979" t="s">
        <v>5177</v>
      </c>
      <c r="I3979" t="s">
        <v>5178</v>
      </c>
      <c r="J3979" t="s">
        <v>5179</v>
      </c>
      <c r="K3979" t="s">
        <v>699</v>
      </c>
      <c r="L3979" t="s">
        <v>115</v>
      </c>
      <c r="M3979" t="s">
        <v>1905</v>
      </c>
      <c r="N3979" t="s">
        <v>2886</v>
      </c>
      <c r="O3979" t="s">
        <v>94</v>
      </c>
      <c r="P3979" t="s">
        <v>117</v>
      </c>
    </row>
    <row r="3980" spans="1:16" x14ac:dyDescent="0.2">
      <c r="A3980" t="s">
        <v>30677</v>
      </c>
      <c r="B3980" t="s">
        <v>30676</v>
      </c>
      <c r="C3980" s="1">
        <v>41535</v>
      </c>
      <c r="D3980" t="s">
        <v>65</v>
      </c>
      <c r="E3980" t="s">
        <v>1268</v>
      </c>
      <c r="F3980" t="s">
        <v>1269</v>
      </c>
      <c r="G3980" t="s">
        <v>25198</v>
      </c>
      <c r="H3980" t="s">
        <v>30677</v>
      </c>
      <c r="I3980" t="s">
        <v>30678</v>
      </c>
      <c r="J3980" t="s">
        <v>34613</v>
      </c>
      <c r="K3980" t="s">
        <v>25173</v>
      </c>
      <c r="L3980" t="s">
        <v>30679</v>
      </c>
      <c r="M3980" t="s">
        <v>36147</v>
      </c>
      <c r="P3980" t="s">
        <v>25255</v>
      </c>
    </row>
    <row r="3981" spans="1:16" x14ac:dyDescent="0.2">
      <c r="A3981" t="s">
        <v>21841</v>
      </c>
      <c r="B3981" t="s">
        <v>21840</v>
      </c>
      <c r="C3981" s="1">
        <v>41436</v>
      </c>
      <c r="D3981" t="s">
        <v>65</v>
      </c>
      <c r="E3981" t="s">
        <v>236</v>
      </c>
      <c r="F3981" t="s">
        <v>237</v>
      </c>
      <c r="G3981" t="s">
        <v>143</v>
      </c>
      <c r="H3981" t="s">
        <v>21841</v>
      </c>
      <c r="I3981" t="s">
        <v>47951</v>
      </c>
      <c r="J3981" t="s">
        <v>21842</v>
      </c>
      <c r="K3981" t="s">
        <v>160</v>
      </c>
      <c r="M3981" t="s">
        <v>21843</v>
      </c>
      <c r="N3981" t="s">
        <v>605</v>
      </c>
      <c r="O3981" t="s">
        <v>153</v>
      </c>
    </row>
    <row r="3982" spans="1:16" x14ac:dyDescent="0.2">
      <c r="A3982" t="s">
        <v>21972</v>
      </c>
      <c r="B3982" t="s">
        <v>21971</v>
      </c>
      <c r="C3982" s="1">
        <v>25482</v>
      </c>
      <c r="D3982" t="s">
        <v>65</v>
      </c>
      <c r="E3982" t="s">
        <v>2093</v>
      </c>
      <c r="F3982" t="s">
        <v>2094</v>
      </c>
      <c r="G3982" t="s">
        <v>143</v>
      </c>
      <c r="H3982" t="s">
        <v>21972</v>
      </c>
      <c r="I3982" t="s">
        <v>21973</v>
      </c>
      <c r="J3982" t="s">
        <v>21974</v>
      </c>
      <c r="K3982" t="s">
        <v>111</v>
      </c>
      <c r="M3982" t="s">
        <v>21975</v>
      </c>
      <c r="N3982" t="s">
        <v>495</v>
      </c>
      <c r="O3982" t="s">
        <v>153</v>
      </c>
    </row>
    <row r="3983" spans="1:16" x14ac:dyDescent="0.2">
      <c r="A3983" t="s">
        <v>24145</v>
      </c>
      <c r="B3983" t="s">
        <v>24144</v>
      </c>
      <c r="C3983" s="1">
        <v>40574</v>
      </c>
      <c r="D3983" t="s">
        <v>65</v>
      </c>
      <c r="E3983" t="s">
        <v>236</v>
      </c>
      <c r="F3983" t="s">
        <v>237</v>
      </c>
      <c r="G3983" t="s">
        <v>127</v>
      </c>
      <c r="H3983" t="s">
        <v>24145</v>
      </c>
      <c r="I3983" t="s">
        <v>410</v>
      </c>
      <c r="J3983" t="s">
        <v>24146</v>
      </c>
      <c r="K3983" t="s">
        <v>111</v>
      </c>
      <c r="M3983" t="s">
        <v>15320</v>
      </c>
      <c r="N3983" t="s">
        <v>495</v>
      </c>
      <c r="O3983" t="s">
        <v>153</v>
      </c>
      <c r="P3983" t="s">
        <v>192</v>
      </c>
    </row>
    <row r="3984" spans="1:16" x14ac:dyDescent="0.2">
      <c r="A3984" t="s">
        <v>17956</v>
      </c>
      <c r="B3984" t="s">
        <v>17955</v>
      </c>
      <c r="C3984" s="1">
        <v>37705</v>
      </c>
      <c r="D3984" t="s">
        <v>65</v>
      </c>
      <c r="E3984" t="s">
        <v>236</v>
      </c>
      <c r="F3984" t="s">
        <v>237</v>
      </c>
      <c r="G3984" t="s">
        <v>127</v>
      </c>
      <c r="H3984" t="s">
        <v>17956</v>
      </c>
      <c r="I3984" t="s">
        <v>17957</v>
      </c>
      <c r="J3984" t="s">
        <v>17958</v>
      </c>
      <c r="K3984" t="s">
        <v>139</v>
      </c>
      <c r="M3984" t="s">
        <v>10282</v>
      </c>
      <c r="N3984" t="s">
        <v>238</v>
      </c>
      <c r="O3984" t="s">
        <v>153</v>
      </c>
      <c r="P3984" t="s">
        <v>192</v>
      </c>
    </row>
    <row r="3985" spans="1:16" x14ac:dyDescent="0.2">
      <c r="A3985" t="s">
        <v>14151</v>
      </c>
      <c r="B3985" t="s">
        <v>14150</v>
      </c>
      <c r="C3985" s="1">
        <v>41436</v>
      </c>
      <c r="D3985" t="s">
        <v>65</v>
      </c>
      <c r="E3985" t="s">
        <v>236</v>
      </c>
      <c r="F3985" t="s">
        <v>237</v>
      </c>
      <c r="G3985" t="s">
        <v>127</v>
      </c>
      <c r="H3985" t="s">
        <v>14151</v>
      </c>
      <c r="I3985" t="s">
        <v>14152</v>
      </c>
      <c r="J3985" t="s">
        <v>14153</v>
      </c>
      <c r="K3985" t="s">
        <v>735</v>
      </c>
      <c r="M3985" t="s">
        <v>14154</v>
      </c>
      <c r="N3985" t="s">
        <v>605</v>
      </c>
      <c r="O3985" t="s">
        <v>153</v>
      </c>
    </row>
    <row r="3986" spans="1:16" x14ac:dyDescent="0.2">
      <c r="A3986" t="s">
        <v>24748</v>
      </c>
      <c r="B3986" t="s">
        <v>24747</v>
      </c>
      <c r="C3986" s="1">
        <v>39364</v>
      </c>
      <c r="D3986" t="s">
        <v>65</v>
      </c>
      <c r="F3986" t="s">
        <v>34583</v>
      </c>
      <c r="G3986" t="s">
        <v>127</v>
      </c>
      <c r="H3986" t="s">
        <v>24748</v>
      </c>
      <c r="I3986" t="s">
        <v>13679</v>
      </c>
      <c r="J3986" t="s">
        <v>24749</v>
      </c>
      <c r="K3986" t="s">
        <v>111</v>
      </c>
      <c r="M3986" t="s">
        <v>23864</v>
      </c>
      <c r="N3986" t="s">
        <v>605</v>
      </c>
      <c r="O3986" t="s">
        <v>153</v>
      </c>
      <c r="P3986" t="s">
        <v>192</v>
      </c>
    </row>
    <row r="3987" spans="1:16" x14ac:dyDescent="0.2">
      <c r="A3987" t="s">
        <v>24751</v>
      </c>
      <c r="B3987" t="s">
        <v>24750</v>
      </c>
      <c r="C3987" s="1">
        <v>39364</v>
      </c>
      <c r="D3987" t="s">
        <v>65</v>
      </c>
      <c r="E3987" t="s">
        <v>236</v>
      </c>
      <c r="F3987" t="s">
        <v>237</v>
      </c>
      <c r="G3987" t="s">
        <v>127</v>
      </c>
      <c r="H3987" t="s">
        <v>24751</v>
      </c>
      <c r="I3987" t="s">
        <v>24752</v>
      </c>
      <c r="J3987" t="s">
        <v>24753</v>
      </c>
      <c r="K3987" t="s">
        <v>111</v>
      </c>
      <c r="M3987" t="s">
        <v>5731</v>
      </c>
      <c r="N3987" t="s">
        <v>605</v>
      </c>
      <c r="O3987" t="s">
        <v>153</v>
      </c>
      <c r="P3987" t="s">
        <v>192</v>
      </c>
    </row>
    <row r="3988" spans="1:16" x14ac:dyDescent="0.2">
      <c r="A3988" t="s">
        <v>16462</v>
      </c>
      <c r="B3988" t="s">
        <v>16461</v>
      </c>
      <c r="C3988" s="1">
        <v>39608</v>
      </c>
      <c r="D3988" t="s">
        <v>65</v>
      </c>
      <c r="E3988" t="s">
        <v>236</v>
      </c>
      <c r="F3988" t="s">
        <v>237</v>
      </c>
      <c r="G3988" t="s">
        <v>127</v>
      </c>
      <c r="H3988" t="s">
        <v>16462</v>
      </c>
      <c r="I3988" t="s">
        <v>16463</v>
      </c>
      <c r="J3988" t="s">
        <v>16464</v>
      </c>
      <c r="K3988" t="s">
        <v>111</v>
      </c>
      <c r="L3988" t="s">
        <v>115</v>
      </c>
      <c r="M3988" t="s">
        <v>6134</v>
      </c>
      <c r="N3988" t="s">
        <v>314</v>
      </c>
      <c r="O3988" t="s">
        <v>396</v>
      </c>
      <c r="P3988" t="s">
        <v>192</v>
      </c>
    </row>
    <row r="3989" spans="1:16" x14ac:dyDescent="0.2">
      <c r="A3989" t="s">
        <v>22324</v>
      </c>
      <c r="B3989" t="s">
        <v>22323</v>
      </c>
      <c r="C3989" s="1">
        <v>40624</v>
      </c>
      <c r="D3989" t="s">
        <v>65</v>
      </c>
      <c r="E3989" t="s">
        <v>2093</v>
      </c>
      <c r="F3989" t="s">
        <v>2094</v>
      </c>
      <c r="G3989" t="s">
        <v>127</v>
      </c>
      <c r="H3989" t="s">
        <v>22324</v>
      </c>
      <c r="I3989" t="s">
        <v>22325</v>
      </c>
      <c r="J3989" t="s">
        <v>22326</v>
      </c>
      <c r="K3989" t="s">
        <v>333</v>
      </c>
      <c r="M3989" t="s">
        <v>22327</v>
      </c>
      <c r="N3989" t="s">
        <v>495</v>
      </c>
      <c r="O3989" t="s">
        <v>153</v>
      </c>
      <c r="P3989" t="s">
        <v>192</v>
      </c>
    </row>
    <row r="3990" spans="1:16" x14ac:dyDescent="0.2">
      <c r="A3990" t="s">
        <v>42601</v>
      </c>
      <c r="B3990" t="s">
        <v>42602</v>
      </c>
      <c r="C3990" s="1">
        <v>41135</v>
      </c>
      <c r="D3990" t="s">
        <v>65</v>
      </c>
      <c r="E3990" t="s">
        <v>236</v>
      </c>
      <c r="F3990" t="s">
        <v>237</v>
      </c>
      <c r="G3990" t="s">
        <v>127</v>
      </c>
      <c r="H3990" t="s">
        <v>42601</v>
      </c>
      <c r="I3990" t="s">
        <v>42603</v>
      </c>
      <c r="J3990" t="s">
        <v>42604</v>
      </c>
      <c r="K3990" t="s">
        <v>288</v>
      </c>
      <c r="M3990" t="s">
        <v>42605</v>
      </c>
      <c r="N3990" t="s">
        <v>495</v>
      </c>
      <c r="O3990" t="s">
        <v>153</v>
      </c>
      <c r="P3990" t="s">
        <v>42606</v>
      </c>
    </row>
    <row r="3991" spans="1:16" x14ac:dyDescent="0.2">
      <c r="A3991" t="s">
        <v>41910</v>
      </c>
      <c r="B3991" t="s">
        <v>41911</v>
      </c>
      <c r="C3991" s="1">
        <v>36971</v>
      </c>
      <c r="D3991" t="s">
        <v>65</v>
      </c>
      <c r="E3991" t="s">
        <v>389</v>
      </c>
      <c r="F3991" t="s">
        <v>390</v>
      </c>
      <c r="G3991" t="s">
        <v>127</v>
      </c>
      <c r="H3991" t="s">
        <v>41910</v>
      </c>
      <c r="I3991" t="s">
        <v>41912</v>
      </c>
      <c r="J3991" t="s">
        <v>41913</v>
      </c>
      <c r="K3991" t="s">
        <v>160</v>
      </c>
      <c r="M3991" t="s">
        <v>41914</v>
      </c>
      <c r="N3991" t="s">
        <v>442</v>
      </c>
      <c r="O3991" t="s">
        <v>153</v>
      </c>
    </row>
    <row r="3992" spans="1:16" x14ac:dyDescent="0.2">
      <c r="A3992" t="s">
        <v>17683</v>
      </c>
      <c r="B3992" t="s">
        <v>17682</v>
      </c>
      <c r="C3992" s="1">
        <v>42751</v>
      </c>
      <c r="D3992" t="s">
        <v>65</v>
      </c>
      <c r="E3992" t="s">
        <v>284</v>
      </c>
      <c r="F3992" t="s">
        <v>285</v>
      </c>
      <c r="G3992" t="s">
        <v>127</v>
      </c>
      <c r="H3992" t="s">
        <v>17683</v>
      </c>
      <c r="I3992" t="s">
        <v>17684</v>
      </c>
      <c r="J3992" t="s">
        <v>17685</v>
      </c>
      <c r="K3992" t="s">
        <v>160</v>
      </c>
      <c r="M3992" t="s">
        <v>17686</v>
      </c>
      <c r="N3992" t="s">
        <v>12851</v>
      </c>
      <c r="O3992" t="s">
        <v>153</v>
      </c>
      <c r="P3992" t="s">
        <v>229</v>
      </c>
    </row>
    <row r="3993" spans="1:16" x14ac:dyDescent="0.2">
      <c r="A3993" t="s">
        <v>12234</v>
      </c>
      <c r="B3993" t="s">
        <v>12233</v>
      </c>
      <c r="C3993" s="1">
        <v>41407</v>
      </c>
      <c r="D3993" t="s">
        <v>65</v>
      </c>
      <c r="E3993" t="s">
        <v>284</v>
      </c>
      <c r="F3993" t="s">
        <v>285</v>
      </c>
      <c r="G3993" t="s">
        <v>127</v>
      </c>
      <c r="H3993" t="s">
        <v>12234</v>
      </c>
      <c r="I3993" t="s">
        <v>12235</v>
      </c>
      <c r="J3993" t="s">
        <v>12236</v>
      </c>
      <c r="K3993" t="s">
        <v>93</v>
      </c>
      <c r="M3993" t="s">
        <v>7575</v>
      </c>
      <c r="N3993" t="s">
        <v>1085</v>
      </c>
      <c r="O3993" t="s">
        <v>153</v>
      </c>
      <c r="P3993" t="s">
        <v>117</v>
      </c>
    </row>
    <row r="3994" spans="1:16" x14ac:dyDescent="0.2">
      <c r="A3994" t="s">
        <v>12863</v>
      </c>
      <c r="B3994" t="s">
        <v>12862</v>
      </c>
      <c r="C3994" s="1">
        <v>42786</v>
      </c>
      <c r="D3994" t="s">
        <v>65</v>
      </c>
      <c r="E3994" t="s">
        <v>284</v>
      </c>
      <c r="F3994" t="s">
        <v>285</v>
      </c>
      <c r="G3994" t="s">
        <v>127</v>
      </c>
      <c r="H3994" t="s">
        <v>12863</v>
      </c>
      <c r="I3994" t="s">
        <v>12864</v>
      </c>
      <c r="J3994" t="s">
        <v>12865</v>
      </c>
      <c r="K3994" t="s">
        <v>93</v>
      </c>
      <c r="M3994" t="s">
        <v>11299</v>
      </c>
      <c r="N3994" t="s">
        <v>1085</v>
      </c>
      <c r="O3994" t="s">
        <v>94</v>
      </c>
    </row>
    <row r="3995" spans="1:16" x14ac:dyDescent="0.2">
      <c r="A3995" t="s">
        <v>15095</v>
      </c>
      <c r="B3995" t="s">
        <v>15094</v>
      </c>
      <c r="C3995" s="1">
        <v>41467</v>
      </c>
      <c r="D3995" t="s">
        <v>65</v>
      </c>
      <c r="F3995" t="s">
        <v>34583</v>
      </c>
      <c r="G3995" t="s">
        <v>127</v>
      </c>
      <c r="H3995" t="s">
        <v>15095</v>
      </c>
      <c r="I3995" t="s">
        <v>15096</v>
      </c>
      <c r="J3995" t="s">
        <v>15097</v>
      </c>
      <c r="K3995" t="s">
        <v>93</v>
      </c>
      <c r="M3995" t="s">
        <v>11440</v>
      </c>
      <c r="N3995" t="s">
        <v>1085</v>
      </c>
      <c r="O3995" t="s">
        <v>153</v>
      </c>
      <c r="P3995" t="s">
        <v>117</v>
      </c>
    </row>
    <row r="3996" spans="1:16" x14ac:dyDescent="0.2">
      <c r="A3996" t="s">
        <v>12292</v>
      </c>
      <c r="B3996" t="s">
        <v>12291</v>
      </c>
      <c r="C3996" s="1">
        <v>41498</v>
      </c>
      <c r="D3996" t="s">
        <v>65</v>
      </c>
      <c r="E3996" t="s">
        <v>284</v>
      </c>
      <c r="F3996" t="s">
        <v>285</v>
      </c>
      <c r="G3996" t="s">
        <v>127</v>
      </c>
      <c r="H3996" t="s">
        <v>12292</v>
      </c>
      <c r="I3996" t="s">
        <v>12293</v>
      </c>
      <c r="J3996" t="s">
        <v>12294</v>
      </c>
      <c r="K3996" t="s">
        <v>86</v>
      </c>
      <c r="M3996" t="s">
        <v>7546</v>
      </c>
      <c r="N3996" t="s">
        <v>1085</v>
      </c>
      <c r="O3996" t="s">
        <v>153</v>
      </c>
      <c r="P3996" t="s">
        <v>117</v>
      </c>
    </row>
    <row r="3997" spans="1:16" x14ac:dyDescent="0.2">
      <c r="A3997" t="s">
        <v>42916</v>
      </c>
      <c r="B3997" t="s">
        <v>42917</v>
      </c>
      <c r="C3997" s="1">
        <v>41619</v>
      </c>
      <c r="D3997" t="s">
        <v>65</v>
      </c>
      <c r="E3997" t="s">
        <v>342</v>
      </c>
      <c r="F3997" t="s">
        <v>34205</v>
      </c>
      <c r="G3997" t="s">
        <v>127</v>
      </c>
      <c r="H3997" t="s">
        <v>42916</v>
      </c>
      <c r="I3997" t="s">
        <v>42918</v>
      </c>
      <c r="K3997" t="s">
        <v>111</v>
      </c>
      <c r="N3997" t="s">
        <v>24648</v>
      </c>
      <c r="O3997" t="s">
        <v>153</v>
      </c>
    </row>
    <row r="3998" spans="1:16" x14ac:dyDescent="0.2">
      <c r="A3998" t="s">
        <v>6634</v>
      </c>
      <c r="B3998" t="s">
        <v>6633</v>
      </c>
      <c r="C3998" s="1">
        <v>36200</v>
      </c>
      <c r="E3998" t="s">
        <v>330</v>
      </c>
      <c r="F3998" t="s">
        <v>331</v>
      </c>
      <c r="G3998" t="s">
        <v>127</v>
      </c>
      <c r="H3998" t="s">
        <v>6634</v>
      </c>
      <c r="I3998" t="s">
        <v>6635</v>
      </c>
      <c r="J3998" t="s">
        <v>6636</v>
      </c>
      <c r="K3998" t="s">
        <v>93</v>
      </c>
      <c r="M3998" t="s">
        <v>200</v>
      </c>
      <c r="N3998" t="s">
        <v>6637</v>
      </c>
      <c r="O3998" t="s">
        <v>153</v>
      </c>
      <c r="P3998" t="s">
        <v>117</v>
      </c>
    </row>
    <row r="3999" spans="1:16" x14ac:dyDescent="0.2">
      <c r="A3999" t="s">
        <v>41925</v>
      </c>
      <c r="B3999" t="s">
        <v>41926</v>
      </c>
      <c r="C3999" s="1">
        <v>37050</v>
      </c>
      <c r="D3999" t="s">
        <v>65</v>
      </c>
      <c r="E3999" t="s">
        <v>330</v>
      </c>
      <c r="F3999" t="s">
        <v>331</v>
      </c>
      <c r="G3999" t="s">
        <v>127</v>
      </c>
      <c r="H3999" t="s">
        <v>41925</v>
      </c>
      <c r="I3999" t="s">
        <v>41927</v>
      </c>
      <c r="J3999" t="s">
        <v>41928</v>
      </c>
      <c r="K3999" t="s">
        <v>93</v>
      </c>
      <c r="M3999" t="s">
        <v>41414</v>
      </c>
      <c r="N3999" t="s">
        <v>443</v>
      </c>
      <c r="O3999" t="s">
        <v>153</v>
      </c>
      <c r="P3999" t="s">
        <v>444</v>
      </c>
    </row>
    <row r="4000" spans="1:16" x14ac:dyDescent="0.2">
      <c r="A4000" t="s">
        <v>6869</v>
      </c>
      <c r="B4000" t="s">
        <v>6868</v>
      </c>
      <c r="C4000" s="1">
        <v>38882</v>
      </c>
      <c r="D4000" t="s">
        <v>65</v>
      </c>
      <c r="E4000" t="s">
        <v>330</v>
      </c>
      <c r="F4000" t="s">
        <v>331</v>
      </c>
      <c r="G4000" t="s">
        <v>127</v>
      </c>
      <c r="H4000" t="s">
        <v>6869</v>
      </c>
      <c r="I4000" t="s">
        <v>6870</v>
      </c>
      <c r="J4000" t="s">
        <v>6871</v>
      </c>
      <c r="K4000" t="s">
        <v>93</v>
      </c>
      <c r="M4000" t="s">
        <v>6872</v>
      </c>
      <c r="N4000" t="s">
        <v>6873</v>
      </c>
      <c r="O4000" t="s">
        <v>94</v>
      </c>
      <c r="P4000" t="s">
        <v>444</v>
      </c>
    </row>
    <row r="4001" spans="1:16" x14ac:dyDescent="0.2">
      <c r="A4001" t="s">
        <v>6630</v>
      </c>
      <c r="B4001" t="s">
        <v>6629</v>
      </c>
      <c r="C4001" s="1">
        <v>36200</v>
      </c>
      <c r="E4001" t="s">
        <v>330</v>
      </c>
      <c r="F4001" t="s">
        <v>331</v>
      </c>
      <c r="G4001" t="s">
        <v>127</v>
      </c>
      <c r="H4001" t="s">
        <v>6630</v>
      </c>
      <c r="I4001" t="s">
        <v>6631</v>
      </c>
      <c r="J4001" t="s">
        <v>6632</v>
      </c>
      <c r="K4001" t="s">
        <v>93</v>
      </c>
      <c r="M4001" t="s">
        <v>674</v>
      </c>
      <c r="N4001" t="s">
        <v>6467</v>
      </c>
      <c r="O4001" t="s">
        <v>94</v>
      </c>
      <c r="P4001" t="s">
        <v>192</v>
      </c>
    </row>
    <row r="4002" spans="1:16" x14ac:dyDescent="0.2">
      <c r="A4002" t="s">
        <v>12243</v>
      </c>
      <c r="B4002" t="s">
        <v>12242</v>
      </c>
      <c r="C4002" s="1">
        <v>41436</v>
      </c>
      <c r="D4002" t="s">
        <v>65</v>
      </c>
      <c r="E4002" t="s">
        <v>284</v>
      </c>
      <c r="F4002" t="s">
        <v>285</v>
      </c>
      <c r="G4002" t="s">
        <v>127</v>
      </c>
      <c r="H4002" t="s">
        <v>12243</v>
      </c>
      <c r="I4002" t="s">
        <v>12244</v>
      </c>
      <c r="J4002" t="s">
        <v>12245</v>
      </c>
      <c r="K4002" t="s">
        <v>93</v>
      </c>
      <c r="M4002" t="s">
        <v>7575</v>
      </c>
      <c r="N4002" t="s">
        <v>1085</v>
      </c>
      <c r="O4002" t="s">
        <v>153</v>
      </c>
      <c r="P4002" t="s">
        <v>117</v>
      </c>
    </row>
    <row r="4003" spans="1:16" x14ac:dyDescent="0.2">
      <c r="A4003" t="s">
        <v>12848</v>
      </c>
      <c r="B4003" t="s">
        <v>12847</v>
      </c>
      <c r="C4003" s="1">
        <v>42748</v>
      </c>
      <c r="D4003" t="s">
        <v>65</v>
      </c>
      <c r="E4003" t="s">
        <v>284</v>
      </c>
      <c r="F4003" t="s">
        <v>285</v>
      </c>
      <c r="G4003" t="s">
        <v>127</v>
      </c>
      <c r="H4003" t="s">
        <v>12848</v>
      </c>
      <c r="I4003" t="s">
        <v>12849</v>
      </c>
      <c r="J4003" t="s">
        <v>12850</v>
      </c>
      <c r="K4003" t="s">
        <v>93</v>
      </c>
      <c r="M4003" t="s">
        <v>7575</v>
      </c>
      <c r="N4003" t="s">
        <v>12851</v>
      </c>
      <c r="O4003" t="s">
        <v>153</v>
      </c>
    </row>
    <row r="4004" spans="1:16" x14ac:dyDescent="0.2">
      <c r="A4004" t="s">
        <v>17985</v>
      </c>
      <c r="B4004" t="s">
        <v>17984</v>
      </c>
      <c r="C4004" s="1">
        <v>41135</v>
      </c>
      <c r="D4004" t="s">
        <v>65</v>
      </c>
      <c r="E4004" t="s">
        <v>164</v>
      </c>
      <c r="F4004" t="s">
        <v>165</v>
      </c>
      <c r="G4004" t="s">
        <v>127</v>
      </c>
      <c r="H4004" t="s">
        <v>17985</v>
      </c>
      <c r="I4004" t="s">
        <v>17986</v>
      </c>
      <c r="J4004" t="s">
        <v>17987</v>
      </c>
      <c r="K4004" t="s">
        <v>111</v>
      </c>
      <c r="M4004" t="s">
        <v>17988</v>
      </c>
      <c r="N4004" t="s">
        <v>169</v>
      </c>
      <c r="O4004" t="s">
        <v>153</v>
      </c>
    </row>
    <row r="4005" spans="1:16" x14ac:dyDescent="0.2">
      <c r="A4005" t="s">
        <v>52109</v>
      </c>
      <c r="B4005" t="s">
        <v>52110</v>
      </c>
      <c r="C4005" s="1">
        <v>43713</v>
      </c>
      <c r="D4005" t="s">
        <v>65</v>
      </c>
      <c r="E4005" t="s">
        <v>52111</v>
      </c>
      <c r="F4005" t="s">
        <v>52112</v>
      </c>
      <c r="G4005" t="s">
        <v>41468</v>
      </c>
      <c r="H4005" t="s">
        <v>52109</v>
      </c>
      <c r="I4005" t="s">
        <v>52113</v>
      </c>
      <c r="J4005" t="s">
        <v>52114</v>
      </c>
      <c r="K4005" t="s">
        <v>93</v>
      </c>
      <c r="L4005" t="s">
        <v>52115</v>
      </c>
      <c r="M4005" t="s">
        <v>367</v>
      </c>
      <c r="N4005" t="s">
        <v>52116</v>
      </c>
      <c r="O4005" t="s">
        <v>94</v>
      </c>
      <c r="P4005" t="s">
        <v>52117</v>
      </c>
    </row>
    <row r="4006" spans="1:16" x14ac:dyDescent="0.2">
      <c r="A4006" t="s">
        <v>52197</v>
      </c>
      <c r="B4006" t="s">
        <v>52198</v>
      </c>
      <c r="C4006" s="1">
        <v>43693</v>
      </c>
      <c r="D4006" t="s">
        <v>65</v>
      </c>
      <c r="E4006" t="s">
        <v>52111</v>
      </c>
      <c r="F4006" t="s">
        <v>52112</v>
      </c>
      <c r="G4006" t="s">
        <v>41468</v>
      </c>
      <c r="H4006" t="s">
        <v>52197</v>
      </c>
      <c r="I4006" t="s">
        <v>52199</v>
      </c>
      <c r="J4006" t="s">
        <v>52200</v>
      </c>
      <c r="K4006" t="s">
        <v>93</v>
      </c>
      <c r="L4006" t="s">
        <v>52201</v>
      </c>
      <c r="M4006" t="s">
        <v>52202</v>
      </c>
      <c r="N4006" t="s">
        <v>52129</v>
      </c>
      <c r="O4006" t="s">
        <v>94</v>
      </c>
      <c r="P4006" t="s">
        <v>52203</v>
      </c>
    </row>
    <row r="4007" spans="1:16" x14ac:dyDescent="0.2">
      <c r="A4007" t="s">
        <v>52123</v>
      </c>
      <c r="B4007" t="s">
        <v>52124</v>
      </c>
      <c r="C4007" s="1">
        <v>43741</v>
      </c>
      <c r="D4007" t="s">
        <v>65</v>
      </c>
      <c r="E4007" t="s">
        <v>52111</v>
      </c>
      <c r="F4007" t="s">
        <v>52112</v>
      </c>
      <c r="G4007" t="s">
        <v>41468</v>
      </c>
      <c r="H4007" t="s">
        <v>52123</v>
      </c>
      <c r="I4007" t="s">
        <v>52125</v>
      </c>
      <c r="J4007" t="s">
        <v>52126</v>
      </c>
      <c r="K4007" t="s">
        <v>93</v>
      </c>
      <c r="L4007" t="s">
        <v>52127</v>
      </c>
      <c r="M4007" t="s">
        <v>52128</v>
      </c>
      <c r="N4007" t="s">
        <v>52129</v>
      </c>
      <c r="O4007" t="s">
        <v>94</v>
      </c>
      <c r="P4007" t="s">
        <v>52130</v>
      </c>
    </row>
    <row r="4008" spans="1:16" x14ac:dyDescent="0.2">
      <c r="A4008" t="s">
        <v>28820</v>
      </c>
      <c r="B4008" t="s">
        <v>28819</v>
      </c>
      <c r="C4008" s="1">
        <v>41854</v>
      </c>
      <c r="D4008" t="s">
        <v>65</v>
      </c>
      <c r="E4008" t="s">
        <v>25244</v>
      </c>
      <c r="F4008" t="s">
        <v>25245</v>
      </c>
      <c r="G4008" t="s">
        <v>25147</v>
      </c>
      <c r="H4008" t="s">
        <v>28820</v>
      </c>
      <c r="I4008" t="s">
        <v>28821</v>
      </c>
      <c r="J4008" t="s">
        <v>34217</v>
      </c>
      <c r="K4008" t="s">
        <v>25149</v>
      </c>
      <c r="L4008" t="s">
        <v>26291</v>
      </c>
      <c r="M4008" t="s">
        <v>34218</v>
      </c>
      <c r="N4008" t="s">
        <v>25365</v>
      </c>
      <c r="P4008" t="s">
        <v>25182</v>
      </c>
    </row>
    <row r="4009" spans="1:16" x14ac:dyDescent="0.2">
      <c r="A4009" t="s">
        <v>50527</v>
      </c>
      <c r="B4009" t="s">
        <v>50528</v>
      </c>
      <c r="C4009" s="1">
        <v>43727</v>
      </c>
      <c r="D4009" t="s">
        <v>65</v>
      </c>
      <c r="E4009" t="s">
        <v>284</v>
      </c>
      <c r="F4009" t="s">
        <v>285</v>
      </c>
      <c r="G4009" t="s">
        <v>143</v>
      </c>
      <c r="H4009" t="s">
        <v>50527</v>
      </c>
      <c r="I4009" t="s">
        <v>50529</v>
      </c>
      <c r="J4009" t="s">
        <v>50530</v>
      </c>
      <c r="K4009" t="s">
        <v>86</v>
      </c>
      <c r="L4009" t="s">
        <v>50531</v>
      </c>
      <c r="M4009" t="s">
        <v>373</v>
      </c>
      <c r="N4009" t="s">
        <v>50532</v>
      </c>
      <c r="O4009" t="s">
        <v>153</v>
      </c>
      <c r="P4009" t="s">
        <v>48567</v>
      </c>
    </row>
    <row r="4010" spans="1:16" x14ac:dyDescent="0.2">
      <c r="A4010" t="s">
        <v>32120</v>
      </c>
      <c r="B4010" t="s">
        <v>32119</v>
      </c>
      <c r="C4010" s="1">
        <v>42879</v>
      </c>
      <c r="D4010" t="s">
        <v>65</v>
      </c>
      <c r="E4010" t="s">
        <v>26780</v>
      </c>
      <c r="F4010" t="s">
        <v>26781</v>
      </c>
      <c r="G4010" t="s">
        <v>25160</v>
      </c>
      <c r="H4010" t="s">
        <v>32120</v>
      </c>
      <c r="I4010" t="s">
        <v>27338</v>
      </c>
      <c r="J4010" t="s">
        <v>36486</v>
      </c>
      <c r="K4010" t="s">
        <v>28386</v>
      </c>
      <c r="L4010" t="s">
        <v>25832</v>
      </c>
      <c r="M4010" t="s">
        <v>34402</v>
      </c>
      <c r="N4010" t="s">
        <v>32121</v>
      </c>
    </row>
    <row r="4011" spans="1:16" x14ac:dyDescent="0.2">
      <c r="A4011" t="s">
        <v>21094</v>
      </c>
      <c r="B4011" t="s">
        <v>21092</v>
      </c>
      <c r="C4011" s="1" t="s">
        <v>21093</v>
      </c>
      <c r="D4011" t="s">
        <v>65</v>
      </c>
      <c r="E4011" t="s">
        <v>99</v>
      </c>
      <c r="F4011" t="s">
        <v>100</v>
      </c>
      <c r="G4011" t="s">
        <v>143</v>
      </c>
      <c r="H4011" t="s">
        <v>21094</v>
      </c>
      <c r="I4011" t="s">
        <v>21095</v>
      </c>
      <c r="J4011" t="s">
        <v>21096</v>
      </c>
      <c r="K4011" t="s">
        <v>160</v>
      </c>
      <c r="M4011" t="s">
        <v>7975</v>
      </c>
      <c r="N4011" t="s">
        <v>19864</v>
      </c>
      <c r="O4011" t="s">
        <v>153</v>
      </c>
    </row>
    <row r="4012" spans="1:16" x14ac:dyDescent="0.2">
      <c r="A4012" t="s">
        <v>19861</v>
      </c>
      <c r="B4012" t="s">
        <v>19860</v>
      </c>
      <c r="C4012" s="1">
        <v>40298</v>
      </c>
      <c r="D4012" t="s">
        <v>65</v>
      </c>
      <c r="E4012" t="s">
        <v>99</v>
      </c>
      <c r="F4012" t="s">
        <v>100</v>
      </c>
      <c r="G4012" t="s">
        <v>143</v>
      </c>
      <c r="H4012" t="s">
        <v>19861</v>
      </c>
      <c r="I4012" t="s">
        <v>19862</v>
      </c>
      <c r="J4012" t="s">
        <v>19863</v>
      </c>
      <c r="K4012" t="s">
        <v>86</v>
      </c>
      <c r="M4012" t="s">
        <v>7975</v>
      </c>
      <c r="N4012" t="s">
        <v>19864</v>
      </c>
      <c r="O4012" t="s">
        <v>153</v>
      </c>
    </row>
    <row r="4013" spans="1:16" x14ac:dyDescent="0.2">
      <c r="A4013" t="s">
        <v>19986</v>
      </c>
      <c r="B4013" t="s">
        <v>19985</v>
      </c>
      <c r="C4013" s="1">
        <v>40970</v>
      </c>
      <c r="D4013" t="s">
        <v>65</v>
      </c>
      <c r="E4013" t="s">
        <v>99</v>
      </c>
      <c r="F4013" t="s">
        <v>100</v>
      </c>
      <c r="G4013" t="s">
        <v>143</v>
      </c>
      <c r="H4013" t="s">
        <v>19986</v>
      </c>
      <c r="I4013" t="s">
        <v>19987</v>
      </c>
      <c r="K4013" t="s">
        <v>160</v>
      </c>
      <c r="M4013" t="s">
        <v>19988</v>
      </c>
      <c r="N4013" t="s">
        <v>19864</v>
      </c>
      <c r="O4013" t="s">
        <v>153</v>
      </c>
      <c r="P4013" t="s">
        <v>117</v>
      </c>
    </row>
    <row r="4014" spans="1:16" x14ac:dyDescent="0.2">
      <c r="A4014" t="s">
        <v>42911</v>
      </c>
      <c r="B4014" t="s">
        <v>42908</v>
      </c>
      <c r="C4014" s="1">
        <v>41619</v>
      </c>
      <c r="D4014" t="s">
        <v>65</v>
      </c>
      <c r="E4014" t="s">
        <v>342</v>
      </c>
      <c r="F4014" t="s">
        <v>34205</v>
      </c>
      <c r="G4014" t="s">
        <v>127</v>
      </c>
      <c r="H4014" t="s">
        <v>42911</v>
      </c>
      <c r="I4014" t="s">
        <v>42912</v>
      </c>
      <c r="K4014" t="s">
        <v>111</v>
      </c>
      <c r="O4014" t="s">
        <v>153</v>
      </c>
    </row>
    <row r="4015" spans="1:16" x14ac:dyDescent="0.2">
      <c r="A4015" t="s">
        <v>39952</v>
      </c>
      <c r="B4015" t="s">
        <v>27595</v>
      </c>
      <c r="C4015" s="1">
        <v>43090</v>
      </c>
      <c r="D4015" t="s">
        <v>65</v>
      </c>
      <c r="E4015" t="s">
        <v>25313</v>
      </c>
      <c r="F4015" t="s">
        <v>34235</v>
      </c>
      <c r="G4015" t="s">
        <v>25209</v>
      </c>
      <c r="H4015" t="s">
        <v>39952</v>
      </c>
      <c r="I4015" t="s">
        <v>25155</v>
      </c>
      <c r="J4015" t="s">
        <v>34244</v>
      </c>
      <c r="K4015" t="s">
        <v>25173</v>
      </c>
      <c r="L4015" t="s">
        <v>27596</v>
      </c>
      <c r="M4015" t="s">
        <v>27597</v>
      </c>
      <c r="N4015" t="s">
        <v>39953</v>
      </c>
      <c r="P4015" t="s">
        <v>39954</v>
      </c>
    </row>
    <row r="4016" spans="1:16" x14ac:dyDescent="0.2">
      <c r="A4016" t="s">
        <v>32112</v>
      </c>
      <c r="B4016" t="s">
        <v>32111</v>
      </c>
      <c r="C4016" s="1">
        <v>42879</v>
      </c>
      <c r="D4016" t="s">
        <v>65</v>
      </c>
      <c r="E4016" t="s">
        <v>25431</v>
      </c>
      <c r="F4016" t="s">
        <v>25432</v>
      </c>
      <c r="G4016" t="s">
        <v>25147</v>
      </c>
      <c r="H4016" t="s">
        <v>32112</v>
      </c>
      <c r="I4016" t="s">
        <v>32113</v>
      </c>
      <c r="J4016" t="s">
        <v>36485</v>
      </c>
      <c r="K4016" t="s">
        <v>25230</v>
      </c>
      <c r="L4016" t="s">
        <v>25316</v>
      </c>
      <c r="M4016" t="s">
        <v>32114</v>
      </c>
      <c r="N4016" t="s">
        <v>32115</v>
      </c>
    </row>
    <row r="4017" spans="1:16" x14ac:dyDescent="0.2">
      <c r="A4017" t="s">
        <v>16286</v>
      </c>
      <c r="B4017" t="s">
        <v>16285</v>
      </c>
      <c r="C4017" s="1">
        <v>42313</v>
      </c>
      <c r="D4017" t="s">
        <v>65</v>
      </c>
      <c r="E4017" t="s">
        <v>503</v>
      </c>
      <c r="F4017" t="s">
        <v>42233</v>
      </c>
      <c r="G4017" t="s">
        <v>127</v>
      </c>
      <c r="H4017" t="s">
        <v>16286</v>
      </c>
      <c r="I4017" t="s">
        <v>16287</v>
      </c>
      <c r="J4017" t="s">
        <v>16288</v>
      </c>
      <c r="K4017" t="s">
        <v>160</v>
      </c>
      <c r="M4017" t="s">
        <v>16289</v>
      </c>
      <c r="N4017" t="s">
        <v>10601</v>
      </c>
      <c r="O4017" t="s">
        <v>153</v>
      </c>
      <c r="P4017" t="s">
        <v>628</v>
      </c>
    </row>
    <row r="4018" spans="1:16" x14ac:dyDescent="0.2">
      <c r="A4018" t="s">
        <v>16291</v>
      </c>
      <c r="B4018" t="s">
        <v>16290</v>
      </c>
      <c r="C4018" s="1">
        <v>42313</v>
      </c>
      <c r="D4018" t="s">
        <v>65</v>
      </c>
      <c r="E4018" t="s">
        <v>503</v>
      </c>
      <c r="F4018" t="s">
        <v>42233</v>
      </c>
      <c r="G4018" t="s">
        <v>127</v>
      </c>
      <c r="H4018" t="s">
        <v>16291</v>
      </c>
      <c r="I4018" t="s">
        <v>16292</v>
      </c>
      <c r="J4018" t="s">
        <v>16293</v>
      </c>
      <c r="K4018" t="s">
        <v>160</v>
      </c>
      <c r="M4018" t="s">
        <v>16289</v>
      </c>
      <c r="N4018" t="s">
        <v>10601</v>
      </c>
      <c r="O4018" t="s">
        <v>153</v>
      </c>
      <c r="P4018" t="s">
        <v>628</v>
      </c>
    </row>
    <row r="4019" spans="1:16" x14ac:dyDescent="0.2">
      <c r="A4019" t="s">
        <v>16208</v>
      </c>
      <c r="B4019" t="s">
        <v>16207</v>
      </c>
      <c r="C4019" s="1">
        <v>41768</v>
      </c>
      <c r="D4019" t="s">
        <v>65</v>
      </c>
      <c r="E4019" t="s">
        <v>428</v>
      </c>
      <c r="F4019" t="s">
        <v>429</v>
      </c>
      <c r="G4019" t="s">
        <v>127</v>
      </c>
      <c r="H4019" t="s">
        <v>16208</v>
      </c>
      <c r="I4019" t="s">
        <v>16209</v>
      </c>
      <c r="J4019" t="s">
        <v>47286</v>
      </c>
      <c r="K4019" t="s">
        <v>111</v>
      </c>
      <c r="M4019" t="s">
        <v>15639</v>
      </c>
      <c r="N4019" t="s">
        <v>47287</v>
      </c>
      <c r="O4019" t="s">
        <v>153</v>
      </c>
      <c r="P4019" t="s">
        <v>117</v>
      </c>
    </row>
    <row r="4020" spans="1:16" x14ac:dyDescent="0.2">
      <c r="A4020" t="s">
        <v>4378</v>
      </c>
      <c r="B4020" t="s">
        <v>4377</v>
      </c>
      <c r="C4020" s="1">
        <v>41099</v>
      </c>
      <c r="D4020" t="s">
        <v>65</v>
      </c>
      <c r="E4020" t="s">
        <v>1552</v>
      </c>
      <c r="F4020" t="s">
        <v>1553</v>
      </c>
      <c r="G4020" t="s">
        <v>133</v>
      </c>
      <c r="H4020" t="s">
        <v>4378</v>
      </c>
      <c r="I4020" t="s">
        <v>4373</v>
      </c>
      <c r="J4020" t="s">
        <v>4379</v>
      </c>
      <c r="K4020" t="s">
        <v>240</v>
      </c>
      <c r="M4020" t="s">
        <v>404</v>
      </c>
      <c r="N4020" t="s">
        <v>1730</v>
      </c>
      <c r="O4020" t="s">
        <v>94</v>
      </c>
      <c r="P4020" t="s">
        <v>192</v>
      </c>
    </row>
    <row r="4021" spans="1:16" x14ac:dyDescent="0.2">
      <c r="A4021" t="s">
        <v>4372</v>
      </c>
      <c r="B4021" t="s">
        <v>4371</v>
      </c>
      <c r="C4021" s="1">
        <v>41099</v>
      </c>
      <c r="D4021" t="s">
        <v>65</v>
      </c>
      <c r="E4021" t="s">
        <v>1552</v>
      </c>
      <c r="F4021" t="s">
        <v>1553</v>
      </c>
      <c r="G4021" t="s">
        <v>133</v>
      </c>
      <c r="H4021" t="s">
        <v>4372</v>
      </c>
      <c r="I4021" t="s">
        <v>4373</v>
      </c>
      <c r="J4021" t="s">
        <v>4374</v>
      </c>
      <c r="K4021" t="s">
        <v>240</v>
      </c>
      <c r="M4021" t="s">
        <v>404</v>
      </c>
      <c r="N4021" t="s">
        <v>1730</v>
      </c>
      <c r="O4021" t="s">
        <v>94</v>
      </c>
      <c r="P4021" t="s">
        <v>192</v>
      </c>
    </row>
    <row r="4022" spans="1:16" x14ac:dyDescent="0.2">
      <c r="A4022" t="s">
        <v>4369</v>
      </c>
      <c r="B4022" t="s">
        <v>4368</v>
      </c>
      <c r="C4022" s="1">
        <v>41099</v>
      </c>
      <c r="D4022" t="s">
        <v>65</v>
      </c>
      <c r="E4022" t="s">
        <v>1552</v>
      </c>
      <c r="F4022" t="s">
        <v>1553</v>
      </c>
      <c r="G4022" t="s">
        <v>133</v>
      </c>
      <c r="H4022" t="s">
        <v>4369</v>
      </c>
      <c r="I4022" t="s">
        <v>3877</v>
      </c>
      <c r="J4022" t="s">
        <v>4370</v>
      </c>
      <c r="K4022" t="s">
        <v>240</v>
      </c>
      <c r="M4022" t="s">
        <v>404</v>
      </c>
      <c r="N4022" t="s">
        <v>1730</v>
      </c>
      <c r="O4022" t="s">
        <v>94</v>
      </c>
      <c r="P4022" t="s">
        <v>192</v>
      </c>
    </row>
    <row r="4023" spans="1:16" x14ac:dyDescent="0.2">
      <c r="A4023" t="s">
        <v>4699</v>
      </c>
      <c r="B4023" t="s">
        <v>4698</v>
      </c>
      <c r="C4023" s="1">
        <v>41590</v>
      </c>
      <c r="D4023" t="s">
        <v>65</v>
      </c>
      <c r="E4023" t="s">
        <v>1552</v>
      </c>
      <c r="F4023" t="s">
        <v>1553</v>
      </c>
      <c r="G4023" t="s">
        <v>133</v>
      </c>
      <c r="H4023" t="s">
        <v>4699</v>
      </c>
      <c r="I4023" t="s">
        <v>4700</v>
      </c>
      <c r="J4023" t="s">
        <v>4701</v>
      </c>
      <c r="K4023" t="s">
        <v>240</v>
      </c>
      <c r="M4023" t="s">
        <v>404</v>
      </c>
      <c r="N4023" t="s">
        <v>1730</v>
      </c>
      <c r="O4023" t="s">
        <v>94</v>
      </c>
      <c r="P4023" t="s">
        <v>192</v>
      </c>
    </row>
    <row r="4024" spans="1:16" x14ac:dyDescent="0.2">
      <c r="A4024" t="s">
        <v>4636</v>
      </c>
      <c r="B4024" t="s">
        <v>4635</v>
      </c>
      <c r="C4024" s="1">
        <v>41498</v>
      </c>
      <c r="D4024" t="s">
        <v>65</v>
      </c>
      <c r="E4024" t="s">
        <v>351</v>
      </c>
      <c r="F4024" t="s">
        <v>352</v>
      </c>
      <c r="G4024" t="s">
        <v>133</v>
      </c>
      <c r="H4024" t="s">
        <v>4636</v>
      </c>
      <c r="I4024" t="s">
        <v>4637</v>
      </c>
      <c r="J4024" t="s">
        <v>4638</v>
      </c>
      <c r="K4024" t="s">
        <v>240</v>
      </c>
      <c r="M4024" t="s">
        <v>404</v>
      </c>
      <c r="N4024" t="s">
        <v>1730</v>
      </c>
      <c r="O4024" t="s">
        <v>94</v>
      </c>
      <c r="P4024" t="s">
        <v>192</v>
      </c>
    </row>
    <row r="4025" spans="1:16" x14ac:dyDescent="0.2">
      <c r="A4025" t="s">
        <v>4804</v>
      </c>
      <c r="B4025" t="s">
        <v>4803</v>
      </c>
      <c r="C4025" s="1">
        <v>41317</v>
      </c>
      <c r="D4025" t="s">
        <v>65</v>
      </c>
      <c r="E4025" t="s">
        <v>1552</v>
      </c>
      <c r="F4025" t="s">
        <v>1553</v>
      </c>
      <c r="G4025" t="s">
        <v>133</v>
      </c>
      <c r="H4025" t="s">
        <v>4804</v>
      </c>
      <c r="I4025" t="s">
        <v>4805</v>
      </c>
      <c r="J4025" t="s">
        <v>4806</v>
      </c>
      <c r="K4025" t="s">
        <v>2091</v>
      </c>
      <c r="M4025" t="s">
        <v>404</v>
      </c>
      <c r="N4025" t="s">
        <v>1730</v>
      </c>
      <c r="O4025" t="s">
        <v>94</v>
      </c>
      <c r="P4025" t="s">
        <v>192</v>
      </c>
    </row>
    <row r="4026" spans="1:16" x14ac:dyDescent="0.2">
      <c r="A4026" t="s">
        <v>17223</v>
      </c>
      <c r="B4026" t="s">
        <v>17222</v>
      </c>
      <c r="C4026" s="1">
        <v>41135</v>
      </c>
      <c r="D4026" t="s">
        <v>65</v>
      </c>
      <c r="E4026" t="s">
        <v>354</v>
      </c>
      <c r="F4026" t="s">
        <v>355</v>
      </c>
      <c r="G4026" t="s">
        <v>127</v>
      </c>
      <c r="H4026" t="s">
        <v>17223</v>
      </c>
      <c r="I4026" t="s">
        <v>17224</v>
      </c>
      <c r="J4026" t="s">
        <v>17225</v>
      </c>
      <c r="K4026" t="s">
        <v>111</v>
      </c>
      <c r="M4026" t="s">
        <v>17226</v>
      </c>
      <c r="N4026" t="s">
        <v>356</v>
      </c>
      <c r="O4026" t="s">
        <v>153</v>
      </c>
      <c r="P4026" t="s">
        <v>192</v>
      </c>
    </row>
    <row r="4027" spans="1:16" x14ac:dyDescent="0.2">
      <c r="A4027" t="s">
        <v>15648</v>
      </c>
      <c r="B4027" t="s">
        <v>15647</v>
      </c>
      <c r="C4027" s="1">
        <v>41283</v>
      </c>
      <c r="D4027" t="s">
        <v>65</v>
      </c>
      <c r="E4027" t="s">
        <v>151</v>
      </c>
      <c r="F4027" t="s">
        <v>152</v>
      </c>
      <c r="G4027" t="s">
        <v>127</v>
      </c>
      <c r="H4027" t="s">
        <v>15648</v>
      </c>
      <c r="I4027" t="s">
        <v>15649</v>
      </c>
      <c r="J4027" t="s">
        <v>15650</v>
      </c>
      <c r="K4027" t="s">
        <v>111</v>
      </c>
      <c r="L4027" t="s">
        <v>115</v>
      </c>
      <c r="M4027" t="s">
        <v>15651</v>
      </c>
      <c r="N4027" t="s">
        <v>15652</v>
      </c>
      <c r="O4027" t="s">
        <v>153</v>
      </c>
      <c r="P4027" t="s">
        <v>204</v>
      </c>
    </row>
    <row r="4028" spans="1:16" x14ac:dyDescent="0.2">
      <c r="A4028" t="s">
        <v>19636</v>
      </c>
      <c r="B4028" t="s">
        <v>19635</v>
      </c>
      <c r="C4028" s="1">
        <v>37449</v>
      </c>
      <c r="D4028" t="s">
        <v>65</v>
      </c>
      <c r="E4028" t="s">
        <v>10680</v>
      </c>
      <c r="F4028" t="s">
        <v>10681</v>
      </c>
      <c r="G4028" t="s">
        <v>127</v>
      </c>
      <c r="H4028" t="s">
        <v>19636</v>
      </c>
      <c r="I4028" t="s">
        <v>19637</v>
      </c>
      <c r="K4028" t="s">
        <v>160</v>
      </c>
      <c r="M4028" t="s">
        <v>15651</v>
      </c>
      <c r="N4028" t="s">
        <v>8783</v>
      </c>
      <c r="O4028" t="s">
        <v>153</v>
      </c>
      <c r="P4028" t="s">
        <v>117</v>
      </c>
    </row>
    <row r="4029" spans="1:16" x14ac:dyDescent="0.2">
      <c r="A4029" t="s">
        <v>17180</v>
      </c>
      <c r="B4029" t="s">
        <v>17179</v>
      </c>
      <c r="C4029" s="1">
        <v>42102</v>
      </c>
      <c r="D4029" t="s">
        <v>65</v>
      </c>
      <c r="E4029" t="s">
        <v>151</v>
      </c>
      <c r="F4029" t="s">
        <v>152</v>
      </c>
      <c r="G4029" t="s">
        <v>127</v>
      </c>
      <c r="H4029" t="s">
        <v>17180</v>
      </c>
      <c r="I4029" t="s">
        <v>17181</v>
      </c>
      <c r="J4029" t="s">
        <v>17182</v>
      </c>
      <c r="K4029" t="s">
        <v>160</v>
      </c>
      <c r="L4029" t="s">
        <v>254</v>
      </c>
      <c r="M4029" t="s">
        <v>363</v>
      </c>
      <c r="N4029" t="s">
        <v>17183</v>
      </c>
      <c r="O4029" t="s">
        <v>153</v>
      </c>
    </row>
    <row r="4030" spans="1:16" x14ac:dyDescent="0.2">
      <c r="A4030" t="s">
        <v>30421</v>
      </c>
      <c r="B4030" t="s">
        <v>30420</v>
      </c>
      <c r="C4030" s="1">
        <v>41201</v>
      </c>
      <c r="D4030" t="s">
        <v>65</v>
      </c>
      <c r="E4030" t="s">
        <v>25177</v>
      </c>
      <c r="F4030" t="s">
        <v>34200</v>
      </c>
      <c r="G4030" t="s">
        <v>25160</v>
      </c>
      <c r="H4030" t="s">
        <v>30421</v>
      </c>
      <c r="I4030" t="s">
        <v>36073</v>
      </c>
      <c r="J4030" t="s">
        <v>36074</v>
      </c>
      <c r="K4030" t="s">
        <v>25156</v>
      </c>
      <c r="L4030" t="s">
        <v>115</v>
      </c>
      <c r="M4030" t="s">
        <v>34234</v>
      </c>
      <c r="N4030" t="s">
        <v>36075</v>
      </c>
    </row>
    <row r="4031" spans="1:16" x14ac:dyDescent="0.2">
      <c r="A4031" t="s">
        <v>27376</v>
      </c>
      <c r="B4031" t="s">
        <v>27375</v>
      </c>
      <c r="C4031" s="1">
        <v>41248</v>
      </c>
      <c r="D4031" t="s">
        <v>65</v>
      </c>
      <c r="E4031" t="s">
        <v>25177</v>
      </c>
      <c r="F4031" t="s">
        <v>34200</v>
      </c>
      <c r="G4031" t="s">
        <v>25160</v>
      </c>
      <c r="H4031" t="s">
        <v>27376</v>
      </c>
      <c r="I4031" t="s">
        <v>35006</v>
      </c>
      <c r="J4031" t="s">
        <v>35007</v>
      </c>
      <c r="K4031" t="s">
        <v>25156</v>
      </c>
      <c r="L4031" t="s">
        <v>27377</v>
      </c>
      <c r="M4031" t="s">
        <v>25798</v>
      </c>
      <c r="N4031" t="s">
        <v>27378</v>
      </c>
      <c r="P4031" t="s">
        <v>1296</v>
      </c>
    </row>
    <row r="4032" spans="1:16" x14ac:dyDescent="0.2">
      <c r="A4032" t="s">
        <v>17227</v>
      </c>
      <c r="B4032" t="s">
        <v>17222</v>
      </c>
      <c r="C4032" s="1">
        <v>25568</v>
      </c>
      <c r="D4032" t="s">
        <v>65</v>
      </c>
      <c r="E4032" t="s">
        <v>125</v>
      </c>
      <c r="G4032" t="s">
        <v>127</v>
      </c>
      <c r="H4032" t="s">
        <v>17227</v>
      </c>
      <c r="I4032" t="s">
        <v>17228</v>
      </c>
      <c r="K4032" t="s">
        <v>111</v>
      </c>
      <c r="O4032">
        <v>0</v>
      </c>
    </row>
    <row r="4033" spans="1:16" x14ac:dyDescent="0.2">
      <c r="A4033" t="s">
        <v>15653</v>
      </c>
      <c r="B4033" t="s">
        <v>15647</v>
      </c>
      <c r="C4033" s="1">
        <v>41192</v>
      </c>
      <c r="D4033" t="s">
        <v>65</v>
      </c>
      <c r="E4033" t="s">
        <v>147</v>
      </c>
      <c r="F4033" t="s">
        <v>148</v>
      </c>
      <c r="G4033" t="s">
        <v>127</v>
      </c>
      <c r="H4033" t="s">
        <v>15653</v>
      </c>
      <c r="I4033" t="s">
        <v>15654</v>
      </c>
      <c r="J4033" t="s">
        <v>15655</v>
      </c>
      <c r="K4033" t="s">
        <v>111</v>
      </c>
      <c r="M4033" t="s">
        <v>15656</v>
      </c>
      <c r="N4033" t="s">
        <v>4337</v>
      </c>
      <c r="O4033" t="s">
        <v>153</v>
      </c>
    </row>
    <row r="4034" spans="1:16" x14ac:dyDescent="0.2">
      <c r="A4034" t="s">
        <v>51460</v>
      </c>
      <c r="B4034" t="s">
        <v>51461</v>
      </c>
      <c r="C4034" s="1">
        <v>43720</v>
      </c>
      <c r="D4034" t="s">
        <v>65</v>
      </c>
      <c r="E4034" t="s">
        <v>707</v>
      </c>
      <c r="F4034" t="s">
        <v>708</v>
      </c>
      <c r="G4034" t="s">
        <v>127</v>
      </c>
      <c r="H4034" t="s">
        <v>51460</v>
      </c>
      <c r="I4034" t="s">
        <v>51462</v>
      </c>
      <c r="J4034" t="s">
        <v>51463</v>
      </c>
      <c r="K4034" t="s">
        <v>160</v>
      </c>
      <c r="L4034" t="s">
        <v>51464</v>
      </c>
      <c r="M4034" t="s">
        <v>17291</v>
      </c>
      <c r="N4034" t="s">
        <v>51424</v>
      </c>
      <c r="O4034" t="s">
        <v>153</v>
      </c>
      <c r="P4034" t="s">
        <v>51465</v>
      </c>
    </row>
    <row r="4035" spans="1:16" x14ac:dyDescent="0.2">
      <c r="A4035" t="s">
        <v>17189</v>
      </c>
      <c r="B4035" t="s">
        <v>17188</v>
      </c>
      <c r="C4035" s="1">
        <v>39091</v>
      </c>
      <c r="D4035" t="s">
        <v>65</v>
      </c>
      <c r="E4035" t="s">
        <v>205</v>
      </c>
      <c r="F4035" t="s">
        <v>206</v>
      </c>
      <c r="G4035" t="s">
        <v>127</v>
      </c>
      <c r="H4035" t="s">
        <v>17189</v>
      </c>
      <c r="I4035" t="s">
        <v>17190</v>
      </c>
      <c r="J4035" t="s">
        <v>17191</v>
      </c>
      <c r="K4035" t="s">
        <v>160</v>
      </c>
      <c r="M4035" t="s">
        <v>15930</v>
      </c>
      <c r="N4035" t="s">
        <v>250</v>
      </c>
      <c r="O4035" t="s">
        <v>94</v>
      </c>
      <c r="P4035" t="s">
        <v>117</v>
      </c>
    </row>
    <row r="4036" spans="1:16" x14ac:dyDescent="0.2">
      <c r="A4036" t="s">
        <v>32738</v>
      </c>
      <c r="B4036" t="s">
        <v>32737</v>
      </c>
      <c r="C4036" s="1">
        <v>32157</v>
      </c>
      <c r="D4036" t="s">
        <v>65</v>
      </c>
      <c r="E4036" t="s">
        <v>25222</v>
      </c>
      <c r="F4036" t="s">
        <v>25223</v>
      </c>
      <c r="G4036" t="s">
        <v>25198</v>
      </c>
      <c r="H4036" t="s">
        <v>32738</v>
      </c>
      <c r="I4036" t="s">
        <v>32739</v>
      </c>
      <c r="J4036" t="s">
        <v>34448</v>
      </c>
      <c r="K4036" t="s">
        <v>25156</v>
      </c>
      <c r="L4036" t="s">
        <v>32740</v>
      </c>
      <c r="M4036" t="s">
        <v>36684</v>
      </c>
      <c r="N4036" t="s">
        <v>32741</v>
      </c>
      <c r="P4036" t="s">
        <v>32742</v>
      </c>
    </row>
    <row r="4037" spans="1:16" x14ac:dyDescent="0.2">
      <c r="A4037" t="s">
        <v>15726</v>
      </c>
      <c r="B4037" t="s">
        <v>15725</v>
      </c>
      <c r="C4037" s="1">
        <v>41619</v>
      </c>
      <c r="D4037" t="s">
        <v>65</v>
      </c>
      <c r="E4037" t="s">
        <v>76</v>
      </c>
      <c r="F4037" t="s">
        <v>77</v>
      </c>
      <c r="G4037" t="s">
        <v>127</v>
      </c>
      <c r="H4037" t="s">
        <v>15726</v>
      </c>
      <c r="I4037" t="s">
        <v>47192</v>
      </c>
      <c r="J4037" t="s">
        <v>15727</v>
      </c>
      <c r="K4037" t="s">
        <v>160</v>
      </c>
      <c r="M4037" t="s">
        <v>15728</v>
      </c>
      <c r="N4037" t="s">
        <v>306</v>
      </c>
      <c r="O4037" t="s">
        <v>153</v>
      </c>
      <c r="P4037" t="s">
        <v>15729</v>
      </c>
    </row>
    <row r="4038" spans="1:16" x14ac:dyDescent="0.2">
      <c r="A4038" t="s">
        <v>47542</v>
      </c>
      <c r="B4038" t="s">
        <v>47543</v>
      </c>
      <c r="C4038" s="1">
        <v>43263</v>
      </c>
      <c r="D4038" t="s">
        <v>65</v>
      </c>
      <c r="E4038" t="s">
        <v>76</v>
      </c>
      <c r="F4038" t="s">
        <v>77</v>
      </c>
      <c r="G4038" t="s">
        <v>127</v>
      </c>
      <c r="H4038" t="s">
        <v>47542</v>
      </c>
      <c r="I4038" t="s">
        <v>47544</v>
      </c>
      <c r="J4038" t="s">
        <v>47545</v>
      </c>
      <c r="K4038" t="s">
        <v>111</v>
      </c>
      <c r="M4038" t="s">
        <v>47546</v>
      </c>
      <c r="N4038" t="s">
        <v>306</v>
      </c>
      <c r="O4038" t="s">
        <v>153</v>
      </c>
    </row>
    <row r="4039" spans="1:16" x14ac:dyDescent="0.2">
      <c r="A4039" t="s">
        <v>43097</v>
      </c>
      <c r="B4039" t="s">
        <v>43098</v>
      </c>
      <c r="C4039" s="1">
        <v>38355</v>
      </c>
      <c r="D4039" t="s">
        <v>65</v>
      </c>
      <c r="E4039" t="s">
        <v>76</v>
      </c>
      <c r="F4039" t="s">
        <v>77</v>
      </c>
      <c r="G4039" t="s">
        <v>127</v>
      </c>
      <c r="H4039" t="s">
        <v>43097</v>
      </c>
      <c r="I4039" t="s">
        <v>43099</v>
      </c>
      <c r="J4039" t="s">
        <v>43100</v>
      </c>
      <c r="K4039" t="s">
        <v>93</v>
      </c>
      <c r="M4039" t="s">
        <v>43101</v>
      </c>
      <c r="N4039" t="s">
        <v>455</v>
      </c>
      <c r="O4039" t="s">
        <v>94</v>
      </c>
      <c r="P4039" t="s">
        <v>117</v>
      </c>
    </row>
    <row r="4040" spans="1:16" x14ac:dyDescent="0.2">
      <c r="A4040" t="s">
        <v>37255</v>
      </c>
      <c r="B4040" t="s">
        <v>37256</v>
      </c>
      <c r="C4040" s="1">
        <v>43290</v>
      </c>
      <c r="D4040" t="s">
        <v>65</v>
      </c>
      <c r="E4040" t="s">
        <v>25582</v>
      </c>
      <c r="F4040" t="s">
        <v>25583</v>
      </c>
      <c r="G4040" t="s">
        <v>25160</v>
      </c>
      <c r="H4040" t="s">
        <v>37255</v>
      </c>
      <c r="I4040" t="s">
        <v>26524</v>
      </c>
      <c r="J4040" t="s">
        <v>36088</v>
      </c>
      <c r="K4040" t="s">
        <v>25215</v>
      </c>
      <c r="L4040" t="s">
        <v>36089</v>
      </c>
      <c r="M4040" t="s">
        <v>36090</v>
      </c>
      <c r="N4040" t="s">
        <v>37257</v>
      </c>
      <c r="P4040" t="s">
        <v>37258</v>
      </c>
    </row>
    <row r="4041" spans="1:16" x14ac:dyDescent="0.2">
      <c r="A4041" t="s">
        <v>15436</v>
      </c>
      <c r="B4041" t="s">
        <v>15435</v>
      </c>
      <c r="C4041" s="1">
        <v>39855</v>
      </c>
      <c r="D4041" t="s">
        <v>65</v>
      </c>
      <c r="E4041" t="s">
        <v>354</v>
      </c>
      <c r="F4041" t="s">
        <v>355</v>
      </c>
      <c r="G4041" t="s">
        <v>127</v>
      </c>
      <c r="H4041" t="s">
        <v>15436</v>
      </c>
      <c r="I4041" t="s">
        <v>15437</v>
      </c>
      <c r="J4041" t="s">
        <v>15438</v>
      </c>
      <c r="K4041" t="s">
        <v>160</v>
      </c>
      <c r="M4041" t="s">
        <v>15439</v>
      </c>
      <c r="N4041" t="s">
        <v>47165</v>
      </c>
      <c r="O4041" t="s">
        <v>153</v>
      </c>
      <c r="P4041" t="s">
        <v>47166</v>
      </c>
    </row>
    <row r="4042" spans="1:16" x14ac:dyDescent="0.2">
      <c r="A4042" t="s">
        <v>9118</v>
      </c>
      <c r="B4042" t="s">
        <v>9117</v>
      </c>
      <c r="C4042" s="1">
        <v>41311</v>
      </c>
      <c r="D4042" t="s">
        <v>65</v>
      </c>
      <c r="E4042" t="s">
        <v>243</v>
      </c>
      <c r="F4042" t="s">
        <v>244</v>
      </c>
      <c r="G4042" t="s">
        <v>127</v>
      </c>
      <c r="H4042" t="s">
        <v>9118</v>
      </c>
      <c r="I4042" t="s">
        <v>9119</v>
      </c>
      <c r="J4042" t="s">
        <v>9120</v>
      </c>
      <c r="K4042" t="s">
        <v>86</v>
      </c>
      <c r="M4042" t="s">
        <v>9121</v>
      </c>
      <c r="N4042" t="s">
        <v>9122</v>
      </c>
      <c r="O4042" t="s">
        <v>153</v>
      </c>
    </row>
    <row r="4043" spans="1:16" x14ac:dyDescent="0.2">
      <c r="A4043" t="s">
        <v>18330</v>
      </c>
      <c r="B4043" t="s">
        <v>18329</v>
      </c>
      <c r="C4043" s="1">
        <v>42272</v>
      </c>
      <c r="D4043" t="s">
        <v>65</v>
      </c>
      <c r="E4043" t="s">
        <v>236</v>
      </c>
      <c r="F4043" t="s">
        <v>237</v>
      </c>
      <c r="G4043" t="s">
        <v>127</v>
      </c>
      <c r="H4043" t="s">
        <v>18330</v>
      </c>
      <c r="I4043" t="s">
        <v>18331</v>
      </c>
      <c r="J4043" t="s">
        <v>18332</v>
      </c>
      <c r="K4043" t="s">
        <v>288</v>
      </c>
      <c r="M4043" t="s">
        <v>18333</v>
      </c>
      <c r="N4043" t="s">
        <v>314</v>
      </c>
      <c r="O4043" t="s">
        <v>153</v>
      </c>
    </row>
    <row r="4044" spans="1:16" x14ac:dyDescent="0.2">
      <c r="A4044" t="s">
        <v>15775</v>
      </c>
      <c r="B4044" t="s">
        <v>15774</v>
      </c>
      <c r="C4044" s="1">
        <v>42265</v>
      </c>
      <c r="D4044" t="s">
        <v>65</v>
      </c>
      <c r="E4044" t="s">
        <v>280</v>
      </c>
      <c r="F4044" t="s">
        <v>281</v>
      </c>
      <c r="G4044" t="s">
        <v>127</v>
      </c>
      <c r="H4044" t="s">
        <v>15775</v>
      </c>
      <c r="I4044" t="s">
        <v>15776</v>
      </c>
      <c r="J4044" t="s">
        <v>15777</v>
      </c>
      <c r="K4044" t="s">
        <v>160</v>
      </c>
      <c r="M4044" t="s">
        <v>15778</v>
      </c>
      <c r="N4044" t="s">
        <v>15779</v>
      </c>
      <c r="O4044">
        <v>0</v>
      </c>
      <c r="P4044" t="s">
        <v>117</v>
      </c>
    </row>
    <row r="4045" spans="1:16" x14ac:dyDescent="0.2">
      <c r="A4045" t="s">
        <v>15608</v>
      </c>
      <c r="B4045" t="s">
        <v>15605</v>
      </c>
      <c r="C4045" s="1">
        <v>25568</v>
      </c>
      <c r="D4045" t="s">
        <v>65</v>
      </c>
      <c r="E4045" t="s">
        <v>532</v>
      </c>
      <c r="F4045" t="s">
        <v>533</v>
      </c>
      <c r="G4045" t="s">
        <v>127</v>
      </c>
      <c r="H4045" t="s">
        <v>15608</v>
      </c>
      <c r="I4045" t="s">
        <v>15609</v>
      </c>
      <c r="J4045" t="s">
        <v>15610</v>
      </c>
      <c r="K4045" t="s">
        <v>160</v>
      </c>
      <c r="L4045" t="s">
        <v>115</v>
      </c>
      <c r="M4045" t="s">
        <v>47185</v>
      </c>
      <c r="N4045" t="s">
        <v>238</v>
      </c>
      <c r="O4045" t="s">
        <v>153</v>
      </c>
    </row>
    <row r="4046" spans="1:16" x14ac:dyDescent="0.2">
      <c r="A4046" t="s">
        <v>16687</v>
      </c>
      <c r="B4046" t="s">
        <v>16686</v>
      </c>
      <c r="C4046" s="1">
        <v>37501</v>
      </c>
      <c r="D4046" t="s">
        <v>65</v>
      </c>
      <c r="E4046" t="s">
        <v>195</v>
      </c>
      <c r="F4046" t="s">
        <v>196</v>
      </c>
      <c r="G4046" t="s">
        <v>127</v>
      </c>
      <c r="H4046" t="s">
        <v>16687</v>
      </c>
      <c r="I4046" t="s">
        <v>16688</v>
      </c>
      <c r="J4046" t="s">
        <v>16689</v>
      </c>
      <c r="K4046" t="s">
        <v>93</v>
      </c>
      <c r="M4046" t="s">
        <v>16690</v>
      </c>
      <c r="N4046" t="s">
        <v>197</v>
      </c>
      <c r="O4046" t="s">
        <v>153</v>
      </c>
    </row>
    <row r="4047" spans="1:16" x14ac:dyDescent="0.2">
      <c r="A4047" t="s">
        <v>16281</v>
      </c>
      <c r="B4047" t="s">
        <v>16280</v>
      </c>
      <c r="C4047" s="1">
        <v>42268</v>
      </c>
      <c r="D4047" t="s">
        <v>65</v>
      </c>
      <c r="E4047" t="s">
        <v>475</v>
      </c>
      <c r="F4047" t="s">
        <v>476</v>
      </c>
      <c r="G4047" t="s">
        <v>127</v>
      </c>
      <c r="H4047" t="s">
        <v>16281</v>
      </c>
      <c r="I4047" t="s">
        <v>16282</v>
      </c>
      <c r="J4047" t="s">
        <v>16283</v>
      </c>
      <c r="K4047" t="s">
        <v>160</v>
      </c>
      <c r="M4047" t="s">
        <v>15625</v>
      </c>
      <c r="N4047" t="s">
        <v>16284</v>
      </c>
      <c r="O4047" t="s">
        <v>153</v>
      </c>
    </row>
    <row r="4048" spans="1:16" x14ac:dyDescent="0.2">
      <c r="A4048" t="s">
        <v>16374</v>
      </c>
      <c r="B4048" t="s">
        <v>16373</v>
      </c>
      <c r="C4048" s="1">
        <v>40163</v>
      </c>
      <c r="D4048" t="s">
        <v>65</v>
      </c>
      <c r="E4048" t="s">
        <v>41052</v>
      </c>
      <c r="F4048" t="s">
        <v>41053</v>
      </c>
      <c r="G4048" t="s">
        <v>127</v>
      </c>
      <c r="H4048" t="s">
        <v>16374</v>
      </c>
      <c r="I4048" t="s">
        <v>16375</v>
      </c>
      <c r="J4048" t="s">
        <v>16376</v>
      </c>
      <c r="K4048" t="s">
        <v>86</v>
      </c>
      <c r="L4048" t="s">
        <v>115</v>
      </c>
      <c r="M4048" t="s">
        <v>16377</v>
      </c>
      <c r="N4048" t="s">
        <v>521</v>
      </c>
      <c r="O4048" t="s">
        <v>153</v>
      </c>
      <c r="P4048" t="s">
        <v>117</v>
      </c>
    </row>
    <row r="4049" spans="1:16" x14ac:dyDescent="0.2">
      <c r="A4049" t="s">
        <v>15606</v>
      </c>
      <c r="B4049" t="s">
        <v>15605</v>
      </c>
      <c r="C4049" s="1">
        <v>25568</v>
      </c>
      <c r="D4049" t="s">
        <v>65</v>
      </c>
      <c r="E4049" t="s">
        <v>41052</v>
      </c>
      <c r="F4049" t="s">
        <v>41053</v>
      </c>
      <c r="G4049" t="s">
        <v>127</v>
      </c>
      <c r="H4049" t="s">
        <v>15606</v>
      </c>
      <c r="I4049" t="s">
        <v>15607</v>
      </c>
      <c r="K4049" t="s">
        <v>160</v>
      </c>
      <c r="O4049">
        <v>0</v>
      </c>
    </row>
    <row r="4050" spans="1:16" x14ac:dyDescent="0.2">
      <c r="A4050" t="s">
        <v>47355</v>
      </c>
      <c r="B4050" t="s">
        <v>47356</v>
      </c>
      <c r="C4050" s="1">
        <v>37544</v>
      </c>
      <c r="D4050" t="s">
        <v>65</v>
      </c>
      <c r="E4050" t="s">
        <v>173</v>
      </c>
      <c r="F4050" t="s">
        <v>174</v>
      </c>
      <c r="G4050" t="s">
        <v>127</v>
      </c>
      <c r="H4050" t="s">
        <v>47355</v>
      </c>
      <c r="I4050" t="s">
        <v>47357</v>
      </c>
      <c r="J4050" t="s">
        <v>16751</v>
      </c>
      <c r="K4050" t="s">
        <v>160</v>
      </c>
      <c r="L4050" t="s">
        <v>115</v>
      </c>
      <c r="M4050" t="s">
        <v>15487</v>
      </c>
      <c r="N4050" t="s">
        <v>16752</v>
      </c>
      <c r="O4050" t="s">
        <v>153</v>
      </c>
      <c r="P4050" t="s">
        <v>117</v>
      </c>
    </row>
    <row r="4051" spans="1:16" x14ac:dyDescent="0.2">
      <c r="A4051" t="s">
        <v>23577</v>
      </c>
      <c r="B4051" t="s">
        <v>23576</v>
      </c>
      <c r="C4051" s="1">
        <v>38019</v>
      </c>
      <c r="D4051" t="s">
        <v>65</v>
      </c>
      <c r="E4051" t="s">
        <v>354</v>
      </c>
      <c r="F4051" t="s">
        <v>355</v>
      </c>
      <c r="G4051" t="s">
        <v>127</v>
      </c>
      <c r="H4051" t="s">
        <v>23577</v>
      </c>
      <c r="I4051" t="s">
        <v>23578</v>
      </c>
      <c r="J4051" t="s">
        <v>23579</v>
      </c>
      <c r="K4051" t="s">
        <v>111</v>
      </c>
      <c r="M4051" t="s">
        <v>23580</v>
      </c>
      <c r="N4051" t="s">
        <v>356</v>
      </c>
      <c r="O4051" t="s">
        <v>153</v>
      </c>
      <c r="P4051" t="s">
        <v>192</v>
      </c>
    </row>
    <row r="4052" spans="1:16" x14ac:dyDescent="0.2">
      <c r="A4052" t="s">
        <v>23409</v>
      </c>
      <c r="B4052" t="s">
        <v>23408</v>
      </c>
      <c r="C4052" s="1">
        <v>41099</v>
      </c>
      <c r="D4052" t="s">
        <v>65</v>
      </c>
      <c r="E4052" t="s">
        <v>230</v>
      </c>
      <c r="F4052" t="s">
        <v>231</v>
      </c>
      <c r="G4052" t="s">
        <v>127</v>
      </c>
      <c r="H4052" t="s">
        <v>23409</v>
      </c>
      <c r="I4052" t="s">
        <v>23410</v>
      </c>
      <c r="J4052" t="s">
        <v>23411</v>
      </c>
      <c r="K4052" t="s">
        <v>86</v>
      </c>
      <c r="M4052" t="s">
        <v>23412</v>
      </c>
      <c r="N4052" t="s">
        <v>23413</v>
      </c>
      <c r="O4052" t="s">
        <v>153</v>
      </c>
      <c r="P4052" t="s">
        <v>117</v>
      </c>
    </row>
    <row r="4053" spans="1:16" x14ac:dyDescent="0.2">
      <c r="A4053" t="s">
        <v>9201</v>
      </c>
      <c r="B4053" t="s">
        <v>9200</v>
      </c>
      <c r="C4053" s="1">
        <v>41985</v>
      </c>
      <c r="D4053" t="s">
        <v>65</v>
      </c>
      <c r="E4053" t="s">
        <v>466</v>
      </c>
      <c r="F4053" t="s">
        <v>467</v>
      </c>
      <c r="G4053" t="s">
        <v>127</v>
      </c>
      <c r="H4053" t="s">
        <v>9201</v>
      </c>
      <c r="I4053" t="s">
        <v>9202</v>
      </c>
      <c r="J4053" t="s">
        <v>9203</v>
      </c>
      <c r="K4053" t="s">
        <v>93</v>
      </c>
      <c r="M4053" t="s">
        <v>9204</v>
      </c>
      <c r="N4053" t="s">
        <v>9205</v>
      </c>
      <c r="O4053" t="s">
        <v>153</v>
      </c>
    </row>
    <row r="4054" spans="1:16" x14ac:dyDescent="0.2">
      <c r="A4054" t="s">
        <v>49827</v>
      </c>
      <c r="B4054" t="s">
        <v>49828</v>
      </c>
      <c r="C4054" s="1">
        <v>43635</v>
      </c>
      <c r="D4054" t="s">
        <v>65</v>
      </c>
      <c r="E4054" t="s">
        <v>466</v>
      </c>
      <c r="F4054" t="s">
        <v>467</v>
      </c>
      <c r="G4054" t="s">
        <v>1479</v>
      </c>
      <c r="H4054" t="s">
        <v>49827</v>
      </c>
      <c r="I4054" t="s">
        <v>48750</v>
      </c>
      <c r="J4054" t="s">
        <v>49829</v>
      </c>
      <c r="K4054" t="s">
        <v>93</v>
      </c>
      <c r="L4054" t="s">
        <v>49830</v>
      </c>
      <c r="N4054" t="s">
        <v>8585</v>
      </c>
      <c r="O4054" t="s">
        <v>94</v>
      </c>
      <c r="P4054" t="s">
        <v>49831</v>
      </c>
    </row>
    <row r="4055" spans="1:16" x14ac:dyDescent="0.2">
      <c r="A4055" t="s">
        <v>49864</v>
      </c>
      <c r="B4055" t="s">
        <v>49865</v>
      </c>
      <c r="C4055" s="1">
        <v>43649</v>
      </c>
      <c r="D4055" t="s">
        <v>65</v>
      </c>
      <c r="E4055" t="s">
        <v>466</v>
      </c>
      <c r="F4055" t="s">
        <v>467</v>
      </c>
      <c r="G4055" t="s">
        <v>1479</v>
      </c>
      <c r="H4055" t="s">
        <v>49864</v>
      </c>
      <c r="I4055" t="s">
        <v>48750</v>
      </c>
      <c r="J4055" t="s">
        <v>49866</v>
      </c>
      <c r="K4055" t="s">
        <v>93</v>
      </c>
      <c r="L4055" t="s">
        <v>49867</v>
      </c>
      <c r="N4055" t="s">
        <v>8585</v>
      </c>
      <c r="O4055" t="s">
        <v>94</v>
      </c>
      <c r="P4055" t="s">
        <v>49868</v>
      </c>
    </row>
    <row r="4056" spans="1:16" x14ac:dyDescent="0.2">
      <c r="A4056" t="s">
        <v>49786</v>
      </c>
      <c r="B4056" t="s">
        <v>49787</v>
      </c>
      <c r="C4056" s="1">
        <v>43612</v>
      </c>
      <c r="D4056" t="s">
        <v>65</v>
      </c>
      <c r="E4056" t="s">
        <v>466</v>
      </c>
      <c r="F4056" t="s">
        <v>467</v>
      </c>
      <c r="G4056" t="s">
        <v>1479</v>
      </c>
      <c r="H4056" t="s">
        <v>49786</v>
      </c>
      <c r="I4056" t="s">
        <v>49788</v>
      </c>
      <c r="J4056" t="s">
        <v>49789</v>
      </c>
      <c r="K4056" t="s">
        <v>93</v>
      </c>
      <c r="L4056" t="s">
        <v>49790</v>
      </c>
      <c r="N4056" t="s">
        <v>8585</v>
      </c>
      <c r="O4056" t="s">
        <v>94</v>
      </c>
      <c r="P4056" t="s">
        <v>49791</v>
      </c>
    </row>
    <row r="4057" spans="1:16" x14ac:dyDescent="0.2">
      <c r="A4057" t="s">
        <v>37362</v>
      </c>
      <c r="B4057" t="s">
        <v>27360</v>
      </c>
      <c r="C4057" s="1">
        <v>41604</v>
      </c>
      <c r="D4057" t="s">
        <v>65</v>
      </c>
      <c r="E4057" t="s">
        <v>26386</v>
      </c>
      <c r="F4057" t="s">
        <v>26387</v>
      </c>
      <c r="G4057" t="s">
        <v>25160</v>
      </c>
      <c r="H4057" t="s">
        <v>37362</v>
      </c>
      <c r="I4057" t="s">
        <v>27361</v>
      </c>
      <c r="J4057" t="s">
        <v>34547</v>
      </c>
      <c r="K4057" t="s">
        <v>25173</v>
      </c>
      <c r="L4057" t="s">
        <v>37363</v>
      </c>
      <c r="M4057" t="s">
        <v>37364</v>
      </c>
      <c r="N4057" t="s">
        <v>37365</v>
      </c>
      <c r="P4057" t="s">
        <v>37366</v>
      </c>
    </row>
    <row r="4058" spans="1:16" x14ac:dyDescent="0.2">
      <c r="A4058" t="s">
        <v>21639</v>
      </c>
      <c r="B4058" t="s">
        <v>21638</v>
      </c>
      <c r="C4058" s="1">
        <v>39363</v>
      </c>
      <c r="D4058" t="s">
        <v>132</v>
      </c>
      <c r="E4058" t="s">
        <v>99</v>
      </c>
      <c r="F4058" t="s">
        <v>100</v>
      </c>
      <c r="G4058" t="s">
        <v>143</v>
      </c>
      <c r="H4058" t="s">
        <v>21639</v>
      </c>
      <c r="I4058" t="s">
        <v>21640</v>
      </c>
      <c r="J4058" t="s">
        <v>21641</v>
      </c>
      <c r="K4058" t="s">
        <v>111</v>
      </c>
      <c r="M4058" t="s">
        <v>20735</v>
      </c>
      <c r="N4058" t="s">
        <v>21517</v>
      </c>
      <c r="O4058" t="s">
        <v>153</v>
      </c>
      <c r="P4058" t="s">
        <v>16052</v>
      </c>
    </row>
    <row r="4059" spans="1:16" x14ac:dyDescent="0.2">
      <c r="A4059" t="s">
        <v>25920</v>
      </c>
      <c r="B4059" t="s">
        <v>25919</v>
      </c>
      <c r="C4059" s="1">
        <v>41594</v>
      </c>
      <c r="D4059" t="s">
        <v>65</v>
      </c>
      <c r="E4059" t="s">
        <v>15331</v>
      </c>
      <c r="F4059" t="s">
        <v>15332</v>
      </c>
      <c r="G4059" t="s">
        <v>25160</v>
      </c>
      <c r="H4059" t="s">
        <v>25920</v>
      </c>
      <c r="I4059" t="s">
        <v>25921</v>
      </c>
      <c r="J4059" t="s">
        <v>34442</v>
      </c>
      <c r="K4059" t="s">
        <v>25215</v>
      </c>
      <c r="L4059" t="s">
        <v>25922</v>
      </c>
      <c r="M4059" t="s">
        <v>34443</v>
      </c>
      <c r="N4059" t="s">
        <v>34444</v>
      </c>
      <c r="P4059" t="s">
        <v>25923</v>
      </c>
    </row>
    <row r="4060" spans="1:16" x14ac:dyDescent="0.2">
      <c r="A4060" t="s">
        <v>6075</v>
      </c>
      <c r="B4060" t="s">
        <v>6074</v>
      </c>
      <c r="C4060" s="1">
        <v>41436</v>
      </c>
      <c r="D4060" t="s">
        <v>65</v>
      </c>
      <c r="E4060" t="s">
        <v>337</v>
      </c>
      <c r="F4060" t="s">
        <v>338</v>
      </c>
      <c r="G4060" t="s">
        <v>127</v>
      </c>
      <c r="H4060" t="s">
        <v>6075</v>
      </c>
      <c r="I4060" t="s">
        <v>6076</v>
      </c>
      <c r="J4060" t="s">
        <v>6077</v>
      </c>
      <c r="K4060" t="s">
        <v>185</v>
      </c>
      <c r="M4060" t="s">
        <v>6078</v>
      </c>
      <c r="N4060" t="s">
        <v>6079</v>
      </c>
      <c r="O4060" t="s">
        <v>153</v>
      </c>
    </row>
    <row r="4061" spans="1:16" x14ac:dyDescent="0.2">
      <c r="A4061" t="s">
        <v>40380</v>
      </c>
      <c r="B4061" t="s">
        <v>40381</v>
      </c>
      <c r="C4061" s="1">
        <v>43825</v>
      </c>
      <c r="D4061" t="s">
        <v>65</v>
      </c>
      <c r="E4061" t="s">
        <v>31298</v>
      </c>
      <c r="F4061" t="s">
        <v>36281</v>
      </c>
      <c r="G4061" t="s">
        <v>25147</v>
      </c>
      <c r="H4061" t="s">
        <v>40380</v>
      </c>
      <c r="I4061" t="s">
        <v>40382</v>
      </c>
      <c r="J4061" t="s">
        <v>34631</v>
      </c>
      <c r="K4061" t="s">
        <v>25173</v>
      </c>
      <c r="L4061" t="s">
        <v>40383</v>
      </c>
      <c r="M4061" t="s">
        <v>40384</v>
      </c>
      <c r="N4061" t="s">
        <v>40385</v>
      </c>
    </row>
    <row r="4062" spans="1:16" x14ac:dyDescent="0.2">
      <c r="A4062" t="s">
        <v>39490</v>
      </c>
      <c r="B4062" t="s">
        <v>39491</v>
      </c>
      <c r="C4062" s="1">
        <v>43676</v>
      </c>
      <c r="D4062" t="s">
        <v>65</v>
      </c>
      <c r="E4062" t="s">
        <v>31298</v>
      </c>
      <c r="F4062" t="s">
        <v>36281</v>
      </c>
      <c r="G4062" t="s">
        <v>25198</v>
      </c>
      <c r="H4062" t="s">
        <v>39490</v>
      </c>
      <c r="I4062" t="s">
        <v>39492</v>
      </c>
      <c r="J4062" t="s">
        <v>34677</v>
      </c>
      <c r="K4062" t="s">
        <v>25173</v>
      </c>
      <c r="L4062" t="s">
        <v>39493</v>
      </c>
      <c r="M4062" t="s">
        <v>37685</v>
      </c>
      <c r="N4062" t="s">
        <v>39494</v>
      </c>
      <c r="P4062" t="s">
        <v>39495</v>
      </c>
    </row>
    <row r="4063" spans="1:16" x14ac:dyDescent="0.2">
      <c r="A4063" t="s">
        <v>39490</v>
      </c>
      <c r="B4063" t="s">
        <v>39782</v>
      </c>
      <c r="C4063" s="1">
        <v>43676</v>
      </c>
      <c r="D4063" t="s">
        <v>65</v>
      </c>
      <c r="E4063" t="s">
        <v>31298</v>
      </c>
      <c r="F4063" t="s">
        <v>36281</v>
      </c>
      <c r="G4063" t="s">
        <v>25153</v>
      </c>
      <c r="H4063" t="s">
        <v>39490</v>
      </c>
      <c r="I4063" t="s">
        <v>25155</v>
      </c>
      <c r="J4063" t="s">
        <v>34677</v>
      </c>
      <c r="K4063" t="s">
        <v>25173</v>
      </c>
      <c r="L4063" t="s">
        <v>39493</v>
      </c>
      <c r="M4063" t="s">
        <v>37685</v>
      </c>
      <c r="N4063" t="s">
        <v>39783</v>
      </c>
    </row>
    <row r="4064" spans="1:16" x14ac:dyDescent="0.2">
      <c r="A4064" t="s">
        <v>39814</v>
      </c>
      <c r="B4064" t="s">
        <v>39815</v>
      </c>
      <c r="C4064" s="1">
        <v>43734</v>
      </c>
      <c r="D4064" t="s">
        <v>65</v>
      </c>
      <c r="E4064" t="s">
        <v>31298</v>
      </c>
      <c r="F4064" t="s">
        <v>36281</v>
      </c>
      <c r="G4064" t="s">
        <v>25171</v>
      </c>
      <c r="H4064" t="s">
        <v>39814</v>
      </c>
      <c r="I4064" t="s">
        <v>25145</v>
      </c>
      <c r="J4064" t="s">
        <v>34321</v>
      </c>
      <c r="K4064" t="s">
        <v>25215</v>
      </c>
      <c r="L4064" t="s">
        <v>39816</v>
      </c>
      <c r="M4064" t="s">
        <v>34212</v>
      </c>
      <c r="N4064" t="s">
        <v>39817</v>
      </c>
      <c r="P4064" t="s">
        <v>39818</v>
      </c>
    </row>
    <row r="4065" spans="1:16" x14ac:dyDescent="0.2">
      <c r="A4065" t="s">
        <v>23405</v>
      </c>
      <c r="B4065" t="s">
        <v>23404</v>
      </c>
      <c r="C4065" s="1">
        <v>25568</v>
      </c>
      <c r="D4065" t="s">
        <v>65</v>
      </c>
      <c r="E4065" t="s">
        <v>226</v>
      </c>
      <c r="F4065" t="s">
        <v>227</v>
      </c>
      <c r="G4065" t="s">
        <v>143</v>
      </c>
      <c r="H4065" t="s">
        <v>23405</v>
      </c>
      <c r="I4065" t="s">
        <v>23406</v>
      </c>
      <c r="J4065" t="s">
        <v>23407</v>
      </c>
      <c r="K4065" t="s">
        <v>160</v>
      </c>
      <c r="M4065" t="s">
        <v>20735</v>
      </c>
      <c r="N4065" t="s">
        <v>14479</v>
      </c>
      <c r="O4065" t="s">
        <v>153</v>
      </c>
    </row>
    <row r="4066" spans="1:16" x14ac:dyDescent="0.2">
      <c r="A4066" t="s">
        <v>50564</v>
      </c>
      <c r="B4066" t="s">
        <v>50565</v>
      </c>
      <c r="C4066" s="1">
        <v>43815</v>
      </c>
      <c r="D4066" t="s">
        <v>65</v>
      </c>
      <c r="E4066" t="s">
        <v>226</v>
      </c>
      <c r="F4066" t="s">
        <v>227</v>
      </c>
      <c r="G4066" t="s">
        <v>143</v>
      </c>
      <c r="H4066" t="s">
        <v>50564</v>
      </c>
      <c r="I4066" t="s">
        <v>50566</v>
      </c>
      <c r="J4066" t="s">
        <v>50567</v>
      </c>
      <c r="K4066" t="s">
        <v>10165</v>
      </c>
      <c r="L4066" t="s">
        <v>50568</v>
      </c>
      <c r="M4066" t="s">
        <v>50569</v>
      </c>
      <c r="N4066" t="s">
        <v>50570</v>
      </c>
      <c r="O4066" t="s">
        <v>153</v>
      </c>
      <c r="P4066" t="s">
        <v>50571</v>
      </c>
    </row>
    <row r="4067" spans="1:16" x14ac:dyDescent="0.2">
      <c r="A4067" t="s">
        <v>39548</v>
      </c>
      <c r="B4067" t="s">
        <v>39549</v>
      </c>
      <c r="C4067" s="1">
        <v>43676</v>
      </c>
      <c r="D4067" t="s">
        <v>65</v>
      </c>
      <c r="E4067" t="s">
        <v>31298</v>
      </c>
      <c r="F4067" t="s">
        <v>36281</v>
      </c>
      <c r="G4067" t="s">
        <v>25147</v>
      </c>
      <c r="H4067" t="s">
        <v>39548</v>
      </c>
      <c r="I4067" t="s">
        <v>39550</v>
      </c>
      <c r="J4067" t="s">
        <v>35804</v>
      </c>
      <c r="K4067" t="s">
        <v>25230</v>
      </c>
      <c r="L4067" t="s">
        <v>39551</v>
      </c>
      <c r="M4067" t="s">
        <v>39552</v>
      </c>
      <c r="N4067" t="s">
        <v>39553</v>
      </c>
      <c r="P4067" t="s">
        <v>30596</v>
      </c>
    </row>
    <row r="4068" spans="1:16" x14ac:dyDescent="0.2">
      <c r="A4068" t="s">
        <v>38681</v>
      </c>
      <c r="B4068" t="s">
        <v>38682</v>
      </c>
      <c r="C4068" s="1">
        <v>43616</v>
      </c>
      <c r="D4068" t="s">
        <v>65</v>
      </c>
      <c r="E4068" t="s">
        <v>31298</v>
      </c>
      <c r="F4068" t="s">
        <v>36281</v>
      </c>
      <c r="G4068" t="s">
        <v>25171</v>
      </c>
      <c r="H4068" t="s">
        <v>38681</v>
      </c>
      <c r="I4068" t="s">
        <v>25145</v>
      </c>
      <c r="J4068" t="s">
        <v>34815</v>
      </c>
      <c r="K4068" t="s">
        <v>25149</v>
      </c>
      <c r="L4068" t="s">
        <v>38683</v>
      </c>
      <c r="M4068" t="s">
        <v>31241</v>
      </c>
      <c r="N4068" t="s">
        <v>38684</v>
      </c>
    </row>
    <row r="4069" spans="1:16" x14ac:dyDescent="0.2">
      <c r="A4069" t="s">
        <v>3247</v>
      </c>
      <c r="B4069" t="s">
        <v>3246</v>
      </c>
      <c r="C4069" s="1">
        <v>40970</v>
      </c>
      <c r="D4069" t="s">
        <v>65</v>
      </c>
      <c r="E4069" t="s">
        <v>843</v>
      </c>
      <c r="F4069" t="s">
        <v>844</v>
      </c>
      <c r="G4069" t="s">
        <v>133</v>
      </c>
      <c r="H4069" t="s">
        <v>3247</v>
      </c>
      <c r="I4069" t="s">
        <v>3248</v>
      </c>
      <c r="J4069" t="s">
        <v>3249</v>
      </c>
      <c r="K4069" t="s">
        <v>67</v>
      </c>
      <c r="L4069" t="s">
        <v>115</v>
      </c>
      <c r="M4069" t="s">
        <v>3172</v>
      </c>
      <c r="N4069" t="s">
        <v>3250</v>
      </c>
      <c r="O4069" t="s">
        <v>94</v>
      </c>
    </row>
    <row r="4070" spans="1:16" x14ac:dyDescent="0.2">
      <c r="A4070" t="s">
        <v>48917</v>
      </c>
      <c r="B4070" t="s">
        <v>48918</v>
      </c>
      <c r="C4070" s="1">
        <v>43619</v>
      </c>
      <c r="D4070" t="s">
        <v>65</v>
      </c>
      <c r="E4070" t="s">
        <v>399</v>
      </c>
      <c r="F4070" t="s">
        <v>400</v>
      </c>
      <c r="G4070" t="s">
        <v>2988</v>
      </c>
      <c r="H4070" t="s">
        <v>48917</v>
      </c>
      <c r="I4070" t="s">
        <v>48919</v>
      </c>
      <c r="J4070" t="s">
        <v>48920</v>
      </c>
      <c r="K4070" t="s">
        <v>240</v>
      </c>
      <c r="L4070" t="s">
        <v>48921</v>
      </c>
      <c r="M4070" t="s">
        <v>44486</v>
      </c>
      <c r="N4070" t="s">
        <v>48922</v>
      </c>
      <c r="O4070" t="s">
        <v>94</v>
      </c>
      <c r="P4070" t="s">
        <v>48923</v>
      </c>
    </row>
    <row r="4071" spans="1:16" x14ac:dyDescent="0.2">
      <c r="A4071" t="s">
        <v>3340</v>
      </c>
      <c r="B4071" t="s">
        <v>3339</v>
      </c>
      <c r="C4071" s="1">
        <v>41498</v>
      </c>
      <c r="D4071" t="s">
        <v>65</v>
      </c>
      <c r="E4071" t="s">
        <v>843</v>
      </c>
      <c r="F4071" t="s">
        <v>844</v>
      </c>
      <c r="G4071" t="s">
        <v>133</v>
      </c>
      <c r="H4071" t="s">
        <v>3340</v>
      </c>
      <c r="I4071" t="s">
        <v>3341</v>
      </c>
      <c r="J4071" t="s">
        <v>3342</v>
      </c>
      <c r="K4071" t="s">
        <v>240</v>
      </c>
      <c r="L4071" t="s">
        <v>115</v>
      </c>
      <c r="M4071" t="s">
        <v>3145</v>
      </c>
      <c r="N4071" t="s">
        <v>1888</v>
      </c>
      <c r="O4071" t="s">
        <v>94</v>
      </c>
      <c r="P4071" t="s">
        <v>192</v>
      </c>
    </row>
    <row r="4072" spans="1:16" x14ac:dyDescent="0.2">
      <c r="A4072" t="s">
        <v>3274</v>
      </c>
      <c r="B4072" t="s">
        <v>3273</v>
      </c>
      <c r="C4072" s="1">
        <v>41004</v>
      </c>
      <c r="D4072" t="s">
        <v>65</v>
      </c>
      <c r="E4072" t="s">
        <v>843</v>
      </c>
      <c r="F4072" t="s">
        <v>844</v>
      </c>
      <c r="G4072" t="s">
        <v>133</v>
      </c>
      <c r="H4072" t="s">
        <v>3274</v>
      </c>
      <c r="I4072" t="s">
        <v>3275</v>
      </c>
      <c r="J4072" t="s">
        <v>3276</v>
      </c>
      <c r="K4072" t="s">
        <v>67</v>
      </c>
      <c r="L4072" t="s">
        <v>115</v>
      </c>
      <c r="M4072" t="s">
        <v>3172</v>
      </c>
      <c r="N4072" t="s">
        <v>3250</v>
      </c>
      <c r="O4072" t="s">
        <v>94</v>
      </c>
    </row>
    <row r="4073" spans="1:16" x14ac:dyDescent="0.2">
      <c r="A4073" t="s">
        <v>1902</v>
      </c>
      <c r="B4073" t="s">
        <v>1901</v>
      </c>
      <c r="C4073" s="1">
        <v>40836</v>
      </c>
      <c r="D4073" t="s">
        <v>65</v>
      </c>
      <c r="E4073" t="s">
        <v>843</v>
      </c>
      <c r="F4073" t="s">
        <v>844</v>
      </c>
      <c r="G4073" t="s">
        <v>133</v>
      </c>
      <c r="H4073" t="s">
        <v>1902</v>
      </c>
      <c r="I4073" t="s">
        <v>1903</v>
      </c>
      <c r="J4073" t="s">
        <v>1904</v>
      </c>
      <c r="K4073" t="s">
        <v>240</v>
      </c>
      <c r="M4073" t="s">
        <v>1905</v>
      </c>
      <c r="N4073" t="s">
        <v>1684</v>
      </c>
      <c r="O4073" t="s">
        <v>94</v>
      </c>
    </row>
    <row r="4074" spans="1:16" x14ac:dyDescent="0.2">
      <c r="A4074" t="s">
        <v>3286</v>
      </c>
      <c r="B4074" t="s">
        <v>44498</v>
      </c>
      <c r="C4074" s="1">
        <v>41768</v>
      </c>
      <c r="D4074" t="s">
        <v>65</v>
      </c>
      <c r="E4074" t="s">
        <v>843</v>
      </c>
      <c r="F4074" t="s">
        <v>844</v>
      </c>
      <c r="G4074" t="s">
        <v>133</v>
      </c>
      <c r="H4074" t="s">
        <v>3286</v>
      </c>
      <c r="I4074" t="s">
        <v>3287</v>
      </c>
      <c r="J4074" t="s">
        <v>3288</v>
      </c>
      <c r="K4074" t="s">
        <v>240</v>
      </c>
      <c r="L4074" t="s">
        <v>347</v>
      </c>
      <c r="M4074" t="s">
        <v>3289</v>
      </c>
      <c r="N4074" t="s">
        <v>1888</v>
      </c>
      <c r="O4074" t="s">
        <v>94</v>
      </c>
    </row>
    <row r="4075" spans="1:16" x14ac:dyDescent="0.2">
      <c r="A4075" t="s">
        <v>3370</v>
      </c>
      <c r="B4075" t="s">
        <v>3369</v>
      </c>
      <c r="C4075" s="1">
        <v>41619</v>
      </c>
      <c r="D4075" t="s">
        <v>65</v>
      </c>
      <c r="E4075" t="s">
        <v>843</v>
      </c>
      <c r="F4075" t="s">
        <v>844</v>
      </c>
      <c r="G4075" t="s">
        <v>133</v>
      </c>
      <c r="H4075" t="s">
        <v>3370</v>
      </c>
      <c r="I4075" t="s">
        <v>3371</v>
      </c>
      <c r="J4075" t="s">
        <v>3372</v>
      </c>
      <c r="K4075" t="s">
        <v>240</v>
      </c>
      <c r="L4075" t="s">
        <v>347</v>
      </c>
      <c r="M4075" t="s">
        <v>3145</v>
      </c>
      <c r="N4075" t="s">
        <v>1888</v>
      </c>
      <c r="O4075" t="s">
        <v>94</v>
      </c>
      <c r="P4075" t="s">
        <v>192</v>
      </c>
    </row>
    <row r="4076" spans="1:16" x14ac:dyDescent="0.2">
      <c r="A4076" t="s">
        <v>3252</v>
      </c>
      <c r="B4076" t="s">
        <v>3251</v>
      </c>
      <c r="C4076" s="1">
        <v>40970</v>
      </c>
      <c r="D4076" t="s">
        <v>65</v>
      </c>
      <c r="E4076" t="s">
        <v>843</v>
      </c>
      <c r="F4076" t="s">
        <v>844</v>
      </c>
      <c r="G4076" t="s">
        <v>133</v>
      </c>
      <c r="H4076" t="s">
        <v>3252</v>
      </c>
      <c r="I4076" t="s">
        <v>3248</v>
      </c>
      <c r="J4076" t="s">
        <v>3253</v>
      </c>
      <c r="K4076" t="s">
        <v>240</v>
      </c>
      <c r="L4076" t="s">
        <v>115</v>
      </c>
      <c r="M4076" t="s">
        <v>3172</v>
      </c>
      <c r="N4076" t="s">
        <v>3250</v>
      </c>
      <c r="O4076" t="s">
        <v>94</v>
      </c>
    </row>
    <row r="4077" spans="1:16" x14ac:dyDescent="0.2">
      <c r="A4077" t="s">
        <v>3149</v>
      </c>
      <c r="B4077" t="s">
        <v>3148</v>
      </c>
      <c r="C4077" s="1">
        <v>39742</v>
      </c>
      <c r="D4077" t="s">
        <v>65</v>
      </c>
      <c r="E4077" t="s">
        <v>843</v>
      </c>
      <c r="F4077" t="s">
        <v>844</v>
      </c>
      <c r="G4077" t="s">
        <v>133</v>
      </c>
      <c r="H4077" t="s">
        <v>3149</v>
      </c>
      <c r="I4077" t="s">
        <v>3150</v>
      </c>
      <c r="J4077" t="s">
        <v>3151</v>
      </c>
      <c r="K4077" t="s">
        <v>240</v>
      </c>
      <c r="L4077" t="s">
        <v>115</v>
      </c>
      <c r="M4077" t="s">
        <v>3145</v>
      </c>
      <c r="N4077" t="s">
        <v>1633</v>
      </c>
      <c r="O4077" t="s">
        <v>94</v>
      </c>
      <c r="P4077" t="s">
        <v>192</v>
      </c>
    </row>
    <row r="4078" spans="1:16" x14ac:dyDescent="0.2">
      <c r="A4078" t="s">
        <v>44581</v>
      </c>
      <c r="B4078" t="s">
        <v>44582</v>
      </c>
      <c r="C4078" s="1">
        <v>43410</v>
      </c>
      <c r="D4078" t="s">
        <v>65</v>
      </c>
      <c r="E4078" t="s">
        <v>399</v>
      </c>
      <c r="F4078" t="s">
        <v>400</v>
      </c>
      <c r="G4078" t="s">
        <v>2988</v>
      </c>
      <c r="H4078" t="s">
        <v>44581</v>
      </c>
      <c r="I4078" t="s">
        <v>44583</v>
      </c>
      <c r="J4078" t="s">
        <v>44584</v>
      </c>
      <c r="K4078" t="s">
        <v>240</v>
      </c>
      <c r="M4078" t="s">
        <v>44585</v>
      </c>
      <c r="N4078" t="s">
        <v>44333</v>
      </c>
      <c r="O4078" t="s">
        <v>94</v>
      </c>
    </row>
    <row r="4079" spans="1:16" x14ac:dyDescent="0.2">
      <c r="A4079" t="s">
        <v>44571</v>
      </c>
      <c r="B4079" t="s">
        <v>44572</v>
      </c>
      <c r="C4079" s="1">
        <v>43410</v>
      </c>
      <c r="D4079" t="s">
        <v>65</v>
      </c>
      <c r="E4079" t="s">
        <v>399</v>
      </c>
      <c r="F4079" t="s">
        <v>400</v>
      </c>
      <c r="G4079" t="s">
        <v>2988</v>
      </c>
      <c r="H4079" t="s">
        <v>44571</v>
      </c>
      <c r="I4079" t="s">
        <v>44573</v>
      </c>
      <c r="J4079" t="s">
        <v>44574</v>
      </c>
      <c r="K4079" t="s">
        <v>240</v>
      </c>
      <c r="M4079" t="s">
        <v>44575</v>
      </c>
      <c r="N4079" t="s">
        <v>44576</v>
      </c>
      <c r="O4079" t="s">
        <v>94</v>
      </c>
    </row>
    <row r="4080" spans="1:16" x14ac:dyDescent="0.2">
      <c r="A4080" t="s">
        <v>44577</v>
      </c>
      <c r="B4080" t="s">
        <v>44578</v>
      </c>
      <c r="C4080" s="1">
        <v>43410</v>
      </c>
      <c r="D4080" t="s">
        <v>65</v>
      </c>
      <c r="E4080" t="s">
        <v>399</v>
      </c>
      <c r="F4080" t="s">
        <v>400</v>
      </c>
      <c r="G4080" t="s">
        <v>2988</v>
      </c>
      <c r="H4080" t="s">
        <v>44577</v>
      </c>
      <c r="I4080" t="s">
        <v>44579</v>
      </c>
      <c r="J4080" t="s">
        <v>44580</v>
      </c>
      <c r="K4080" t="s">
        <v>240</v>
      </c>
      <c r="M4080" t="s">
        <v>44486</v>
      </c>
      <c r="N4080" t="s">
        <v>44576</v>
      </c>
      <c r="O4080" t="s">
        <v>94</v>
      </c>
    </row>
    <row r="4081" spans="1:16" x14ac:dyDescent="0.2">
      <c r="A4081" t="s">
        <v>31380</v>
      </c>
      <c r="B4081" t="s">
        <v>31379</v>
      </c>
      <c r="C4081" s="1">
        <v>42755</v>
      </c>
      <c r="D4081" t="s">
        <v>65</v>
      </c>
      <c r="E4081" t="s">
        <v>31298</v>
      </c>
      <c r="F4081" t="s">
        <v>36281</v>
      </c>
      <c r="G4081" t="s">
        <v>25147</v>
      </c>
      <c r="H4081" t="s">
        <v>31380</v>
      </c>
      <c r="I4081" t="s">
        <v>40162</v>
      </c>
      <c r="J4081" t="s">
        <v>34311</v>
      </c>
      <c r="K4081" t="s">
        <v>25230</v>
      </c>
      <c r="L4081" t="s">
        <v>40163</v>
      </c>
      <c r="M4081" t="s">
        <v>40164</v>
      </c>
      <c r="N4081" t="s">
        <v>31381</v>
      </c>
    </row>
    <row r="4082" spans="1:16" x14ac:dyDescent="0.2">
      <c r="A4082" t="s">
        <v>40604</v>
      </c>
      <c r="B4082" t="s">
        <v>40605</v>
      </c>
      <c r="C4082" s="1">
        <v>43887</v>
      </c>
      <c r="D4082" t="s">
        <v>65</v>
      </c>
      <c r="E4082" t="s">
        <v>31298</v>
      </c>
      <c r="F4082" t="s">
        <v>36281</v>
      </c>
      <c r="G4082" t="s">
        <v>25171</v>
      </c>
      <c r="H4082" t="s">
        <v>40604</v>
      </c>
      <c r="I4082" t="s">
        <v>25155</v>
      </c>
      <c r="J4082" t="s">
        <v>37310</v>
      </c>
      <c r="K4082" t="s">
        <v>25173</v>
      </c>
      <c r="L4082" t="s">
        <v>40606</v>
      </c>
      <c r="M4082" t="s">
        <v>25823</v>
      </c>
      <c r="N4082" t="s">
        <v>40607</v>
      </c>
    </row>
    <row r="4083" spans="1:16" x14ac:dyDescent="0.2">
      <c r="A4083" t="s">
        <v>40346</v>
      </c>
      <c r="B4083" t="s">
        <v>40347</v>
      </c>
      <c r="C4083" s="1">
        <v>43825</v>
      </c>
      <c r="D4083" t="s">
        <v>65</v>
      </c>
      <c r="E4083" t="s">
        <v>31298</v>
      </c>
      <c r="F4083" t="s">
        <v>36281</v>
      </c>
      <c r="G4083" t="s">
        <v>25209</v>
      </c>
      <c r="H4083" t="s">
        <v>40346</v>
      </c>
      <c r="I4083" t="s">
        <v>25155</v>
      </c>
      <c r="J4083" t="s">
        <v>34270</v>
      </c>
      <c r="K4083" t="s">
        <v>25156</v>
      </c>
      <c r="L4083" t="s">
        <v>40348</v>
      </c>
      <c r="M4083" t="s">
        <v>40349</v>
      </c>
      <c r="N4083" t="s">
        <v>40350</v>
      </c>
      <c r="P4083" t="s">
        <v>40351</v>
      </c>
    </row>
    <row r="4084" spans="1:16" x14ac:dyDescent="0.2">
      <c r="A4084" t="s">
        <v>3545</v>
      </c>
      <c r="B4084" t="s">
        <v>3544</v>
      </c>
      <c r="C4084" s="1">
        <v>42732</v>
      </c>
      <c r="D4084" t="s">
        <v>65</v>
      </c>
      <c r="E4084" t="s">
        <v>1834</v>
      </c>
      <c r="F4084" t="s">
        <v>1835</v>
      </c>
      <c r="G4084" t="s">
        <v>133</v>
      </c>
      <c r="H4084" t="s">
        <v>3545</v>
      </c>
      <c r="I4084" t="s">
        <v>3546</v>
      </c>
      <c r="J4084" t="s">
        <v>3547</v>
      </c>
      <c r="K4084" t="s">
        <v>86</v>
      </c>
      <c r="M4084" t="s">
        <v>1905</v>
      </c>
      <c r="N4084" t="s">
        <v>2886</v>
      </c>
      <c r="O4084" t="s">
        <v>94</v>
      </c>
      <c r="P4084" t="s">
        <v>43978</v>
      </c>
    </row>
    <row r="4085" spans="1:16" x14ac:dyDescent="0.2">
      <c r="A4085" t="s">
        <v>3560</v>
      </c>
      <c r="B4085" t="s">
        <v>3559</v>
      </c>
      <c r="C4085" s="1">
        <v>42804</v>
      </c>
      <c r="D4085" t="s">
        <v>65</v>
      </c>
      <c r="E4085" t="s">
        <v>1834</v>
      </c>
      <c r="F4085" t="s">
        <v>1835</v>
      </c>
      <c r="G4085" t="s">
        <v>133</v>
      </c>
      <c r="H4085" t="s">
        <v>3560</v>
      </c>
      <c r="I4085" t="s">
        <v>3561</v>
      </c>
      <c r="J4085" t="s">
        <v>3562</v>
      </c>
      <c r="K4085" t="s">
        <v>699</v>
      </c>
      <c r="M4085" t="s">
        <v>3172</v>
      </c>
      <c r="N4085" t="s">
        <v>2886</v>
      </c>
      <c r="O4085" t="s">
        <v>94</v>
      </c>
      <c r="P4085" t="s">
        <v>43978</v>
      </c>
    </row>
    <row r="4086" spans="1:16" x14ac:dyDescent="0.2">
      <c r="A4086" t="s">
        <v>3568</v>
      </c>
      <c r="B4086" t="s">
        <v>3567</v>
      </c>
      <c r="C4086" s="1">
        <v>42824</v>
      </c>
      <c r="D4086" t="s">
        <v>65</v>
      </c>
      <c r="E4086" t="s">
        <v>1834</v>
      </c>
      <c r="F4086" t="s">
        <v>1835</v>
      </c>
      <c r="G4086" t="s">
        <v>133</v>
      </c>
      <c r="H4086" t="s">
        <v>3568</v>
      </c>
      <c r="I4086" t="s">
        <v>3546</v>
      </c>
      <c r="J4086" t="s">
        <v>3569</v>
      </c>
      <c r="K4086" t="s">
        <v>699</v>
      </c>
      <c r="M4086" t="s">
        <v>1905</v>
      </c>
      <c r="N4086" t="s">
        <v>2886</v>
      </c>
      <c r="O4086" t="s">
        <v>94</v>
      </c>
      <c r="P4086" t="s">
        <v>43978</v>
      </c>
    </row>
    <row r="4087" spans="1:16" x14ac:dyDescent="0.2">
      <c r="A4087" t="s">
        <v>3564</v>
      </c>
      <c r="B4087" t="s">
        <v>3563</v>
      </c>
      <c r="C4087" s="1">
        <v>42823</v>
      </c>
      <c r="D4087" t="s">
        <v>65</v>
      </c>
      <c r="E4087" t="s">
        <v>1834</v>
      </c>
      <c r="F4087" t="s">
        <v>1835</v>
      </c>
      <c r="G4087" t="s">
        <v>133</v>
      </c>
      <c r="H4087" t="s">
        <v>3564</v>
      </c>
      <c r="I4087" t="s">
        <v>3546</v>
      </c>
      <c r="J4087" t="s">
        <v>3565</v>
      </c>
      <c r="K4087" t="s">
        <v>699</v>
      </c>
      <c r="M4087" t="s">
        <v>1905</v>
      </c>
      <c r="N4087" t="s">
        <v>3566</v>
      </c>
      <c r="O4087">
        <v>0</v>
      </c>
      <c r="P4087" t="s">
        <v>43978</v>
      </c>
    </row>
    <row r="4088" spans="1:16" x14ac:dyDescent="0.2">
      <c r="A4088" t="s">
        <v>3557</v>
      </c>
      <c r="B4088" t="s">
        <v>3556</v>
      </c>
      <c r="C4088" s="1">
        <v>42775</v>
      </c>
      <c r="D4088" t="s">
        <v>65</v>
      </c>
      <c r="E4088" t="s">
        <v>1834</v>
      </c>
      <c r="F4088" t="s">
        <v>1835</v>
      </c>
      <c r="G4088" t="s">
        <v>133</v>
      </c>
      <c r="H4088" t="s">
        <v>3557</v>
      </c>
      <c r="I4088" t="s">
        <v>44511</v>
      </c>
      <c r="J4088" t="s">
        <v>3558</v>
      </c>
      <c r="K4088" t="s">
        <v>699</v>
      </c>
      <c r="M4088" t="s">
        <v>1905</v>
      </c>
      <c r="N4088" t="s">
        <v>2911</v>
      </c>
      <c r="O4088" t="s">
        <v>94</v>
      </c>
      <c r="P4088" t="s">
        <v>43978</v>
      </c>
    </row>
    <row r="4089" spans="1:16" x14ac:dyDescent="0.2">
      <c r="A4089" t="s">
        <v>21102</v>
      </c>
      <c r="B4089" t="s">
        <v>21101</v>
      </c>
      <c r="C4089" s="1">
        <v>36901</v>
      </c>
      <c r="D4089" t="s">
        <v>65</v>
      </c>
      <c r="E4089" t="s">
        <v>99</v>
      </c>
      <c r="F4089" t="s">
        <v>100</v>
      </c>
      <c r="G4089" t="s">
        <v>143</v>
      </c>
      <c r="H4089" t="s">
        <v>21102</v>
      </c>
      <c r="I4089" t="s">
        <v>21103</v>
      </c>
      <c r="J4089" t="s">
        <v>21104</v>
      </c>
      <c r="K4089" t="s">
        <v>111</v>
      </c>
      <c r="L4089" t="s">
        <v>254</v>
      </c>
      <c r="M4089" t="s">
        <v>20735</v>
      </c>
      <c r="N4089" t="s">
        <v>187</v>
      </c>
      <c r="O4089" t="s">
        <v>153</v>
      </c>
      <c r="P4089" t="s">
        <v>192</v>
      </c>
    </row>
    <row r="4090" spans="1:16" x14ac:dyDescent="0.2">
      <c r="A4090" t="s">
        <v>16204</v>
      </c>
      <c r="B4090" t="s">
        <v>16203</v>
      </c>
      <c r="C4090" s="1">
        <v>41682</v>
      </c>
      <c r="D4090" t="s">
        <v>65</v>
      </c>
      <c r="E4090" t="s">
        <v>707</v>
      </c>
      <c r="F4090" t="s">
        <v>708</v>
      </c>
      <c r="G4090" t="s">
        <v>127</v>
      </c>
      <c r="H4090" t="s">
        <v>16204</v>
      </c>
      <c r="I4090" t="s">
        <v>16205</v>
      </c>
      <c r="J4090" t="s">
        <v>16206</v>
      </c>
      <c r="K4090" t="s">
        <v>405</v>
      </c>
      <c r="M4090" t="s">
        <v>10282</v>
      </c>
      <c r="N4090" t="s">
        <v>710</v>
      </c>
      <c r="O4090" t="s">
        <v>153</v>
      </c>
      <c r="P4090" t="s">
        <v>117</v>
      </c>
    </row>
    <row r="4091" spans="1:16" x14ac:dyDescent="0.2">
      <c r="A4091" t="s">
        <v>15721</v>
      </c>
      <c r="B4091" t="s">
        <v>15720</v>
      </c>
      <c r="C4091" s="1">
        <v>41556</v>
      </c>
      <c r="D4091" t="s">
        <v>65</v>
      </c>
      <c r="E4091" t="s">
        <v>707</v>
      </c>
      <c r="F4091" t="s">
        <v>708</v>
      </c>
      <c r="G4091" t="s">
        <v>127</v>
      </c>
      <c r="H4091" t="s">
        <v>15721</v>
      </c>
      <c r="I4091" t="s">
        <v>15722</v>
      </c>
      <c r="J4091" t="s">
        <v>15723</v>
      </c>
      <c r="K4091" t="s">
        <v>405</v>
      </c>
      <c r="M4091" t="s">
        <v>15724</v>
      </c>
      <c r="N4091" t="s">
        <v>710</v>
      </c>
      <c r="O4091" t="s">
        <v>153</v>
      </c>
      <c r="P4091" t="s">
        <v>117</v>
      </c>
    </row>
    <row r="4092" spans="1:16" x14ac:dyDescent="0.2">
      <c r="A4092" t="s">
        <v>15417</v>
      </c>
      <c r="B4092" t="s">
        <v>15416</v>
      </c>
      <c r="C4092" s="1">
        <v>39855</v>
      </c>
      <c r="D4092" t="s">
        <v>65</v>
      </c>
      <c r="E4092" t="s">
        <v>198</v>
      </c>
      <c r="F4092" t="s">
        <v>199</v>
      </c>
      <c r="G4092" t="s">
        <v>127</v>
      </c>
      <c r="H4092" t="s">
        <v>15417</v>
      </c>
      <c r="I4092" t="s">
        <v>15418</v>
      </c>
      <c r="J4092" t="s">
        <v>15419</v>
      </c>
      <c r="K4092" t="s">
        <v>86</v>
      </c>
      <c r="L4092" t="s">
        <v>181</v>
      </c>
      <c r="M4092" t="s">
        <v>15420</v>
      </c>
      <c r="N4092" t="s">
        <v>578</v>
      </c>
      <c r="O4092" t="s">
        <v>153</v>
      </c>
    </row>
    <row r="4093" spans="1:16" x14ac:dyDescent="0.2">
      <c r="A4093" t="s">
        <v>31938</v>
      </c>
      <c r="B4093" t="s">
        <v>31937</v>
      </c>
      <c r="C4093" s="1">
        <v>42850</v>
      </c>
      <c r="D4093" t="s">
        <v>65</v>
      </c>
      <c r="E4093" t="s">
        <v>25582</v>
      </c>
      <c r="F4093" t="s">
        <v>25583</v>
      </c>
      <c r="G4093" t="s">
        <v>25147</v>
      </c>
      <c r="H4093" t="s">
        <v>31938</v>
      </c>
      <c r="I4093" t="s">
        <v>31939</v>
      </c>
      <c r="J4093" t="s">
        <v>36449</v>
      </c>
      <c r="K4093" t="s">
        <v>25156</v>
      </c>
      <c r="L4093" t="s">
        <v>31940</v>
      </c>
      <c r="M4093" t="s">
        <v>29724</v>
      </c>
      <c r="N4093" t="s">
        <v>31941</v>
      </c>
    </row>
    <row r="4094" spans="1:16" x14ac:dyDescent="0.2">
      <c r="A4094" t="s">
        <v>16152</v>
      </c>
      <c r="B4094" t="s">
        <v>16151</v>
      </c>
      <c r="C4094" s="1">
        <v>38650</v>
      </c>
      <c r="D4094" t="s">
        <v>65</v>
      </c>
      <c r="E4094" t="s">
        <v>41215</v>
      </c>
      <c r="F4094" t="s">
        <v>41216</v>
      </c>
      <c r="G4094" t="s">
        <v>127</v>
      </c>
      <c r="H4094" t="s">
        <v>16152</v>
      </c>
      <c r="I4094" t="s">
        <v>16153</v>
      </c>
      <c r="J4094" t="s">
        <v>16154</v>
      </c>
      <c r="K4094" t="s">
        <v>160</v>
      </c>
      <c r="L4094" t="s">
        <v>115</v>
      </c>
      <c r="M4094" t="s">
        <v>16155</v>
      </c>
      <c r="N4094" t="s">
        <v>295</v>
      </c>
      <c r="O4094" t="s">
        <v>153</v>
      </c>
      <c r="P4094" t="s">
        <v>117</v>
      </c>
    </row>
    <row r="4095" spans="1:16" x14ac:dyDescent="0.2">
      <c r="A4095" t="s">
        <v>47300</v>
      </c>
      <c r="B4095" t="s">
        <v>47301</v>
      </c>
      <c r="C4095" s="1">
        <v>43425</v>
      </c>
      <c r="D4095" t="s">
        <v>65</v>
      </c>
      <c r="E4095" t="s">
        <v>157</v>
      </c>
      <c r="F4095" t="s">
        <v>158</v>
      </c>
      <c r="G4095" t="s">
        <v>127</v>
      </c>
      <c r="H4095" t="s">
        <v>47300</v>
      </c>
      <c r="I4095" t="s">
        <v>47302</v>
      </c>
      <c r="J4095" t="s">
        <v>16302</v>
      </c>
      <c r="K4095" t="s">
        <v>160</v>
      </c>
      <c r="M4095" t="s">
        <v>15639</v>
      </c>
      <c r="N4095" t="s">
        <v>6003</v>
      </c>
      <c r="O4095" t="s">
        <v>153</v>
      </c>
      <c r="P4095" t="s">
        <v>117</v>
      </c>
    </row>
    <row r="4096" spans="1:16" x14ac:dyDescent="0.2">
      <c r="A4096" t="s">
        <v>47401</v>
      </c>
      <c r="B4096" t="s">
        <v>17057</v>
      </c>
      <c r="C4096" s="1">
        <v>41341</v>
      </c>
      <c r="D4096" t="s">
        <v>65</v>
      </c>
      <c r="E4096" t="s">
        <v>12408</v>
      </c>
      <c r="F4096" t="s">
        <v>12409</v>
      </c>
      <c r="G4096" t="s">
        <v>127</v>
      </c>
      <c r="H4096" t="s">
        <v>47401</v>
      </c>
      <c r="I4096" t="s">
        <v>17058</v>
      </c>
      <c r="J4096" t="s">
        <v>47402</v>
      </c>
      <c r="K4096" t="s">
        <v>160</v>
      </c>
      <c r="M4096" t="s">
        <v>17059</v>
      </c>
      <c r="N4096" t="s">
        <v>517</v>
      </c>
      <c r="O4096" t="s">
        <v>153</v>
      </c>
      <c r="P4096" t="s">
        <v>47403</v>
      </c>
    </row>
    <row r="4097" spans="1:16" x14ac:dyDescent="0.2">
      <c r="A4097" t="s">
        <v>16794</v>
      </c>
      <c r="B4097" t="s">
        <v>16793</v>
      </c>
      <c r="C4097" s="1">
        <v>38841</v>
      </c>
      <c r="D4097" t="s">
        <v>65</v>
      </c>
      <c r="E4097" t="s">
        <v>515</v>
      </c>
      <c r="F4097" t="s">
        <v>516</v>
      </c>
      <c r="G4097" t="s">
        <v>127</v>
      </c>
      <c r="H4097" t="s">
        <v>16794</v>
      </c>
      <c r="I4097" t="s">
        <v>16795</v>
      </c>
      <c r="J4097" t="s">
        <v>16796</v>
      </c>
      <c r="K4097" t="s">
        <v>160</v>
      </c>
      <c r="M4097" t="s">
        <v>15778</v>
      </c>
      <c r="N4097" t="s">
        <v>517</v>
      </c>
      <c r="O4097" t="s">
        <v>153</v>
      </c>
      <c r="P4097" t="s">
        <v>117</v>
      </c>
    </row>
    <row r="4098" spans="1:16" x14ac:dyDescent="0.2">
      <c r="A4098" t="s">
        <v>23458</v>
      </c>
      <c r="B4098" t="s">
        <v>23457</v>
      </c>
      <c r="C4098" s="1">
        <v>41529</v>
      </c>
      <c r="D4098" t="s">
        <v>65</v>
      </c>
      <c r="E4098" t="s">
        <v>354</v>
      </c>
      <c r="F4098" t="s">
        <v>355</v>
      </c>
      <c r="G4098" t="s">
        <v>127</v>
      </c>
      <c r="H4098" t="s">
        <v>23458</v>
      </c>
      <c r="I4098" t="s">
        <v>23459</v>
      </c>
      <c r="J4098" t="s">
        <v>23460</v>
      </c>
      <c r="K4098" t="s">
        <v>111</v>
      </c>
      <c r="M4098" t="s">
        <v>23461</v>
      </c>
      <c r="N4098" t="s">
        <v>14876</v>
      </c>
      <c r="O4098" t="s">
        <v>153</v>
      </c>
    </row>
    <row r="4099" spans="1:16" x14ac:dyDescent="0.2">
      <c r="A4099" t="s">
        <v>17074</v>
      </c>
      <c r="B4099" t="s">
        <v>17073</v>
      </c>
      <c r="C4099" s="1">
        <v>42471</v>
      </c>
      <c r="D4099" t="s">
        <v>65</v>
      </c>
      <c r="E4099" t="s">
        <v>179</v>
      </c>
      <c r="F4099" t="s">
        <v>180</v>
      </c>
      <c r="G4099" t="s">
        <v>127</v>
      </c>
      <c r="H4099" t="s">
        <v>17074</v>
      </c>
      <c r="I4099" t="s">
        <v>17075</v>
      </c>
      <c r="J4099" t="s">
        <v>17076</v>
      </c>
      <c r="K4099" t="s">
        <v>160</v>
      </c>
      <c r="L4099" t="s">
        <v>115</v>
      </c>
      <c r="M4099" t="s">
        <v>17077</v>
      </c>
      <c r="N4099" t="s">
        <v>14901</v>
      </c>
      <c r="O4099" t="s">
        <v>153</v>
      </c>
      <c r="P4099" t="s">
        <v>117</v>
      </c>
    </row>
    <row r="4100" spans="1:16" x14ac:dyDescent="0.2">
      <c r="A4100" t="s">
        <v>15593</v>
      </c>
      <c r="B4100" t="s">
        <v>15592</v>
      </c>
      <c r="C4100" s="1">
        <v>41192</v>
      </c>
      <c r="D4100" t="s">
        <v>65</v>
      </c>
      <c r="E4100" t="s">
        <v>236</v>
      </c>
      <c r="F4100" t="s">
        <v>237</v>
      </c>
      <c r="G4100" t="s">
        <v>127</v>
      </c>
      <c r="H4100" t="s">
        <v>15593</v>
      </c>
      <c r="I4100" t="s">
        <v>15594</v>
      </c>
      <c r="J4100" t="s">
        <v>15595</v>
      </c>
      <c r="K4100" t="s">
        <v>160</v>
      </c>
      <c r="M4100" t="s">
        <v>15581</v>
      </c>
      <c r="N4100" t="s">
        <v>238</v>
      </c>
      <c r="O4100" t="s">
        <v>153</v>
      </c>
      <c r="P4100" t="s">
        <v>117</v>
      </c>
    </row>
    <row r="4101" spans="1:16" x14ac:dyDescent="0.2">
      <c r="A4101" t="s">
        <v>13621</v>
      </c>
      <c r="B4101" t="s">
        <v>13620</v>
      </c>
      <c r="C4101" s="1">
        <v>37755</v>
      </c>
      <c r="D4101" t="s">
        <v>65</v>
      </c>
      <c r="E4101" t="s">
        <v>40900</v>
      </c>
      <c r="F4101" t="s">
        <v>40901</v>
      </c>
      <c r="G4101" t="s">
        <v>127</v>
      </c>
      <c r="H4101" t="s">
        <v>13621</v>
      </c>
      <c r="I4101" t="s">
        <v>13622</v>
      </c>
      <c r="J4101" t="s">
        <v>13623</v>
      </c>
      <c r="K4101" t="s">
        <v>111</v>
      </c>
      <c r="M4101" t="s">
        <v>7575</v>
      </c>
      <c r="N4101" t="s">
        <v>172</v>
      </c>
      <c r="O4101" t="s">
        <v>153</v>
      </c>
      <c r="P4101" t="s">
        <v>117</v>
      </c>
    </row>
    <row r="4102" spans="1:16" x14ac:dyDescent="0.2">
      <c r="A4102" t="s">
        <v>13619</v>
      </c>
      <c r="B4102" t="s">
        <v>13618</v>
      </c>
      <c r="C4102" s="1">
        <v>37755</v>
      </c>
      <c r="D4102" t="s">
        <v>65</v>
      </c>
      <c r="E4102" t="s">
        <v>1872</v>
      </c>
      <c r="G4102" t="s">
        <v>127</v>
      </c>
      <c r="H4102" t="s">
        <v>13619</v>
      </c>
      <c r="I4102" t="s">
        <v>79</v>
      </c>
      <c r="K4102" t="s">
        <v>111</v>
      </c>
      <c r="M4102" t="s">
        <v>7546</v>
      </c>
      <c r="N4102" t="s">
        <v>172</v>
      </c>
      <c r="O4102" t="s">
        <v>153</v>
      </c>
      <c r="P4102" t="s">
        <v>117</v>
      </c>
    </row>
    <row r="4103" spans="1:16" x14ac:dyDescent="0.2">
      <c r="A4103" t="s">
        <v>45471</v>
      </c>
      <c r="B4103" t="s">
        <v>45472</v>
      </c>
      <c r="C4103" s="1">
        <v>43593</v>
      </c>
      <c r="D4103" t="s">
        <v>65</v>
      </c>
      <c r="E4103" t="s">
        <v>45462</v>
      </c>
      <c r="F4103" t="s">
        <v>45463</v>
      </c>
      <c r="G4103" t="s">
        <v>127</v>
      </c>
      <c r="H4103" t="s">
        <v>45471</v>
      </c>
      <c r="I4103" t="s">
        <v>45473</v>
      </c>
      <c r="J4103" t="s">
        <v>45474</v>
      </c>
      <c r="K4103" t="s">
        <v>93</v>
      </c>
      <c r="M4103" t="s">
        <v>7575</v>
      </c>
      <c r="N4103" t="s">
        <v>11614</v>
      </c>
      <c r="O4103" t="s">
        <v>153</v>
      </c>
    </row>
    <row r="4104" spans="1:16" x14ac:dyDescent="0.2">
      <c r="A4104" t="s">
        <v>11602</v>
      </c>
      <c r="B4104" t="s">
        <v>11601</v>
      </c>
      <c r="C4104" s="1">
        <v>39416</v>
      </c>
      <c r="D4104" t="s">
        <v>65</v>
      </c>
      <c r="E4104" t="s">
        <v>45462</v>
      </c>
      <c r="F4104" t="s">
        <v>45463</v>
      </c>
      <c r="G4104" t="s">
        <v>127</v>
      </c>
      <c r="H4104" t="s">
        <v>11602</v>
      </c>
      <c r="I4104" t="s">
        <v>46568</v>
      </c>
      <c r="J4104" t="s">
        <v>11603</v>
      </c>
      <c r="K4104" t="s">
        <v>93</v>
      </c>
      <c r="L4104" t="s">
        <v>115</v>
      </c>
      <c r="M4104" t="s">
        <v>11440</v>
      </c>
      <c r="N4104" t="s">
        <v>11604</v>
      </c>
      <c r="O4104" t="s">
        <v>153</v>
      </c>
      <c r="P4104" t="s">
        <v>9267</v>
      </c>
    </row>
    <row r="4105" spans="1:16" x14ac:dyDescent="0.2">
      <c r="A4105" t="s">
        <v>16299</v>
      </c>
      <c r="B4105" t="s">
        <v>16298</v>
      </c>
      <c r="C4105" s="1">
        <v>39608</v>
      </c>
      <c r="D4105" t="s">
        <v>65</v>
      </c>
      <c r="E4105" t="s">
        <v>226</v>
      </c>
      <c r="F4105" t="s">
        <v>227</v>
      </c>
      <c r="G4105" t="s">
        <v>127</v>
      </c>
      <c r="H4105" t="s">
        <v>16299</v>
      </c>
      <c r="I4105" t="s">
        <v>16300</v>
      </c>
      <c r="J4105" t="s">
        <v>16301</v>
      </c>
      <c r="K4105" t="s">
        <v>160</v>
      </c>
      <c r="M4105" t="s">
        <v>47294</v>
      </c>
      <c r="N4105" t="s">
        <v>465</v>
      </c>
      <c r="O4105" t="s">
        <v>153</v>
      </c>
      <c r="P4105" t="s">
        <v>47295</v>
      </c>
    </row>
    <row r="4106" spans="1:16" x14ac:dyDescent="0.2">
      <c r="A4106" t="s">
        <v>35060</v>
      </c>
      <c r="B4106" t="s">
        <v>27465</v>
      </c>
      <c r="C4106" s="1">
        <v>37659</v>
      </c>
      <c r="D4106" t="s">
        <v>132</v>
      </c>
      <c r="E4106" t="s">
        <v>25399</v>
      </c>
      <c r="F4106" t="s">
        <v>25400</v>
      </c>
      <c r="G4106" t="s">
        <v>25198</v>
      </c>
      <c r="H4106" t="s">
        <v>35060</v>
      </c>
      <c r="I4106" t="s">
        <v>26137</v>
      </c>
      <c r="J4106" t="s">
        <v>34454</v>
      </c>
      <c r="K4106" t="s">
        <v>25230</v>
      </c>
      <c r="L4106" t="s">
        <v>27466</v>
      </c>
      <c r="M4106" t="s">
        <v>27467</v>
      </c>
      <c r="N4106" t="s">
        <v>25401</v>
      </c>
      <c r="P4106" t="s">
        <v>25853</v>
      </c>
    </row>
    <row r="4107" spans="1:16" x14ac:dyDescent="0.2">
      <c r="A4107" t="s">
        <v>17065</v>
      </c>
      <c r="B4107" t="s">
        <v>17064</v>
      </c>
      <c r="C4107" s="1">
        <v>41590</v>
      </c>
      <c r="D4107" t="s">
        <v>65</v>
      </c>
      <c r="E4107" t="s">
        <v>553</v>
      </c>
      <c r="F4107" t="s">
        <v>554</v>
      </c>
      <c r="G4107" t="s">
        <v>127</v>
      </c>
      <c r="H4107" t="s">
        <v>17065</v>
      </c>
      <c r="I4107" t="s">
        <v>17066</v>
      </c>
      <c r="J4107" t="s">
        <v>17067</v>
      </c>
      <c r="K4107" t="s">
        <v>86</v>
      </c>
      <c r="L4107" t="s">
        <v>254</v>
      </c>
      <c r="M4107" t="s">
        <v>17068</v>
      </c>
      <c r="N4107" t="s">
        <v>555</v>
      </c>
      <c r="O4107" t="s">
        <v>153</v>
      </c>
      <c r="P4107" t="s">
        <v>117</v>
      </c>
    </row>
    <row r="4108" spans="1:16" x14ac:dyDescent="0.2">
      <c r="A4108" t="s">
        <v>16172</v>
      </c>
      <c r="B4108" t="s">
        <v>16171</v>
      </c>
      <c r="C4108" s="1">
        <v>39265</v>
      </c>
      <c r="D4108" t="s">
        <v>65</v>
      </c>
      <c r="E4108" t="s">
        <v>256</v>
      </c>
      <c r="F4108" t="s">
        <v>257</v>
      </c>
      <c r="G4108" t="s">
        <v>127</v>
      </c>
      <c r="H4108" t="s">
        <v>16172</v>
      </c>
      <c r="I4108" t="s">
        <v>16173</v>
      </c>
      <c r="J4108" t="s">
        <v>16174</v>
      </c>
      <c r="K4108" t="s">
        <v>160</v>
      </c>
      <c r="M4108" t="s">
        <v>16175</v>
      </c>
      <c r="N4108" t="s">
        <v>16176</v>
      </c>
      <c r="O4108" t="s">
        <v>153</v>
      </c>
    </row>
    <row r="4109" spans="1:16" x14ac:dyDescent="0.2">
      <c r="A4109" t="s">
        <v>23661</v>
      </c>
      <c r="B4109" t="s">
        <v>23660</v>
      </c>
      <c r="C4109" s="1">
        <v>41135</v>
      </c>
      <c r="D4109" t="s">
        <v>65</v>
      </c>
      <c r="E4109" t="s">
        <v>161</v>
      </c>
      <c r="F4109" t="s">
        <v>162</v>
      </c>
      <c r="G4109" t="s">
        <v>127</v>
      </c>
      <c r="H4109" t="s">
        <v>23661</v>
      </c>
      <c r="I4109" t="s">
        <v>23662</v>
      </c>
      <c r="J4109" t="s">
        <v>23663</v>
      </c>
      <c r="K4109" t="s">
        <v>405</v>
      </c>
      <c r="L4109" t="s">
        <v>115</v>
      </c>
      <c r="M4109" t="s">
        <v>23664</v>
      </c>
      <c r="N4109" t="s">
        <v>499</v>
      </c>
      <c r="O4109" t="s">
        <v>396</v>
      </c>
      <c r="P4109" t="s">
        <v>117</v>
      </c>
    </row>
    <row r="4110" spans="1:16" x14ac:dyDescent="0.2">
      <c r="A4110" t="s">
        <v>10266</v>
      </c>
      <c r="B4110" t="s">
        <v>10265</v>
      </c>
      <c r="C4110" s="1">
        <v>41619</v>
      </c>
      <c r="D4110" t="s">
        <v>65</v>
      </c>
      <c r="E4110" t="s">
        <v>660</v>
      </c>
      <c r="F4110" t="s">
        <v>661</v>
      </c>
      <c r="G4110" t="s">
        <v>127</v>
      </c>
      <c r="H4110" t="s">
        <v>10266</v>
      </c>
      <c r="I4110" t="s">
        <v>10267</v>
      </c>
      <c r="J4110" t="s">
        <v>10268</v>
      </c>
      <c r="K4110" t="s">
        <v>86</v>
      </c>
      <c r="L4110" t="s">
        <v>115</v>
      </c>
      <c r="N4110" t="s">
        <v>8804</v>
      </c>
      <c r="O4110" t="s">
        <v>94</v>
      </c>
      <c r="P4110" t="s">
        <v>117</v>
      </c>
    </row>
    <row r="4111" spans="1:16" x14ac:dyDescent="0.2">
      <c r="A4111" t="s">
        <v>27481</v>
      </c>
      <c r="B4111" t="s">
        <v>27480</v>
      </c>
      <c r="C4111" s="1">
        <v>40113</v>
      </c>
      <c r="D4111" t="s">
        <v>65</v>
      </c>
      <c r="E4111" t="s">
        <v>14577</v>
      </c>
      <c r="F4111" t="s">
        <v>14578</v>
      </c>
      <c r="G4111" t="s">
        <v>25147</v>
      </c>
      <c r="H4111" t="s">
        <v>27481</v>
      </c>
      <c r="I4111" t="s">
        <v>26909</v>
      </c>
      <c r="J4111" t="s">
        <v>35022</v>
      </c>
      <c r="K4111" t="s">
        <v>25679</v>
      </c>
      <c r="L4111" t="s">
        <v>25987</v>
      </c>
      <c r="M4111" t="s">
        <v>27482</v>
      </c>
      <c r="N4111" t="s">
        <v>27483</v>
      </c>
      <c r="P4111" t="s">
        <v>27484</v>
      </c>
    </row>
    <row r="4112" spans="1:16" x14ac:dyDescent="0.2">
      <c r="A4112" t="s">
        <v>10409</v>
      </c>
      <c r="B4112" t="s">
        <v>10408</v>
      </c>
      <c r="C4112" s="1">
        <v>42241</v>
      </c>
      <c r="D4112" t="s">
        <v>65</v>
      </c>
      <c r="E4112" t="s">
        <v>76</v>
      </c>
      <c r="F4112" t="s">
        <v>77</v>
      </c>
      <c r="G4112" t="s">
        <v>127</v>
      </c>
      <c r="H4112" t="s">
        <v>10409</v>
      </c>
      <c r="I4112" t="s">
        <v>10410</v>
      </c>
      <c r="J4112" t="s">
        <v>10411</v>
      </c>
      <c r="K4112" t="s">
        <v>111</v>
      </c>
      <c r="N4112" t="s">
        <v>306</v>
      </c>
      <c r="O4112" t="s">
        <v>94</v>
      </c>
      <c r="P4112" t="s">
        <v>43809</v>
      </c>
    </row>
    <row r="4113" spans="1:16" x14ac:dyDescent="0.2">
      <c r="A4113" t="s">
        <v>26250</v>
      </c>
      <c r="B4113" t="s">
        <v>26247</v>
      </c>
      <c r="C4113" s="1">
        <v>41659</v>
      </c>
      <c r="D4113" t="s">
        <v>65</v>
      </c>
      <c r="E4113" t="s">
        <v>26248</v>
      </c>
      <c r="F4113" t="s">
        <v>26249</v>
      </c>
      <c r="G4113" t="s">
        <v>25160</v>
      </c>
      <c r="H4113" t="s">
        <v>26250</v>
      </c>
      <c r="I4113" t="s">
        <v>26251</v>
      </c>
      <c r="J4113" t="s">
        <v>34237</v>
      </c>
      <c r="K4113" t="s">
        <v>25315</v>
      </c>
      <c r="L4113" t="s">
        <v>26252</v>
      </c>
      <c r="M4113" t="s">
        <v>25317</v>
      </c>
      <c r="N4113" t="s">
        <v>26253</v>
      </c>
      <c r="P4113" t="s">
        <v>1296</v>
      </c>
    </row>
    <row r="4114" spans="1:16" x14ac:dyDescent="0.2">
      <c r="A4114" t="s">
        <v>18794</v>
      </c>
      <c r="B4114" t="s">
        <v>18793</v>
      </c>
      <c r="C4114" s="1">
        <v>41225</v>
      </c>
      <c r="D4114" t="s">
        <v>65</v>
      </c>
      <c r="E4114" t="s">
        <v>707</v>
      </c>
      <c r="F4114" t="s">
        <v>708</v>
      </c>
      <c r="G4114" t="s">
        <v>127</v>
      </c>
      <c r="H4114" t="s">
        <v>18794</v>
      </c>
      <c r="I4114" t="s">
        <v>18795</v>
      </c>
      <c r="J4114" t="s">
        <v>18796</v>
      </c>
      <c r="K4114" t="s">
        <v>111</v>
      </c>
      <c r="M4114" t="s">
        <v>17706</v>
      </c>
      <c r="N4114" t="s">
        <v>710</v>
      </c>
      <c r="O4114" t="s">
        <v>153</v>
      </c>
      <c r="P4114" t="s">
        <v>117</v>
      </c>
    </row>
    <row r="4115" spans="1:16" x14ac:dyDescent="0.2">
      <c r="A4115" t="s">
        <v>16278</v>
      </c>
      <c r="B4115" t="s">
        <v>16277</v>
      </c>
      <c r="C4115" s="1">
        <v>37385</v>
      </c>
      <c r="D4115" t="s">
        <v>65</v>
      </c>
      <c r="E4115" t="s">
        <v>243</v>
      </c>
      <c r="F4115" t="s">
        <v>244</v>
      </c>
      <c r="G4115" t="s">
        <v>127</v>
      </c>
      <c r="H4115" t="s">
        <v>16278</v>
      </c>
      <c r="I4115" t="s">
        <v>47293</v>
      </c>
      <c r="J4115" t="s">
        <v>16279</v>
      </c>
      <c r="K4115" t="s">
        <v>93</v>
      </c>
      <c r="M4115" t="s">
        <v>15604</v>
      </c>
      <c r="N4115" t="s">
        <v>447</v>
      </c>
      <c r="O4115" t="s">
        <v>153</v>
      </c>
      <c r="P4115" t="s">
        <v>117</v>
      </c>
    </row>
    <row r="4116" spans="1:16" x14ac:dyDescent="0.2">
      <c r="A4116" t="s">
        <v>16029</v>
      </c>
      <c r="B4116" t="s">
        <v>16028</v>
      </c>
      <c r="C4116" s="1">
        <v>37211</v>
      </c>
      <c r="D4116" t="s">
        <v>65</v>
      </c>
      <c r="E4116" t="s">
        <v>243</v>
      </c>
      <c r="F4116" t="s">
        <v>244</v>
      </c>
      <c r="G4116" t="s">
        <v>127</v>
      </c>
      <c r="H4116" t="s">
        <v>16029</v>
      </c>
      <c r="I4116" t="s">
        <v>16030</v>
      </c>
      <c r="J4116" t="s">
        <v>16031</v>
      </c>
      <c r="K4116" t="s">
        <v>160</v>
      </c>
      <c r="M4116" t="s">
        <v>16032</v>
      </c>
      <c r="N4116" t="s">
        <v>447</v>
      </c>
      <c r="O4116" t="s">
        <v>153</v>
      </c>
      <c r="P4116" t="s">
        <v>117</v>
      </c>
    </row>
    <row r="4117" spans="1:16" x14ac:dyDescent="0.2">
      <c r="A4117" t="s">
        <v>15421</v>
      </c>
      <c r="B4117" t="s">
        <v>15416</v>
      </c>
      <c r="C4117" s="1">
        <v>25568</v>
      </c>
      <c r="D4117" t="s">
        <v>65</v>
      </c>
      <c r="E4117" t="s">
        <v>389</v>
      </c>
      <c r="F4117" t="s">
        <v>390</v>
      </c>
      <c r="G4117" t="s">
        <v>127</v>
      </c>
      <c r="H4117" t="s">
        <v>15421</v>
      </c>
      <c r="I4117" t="s">
        <v>638</v>
      </c>
      <c r="J4117" t="s">
        <v>15422</v>
      </c>
      <c r="K4117" t="s">
        <v>111</v>
      </c>
      <c r="L4117" t="s">
        <v>115</v>
      </c>
      <c r="O4117" t="s">
        <v>153</v>
      </c>
      <c r="P4117" t="s">
        <v>192</v>
      </c>
    </row>
    <row r="4118" spans="1:16" x14ac:dyDescent="0.2">
      <c r="A4118" t="s">
        <v>30843</v>
      </c>
      <c r="B4118" t="s">
        <v>30842</v>
      </c>
      <c r="C4118" s="1">
        <v>42578</v>
      </c>
      <c r="D4118" t="s">
        <v>65</v>
      </c>
      <c r="E4118" t="s">
        <v>25313</v>
      </c>
      <c r="F4118" t="s">
        <v>34235</v>
      </c>
      <c r="G4118" t="s">
        <v>25209</v>
      </c>
      <c r="H4118" t="s">
        <v>30843</v>
      </c>
      <c r="I4118" t="s">
        <v>25155</v>
      </c>
      <c r="J4118" t="s">
        <v>35961</v>
      </c>
      <c r="K4118" t="s">
        <v>25173</v>
      </c>
      <c r="L4118" t="s">
        <v>26051</v>
      </c>
      <c r="M4118" t="s">
        <v>34334</v>
      </c>
      <c r="N4118" t="s">
        <v>25430</v>
      </c>
    </row>
    <row r="4119" spans="1:16" x14ac:dyDescent="0.2">
      <c r="A4119" t="s">
        <v>6566</v>
      </c>
      <c r="B4119" t="s">
        <v>6565</v>
      </c>
      <c r="C4119" s="1">
        <v>41498</v>
      </c>
      <c r="D4119" t="s">
        <v>65</v>
      </c>
      <c r="E4119" t="s">
        <v>294</v>
      </c>
      <c r="F4119" t="s">
        <v>35130</v>
      </c>
      <c r="G4119" t="s">
        <v>127</v>
      </c>
      <c r="H4119" t="s">
        <v>6566</v>
      </c>
      <c r="I4119" t="s">
        <v>6567</v>
      </c>
      <c r="J4119" t="s">
        <v>6568</v>
      </c>
      <c r="K4119" t="s">
        <v>93</v>
      </c>
      <c r="M4119" t="s">
        <v>6569</v>
      </c>
      <c r="N4119" t="s">
        <v>6570</v>
      </c>
      <c r="O4119" t="s">
        <v>94</v>
      </c>
      <c r="P4119" t="s">
        <v>117</v>
      </c>
    </row>
    <row r="4120" spans="1:16" x14ac:dyDescent="0.2">
      <c r="A4120" t="s">
        <v>3374</v>
      </c>
      <c r="B4120" t="s">
        <v>3373</v>
      </c>
      <c r="C4120" s="1">
        <v>41682</v>
      </c>
      <c r="D4120" t="s">
        <v>65</v>
      </c>
      <c r="E4120" t="s">
        <v>2377</v>
      </c>
      <c r="F4120" t="s">
        <v>2378</v>
      </c>
      <c r="G4120" t="s">
        <v>133</v>
      </c>
      <c r="H4120" t="s">
        <v>3374</v>
      </c>
      <c r="I4120" t="s">
        <v>3375</v>
      </c>
      <c r="J4120" t="s">
        <v>3376</v>
      </c>
      <c r="K4120" t="s">
        <v>240</v>
      </c>
      <c r="O4120" t="s">
        <v>94</v>
      </c>
      <c r="P4120" t="s">
        <v>192</v>
      </c>
    </row>
    <row r="4121" spans="1:16" x14ac:dyDescent="0.2">
      <c r="A4121" t="s">
        <v>41566</v>
      </c>
      <c r="B4121" t="s">
        <v>41567</v>
      </c>
      <c r="C4121" s="1">
        <v>43223</v>
      </c>
      <c r="D4121" t="s">
        <v>65</v>
      </c>
      <c r="E4121" t="s">
        <v>297</v>
      </c>
      <c r="F4121" t="s">
        <v>298</v>
      </c>
      <c r="G4121" t="s">
        <v>1479</v>
      </c>
      <c r="H4121" t="s">
        <v>41566</v>
      </c>
      <c r="I4121" t="s">
        <v>41562</v>
      </c>
      <c r="J4121" t="s">
        <v>41568</v>
      </c>
      <c r="K4121" t="s">
        <v>111</v>
      </c>
      <c r="M4121" t="s">
        <v>41569</v>
      </c>
      <c r="N4121" t="s">
        <v>41570</v>
      </c>
      <c r="O4121" t="s">
        <v>94</v>
      </c>
      <c r="P4121" t="s">
        <v>229</v>
      </c>
    </row>
    <row r="4122" spans="1:16" x14ac:dyDescent="0.2">
      <c r="A4122" t="s">
        <v>6545</v>
      </c>
      <c r="B4122" t="s">
        <v>6544</v>
      </c>
      <c r="C4122" s="1">
        <v>41556</v>
      </c>
      <c r="D4122" t="s">
        <v>65</v>
      </c>
      <c r="E4122" t="s">
        <v>522</v>
      </c>
      <c r="F4122" t="s">
        <v>523</v>
      </c>
      <c r="G4122" t="s">
        <v>133</v>
      </c>
      <c r="H4122" t="s">
        <v>6545</v>
      </c>
      <c r="I4122" t="s">
        <v>526</v>
      </c>
      <c r="J4122" t="s">
        <v>6546</v>
      </c>
      <c r="K4122" t="s">
        <v>93</v>
      </c>
      <c r="M4122" t="s">
        <v>524</v>
      </c>
      <c r="N4122" t="s">
        <v>525</v>
      </c>
      <c r="O4122">
        <v>0</v>
      </c>
    </row>
    <row r="4123" spans="1:16" x14ac:dyDescent="0.2">
      <c r="A4123" t="s">
        <v>42308</v>
      </c>
      <c r="B4123" t="s">
        <v>42309</v>
      </c>
      <c r="C4123" s="1">
        <v>41311</v>
      </c>
      <c r="D4123" t="s">
        <v>65</v>
      </c>
      <c r="E4123" t="s">
        <v>438</v>
      </c>
      <c r="F4123" t="s">
        <v>439</v>
      </c>
      <c r="G4123" t="s">
        <v>127</v>
      </c>
      <c r="H4123" t="s">
        <v>42308</v>
      </c>
      <c r="I4123" t="s">
        <v>42310</v>
      </c>
      <c r="J4123" t="s">
        <v>42311</v>
      </c>
      <c r="K4123" t="s">
        <v>111</v>
      </c>
      <c r="M4123" t="s">
        <v>42256</v>
      </c>
      <c r="N4123" t="s">
        <v>42312</v>
      </c>
      <c r="O4123" t="s">
        <v>153</v>
      </c>
    </row>
    <row r="4124" spans="1:16" x14ac:dyDescent="0.2">
      <c r="A4124" t="s">
        <v>35048</v>
      </c>
      <c r="B4124" t="s">
        <v>27432</v>
      </c>
      <c r="C4124" s="1">
        <v>37953</v>
      </c>
      <c r="D4124" t="s">
        <v>65</v>
      </c>
      <c r="E4124" t="s">
        <v>686</v>
      </c>
      <c r="F4124" t="s">
        <v>687</v>
      </c>
      <c r="G4124" t="s">
        <v>25147</v>
      </c>
      <c r="H4124" t="s">
        <v>35048</v>
      </c>
      <c r="I4124" t="s">
        <v>27433</v>
      </c>
      <c r="J4124" t="s">
        <v>34309</v>
      </c>
      <c r="K4124" t="s">
        <v>25205</v>
      </c>
      <c r="L4124" t="s">
        <v>115</v>
      </c>
      <c r="N4124" t="s">
        <v>27434</v>
      </c>
      <c r="P4124" t="s">
        <v>34916</v>
      </c>
    </row>
    <row r="4125" spans="1:16" x14ac:dyDescent="0.2">
      <c r="A4125" t="s">
        <v>40979</v>
      </c>
      <c r="B4125" t="s">
        <v>40980</v>
      </c>
      <c r="C4125" s="1">
        <v>41935</v>
      </c>
      <c r="D4125" t="s">
        <v>65</v>
      </c>
      <c r="E4125" t="s">
        <v>211</v>
      </c>
      <c r="F4125" t="s">
        <v>212</v>
      </c>
      <c r="G4125" t="s">
        <v>127</v>
      </c>
      <c r="H4125" t="s">
        <v>40979</v>
      </c>
      <c r="I4125" t="s">
        <v>213</v>
      </c>
      <c r="J4125" t="s">
        <v>40981</v>
      </c>
      <c r="K4125" t="s">
        <v>86</v>
      </c>
      <c r="M4125" t="s">
        <v>214</v>
      </c>
      <c r="N4125" t="s">
        <v>215</v>
      </c>
      <c r="O4125" t="s">
        <v>153</v>
      </c>
      <c r="P4125" t="s">
        <v>117</v>
      </c>
    </row>
    <row r="4126" spans="1:16" x14ac:dyDescent="0.2">
      <c r="A4126" t="s">
        <v>7124</v>
      </c>
      <c r="B4126" t="s">
        <v>7123</v>
      </c>
      <c r="C4126" s="1">
        <v>41653</v>
      </c>
      <c r="D4126" t="s">
        <v>65</v>
      </c>
      <c r="F4126" t="s">
        <v>34583</v>
      </c>
      <c r="G4126" t="s">
        <v>127</v>
      </c>
      <c r="H4126" t="s">
        <v>7124</v>
      </c>
      <c r="I4126" t="s">
        <v>7125</v>
      </c>
      <c r="J4126" t="s">
        <v>7126</v>
      </c>
      <c r="K4126" t="s">
        <v>111</v>
      </c>
      <c r="M4126" t="s">
        <v>7127</v>
      </c>
      <c r="N4126" t="s">
        <v>555</v>
      </c>
      <c r="O4126" t="s">
        <v>153</v>
      </c>
      <c r="P4126" t="s">
        <v>117</v>
      </c>
    </row>
    <row r="4127" spans="1:16" x14ac:dyDescent="0.2">
      <c r="A4127" t="s">
        <v>23192</v>
      </c>
      <c r="B4127" t="s">
        <v>23191</v>
      </c>
      <c r="C4127" s="1">
        <v>37734</v>
      </c>
      <c r="D4127" t="s">
        <v>65</v>
      </c>
      <c r="E4127" t="s">
        <v>479</v>
      </c>
      <c r="F4127" t="s">
        <v>480</v>
      </c>
      <c r="G4127" t="s">
        <v>127</v>
      </c>
      <c r="H4127" t="s">
        <v>23192</v>
      </c>
      <c r="I4127" t="s">
        <v>23193</v>
      </c>
      <c r="J4127" t="s">
        <v>23194</v>
      </c>
      <c r="K4127" t="s">
        <v>86</v>
      </c>
      <c r="M4127" t="s">
        <v>643</v>
      </c>
      <c r="N4127" t="s">
        <v>309</v>
      </c>
      <c r="O4127" t="s">
        <v>153</v>
      </c>
    </row>
    <row r="4128" spans="1:16" x14ac:dyDescent="0.2">
      <c r="A4128" t="s">
        <v>23157</v>
      </c>
      <c r="B4128" t="s">
        <v>23156</v>
      </c>
      <c r="C4128" s="1">
        <v>35592</v>
      </c>
      <c r="D4128" t="s">
        <v>65</v>
      </c>
      <c r="E4128" t="s">
        <v>290</v>
      </c>
      <c r="F4128" t="s">
        <v>291</v>
      </c>
      <c r="G4128" t="s">
        <v>127</v>
      </c>
      <c r="H4128" t="s">
        <v>23157</v>
      </c>
      <c r="I4128" t="s">
        <v>23158</v>
      </c>
      <c r="J4128" t="s">
        <v>23159</v>
      </c>
      <c r="K4128" t="s">
        <v>111</v>
      </c>
      <c r="L4128" t="s">
        <v>254</v>
      </c>
      <c r="M4128" t="s">
        <v>23160</v>
      </c>
      <c r="N4128" t="s">
        <v>357</v>
      </c>
      <c r="O4128" t="s">
        <v>153</v>
      </c>
      <c r="P4128" t="s">
        <v>117</v>
      </c>
    </row>
    <row r="4129" spans="1:16" x14ac:dyDescent="0.2">
      <c r="A4129" t="s">
        <v>23123</v>
      </c>
      <c r="B4129" t="s">
        <v>23122</v>
      </c>
      <c r="C4129" s="1">
        <v>41194</v>
      </c>
      <c r="D4129" t="s">
        <v>65</v>
      </c>
      <c r="E4129" t="s">
        <v>290</v>
      </c>
      <c r="F4129" t="s">
        <v>291</v>
      </c>
      <c r="G4129" t="s">
        <v>127</v>
      </c>
      <c r="H4129" t="s">
        <v>23123</v>
      </c>
      <c r="I4129" t="s">
        <v>23124</v>
      </c>
      <c r="J4129" t="s">
        <v>23125</v>
      </c>
      <c r="K4129" t="s">
        <v>111</v>
      </c>
      <c r="L4129" t="s">
        <v>254</v>
      </c>
      <c r="M4129" t="s">
        <v>643</v>
      </c>
      <c r="N4129" t="s">
        <v>357</v>
      </c>
      <c r="O4129" t="s">
        <v>153</v>
      </c>
    </row>
    <row r="4130" spans="1:16" x14ac:dyDescent="0.2">
      <c r="A4130" t="s">
        <v>23188</v>
      </c>
      <c r="B4130" t="s">
        <v>23187</v>
      </c>
      <c r="C4130" s="1">
        <v>37641</v>
      </c>
      <c r="D4130" t="s">
        <v>65</v>
      </c>
      <c r="E4130" t="s">
        <v>286</v>
      </c>
      <c r="F4130" t="s">
        <v>41182</v>
      </c>
      <c r="G4130" t="s">
        <v>127</v>
      </c>
      <c r="H4130" t="s">
        <v>23188</v>
      </c>
      <c r="I4130" t="s">
        <v>23189</v>
      </c>
      <c r="J4130" t="s">
        <v>23190</v>
      </c>
      <c r="K4130" t="s">
        <v>111</v>
      </c>
      <c r="M4130" t="s">
        <v>5858</v>
      </c>
      <c r="N4130" t="s">
        <v>19795</v>
      </c>
      <c r="O4130" t="s">
        <v>153</v>
      </c>
    </row>
    <row r="4131" spans="1:16" x14ac:dyDescent="0.2">
      <c r="A4131" t="s">
        <v>41066</v>
      </c>
      <c r="B4131" t="s">
        <v>41067</v>
      </c>
      <c r="C4131" s="1">
        <v>41162</v>
      </c>
      <c r="D4131" t="s">
        <v>65</v>
      </c>
      <c r="E4131" t="s">
        <v>205</v>
      </c>
      <c r="F4131" t="s">
        <v>206</v>
      </c>
      <c r="G4131" t="s">
        <v>127</v>
      </c>
      <c r="H4131" t="s">
        <v>41066</v>
      </c>
      <c r="I4131" t="s">
        <v>41068</v>
      </c>
      <c r="J4131" t="s">
        <v>41069</v>
      </c>
      <c r="K4131" t="s">
        <v>111</v>
      </c>
      <c r="M4131" t="s">
        <v>251</v>
      </c>
      <c r="N4131" t="s">
        <v>250</v>
      </c>
      <c r="O4131" t="s">
        <v>153</v>
      </c>
      <c r="P4131" t="s">
        <v>117</v>
      </c>
    </row>
    <row r="4132" spans="1:16" x14ac:dyDescent="0.2">
      <c r="A4132" t="s">
        <v>41448</v>
      </c>
      <c r="B4132" t="s">
        <v>41449</v>
      </c>
      <c r="C4132" s="1">
        <v>39562</v>
      </c>
      <c r="D4132" t="s">
        <v>65</v>
      </c>
      <c r="E4132" t="s">
        <v>345</v>
      </c>
      <c r="F4132" t="s">
        <v>346</v>
      </c>
      <c r="G4132" t="s">
        <v>127</v>
      </c>
      <c r="H4132" t="s">
        <v>41448</v>
      </c>
      <c r="I4132" t="s">
        <v>41450</v>
      </c>
      <c r="J4132" t="s">
        <v>41451</v>
      </c>
      <c r="K4132" t="s">
        <v>86</v>
      </c>
      <c r="M4132" t="s">
        <v>40883</v>
      </c>
      <c r="N4132" t="s">
        <v>41452</v>
      </c>
      <c r="O4132" t="s">
        <v>153</v>
      </c>
      <c r="P4132" t="s">
        <v>192</v>
      </c>
    </row>
    <row r="4133" spans="1:16" x14ac:dyDescent="0.2">
      <c r="A4133" t="s">
        <v>3531</v>
      </c>
      <c r="B4133" t="s">
        <v>3530</v>
      </c>
      <c r="C4133" s="1">
        <v>42648</v>
      </c>
      <c r="D4133" t="s">
        <v>65</v>
      </c>
      <c r="E4133" t="s">
        <v>41215</v>
      </c>
      <c r="F4133" t="s">
        <v>41216</v>
      </c>
      <c r="G4133" t="s">
        <v>127</v>
      </c>
      <c r="H4133" t="s">
        <v>3531</v>
      </c>
      <c r="I4133" t="s">
        <v>3532</v>
      </c>
      <c r="J4133" t="s">
        <v>3533</v>
      </c>
      <c r="K4133" t="s">
        <v>111</v>
      </c>
      <c r="M4133" t="s">
        <v>3534</v>
      </c>
      <c r="N4133" t="s">
        <v>3535</v>
      </c>
      <c r="O4133" t="s">
        <v>153</v>
      </c>
    </row>
    <row r="4134" spans="1:16" x14ac:dyDescent="0.2">
      <c r="A4134" t="s">
        <v>23152</v>
      </c>
      <c r="B4134" t="s">
        <v>23151</v>
      </c>
      <c r="C4134" s="1">
        <v>42544</v>
      </c>
      <c r="D4134" t="s">
        <v>65</v>
      </c>
      <c r="E4134" t="s">
        <v>343</v>
      </c>
      <c r="F4134" t="s">
        <v>344</v>
      </c>
      <c r="G4134" t="s">
        <v>127</v>
      </c>
      <c r="H4134" t="s">
        <v>23152</v>
      </c>
      <c r="I4134" t="s">
        <v>23153</v>
      </c>
      <c r="J4134" t="s">
        <v>23154</v>
      </c>
      <c r="K4134" t="s">
        <v>111</v>
      </c>
      <c r="M4134" t="s">
        <v>214</v>
      </c>
      <c r="N4134" t="s">
        <v>23155</v>
      </c>
      <c r="O4134" t="s">
        <v>94</v>
      </c>
      <c r="P4134" t="s">
        <v>229</v>
      </c>
    </row>
    <row r="4135" spans="1:16" x14ac:dyDescent="0.2">
      <c r="A4135" t="s">
        <v>23101</v>
      </c>
      <c r="B4135" t="s">
        <v>23100</v>
      </c>
      <c r="C4135" s="1">
        <v>41040</v>
      </c>
      <c r="D4135" t="s">
        <v>65</v>
      </c>
      <c r="E4135" t="s">
        <v>475</v>
      </c>
      <c r="F4135" t="s">
        <v>476</v>
      </c>
      <c r="G4135" t="s">
        <v>127</v>
      </c>
      <c r="H4135" t="s">
        <v>23101</v>
      </c>
      <c r="I4135" t="s">
        <v>23102</v>
      </c>
      <c r="J4135" t="s">
        <v>23103</v>
      </c>
      <c r="K4135" t="s">
        <v>111</v>
      </c>
      <c r="M4135" t="s">
        <v>11149</v>
      </c>
      <c r="N4135" t="s">
        <v>23104</v>
      </c>
      <c r="O4135" t="s">
        <v>153</v>
      </c>
      <c r="P4135" t="s">
        <v>192</v>
      </c>
    </row>
    <row r="4136" spans="1:16" x14ac:dyDescent="0.2">
      <c r="A4136" t="s">
        <v>7437</v>
      </c>
      <c r="B4136" t="s">
        <v>7436</v>
      </c>
      <c r="C4136" s="1">
        <v>37396</v>
      </c>
      <c r="D4136" t="s">
        <v>65</v>
      </c>
      <c r="E4136" t="s">
        <v>274</v>
      </c>
      <c r="F4136" t="s">
        <v>275</v>
      </c>
      <c r="G4136" t="s">
        <v>127</v>
      </c>
      <c r="H4136" t="s">
        <v>7437</v>
      </c>
      <c r="I4136" t="s">
        <v>7438</v>
      </c>
      <c r="J4136" t="s">
        <v>7439</v>
      </c>
      <c r="K4136" t="s">
        <v>111</v>
      </c>
      <c r="M4136" t="s">
        <v>643</v>
      </c>
      <c r="N4136" t="s">
        <v>633</v>
      </c>
      <c r="O4136" t="s">
        <v>153</v>
      </c>
      <c r="P4136" t="s">
        <v>117</v>
      </c>
    </row>
    <row r="4137" spans="1:16" x14ac:dyDescent="0.2">
      <c r="A4137" t="s">
        <v>23111</v>
      </c>
      <c r="B4137" t="s">
        <v>23110</v>
      </c>
      <c r="C4137" s="1">
        <v>39855</v>
      </c>
      <c r="D4137" t="s">
        <v>65</v>
      </c>
      <c r="E4137" t="s">
        <v>70</v>
      </c>
      <c r="G4137" t="s">
        <v>127</v>
      </c>
      <c r="H4137" t="s">
        <v>23111</v>
      </c>
      <c r="I4137" t="s">
        <v>23112</v>
      </c>
      <c r="J4137" t="s">
        <v>23113</v>
      </c>
      <c r="K4137" t="s">
        <v>111</v>
      </c>
      <c r="M4137" t="s">
        <v>23114</v>
      </c>
      <c r="N4137" t="s">
        <v>15433</v>
      </c>
      <c r="O4137" t="s">
        <v>153</v>
      </c>
      <c r="P4137" t="s">
        <v>23115</v>
      </c>
    </row>
    <row r="4138" spans="1:16" x14ac:dyDescent="0.2">
      <c r="A4138" t="s">
        <v>41941</v>
      </c>
      <c r="B4138" t="s">
        <v>41942</v>
      </c>
      <c r="C4138" s="1">
        <v>37363</v>
      </c>
      <c r="D4138" t="s">
        <v>65</v>
      </c>
      <c r="E4138" t="s">
        <v>378</v>
      </c>
      <c r="F4138" t="s">
        <v>379</v>
      </c>
      <c r="G4138" t="s">
        <v>127</v>
      </c>
      <c r="H4138" t="s">
        <v>41941</v>
      </c>
      <c r="I4138" t="s">
        <v>41943</v>
      </c>
      <c r="J4138" t="s">
        <v>41944</v>
      </c>
      <c r="K4138" t="s">
        <v>111</v>
      </c>
      <c r="M4138" t="s">
        <v>214</v>
      </c>
      <c r="N4138" t="s">
        <v>381</v>
      </c>
      <c r="O4138" t="s">
        <v>153</v>
      </c>
    </row>
    <row r="4139" spans="1:16" x14ac:dyDescent="0.2">
      <c r="A4139" t="s">
        <v>5743</v>
      </c>
      <c r="B4139" t="s">
        <v>5742</v>
      </c>
      <c r="C4139" s="1">
        <v>41311</v>
      </c>
      <c r="D4139" t="s">
        <v>65</v>
      </c>
      <c r="E4139" t="s">
        <v>41215</v>
      </c>
      <c r="F4139" t="s">
        <v>41216</v>
      </c>
      <c r="G4139" t="s">
        <v>127</v>
      </c>
      <c r="H4139" t="s">
        <v>5743</v>
      </c>
      <c r="I4139" t="s">
        <v>5744</v>
      </c>
      <c r="J4139" t="s">
        <v>5745</v>
      </c>
      <c r="K4139" t="s">
        <v>93</v>
      </c>
      <c r="M4139" t="s">
        <v>203</v>
      </c>
      <c r="N4139" t="s">
        <v>648</v>
      </c>
      <c r="O4139" t="s">
        <v>94</v>
      </c>
      <c r="P4139" t="s">
        <v>117</v>
      </c>
    </row>
    <row r="4140" spans="1:16" x14ac:dyDescent="0.2">
      <c r="A4140" t="s">
        <v>5738</v>
      </c>
      <c r="B4140" t="s">
        <v>5737</v>
      </c>
      <c r="C4140" s="1">
        <v>41311</v>
      </c>
      <c r="D4140" t="s">
        <v>65</v>
      </c>
      <c r="E4140" t="s">
        <v>41215</v>
      </c>
      <c r="F4140" t="s">
        <v>41216</v>
      </c>
      <c r="G4140" t="s">
        <v>127</v>
      </c>
      <c r="H4140" t="s">
        <v>5738</v>
      </c>
      <c r="I4140" t="s">
        <v>5739</v>
      </c>
      <c r="J4140" t="s">
        <v>5740</v>
      </c>
      <c r="K4140" t="s">
        <v>93</v>
      </c>
      <c r="M4140" t="s">
        <v>203</v>
      </c>
      <c r="N4140" t="s">
        <v>5741</v>
      </c>
      <c r="O4140" t="s">
        <v>94</v>
      </c>
    </row>
    <row r="4141" spans="1:16" x14ac:dyDescent="0.2">
      <c r="A4141" t="s">
        <v>43110</v>
      </c>
      <c r="B4141" t="s">
        <v>43111</v>
      </c>
      <c r="C4141" s="1">
        <v>38987</v>
      </c>
      <c r="D4141" t="s">
        <v>65</v>
      </c>
      <c r="E4141" t="s">
        <v>41215</v>
      </c>
      <c r="F4141" t="s">
        <v>41216</v>
      </c>
      <c r="G4141" t="s">
        <v>127</v>
      </c>
      <c r="H4141" t="s">
        <v>43110</v>
      </c>
      <c r="I4141" t="s">
        <v>43112</v>
      </c>
      <c r="J4141" t="s">
        <v>43113</v>
      </c>
      <c r="K4141" t="s">
        <v>93</v>
      </c>
      <c r="M4141" t="s">
        <v>203</v>
      </c>
      <c r="N4141" t="s">
        <v>648</v>
      </c>
      <c r="O4141" t="s">
        <v>153</v>
      </c>
      <c r="P4141" t="s">
        <v>117</v>
      </c>
    </row>
    <row r="4142" spans="1:16" x14ac:dyDescent="0.2">
      <c r="A4142" t="s">
        <v>7028</v>
      </c>
      <c r="B4142" t="s">
        <v>7027</v>
      </c>
      <c r="C4142" s="1">
        <v>41257</v>
      </c>
      <c r="D4142" t="s">
        <v>65</v>
      </c>
      <c r="E4142" t="s">
        <v>41215</v>
      </c>
      <c r="F4142" t="s">
        <v>41216</v>
      </c>
      <c r="G4142" t="s">
        <v>127</v>
      </c>
      <c r="H4142" t="s">
        <v>7028</v>
      </c>
      <c r="I4142" t="s">
        <v>7029</v>
      </c>
      <c r="J4142" t="s">
        <v>7030</v>
      </c>
      <c r="K4142" t="s">
        <v>93</v>
      </c>
      <c r="M4142" t="s">
        <v>524</v>
      </c>
      <c r="N4142" t="s">
        <v>648</v>
      </c>
      <c r="O4142" t="s">
        <v>94</v>
      </c>
      <c r="P4142" t="s">
        <v>117</v>
      </c>
    </row>
    <row r="4143" spans="1:16" x14ac:dyDescent="0.2">
      <c r="A4143" t="s">
        <v>5733</v>
      </c>
      <c r="B4143" t="s">
        <v>5732</v>
      </c>
      <c r="C4143" s="1">
        <v>41311</v>
      </c>
      <c r="D4143" t="s">
        <v>65</v>
      </c>
      <c r="E4143" t="s">
        <v>41215</v>
      </c>
      <c r="F4143" t="s">
        <v>41216</v>
      </c>
      <c r="G4143" t="s">
        <v>127</v>
      </c>
      <c r="H4143" t="s">
        <v>5733</v>
      </c>
      <c r="I4143" t="s">
        <v>5734</v>
      </c>
      <c r="J4143" t="s">
        <v>5735</v>
      </c>
      <c r="K4143" t="s">
        <v>93</v>
      </c>
      <c r="M4143" t="s">
        <v>203</v>
      </c>
      <c r="N4143" t="s">
        <v>5736</v>
      </c>
      <c r="O4143" t="s">
        <v>94</v>
      </c>
      <c r="P4143" t="s">
        <v>117</v>
      </c>
    </row>
    <row r="4144" spans="1:16" x14ac:dyDescent="0.2">
      <c r="A4144" t="s">
        <v>24328</v>
      </c>
      <c r="B4144" t="s">
        <v>24327</v>
      </c>
      <c r="C4144" s="1">
        <v>36159</v>
      </c>
      <c r="D4144" t="s">
        <v>65</v>
      </c>
      <c r="E4144" t="s">
        <v>70</v>
      </c>
      <c r="G4144" t="s">
        <v>127</v>
      </c>
      <c r="H4144" t="s">
        <v>24328</v>
      </c>
      <c r="I4144" t="s">
        <v>24329</v>
      </c>
      <c r="J4144" t="s">
        <v>24330</v>
      </c>
      <c r="K4144" t="s">
        <v>111</v>
      </c>
      <c r="M4144" t="s">
        <v>24331</v>
      </c>
      <c r="N4144" t="s">
        <v>48281</v>
      </c>
      <c r="O4144" t="s">
        <v>153</v>
      </c>
    </row>
    <row r="4145" spans="1:16" x14ac:dyDescent="0.2">
      <c r="A4145" t="s">
        <v>24333</v>
      </c>
      <c r="B4145" t="s">
        <v>24332</v>
      </c>
      <c r="C4145" s="1">
        <v>37704</v>
      </c>
      <c r="D4145" t="s">
        <v>65</v>
      </c>
      <c r="E4145" t="s">
        <v>40900</v>
      </c>
      <c r="F4145" t="s">
        <v>40901</v>
      </c>
      <c r="G4145" t="s">
        <v>127</v>
      </c>
      <c r="H4145" t="s">
        <v>24333</v>
      </c>
      <c r="I4145" t="s">
        <v>24334</v>
      </c>
      <c r="K4145" t="s">
        <v>86</v>
      </c>
      <c r="M4145" t="s">
        <v>24335</v>
      </c>
      <c r="N4145" t="s">
        <v>172</v>
      </c>
      <c r="O4145" t="s">
        <v>153</v>
      </c>
      <c r="P4145" t="s">
        <v>117</v>
      </c>
    </row>
    <row r="4146" spans="1:16" x14ac:dyDescent="0.2">
      <c r="A4146" t="s">
        <v>42856</v>
      </c>
      <c r="B4146" t="s">
        <v>42857</v>
      </c>
      <c r="C4146" s="1">
        <v>41225</v>
      </c>
      <c r="D4146" t="s">
        <v>65</v>
      </c>
      <c r="E4146" t="s">
        <v>354</v>
      </c>
      <c r="F4146" t="s">
        <v>355</v>
      </c>
      <c r="G4146" t="s">
        <v>127</v>
      </c>
      <c r="H4146" t="s">
        <v>42856</v>
      </c>
      <c r="I4146" t="s">
        <v>42858</v>
      </c>
      <c r="J4146" t="s">
        <v>42859</v>
      </c>
      <c r="K4146" t="s">
        <v>111</v>
      </c>
      <c r="M4146" t="s">
        <v>42860</v>
      </c>
      <c r="N4146" t="s">
        <v>356</v>
      </c>
      <c r="O4146" t="s">
        <v>153</v>
      </c>
      <c r="P4146" t="s">
        <v>192</v>
      </c>
    </row>
    <row r="4147" spans="1:16" x14ac:dyDescent="0.2">
      <c r="A4147" t="s">
        <v>24107</v>
      </c>
      <c r="B4147" t="s">
        <v>24106</v>
      </c>
      <c r="C4147" s="1">
        <v>41768</v>
      </c>
      <c r="D4147" t="s">
        <v>65</v>
      </c>
      <c r="E4147" t="s">
        <v>335</v>
      </c>
      <c r="F4147" t="s">
        <v>336</v>
      </c>
      <c r="G4147" t="s">
        <v>127</v>
      </c>
      <c r="H4147" t="s">
        <v>24107</v>
      </c>
      <c r="I4147" t="s">
        <v>24108</v>
      </c>
      <c r="J4147" t="s">
        <v>24109</v>
      </c>
      <c r="K4147" t="s">
        <v>93</v>
      </c>
      <c r="N4147" t="s">
        <v>13864</v>
      </c>
      <c r="O4147" t="s">
        <v>153</v>
      </c>
    </row>
    <row r="4148" spans="1:16" x14ac:dyDescent="0.2">
      <c r="A4148" t="s">
        <v>32041</v>
      </c>
      <c r="B4148" t="s">
        <v>32040</v>
      </c>
      <c r="C4148" s="1">
        <v>42901</v>
      </c>
      <c r="D4148" t="s">
        <v>65</v>
      </c>
      <c r="E4148" t="s">
        <v>25724</v>
      </c>
      <c r="F4148" t="s">
        <v>25725</v>
      </c>
      <c r="G4148" t="s">
        <v>25160</v>
      </c>
      <c r="H4148" t="s">
        <v>32041</v>
      </c>
      <c r="I4148" t="s">
        <v>32042</v>
      </c>
      <c r="J4148" t="s">
        <v>35124</v>
      </c>
      <c r="K4148" t="s">
        <v>25149</v>
      </c>
      <c r="L4148" t="s">
        <v>32043</v>
      </c>
      <c r="M4148" t="s">
        <v>36477</v>
      </c>
      <c r="N4148" t="s">
        <v>36478</v>
      </c>
    </row>
    <row r="4149" spans="1:16" x14ac:dyDescent="0.2">
      <c r="A4149" t="s">
        <v>10710</v>
      </c>
      <c r="B4149" t="s">
        <v>10709</v>
      </c>
      <c r="C4149" s="1">
        <v>35774</v>
      </c>
      <c r="E4149" t="s">
        <v>358</v>
      </c>
      <c r="F4149" t="s">
        <v>359</v>
      </c>
      <c r="G4149" t="s">
        <v>127</v>
      </c>
      <c r="H4149" t="s">
        <v>10710</v>
      </c>
      <c r="I4149" t="s">
        <v>10711</v>
      </c>
      <c r="J4149" t="s">
        <v>10712</v>
      </c>
      <c r="K4149" t="s">
        <v>654</v>
      </c>
      <c r="M4149" t="s">
        <v>2320</v>
      </c>
      <c r="N4149" t="s">
        <v>436</v>
      </c>
      <c r="O4149" t="s">
        <v>94</v>
      </c>
      <c r="P4149" t="s">
        <v>41521</v>
      </c>
    </row>
    <row r="4150" spans="1:16" x14ac:dyDescent="0.2">
      <c r="A4150" t="s">
        <v>17383</v>
      </c>
      <c r="B4150" t="s">
        <v>17382</v>
      </c>
      <c r="C4150" s="1">
        <v>42611</v>
      </c>
      <c r="D4150" t="s">
        <v>65</v>
      </c>
      <c r="E4150" t="s">
        <v>161</v>
      </c>
      <c r="F4150" t="s">
        <v>162</v>
      </c>
      <c r="G4150" t="s">
        <v>127</v>
      </c>
      <c r="H4150" t="s">
        <v>17383</v>
      </c>
      <c r="I4150" t="s">
        <v>17384</v>
      </c>
      <c r="J4150" t="s">
        <v>17385</v>
      </c>
      <c r="K4150" t="s">
        <v>111</v>
      </c>
      <c r="M4150" t="s">
        <v>363</v>
      </c>
      <c r="N4150" t="s">
        <v>17386</v>
      </c>
      <c r="O4150" t="s">
        <v>153</v>
      </c>
    </row>
    <row r="4151" spans="1:16" x14ac:dyDescent="0.2">
      <c r="A4151" t="s">
        <v>17411</v>
      </c>
      <c r="B4151" t="s">
        <v>17410</v>
      </c>
      <c r="C4151" s="1">
        <v>42975</v>
      </c>
      <c r="D4151" t="s">
        <v>65</v>
      </c>
      <c r="E4151" t="s">
        <v>208</v>
      </c>
      <c r="F4151" t="s">
        <v>209</v>
      </c>
      <c r="G4151" t="s">
        <v>127</v>
      </c>
      <c r="H4151" t="s">
        <v>17411</v>
      </c>
      <c r="I4151" t="s">
        <v>47420</v>
      </c>
      <c r="J4151" t="s">
        <v>17412</v>
      </c>
      <c r="K4151" t="s">
        <v>111</v>
      </c>
      <c r="M4151" t="s">
        <v>6134</v>
      </c>
      <c r="N4151" t="s">
        <v>217</v>
      </c>
      <c r="O4151" t="s">
        <v>153</v>
      </c>
    </row>
    <row r="4152" spans="1:16" x14ac:dyDescent="0.2">
      <c r="A4152" t="s">
        <v>29597</v>
      </c>
      <c r="B4152" t="s">
        <v>29596</v>
      </c>
      <c r="C4152" s="1">
        <v>41988</v>
      </c>
      <c r="D4152" t="s">
        <v>65</v>
      </c>
      <c r="E4152" t="s">
        <v>301</v>
      </c>
      <c r="F4152" t="s">
        <v>302</v>
      </c>
      <c r="G4152" t="s">
        <v>25198</v>
      </c>
      <c r="H4152" t="s">
        <v>29597</v>
      </c>
      <c r="I4152" t="s">
        <v>33711</v>
      </c>
      <c r="J4152" t="s">
        <v>37358</v>
      </c>
      <c r="K4152" t="s">
        <v>25173</v>
      </c>
      <c r="L4152" t="s">
        <v>37359</v>
      </c>
      <c r="M4152" t="s">
        <v>37360</v>
      </c>
      <c r="N4152" t="s">
        <v>29598</v>
      </c>
      <c r="P4152" t="s">
        <v>37361</v>
      </c>
    </row>
    <row r="4153" spans="1:16" x14ac:dyDescent="0.2">
      <c r="A4153" t="s">
        <v>23602</v>
      </c>
      <c r="B4153" t="s">
        <v>23601</v>
      </c>
      <c r="C4153" s="1">
        <v>38875</v>
      </c>
      <c r="E4153" t="s">
        <v>358</v>
      </c>
      <c r="F4153" t="s">
        <v>359</v>
      </c>
      <c r="G4153" t="s">
        <v>127</v>
      </c>
      <c r="H4153" t="s">
        <v>23602</v>
      </c>
      <c r="I4153" t="s">
        <v>23603</v>
      </c>
      <c r="J4153" t="s">
        <v>23604</v>
      </c>
      <c r="K4153" t="s">
        <v>185</v>
      </c>
      <c r="L4153" t="s">
        <v>115</v>
      </c>
      <c r="M4153" t="s">
        <v>14783</v>
      </c>
      <c r="N4153" t="s">
        <v>16066</v>
      </c>
      <c r="O4153" t="s">
        <v>153</v>
      </c>
      <c r="P4153" t="s">
        <v>41521</v>
      </c>
    </row>
    <row r="4154" spans="1:16" x14ac:dyDescent="0.2">
      <c r="A4154" t="s">
        <v>23510</v>
      </c>
      <c r="B4154" t="s">
        <v>23509</v>
      </c>
      <c r="C4154" s="1">
        <v>35879</v>
      </c>
      <c r="E4154" t="s">
        <v>358</v>
      </c>
      <c r="F4154" t="s">
        <v>359</v>
      </c>
      <c r="G4154" t="s">
        <v>127</v>
      </c>
      <c r="H4154" t="s">
        <v>23510</v>
      </c>
      <c r="I4154" t="s">
        <v>14785</v>
      </c>
      <c r="J4154" t="s">
        <v>23511</v>
      </c>
      <c r="K4154" t="s">
        <v>111</v>
      </c>
      <c r="M4154" t="s">
        <v>23512</v>
      </c>
      <c r="N4154" t="s">
        <v>436</v>
      </c>
      <c r="O4154" t="s">
        <v>153</v>
      </c>
      <c r="P4154" t="s">
        <v>41521</v>
      </c>
    </row>
    <row r="4155" spans="1:16" x14ac:dyDescent="0.2">
      <c r="A4155" t="s">
        <v>29872</v>
      </c>
      <c r="B4155" t="s">
        <v>29871</v>
      </c>
      <c r="C4155" s="1">
        <v>42164</v>
      </c>
      <c r="D4155" t="s">
        <v>65</v>
      </c>
      <c r="E4155" t="s">
        <v>25635</v>
      </c>
      <c r="F4155" t="s">
        <v>25636</v>
      </c>
      <c r="G4155" t="s">
        <v>25153</v>
      </c>
      <c r="H4155" t="s">
        <v>29872</v>
      </c>
      <c r="I4155" t="s">
        <v>25145</v>
      </c>
      <c r="J4155" t="s">
        <v>35930</v>
      </c>
      <c r="K4155" t="s">
        <v>25215</v>
      </c>
      <c r="L4155" t="s">
        <v>29873</v>
      </c>
      <c r="M4155" t="s">
        <v>35788</v>
      </c>
      <c r="N4155" t="s">
        <v>29874</v>
      </c>
      <c r="P4155" t="s">
        <v>29470</v>
      </c>
    </row>
    <row r="4156" spans="1:16" x14ac:dyDescent="0.2">
      <c r="A4156" t="s">
        <v>17439</v>
      </c>
      <c r="B4156" t="s">
        <v>47418</v>
      </c>
      <c r="C4156" s="1">
        <v>42634</v>
      </c>
      <c r="D4156" t="s">
        <v>65</v>
      </c>
      <c r="E4156" t="s">
        <v>284</v>
      </c>
      <c r="F4156" t="s">
        <v>285</v>
      </c>
      <c r="G4156" t="s">
        <v>127</v>
      </c>
      <c r="H4156" t="s">
        <v>17439</v>
      </c>
      <c r="I4156" t="s">
        <v>17440</v>
      </c>
      <c r="J4156" t="s">
        <v>17441</v>
      </c>
      <c r="K4156" t="s">
        <v>111</v>
      </c>
      <c r="M4156" t="s">
        <v>17358</v>
      </c>
      <c r="N4156" t="s">
        <v>16510</v>
      </c>
      <c r="O4156" t="s">
        <v>153</v>
      </c>
      <c r="P4156" t="s">
        <v>4175</v>
      </c>
    </row>
    <row r="4157" spans="1:16" x14ac:dyDescent="0.2">
      <c r="A4157" t="s">
        <v>16507</v>
      </c>
      <c r="B4157" t="s">
        <v>16506</v>
      </c>
      <c r="C4157" s="1">
        <v>42614</v>
      </c>
      <c r="D4157" t="s">
        <v>65</v>
      </c>
      <c r="E4157" t="s">
        <v>284</v>
      </c>
      <c r="F4157" t="s">
        <v>285</v>
      </c>
      <c r="G4157" t="s">
        <v>127</v>
      </c>
      <c r="H4157" t="s">
        <v>16507</v>
      </c>
      <c r="I4157" t="s">
        <v>16508</v>
      </c>
      <c r="J4157" t="s">
        <v>16509</v>
      </c>
      <c r="K4157" t="s">
        <v>699</v>
      </c>
      <c r="M4157" t="s">
        <v>15740</v>
      </c>
      <c r="N4157" t="s">
        <v>16510</v>
      </c>
      <c r="O4157" t="s">
        <v>153</v>
      </c>
      <c r="P4157" t="s">
        <v>229</v>
      </c>
    </row>
    <row r="4158" spans="1:16" x14ac:dyDescent="0.2">
      <c r="A4158" t="s">
        <v>44856</v>
      </c>
      <c r="B4158" t="s">
        <v>44857</v>
      </c>
      <c r="C4158" s="1">
        <v>43250</v>
      </c>
      <c r="D4158" t="s">
        <v>65</v>
      </c>
      <c r="E4158" t="s">
        <v>44858</v>
      </c>
      <c r="F4158" t="s">
        <v>44859</v>
      </c>
      <c r="G4158" t="s">
        <v>1479</v>
      </c>
      <c r="H4158" t="s">
        <v>44856</v>
      </c>
      <c r="I4158" t="s">
        <v>44860</v>
      </c>
      <c r="J4158" t="s">
        <v>44861</v>
      </c>
      <c r="K4158" t="s">
        <v>699</v>
      </c>
      <c r="M4158" t="s">
        <v>4557</v>
      </c>
      <c r="N4158" t="s">
        <v>44862</v>
      </c>
      <c r="O4158" t="s">
        <v>94</v>
      </c>
      <c r="P4158" t="s">
        <v>229</v>
      </c>
    </row>
    <row r="4159" spans="1:16" x14ac:dyDescent="0.2">
      <c r="A4159" t="s">
        <v>15781</v>
      </c>
      <c r="B4159" t="s">
        <v>15780</v>
      </c>
      <c r="C4159" s="1">
        <v>42263</v>
      </c>
      <c r="D4159" t="s">
        <v>65</v>
      </c>
      <c r="E4159" t="s">
        <v>284</v>
      </c>
      <c r="F4159" t="s">
        <v>285</v>
      </c>
      <c r="G4159" t="s">
        <v>127</v>
      </c>
      <c r="H4159" t="s">
        <v>15781</v>
      </c>
      <c r="I4159" t="s">
        <v>15782</v>
      </c>
      <c r="J4159" t="s">
        <v>15783</v>
      </c>
      <c r="K4159" t="s">
        <v>160</v>
      </c>
      <c r="M4159" t="s">
        <v>15625</v>
      </c>
      <c r="N4159" t="s">
        <v>15784</v>
      </c>
      <c r="O4159" t="s">
        <v>153</v>
      </c>
    </row>
    <row r="4160" spans="1:16" x14ac:dyDescent="0.2">
      <c r="A4160" t="s">
        <v>31697</v>
      </c>
      <c r="B4160" t="s">
        <v>31696</v>
      </c>
      <c r="C4160" s="1">
        <v>42818</v>
      </c>
      <c r="D4160" t="s">
        <v>65</v>
      </c>
      <c r="E4160" t="s">
        <v>25151</v>
      </c>
      <c r="F4160" t="s">
        <v>25152</v>
      </c>
      <c r="G4160" t="s">
        <v>25160</v>
      </c>
      <c r="H4160" t="s">
        <v>31697</v>
      </c>
      <c r="I4160" t="s">
        <v>36405</v>
      </c>
      <c r="J4160" t="s">
        <v>34480</v>
      </c>
      <c r="K4160" t="s">
        <v>25173</v>
      </c>
      <c r="L4160" t="s">
        <v>31698</v>
      </c>
      <c r="M4160" t="s">
        <v>34212</v>
      </c>
      <c r="N4160" t="s">
        <v>31699</v>
      </c>
    </row>
    <row r="4161" spans="1:16" x14ac:dyDescent="0.2">
      <c r="A4161" t="s">
        <v>30277</v>
      </c>
      <c r="B4161" t="s">
        <v>30276</v>
      </c>
      <c r="C4161" s="1">
        <v>42328</v>
      </c>
      <c r="D4161" t="s">
        <v>65</v>
      </c>
      <c r="E4161" t="s">
        <v>25276</v>
      </c>
      <c r="F4161" t="s">
        <v>25277</v>
      </c>
      <c r="G4161" t="s">
        <v>25198</v>
      </c>
      <c r="H4161" t="s">
        <v>30277</v>
      </c>
      <c r="I4161" t="s">
        <v>37555</v>
      </c>
      <c r="J4161" t="s">
        <v>37556</v>
      </c>
      <c r="K4161" t="s">
        <v>25422</v>
      </c>
      <c r="L4161" t="s">
        <v>37557</v>
      </c>
      <c r="M4161" t="s">
        <v>37558</v>
      </c>
      <c r="N4161" t="s">
        <v>30278</v>
      </c>
      <c r="P4161" t="s">
        <v>37559</v>
      </c>
    </row>
    <row r="4162" spans="1:16" x14ac:dyDescent="0.2">
      <c r="A4162" t="s">
        <v>30827</v>
      </c>
      <c r="B4162" t="s">
        <v>30826</v>
      </c>
      <c r="C4162" s="1">
        <v>42543</v>
      </c>
      <c r="D4162" t="s">
        <v>65</v>
      </c>
      <c r="E4162" t="s">
        <v>25169</v>
      </c>
      <c r="F4162" t="s">
        <v>25170</v>
      </c>
      <c r="G4162" t="s">
        <v>25147</v>
      </c>
      <c r="H4162" t="s">
        <v>30827</v>
      </c>
      <c r="I4162" t="s">
        <v>37957</v>
      </c>
      <c r="J4162" t="s">
        <v>35051</v>
      </c>
      <c r="K4162" t="s">
        <v>25230</v>
      </c>
      <c r="L4162" t="s">
        <v>25180</v>
      </c>
      <c r="M4162" t="s">
        <v>37958</v>
      </c>
      <c r="N4162" t="s">
        <v>37959</v>
      </c>
      <c r="P4162" t="s">
        <v>30596</v>
      </c>
    </row>
    <row r="4163" spans="1:16" x14ac:dyDescent="0.2">
      <c r="A4163" t="s">
        <v>47117</v>
      </c>
      <c r="B4163" t="s">
        <v>47118</v>
      </c>
      <c r="C4163" s="1">
        <v>43439</v>
      </c>
      <c r="D4163" t="s">
        <v>65</v>
      </c>
      <c r="E4163" t="s">
        <v>503</v>
      </c>
      <c r="F4163" t="s">
        <v>42233</v>
      </c>
      <c r="G4163" t="s">
        <v>127</v>
      </c>
      <c r="H4163" t="s">
        <v>47117</v>
      </c>
      <c r="I4163" t="s">
        <v>47119</v>
      </c>
      <c r="J4163" t="s">
        <v>47120</v>
      </c>
      <c r="K4163" t="s">
        <v>185</v>
      </c>
      <c r="M4163" t="s">
        <v>47121</v>
      </c>
      <c r="N4163" t="s">
        <v>46782</v>
      </c>
      <c r="O4163" t="s">
        <v>153</v>
      </c>
      <c r="P4163" t="s">
        <v>229</v>
      </c>
    </row>
    <row r="4164" spans="1:16" x14ac:dyDescent="0.2">
      <c r="A4164" t="s">
        <v>48223</v>
      </c>
      <c r="B4164" t="s">
        <v>23493</v>
      </c>
      <c r="C4164" s="1">
        <v>35984</v>
      </c>
      <c r="D4164" t="s">
        <v>65</v>
      </c>
      <c r="E4164" t="s">
        <v>529</v>
      </c>
      <c r="F4164" t="s">
        <v>530</v>
      </c>
      <c r="G4164" t="s">
        <v>127</v>
      </c>
      <c r="H4164" t="s">
        <v>48223</v>
      </c>
      <c r="I4164" t="s">
        <v>22367</v>
      </c>
      <c r="J4164" t="s">
        <v>23494</v>
      </c>
      <c r="K4164" t="s">
        <v>111</v>
      </c>
      <c r="M4164" t="s">
        <v>711</v>
      </c>
      <c r="N4164" t="s">
        <v>13514</v>
      </c>
      <c r="O4164" t="s">
        <v>153</v>
      </c>
    </row>
    <row r="4165" spans="1:16" x14ac:dyDescent="0.2">
      <c r="A4165" t="s">
        <v>3806</v>
      </c>
      <c r="B4165" t="s">
        <v>3805</v>
      </c>
      <c r="C4165" s="1">
        <v>41467</v>
      </c>
      <c r="D4165" t="s">
        <v>65</v>
      </c>
      <c r="E4165" t="s">
        <v>3773</v>
      </c>
      <c r="F4165" t="s">
        <v>3774</v>
      </c>
      <c r="G4165" t="s">
        <v>133</v>
      </c>
      <c r="H4165" t="s">
        <v>3806</v>
      </c>
      <c r="I4165" t="s">
        <v>3781</v>
      </c>
      <c r="J4165" t="s">
        <v>3787</v>
      </c>
      <c r="K4165" t="s">
        <v>2091</v>
      </c>
      <c r="L4165" t="s">
        <v>115</v>
      </c>
      <c r="M4165" t="s">
        <v>194</v>
      </c>
      <c r="N4165" t="s">
        <v>3778</v>
      </c>
      <c r="O4165" t="s">
        <v>94</v>
      </c>
    </row>
    <row r="4166" spans="1:16" x14ac:dyDescent="0.2">
      <c r="A4166" t="s">
        <v>3785</v>
      </c>
      <c r="B4166" t="s">
        <v>3784</v>
      </c>
      <c r="C4166" s="1">
        <v>41436</v>
      </c>
      <c r="D4166" t="s">
        <v>65</v>
      </c>
      <c r="E4166" t="s">
        <v>3773</v>
      </c>
      <c r="F4166" t="s">
        <v>3774</v>
      </c>
      <c r="G4166" t="s">
        <v>133</v>
      </c>
      <c r="H4166" t="s">
        <v>3785</v>
      </c>
      <c r="I4166" t="s">
        <v>3786</v>
      </c>
      <c r="J4166" t="s">
        <v>3787</v>
      </c>
      <c r="K4166" t="s">
        <v>240</v>
      </c>
      <c r="L4166" t="s">
        <v>347</v>
      </c>
      <c r="M4166" t="s">
        <v>194</v>
      </c>
      <c r="N4166" t="s">
        <v>3788</v>
      </c>
      <c r="O4166" t="s">
        <v>94</v>
      </c>
      <c r="P4166" t="s">
        <v>117</v>
      </c>
    </row>
    <row r="4167" spans="1:16" x14ac:dyDescent="0.2">
      <c r="A4167" t="s">
        <v>8906</v>
      </c>
      <c r="B4167" t="s">
        <v>8905</v>
      </c>
      <c r="C4167" s="1">
        <v>39091</v>
      </c>
      <c r="D4167" t="s">
        <v>65</v>
      </c>
      <c r="E4167" t="s">
        <v>512</v>
      </c>
      <c r="F4167" t="s">
        <v>513</v>
      </c>
      <c r="G4167" t="s">
        <v>127</v>
      </c>
      <c r="H4167" t="s">
        <v>8906</v>
      </c>
      <c r="I4167" t="s">
        <v>8907</v>
      </c>
      <c r="J4167" t="s">
        <v>8908</v>
      </c>
      <c r="K4167" t="s">
        <v>93</v>
      </c>
      <c r="M4167" t="s">
        <v>5922</v>
      </c>
      <c r="N4167" t="s">
        <v>7804</v>
      </c>
      <c r="O4167" t="s">
        <v>94</v>
      </c>
      <c r="P4167" t="s">
        <v>8909</v>
      </c>
    </row>
    <row r="4168" spans="1:16" x14ac:dyDescent="0.2">
      <c r="A4168" t="s">
        <v>25866</v>
      </c>
      <c r="B4168" t="s">
        <v>25865</v>
      </c>
      <c r="C4168" s="1">
        <v>41647</v>
      </c>
      <c r="D4168" t="s">
        <v>65</v>
      </c>
      <c r="E4168" t="s">
        <v>25177</v>
      </c>
      <c r="F4168" t="s">
        <v>34200</v>
      </c>
      <c r="G4168" t="s">
        <v>25171</v>
      </c>
      <c r="H4168" t="s">
        <v>25866</v>
      </c>
      <c r="I4168" t="s">
        <v>25155</v>
      </c>
      <c r="J4168" t="s">
        <v>34264</v>
      </c>
      <c r="K4168" t="s">
        <v>25315</v>
      </c>
      <c r="L4168" t="s">
        <v>31877</v>
      </c>
      <c r="M4168" t="s">
        <v>25317</v>
      </c>
      <c r="N4168" t="s">
        <v>35657</v>
      </c>
      <c r="P4168" t="s">
        <v>1296</v>
      </c>
    </row>
    <row r="4169" spans="1:16" x14ac:dyDescent="0.2">
      <c r="A4169" t="s">
        <v>23523</v>
      </c>
      <c r="B4169" t="s">
        <v>23522</v>
      </c>
      <c r="C4169" s="1">
        <v>25568</v>
      </c>
      <c r="D4169" t="s">
        <v>65</v>
      </c>
      <c r="E4169" t="s">
        <v>256</v>
      </c>
      <c r="F4169" t="s">
        <v>257</v>
      </c>
      <c r="G4169" t="s">
        <v>127</v>
      </c>
      <c r="H4169" t="s">
        <v>23523</v>
      </c>
      <c r="I4169" t="s">
        <v>23524</v>
      </c>
      <c r="K4169" t="s">
        <v>86</v>
      </c>
      <c r="M4169" t="s">
        <v>14569</v>
      </c>
      <c r="N4169" t="s">
        <v>437</v>
      </c>
      <c r="O4169" t="s">
        <v>153</v>
      </c>
    </row>
    <row r="4170" spans="1:16" x14ac:dyDescent="0.2">
      <c r="A4170" t="s">
        <v>24655</v>
      </c>
      <c r="B4170" t="s">
        <v>24654</v>
      </c>
      <c r="C4170" s="1">
        <v>25568</v>
      </c>
      <c r="D4170" t="s">
        <v>65</v>
      </c>
      <c r="E4170" t="s">
        <v>707</v>
      </c>
      <c r="F4170" t="s">
        <v>708</v>
      </c>
      <c r="G4170" t="s">
        <v>127</v>
      </c>
      <c r="H4170" t="s">
        <v>24655</v>
      </c>
      <c r="I4170" t="s">
        <v>24656</v>
      </c>
      <c r="J4170" t="s">
        <v>24657</v>
      </c>
      <c r="K4170" t="s">
        <v>111</v>
      </c>
      <c r="M4170" t="s">
        <v>24306</v>
      </c>
      <c r="N4170" t="s">
        <v>24658</v>
      </c>
      <c r="O4170" t="s">
        <v>153</v>
      </c>
      <c r="P4170" t="s">
        <v>117</v>
      </c>
    </row>
    <row r="4171" spans="1:16" x14ac:dyDescent="0.2">
      <c r="A4171" t="s">
        <v>30672</v>
      </c>
      <c r="B4171" t="s">
        <v>30671</v>
      </c>
      <c r="C4171" s="1">
        <v>42478</v>
      </c>
      <c r="D4171" t="s">
        <v>65</v>
      </c>
      <c r="E4171" t="s">
        <v>25169</v>
      </c>
      <c r="F4171" t="s">
        <v>25170</v>
      </c>
      <c r="G4171" t="s">
        <v>25153</v>
      </c>
      <c r="H4171" t="s">
        <v>30672</v>
      </c>
      <c r="I4171" t="s">
        <v>25155</v>
      </c>
      <c r="J4171" t="s">
        <v>36573</v>
      </c>
      <c r="K4171" t="s">
        <v>25173</v>
      </c>
      <c r="L4171" t="s">
        <v>37471</v>
      </c>
      <c r="M4171" t="s">
        <v>36450</v>
      </c>
      <c r="N4171" t="s">
        <v>37472</v>
      </c>
    </row>
    <row r="4172" spans="1:16" x14ac:dyDescent="0.2">
      <c r="A4172" t="s">
        <v>32132</v>
      </c>
      <c r="B4172" t="s">
        <v>32131</v>
      </c>
      <c r="C4172" s="1">
        <v>42879</v>
      </c>
      <c r="D4172" t="s">
        <v>65</v>
      </c>
      <c r="E4172" t="s">
        <v>25177</v>
      </c>
      <c r="F4172" t="s">
        <v>34200</v>
      </c>
      <c r="G4172" t="s">
        <v>25153</v>
      </c>
      <c r="H4172" t="s">
        <v>32132</v>
      </c>
      <c r="I4172" t="s">
        <v>25155</v>
      </c>
      <c r="J4172" t="s">
        <v>36503</v>
      </c>
      <c r="K4172" t="s">
        <v>25156</v>
      </c>
      <c r="L4172" t="s">
        <v>36504</v>
      </c>
      <c r="M4172" t="s">
        <v>36308</v>
      </c>
      <c r="N4172" t="s">
        <v>32133</v>
      </c>
    </row>
    <row r="4173" spans="1:16" x14ac:dyDescent="0.2">
      <c r="A4173" t="s">
        <v>16440</v>
      </c>
      <c r="B4173" t="s">
        <v>16439</v>
      </c>
      <c r="C4173" s="1">
        <v>39267</v>
      </c>
      <c r="D4173" t="s">
        <v>65</v>
      </c>
      <c r="E4173" t="s">
        <v>208</v>
      </c>
      <c r="F4173" t="s">
        <v>209</v>
      </c>
      <c r="G4173" t="s">
        <v>127</v>
      </c>
      <c r="H4173" t="s">
        <v>16440</v>
      </c>
      <c r="I4173" t="s">
        <v>16441</v>
      </c>
      <c r="J4173" t="s">
        <v>16442</v>
      </c>
      <c r="K4173" t="s">
        <v>111</v>
      </c>
      <c r="M4173" t="s">
        <v>363</v>
      </c>
      <c r="N4173" t="s">
        <v>16443</v>
      </c>
      <c r="O4173" t="s">
        <v>153</v>
      </c>
      <c r="P4173" t="s">
        <v>16444</v>
      </c>
    </row>
    <row r="4174" spans="1:16" x14ac:dyDescent="0.2">
      <c r="A4174" t="s">
        <v>18426</v>
      </c>
      <c r="B4174" t="s">
        <v>18425</v>
      </c>
      <c r="C4174" s="1">
        <v>43005</v>
      </c>
      <c r="D4174" t="s">
        <v>65</v>
      </c>
      <c r="E4174" t="s">
        <v>208</v>
      </c>
      <c r="F4174" t="s">
        <v>209</v>
      </c>
      <c r="G4174" t="s">
        <v>127</v>
      </c>
      <c r="H4174" t="s">
        <v>18426</v>
      </c>
      <c r="I4174" t="s">
        <v>47541</v>
      </c>
      <c r="J4174" t="s">
        <v>18427</v>
      </c>
      <c r="K4174" t="s">
        <v>111</v>
      </c>
      <c r="M4174" t="s">
        <v>18428</v>
      </c>
      <c r="N4174" t="s">
        <v>210</v>
      </c>
      <c r="O4174" t="s">
        <v>153</v>
      </c>
    </row>
    <row r="4175" spans="1:16" x14ac:dyDescent="0.2">
      <c r="A4175" t="s">
        <v>18768</v>
      </c>
      <c r="B4175" t="s">
        <v>18767</v>
      </c>
      <c r="C4175" s="1">
        <v>42305</v>
      </c>
      <c r="D4175" t="s">
        <v>65</v>
      </c>
      <c r="E4175" t="s">
        <v>12408</v>
      </c>
      <c r="F4175" t="s">
        <v>12409</v>
      </c>
      <c r="G4175" t="s">
        <v>127</v>
      </c>
      <c r="H4175" t="s">
        <v>18768</v>
      </c>
      <c r="I4175" t="s">
        <v>47567</v>
      </c>
      <c r="J4175" t="s">
        <v>18769</v>
      </c>
      <c r="K4175" t="s">
        <v>86</v>
      </c>
      <c r="M4175" t="s">
        <v>2173</v>
      </c>
      <c r="N4175" t="s">
        <v>18770</v>
      </c>
      <c r="O4175" t="s">
        <v>153</v>
      </c>
      <c r="P4175" t="s">
        <v>12651</v>
      </c>
    </row>
    <row r="4176" spans="1:16" x14ac:dyDescent="0.2">
      <c r="A4176" t="s">
        <v>18310</v>
      </c>
      <c r="B4176" t="s">
        <v>18309</v>
      </c>
      <c r="C4176" s="1">
        <v>41768</v>
      </c>
      <c r="D4176" t="s">
        <v>65</v>
      </c>
      <c r="E4176" t="s">
        <v>707</v>
      </c>
      <c r="F4176" t="s">
        <v>708</v>
      </c>
      <c r="G4176" t="s">
        <v>127</v>
      </c>
      <c r="H4176" t="s">
        <v>18310</v>
      </c>
      <c r="I4176" t="s">
        <v>18311</v>
      </c>
      <c r="J4176" t="s">
        <v>18312</v>
      </c>
      <c r="K4176" t="s">
        <v>654</v>
      </c>
      <c r="M4176" t="s">
        <v>7435</v>
      </c>
      <c r="N4176" t="s">
        <v>710</v>
      </c>
      <c r="O4176" t="s">
        <v>153</v>
      </c>
    </row>
    <row r="4177" spans="1:16" x14ac:dyDescent="0.2">
      <c r="A4177" t="s">
        <v>33371</v>
      </c>
      <c r="B4177" t="s">
        <v>33370</v>
      </c>
      <c r="C4177" s="1">
        <v>42236</v>
      </c>
      <c r="D4177" t="s">
        <v>65</v>
      </c>
      <c r="E4177" t="s">
        <v>25724</v>
      </c>
      <c r="F4177" t="s">
        <v>25725</v>
      </c>
      <c r="G4177" t="s">
        <v>25153</v>
      </c>
      <c r="H4177" t="s">
        <v>33371</v>
      </c>
      <c r="I4177" t="s">
        <v>25155</v>
      </c>
      <c r="J4177" t="s">
        <v>36573</v>
      </c>
      <c r="K4177" t="s">
        <v>25173</v>
      </c>
      <c r="L4177" t="s">
        <v>32437</v>
      </c>
      <c r="M4177" t="s">
        <v>34378</v>
      </c>
      <c r="N4177" t="s">
        <v>33372</v>
      </c>
      <c r="P4177" t="s">
        <v>33373</v>
      </c>
    </row>
    <row r="4178" spans="1:16" x14ac:dyDescent="0.2">
      <c r="A4178" t="s">
        <v>41300</v>
      </c>
      <c r="B4178" t="s">
        <v>41301</v>
      </c>
      <c r="C4178" s="1">
        <v>42313</v>
      </c>
      <c r="D4178" t="s">
        <v>65</v>
      </c>
      <c r="E4178" t="s">
        <v>284</v>
      </c>
      <c r="F4178" t="s">
        <v>285</v>
      </c>
      <c r="G4178" t="s">
        <v>127</v>
      </c>
      <c r="H4178" t="s">
        <v>41300</v>
      </c>
      <c r="I4178" t="s">
        <v>41302</v>
      </c>
      <c r="J4178" t="s">
        <v>41303</v>
      </c>
      <c r="K4178" t="s">
        <v>111</v>
      </c>
      <c r="M4178" t="s">
        <v>41304</v>
      </c>
      <c r="N4178" t="s">
        <v>318</v>
      </c>
      <c r="O4178" t="s">
        <v>153</v>
      </c>
    </row>
    <row r="4179" spans="1:16" x14ac:dyDescent="0.2">
      <c r="A4179" t="s">
        <v>25788</v>
      </c>
      <c r="B4179" t="s">
        <v>25787</v>
      </c>
      <c r="C4179" s="1">
        <v>41134</v>
      </c>
      <c r="D4179" t="s">
        <v>65</v>
      </c>
      <c r="E4179" t="s">
        <v>25194</v>
      </c>
      <c r="F4179" t="s">
        <v>25195</v>
      </c>
      <c r="G4179" t="s">
        <v>25198</v>
      </c>
      <c r="H4179" t="s">
        <v>25788</v>
      </c>
      <c r="I4179" t="s">
        <v>26137</v>
      </c>
      <c r="J4179" t="s">
        <v>34613</v>
      </c>
      <c r="K4179" t="s">
        <v>25173</v>
      </c>
      <c r="L4179" t="s">
        <v>32519</v>
      </c>
      <c r="M4179" t="s">
        <v>35853</v>
      </c>
      <c r="N4179" t="s">
        <v>32520</v>
      </c>
      <c r="P4179" t="s">
        <v>1296</v>
      </c>
    </row>
    <row r="4180" spans="1:16" x14ac:dyDescent="0.2">
      <c r="A4180" t="s">
        <v>19232</v>
      </c>
      <c r="B4180" t="s">
        <v>19231</v>
      </c>
      <c r="C4180" s="1">
        <v>41806</v>
      </c>
      <c r="D4180" t="s">
        <v>65</v>
      </c>
      <c r="F4180" t="s">
        <v>34583</v>
      </c>
      <c r="G4180" t="s">
        <v>127</v>
      </c>
      <c r="H4180" t="s">
        <v>19232</v>
      </c>
      <c r="I4180" t="s">
        <v>19233</v>
      </c>
      <c r="J4180" t="s">
        <v>19234</v>
      </c>
      <c r="K4180" t="s">
        <v>111</v>
      </c>
      <c r="M4180" t="s">
        <v>7435</v>
      </c>
      <c r="N4180" t="s">
        <v>19235</v>
      </c>
      <c r="O4180" t="s">
        <v>153</v>
      </c>
      <c r="P4180" t="s">
        <v>192</v>
      </c>
    </row>
    <row r="4181" spans="1:16" x14ac:dyDescent="0.2">
      <c r="A4181" t="s">
        <v>18826</v>
      </c>
      <c r="B4181" t="s">
        <v>18825</v>
      </c>
      <c r="C4181" s="1">
        <v>42534</v>
      </c>
      <c r="D4181" t="s">
        <v>65</v>
      </c>
      <c r="E4181" t="s">
        <v>90</v>
      </c>
      <c r="F4181" t="s">
        <v>91</v>
      </c>
      <c r="G4181" t="s">
        <v>127</v>
      </c>
      <c r="H4181" t="s">
        <v>18826</v>
      </c>
      <c r="I4181" t="s">
        <v>18827</v>
      </c>
      <c r="J4181" t="s">
        <v>18828</v>
      </c>
      <c r="K4181" t="s">
        <v>86</v>
      </c>
      <c r="M4181" t="s">
        <v>7435</v>
      </c>
      <c r="N4181" t="s">
        <v>341</v>
      </c>
      <c r="O4181" t="s">
        <v>153</v>
      </c>
    </row>
    <row r="4182" spans="1:16" x14ac:dyDescent="0.2">
      <c r="A4182" t="s">
        <v>18815</v>
      </c>
      <c r="B4182" t="s">
        <v>18814</v>
      </c>
      <c r="C4182" s="1">
        <v>38841</v>
      </c>
      <c r="D4182" t="s">
        <v>65</v>
      </c>
      <c r="E4182" t="s">
        <v>179</v>
      </c>
      <c r="F4182" t="s">
        <v>180</v>
      </c>
      <c r="G4182" t="s">
        <v>127</v>
      </c>
      <c r="H4182" t="s">
        <v>18815</v>
      </c>
      <c r="I4182" t="s">
        <v>18816</v>
      </c>
      <c r="J4182" t="s">
        <v>47574</v>
      </c>
      <c r="K4182" t="s">
        <v>86</v>
      </c>
      <c r="L4182" t="s">
        <v>18817</v>
      </c>
      <c r="M4182" t="s">
        <v>7435</v>
      </c>
      <c r="N4182" t="s">
        <v>18818</v>
      </c>
      <c r="O4182" t="s">
        <v>94</v>
      </c>
      <c r="P4182" t="s">
        <v>117</v>
      </c>
    </row>
    <row r="4183" spans="1:16" x14ac:dyDescent="0.2">
      <c r="A4183" t="s">
        <v>18681</v>
      </c>
      <c r="B4183" t="s">
        <v>18680</v>
      </c>
      <c r="C4183" s="1">
        <v>41135</v>
      </c>
      <c r="D4183" t="s">
        <v>65</v>
      </c>
      <c r="E4183" t="s">
        <v>179</v>
      </c>
      <c r="F4183" t="s">
        <v>180</v>
      </c>
      <c r="G4183" t="s">
        <v>127</v>
      </c>
      <c r="H4183" t="s">
        <v>18681</v>
      </c>
      <c r="I4183" t="s">
        <v>47559</v>
      </c>
      <c r="J4183" t="s">
        <v>18682</v>
      </c>
      <c r="K4183" t="s">
        <v>111</v>
      </c>
      <c r="L4183" t="s">
        <v>115</v>
      </c>
      <c r="M4183" t="s">
        <v>9940</v>
      </c>
      <c r="N4183" t="s">
        <v>18683</v>
      </c>
      <c r="O4183" t="s">
        <v>94</v>
      </c>
      <c r="P4183" t="s">
        <v>117</v>
      </c>
    </row>
    <row r="4184" spans="1:16" x14ac:dyDescent="0.2">
      <c r="A4184" t="s">
        <v>32605</v>
      </c>
      <c r="B4184" t="s">
        <v>32604</v>
      </c>
      <c r="C4184" s="1">
        <v>38429</v>
      </c>
      <c r="D4184" t="s">
        <v>65</v>
      </c>
      <c r="E4184" t="s">
        <v>25399</v>
      </c>
      <c r="F4184" t="s">
        <v>25400</v>
      </c>
      <c r="G4184" t="s">
        <v>25198</v>
      </c>
      <c r="H4184" t="s">
        <v>32605</v>
      </c>
      <c r="I4184" t="s">
        <v>28972</v>
      </c>
      <c r="J4184" t="s">
        <v>34613</v>
      </c>
      <c r="K4184" t="s">
        <v>25173</v>
      </c>
      <c r="L4184" t="s">
        <v>32606</v>
      </c>
      <c r="M4184" t="s">
        <v>36660</v>
      </c>
      <c r="N4184" t="s">
        <v>32607</v>
      </c>
      <c r="P4184" t="s">
        <v>25192</v>
      </c>
    </row>
    <row r="4185" spans="1:16" x14ac:dyDescent="0.2">
      <c r="A4185" t="s">
        <v>32884</v>
      </c>
      <c r="B4185" t="s">
        <v>32883</v>
      </c>
      <c r="C4185" s="1">
        <v>42986</v>
      </c>
      <c r="D4185" t="s">
        <v>65</v>
      </c>
      <c r="E4185" t="s">
        <v>25724</v>
      </c>
      <c r="F4185" t="s">
        <v>25725</v>
      </c>
      <c r="G4185" t="s">
        <v>25153</v>
      </c>
      <c r="H4185" t="s">
        <v>32884</v>
      </c>
      <c r="I4185" t="s">
        <v>25145</v>
      </c>
      <c r="J4185" t="s">
        <v>35592</v>
      </c>
      <c r="K4185" t="s">
        <v>25149</v>
      </c>
      <c r="L4185" t="s">
        <v>32885</v>
      </c>
      <c r="M4185" t="s">
        <v>36254</v>
      </c>
      <c r="N4185" t="s">
        <v>32886</v>
      </c>
    </row>
    <row r="4186" spans="1:16" x14ac:dyDescent="0.2">
      <c r="A4186" t="s">
        <v>19223</v>
      </c>
      <c r="B4186" t="s">
        <v>19222</v>
      </c>
      <c r="C4186" s="1">
        <v>41653</v>
      </c>
      <c r="D4186" t="s">
        <v>65</v>
      </c>
      <c r="E4186" t="s">
        <v>274</v>
      </c>
      <c r="F4186" t="s">
        <v>275</v>
      </c>
      <c r="G4186" t="s">
        <v>127</v>
      </c>
      <c r="H4186" t="s">
        <v>19223</v>
      </c>
      <c r="I4186" t="s">
        <v>19224</v>
      </c>
      <c r="J4186" t="s">
        <v>19225</v>
      </c>
      <c r="K4186" t="s">
        <v>111</v>
      </c>
      <c r="L4186" t="s">
        <v>292</v>
      </c>
      <c r="M4186" t="s">
        <v>17706</v>
      </c>
      <c r="N4186" t="s">
        <v>18567</v>
      </c>
      <c r="O4186" t="s">
        <v>153</v>
      </c>
      <c r="P4186" t="s">
        <v>117</v>
      </c>
    </row>
    <row r="4187" spans="1:16" x14ac:dyDescent="0.2">
      <c r="A4187" t="s">
        <v>18313</v>
      </c>
      <c r="B4187" t="s">
        <v>18309</v>
      </c>
      <c r="C4187" s="1">
        <v>25568</v>
      </c>
      <c r="D4187" t="s">
        <v>65</v>
      </c>
      <c r="E4187" t="s">
        <v>125</v>
      </c>
      <c r="G4187" t="s">
        <v>127</v>
      </c>
      <c r="H4187" t="s">
        <v>18313</v>
      </c>
      <c r="I4187" t="s">
        <v>18314</v>
      </c>
      <c r="K4187" t="s">
        <v>111</v>
      </c>
      <c r="O4187">
        <v>0</v>
      </c>
    </row>
    <row r="4188" spans="1:16" x14ac:dyDescent="0.2">
      <c r="A4188" t="s">
        <v>33038</v>
      </c>
      <c r="B4188" t="s">
        <v>33037</v>
      </c>
      <c r="C4188" s="1">
        <v>42998</v>
      </c>
      <c r="D4188" t="s">
        <v>65</v>
      </c>
      <c r="E4188" t="s">
        <v>25232</v>
      </c>
      <c r="F4188" t="s">
        <v>34267</v>
      </c>
      <c r="G4188" t="s">
        <v>25198</v>
      </c>
      <c r="H4188" t="s">
        <v>33038</v>
      </c>
      <c r="I4188" t="s">
        <v>36795</v>
      </c>
      <c r="J4188" t="s">
        <v>34613</v>
      </c>
      <c r="K4188" t="s">
        <v>25173</v>
      </c>
      <c r="L4188" t="s">
        <v>33039</v>
      </c>
      <c r="M4188" t="s">
        <v>34671</v>
      </c>
      <c r="N4188" t="s">
        <v>33040</v>
      </c>
    </row>
    <row r="4189" spans="1:16" x14ac:dyDescent="0.2">
      <c r="A4189" t="s">
        <v>33662</v>
      </c>
      <c r="B4189" t="s">
        <v>33661</v>
      </c>
      <c r="C4189" s="1">
        <v>43153</v>
      </c>
      <c r="D4189" t="s">
        <v>65</v>
      </c>
      <c r="E4189" t="s">
        <v>25106</v>
      </c>
      <c r="F4189" t="s">
        <v>25098</v>
      </c>
      <c r="G4189" t="s">
        <v>25153</v>
      </c>
      <c r="H4189" t="s">
        <v>33662</v>
      </c>
      <c r="I4189" t="s">
        <v>25145</v>
      </c>
      <c r="J4189" t="s">
        <v>35592</v>
      </c>
      <c r="K4189" t="s">
        <v>25149</v>
      </c>
      <c r="L4189" t="s">
        <v>33680</v>
      </c>
      <c r="M4189" t="s">
        <v>34619</v>
      </c>
      <c r="N4189" t="s">
        <v>33663</v>
      </c>
    </row>
    <row r="4190" spans="1:16" x14ac:dyDescent="0.2">
      <c r="A4190" t="s">
        <v>18526</v>
      </c>
      <c r="B4190" t="s">
        <v>18525</v>
      </c>
      <c r="C4190" s="1">
        <v>39982</v>
      </c>
      <c r="D4190" t="s">
        <v>65</v>
      </c>
      <c r="E4190" t="s">
        <v>354</v>
      </c>
      <c r="F4190" t="s">
        <v>355</v>
      </c>
      <c r="G4190" t="s">
        <v>127</v>
      </c>
      <c r="H4190" t="s">
        <v>18526</v>
      </c>
      <c r="I4190" t="s">
        <v>18527</v>
      </c>
      <c r="J4190" t="s">
        <v>18528</v>
      </c>
      <c r="K4190" t="s">
        <v>654</v>
      </c>
      <c r="M4190" t="s">
        <v>7435</v>
      </c>
      <c r="N4190" t="s">
        <v>18529</v>
      </c>
      <c r="O4190" t="s">
        <v>153</v>
      </c>
      <c r="P4190" t="s">
        <v>47549</v>
      </c>
    </row>
    <row r="4191" spans="1:16" x14ac:dyDescent="0.2">
      <c r="A4191" t="s">
        <v>18649</v>
      </c>
      <c r="B4191" t="s">
        <v>18648</v>
      </c>
      <c r="C4191" s="1">
        <v>39148</v>
      </c>
      <c r="D4191" t="s">
        <v>65</v>
      </c>
      <c r="E4191" t="s">
        <v>354</v>
      </c>
      <c r="F4191" t="s">
        <v>355</v>
      </c>
      <c r="G4191" t="s">
        <v>127</v>
      </c>
      <c r="H4191" t="s">
        <v>18649</v>
      </c>
      <c r="I4191" t="s">
        <v>18650</v>
      </c>
      <c r="J4191" t="s">
        <v>18651</v>
      </c>
      <c r="K4191" t="s">
        <v>111</v>
      </c>
      <c r="M4191" t="s">
        <v>18652</v>
      </c>
      <c r="N4191" t="s">
        <v>18653</v>
      </c>
      <c r="O4191" t="s">
        <v>153</v>
      </c>
      <c r="P4191" t="s">
        <v>18654</v>
      </c>
    </row>
    <row r="4192" spans="1:16" x14ac:dyDescent="0.2">
      <c r="A4192" t="s">
        <v>18547</v>
      </c>
      <c r="B4192" t="s">
        <v>18546</v>
      </c>
      <c r="C4192" s="1">
        <v>38512</v>
      </c>
      <c r="D4192" t="s">
        <v>65</v>
      </c>
      <c r="E4192" t="s">
        <v>354</v>
      </c>
      <c r="F4192" t="s">
        <v>355</v>
      </c>
      <c r="G4192" t="s">
        <v>127</v>
      </c>
      <c r="H4192" t="s">
        <v>18547</v>
      </c>
      <c r="I4192" t="s">
        <v>18548</v>
      </c>
      <c r="J4192" t="s">
        <v>18549</v>
      </c>
      <c r="K4192" t="s">
        <v>654</v>
      </c>
      <c r="M4192" t="s">
        <v>2173</v>
      </c>
      <c r="N4192" t="s">
        <v>18550</v>
      </c>
      <c r="O4192" t="s">
        <v>153</v>
      </c>
      <c r="P4192" t="s">
        <v>47549</v>
      </c>
    </row>
    <row r="4193" spans="1:16" x14ac:dyDescent="0.2">
      <c r="A4193" t="s">
        <v>19528</v>
      </c>
      <c r="B4193" t="s">
        <v>19527</v>
      </c>
      <c r="C4193" s="1">
        <v>38740</v>
      </c>
      <c r="D4193" t="s">
        <v>65</v>
      </c>
      <c r="E4193" t="s">
        <v>354</v>
      </c>
      <c r="F4193" t="s">
        <v>355</v>
      </c>
      <c r="G4193" t="s">
        <v>127</v>
      </c>
      <c r="H4193" t="s">
        <v>19528</v>
      </c>
      <c r="I4193" t="s">
        <v>18650</v>
      </c>
      <c r="J4193" t="s">
        <v>19529</v>
      </c>
      <c r="K4193" t="s">
        <v>111</v>
      </c>
      <c r="M4193" t="s">
        <v>2173</v>
      </c>
      <c r="N4193" t="s">
        <v>18550</v>
      </c>
      <c r="O4193" t="s">
        <v>153</v>
      </c>
      <c r="P4193" t="s">
        <v>17281</v>
      </c>
    </row>
    <row r="4194" spans="1:16" x14ac:dyDescent="0.2">
      <c r="A4194" t="s">
        <v>51619</v>
      </c>
      <c r="B4194" t="s">
        <v>51620</v>
      </c>
      <c r="C4194" s="1">
        <v>43826</v>
      </c>
      <c r="D4194" t="s">
        <v>65</v>
      </c>
      <c r="E4194" t="s">
        <v>354</v>
      </c>
      <c r="F4194" t="s">
        <v>355</v>
      </c>
      <c r="G4194" t="s">
        <v>127</v>
      </c>
      <c r="H4194" t="s">
        <v>51619</v>
      </c>
      <c r="I4194" t="s">
        <v>51621</v>
      </c>
      <c r="J4194" t="s">
        <v>51622</v>
      </c>
      <c r="K4194" t="s">
        <v>111</v>
      </c>
      <c r="L4194" t="s">
        <v>51623</v>
      </c>
      <c r="M4194" t="s">
        <v>2173</v>
      </c>
      <c r="N4194" t="s">
        <v>51624</v>
      </c>
      <c r="O4194" t="s">
        <v>153</v>
      </c>
      <c r="P4194" t="s">
        <v>51625</v>
      </c>
    </row>
    <row r="4195" spans="1:16" x14ac:dyDescent="0.2">
      <c r="A4195" t="s">
        <v>47627</v>
      </c>
      <c r="B4195" t="s">
        <v>47628</v>
      </c>
      <c r="C4195" s="1">
        <v>42913</v>
      </c>
      <c r="D4195" t="s">
        <v>65</v>
      </c>
      <c r="E4195" t="s">
        <v>76</v>
      </c>
      <c r="F4195" t="s">
        <v>77</v>
      </c>
      <c r="G4195" t="s">
        <v>127</v>
      </c>
      <c r="H4195" t="s">
        <v>47627</v>
      </c>
      <c r="I4195" t="s">
        <v>47629</v>
      </c>
      <c r="J4195" t="s">
        <v>47630</v>
      </c>
      <c r="K4195" t="s">
        <v>86</v>
      </c>
      <c r="M4195" t="s">
        <v>15619</v>
      </c>
      <c r="N4195" t="s">
        <v>306</v>
      </c>
      <c r="O4195" t="s">
        <v>153</v>
      </c>
    </row>
    <row r="4196" spans="1:16" x14ac:dyDescent="0.2">
      <c r="A4196" t="s">
        <v>17153</v>
      </c>
      <c r="B4196" t="s">
        <v>17152</v>
      </c>
      <c r="C4196" s="1">
        <v>39091</v>
      </c>
      <c r="D4196" t="s">
        <v>65</v>
      </c>
      <c r="E4196" t="s">
        <v>843</v>
      </c>
      <c r="F4196" t="s">
        <v>844</v>
      </c>
      <c r="G4196" t="s">
        <v>127</v>
      </c>
      <c r="H4196" t="s">
        <v>17153</v>
      </c>
      <c r="I4196" t="s">
        <v>17154</v>
      </c>
      <c r="J4196" t="s">
        <v>17155</v>
      </c>
      <c r="K4196" t="s">
        <v>111</v>
      </c>
      <c r="L4196" t="s">
        <v>115</v>
      </c>
      <c r="M4196" t="s">
        <v>10708</v>
      </c>
      <c r="N4196" t="s">
        <v>47410</v>
      </c>
      <c r="O4196" t="s">
        <v>153</v>
      </c>
      <c r="P4196" t="s">
        <v>192</v>
      </c>
    </row>
    <row r="4197" spans="1:16" x14ac:dyDescent="0.2">
      <c r="A4197" t="s">
        <v>30059</v>
      </c>
      <c r="B4197" t="s">
        <v>30058</v>
      </c>
      <c r="C4197" s="1">
        <v>42185</v>
      </c>
      <c r="D4197" t="s">
        <v>65</v>
      </c>
      <c r="E4197" t="s">
        <v>25519</v>
      </c>
      <c r="F4197" t="s">
        <v>25520</v>
      </c>
      <c r="G4197" t="s">
        <v>25198</v>
      </c>
      <c r="H4197" t="s">
        <v>30059</v>
      </c>
      <c r="I4197" t="s">
        <v>25161</v>
      </c>
      <c r="J4197" t="s">
        <v>34613</v>
      </c>
      <c r="K4197" t="s">
        <v>25173</v>
      </c>
      <c r="L4197" t="s">
        <v>30060</v>
      </c>
      <c r="M4197" t="s">
        <v>26777</v>
      </c>
      <c r="N4197" t="s">
        <v>25768</v>
      </c>
      <c r="P4197" t="s">
        <v>30061</v>
      </c>
    </row>
    <row r="4198" spans="1:16" x14ac:dyDescent="0.2">
      <c r="A4198" t="s">
        <v>31259</v>
      </c>
      <c r="B4198" t="s">
        <v>31258</v>
      </c>
      <c r="C4198" s="1">
        <v>42725</v>
      </c>
      <c r="D4198" t="s">
        <v>65</v>
      </c>
      <c r="E4198" t="s">
        <v>27054</v>
      </c>
      <c r="F4198" t="s">
        <v>27055</v>
      </c>
      <c r="G4198" t="s">
        <v>25198</v>
      </c>
      <c r="H4198" t="s">
        <v>31259</v>
      </c>
      <c r="I4198" t="s">
        <v>25161</v>
      </c>
      <c r="J4198" t="s">
        <v>34613</v>
      </c>
      <c r="K4198" t="s">
        <v>25173</v>
      </c>
      <c r="L4198" t="s">
        <v>31260</v>
      </c>
      <c r="M4198" t="s">
        <v>31261</v>
      </c>
      <c r="N4198" t="s">
        <v>31262</v>
      </c>
      <c r="P4198" t="s">
        <v>30596</v>
      </c>
    </row>
    <row r="4199" spans="1:16" x14ac:dyDescent="0.2">
      <c r="A4199" t="s">
        <v>38329</v>
      </c>
      <c r="B4199" t="s">
        <v>38330</v>
      </c>
      <c r="C4199" s="1">
        <v>43524</v>
      </c>
      <c r="D4199" t="s">
        <v>65</v>
      </c>
      <c r="E4199" t="s">
        <v>33721</v>
      </c>
      <c r="F4199" t="s">
        <v>33722</v>
      </c>
      <c r="G4199" t="s">
        <v>25198</v>
      </c>
      <c r="H4199" t="s">
        <v>38329</v>
      </c>
      <c r="I4199" t="s">
        <v>37391</v>
      </c>
      <c r="J4199" t="s">
        <v>34613</v>
      </c>
      <c r="K4199" t="s">
        <v>25173</v>
      </c>
      <c r="L4199" t="s">
        <v>27920</v>
      </c>
      <c r="M4199" t="s">
        <v>26777</v>
      </c>
      <c r="N4199" t="s">
        <v>38331</v>
      </c>
    </row>
    <row r="4200" spans="1:16" x14ac:dyDescent="0.2">
      <c r="A4200" t="s">
        <v>33375</v>
      </c>
      <c r="B4200" t="s">
        <v>33374</v>
      </c>
      <c r="C4200" s="1">
        <v>41176</v>
      </c>
      <c r="D4200" t="s">
        <v>65</v>
      </c>
      <c r="E4200" t="s">
        <v>25512</v>
      </c>
      <c r="F4200" t="s">
        <v>34332</v>
      </c>
      <c r="G4200" t="s">
        <v>25198</v>
      </c>
      <c r="H4200" t="s">
        <v>33375</v>
      </c>
      <c r="I4200" t="s">
        <v>33382</v>
      </c>
      <c r="J4200" t="s">
        <v>34613</v>
      </c>
      <c r="K4200" t="s">
        <v>25173</v>
      </c>
      <c r="L4200" t="s">
        <v>33383</v>
      </c>
      <c r="M4200" t="s">
        <v>37822</v>
      </c>
      <c r="N4200" t="s">
        <v>37823</v>
      </c>
      <c r="P4200" t="s">
        <v>33384</v>
      </c>
    </row>
    <row r="4201" spans="1:16" x14ac:dyDescent="0.2">
      <c r="A4201" t="s">
        <v>42940</v>
      </c>
      <c r="B4201" t="s">
        <v>42941</v>
      </c>
      <c r="C4201" s="1">
        <v>42209</v>
      </c>
      <c r="D4201" t="s">
        <v>65</v>
      </c>
      <c r="E4201" t="s">
        <v>284</v>
      </c>
      <c r="F4201" t="s">
        <v>285</v>
      </c>
      <c r="G4201" t="s">
        <v>127</v>
      </c>
      <c r="H4201" t="s">
        <v>42940</v>
      </c>
      <c r="I4201" t="s">
        <v>42942</v>
      </c>
      <c r="J4201" t="s">
        <v>42943</v>
      </c>
      <c r="K4201" t="s">
        <v>111</v>
      </c>
      <c r="M4201" t="s">
        <v>622</v>
      </c>
      <c r="N4201" t="s">
        <v>623</v>
      </c>
      <c r="O4201" t="s">
        <v>153</v>
      </c>
    </row>
    <row r="4202" spans="1:16" x14ac:dyDescent="0.2">
      <c r="A4202" t="s">
        <v>27545</v>
      </c>
      <c r="B4202" t="s">
        <v>27544</v>
      </c>
      <c r="C4202" s="1">
        <v>39686</v>
      </c>
      <c r="D4202" t="s">
        <v>65</v>
      </c>
      <c r="E4202" t="s">
        <v>25177</v>
      </c>
      <c r="F4202" t="s">
        <v>34200</v>
      </c>
      <c r="G4202" t="s">
        <v>25160</v>
      </c>
      <c r="H4202" t="s">
        <v>27545</v>
      </c>
      <c r="I4202" t="s">
        <v>35061</v>
      </c>
      <c r="J4202" t="s">
        <v>35062</v>
      </c>
      <c r="K4202" t="s">
        <v>25215</v>
      </c>
      <c r="L4202" t="s">
        <v>27546</v>
      </c>
      <c r="M4202" t="s">
        <v>35063</v>
      </c>
      <c r="N4202" t="s">
        <v>27547</v>
      </c>
      <c r="P4202" t="s">
        <v>27548</v>
      </c>
    </row>
    <row r="4203" spans="1:16" x14ac:dyDescent="0.2">
      <c r="A4203" t="s">
        <v>7411</v>
      </c>
      <c r="B4203" t="s">
        <v>7410</v>
      </c>
      <c r="C4203" s="1">
        <v>41099</v>
      </c>
      <c r="D4203" t="s">
        <v>65</v>
      </c>
      <c r="E4203" t="s">
        <v>611</v>
      </c>
      <c r="F4203" t="s">
        <v>612</v>
      </c>
      <c r="G4203" t="s">
        <v>133</v>
      </c>
      <c r="H4203" t="s">
        <v>7411</v>
      </c>
      <c r="I4203" t="s">
        <v>7412</v>
      </c>
      <c r="J4203" t="s">
        <v>7413</v>
      </c>
      <c r="K4203" t="s">
        <v>93</v>
      </c>
      <c r="L4203" t="s">
        <v>115</v>
      </c>
      <c r="M4203" t="s">
        <v>524</v>
      </c>
      <c r="N4203" t="s">
        <v>613</v>
      </c>
      <c r="O4203" t="s">
        <v>94</v>
      </c>
    </row>
    <row r="4204" spans="1:16" x14ac:dyDescent="0.2">
      <c r="A4204" t="s">
        <v>12210</v>
      </c>
      <c r="B4204" t="s">
        <v>12209</v>
      </c>
      <c r="C4204" s="1">
        <v>41407</v>
      </c>
      <c r="D4204" t="s">
        <v>65</v>
      </c>
      <c r="E4204" t="s">
        <v>503</v>
      </c>
      <c r="F4204" t="s">
        <v>42233</v>
      </c>
      <c r="G4204" t="s">
        <v>127</v>
      </c>
      <c r="H4204" t="s">
        <v>12210</v>
      </c>
      <c r="I4204" t="s">
        <v>12211</v>
      </c>
      <c r="J4204" t="s">
        <v>12212</v>
      </c>
      <c r="K4204" t="s">
        <v>111</v>
      </c>
      <c r="M4204" t="s">
        <v>639</v>
      </c>
      <c r="N4204" t="s">
        <v>12213</v>
      </c>
      <c r="O4204" t="s">
        <v>153</v>
      </c>
      <c r="P4204" t="s">
        <v>12214</v>
      </c>
    </row>
    <row r="4205" spans="1:16" x14ac:dyDescent="0.2">
      <c r="A4205" t="s">
        <v>4386</v>
      </c>
      <c r="B4205" t="s">
        <v>4385</v>
      </c>
      <c r="C4205" s="1">
        <v>41099</v>
      </c>
      <c r="D4205" t="s">
        <v>65</v>
      </c>
      <c r="E4205" t="s">
        <v>611</v>
      </c>
      <c r="F4205" t="s">
        <v>612</v>
      </c>
      <c r="G4205" t="s">
        <v>133</v>
      </c>
      <c r="H4205" t="s">
        <v>4386</v>
      </c>
      <c r="I4205" t="s">
        <v>4387</v>
      </c>
      <c r="J4205" t="s">
        <v>4388</v>
      </c>
      <c r="K4205" t="s">
        <v>86</v>
      </c>
      <c r="L4205" t="s">
        <v>254</v>
      </c>
      <c r="M4205" t="s">
        <v>4389</v>
      </c>
      <c r="N4205" t="s">
        <v>1290</v>
      </c>
      <c r="O4205" t="s">
        <v>94</v>
      </c>
    </row>
    <row r="4206" spans="1:16" x14ac:dyDescent="0.2">
      <c r="A4206" t="s">
        <v>8422</v>
      </c>
      <c r="B4206" t="s">
        <v>8421</v>
      </c>
      <c r="C4206" s="1">
        <v>42191</v>
      </c>
      <c r="D4206" t="s">
        <v>65</v>
      </c>
      <c r="E4206" t="s">
        <v>512</v>
      </c>
      <c r="F4206" t="s">
        <v>513</v>
      </c>
      <c r="G4206" t="s">
        <v>133</v>
      </c>
      <c r="H4206" t="s">
        <v>8422</v>
      </c>
      <c r="I4206" t="s">
        <v>8423</v>
      </c>
      <c r="J4206" t="s">
        <v>8424</v>
      </c>
      <c r="K4206" t="s">
        <v>86</v>
      </c>
      <c r="M4206" t="s">
        <v>8425</v>
      </c>
      <c r="N4206" t="s">
        <v>8426</v>
      </c>
      <c r="O4206" t="s">
        <v>94</v>
      </c>
      <c r="P4206" t="s">
        <v>117</v>
      </c>
    </row>
    <row r="4207" spans="1:16" x14ac:dyDescent="0.2">
      <c r="A4207" t="s">
        <v>31217</v>
      </c>
      <c r="B4207" t="s">
        <v>31216</v>
      </c>
      <c r="C4207" s="1">
        <v>42725</v>
      </c>
      <c r="D4207" t="s">
        <v>65</v>
      </c>
      <c r="E4207" t="s">
        <v>25431</v>
      </c>
      <c r="F4207" t="s">
        <v>25432</v>
      </c>
      <c r="G4207" t="s">
        <v>25147</v>
      </c>
      <c r="H4207" t="s">
        <v>31217</v>
      </c>
      <c r="I4207" t="s">
        <v>25161</v>
      </c>
      <c r="J4207" t="s">
        <v>36257</v>
      </c>
      <c r="K4207" t="s">
        <v>25166</v>
      </c>
      <c r="L4207" t="s">
        <v>25682</v>
      </c>
      <c r="M4207" t="s">
        <v>31218</v>
      </c>
      <c r="N4207" t="s">
        <v>31219</v>
      </c>
    </row>
    <row r="4208" spans="1:16" x14ac:dyDescent="0.2">
      <c r="A4208" t="s">
        <v>3153</v>
      </c>
      <c r="B4208" t="s">
        <v>3152</v>
      </c>
      <c r="C4208" s="1">
        <v>39742</v>
      </c>
      <c r="D4208" t="s">
        <v>65</v>
      </c>
      <c r="E4208" t="s">
        <v>843</v>
      </c>
      <c r="F4208" t="s">
        <v>844</v>
      </c>
      <c r="G4208" t="s">
        <v>133</v>
      </c>
      <c r="H4208" t="s">
        <v>3153</v>
      </c>
      <c r="I4208" t="s">
        <v>3154</v>
      </c>
      <c r="J4208" t="s">
        <v>3155</v>
      </c>
      <c r="K4208" t="s">
        <v>240</v>
      </c>
      <c r="L4208" t="s">
        <v>115</v>
      </c>
      <c r="M4208" t="s">
        <v>3145</v>
      </c>
      <c r="N4208" t="s">
        <v>1633</v>
      </c>
      <c r="O4208" t="s">
        <v>94</v>
      </c>
      <c r="P4208" t="s">
        <v>192</v>
      </c>
    </row>
    <row r="4209" spans="1:16" x14ac:dyDescent="0.2">
      <c r="A4209" t="s">
        <v>27583</v>
      </c>
      <c r="B4209" t="s">
        <v>27582</v>
      </c>
      <c r="C4209" s="1">
        <v>42850</v>
      </c>
      <c r="D4209" t="s">
        <v>65</v>
      </c>
      <c r="E4209" t="s">
        <v>438</v>
      </c>
      <c r="F4209" t="s">
        <v>439</v>
      </c>
      <c r="G4209" t="s">
        <v>25160</v>
      </c>
      <c r="H4209" t="s">
        <v>27583</v>
      </c>
      <c r="I4209" t="s">
        <v>26551</v>
      </c>
      <c r="J4209" t="s">
        <v>38205</v>
      </c>
      <c r="K4209" t="s">
        <v>25215</v>
      </c>
      <c r="L4209" t="s">
        <v>27584</v>
      </c>
      <c r="M4209" t="s">
        <v>40229</v>
      </c>
      <c r="N4209" t="s">
        <v>40230</v>
      </c>
      <c r="P4209" t="s">
        <v>40231</v>
      </c>
    </row>
    <row r="4210" spans="1:16" x14ac:dyDescent="0.2">
      <c r="A4210" t="s">
        <v>39078</v>
      </c>
      <c r="B4210" t="s">
        <v>29947</v>
      </c>
      <c r="C4210" s="1">
        <v>38523</v>
      </c>
      <c r="D4210" t="s">
        <v>65</v>
      </c>
      <c r="E4210" t="s">
        <v>686</v>
      </c>
      <c r="F4210" t="s">
        <v>687</v>
      </c>
      <c r="G4210" t="s">
        <v>25160</v>
      </c>
      <c r="H4210" t="s">
        <v>39078</v>
      </c>
      <c r="K4210" t="s">
        <v>25162</v>
      </c>
      <c r="L4210" t="s">
        <v>115</v>
      </c>
      <c r="N4210" t="s">
        <v>25556</v>
      </c>
      <c r="P4210" t="s">
        <v>34249</v>
      </c>
    </row>
    <row r="4211" spans="1:16" x14ac:dyDescent="0.2">
      <c r="A4211" t="s">
        <v>32910</v>
      </c>
      <c r="B4211" t="s">
        <v>32909</v>
      </c>
      <c r="C4211" s="1">
        <v>42984</v>
      </c>
      <c r="D4211" t="s">
        <v>65</v>
      </c>
      <c r="E4211" t="s">
        <v>25669</v>
      </c>
      <c r="F4211" t="s">
        <v>25670</v>
      </c>
      <c r="G4211" t="s">
        <v>25160</v>
      </c>
      <c r="H4211" t="s">
        <v>32910</v>
      </c>
      <c r="I4211" t="s">
        <v>27746</v>
      </c>
      <c r="J4211" t="s">
        <v>36267</v>
      </c>
      <c r="K4211" t="s">
        <v>25230</v>
      </c>
      <c r="L4211" t="s">
        <v>32911</v>
      </c>
      <c r="M4211" t="s">
        <v>31241</v>
      </c>
      <c r="N4211" t="s">
        <v>31242</v>
      </c>
    </row>
    <row r="4212" spans="1:16" x14ac:dyDescent="0.2">
      <c r="A4212" t="s">
        <v>27314</v>
      </c>
      <c r="B4212" t="s">
        <v>27313</v>
      </c>
      <c r="C4212" s="1">
        <v>41628</v>
      </c>
      <c r="D4212" t="s">
        <v>65</v>
      </c>
      <c r="E4212" t="s">
        <v>25177</v>
      </c>
      <c r="F4212" t="s">
        <v>34200</v>
      </c>
      <c r="G4212" t="s">
        <v>25147</v>
      </c>
      <c r="H4212" t="s">
        <v>27314</v>
      </c>
      <c r="I4212" t="s">
        <v>25185</v>
      </c>
      <c r="J4212" t="s">
        <v>34955</v>
      </c>
      <c r="K4212" t="s">
        <v>25230</v>
      </c>
      <c r="L4212" t="s">
        <v>27315</v>
      </c>
      <c r="N4212" t="s">
        <v>34956</v>
      </c>
      <c r="P4212" t="s">
        <v>12166</v>
      </c>
    </row>
    <row r="4213" spans="1:16" x14ac:dyDescent="0.2">
      <c r="A4213" t="s">
        <v>31325</v>
      </c>
      <c r="B4213" t="s">
        <v>31415</v>
      </c>
      <c r="C4213" s="1">
        <v>42783</v>
      </c>
      <c r="D4213" t="s">
        <v>65</v>
      </c>
      <c r="E4213" t="s">
        <v>25177</v>
      </c>
      <c r="F4213" t="s">
        <v>34200</v>
      </c>
      <c r="G4213" t="s">
        <v>25147</v>
      </c>
      <c r="H4213" t="s">
        <v>31325</v>
      </c>
      <c r="I4213" t="s">
        <v>31416</v>
      </c>
      <c r="J4213" t="s">
        <v>34311</v>
      </c>
      <c r="K4213" t="s">
        <v>25230</v>
      </c>
      <c r="L4213" t="s">
        <v>35661</v>
      </c>
      <c r="M4213" t="s">
        <v>35662</v>
      </c>
      <c r="N4213" t="s">
        <v>38161</v>
      </c>
    </row>
    <row r="4214" spans="1:16" x14ac:dyDescent="0.2">
      <c r="A4214" t="s">
        <v>34969</v>
      </c>
      <c r="B4214" t="s">
        <v>27316</v>
      </c>
      <c r="C4214" s="1">
        <v>36227</v>
      </c>
      <c r="D4214" t="s">
        <v>65</v>
      </c>
      <c r="E4214" t="s">
        <v>25177</v>
      </c>
      <c r="F4214" t="s">
        <v>34200</v>
      </c>
      <c r="G4214" t="s">
        <v>25147</v>
      </c>
      <c r="H4214" t="s">
        <v>34969</v>
      </c>
      <c r="I4214" t="s">
        <v>25204</v>
      </c>
      <c r="J4214" t="s">
        <v>34970</v>
      </c>
      <c r="K4214" t="s">
        <v>27463</v>
      </c>
      <c r="L4214" t="s">
        <v>27317</v>
      </c>
      <c r="M4214" t="s">
        <v>34971</v>
      </c>
      <c r="N4214" t="s">
        <v>27318</v>
      </c>
      <c r="P4214" t="s">
        <v>34599</v>
      </c>
    </row>
    <row r="4215" spans="1:16" x14ac:dyDescent="0.2">
      <c r="A4215" t="s">
        <v>39293</v>
      </c>
      <c r="B4215" t="s">
        <v>29189</v>
      </c>
      <c r="C4215" s="1">
        <v>36227</v>
      </c>
      <c r="D4215" t="s">
        <v>65</v>
      </c>
      <c r="E4215" t="s">
        <v>25177</v>
      </c>
      <c r="F4215" t="s">
        <v>34200</v>
      </c>
      <c r="G4215" t="s">
        <v>25209</v>
      </c>
      <c r="H4215" t="s">
        <v>39293</v>
      </c>
      <c r="I4215" t="s">
        <v>25155</v>
      </c>
      <c r="J4215" t="s">
        <v>39294</v>
      </c>
      <c r="K4215" t="s">
        <v>25219</v>
      </c>
      <c r="L4215" t="s">
        <v>29190</v>
      </c>
      <c r="N4215" t="s">
        <v>29191</v>
      </c>
      <c r="P4215" t="s">
        <v>34830</v>
      </c>
    </row>
    <row r="4216" spans="1:16" x14ac:dyDescent="0.2">
      <c r="A4216" t="s">
        <v>39396</v>
      </c>
      <c r="B4216" t="s">
        <v>29916</v>
      </c>
      <c r="C4216" s="1">
        <v>35010</v>
      </c>
      <c r="E4216" t="s">
        <v>7749</v>
      </c>
      <c r="F4216" t="s">
        <v>7750</v>
      </c>
      <c r="G4216" t="s">
        <v>25147</v>
      </c>
      <c r="H4216" t="s">
        <v>39396</v>
      </c>
      <c r="K4216" t="s">
        <v>26201</v>
      </c>
      <c r="L4216" t="s">
        <v>115</v>
      </c>
      <c r="N4216" t="s">
        <v>25220</v>
      </c>
      <c r="P4216" t="s">
        <v>39397</v>
      </c>
    </row>
    <row r="4217" spans="1:16" x14ac:dyDescent="0.2">
      <c r="A4217" t="s">
        <v>10173</v>
      </c>
      <c r="B4217" t="s">
        <v>10172</v>
      </c>
      <c r="C4217" s="1">
        <v>41311</v>
      </c>
      <c r="D4217" t="s">
        <v>65</v>
      </c>
      <c r="E4217" t="s">
        <v>99</v>
      </c>
      <c r="F4217" t="s">
        <v>100</v>
      </c>
      <c r="G4217" t="s">
        <v>127</v>
      </c>
      <c r="H4217" t="s">
        <v>10173</v>
      </c>
      <c r="I4217" t="s">
        <v>10174</v>
      </c>
      <c r="J4217" t="s">
        <v>10175</v>
      </c>
      <c r="K4217" t="s">
        <v>185</v>
      </c>
      <c r="N4217" t="s">
        <v>10176</v>
      </c>
      <c r="O4217" t="s">
        <v>94</v>
      </c>
      <c r="P4217" t="s">
        <v>10177</v>
      </c>
    </row>
    <row r="4218" spans="1:16" x14ac:dyDescent="0.2">
      <c r="A4218" t="s">
        <v>22836</v>
      </c>
      <c r="B4218" t="s">
        <v>22835</v>
      </c>
      <c r="C4218" s="1">
        <v>37945</v>
      </c>
      <c r="D4218" t="s">
        <v>65</v>
      </c>
      <c r="E4218" t="s">
        <v>327</v>
      </c>
      <c r="F4218" t="s">
        <v>328</v>
      </c>
      <c r="G4218" t="s">
        <v>127</v>
      </c>
      <c r="H4218" t="s">
        <v>22836</v>
      </c>
      <c r="I4218" t="s">
        <v>22837</v>
      </c>
      <c r="J4218" t="s">
        <v>22838</v>
      </c>
      <c r="K4218" t="s">
        <v>93</v>
      </c>
      <c r="M4218" t="s">
        <v>22839</v>
      </c>
      <c r="N4218" t="s">
        <v>384</v>
      </c>
      <c r="O4218">
        <v>0</v>
      </c>
      <c r="P4218" t="s">
        <v>192</v>
      </c>
    </row>
    <row r="4219" spans="1:16" x14ac:dyDescent="0.2">
      <c r="A4219" t="s">
        <v>1218</v>
      </c>
      <c r="B4219" t="s">
        <v>46506</v>
      </c>
      <c r="C4219" s="1">
        <v>41225</v>
      </c>
      <c r="D4219" t="s">
        <v>65</v>
      </c>
      <c r="E4219" t="s">
        <v>1508</v>
      </c>
      <c r="F4219" t="s">
        <v>1509</v>
      </c>
      <c r="G4219" t="s">
        <v>127</v>
      </c>
      <c r="H4219" t="s">
        <v>1218</v>
      </c>
      <c r="I4219" t="s">
        <v>1219</v>
      </c>
      <c r="J4219" t="s">
        <v>1220</v>
      </c>
      <c r="K4219" t="s">
        <v>93</v>
      </c>
      <c r="M4219" t="s">
        <v>1221</v>
      </c>
      <c r="N4219" t="s">
        <v>1222</v>
      </c>
      <c r="O4219" t="s">
        <v>153</v>
      </c>
      <c r="P4219" t="s">
        <v>46507</v>
      </c>
    </row>
    <row r="4220" spans="1:16" x14ac:dyDescent="0.2">
      <c r="A4220" t="s">
        <v>9073</v>
      </c>
      <c r="B4220" t="s">
        <v>9072</v>
      </c>
      <c r="C4220" s="1">
        <v>42823</v>
      </c>
      <c r="D4220" t="s">
        <v>65</v>
      </c>
      <c r="E4220" t="s">
        <v>177</v>
      </c>
      <c r="F4220" t="s">
        <v>178</v>
      </c>
      <c r="G4220" t="s">
        <v>127</v>
      </c>
      <c r="H4220" t="s">
        <v>9073</v>
      </c>
      <c r="I4220" t="s">
        <v>9074</v>
      </c>
      <c r="J4220" t="s">
        <v>9075</v>
      </c>
      <c r="K4220" t="s">
        <v>93</v>
      </c>
      <c r="M4220" t="s">
        <v>9076</v>
      </c>
      <c r="N4220" t="s">
        <v>45911</v>
      </c>
      <c r="O4220" t="s">
        <v>94</v>
      </c>
    </row>
    <row r="4221" spans="1:16" x14ac:dyDescent="0.2">
      <c r="A4221" t="s">
        <v>9060</v>
      </c>
      <c r="B4221" t="s">
        <v>9059</v>
      </c>
      <c r="C4221" s="1">
        <v>42711</v>
      </c>
      <c r="D4221" t="s">
        <v>65</v>
      </c>
      <c r="E4221" t="s">
        <v>177</v>
      </c>
      <c r="F4221" t="s">
        <v>178</v>
      </c>
      <c r="G4221" t="s">
        <v>127</v>
      </c>
      <c r="H4221" t="s">
        <v>9060</v>
      </c>
      <c r="I4221" t="s">
        <v>9056</v>
      </c>
      <c r="J4221" t="s">
        <v>9061</v>
      </c>
      <c r="K4221" t="s">
        <v>93</v>
      </c>
      <c r="M4221" t="s">
        <v>9051</v>
      </c>
      <c r="N4221" t="s">
        <v>45911</v>
      </c>
      <c r="O4221" t="s">
        <v>94</v>
      </c>
    </row>
    <row r="4222" spans="1:16" x14ac:dyDescent="0.2">
      <c r="A4222" t="s">
        <v>8933</v>
      </c>
      <c r="B4222" t="s">
        <v>8932</v>
      </c>
      <c r="C4222" s="1">
        <v>39855</v>
      </c>
      <c r="D4222" t="s">
        <v>65</v>
      </c>
      <c r="E4222" t="s">
        <v>177</v>
      </c>
      <c r="F4222" t="s">
        <v>178</v>
      </c>
      <c r="G4222" t="s">
        <v>133</v>
      </c>
      <c r="H4222" t="s">
        <v>8933</v>
      </c>
      <c r="I4222" t="s">
        <v>8934</v>
      </c>
      <c r="J4222" t="s">
        <v>8935</v>
      </c>
      <c r="K4222" t="s">
        <v>93</v>
      </c>
      <c r="L4222" t="s">
        <v>115</v>
      </c>
      <c r="M4222" t="s">
        <v>8930</v>
      </c>
      <c r="N4222" t="s">
        <v>8931</v>
      </c>
      <c r="O4222" t="s">
        <v>94</v>
      </c>
      <c r="P4222" t="s">
        <v>45909</v>
      </c>
    </row>
    <row r="4223" spans="1:16" x14ac:dyDescent="0.2">
      <c r="A4223" t="s">
        <v>8937</v>
      </c>
      <c r="B4223" t="s">
        <v>8936</v>
      </c>
      <c r="C4223" s="1">
        <v>39920</v>
      </c>
      <c r="D4223" t="s">
        <v>65</v>
      </c>
      <c r="E4223" t="s">
        <v>177</v>
      </c>
      <c r="F4223" t="s">
        <v>178</v>
      </c>
      <c r="G4223" t="s">
        <v>133</v>
      </c>
      <c r="H4223" t="s">
        <v>8937</v>
      </c>
      <c r="I4223" t="s">
        <v>8938</v>
      </c>
      <c r="J4223" t="s">
        <v>8939</v>
      </c>
      <c r="K4223" t="s">
        <v>93</v>
      </c>
      <c r="L4223" t="s">
        <v>115</v>
      </c>
      <c r="M4223" t="s">
        <v>8930</v>
      </c>
      <c r="N4223" t="s">
        <v>45908</v>
      </c>
      <c r="O4223" t="s">
        <v>94</v>
      </c>
      <c r="P4223" t="s">
        <v>192</v>
      </c>
    </row>
    <row r="4224" spans="1:16" x14ac:dyDescent="0.2">
      <c r="A4224" t="s">
        <v>8927</v>
      </c>
      <c r="B4224" t="s">
        <v>8926</v>
      </c>
      <c r="C4224" s="1">
        <v>39855</v>
      </c>
      <c r="D4224" t="s">
        <v>65</v>
      </c>
      <c r="E4224" t="s">
        <v>177</v>
      </c>
      <c r="F4224" t="s">
        <v>178</v>
      </c>
      <c r="G4224" t="s">
        <v>133</v>
      </c>
      <c r="H4224" t="s">
        <v>8927</v>
      </c>
      <c r="I4224" t="s">
        <v>8928</v>
      </c>
      <c r="J4224" t="s">
        <v>8929</v>
      </c>
      <c r="K4224" t="s">
        <v>93</v>
      </c>
      <c r="L4224" t="s">
        <v>115</v>
      </c>
      <c r="M4224" t="s">
        <v>8930</v>
      </c>
      <c r="N4224" t="s">
        <v>45908</v>
      </c>
      <c r="O4224" t="s">
        <v>94</v>
      </c>
      <c r="P4224" t="s">
        <v>192</v>
      </c>
    </row>
    <row r="4225" spans="1:16" x14ac:dyDescent="0.2">
      <c r="A4225" t="s">
        <v>15237</v>
      </c>
      <c r="B4225" t="s">
        <v>15236</v>
      </c>
      <c r="C4225" s="1">
        <v>39363</v>
      </c>
      <c r="D4225" t="s">
        <v>65</v>
      </c>
      <c r="E4225" t="s">
        <v>243</v>
      </c>
      <c r="F4225" t="s">
        <v>244</v>
      </c>
      <c r="G4225" t="s">
        <v>127</v>
      </c>
      <c r="H4225" t="s">
        <v>15237</v>
      </c>
      <c r="I4225" t="s">
        <v>15238</v>
      </c>
      <c r="J4225" t="s">
        <v>15239</v>
      </c>
      <c r="K4225" t="s">
        <v>93</v>
      </c>
      <c r="M4225" t="s">
        <v>7535</v>
      </c>
      <c r="N4225" t="s">
        <v>447</v>
      </c>
      <c r="O4225" t="s">
        <v>153</v>
      </c>
      <c r="P4225" t="s">
        <v>117</v>
      </c>
    </row>
    <row r="4226" spans="1:16" x14ac:dyDescent="0.2">
      <c r="A4226" t="s">
        <v>7557</v>
      </c>
      <c r="B4226" t="s">
        <v>7556</v>
      </c>
      <c r="C4226" s="1">
        <v>42034</v>
      </c>
      <c r="D4226" t="s">
        <v>65</v>
      </c>
      <c r="E4226" t="s">
        <v>45457</v>
      </c>
      <c r="F4226" t="s">
        <v>45458</v>
      </c>
      <c r="G4226" t="s">
        <v>127</v>
      </c>
      <c r="H4226" t="s">
        <v>7557</v>
      </c>
      <c r="I4226" t="s">
        <v>7558</v>
      </c>
      <c r="J4226" t="s">
        <v>7559</v>
      </c>
      <c r="K4226" t="s">
        <v>333</v>
      </c>
      <c r="M4226" t="s">
        <v>7560</v>
      </c>
      <c r="N4226" t="s">
        <v>7561</v>
      </c>
      <c r="O4226" t="s">
        <v>153</v>
      </c>
    </row>
    <row r="4227" spans="1:16" x14ac:dyDescent="0.2">
      <c r="A4227" t="s">
        <v>15229</v>
      </c>
      <c r="B4227" t="s">
        <v>15228</v>
      </c>
      <c r="C4227" s="1">
        <v>25568</v>
      </c>
      <c r="D4227" t="s">
        <v>65</v>
      </c>
      <c r="E4227" t="s">
        <v>529</v>
      </c>
      <c r="F4227" t="s">
        <v>530</v>
      </c>
      <c r="G4227" t="s">
        <v>127</v>
      </c>
      <c r="H4227" t="s">
        <v>15229</v>
      </c>
      <c r="I4227" t="s">
        <v>15230</v>
      </c>
      <c r="K4227" t="s">
        <v>67</v>
      </c>
      <c r="O4227">
        <v>0</v>
      </c>
    </row>
    <row r="4228" spans="1:16" x14ac:dyDescent="0.2">
      <c r="A4228" t="s">
        <v>15232</v>
      </c>
      <c r="B4228" t="s">
        <v>15231</v>
      </c>
      <c r="C4228" s="1">
        <v>39279</v>
      </c>
      <c r="D4228" t="s">
        <v>65</v>
      </c>
      <c r="E4228" t="s">
        <v>342</v>
      </c>
      <c r="F4228" t="s">
        <v>34205</v>
      </c>
      <c r="G4228" t="s">
        <v>127</v>
      </c>
      <c r="H4228" t="s">
        <v>15232</v>
      </c>
      <c r="I4228" t="s">
        <v>15233</v>
      </c>
      <c r="J4228" t="s">
        <v>15234</v>
      </c>
      <c r="K4228" t="s">
        <v>288</v>
      </c>
      <c r="M4228" t="s">
        <v>4336</v>
      </c>
      <c r="N4228" t="s">
        <v>15235</v>
      </c>
      <c r="O4228" t="s">
        <v>94</v>
      </c>
    </row>
    <row r="4229" spans="1:16" x14ac:dyDescent="0.2">
      <c r="A4229" t="s">
        <v>9478</v>
      </c>
      <c r="B4229" t="s">
        <v>9477</v>
      </c>
      <c r="C4229" s="1">
        <v>37806</v>
      </c>
      <c r="D4229" t="s">
        <v>65</v>
      </c>
      <c r="E4229" t="s">
        <v>512</v>
      </c>
      <c r="F4229" t="s">
        <v>513</v>
      </c>
      <c r="G4229" t="s">
        <v>133</v>
      </c>
      <c r="H4229" t="s">
        <v>9478</v>
      </c>
      <c r="I4229" t="s">
        <v>9238</v>
      </c>
      <c r="J4229" t="s">
        <v>9479</v>
      </c>
      <c r="K4229" t="s">
        <v>93</v>
      </c>
      <c r="M4229" t="s">
        <v>665</v>
      </c>
      <c r="N4229" t="s">
        <v>592</v>
      </c>
      <c r="O4229" t="s">
        <v>94</v>
      </c>
    </row>
    <row r="4230" spans="1:16" x14ac:dyDescent="0.2">
      <c r="A4230" t="s">
        <v>6011</v>
      </c>
      <c r="B4230" t="s">
        <v>6010</v>
      </c>
      <c r="C4230" s="1">
        <v>39855</v>
      </c>
      <c r="D4230" t="s">
        <v>65</v>
      </c>
      <c r="E4230" t="s">
        <v>155</v>
      </c>
      <c r="F4230" t="s">
        <v>156</v>
      </c>
      <c r="G4230" t="s">
        <v>127</v>
      </c>
      <c r="H4230" t="s">
        <v>6011</v>
      </c>
      <c r="I4230" t="s">
        <v>6012</v>
      </c>
      <c r="J4230" t="s">
        <v>6013</v>
      </c>
      <c r="K4230" t="s">
        <v>93</v>
      </c>
      <c r="M4230" t="s">
        <v>6014</v>
      </c>
      <c r="N4230" t="s">
        <v>1709</v>
      </c>
      <c r="O4230" t="s">
        <v>94</v>
      </c>
    </row>
    <row r="4231" spans="1:16" x14ac:dyDescent="0.2">
      <c r="A4231" t="s">
        <v>19418</v>
      </c>
      <c r="B4231" t="s">
        <v>19417</v>
      </c>
      <c r="C4231" s="1">
        <v>41498</v>
      </c>
      <c r="D4231" t="s">
        <v>65</v>
      </c>
      <c r="E4231" t="s">
        <v>399</v>
      </c>
      <c r="F4231" t="s">
        <v>400</v>
      </c>
      <c r="G4231" t="s">
        <v>127</v>
      </c>
      <c r="H4231" t="s">
        <v>19418</v>
      </c>
      <c r="I4231" t="s">
        <v>19419</v>
      </c>
      <c r="J4231" t="s">
        <v>19420</v>
      </c>
      <c r="K4231" t="s">
        <v>111</v>
      </c>
      <c r="M4231" t="s">
        <v>19421</v>
      </c>
      <c r="N4231" t="s">
        <v>19422</v>
      </c>
      <c r="O4231" t="s">
        <v>153</v>
      </c>
      <c r="P4231" t="s">
        <v>401</v>
      </c>
    </row>
    <row r="4232" spans="1:16" x14ac:dyDescent="0.2">
      <c r="A4232" t="s">
        <v>19103</v>
      </c>
      <c r="B4232" t="s">
        <v>19102</v>
      </c>
      <c r="C4232" s="1">
        <v>41257</v>
      </c>
      <c r="D4232" t="s">
        <v>65</v>
      </c>
      <c r="E4232" t="s">
        <v>170</v>
      </c>
      <c r="F4232" t="s">
        <v>171</v>
      </c>
      <c r="G4232" t="s">
        <v>127</v>
      </c>
      <c r="H4232" t="s">
        <v>19103</v>
      </c>
      <c r="I4232" t="s">
        <v>19104</v>
      </c>
      <c r="J4232" t="s">
        <v>19105</v>
      </c>
      <c r="K4232" t="s">
        <v>111</v>
      </c>
      <c r="M4232" t="s">
        <v>17706</v>
      </c>
      <c r="N4232" t="s">
        <v>570</v>
      </c>
      <c r="O4232" t="s">
        <v>153</v>
      </c>
      <c r="P4232" t="s">
        <v>117</v>
      </c>
    </row>
    <row r="4233" spans="1:16" x14ac:dyDescent="0.2">
      <c r="A4233" t="s">
        <v>25850</v>
      </c>
      <c r="B4233" t="s">
        <v>25849</v>
      </c>
      <c r="C4233" s="1">
        <v>41190</v>
      </c>
      <c r="D4233" t="s">
        <v>65</v>
      </c>
      <c r="E4233" t="s">
        <v>147</v>
      </c>
      <c r="F4233" t="s">
        <v>148</v>
      </c>
      <c r="G4233" t="s">
        <v>25198</v>
      </c>
      <c r="H4233" t="s">
        <v>25850</v>
      </c>
      <c r="I4233" t="s">
        <v>32897</v>
      </c>
      <c r="J4233" t="s">
        <v>34198</v>
      </c>
      <c r="K4233" t="s">
        <v>25156</v>
      </c>
      <c r="L4233" t="s">
        <v>38789</v>
      </c>
      <c r="M4233" t="s">
        <v>38790</v>
      </c>
      <c r="N4233" t="s">
        <v>38791</v>
      </c>
      <c r="P4233" t="s">
        <v>25192</v>
      </c>
    </row>
    <row r="4234" spans="1:16" x14ac:dyDescent="0.2">
      <c r="A4234" t="s">
        <v>39274</v>
      </c>
      <c r="B4234" t="s">
        <v>27470</v>
      </c>
      <c r="C4234" s="1">
        <v>32605</v>
      </c>
      <c r="D4234" t="s">
        <v>65</v>
      </c>
      <c r="E4234" t="s">
        <v>25464</v>
      </c>
      <c r="F4234" t="s">
        <v>25465</v>
      </c>
      <c r="G4234" t="s">
        <v>25209</v>
      </c>
      <c r="H4234" t="s">
        <v>39274</v>
      </c>
      <c r="I4234" t="s">
        <v>25155</v>
      </c>
      <c r="J4234" t="s">
        <v>39275</v>
      </c>
      <c r="K4234" t="s">
        <v>25230</v>
      </c>
      <c r="N4234" t="s">
        <v>27471</v>
      </c>
      <c r="P4234" t="s">
        <v>39276</v>
      </c>
    </row>
    <row r="4235" spans="1:16" x14ac:dyDescent="0.2">
      <c r="A4235" t="s">
        <v>43157</v>
      </c>
      <c r="B4235" t="s">
        <v>43158</v>
      </c>
      <c r="C4235" s="1">
        <v>41619</v>
      </c>
      <c r="D4235" t="s">
        <v>65</v>
      </c>
      <c r="E4235" t="s">
        <v>354</v>
      </c>
      <c r="F4235" t="s">
        <v>355</v>
      </c>
      <c r="G4235" t="s">
        <v>127</v>
      </c>
      <c r="H4235" t="s">
        <v>43157</v>
      </c>
      <c r="I4235" t="s">
        <v>43159</v>
      </c>
      <c r="J4235" t="s">
        <v>43160</v>
      </c>
      <c r="K4235" t="s">
        <v>185</v>
      </c>
      <c r="M4235" t="s">
        <v>43161</v>
      </c>
      <c r="N4235" t="s">
        <v>43162</v>
      </c>
      <c r="O4235" t="s">
        <v>94</v>
      </c>
      <c r="P4235" t="s">
        <v>117</v>
      </c>
    </row>
    <row r="4236" spans="1:16" x14ac:dyDescent="0.2">
      <c r="A4236" t="s">
        <v>23514</v>
      </c>
      <c r="B4236" t="s">
        <v>23513</v>
      </c>
      <c r="C4236" s="1">
        <v>35563</v>
      </c>
      <c r="E4236" t="s">
        <v>70</v>
      </c>
      <c r="G4236" t="s">
        <v>127</v>
      </c>
      <c r="H4236" t="s">
        <v>23514</v>
      </c>
      <c r="I4236" t="s">
        <v>23515</v>
      </c>
      <c r="J4236" t="s">
        <v>23516</v>
      </c>
      <c r="K4236" t="s">
        <v>105</v>
      </c>
      <c r="L4236" t="s">
        <v>115</v>
      </c>
      <c r="M4236" t="s">
        <v>23517</v>
      </c>
      <c r="N4236" t="s">
        <v>436</v>
      </c>
      <c r="O4236" t="s">
        <v>153</v>
      </c>
      <c r="P4236" t="s">
        <v>41521</v>
      </c>
    </row>
    <row r="4237" spans="1:16" x14ac:dyDescent="0.2">
      <c r="A4237" t="s">
        <v>41456</v>
      </c>
      <c r="B4237" t="s">
        <v>41457</v>
      </c>
      <c r="C4237" s="1">
        <v>39742</v>
      </c>
      <c r="D4237" t="s">
        <v>65</v>
      </c>
      <c r="E4237" t="s">
        <v>348</v>
      </c>
      <c r="F4237" t="s">
        <v>349</v>
      </c>
      <c r="G4237" t="s">
        <v>127</v>
      </c>
      <c r="H4237" t="s">
        <v>41456</v>
      </c>
      <c r="I4237" t="s">
        <v>41458</v>
      </c>
      <c r="J4237" t="s">
        <v>41459</v>
      </c>
      <c r="K4237" t="s">
        <v>93</v>
      </c>
      <c r="M4237" t="s">
        <v>41460</v>
      </c>
      <c r="N4237" t="s">
        <v>350</v>
      </c>
      <c r="O4237" t="s">
        <v>94</v>
      </c>
      <c r="P4237" t="s">
        <v>117</v>
      </c>
    </row>
    <row r="4238" spans="1:16" x14ac:dyDescent="0.2">
      <c r="A4238" t="s">
        <v>28902</v>
      </c>
      <c r="B4238" t="s">
        <v>28901</v>
      </c>
      <c r="C4238" s="1">
        <v>39378</v>
      </c>
      <c r="D4238" t="s">
        <v>65</v>
      </c>
      <c r="E4238" t="s">
        <v>438</v>
      </c>
      <c r="F4238" t="s">
        <v>439</v>
      </c>
      <c r="G4238" t="s">
        <v>25171</v>
      </c>
      <c r="H4238" t="s">
        <v>28902</v>
      </c>
      <c r="I4238" t="s">
        <v>26235</v>
      </c>
      <c r="J4238" t="s">
        <v>35562</v>
      </c>
      <c r="K4238" t="s">
        <v>25149</v>
      </c>
      <c r="L4238" t="s">
        <v>28903</v>
      </c>
      <c r="M4238" t="s">
        <v>35274</v>
      </c>
      <c r="N4238" t="s">
        <v>28904</v>
      </c>
      <c r="P4238" t="s">
        <v>28905</v>
      </c>
    </row>
    <row r="4239" spans="1:16" x14ac:dyDescent="0.2">
      <c r="A4239" t="s">
        <v>29357</v>
      </c>
      <c r="B4239" t="s">
        <v>29356</v>
      </c>
      <c r="C4239" s="1">
        <v>41208</v>
      </c>
      <c r="D4239" t="s">
        <v>65</v>
      </c>
      <c r="E4239" t="s">
        <v>35763</v>
      </c>
      <c r="F4239" t="s">
        <v>35764</v>
      </c>
      <c r="G4239" t="s">
        <v>25198</v>
      </c>
      <c r="H4239" t="s">
        <v>29357</v>
      </c>
      <c r="I4239" t="s">
        <v>4684</v>
      </c>
      <c r="J4239" t="s">
        <v>35592</v>
      </c>
      <c r="K4239" t="s">
        <v>25149</v>
      </c>
      <c r="L4239" t="s">
        <v>35765</v>
      </c>
      <c r="M4239" t="s">
        <v>34671</v>
      </c>
      <c r="N4239" t="s">
        <v>35766</v>
      </c>
      <c r="P4239" t="s">
        <v>35767</v>
      </c>
    </row>
    <row r="4240" spans="1:16" x14ac:dyDescent="0.2">
      <c r="A4240" t="s">
        <v>43522</v>
      </c>
      <c r="B4240" t="s">
        <v>43523</v>
      </c>
      <c r="C4240" s="1">
        <v>41255</v>
      </c>
      <c r="D4240" t="s">
        <v>65</v>
      </c>
      <c r="E4240" t="s">
        <v>707</v>
      </c>
      <c r="F4240" t="s">
        <v>708</v>
      </c>
      <c r="G4240" t="s">
        <v>127</v>
      </c>
      <c r="H4240" t="s">
        <v>43522</v>
      </c>
      <c r="I4240" t="s">
        <v>43524</v>
      </c>
      <c r="J4240" t="s">
        <v>43525</v>
      </c>
      <c r="K4240" t="s">
        <v>111</v>
      </c>
      <c r="M4240" t="s">
        <v>711</v>
      </c>
      <c r="N4240" t="s">
        <v>710</v>
      </c>
      <c r="O4240" t="s">
        <v>153</v>
      </c>
      <c r="P4240" t="s">
        <v>117</v>
      </c>
    </row>
    <row r="4241" spans="1:16" x14ac:dyDescent="0.2">
      <c r="A4241" t="s">
        <v>13520</v>
      </c>
      <c r="B4241" t="s">
        <v>13519</v>
      </c>
      <c r="C4241" s="1">
        <v>40298</v>
      </c>
      <c r="D4241" t="s">
        <v>65</v>
      </c>
      <c r="E4241" t="s">
        <v>76</v>
      </c>
      <c r="F4241" t="s">
        <v>77</v>
      </c>
      <c r="G4241" t="s">
        <v>127</v>
      </c>
      <c r="H4241" t="s">
        <v>13520</v>
      </c>
      <c r="I4241" t="s">
        <v>13521</v>
      </c>
      <c r="J4241" t="s">
        <v>13522</v>
      </c>
      <c r="K4241" t="s">
        <v>86</v>
      </c>
      <c r="M4241" t="s">
        <v>11457</v>
      </c>
      <c r="N4241" t="s">
        <v>454</v>
      </c>
      <c r="O4241" t="s">
        <v>153</v>
      </c>
      <c r="P4241" t="s">
        <v>13523</v>
      </c>
    </row>
    <row r="4242" spans="1:16" x14ac:dyDescent="0.2">
      <c r="A4242" t="s">
        <v>12578</v>
      </c>
      <c r="B4242" t="s">
        <v>12577</v>
      </c>
      <c r="C4242" s="1">
        <v>42335</v>
      </c>
      <c r="D4242" t="s">
        <v>65</v>
      </c>
      <c r="E4242" t="s">
        <v>76</v>
      </c>
      <c r="F4242" t="s">
        <v>77</v>
      </c>
      <c r="G4242" t="s">
        <v>127</v>
      </c>
      <c r="H4242" t="s">
        <v>12578</v>
      </c>
      <c r="I4242" t="s">
        <v>46668</v>
      </c>
      <c r="J4242" t="s">
        <v>12579</v>
      </c>
      <c r="K4242" t="s">
        <v>160</v>
      </c>
      <c r="M4242" t="s">
        <v>12580</v>
      </c>
      <c r="N4242" t="s">
        <v>313</v>
      </c>
      <c r="O4242" t="s">
        <v>153</v>
      </c>
      <c r="P4242" t="s">
        <v>12581</v>
      </c>
    </row>
    <row r="4243" spans="1:16" x14ac:dyDescent="0.2">
      <c r="A4243" t="s">
        <v>25703</v>
      </c>
      <c r="B4243" t="s">
        <v>25702</v>
      </c>
      <c r="C4243" s="1">
        <v>41504</v>
      </c>
      <c r="D4243" t="s">
        <v>65</v>
      </c>
      <c r="E4243" t="s">
        <v>25194</v>
      </c>
      <c r="F4243" t="s">
        <v>25195</v>
      </c>
      <c r="G4243" t="s">
        <v>25209</v>
      </c>
      <c r="H4243" t="s">
        <v>25703</v>
      </c>
      <c r="I4243" t="s">
        <v>25172</v>
      </c>
      <c r="J4243" t="s">
        <v>34245</v>
      </c>
      <c r="K4243" t="s">
        <v>25173</v>
      </c>
      <c r="L4243" t="s">
        <v>25704</v>
      </c>
      <c r="M4243" t="s">
        <v>34395</v>
      </c>
      <c r="N4243" t="s">
        <v>25705</v>
      </c>
    </row>
    <row r="4244" spans="1:16" x14ac:dyDescent="0.2">
      <c r="A4244" t="s">
        <v>39531</v>
      </c>
      <c r="B4244" t="s">
        <v>39532</v>
      </c>
      <c r="C4244" s="1">
        <v>43490</v>
      </c>
      <c r="D4244" t="s">
        <v>65</v>
      </c>
      <c r="E4244" t="s">
        <v>25276</v>
      </c>
      <c r="F4244" t="s">
        <v>25277</v>
      </c>
      <c r="G4244" t="s">
        <v>25160</v>
      </c>
      <c r="H4244" t="s">
        <v>39531</v>
      </c>
      <c r="I4244" t="s">
        <v>39533</v>
      </c>
      <c r="J4244" t="s">
        <v>37032</v>
      </c>
      <c r="K4244" t="s">
        <v>25173</v>
      </c>
      <c r="L4244" t="s">
        <v>26022</v>
      </c>
      <c r="M4244" t="s">
        <v>25317</v>
      </c>
      <c r="N4244" t="s">
        <v>39534</v>
      </c>
      <c r="P4244" t="s">
        <v>38032</v>
      </c>
    </row>
    <row r="4245" spans="1:16" x14ac:dyDescent="0.2">
      <c r="A4245" t="s">
        <v>13569</v>
      </c>
      <c r="B4245" t="s">
        <v>13568</v>
      </c>
      <c r="C4245" s="1">
        <v>37540</v>
      </c>
      <c r="D4245" t="s">
        <v>65</v>
      </c>
      <c r="E4245" t="s">
        <v>1508</v>
      </c>
      <c r="F4245" t="s">
        <v>1509</v>
      </c>
      <c r="G4245" t="s">
        <v>127</v>
      </c>
      <c r="H4245" t="s">
        <v>13569</v>
      </c>
      <c r="I4245" t="s">
        <v>13570</v>
      </c>
      <c r="J4245" t="s">
        <v>13571</v>
      </c>
      <c r="K4245" t="s">
        <v>93</v>
      </c>
      <c r="M4245" t="s">
        <v>8156</v>
      </c>
      <c r="N4245" t="s">
        <v>11287</v>
      </c>
      <c r="O4245" t="s">
        <v>153</v>
      </c>
    </row>
    <row r="4246" spans="1:16" x14ac:dyDescent="0.2">
      <c r="A4246" t="s">
        <v>12637</v>
      </c>
      <c r="B4246" t="s">
        <v>12636</v>
      </c>
      <c r="C4246" s="1">
        <v>42235</v>
      </c>
      <c r="D4246" t="s">
        <v>65</v>
      </c>
      <c r="E4246" t="s">
        <v>378</v>
      </c>
      <c r="F4246" t="s">
        <v>379</v>
      </c>
      <c r="G4246" t="s">
        <v>127</v>
      </c>
      <c r="H4246" t="s">
        <v>12637</v>
      </c>
      <c r="I4246" t="s">
        <v>12638</v>
      </c>
      <c r="J4246" t="s">
        <v>12639</v>
      </c>
      <c r="K4246" t="s">
        <v>160</v>
      </c>
      <c r="M4246" t="s">
        <v>7607</v>
      </c>
      <c r="N4246" t="s">
        <v>12640</v>
      </c>
      <c r="O4246" t="s">
        <v>153</v>
      </c>
    </row>
    <row r="4247" spans="1:16" x14ac:dyDescent="0.2">
      <c r="A4247" t="s">
        <v>11792</v>
      </c>
      <c r="B4247" t="s">
        <v>11791</v>
      </c>
      <c r="C4247" s="1">
        <v>40623</v>
      </c>
      <c r="D4247" t="s">
        <v>65</v>
      </c>
      <c r="E4247" t="s">
        <v>147</v>
      </c>
      <c r="F4247" t="s">
        <v>148</v>
      </c>
      <c r="G4247" t="s">
        <v>127</v>
      </c>
      <c r="H4247" t="s">
        <v>11792</v>
      </c>
      <c r="I4247" t="s">
        <v>11793</v>
      </c>
      <c r="J4247" t="s">
        <v>11794</v>
      </c>
      <c r="K4247" t="s">
        <v>93</v>
      </c>
      <c r="M4247" t="s">
        <v>7575</v>
      </c>
      <c r="N4247" t="s">
        <v>4337</v>
      </c>
      <c r="O4247" t="s">
        <v>153</v>
      </c>
    </row>
    <row r="4248" spans="1:16" x14ac:dyDescent="0.2">
      <c r="A4248" t="s">
        <v>9164</v>
      </c>
      <c r="B4248" t="s">
        <v>9163</v>
      </c>
      <c r="C4248" s="1">
        <v>42780</v>
      </c>
      <c r="D4248" t="s">
        <v>65</v>
      </c>
      <c r="E4248" t="s">
        <v>70</v>
      </c>
      <c r="G4248" t="s">
        <v>133</v>
      </c>
      <c r="H4248" t="s">
        <v>9164</v>
      </c>
      <c r="I4248" t="s">
        <v>9165</v>
      </c>
      <c r="J4248" t="s">
        <v>9166</v>
      </c>
      <c r="K4248" t="s">
        <v>93</v>
      </c>
      <c r="M4248" t="s">
        <v>9007</v>
      </c>
      <c r="N4248" t="s">
        <v>9167</v>
      </c>
      <c r="O4248" t="s">
        <v>94</v>
      </c>
    </row>
    <row r="4249" spans="1:16" x14ac:dyDescent="0.2">
      <c r="A4249" t="s">
        <v>9169</v>
      </c>
      <c r="B4249" t="s">
        <v>9168</v>
      </c>
      <c r="C4249" s="1">
        <v>42779</v>
      </c>
      <c r="D4249" t="s">
        <v>65</v>
      </c>
      <c r="E4249" t="s">
        <v>70</v>
      </c>
      <c r="G4249" t="s">
        <v>133</v>
      </c>
      <c r="H4249" t="s">
        <v>9169</v>
      </c>
      <c r="I4249" t="s">
        <v>9165</v>
      </c>
      <c r="J4249" t="s">
        <v>9170</v>
      </c>
      <c r="K4249" t="s">
        <v>93</v>
      </c>
      <c r="M4249" t="s">
        <v>9007</v>
      </c>
      <c r="N4249" t="s">
        <v>9167</v>
      </c>
      <c r="O4249" t="s">
        <v>94</v>
      </c>
    </row>
    <row r="4250" spans="1:16" x14ac:dyDescent="0.2">
      <c r="A4250" t="s">
        <v>8800</v>
      </c>
      <c r="B4250" t="s">
        <v>8799</v>
      </c>
      <c r="C4250" s="1">
        <v>36845</v>
      </c>
      <c r="D4250" t="s">
        <v>65</v>
      </c>
      <c r="E4250" t="s">
        <v>660</v>
      </c>
      <c r="F4250" t="s">
        <v>661</v>
      </c>
      <c r="G4250" t="s">
        <v>127</v>
      </c>
      <c r="H4250" t="s">
        <v>8800</v>
      </c>
      <c r="I4250" t="s">
        <v>8801</v>
      </c>
      <c r="J4250" t="s">
        <v>8802</v>
      </c>
      <c r="K4250" t="s">
        <v>86</v>
      </c>
      <c r="M4250" t="s">
        <v>8803</v>
      </c>
      <c r="N4250" t="s">
        <v>8804</v>
      </c>
      <c r="O4250" t="s">
        <v>94</v>
      </c>
    </row>
    <row r="4251" spans="1:16" x14ac:dyDescent="0.2">
      <c r="A4251" t="s">
        <v>5432</v>
      </c>
      <c r="B4251" t="s">
        <v>5431</v>
      </c>
      <c r="C4251" s="1">
        <v>25568</v>
      </c>
      <c r="D4251" t="s">
        <v>65</v>
      </c>
      <c r="E4251" t="s">
        <v>70</v>
      </c>
      <c r="G4251" t="s">
        <v>127</v>
      </c>
      <c r="H4251" t="s">
        <v>5432</v>
      </c>
      <c r="I4251" t="s">
        <v>5433</v>
      </c>
      <c r="K4251" t="s">
        <v>93</v>
      </c>
      <c r="O4251">
        <v>0</v>
      </c>
    </row>
    <row r="4252" spans="1:16" x14ac:dyDescent="0.2">
      <c r="A4252" t="s">
        <v>32179</v>
      </c>
      <c r="B4252" t="s">
        <v>32178</v>
      </c>
      <c r="C4252" s="1">
        <v>42879</v>
      </c>
      <c r="D4252" t="s">
        <v>65</v>
      </c>
      <c r="E4252" t="s">
        <v>25336</v>
      </c>
      <c r="F4252" t="s">
        <v>25337</v>
      </c>
      <c r="G4252" t="s">
        <v>25198</v>
      </c>
      <c r="H4252" t="s">
        <v>32179</v>
      </c>
      <c r="I4252" t="s">
        <v>27980</v>
      </c>
      <c r="J4252" t="s">
        <v>36510</v>
      </c>
      <c r="K4252" t="s">
        <v>25215</v>
      </c>
      <c r="L4252" t="s">
        <v>32180</v>
      </c>
      <c r="M4252" t="s">
        <v>34251</v>
      </c>
      <c r="N4252" t="s">
        <v>32181</v>
      </c>
    </row>
    <row r="4253" spans="1:16" x14ac:dyDescent="0.2">
      <c r="A4253" t="s">
        <v>13809</v>
      </c>
      <c r="B4253" t="s">
        <v>13808</v>
      </c>
      <c r="C4253" s="1">
        <v>41590</v>
      </c>
      <c r="D4253" t="s">
        <v>65</v>
      </c>
      <c r="E4253" t="s">
        <v>76</v>
      </c>
      <c r="F4253" t="s">
        <v>77</v>
      </c>
      <c r="G4253" t="s">
        <v>127</v>
      </c>
      <c r="H4253" t="s">
        <v>13809</v>
      </c>
      <c r="I4253" t="s">
        <v>46998</v>
      </c>
      <c r="J4253" t="s">
        <v>13810</v>
      </c>
      <c r="K4253" t="s">
        <v>111</v>
      </c>
      <c r="M4253" t="s">
        <v>13811</v>
      </c>
      <c r="N4253" t="s">
        <v>306</v>
      </c>
      <c r="O4253" t="s">
        <v>153</v>
      </c>
      <c r="P4253" t="s">
        <v>117</v>
      </c>
    </row>
    <row r="4254" spans="1:16" x14ac:dyDescent="0.2">
      <c r="A4254" t="s">
        <v>11755</v>
      </c>
      <c r="B4254" t="s">
        <v>11754</v>
      </c>
      <c r="C4254" s="1">
        <v>25235</v>
      </c>
      <c r="D4254" t="s">
        <v>65</v>
      </c>
      <c r="E4254" t="s">
        <v>70</v>
      </c>
      <c r="G4254" t="s">
        <v>127</v>
      </c>
      <c r="H4254" t="s">
        <v>11755</v>
      </c>
      <c r="I4254" t="s">
        <v>385</v>
      </c>
      <c r="J4254" t="s">
        <v>11756</v>
      </c>
      <c r="K4254" t="s">
        <v>93</v>
      </c>
      <c r="M4254" t="s">
        <v>11299</v>
      </c>
      <c r="N4254" t="s">
        <v>11129</v>
      </c>
      <c r="O4254" t="s">
        <v>153</v>
      </c>
    </row>
    <row r="4255" spans="1:16" x14ac:dyDescent="0.2">
      <c r="A4255" t="s">
        <v>13922</v>
      </c>
      <c r="B4255" t="s">
        <v>13921</v>
      </c>
      <c r="C4255" s="1">
        <v>41225</v>
      </c>
      <c r="D4255" t="s">
        <v>65</v>
      </c>
      <c r="E4255" t="s">
        <v>581</v>
      </c>
      <c r="F4255" t="s">
        <v>582</v>
      </c>
      <c r="G4255" t="s">
        <v>127</v>
      </c>
      <c r="H4255" t="s">
        <v>13922</v>
      </c>
      <c r="J4255" t="s">
        <v>13923</v>
      </c>
      <c r="K4255" t="s">
        <v>111</v>
      </c>
      <c r="O4255" t="s">
        <v>153</v>
      </c>
    </row>
    <row r="4256" spans="1:16" x14ac:dyDescent="0.2">
      <c r="A4256" t="s">
        <v>11076</v>
      </c>
      <c r="B4256" t="s">
        <v>11075</v>
      </c>
      <c r="C4256" s="1">
        <v>41040</v>
      </c>
      <c r="D4256" t="s">
        <v>65</v>
      </c>
      <c r="E4256" t="s">
        <v>581</v>
      </c>
      <c r="F4256" t="s">
        <v>582</v>
      </c>
      <c r="G4256" t="s">
        <v>127</v>
      </c>
      <c r="H4256" t="s">
        <v>11076</v>
      </c>
      <c r="I4256" t="s">
        <v>11077</v>
      </c>
      <c r="J4256" t="s">
        <v>11078</v>
      </c>
      <c r="K4256" t="s">
        <v>86</v>
      </c>
      <c r="M4256" t="s">
        <v>7546</v>
      </c>
      <c r="N4256" t="s">
        <v>11079</v>
      </c>
      <c r="O4256" t="s">
        <v>153</v>
      </c>
      <c r="P4256" t="s">
        <v>117</v>
      </c>
    </row>
    <row r="4257" spans="1:16" x14ac:dyDescent="0.2">
      <c r="A4257" t="s">
        <v>46785</v>
      </c>
      <c r="B4257" t="s">
        <v>46786</v>
      </c>
      <c r="C4257" s="1">
        <v>43340</v>
      </c>
      <c r="D4257" t="s">
        <v>65</v>
      </c>
      <c r="E4257" t="s">
        <v>503</v>
      </c>
      <c r="F4257" t="s">
        <v>42233</v>
      </c>
      <c r="G4257" t="s">
        <v>127</v>
      </c>
      <c r="H4257" t="s">
        <v>46785</v>
      </c>
      <c r="I4257" t="s">
        <v>46780</v>
      </c>
      <c r="J4257" t="s">
        <v>46787</v>
      </c>
      <c r="K4257" t="s">
        <v>185</v>
      </c>
      <c r="M4257" t="s">
        <v>1513</v>
      </c>
      <c r="N4257" t="s">
        <v>46782</v>
      </c>
      <c r="O4257" t="s">
        <v>153</v>
      </c>
      <c r="P4257" t="s">
        <v>46788</v>
      </c>
    </row>
    <row r="4258" spans="1:16" x14ac:dyDescent="0.2">
      <c r="A4258" t="s">
        <v>12283</v>
      </c>
      <c r="B4258" t="s">
        <v>12282</v>
      </c>
      <c r="C4258" s="1">
        <v>41467</v>
      </c>
      <c r="D4258" t="s">
        <v>65</v>
      </c>
      <c r="E4258" t="s">
        <v>345</v>
      </c>
      <c r="F4258" t="s">
        <v>346</v>
      </c>
      <c r="G4258" t="s">
        <v>127</v>
      </c>
      <c r="H4258" t="s">
        <v>12283</v>
      </c>
      <c r="I4258" t="s">
        <v>12284</v>
      </c>
      <c r="J4258" t="s">
        <v>12285</v>
      </c>
      <c r="K4258" t="s">
        <v>111</v>
      </c>
      <c r="M4258" t="s">
        <v>12286</v>
      </c>
      <c r="N4258" t="s">
        <v>496</v>
      </c>
      <c r="O4258" t="s">
        <v>94</v>
      </c>
    </row>
    <row r="4259" spans="1:16" x14ac:dyDescent="0.2">
      <c r="A4259" t="s">
        <v>13175</v>
      </c>
      <c r="B4259" t="s">
        <v>13174</v>
      </c>
      <c r="C4259" s="1">
        <v>35395</v>
      </c>
      <c r="D4259" t="s">
        <v>65</v>
      </c>
      <c r="E4259" t="s">
        <v>230</v>
      </c>
      <c r="F4259" t="s">
        <v>231</v>
      </c>
      <c r="G4259" t="s">
        <v>127</v>
      </c>
      <c r="H4259" t="s">
        <v>13175</v>
      </c>
      <c r="I4259" t="s">
        <v>13176</v>
      </c>
      <c r="K4259" t="s">
        <v>86</v>
      </c>
      <c r="N4259" t="s">
        <v>13177</v>
      </c>
      <c r="O4259" t="s">
        <v>153</v>
      </c>
      <c r="P4259" t="s">
        <v>117</v>
      </c>
    </row>
    <row r="4260" spans="1:16" x14ac:dyDescent="0.2">
      <c r="A4260" t="s">
        <v>27566</v>
      </c>
      <c r="B4260" t="s">
        <v>27565</v>
      </c>
      <c r="C4260" s="1">
        <v>40998</v>
      </c>
      <c r="D4260" t="s">
        <v>65</v>
      </c>
      <c r="E4260" t="s">
        <v>25177</v>
      </c>
      <c r="F4260" t="s">
        <v>34200</v>
      </c>
      <c r="G4260" t="s">
        <v>25160</v>
      </c>
      <c r="H4260" t="s">
        <v>27566</v>
      </c>
      <c r="I4260" t="s">
        <v>27567</v>
      </c>
      <c r="J4260" t="s">
        <v>34288</v>
      </c>
      <c r="K4260" t="s">
        <v>25156</v>
      </c>
      <c r="L4260" t="s">
        <v>27568</v>
      </c>
      <c r="M4260" t="s">
        <v>35121</v>
      </c>
      <c r="N4260" t="s">
        <v>35122</v>
      </c>
      <c r="P4260" t="s">
        <v>27569</v>
      </c>
    </row>
    <row r="4261" spans="1:16" x14ac:dyDescent="0.2">
      <c r="A4261" t="s">
        <v>11843</v>
      </c>
      <c r="B4261" t="s">
        <v>11842</v>
      </c>
      <c r="C4261" s="1">
        <v>40935</v>
      </c>
      <c r="D4261" t="s">
        <v>65</v>
      </c>
      <c r="E4261" t="s">
        <v>205</v>
      </c>
      <c r="F4261" t="s">
        <v>206</v>
      </c>
      <c r="G4261" t="s">
        <v>127</v>
      </c>
      <c r="H4261" t="s">
        <v>11843</v>
      </c>
      <c r="I4261" t="s">
        <v>11844</v>
      </c>
      <c r="J4261" t="s">
        <v>11845</v>
      </c>
      <c r="K4261" t="s">
        <v>111</v>
      </c>
      <c r="M4261" t="s">
        <v>7546</v>
      </c>
      <c r="N4261" t="s">
        <v>250</v>
      </c>
      <c r="O4261" t="s">
        <v>153</v>
      </c>
      <c r="P4261" t="s">
        <v>117</v>
      </c>
    </row>
    <row r="4262" spans="1:16" x14ac:dyDescent="0.2">
      <c r="A4262" t="s">
        <v>11702</v>
      </c>
      <c r="B4262" t="s">
        <v>11701</v>
      </c>
      <c r="C4262" s="1">
        <v>39889</v>
      </c>
      <c r="D4262" t="s">
        <v>65</v>
      </c>
      <c r="E4262" t="s">
        <v>205</v>
      </c>
      <c r="F4262" t="s">
        <v>206</v>
      </c>
      <c r="G4262" t="s">
        <v>127</v>
      </c>
      <c r="H4262" t="s">
        <v>11702</v>
      </c>
      <c r="I4262" t="s">
        <v>11703</v>
      </c>
      <c r="J4262" t="s">
        <v>11704</v>
      </c>
      <c r="K4262" t="s">
        <v>86</v>
      </c>
      <c r="N4262" t="s">
        <v>601</v>
      </c>
      <c r="O4262" t="s">
        <v>153</v>
      </c>
    </row>
    <row r="4263" spans="1:16" x14ac:dyDescent="0.2">
      <c r="A4263" t="s">
        <v>13494</v>
      </c>
      <c r="B4263" t="s">
        <v>13493</v>
      </c>
      <c r="C4263" s="1">
        <v>37418</v>
      </c>
      <c r="D4263" t="s">
        <v>65</v>
      </c>
      <c r="E4263" t="s">
        <v>90</v>
      </c>
      <c r="F4263" t="s">
        <v>91</v>
      </c>
      <c r="G4263" t="s">
        <v>127</v>
      </c>
      <c r="H4263" t="s">
        <v>13494</v>
      </c>
      <c r="I4263" t="s">
        <v>13495</v>
      </c>
      <c r="J4263" t="s">
        <v>13496</v>
      </c>
      <c r="K4263" t="s">
        <v>111</v>
      </c>
      <c r="L4263" t="s">
        <v>115</v>
      </c>
      <c r="M4263" t="s">
        <v>11883</v>
      </c>
      <c r="N4263" t="s">
        <v>519</v>
      </c>
      <c r="O4263" t="s">
        <v>153</v>
      </c>
      <c r="P4263" t="s">
        <v>117</v>
      </c>
    </row>
    <row r="4264" spans="1:16" x14ac:dyDescent="0.2">
      <c r="A4264" t="s">
        <v>12484</v>
      </c>
      <c r="B4264" t="s">
        <v>12483</v>
      </c>
      <c r="C4264" s="1">
        <v>42046</v>
      </c>
      <c r="D4264" t="s">
        <v>65</v>
      </c>
      <c r="E4264" t="s">
        <v>236</v>
      </c>
      <c r="F4264" t="s">
        <v>237</v>
      </c>
      <c r="G4264" t="s">
        <v>127</v>
      </c>
      <c r="H4264" t="s">
        <v>12484</v>
      </c>
      <c r="I4264" t="s">
        <v>12485</v>
      </c>
      <c r="J4264" t="s">
        <v>12486</v>
      </c>
      <c r="K4264" t="s">
        <v>93</v>
      </c>
      <c r="M4264" t="s">
        <v>11299</v>
      </c>
      <c r="N4264" t="s">
        <v>605</v>
      </c>
      <c r="O4264" t="s">
        <v>153</v>
      </c>
      <c r="P4264" t="s">
        <v>117</v>
      </c>
    </row>
    <row r="4265" spans="1:16" x14ac:dyDescent="0.2">
      <c r="A4265" t="s">
        <v>51295</v>
      </c>
      <c r="B4265" t="s">
        <v>51296</v>
      </c>
      <c r="C4265" s="1">
        <v>43958</v>
      </c>
      <c r="D4265" t="s">
        <v>65</v>
      </c>
      <c r="E4265" t="s">
        <v>290</v>
      </c>
      <c r="F4265" t="s">
        <v>291</v>
      </c>
      <c r="G4265" t="s">
        <v>127</v>
      </c>
      <c r="H4265" t="s">
        <v>51295</v>
      </c>
      <c r="I4265" t="s">
        <v>51297</v>
      </c>
      <c r="J4265" t="s">
        <v>51298</v>
      </c>
      <c r="K4265" t="s">
        <v>111</v>
      </c>
      <c r="L4265" t="s">
        <v>51299</v>
      </c>
      <c r="M4265" t="s">
        <v>51216</v>
      </c>
      <c r="N4265" t="s">
        <v>51217</v>
      </c>
      <c r="O4265" t="s">
        <v>153</v>
      </c>
      <c r="P4265" t="s">
        <v>25087</v>
      </c>
    </row>
    <row r="4266" spans="1:16" x14ac:dyDescent="0.2">
      <c r="A4266" t="s">
        <v>11937</v>
      </c>
      <c r="B4266" t="s">
        <v>11936</v>
      </c>
      <c r="C4266" s="1">
        <v>41135</v>
      </c>
      <c r="D4266" t="s">
        <v>65</v>
      </c>
      <c r="E4266" t="s">
        <v>195</v>
      </c>
      <c r="F4266" t="s">
        <v>196</v>
      </c>
      <c r="G4266" t="s">
        <v>127</v>
      </c>
      <c r="H4266" t="s">
        <v>11937</v>
      </c>
      <c r="I4266" t="s">
        <v>11938</v>
      </c>
      <c r="J4266" t="s">
        <v>11939</v>
      </c>
      <c r="K4266" t="s">
        <v>111</v>
      </c>
      <c r="L4266" t="s">
        <v>115</v>
      </c>
      <c r="M4266" t="s">
        <v>1513</v>
      </c>
      <c r="N4266" t="s">
        <v>197</v>
      </c>
      <c r="O4266" t="s">
        <v>153</v>
      </c>
    </row>
    <row r="4267" spans="1:16" x14ac:dyDescent="0.2">
      <c r="A4267" t="s">
        <v>14602</v>
      </c>
      <c r="B4267" t="s">
        <v>14601</v>
      </c>
      <c r="C4267" s="1">
        <v>41768</v>
      </c>
      <c r="D4267" t="s">
        <v>65</v>
      </c>
      <c r="E4267" t="s">
        <v>195</v>
      </c>
      <c r="F4267" t="s">
        <v>196</v>
      </c>
      <c r="G4267" t="s">
        <v>127</v>
      </c>
      <c r="H4267" t="s">
        <v>14602</v>
      </c>
      <c r="I4267" t="s">
        <v>14603</v>
      </c>
      <c r="J4267" t="s">
        <v>14604</v>
      </c>
      <c r="K4267" t="s">
        <v>93</v>
      </c>
      <c r="M4267" t="s">
        <v>11440</v>
      </c>
      <c r="N4267" t="s">
        <v>41020</v>
      </c>
      <c r="O4267" t="s">
        <v>153</v>
      </c>
    </row>
    <row r="4268" spans="1:16" x14ac:dyDescent="0.2">
      <c r="A4268" t="s">
        <v>12614</v>
      </c>
      <c r="B4268" t="s">
        <v>12613</v>
      </c>
      <c r="C4268" s="1">
        <v>42209</v>
      </c>
      <c r="D4268" t="s">
        <v>65</v>
      </c>
      <c r="E4268" t="s">
        <v>5892</v>
      </c>
      <c r="F4268" t="s">
        <v>5893</v>
      </c>
      <c r="G4268" t="s">
        <v>127</v>
      </c>
      <c r="H4268" t="s">
        <v>12614</v>
      </c>
      <c r="I4268" t="s">
        <v>12603</v>
      </c>
      <c r="J4268" t="s">
        <v>12615</v>
      </c>
      <c r="K4268" t="s">
        <v>111</v>
      </c>
      <c r="M4268" t="s">
        <v>7575</v>
      </c>
      <c r="N4268" t="s">
        <v>737</v>
      </c>
      <c r="O4268" t="s">
        <v>153</v>
      </c>
    </row>
    <row r="4269" spans="1:16" x14ac:dyDescent="0.2">
      <c r="A4269" t="s">
        <v>12704</v>
      </c>
      <c r="B4269" t="s">
        <v>12703</v>
      </c>
      <c r="C4269" s="1">
        <v>42437</v>
      </c>
      <c r="D4269" t="s">
        <v>65</v>
      </c>
      <c r="E4269" t="s">
        <v>1114</v>
      </c>
      <c r="F4269" t="s">
        <v>1115</v>
      </c>
      <c r="G4269" t="s">
        <v>127</v>
      </c>
      <c r="H4269" t="s">
        <v>12704</v>
      </c>
      <c r="I4269" t="s">
        <v>12705</v>
      </c>
      <c r="J4269" t="s">
        <v>12706</v>
      </c>
      <c r="K4269" t="s">
        <v>111</v>
      </c>
      <c r="M4269" t="s">
        <v>12707</v>
      </c>
      <c r="N4269" t="s">
        <v>12708</v>
      </c>
      <c r="O4269" t="s">
        <v>153</v>
      </c>
      <c r="P4269" t="s">
        <v>323</v>
      </c>
    </row>
    <row r="4270" spans="1:16" x14ac:dyDescent="0.2">
      <c r="A4270" t="s">
        <v>12710</v>
      </c>
      <c r="B4270" t="s">
        <v>12709</v>
      </c>
      <c r="C4270" s="1">
        <v>42436</v>
      </c>
      <c r="D4270" t="s">
        <v>65</v>
      </c>
      <c r="E4270" t="s">
        <v>1114</v>
      </c>
      <c r="F4270" t="s">
        <v>1115</v>
      </c>
      <c r="G4270" t="s">
        <v>127</v>
      </c>
      <c r="H4270" t="s">
        <v>12710</v>
      </c>
      <c r="I4270" t="s">
        <v>12711</v>
      </c>
      <c r="J4270" t="s">
        <v>12712</v>
      </c>
      <c r="K4270" t="s">
        <v>93</v>
      </c>
      <c r="M4270" t="s">
        <v>12707</v>
      </c>
      <c r="N4270" t="s">
        <v>12708</v>
      </c>
      <c r="O4270" t="s">
        <v>153</v>
      </c>
      <c r="P4270" t="s">
        <v>323</v>
      </c>
    </row>
    <row r="4271" spans="1:16" x14ac:dyDescent="0.2">
      <c r="A4271" t="s">
        <v>11210</v>
      </c>
      <c r="B4271" t="s">
        <v>11209</v>
      </c>
      <c r="C4271" s="1">
        <v>42026</v>
      </c>
      <c r="D4271" t="s">
        <v>65</v>
      </c>
      <c r="E4271" t="s">
        <v>6139</v>
      </c>
      <c r="F4271" t="s">
        <v>6140</v>
      </c>
      <c r="G4271" t="s">
        <v>127</v>
      </c>
      <c r="H4271" t="s">
        <v>11210</v>
      </c>
      <c r="I4271" t="s">
        <v>11211</v>
      </c>
      <c r="J4271" t="s">
        <v>11212</v>
      </c>
      <c r="K4271" t="s">
        <v>111</v>
      </c>
      <c r="L4271" t="s">
        <v>115</v>
      </c>
      <c r="M4271" t="s">
        <v>7575</v>
      </c>
      <c r="N4271" t="s">
        <v>11213</v>
      </c>
      <c r="O4271" t="s">
        <v>153</v>
      </c>
      <c r="P4271" t="s">
        <v>117</v>
      </c>
    </row>
    <row r="4272" spans="1:16" x14ac:dyDescent="0.2">
      <c r="A4272" t="s">
        <v>13711</v>
      </c>
      <c r="B4272" t="s">
        <v>13710</v>
      </c>
      <c r="C4272" s="1">
        <v>38119</v>
      </c>
      <c r="D4272" t="s">
        <v>65</v>
      </c>
      <c r="E4272" t="s">
        <v>236</v>
      </c>
      <c r="F4272" t="s">
        <v>237</v>
      </c>
      <c r="G4272" t="s">
        <v>127</v>
      </c>
      <c r="H4272" t="s">
        <v>13711</v>
      </c>
      <c r="I4272" t="s">
        <v>13712</v>
      </c>
      <c r="J4272" t="s">
        <v>13713</v>
      </c>
      <c r="K4272" t="s">
        <v>111</v>
      </c>
      <c r="M4272" t="s">
        <v>1513</v>
      </c>
      <c r="N4272" t="s">
        <v>238</v>
      </c>
      <c r="O4272" t="s">
        <v>153</v>
      </c>
    </row>
    <row r="4273" spans="1:16" x14ac:dyDescent="0.2">
      <c r="A4273" t="s">
        <v>13008</v>
      </c>
      <c r="B4273" t="s">
        <v>46877</v>
      </c>
      <c r="C4273" s="1">
        <v>41225</v>
      </c>
      <c r="D4273" t="s">
        <v>65</v>
      </c>
      <c r="E4273" t="s">
        <v>236</v>
      </c>
      <c r="F4273" t="s">
        <v>237</v>
      </c>
      <c r="G4273" t="s">
        <v>127</v>
      </c>
      <c r="H4273" t="s">
        <v>13008</v>
      </c>
      <c r="I4273" t="s">
        <v>13009</v>
      </c>
      <c r="J4273" t="s">
        <v>13010</v>
      </c>
      <c r="K4273" t="s">
        <v>111</v>
      </c>
      <c r="M4273" t="s">
        <v>13011</v>
      </c>
      <c r="N4273" t="s">
        <v>317</v>
      </c>
      <c r="O4273" t="s">
        <v>153</v>
      </c>
      <c r="P4273" t="s">
        <v>117</v>
      </c>
    </row>
    <row r="4274" spans="1:16" x14ac:dyDescent="0.2">
      <c r="A4274" t="s">
        <v>11858</v>
      </c>
      <c r="B4274" t="s">
        <v>11857</v>
      </c>
      <c r="C4274" s="1">
        <v>40970</v>
      </c>
      <c r="D4274" t="s">
        <v>65</v>
      </c>
      <c r="E4274" t="s">
        <v>236</v>
      </c>
      <c r="F4274" t="s">
        <v>237</v>
      </c>
      <c r="G4274" t="s">
        <v>127</v>
      </c>
      <c r="H4274" t="s">
        <v>11858</v>
      </c>
      <c r="I4274" t="s">
        <v>11859</v>
      </c>
      <c r="J4274" t="s">
        <v>46603</v>
      </c>
      <c r="K4274" t="s">
        <v>288</v>
      </c>
      <c r="M4274" t="s">
        <v>11860</v>
      </c>
      <c r="N4274" t="s">
        <v>317</v>
      </c>
      <c r="O4274" t="s">
        <v>153</v>
      </c>
      <c r="P4274" t="s">
        <v>117</v>
      </c>
    </row>
    <row r="4275" spans="1:16" x14ac:dyDescent="0.2">
      <c r="A4275" t="s">
        <v>12918</v>
      </c>
      <c r="B4275" t="s">
        <v>12917</v>
      </c>
      <c r="C4275" s="1">
        <v>41194</v>
      </c>
      <c r="E4275" t="s">
        <v>358</v>
      </c>
      <c r="F4275" t="s">
        <v>359</v>
      </c>
      <c r="G4275" t="s">
        <v>127</v>
      </c>
      <c r="H4275" t="s">
        <v>12918</v>
      </c>
      <c r="I4275" t="s">
        <v>12919</v>
      </c>
      <c r="J4275" t="s">
        <v>12920</v>
      </c>
      <c r="K4275" t="s">
        <v>160</v>
      </c>
      <c r="M4275" t="s">
        <v>7607</v>
      </c>
      <c r="N4275" t="s">
        <v>9142</v>
      </c>
      <c r="O4275" t="s">
        <v>153</v>
      </c>
      <c r="P4275" t="s">
        <v>41521</v>
      </c>
    </row>
    <row r="4276" spans="1:16" x14ac:dyDescent="0.2">
      <c r="A4276" t="s">
        <v>13746</v>
      </c>
      <c r="B4276" t="s">
        <v>13745</v>
      </c>
      <c r="C4276" s="1">
        <v>38173</v>
      </c>
      <c r="E4276" t="s">
        <v>70</v>
      </c>
      <c r="G4276" t="s">
        <v>127</v>
      </c>
      <c r="H4276" t="s">
        <v>13746</v>
      </c>
      <c r="I4276" t="s">
        <v>13747</v>
      </c>
      <c r="J4276" t="s">
        <v>13748</v>
      </c>
      <c r="K4276" t="s">
        <v>111</v>
      </c>
      <c r="L4276" t="s">
        <v>115</v>
      </c>
      <c r="M4276" t="s">
        <v>7546</v>
      </c>
      <c r="N4276" t="s">
        <v>436</v>
      </c>
      <c r="O4276" t="s">
        <v>153</v>
      </c>
      <c r="P4276" t="s">
        <v>41521</v>
      </c>
    </row>
    <row r="4277" spans="1:16" x14ac:dyDescent="0.2">
      <c r="A4277" t="s">
        <v>11669</v>
      </c>
      <c r="B4277" t="s">
        <v>11668</v>
      </c>
      <c r="C4277" s="1">
        <v>39780</v>
      </c>
      <c r="D4277" t="s">
        <v>65</v>
      </c>
      <c r="E4277" t="s">
        <v>161</v>
      </c>
      <c r="F4277" t="s">
        <v>162</v>
      </c>
      <c r="G4277" t="s">
        <v>127</v>
      </c>
      <c r="H4277" t="s">
        <v>11669</v>
      </c>
      <c r="I4277" t="s">
        <v>11670</v>
      </c>
      <c r="J4277" t="s">
        <v>11671</v>
      </c>
      <c r="K4277" t="s">
        <v>288</v>
      </c>
      <c r="M4277" t="s">
        <v>11672</v>
      </c>
      <c r="N4277" t="s">
        <v>499</v>
      </c>
      <c r="O4277" t="s">
        <v>153</v>
      </c>
      <c r="P4277" t="s">
        <v>117</v>
      </c>
    </row>
    <row r="4278" spans="1:16" x14ac:dyDescent="0.2">
      <c r="A4278" t="s">
        <v>51735</v>
      </c>
      <c r="B4278" t="s">
        <v>51736</v>
      </c>
      <c r="C4278" s="1">
        <v>43593</v>
      </c>
      <c r="D4278" t="s">
        <v>65</v>
      </c>
      <c r="E4278" t="s">
        <v>466</v>
      </c>
      <c r="F4278" t="s">
        <v>467</v>
      </c>
      <c r="G4278" t="s">
        <v>127</v>
      </c>
      <c r="H4278" t="s">
        <v>51735</v>
      </c>
      <c r="I4278" t="s">
        <v>51737</v>
      </c>
      <c r="J4278" t="s">
        <v>51738</v>
      </c>
      <c r="K4278" t="s">
        <v>111</v>
      </c>
      <c r="L4278" t="s">
        <v>51739</v>
      </c>
      <c r="M4278" t="s">
        <v>1513</v>
      </c>
      <c r="N4278" t="s">
        <v>6774</v>
      </c>
      <c r="O4278" t="s">
        <v>153</v>
      </c>
      <c r="P4278" t="s">
        <v>51740</v>
      </c>
    </row>
    <row r="4279" spans="1:16" x14ac:dyDescent="0.2">
      <c r="A4279" t="s">
        <v>14888</v>
      </c>
      <c r="B4279" t="s">
        <v>14887</v>
      </c>
      <c r="C4279" s="1">
        <v>42275</v>
      </c>
      <c r="D4279" t="s">
        <v>65</v>
      </c>
      <c r="E4279" t="s">
        <v>466</v>
      </c>
      <c r="F4279" t="s">
        <v>467</v>
      </c>
      <c r="G4279" t="s">
        <v>127</v>
      </c>
      <c r="H4279" t="s">
        <v>14888</v>
      </c>
      <c r="I4279" t="s">
        <v>14889</v>
      </c>
      <c r="J4279" t="s">
        <v>14890</v>
      </c>
      <c r="K4279" t="s">
        <v>111</v>
      </c>
      <c r="M4279" t="s">
        <v>14891</v>
      </c>
      <c r="N4279" t="s">
        <v>6774</v>
      </c>
      <c r="O4279" t="s">
        <v>153</v>
      </c>
    </row>
    <row r="4280" spans="1:16" x14ac:dyDescent="0.2">
      <c r="A4280" t="s">
        <v>51599</v>
      </c>
      <c r="B4280" t="s">
        <v>51600</v>
      </c>
      <c r="C4280" s="1">
        <v>43587</v>
      </c>
      <c r="D4280" t="s">
        <v>65</v>
      </c>
      <c r="E4280" t="s">
        <v>466</v>
      </c>
      <c r="F4280" t="s">
        <v>467</v>
      </c>
      <c r="G4280" t="s">
        <v>127</v>
      </c>
      <c r="H4280" t="s">
        <v>51599</v>
      </c>
      <c r="I4280" t="s">
        <v>51601</v>
      </c>
      <c r="J4280" t="s">
        <v>51602</v>
      </c>
      <c r="K4280" t="s">
        <v>93</v>
      </c>
      <c r="L4280" t="s">
        <v>51603</v>
      </c>
      <c r="M4280" t="s">
        <v>11299</v>
      </c>
      <c r="N4280" t="s">
        <v>6774</v>
      </c>
      <c r="O4280" t="s">
        <v>153</v>
      </c>
      <c r="P4280" t="s">
        <v>51604</v>
      </c>
    </row>
    <row r="4281" spans="1:16" x14ac:dyDescent="0.2">
      <c r="A4281" t="s">
        <v>7985</v>
      </c>
      <c r="B4281" t="s">
        <v>7984</v>
      </c>
      <c r="C4281" s="1">
        <v>39416</v>
      </c>
      <c r="D4281" t="s">
        <v>65</v>
      </c>
      <c r="E4281" t="s">
        <v>155</v>
      </c>
      <c r="F4281" t="s">
        <v>156</v>
      </c>
      <c r="G4281" t="s">
        <v>127</v>
      </c>
      <c r="H4281" t="s">
        <v>7985</v>
      </c>
      <c r="I4281" t="s">
        <v>7986</v>
      </c>
      <c r="K4281" t="s">
        <v>160</v>
      </c>
      <c r="O4281">
        <v>0</v>
      </c>
    </row>
    <row r="4282" spans="1:16" x14ac:dyDescent="0.2">
      <c r="A4282" t="s">
        <v>8544</v>
      </c>
      <c r="B4282" t="s">
        <v>8543</v>
      </c>
      <c r="C4282" s="1">
        <v>42704</v>
      </c>
      <c r="D4282" t="s">
        <v>65</v>
      </c>
      <c r="E4282" t="s">
        <v>155</v>
      </c>
      <c r="F4282" t="s">
        <v>156</v>
      </c>
      <c r="G4282" t="s">
        <v>133</v>
      </c>
      <c r="H4282" t="s">
        <v>8544</v>
      </c>
      <c r="I4282" t="s">
        <v>8545</v>
      </c>
      <c r="J4282" t="s">
        <v>8546</v>
      </c>
      <c r="K4282" t="s">
        <v>86</v>
      </c>
      <c r="L4282" t="s">
        <v>115</v>
      </c>
      <c r="M4282" t="s">
        <v>2247</v>
      </c>
      <c r="N4282" t="s">
        <v>5459</v>
      </c>
      <c r="O4282" t="s">
        <v>94</v>
      </c>
      <c r="P4282" t="s">
        <v>117</v>
      </c>
    </row>
    <row r="4283" spans="1:16" x14ac:dyDescent="0.2">
      <c r="A4283" t="s">
        <v>39273</v>
      </c>
      <c r="B4283" t="s">
        <v>27479</v>
      </c>
      <c r="C4283" s="1">
        <v>38460</v>
      </c>
      <c r="D4283" t="s">
        <v>65</v>
      </c>
      <c r="E4283" t="s">
        <v>686</v>
      </c>
      <c r="F4283" t="s">
        <v>687</v>
      </c>
      <c r="G4283" t="s">
        <v>25209</v>
      </c>
      <c r="H4283" t="s">
        <v>39273</v>
      </c>
      <c r="I4283" t="s">
        <v>25155</v>
      </c>
      <c r="J4283" t="s">
        <v>34370</v>
      </c>
      <c r="K4283" t="s">
        <v>25259</v>
      </c>
      <c r="N4283" t="s">
        <v>26370</v>
      </c>
      <c r="P4283" t="s">
        <v>34249</v>
      </c>
    </row>
    <row r="4284" spans="1:16" x14ac:dyDescent="0.2">
      <c r="A4284" t="s">
        <v>11066</v>
      </c>
      <c r="B4284" t="s">
        <v>11065</v>
      </c>
      <c r="C4284" s="1">
        <v>41040</v>
      </c>
      <c r="D4284" t="s">
        <v>65</v>
      </c>
      <c r="E4284" t="s">
        <v>90</v>
      </c>
      <c r="F4284" t="s">
        <v>91</v>
      </c>
      <c r="G4284" t="s">
        <v>127</v>
      </c>
      <c r="H4284" t="s">
        <v>11066</v>
      </c>
      <c r="I4284" t="s">
        <v>11067</v>
      </c>
      <c r="J4284" t="s">
        <v>11068</v>
      </c>
      <c r="K4284" t="s">
        <v>111</v>
      </c>
      <c r="M4284" t="s">
        <v>897</v>
      </c>
      <c r="N4284" t="s">
        <v>11069</v>
      </c>
      <c r="O4284">
        <v>0</v>
      </c>
    </row>
    <row r="4285" spans="1:16" x14ac:dyDescent="0.2">
      <c r="A4285" t="s">
        <v>15327</v>
      </c>
      <c r="B4285" t="s">
        <v>15326</v>
      </c>
      <c r="C4285" s="1">
        <v>41498</v>
      </c>
      <c r="D4285" t="s">
        <v>65</v>
      </c>
      <c r="E4285" t="s">
        <v>90</v>
      </c>
      <c r="F4285" t="s">
        <v>91</v>
      </c>
      <c r="G4285" t="s">
        <v>127</v>
      </c>
      <c r="H4285" t="s">
        <v>15327</v>
      </c>
      <c r="I4285" t="s">
        <v>15328</v>
      </c>
      <c r="J4285" t="s">
        <v>15329</v>
      </c>
      <c r="K4285" t="s">
        <v>111</v>
      </c>
      <c r="M4285" t="s">
        <v>897</v>
      </c>
      <c r="N4285" t="s">
        <v>11069</v>
      </c>
      <c r="O4285" t="s">
        <v>153</v>
      </c>
    </row>
    <row r="4286" spans="1:16" x14ac:dyDescent="0.2">
      <c r="A4286" t="s">
        <v>51510</v>
      </c>
      <c r="B4286" t="s">
        <v>51511</v>
      </c>
      <c r="C4286" s="1">
        <v>43734</v>
      </c>
      <c r="D4286" t="s">
        <v>65</v>
      </c>
      <c r="E4286" t="s">
        <v>42176</v>
      </c>
      <c r="F4286" t="s">
        <v>42177</v>
      </c>
      <c r="G4286" t="s">
        <v>127</v>
      </c>
      <c r="H4286" t="s">
        <v>51510</v>
      </c>
      <c r="I4286" t="s">
        <v>51512</v>
      </c>
      <c r="J4286" t="s">
        <v>51513</v>
      </c>
      <c r="K4286" t="s">
        <v>405</v>
      </c>
      <c r="L4286" t="s">
        <v>51514</v>
      </c>
      <c r="M4286" t="s">
        <v>51444</v>
      </c>
      <c r="N4286" t="s">
        <v>49936</v>
      </c>
      <c r="O4286" t="s">
        <v>153</v>
      </c>
      <c r="P4286" t="s">
        <v>51373</v>
      </c>
    </row>
    <row r="4287" spans="1:16" x14ac:dyDescent="0.2">
      <c r="A4287" t="s">
        <v>51440</v>
      </c>
      <c r="B4287" t="s">
        <v>51441</v>
      </c>
      <c r="C4287" s="1">
        <v>43713</v>
      </c>
      <c r="D4287" t="s">
        <v>65</v>
      </c>
      <c r="E4287" t="s">
        <v>42176</v>
      </c>
      <c r="F4287" t="s">
        <v>42177</v>
      </c>
      <c r="G4287" t="s">
        <v>127</v>
      </c>
      <c r="H4287" t="s">
        <v>51440</v>
      </c>
      <c r="I4287" t="s">
        <v>51442</v>
      </c>
      <c r="J4287" t="s">
        <v>51443</v>
      </c>
      <c r="K4287" t="s">
        <v>405</v>
      </c>
      <c r="L4287" t="s">
        <v>51227</v>
      </c>
      <c r="M4287" t="s">
        <v>51444</v>
      </c>
      <c r="N4287" t="s">
        <v>49936</v>
      </c>
      <c r="O4287" t="s">
        <v>153</v>
      </c>
      <c r="P4287" t="s">
        <v>51373</v>
      </c>
    </row>
    <row r="4288" spans="1:16" x14ac:dyDescent="0.2">
      <c r="A4288" t="s">
        <v>51515</v>
      </c>
      <c r="B4288" t="s">
        <v>51516</v>
      </c>
      <c r="C4288" s="1">
        <v>43745</v>
      </c>
      <c r="D4288" t="s">
        <v>65</v>
      </c>
      <c r="E4288" t="s">
        <v>42176</v>
      </c>
      <c r="F4288" t="s">
        <v>42177</v>
      </c>
      <c r="G4288" t="s">
        <v>127</v>
      </c>
      <c r="H4288" t="s">
        <v>51515</v>
      </c>
      <c r="I4288" t="s">
        <v>51517</v>
      </c>
      <c r="J4288" t="s">
        <v>51518</v>
      </c>
      <c r="K4288" t="s">
        <v>111</v>
      </c>
      <c r="L4288" t="s">
        <v>51519</v>
      </c>
      <c r="M4288" t="s">
        <v>51444</v>
      </c>
      <c r="N4288" t="s">
        <v>49936</v>
      </c>
      <c r="O4288" t="s">
        <v>153</v>
      </c>
      <c r="P4288" t="s">
        <v>51520</v>
      </c>
    </row>
    <row r="4289" spans="1:16" x14ac:dyDescent="0.2">
      <c r="A4289" t="s">
        <v>11492</v>
      </c>
      <c r="B4289" t="s">
        <v>11491</v>
      </c>
      <c r="C4289" s="1">
        <v>41192</v>
      </c>
      <c r="D4289" t="s">
        <v>65</v>
      </c>
      <c r="E4289" t="s">
        <v>155</v>
      </c>
      <c r="F4289" t="s">
        <v>156</v>
      </c>
      <c r="G4289" t="s">
        <v>127</v>
      </c>
      <c r="H4289" t="s">
        <v>11492</v>
      </c>
      <c r="I4289" t="s">
        <v>11493</v>
      </c>
      <c r="J4289" t="s">
        <v>11494</v>
      </c>
      <c r="K4289" t="s">
        <v>93</v>
      </c>
      <c r="M4289" t="s">
        <v>7546</v>
      </c>
      <c r="N4289" t="s">
        <v>1709</v>
      </c>
      <c r="O4289" t="s">
        <v>153</v>
      </c>
    </row>
    <row r="4290" spans="1:16" x14ac:dyDescent="0.2">
      <c r="A4290" t="s">
        <v>11559</v>
      </c>
      <c r="B4290" t="s">
        <v>11558</v>
      </c>
      <c r="C4290" s="1">
        <v>25568</v>
      </c>
      <c r="D4290" t="s">
        <v>65</v>
      </c>
      <c r="E4290" t="s">
        <v>147</v>
      </c>
      <c r="F4290" t="s">
        <v>148</v>
      </c>
      <c r="G4290" t="s">
        <v>127</v>
      </c>
      <c r="H4290" t="s">
        <v>11559</v>
      </c>
      <c r="I4290" t="s">
        <v>11560</v>
      </c>
      <c r="J4290" t="s">
        <v>11561</v>
      </c>
      <c r="K4290" t="s">
        <v>405</v>
      </c>
      <c r="L4290" t="s">
        <v>115</v>
      </c>
      <c r="M4290" t="s">
        <v>7546</v>
      </c>
      <c r="N4290" t="s">
        <v>46560</v>
      </c>
      <c r="O4290">
        <v>0</v>
      </c>
    </row>
    <row r="4291" spans="1:16" x14ac:dyDescent="0.2">
      <c r="A4291" t="s">
        <v>12993</v>
      </c>
      <c r="B4291" t="s">
        <v>12992</v>
      </c>
      <c r="C4291" s="1">
        <v>41743</v>
      </c>
      <c r="D4291" t="s">
        <v>65</v>
      </c>
      <c r="E4291" t="s">
        <v>70</v>
      </c>
      <c r="G4291" t="s">
        <v>127</v>
      </c>
      <c r="H4291" t="s">
        <v>12993</v>
      </c>
      <c r="I4291" t="s">
        <v>12994</v>
      </c>
      <c r="J4291" t="s">
        <v>12995</v>
      </c>
      <c r="K4291" t="s">
        <v>86</v>
      </c>
      <c r="M4291" t="s">
        <v>12996</v>
      </c>
      <c r="N4291" t="s">
        <v>9142</v>
      </c>
      <c r="O4291" t="s">
        <v>153</v>
      </c>
      <c r="P4291" t="s">
        <v>192</v>
      </c>
    </row>
    <row r="4292" spans="1:16" x14ac:dyDescent="0.2">
      <c r="A4292" t="s">
        <v>23570</v>
      </c>
      <c r="B4292" t="s">
        <v>23569</v>
      </c>
      <c r="C4292" s="1">
        <v>37670</v>
      </c>
      <c r="D4292" t="s">
        <v>65</v>
      </c>
      <c r="E4292" t="s">
        <v>179</v>
      </c>
      <c r="F4292" t="s">
        <v>180</v>
      </c>
      <c r="G4292" t="s">
        <v>127</v>
      </c>
      <c r="H4292" t="s">
        <v>23570</v>
      </c>
      <c r="I4292" t="s">
        <v>23571</v>
      </c>
      <c r="J4292" t="s">
        <v>48232</v>
      </c>
      <c r="K4292" t="s">
        <v>111</v>
      </c>
      <c r="L4292" t="s">
        <v>334</v>
      </c>
      <c r="M4292" t="s">
        <v>704</v>
      </c>
      <c r="N4292" t="s">
        <v>182</v>
      </c>
      <c r="O4292" t="s">
        <v>153</v>
      </c>
      <c r="P4292" t="s">
        <v>48233</v>
      </c>
    </row>
    <row r="4293" spans="1:16" x14ac:dyDescent="0.2">
      <c r="A4293" t="s">
        <v>14303</v>
      </c>
      <c r="B4293" t="s">
        <v>14302</v>
      </c>
      <c r="C4293" s="1">
        <v>35774</v>
      </c>
      <c r="E4293" t="s">
        <v>70</v>
      </c>
      <c r="G4293" t="s">
        <v>127</v>
      </c>
      <c r="H4293" t="s">
        <v>14303</v>
      </c>
      <c r="I4293" t="s">
        <v>14304</v>
      </c>
      <c r="J4293" t="s">
        <v>14305</v>
      </c>
      <c r="K4293" t="s">
        <v>111</v>
      </c>
      <c r="L4293" t="s">
        <v>115</v>
      </c>
      <c r="M4293" t="s">
        <v>11322</v>
      </c>
      <c r="N4293" t="s">
        <v>436</v>
      </c>
      <c r="O4293" t="s">
        <v>153</v>
      </c>
      <c r="P4293" t="s">
        <v>41521</v>
      </c>
    </row>
    <row r="4294" spans="1:16" x14ac:dyDescent="0.2">
      <c r="A4294" t="s">
        <v>38243</v>
      </c>
      <c r="B4294" t="s">
        <v>38244</v>
      </c>
      <c r="C4294" s="1">
        <v>43524</v>
      </c>
      <c r="D4294" t="s">
        <v>65</v>
      </c>
      <c r="E4294" t="s">
        <v>25519</v>
      </c>
      <c r="F4294" t="s">
        <v>25520</v>
      </c>
      <c r="G4294" t="s">
        <v>25209</v>
      </c>
      <c r="H4294" t="s">
        <v>38243</v>
      </c>
      <c r="I4294" t="s">
        <v>25155</v>
      </c>
      <c r="J4294" t="s">
        <v>34370</v>
      </c>
      <c r="K4294" t="s">
        <v>25230</v>
      </c>
      <c r="L4294" t="s">
        <v>38245</v>
      </c>
      <c r="M4294" t="s">
        <v>38246</v>
      </c>
      <c r="N4294" t="s">
        <v>37696</v>
      </c>
    </row>
    <row r="4295" spans="1:16" x14ac:dyDescent="0.2">
      <c r="A4295" t="s">
        <v>38243</v>
      </c>
      <c r="B4295" t="s">
        <v>38247</v>
      </c>
      <c r="C4295" s="1">
        <v>43524</v>
      </c>
      <c r="D4295" t="s">
        <v>65</v>
      </c>
      <c r="E4295" t="s">
        <v>25519</v>
      </c>
      <c r="F4295" t="s">
        <v>25520</v>
      </c>
      <c r="G4295" t="s">
        <v>25147</v>
      </c>
      <c r="H4295" t="s">
        <v>38243</v>
      </c>
      <c r="I4295" t="s">
        <v>38248</v>
      </c>
      <c r="J4295" t="s">
        <v>34370</v>
      </c>
      <c r="K4295" t="s">
        <v>25230</v>
      </c>
      <c r="L4295" t="s">
        <v>38245</v>
      </c>
      <c r="M4295" t="s">
        <v>38246</v>
      </c>
      <c r="N4295" t="s">
        <v>37696</v>
      </c>
    </row>
    <row r="4296" spans="1:16" x14ac:dyDescent="0.2">
      <c r="A4296" t="s">
        <v>23021</v>
      </c>
      <c r="B4296" t="s">
        <v>23020</v>
      </c>
      <c r="C4296" s="1">
        <v>37929</v>
      </c>
      <c r="D4296" t="s">
        <v>65</v>
      </c>
      <c r="E4296" t="s">
        <v>205</v>
      </c>
      <c r="F4296" t="s">
        <v>206</v>
      </c>
      <c r="G4296" t="s">
        <v>127</v>
      </c>
      <c r="H4296" t="s">
        <v>23021</v>
      </c>
      <c r="I4296" t="s">
        <v>23022</v>
      </c>
      <c r="J4296" t="s">
        <v>23023</v>
      </c>
      <c r="K4296" t="s">
        <v>245</v>
      </c>
      <c r="M4296" t="s">
        <v>22922</v>
      </c>
      <c r="N4296" t="s">
        <v>250</v>
      </c>
      <c r="O4296" t="s">
        <v>94</v>
      </c>
      <c r="P4296" t="s">
        <v>229</v>
      </c>
    </row>
    <row r="4297" spans="1:16" x14ac:dyDescent="0.2">
      <c r="A4297" t="s">
        <v>39708</v>
      </c>
      <c r="B4297" t="s">
        <v>39709</v>
      </c>
      <c r="C4297" s="1">
        <v>43707</v>
      </c>
      <c r="D4297" t="s">
        <v>65</v>
      </c>
      <c r="E4297" t="s">
        <v>343</v>
      </c>
      <c r="F4297" t="s">
        <v>344</v>
      </c>
      <c r="G4297" t="s">
        <v>25160</v>
      </c>
      <c r="H4297" t="s">
        <v>39708</v>
      </c>
      <c r="I4297" t="s">
        <v>39710</v>
      </c>
      <c r="J4297" t="s">
        <v>36248</v>
      </c>
      <c r="K4297" t="s">
        <v>25173</v>
      </c>
      <c r="L4297" t="s">
        <v>29103</v>
      </c>
      <c r="M4297" t="s">
        <v>39711</v>
      </c>
      <c r="N4297" t="s">
        <v>39712</v>
      </c>
      <c r="P4297" t="s">
        <v>39713</v>
      </c>
    </row>
    <row r="4298" spans="1:16" x14ac:dyDescent="0.2">
      <c r="A4298" t="s">
        <v>18271</v>
      </c>
      <c r="B4298" t="s">
        <v>18270</v>
      </c>
      <c r="C4298" s="1">
        <v>41407</v>
      </c>
      <c r="D4298" t="s">
        <v>65</v>
      </c>
      <c r="E4298" t="s">
        <v>548</v>
      </c>
      <c r="F4298" t="s">
        <v>549</v>
      </c>
      <c r="G4298" t="s">
        <v>127</v>
      </c>
      <c r="H4298" t="s">
        <v>18271</v>
      </c>
      <c r="I4298" t="s">
        <v>18272</v>
      </c>
      <c r="J4298" t="s">
        <v>18273</v>
      </c>
      <c r="K4298" t="s">
        <v>86</v>
      </c>
      <c r="M4298" t="s">
        <v>16499</v>
      </c>
      <c r="N4298" t="s">
        <v>550</v>
      </c>
      <c r="O4298" t="s">
        <v>153</v>
      </c>
    </row>
    <row r="4299" spans="1:16" x14ac:dyDescent="0.2">
      <c r="A4299" t="s">
        <v>33518</v>
      </c>
      <c r="B4299" t="s">
        <v>33517</v>
      </c>
      <c r="C4299" s="1">
        <v>42755</v>
      </c>
      <c r="D4299" t="s">
        <v>65</v>
      </c>
      <c r="E4299" t="s">
        <v>25582</v>
      </c>
      <c r="F4299" t="s">
        <v>25583</v>
      </c>
      <c r="G4299" t="s">
        <v>25160</v>
      </c>
      <c r="H4299" t="s">
        <v>33518</v>
      </c>
      <c r="I4299" t="s">
        <v>36940</v>
      </c>
      <c r="J4299" t="s">
        <v>36248</v>
      </c>
      <c r="K4299" t="s">
        <v>25173</v>
      </c>
      <c r="L4299" t="s">
        <v>36941</v>
      </c>
      <c r="M4299" t="s">
        <v>36942</v>
      </c>
      <c r="N4299" t="s">
        <v>36943</v>
      </c>
    </row>
    <row r="4300" spans="1:16" x14ac:dyDescent="0.2">
      <c r="A4300" t="s">
        <v>39680</v>
      </c>
      <c r="B4300" t="s">
        <v>39681</v>
      </c>
      <c r="C4300" s="1">
        <v>43707</v>
      </c>
      <c r="D4300" t="s">
        <v>65</v>
      </c>
      <c r="E4300" t="s">
        <v>25519</v>
      </c>
      <c r="F4300" t="s">
        <v>25520</v>
      </c>
      <c r="G4300" t="s">
        <v>25198</v>
      </c>
      <c r="H4300" t="s">
        <v>39680</v>
      </c>
      <c r="I4300" t="s">
        <v>39682</v>
      </c>
      <c r="J4300" t="s">
        <v>36821</v>
      </c>
      <c r="K4300" t="s">
        <v>25173</v>
      </c>
      <c r="L4300" t="s">
        <v>39683</v>
      </c>
      <c r="M4300" t="s">
        <v>39684</v>
      </c>
      <c r="N4300" t="s">
        <v>39685</v>
      </c>
    </row>
    <row r="4301" spans="1:16" x14ac:dyDescent="0.2">
      <c r="A4301" t="s">
        <v>17022</v>
      </c>
      <c r="B4301" t="s">
        <v>17021</v>
      </c>
      <c r="C4301" s="1">
        <v>39416</v>
      </c>
      <c r="D4301" t="s">
        <v>65</v>
      </c>
      <c r="E4301" t="s">
        <v>177</v>
      </c>
      <c r="F4301" t="s">
        <v>178</v>
      </c>
      <c r="G4301" t="s">
        <v>127</v>
      </c>
      <c r="H4301" t="s">
        <v>17022</v>
      </c>
      <c r="I4301" t="s">
        <v>17023</v>
      </c>
      <c r="J4301" t="s">
        <v>17024</v>
      </c>
      <c r="K4301" t="s">
        <v>93</v>
      </c>
      <c r="M4301" t="s">
        <v>15789</v>
      </c>
      <c r="N4301" t="s">
        <v>11614</v>
      </c>
      <c r="O4301" t="s">
        <v>153</v>
      </c>
      <c r="P4301" t="s">
        <v>47400</v>
      </c>
    </row>
    <row r="4302" spans="1:16" x14ac:dyDescent="0.2">
      <c r="A4302" t="s">
        <v>15424</v>
      </c>
      <c r="B4302" t="s">
        <v>15423</v>
      </c>
      <c r="C4302" s="1">
        <v>39855</v>
      </c>
      <c r="D4302" t="s">
        <v>65</v>
      </c>
      <c r="E4302" t="s">
        <v>466</v>
      </c>
      <c r="F4302" t="s">
        <v>467</v>
      </c>
      <c r="G4302" t="s">
        <v>127</v>
      </c>
      <c r="H4302" t="s">
        <v>15424</v>
      </c>
      <c r="I4302" t="s">
        <v>15425</v>
      </c>
      <c r="J4302" t="s">
        <v>15426</v>
      </c>
      <c r="K4302" t="s">
        <v>111</v>
      </c>
      <c r="L4302" t="s">
        <v>254</v>
      </c>
      <c r="M4302" t="s">
        <v>15427</v>
      </c>
      <c r="N4302" t="s">
        <v>468</v>
      </c>
      <c r="O4302" t="s">
        <v>153</v>
      </c>
      <c r="P4302" t="s">
        <v>192</v>
      </c>
    </row>
    <row r="4303" spans="1:16" x14ac:dyDescent="0.2">
      <c r="A4303" t="s">
        <v>51288</v>
      </c>
      <c r="B4303" t="s">
        <v>51289</v>
      </c>
      <c r="C4303" s="1">
        <v>43956</v>
      </c>
      <c r="D4303" t="s">
        <v>65</v>
      </c>
      <c r="E4303" t="s">
        <v>45323</v>
      </c>
      <c r="F4303" t="s">
        <v>45324</v>
      </c>
      <c r="G4303" t="s">
        <v>127</v>
      </c>
      <c r="H4303" t="s">
        <v>51288</v>
      </c>
      <c r="I4303" t="s">
        <v>51290</v>
      </c>
      <c r="J4303" t="s">
        <v>51291</v>
      </c>
      <c r="K4303" t="s">
        <v>160</v>
      </c>
      <c r="L4303" t="s">
        <v>51292</v>
      </c>
      <c r="M4303" t="s">
        <v>15384</v>
      </c>
      <c r="N4303" t="s">
        <v>51293</v>
      </c>
      <c r="O4303" t="s">
        <v>153</v>
      </c>
      <c r="P4303" t="s">
        <v>51294</v>
      </c>
    </row>
    <row r="4304" spans="1:16" x14ac:dyDescent="0.2">
      <c r="A4304" t="s">
        <v>14191</v>
      </c>
      <c r="B4304" t="s">
        <v>14190</v>
      </c>
      <c r="C4304" s="1">
        <v>41653</v>
      </c>
      <c r="D4304" t="s">
        <v>65</v>
      </c>
      <c r="E4304" t="s">
        <v>337</v>
      </c>
      <c r="F4304" t="s">
        <v>338</v>
      </c>
      <c r="G4304" t="s">
        <v>127</v>
      </c>
      <c r="H4304" t="s">
        <v>14191</v>
      </c>
      <c r="I4304" t="s">
        <v>14192</v>
      </c>
      <c r="J4304" t="s">
        <v>14193</v>
      </c>
      <c r="K4304" t="s">
        <v>93</v>
      </c>
      <c r="M4304" t="s">
        <v>14194</v>
      </c>
      <c r="N4304" t="s">
        <v>176</v>
      </c>
      <c r="O4304" t="s">
        <v>153</v>
      </c>
      <c r="P4304" t="s">
        <v>192</v>
      </c>
    </row>
    <row r="4305" spans="1:16" x14ac:dyDescent="0.2">
      <c r="A4305" t="s">
        <v>9085</v>
      </c>
      <c r="B4305" t="s">
        <v>9084</v>
      </c>
      <c r="C4305" s="1">
        <v>42901</v>
      </c>
      <c r="D4305" t="s">
        <v>65</v>
      </c>
      <c r="E4305" t="s">
        <v>284</v>
      </c>
      <c r="F4305" t="s">
        <v>285</v>
      </c>
      <c r="G4305" t="s">
        <v>127</v>
      </c>
      <c r="H4305" t="s">
        <v>9085</v>
      </c>
      <c r="I4305" t="s">
        <v>9079</v>
      </c>
      <c r="J4305" t="s">
        <v>9086</v>
      </c>
      <c r="K4305" t="s">
        <v>93</v>
      </c>
      <c r="M4305" t="s">
        <v>8301</v>
      </c>
      <c r="N4305" t="s">
        <v>3041</v>
      </c>
      <c r="O4305" t="s">
        <v>94</v>
      </c>
      <c r="P4305" t="s">
        <v>229</v>
      </c>
    </row>
    <row r="4306" spans="1:16" x14ac:dyDescent="0.2">
      <c r="A4306" t="s">
        <v>52191</v>
      </c>
      <c r="B4306" t="s">
        <v>52192</v>
      </c>
      <c r="C4306" s="1">
        <v>43677</v>
      </c>
      <c r="D4306" t="s">
        <v>65</v>
      </c>
      <c r="E4306" t="s">
        <v>284</v>
      </c>
      <c r="F4306" t="s">
        <v>285</v>
      </c>
      <c r="G4306" t="s">
        <v>41468</v>
      </c>
      <c r="H4306" t="s">
        <v>52191</v>
      </c>
      <c r="I4306" t="s">
        <v>52193</v>
      </c>
      <c r="J4306" t="s">
        <v>52194</v>
      </c>
      <c r="K4306" t="s">
        <v>93</v>
      </c>
      <c r="L4306" t="s">
        <v>52195</v>
      </c>
      <c r="M4306" t="s">
        <v>52196</v>
      </c>
      <c r="N4306" t="s">
        <v>5286</v>
      </c>
      <c r="O4306" t="s">
        <v>94</v>
      </c>
      <c r="P4306" t="s">
        <v>48567</v>
      </c>
    </row>
    <row r="4307" spans="1:16" x14ac:dyDescent="0.2">
      <c r="A4307" t="s">
        <v>9088</v>
      </c>
      <c r="B4307" t="s">
        <v>9087</v>
      </c>
      <c r="C4307" s="1">
        <v>42901</v>
      </c>
      <c r="D4307" t="s">
        <v>65</v>
      </c>
      <c r="E4307" t="s">
        <v>284</v>
      </c>
      <c r="F4307" t="s">
        <v>285</v>
      </c>
      <c r="G4307" t="s">
        <v>127</v>
      </c>
      <c r="H4307" t="s">
        <v>9088</v>
      </c>
      <c r="I4307" t="s">
        <v>9079</v>
      </c>
      <c r="J4307" t="s">
        <v>9089</v>
      </c>
      <c r="K4307" t="s">
        <v>93</v>
      </c>
      <c r="M4307" t="s">
        <v>9090</v>
      </c>
      <c r="N4307" t="s">
        <v>3041</v>
      </c>
      <c r="O4307" t="s">
        <v>94</v>
      </c>
      <c r="P4307" t="s">
        <v>229</v>
      </c>
    </row>
    <row r="4308" spans="1:16" x14ac:dyDescent="0.2">
      <c r="A4308" t="s">
        <v>14994</v>
      </c>
      <c r="B4308" t="s">
        <v>14993</v>
      </c>
      <c r="C4308" s="1">
        <v>38201</v>
      </c>
      <c r="D4308" t="s">
        <v>65</v>
      </c>
      <c r="E4308" t="s">
        <v>461</v>
      </c>
      <c r="F4308" t="s">
        <v>462</v>
      </c>
      <c r="G4308" t="s">
        <v>127</v>
      </c>
      <c r="H4308" t="s">
        <v>14994</v>
      </c>
      <c r="I4308" t="s">
        <v>14995</v>
      </c>
      <c r="J4308" t="s">
        <v>14996</v>
      </c>
      <c r="K4308" t="s">
        <v>111</v>
      </c>
      <c r="L4308" t="s">
        <v>304</v>
      </c>
      <c r="M4308" t="s">
        <v>11649</v>
      </c>
      <c r="N4308" t="s">
        <v>558</v>
      </c>
      <c r="O4308" t="s">
        <v>153</v>
      </c>
    </row>
    <row r="4309" spans="1:16" x14ac:dyDescent="0.2">
      <c r="A4309" t="s">
        <v>51655</v>
      </c>
      <c r="B4309" t="s">
        <v>51656</v>
      </c>
      <c r="C4309" s="1">
        <v>43857</v>
      </c>
      <c r="D4309" t="s">
        <v>65</v>
      </c>
      <c r="E4309" t="s">
        <v>461</v>
      </c>
      <c r="F4309" t="s">
        <v>462</v>
      </c>
      <c r="G4309" t="s">
        <v>127</v>
      </c>
      <c r="H4309" t="s">
        <v>51655</v>
      </c>
      <c r="I4309" t="s">
        <v>51657</v>
      </c>
      <c r="J4309" t="s">
        <v>51658</v>
      </c>
      <c r="K4309" t="s">
        <v>160</v>
      </c>
      <c r="L4309" t="s">
        <v>51659</v>
      </c>
      <c r="M4309" t="s">
        <v>11658</v>
      </c>
      <c r="N4309" t="s">
        <v>176</v>
      </c>
      <c r="O4309" t="s">
        <v>153</v>
      </c>
      <c r="P4309" t="s">
        <v>48567</v>
      </c>
    </row>
    <row r="4310" spans="1:16" x14ac:dyDescent="0.2">
      <c r="A4310" t="s">
        <v>794</v>
      </c>
      <c r="B4310" t="s">
        <v>793</v>
      </c>
      <c r="C4310" s="1">
        <v>40186</v>
      </c>
      <c r="D4310" t="s">
        <v>65</v>
      </c>
      <c r="E4310" t="s">
        <v>90</v>
      </c>
      <c r="F4310" t="s">
        <v>91</v>
      </c>
      <c r="G4310" t="s">
        <v>127</v>
      </c>
      <c r="H4310" t="s">
        <v>794</v>
      </c>
      <c r="I4310" t="s">
        <v>795</v>
      </c>
      <c r="J4310" t="s">
        <v>796</v>
      </c>
      <c r="K4310" t="s">
        <v>93</v>
      </c>
      <c r="M4310" t="s">
        <v>797</v>
      </c>
      <c r="N4310" t="s">
        <v>798</v>
      </c>
      <c r="O4310" t="s">
        <v>153</v>
      </c>
    </row>
    <row r="4311" spans="1:16" x14ac:dyDescent="0.2">
      <c r="A4311" t="s">
        <v>958</v>
      </c>
      <c r="B4311" t="s">
        <v>957</v>
      </c>
      <c r="C4311" s="1">
        <v>36089</v>
      </c>
      <c r="D4311" t="s">
        <v>65</v>
      </c>
      <c r="E4311" t="s">
        <v>243</v>
      </c>
      <c r="F4311" t="s">
        <v>244</v>
      </c>
      <c r="G4311" t="s">
        <v>127</v>
      </c>
      <c r="H4311" t="s">
        <v>958</v>
      </c>
      <c r="I4311" t="s">
        <v>959</v>
      </c>
      <c r="J4311" t="s">
        <v>960</v>
      </c>
      <c r="K4311" t="s">
        <v>111</v>
      </c>
      <c r="M4311" t="s">
        <v>961</v>
      </c>
      <c r="N4311" t="s">
        <v>447</v>
      </c>
      <c r="O4311" t="s">
        <v>153</v>
      </c>
      <c r="P4311" t="s">
        <v>117</v>
      </c>
    </row>
    <row r="4312" spans="1:16" x14ac:dyDescent="0.2">
      <c r="A4312" t="s">
        <v>51565</v>
      </c>
      <c r="B4312" t="s">
        <v>51566</v>
      </c>
      <c r="C4312" s="1">
        <v>43789</v>
      </c>
      <c r="D4312" t="s">
        <v>65</v>
      </c>
      <c r="E4312" t="s">
        <v>208</v>
      </c>
      <c r="F4312" t="s">
        <v>209</v>
      </c>
      <c r="G4312" t="s">
        <v>127</v>
      </c>
      <c r="H4312" t="s">
        <v>51565</v>
      </c>
      <c r="I4312" t="s">
        <v>51567</v>
      </c>
      <c r="J4312" t="s">
        <v>51568</v>
      </c>
      <c r="K4312" t="s">
        <v>111</v>
      </c>
      <c r="L4312" t="s">
        <v>51569</v>
      </c>
      <c r="M4312" t="s">
        <v>17706</v>
      </c>
      <c r="N4312" t="s">
        <v>210</v>
      </c>
      <c r="O4312" t="s">
        <v>153</v>
      </c>
      <c r="P4312" t="s">
        <v>48567</v>
      </c>
    </row>
    <row r="4313" spans="1:16" x14ac:dyDescent="0.2">
      <c r="A4313" t="s">
        <v>883</v>
      </c>
      <c r="B4313" t="s">
        <v>881</v>
      </c>
      <c r="C4313" s="1">
        <v>41935</v>
      </c>
      <c r="D4313" t="s">
        <v>65</v>
      </c>
      <c r="E4313" t="s">
        <v>882</v>
      </c>
      <c r="G4313" t="s">
        <v>127</v>
      </c>
      <c r="H4313" t="s">
        <v>883</v>
      </c>
      <c r="I4313" t="s">
        <v>884</v>
      </c>
      <c r="J4313" t="s">
        <v>885</v>
      </c>
      <c r="K4313" t="s">
        <v>86</v>
      </c>
      <c r="M4313" t="s">
        <v>886</v>
      </c>
      <c r="N4313" t="s">
        <v>887</v>
      </c>
      <c r="O4313" t="s">
        <v>153</v>
      </c>
      <c r="P4313" t="s">
        <v>192</v>
      </c>
    </row>
    <row r="4314" spans="1:16" x14ac:dyDescent="0.2">
      <c r="A4314" t="s">
        <v>23389</v>
      </c>
      <c r="B4314" t="s">
        <v>23388</v>
      </c>
      <c r="C4314" s="1">
        <v>39855</v>
      </c>
      <c r="D4314" t="s">
        <v>65</v>
      </c>
      <c r="E4314" t="s">
        <v>161</v>
      </c>
      <c r="F4314" t="s">
        <v>162</v>
      </c>
      <c r="G4314" t="s">
        <v>127</v>
      </c>
      <c r="H4314" t="s">
        <v>23389</v>
      </c>
      <c r="I4314" t="s">
        <v>23390</v>
      </c>
      <c r="J4314" t="s">
        <v>23391</v>
      </c>
      <c r="K4314" t="s">
        <v>111</v>
      </c>
      <c r="L4314" t="s">
        <v>115</v>
      </c>
      <c r="M4314" t="s">
        <v>775</v>
      </c>
      <c r="O4314" t="s">
        <v>153</v>
      </c>
      <c r="P4314" t="s">
        <v>117</v>
      </c>
    </row>
    <row r="4315" spans="1:16" x14ac:dyDescent="0.2">
      <c r="A4315" t="s">
        <v>10654</v>
      </c>
      <c r="B4315" t="s">
        <v>10653</v>
      </c>
      <c r="C4315" s="1">
        <v>41224</v>
      </c>
      <c r="D4315" t="s">
        <v>65</v>
      </c>
      <c r="E4315" t="s">
        <v>290</v>
      </c>
      <c r="F4315" t="s">
        <v>291</v>
      </c>
      <c r="G4315" t="s">
        <v>127</v>
      </c>
      <c r="H4315" t="s">
        <v>10654</v>
      </c>
      <c r="I4315" t="s">
        <v>10655</v>
      </c>
      <c r="J4315" t="s">
        <v>10656</v>
      </c>
      <c r="K4315" t="s">
        <v>111</v>
      </c>
      <c r="L4315" t="s">
        <v>115</v>
      </c>
      <c r="M4315" t="s">
        <v>709</v>
      </c>
      <c r="N4315" t="s">
        <v>357</v>
      </c>
      <c r="O4315" t="s">
        <v>153</v>
      </c>
      <c r="P4315" t="s">
        <v>117</v>
      </c>
    </row>
    <row r="4316" spans="1:16" x14ac:dyDescent="0.2">
      <c r="A4316" t="s">
        <v>23539</v>
      </c>
      <c r="B4316" t="s">
        <v>23538</v>
      </c>
      <c r="C4316" s="1">
        <v>37083</v>
      </c>
      <c r="D4316" t="s">
        <v>65</v>
      </c>
      <c r="E4316" t="s">
        <v>428</v>
      </c>
      <c r="F4316" t="s">
        <v>429</v>
      </c>
      <c r="G4316" t="s">
        <v>127</v>
      </c>
      <c r="H4316" t="s">
        <v>23539</v>
      </c>
      <c r="I4316" t="s">
        <v>48225</v>
      </c>
      <c r="J4316" t="s">
        <v>48226</v>
      </c>
      <c r="K4316" t="s">
        <v>111</v>
      </c>
      <c r="L4316" t="s">
        <v>115</v>
      </c>
      <c r="M4316" t="s">
        <v>23537</v>
      </c>
      <c r="N4316" t="s">
        <v>48227</v>
      </c>
      <c r="O4316" t="s">
        <v>153</v>
      </c>
      <c r="P4316" t="s">
        <v>117</v>
      </c>
    </row>
    <row r="4317" spans="1:16" x14ac:dyDescent="0.2">
      <c r="A4317" t="s">
        <v>23534</v>
      </c>
      <c r="B4317" t="s">
        <v>23533</v>
      </c>
      <c r="C4317" s="1">
        <v>37083</v>
      </c>
      <c r="D4317" t="s">
        <v>65</v>
      </c>
      <c r="E4317" t="s">
        <v>428</v>
      </c>
      <c r="F4317" t="s">
        <v>429</v>
      </c>
      <c r="G4317" t="s">
        <v>127</v>
      </c>
      <c r="H4317" t="s">
        <v>23534</v>
      </c>
      <c r="I4317" t="s">
        <v>23535</v>
      </c>
      <c r="J4317" t="s">
        <v>23536</v>
      </c>
      <c r="K4317" t="s">
        <v>185</v>
      </c>
      <c r="L4317" t="s">
        <v>115</v>
      </c>
      <c r="M4317" t="s">
        <v>23537</v>
      </c>
      <c r="N4317" t="s">
        <v>16020</v>
      </c>
      <c r="O4317" t="s">
        <v>153</v>
      </c>
      <c r="P4317" t="s">
        <v>117</v>
      </c>
    </row>
    <row r="4318" spans="1:16" x14ac:dyDescent="0.2">
      <c r="A4318" t="s">
        <v>772</v>
      </c>
      <c r="B4318" t="s">
        <v>771</v>
      </c>
      <c r="C4318" s="1">
        <v>36301</v>
      </c>
      <c r="D4318" t="s">
        <v>65</v>
      </c>
      <c r="E4318" t="s">
        <v>428</v>
      </c>
      <c r="F4318" t="s">
        <v>429</v>
      </c>
      <c r="G4318" t="s">
        <v>127</v>
      </c>
      <c r="H4318" t="s">
        <v>772</v>
      </c>
      <c r="I4318" t="s">
        <v>773</v>
      </c>
      <c r="J4318" t="s">
        <v>774</v>
      </c>
      <c r="K4318" t="s">
        <v>111</v>
      </c>
      <c r="M4318" t="s">
        <v>775</v>
      </c>
      <c r="N4318" t="s">
        <v>776</v>
      </c>
      <c r="O4318" t="s">
        <v>153</v>
      </c>
    </row>
    <row r="4319" spans="1:16" x14ac:dyDescent="0.2">
      <c r="A4319" t="s">
        <v>23637</v>
      </c>
      <c r="B4319" t="s">
        <v>23636</v>
      </c>
      <c r="C4319" s="1">
        <v>38876</v>
      </c>
      <c r="D4319" t="s">
        <v>65</v>
      </c>
      <c r="E4319" t="s">
        <v>208</v>
      </c>
      <c r="F4319" t="s">
        <v>209</v>
      </c>
      <c r="G4319" t="s">
        <v>127</v>
      </c>
      <c r="H4319" t="s">
        <v>23637</v>
      </c>
      <c r="I4319" t="s">
        <v>48237</v>
      </c>
      <c r="J4319" t="s">
        <v>23638</v>
      </c>
      <c r="K4319" t="s">
        <v>139</v>
      </c>
      <c r="M4319" t="s">
        <v>23639</v>
      </c>
      <c r="N4319" t="s">
        <v>551</v>
      </c>
      <c r="O4319" t="s">
        <v>153</v>
      </c>
    </row>
    <row r="4320" spans="1:16" x14ac:dyDescent="0.2">
      <c r="A4320" t="s">
        <v>29465</v>
      </c>
      <c r="B4320" t="s">
        <v>29464</v>
      </c>
      <c r="C4320" s="1">
        <v>42818</v>
      </c>
      <c r="D4320" t="s">
        <v>65</v>
      </c>
      <c r="E4320" t="s">
        <v>686</v>
      </c>
      <c r="F4320" t="s">
        <v>687</v>
      </c>
      <c r="G4320" t="s">
        <v>25198</v>
      </c>
      <c r="H4320" t="s">
        <v>29465</v>
      </c>
      <c r="I4320" t="s">
        <v>26141</v>
      </c>
      <c r="J4320" t="s">
        <v>39756</v>
      </c>
      <c r="K4320" t="s">
        <v>25173</v>
      </c>
      <c r="L4320" t="s">
        <v>29466</v>
      </c>
      <c r="M4320" t="s">
        <v>34251</v>
      </c>
      <c r="N4320" t="s">
        <v>29467</v>
      </c>
      <c r="P4320" t="s">
        <v>39757</v>
      </c>
    </row>
    <row r="4321" spans="1:16" x14ac:dyDescent="0.2">
      <c r="A4321" t="s">
        <v>23489</v>
      </c>
      <c r="B4321" t="s">
        <v>23488</v>
      </c>
      <c r="C4321" s="1">
        <v>42646</v>
      </c>
      <c r="D4321" t="s">
        <v>65</v>
      </c>
      <c r="E4321" t="s">
        <v>343</v>
      </c>
      <c r="F4321" t="s">
        <v>344</v>
      </c>
      <c r="G4321" t="s">
        <v>127</v>
      </c>
      <c r="H4321" t="s">
        <v>23489</v>
      </c>
      <c r="I4321" t="s">
        <v>23490</v>
      </c>
      <c r="J4321" t="s">
        <v>23491</v>
      </c>
      <c r="K4321" t="s">
        <v>111</v>
      </c>
      <c r="M4321" t="s">
        <v>961</v>
      </c>
      <c r="N4321" t="s">
        <v>17395</v>
      </c>
      <c r="O4321" t="s">
        <v>153</v>
      </c>
      <c r="P4321" t="s">
        <v>23492</v>
      </c>
    </row>
    <row r="4322" spans="1:16" x14ac:dyDescent="0.2">
      <c r="A4322" t="s">
        <v>777</v>
      </c>
      <c r="B4322" t="s">
        <v>48238</v>
      </c>
      <c r="C4322" s="1">
        <v>38876</v>
      </c>
      <c r="D4322" t="s">
        <v>65</v>
      </c>
      <c r="E4322" t="s">
        <v>208</v>
      </c>
      <c r="F4322" t="s">
        <v>209</v>
      </c>
      <c r="G4322" t="s">
        <v>127</v>
      </c>
      <c r="H4322" t="s">
        <v>777</v>
      </c>
      <c r="I4322" t="s">
        <v>48239</v>
      </c>
      <c r="J4322" t="s">
        <v>48240</v>
      </c>
      <c r="K4322" t="s">
        <v>111</v>
      </c>
      <c r="M4322" t="s">
        <v>48241</v>
      </c>
      <c r="N4322" t="s">
        <v>210</v>
      </c>
      <c r="O4322" t="s">
        <v>153</v>
      </c>
    </row>
    <row r="4323" spans="1:16" x14ac:dyDescent="0.2">
      <c r="A4323" t="s">
        <v>51445</v>
      </c>
      <c r="B4323" t="s">
        <v>51446</v>
      </c>
      <c r="C4323" s="1">
        <v>43714</v>
      </c>
      <c r="D4323" t="s">
        <v>65</v>
      </c>
      <c r="E4323" t="s">
        <v>354</v>
      </c>
      <c r="F4323" t="s">
        <v>355</v>
      </c>
      <c r="G4323" t="s">
        <v>127</v>
      </c>
      <c r="H4323" t="s">
        <v>51445</v>
      </c>
      <c r="I4323" t="s">
        <v>51447</v>
      </c>
      <c r="J4323" t="s">
        <v>51448</v>
      </c>
      <c r="K4323" t="s">
        <v>111</v>
      </c>
      <c r="L4323" t="s">
        <v>51449</v>
      </c>
      <c r="M4323" t="s">
        <v>51450</v>
      </c>
      <c r="N4323" t="s">
        <v>51451</v>
      </c>
      <c r="O4323" t="s">
        <v>396</v>
      </c>
      <c r="P4323" t="s">
        <v>48567</v>
      </c>
    </row>
    <row r="4324" spans="1:16" x14ac:dyDescent="0.2">
      <c r="A4324" t="s">
        <v>14815</v>
      </c>
      <c r="B4324" t="s">
        <v>14814</v>
      </c>
      <c r="C4324" s="1">
        <v>40744</v>
      </c>
      <c r="D4324" t="s">
        <v>65</v>
      </c>
      <c r="E4324" t="s">
        <v>236</v>
      </c>
      <c r="F4324" t="s">
        <v>237</v>
      </c>
      <c r="G4324" t="s">
        <v>127</v>
      </c>
      <c r="H4324" t="s">
        <v>14815</v>
      </c>
      <c r="I4324" t="s">
        <v>14816</v>
      </c>
      <c r="J4324" t="s">
        <v>14817</v>
      </c>
      <c r="K4324" t="s">
        <v>111</v>
      </c>
      <c r="L4324" t="s">
        <v>115</v>
      </c>
      <c r="M4324" t="s">
        <v>886</v>
      </c>
      <c r="N4324" t="s">
        <v>238</v>
      </c>
      <c r="O4324" t="s">
        <v>153</v>
      </c>
      <c r="P4324" t="s">
        <v>14818</v>
      </c>
    </row>
    <row r="4325" spans="1:16" x14ac:dyDescent="0.2">
      <c r="A4325" t="s">
        <v>23650</v>
      </c>
      <c r="B4325" t="s">
        <v>23649</v>
      </c>
      <c r="C4325" s="1">
        <v>39091</v>
      </c>
      <c r="D4325" t="s">
        <v>65</v>
      </c>
      <c r="E4325" t="s">
        <v>205</v>
      </c>
      <c r="F4325" t="s">
        <v>206</v>
      </c>
      <c r="G4325" t="s">
        <v>127</v>
      </c>
      <c r="H4325" t="s">
        <v>23650</v>
      </c>
      <c r="I4325" t="s">
        <v>23651</v>
      </c>
      <c r="J4325" t="s">
        <v>23652</v>
      </c>
      <c r="K4325" t="s">
        <v>111</v>
      </c>
      <c r="M4325" t="s">
        <v>14979</v>
      </c>
      <c r="N4325" t="s">
        <v>250</v>
      </c>
      <c r="O4325" t="s">
        <v>153</v>
      </c>
      <c r="P4325" t="s">
        <v>117</v>
      </c>
    </row>
    <row r="4326" spans="1:16" x14ac:dyDescent="0.2">
      <c r="A4326" t="s">
        <v>14773</v>
      </c>
      <c r="B4326" t="s">
        <v>14772</v>
      </c>
      <c r="C4326" s="1">
        <v>42953</v>
      </c>
      <c r="D4326" t="s">
        <v>65</v>
      </c>
      <c r="E4326" t="s">
        <v>290</v>
      </c>
      <c r="F4326" t="s">
        <v>291</v>
      </c>
      <c r="G4326" t="s">
        <v>127</v>
      </c>
      <c r="H4326" t="s">
        <v>14773</v>
      </c>
      <c r="I4326" t="s">
        <v>14774</v>
      </c>
      <c r="J4326" t="s">
        <v>14775</v>
      </c>
      <c r="K4326" t="s">
        <v>111</v>
      </c>
      <c r="M4326" t="s">
        <v>14776</v>
      </c>
      <c r="N4326" t="s">
        <v>357</v>
      </c>
      <c r="O4326" t="s">
        <v>153</v>
      </c>
    </row>
    <row r="4327" spans="1:16" x14ac:dyDescent="0.2">
      <c r="A4327" t="s">
        <v>23397</v>
      </c>
      <c r="B4327" t="s">
        <v>23396</v>
      </c>
      <c r="C4327" s="1">
        <v>40970</v>
      </c>
      <c r="D4327" t="s">
        <v>65</v>
      </c>
      <c r="E4327" t="s">
        <v>492</v>
      </c>
      <c r="F4327" t="s">
        <v>493</v>
      </c>
      <c r="G4327" t="s">
        <v>127</v>
      </c>
      <c r="H4327" t="s">
        <v>23397</v>
      </c>
      <c r="I4327" t="s">
        <v>23398</v>
      </c>
      <c r="J4327" t="s">
        <v>23399</v>
      </c>
      <c r="K4327" t="s">
        <v>111</v>
      </c>
      <c r="L4327" t="s">
        <v>115</v>
      </c>
      <c r="M4327" t="s">
        <v>14569</v>
      </c>
      <c r="N4327" t="s">
        <v>545</v>
      </c>
      <c r="O4327" t="s">
        <v>153</v>
      </c>
    </row>
    <row r="4328" spans="1:16" x14ac:dyDescent="0.2">
      <c r="A4328" t="s">
        <v>14977</v>
      </c>
      <c r="B4328" t="s">
        <v>14976</v>
      </c>
      <c r="C4328" s="1">
        <v>25568</v>
      </c>
      <c r="D4328" t="s">
        <v>65</v>
      </c>
      <c r="E4328" t="s">
        <v>274</v>
      </c>
      <c r="F4328" t="s">
        <v>275</v>
      </c>
      <c r="G4328" t="s">
        <v>127</v>
      </c>
      <c r="H4328" t="s">
        <v>14977</v>
      </c>
      <c r="I4328" t="s">
        <v>14978</v>
      </c>
      <c r="K4328" t="s">
        <v>111</v>
      </c>
      <c r="M4328" t="s">
        <v>14979</v>
      </c>
      <c r="N4328" t="s">
        <v>276</v>
      </c>
      <c r="O4328" t="s">
        <v>153</v>
      </c>
      <c r="P4328" t="s">
        <v>117</v>
      </c>
    </row>
    <row r="4329" spans="1:16" x14ac:dyDescent="0.2">
      <c r="A4329" t="s">
        <v>23393</v>
      </c>
      <c r="B4329" t="s">
        <v>23392</v>
      </c>
      <c r="C4329" s="1">
        <v>40519</v>
      </c>
      <c r="D4329" t="s">
        <v>65</v>
      </c>
      <c r="E4329" t="s">
        <v>581</v>
      </c>
      <c r="F4329" t="s">
        <v>582</v>
      </c>
      <c r="G4329" t="s">
        <v>127</v>
      </c>
      <c r="H4329" t="s">
        <v>23393</v>
      </c>
      <c r="I4329" t="s">
        <v>23394</v>
      </c>
      <c r="J4329" t="s">
        <v>23395</v>
      </c>
      <c r="K4329" t="s">
        <v>86</v>
      </c>
      <c r="M4329" t="s">
        <v>775</v>
      </c>
      <c r="N4329" t="s">
        <v>11079</v>
      </c>
      <c r="O4329" t="s">
        <v>153</v>
      </c>
      <c r="P4329" t="s">
        <v>117</v>
      </c>
    </row>
    <row r="4330" spans="1:16" x14ac:dyDescent="0.2">
      <c r="A4330" t="s">
        <v>12174</v>
      </c>
      <c r="B4330" t="s">
        <v>12173</v>
      </c>
      <c r="C4330" s="1">
        <v>41311</v>
      </c>
      <c r="D4330" t="s">
        <v>65</v>
      </c>
      <c r="E4330" t="s">
        <v>12408</v>
      </c>
      <c r="F4330" t="s">
        <v>12409</v>
      </c>
      <c r="G4330" t="s">
        <v>127</v>
      </c>
      <c r="H4330" t="s">
        <v>12174</v>
      </c>
      <c r="I4330" t="s">
        <v>12175</v>
      </c>
      <c r="J4330" t="s">
        <v>12176</v>
      </c>
      <c r="K4330" t="s">
        <v>111</v>
      </c>
      <c r="M4330" t="s">
        <v>12177</v>
      </c>
      <c r="N4330" t="s">
        <v>517</v>
      </c>
      <c r="O4330" t="s">
        <v>153</v>
      </c>
      <c r="P4330" t="s">
        <v>46639</v>
      </c>
    </row>
    <row r="4331" spans="1:16" x14ac:dyDescent="0.2">
      <c r="A4331" t="s">
        <v>23599</v>
      </c>
      <c r="B4331" t="s">
        <v>23598</v>
      </c>
      <c r="C4331" s="1">
        <v>40186</v>
      </c>
      <c r="D4331" t="s">
        <v>65</v>
      </c>
      <c r="E4331" t="s">
        <v>284</v>
      </c>
      <c r="F4331" t="s">
        <v>285</v>
      </c>
      <c r="G4331" t="s">
        <v>127</v>
      </c>
      <c r="H4331" t="s">
        <v>23599</v>
      </c>
      <c r="I4331" t="s">
        <v>15294</v>
      </c>
      <c r="J4331" t="s">
        <v>23600</v>
      </c>
      <c r="K4331" t="s">
        <v>111</v>
      </c>
      <c r="L4331" t="s">
        <v>304</v>
      </c>
      <c r="M4331" t="s">
        <v>775</v>
      </c>
      <c r="N4331" t="s">
        <v>374</v>
      </c>
      <c r="O4331" t="s">
        <v>153</v>
      </c>
    </row>
    <row r="4332" spans="1:16" x14ac:dyDescent="0.2">
      <c r="A4332" t="s">
        <v>743</v>
      </c>
      <c r="B4332" t="s">
        <v>742</v>
      </c>
      <c r="C4332" s="1">
        <v>37788</v>
      </c>
      <c r="D4332" t="s">
        <v>65</v>
      </c>
      <c r="E4332" t="s">
        <v>461</v>
      </c>
      <c r="F4332" t="s">
        <v>462</v>
      </c>
      <c r="G4332" t="s">
        <v>127</v>
      </c>
      <c r="H4332" t="s">
        <v>743</v>
      </c>
      <c r="I4332" t="s">
        <v>744</v>
      </c>
      <c r="J4332" t="s">
        <v>745</v>
      </c>
      <c r="K4332" t="s">
        <v>111</v>
      </c>
      <c r="L4332" t="s">
        <v>304</v>
      </c>
      <c r="M4332" t="s">
        <v>746</v>
      </c>
      <c r="N4332" t="s">
        <v>747</v>
      </c>
      <c r="O4332" t="s">
        <v>153</v>
      </c>
    </row>
    <row r="4333" spans="1:16" x14ac:dyDescent="0.2">
      <c r="A4333" t="s">
        <v>51218</v>
      </c>
      <c r="B4333" t="s">
        <v>51219</v>
      </c>
      <c r="C4333" s="1">
        <v>43944</v>
      </c>
      <c r="D4333" t="s">
        <v>65</v>
      </c>
      <c r="E4333" t="s">
        <v>532</v>
      </c>
      <c r="F4333" t="s">
        <v>533</v>
      </c>
      <c r="G4333" t="s">
        <v>127</v>
      </c>
      <c r="H4333" t="s">
        <v>51218</v>
      </c>
      <c r="I4333" t="s">
        <v>51220</v>
      </c>
      <c r="J4333" t="s">
        <v>51221</v>
      </c>
      <c r="K4333" t="s">
        <v>405</v>
      </c>
      <c r="L4333" t="s">
        <v>51222</v>
      </c>
      <c r="M4333" t="s">
        <v>46917</v>
      </c>
      <c r="N4333" t="s">
        <v>605</v>
      </c>
      <c r="O4333" t="s">
        <v>153</v>
      </c>
      <c r="P4333" t="s">
        <v>25087</v>
      </c>
    </row>
    <row r="4334" spans="1:16" x14ac:dyDescent="0.2">
      <c r="A4334" t="s">
        <v>39182</v>
      </c>
      <c r="B4334" t="s">
        <v>29055</v>
      </c>
      <c r="C4334" s="1">
        <v>36290</v>
      </c>
      <c r="D4334" t="s">
        <v>65</v>
      </c>
      <c r="E4334" t="s">
        <v>25399</v>
      </c>
      <c r="F4334" t="s">
        <v>25400</v>
      </c>
      <c r="G4334" t="s">
        <v>25153</v>
      </c>
      <c r="H4334" t="s">
        <v>39182</v>
      </c>
      <c r="I4334" t="s">
        <v>25145</v>
      </c>
      <c r="J4334" t="s">
        <v>37480</v>
      </c>
      <c r="K4334" t="s">
        <v>25240</v>
      </c>
      <c r="M4334" t="s">
        <v>25317</v>
      </c>
      <c r="N4334" t="s">
        <v>29056</v>
      </c>
      <c r="P4334" t="s">
        <v>39183</v>
      </c>
    </row>
    <row r="4335" spans="1:16" x14ac:dyDescent="0.2">
      <c r="A4335" t="s">
        <v>43199</v>
      </c>
      <c r="B4335" t="s">
        <v>43200</v>
      </c>
      <c r="C4335" s="1">
        <v>39148</v>
      </c>
      <c r="D4335" t="s">
        <v>65</v>
      </c>
      <c r="E4335" t="s">
        <v>42176</v>
      </c>
      <c r="F4335" t="s">
        <v>42177</v>
      </c>
      <c r="G4335" t="s">
        <v>127</v>
      </c>
      <c r="H4335" t="s">
        <v>43199</v>
      </c>
      <c r="I4335" t="s">
        <v>43201</v>
      </c>
      <c r="J4335" t="s">
        <v>43202</v>
      </c>
      <c r="K4335" t="s">
        <v>111</v>
      </c>
      <c r="M4335" t="s">
        <v>663</v>
      </c>
      <c r="N4335" t="s">
        <v>491</v>
      </c>
      <c r="O4335" t="s">
        <v>153</v>
      </c>
      <c r="P4335" t="s">
        <v>42181</v>
      </c>
    </row>
    <row r="4336" spans="1:16" x14ac:dyDescent="0.2">
      <c r="A4336" t="s">
        <v>31407</v>
      </c>
      <c r="B4336" t="s">
        <v>31406</v>
      </c>
      <c r="C4336" s="1">
        <v>42802</v>
      </c>
      <c r="D4336" t="s">
        <v>65</v>
      </c>
      <c r="E4336" t="s">
        <v>25724</v>
      </c>
      <c r="F4336" t="s">
        <v>25725</v>
      </c>
      <c r="G4336" t="s">
        <v>25153</v>
      </c>
      <c r="H4336" t="s">
        <v>31407</v>
      </c>
      <c r="I4336" t="s">
        <v>25145</v>
      </c>
      <c r="J4336" t="s">
        <v>36277</v>
      </c>
      <c r="K4336" t="s">
        <v>25215</v>
      </c>
      <c r="L4336" t="s">
        <v>36325</v>
      </c>
      <c r="M4336" t="s">
        <v>36278</v>
      </c>
      <c r="N4336" t="s">
        <v>26129</v>
      </c>
      <c r="P4336" t="s">
        <v>31408</v>
      </c>
    </row>
    <row r="4337" spans="1:16" x14ac:dyDescent="0.2">
      <c r="A4337" t="s">
        <v>27430</v>
      </c>
      <c r="B4337" t="s">
        <v>27429</v>
      </c>
      <c r="C4337" s="1">
        <v>41604</v>
      </c>
      <c r="D4337" t="s">
        <v>65</v>
      </c>
      <c r="E4337" t="s">
        <v>170</v>
      </c>
      <c r="F4337" t="s">
        <v>171</v>
      </c>
      <c r="G4337" t="s">
        <v>25160</v>
      </c>
      <c r="H4337" t="s">
        <v>27430</v>
      </c>
      <c r="I4337" t="s">
        <v>27431</v>
      </c>
      <c r="J4337" t="s">
        <v>35105</v>
      </c>
      <c r="K4337" t="s">
        <v>25173</v>
      </c>
      <c r="L4337" t="s">
        <v>35106</v>
      </c>
      <c r="M4337" t="s">
        <v>35107</v>
      </c>
      <c r="N4337" t="s">
        <v>35108</v>
      </c>
      <c r="P4337" t="s">
        <v>35109</v>
      </c>
    </row>
    <row r="4338" spans="1:16" x14ac:dyDescent="0.2">
      <c r="A4338" t="s">
        <v>51526</v>
      </c>
      <c r="B4338" t="s">
        <v>51527</v>
      </c>
      <c r="C4338" s="1">
        <v>43758</v>
      </c>
      <c r="D4338" t="s">
        <v>65</v>
      </c>
      <c r="E4338" t="s">
        <v>5855</v>
      </c>
      <c r="F4338" t="s">
        <v>41226</v>
      </c>
      <c r="G4338" t="s">
        <v>127</v>
      </c>
      <c r="H4338" t="s">
        <v>51526</v>
      </c>
      <c r="I4338" t="s">
        <v>51528</v>
      </c>
      <c r="J4338" t="s">
        <v>51529</v>
      </c>
      <c r="K4338" t="s">
        <v>86</v>
      </c>
      <c r="L4338" t="s">
        <v>51530</v>
      </c>
      <c r="M4338" t="s">
        <v>51531</v>
      </c>
      <c r="N4338" t="s">
        <v>51532</v>
      </c>
      <c r="O4338" t="s">
        <v>153</v>
      </c>
      <c r="P4338" t="s">
        <v>51533</v>
      </c>
    </row>
    <row r="4339" spans="1:16" x14ac:dyDescent="0.2">
      <c r="A4339" t="s">
        <v>50607</v>
      </c>
      <c r="B4339" t="s">
        <v>50608</v>
      </c>
      <c r="C4339" s="1">
        <v>43914</v>
      </c>
      <c r="D4339" t="s">
        <v>65</v>
      </c>
      <c r="E4339" t="s">
        <v>99</v>
      </c>
      <c r="F4339" t="s">
        <v>100</v>
      </c>
      <c r="G4339" t="s">
        <v>143</v>
      </c>
      <c r="H4339" t="s">
        <v>50607</v>
      </c>
      <c r="I4339" t="s">
        <v>50609</v>
      </c>
      <c r="J4339" t="s">
        <v>50610</v>
      </c>
      <c r="K4339" t="s">
        <v>86</v>
      </c>
      <c r="L4339" t="s">
        <v>50611</v>
      </c>
      <c r="M4339" t="s">
        <v>20724</v>
      </c>
      <c r="N4339" t="s">
        <v>10166</v>
      </c>
      <c r="O4339" t="s">
        <v>153</v>
      </c>
      <c r="P4339" t="s">
        <v>50612</v>
      </c>
    </row>
    <row r="4340" spans="1:16" x14ac:dyDescent="0.2">
      <c r="A4340" t="s">
        <v>47891</v>
      </c>
      <c r="B4340" t="s">
        <v>47892</v>
      </c>
      <c r="C4340" s="1">
        <v>43116</v>
      </c>
      <c r="D4340" t="s">
        <v>65</v>
      </c>
      <c r="E4340" t="s">
        <v>99</v>
      </c>
      <c r="F4340" t="s">
        <v>100</v>
      </c>
      <c r="G4340" t="s">
        <v>143</v>
      </c>
      <c r="H4340" t="s">
        <v>47891</v>
      </c>
      <c r="I4340" t="s">
        <v>47893</v>
      </c>
      <c r="J4340" t="s">
        <v>47894</v>
      </c>
      <c r="K4340" t="s">
        <v>86</v>
      </c>
      <c r="M4340" t="s">
        <v>47895</v>
      </c>
      <c r="N4340" t="s">
        <v>187</v>
      </c>
      <c r="O4340" t="s">
        <v>153</v>
      </c>
      <c r="P4340" t="s">
        <v>47896</v>
      </c>
    </row>
    <row r="4341" spans="1:16" x14ac:dyDescent="0.2">
      <c r="A4341" t="s">
        <v>16761</v>
      </c>
      <c r="B4341" t="s">
        <v>16760</v>
      </c>
      <c r="C4341" s="1">
        <v>38173</v>
      </c>
      <c r="D4341" t="s">
        <v>65</v>
      </c>
      <c r="E4341" t="s">
        <v>243</v>
      </c>
      <c r="F4341" t="s">
        <v>244</v>
      </c>
      <c r="G4341" t="s">
        <v>127</v>
      </c>
      <c r="H4341" t="s">
        <v>16761</v>
      </c>
      <c r="I4341" t="s">
        <v>16762</v>
      </c>
      <c r="J4341" t="s">
        <v>16763</v>
      </c>
      <c r="K4341" t="s">
        <v>93</v>
      </c>
      <c r="L4341" t="s">
        <v>115</v>
      </c>
      <c r="M4341" t="s">
        <v>15794</v>
      </c>
      <c r="N4341" t="s">
        <v>16764</v>
      </c>
      <c r="O4341" t="s">
        <v>153</v>
      </c>
      <c r="P4341" t="s">
        <v>117</v>
      </c>
    </row>
    <row r="4342" spans="1:16" x14ac:dyDescent="0.2">
      <c r="A4342" t="s">
        <v>13045</v>
      </c>
      <c r="B4342" t="s">
        <v>13044</v>
      </c>
      <c r="C4342" s="1">
        <v>40164</v>
      </c>
      <c r="D4342" t="s">
        <v>65</v>
      </c>
      <c r="E4342" t="s">
        <v>290</v>
      </c>
      <c r="F4342" t="s">
        <v>291</v>
      </c>
      <c r="G4342" t="s">
        <v>127</v>
      </c>
      <c r="H4342" t="s">
        <v>13045</v>
      </c>
      <c r="I4342" t="s">
        <v>46878</v>
      </c>
      <c r="J4342" t="s">
        <v>46879</v>
      </c>
      <c r="K4342" t="s">
        <v>160</v>
      </c>
      <c r="L4342" t="s">
        <v>115</v>
      </c>
      <c r="M4342" t="s">
        <v>13046</v>
      </c>
      <c r="N4342" t="s">
        <v>296</v>
      </c>
      <c r="O4342" t="s">
        <v>94</v>
      </c>
      <c r="P4342" t="s">
        <v>117</v>
      </c>
    </row>
    <row r="4343" spans="1:16" x14ac:dyDescent="0.2">
      <c r="A4343" t="s">
        <v>15021</v>
      </c>
      <c r="B4343" t="s">
        <v>15020</v>
      </c>
      <c r="C4343" s="1">
        <v>38652</v>
      </c>
      <c r="E4343" t="s">
        <v>70</v>
      </c>
      <c r="G4343" t="s">
        <v>127</v>
      </c>
      <c r="H4343" t="s">
        <v>15021</v>
      </c>
      <c r="I4343" t="s">
        <v>15022</v>
      </c>
      <c r="J4343" t="s">
        <v>15023</v>
      </c>
      <c r="K4343" t="s">
        <v>111</v>
      </c>
      <c r="L4343" t="s">
        <v>115</v>
      </c>
      <c r="M4343" t="s">
        <v>15024</v>
      </c>
      <c r="N4343" t="s">
        <v>15025</v>
      </c>
      <c r="O4343" t="s">
        <v>153</v>
      </c>
      <c r="P4343" t="s">
        <v>41521</v>
      </c>
    </row>
    <row r="4344" spans="1:16" x14ac:dyDescent="0.2">
      <c r="A4344" t="s">
        <v>24317</v>
      </c>
      <c r="B4344" t="s">
        <v>24316</v>
      </c>
      <c r="C4344" s="1">
        <v>42202</v>
      </c>
      <c r="D4344" t="s">
        <v>65</v>
      </c>
      <c r="E4344" t="s">
        <v>284</v>
      </c>
      <c r="F4344" t="s">
        <v>285</v>
      </c>
      <c r="G4344" t="s">
        <v>127</v>
      </c>
      <c r="H4344" t="s">
        <v>24317</v>
      </c>
      <c r="I4344" t="s">
        <v>24318</v>
      </c>
      <c r="J4344" t="s">
        <v>24319</v>
      </c>
      <c r="K4344" t="s">
        <v>111</v>
      </c>
      <c r="L4344" t="s">
        <v>115</v>
      </c>
      <c r="M4344" t="s">
        <v>24320</v>
      </c>
      <c r="N4344" t="s">
        <v>411</v>
      </c>
      <c r="O4344" t="s">
        <v>153</v>
      </c>
    </row>
    <row r="4345" spans="1:16" x14ac:dyDescent="0.2">
      <c r="A4345" t="s">
        <v>16765</v>
      </c>
      <c r="B4345" t="s">
        <v>16760</v>
      </c>
      <c r="C4345" s="1">
        <v>37148</v>
      </c>
      <c r="D4345" t="s">
        <v>65</v>
      </c>
      <c r="E4345" t="s">
        <v>345</v>
      </c>
      <c r="F4345" t="s">
        <v>346</v>
      </c>
      <c r="G4345" t="s">
        <v>127</v>
      </c>
      <c r="H4345" t="s">
        <v>16765</v>
      </c>
      <c r="I4345" t="s">
        <v>16766</v>
      </c>
      <c r="J4345" t="s">
        <v>16767</v>
      </c>
      <c r="K4345" t="s">
        <v>111</v>
      </c>
      <c r="L4345" t="s">
        <v>254</v>
      </c>
      <c r="M4345" t="s">
        <v>16768</v>
      </c>
      <c r="N4345" t="s">
        <v>16769</v>
      </c>
      <c r="O4345" t="s">
        <v>153</v>
      </c>
      <c r="P4345" t="s">
        <v>117</v>
      </c>
    </row>
    <row r="4346" spans="1:16" x14ac:dyDescent="0.2">
      <c r="A4346" t="s">
        <v>22927</v>
      </c>
      <c r="B4346" t="s">
        <v>22926</v>
      </c>
      <c r="C4346" s="1">
        <v>38903</v>
      </c>
      <c r="D4346" t="s">
        <v>65</v>
      </c>
      <c r="E4346" t="s">
        <v>345</v>
      </c>
      <c r="F4346" t="s">
        <v>346</v>
      </c>
      <c r="G4346" t="s">
        <v>127</v>
      </c>
      <c r="H4346" t="s">
        <v>22927</v>
      </c>
      <c r="I4346" t="s">
        <v>22928</v>
      </c>
      <c r="J4346" t="s">
        <v>22929</v>
      </c>
      <c r="K4346" t="s">
        <v>111</v>
      </c>
      <c r="L4346" t="s">
        <v>115</v>
      </c>
      <c r="M4346" t="s">
        <v>22930</v>
      </c>
      <c r="N4346" t="s">
        <v>617</v>
      </c>
      <c r="O4346" t="s">
        <v>153</v>
      </c>
      <c r="P4346" t="s">
        <v>22931</v>
      </c>
    </row>
    <row r="4347" spans="1:16" x14ac:dyDescent="0.2">
      <c r="A4347" t="s">
        <v>14784</v>
      </c>
      <c r="B4347" t="s">
        <v>47085</v>
      </c>
      <c r="C4347" s="1">
        <v>39742</v>
      </c>
      <c r="D4347" t="s">
        <v>65</v>
      </c>
      <c r="E4347" t="s">
        <v>157</v>
      </c>
      <c r="F4347" t="s">
        <v>158</v>
      </c>
      <c r="G4347" t="s">
        <v>127</v>
      </c>
      <c r="H4347" t="s">
        <v>14784</v>
      </c>
      <c r="I4347" t="s">
        <v>14785</v>
      </c>
      <c r="J4347" t="s">
        <v>14786</v>
      </c>
      <c r="K4347" t="s">
        <v>111</v>
      </c>
      <c r="M4347" t="s">
        <v>14787</v>
      </c>
      <c r="N4347" t="s">
        <v>14788</v>
      </c>
      <c r="O4347" t="s">
        <v>153</v>
      </c>
      <c r="P4347" t="s">
        <v>117</v>
      </c>
    </row>
    <row r="4348" spans="1:16" x14ac:dyDescent="0.2">
      <c r="A4348" t="s">
        <v>23545</v>
      </c>
      <c r="B4348" t="s">
        <v>23544</v>
      </c>
      <c r="C4348" s="1">
        <v>41135</v>
      </c>
      <c r="D4348" t="s">
        <v>65</v>
      </c>
      <c r="E4348" t="s">
        <v>503</v>
      </c>
      <c r="F4348" t="s">
        <v>42233</v>
      </c>
      <c r="G4348" t="s">
        <v>127</v>
      </c>
      <c r="H4348" t="s">
        <v>23545</v>
      </c>
      <c r="I4348" t="s">
        <v>23546</v>
      </c>
      <c r="J4348" t="s">
        <v>23547</v>
      </c>
      <c r="K4348" t="s">
        <v>111</v>
      </c>
      <c r="M4348" t="s">
        <v>22955</v>
      </c>
      <c r="N4348" t="s">
        <v>505</v>
      </c>
      <c r="O4348" t="s">
        <v>153</v>
      </c>
    </row>
    <row r="4349" spans="1:16" x14ac:dyDescent="0.2">
      <c r="A4349" t="s">
        <v>8452</v>
      </c>
      <c r="B4349" t="s">
        <v>8451</v>
      </c>
      <c r="C4349" s="1">
        <v>42265</v>
      </c>
      <c r="D4349" t="s">
        <v>65</v>
      </c>
      <c r="E4349" t="s">
        <v>686</v>
      </c>
      <c r="F4349" t="s">
        <v>687</v>
      </c>
      <c r="G4349" t="s">
        <v>127</v>
      </c>
      <c r="H4349" t="s">
        <v>8452</v>
      </c>
      <c r="I4349" t="s">
        <v>8453</v>
      </c>
      <c r="J4349" t="s">
        <v>8454</v>
      </c>
      <c r="K4349" t="s">
        <v>93</v>
      </c>
      <c r="L4349" t="s">
        <v>115</v>
      </c>
      <c r="N4349" t="s">
        <v>45558</v>
      </c>
      <c r="O4349" t="s">
        <v>94</v>
      </c>
      <c r="P4349" t="s">
        <v>5471</v>
      </c>
    </row>
    <row r="4350" spans="1:16" x14ac:dyDescent="0.2">
      <c r="A4350" t="s">
        <v>1164</v>
      </c>
      <c r="B4350" t="s">
        <v>1163</v>
      </c>
      <c r="C4350" s="1">
        <v>42705</v>
      </c>
      <c r="D4350" t="s">
        <v>65</v>
      </c>
      <c r="E4350" t="s">
        <v>1152</v>
      </c>
      <c r="F4350" t="s">
        <v>1153</v>
      </c>
      <c r="G4350" t="s">
        <v>127</v>
      </c>
      <c r="H4350" t="s">
        <v>1164</v>
      </c>
      <c r="I4350" t="s">
        <v>1155</v>
      </c>
      <c r="J4350" t="s">
        <v>1165</v>
      </c>
      <c r="K4350" t="s">
        <v>86</v>
      </c>
      <c r="L4350" t="s">
        <v>292</v>
      </c>
      <c r="N4350" t="s">
        <v>1157</v>
      </c>
      <c r="O4350" t="s">
        <v>94</v>
      </c>
      <c r="P4350" t="s">
        <v>1166</v>
      </c>
    </row>
    <row r="4351" spans="1:16" x14ac:dyDescent="0.2">
      <c r="A4351" t="s">
        <v>43732</v>
      </c>
      <c r="B4351" t="s">
        <v>43733</v>
      </c>
      <c r="C4351" s="1">
        <v>42887</v>
      </c>
      <c r="D4351" t="s">
        <v>65</v>
      </c>
      <c r="E4351" t="s">
        <v>1198</v>
      </c>
      <c r="F4351" t="s">
        <v>1199</v>
      </c>
      <c r="G4351" t="s">
        <v>127</v>
      </c>
      <c r="H4351" t="s">
        <v>43732</v>
      </c>
      <c r="I4351" t="s">
        <v>43729</v>
      </c>
      <c r="J4351" t="s">
        <v>43734</v>
      </c>
      <c r="K4351" t="s">
        <v>111</v>
      </c>
      <c r="N4351" t="s">
        <v>1203</v>
      </c>
      <c r="O4351" t="s">
        <v>94</v>
      </c>
      <c r="P4351" t="s">
        <v>43735</v>
      </c>
    </row>
    <row r="4352" spans="1:16" x14ac:dyDescent="0.2">
      <c r="A4352" t="s">
        <v>35030</v>
      </c>
      <c r="B4352" t="s">
        <v>27383</v>
      </c>
      <c r="C4352" s="1">
        <v>32904</v>
      </c>
      <c r="D4352" t="s">
        <v>65</v>
      </c>
      <c r="E4352" t="s">
        <v>25222</v>
      </c>
      <c r="F4352" t="s">
        <v>25223</v>
      </c>
      <c r="G4352" t="s">
        <v>25147</v>
      </c>
      <c r="H4352" t="s">
        <v>35030</v>
      </c>
      <c r="J4352" t="s">
        <v>35031</v>
      </c>
      <c r="K4352" t="s">
        <v>27384</v>
      </c>
      <c r="L4352" t="s">
        <v>115</v>
      </c>
      <c r="N4352" t="s">
        <v>25437</v>
      </c>
      <c r="P4352" t="s">
        <v>34717</v>
      </c>
    </row>
    <row r="4353" spans="1:16" x14ac:dyDescent="0.2">
      <c r="A4353" t="s">
        <v>32400</v>
      </c>
      <c r="B4353" t="s">
        <v>32399</v>
      </c>
      <c r="C4353" s="1">
        <v>42797</v>
      </c>
      <c r="D4353" t="s">
        <v>65</v>
      </c>
      <c r="E4353" t="s">
        <v>25724</v>
      </c>
      <c r="F4353" t="s">
        <v>25725</v>
      </c>
      <c r="G4353" t="s">
        <v>25198</v>
      </c>
      <c r="H4353" t="s">
        <v>32400</v>
      </c>
      <c r="I4353" t="s">
        <v>26137</v>
      </c>
      <c r="J4353" t="s">
        <v>34670</v>
      </c>
      <c r="K4353" t="s">
        <v>25156</v>
      </c>
      <c r="L4353" t="s">
        <v>28832</v>
      </c>
      <c r="M4353" t="s">
        <v>35542</v>
      </c>
      <c r="N4353" t="s">
        <v>26454</v>
      </c>
    </row>
    <row r="4354" spans="1:16" x14ac:dyDescent="0.2">
      <c r="A4354" t="s">
        <v>5440</v>
      </c>
      <c r="B4354" t="s">
        <v>5439</v>
      </c>
      <c r="C4354" s="1">
        <v>40469</v>
      </c>
      <c r="D4354" t="s">
        <v>65</v>
      </c>
      <c r="E4354" t="s">
        <v>226</v>
      </c>
      <c r="F4354" t="s">
        <v>227</v>
      </c>
      <c r="G4354" t="s">
        <v>133</v>
      </c>
      <c r="H4354" t="s">
        <v>5440</v>
      </c>
      <c r="I4354" t="s">
        <v>5441</v>
      </c>
      <c r="J4354" t="s">
        <v>5442</v>
      </c>
      <c r="K4354" t="s">
        <v>111</v>
      </c>
      <c r="M4354" t="s">
        <v>5443</v>
      </c>
      <c r="N4354" t="s">
        <v>5444</v>
      </c>
      <c r="O4354">
        <v>0</v>
      </c>
    </row>
    <row r="4355" spans="1:16" x14ac:dyDescent="0.2">
      <c r="A4355" t="s">
        <v>39426</v>
      </c>
      <c r="B4355" t="s">
        <v>29969</v>
      </c>
      <c r="C4355" s="1">
        <v>38398</v>
      </c>
      <c r="D4355" t="s">
        <v>65</v>
      </c>
      <c r="E4355" t="s">
        <v>25399</v>
      </c>
      <c r="F4355" t="s">
        <v>25400</v>
      </c>
      <c r="G4355" t="s">
        <v>25147</v>
      </c>
      <c r="H4355" t="s">
        <v>39426</v>
      </c>
      <c r="I4355" t="s">
        <v>26775</v>
      </c>
      <c r="J4355" t="s">
        <v>34370</v>
      </c>
      <c r="K4355" t="s">
        <v>25166</v>
      </c>
      <c r="L4355" t="s">
        <v>115</v>
      </c>
      <c r="N4355" t="s">
        <v>26958</v>
      </c>
      <c r="P4355" t="s">
        <v>39427</v>
      </c>
    </row>
    <row r="4356" spans="1:16" x14ac:dyDescent="0.2">
      <c r="A4356" t="s">
        <v>38334</v>
      </c>
      <c r="B4356" t="s">
        <v>38335</v>
      </c>
      <c r="C4356" s="1">
        <v>43475</v>
      </c>
      <c r="D4356" t="s">
        <v>65</v>
      </c>
      <c r="E4356" t="s">
        <v>438</v>
      </c>
      <c r="F4356" t="s">
        <v>439</v>
      </c>
      <c r="G4356" t="s">
        <v>25160</v>
      </c>
      <c r="H4356" t="s">
        <v>38334</v>
      </c>
      <c r="I4356" t="s">
        <v>38336</v>
      </c>
      <c r="J4356" t="s">
        <v>34688</v>
      </c>
      <c r="K4356" t="s">
        <v>25679</v>
      </c>
      <c r="L4356" t="s">
        <v>29640</v>
      </c>
      <c r="M4356" t="s">
        <v>25317</v>
      </c>
      <c r="N4356" t="s">
        <v>38337</v>
      </c>
      <c r="P4356" t="s">
        <v>38338</v>
      </c>
    </row>
    <row r="4357" spans="1:16" x14ac:dyDescent="0.2">
      <c r="A4357" t="s">
        <v>38334</v>
      </c>
      <c r="B4357" t="s">
        <v>39859</v>
      </c>
      <c r="C4357" s="1">
        <v>43461</v>
      </c>
      <c r="D4357" t="s">
        <v>65</v>
      </c>
      <c r="E4357" t="s">
        <v>438</v>
      </c>
      <c r="F4357" t="s">
        <v>439</v>
      </c>
      <c r="G4357" t="s">
        <v>25171</v>
      </c>
      <c r="H4357" t="s">
        <v>38334</v>
      </c>
      <c r="I4357" t="s">
        <v>28813</v>
      </c>
      <c r="J4357" t="s">
        <v>34688</v>
      </c>
      <c r="K4357" t="s">
        <v>25679</v>
      </c>
      <c r="L4357" t="s">
        <v>25987</v>
      </c>
      <c r="M4357" t="s">
        <v>25317</v>
      </c>
      <c r="N4357" t="s">
        <v>38337</v>
      </c>
      <c r="P4357" t="s">
        <v>38338</v>
      </c>
    </row>
    <row r="4358" spans="1:16" x14ac:dyDescent="0.2">
      <c r="A4358" t="s">
        <v>33926</v>
      </c>
      <c r="B4358" t="s">
        <v>33925</v>
      </c>
      <c r="C4358" s="1">
        <v>38958</v>
      </c>
      <c r="D4358" t="s">
        <v>65</v>
      </c>
      <c r="E4358" t="s">
        <v>25464</v>
      </c>
      <c r="F4358" t="s">
        <v>25465</v>
      </c>
      <c r="G4358" t="s">
        <v>25160</v>
      </c>
      <c r="H4358" t="s">
        <v>33926</v>
      </c>
      <c r="I4358" t="s">
        <v>25204</v>
      </c>
      <c r="J4358" t="s">
        <v>37355</v>
      </c>
      <c r="K4358" t="s">
        <v>25173</v>
      </c>
      <c r="L4358" t="s">
        <v>27225</v>
      </c>
      <c r="M4358" t="s">
        <v>37356</v>
      </c>
      <c r="N4358" t="s">
        <v>37357</v>
      </c>
      <c r="P4358" t="s">
        <v>25192</v>
      </c>
    </row>
    <row r="4359" spans="1:16" x14ac:dyDescent="0.2">
      <c r="A4359" t="s">
        <v>24379</v>
      </c>
      <c r="B4359" t="s">
        <v>24378</v>
      </c>
      <c r="C4359" s="1">
        <v>37056</v>
      </c>
      <c r="D4359" t="s">
        <v>65</v>
      </c>
      <c r="E4359" t="s">
        <v>645</v>
      </c>
      <c r="F4359" t="s">
        <v>646</v>
      </c>
      <c r="G4359" t="s">
        <v>127</v>
      </c>
      <c r="H4359" t="s">
        <v>24379</v>
      </c>
      <c r="I4359" t="s">
        <v>24380</v>
      </c>
      <c r="J4359" t="s">
        <v>24381</v>
      </c>
      <c r="K4359" t="s">
        <v>111</v>
      </c>
      <c r="M4359" t="s">
        <v>24382</v>
      </c>
      <c r="N4359" t="s">
        <v>46966</v>
      </c>
      <c r="O4359" t="s">
        <v>153</v>
      </c>
    </row>
    <row r="4360" spans="1:16" x14ac:dyDescent="0.2">
      <c r="A4360" t="s">
        <v>39084</v>
      </c>
      <c r="B4360" t="s">
        <v>29971</v>
      </c>
      <c r="C4360" s="1">
        <v>33102</v>
      </c>
      <c r="D4360" t="s">
        <v>65</v>
      </c>
      <c r="E4360" t="s">
        <v>25399</v>
      </c>
      <c r="F4360" t="s">
        <v>25400</v>
      </c>
      <c r="G4360" t="s">
        <v>25160</v>
      </c>
      <c r="H4360" t="s">
        <v>39084</v>
      </c>
      <c r="I4360" t="s">
        <v>25161</v>
      </c>
      <c r="J4360" t="s">
        <v>39085</v>
      </c>
      <c r="K4360" t="s">
        <v>25173</v>
      </c>
      <c r="L4360" t="s">
        <v>115</v>
      </c>
      <c r="N4360" t="s">
        <v>27891</v>
      </c>
      <c r="P4360" t="s">
        <v>34592</v>
      </c>
    </row>
    <row r="4361" spans="1:16" x14ac:dyDescent="0.2">
      <c r="A4361" t="s">
        <v>38932</v>
      </c>
      <c r="B4361" t="s">
        <v>31564</v>
      </c>
      <c r="C4361" s="1">
        <v>33102</v>
      </c>
      <c r="D4361" t="s">
        <v>65</v>
      </c>
      <c r="E4361" t="s">
        <v>25399</v>
      </c>
      <c r="F4361" t="s">
        <v>25400</v>
      </c>
      <c r="G4361" t="s">
        <v>25171</v>
      </c>
      <c r="H4361" t="s">
        <v>38932</v>
      </c>
      <c r="I4361" t="s">
        <v>28828</v>
      </c>
      <c r="J4361" t="s">
        <v>37068</v>
      </c>
      <c r="K4361" t="s">
        <v>25215</v>
      </c>
      <c r="N4361" t="s">
        <v>27891</v>
      </c>
      <c r="P4361" t="s">
        <v>38933</v>
      </c>
    </row>
    <row r="4362" spans="1:16" x14ac:dyDescent="0.2">
      <c r="A4362" t="s">
        <v>26094</v>
      </c>
      <c r="B4362" t="s">
        <v>26093</v>
      </c>
      <c r="C4362" s="1">
        <v>41852</v>
      </c>
      <c r="D4362" t="s">
        <v>65</v>
      </c>
      <c r="E4362" t="s">
        <v>25244</v>
      </c>
      <c r="F4362" t="s">
        <v>25245</v>
      </c>
      <c r="G4362" t="s">
        <v>25147</v>
      </c>
      <c r="H4362" t="s">
        <v>26094</v>
      </c>
      <c r="I4362" t="s">
        <v>34511</v>
      </c>
      <c r="J4362" t="s">
        <v>34370</v>
      </c>
      <c r="K4362" t="s">
        <v>25230</v>
      </c>
      <c r="L4362" t="s">
        <v>34512</v>
      </c>
      <c r="M4362" t="s">
        <v>34513</v>
      </c>
      <c r="N4362" t="s">
        <v>34514</v>
      </c>
      <c r="P4362" t="s">
        <v>25182</v>
      </c>
    </row>
    <row r="4363" spans="1:16" x14ac:dyDescent="0.2">
      <c r="A4363" t="s">
        <v>26094</v>
      </c>
      <c r="B4363" t="s">
        <v>37161</v>
      </c>
      <c r="C4363" s="1">
        <v>41852</v>
      </c>
      <c r="D4363" t="s">
        <v>65</v>
      </c>
      <c r="E4363" t="s">
        <v>25244</v>
      </c>
      <c r="F4363" t="s">
        <v>25245</v>
      </c>
      <c r="G4363" t="s">
        <v>25209</v>
      </c>
      <c r="H4363" t="s">
        <v>26094</v>
      </c>
      <c r="I4363" t="s">
        <v>25155</v>
      </c>
      <c r="J4363" t="s">
        <v>34370</v>
      </c>
      <c r="K4363" t="s">
        <v>25230</v>
      </c>
      <c r="L4363" t="s">
        <v>37162</v>
      </c>
      <c r="M4363" t="s">
        <v>34513</v>
      </c>
      <c r="N4363" t="s">
        <v>34514</v>
      </c>
    </row>
    <row r="4364" spans="1:16" x14ac:dyDescent="0.2">
      <c r="A4364" t="s">
        <v>39058</v>
      </c>
      <c r="B4364" t="s">
        <v>27474</v>
      </c>
      <c r="C4364" s="1">
        <v>32737</v>
      </c>
      <c r="D4364" t="s">
        <v>65</v>
      </c>
      <c r="E4364" t="s">
        <v>25464</v>
      </c>
      <c r="F4364" t="s">
        <v>25465</v>
      </c>
      <c r="G4364" t="s">
        <v>25160</v>
      </c>
      <c r="H4364" t="s">
        <v>39058</v>
      </c>
      <c r="I4364" t="s">
        <v>26575</v>
      </c>
      <c r="J4364" t="s">
        <v>39059</v>
      </c>
      <c r="K4364" t="s">
        <v>25162</v>
      </c>
      <c r="N4364" t="s">
        <v>27475</v>
      </c>
      <c r="P4364" t="s">
        <v>39060</v>
      </c>
    </row>
    <row r="4365" spans="1:16" x14ac:dyDescent="0.2">
      <c r="A4365" t="s">
        <v>27410</v>
      </c>
      <c r="B4365" t="s">
        <v>27409</v>
      </c>
      <c r="C4365" s="1">
        <v>43122</v>
      </c>
      <c r="D4365" t="s">
        <v>65</v>
      </c>
      <c r="E4365" t="s">
        <v>25151</v>
      </c>
      <c r="F4365" t="s">
        <v>25152</v>
      </c>
      <c r="G4365" t="s">
        <v>25147</v>
      </c>
      <c r="H4365" t="s">
        <v>27410</v>
      </c>
      <c r="I4365" t="s">
        <v>35053</v>
      </c>
      <c r="J4365" t="s">
        <v>35054</v>
      </c>
      <c r="K4365" t="s">
        <v>25173</v>
      </c>
      <c r="L4365" t="s">
        <v>27411</v>
      </c>
      <c r="M4365" t="s">
        <v>35055</v>
      </c>
      <c r="N4365" t="s">
        <v>27412</v>
      </c>
      <c r="P4365" t="s">
        <v>1296</v>
      </c>
    </row>
    <row r="4366" spans="1:16" x14ac:dyDescent="0.2">
      <c r="A4366" t="s">
        <v>31106</v>
      </c>
      <c r="B4366" t="s">
        <v>31105</v>
      </c>
      <c r="C4366" s="1">
        <v>42667</v>
      </c>
      <c r="D4366" t="s">
        <v>65</v>
      </c>
      <c r="E4366" t="s">
        <v>25151</v>
      </c>
      <c r="F4366" t="s">
        <v>25152</v>
      </c>
      <c r="G4366" t="s">
        <v>25209</v>
      </c>
      <c r="H4366" t="s">
        <v>31106</v>
      </c>
      <c r="I4366" t="s">
        <v>25155</v>
      </c>
      <c r="J4366" t="s">
        <v>37314</v>
      </c>
      <c r="K4366" t="s">
        <v>25230</v>
      </c>
      <c r="L4366" t="s">
        <v>40390</v>
      </c>
      <c r="M4366" t="s">
        <v>40391</v>
      </c>
      <c r="N4366" t="s">
        <v>31107</v>
      </c>
      <c r="P4366" t="s">
        <v>40392</v>
      </c>
    </row>
    <row r="4367" spans="1:16" x14ac:dyDescent="0.2">
      <c r="A4367" t="s">
        <v>30490</v>
      </c>
      <c r="B4367" t="s">
        <v>30489</v>
      </c>
      <c r="C4367" s="1">
        <v>42447</v>
      </c>
      <c r="D4367" t="s">
        <v>65</v>
      </c>
      <c r="E4367" t="s">
        <v>25151</v>
      </c>
      <c r="F4367" t="s">
        <v>25152</v>
      </c>
      <c r="G4367" t="s">
        <v>25589</v>
      </c>
      <c r="H4367" t="s">
        <v>30490</v>
      </c>
      <c r="I4367" t="s">
        <v>74</v>
      </c>
      <c r="J4367" t="s">
        <v>36096</v>
      </c>
      <c r="K4367" t="s">
        <v>25436</v>
      </c>
      <c r="L4367" t="s">
        <v>30491</v>
      </c>
      <c r="M4367" t="s">
        <v>36097</v>
      </c>
      <c r="N4367" t="s">
        <v>30184</v>
      </c>
      <c r="P4367" t="s">
        <v>30492</v>
      </c>
    </row>
    <row r="4368" spans="1:16" x14ac:dyDescent="0.2">
      <c r="A4368" t="s">
        <v>32633</v>
      </c>
      <c r="B4368" t="s">
        <v>32632</v>
      </c>
      <c r="C4368" s="1">
        <v>35031</v>
      </c>
      <c r="D4368" t="s">
        <v>65</v>
      </c>
      <c r="E4368" t="s">
        <v>25151</v>
      </c>
      <c r="F4368" t="s">
        <v>25152</v>
      </c>
      <c r="G4368" t="s">
        <v>25198</v>
      </c>
      <c r="H4368" t="s">
        <v>32633</v>
      </c>
      <c r="I4368" t="s">
        <v>32634</v>
      </c>
      <c r="J4368" t="s">
        <v>36096</v>
      </c>
      <c r="K4368" t="s">
        <v>25436</v>
      </c>
      <c r="P4368" t="s">
        <v>25192</v>
      </c>
    </row>
    <row r="4369" spans="1:16" x14ac:dyDescent="0.2">
      <c r="A4369" t="s">
        <v>39664</v>
      </c>
      <c r="B4369" t="s">
        <v>39665</v>
      </c>
      <c r="C4369" s="1">
        <v>43707</v>
      </c>
      <c r="D4369" t="s">
        <v>65</v>
      </c>
      <c r="E4369" t="s">
        <v>38478</v>
      </c>
      <c r="F4369" t="s">
        <v>38479</v>
      </c>
      <c r="G4369" t="s">
        <v>25171</v>
      </c>
      <c r="H4369" t="s">
        <v>39664</v>
      </c>
      <c r="I4369" t="s">
        <v>25155</v>
      </c>
      <c r="J4369" t="s">
        <v>36558</v>
      </c>
      <c r="K4369" t="s">
        <v>25173</v>
      </c>
      <c r="L4369" t="s">
        <v>25955</v>
      </c>
      <c r="M4369" t="s">
        <v>38086</v>
      </c>
      <c r="N4369" t="s">
        <v>37907</v>
      </c>
    </row>
    <row r="4370" spans="1:16" x14ac:dyDescent="0.2">
      <c r="A4370" t="s">
        <v>33678</v>
      </c>
      <c r="B4370" t="s">
        <v>33677</v>
      </c>
      <c r="C4370" s="1">
        <v>43153</v>
      </c>
      <c r="D4370" t="s">
        <v>65</v>
      </c>
      <c r="E4370" t="s">
        <v>25151</v>
      </c>
      <c r="F4370" t="s">
        <v>25152</v>
      </c>
      <c r="G4370" t="s">
        <v>25160</v>
      </c>
      <c r="H4370" t="s">
        <v>33678</v>
      </c>
      <c r="I4370" t="s">
        <v>39518</v>
      </c>
      <c r="J4370" t="s">
        <v>39519</v>
      </c>
      <c r="K4370" t="s">
        <v>25156</v>
      </c>
      <c r="L4370" t="s">
        <v>39520</v>
      </c>
      <c r="M4370" t="s">
        <v>39521</v>
      </c>
      <c r="N4370" t="s">
        <v>25344</v>
      </c>
      <c r="P4370" t="s">
        <v>33679</v>
      </c>
    </row>
    <row r="4371" spans="1:16" x14ac:dyDescent="0.2">
      <c r="A4371" t="s">
        <v>51747</v>
      </c>
      <c r="B4371" t="s">
        <v>51748</v>
      </c>
      <c r="C4371" s="1">
        <v>43882</v>
      </c>
      <c r="D4371" t="s">
        <v>65</v>
      </c>
      <c r="E4371" t="s">
        <v>45323</v>
      </c>
      <c r="F4371" t="s">
        <v>45324</v>
      </c>
      <c r="G4371" t="s">
        <v>127</v>
      </c>
      <c r="H4371" t="s">
        <v>51747</v>
      </c>
      <c r="I4371" t="s">
        <v>51749</v>
      </c>
      <c r="J4371" t="s">
        <v>51750</v>
      </c>
      <c r="K4371" t="s">
        <v>111</v>
      </c>
      <c r="L4371" t="s">
        <v>51751</v>
      </c>
      <c r="M4371" t="s">
        <v>17706</v>
      </c>
      <c r="N4371" t="s">
        <v>18781</v>
      </c>
      <c r="O4371" t="s">
        <v>153</v>
      </c>
      <c r="P4371" t="s">
        <v>51752</v>
      </c>
    </row>
    <row r="4372" spans="1:16" x14ac:dyDescent="0.2">
      <c r="A4372" t="s">
        <v>33905</v>
      </c>
      <c r="B4372" t="s">
        <v>33904</v>
      </c>
      <c r="C4372" s="1">
        <v>43213</v>
      </c>
      <c r="D4372" t="s">
        <v>65</v>
      </c>
      <c r="E4372" t="s">
        <v>686</v>
      </c>
      <c r="F4372" t="s">
        <v>687</v>
      </c>
      <c r="G4372" t="s">
        <v>25198</v>
      </c>
      <c r="H4372" t="s">
        <v>33905</v>
      </c>
      <c r="I4372" t="s">
        <v>26295</v>
      </c>
      <c r="J4372" t="s">
        <v>37070</v>
      </c>
      <c r="K4372" t="s">
        <v>25173</v>
      </c>
      <c r="L4372" t="s">
        <v>33906</v>
      </c>
      <c r="M4372" t="s">
        <v>34671</v>
      </c>
      <c r="N4372" t="s">
        <v>33907</v>
      </c>
    </row>
    <row r="4373" spans="1:16" x14ac:dyDescent="0.2">
      <c r="A4373" t="s">
        <v>9337</v>
      </c>
      <c r="B4373" t="s">
        <v>9336</v>
      </c>
      <c r="C4373" s="1">
        <v>41099</v>
      </c>
      <c r="D4373" t="s">
        <v>65</v>
      </c>
      <c r="E4373" t="s">
        <v>230</v>
      </c>
      <c r="F4373" t="s">
        <v>231</v>
      </c>
      <c r="G4373" t="s">
        <v>127</v>
      </c>
      <c r="H4373" t="s">
        <v>9337</v>
      </c>
      <c r="I4373" t="s">
        <v>9338</v>
      </c>
      <c r="J4373" t="s">
        <v>9339</v>
      </c>
      <c r="K4373" t="s">
        <v>93</v>
      </c>
      <c r="M4373" t="s">
        <v>9323</v>
      </c>
      <c r="N4373" t="s">
        <v>232</v>
      </c>
      <c r="O4373" t="s">
        <v>153</v>
      </c>
      <c r="P4373" t="s">
        <v>117</v>
      </c>
    </row>
    <row r="4374" spans="1:16" x14ac:dyDescent="0.2">
      <c r="A4374" t="s">
        <v>34077</v>
      </c>
      <c r="B4374" t="s">
        <v>34076</v>
      </c>
      <c r="C4374" s="1">
        <v>43238</v>
      </c>
      <c r="D4374" t="s">
        <v>65</v>
      </c>
      <c r="E4374" t="s">
        <v>438</v>
      </c>
      <c r="F4374" t="s">
        <v>439</v>
      </c>
      <c r="G4374" t="s">
        <v>25147</v>
      </c>
      <c r="H4374" t="s">
        <v>34077</v>
      </c>
      <c r="I4374" t="s">
        <v>25766</v>
      </c>
      <c r="J4374" t="s">
        <v>35334</v>
      </c>
      <c r="K4374" t="s">
        <v>25173</v>
      </c>
      <c r="L4374" t="s">
        <v>39359</v>
      </c>
      <c r="M4374" t="s">
        <v>33666</v>
      </c>
      <c r="N4374" t="s">
        <v>39361</v>
      </c>
      <c r="P4374" t="s">
        <v>39871</v>
      </c>
    </row>
    <row r="4375" spans="1:16" x14ac:dyDescent="0.2">
      <c r="A4375" t="s">
        <v>38375</v>
      </c>
      <c r="B4375" t="s">
        <v>38376</v>
      </c>
      <c r="C4375" s="1">
        <v>43552</v>
      </c>
      <c r="D4375" t="s">
        <v>65</v>
      </c>
      <c r="E4375" t="s">
        <v>25244</v>
      </c>
      <c r="F4375" t="s">
        <v>25245</v>
      </c>
      <c r="G4375" t="s">
        <v>25209</v>
      </c>
      <c r="H4375" t="s">
        <v>38375</v>
      </c>
      <c r="I4375" t="s">
        <v>25145</v>
      </c>
      <c r="J4375" t="s">
        <v>34231</v>
      </c>
      <c r="K4375" t="s">
        <v>25149</v>
      </c>
      <c r="L4375" t="s">
        <v>38377</v>
      </c>
      <c r="M4375" t="s">
        <v>38378</v>
      </c>
      <c r="N4375" t="s">
        <v>38379</v>
      </c>
    </row>
    <row r="4376" spans="1:16" x14ac:dyDescent="0.2">
      <c r="A4376" t="s">
        <v>47131</v>
      </c>
      <c r="B4376" t="s">
        <v>47132</v>
      </c>
      <c r="C4376" s="1">
        <v>43103</v>
      </c>
      <c r="D4376" t="s">
        <v>65</v>
      </c>
      <c r="E4376" t="s">
        <v>43759</v>
      </c>
      <c r="F4376" t="s">
        <v>43760</v>
      </c>
      <c r="G4376" t="s">
        <v>1479</v>
      </c>
      <c r="H4376" t="s">
        <v>47131</v>
      </c>
      <c r="I4376" t="s">
        <v>47133</v>
      </c>
      <c r="J4376" t="s">
        <v>47134</v>
      </c>
      <c r="K4376" t="s">
        <v>93</v>
      </c>
      <c r="M4376" t="s">
        <v>8215</v>
      </c>
      <c r="N4376" t="s">
        <v>47135</v>
      </c>
      <c r="O4376">
        <v>0</v>
      </c>
    </row>
    <row r="4377" spans="1:16" x14ac:dyDescent="0.2">
      <c r="A4377" t="s">
        <v>47136</v>
      </c>
      <c r="B4377" t="s">
        <v>47137</v>
      </c>
      <c r="C4377" s="1">
        <v>43104</v>
      </c>
      <c r="D4377" t="s">
        <v>65</v>
      </c>
      <c r="E4377" t="s">
        <v>43759</v>
      </c>
      <c r="F4377" t="s">
        <v>43760</v>
      </c>
      <c r="G4377" t="s">
        <v>1479</v>
      </c>
      <c r="H4377" t="s">
        <v>47136</v>
      </c>
      <c r="I4377" t="s">
        <v>47133</v>
      </c>
      <c r="J4377" t="s">
        <v>47138</v>
      </c>
      <c r="K4377" t="s">
        <v>93</v>
      </c>
      <c r="M4377" t="s">
        <v>4336</v>
      </c>
      <c r="N4377" t="s">
        <v>47135</v>
      </c>
      <c r="O4377" t="s">
        <v>94</v>
      </c>
    </row>
    <row r="4378" spans="1:16" x14ac:dyDescent="0.2">
      <c r="A4378" t="s">
        <v>43287</v>
      </c>
      <c r="B4378" t="s">
        <v>43288</v>
      </c>
      <c r="C4378" s="1">
        <v>42787</v>
      </c>
      <c r="D4378" t="s">
        <v>65</v>
      </c>
      <c r="E4378" t="s">
        <v>686</v>
      </c>
      <c r="F4378" t="s">
        <v>687</v>
      </c>
      <c r="G4378" t="s">
        <v>127</v>
      </c>
      <c r="H4378" t="s">
        <v>43287</v>
      </c>
      <c r="I4378" t="s">
        <v>43289</v>
      </c>
      <c r="J4378" t="s">
        <v>43290</v>
      </c>
      <c r="K4378" t="s">
        <v>93</v>
      </c>
      <c r="M4378" t="s">
        <v>43291</v>
      </c>
      <c r="N4378" t="s">
        <v>688</v>
      </c>
      <c r="O4378" t="s">
        <v>94</v>
      </c>
      <c r="P4378" t="s">
        <v>43292</v>
      </c>
    </row>
    <row r="4379" spans="1:16" x14ac:dyDescent="0.2">
      <c r="A4379" t="s">
        <v>10356</v>
      </c>
      <c r="B4379" t="s">
        <v>10355</v>
      </c>
      <c r="C4379" s="1">
        <v>42041</v>
      </c>
      <c r="D4379" t="s">
        <v>65</v>
      </c>
      <c r="E4379" t="s">
        <v>70</v>
      </c>
      <c r="G4379" t="s">
        <v>127</v>
      </c>
      <c r="H4379" t="s">
        <v>10356</v>
      </c>
      <c r="I4379" t="s">
        <v>10357</v>
      </c>
      <c r="J4379" t="s">
        <v>10358</v>
      </c>
      <c r="K4379" t="s">
        <v>86</v>
      </c>
      <c r="L4379" t="s">
        <v>115</v>
      </c>
      <c r="N4379" t="s">
        <v>10359</v>
      </c>
      <c r="O4379" t="s">
        <v>94</v>
      </c>
      <c r="P4379" t="s">
        <v>10063</v>
      </c>
    </row>
    <row r="4380" spans="1:16" x14ac:dyDescent="0.2">
      <c r="A4380" t="s">
        <v>13213</v>
      </c>
      <c r="B4380" t="s">
        <v>13212</v>
      </c>
      <c r="C4380" s="1">
        <v>35521</v>
      </c>
      <c r="D4380" t="s">
        <v>65</v>
      </c>
      <c r="E4380" t="s">
        <v>230</v>
      </c>
      <c r="F4380" t="s">
        <v>231</v>
      </c>
      <c r="G4380" t="s">
        <v>127</v>
      </c>
      <c r="H4380" t="s">
        <v>13213</v>
      </c>
      <c r="I4380" t="s">
        <v>13214</v>
      </c>
      <c r="J4380" t="s">
        <v>13215</v>
      </c>
      <c r="K4380" t="s">
        <v>86</v>
      </c>
      <c r="M4380" t="s">
        <v>7546</v>
      </c>
      <c r="N4380" t="s">
        <v>13177</v>
      </c>
      <c r="O4380" t="s">
        <v>153</v>
      </c>
      <c r="P4380" t="s">
        <v>117</v>
      </c>
    </row>
    <row r="4381" spans="1:16" x14ac:dyDescent="0.2">
      <c r="A4381" t="s">
        <v>19610</v>
      </c>
      <c r="B4381" t="s">
        <v>19609</v>
      </c>
      <c r="C4381" s="1">
        <v>41099</v>
      </c>
      <c r="D4381" t="s">
        <v>65</v>
      </c>
      <c r="E4381" t="s">
        <v>290</v>
      </c>
      <c r="F4381" t="s">
        <v>291</v>
      </c>
      <c r="G4381" t="s">
        <v>127</v>
      </c>
      <c r="H4381" t="s">
        <v>19610</v>
      </c>
      <c r="I4381" t="s">
        <v>19611</v>
      </c>
      <c r="J4381" t="s">
        <v>19612</v>
      </c>
      <c r="K4381" t="s">
        <v>735</v>
      </c>
      <c r="L4381" t="s">
        <v>347</v>
      </c>
      <c r="M4381" t="s">
        <v>19613</v>
      </c>
      <c r="N4381" t="s">
        <v>296</v>
      </c>
      <c r="O4381" t="s">
        <v>153</v>
      </c>
    </row>
    <row r="4382" spans="1:16" x14ac:dyDescent="0.2">
      <c r="A4382" t="s">
        <v>50916</v>
      </c>
      <c r="B4382" t="s">
        <v>50917</v>
      </c>
      <c r="C4382" s="1">
        <v>43649</v>
      </c>
      <c r="D4382" t="s">
        <v>65</v>
      </c>
      <c r="E4382" t="s">
        <v>128</v>
      </c>
      <c r="F4382" t="s">
        <v>129</v>
      </c>
      <c r="G4382" t="s">
        <v>48401</v>
      </c>
      <c r="H4382" t="s">
        <v>50916</v>
      </c>
      <c r="I4382" t="s">
        <v>104</v>
      </c>
      <c r="J4382" t="s">
        <v>50918</v>
      </c>
      <c r="K4382" t="s">
        <v>93</v>
      </c>
      <c r="L4382" t="s">
        <v>50919</v>
      </c>
      <c r="M4382" t="s">
        <v>4230</v>
      </c>
      <c r="N4382" t="s">
        <v>48449</v>
      </c>
      <c r="O4382">
        <v>0</v>
      </c>
      <c r="P4382" t="s">
        <v>50920</v>
      </c>
    </row>
    <row r="4383" spans="1:16" x14ac:dyDescent="0.2">
      <c r="A4383" t="s">
        <v>50938</v>
      </c>
      <c r="B4383" t="s">
        <v>50939</v>
      </c>
      <c r="C4383" s="1">
        <v>43683</v>
      </c>
      <c r="D4383" t="s">
        <v>65</v>
      </c>
      <c r="E4383" t="s">
        <v>128</v>
      </c>
      <c r="F4383" t="s">
        <v>129</v>
      </c>
      <c r="G4383" t="s">
        <v>48401</v>
      </c>
      <c r="H4383" t="s">
        <v>50938</v>
      </c>
      <c r="I4383" t="s">
        <v>49913</v>
      </c>
      <c r="J4383" t="s">
        <v>50940</v>
      </c>
      <c r="K4383" t="s">
        <v>93</v>
      </c>
      <c r="L4383" t="s">
        <v>50941</v>
      </c>
      <c r="M4383" t="s">
        <v>4230</v>
      </c>
      <c r="N4383" t="s">
        <v>48449</v>
      </c>
      <c r="O4383" t="s">
        <v>50914</v>
      </c>
      <c r="P4383" t="s">
        <v>50942</v>
      </c>
    </row>
    <row r="4384" spans="1:16" x14ac:dyDescent="0.2">
      <c r="A4384" t="s">
        <v>51191</v>
      </c>
      <c r="B4384" t="s">
        <v>51192</v>
      </c>
      <c r="C4384" s="1">
        <v>43649</v>
      </c>
      <c r="D4384" t="s">
        <v>65</v>
      </c>
      <c r="E4384" t="s">
        <v>128</v>
      </c>
      <c r="F4384" t="s">
        <v>129</v>
      </c>
      <c r="G4384" t="s">
        <v>48401</v>
      </c>
      <c r="H4384" t="s">
        <v>51191</v>
      </c>
      <c r="I4384" t="s">
        <v>104</v>
      </c>
      <c r="J4384" t="s">
        <v>51193</v>
      </c>
      <c r="K4384" t="s">
        <v>93</v>
      </c>
      <c r="L4384" t="s">
        <v>51194</v>
      </c>
      <c r="M4384" t="s">
        <v>4230</v>
      </c>
      <c r="N4384" t="s">
        <v>48449</v>
      </c>
      <c r="O4384">
        <v>0</v>
      </c>
      <c r="P4384" t="s">
        <v>50920</v>
      </c>
    </row>
    <row r="4385" spans="1:16" x14ac:dyDescent="0.2">
      <c r="A4385" t="s">
        <v>50943</v>
      </c>
      <c r="B4385" t="s">
        <v>50944</v>
      </c>
      <c r="C4385" s="1">
        <v>43693</v>
      </c>
      <c r="D4385" t="s">
        <v>65</v>
      </c>
      <c r="E4385" t="s">
        <v>128</v>
      </c>
      <c r="F4385" t="s">
        <v>129</v>
      </c>
      <c r="G4385" t="s">
        <v>48401</v>
      </c>
      <c r="H4385" t="s">
        <v>50943</v>
      </c>
      <c r="I4385" t="s">
        <v>49913</v>
      </c>
      <c r="J4385" t="s">
        <v>50945</v>
      </c>
      <c r="K4385" t="s">
        <v>93</v>
      </c>
      <c r="L4385" t="s">
        <v>50946</v>
      </c>
      <c r="M4385" t="s">
        <v>4230</v>
      </c>
      <c r="N4385" t="s">
        <v>48449</v>
      </c>
      <c r="O4385" t="s">
        <v>50914</v>
      </c>
      <c r="P4385" t="s">
        <v>50925</v>
      </c>
    </row>
    <row r="4386" spans="1:16" x14ac:dyDescent="0.2">
      <c r="A4386" t="s">
        <v>50921</v>
      </c>
      <c r="B4386" t="s">
        <v>50922</v>
      </c>
      <c r="C4386" s="1">
        <v>43649</v>
      </c>
      <c r="D4386" t="s">
        <v>65</v>
      </c>
      <c r="E4386" t="s">
        <v>128</v>
      </c>
      <c r="F4386" t="s">
        <v>129</v>
      </c>
      <c r="G4386" t="s">
        <v>48401</v>
      </c>
      <c r="H4386" t="s">
        <v>50921</v>
      </c>
      <c r="I4386" t="s">
        <v>104</v>
      </c>
      <c r="J4386" t="s">
        <v>50923</v>
      </c>
      <c r="K4386" t="s">
        <v>93</v>
      </c>
      <c r="L4386" t="s">
        <v>50924</v>
      </c>
      <c r="M4386" t="s">
        <v>4230</v>
      </c>
      <c r="N4386" t="s">
        <v>48449</v>
      </c>
      <c r="O4386">
        <v>0</v>
      </c>
      <c r="P4386" t="s">
        <v>50925</v>
      </c>
    </row>
    <row r="4387" spans="1:16" x14ac:dyDescent="0.2">
      <c r="A4387" t="s">
        <v>48451</v>
      </c>
      <c r="B4387" t="s">
        <v>48452</v>
      </c>
      <c r="C4387" s="1">
        <v>43376</v>
      </c>
      <c r="D4387" t="s">
        <v>65</v>
      </c>
      <c r="E4387" t="s">
        <v>128</v>
      </c>
      <c r="F4387" t="s">
        <v>129</v>
      </c>
      <c r="G4387" t="s">
        <v>48401</v>
      </c>
      <c r="H4387" t="s">
        <v>48451</v>
      </c>
      <c r="I4387" t="s">
        <v>48453</v>
      </c>
      <c r="J4387" t="s">
        <v>48454</v>
      </c>
      <c r="K4387" t="s">
        <v>93</v>
      </c>
      <c r="M4387" t="s">
        <v>6292</v>
      </c>
      <c r="N4387" t="s">
        <v>48455</v>
      </c>
      <c r="O4387">
        <v>0</v>
      </c>
      <c r="P4387" t="s">
        <v>48450</v>
      </c>
    </row>
    <row r="4388" spans="1:16" x14ac:dyDescent="0.2">
      <c r="A4388" t="s">
        <v>51147</v>
      </c>
      <c r="B4388" t="s">
        <v>51148</v>
      </c>
      <c r="C4388" s="1">
        <v>43817</v>
      </c>
      <c r="D4388" t="s">
        <v>65</v>
      </c>
      <c r="E4388" t="s">
        <v>128</v>
      </c>
      <c r="F4388" t="s">
        <v>129</v>
      </c>
      <c r="G4388" t="s">
        <v>48401</v>
      </c>
      <c r="H4388" t="s">
        <v>51147</v>
      </c>
      <c r="I4388" t="s">
        <v>49590</v>
      </c>
      <c r="J4388" t="s">
        <v>51149</v>
      </c>
      <c r="K4388" t="s">
        <v>93</v>
      </c>
      <c r="L4388" t="s">
        <v>51150</v>
      </c>
      <c r="M4388" t="s">
        <v>404</v>
      </c>
      <c r="N4388" t="s">
        <v>48449</v>
      </c>
      <c r="O4388" t="s">
        <v>50914</v>
      </c>
      <c r="P4388" t="s">
        <v>51151</v>
      </c>
    </row>
    <row r="4389" spans="1:16" x14ac:dyDescent="0.2">
      <c r="A4389" t="s">
        <v>51061</v>
      </c>
      <c r="B4389" t="s">
        <v>51062</v>
      </c>
      <c r="C4389" s="1">
        <v>43791</v>
      </c>
      <c r="D4389" t="s">
        <v>65</v>
      </c>
      <c r="E4389" t="s">
        <v>128</v>
      </c>
      <c r="F4389" t="s">
        <v>129</v>
      </c>
      <c r="G4389" t="s">
        <v>48401</v>
      </c>
      <c r="H4389" t="s">
        <v>51061</v>
      </c>
      <c r="I4389" t="s">
        <v>49590</v>
      </c>
      <c r="J4389" t="s">
        <v>51063</v>
      </c>
      <c r="K4389" t="s">
        <v>93</v>
      </c>
      <c r="L4389" t="s">
        <v>51064</v>
      </c>
      <c r="M4389" t="s">
        <v>51065</v>
      </c>
      <c r="N4389" t="s">
        <v>48449</v>
      </c>
      <c r="O4389" t="s">
        <v>50914</v>
      </c>
      <c r="P4389" t="s">
        <v>51066</v>
      </c>
    </row>
    <row r="4390" spans="1:16" x14ac:dyDescent="0.2">
      <c r="A4390" t="s">
        <v>51056</v>
      </c>
      <c r="B4390" t="s">
        <v>51057</v>
      </c>
      <c r="C4390" s="1">
        <v>43791</v>
      </c>
      <c r="D4390" t="s">
        <v>65</v>
      </c>
      <c r="E4390" t="s">
        <v>128</v>
      </c>
      <c r="F4390" t="s">
        <v>129</v>
      </c>
      <c r="G4390" t="s">
        <v>48401</v>
      </c>
      <c r="H4390" t="s">
        <v>51056</v>
      </c>
      <c r="I4390" t="s">
        <v>49590</v>
      </c>
      <c r="J4390" t="s">
        <v>51058</v>
      </c>
      <c r="K4390" t="s">
        <v>93</v>
      </c>
      <c r="L4390" t="s">
        <v>51059</v>
      </c>
      <c r="M4390" t="s">
        <v>194</v>
      </c>
      <c r="N4390" t="s">
        <v>48449</v>
      </c>
      <c r="O4390" t="s">
        <v>50914</v>
      </c>
      <c r="P4390" t="s">
        <v>51060</v>
      </c>
    </row>
    <row r="4391" spans="1:16" x14ac:dyDescent="0.2">
      <c r="A4391" t="s">
        <v>48445</v>
      </c>
      <c r="B4391" t="s">
        <v>48446</v>
      </c>
      <c r="C4391" s="1">
        <v>43376</v>
      </c>
      <c r="D4391" t="s">
        <v>65</v>
      </c>
      <c r="E4391" t="s">
        <v>128</v>
      </c>
      <c r="F4391" t="s">
        <v>129</v>
      </c>
      <c r="G4391" t="s">
        <v>48401</v>
      </c>
      <c r="H4391" t="s">
        <v>48445</v>
      </c>
      <c r="I4391" t="s">
        <v>48447</v>
      </c>
      <c r="J4391" t="s">
        <v>48448</v>
      </c>
      <c r="K4391" t="s">
        <v>93</v>
      </c>
      <c r="M4391" t="s">
        <v>6292</v>
      </c>
      <c r="N4391" t="s">
        <v>48449</v>
      </c>
      <c r="O4391">
        <v>0</v>
      </c>
      <c r="P4391" t="s">
        <v>48450</v>
      </c>
    </row>
    <row r="4392" spans="1:16" x14ac:dyDescent="0.2">
      <c r="A4392" t="s">
        <v>1073</v>
      </c>
      <c r="B4392" t="s">
        <v>1072</v>
      </c>
      <c r="C4392" s="1">
        <v>41192</v>
      </c>
      <c r="D4392" t="s">
        <v>65</v>
      </c>
      <c r="E4392" t="s">
        <v>330</v>
      </c>
      <c r="F4392" t="s">
        <v>331</v>
      </c>
      <c r="G4392" t="s">
        <v>127</v>
      </c>
      <c r="H4392" t="s">
        <v>1073</v>
      </c>
      <c r="I4392" t="s">
        <v>1074</v>
      </c>
      <c r="J4392" t="s">
        <v>1075</v>
      </c>
      <c r="K4392" t="s">
        <v>93</v>
      </c>
      <c r="L4392" t="s">
        <v>115</v>
      </c>
      <c r="M4392" t="s">
        <v>674</v>
      </c>
      <c r="N4392" t="s">
        <v>675</v>
      </c>
      <c r="O4392" t="s">
        <v>153</v>
      </c>
      <c r="P4392" t="s">
        <v>192</v>
      </c>
    </row>
    <row r="4393" spans="1:16" x14ac:dyDescent="0.2">
      <c r="A4393" t="s">
        <v>43227</v>
      </c>
      <c r="B4393" t="s">
        <v>43228</v>
      </c>
      <c r="C4393" s="1">
        <v>41225</v>
      </c>
      <c r="D4393" t="s">
        <v>65</v>
      </c>
      <c r="E4393" t="s">
        <v>330</v>
      </c>
      <c r="F4393" t="s">
        <v>331</v>
      </c>
      <c r="G4393" t="s">
        <v>127</v>
      </c>
      <c r="H4393" t="s">
        <v>43227</v>
      </c>
      <c r="I4393" t="s">
        <v>43229</v>
      </c>
      <c r="J4393" t="s">
        <v>43230</v>
      </c>
      <c r="K4393" t="s">
        <v>86</v>
      </c>
      <c r="L4393" t="s">
        <v>115</v>
      </c>
      <c r="M4393" t="s">
        <v>674</v>
      </c>
      <c r="N4393" t="s">
        <v>675</v>
      </c>
      <c r="O4393" t="s">
        <v>153</v>
      </c>
      <c r="P4393" t="s">
        <v>43231</v>
      </c>
    </row>
    <row r="4394" spans="1:16" x14ac:dyDescent="0.2">
      <c r="A4394" t="s">
        <v>37328</v>
      </c>
      <c r="B4394" t="s">
        <v>37329</v>
      </c>
      <c r="C4394" s="1">
        <v>43335</v>
      </c>
      <c r="D4394" t="s">
        <v>65</v>
      </c>
      <c r="E4394" t="s">
        <v>170</v>
      </c>
      <c r="F4394" t="s">
        <v>171</v>
      </c>
      <c r="G4394" t="s">
        <v>25153</v>
      </c>
      <c r="H4394" t="s">
        <v>37328</v>
      </c>
      <c r="I4394" t="s">
        <v>25155</v>
      </c>
      <c r="J4394" t="s">
        <v>34238</v>
      </c>
      <c r="K4394" t="s">
        <v>25156</v>
      </c>
      <c r="L4394" t="s">
        <v>37330</v>
      </c>
      <c r="M4394" t="s">
        <v>37331</v>
      </c>
      <c r="N4394" t="s">
        <v>37332</v>
      </c>
    </row>
    <row r="4395" spans="1:16" x14ac:dyDescent="0.2">
      <c r="A4395" t="s">
        <v>14496</v>
      </c>
      <c r="B4395" t="s">
        <v>14495</v>
      </c>
      <c r="C4395" s="1">
        <v>39396</v>
      </c>
      <c r="D4395" t="s">
        <v>65</v>
      </c>
      <c r="E4395" t="s">
        <v>161</v>
      </c>
      <c r="F4395" t="s">
        <v>162</v>
      </c>
      <c r="G4395" t="s">
        <v>127</v>
      </c>
      <c r="H4395" t="s">
        <v>14496</v>
      </c>
      <c r="I4395" t="s">
        <v>14497</v>
      </c>
      <c r="J4395" t="s">
        <v>14498</v>
      </c>
      <c r="K4395" t="s">
        <v>111</v>
      </c>
      <c r="L4395" t="s">
        <v>115</v>
      </c>
      <c r="M4395" t="s">
        <v>14499</v>
      </c>
      <c r="N4395" t="s">
        <v>499</v>
      </c>
      <c r="O4395" t="s">
        <v>153</v>
      </c>
      <c r="P4395" t="s">
        <v>117</v>
      </c>
    </row>
    <row r="4396" spans="1:16" x14ac:dyDescent="0.2">
      <c r="A4396" t="s">
        <v>5337</v>
      </c>
      <c r="B4396" t="s">
        <v>5336</v>
      </c>
      <c r="C4396" s="1">
        <v>42879</v>
      </c>
      <c r="D4396" t="s">
        <v>65</v>
      </c>
      <c r="E4396" t="s">
        <v>5326</v>
      </c>
      <c r="F4396" t="s">
        <v>5327</v>
      </c>
      <c r="G4396" t="s">
        <v>133</v>
      </c>
      <c r="H4396" t="s">
        <v>5337</v>
      </c>
      <c r="I4396" t="s">
        <v>5291</v>
      </c>
      <c r="J4396" t="s">
        <v>5338</v>
      </c>
      <c r="K4396" t="s">
        <v>240</v>
      </c>
      <c r="M4396" t="s">
        <v>4290</v>
      </c>
      <c r="N4396" t="s">
        <v>5339</v>
      </c>
      <c r="O4396" t="s">
        <v>94</v>
      </c>
    </row>
    <row r="4397" spans="1:16" x14ac:dyDescent="0.2">
      <c r="A4397" t="s">
        <v>5359</v>
      </c>
      <c r="B4397" t="s">
        <v>44880</v>
      </c>
      <c r="C4397" s="1">
        <v>42879</v>
      </c>
      <c r="D4397" t="s">
        <v>65</v>
      </c>
      <c r="E4397" t="s">
        <v>5326</v>
      </c>
      <c r="F4397" t="s">
        <v>5327</v>
      </c>
      <c r="G4397" t="s">
        <v>133</v>
      </c>
      <c r="H4397" t="s">
        <v>5359</v>
      </c>
      <c r="I4397" t="s">
        <v>5291</v>
      </c>
      <c r="J4397" t="s">
        <v>5360</v>
      </c>
      <c r="K4397" t="s">
        <v>240</v>
      </c>
      <c r="M4397" t="s">
        <v>4290</v>
      </c>
      <c r="N4397" t="s">
        <v>5339</v>
      </c>
      <c r="O4397" t="s">
        <v>94</v>
      </c>
    </row>
    <row r="4398" spans="1:16" x14ac:dyDescent="0.2">
      <c r="A4398" t="s">
        <v>6316</v>
      </c>
      <c r="B4398" t="s">
        <v>6315</v>
      </c>
      <c r="C4398" s="1">
        <v>42837</v>
      </c>
      <c r="D4398" t="s">
        <v>65</v>
      </c>
      <c r="E4398" t="s">
        <v>5326</v>
      </c>
      <c r="F4398" t="s">
        <v>5327</v>
      </c>
      <c r="G4398" t="s">
        <v>133</v>
      </c>
      <c r="H4398" t="s">
        <v>6316</v>
      </c>
      <c r="I4398" t="s">
        <v>5329</v>
      </c>
      <c r="J4398" t="s">
        <v>6317</v>
      </c>
      <c r="K4398" t="s">
        <v>93</v>
      </c>
      <c r="M4398" t="s">
        <v>5258</v>
      </c>
      <c r="N4398" t="s">
        <v>5331</v>
      </c>
      <c r="O4398" t="s">
        <v>94</v>
      </c>
    </row>
    <row r="4399" spans="1:16" x14ac:dyDescent="0.2">
      <c r="A4399" t="s">
        <v>5341</v>
      </c>
      <c r="B4399" t="s">
        <v>5340</v>
      </c>
      <c r="C4399" s="1">
        <v>42878</v>
      </c>
      <c r="D4399" t="s">
        <v>65</v>
      </c>
      <c r="E4399" t="s">
        <v>5326</v>
      </c>
      <c r="F4399" t="s">
        <v>5327</v>
      </c>
      <c r="G4399" t="s">
        <v>133</v>
      </c>
      <c r="H4399" t="s">
        <v>5341</v>
      </c>
      <c r="I4399" t="s">
        <v>5291</v>
      </c>
      <c r="J4399" t="s">
        <v>5342</v>
      </c>
      <c r="K4399" t="s">
        <v>240</v>
      </c>
      <c r="M4399" t="s">
        <v>4290</v>
      </c>
      <c r="N4399" t="s">
        <v>5339</v>
      </c>
      <c r="O4399" t="s">
        <v>94</v>
      </c>
    </row>
    <row r="4400" spans="1:16" x14ac:dyDescent="0.2">
      <c r="A4400" t="s">
        <v>5347</v>
      </c>
      <c r="B4400" t="s">
        <v>5346</v>
      </c>
      <c r="C4400" s="1">
        <v>42851</v>
      </c>
      <c r="D4400" t="s">
        <v>65</v>
      </c>
      <c r="E4400" t="s">
        <v>5326</v>
      </c>
      <c r="F4400" t="s">
        <v>5327</v>
      </c>
      <c r="G4400" t="s">
        <v>133</v>
      </c>
      <c r="H4400" t="s">
        <v>5347</v>
      </c>
      <c r="I4400" t="s">
        <v>5291</v>
      </c>
      <c r="J4400" t="s">
        <v>5348</v>
      </c>
      <c r="K4400" t="s">
        <v>240</v>
      </c>
      <c r="M4400" t="s">
        <v>4290</v>
      </c>
      <c r="N4400" t="s">
        <v>5335</v>
      </c>
      <c r="O4400" t="s">
        <v>94</v>
      </c>
    </row>
    <row r="4401" spans="1:16" x14ac:dyDescent="0.2">
      <c r="A4401" t="s">
        <v>5333</v>
      </c>
      <c r="B4401" t="s">
        <v>5332</v>
      </c>
      <c r="C4401" s="1">
        <v>42844</v>
      </c>
      <c r="D4401" t="s">
        <v>65</v>
      </c>
      <c r="E4401" t="s">
        <v>5326</v>
      </c>
      <c r="F4401" t="s">
        <v>5327</v>
      </c>
      <c r="G4401" t="s">
        <v>133</v>
      </c>
      <c r="H4401" t="s">
        <v>5333</v>
      </c>
      <c r="I4401" t="s">
        <v>5291</v>
      </c>
      <c r="J4401" t="s">
        <v>5334</v>
      </c>
      <c r="K4401" t="s">
        <v>240</v>
      </c>
      <c r="M4401" t="s">
        <v>4290</v>
      </c>
      <c r="N4401" t="s">
        <v>5335</v>
      </c>
      <c r="O4401" t="s">
        <v>94</v>
      </c>
    </row>
    <row r="4402" spans="1:16" x14ac:dyDescent="0.2">
      <c r="A4402" t="s">
        <v>5328</v>
      </c>
      <c r="B4402" t="s">
        <v>5325</v>
      </c>
      <c r="C4402" s="1">
        <v>42837</v>
      </c>
      <c r="D4402" t="s">
        <v>65</v>
      </c>
      <c r="E4402" t="s">
        <v>5326</v>
      </c>
      <c r="F4402" t="s">
        <v>5327</v>
      </c>
      <c r="G4402" t="s">
        <v>133</v>
      </c>
      <c r="H4402" t="s">
        <v>5328</v>
      </c>
      <c r="I4402" t="s">
        <v>5329</v>
      </c>
      <c r="J4402" t="s">
        <v>5330</v>
      </c>
      <c r="K4402" t="s">
        <v>240</v>
      </c>
      <c r="M4402" t="s">
        <v>4290</v>
      </c>
      <c r="N4402" t="s">
        <v>5331</v>
      </c>
      <c r="O4402" t="s">
        <v>94</v>
      </c>
    </row>
    <row r="4403" spans="1:16" x14ac:dyDescent="0.2">
      <c r="A4403" t="s">
        <v>6319</v>
      </c>
      <c r="B4403" t="s">
        <v>6318</v>
      </c>
      <c r="C4403" s="1">
        <v>42837</v>
      </c>
      <c r="D4403" t="s">
        <v>65</v>
      </c>
      <c r="E4403" t="s">
        <v>5326</v>
      </c>
      <c r="F4403" t="s">
        <v>5327</v>
      </c>
      <c r="G4403" t="s">
        <v>133</v>
      </c>
      <c r="H4403" t="s">
        <v>6319</v>
      </c>
      <c r="I4403" t="s">
        <v>5329</v>
      </c>
      <c r="J4403" t="s">
        <v>6320</v>
      </c>
      <c r="K4403" t="s">
        <v>93</v>
      </c>
      <c r="M4403" t="s">
        <v>6321</v>
      </c>
      <c r="N4403" t="s">
        <v>5331</v>
      </c>
      <c r="O4403" t="s">
        <v>94</v>
      </c>
    </row>
    <row r="4404" spans="1:16" x14ac:dyDescent="0.2">
      <c r="A4404" t="s">
        <v>5344</v>
      </c>
      <c r="B4404" t="s">
        <v>5343</v>
      </c>
      <c r="C4404" s="1">
        <v>42850</v>
      </c>
      <c r="D4404" t="s">
        <v>65</v>
      </c>
      <c r="E4404" t="s">
        <v>5326</v>
      </c>
      <c r="F4404" t="s">
        <v>5327</v>
      </c>
      <c r="G4404" t="s">
        <v>133</v>
      </c>
      <c r="H4404" t="s">
        <v>5344</v>
      </c>
      <c r="I4404" t="s">
        <v>5291</v>
      </c>
      <c r="J4404" t="s">
        <v>5345</v>
      </c>
      <c r="K4404" t="s">
        <v>240</v>
      </c>
      <c r="M4404" t="s">
        <v>4290</v>
      </c>
      <c r="N4404" t="s">
        <v>5335</v>
      </c>
      <c r="O4404" t="s">
        <v>94</v>
      </c>
    </row>
    <row r="4405" spans="1:16" x14ac:dyDescent="0.2">
      <c r="A4405" t="s">
        <v>5825</v>
      </c>
      <c r="B4405" t="s">
        <v>5824</v>
      </c>
      <c r="C4405" s="1">
        <v>42038</v>
      </c>
      <c r="D4405" t="s">
        <v>65</v>
      </c>
      <c r="E4405" t="s">
        <v>236</v>
      </c>
      <c r="F4405" t="s">
        <v>237</v>
      </c>
      <c r="G4405" t="s">
        <v>127</v>
      </c>
      <c r="H4405" t="s">
        <v>5825</v>
      </c>
      <c r="I4405" t="s">
        <v>45140</v>
      </c>
      <c r="J4405" t="s">
        <v>5826</v>
      </c>
      <c r="K4405" t="s">
        <v>93</v>
      </c>
      <c r="L4405" t="s">
        <v>347</v>
      </c>
      <c r="M4405" t="s">
        <v>45141</v>
      </c>
      <c r="N4405" t="s">
        <v>238</v>
      </c>
      <c r="O4405" t="s">
        <v>94</v>
      </c>
      <c r="P4405" t="s">
        <v>45142</v>
      </c>
    </row>
    <row r="4406" spans="1:16" x14ac:dyDescent="0.2">
      <c r="A4406" t="s">
        <v>40894</v>
      </c>
      <c r="B4406" t="s">
        <v>40895</v>
      </c>
      <c r="C4406" s="1">
        <v>40553</v>
      </c>
      <c r="D4406" t="s">
        <v>65</v>
      </c>
      <c r="E4406" t="s">
        <v>164</v>
      </c>
      <c r="F4406" t="s">
        <v>165</v>
      </c>
      <c r="G4406" t="s">
        <v>127</v>
      </c>
      <c r="H4406" t="s">
        <v>40894</v>
      </c>
      <c r="I4406" t="s">
        <v>40896</v>
      </c>
      <c r="J4406" t="s">
        <v>40897</v>
      </c>
      <c r="K4406" t="s">
        <v>93</v>
      </c>
      <c r="M4406" t="s">
        <v>168</v>
      </c>
      <c r="N4406" t="s">
        <v>169</v>
      </c>
      <c r="O4406" t="s">
        <v>94</v>
      </c>
    </row>
    <row r="4407" spans="1:16" x14ac:dyDescent="0.2">
      <c r="A4407" t="s">
        <v>20423</v>
      </c>
      <c r="B4407" t="s">
        <v>20422</v>
      </c>
      <c r="C4407" s="1">
        <v>41768</v>
      </c>
      <c r="D4407" t="s">
        <v>65</v>
      </c>
      <c r="F4407" t="s">
        <v>34583</v>
      </c>
      <c r="G4407" t="s">
        <v>143</v>
      </c>
      <c r="H4407" t="s">
        <v>20423</v>
      </c>
      <c r="I4407" t="s">
        <v>20424</v>
      </c>
      <c r="J4407" t="s">
        <v>20425</v>
      </c>
      <c r="K4407" t="s">
        <v>10165</v>
      </c>
      <c r="M4407" t="s">
        <v>373</v>
      </c>
      <c r="N4407" t="s">
        <v>47743</v>
      </c>
      <c r="O4407" t="s">
        <v>153</v>
      </c>
      <c r="P4407" t="s">
        <v>192</v>
      </c>
    </row>
    <row r="4408" spans="1:16" x14ac:dyDescent="0.2">
      <c r="A4408" t="s">
        <v>48194</v>
      </c>
      <c r="B4408" t="s">
        <v>48195</v>
      </c>
      <c r="C4408" s="1">
        <v>43388</v>
      </c>
      <c r="D4408" t="s">
        <v>65</v>
      </c>
      <c r="E4408" t="s">
        <v>43165</v>
      </c>
      <c r="F4408" t="s">
        <v>43166</v>
      </c>
      <c r="G4408" t="s">
        <v>127</v>
      </c>
      <c r="H4408" t="s">
        <v>48194</v>
      </c>
      <c r="I4408" t="s">
        <v>48196</v>
      </c>
      <c r="J4408" t="s">
        <v>48197</v>
      </c>
      <c r="K4408" t="s">
        <v>185</v>
      </c>
      <c r="L4408" t="s">
        <v>48198</v>
      </c>
      <c r="M4408" t="s">
        <v>48199</v>
      </c>
      <c r="N4408" t="s">
        <v>48200</v>
      </c>
      <c r="O4408" t="s">
        <v>153</v>
      </c>
      <c r="P4408" t="s">
        <v>204</v>
      </c>
    </row>
    <row r="4409" spans="1:16" x14ac:dyDescent="0.2">
      <c r="A4409" t="s">
        <v>48188</v>
      </c>
      <c r="B4409" t="s">
        <v>48189</v>
      </c>
      <c r="C4409" s="1">
        <v>43370</v>
      </c>
      <c r="D4409" t="s">
        <v>65</v>
      </c>
      <c r="E4409" t="s">
        <v>43165</v>
      </c>
      <c r="F4409" t="s">
        <v>43166</v>
      </c>
      <c r="G4409" t="s">
        <v>127</v>
      </c>
      <c r="H4409" t="s">
        <v>48188</v>
      </c>
      <c r="I4409" t="s">
        <v>48190</v>
      </c>
      <c r="J4409" t="s">
        <v>48191</v>
      </c>
      <c r="K4409" t="s">
        <v>185</v>
      </c>
      <c r="L4409" t="s">
        <v>115</v>
      </c>
      <c r="M4409" t="s">
        <v>48192</v>
      </c>
      <c r="N4409" t="s">
        <v>46906</v>
      </c>
      <c r="O4409" t="s">
        <v>153</v>
      </c>
      <c r="P4409" t="s">
        <v>48193</v>
      </c>
    </row>
    <row r="4410" spans="1:16" x14ac:dyDescent="0.2">
      <c r="A4410" t="s">
        <v>42444</v>
      </c>
      <c r="B4410" t="s">
        <v>42445</v>
      </c>
      <c r="C4410" s="1">
        <v>40633</v>
      </c>
      <c r="D4410" t="s">
        <v>65</v>
      </c>
      <c r="E4410" t="s">
        <v>548</v>
      </c>
      <c r="F4410" t="s">
        <v>549</v>
      </c>
      <c r="G4410" t="s">
        <v>127</v>
      </c>
      <c r="H4410" t="s">
        <v>42444</v>
      </c>
      <c r="I4410" t="s">
        <v>42446</v>
      </c>
      <c r="J4410" t="s">
        <v>42447</v>
      </c>
      <c r="K4410" t="s">
        <v>86</v>
      </c>
      <c r="M4410" t="s">
        <v>42448</v>
      </c>
      <c r="N4410" t="s">
        <v>550</v>
      </c>
      <c r="O4410" t="s">
        <v>94</v>
      </c>
    </row>
    <row r="4411" spans="1:16" x14ac:dyDescent="0.2">
      <c r="A4411" t="s">
        <v>8317</v>
      </c>
      <c r="B4411" t="s">
        <v>8316</v>
      </c>
      <c r="C4411" s="1">
        <v>42037</v>
      </c>
      <c r="D4411" t="s">
        <v>65</v>
      </c>
      <c r="E4411" t="s">
        <v>155</v>
      </c>
      <c r="F4411" t="s">
        <v>156</v>
      </c>
      <c r="G4411" t="s">
        <v>133</v>
      </c>
      <c r="H4411" t="s">
        <v>8317</v>
      </c>
      <c r="I4411" t="s">
        <v>8318</v>
      </c>
      <c r="J4411" t="s">
        <v>8319</v>
      </c>
      <c r="K4411" t="s">
        <v>699</v>
      </c>
      <c r="L4411" t="s">
        <v>115</v>
      </c>
      <c r="M4411" t="s">
        <v>603</v>
      </c>
      <c r="N4411" t="s">
        <v>8320</v>
      </c>
      <c r="O4411" t="s">
        <v>94</v>
      </c>
    </row>
    <row r="4412" spans="1:16" x14ac:dyDescent="0.2">
      <c r="A4412" t="s">
        <v>15003</v>
      </c>
      <c r="B4412" t="s">
        <v>15002</v>
      </c>
      <c r="C4412" s="1">
        <v>40186</v>
      </c>
      <c r="D4412" t="s">
        <v>65</v>
      </c>
      <c r="E4412" t="s">
        <v>290</v>
      </c>
      <c r="F4412" t="s">
        <v>291</v>
      </c>
      <c r="G4412" t="s">
        <v>127</v>
      </c>
      <c r="H4412" t="s">
        <v>15003</v>
      </c>
      <c r="I4412" t="s">
        <v>15004</v>
      </c>
      <c r="J4412" t="s">
        <v>15005</v>
      </c>
      <c r="K4412" t="s">
        <v>160</v>
      </c>
      <c r="L4412" t="s">
        <v>115</v>
      </c>
      <c r="M4412" t="s">
        <v>15006</v>
      </c>
      <c r="N4412" t="s">
        <v>357</v>
      </c>
      <c r="O4412" t="s">
        <v>153</v>
      </c>
      <c r="P4412" t="s">
        <v>117</v>
      </c>
    </row>
    <row r="4413" spans="1:16" x14ac:dyDescent="0.2">
      <c r="A4413" t="s">
        <v>42215</v>
      </c>
      <c r="B4413" t="s">
        <v>42216</v>
      </c>
      <c r="C4413" s="1">
        <v>39920</v>
      </c>
      <c r="D4413" t="s">
        <v>65</v>
      </c>
      <c r="E4413" t="s">
        <v>173</v>
      </c>
      <c r="F4413" t="s">
        <v>174</v>
      </c>
      <c r="G4413" t="s">
        <v>127</v>
      </c>
      <c r="H4413" t="s">
        <v>42215</v>
      </c>
      <c r="I4413" t="s">
        <v>42217</v>
      </c>
      <c r="J4413" t="s">
        <v>42218</v>
      </c>
      <c r="K4413" t="s">
        <v>111</v>
      </c>
      <c r="L4413" t="s">
        <v>115</v>
      </c>
      <c r="M4413" t="s">
        <v>42219</v>
      </c>
      <c r="N4413" t="s">
        <v>500</v>
      </c>
      <c r="O4413" t="s">
        <v>153</v>
      </c>
      <c r="P4413" t="s">
        <v>117</v>
      </c>
    </row>
    <row r="4414" spans="1:16" x14ac:dyDescent="0.2">
      <c r="A4414" t="s">
        <v>33709</v>
      </c>
      <c r="B4414" t="s">
        <v>33708</v>
      </c>
      <c r="C4414" s="1">
        <v>41605</v>
      </c>
      <c r="D4414" t="s">
        <v>65</v>
      </c>
      <c r="E4414" t="s">
        <v>25685</v>
      </c>
      <c r="F4414" t="s">
        <v>25686</v>
      </c>
      <c r="G4414" t="s">
        <v>25198</v>
      </c>
      <c r="H4414" t="s">
        <v>33709</v>
      </c>
      <c r="I4414" t="s">
        <v>30850</v>
      </c>
      <c r="J4414" t="s">
        <v>34409</v>
      </c>
      <c r="K4414" t="s">
        <v>25173</v>
      </c>
      <c r="L4414" t="s">
        <v>33710</v>
      </c>
      <c r="M4414" t="s">
        <v>37001</v>
      </c>
      <c r="N4414" t="s">
        <v>30166</v>
      </c>
      <c r="P4414" t="s">
        <v>12166</v>
      </c>
    </row>
    <row r="4415" spans="1:16" x14ac:dyDescent="0.2">
      <c r="A4415" t="s">
        <v>31850</v>
      </c>
      <c r="B4415" t="s">
        <v>31849</v>
      </c>
      <c r="C4415" s="1">
        <v>39990</v>
      </c>
      <c r="D4415" t="s">
        <v>65</v>
      </c>
      <c r="E4415" t="s">
        <v>25222</v>
      </c>
      <c r="F4415" t="s">
        <v>25223</v>
      </c>
      <c r="G4415" t="s">
        <v>25171</v>
      </c>
      <c r="H4415" t="s">
        <v>31850</v>
      </c>
      <c r="I4415" t="s">
        <v>31073</v>
      </c>
      <c r="J4415" t="s">
        <v>34730</v>
      </c>
      <c r="K4415" t="s">
        <v>25215</v>
      </c>
      <c r="L4415" t="s">
        <v>31852</v>
      </c>
      <c r="M4415" t="s">
        <v>34212</v>
      </c>
      <c r="N4415" t="s">
        <v>40453</v>
      </c>
      <c r="P4415" t="s">
        <v>40454</v>
      </c>
    </row>
    <row r="4416" spans="1:16" x14ac:dyDescent="0.2">
      <c r="A4416" t="s">
        <v>33862</v>
      </c>
      <c r="B4416" t="s">
        <v>33861</v>
      </c>
      <c r="C4416" s="1">
        <v>39638</v>
      </c>
      <c r="D4416" t="s">
        <v>65</v>
      </c>
      <c r="E4416" t="s">
        <v>27142</v>
      </c>
      <c r="F4416" t="s">
        <v>27143</v>
      </c>
      <c r="G4416" t="s">
        <v>25198</v>
      </c>
      <c r="H4416" t="s">
        <v>33862</v>
      </c>
      <c r="I4416" t="s">
        <v>33863</v>
      </c>
      <c r="J4416" t="s">
        <v>34448</v>
      </c>
      <c r="K4416" t="s">
        <v>25156</v>
      </c>
      <c r="L4416" t="s">
        <v>33864</v>
      </c>
      <c r="M4416" t="s">
        <v>33953</v>
      </c>
      <c r="N4416" t="s">
        <v>33865</v>
      </c>
      <c r="P4416" t="s">
        <v>33866</v>
      </c>
    </row>
    <row r="4417" spans="1:16" x14ac:dyDescent="0.2">
      <c r="A4417" t="s">
        <v>22649</v>
      </c>
      <c r="B4417" t="s">
        <v>22648</v>
      </c>
      <c r="C4417" s="1">
        <v>40903</v>
      </c>
      <c r="D4417" t="s">
        <v>65</v>
      </c>
      <c r="E4417" t="s">
        <v>307</v>
      </c>
      <c r="F4417" t="s">
        <v>308</v>
      </c>
      <c r="G4417" t="s">
        <v>127</v>
      </c>
      <c r="H4417" t="s">
        <v>22649</v>
      </c>
      <c r="I4417" t="s">
        <v>22650</v>
      </c>
      <c r="J4417" t="s">
        <v>22651</v>
      </c>
      <c r="K4417" t="s">
        <v>93</v>
      </c>
      <c r="L4417" t="s">
        <v>347</v>
      </c>
      <c r="M4417" t="s">
        <v>7575</v>
      </c>
      <c r="N4417" t="s">
        <v>13606</v>
      </c>
      <c r="O4417" t="s">
        <v>153</v>
      </c>
      <c r="P4417" t="s">
        <v>192</v>
      </c>
    </row>
    <row r="4418" spans="1:16" x14ac:dyDescent="0.2">
      <c r="A4418" t="s">
        <v>13157</v>
      </c>
      <c r="B4418" t="s">
        <v>13156</v>
      </c>
      <c r="C4418" s="1">
        <v>42741</v>
      </c>
      <c r="D4418" t="s">
        <v>65</v>
      </c>
      <c r="E4418" t="s">
        <v>307</v>
      </c>
      <c r="F4418" t="s">
        <v>308</v>
      </c>
      <c r="G4418" t="s">
        <v>127</v>
      </c>
      <c r="H4418" t="s">
        <v>13157</v>
      </c>
      <c r="I4418" t="s">
        <v>13158</v>
      </c>
      <c r="J4418" t="s">
        <v>13159</v>
      </c>
      <c r="K4418" t="s">
        <v>93</v>
      </c>
      <c r="M4418" t="s">
        <v>11440</v>
      </c>
      <c r="N4418" t="s">
        <v>13160</v>
      </c>
      <c r="O4418" t="s">
        <v>153</v>
      </c>
    </row>
    <row r="4419" spans="1:16" x14ac:dyDescent="0.2">
      <c r="A4419" t="s">
        <v>13603</v>
      </c>
      <c r="B4419" t="s">
        <v>13602</v>
      </c>
      <c r="C4419" s="1">
        <v>40903</v>
      </c>
      <c r="D4419" t="s">
        <v>65</v>
      </c>
      <c r="E4419" t="s">
        <v>307</v>
      </c>
      <c r="F4419" t="s">
        <v>308</v>
      </c>
      <c r="G4419" t="s">
        <v>127</v>
      </c>
      <c r="H4419" t="s">
        <v>13603</v>
      </c>
      <c r="I4419" t="s">
        <v>13604</v>
      </c>
      <c r="J4419" t="s">
        <v>13605</v>
      </c>
      <c r="K4419" t="s">
        <v>93</v>
      </c>
      <c r="L4419" t="s">
        <v>347</v>
      </c>
      <c r="M4419" t="s">
        <v>1513</v>
      </c>
      <c r="N4419" t="s">
        <v>13606</v>
      </c>
      <c r="O4419" t="s">
        <v>153</v>
      </c>
      <c r="P4419" t="s">
        <v>192</v>
      </c>
    </row>
    <row r="4420" spans="1:16" x14ac:dyDescent="0.2">
      <c r="A4420" t="s">
        <v>42377</v>
      </c>
      <c r="B4420" t="s">
        <v>42374</v>
      </c>
      <c r="C4420" s="1">
        <v>35838</v>
      </c>
      <c r="E4420" t="s">
        <v>358</v>
      </c>
      <c r="F4420" t="s">
        <v>359</v>
      </c>
      <c r="G4420" t="s">
        <v>127</v>
      </c>
      <c r="H4420" t="s">
        <v>42377</v>
      </c>
      <c r="I4420" t="s">
        <v>42378</v>
      </c>
      <c r="J4420" t="s">
        <v>42379</v>
      </c>
      <c r="K4420" t="s">
        <v>111</v>
      </c>
      <c r="M4420" t="s">
        <v>42380</v>
      </c>
      <c r="N4420" t="s">
        <v>436</v>
      </c>
      <c r="O4420" t="s">
        <v>153</v>
      </c>
      <c r="P4420" t="s">
        <v>41521</v>
      </c>
    </row>
    <row r="4421" spans="1:16" x14ac:dyDescent="0.2">
      <c r="A4421" t="s">
        <v>13133</v>
      </c>
      <c r="B4421" t="s">
        <v>13132</v>
      </c>
      <c r="C4421" s="1">
        <v>42632</v>
      </c>
      <c r="D4421" t="s">
        <v>65</v>
      </c>
      <c r="E4421" t="s">
        <v>660</v>
      </c>
      <c r="F4421" t="s">
        <v>661</v>
      </c>
      <c r="G4421" t="s">
        <v>127</v>
      </c>
      <c r="H4421" t="s">
        <v>13133</v>
      </c>
      <c r="I4421" t="s">
        <v>13134</v>
      </c>
      <c r="J4421" t="s">
        <v>13135</v>
      </c>
      <c r="K4421" t="s">
        <v>93</v>
      </c>
      <c r="M4421" t="s">
        <v>7546</v>
      </c>
      <c r="N4421" t="s">
        <v>13136</v>
      </c>
      <c r="O4421" t="s">
        <v>153</v>
      </c>
    </row>
    <row r="4422" spans="1:16" x14ac:dyDescent="0.2">
      <c r="A4422" t="s">
        <v>12799</v>
      </c>
      <c r="B4422" t="s">
        <v>12798</v>
      </c>
      <c r="C4422" s="1">
        <v>42634</v>
      </c>
      <c r="D4422" t="s">
        <v>65</v>
      </c>
      <c r="E4422" t="s">
        <v>660</v>
      </c>
      <c r="F4422" t="s">
        <v>661</v>
      </c>
      <c r="G4422" t="s">
        <v>127</v>
      </c>
      <c r="H4422" t="s">
        <v>12799</v>
      </c>
      <c r="I4422" t="s">
        <v>12800</v>
      </c>
      <c r="J4422" t="s">
        <v>12801</v>
      </c>
      <c r="K4422" t="s">
        <v>93</v>
      </c>
      <c r="M4422" t="s">
        <v>7546</v>
      </c>
      <c r="N4422" t="s">
        <v>12802</v>
      </c>
      <c r="O4422">
        <v>0</v>
      </c>
    </row>
    <row r="4423" spans="1:16" x14ac:dyDescent="0.2">
      <c r="A4423" t="s">
        <v>43114</v>
      </c>
      <c r="B4423" t="s">
        <v>43115</v>
      </c>
      <c r="C4423" s="1">
        <v>41099</v>
      </c>
      <c r="D4423" t="s">
        <v>65</v>
      </c>
      <c r="E4423" t="s">
        <v>365</v>
      </c>
      <c r="F4423" t="s">
        <v>366</v>
      </c>
      <c r="G4423" t="s">
        <v>127</v>
      </c>
      <c r="H4423" t="s">
        <v>43114</v>
      </c>
      <c r="I4423" t="s">
        <v>43116</v>
      </c>
      <c r="J4423" t="s">
        <v>43117</v>
      </c>
      <c r="K4423" t="s">
        <v>93</v>
      </c>
      <c r="M4423" t="s">
        <v>203</v>
      </c>
      <c r="N4423" t="s">
        <v>536</v>
      </c>
      <c r="O4423" t="s">
        <v>94</v>
      </c>
    </row>
    <row r="4424" spans="1:16" x14ac:dyDescent="0.2">
      <c r="A4424" t="s">
        <v>6167</v>
      </c>
      <c r="B4424" t="s">
        <v>6166</v>
      </c>
      <c r="C4424" s="1">
        <v>41935</v>
      </c>
      <c r="D4424" t="s">
        <v>65</v>
      </c>
      <c r="E4424" t="s">
        <v>365</v>
      </c>
      <c r="F4424" t="s">
        <v>366</v>
      </c>
      <c r="G4424" t="s">
        <v>127</v>
      </c>
      <c r="H4424" t="s">
        <v>6167</v>
      </c>
      <c r="I4424" t="s">
        <v>6168</v>
      </c>
      <c r="J4424" t="s">
        <v>6169</v>
      </c>
      <c r="K4424" t="s">
        <v>93</v>
      </c>
      <c r="L4424" t="s">
        <v>115</v>
      </c>
      <c r="M4424" t="s">
        <v>6170</v>
      </c>
      <c r="N4424" t="s">
        <v>536</v>
      </c>
      <c r="O4424" t="s">
        <v>94</v>
      </c>
    </row>
    <row r="4425" spans="1:16" x14ac:dyDescent="0.2">
      <c r="A4425" t="s">
        <v>42373</v>
      </c>
      <c r="B4425" t="s">
        <v>42374</v>
      </c>
      <c r="C4425" s="1">
        <v>41162</v>
      </c>
      <c r="D4425" t="s">
        <v>65</v>
      </c>
      <c r="E4425" t="s">
        <v>164</v>
      </c>
      <c r="F4425" t="s">
        <v>165</v>
      </c>
      <c r="G4425" t="s">
        <v>127</v>
      </c>
      <c r="H4425" t="s">
        <v>42373</v>
      </c>
      <c r="I4425" t="s">
        <v>42375</v>
      </c>
      <c r="J4425" t="s">
        <v>42376</v>
      </c>
      <c r="K4425" t="s">
        <v>111</v>
      </c>
      <c r="M4425" t="s">
        <v>535</v>
      </c>
      <c r="N4425" t="s">
        <v>536</v>
      </c>
      <c r="O4425" t="s">
        <v>94</v>
      </c>
    </row>
    <row r="4426" spans="1:16" x14ac:dyDescent="0.2">
      <c r="A4426" t="s">
        <v>42785</v>
      </c>
      <c r="B4426" t="s">
        <v>42786</v>
      </c>
      <c r="C4426" s="1">
        <v>41162</v>
      </c>
      <c r="D4426" t="s">
        <v>65</v>
      </c>
      <c r="E4426" t="s">
        <v>365</v>
      </c>
      <c r="F4426" t="s">
        <v>366</v>
      </c>
      <c r="G4426" t="s">
        <v>127</v>
      </c>
      <c r="H4426" t="s">
        <v>42785</v>
      </c>
      <c r="I4426" t="s">
        <v>42787</v>
      </c>
      <c r="J4426" t="s">
        <v>42788</v>
      </c>
      <c r="K4426" t="s">
        <v>93</v>
      </c>
      <c r="L4426" t="s">
        <v>115</v>
      </c>
      <c r="M4426" t="s">
        <v>535</v>
      </c>
      <c r="N4426" t="s">
        <v>536</v>
      </c>
      <c r="O4426" t="s">
        <v>94</v>
      </c>
      <c r="P4426" t="s">
        <v>42789</v>
      </c>
    </row>
    <row r="4427" spans="1:16" x14ac:dyDescent="0.2">
      <c r="A4427" t="s">
        <v>41532</v>
      </c>
      <c r="B4427" t="s">
        <v>41533</v>
      </c>
      <c r="C4427" s="1">
        <v>41590</v>
      </c>
      <c r="D4427" t="s">
        <v>65</v>
      </c>
      <c r="E4427" t="s">
        <v>365</v>
      </c>
      <c r="F4427" t="s">
        <v>366</v>
      </c>
      <c r="G4427" t="s">
        <v>127</v>
      </c>
      <c r="H4427" t="s">
        <v>41532</v>
      </c>
      <c r="I4427" t="s">
        <v>41534</v>
      </c>
      <c r="J4427" t="s">
        <v>41535</v>
      </c>
      <c r="K4427" t="s">
        <v>93</v>
      </c>
      <c r="L4427" t="s">
        <v>115</v>
      </c>
      <c r="M4427" t="s">
        <v>367</v>
      </c>
      <c r="N4427" t="s">
        <v>41536</v>
      </c>
      <c r="O4427" t="s">
        <v>94</v>
      </c>
    </row>
    <row r="4428" spans="1:16" x14ac:dyDescent="0.2">
      <c r="A4428" t="s">
        <v>42764</v>
      </c>
      <c r="B4428" t="s">
        <v>42765</v>
      </c>
      <c r="C4428" s="1">
        <v>41099</v>
      </c>
      <c r="D4428" t="s">
        <v>65</v>
      </c>
      <c r="E4428" t="s">
        <v>365</v>
      </c>
      <c r="F4428" t="s">
        <v>366</v>
      </c>
      <c r="G4428" t="s">
        <v>127</v>
      </c>
      <c r="H4428" t="s">
        <v>42764</v>
      </c>
      <c r="I4428" t="s">
        <v>42766</v>
      </c>
      <c r="J4428" t="s">
        <v>42767</v>
      </c>
      <c r="K4428" t="s">
        <v>93</v>
      </c>
      <c r="M4428" t="s">
        <v>203</v>
      </c>
      <c r="N4428" t="s">
        <v>536</v>
      </c>
      <c r="O4428" t="s">
        <v>94</v>
      </c>
    </row>
    <row r="4429" spans="1:16" x14ac:dyDescent="0.2">
      <c r="A4429" t="s">
        <v>42790</v>
      </c>
      <c r="B4429" t="s">
        <v>42791</v>
      </c>
      <c r="C4429" s="1">
        <v>41099</v>
      </c>
      <c r="D4429" t="s">
        <v>65</v>
      </c>
      <c r="E4429" t="s">
        <v>365</v>
      </c>
      <c r="F4429" t="s">
        <v>366</v>
      </c>
      <c r="G4429" t="s">
        <v>127</v>
      </c>
      <c r="H4429" t="s">
        <v>42790</v>
      </c>
      <c r="I4429" t="s">
        <v>42792</v>
      </c>
      <c r="J4429" t="s">
        <v>42793</v>
      </c>
      <c r="K4429" t="s">
        <v>93</v>
      </c>
      <c r="L4429" t="s">
        <v>115</v>
      </c>
      <c r="M4429" t="s">
        <v>42794</v>
      </c>
      <c r="N4429" t="s">
        <v>536</v>
      </c>
      <c r="O4429" t="s">
        <v>94</v>
      </c>
      <c r="P4429" t="s">
        <v>42795</v>
      </c>
    </row>
    <row r="4430" spans="1:16" x14ac:dyDescent="0.2">
      <c r="A4430" t="s">
        <v>7008</v>
      </c>
      <c r="B4430" t="s">
        <v>7007</v>
      </c>
      <c r="C4430" s="1">
        <v>41099</v>
      </c>
      <c r="D4430" t="s">
        <v>65</v>
      </c>
      <c r="E4430" t="s">
        <v>365</v>
      </c>
      <c r="F4430" t="s">
        <v>366</v>
      </c>
      <c r="G4430" t="s">
        <v>127</v>
      </c>
      <c r="H4430" t="s">
        <v>7008</v>
      </c>
      <c r="I4430" t="s">
        <v>7009</v>
      </c>
      <c r="J4430" t="s">
        <v>7010</v>
      </c>
      <c r="K4430" t="s">
        <v>93</v>
      </c>
      <c r="M4430" t="s">
        <v>7011</v>
      </c>
      <c r="N4430" t="s">
        <v>7012</v>
      </c>
      <c r="O4430" t="s">
        <v>94</v>
      </c>
    </row>
    <row r="4431" spans="1:16" x14ac:dyDescent="0.2">
      <c r="A4431" t="s">
        <v>31429</v>
      </c>
      <c r="B4431" t="s">
        <v>31428</v>
      </c>
      <c r="C4431" s="1">
        <v>42797</v>
      </c>
      <c r="D4431" t="s">
        <v>65</v>
      </c>
      <c r="E4431" t="s">
        <v>25724</v>
      </c>
      <c r="F4431" t="s">
        <v>25725</v>
      </c>
      <c r="G4431" t="s">
        <v>25160</v>
      </c>
      <c r="H4431" t="s">
        <v>31429</v>
      </c>
      <c r="I4431" t="s">
        <v>31393</v>
      </c>
      <c r="J4431" t="s">
        <v>35070</v>
      </c>
      <c r="K4431" t="s">
        <v>25215</v>
      </c>
      <c r="L4431" t="s">
        <v>31430</v>
      </c>
      <c r="M4431" t="s">
        <v>34212</v>
      </c>
      <c r="N4431" t="s">
        <v>26454</v>
      </c>
    </row>
    <row r="4432" spans="1:16" x14ac:dyDescent="0.2">
      <c r="A4432" t="s">
        <v>27552</v>
      </c>
      <c r="B4432" t="s">
        <v>27551</v>
      </c>
      <c r="C4432" s="1">
        <v>42790</v>
      </c>
      <c r="D4432" t="s">
        <v>65</v>
      </c>
      <c r="E4432" t="s">
        <v>25177</v>
      </c>
      <c r="F4432" t="s">
        <v>34200</v>
      </c>
      <c r="G4432" t="s">
        <v>25160</v>
      </c>
      <c r="H4432" t="s">
        <v>27552</v>
      </c>
      <c r="I4432" t="s">
        <v>27553</v>
      </c>
      <c r="J4432" t="s">
        <v>34339</v>
      </c>
      <c r="K4432" t="s">
        <v>25215</v>
      </c>
      <c r="L4432" t="s">
        <v>35067</v>
      </c>
      <c r="M4432" t="s">
        <v>35068</v>
      </c>
      <c r="N4432" t="s">
        <v>35069</v>
      </c>
    </row>
    <row r="4433" spans="1:16" x14ac:dyDescent="0.2">
      <c r="A4433" t="s">
        <v>38905</v>
      </c>
      <c r="B4433" t="s">
        <v>28845</v>
      </c>
      <c r="C4433" s="1">
        <v>37161</v>
      </c>
      <c r="D4433" t="s">
        <v>65</v>
      </c>
      <c r="E4433" t="s">
        <v>25399</v>
      </c>
      <c r="F4433" t="s">
        <v>25400</v>
      </c>
      <c r="G4433" t="s">
        <v>25171</v>
      </c>
      <c r="H4433" t="s">
        <v>38905</v>
      </c>
      <c r="I4433" t="s">
        <v>25145</v>
      </c>
      <c r="J4433" t="s">
        <v>34339</v>
      </c>
      <c r="K4433" t="s">
        <v>25162</v>
      </c>
      <c r="N4433" t="s">
        <v>28846</v>
      </c>
      <c r="P4433" t="s">
        <v>38906</v>
      </c>
    </row>
    <row r="4434" spans="1:16" x14ac:dyDescent="0.2">
      <c r="A4434" t="s">
        <v>38927</v>
      </c>
      <c r="B4434" t="s">
        <v>33154</v>
      </c>
      <c r="C4434" s="1">
        <v>37657</v>
      </c>
      <c r="D4434" t="s">
        <v>65</v>
      </c>
      <c r="E4434" t="s">
        <v>25526</v>
      </c>
      <c r="F4434" t="s">
        <v>25527</v>
      </c>
      <c r="G4434" t="s">
        <v>25171</v>
      </c>
      <c r="H4434" t="s">
        <v>38927</v>
      </c>
      <c r="I4434" t="s">
        <v>25145</v>
      </c>
      <c r="J4434" t="s">
        <v>34339</v>
      </c>
      <c r="K4434" t="s">
        <v>25162</v>
      </c>
      <c r="N4434" t="s">
        <v>33155</v>
      </c>
      <c r="P4434" t="s">
        <v>34249</v>
      </c>
    </row>
    <row r="4435" spans="1:16" x14ac:dyDescent="0.2">
      <c r="A4435" t="s">
        <v>38927</v>
      </c>
      <c r="B4435" t="s">
        <v>27460</v>
      </c>
      <c r="C4435" s="1">
        <v>37657</v>
      </c>
      <c r="D4435" t="s">
        <v>65</v>
      </c>
      <c r="E4435" t="s">
        <v>25526</v>
      </c>
      <c r="F4435" t="s">
        <v>25527</v>
      </c>
      <c r="G4435" t="s">
        <v>25160</v>
      </c>
      <c r="H4435" t="s">
        <v>38927</v>
      </c>
      <c r="J4435" t="s">
        <v>34339</v>
      </c>
      <c r="K4435" t="s">
        <v>25162</v>
      </c>
      <c r="N4435" t="s">
        <v>27461</v>
      </c>
      <c r="P4435" t="s">
        <v>34249</v>
      </c>
    </row>
    <row r="4436" spans="1:16" x14ac:dyDescent="0.2">
      <c r="A4436" t="s">
        <v>41537</v>
      </c>
      <c r="B4436" t="s">
        <v>41533</v>
      </c>
      <c r="C4436" s="1">
        <v>35786</v>
      </c>
      <c r="D4436" t="s">
        <v>65</v>
      </c>
      <c r="E4436" t="s">
        <v>342</v>
      </c>
      <c r="F4436" t="s">
        <v>34205</v>
      </c>
      <c r="G4436" t="s">
        <v>127</v>
      </c>
      <c r="H4436" t="s">
        <v>41537</v>
      </c>
      <c r="I4436" t="s">
        <v>41538</v>
      </c>
      <c r="J4436" t="s">
        <v>41539</v>
      </c>
      <c r="K4436" t="s">
        <v>93</v>
      </c>
      <c r="M4436" t="s">
        <v>363</v>
      </c>
      <c r="N4436" t="s">
        <v>364</v>
      </c>
      <c r="O4436" t="s">
        <v>153</v>
      </c>
    </row>
    <row r="4437" spans="1:16" x14ac:dyDescent="0.2">
      <c r="A4437" t="s">
        <v>16136</v>
      </c>
      <c r="B4437" t="s">
        <v>16135</v>
      </c>
      <c r="C4437" s="1">
        <v>39438</v>
      </c>
      <c r="D4437" t="s">
        <v>65</v>
      </c>
      <c r="E4437" t="s">
        <v>12971</v>
      </c>
      <c r="F4437" t="s">
        <v>12972</v>
      </c>
      <c r="G4437" t="s">
        <v>127</v>
      </c>
      <c r="H4437" t="s">
        <v>16136</v>
      </c>
      <c r="I4437" t="s">
        <v>16137</v>
      </c>
      <c r="J4437" t="s">
        <v>16138</v>
      </c>
      <c r="K4437" t="s">
        <v>111</v>
      </c>
      <c r="M4437" t="s">
        <v>15651</v>
      </c>
      <c r="N4437" t="s">
        <v>16139</v>
      </c>
      <c r="O4437" t="s">
        <v>153</v>
      </c>
    </row>
    <row r="4438" spans="1:16" x14ac:dyDescent="0.2">
      <c r="A4438" t="s">
        <v>42355</v>
      </c>
      <c r="B4438" t="s">
        <v>42356</v>
      </c>
      <c r="C4438" s="1">
        <v>41072</v>
      </c>
      <c r="D4438" t="s">
        <v>65</v>
      </c>
      <c r="E4438" t="s">
        <v>42357</v>
      </c>
      <c r="G4438" t="s">
        <v>127</v>
      </c>
      <c r="H4438" t="s">
        <v>42355</v>
      </c>
      <c r="I4438" t="s">
        <v>42358</v>
      </c>
      <c r="J4438" t="s">
        <v>42359</v>
      </c>
      <c r="K4438" t="s">
        <v>111</v>
      </c>
      <c r="M4438" t="s">
        <v>40872</v>
      </c>
      <c r="N4438" t="s">
        <v>531</v>
      </c>
      <c r="O4438" t="s">
        <v>94</v>
      </c>
      <c r="P4438" t="s">
        <v>192</v>
      </c>
    </row>
    <row r="4439" spans="1:16" x14ac:dyDescent="0.2">
      <c r="A4439" t="s">
        <v>24604</v>
      </c>
      <c r="B4439" t="s">
        <v>24603</v>
      </c>
      <c r="C4439" s="1">
        <v>38772</v>
      </c>
      <c r="D4439" t="s">
        <v>65</v>
      </c>
      <c r="E4439" t="s">
        <v>337</v>
      </c>
      <c r="F4439" t="s">
        <v>338</v>
      </c>
      <c r="G4439" t="s">
        <v>127</v>
      </c>
      <c r="H4439" t="s">
        <v>24604</v>
      </c>
      <c r="I4439" t="s">
        <v>24605</v>
      </c>
      <c r="J4439" t="s">
        <v>24606</v>
      </c>
      <c r="K4439" t="s">
        <v>111</v>
      </c>
      <c r="M4439" t="s">
        <v>300</v>
      </c>
      <c r="N4439" t="s">
        <v>24607</v>
      </c>
      <c r="O4439" t="s">
        <v>153</v>
      </c>
      <c r="P4439" t="s">
        <v>24608</v>
      </c>
    </row>
    <row r="4440" spans="1:16" x14ac:dyDescent="0.2">
      <c r="A4440" t="s">
        <v>42322</v>
      </c>
      <c r="B4440" t="s">
        <v>42323</v>
      </c>
      <c r="C4440" s="1">
        <v>41436</v>
      </c>
      <c r="D4440" t="s">
        <v>65</v>
      </c>
      <c r="E4440" t="s">
        <v>284</v>
      </c>
      <c r="F4440" t="s">
        <v>285</v>
      </c>
      <c r="G4440" t="s">
        <v>127</v>
      </c>
      <c r="H4440" t="s">
        <v>42322</v>
      </c>
      <c r="I4440" t="s">
        <v>42324</v>
      </c>
      <c r="J4440" t="s">
        <v>42325</v>
      </c>
      <c r="K4440" t="s">
        <v>111</v>
      </c>
      <c r="M4440" t="s">
        <v>42326</v>
      </c>
      <c r="N4440" t="s">
        <v>42327</v>
      </c>
      <c r="O4440" t="s">
        <v>153</v>
      </c>
    </row>
    <row r="4441" spans="1:16" x14ac:dyDescent="0.2">
      <c r="A4441" t="s">
        <v>42487</v>
      </c>
      <c r="B4441" t="s">
        <v>42488</v>
      </c>
      <c r="C4441" s="1">
        <v>37788</v>
      </c>
      <c r="D4441" t="s">
        <v>65</v>
      </c>
      <c r="E4441" t="s">
        <v>461</v>
      </c>
      <c r="F4441" t="s">
        <v>462</v>
      </c>
      <c r="G4441" t="s">
        <v>127</v>
      </c>
      <c r="H4441" t="s">
        <v>42487</v>
      </c>
      <c r="I4441" t="s">
        <v>557</v>
      </c>
      <c r="J4441" t="s">
        <v>42489</v>
      </c>
      <c r="K4441" t="s">
        <v>111</v>
      </c>
      <c r="M4441" t="s">
        <v>41341</v>
      </c>
      <c r="N4441" t="s">
        <v>558</v>
      </c>
      <c r="O4441" t="s">
        <v>153</v>
      </c>
      <c r="P4441" t="s">
        <v>42490</v>
      </c>
    </row>
    <row r="4442" spans="1:16" x14ac:dyDescent="0.2">
      <c r="A4442" t="s">
        <v>24819</v>
      </c>
      <c r="B4442" t="s">
        <v>24818</v>
      </c>
      <c r="C4442" s="1">
        <v>35908</v>
      </c>
      <c r="D4442" t="s">
        <v>65</v>
      </c>
      <c r="E4442" t="s">
        <v>274</v>
      </c>
      <c r="F4442" t="s">
        <v>275</v>
      </c>
      <c r="G4442" t="s">
        <v>127</v>
      </c>
      <c r="H4442" t="s">
        <v>24819</v>
      </c>
      <c r="I4442" t="s">
        <v>647</v>
      </c>
      <c r="J4442" t="s">
        <v>24820</v>
      </c>
      <c r="K4442" t="s">
        <v>111</v>
      </c>
      <c r="M4442" t="s">
        <v>23109</v>
      </c>
      <c r="N4442" t="s">
        <v>276</v>
      </c>
      <c r="O4442" t="s">
        <v>153</v>
      </c>
    </row>
    <row r="4443" spans="1:16" x14ac:dyDescent="0.2">
      <c r="A4443" t="s">
        <v>12480</v>
      </c>
      <c r="B4443" t="s">
        <v>12479</v>
      </c>
      <c r="C4443" s="1">
        <v>42046</v>
      </c>
      <c r="D4443" t="s">
        <v>65</v>
      </c>
      <c r="E4443" t="s">
        <v>236</v>
      </c>
      <c r="F4443" t="s">
        <v>237</v>
      </c>
      <c r="G4443" t="s">
        <v>127</v>
      </c>
      <c r="H4443" t="s">
        <v>12480</v>
      </c>
      <c r="I4443" t="s">
        <v>12481</v>
      </c>
      <c r="J4443" t="s">
        <v>12482</v>
      </c>
      <c r="K4443" t="s">
        <v>93</v>
      </c>
      <c r="M4443" t="s">
        <v>11299</v>
      </c>
      <c r="N4443" t="s">
        <v>238</v>
      </c>
      <c r="O4443" t="s">
        <v>153</v>
      </c>
      <c r="P4443" t="s">
        <v>117</v>
      </c>
    </row>
    <row r="4444" spans="1:16" x14ac:dyDescent="0.2">
      <c r="A4444" t="s">
        <v>15333</v>
      </c>
      <c r="B4444" t="s">
        <v>15330</v>
      </c>
      <c r="C4444" s="1">
        <v>25568</v>
      </c>
      <c r="D4444" t="s">
        <v>65</v>
      </c>
      <c r="E4444" t="s">
        <v>15331</v>
      </c>
      <c r="F4444" t="s">
        <v>15332</v>
      </c>
      <c r="G4444" t="s">
        <v>127</v>
      </c>
      <c r="H4444" t="s">
        <v>15333</v>
      </c>
      <c r="I4444" t="s">
        <v>15334</v>
      </c>
      <c r="J4444" t="s">
        <v>15335</v>
      </c>
      <c r="K4444" t="s">
        <v>93</v>
      </c>
      <c r="M4444" t="s">
        <v>11322</v>
      </c>
      <c r="N4444" t="s">
        <v>234</v>
      </c>
      <c r="O4444" t="s">
        <v>153</v>
      </c>
    </row>
    <row r="4445" spans="1:16" x14ac:dyDescent="0.2">
      <c r="A4445" t="s">
        <v>22615</v>
      </c>
      <c r="B4445" t="s">
        <v>22614</v>
      </c>
      <c r="C4445" s="1">
        <v>39148</v>
      </c>
      <c r="D4445" t="s">
        <v>65</v>
      </c>
      <c r="E4445" t="s">
        <v>164</v>
      </c>
      <c r="F4445" t="s">
        <v>165</v>
      </c>
      <c r="G4445" t="s">
        <v>127</v>
      </c>
      <c r="H4445" t="s">
        <v>22615</v>
      </c>
      <c r="I4445" t="s">
        <v>22616</v>
      </c>
      <c r="J4445" t="s">
        <v>22617</v>
      </c>
      <c r="K4445" t="s">
        <v>67</v>
      </c>
      <c r="M4445" t="s">
        <v>1513</v>
      </c>
      <c r="N4445" t="s">
        <v>9152</v>
      </c>
      <c r="O4445">
        <v>0</v>
      </c>
    </row>
    <row r="4446" spans="1:16" x14ac:dyDescent="0.2">
      <c r="A4446" t="s">
        <v>23964</v>
      </c>
      <c r="B4446" t="s">
        <v>23963</v>
      </c>
      <c r="C4446" s="1">
        <v>41768</v>
      </c>
      <c r="D4446" t="s">
        <v>65</v>
      </c>
      <c r="E4446" t="s">
        <v>290</v>
      </c>
      <c r="F4446" t="s">
        <v>291</v>
      </c>
      <c r="G4446" t="s">
        <v>127</v>
      </c>
      <c r="H4446" t="s">
        <v>23964</v>
      </c>
      <c r="I4446" t="s">
        <v>23965</v>
      </c>
      <c r="J4446" t="s">
        <v>23966</v>
      </c>
      <c r="K4446" t="s">
        <v>111</v>
      </c>
      <c r="L4446" t="s">
        <v>115</v>
      </c>
      <c r="M4446" t="s">
        <v>23967</v>
      </c>
      <c r="N4446" t="s">
        <v>357</v>
      </c>
      <c r="O4446" t="s">
        <v>94</v>
      </c>
      <c r="P4446" t="s">
        <v>117</v>
      </c>
    </row>
    <row r="4447" spans="1:16" x14ac:dyDescent="0.2">
      <c r="A4447" t="s">
        <v>24773</v>
      </c>
      <c r="B4447" t="s">
        <v>24772</v>
      </c>
      <c r="C4447" s="1">
        <v>42171</v>
      </c>
      <c r="D4447" t="s">
        <v>65</v>
      </c>
      <c r="E4447" t="s">
        <v>208</v>
      </c>
      <c r="F4447" t="s">
        <v>209</v>
      </c>
      <c r="G4447" t="s">
        <v>127</v>
      </c>
      <c r="H4447" t="s">
        <v>24773</v>
      </c>
      <c r="I4447" t="s">
        <v>24774</v>
      </c>
      <c r="J4447" t="s">
        <v>24775</v>
      </c>
      <c r="K4447" t="s">
        <v>111</v>
      </c>
      <c r="L4447" t="s">
        <v>115</v>
      </c>
      <c r="M4447" t="s">
        <v>7176</v>
      </c>
      <c r="O4447" t="s">
        <v>153</v>
      </c>
    </row>
    <row r="4448" spans="1:16" x14ac:dyDescent="0.2">
      <c r="A4448" t="s">
        <v>42875</v>
      </c>
      <c r="B4448" t="s">
        <v>42876</v>
      </c>
      <c r="C4448" s="1">
        <v>41311</v>
      </c>
      <c r="D4448" t="s">
        <v>65</v>
      </c>
      <c r="E4448" t="s">
        <v>290</v>
      </c>
      <c r="F4448" t="s">
        <v>291</v>
      </c>
      <c r="G4448" t="s">
        <v>127</v>
      </c>
      <c r="H4448" t="s">
        <v>42875</v>
      </c>
      <c r="I4448" t="s">
        <v>42877</v>
      </c>
      <c r="J4448" t="s">
        <v>42878</v>
      </c>
      <c r="K4448" t="s">
        <v>111</v>
      </c>
      <c r="L4448" t="s">
        <v>115</v>
      </c>
      <c r="M4448" t="s">
        <v>607</v>
      </c>
      <c r="N4448" t="s">
        <v>293</v>
      </c>
      <c r="O4448" t="s">
        <v>153</v>
      </c>
      <c r="P4448" t="s">
        <v>117</v>
      </c>
    </row>
    <row r="4449" spans="1:16" x14ac:dyDescent="0.2">
      <c r="A4449" t="s">
        <v>12037</v>
      </c>
      <c r="B4449" t="s">
        <v>12036</v>
      </c>
      <c r="C4449" s="1">
        <v>41225</v>
      </c>
      <c r="D4449" t="s">
        <v>65</v>
      </c>
      <c r="E4449" t="s">
        <v>147</v>
      </c>
      <c r="F4449" t="s">
        <v>148</v>
      </c>
      <c r="G4449" t="s">
        <v>127</v>
      </c>
      <c r="H4449" t="s">
        <v>12037</v>
      </c>
      <c r="I4449" t="s">
        <v>12038</v>
      </c>
      <c r="J4449" t="s">
        <v>12039</v>
      </c>
      <c r="K4449" t="s">
        <v>111</v>
      </c>
      <c r="L4449" t="s">
        <v>254</v>
      </c>
      <c r="M4449" t="s">
        <v>7575</v>
      </c>
      <c r="N4449" t="s">
        <v>255</v>
      </c>
      <c r="O4449" t="s">
        <v>153</v>
      </c>
      <c r="P4449" t="s">
        <v>192</v>
      </c>
    </row>
    <row r="4450" spans="1:16" x14ac:dyDescent="0.2">
      <c r="A4450" t="s">
        <v>6548</v>
      </c>
      <c r="B4450" t="s">
        <v>6547</v>
      </c>
      <c r="C4450" s="1">
        <v>41556</v>
      </c>
      <c r="D4450" t="s">
        <v>65</v>
      </c>
      <c r="E4450" t="s">
        <v>70</v>
      </c>
      <c r="G4450" t="s">
        <v>127</v>
      </c>
      <c r="H4450" t="s">
        <v>6548</v>
      </c>
      <c r="I4450" t="s">
        <v>6549</v>
      </c>
      <c r="J4450" t="s">
        <v>6550</v>
      </c>
      <c r="K4450" t="s">
        <v>111</v>
      </c>
      <c r="L4450" t="s">
        <v>115</v>
      </c>
      <c r="M4450" t="s">
        <v>6551</v>
      </c>
      <c r="N4450" t="s">
        <v>45296</v>
      </c>
      <c r="O4450" t="s">
        <v>94</v>
      </c>
      <c r="P4450" t="s">
        <v>117</v>
      </c>
    </row>
    <row r="4451" spans="1:16" x14ac:dyDescent="0.2">
      <c r="A4451" t="s">
        <v>11563</v>
      </c>
      <c r="B4451" t="s">
        <v>11562</v>
      </c>
      <c r="C4451" s="1">
        <v>40623</v>
      </c>
      <c r="D4451" t="s">
        <v>65</v>
      </c>
      <c r="E4451" t="s">
        <v>170</v>
      </c>
      <c r="F4451" t="s">
        <v>171</v>
      </c>
      <c r="G4451" t="s">
        <v>127</v>
      </c>
      <c r="H4451" t="s">
        <v>11563</v>
      </c>
      <c r="I4451" t="s">
        <v>11564</v>
      </c>
      <c r="J4451" t="s">
        <v>11565</v>
      </c>
      <c r="K4451" t="s">
        <v>111</v>
      </c>
      <c r="M4451" t="s">
        <v>7580</v>
      </c>
      <c r="N4451" t="s">
        <v>9353</v>
      </c>
      <c r="O4451" t="s">
        <v>153</v>
      </c>
      <c r="P4451" t="s">
        <v>117</v>
      </c>
    </row>
    <row r="4452" spans="1:16" x14ac:dyDescent="0.2">
      <c r="A4452" t="s">
        <v>13837</v>
      </c>
      <c r="B4452" t="s">
        <v>13836</v>
      </c>
      <c r="C4452" s="1">
        <v>38666</v>
      </c>
      <c r="D4452" t="s">
        <v>65</v>
      </c>
      <c r="E4452" t="s">
        <v>170</v>
      </c>
      <c r="F4452" t="s">
        <v>171</v>
      </c>
      <c r="G4452" t="s">
        <v>127</v>
      </c>
      <c r="H4452" t="s">
        <v>13837</v>
      </c>
      <c r="I4452" t="s">
        <v>13838</v>
      </c>
      <c r="J4452" t="s">
        <v>13839</v>
      </c>
      <c r="K4452" t="s">
        <v>111</v>
      </c>
      <c r="M4452" t="s">
        <v>11309</v>
      </c>
      <c r="N4452" t="s">
        <v>9353</v>
      </c>
      <c r="O4452" t="s">
        <v>153</v>
      </c>
      <c r="P4452" t="s">
        <v>117</v>
      </c>
    </row>
    <row r="4453" spans="1:16" x14ac:dyDescent="0.2">
      <c r="A4453" t="s">
        <v>14655</v>
      </c>
      <c r="B4453" t="s">
        <v>14654</v>
      </c>
      <c r="C4453" s="1">
        <v>42576</v>
      </c>
      <c r="D4453" t="s">
        <v>65</v>
      </c>
      <c r="E4453" t="s">
        <v>45462</v>
      </c>
      <c r="F4453" t="s">
        <v>45463</v>
      </c>
      <c r="G4453" t="s">
        <v>127</v>
      </c>
      <c r="H4453" t="s">
        <v>14655</v>
      </c>
      <c r="I4453" t="s">
        <v>14656</v>
      </c>
      <c r="J4453" t="s">
        <v>14657</v>
      </c>
      <c r="K4453" t="s">
        <v>93</v>
      </c>
      <c r="L4453" t="s">
        <v>115</v>
      </c>
      <c r="M4453" t="s">
        <v>11322</v>
      </c>
      <c r="N4453" t="s">
        <v>47063</v>
      </c>
      <c r="O4453" t="s">
        <v>153</v>
      </c>
      <c r="P4453" t="s">
        <v>117</v>
      </c>
    </row>
    <row r="4454" spans="1:16" x14ac:dyDescent="0.2">
      <c r="A4454" t="s">
        <v>42514</v>
      </c>
      <c r="B4454" t="s">
        <v>42515</v>
      </c>
      <c r="C4454" s="1">
        <v>41072</v>
      </c>
      <c r="D4454" t="s">
        <v>65</v>
      </c>
      <c r="E4454" t="s">
        <v>41215</v>
      </c>
      <c r="F4454" t="s">
        <v>41216</v>
      </c>
      <c r="G4454" t="s">
        <v>127</v>
      </c>
      <c r="H4454" t="s">
        <v>42514</v>
      </c>
      <c r="I4454" t="s">
        <v>559</v>
      </c>
      <c r="J4454" t="s">
        <v>42516</v>
      </c>
      <c r="K4454" t="s">
        <v>111</v>
      </c>
      <c r="M4454" t="s">
        <v>560</v>
      </c>
      <c r="N4454" t="s">
        <v>295</v>
      </c>
      <c r="O4454" t="s">
        <v>153</v>
      </c>
      <c r="P4454" t="s">
        <v>117</v>
      </c>
    </row>
    <row r="4455" spans="1:16" x14ac:dyDescent="0.2">
      <c r="A4455" t="s">
        <v>42461</v>
      </c>
      <c r="B4455" t="s">
        <v>42462</v>
      </c>
      <c r="C4455" s="1">
        <v>37620</v>
      </c>
      <c r="D4455" t="s">
        <v>65</v>
      </c>
      <c r="E4455" t="s">
        <v>553</v>
      </c>
      <c r="F4455" t="s">
        <v>554</v>
      </c>
      <c r="G4455" t="s">
        <v>127</v>
      </c>
      <c r="H4455" t="s">
        <v>42461</v>
      </c>
      <c r="I4455" t="s">
        <v>42463</v>
      </c>
      <c r="K4455" t="s">
        <v>111</v>
      </c>
      <c r="M4455" t="s">
        <v>42464</v>
      </c>
      <c r="N4455" t="s">
        <v>555</v>
      </c>
      <c r="O4455" t="s">
        <v>153</v>
      </c>
      <c r="P4455" t="s">
        <v>117</v>
      </c>
    </row>
    <row r="4456" spans="1:16" x14ac:dyDescent="0.2">
      <c r="A4456" t="s">
        <v>22631</v>
      </c>
      <c r="B4456" t="s">
        <v>22630</v>
      </c>
      <c r="C4456" s="1">
        <v>38953</v>
      </c>
      <c r="D4456" t="s">
        <v>65</v>
      </c>
      <c r="E4456" t="s">
        <v>45462</v>
      </c>
      <c r="F4456" t="s">
        <v>45463</v>
      </c>
      <c r="G4456" t="s">
        <v>127</v>
      </c>
      <c r="H4456" t="s">
        <v>22631</v>
      </c>
      <c r="I4456" t="s">
        <v>22632</v>
      </c>
      <c r="J4456" t="s">
        <v>22633</v>
      </c>
      <c r="K4456" t="s">
        <v>93</v>
      </c>
      <c r="M4456" t="s">
        <v>14533</v>
      </c>
      <c r="N4456" t="s">
        <v>7601</v>
      </c>
      <c r="O4456" t="s">
        <v>153</v>
      </c>
    </row>
    <row r="4457" spans="1:16" x14ac:dyDescent="0.2">
      <c r="A4457" t="s">
        <v>46578</v>
      </c>
      <c r="B4457" t="s">
        <v>46579</v>
      </c>
      <c r="C4457" s="1">
        <v>39920</v>
      </c>
      <c r="D4457" t="s">
        <v>65</v>
      </c>
      <c r="E4457" t="s">
        <v>45462</v>
      </c>
      <c r="F4457" t="s">
        <v>45463</v>
      </c>
      <c r="G4457" t="s">
        <v>127</v>
      </c>
      <c r="H4457" t="s">
        <v>46578</v>
      </c>
      <c r="I4457" t="s">
        <v>46580</v>
      </c>
      <c r="J4457" t="s">
        <v>46581</v>
      </c>
      <c r="K4457" t="s">
        <v>93</v>
      </c>
      <c r="M4457" t="s">
        <v>7575</v>
      </c>
      <c r="N4457" t="s">
        <v>46582</v>
      </c>
      <c r="O4457" t="s">
        <v>153</v>
      </c>
      <c r="P4457" t="s">
        <v>45295</v>
      </c>
    </row>
    <row r="4458" spans="1:16" x14ac:dyDescent="0.2">
      <c r="A4458" t="s">
        <v>38928</v>
      </c>
      <c r="B4458" t="s">
        <v>25666</v>
      </c>
      <c r="C4458" s="1">
        <v>37586</v>
      </c>
      <c r="D4458" t="s">
        <v>65</v>
      </c>
      <c r="E4458" t="s">
        <v>686</v>
      </c>
      <c r="F4458" t="s">
        <v>687</v>
      </c>
      <c r="G4458" t="s">
        <v>25171</v>
      </c>
      <c r="H4458" t="s">
        <v>38928</v>
      </c>
      <c r="I4458" t="s">
        <v>25145</v>
      </c>
      <c r="J4458" t="s">
        <v>34339</v>
      </c>
      <c r="K4458" t="s">
        <v>25162</v>
      </c>
      <c r="N4458" t="s">
        <v>25667</v>
      </c>
      <c r="P4458" t="s">
        <v>34249</v>
      </c>
    </row>
    <row r="4459" spans="1:16" x14ac:dyDescent="0.2">
      <c r="A4459" t="s">
        <v>47816</v>
      </c>
      <c r="B4459" t="s">
        <v>47817</v>
      </c>
      <c r="C4459" s="1">
        <v>43327</v>
      </c>
      <c r="D4459" t="s">
        <v>65</v>
      </c>
      <c r="E4459" t="s">
        <v>99</v>
      </c>
      <c r="F4459" t="s">
        <v>100</v>
      </c>
      <c r="G4459" t="s">
        <v>143</v>
      </c>
      <c r="H4459" t="s">
        <v>47816</v>
      </c>
      <c r="I4459" t="s">
        <v>47818</v>
      </c>
      <c r="J4459" t="s">
        <v>47819</v>
      </c>
      <c r="K4459" t="s">
        <v>160</v>
      </c>
      <c r="L4459" t="s">
        <v>254</v>
      </c>
      <c r="M4459" t="s">
        <v>7975</v>
      </c>
      <c r="N4459" t="s">
        <v>187</v>
      </c>
      <c r="O4459" t="s">
        <v>153</v>
      </c>
    </row>
    <row r="4460" spans="1:16" x14ac:dyDescent="0.2">
      <c r="A4460" t="s">
        <v>20555</v>
      </c>
      <c r="B4460" t="s">
        <v>20554</v>
      </c>
      <c r="C4460" s="1">
        <v>42174</v>
      </c>
      <c r="D4460" t="s">
        <v>65</v>
      </c>
      <c r="E4460" t="s">
        <v>99</v>
      </c>
      <c r="F4460" t="s">
        <v>100</v>
      </c>
      <c r="G4460" t="s">
        <v>143</v>
      </c>
      <c r="H4460" t="s">
        <v>20555</v>
      </c>
      <c r="I4460" t="s">
        <v>20556</v>
      </c>
      <c r="J4460" t="s">
        <v>20557</v>
      </c>
      <c r="K4460" t="s">
        <v>160</v>
      </c>
      <c r="M4460" t="s">
        <v>7975</v>
      </c>
      <c r="N4460" t="s">
        <v>20558</v>
      </c>
      <c r="O4460" t="s">
        <v>153</v>
      </c>
    </row>
    <row r="4461" spans="1:16" x14ac:dyDescent="0.2">
      <c r="A4461" t="s">
        <v>27558</v>
      </c>
      <c r="B4461" t="s">
        <v>27557</v>
      </c>
      <c r="C4461" s="1">
        <v>42998</v>
      </c>
      <c r="D4461" t="s">
        <v>65</v>
      </c>
      <c r="E4461" t="s">
        <v>25336</v>
      </c>
      <c r="F4461" t="s">
        <v>25337</v>
      </c>
      <c r="G4461" t="s">
        <v>25171</v>
      </c>
      <c r="H4461" t="s">
        <v>27558</v>
      </c>
      <c r="I4461" t="s">
        <v>25145</v>
      </c>
      <c r="J4461" t="s">
        <v>34339</v>
      </c>
      <c r="K4461" t="s">
        <v>25215</v>
      </c>
      <c r="L4461" t="s">
        <v>37836</v>
      </c>
      <c r="M4461" t="s">
        <v>37837</v>
      </c>
      <c r="N4461" t="s">
        <v>27560</v>
      </c>
      <c r="P4461" t="s">
        <v>37838</v>
      </c>
    </row>
    <row r="4462" spans="1:16" x14ac:dyDescent="0.2">
      <c r="A4462" t="s">
        <v>46501</v>
      </c>
      <c r="B4462" t="s">
        <v>11186</v>
      </c>
      <c r="C4462" s="1">
        <v>41135</v>
      </c>
      <c r="D4462" t="s">
        <v>65</v>
      </c>
      <c r="E4462" t="s">
        <v>532</v>
      </c>
      <c r="F4462" t="s">
        <v>533</v>
      </c>
      <c r="G4462" t="s">
        <v>127</v>
      </c>
      <c r="H4462" t="s">
        <v>46501</v>
      </c>
      <c r="I4462" t="s">
        <v>46502</v>
      </c>
      <c r="J4462" t="s">
        <v>46503</v>
      </c>
      <c r="K4462" t="s">
        <v>111</v>
      </c>
      <c r="M4462" t="s">
        <v>1036</v>
      </c>
      <c r="N4462" t="s">
        <v>46504</v>
      </c>
      <c r="O4462" t="s">
        <v>153</v>
      </c>
      <c r="P4462" t="s">
        <v>46505</v>
      </c>
    </row>
    <row r="4463" spans="1:16" x14ac:dyDescent="0.2">
      <c r="A4463" t="s">
        <v>33500</v>
      </c>
      <c r="B4463" t="s">
        <v>33499</v>
      </c>
      <c r="C4463" s="1">
        <v>43122</v>
      </c>
      <c r="D4463" t="s">
        <v>65</v>
      </c>
      <c r="E4463" t="s">
        <v>26386</v>
      </c>
      <c r="F4463" t="s">
        <v>26387</v>
      </c>
      <c r="G4463" t="s">
        <v>25160</v>
      </c>
      <c r="H4463" t="s">
        <v>33500</v>
      </c>
      <c r="I4463" t="s">
        <v>36924</v>
      </c>
      <c r="J4463" t="s">
        <v>34339</v>
      </c>
      <c r="K4463" t="s">
        <v>25215</v>
      </c>
      <c r="L4463" t="s">
        <v>33503</v>
      </c>
      <c r="M4463" t="s">
        <v>34743</v>
      </c>
      <c r="N4463" t="s">
        <v>33501</v>
      </c>
      <c r="P4463" t="s">
        <v>33502</v>
      </c>
    </row>
    <row r="4464" spans="1:16" x14ac:dyDescent="0.2">
      <c r="A4464" t="s">
        <v>5999</v>
      </c>
      <c r="B4464" t="s">
        <v>45172</v>
      </c>
      <c r="C4464" s="1">
        <v>39742</v>
      </c>
      <c r="D4464" t="s">
        <v>65</v>
      </c>
      <c r="E4464" t="s">
        <v>157</v>
      </c>
      <c r="F4464" t="s">
        <v>158</v>
      </c>
      <c r="G4464" t="s">
        <v>127</v>
      </c>
      <c r="H4464" t="s">
        <v>5999</v>
      </c>
      <c r="I4464" t="s">
        <v>6000</v>
      </c>
      <c r="J4464" t="s">
        <v>6001</v>
      </c>
      <c r="K4464" t="s">
        <v>111</v>
      </c>
      <c r="M4464" t="s">
        <v>6002</v>
      </c>
      <c r="N4464" t="s">
        <v>6003</v>
      </c>
      <c r="O4464" t="s">
        <v>153</v>
      </c>
      <c r="P4464" t="s">
        <v>117</v>
      </c>
    </row>
    <row r="4465" spans="1:16" x14ac:dyDescent="0.2">
      <c r="A4465" t="s">
        <v>31516</v>
      </c>
      <c r="B4465" t="s">
        <v>31515</v>
      </c>
      <c r="C4465" s="1">
        <v>42699</v>
      </c>
      <c r="D4465" t="s">
        <v>65</v>
      </c>
      <c r="E4465" t="s">
        <v>31032</v>
      </c>
      <c r="F4465" t="s">
        <v>36335</v>
      </c>
      <c r="G4465" t="s">
        <v>25171</v>
      </c>
      <c r="H4465" t="s">
        <v>31516</v>
      </c>
      <c r="I4465" t="s">
        <v>25145</v>
      </c>
      <c r="J4465" t="s">
        <v>36336</v>
      </c>
      <c r="K4465" t="s">
        <v>25215</v>
      </c>
      <c r="L4465" t="s">
        <v>31517</v>
      </c>
      <c r="M4465" t="s">
        <v>34212</v>
      </c>
      <c r="N4465" t="s">
        <v>31518</v>
      </c>
    </row>
    <row r="4466" spans="1:16" x14ac:dyDescent="0.2">
      <c r="A4466" t="s">
        <v>22620</v>
      </c>
      <c r="B4466" t="s">
        <v>22614</v>
      </c>
      <c r="C4466" s="1">
        <v>39148</v>
      </c>
      <c r="D4466" t="s">
        <v>65</v>
      </c>
      <c r="E4466" t="s">
        <v>22618</v>
      </c>
      <c r="F4466" t="s">
        <v>22619</v>
      </c>
      <c r="G4466" t="s">
        <v>127</v>
      </c>
      <c r="H4466" t="s">
        <v>22620</v>
      </c>
      <c r="I4466" t="s">
        <v>22621</v>
      </c>
      <c r="J4466" t="s">
        <v>22622</v>
      </c>
      <c r="K4466" t="s">
        <v>93</v>
      </c>
      <c r="M4466" t="s">
        <v>11322</v>
      </c>
      <c r="N4466" t="s">
        <v>169</v>
      </c>
      <c r="O4466" t="s">
        <v>153</v>
      </c>
    </row>
    <row r="4467" spans="1:16" x14ac:dyDescent="0.2">
      <c r="A4467" t="s">
        <v>23808</v>
      </c>
      <c r="B4467" t="s">
        <v>23807</v>
      </c>
      <c r="C4467" s="1">
        <v>41983</v>
      </c>
      <c r="D4467" t="s">
        <v>65</v>
      </c>
      <c r="E4467" t="s">
        <v>466</v>
      </c>
      <c r="F4467" t="s">
        <v>467</v>
      </c>
      <c r="G4467" t="s">
        <v>127</v>
      </c>
      <c r="H4467" t="s">
        <v>23808</v>
      </c>
      <c r="I4467" t="s">
        <v>23809</v>
      </c>
      <c r="J4467" t="s">
        <v>23810</v>
      </c>
      <c r="K4467" t="s">
        <v>111</v>
      </c>
      <c r="M4467" t="s">
        <v>560</v>
      </c>
      <c r="N4467" t="s">
        <v>468</v>
      </c>
      <c r="O4467" t="s">
        <v>153</v>
      </c>
      <c r="P4467" t="s">
        <v>117</v>
      </c>
    </row>
    <row r="4468" spans="1:16" x14ac:dyDescent="0.2">
      <c r="A4468" t="s">
        <v>29166</v>
      </c>
      <c r="B4468" t="s">
        <v>29165</v>
      </c>
      <c r="C4468" s="1">
        <v>43059</v>
      </c>
      <c r="D4468" t="s">
        <v>65</v>
      </c>
      <c r="E4468" t="s">
        <v>25512</v>
      </c>
      <c r="F4468" t="s">
        <v>34332</v>
      </c>
      <c r="G4468" t="s">
        <v>25171</v>
      </c>
      <c r="H4468" t="s">
        <v>29166</v>
      </c>
      <c r="I4468" t="s">
        <v>25145</v>
      </c>
      <c r="J4468" t="s">
        <v>34339</v>
      </c>
      <c r="K4468" t="s">
        <v>25215</v>
      </c>
      <c r="L4468" t="s">
        <v>35705</v>
      </c>
      <c r="M4468" t="s">
        <v>34234</v>
      </c>
      <c r="N4468" t="s">
        <v>28204</v>
      </c>
    </row>
    <row r="4469" spans="1:16" x14ac:dyDescent="0.2">
      <c r="A4469" t="s">
        <v>49679</v>
      </c>
      <c r="B4469" t="s">
        <v>49680</v>
      </c>
      <c r="C4469" s="1">
        <v>43951</v>
      </c>
      <c r="D4469" t="s">
        <v>65</v>
      </c>
      <c r="E4469" t="s">
        <v>45462</v>
      </c>
      <c r="F4469" t="s">
        <v>45463</v>
      </c>
      <c r="G4469" t="s">
        <v>1479</v>
      </c>
      <c r="H4469" t="s">
        <v>49679</v>
      </c>
      <c r="I4469" t="s">
        <v>49681</v>
      </c>
      <c r="J4469" t="s">
        <v>49682</v>
      </c>
      <c r="K4469" t="s">
        <v>93</v>
      </c>
      <c r="L4469" t="s">
        <v>49683</v>
      </c>
      <c r="M4469" t="s">
        <v>49684</v>
      </c>
      <c r="N4469" t="s">
        <v>49685</v>
      </c>
      <c r="O4469" t="s">
        <v>94</v>
      </c>
      <c r="P4469" t="s">
        <v>49686</v>
      </c>
    </row>
    <row r="4470" spans="1:16" x14ac:dyDescent="0.2">
      <c r="A4470" t="s">
        <v>9657</v>
      </c>
      <c r="B4470" t="s">
        <v>9656</v>
      </c>
      <c r="C4470" s="1">
        <v>41162</v>
      </c>
      <c r="D4470" t="s">
        <v>65</v>
      </c>
      <c r="E4470" t="s">
        <v>205</v>
      </c>
      <c r="F4470" t="s">
        <v>206</v>
      </c>
      <c r="G4470" t="s">
        <v>721</v>
      </c>
      <c r="H4470" t="s">
        <v>9657</v>
      </c>
      <c r="I4470" t="s">
        <v>46116</v>
      </c>
      <c r="J4470" t="s">
        <v>9658</v>
      </c>
      <c r="K4470" t="s">
        <v>86</v>
      </c>
      <c r="M4470" t="s">
        <v>9646</v>
      </c>
      <c r="N4470" t="s">
        <v>9659</v>
      </c>
      <c r="O4470" t="s">
        <v>153</v>
      </c>
      <c r="P4470" t="s">
        <v>41578</v>
      </c>
    </row>
    <row r="4471" spans="1:16" x14ac:dyDescent="0.2">
      <c r="A4471" t="s">
        <v>18786</v>
      </c>
      <c r="B4471" t="s">
        <v>18785</v>
      </c>
      <c r="C4471" s="1">
        <v>41162</v>
      </c>
      <c r="D4471" t="s">
        <v>65</v>
      </c>
      <c r="E4471" t="s">
        <v>205</v>
      </c>
      <c r="F4471" t="s">
        <v>206</v>
      </c>
      <c r="G4471" t="s">
        <v>127</v>
      </c>
      <c r="H4471" t="s">
        <v>18786</v>
      </c>
      <c r="I4471" t="s">
        <v>47570</v>
      </c>
      <c r="J4471" t="s">
        <v>18787</v>
      </c>
      <c r="K4471" t="s">
        <v>86</v>
      </c>
      <c r="M4471" t="s">
        <v>7435</v>
      </c>
      <c r="N4471" t="s">
        <v>18788</v>
      </c>
      <c r="O4471" t="s">
        <v>94</v>
      </c>
      <c r="P4471" t="s">
        <v>229</v>
      </c>
    </row>
    <row r="4472" spans="1:16" x14ac:dyDescent="0.2">
      <c r="A4472" t="s">
        <v>10558</v>
      </c>
      <c r="B4472" t="s">
        <v>10557</v>
      </c>
      <c r="C4472" s="1">
        <v>36476</v>
      </c>
      <c r="D4472" t="s">
        <v>65</v>
      </c>
      <c r="E4472" t="s">
        <v>327</v>
      </c>
      <c r="F4472" t="s">
        <v>328</v>
      </c>
      <c r="G4472" t="s">
        <v>127</v>
      </c>
      <c r="H4472" t="s">
        <v>10558</v>
      </c>
      <c r="I4472" t="s">
        <v>10559</v>
      </c>
      <c r="J4472" t="s">
        <v>10560</v>
      </c>
      <c r="K4472" t="s">
        <v>111</v>
      </c>
      <c r="M4472" t="s">
        <v>10561</v>
      </c>
      <c r="N4472" t="s">
        <v>10562</v>
      </c>
      <c r="O4472" t="s">
        <v>153</v>
      </c>
    </row>
    <row r="4473" spans="1:16" x14ac:dyDescent="0.2">
      <c r="A4473" t="s">
        <v>30558</v>
      </c>
      <c r="B4473" t="s">
        <v>30557</v>
      </c>
      <c r="C4473" s="1">
        <v>42437</v>
      </c>
      <c r="D4473" t="s">
        <v>65</v>
      </c>
      <c r="E4473" t="s">
        <v>25169</v>
      </c>
      <c r="F4473" t="s">
        <v>25170</v>
      </c>
      <c r="G4473" t="s">
        <v>25160</v>
      </c>
      <c r="H4473" t="s">
        <v>30558</v>
      </c>
      <c r="I4473" t="s">
        <v>30559</v>
      </c>
      <c r="J4473" t="s">
        <v>34381</v>
      </c>
      <c r="K4473" t="s">
        <v>25156</v>
      </c>
      <c r="L4473" t="s">
        <v>37855</v>
      </c>
      <c r="M4473" t="s">
        <v>37856</v>
      </c>
      <c r="N4473" t="s">
        <v>30540</v>
      </c>
      <c r="P4473" t="s">
        <v>27444</v>
      </c>
    </row>
    <row r="4474" spans="1:16" x14ac:dyDescent="0.2">
      <c r="A4474" t="s">
        <v>19321</v>
      </c>
      <c r="B4474" t="s">
        <v>19320</v>
      </c>
      <c r="C4474" s="1">
        <v>42489</v>
      </c>
      <c r="D4474" t="s">
        <v>65</v>
      </c>
      <c r="E4474" t="s">
        <v>41215</v>
      </c>
      <c r="F4474" t="s">
        <v>41216</v>
      </c>
      <c r="G4474" t="s">
        <v>127</v>
      </c>
      <c r="H4474" t="s">
        <v>19321</v>
      </c>
      <c r="I4474" t="s">
        <v>19322</v>
      </c>
      <c r="J4474" t="s">
        <v>19323</v>
      </c>
      <c r="K4474" t="s">
        <v>86</v>
      </c>
      <c r="M4474" t="s">
        <v>2173</v>
      </c>
      <c r="N4474" t="s">
        <v>15887</v>
      </c>
      <c r="O4474" t="s">
        <v>153</v>
      </c>
      <c r="P4474" t="s">
        <v>321</v>
      </c>
    </row>
    <row r="4475" spans="1:16" x14ac:dyDescent="0.2">
      <c r="A4475" t="s">
        <v>9464</v>
      </c>
      <c r="B4475" t="s">
        <v>9461</v>
      </c>
      <c r="C4475" s="1">
        <v>43087</v>
      </c>
      <c r="D4475" t="s">
        <v>65</v>
      </c>
      <c r="E4475" t="s">
        <v>9462</v>
      </c>
      <c r="F4475" t="s">
        <v>9463</v>
      </c>
      <c r="G4475" t="s">
        <v>1479</v>
      </c>
      <c r="H4475" t="s">
        <v>9464</v>
      </c>
      <c r="I4475" t="s">
        <v>9465</v>
      </c>
      <c r="J4475" t="s">
        <v>9466</v>
      </c>
      <c r="K4475" t="s">
        <v>93</v>
      </c>
      <c r="M4475" t="s">
        <v>9467</v>
      </c>
      <c r="N4475" t="s">
        <v>9468</v>
      </c>
      <c r="O4475" t="s">
        <v>94</v>
      </c>
      <c r="P4475" t="s">
        <v>9469</v>
      </c>
    </row>
    <row r="4476" spans="1:16" x14ac:dyDescent="0.2">
      <c r="A4476" t="s">
        <v>30533</v>
      </c>
      <c r="B4476" t="s">
        <v>30549</v>
      </c>
      <c r="C4476" s="1">
        <v>36291</v>
      </c>
      <c r="D4476" t="s">
        <v>65</v>
      </c>
      <c r="E4476" t="s">
        <v>342</v>
      </c>
      <c r="F4476" t="s">
        <v>34205</v>
      </c>
      <c r="G4476" t="s">
        <v>25164</v>
      </c>
      <c r="H4476" t="s">
        <v>30533</v>
      </c>
      <c r="I4476" t="s">
        <v>25190</v>
      </c>
      <c r="J4476" t="s">
        <v>40267</v>
      </c>
      <c r="K4476" t="s">
        <v>25166</v>
      </c>
      <c r="N4476" t="s">
        <v>30534</v>
      </c>
      <c r="P4476" t="s">
        <v>40268</v>
      </c>
    </row>
    <row r="4477" spans="1:16" x14ac:dyDescent="0.2">
      <c r="A4477" t="s">
        <v>30533</v>
      </c>
      <c r="B4477" t="s">
        <v>30532</v>
      </c>
      <c r="C4477" s="1">
        <v>36291</v>
      </c>
      <c r="D4477" t="s">
        <v>65</v>
      </c>
      <c r="E4477" t="s">
        <v>342</v>
      </c>
      <c r="F4477" t="s">
        <v>34205</v>
      </c>
      <c r="G4477" t="s">
        <v>26205</v>
      </c>
      <c r="H4477" t="s">
        <v>30533</v>
      </c>
      <c r="I4477" t="s">
        <v>26874</v>
      </c>
      <c r="J4477" t="s">
        <v>40267</v>
      </c>
      <c r="K4477" t="s">
        <v>25259</v>
      </c>
      <c r="N4477" t="s">
        <v>30534</v>
      </c>
      <c r="P4477" t="s">
        <v>40269</v>
      </c>
    </row>
    <row r="4478" spans="1:16" x14ac:dyDescent="0.2">
      <c r="A4478" t="s">
        <v>31334</v>
      </c>
      <c r="B4478" t="s">
        <v>31333</v>
      </c>
      <c r="C4478" s="1">
        <v>42787</v>
      </c>
      <c r="D4478" t="s">
        <v>65</v>
      </c>
      <c r="E4478" t="s">
        <v>25244</v>
      </c>
      <c r="F4478" t="s">
        <v>25245</v>
      </c>
      <c r="G4478" t="s">
        <v>25171</v>
      </c>
      <c r="H4478" t="s">
        <v>31334</v>
      </c>
      <c r="I4478" t="s">
        <v>29273</v>
      </c>
      <c r="J4478" t="s">
        <v>34372</v>
      </c>
      <c r="K4478" t="s">
        <v>25173</v>
      </c>
      <c r="L4478" t="s">
        <v>31435</v>
      </c>
      <c r="M4478" t="s">
        <v>25317</v>
      </c>
      <c r="N4478" t="s">
        <v>29725</v>
      </c>
    </row>
    <row r="4479" spans="1:16" x14ac:dyDescent="0.2">
      <c r="A4479" t="s">
        <v>30520</v>
      </c>
      <c r="B4479" t="s">
        <v>30519</v>
      </c>
      <c r="C4479" s="1">
        <v>42055</v>
      </c>
      <c r="D4479" t="s">
        <v>65</v>
      </c>
      <c r="E4479" t="s">
        <v>25232</v>
      </c>
      <c r="F4479" t="s">
        <v>34267</v>
      </c>
      <c r="G4479" t="s">
        <v>25147</v>
      </c>
      <c r="H4479" t="s">
        <v>30520</v>
      </c>
      <c r="I4479" t="s">
        <v>29810</v>
      </c>
      <c r="J4479" t="s">
        <v>34370</v>
      </c>
      <c r="K4479" t="s">
        <v>25230</v>
      </c>
      <c r="L4479" t="s">
        <v>30521</v>
      </c>
      <c r="M4479" t="s">
        <v>36095</v>
      </c>
      <c r="N4479" t="s">
        <v>30522</v>
      </c>
      <c r="P4479" t="s">
        <v>29568</v>
      </c>
    </row>
    <row r="4480" spans="1:16" x14ac:dyDescent="0.2">
      <c r="A4480" t="s">
        <v>44343</v>
      </c>
      <c r="B4480" t="s">
        <v>44344</v>
      </c>
      <c r="C4480" s="1">
        <v>43410</v>
      </c>
      <c r="D4480" t="s">
        <v>65</v>
      </c>
      <c r="E4480" t="s">
        <v>843</v>
      </c>
      <c r="F4480" t="s">
        <v>844</v>
      </c>
      <c r="G4480" t="s">
        <v>2988</v>
      </c>
      <c r="H4480" t="s">
        <v>44343</v>
      </c>
      <c r="I4480" t="s">
        <v>44340</v>
      </c>
      <c r="J4480" t="s">
        <v>44345</v>
      </c>
      <c r="K4480" t="s">
        <v>240</v>
      </c>
      <c r="M4480" t="s">
        <v>44346</v>
      </c>
      <c r="N4480" t="s">
        <v>44072</v>
      </c>
      <c r="O4480" t="s">
        <v>94</v>
      </c>
    </row>
    <row r="4481" spans="1:16" x14ac:dyDescent="0.2">
      <c r="A4481" t="s">
        <v>44338</v>
      </c>
      <c r="B4481" t="s">
        <v>44339</v>
      </c>
      <c r="C4481" s="1">
        <v>43410</v>
      </c>
      <c r="D4481" t="s">
        <v>65</v>
      </c>
      <c r="E4481" t="s">
        <v>843</v>
      </c>
      <c r="F4481" t="s">
        <v>844</v>
      </c>
      <c r="G4481" t="s">
        <v>2988</v>
      </c>
      <c r="H4481" t="s">
        <v>44338</v>
      </c>
      <c r="I4481" t="s">
        <v>44340</v>
      </c>
      <c r="J4481" t="s">
        <v>44341</v>
      </c>
      <c r="K4481" t="s">
        <v>240</v>
      </c>
      <c r="M4481" t="s">
        <v>44342</v>
      </c>
      <c r="N4481" t="s">
        <v>44072</v>
      </c>
      <c r="O4481" t="s">
        <v>94</v>
      </c>
    </row>
    <row r="4482" spans="1:16" x14ac:dyDescent="0.2">
      <c r="A4482" t="s">
        <v>40473</v>
      </c>
      <c r="B4482" t="s">
        <v>30217</v>
      </c>
      <c r="C4482" s="1">
        <v>41387</v>
      </c>
      <c r="D4482" t="s">
        <v>65</v>
      </c>
      <c r="E4482" t="s">
        <v>25399</v>
      </c>
      <c r="F4482" t="s">
        <v>25400</v>
      </c>
      <c r="G4482" t="s">
        <v>25198</v>
      </c>
      <c r="H4482" t="s">
        <v>40473</v>
      </c>
      <c r="I4482" t="s">
        <v>27457</v>
      </c>
      <c r="J4482" t="s">
        <v>34238</v>
      </c>
      <c r="K4482" t="s">
        <v>25156</v>
      </c>
      <c r="L4482" t="s">
        <v>25383</v>
      </c>
      <c r="M4482" t="s">
        <v>26470</v>
      </c>
      <c r="N4482" t="s">
        <v>40474</v>
      </c>
      <c r="P4482" t="s">
        <v>40475</v>
      </c>
    </row>
    <row r="4483" spans="1:16" x14ac:dyDescent="0.2">
      <c r="A4483" t="s">
        <v>9802</v>
      </c>
      <c r="B4483" t="s">
        <v>9801</v>
      </c>
      <c r="C4483" s="1">
        <v>41437</v>
      </c>
      <c r="D4483" t="s">
        <v>65</v>
      </c>
      <c r="E4483" t="s">
        <v>843</v>
      </c>
      <c r="F4483" t="s">
        <v>844</v>
      </c>
      <c r="G4483" t="s">
        <v>721</v>
      </c>
      <c r="H4483" t="s">
        <v>9802</v>
      </c>
      <c r="I4483" t="s">
        <v>9803</v>
      </c>
      <c r="J4483" t="s">
        <v>9804</v>
      </c>
      <c r="K4483" t="s">
        <v>654</v>
      </c>
      <c r="L4483" t="s">
        <v>115</v>
      </c>
      <c r="M4483" t="s">
        <v>9805</v>
      </c>
      <c r="N4483" t="s">
        <v>9723</v>
      </c>
      <c r="O4483" t="s">
        <v>94</v>
      </c>
      <c r="P4483" t="s">
        <v>192</v>
      </c>
    </row>
    <row r="4484" spans="1:16" x14ac:dyDescent="0.2">
      <c r="A4484" t="s">
        <v>9744</v>
      </c>
      <c r="B4484" t="s">
        <v>9743</v>
      </c>
      <c r="C4484" s="1">
        <v>41436</v>
      </c>
      <c r="D4484" t="s">
        <v>65</v>
      </c>
      <c r="E4484" t="s">
        <v>843</v>
      </c>
      <c r="F4484" t="s">
        <v>844</v>
      </c>
      <c r="G4484" t="s">
        <v>721</v>
      </c>
      <c r="H4484" t="s">
        <v>9744</v>
      </c>
      <c r="I4484" t="s">
        <v>9721</v>
      </c>
      <c r="J4484" t="s">
        <v>9745</v>
      </c>
      <c r="K4484" t="s">
        <v>245</v>
      </c>
      <c r="L4484" t="s">
        <v>115</v>
      </c>
      <c r="M4484" t="s">
        <v>9646</v>
      </c>
      <c r="N4484" t="s">
        <v>9723</v>
      </c>
      <c r="O4484" t="s">
        <v>94</v>
      </c>
      <c r="P4484" t="s">
        <v>192</v>
      </c>
    </row>
    <row r="4485" spans="1:16" x14ac:dyDescent="0.2">
      <c r="A4485" t="s">
        <v>7415</v>
      </c>
      <c r="B4485" t="s">
        <v>7414</v>
      </c>
      <c r="C4485" s="1">
        <v>41099</v>
      </c>
      <c r="D4485" t="s">
        <v>65</v>
      </c>
      <c r="F4485" t="s">
        <v>34583</v>
      </c>
      <c r="G4485" t="s">
        <v>133</v>
      </c>
      <c r="H4485" t="s">
        <v>7415</v>
      </c>
      <c r="I4485" t="s">
        <v>7416</v>
      </c>
      <c r="J4485" t="s">
        <v>7417</v>
      </c>
      <c r="K4485" t="s">
        <v>86</v>
      </c>
      <c r="L4485" t="s">
        <v>115</v>
      </c>
      <c r="M4485" t="s">
        <v>524</v>
      </c>
      <c r="N4485" t="s">
        <v>1290</v>
      </c>
      <c r="O4485" t="s">
        <v>94</v>
      </c>
    </row>
    <row r="4486" spans="1:16" x14ac:dyDescent="0.2">
      <c r="A4486" t="s">
        <v>8597</v>
      </c>
      <c r="B4486" t="s">
        <v>8596</v>
      </c>
      <c r="C4486" s="1">
        <v>42814</v>
      </c>
      <c r="D4486" t="s">
        <v>65</v>
      </c>
      <c r="E4486" t="s">
        <v>177</v>
      </c>
      <c r="F4486" t="s">
        <v>178</v>
      </c>
      <c r="G4486" t="s">
        <v>127</v>
      </c>
      <c r="H4486" t="s">
        <v>8597</v>
      </c>
      <c r="I4486" t="s">
        <v>8598</v>
      </c>
      <c r="J4486" t="s">
        <v>8599</v>
      </c>
      <c r="K4486" t="s">
        <v>93</v>
      </c>
      <c r="M4486" t="s">
        <v>8600</v>
      </c>
      <c r="N4486" t="s">
        <v>8601</v>
      </c>
      <c r="O4486" t="s">
        <v>94</v>
      </c>
    </row>
    <row r="4487" spans="1:16" x14ac:dyDescent="0.2">
      <c r="A4487" t="s">
        <v>30524</v>
      </c>
      <c r="B4487" t="s">
        <v>30523</v>
      </c>
      <c r="C4487" s="1">
        <v>39251</v>
      </c>
      <c r="D4487" t="s">
        <v>65</v>
      </c>
      <c r="E4487" t="s">
        <v>686</v>
      </c>
      <c r="F4487" t="s">
        <v>687</v>
      </c>
      <c r="G4487" t="s">
        <v>25171</v>
      </c>
      <c r="H4487" t="s">
        <v>30524</v>
      </c>
      <c r="I4487" t="s">
        <v>25155</v>
      </c>
      <c r="J4487" t="s">
        <v>36108</v>
      </c>
      <c r="K4487" t="s">
        <v>25156</v>
      </c>
      <c r="L4487" t="s">
        <v>36109</v>
      </c>
      <c r="M4487" t="s">
        <v>34743</v>
      </c>
      <c r="N4487" t="s">
        <v>36110</v>
      </c>
    </row>
    <row r="4488" spans="1:16" x14ac:dyDescent="0.2">
      <c r="A4488" t="s">
        <v>18723</v>
      </c>
      <c r="B4488" t="s">
        <v>18722</v>
      </c>
      <c r="C4488" s="1">
        <v>42079</v>
      </c>
      <c r="D4488" t="s">
        <v>65</v>
      </c>
      <c r="E4488" t="s">
        <v>466</v>
      </c>
      <c r="F4488" t="s">
        <v>467</v>
      </c>
      <c r="G4488" t="s">
        <v>127</v>
      </c>
      <c r="H4488" t="s">
        <v>18723</v>
      </c>
      <c r="I4488" t="s">
        <v>47563</v>
      </c>
      <c r="J4488" t="s">
        <v>18724</v>
      </c>
      <c r="K4488" t="s">
        <v>111</v>
      </c>
      <c r="M4488" t="s">
        <v>15400</v>
      </c>
      <c r="N4488" t="s">
        <v>6774</v>
      </c>
      <c r="O4488" t="s">
        <v>94</v>
      </c>
      <c r="P4488" t="s">
        <v>192</v>
      </c>
    </row>
    <row r="4489" spans="1:16" x14ac:dyDescent="0.2">
      <c r="A4489" t="s">
        <v>49687</v>
      </c>
      <c r="B4489" t="s">
        <v>49688</v>
      </c>
      <c r="C4489" s="1">
        <v>43956</v>
      </c>
      <c r="D4489" t="s">
        <v>65</v>
      </c>
      <c r="E4489" t="s">
        <v>466</v>
      </c>
      <c r="F4489" t="s">
        <v>467</v>
      </c>
      <c r="G4489" t="s">
        <v>1479</v>
      </c>
      <c r="H4489" t="s">
        <v>49687</v>
      </c>
      <c r="I4489" t="s">
        <v>49689</v>
      </c>
      <c r="J4489" t="s">
        <v>49690</v>
      </c>
      <c r="K4489" t="s">
        <v>185</v>
      </c>
      <c r="L4489" t="s">
        <v>49691</v>
      </c>
      <c r="M4489" t="s">
        <v>6770</v>
      </c>
      <c r="N4489" t="s">
        <v>6774</v>
      </c>
      <c r="O4489" t="s">
        <v>94</v>
      </c>
      <c r="P4489" t="s">
        <v>49692</v>
      </c>
    </row>
    <row r="4490" spans="1:16" x14ac:dyDescent="0.2">
      <c r="A4490" t="s">
        <v>18542</v>
      </c>
      <c r="B4490" t="s">
        <v>18541</v>
      </c>
      <c r="C4490" s="1">
        <v>38397</v>
      </c>
      <c r="D4490" t="s">
        <v>65</v>
      </c>
      <c r="E4490" t="s">
        <v>15191</v>
      </c>
      <c r="G4490" t="s">
        <v>127</v>
      </c>
      <c r="H4490" t="s">
        <v>18542</v>
      </c>
      <c r="I4490" t="s">
        <v>18543</v>
      </c>
      <c r="J4490" t="s">
        <v>18544</v>
      </c>
      <c r="K4490" t="s">
        <v>111</v>
      </c>
      <c r="M4490" t="s">
        <v>18278</v>
      </c>
      <c r="N4490" t="s">
        <v>12870</v>
      </c>
      <c r="O4490" t="s">
        <v>153</v>
      </c>
      <c r="P4490" t="s">
        <v>18545</v>
      </c>
    </row>
    <row r="4491" spans="1:16" x14ac:dyDescent="0.2">
      <c r="A4491" t="s">
        <v>30530</v>
      </c>
      <c r="B4491" t="s">
        <v>30529</v>
      </c>
      <c r="C4491" s="1">
        <v>41814</v>
      </c>
      <c r="D4491" t="s">
        <v>65</v>
      </c>
      <c r="E4491" t="s">
        <v>25399</v>
      </c>
      <c r="F4491" t="s">
        <v>25400</v>
      </c>
      <c r="G4491" t="s">
        <v>25160</v>
      </c>
      <c r="H4491" t="s">
        <v>30530</v>
      </c>
      <c r="I4491" t="s">
        <v>30531</v>
      </c>
      <c r="J4491" t="s">
        <v>36102</v>
      </c>
      <c r="K4491" t="s">
        <v>25149</v>
      </c>
      <c r="L4491" t="s">
        <v>36103</v>
      </c>
      <c r="M4491" t="s">
        <v>36104</v>
      </c>
      <c r="N4491" t="s">
        <v>36105</v>
      </c>
      <c r="P4491" t="s">
        <v>12166</v>
      </c>
    </row>
    <row r="4492" spans="1:16" x14ac:dyDescent="0.2">
      <c r="A4492" t="s">
        <v>19434</v>
      </c>
      <c r="B4492" t="s">
        <v>19433</v>
      </c>
      <c r="C4492" s="1">
        <v>35670</v>
      </c>
      <c r="D4492" t="s">
        <v>65</v>
      </c>
      <c r="E4492" t="s">
        <v>5701</v>
      </c>
      <c r="F4492" t="s">
        <v>5702</v>
      </c>
      <c r="G4492" t="s">
        <v>127</v>
      </c>
      <c r="H4492" t="s">
        <v>19434</v>
      </c>
      <c r="I4492" t="s">
        <v>19435</v>
      </c>
      <c r="J4492" t="s">
        <v>19436</v>
      </c>
      <c r="K4492" t="s">
        <v>86</v>
      </c>
      <c r="M4492" t="s">
        <v>7435</v>
      </c>
      <c r="N4492" t="s">
        <v>19358</v>
      </c>
      <c r="O4492" t="s">
        <v>153</v>
      </c>
    </row>
    <row r="4493" spans="1:16" x14ac:dyDescent="0.2">
      <c r="A4493" t="s">
        <v>47514</v>
      </c>
      <c r="B4493" t="s">
        <v>18203</v>
      </c>
      <c r="C4493" s="1">
        <v>40935</v>
      </c>
      <c r="D4493" t="s">
        <v>65</v>
      </c>
      <c r="E4493" t="s">
        <v>5701</v>
      </c>
      <c r="F4493" t="s">
        <v>5702</v>
      </c>
      <c r="G4493" t="s">
        <v>127</v>
      </c>
      <c r="H4493" t="s">
        <v>47514</v>
      </c>
      <c r="I4493" t="s">
        <v>18204</v>
      </c>
      <c r="J4493" t="s">
        <v>18205</v>
      </c>
      <c r="K4493" t="s">
        <v>111</v>
      </c>
      <c r="M4493" t="s">
        <v>2173</v>
      </c>
      <c r="N4493" t="s">
        <v>20646</v>
      </c>
      <c r="O4493" t="s">
        <v>94</v>
      </c>
    </row>
    <row r="4494" spans="1:16" x14ac:dyDescent="0.2">
      <c r="A4494" t="s">
        <v>19355</v>
      </c>
      <c r="B4494" t="s">
        <v>19354</v>
      </c>
      <c r="C4494" s="1">
        <v>42814</v>
      </c>
      <c r="D4494" t="s">
        <v>65</v>
      </c>
      <c r="E4494" t="s">
        <v>5701</v>
      </c>
      <c r="F4494" t="s">
        <v>5702</v>
      </c>
      <c r="G4494" t="s">
        <v>127</v>
      </c>
      <c r="H4494" t="s">
        <v>19355</v>
      </c>
      <c r="I4494" t="s">
        <v>19356</v>
      </c>
      <c r="J4494" t="s">
        <v>19357</v>
      </c>
      <c r="K4494" t="s">
        <v>86</v>
      </c>
      <c r="M4494" t="s">
        <v>2173</v>
      </c>
      <c r="N4494" t="s">
        <v>19358</v>
      </c>
      <c r="O4494" t="s">
        <v>153</v>
      </c>
    </row>
    <row r="4495" spans="1:16" x14ac:dyDescent="0.2">
      <c r="A4495" t="s">
        <v>38524</v>
      </c>
      <c r="B4495" t="s">
        <v>25943</v>
      </c>
      <c r="C4495" s="1">
        <v>41719</v>
      </c>
      <c r="D4495" t="s">
        <v>132</v>
      </c>
      <c r="E4495" t="s">
        <v>25944</v>
      </c>
      <c r="F4495" t="s">
        <v>25945</v>
      </c>
      <c r="G4495" t="s">
        <v>25800</v>
      </c>
      <c r="H4495" t="s">
        <v>38524</v>
      </c>
      <c r="I4495" t="s">
        <v>25204</v>
      </c>
      <c r="J4495" t="s">
        <v>34250</v>
      </c>
      <c r="K4495" t="s">
        <v>25156</v>
      </c>
      <c r="L4495" t="s">
        <v>25946</v>
      </c>
      <c r="M4495" t="s">
        <v>34251</v>
      </c>
      <c r="N4495" t="s">
        <v>38525</v>
      </c>
      <c r="P4495" t="s">
        <v>38526</v>
      </c>
    </row>
    <row r="4496" spans="1:16" x14ac:dyDescent="0.2">
      <c r="A4496" t="s">
        <v>48345</v>
      </c>
      <c r="B4496" t="s">
        <v>48346</v>
      </c>
      <c r="C4496" s="1">
        <v>43223</v>
      </c>
      <c r="D4496" t="s">
        <v>65</v>
      </c>
      <c r="E4496" t="s">
        <v>208</v>
      </c>
      <c r="F4496" t="s">
        <v>209</v>
      </c>
      <c r="G4496" t="s">
        <v>127</v>
      </c>
      <c r="H4496" t="s">
        <v>48345</v>
      </c>
      <c r="I4496" t="s">
        <v>48347</v>
      </c>
      <c r="J4496" t="s">
        <v>48348</v>
      </c>
      <c r="K4496" t="s">
        <v>111</v>
      </c>
      <c r="M4496" t="s">
        <v>48349</v>
      </c>
      <c r="N4496" t="s">
        <v>448</v>
      </c>
      <c r="O4496" t="s">
        <v>153</v>
      </c>
    </row>
    <row r="4497" spans="1:16" x14ac:dyDescent="0.2">
      <c r="A4497" t="s">
        <v>27310</v>
      </c>
      <c r="B4497" t="s">
        <v>27309</v>
      </c>
      <c r="C4497" s="1">
        <v>41348</v>
      </c>
      <c r="D4497" t="s">
        <v>65</v>
      </c>
      <c r="E4497" t="s">
        <v>25387</v>
      </c>
      <c r="F4497" t="s">
        <v>25388</v>
      </c>
      <c r="G4497" t="s">
        <v>25160</v>
      </c>
      <c r="H4497" t="s">
        <v>27310</v>
      </c>
      <c r="I4497" t="s">
        <v>25204</v>
      </c>
      <c r="J4497" t="s">
        <v>34954</v>
      </c>
      <c r="K4497" t="s">
        <v>25173</v>
      </c>
      <c r="L4497" t="s">
        <v>27311</v>
      </c>
      <c r="M4497" t="s">
        <v>34306</v>
      </c>
      <c r="N4497" t="s">
        <v>27312</v>
      </c>
    </row>
    <row r="4498" spans="1:16" x14ac:dyDescent="0.2">
      <c r="A4498" t="s">
        <v>27446</v>
      </c>
      <c r="B4498" t="s">
        <v>27445</v>
      </c>
      <c r="C4498" s="1">
        <v>25568</v>
      </c>
      <c r="D4498" t="s">
        <v>65</v>
      </c>
      <c r="E4498" t="s">
        <v>25697</v>
      </c>
      <c r="F4498" t="s">
        <v>25698</v>
      </c>
      <c r="G4498" t="s">
        <v>26205</v>
      </c>
      <c r="H4498" t="s">
        <v>27446</v>
      </c>
      <c r="I4498" t="s">
        <v>40510</v>
      </c>
      <c r="J4498" t="s">
        <v>40511</v>
      </c>
      <c r="K4498" t="s">
        <v>27463</v>
      </c>
      <c r="L4498" t="s">
        <v>27447</v>
      </c>
      <c r="N4498" t="s">
        <v>27448</v>
      </c>
    </row>
    <row r="4499" spans="1:16" x14ac:dyDescent="0.2">
      <c r="A4499" t="s">
        <v>11824</v>
      </c>
      <c r="B4499" t="s">
        <v>11823</v>
      </c>
      <c r="C4499" s="1">
        <v>41498</v>
      </c>
      <c r="D4499" t="s">
        <v>65</v>
      </c>
      <c r="E4499" t="s">
        <v>155</v>
      </c>
      <c r="F4499" t="s">
        <v>156</v>
      </c>
      <c r="G4499" t="s">
        <v>127</v>
      </c>
      <c r="H4499" t="s">
        <v>11824</v>
      </c>
      <c r="I4499" t="s">
        <v>11825</v>
      </c>
      <c r="J4499" t="s">
        <v>11826</v>
      </c>
      <c r="K4499" t="s">
        <v>93</v>
      </c>
      <c r="M4499" t="s">
        <v>11570</v>
      </c>
      <c r="N4499" t="s">
        <v>11827</v>
      </c>
      <c r="O4499" t="s">
        <v>153</v>
      </c>
      <c r="P4499" t="s">
        <v>41578</v>
      </c>
    </row>
    <row r="4500" spans="1:16" x14ac:dyDescent="0.2">
      <c r="A4500" t="s">
        <v>47089</v>
      </c>
      <c r="B4500" t="s">
        <v>14850</v>
      </c>
      <c r="C4500" s="1">
        <v>41436</v>
      </c>
      <c r="D4500" t="s">
        <v>65</v>
      </c>
      <c r="E4500" t="s">
        <v>243</v>
      </c>
      <c r="F4500" t="s">
        <v>244</v>
      </c>
      <c r="G4500" t="s">
        <v>127</v>
      </c>
      <c r="H4500" t="s">
        <v>47089</v>
      </c>
      <c r="I4500" t="s">
        <v>14851</v>
      </c>
      <c r="J4500" t="s">
        <v>14852</v>
      </c>
      <c r="K4500" t="s">
        <v>111</v>
      </c>
      <c r="N4500" t="s">
        <v>47090</v>
      </c>
      <c r="O4500" t="s">
        <v>94</v>
      </c>
      <c r="P4500" t="s">
        <v>47091</v>
      </c>
    </row>
    <row r="4501" spans="1:16" x14ac:dyDescent="0.2">
      <c r="A4501" t="s">
        <v>26523</v>
      </c>
      <c r="B4501" t="s">
        <v>26522</v>
      </c>
      <c r="C4501" s="1">
        <v>41968</v>
      </c>
      <c r="D4501" t="s">
        <v>65</v>
      </c>
      <c r="E4501" t="s">
        <v>25582</v>
      </c>
      <c r="F4501" t="s">
        <v>25583</v>
      </c>
      <c r="G4501" t="s">
        <v>25160</v>
      </c>
      <c r="H4501" t="s">
        <v>26523</v>
      </c>
      <c r="I4501" t="s">
        <v>26524</v>
      </c>
      <c r="J4501" t="s">
        <v>34356</v>
      </c>
      <c r="K4501" t="s">
        <v>25149</v>
      </c>
      <c r="L4501" t="s">
        <v>26525</v>
      </c>
      <c r="M4501" t="s">
        <v>26526</v>
      </c>
      <c r="N4501" t="s">
        <v>26527</v>
      </c>
      <c r="P4501" t="s">
        <v>26519</v>
      </c>
    </row>
    <row r="4502" spans="1:16" x14ac:dyDescent="0.2">
      <c r="A4502" t="s">
        <v>33659</v>
      </c>
      <c r="B4502" t="s">
        <v>33658</v>
      </c>
      <c r="C4502" s="1">
        <v>43153</v>
      </c>
      <c r="D4502" t="s">
        <v>65</v>
      </c>
      <c r="E4502" t="s">
        <v>25582</v>
      </c>
      <c r="F4502" t="s">
        <v>25583</v>
      </c>
      <c r="G4502" t="s">
        <v>25160</v>
      </c>
      <c r="H4502" t="s">
        <v>33659</v>
      </c>
      <c r="I4502" t="s">
        <v>26141</v>
      </c>
      <c r="J4502" t="s">
        <v>34294</v>
      </c>
      <c r="K4502" t="s">
        <v>29214</v>
      </c>
      <c r="L4502" t="s">
        <v>29103</v>
      </c>
      <c r="M4502" t="s">
        <v>25317</v>
      </c>
      <c r="N4502" t="s">
        <v>33660</v>
      </c>
    </row>
    <row r="4503" spans="1:16" x14ac:dyDescent="0.2">
      <c r="A4503" t="s">
        <v>1467</v>
      </c>
      <c r="B4503" t="s">
        <v>1466</v>
      </c>
      <c r="C4503" s="1">
        <v>42949</v>
      </c>
      <c r="D4503" t="s">
        <v>65</v>
      </c>
      <c r="E4503" t="s">
        <v>686</v>
      </c>
      <c r="F4503" t="s">
        <v>687</v>
      </c>
      <c r="G4503" t="s">
        <v>127</v>
      </c>
      <c r="H4503" t="s">
        <v>1467</v>
      </c>
      <c r="I4503" t="s">
        <v>1468</v>
      </c>
      <c r="J4503" t="s">
        <v>1469</v>
      </c>
      <c r="K4503" t="s">
        <v>93</v>
      </c>
      <c r="M4503" t="s">
        <v>1470</v>
      </c>
      <c r="N4503" t="s">
        <v>1471</v>
      </c>
      <c r="O4503" t="s">
        <v>94</v>
      </c>
    </row>
    <row r="4504" spans="1:16" x14ac:dyDescent="0.2">
      <c r="A4504" t="s">
        <v>15936</v>
      </c>
      <c r="B4504" t="s">
        <v>15935</v>
      </c>
      <c r="C4504" s="1">
        <v>37817</v>
      </c>
      <c r="D4504" t="s">
        <v>65</v>
      </c>
      <c r="E4504" t="s">
        <v>236</v>
      </c>
      <c r="F4504" t="s">
        <v>237</v>
      </c>
      <c r="G4504" t="s">
        <v>127</v>
      </c>
      <c r="H4504" t="s">
        <v>15936</v>
      </c>
      <c r="I4504" t="s">
        <v>15937</v>
      </c>
      <c r="J4504" t="s">
        <v>15938</v>
      </c>
      <c r="K4504" t="s">
        <v>160</v>
      </c>
      <c r="M4504" t="s">
        <v>15939</v>
      </c>
      <c r="N4504" t="s">
        <v>238</v>
      </c>
      <c r="O4504" t="s">
        <v>153</v>
      </c>
      <c r="P4504" t="s">
        <v>192</v>
      </c>
    </row>
    <row r="4505" spans="1:16" x14ac:dyDescent="0.2">
      <c r="A4505" t="s">
        <v>38564</v>
      </c>
      <c r="B4505" t="s">
        <v>38565</v>
      </c>
      <c r="C4505" s="1">
        <v>43490</v>
      </c>
      <c r="D4505" t="s">
        <v>65</v>
      </c>
      <c r="E4505" t="s">
        <v>25724</v>
      </c>
      <c r="F4505" t="s">
        <v>25725</v>
      </c>
      <c r="G4505" t="s">
        <v>25153</v>
      </c>
      <c r="H4505" t="s">
        <v>38564</v>
      </c>
      <c r="I4505" t="s">
        <v>25155</v>
      </c>
      <c r="J4505" t="s">
        <v>36704</v>
      </c>
      <c r="K4505" t="s">
        <v>25156</v>
      </c>
      <c r="L4505" t="s">
        <v>25557</v>
      </c>
      <c r="M4505" t="s">
        <v>37685</v>
      </c>
      <c r="N4505" t="s">
        <v>26129</v>
      </c>
      <c r="P4505" t="s">
        <v>37686</v>
      </c>
    </row>
    <row r="4506" spans="1:16" x14ac:dyDescent="0.2">
      <c r="A4506" t="s">
        <v>29123</v>
      </c>
      <c r="B4506" t="s">
        <v>29122</v>
      </c>
      <c r="C4506" s="1">
        <v>40113</v>
      </c>
      <c r="D4506" t="s">
        <v>65</v>
      </c>
      <c r="E4506" t="s">
        <v>25177</v>
      </c>
      <c r="F4506" t="s">
        <v>34200</v>
      </c>
      <c r="G4506" t="s">
        <v>25153</v>
      </c>
      <c r="H4506" t="s">
        <v>29123</v>
      </c>
      <c r="I4506" t="s">
        <v>25155</v>
      </c>
      <c r="J4506" t="s">
        <v>34250</v>
      </c>
      <c r="K4506" t="s">
        <v>25156</v>
      </c>
      <c r="L4506" t="s">
        <v>38500</v>
      </c>
      <c r="M4506" t="s">
        <v>38501</v>
      </c>
      <c r="N4506" t="s">
        <v>38502</v>
      </c>
      <c r="P4506" t="s">
        <v>12166</v>
      </c>
    </row>
    <row r="4507" spans="1:16" x14ac:dyDescent="0.2">
      <c r="A4507" t="s">
        <v>25228</v>
      </c>
      <c r="B4507" t="s">
        <v>25227</v>
      </c>
      <c r="C4507" s="1">
        <v>41814</v>
      </c>
      <c r="D4507" t="s">
        <v>65</v>
      </c>
      <c r="E4507" t="s">
        <v>301</v>
      </c>
      <c r="F4507" t="s">
        <v>302</v>
      </c>
      <c r="G4507" t="s">
        <v>25209</v>
      </c>
      <c r="H4507" t="s">
        <v>25228</v>
      </c>
      <c r="I4507" t="s">
        <v>25229</v>
      </c>
      <c r="J4507" t="s">
        <v>34219</v>
      </c>
      <c r="K4507" t="s">
        <v>25230</v>
      </c>
      <c r="L4507" t="s">
        <v>34220</v>
      </c>
      <c r="M4507" t="s">
        <v>34221</v>
      </c>
      <c r="N4507" t="s">
        <v>34222</v>
      </c>
      <c r="P4507" t="s">
        <v>34223</v>
      </c>
    </row>
    <row r="4508" spans="1:16" x14ac:dyDescent="0.2">
      <c r="A4508" t="s">
        <v>19615</v>
      </c>
      <c r="B4508" t="s">
        <v>19614</v>
      </c>
      <c r="C4508" s="1">
        <v>38322</v>
      </c>
      <c r="D4508" t="s">
        <v>65</v>
      </c>
      <c r="E4508" t="s">
        <v>76</v>
      </c>
      <c r="F4508" t="s">
        <v>77</v>
      </c>
      <c r="G4508" t="s">
        <v>127</v>
      </c>
      <c r="H4508" t="s">
        <v>19615</v>
      </c>
      <c r="I4508" t="s">
        <v>19616</v>
      </c>
      <c r="J4508" t="s">
        <v>19617</v>
      </c>
      <c r="K4508" t="s">
        <v>86</v>
      </c>
      <c r="M4508" t="s">
        <v>19618</v>
      </c>
      <c r="N4508" t="s">
        <v>313</v>
      </c>
      <c r="O4508" t="s">
        <v>153</v>
      </c>
      <c r="P4508" t="s">
        <v>1002</v>
      </c>
    </row>
    <row r="4509" spans="1:16" x14ac:dyDescent="0.2">
      <c r="A4509" t="s">
        <v>19595</v>
      </c>
      <c r="B4509" t="s">
        <v>19594</v>
      </c>
      <c r="C4509" s="1">
        <v>42404</v>
      </c>
      <c r="D4509" t="s">
        <v>65</v>
      </c>
      <c r="E4509" t="s">
        <v>76</v>
      </c>
      <c r="F4509" t="s">
        <v>77</v>
      </c>
      <c r="G4509" t="s">
        <v>127</v>
      </c>
      <c r="H4509" t="s">
        <v>19595</v>
      </c>
      <c r="I4509" t="s">
        <v>19596</v>
      </c>
      <c r="J4509" t="s">
        <v>19597</v>
      </c>
      <c r="K4509" t="s">
        <v>111</v>
      </c>
      <c r="M4509" t="s">
        <v>19598</v>
      </c>
      <c r="N4509" t="s">
        <v>306</v>
      </c>
      <c r="O4509" t="s">
        <v>153</v>
      </c>
      <c r="P4509" t="s">
        <v>19599</v>
      </c>
    </row>
    <row r="4510" spans="1:16" x14ac:dyDescent="0.2">
      <c r="A4510" t="s">
        <v>18408</v>
      </c>
      <c r="B4510" t="s">
        <v>18405</v>
      </c>
      <c r="C4510" s="1">
        <v>41311</v>
      </c>
      <c r="D4510" t="s">
        <v>65</v>
      </c>
      <c r="E4510" t="s">
        <v>843</v>
      </c>
      <c r="F4510" t="s">
        <v>844</v>
      </c>
      <c r="G4510" t="s">
        <v>127</v>
      </c>
      <c r="H4510" t="s">
        <v>18408</v>
      </c>
      <c r="I4510" t="s">
        <v>18409</v>
      </c>
      <c r="J4510" t="s">
        <v>18410</v>
      </c>
      <c r="K4510" t="s">
        <v>111</v>
      </c>
      <c r="L4510" t="s">
        <v>115</v>
      </c>
      <c r="M4510" t="s">
        <v>677</v>
      </c>
      <c r="N4510" t="s">
        <v>848</v>
      </c>
      <c r="O4510" t="s">
        <v>153</v>
      </c>
      <c r="P4510" t="s">
        <v>192</v>
      </c>
    </row>
    <row r="4511" spans="1:16" x14ac:dyDescent="0.2">
      <c r="A4511" t="s">
        <v>10130</v>
      </c>
      <c r="B4511" t="s">
        <v>10129</v>
      </c>
      <c r="C4511" s="1">
        <v>41225</v>
      </c>
      <c r="D4511" t="s">
        <v>65</v>
      </c>
      <c r="E4511" t="s">
        <v>236</v>
      </c>
      <c r="F4511" t="s">
        <v>237</v>
      </c>
      <c r="G4511" t="s">
        <v>127</v>
      </c>
      <c r="H4511" t="s">
        <v>10130</v>
      </c>
      <c r="I4511" t="s">
        <v>10131</v>
      </c>
      <c r="J4511" t="s">
        <v>10132</v>
      </c>
      <c r="K4511" t="s">
        <v>111</v>
      </c>
      <c r="N4511" t="s">
        <v>314</v>
      </c>
      <c r="O4511" t="s">
        <v>94</v>
      </c>
      <c r="P4511" t="s">
        <v>43809</v>
      </c>
    </row>
    <row r="4512" spans="1:16" x14ac:dyDescent="0.2">
      <c r="A4512" t="s">
        <v>13525</v>
      </c>
      <c r="B4512" t="s">
        <v>13524</v>
      </c>
      <c r="C4512" s="1">
        <v>38322</v>
      </c>
      <c r="D4512" t="s">
        <v>65</v>
      </c>
      <c r="E4512" t="s">
        <v>76</v>
      </c>
      <c r="F4512" t="s">
        <v>77</v>
      </c>
      <c r="G4512" t="s">
        <v>127</v>
      </c>
      <c r="H4512" t="s">
        <v>13525</v>
      </c>
      <c r="I4512" t="s">
        <v>13526</v>
      </c>
      <c r="J4512" t="s">
        <v>13527</v>
      </c>
      <c r="K4512" t="s">
        <v>111</v>
      </c>
      <c r="M4512" t="s">
        <v>13528</v>
      </c>
      <c r="N4512" t="s">
        <v>306</v>
      </c>
      <c r="O4512" t="s">
        <v>153</v>
      </c>
      <c r="P4512" t="s">
        <v>117</v>
      </c>
    </row>
    <row r="4513" spans="1:16" x14ac:dyDescent="0.2">
      <c r="A4513" t="s">
        <v>12884</v>
      </c>
      <c r="B4513" t="s">
        <v>12883</v>
      </c>
      <c r="C4513" s="1">
        <v>42979</v>
      </c>
      <c r="D4513" t="s">
        <v>65</v>
      </c>
      <c r="E4513" t="s">
        <v>76</v>
      </c>
      <c r="F4513" t="s">
        <v>77</v>
      </c>
      <c r="G4513" t="s">
        <v>127</v>
      </c>
      <c r="H4513" t="s">
        <v>12884</v>
      </c>
      <c r="I4513" t="s">
        <v>12885</v>
      </c>
      <c r="J4513" t="s">
        <v>12886</v>
      </c>
      <c r="K4513" t="s">
        <v>111</v>
      </c>
      <c r="M4513" t="s">
        <v>11944</v>
      </c>
      <c r="N4513" t="s">
        <v>313</v>
      </c>
      <c r="O4513" t="s">
        <v>153</v>
      </c>
    </row>
    <row r="4514" spans="1:16" x14ac:dyDescent="0.2">
      <c r="A4514" t="s">
        <v>7592</v>
      </c>
      <c r="B4514" t="s">
        <v>7591</v>
      </c>
      <c r="C4514" s="1">
        <v>42327</v>
      </c>
      <c r="D4514" t="s">
        <v>65</v>
      </c>
      <c r="E4514" t="s">
        <v>70</v>
      </c>
      <c r="G4514" t="s">
        <v>127</v>
      </c>
      <c r="H4514" t="s">
        <v>7592</v>
      </c>
      <c r="I4514" t="s">
        <v>7593</v>
      </c>
      <c r="J4514" t="s">
        <v>7594</v>
      </c>
      <c r="K4514" t="s">
        <v>111</v>
      </c>
      <c r="L4514" t="s">
        <v>7595</v>
      </c>
      <c r="M4514" t="s">
        <v>7596</v>
      </c>
      <c r="N4514" t="s">
        <v>306</v>
      </c>
      <c r="O4514" t="s">
        <v>153</v>
      </c>
    </row>
    <row r="4515" spans="1:16" x14ac:dyDescent="0.2">
      <c r="A4515" t="s">
        <v>7287</v>
      </c>
      <c r="B4515" t="s">
        <v>7286</v>
      </c>
      <c r="C4515" s="1">
        <v>42492</v>
      </c>
      <c r="D4515" t="s">
        <v>65</v>
      </c>
      <c r="E4515" t="s">
        <v>310</v>
      </c>
      <c r="F4515" t="s">
        <v>311</v>
      </c>
      <c r="G4515" t="s">
        <v>127</v>
      </c>
      <c r="H4515" t="s">
        <v>7287</v>
      </c>
      <c r="I4515" t="s">
        <v>7288</v>
      </c>
      <c r="J4515" t="s">
        <v>7289</v>
      </c>
      <c r="K4515" t="s">
        <v>93</v>
      </c>
      <c r="M4515" t="s">
        <v>7290</v>
      </c>
      <c r="N4515" t="s">
        <v>679</v>
      </c>
      <c r="O4515" t="s">
        <v>94</v>
      </c>
      <c r="P4515" t="s">
        <v>323</v>
      </c>
    </row>
    <row r="4516" spans="1:16" x14ac:dyDescent="0.2">
      <c r="A4516" t="s">
        <v>8739</v>
      </c>
      <c r="B4516" t="s">
        <v>8738</v>
      </c>
      <c r="C4516" s="1">
        <v>43047</v>
      </c>
      <c r="D4516" t="s">
        <v>65</v>
      </c>
      <c r="E4516" t="s">
        <v>310</v>
      </c>
      <c r="F4516" t="s">
        <v>311</v>
      </c>
      <c r="G4516" t="s">
        <v>1479</v>
      </c>
      <c r="H4516" t="s">
        <v>8739</v>
      </c>
      <c r="I4516" t="s">
        <v>8740</v>
      </c>
      <c r="J4516" t="s">
        <v>8741</v>
      </c>
      <c r="K4516" t="s">
        <v>93</v>
      </c>
      <c r="M4516" t="s">
        <v>689</v>
      </c>
      <c r="N4516" t="s">
        <v>8742</v>
      </c>
      <c r="O4516" t="s">
        <v>94</v>
      </c>
    </row>
    <row r="4517" spans="1:16" x14ac:dyDescent="0.2">
      <c r="A4517" t="s">
        <v>18406</v>
      </c>
      <c r="B4517" t="s">
        <v>47648</v>
      </c>
      <c r="C4517" s="1">
        <v>25568</v>
      </c>
      <c r="D4517" t="s">
        <v>65</v>
      </c>
      <c r="E4517" t="s">
        <v>70</v>
      </c>
      <c r="G4517" t="s">
        <v>127</v>
      </c>
      <c r="H4517" t="s">
        <v>18406</v>
      </c>
      <c r="I4517" t="s">
        <v>18407</v>
      </c>
      <c r="K4517" t="s">
        <v>111</v>
      </c>
      <c r="O4517">
        <v>0</v>
      </c>
    </row>
    <row r="4518" spans="1:16" x14ac:dyDescent="0.2">
      <c r="A4518" t="s">
        <v>50903</v>
      </c>
      <c r="B4518" t="s">
        <v>50904</v>
      </c>
      <c r="C4518" s="1">
        <v>43823</v>
      </c>
      <c r="D4518" t="s">
        <v>65</v>
      </c>
      <c r="E4518" t="s">
        <v>45323</v>
      </c>
      <c r="F4518" t="s">
        <v>45324</v>
      </c>
      <c r="G4518" t="s">
        <v>1184</v>
      </c>
      <c r="H4518" t="s">
        <v>50903</v>
      </c>
      <c r="I4518" t="s">
        <v>50905</v>
      </c>
      <c r="J4518" t="s">
        <v>50906</v>
      </c>
      <c r="K4518" t="s">
        <v>333</v>
      </c>
      <c r="L4518" t="s">
        <v>50907</v>
      </c>
      <c r="N4518" t="s">
        <v>50908</v>
      </c>
      <c r="O4518" t="s">
        <v>94</v>
      </c>
      <c r="P4518" t="s">
        <v>50909</v>
      </c>
    </row>
    <row r="4519" spans="1:16" x14ac:dyDescent="0.2">
      <c r="A4519" t="s">
        <v>26467</v>
      </c>
      <c r="B4519" t="s">
        <v>26466</v>
      </c>
      <c r="C4519" s="1">
        <v>42790</v>
      </c>
      <c r="D4519" t="s">
        <v>65</v>
      </c>
      <c r="E4519" t="s">
        <v>25635</v>
      </c>
      <c r="F4519" t="s">
        <v>25636</v>
      </c>
      <c r="G4519" t="s">
        <v>25153</v>
      </c>
      <c r="H4519" t="s">
        <v>26467</v>
      </c>
      <c r="I4519" t="s">
        <v>25145</v>
      </c>
      <c r="J4519" t="s">
        <v>34615</v>
      </c>
      <c r="K4519" t="s">
        <v>25215</v>
      </c>
      <c r="L4519" t="s">
        <v>37960</v>
      </c>
      <c r="M4519" t="s">
        <v>34617</v>
      </c>
      <c r="N4519" t="s">
        <v>37961</v>
      </c>
      <c r="P4519" t="s">
        <v>26469</v>
      </c>
    </row>
    <row r="4520" spans="1:16" x14ac:dyDescent="0.2">
      <c r="A4520" t="s">
        <v>10501</v>
      </c>
      <c r="B4520" t="s">
        <v>10500</v>
      </c>
      <c r="C4520" s="1">
        <v>42783</v>
      </c>
      <c r="D4520" t="s">
        <v>65</v>
      </c>
      <c r="E4520" t="s">
        <v>568</v>
      </c>
      <c r="F4520" t="s">
        <v>569</v>
      </c>
      <c r="G4520" t="s">
        <v>127</v>
      </c>
      <c r="H4520" t="s">
        <v>10501</v>
      </c>
      <c r="I4520" t="s">
        <v>10502</v>
      </c>
      <c r="J4520" t="s">
        <v>10503</v>
      </c>
      <c r="K4520" t="s">
        <v>93</v>
      </c>
      <c r="N4520" t="s">
        <v>10504</v>
      </c>
      <c r="O4520" t="s">
        <v>94</v>
      </c>
      <c r="P4520" t="s">
        <v>10505</v>
      </c>
    </row>
    <row r="4521" spans="1:16" x14ac:dyDescent="0.2">
      <c r="A4521" t="s">
        <v>1270</v>
      </c>
      <c r="B4521" t="s">
        <v>1267</v>
      </c>
      <c r="C4521" s="1">
        <v>40711</v>
      </c>
      <c r="D4521" t="s">
        <v>65</v>
      </c>
      <c r="E4521" t="s">
        <v>1268</v>
      </c>
      <c r="F4521" t="s">
        <v>1269</v>
      </c>
      <c r="G4521" t="s">
        <v>127</v>
      </c>
      <c r="H4521" t="s">
        <v>1270</v>
      </c>
      <c r="I4521" t="s">
        <v>1271</v>
      </c>
      <c r="J4521" t="s">
        <v>1272</v>
      </c>
      <c r="K4521" t="s">
        <v>93</v>
      </c>
      <c r="L4521" t="s">
        <v>347</v>
      </c>
      <c r="M4521" t="s">
        <v>1273</v>
      </c>
      <c r="N4521" t="s">
        <v>1274</v>
      </c>
      <c r="O4521" t="s">
        <v>153</v>
      </c>
    </row>
    <row r="4522" spans="1:16" x14ac:dyDescent="0.2">
      <c r="A4522" t="s">
        <v>38872</v>
      </c>
      <c r="B4522" t="s">
        <v>38873</v>
      </c>
      <c r="C4522" s="1">
        <v>43669</v>
      </c>
      <c r="D4522" t="s">
        <v>65</v>
      </c>
      <c r="E4522" t="s">
        <v>25295</v>
      </c>
      <c r="F4522" t="s">
        <v>25296</v>
      </c>
      <c r="G4522" t="s">
        <v>25198</v>
      </c>
      <c r="H4522" t="s">
        <v>38872</v>
      </c>
      <c r="I4522" t="s">
        <v>28773</v>
      </c>
      <c r="J4522" t="s">
        <v>34448</v>
      </c>
      <c r="K4522" t="s">
        <v>25156</v>
      </c>
      <c r="L4522" t="s">
        <v>38874</v>
      </c>
      <c r="M4522" t="s">
        <v>34447</v>
      </c>
      <c r="N4522" t="s">
        <v>38875</v>
      </c>
      <c r="P4522" t="s">
        <v>38876</v>
      </c>
    </row>
    <row r="4523" spans="1:16" x14ac:dyDescent="0.2">
      <c r="A4523" t="s">
        <v>34975</v>
      </c>
      <c r="B4523" t="s">
        <v>27299</v>
      </c>
      <c r="C4523" s="1">
        <v>36780</v>
      </c>
      <c r="D4523" t="s">
        <v>65</v>
      </c>
      <c r="E4523" t="s">
        <v>27216</v>
      </c>
      <c r="F4523" t="s">
        <v>34973</v>
      </c>
      <c r="G4523" t="s">
        <v>25160</v>
      </c>
      <c r="H4523" t="s">
        <v>34975</v>
      </c>
      <c r="J4523" t="s">
        <v>34976</v>
      </c>
      <c r="K4523" t="s">
        <v>25149</v>
      </c>
      <c r="L4523" t="s">
        <v>115</v>
      </c>
      <c r="N4523" t="s">
        <v>27300</v>
      </c>
      <c r="P4523" t="s">
        <v>34249</v>
      </c>
    </row>
    <row r="4524" spans="1:16" x14ac:dyDescent="0.2">
      <c r="A4524" t="s">
        <v>29899</v>
      </c>
      <c r="B4524" t="s">
        <v>29898</v>
      </c>
      <c r="C4524" s="1">
        <v>41236</v>
      </c>
      <c r="D4524" t="s">
        <v>65</v>
      </c>
      <c r="E4524" t="s">
        <v>147</v>
      </c>
      <c r="F4524" t="s">
        <v>148</v>
      </c>
      <c r="G4524" t="s">
        <v>25160</v>
      </c>
      <c r="H4524" t="s">
        <v>29899</v>
      </c>
      <c r="I4524" t="s">
        <v>29900</v>
      </c>
      <c r="J4524" t="s">
        <v>35934</v>
      </c>
      <c r="K4524" t="s">
        <v>25496</v>
      </c>
      <c r="L4524" t="s">
        <v>29901</v>
      </c>
      <c r="M4524" t="s">
        <v>27507</v>
      </c>
      <c r="N4524" t="s">
        <v>29902</v>
      </c>
      <c r="P4524" t="s">
        <v>29903</v>
      </c>
    </row>
    <row r="4525" spans="1:16" x14ac:dyDescent="0.2">
      <c r="A4525" t="s">
        <v>35032</v>
      </c>
      <c r="B4525" t="s">
        <v>27472</v>
      </c>
      <c r="C4525" s="1">
        <v>36073</v>
      </c>
      <c r="D4525" t="s">
        <v>65</v>
      </c>
      <c r="E4525" t="s">
        <v>147</v>
      </c>
      <c r="F4525" t="s">
        <v>148</v>
      </c>
      <c r="G4525" t="s">
        <v>25160</v>
      </c>
      <c r="H4525" t="s">
        <v>35032</v>
      </c>
      <c r="J4525" t="s">
        <v>35033</v>
      </c>
      <c r="K4525" t="s">
        <v>26201</v>
      </c>
      <c r="L4525" t="s">
        <v>115</v>
      </c>
      <c r="N4525" t="s">
        <v>27473</v>
      </c>
      <c r="P4525" t="s">
        <v>34592</v>
      </c>
    </row>
    <row r="4526" spans="1:16" x14ac:dyDescent="0.2">
      <c r="A4526" t="s">
        <v>35034</v>
      </c>
      <c r="B4526" t="s">
        <v>27542</v>
      </c>
      <c r="C4526" s="1">
        <v>35776</v>
      </c>
      <c r="D4526" t="s">
        <v>65</v>
      </c>
      <c r="E4526" t="s">
        <v>25313</v>
      </c>
      <c r="F4526" t="s">
        <v>34235</v>
      </c>
      <c r="G4526" t="s">
        <v>25160</v>
      </c>
      <c r="H4526" t="s">
        <v>35034</v>
      </c>
      <c r="I4526">
        <v>0</v>
      </c>
      <c r="J4526" t="s">
        <v>35035</v>
      </c>
      <c r="K4526" t="s">
        <v>25166</v>
      </c>
      <c r="N4526" t="s">
        <v>27543</v>
      </c>
      <c r="P4526" t="s">
        <v>34249</v>
      </c>
    </row>
    <row r="4527" spans="1:16" x14ac:dyDescent="0.2">
      <c r="A4527" t="s">
        <v>5612</v>
      </c>
      <c r="B4527" t="s">
        <v>5611</v>
      </c>
      <c r="C4527" s="1">
        <v>39984</v>
      </c>
      <c r="D4527" t="s">
        <v>65</v>
      </c>
      <c r="E4527" t="s">
        <v>466</v>
      </c>
      <c r="F4527" t="s">
        <v>467</v>
      </c>
      <c r="G4527" t="s">
        <v>127</v>
      </c>
      <c r="H4527" t="s">
        <v>5612</v>
      </c>
      <c r="I4527" t="s">
        <v>79</v>
      </c>
      <c r="J4527" t="s">
        <v>5613</v>
      </c>
      <c r="K4527" t="s">
        <v>93</v>
      </c>
      <c r="L4527" t="s">
        <v>347</v>
      </c>
      <c r="M4527" t="s">
        <v>662</v>
      </c>
      <c r="N4527" t="s">
        <v>468</v>
      </c>
      <c r="O4527" t="s">
        <v>153</v>
      </c>
      <c r="P4527" t="s">
        <v>192</v>
      </c>
    </row>
    <row r="4528" spans="1:16" x14ac:dyDescent="0.2">
      <c r="A4528" t="s">
        <v>1382</v>
      </c>
      <c r="B4528" t="s">
        <v>1381</v>
      </c>
      <c r="C4528" s="1">
        <v>42534</v>
      </c>
      <c r="D4528" t="s">
        <v>65</v>
      </c>
      <c r="E4528" t="s">
        <v>466</v>
      </c>
      <c r="F4528" t="s">
        <v>467</v>
      </c>
      <c r="G4528" t="s">
        <v>127</v>
      </c>
      <c r="H4528" t="s">
        <v>1382</v>
      </c>
      <c r="I4528" t="s">
        <v>1383</v>
      </c>
      <c r="J4528" t="s">
        <v>1384</v>
      </c>
      <c r="K4528" t="s">
        <v>93</v>
      </c>
      <c r="M4528" t="s">
        <v>1385</v>
      </c>
      <c r="N4528" t="s">
        <v>468</v>
      </c>
      <c r="O4528" t="s">
        <v>94</v>
      </c>
    </row>
    <row r="4529" spans="1:16" x14ac:dyDescent="0.2">
      <c r="A4529" t="s">
        <v>32222</v>
      </c>
      <c r="B4529" t="s">
        <v>32221</v>
      </c>
      <c r="C4529" s="1">
        <v>41968</v>
      </c>
      <c r="D4529" t="s">
        <v>65</v>
      </c>
      <c r="E4529" t="s">
        <v>25295</v>
      </c>
      <c r="F4529" t="s">
        <v>25296</v>
      </c>
      <c r="G4529" t="s">
        <v>25160</v>
      </c>
      <c r="H4529" t="s">
        <v>32222</v>
      </c>
      <c r="I4529" t="s">
        <v>32223</v>
      </c>
      <c r="J4529" t="s">
        <v>35279</v>
      </c>
      <c r="K4529" t="s">
        <v>25156</v>
      </c>
      <c r="L4529" t="s">
        <v>32224</v>
      </c>
      <c r="M4529" t="s">
        <v>36522</v>
      </c>
      <c r="N4529" t="s">
        <v>26203</v>
      </c>
      <c r="P4529" t="s">
        <v>125</v>
      </c>
    </row>
    <row r="4530" spans="1:16" x14ac:dyDescent="0.2">
      <c r="A4530" t="s">
        <v>7912</v>
      </c>
      <c r="B4530" t="s">
        <v>7911</v>
      </c>
      <c r="C4530" s="1">
        <v>37389</v>
      </c>
      <c r="D4530" t="s">
        <v>65</v>
      </c>
      <c r="E4530" t="s">
        <v>512</v>
      </c>
      <c r="F4530" t="s">
        <v>513</v>
      </c>
      <c r="G4530" t="s">
        <v>127</v>
      </c>
      <c r="H4530" t="s">
        <v>7912</v>
      </c>
      <c r="I4530" t="s">
        <v>7913</v>
      </c>
      <c r="J4530" t="s">
        <v>7914</v>
      </c>
      <c r="K4530" t="s">
        <v>86</v>
      </c>
      <c r="M4530" t="s">
        <v>1518</v>
      </c>
      <c r="N4530" t="s">
        <v>592</v>
      </c>
      <c r="O4530" t="s">
        <v>94</v>
      </c>
    </row>
    <row r="4531" spans="1:16" x14ac:dyDescent="0.2">
      <c r="A4531" t="s">
        <v>7891</v>
      </c>
      <c r="B4531" t="s">
        <v>7890</v>
      </c>
      <c r="C4531" s="1">
        <v>25568</v>
      </c>
      <c r="D4531" t="s">
        <v>65</v>
      </c>
      <c r="E4531" t="s">
        <v>512</v>
      </c>
      <c r="F4531" t="s">
        <v>513</v>
      </c>
      <c r="G4531" t="s">
        <v>127</v>
      </c>
      <c r="H4531" t="s">
        <v>7891</v>
      </c>
      <c r="I4531" t="s">
        <v>69</v>
      </c>
      <c r="K4531" t="s">
        <v>93</v>
      </c>
      <c r="O4531">
        <v>0</v>
      </c>
    </row>
    <row r="4532" spans="1:16" x14ac:dyDescent="0.2">
      <c r="A4532" t="s">
        <v>25914</v>
      </c>
      <c r="B4532" t="s">
        <v>25913</v>
      </c>
      <c r="C4532" s="1">
        <v>41603</v>
      </c>
      <c r="D4532" t="s">
        <v>65</v>
      </c>
      <c r="E4532" t="s">
        <v>25512</v>
      </c>
      <c r="F4532" t="s">
        <v>34332</v>
      </c>
      <c r="G4532" t="s">
        <v>25160</v>
      </c>
      <c r="H4532" t="s">
        <v>25914</v>
      </c>
      <c r="I4532" t="s">
        <v>25915</v>
      </c>
      <c r="J4532" t="s">
        <v>34321</v>
      </c>
      <c r="K4532" t="s">
        <v>25215</v>
      </c>
      <c r="L4532" t="s">
        <v>25916</v>
      </c>
      <c r="M4532" t="s">
        <v>34441</v>
      </c>
      <c r="N4532" t="s">
        <v>25917</v>
      </c>
      <c r="P4532" t="s">
        <v>25918</v>
      </c>
    </row>
    <row r="4533" spans="1:16" x14ac:dyDescent="0.2">
      <c r="A4533" t="s">
        <v>27555</v>
      </c>
      <c r="B4533" t="s">
        <v>27554</v>
      </c>
      <c r="C4533" s="1">
        <v>37761</v>
      </c>
      <c r="E4533" t="s">
        <v>25399</v>
      </c>
      <c r="F4533" t="s">
        <v>25400</v>
      </c>
      <c r="G4533" t="s">
        <v>25171</v>
      </c>
      <c r="H4533" t="s">
        <v>27555</v>
      </c>
      <c r="I4533" t="s">
        <v>25145</v>
      </c>
      <c r="J4533" t="s">
        <v>34209</v>
      </c>
      <c r="K4533" t="s">
        <v>25162</v>
      </c>
      <c r="N4533" t="s">
        <v>25956</v>
      </c>
      <c r="P4533" t="s">
        <v>25192</v>
      </c>
    </row>
    <row r="4534" spans="1:16" x14ac:dyDescent="0.2">
      <c r="A4534" t="s">
        <v>39076</v>
      </c>
      <c r="B4534" t="s">
        <v>27477</v>
      </c>
      <c r="C4534" s="1">
        <v>38151</v>
      </c>
      <c r="D4534" t="s">
        <v>65</v>
      </c>
      <c r="E4534" t="s">
        <v>25399</v>
      </c>
      <c r="F4534" t="s">
        <v>25400</v>
      </c>
      <c r="G4534" t="s">
        <v>25160</v>
      </c>
      <c r="H4534" t="s">
        <v>39076</v>
      </c>
      <c r="J4534" t="s">
        <v>39077</v>
      </c>
      <c r="K4534" t="s">
        <v>25162</v>
      </c>
      <c r="N4534" t="s">
        <v>27478</v>
      </c>
      <c r="P4534" t="s">
        <v>34249</v>
      </c>
    </row>
    <row r="4535" spans="1:16" x14ac:dyDescent="0.2">
      <c r="A4535" t="s">
        <v>31167</v>
      </c>
      <c r="B4535" t="s">
        <v>31166</v>
      </c>
      <c r="C4535" s="1">
        <v>42667</v>
      </c>
      <c r="D4535" t="s">
        <v>65</v>
      </c>
      <c r="E4535" t="s">
        <v>25169</v>
      </c>
      <c r="F4535" t="s">
        <v>25170</v>
      </c>
      <c r="G4535" t="s">
        <v>25160</v>
      </c>
      <c r="H4535" t="s">
        <v>31167</v>
      </c>
      <c r="I4535" t="s">
        <v>31168</v>
      </c>
      <c r="J4535" t="s">
        <v>33173</v>
      </c>
      <c r="K4535" t="s">
        <v>25173</v>
      </c>
      <c r="L4535" t="s">
        <v>37789</v>
      </c>
      <c r="M4535" t="s">
        <v>37790</v>
      </c>
      <c r="N4535" t="s">
        <v>37791</v>
      </c>
      <c r="P4535" t="s">
        <v>37792</v>
      </c>
    </row>
    <row r="4536" spans="1:16" x14ac:dyDescent="0.2">
      <c r="A4536" t="s">
        <v>33764</v>
      </c>
      <c r="B4536" t="s">
        <v>33763</v>
      </c>
      <c r="C4536" s="1">
        <v>43185</v>
      </c>
      <c r="D4536" t="s">
        <v>65</v>
      </c>
      <c r="E4536" t="s">
        <v>25635</v>
      </c>
      <c r="F4536" t="s">
        <v>25636</v>
      </c>
      <c r="G4536" t="s">
        <v>25160</v>
      </c>
      <c r="H4536" t="s">
        <v>33764</v>
      </c>
      <c r="I4536" t="s">
        <v>39778</v>
      </c>
      <c r="J4536" t="s">
        <v>34515</v>
      </c>
      <c r="K4536" t="s">
        <v>25173</v>
      </c>
      <c r="L4536" t="s">
        <v>39779</v>
      </c>
      <c r="M4536" t="s">
        <v>39780</v>
      </c>
      <c r="N4536" t="s">
        <v>39781</v>
      </c>
    </row>
    <row r="4537" spans="1:16" x14ac:dyDescent="0.2">
      <c r="A4537" t="s">
        <v>40079</v>
      </c>
      <c r="B4537" t="s">
        <v>40080</v>
      </c>
      <c r="C4537" s="1">
        <v>43796</v>
      </c>
      <c r="D4537" t="s">
        <v>65</v>
      </c>
      <c r="E4537" t="s">
        <v>25295</v>
      </c>
      <c r="F4537" t="s">
        <v>25296</v>
      </c>
      <c r="G4537" t="s">
        <v>25160</v>
      </c>
      <c r="H4537" t="s">
        <v>40079</v>
      </c>
      <c r="I4537" t="s">
        <v>25331</v>
      </c>
      <c r="J4537" t="s">
        <v>34487</v>
      </c>
      <c r="K4537" t="s">
        <v>25215</v>
      </c>
      <c r="L4537" t="s">
        <v>40081</v>
      </c>
      <c r="M4537" t="s">
        <v>36938</v>
      </c>
      <c r="N4537" t="s">
        <v>40082</v>
      </c>
      <c r="P4537" t="s">
        <v>40083</v>
      </c>
    </row>
    <row r="4538" spans="1:16" x14ac:dyDescent="0.2">
      <c r="A4538" t="s">
        <v>26223</v>
      </c>
      <c r="B4538" t="s">
        <v>26222</v>
      </c>
      <c r="C4538" s="1">
        <v>39917</v>
      </c>
      <c r="D4538" t="s">
        <v>65</v>
      </c>
      <c r="E4538" t="s">
        <v>25177</v>
      </c>
      <c r="F4538" t="s">
        <v>34200</v>
      </c>
      <c r="G4538" t="s">
        <v>25171</v>
      </c>
      <c r="H4538" t="s">
        <v>26223</v>
      </c>
      <c r="I4538" t="s">
        <v>25145</v>
      </c>
      <c r="J4538" t="s">
        <v>34321</v>
      </c>
      <c r="K4538" t="s">
        <v>25215</v>
      </c>
      <c r="L4538" t="s">
        <v>26224</v>
      </c>
      <c r="M4538" t="s">
        <v>34566</v>
      </c>
      <c r="N4538" t="s">
        <v>34567</v>
      </c>
    </row>
    <row r="4539" spans="1:16" x14ac:dyDescent="0.2">
      <c r="A4539" t="s">
        <v>7921</v>
      </c>
      <c r="B4539" t="s">
        <v>7920</v>
      </c>
      <c r="C4539" s="1">
        <v>39051</v>
      </c>
      <c r="D4539" t="s">
        <v>65</v>
      </c>
      <c r="E4539" t="s">
        <v>284</v>
      </c>
      <c r="F4539" t="s">
        <v>285</v>
      </c>
      <c r="G4539" t="s">
        <v>127</v>
      </c>
      <c r="H4539" t="s">
        <v>7921</v>
      </c>
      <c r="I4539" t="s">
        <v>6927</v>
      </c>
      <c r="J4539" t="s">
        <v>7922</v>
      </c>
      <c r="K4539" t="s">
        <v>93</v>
      </c>
      <c r="M4539" t="s">
        <v>7923</v>
      </c>
      <c r="N4539" t="s">
        <v>5286</v>
      </c>
      <c r="O4539" t="s">
        <v>153</v>
      </c>
    </row>
    <row r="4540" spans="1:16" x14ac:dyDescent="0.2">
      <c r="A4540" t="s">
        <v>29229</v>
      </c>
      <c r="B4540" t="s">
        <v>29228</v>
      </c>
      <c r="C4540" s="1">
        <v>41204</v>
      </c>
      <c r="D4540" t="s">
        <v>65</v>
      </c>
      <c r="E4540" t="s">
        <v>25194</v>
      </c>
      <c r="F4540" t="s">
        <v>25195</v>
      </c>
      <c r="G4540" t="s">
        <v>25171</v>
      </c>
      <c r="H4540" t="s">
        <v>29229</v>
      </c>
      <c r="I4540" t="s">
        <v>25145</v>
      </c>
      <c r="J4540" t="s">
        <v>35062</v>
      </c>
      <c r="K4540" t="s">
        <v>25215</v>
      </c>
      <c r="M4540" t="s">
        <v>35710</v>
      </c>
      <c r="N4540" t="s">
        <v>35711</v>
      </c>
    </row>
    <row r="4541" spans="1:16" x14ac:dyDescent="0.2">
      <c r="A4541" t="s">
        <v>39082</v>
      </c>
      <c r="B4541" t="s">
        <v>30238</v>
      </c>
      <c r="C4541" s="1">
        <v>37116</v>
      </c>
      <c r="D4541" t="s">
        <v>65</v>
      </c>
      <c r="E4541" t="s">
        <v>25399</v>
      </c>
      <c r="F4541" t="s">
        <v>25400</v>
      </c>
      <c r="G4541" t="s">
        <v>25160</v>
      </c>
      <c r="H4541" t="s">
        <v>39082</v>
      </c>
      <c r="I4541" t="s">
        <v>30239</v>
      </c>
      <c r="J4541" t="s">
        <v>35132</v>
      </c>
      <c r="K4541" t="s">
        <v>25162</v>
      </c>
      <c r="L4541" t="s">
        <v>30240</v>
      </c>
      <c r="M4541" t="s">
        <v>39083</v>
      </c>
      <c r="N4541" t="s">
        <v>30241</v>
      </c>
      <c r="P4541" t="s">
        <v>34714</v>
      </c>
    </row>
    <row r="4542" spans="1:16" x14ac:dyDescent="0.2">
      <c r="A4542" t="s">
        <v>34550</v>
      </c>
      <c r="B4542" t="s">
        <v>26011</v>
      </c>
      <c r="C4542" s="1">
        <v>41758</v>
      </c>
      <c r="D4542" t="s">
        <v>65</v>
      </c>
      <c r="E4542" t="s">
        <v>25177</v>
      </c>
      <c r="F4542" t="s">
        <v>34200</v>
      </c>
      <c r="G4542" t="s">
        <v>25160</v>
      </c>
      <c r="H4542" t="s">
        <v>34550</v>
      </c>
      <c r="I4542" t="s">
        <v>34551</v>
      </c>
      <c r="J4542" t="s">
        <v>34552</v>
      </c>
      <c r="K4542" t="s">
        <v>25173</v>
      </c>
      <c r="L4542" t="s">
        <v>34553</v>
      </c>
      <c r="M4542" t="s">
        <v>34554</v>
      </c>
      <c r="N4542" t="s">
        <v>34555</v>
      </c>
      <c r="P4542" t="s">
        <v>34549</v>
      </c>
    </row>
    <row r="4543" spans="1:16" x14ac:dyDescent="0.2">
      <c r="A4543" t="s">
        <v>33278</v>
      </c>
      <c r="B4543" t="s">
        <v>33277</v>
      </c>
      <c r="C4543" s="1">
        <v>40968</v>
      </c>
      <c r="D4543" t="s">
        <v>65</v>
      </c>
      <c r="E4543" t="s">
        <v>25512</v>
      </c>
      <c r="F4543" t="s">
        <v>34332</v>
      </c>
      <c r="G4543" t="s">
        <v>25171</v>
      </c>
      <c r="H4543" t="s">
        <v>33278</v>
      </c>
      <c r="I4543" t="s">
        <v>25145</v>
      </c>
      <c r="J4543" t="s">
        <v>34487</v>
      </c>
      <c r="K4543" t="s">
        <v>25215</v>
      </c>
      <c r="L4543" t="s">
        <v>36859</v>
      </c>
      <c r="M4543" t="s">
        <v>36860</v>
      </c>
      <c r="N4543" t="s">
        <v>36861</v>
      </c>
    </row>
    <row r="4544" spans="1:16" x14ac:dyDescent="0.2">
      <c r="A4544" t="s">
        <v>30657</v>
      </c>
      <c r="B4544" t="s">
        <v>30656</v>
      </c>
      <c r="C4544" s="1">
        <v>42499</v>
      </c>
      <c r="D4544" t="s">
        <v>65</v>
      </c>
      <c r="E4544" t="s">
        <v>25582</v>
      </c>
      <c r="F4544" t="s">
        <v>25583</v>
      </c>
      <c r="G4544" t="s">
        <v>25171</v>
      </c>
      <c r="H4544" t="s">
        <v>30657</v>
      </c>
      <c r="I4544" t="s">
        <v>25145</v>
      </c>
      <c r="J4544" t="s">
        <v>34356</v>
      </c>
      <c r="K4544" t="s">
        <v>25149</v>
      </c>
      <c r="L4544" t="s">
        <v>25248</v>
      </c>
      <c r="M4544" t="s">
        <v>25317</v>
      </c>
      <c r="N4544" t="s">
        <v>30658</v>
      </c>
    </row>
    <row r="4545" spans="1:16" x14ac:dyDescent="0.2">
      <c r="A4545" t="s">
        <v>35036</v>
      </c>
      <c r="B4545" t="s">
        <v>27517</v>
      </c>
      <c r="C4545" s="1">
        <v>34549</v>
      </c>
      <c r="D4545" t="s">
        <v>65</v>
      </c>
      <c r="E4545" t="s">
        <v>25177</v>
      </c>
      <c r="F4545" t="s">
        <v>34200</v>
      </c>
      <c r="G4545" t="s">
        <v>25160</v>
      </c>
      <c r="H4545" t="s">
        <v>35036</v>
      </c>
      <c r="J4545" t="s">
        <v>35037</v>
      </c>
      <c r="K4545" t="s">
        <v>25162</v>
      </c>
      <c r="L4545" t="s">
        <v>115</v>
      </c>
      <c r="M4545" t="s">
        <v>35038</v>
      </c>
      <c r="N4545" t="s">
        <v>27518</v>
      </c>
      <c r="P4545" t="s">
        <v>34249</v>
      </c>
    </row>
    <row r="4546" spans="1:16" x14ac:dyDescent="0.2">
      <c r="A4546" t="s">
        <v>34474</v>
      </c>
      <c r="B4546" t="s">
        <v>25957</v>
      </c>
      <c r="C4546" s="1">
        <v>40236</v>
      </c>
      <c r="D4546" t="s">
        <v>65</v>
      </c>
      <c r="E4546" t="s">
        <v>25177</v>
      </c>
      <c r="F4546" t="s">
        <v>34200</v>
      </c>
      <c r="G4546" t="s">
        <v>25171</v>
      </c>
      <c r="H4546" t="s">
        <v>34474</v>
      </c>
      <c r="I4546" t="s">
        <v>25145</v>
      </c>
      <c r="J4546" t="s">
        <v>34248</v>
      </c>
      <c r="K4546" t="s">
        <v>25215</v>
      </c>
      <c r="L4546" t="s">
        <v>34475</v>
      </c>
      <c r="M4546" t="s">
        <v>34476</v>
      </c>
      <c r="N4546" t="s">
        <v>34477</v>
      </c>
      <c r="P4546" t="s">
        <v>34478</v>
      </c>
    </row>
    <row r="4547" spans="1:16" x14ac:dyDescent="0.2">
      <c r="A4547" t="s">
        <v>32379</v>
      </c>
      <c r="B4547" t="s">
        <v>32378</v>
      </c>
      <c r="C4547" s="1">
        <v>42937</v>
      </c>
      <c r="D4547" t="s">
        <v>65</v>
      </c>
      <c r="E4547" t="s">
        <v>25194</v>
      </c>
      <c r="F4547" t="s">
        <v>25195</v>
      </c>
      <c r="G4547" t="s">
        <v>25160</v>
      </c>
      <c r="H4547" t="s">
        <v>32379</v>
      </c>
      <c r="I4547" t="s">
        <v>32380</v>
      </c>
      <c r="J4547" t="s">
        <v>34326</v>
      </c>
      <c r="K4547" t="s">
        <v>25173</v>
      </c>
      <c r="L4547" t="s">
        <v>36564</v>
      </c>
      <c r="M4547" t="s">
        <v>25317</v>
      </c>
      <c r="N4547" t="s">
        <v>32950</v>
      </c>
    </row>
    <row r="4548" spans="1:16" x14ac:dyDescent="0.2">
      <c r="A4548" t="s">
        <v>40455</v>
      </c>
      <c r="B4548" t="s">
        <v>40456</v>
      </c>
      <c r="C4548" s="1">
        <v>43878</v>
      </c>
      <c r="D4548" t="s">
        <v>65</v>
      </c>
      <c r="E4548" t="s">
        <v>25194</v>
      </c>
      <c r="F4548" t="s">
        <v>25195</v>
      </c>
      <c r="G4548" t="s">
        <v>25171</v>
      </c>
      <c r="H4548" t="s">
        <v>40455</v>
      </c>
      <c r="I4548" t="s">
        <v>25145</v>
      </c>
      <c r="J4548" t="s">
        <v>34487</v>
      </c>
      <c r="K4548" t="s">
        <v>25215</v>
      </c>
      <c r="L4548" t="s">
        <v>40457</v>
      </c>
      <c r="M4548" t="s">
        <v>40458</v>
      </c>
      <c r="N4548" t="s">
        <v>25293</v>
      </c>
      <c r="P4548" t="s">
        <v>40459</v>
      </c>
    </row>
    <row r="4549" spans="1:16" x14ac:dyDescent="0.2">
      <c r="A4549" t="s">
        <v>26096</v>
      </c>
      <c r="B4549" t="s">
        <v>26095</v>
      </c>
      <c r="C4549" s="1">
        <v>40268</v>
      </c>
      <c r="D4549" t="s">
        <v>65</v>
      </c>
      <c r="E4549" t="s">
        <v>170</v>
      </c>
      <c r="F4549" t="s">
        <v>171</v>
      </c>
      <c r="G4549" t="s">
        <v>25171</v>
      </c>
      <c r="H4549" t="s">
        <v>26096</v>
      </c>
      <c r="J4549" t="s">
        <v>34535</v>
      </c>
      <c r="K4549" t="s">
        <v>25173</v>
      </c>
      <c r="L4549" t="s">
        <v>34536</v>
      </c>
      <c r="M4549" t="s">
        <v>34537</v>
      </c>
      <c r="N4549" t="s">
        <v>26097</v>
      </c>
    </row>
    <row r="4550" spans="1:16" x14ac:dyDescent="0.2">
      <c r="A4550" t="s">
        <v>25661</v>
      </c>
      <c r="B4550" t="s">
        <v>25660</v>
      </c>
      <c r="C4550" s="1">
        <v>41019</v>
      </c>
      <c r="D4550" t="s">
        <v>65</v>
      </c>
      <c r="E4550" t="s">
        <v>25169</v>
      </c>
      <c r="F4550" t="s">
        <v>25170</v>
      </c>
      <c r="G4550" t="s">
        <v>25171</v>
      </c>
      <c r="H4550" t="s">
        <v>25661</v>
      </c>
      <c r="I4550" t="s">
        <v>25172</v>
      </c>
      <c r="J4550" t="s">
        <v>34381</v>
      </c>
      <c r="K4550" t="s">
        <v>25156</v>
      </c>
      <c r="L4550" t="s">
        <v>34382</v>
      </c>
      <c r="M4550" t="s">
        <v>34383</v>
      </c>
      <c r="N4550" t="s">
        <v>34384</v>
      </c>
      <c r="P4550" t="s">
        <v>27444</v>
      </c>
    </row>
    <row r="4551" spans="1:16" x14ac:dyDescent="0.2">
      <c r="A4551" t="s">
        <v>1530</v>
      </c>
      <c r="B4551" t="s">
        <v>1529</v>
      </c>
      <c r="C4551" s="1">
        <v>38695</v>
      </c>
      <c r="D4551" t="s">
        <v>65</v>
      </c>
      <c r="E4551" t="s">
        <v>173</v>
      </c>
      <c r="F4551" t="s">
        <v>174</v>
      </c>
      <c r="G4551" t="s">
        <v>127</v>
      </c>
      <c r="H4551" t="s">
        <v>1530</v>
      </c>
      <c r="I4551" t="s">
        <v>43892</v>
      </c>
      <c r="J4551" t="s">
        <v>1531</v>
      </c>
      <c r="K4551" t="s">
        <v>139</v>
      </c>
      <c r="L4551" t="s">
        <v>115</v>
      </c>
      <c r="M4551" t="s">
        <v>1532</v>
      </c>
      <c r="N4551" t="s">
        <v>1533</v>
      </c>
      <c r="O4551" t="s">
        <v>153</v>
      </c>
      <c r="P4551" t="s">
        <v>117</v>
      </c>
    </row>
    <row r="4552" spans="1:16" x14ac:dyDescent="0.2">
      <c r="A4552" t="s">
        <v>1497</v>
      </c>
      <c r="B4552" t="s">
        <v>1496</v>
      </c>
      <c r="C4552" s="1">
        <v>37756</v>
      </c>
      <c r="D4552" t="s">
        <v>65</v>
      </c>
      <c r="E4552" t="s">
        <v>327</v>
      </c>
      <c r="F4552" t="s">
        <v>328</v>
      </c>
      <c r="G4552" t="s">
        <v>127</v>
      </c>
      <c r="H4552" t="s">
        <v>1497</v>
      </c>
      <c r="I4552" t="s">
        <v>1498</v>
      </c>
      <c r="J4552" t="s">
        <v>1499</v>
      </c>
      <c r="K4552" t="s">
        <v>1500</v>
      </c>
      <c r="M4552" t="s">
        <v>1501</v>
      </c>
      <c r="N4552" t="s">
        <v>925</v>
      </c>
      <c r="O4552" t="s">
        <v>153</v>
      </c>
      <c r="P4552" t="s">
        <v>192</v>
      </c>
    </row>
    <row r="4553" spans="1:16" x14ac:dyDescent="0.2">
      <c r="A4553" t="s">
        <v>7806</v>
      </c>
      <c r="B4553" t="s">
        <v>7805</v>
      </c>
      <c r="C4553" s="1">
        <v>41467</v>
      </c>
      <c r="D4553" t="s">
        <v>65</v>
      </c>
      <c r="E4553" t="s">
        <v>327</v>
      </c>
      <c r="F4553" t="s">
        <v>328</v>
      </c>
      <c r="G4553" t="s">
        <v>127</v>
      </c>
      <c r="H4553" t="s">
        <v>7806</v>
      </c>
      <c r="I4553" t="s">
        <v>7807</v>
      </c>
      <c r="J4553" t="s">
        <v>7808</v>
      </c>
      <c r="K4553" t="s">
        <v>139</v>
      </c>
      <c r="M4553" t="s">
        <v>7809</v>
      </c>
      <c r="N4553" t="s">
        <v>925</v>
      </c>
      <c r="O4553" t="s">
        <v>153</v>
      </c>
      <c r="P4553" t="s">
        <v>192</v>
      </c>
    </row>
    <row r="4554" spans="1:16" x14ac:dyDescent="0.2">
      <c r="A4554" t="s">
        <v>13498</v>
      </c>
      <c r="B4554" t="s">
        <v>13497</v>
      </c>
      <c r="C4554" s="1">
        <v>37420</v>
      </c>
      <c r="D4554" t="s">
        <v>65</v>
      </c>
      <c r="E4554" t="s">
        <v>315</v>
      </c>
      <c r="F4554" t="s">
        <v>316</v>
      </c>
      <c r="G4554" t="s">
        <v>127</v>
      </c>
      <c r="H4554" t="s">
        <v>13498</v>
      </c>
      <c r="I4554" t="s">
        <v>13499</v>
      </c>
      <c r="K4554" t="s">
        <v>93</v>
      </c>
      <c r="O4554">
        <v>0</v>
      </c>
    </row>
    <row r="4555" spans="1:16" x14ac:dyDescent="0.2">
      <c r="A4555" t="s">
        <v>17815</v>
      </c>
      <c r="B4555" t="s">
        <v>17814</v>
      </c>
      <c r="C4555" s="1">
        <v>40278</v>
      </c>
      <c r="D4555" t="s">
        <v>65</v>
      </c>
      <c r="E4555" t="s">
        <v>226</v>
      </c>
      <c r="F4555" t="s">
        <v>227</v>
      </c>
      <c r="G4555" t="s">
        <v>127</v>
      </c>
      <c r="H4555" t="s">
        <v>17815</v>
      </c>
      <c r="I4555" t="s">
        <v>47481</v>
      </c>
      <c r="J4555" t="s">
        <v>47482</v>
      </c>
      <c r="K4555" t="s">
        <v>111</v>
      </c>
      <c r="M4555" t="s">
        <v>47483</v>
      </c>
      <c r="N4555" t="s">
        <v>650</v>
      </c>
      <c r="O4555" t="s">
        <v>153</v>
      </c>
      <c r="P4555" t="s">
        <v>229</v>
      </c>
    </row>
    <row r="4556" spans="1:16" x14ac:dyDescent="0.2">
      <c r="A4556" t="s">
        <v>29765</v>
      </c>
      <c r="B4556" t="s">
        <v>29764</v>
      </c>
      <c r="C4556" s="1">
        <v>41236</v>
      </c>
      <c r="D4556" t="s">
        <v>65</v>
      </c>
      <c r="E4556" t="s">
        <v>14577</v>
      </c>
      <c r="F4556" t="s">
        <v>14578</v>
      </c>
      <c r="G4556" t="s">
        <v>25198</v>
      </c>
      <c r="H4556" t="s">
        <v>29765</v>
      </c>
      <c r="I4556" t="s">
        <v>29766</v>
      </c>
      <c r="J4556" t="s">
        <v>35885</v>
      </c>
      <c r="K4556" t="s">
        <v>25156</v>
      </c>
      <c r="L4556" t="s">
        <v>29767</v>
      </c>
      <c r="M4556" t="s">
        <v>35886</v>
      </c>
      <c r="N4556" t="s">
        <v>29768</v>
      </c>
      <c r="P4556" t="s">
        <v>29769</v>
      </c>
    </row>
    <row r="4557" spans="1:16" x14ac:dyDescent="0.2">
      <c r="A4557" t="s">
        <v>30701</v>
      </c>
      <c r="B4557" t="s">
        <v>32787</v>
      </c>
      <c r="C4557" s="1">
        <v>42514</v>
      </c>
      <c r="D4557" t="s">
        <v>65</v>
      </c>
      <c r="E4557" t="s">
        <v>25263</v>
      </c>
      <c r="F4557" t="s">
        <v>25264</v>
      </c>
      <c r="G4557" t="s">
        <v>25198</v>
      </c>
      <c r="H4557" t="s">
        <v>30701</v>
      </c>
      <c r="I4557" t="s">
        <v>32788</v>
      </c>
      <c r="J4557" t="s">
        <v>40108</v>
      </c>
      <c r="K4557" t="s">
        <v>25173</v>
      </c>
      <c r="L4557" t="s">
        <v>40109</v>
      </c>
      <c r="M4557" t="s">
        <v>40110</v>
      </c>
      <c r="N4557" t="s">
        <v>40111</v>
      </c>
    </row>
    <row r="4558" spans="1:16" x14ac:dyDescent="0.2">
      <c r="A4558" t="s">
        <v>30701</v>
      </c>
      <c r="B4558" t="s">
        <v>30700</v>
      </c>
      <c r="C4558" s="1">
        <v>42514</v>
      </c>
      <c r="D4558" t="s">
        <v>65</v>
      </c>
      <c r="E4558" t="s">
        <v>25263</v>
      </c>
      <c r="F4558" t="s">
        <v>25264</v>
      </c>
      <c r="G4558" t="s">
        <v>25153</v>
      </c>
      <c r="H4558" t="s">
        <v>30701</v>
      </c>
      <c r="I4558" t="s">
        <v>25155</v>
      </c>
      <c r="J4558" t="s">
        <v>40108</v>
      </c>
      <c r="K4558" t="s">
        <v>25173</v>
      </c>
      <c r="L4558" t="s">
        <v>40112</v>
      </c>
      <c r="M4558" t="s">
        <v>40110</v>
      </c>
      <c r="N4558" t="s">
        <v>30702</v>
      </c>
    </row>
    <row r="4559" spans="1:16" x14ac:dyDescent="0.2">
      <c r="A4559" t="s">
        <v>13878</v>
      </c>
      <c r="B4559" t="s">
        <v>13877</v>
      </c>
      <c r="C4559" s="1">
        <v>38898</v>
      </c>
      <c r="D4559" t="s">
        <v>65</v>
      </c>
      <c r="E4559" t="s">
        <v>330</v>
      </c>
      <c r="F4559" t="s">
        <v>331</v>
      </c>
      <c r="G4559" t="s">
        <v>127</v>
      </c>
      <c r="H4559" t="s">
        <v>13878</v>
      </c>
      <c r="I4559" t="s">
        <v>13879</v>
      </c>
      <c r="J4559" t="s">
        <v>13880</v>
      </c>
      <c r="K4559" t="s">
        <v>111</v>
      </c>
      <c r="M4559" t="s">
        <v>7575</v>
      </c>
      <c r="N4559" t="s">
        <v>332</v>
      </c>
      <c r="O4559" t="s">
        <v>153</v>
      </c>
      <c r="P4559" t="s">
        <v>192</v>
      </c>
    </row>
    <row r="4560" spans="1:16" x14ac:dyDescent="0.2">
      <c r="A4560" t="s">
        <v>27601</v>
      </c>
      <c r="B4560" t="s">
        <v>27600</v>
      </c>
      <c r="C4560" s="1">
        <v>39643</v>
      </c>
      <c r="D4560" t="s">
        <v>65</v>
      </c>
      <c r="E4560" t="s">
        <v>26756</v>
      </c>
      <c r="F4560" t="s">
        <v>26757</v>
      </c>
      <c r="G4560" t="s">
        <v>25147</v>
      </c>
      <c r="H4560" t="s">
        <v>27601</v>
      </c>
      <c r="I4560" t="s">
        <v>26141</v>
      </c>
      <c r="J4560" t="s">
        <v>35071</v>
      </c>
      <c r="K4560" t="s">
        <v>25156</v>
      </c>
      <c r="M4560" t="s">
        <v>27602</v>
      </c>
      <c r="N4560" t="s">
        <v>27603</v>
      </c>
    </row>
    <row r="4561" spans="1:16" x14ac:dyDescent="0.2">
      <c r="A4561" t="s">
        <v>51300</v>
      </c>
      <c r="B4561" t="s">
        <v>51301</v>
      </c>
      <c r="C4561" s="1">
        <v>43958</v>
      </c>
      <c r="D4561" t="s">
        <v>65</v>
      </c>
      <c r="E4561" t="s">
        <v>236</v>
      </c>
      <c r="F4561" t="s">
        <v>237</v>
      </c>
      <c r="G4561" t="s">
        <v>127</v>
      </c>
      <c r="H4561" t="s">
        <v>51300</v>
      </c>
      <c r="I4561" t="s">
        <v>51302</v>
      </c>
      <c r="J4561" t="s">
        <v>51303</v>
      </c>
      <c r="K4561" t="s">
        <v>405</v>
      </c>
      <c r="L4561" t="s">
        <v>51304</v>
      </c>
      <c r="M4561" t="s">
        <v>51305</v>
      </c>
      <c r="N4561" t="s">
        <v>605</v>
      </c>
      <c r="O4561" t="s">
        <v>153</v>
      </c>
      <c r="P4561" t="s">
        <v>51306</v>
      </c>
    </row>
    <row r="4562" spans="1:16" x14ac:dyDescent="0.2">
      <c r="A4562" t="s">
        <v>27502</v>
      </c>
      <c r="B4562" t="s">
        <v>27501</v>
      </c>
      <c r="C4562" s="1">
        <v>39532</v>
      </c>
      <c r="D4562" t="s">
        <v>65</v>
      </c>
      <c r="E4562" t="s">
        <v>25263</v>
      </c>
      <c r="F4562" t="s">
        <v>25264</v>
      </c>
      <c r="G4562" t="s">
        <v>25147</v>
      </c>
      <c r="H4562" t="s">
        <v>27502</v>
      </c>
      <c r="I4562" t="s">
        <v>27503</v>
      </c>
      <c r="J4562" t="s">
        <v>34231</v>
      </c>
      <c r="K4562" t="s">
        <v>25215</v>
      </c>
      <c r="L4562" t="s">
        <v>35064</v>
      </c>
      <c r="M4562" t="s">
        <v>35065</v>
      </c>
      <c r="N4562" t="s">
        <v>35066</v>
      </c>
      <c r="P4562" t="s">
        <v>1296</v>
      </c>
    </row>
    <row r="4563" spans="1:16" x14ac:dyDescent="0.2">
      <c r="A4563" t="s">
        <v>35100</v>
      </c>
      <c r="B4563" t="s">
        <v>27622</v>
      </c>
      <c r="C4563" s="1">
        <v>34096</v>
      </c>
      <c r="D4563" t="s">
        <v>65</v>
      </c>
      <c r="E4563" t="s">
        <v>438</v>
      </c>
      <c r="F4563" t="s">
        <v>439</v>
      </c>
      <c r="G4563" t="s">
        <v>25147</v>
      </c>
      <c r="H4563" t="s">
        <v>35100</v>
      </c>
      <c r="I4563" t="s">
        <v>25204</v>
      </c>
      <c r="K4563" t="s">
        <v>25205</v>
      </c>
      <c r="N4563" t="s">
        <v>26122</v>
      </c>
      <c r="P4563" t="s">
        <v>35101</v>
      </c>
    </row>
    <row r="4564" spans="1:16" x14ac:dyDescent="0.2">
      <c r="A4564" t="s">
        <v>40397</v>
      </c>
      <c r="B4564" t="s">
        <v>40398</v>
      </c>
      <c r="C4564" s="1">
        <v>43858</v>
      </c>
      <c r="D4564" t="s">
        <v>65</v>
      </c>
      <c r="E4564" t="s">
        <v>170</v>
      </c>
      <c r="F4564" t="s">
        <v>171</v>
      </c>
      <c r="G4564" t="s">
        <v>25160</v>
      </c>
      <c r="H4564" t="s">
        <v>40397</v>
      </c>
      <c r="I4564" t="s">
        <v>40399</v>
      </c>
      <c r="J4564" t="s">
        <v>34288</v>
      </c>
      <c r="K4564" t="s">
        <v>25156</v>
      </c>
      <c r="L4564" t="s">
        <v>40146</v>
      </c>
      <c r="M4564" t="s">
        <v>40147</v>
      </c>
      <c r="N4564" t="s">
        <v>40400</v>
      </c>
      <c r="P4564" t="s">
        <v>40401</v>
      </c>
    </row>
    <row r="4565" spans="1:16" x14ac:dyDescent="0.2">
      <c r="A4565" t="s">
        <v>40397</v>
      </c>
      <c r="B4565" t="s">
        <v>40402</v>
      </c>
      <c r="C4565" s="1">
        <v>43858</v>
      </c>
      <c r="D4565" t="s">
        <v>65</v>
      </c>
      <c r="E4565" t="s">
        <v>170</v>
      </c>
      <c r="F4565" t="s">
        <v>171</v>
      </c>
      <c r="G4565" t="s">
        <v>25171</v>
      </c>
      <c r="H4565" t="s">
        <v>40397</v>
      </c>
      <c r="I4565" t="s">
        <v>26616</v>
      </c>
      <c r="J4565" t="s">
        <v>34288</v>
      </c>
      <c r="K4565" t="s">
        <v>25156</v>
      </c>
      <c r="L4565" t="s">
        <v>40146</v>
      </c>
      <c r="M4565" t="s">
        <v>40403</v>
      </c>
      <c r="N4565" t="s">
        <v>40400</v>
      </c>
      <c r="P4565" t="s">
        <v>40401</v>
      </c>
    </row>
    <row r="4566" spans="1:16" x14ac:dyDescent="0.2">
      <c r="A4566" t="s">
        <v>46080</v>
      </c>
      <c r="B4566" t="s">
        <v>46081</v>
      </c>
      <c r="C4566" s="1">
        <v>43613</v>
      </c>
      <c r="D4566" t="s">
        <v>65</v>
      </c>
      <c r="E4566" t="s">
        <v>680</v>
      </c>
      <c r="F4566" t="s">
        <v>681</v>
      </c>
      <c r="G4566" t="s">
        <v>1479</v>
      </c>
      <c r="H4566" t="s">
        <v>46080</v>
      </c>
      <c r="I4566" t="s">
        <v>46082</v>
      </c>
      <c r="J4566" t="s">
        <v>46083</v>
      </c>
      <c r="K4566" t="s">
        <v>93</v>
      </c>
      <c r="M4566" t="s">
        <v>46084</v>
      </c>
      <c r="N4566" t="s">
        <v>45887</v>
      </c>
      <c r="O4566" t="s">
        <v>94</v>
      </c>
    </row>
    <row r="4567" spans="1:16" x14ac:dyDescent="0.2">
      <c r="A4567" t="s">
        <v>17258</v>
      </c>
      <c r="B4567" t="s">
        <v>17257</v>
      </c>
      <c r="C4567" s="1">
        <v>41311</v>
      </c>
      <c r="D4567" t="s">
        <v>65</v>
      </c>
      <c r="E4567" t="s">
        <v>503</v>
      </c>
      <c r="F4567" t="s">
        <v>42233</v>
      </c>
      <c r="G4567" t="s">
        <v>127</v>
      </c>
      <c r="H4567" t="s">
        <v>17258</v>
      </c>
      <c r="I4567" t="s">
        <v>17259</v>
      </c>
      <c r="J4567" t="s">
        <v>17260</v>
      </c>
      <c r="K4567" t="s">
        <v>111</v>
      </c>
      <c r="M4567" t="s">
        <v>15930</v>
      </c>
      <c r="O4567" t="s">
        <v>153</v>
      </c>
      <c r="P4567" t="s">
        <v>192</v>
      </c>
    </row>
    <row r="4568" spans="1:16" x14ac:dyDescent="0.2">
      <c r="A4568" t="s">
        <v>33190</v>
      </c>
      <c r="B4568" t="s">
        <v>33189</v>
      </c>
      <c r="C4568" s="1">
        <v>43076</v>
      </c>
      <c r="D4568" t="s">
        <v>65</v>
      </c>
      <c r="E4568" t="s">
        <v>686</v>
      </c>
      <c r="F4568" t="s">
        <v>687</v>
      </c>
      <c r="G4568" t="s">
        <v>25198</v>
      </c>
      <c r="H4568" t="s">
        <v>33190</v>
      </c>
      <c r="I4568" t="s">
        <v>29236</v>
      </c>
      <c r="J4568" t="s">
        <v>36829</v>
      </c>
      <c r="K4568" t="s">
        <v>25422</v>
      </c>
      <c r="L4568" t="s">
        <v>33191</v>
      </c>
      <c r="M4568" t="s">
        <v>33192</v>
      </c>
      <c r="N4568" t="s">
        <v>33193</v>
      </c>
    </row>
    <row r="4569" spans="1:16" x14ac:dyDescent="0.2">
      <c r="A4569" t="s">
        <v>27610</v>
      </c>
      <c r="B4569" t="s">
        <v>27609</v>
      </c>
      <c r="C4569" s="1">
        <v>40549</v>
      </c>
      <c r="D4569" t="s">
        <v>65</v>
      </c>
      <c r="E4569" t="s">
        <v>25177</v>
      </c>
      <c r="F4569" t="s">
        <v>34200</v>
      </c>
      <c r="G4569" t="s">
        <v>25171</v>
      </c>
      <c r="H4569" t="s">
        <v>27610</v>
      </c>
      <c r="I4569" t="s">
        <v>25155</v>
      </c>
      <c r="J4569" t="s">
        <v>34381</v>
      </c>
      <c r="K4569" t="s">
        <v>25156</v>
      </c>
      <c r="L4569" t="s">
        <v>35665</v>
      </c>
      <c r="M4569" t="s">
        <v>35666</v>
      </c>
      <c r="N4569" t="s">
        <v>27612</v>
      </c>
      <c r="P4569" t="s">
        <v>1296</v>
      </c>
    </row>
    <row r="4570" spans="1:16" x14ac:dyDescent="0.2">
      <c r="A4570" t="s">
        <v>38753</v>
      </c>
      <c r="B4570" t="s">
        <v>38754</v>
      </c>
      <c r="C4570" s="1">
        <v>25568</v>
      </c>
      <c r="D4570" t="s">
        <v>65</v>
      </c>
      <c r="E4570" t="s">
        <v>438</v>
      </c>
      <c r="F4570" t="s">
        <v>439</v>
      </c>
      <c r="G4570" t="s">
        <v>25198</v>
      </c>
      <c r="H4570" t="s">
        <v>38753</v>
      </c>
      <c r="J4570" t="s">
        <v>38755</v>
      </c>
      <c r="K4570" t="s">
        <v>25173</v>
      </c>
      <c r="N4570" t="s">
        <v>38756</v>
      </c>
    </row>
    <row r="4571" spans="1:16" x14ac:dyDescent="0.2">
      <c r="A4571" t="s">
        <v>30089</v>
      </c>
      <c r="B4571" t="s">
        <v>30088</v>
      </c>
      <c r="C4571" s="1">
        <v>41590</v>
      </c>
      <c r="D4571" t="s">
        <v>65</v>
      </c>
      <c r="E4571" t="s">
        <v>438</v>
      </c>
      <c r="F4571" t="s">
        <v>439</v>
      </c>
      <c r="G4571" t="s">
        <v>25198</v>
      </c>
      <c r="H4571" t="s">
        <v>30089</v>
      </c>
      <c r="I4571" t="s">
        <v>32765</v>
      </c>
      <c r="J4571" t="s">
        <v>35812</v>
      </c>
      <c r="K4571" t="s">
        <v>25422</v>
      </c>
      <c r="L4571" t="s">
        <v>37765</v>
      </c>
      <c r="M4571" t="s">
        <v>30487</v>
      </c>
      <c r="N4571" t="s">
        <v>37766</v>
      </c>
    </row>
    <row r="4572" spans="1:16" x14ac:dyDescent="0.2">
      <c r="A4572" t="s">
        <v>17816</v>
      </c>
      <c r="B4572" t="s">
        <v>17814</v>
      </c>
      <c r="C4572" s="1">
        <v>25568</v>
      </c>
      <c r="D4572" t="s">
        <v>65</v>
      </c>
      <c r="E4572" t="s">
        <v>125</v>
      </c>
      <c r="G4572" t="s">
        <v>127</v>
      </c>
      <c r="H4572" t="s">
        <v>17816</v>
      </c>
      <c r="I4572" t="s">
        <v>17817</v>
      </c>
      <c r="K4572" t="s">
        <v>93</v>
      </c>
      <c r="M4572" t="s">
        <v>7575</v>
      </c>
      <c r="O4572">
        <v>0</v>
      </c>
    </row>
    <row r="4573" spans="1:16" x14ac:dyDescent="0.2">
      <c r="A4573" t="s">
        <v>9273</v>
      </c>
      <c r="B4573" t="s">
        <v>9268</v>
      </c>
      <c r="C4573" s="1">
        <v>37776</v>
      </c>
      <c r="D4573" t="s">
        <v>65</v>
      </c>
      <c r="E4573" t="s">
        <v>1508</v>
      </c>
      <c r="F4573" t="s">
        <v>1509</v>
      </c>
      <c r="G4573" t="s">
        <v>127</v>
      </c>
      <c r="H4573" t="s">
        <v>9273</v>
      </c>
      <c r="I4573" t="s">
        <v>9274</v>
      </c>
      <c r="J4573" t="s">
        <v>9275</v>
      </c>
      <c r="K4573" t="s">
        <v>111</v>
      </c>
      <c r="L4573" t="s">
        <v>115</v>
      </c>
      <c r="M4573" t="s">
        <v>9276</v>
      </c>
      <c r="N4573" t="s">
        <v>9277</v>
      </c>
      <c r="O4573" t="s">
        <v>153</v>
      </c>
    </row>
    <row r="4574" spans="1:16" x14ac:dyDescent="0.2">
      <c r="A4574" t="s">
        <v>17261</v>
      </c>
      <c r="B4574" t="s">
        <v>45534</v>
      </c>
      <c r="C4574" s="1">
        <v>41192</v>
      </c>
      <c r="D4574" t="s">
        <v>65</v>
      </c>
      <c r="E4574" t="s">
        <v>342</v>
      </c>
      <c r="F4574" t="s">
        <v>34205</v>
      </c>
      <c r="G4574" t="s">
        <v>127</v>
      </c>
      <c r="H4574" t="s">
        <v>17261</v>
      </c>
      <c r="I4574" t="s">
        <v>140</v>
      </c>
      <c r="J4574" t="s">
        <v>45535</v>
      </c>
      <c r="K4574" t="s">
        <v>111</v>
      </c>
      <c r="M4574" t="s">
        <v>1369</v>
      </c>
      <c r="N4574" t="s">
        <v>43811</v>
      </c>
      <c r="O4574" t="s">
        <v>153</v>
      </c>
    </row>
    <row r="4575" spans="1:16" x14ac:dyDescent="0.2">
      <c r="A4575" t="s">
        <v>1457</v>
      </c>
      <c r="B4575" t="s">
        <v>1456</v>
      </c>
      <c r="C4575" s="1">
        <v>42808</v>
      </c>
      <c r="D4575" t="s">
        <v>65</v>
      </c>
      <c r="E4575" t="s">
        <v>325</v>
      </c>
      <c r="F4575" t="s">
        <v>326</v>
      </c>
      <c r="G4575" t="s">
        <v>127</v>
      </c>
      <c r="H4575" t="s">
        <v>1457</v>
      </c>
      <c r="I4575" t="s">
        <v>1458</v>
      </c>
      <c r="J4575" t="s">
        <v>1459</v>
      </c>
      <c r="K4575" t="s">
        <v>86</v>
      </c>
      <c r="M4575" t="s">
        <v>1460</v>
      </c>
      <c r="N4575" t="s">
        <v>43823</v>
      </c>
      <c r="O4575" t="s">
        <v>94</v>
      </c>
    </row>
    <row r="4576" spans="1:16" x14ac:dyDescent="0.2">
      <c r="A4576" t="s">
        <v>46085</v>
      </c>
      <c r="B4576" t="s">
        <v>46086</v>
      </c>
      <c r="C4576" s="1">
        <v>43664</v>
      </c>
      <c r="D4576" t="s">
        <v>65</v>
      </c>
      <c r="E4576" t="s">
        <v>325</v>
      </c>
      <c r="F4576" t="s">
        <v>326</v>
      </c>
      <c r="G4576" t="s">
        <v>1479</v>
      </c>
      <c r="H4576" t="s">
        <v>46085</v>
      </c>
      <c r="I4576" t="s">
        <v>46087</v>
      </c>
      <c r="J4576" t="s">
        <v>46088</v>
      </c>
      <c r="K4576" t="s">
        <v>93</v>
      </c>
      <c r="M4576" t="s">
        <v>46089</v>
      </c>
      <c r="N4576" t="s">
        <v>46090</v>
      </c>
      <c r="O4576" t="s">
        <v>94</v>
      </c>
    </row>
    <row r="4577" spans="1:16" x14ac:dyDescent="0.2">
      <c r="A4577" t="s">
        <v>30512</v>
      </c>
      <c r="B4577" t="s">
        <v>30511</v>
      </c>
      <c r="C4577" s="1">
        <v>41584</v>
      </c>
      <c r="D4577" t="s">
        <v>65</v>
      </c>
      <c r="E4577" t="s">
        <v>25313</v>
      </c>
      <c r="F4577" t="s">
        <v>34235</v>
      </c>
      <c r="G4577" t="s">
        <v>25153</v>
      </c>
      <c r="H4577" t="s">
        <v>30512</v>
      </c>
      <c r="I4577" t="s">
        <v>25155</v>
      </c>
      <c r="J4577" t="s">
        <v>34613</v>
      </c>
      <c r="K4577" t="s">
        <v>25173</v>
      </c>
      <c r="L4577" t="s">
        <v>29608</v>
      </c>
      <c r="M4577" t="s">
        <v>35853</v>
      </c>
      <c r="N4577" t="s">
        <v>30513</v>
      </c>
    </row>
    <row r="4578" spans="1:16" x14ac:dyDescent="0.2">
      <c r="A4578" t="s">
        <v>123</v>
      </c>
      <c r="B4578" t="s">
        <v>1448</v>
      </c>
      <c r="C4578" s="1">
        <v>42790</v>
      </c>
      <c r="D4578" t="s">
        <v>65</v>
      </c>
      <c r="E4578" t="s">
        <v>325</v>
      </c>
      <c r="F4578" t="s">
        <v>326</v>
      </c>
      <c r="G4578" t="s">
        <v>127</v>
      </c>
      <c r="H4578" t="s">
        <v>123</v>
      </c>
      <c r="I4578" t="s">
        <v>1449</v>
      </c>
      <c r="J4578" t="s">
        <v>1450</v>
      </c>
      <c r="K4578" t="s">
        <v>86</v>
      </c>
      <c r="M4578" t="s">
        <v>1451</v>
      </c>
      <c r="N4578" t="s">
        <v>43822</v>
      </c>
      <c r="O4578" t="s">
        <v>94</v>
      </c>
    </row>
    <row r="4579" spans="1:16" x14ac:dyDescent="0.2">
      <c r="A4579" t="s">
        <v>27500</v>
      </c>
      <c r="B4579" t="s">
        <v>27499</v>
      </c>
      <c r="C4579" s="1">
        <v>39805</v>
      </c>
      <c r="D4579" t="s">
        <v>65</v>
      </c>
      <c r="E4579" t="s">
        <v>25177</v>
      </c>
      <c r="F4579" t="s">
        <v>34200</v>
      </c>
      <c r="G4579" t="s">
        <v>25171</v>
      </c>
      <c r="H4579" t="s">
        <v>27500</v>
      </c>
      <c r="I4579" t="s">
        <v>25155</v>
      </c>
      <c r="J4579" t="s">
        <v>34381</v>
      </c>
      <c r="K4579" t="s">
        <v>25156</v>
      </c>
      <c r="L4579" t="s">
        <v>37200</v>
      </c>
      <c r="M4579" t="s">
        <v>37201</v>
      </c>
      <c r="N4579" t="s">
        <v>37202</v>
      </c>
    </row>
    <row r="4580" spans="1:16" x14ac:dyDescent="0.2">
      <c r="A4580" t="s">
        <v>26140</v>
      </c>
      <c r="B4580" t="s">
        <v>26139</v>
      </c>
      <c r="C4580" s="1">
        <v>41691</v>
      </c>
      <c r="D4580" t="s">
        <v>65</v>
      </c>
      <c r="E4580" t="s">
        <v>25177</v>
      </c>
      <c r="F4580" t="s">
        <v>34200</v>
      </c>
      <c r="G4580" t="s">
        <v>25160</v>
      </c>
      <c r="H4580" t="s">
        <v>26140</v>
      </c>
      <c r="I4580" t="s">
        <v>26141</v>
      </c>
      <c r="J4580" t="s">
        <v>34381</v>
      </c>
      <c r="K4580" t="s">
        <v>25156</v>
      </c>
      <c r="L4580" t="s">
        <v>37227</v>
      </c>
      <c r="M4580" t="s">
        <v>37228</v>
      </c>
      <c r="N4580" t="s">
        <v>26142</v>
      </c>
      <c r="P4580" t="s">
        <v>37229</v>
      </c>
    </row>
    <row r="4581" spans="1:16" x14ac:dyDescent="0.2">
      <c r="A4581" t="s">
        <v>7363</v>
      </c>
      <c r="B4581" t="s">
        <v>7362</v>
      </c>
      <c r="C4581" s="1">
        <v>42996</v>
      </c>
      <c r="D4581" t="s">
        <v>65</v>
      </c>
      <c r="E4581" t="s">
        <v>397</v>
      </c>
      <c r="F4581" t="s">
        <v>398</v>
      </c>
      <c r="G4581" t="s">
        <v>133</v>
      </c>
      <c r="H4581" t="s">
        <v>7363</v>
      </c>
      <c r="I4581" t="s">
        <v>7364</v>
      </c>
      <c r="J4581" t="s">
        <v>7365</v>
      </c>
      <c r="K4581" t="s">
        <v>93</v>
      </c>
      <c r="M4581" t="s">
        <v>6163</v>
      </c>
      <c r="N4581" t="s">
        <v>6346</v>
      </c>
      <c r="O4581" t="s">
        <v>94</v>
      </c>
    </row>
    <row r="4582" spans="1:16" x14ac:dyDescent="0.2">
      <c r="A4582" t="s">
        <v>30430</v>
      </c>
      <c r="B4582" t="s">
        <v>30429</v>
      </c>
      <c r="C4582" s="1">
        <v>42173</v>
      </c>
      <c r="D4582" t="s">
        <v>65</v>
      </c>
      <c r="E4582" t="s">
        <v>301</v>
      </c>
      <c r="F4582" t="s">
        <v>302</v>
      </c>
      <c r="G4582" t="s">
        <v>25209</v>
      </c>
      <c r="H4582" t="s">
        <v>30430</v>
      </c>
      <c r="I4582" t="s">
        <v>30431</v>
      </c>
      <c r="J4582" t="s">
        <v>35944</v>
      </c>
      <c r="K4582" t="s">
        <v>25156</v>
      </c>
      <c r="L4582" t="s">
        <v>35945</v>
      </c>
      <c r="M4582" t="s">
        <v>36079</v>
      </c>
      <c r="N4582" t="s">
        <v>35947</v>
      </c>
      <c r="P4582" t="s">
        <v>35948</v>
      </c>
    </row>
    <row r="4583" spans="1:16" x14ac:dyDescent="0.2">
      <c r="A4583" t="s">
        <v>33976</v>
      </c>
      <c r="B4583" t="s">
        <v>33975</v>
      </c>
      <c r="C4583" s="1">
        <v>43222</v>
      </c>
      <c r="D4583" t="s">
        <v>65</v>
      </c>
      <c r="E4583" t="s">
        <v>301</v>
      </c>
      <c r="F4583" t="s">
        <v>302</v>
      </c>
      <c r="G4583" t="s">
        <v>25209</v>
      </c>
      <c r="H4583" t="s">
        <v>33976</v>
      </c>
      <c r="I4583" t="s">
        <v>29213</v>
      </c>
      <c r="J4583" t="s">
        <v>36749</v>
      </c>
      <c r="K4583" t="s">
        <v>25156</v>
      </c>
      <c r="L4583" t="s">
        <v>26286</v>
      </c>
      <c r="M4583" t="s">
        <v>36750</v>
      </c>
      <c r="N4583" t="s">
        <v>26287</v>
      </c>
    </row>
    <row r="4584" spans="1:16" x14ac:dyDescent="0.2">
      <c r="A4584" t="s">
        <v>9269</v>
      </c>
      <c r="B4584" t="s">
        <v>9268</v>
      </c>
      <c r="C4584" s="1">
        <v>41225</v>
      </c>
      <c r="D4584" t="s">
        <v>65</v>
      </c>
      <c r="E4584" t="s">
        <v>420</v>
      </c>
      <c r="F4584" t="s">
        <v>421</v>
      </c>
      <c r="G4584" t="s">
        <v>127</v>
      </c>
      <c r="H4584" t="s">
        <v>9269</v>
      </c>
      <c r="I4584" t="s">
        <v>9270</v>
      </c>
      <c r="J4584" t="s">
        <v>9271</v>
      </c>
      <c r="K4584" t="s">
        <v>67</v>
      </c>
      <c r="M4584" t="s">
        <v>9272</v>
      </c>
      <c r="N4584" t="s">
        <v>787</v>
      </c>
      <c r="O4584" t="s">
        <v>153</v>
      </c>
    </row>
    <row r="4585" spans="1:16" x14ac:dyDescent="0.2">
      <c r="A4585" t="s">
        <v>27683</v>
      </c>
      <c r="B4585" t="s">
        <v>27682</v>
      </c>
      <c r="C4585" s="1">
        <v>41104</v>
      </c>
      <c r="D4585" t="s">
        <v>65</v>
      </c>
      <c r="E4585" t="s">
        <v>1268</v>
      </c>
      <c r="F4585" t="s">
        <v>1269</v>
      </c>
      <c r="G4585" t="s">
        <v>25198</v>
      </c>
      <c r="H4585" t="s">
        <v>27683</v>
      </c>
      <c r="I4585" t="s">
        <v>27684</v>
      </c>
      <c r="J4585" t="s">
        <v>34282</v>
      </c>
      <c r="K4585" t="s">
        <v>25156</v>
      </c>
      <c r="L4585" t="s">
        <v>27685</v>
      </c>
      <c r="M4585" t="s">
        <v>34430</v>
      </c>
      <c r="N4585" t="s">
        <v>27686</v>
      </c>
      <c r="P4585" t="s">
        <v>25192</v>
      </c>
    </row>
    <row r="4586" spans="1:16" x14ac:dyDescent="0.2">
      <c r="A4586" t="s">
        <v>29317</v>
      </c>
      <c r="B4586" t="s">
        <v>29316</v>
      </c>
      <c r="C4586" s="1">
        <v>40441</v>
      </c>
      <c r="D4586" t="s">
        <v>65</v>
      </c>
      <c r="E4586" t="s">
        <v>14577</v>
      </c>
      <c r="F4586" t="s">
        <v>14578</v>
      </c>
      <c r="G4586" t="s">
        <v>25171</v>
      </c>
      <c r="H4586" t="s">
        <v>29317</v>
      </c>
      <c r="I4586" t="s">
        <v>25155</v>
      </c>
      <c r="J4586" t="s">
        <v>35780</v>
      </c>
      <c r="K4586" t="s">
        <v>25215</v>
      </c>
      <c r="L4586" t="s">
        <v>29318</v>
      </c>
      <c r="M4586" t="s">
        <v>35781</v>
      </c>
      <c r="N4586" t="s">
        <v>35782</v>
      </c>
      <c r="P4586" t="s">
        <v>35783</v>
      </c>
    </row>
    <row r="4587" spans="1:16" x14ac:dyDescent="0.2">
      <c r="A4587" t="s">
        <v>23740</v>
      </c>
      <c r="B4587" t="s">
        <v>23739</v>
      </c>
      <c r="C4587" s="1">
        <v>41225</v>
      </c>
      <c r="D4587" t="s">
        <v>65</v>
      </c>
      <c r="G4587" t="s">
        <v>127</v>
      </c>
      <c r="H4587" t="s">
        <v>23740</v>
      </c>
      <c r="I4587" t="s">
        <v>23741</v>
      </c>
      <c r="K4587" t="s">
        <v>111</v>
      </c>
      <c r="M4587" t="s">
        <v>23742</v>
      </c>
      <c r="N4587" t="s">
        <v>710</v>
      </c>
      <c r="P4587" t="s">
        <v>117</v>
      </c>
    </row>
    <row r="4588" spans="1:16" x14ac:dyDescent="0.2">
      <c r="A4588" t="s">
        <v>40134</v>
      </c>
      <c r="B4588" t="s">
        <v>40135</v>
      </c>
      <c r="C4588" s="1">
        <v>43676</v>
      </c>
      <c r="D4588" t="s">
        <v>65</v>
      </c>
      <c r="E4588" t="s">
        <v>30436</v>
      </c>
      <c r="F4588" t="s">
        <v>34338</v>
      </c>
      <c r="G4588" t="s">
        <v>25147</v>
      </c>
      <c r="H4588" t="s">
        <v>40134</v>
      </c>
      <c r="I4588" t="s">
        <v>31012</v>
      </c>
      <c r="J4588" t="s">
        <v>37584</v>
      </c>
      <c r="K4588" t="s">
        <v>25510</v>
      </c>
      <c r="L4588" t="s">
        <v>27907</v>
      </c>
      <c r="M4588" t="s">
        <v>40136</v>
      </c>
      <c r="N4588" t="s">
        <v>40137</v>
      </c>
      <c r="P4588" t="s">
        <v>40138</v>
      </c>
    </row>
    <row r="4589" spans="1:16" x14ac:dyDescent="0.2">
      <c r="A4589" t="s">
        <v>33350</v>
      </c>
      <c r="B4589" t="s">
        <v>33349</v>
      </c>
      <c r="C4589" s="1">
        <v>41515</v>
      </c>
      <c r="D4589" t="s">
        <v>65</v>
      </c>
      <c r="E4589" t="s">
        <v>25336</v>
      </c>
      <c r="F4589" t="s">
        <v>25337</v>
      </c>
      <c r="G4589" t="s">
        <v>25153</v>
      </c>
      <c r="H4589" t="s">
        <v>33350</v>
      </c>
      <c r="I4589" t="s">
        <v>25172</v>
      </c>
      <c r="J4589" t="s">
        <v>35126</v>
      </c>
      <c r="K4589" t="s">
        <v>25156</v>
      </c>
      <c r="L4589" t="s">
        <v>33351</v>
      </c>
      <c r="M4589" t="s">
        <v>36870</v>
      </c>
      <c r="N4589" t="s">
        <v>25643</v>
      </c>
    </row>
    <row r="4590" spans="1:16" x14ac:dyDescent="0.2">
      <c r="A4590" t="s">
        <v>17126</v>
      </c>
      <c r="B4590" t="s">
        <v>17125</v>
      </c>
      <c r="C4590" s="1">
        <v>37053</v>
      </c>
      <c r="D4590" t="s">
        <v>65</v>
      </c>
      <c r="E4590" t="s">
        <v>428</v>
      </c>
      <c r="F4590" t="s">
        <v>429</v>
      </c>
      <c r="G4590" t="s">
        <v>127</v>
      </c>
      <c r="H4590" t="s">
        <v>17126</v>
      </c>
      <c r="I4590" t="s">
        <v>17127</v>
      </c>
      <c r="J4590" t="s">
        <v>17128</v>
      </c>
      <c r="K4590" t="s">
        <v>185</v>
      </c>
      <c r="M4590" t="s">
        <v>17129</v>
      </c>
      <c r="N4590" t="s">
        <v>17130</v>
      </c>
      <c r="O4590" t="s">
        <v>153</v>
      </c>
      <c r="P4590" t="s">
        <v>192</v>
      </c>
    </row>
    <row r="4591" spans="1:16" x14ac:dyDescent="0.2">
      <c r="A4591" t="s">
        <v>16016</v>
      </c>
      <c r="B4591" t="s">
        <v>16015</v>
      </c>
      <c r="C4591" s="1">
        <v>40705</v>
      </c>
      <c r="D4591" t="s">
        <v>65</v>
      </c>
      <c r="E4591" t="s">
        <v>428</v>
      </c>
      <c r="F4591" t="s">
        <v>429</v>
      </c>
      <c r="G4591" t="s">
        <v>127</v>
      </c>
      <c r="H4591" t="s">
        <v>16016</v>
      </c>
      <c r="I4591" t="s">
        <v>16017</v>
      </c>
      <c r="J4591" t="s">
        <v>16018</v>
      </c>
      <c r="K4591" t="s">
        <v>185</v>
      </c>
      <c r="L4591" t="s">
        <v>115</v>
      </c>
      <c r="M4591" t="s">
        <v>16019</v>
      </c>
      <c r="N4591" t="s">
        <v>16020</v>
      </c>
      <c r="O4591" t="s">
        <v>153</v>
      </c>
      <c r="P4591" t="s">
        <v>117</v>
      </c>
    </row>
    <row r="4592" spans="1:16" x14ac:dyDescent="0.2">
      <c r="A4592" t="s">
        <v>38185</v>
      </c>
      <c r="B4592" t="s">
        <v>38186</v>
      </c>
      <c r="C4592" s="1">
        <v>43531</v>
      </c>
      <c r="D4592" t="s">
        <v>65</v>
      </c>
      <c r="E4592" t="s">
        <v>25431</v>
      </c>
      <c r="F4592" t="s">
        <v>25432</v>
      </c>
      <c r="G4592" t="s">
        <v>25160</v>
      </c>
      <c r="H4592" t="s">
        <v>38185</v>
      </c>
      <c r="I4592" t="s">
        <v>27556</v>
      </c>
      <c r="J4592" t="s">
        <v>38187</v>
      </c>
      <c r="K4592" t="s">
        <v>25215</v>
      </c>
      <c r="L4592" t="s">
        <v>38188</v>
      </c>
      <c r="M4592" t="s">
        <v>34334</v>
      </c>
      <c r="N4592" t="s">
        <v>34489</v>
      </c>
    </row>
    <row r="4593" spans="1:16" x14ac:dyDescent="0.2">
      <c r="A4593" t="s">
        <v>29093</v>
      </c>
      <c r="B4593" t="s">
        <v>29092</v>
      </c>
      <c r="C4593" s="1">
        <v>43028</v>
      </c>
      <c r="D4593" t="s">
        <v>65</v>
      </c>
      <c r="E4593" t="s">
        <v>25399</v>
      </c>
      <c r="F4593" t="s">
        <v>25400</v>
      </c>
      <c r="G4593" t="s">
        <v>25147</v>
      </c>
      <c r="H4593" t="s">
        <v>29093</v>
      </c>
      <c r="I4593" t="s">
        <v>26775</v>
      </c>
      <c r="J4593" t="s">
        <v>35735</v>
      </c>
      <c r="K4593" t="s">
        <v>25156</v>
      </c>
      <c r="L4593" t="s">
        <v>37164</v>
      </c>
      <c r="M4593" t="s">
        <v>37895</v>
      </c>
      <c r="N4593" t="s">
        <v>29094</v>
      </c>
      <c r="P4593" t="s">
        <v>30020</v>
      </c>
    </row>
    <row r="4594" spans="1:16" x14ac:dyDescent="0.2">
      <c r="A4594" t="s">
        <v>36762</v>
      </c>
      <c r="B4594" t="s">
        <v>32714</v>
      </c>
      <c r="C4594" s="1">
        <v>41387</v>
      </c>
      <c r="D4594" t="s">
        <v>65</v>
      </c>
      <c r="E4594" t="s">
        <v>25399</v>
      </c>
      <c r="F4594" t="s">
        <v>25400</v>
      </c>
      <c r="G4594" t="s">
        <v>25198</v>
      </c>
      <c r="H4594" t="s">
        <v>36762</v>
      </c>
      <c r="I4594" t="s">
        <v>25161</v>
      </c>
      <c r="J4594" t="s">
        <v>36763</v>
      </c>
      <c r="K4594" t="s">
        <v>25173</v>
      </c>
      <c r="L4594" t="s">
        <v>32715</v>
      </c>
      <c r="M4594" t="s">
        <v>36764</v>
      </c>
      <c r="N4594" t="s">
        <v>25956</v>
      </c>
    </row>
    <row r="4595" spans="1:16" x14ac:dyDescent="0.2">
      <c r="A4595" t="s">
        <v>52030</v>
      </c>
      <c r="B4595" t="s">
        <v>52031</v>
      </c>
      <c r="C4595" s="1">
        <v>43875</v>
      </c>
      <c r="D4595" t="s">
        <v>65</v>
      </c>
      <c r="E4595" t="s">
        <v>44194</v>
      </c>
      <c r="F4595" t="s">
        <v>44195</v>
      </c>
      <c r="G4595" t="s">
        <v>43986</v>
      </c>
      <c r="H4595" t="s">
        <v>52030</v>
      </c>
      <c r="I4595" t="s">
        <v>52025</v>
      </c>
      <c r="J4595" t="s">
        <v>52032</v>
      </c>
      <c r="K4595" t="s">
        <v>42643</v>
      </c>
      <c r="L4595" t="s">
        <v>52033</v>
      </c>
      <c r="M4595" t="s">
        <v>52028</v>
      </c>
      <c r="N4595" t="s">
        <v>52029</v>
      </c>
      <c r="O4595" t="s">
        <v>94</v>
      </c>
      <c r="P4595" t="s">
        <v>125</v>
      </c>
    </row>
    <row r="4596" spans="1:16" x14ac:dyDescent="0.2">
      <c r="A4596" t="s">
        <v>52039</v>
      </c>
      <c r="B4596" t="s">
        <v>52040</v>
      </c>
      <c r="C4596" s="1">
        <v>43559</v>
      </c>
      <c r="D4596" t="s">
        <v>65</v>
      </c>
      <c r="E4596" t="s">
        <v>512</v>
      </c>
      <c r="F4596" t="s">
        <v>513</v>
      </c>
      <c r="G4596" t="s">
        <v>43986</v>
      </c>
      <c r="H4596" t="s">
        <v>52039</v>
      </c>
      <c r="I4596" t="s">
        <v>52041</v>
      </c>
      <c r="J4596" t="s">
        <v>52042</v>
      </c>
      <c r="K4596" t="s">
        <v>42643</v>
      </c>
      <c r="L4596" t="s">
        <v>52043</v>
      </c>
      <c r="M4596" t="s">
        <v>2836</v>
      </c>
      <c r="N4596" t="s">
        <v>48721</v>
      </c>
      <c r="O4596" t="s">
        <v>94</v>
      </c>
    </row>
    <row r="4597" spans="1:16" x14ac:dyDescent="0.2">
      <c r="A4597" t="s">
        <v>2104</v>
      </c>
      <c r="B4597" t="s">
        <v>2103</v>
      </c>
      <c r="C4597" s="1">
        <v>41311</v>
      </c>
      <c r="D4597" t="s">
        <v>65</v>
      </c>
      <c r="E4597" t="s">
        <v>2093</v>
      </c>
      <c r="F4597" t="s">
        <v>2094</v>
      </c>
      <c r="G4597" t="s">
        <v>133</v>
      </c>
      <c r="H4597" t="s">
        <v>2104</v>
      </c>
      <c r="I4597" t="s">
        <v>2105</v>
      </c>
      <c r="J4597" t="s">
        <v>2106</v>
      </c>
      <c r="K4597" t="s">
        <v>240</v>
      </c>
      <c r="M4597" t="s">
        <v>241</v>
      </c>
      <c r="O4597" t="s">
        <v>94</v>
      </c>
    </row>
    <row r="4598" spans="1:16" x14ac:dyDescent="0.2">
      <c r="A4598" t="s">
        <v>17131</v>
      </c>
      <c r="B4598" t="s">
        <v>17125</v>
      </c>
      <c r="C4598" s="1">
        <v>25568</v>
      </c>
      <c r="D4598" t="s">
        <v>65</v>
      </c>
      <c r="E4598" t="s">
        <v>125</v>
      </c>
      <c r="G4598" t="s">
        <v>133</v>
      </c>
      <c r="H4598" t="s">
        <v>17131</v>
      </c>
      <c r="I4598" t="s">
        <v>17132</v>
      </c>
      <c r="K4598" t="s">
        <v>185</v>
      </c>
      <c r="O4598">
        <v>0</v>
      </c>
    </row>
    <row r="4599" spans="1:16" x14ac:dyDescent="0.2">
      <c r="A4599" t="s">
        <v>16021</v>
      </c>
      <c r="B4599" t="s">
        <v>16015</v>
      </c>
      <c r="C4599" s="1">
        <v>41244</v>
      </c>
      <c r="D4599" t="s">
        <v>65</v>
      </c>
      <c r="E4599" t="s">
        <v>286</v>
      </c>
      <c r="F4599" t="s">
        <v>41182</v>
      </c>
      <c r="G4599" t="s">
        <v>127</v>
      </c>
      <c r="H4599" t="s">
        <v>16021</v>
      </c>
      <c r="I4599" t="s">
        <v>16022</v>
      </c>
      <c r="J4599" t="s">
        <v>16023</v>
      </c>
      <c r="K4599" t="s">
        <v>185</v>
      </c>
      <c r="M4599" t="s">
        <v>16024</v>
      </c>
      <c r="N4599" t="s">
        <v>455</v>
      </c>
      <c r="O4599" t="s">
        <v>153</v>
      </c>
    </row>
    <row r="4600" spans="1:16" x14ac:dyDescent="0.2">
      <c r="A4600" t="s">
        <v>13284</v>
      </c>
      <c r="B4600" t="s">
        <v>13283</v>
      </c>
      <c r="C4600" s="1">
        <v>40241</v>
      </c>
      <c r="D4600" t="s">
        <v>132</v>
      </c>
      <c r="E4600" t="s">
        <v>290</v>
      </c>
      <c r="F4600" t="s">
        <v>291</v>
      </c>
      <c r="G4600" t="s">
        <v>127</v>
      </c>
      <c r="H4600" t="s">
        <v>13284</v>
      </c>
      <c r="I4600" t="s">
        <v>13285</v>
      </c>
      <c r="J4600" t="s">
        <v>13286</v>
      </c>
      <c r="K4600" t="s">
        <v>93</v>
      </c>
      <c r="L4600" t="s">
        <v>115</v>
      </c>
      <c r="M4600" t="s">
        <v>7546</v>
      </c>
      <c r="N4600" t="s">
        <v>293</v>
      </c>
      <c r="O4600" t="s">
        <v>94</v>
      </c>
      <c r="P4600" t="s">
        <v>117</v>
      </c>
    </row>
    <row r="4601" spans="1:16" x14ac:dyDescent="0.2">
      <c r="A4601" t="s">
        <v>21479</v>
      </c>
      <c r="B4601" t="s">
        <v>21478</v>
      </c>
      <c r="C4601" s="1">
        <v>40519</v>
      </c>
      <c r="D4601" t="s">
        <v>65</v>
      </c>
      <c r="E4601" t="s">
        <v>243</v>
      </c>
      <c r="F4601" t="s">
        <v>244</v>
      </c>
      <c r="G4601" t="s">
        <v>143</v>
      </c>
      <c r="H4601" t="s">
        <v>21479</v>
      </c>
      <c r="I4601" t="s">
        <v>21480</v>
      </c>
      <c r="J4601" t="s">
        <v>21481</v>
      </c>
      <c r="K4601" t="s">
        <v>86</v>
      </c>
      <c r="M4601" t="s">
        <v>373</v>
      </c>
      <c r="N4601" t="s">
        <v>47912</v>
      </c>
      <c r="O4601" t="s">
        <v>153</v>
      </c>
      <c r="P4601" t="s">
        <v>117</v>
      </c>
    </row>
    <row r="4602" spans="1:16" x14ac:dyDescent="0.2">
      <c r="A4602" t="s">
        <v>21344</v>
      </c>
      <c r="B4602" t="s">
        <v>21343</v>
      </c>
      <c r="C4602" s="1">
        <v>37702</v>
      </c>
      <c r="D4602" t="s">
        <v>65</v>
      </c>
      <c r="E4602" t="s">
        <v>243</v>
      </c>
      <c r="F4602" t="s">
        <v>244</v>
      </c>
      <c r="G4602" t="s">
        <v>143</v>
      </c>
      <c r="H4602" t="s">
        <v>21344</v>
      </c>
      <c r="I4602" t="s">
        <v>21345</v>
      </c>
      <c r="J4602" t="s">
        <v>21346</v>
      </c>
      <c r="K4602" t="s">
        <v>86</v>
      </c>
      <c r="M4602" t="s">
        <v>373</v>
      </c>
      <c r="O4602" t="s">
        <v>153</v>
      </c>
      <c r="P4602" t="s">
        <v>47914</v>
      </c>
    </row>
    <row r="4603" spans="1:16" x14ac:dyDescent="0.2">
      <c r="A4603" t="s">
        <v>21579</v>
      </c>
      <c r="B4603" t="s">
        <v>21578</v>
      </c>
      <c r="C4603" s="1">
        <v>38695</v>
      </c>
      <c r="D4603" t="s">
        <v>65</v>
      </c>
      <c r="E4603" t="s">
        <v>243</v>
      </c>
      <c r="F4603" t="s">
        <v>244</v>
      </c>
      <c r="G4603" t="s">
        <v>143</v>
      </c>
      <c r="H4603" t="s">
        <v>21579</v>
      </c>
      <c r="I4603" t="s">
        <v>21580</v>
      </c>
      <c r="K4603" t="s">
        <v>160</v>
      </c>
      <c r="N4603" t="s">
        <v>21510</v>
      </c>
      <c r="O4603" t="s">
        <v>153</v>
      </c>
      <c r="P4603" t="s">
        <v>117</v>
      </c>
    </row>
    <row r="4604" spans="1:16" x14ac:dyDescent="0.2">
      <c r="A4604" t="s">
        <v>21475</v>
      </c>
      <c r="B4604" t="s">
        <v>21474</v>
      </c>
      <c r="C4604" s="1">
        <v>38105</v>
      </c>
      <c r="D4604" t="s">
        <v>65</v>
      </c>
      <c r="E4604" t="s">
        <v>243</v>
      </c>
      <c r="F4604" t="s">
        <v>244</v>
      </c>
      <c r="G4604" t="s">
        <v>143</v>
      </c>
      <c r="H4604" t="s">
        <v>21475</v>
      </c>
      <c r="I4604" t="s">
        <v>21476</v>
      </c>
      <c r="J4604" t="s">
        <v>21477</v>
      </c>
      <c r="K4604" t="s">
        <v>111</v>
      </c>
      <c r="M4604" t="s">
        <v>47934</v>
      </c>
      <c r="N4604" t="s">
        <v>47935</v>
      </c>
      <c r="O4604" t="s">
        <v>153</v>
      </c>
      <c r="P4604" t="s">
        <v>47936</v>
      </c>
    </row>
    <row r="4605" spans="1:16" x14ac:dyDescent="0.2">
      <c r="A4605" t="s">
        <v>21340</v>
      </c>
      <c r="B4605" t="s">
        <v>21339</v>
      </c>
      <c r="C4605" s="1">
        <v>40519</v>
      </c>
      <c r="D4605" t="s">
        <v>65</v>
      </c>
      <c r="E4605" t="s">
        <v>243</v>
      </c>
      <c r="F4605" t="s">
        <v>244</v>
      </c>
      <c r="G4605" t="s">
        <v>143</v>
      </c>
      <c r="H4605" t="s">
        <v>21340</v>
      </c>
      <c r="I4605" t="s">
        <v>21341</v>
      </c>
      <c r="J4605" t="s">
        <v>21342</v>
      </c>
      <c r="K4605" t="s">
        <v>160</v>
      </c>
      <c r="M4605" t="s">
        <v>373</v>
      </c>
      <c r="N4605" t="s">
        <v>47912</v>
      </c>
      <c r="O4605" t="s">
        <v>153</v>
      </c>
      <c r="P4605" t="s">
        <v>47913</v>
      </c>
    </row>
    <row r="4606" spans="1:16" x14ac:dyDescent="0.2">
      <c r="A4606" t="s">
        <v>21576</v>
      </c>
      <c r="B4606" t="s">
        <v>21575</v>
      </c>
      <c r="C4606" s="1">
        <v>38695</v>
      </c>
      <c r="D4606" t="s">
        <v>65</v>
      </c>
      <c r="E4606" t="s">
        <v>243</v>
      </c>
      <c r="F4606" t="s">
        <v>244</v>
      </c>
      <c r="G4606" t="s">
        <v>143</v>
      </c>
      <c r="H4606" t="s">
        <v>21576</v>
      </c>
      <c r="I4606" t="s">
        <v>21577</v>
      </c>
      <c r="J4606" t="s">
        <v>47941</v>
      </c>
      <c r="K4606" t="s">
        <v>160</v>
      </c>
      <c r="M4606" t="s">
        <v>373</v>
      </c>
      <c r="N4606" t="s">
        <v>47935</v>
      </c>
      <c r="O4606" t="s">
        <v>153</v>
      </c>
      <c r="P4606" t="s">
        <v>47936</v>
      </c>
    </row>
    <row r="4607" spans="1:16" x14ac:dyDescent="0.2">
      <c r="A4607" t="s">
        <v>21507</v>
      </c>
      <c r="B4607" t="s">
        <v>21506</v>
      </c>
      <c r="C4607" s="1">
        <v>38196</v>
      </c>
      <c r="D4607" t="s">
        <v>65</v>
      </c>
      <c r="E4607" t="s">
        <v>243</v>
      </c>
      <c r="F4607" t="s">
        <v>244</v>
      </c>
      <c r="G4607" t="s">
        <v>143</v>
      </c>
      <c r="H4607" t="s">
        <v>21507</v>
      </c>
      <c r="I4607" t="s">
        <v>21508</v>
      </c>
      <c r="J4607" t="s">
        <v>21509</v>
      </c>
      <c r="K4607" t="s">
        <v>111</v>
      </c>
      <c r="M4607" t="s">
        <v>20784</v>
      </c>
      <c r="N4607" t="s">
        <v>47935</v>
      </c>
      <c r="O4607" t="s">
        <v>153</v>
      </c>
      <c r="P4607" t="s">
        <v>47936</v>
      </c>
    </row>
    <row r="4608" spans="1:16" x14ac:dyDescent="0.2">
      <c r="A4608" t="s">
        <v>21381</v>
      </c>
      <c r="B4608" t="s">
        <v>21380</v>
      </c>
      <c r="C4608" s="1">
        <v>37812</v>
      </c>
      <c r="D4608" t="s">
        <v>65</v>
      </c>
      <c r="E4608" t="s">
        <v>243</v>
      </c>
      <c r="F4608" t="s">
        <v>244</v>
      </c>
      <c r="G4608" t="s">
        <v>143</v>
      </c>
      <c r="H4608" t="s">
        <v>21381</v>
      </c>
      <c r="I4608" t="s">
        <v>47916</v>
      </c>
      <c r="J4608" t="s">
        <v>21382</v>
      </c>
      <c r="K4608" t="s">
        <v>160</v>
      </c>
      <c r="M4608" t="s">
        <v>373</v>
      </c>
      <c r="N4608" t="s">
        <v>47912</v>
      </c>
      <c r="O4608" t="s">
        <v>153</v>
      </c>
      <c r="P4608" t="s">
        <v>47914</v>
      </c>
    </row>
    <row r="4609" spans="1:16" x14ac:dyDescent="0.2">
      <c r="A4609" t="s">
        <v>9053</v>
      </c>
      <c r="B4609" t="s">
        <v>9052</v>
      </c>
      <c r="C4609" s="1">
        <v>42405</v>
      </c>
      <c r="D4609" t="s">
        <v>65</v>
      </c>
      <c r="E4609" t="s">
        <v>8503</v>
      </c>
      <c r="F4609" t="s">
        <v>8504</v>
      </c>
      <c r="G4609" t="s">
        <v>127</v>
      </c>
      <c r="H4609" t="s">
        <v>9053</v>
      </c>
      <c r="I4609" t="s">
        <v>45910</v>
      </c>
      <c r="J4609" t="s">
        <v>9054</v>
      </c>
      <c r="K4609" t="s">
        <v>333</v>
      </c>
      <c r="M4609" t="s">
        <v>696</v>
      </c>
      <c r="N4609" t="s">
        <v>8509</v>
      </c>
      <c r="O4609" t="s">
        <v>94</v>
      </c>
      <c r="P4609" t="s">
        <v>323</v>
      </c>
    </row>
    <row r="4610" spans="1:16" x14ac:dyDescent="0.2">
      <c r="A4610" t="s">
        <v>15675</v>
      </c>
      <c r="B4610" t="s">
        <v>15674</v>
      </c>
      <c r="C4610" s="1">
        <v>41374</v>
      </c>
      <c r="D4610" t="s">
        <v>65</v>
      </c>
      <c r="E4610" t="s">
        <v>41052</v>
      </c>
      <c r="F4610" t="s">
        <v>41053</v>
      </c>
      <c r="G4610" t="s">
        <v>127</v>
      </c>
      <c r="H4610" t="s">
        <v>15675</v>
      </c>
      <c r="I4610" t="s">
        <v>15676</v>
      </c>
      <c r="J4610" t="s">
        <v>15677</v>
      </c>
      <c r="K4610" t="s">
        <v>185</v>
      </c>
      <c r="L4610" t="s">
        <v>304</v>
      </c>
      <c r="M4610" t="s">
        <v>15678</v>
      </c>
      <c r="N4610" t="s">
        <v>193</v>
      </c>
      <c r="O4610" t="s">
        <v>153</v>
      </c>
    </row>
    <row r="4611" spans="1:16" x14ac:dyDescent="0.2">
      <c r="A4611" t="s">
        <v>7377</v>
      </c>
      <c r="B4611" t="s">
        <v>7376</v>
      </c>
      <c r="C4611" s="1">
        <v>39855</v>
      </c>
      <c r="D4611" t="s">
        <v>65</v>
      </c>
      <c r="E4611" t="s">
        <v>652</v>
      </c>
      <c r="G4611" t="s">
        <v>127</v>
      </c>
      <c r="H4611" t="s">
        <v>7377</v>
      </c>
      <c r="I4611" t="s">
        <v>7378</v>
      </c>
      <c r="J4611" t="s">
        <v>7379</v>
      </c>
      <c r="K4611" t="s">
        <v>111</v>
      </c>
      <c r="M4611" t="s">
        <v>7380</v>
      </c>
      <c r="N4611" t="s">
        <v>653</v>
      </c>
      <c r="O4611" t="s">
        <v>94</v>
      </c>
    </row>
    <row r="4612" spans="1:16" x14ac:dyDescent="0.2">
      <c r="A4612" t="s">
        <v>49031</v>
      </c>
      <c r="B4612" t="s">
        <v>49032</v>
      </c>
      <c r="C4612" s="1">
        <v>43694</v>
      </c>
      <c r="D4612" t="s">
        <v>65</v>
      </c>
      <c r="E4612" t="s">
        <v>4094</v>
      </c>
      <c r="F4612" t="s">
        <v>44676</v>
      </c>
      <c r="G4612" t="s">
        <v>2988</v>
      </c>
      <c r="H4612" t="s">
        <v>49031</v>
      </c>
      <c r="I4612" t="s">
        <v>48621</v>
      </c>
      <c r="J4612" t="s">
        <v>49033</v>
      </c>
      <c r="K4612" t="s">
        <v>240</v>
      </c>
      <c r="L4612" t="s">
        <v>49034</v>
      </c>
      <c r="M4612" t="s">
        <v>44740</v>
      </c>
      <c r="N4612" t="s">
        <v>4107</v>
      </c>
      <c r="O4612" t="s">
        <v>94</v>
      </c>
      <c r="P4612" t="s">
        <v>49035</v>
      </c>
    </row>
    <row r="4613" spans="1:16" x14ac:dyDescent="0.2">
      <c r="A4613" t="s">
        <v>41026</v>
      </c>
      <c r="B4613" t="s">
        <v>41027</v>
      </c>
      <c r="C4613" s="1">
        <v>42611</v>
      </c>
      <c r="D4613" t="s">
        <v>65</v>
      </c>
      <c r="E4613" t="s">
        <v>90</v>
      </c>
      <c r="F4613" t="s">
        <v>91</v>
      </c>
      <c r="G4613" t="s">
        <v>127</v>
      </c>
      <c r="H4613" t="s">
        <v>41026</v>
      </c>
      <c r="I4613" t="s">
        <v>41028</v>
      </c>
      <c r="J4613" t="s">
        <v>41029</v>
      </c>
      <c r="K4613" t="s">
        <v>185</v>
      </c>
      <c r="L4613" t="s">
        <v>115</v>
      </c>
      <c r="M4613" t="s">
        <v>41030</v>
      </c>
      <c r="N4613" t="s">
        <v>235</v>
      </c>
      <c r="O4613" t="s">
        <v>153</v>
      </c>
      <c r="P4613" t="s">
        <v>117</v>
      </c>
    </row>
    <row r="4614" spans="1:16" x14ac:dyDescent="0.2">
      <c r="A4614" t="s">
        <v>18054</v>
      </c>
      <c r="B4614" t="s">
        <v>18053</v>
      </c>
      <c r="C4614" s="1">
        <v>41556</v>
      </c>
      <c r="D4614" t="s">
        <v>65</v>
      </c>
      <c r="E4614" t="s">
        <v>290</v>
      </c>
      <c r="F4614" t="s">
        <v>291</v>
      </c>
      <c r="G4614" t="s">
        <v>127</v>
      </c>
      <c r="H4614" t="s">
        <v>18054</v>
      </c>
      <c r="I4614" t="s">
        <v>18055</v>
      </c>
      <c r="J4614" t="s">
        <v>18056</v>
      </c>
      <c r="K4614" t="s">
        <v>185</v>
      </c>
      <c r="L4614" t="s">
        <v>722</v>
      </c>
      <c r="M4614" t="s">
        <v>18057</v>
      </c>
      <c r="N4614" t="s">
        <v>11252</v>
      </c>
      <c r="O4614" t="s">
        <v>153</v>
      </c>
    </row>
    <row r="4615" spans="1:16" x14ac:dyDescent="0.2">
      <c r="A4615" t="s">
        <v>11249</v>
      </c>
      <c r="B4615" t="s">
        <v>11247</v>
      </c>
      <c r="C4615" s="1">
        <v>41556</v>
      </c>
      <c r="D4615" t="s">
        <v>65</v>
      </c>
      <c r="E4615" t="s">
        <v>11248</v>
      </c>
      <c r="G4615" t="s">
        <v>127</v>
      </c>
      <c r="H4615" t="s">
        <v>11249</v>
      </c>
      <c r="I4615" t="s">
        <v>11250</v>
      </c>
      <c r="J4615" t="s">
        <v>11251</v>
      </c>
      <c r="K4615" t="s">
        <v>185</v>
      </c>
      <c r="L4615" t="s">
        <v>347</v>
      </c>
      <c r="M4615" t="s">
        <v>7546</v>
      </c>
      <c r="N4615" t="s">
        <v>11252</v>
      </c>
      <c r="O4615" t="s">
        <v>153</v>
      </c>
      <c r="P4615" t="s">
        <v>11253</v>
      </c>
    </row>
    <row r="4616" spans="1:16" x14ac:dyDescent="0.2">
      <c r="A4616" t="s">
        <v>21798</v>
      </c>
      <c r="B4616" t="s">
        <v>21797</v>
      </c>
      <c r="C4616" s="1">
        <v>41225</v>
      </c>
      <c r="D4616" t="s">
        <v>65</v>
      </c>
      <c r="E4616" t="s">
        <v>286</v>
      </c>
      <c r="F4616" t="s">
        <v>41182</v>
      </c>
      <c r="G4616" t="s">
        <v>143</v>
      </c>
      <c r="H4616" t="s">
        <v>21798</v>
      </c>
      <c r="I4616" t="s">
        <v>21799</v>
      </c>
      <c r="J4616" t="s">
        <v>21800</v>
      </c>
      <c r="K4616" t="s">
        <v>160</v>
      </c>
      <c r="M4616" t="s">
        <v>19823</v>
      </c>
      <c r="N4616" t="s">
        <v>287</v>
      </c>
      <c r="O4616" t="s">
        <v>153</v>
      </c>
    </row>
    <row r="4617" spans="1:16" x14ac:dyDescent="0.2">
      <c r="A4617" t="s">
        <v>41208</v>
      </c>
      <c r="B4617" t="s">
        <v>41209</v>
      </c>
      <c r="C4617" s="1">
        <v>41374</v>
      </c>
      <c r="D4617" t="s">
        <v>65</v>
      </c>
      <c r="E4617" t="s">
        <v>290</v>
      </c>
      <c r="F4617" t="s">
        <v>291</v>
      </c>
      <c r="G4617" t="s">
        <v>127</v>
      </c>
      <c r="H4617" t="s">
        <v>41208</v>
      </c>
      <c r="I4617" t="s">
        <v>41210</v>
      </c>
      <c r="J4617" t="s">
        <v>41211</v>
      </c>
      <c r="K4617" t="s">
        <v>185</v>
      </c>
      <c r="M4617" t="s">
        <v>200</v>
      </c>
      <c r="N4617" t="s">
        <v>41212</v>
      </c>
      <c r="O4617">
        <v>0</v>
      </c>
    </row>
    <row r="4618" spans="1:16" x14ac:dyDescent="0.2">
      <c r="A4618" t="s">
        <v>41502</v>
      </c>
      <c r="B4618" t="s">
        <v>41503</v>
      </c>
      <c r="C4618" s="1">
        <v>40330</v>
      </c>
      <c r="D4618" t="s">
        <v>65</v>
      </c>
      <c r="E4618" t="s">
        <v>354</v>
      </c>
      <c r="F4618" t="s">
        <v>355</v>
      </c>
      <c r="G4618" t="s">
        <v>127</v>
      </c>
      <c r="H4618" t="s">
        <v>41502</v>
      </c>
      <c r="I4618" t="s">
        <v>41504</v>
      </c>
      <c r="J4618" t="s">
        <v>41505</v>
      </c>
      <c r="K4618" t="s">
        <v>185</v>
      </c>
      <c r="M4618" t="s">
        <v>6087</v>
      </c>
      <c r="N4618" t="s">
        <v>41506</v>
      </c>
      <c r="O4618" t="s">
        <v>153</v>
      </c>
      <c r="P4618" t="s">
        <v>41507</v>
      </c>
    </row>
    <row r="4619" spans="1:16" x14ac:dyDescent="0.2">
      <c r="A4619" t="s">
        <v>16184</v>
      </c>
      <c r="B4619" t="s">
        <v>16183</v>
      </c>
      <c r="C4619" s="1">
        <v>37812</v>
      </c>
      <c r="D4619" t="s">
        <v>65</v>
      </c>
      <c r="E4619" t="s">
        <v>354</v>
      </c>
      <c r="F4619" t="s">
        <v>355</v>
      </c>
      <c r="G4619" t="s">
        <v>127</v>
      </c>
      <c r="H4619" t="s">
        <v>16184</v>
      </c>
      <c r="I4619" t="s">
        <v>16185</v>
      </c>
      <c r="J4619" t="s">
        <v>16186</v>
      </c>
      <c r="K4619" t="s">
        <v>185</v>
      </c>
      <c r="M4619" t="s">
        <v>1513</v>
      </c>
      <c r="N4619" t="s">
        <v>356</v>
      </c>
      <c r="O4619" t="s">
        <v>153</v>
      </c>
    </row>
    <row r="4620" spans="1:16" x14ac:dyDescent="0.2">
      <c r="A4620" t="s">
        <v>42394</v>
      </c>
      <c r="B4620" t="s">
        <v>42395</v>
      </c>
      <c r="C4620" s="1">
        <v>40298</v>
      </c>
      <c r="D4620" t="s">
        <v>65</v>
      </c>
      <c r="E4620" t="s">
        <v>90</v>
      </c>
      <c r="F4620" t="s">
        <v>91</v>
      </c>
      <c r="G4620" t="s">
        <v>127</v>
      </c>
      <c r="H4620" t="s">
        <v>42394</v>
      </c>
      <c r="I4620" t="s">
        <v>42396</v>
      </c>
      <c r="J4620" t="s">
        <v>42397</v>
      </c>
      <c r="K4620" t="s">
        <v>185</v>
      </c>
      <c r="M4620" t="s">
        <v>540</v>
      </c>
      <c r="N4620" t="s">
        <v>42398</v>
      </c>
      <c r="O4620" t="s">
        <v>94</v>
      </c>
    </row>
    <row r="4621" spans="1:16" x14ac:dyDescent="0.2">
      <c r="A4621" t="s">
        <v>4200</v>
      </c>
      <c r="B4621" t="s">
        <v>4199</v>
      </c>
      <c r="C4621" s="1">
        <v>41653</v>
      </c>
      <c r="D4621" t="s">
        <v>65</v>
      </c>
      <c r="E4621" t="s">
        <v>1552</v>
      </c>
      <c r="F4621" t="s">
        <v>1553</v>
      </c>
      <c r="G4621" t="s">
        <v>133</v>
      </c>
      <c r="H4621" t="s">
        <v>4200</v>
      </c>
      <c r="I4621" t="s">
        <v>4201</v>
      </c>
      <c r="J4621" t="s">
        <v>4202</v>
      </c>
      <c r="K4621" t="s">
        <v>240</v>
      </c>
      <c r="M4621" t="s">
        <v>194</v>
      </c>
      <c r="N4621" t="s">
        <v>1716</v>
      </c>
      <c r="O4621" t="s">
        <v>94</v>
      </c>
      <c r="P4621" t="s">
        <v>117</v>
      </c>
    </row>
    <row r="4622" spans="1:16" x14ac:dyDescent="0.2">
      <c r="A4622" t="s">
        <v>27525</v>
      </c>
      <c r="B4622" t="s">
        <v>27524</v>
      </c>
      <c r="C4622" s="1">
        <v>39426</v>
      </c>
      <c r="D4622" t="s">
        <v>65</v>
      </c>
      <c r="E4622" t="s">
        <v>686</v>
      </c>
      <c r="F4622" t="s">
        <v>687</v>
      </c>
      <c r="G4622" t="s">
        <v>25147</v>
      </c>
      <c r="H4622" t="s">
        <v>27525</v>
      </c>
      <c r="I4622" t="s">
        <v>26762</v>
      </c>
      <c r="J4622" t="s">
        <v>34698</v>
      </c>
      <c r="K4622" t="s">
        <v>25612</v>
      </c>
      <c r="L4622" t="s">
        <v>115</v>
      </c>
      <c r="M4622" t="s">
        <v>35027</v>
      </c>
      <c r="N4622" t="s">
        <v>27526</v>
      </c>
    </row>
    <row r="4623" spans="1:16" x14ac:dyDescent="0.2">
      <c r="A4623" t="s">
        <v>18287</v>
      </c>
      <c r="B4623" t="s">
        <v>18284</v>
      </c>
      <c r="C4623" s="1">
        <v>41590</v>
      </c>
      <c r="D4623" t="s">
        <v>65</v>
      </c>
      <c r="E4623" t="s">
        <v>707</v>
      </c>
      <c r="F4623" t="s">
        <v>708</v>
      </c>
      <c r="G4623" t="s">
        <v>127</v>
      </c>
      <c r="H4623" t="s">
        <v>18287</v>
      </c>
      <c r="I4623" t="s">
        <v>18288</v>
      </c>
      <c r="J4623" t="s">
        <v>18289</v>
      </c>
      <c r="K4623" t="s">
        <v>86</v>
      </c>
      <c r="M4623" t="s">
        <v>2173</v>
      </c>
      <c r="N4623" t="s">
        <v>710</v>
      </c>
      <c r="O4623" t="s">
        <v>153</v>
      </c>
      <c r="P4623" t="s">
        <v>117</v>
      </c>
    </row>
    <row r="4624" spans="1:16" x14ac:dyDescent="0.2">
      <c r="A4624" t="s">
        <v>27024</v>
      </c>
      <c r="B4624" t="s">
        <v>27023</v>
      </c>
      <c r="C4624" s="1">
        <v>42790</v>
      </c>
      <c r="D4624" t="s">
        <v>65</v>
      </c>
      <c r="E4624" t="s">
        <v>14577</v>
      </c>
      <c r="F4624" t="s">
        <v>14578</v>
      </c>
      <c r="G4624" t="s">
        <v>25147</v>
      </c>
      <c r="H4624" t="s">
        <v>27024</v>
      </c>
      <c r="I4624" t="s">
        <v>25807</v>
      </c>
      <c r="J4624" t="s">
        <v>34825</v>
      </c>
      <c r="K4624" t="s">
        <v>25156</v>
      </c>
      <c r="L4624" t="s">
        <v>27025</v>
      </c>
      <c r="M4624" t="s">
        <v>27026</v>
      </c>
      <c r="N4624" t="s">
        <v>27027</v>
      </c>
      <c r="P4624" t="s">
        <v>25255</v>
      </c>
    </row>
    <row r="4625" spans="1:16" x14ac:dyDescent="0.2">
      <c r="A4625" t="s">
        <v>11592</v>
      </c>
      <c r="B4625" t="s">
        <v>11591</v>
      </c>
      <c r="C4625" s="1">
        <v>39401</v>
      </c>
      <c r="D4625" t="s">
        <v>65</v>
      </c>
      <c r="E4625" t="s">
        <v>41096</v>
      </c>
      <c r="F4625" t="s">
        <v>41097</v>
      </c>
      <c r="G4625" t="s">
        <v>127</v>
      </c>
      <c r="H4625" t="s">
        <v>11592</v>
      </c>
      <c r="I4625" t="s">
        <v>11593</v>
      </c>
      <c r="J4625" t="s">
        <v>11594</v>
      </c>
      <c r="K4625" t="s">
        <v>111</v>
      </c>
      <c r="L4625" t="s">
        <v>115</v>
      </c>
      <c r="M4625" t="s">
        <v>11595</v>
      </c>
      <c r="N4625" t="s">
        <v>11596</v>
      </c>
      <c r="O4625" t="s">
        <v>153</v>
      </c>
      <c r="P4625" t="s">
        <v>41884</v>
      </c>
    </row>
    <row r="4626" spans="1:16" x14ac:dyDescent="0.2">
      <c r="A4626" t="s">
        <v>18412</v>
      </c>
      <c r="B4626" t="s">
        <v>18411</v>
      </c>
      <c r="C4626" s="1">
        <v>37361</v>
      </c>
      <c r="D4626" t="s">
        <v>65</v>
      </c>
      <c r="F4626" t="s">
        <v>34583</v>
      </c>
      <c r="G4626" t="s">
        <v>127</v>
      </c>
      <c r="H4626" t="s">
        <v>18412</v>
      </c>
      <c r="I4626" t="s">
        <v>18413</v>
      </c>
      <c r="J4626" t="s">
        <v>18414</v>
      </c>
      <c r="K4626" t="s">
        <v>245</v>
      </c>
      <c r="L4626" t="s">
        <v>115</v>
      </c>
      <c r="M4626" t="s">
        <v>18415</v>
      </c>
      <c r="N4626" t="s">
        <v>18416</v>
      </c>
      <c r="O4626" t="s">
        <v>153</v>
      </c>
      <c r="P4626" t="s">
        <v>117</v>
      </c>
    </row>
    <row r="4627" spans="1:16" x14ac:dyDescent="0.2">
      <c r="A4627" t="s">
        <v>18285</v>
      </c>
      <c r="B4627" t="s">
        <v>46897</v>
      </c>
      <c r="C4627" s="1">
        <v>37495</v>
      </c>
      <c r="D4627" t="s">
        <v>65</v>
      </c>
      <c r="E4627" t="s">
        <v>420</v>
      </c>
      <c r="F4627" t="s">
        <v>421</v>
      </c>
      <c r="G4627" t="s">
        <v>127</v>
      </c>
      <c r="H4627" t="s">
        <v>18285</v>
      </c>
      <c r="I4627" t="s">
        <v>18286</v>
      </c>
      <c r="J4627" t="s">
        <v>46898</v>
      </c>
      <c r="K4627" t="s">
        <v>111</v>
      </c>
      <c r="M4627" t="s">
        <v>7546</v>
      </c>
      <c r="N4627" t="s">
        <v>46899</v>
      </c>
      <c r="O4627" t="s">
        <v>153</v>
      </c>
    </row>
    <row r="4628" spans="1:16" x14ac:dyDescent="0.2">
      <c r="A4628" t="s">
        <v>13152</v>
      </c>
      <c r="B4628" t="s">
        <v>13151</v>
      </c>
      <c r="C4628" s="1">
        <v>40240</v>
      </c>
      <c r="D4628" t="s">
        <v>65</v>
      </c>
      <c r="E4628" t="s">
        <v>420</v>
      </c>
      <c r="F4628" t="s">
        <v>421</v>
      </c>
      <c r="G4628" t="s">
        <v>127</v>
      </c>
      <c r="H4628" t="s">
        <v>13152</v>
      </c>
      <c r="I4628" t="s">
        <v>13153</v>
      </c>
      <c r="J4628" t="s">
        <v>13154</v>
      </c>
      <c r="K4628" t="s">
        <v>111</v>
      </c>
      <c r="M4628" t="s">
        <v>7546</v>
      </c>
      <c r="N4628" t="s">
        <v>13155</v>
      </c>
      <c r="O4628" t="s">
        <v>153</v>
      </c>
    </row>
    <row r="4629" spans="1:16" x14ac:dyDescent="0.2">
      <c r="A4629" t="s">
        <v>18417</v>
      </c>
      <c r="B4629" t="s">
        <v>18411</v>
      </c>
      <c r="C4629" s="1">
        <v>41225</v>
      </c>
      <c r="D4629" t="s">
        <v>65</v>
      </c>
      <c r="E4629" t="s">
        <v>420</v>
      </c>
      <c r="F4629" t="s">
        <v>421</v>
      </c>
      <c r="G4629" t="s">
        <v>127</v>
      </c>
      <c r="H4629" t="s">
        <v>18417</v>
      </c>
      <c r="I4629" t="s">
        <v>18418</v>
      </c>
      <c r="J4629" t="s">
        <v>18419</v>
      </c>
      <c r="K4629" t="s">
        <v>93</v>
      </c>
      <c r="L4629" t="s">
        <v>115</v>
      </c>
      <c r="M4629" t="s">
        <v>18420</v>
      </c>
      <c r="N4629" t="s">
        <v>422</v>
      </c>
      <c r="O4629" t="s">
        <v>94</v>
      </c>
      <c r="P4629" t="s">
        <v>117</v>
      </c>
    </row>
    <row r="4630" spans="1:16" x14ac:dyDescent="0.2">
      <c r="A4630" t="s">
        <v>24356</v>
      </c>
      <c r="B4630" t="s">
        <v>24355</v>
      </c>
      <c r="C4630" s="1">
        <v>40186</v>
      </c>
      <c r="D4630" t="s">
        <v>65</v>
      </c>
      <c r="E4630" t="s">
        <v>420</v>
      </c>
      <c r="F4630" t="s">
        <v>421</v>
      </c>
      <c r="G4630" t="s">
        <v>127</v>
      </c>
      <c r="H4630" t="s">
        <v>24356</v>
      </c>
      <c r="I4630" t="s">
        <v>24357</v>
      </c>
      <c r="J4630" t="s">
        <v>24358</v>
      </c>
      <c r="K4630" t="s">
        <v>111</v>
      </c>
      <c r="M4630" t="s">
        <v>24286</v>
      </c>
      <c r="N4630" t="s">
        <v>24359</v>
      </c>
      <c r="O4630" t="s">
        <v>153</v>
      </c>
    </row>
    <row r="4631" spans="1:16" x14ac:dyDescent="0.2">
      <c r="A4631" t="s">
        <v>24474</v>
      </c>
      <c r="B4631" t="s">
        <v>24473</v>
      </c>
      <c r="C4631" s="1">
        <v>38344</v>
      </c>
      <c r="D4631" t="s">
        <v>65</v>
      </c>
      <c r="E4631" t="s">
        <v>14592</v>
      </c>
      <c r="G4631" t="s">
        <v>127</v>
      </c>
      <c r="H4631" t="s">
        <v>24474</v>
      </c>
      <c r="I4631" t="s">
        <v>24475</v>
      </c>
      <c r="J4631" t="s">
        <v>24476</v>
      </c>
      <c r="K4631" t="s">
        <v>111</v>
      </c>
      <c r="L4631" t="s">
        <v>254</v>
      </c>
      <c r="M4631" t="s">
        <v>20320</v>
      </c>
      <c r="N4631" t="s">
        <v>24477</v>
      </c>
      <c r="O4631" t="s">
        <v>153</v>
      </c>
    </row>
    <row r="4632" spans="1:16" x14ac:dyDescent="0.2">
      <c r="A4632" t="s">
        <v>5073</v>
      </c>
      <c r="B4632" t="s">
        <v>5072</v>
      </c>
      <c r="C4632" s="1">
        <v>42130</v>
      </c>
      <c r="D4632" t="s">
        <v>65</v>
      </c>
      <c r="E4632" t="s">
        <v>3964</v>
      </c>
      <c r="F4632" t="s">
        <v>3965</v>
      </c>
      <c r="G4632" t="s">
        <v>133</v>
      </c>
      <c r="H4632" t="s">
        <v>5073</v>
      </c>
      <c r="I4632" t="s">
        <v>3967</v>
      </c>
      <c r="J4632" t="s">
        <v>5074</v>
      </c>
      <c r="K4632" t="s">
        <v>240</v>
      </c>
      <c r="M4632" t="s">
        <v>4230</v>
      </c>
      <c r="N4632" t="s">
        <v>3973</v>
      </c>
      <c r="O4632" t="s">
        <v>94</v>
      </c>
    </row>
    <row r="4633" spans="1:16" x14ac:dyDescent="0.2">
      <c r="A4633" t="s">
        <v>44925</v>
      </c>
      <c r="B4633" t="s">
        <v>44926</v>
      </c>
      <c r="C4633" s="1">
        <v>43368</v>
      </c>
      <c r="D4633" t="s">
        <v>65</v>
      </c>
      <c r="E4633" t="s">
        <v>4094</v>
      </c>
      <c r="F4633" t="s">
        <v>44676</v>
      </c>
      <c r="G4633" t="s">
        <v>2988</v>
      </c>
      <c r="H4633" t="s">
        <v>44925</v>
      </c>
      <c r="I4633" t="s">
        <v>44927</v>
      </c>
      <c r="J4633" t="s">
        <v>44928</v>
      </c>
      <c r="K4633" t="s">
        <v>240</v>
      </c>
      <c r="M4633" t="s">
        <v>44929</v>
      </c>
      <c r="N4633" t="s">
        <v>4107</v>
      </c>
      <c r="O4633" t="s">
        <v>94</v>
      </c>
    </row>
    <row r="4634" spans="1:16" x14ac:dyDescent="0.2">
      <c r="A4634" t="s">
        <v>5235</v>
      </c>
      <c r="B4634" t="s">
        <v>5234</v>
      </c>
      <c r="C4634" s="1">
        <v>42377</v>
      </c>
      <c r="D4634" t="s">
        <v>65</v>
      </c>
      <c r="E4634" t="s">
        <v>4094</v>
      </c>
      <c r="F4634" t="s">
        <v>44676</v>
      </c>
      <c r="G4634" t="s">
        <v>133</v>
      </c>
      <c r="H4634" t="s">
        <v>5235</v>
      </c>
      <c r="I4634" t="s">
        <v>3679</v>
      </c>
      <c r="J4634" t="s">
        <v>5236</v>
      </c>
      <c r="K4634" t="s">
        <v>240</v>
      </c>
      <c r="M4634" t="s">
        <v>4290</v>
      </c>
      <c r="N4634" t="s">
        <v>4098</v>
      </c>
      <c r="O4634" t="s">
        <v>94</v>
      </c>
      <c r="P4634" t="s">
        <v>323</v>
      </c>
    </row>
    <row r="4635" spans="1:16" x14ac:dyDescent="0.2">
      <c r="A4635" t="s">
        <v>6303</v>
      </c>
      <c r="B4635" t="s">
        <v>6302</v>
      </c>
      <c r="C4635" s="1">
        <v>42790</v>
      </c>
      <c r="D4635" t="s">
        <v>65</v>
      </c>
      <c r="E4635" t="s">
        <v>5390</v>
      </c>
      <c r="F4635" t="s">
        <v>5391</v>
      </c>
      <c r="G4635" t="s">
        <v>133</v>
      </c>
      <c r="H4635" t="s">
        <v>6303</v>
      </c>
      <c r="I4635" t="s">
        <v>6304</v>
      </c>
      <c r="J4635" t="s">
        <v>6305</v>
      </c>
      <c r="K4635" t="s">
        <v>93</v>
      </c>
      <c r="M4635" t="s">
        <v>6306</v>
      </c>
      <c r="N4635" t="s">
        <v>5395</v>
      </c>
      <c r="O4635" t="s">
        <v>94</v>
      </c>
    </row>
    <row r="4636" spans="1:16" x14ac:dyDescent="0.2">
      <c r="A4636" t="s">
        <v>23973</v>
      </c>
      <c r="B4636" t="s">
        <v>45813</v>
      </c>
      <c r="C4636" s="1">
        <v>43396</v>
      </c>
      <c r="D4636" t="s">
        <v>65</v>
      </c>
      <c r="E4636" t="s">
        <v>290</v>
      </c>
      <c r="F4636" t="s">
        <v>291</v>
      </c>
      <c r="G4636" t="s">
        <v>1479</v>
      </c>
      <c r="H4636" t="s">
        <v>23973</v>
      </c>
      <c r="I4636" t="s">
        <v>45814</v>
      </c>
      <c r="J4636" t="s">
        <v>45815</v>
      </c>
      <c r="K4636" t="s">
        <v>86</v>
      </c>
      <c r="M4636" t="s">
        <v>45816</v>
      </c>
      <c r="N4636" t="s">
        <v>357</v>
      </c>
      <c r="O4636" t="s">
        <v>94</v>
      </c>
    </row>
    <row r="4637" spans="1:16" x14ac:dyDescent="0.2">
      <c r="A4637" t="s">
        <v>48268</v>
      </c>
      <c r="B4637" t="s">
        <v>23972</v>
      </c>
      <c r="C4637" s="1">
        <v>41653</v>
      </c>
      <c r="E4637" t="s">
        <v>290</v>
      </c>
      <c r="F4637" t="s">
        <v>291</v>
      </c>
      <c r="G4637" t="s">
        <v>127</v>
      </c>
      <c r="H4637" t="s">
        <v>48268</v>
      </c>
      <c r="I4637" t="s">
        <v>23974</v>
      </c>
      <c r="J4637" t="s">
        <v>23975</v>
      </c>
      <c r="K4637" t="s">
        <v>111</v>
      </c>
      <c r="L4637" t="s">
        <v>115</v>
      </c>
      <c r="M4637" t="s">
        <v>23976</v>
      </c>
      <c r="N4637" t="s">
        <v>293</v>
      </c>
      <c r="O4637" t="s">
        <v>153</v>
      </c>
      <c r="P4637" t="s">
        <v>48269</v>
      </c>
    </row>
    <row r="4638" spans="1:16" x14ac:dyDescent="0.2">
      <c r="A4638" t="s">
        <v>18007</v>
      </c>
      <c r="B4638" t="s">
        <v>18006</v>
      </c>
      <c r="C4638" s="1">
        <v>41225</v>
      </c>
      <c r="D4638" t="s">
        <v>65</v>
      </c>
      <c r="E4638" t="s">
        <v>327</v>
      </c>
      <c r="F4638" t="s">
        <v>328</v>
      </c>
      <c r="G4638" t="s">
        <v>127</v>
      </c>
      <c r="H4638" t="s">
        <v>18007</v>
      </c>
      <c r="I4638" t="s">
        <v>47493</v>
      </c>
      <c r="J4638" t="s">
        <v>47494</v>
      </c>
      <c r="K4638" t="s">
        <v>111</v>
      </c>
      <c r="M4638" t="s">
        <v>6134</v>
      </c>
      <c r="N4638" t="s">
        <v>47495</v>
      </c>
      <c r="O4638" t="s">
        <v>153</v>
      </c>
      <c r="P4638" t="s">
        <v>47496</v>
      </c>
    </row>
    <row r="4639" spans="1:16" x14ac:dyDescent="0.2">
      <c r="A4639" t="s">
        <v>41937</v>
      </c>
      <c r="B4639" t="s">
        <v>41938</v>
      </c>
      <c r="C4639" s="1">
        <v>37299</v>
      </c>
      <c r="D4639" t="s">
        <v>65</v>
      </c>
      <c r="E4639" t="s">
        <v>243</v>
      </c>
      <c r="F4639" t="s">
        <v>244</v>
      </c>
      <c r="G4639" t="s">
        <v>127</v>
      </c>
      <c r="H4639" t="s">
        <v>41937</v>
      </c>
      <c r="I4639" t="s">
        <v>41939</v>
      </c>
      <c r="J4639" t="s">
        <v>41940</v>
      </c>
      <c r="K4639" t="s">
        <v>111</v>
      </c>
      <c r="M4639" t="s">
        <v>440</v>
      </c>
      <c r="N4639" t="s">
        <v>447</v>
      </c>
      <c r="O4639" t="s">
        <v>153</v>
      </c>
      <c r="P4639" t="s">
        <v>117</v>
      </c>
    </row>
    <row r="4640" spans="1:16" x14ac:dyDescent="0.2">
      <c r="A4640" t="s">
        <v>23977</v>
      </c>
      <c r="B4640" t="s">
        <v>23972</v>
      </c>
      <c r="C4640" s="1">
        <v>25568</v>
      </c>
      <c r="D4640" t="s">
        <v>65</v>
      </c>
      <c r="E4640" t="s">
        <v>125</v>
      </c>
      <c r="G4640" t="s">
        <v>127</v>
      </c>
      <c r="H4640" t="s">
        <v>23977</v>
      </c>
      <c r="I4640" t="s">
        <v>23978</v>
      </c>
      <c r="K4640" t="s">
        <v>111</v>
      </c>
      <c r="O4640">
        <v>0</v>
      </c>
    </row>
    <row r="4641" spans="1:16" x14ac:dyDescent="0.2">
      <c r="A4641" t="s">
        <v>4531</v>
      </c>
      <c r="B4641" t="s">
        <v>4530</v>
      </c>
      <c r="C4641" s="1">
        <v>41374</v>
      </c>
      <c r="D4641" t="s">
        <v>65</v>
      </c>
      <c r="E4641" t="s">
        <v>3773</v>
      </c>
      <c r="F4641" t="s">
        <v>3774</v>
      </c>
      <c r="G4641" t="s">
        <v>133</v>
      </c>
      <c r="H4641" t="s">
        <v>4531</v>
      </c>
      <c r="I4641" t="s">
        <v>4532</v>
      </c>
      <c r="J4641" t="s">
        <v>4533</v>
      </c>
      <c r="K4641" t="s">
        <v>240</v>
      </c>
      <c r="L4641" t="s">
        <v>347</v>
      </c>
      <c r="M4641" t="s">
        <v>4230</v>
      </c>
      <c r="N4641" t="s">
        <v>4534</v>
      </c>
      <c r="O4641" t="s">
        <v>94</v>
      </c>
      <c r="P4641" t="s">
        <v>192</v>
      </c>
    </row>
    <row r="4642" spans="1:16" x14ac:dyDescent="0.2">
      <c r="A4642" t="s">
        <v>4574</v>
      </c>
      <c r="B4642" t="s">
        <v>4573</v>
      </c>
      <c r="C4642" s="1">
        <v>41436</v>
      </c>
      <c r="D4642" t="s">
        <v>65</v>
      </c>
      <c r="E4642" t="s">
        <v>3773</v>
      </c>
      <c r="F4642" t="s">
        <v>3774</v>
      </c>
      <c r="G4642" t="s">
        <v>133</v>
      </c>
      <c r="H4642" t="s">
        <v>4574</v>
      </c>
      <c r="I4642" t="s">
        <v>4575</v>
      </c>
      <c r="J4642" t="s">
        <v>4576</v>
      </c>
      <c r="K4642" t="s">
        <v>240</v>
      </c>
      <c r="L4642" t="s">
        <v>347</v>
      </c>
      <c r="M4642" t="s">
        <v>4230</v>
      </c>
      <c r="N4642" t="s">
        <v>4568</v>
      </c>
      <c r="O4642" t="s">
        <v>94</v>
      </c>
      <c r="P4642" t="s">
        <v>192</v>
      </c>
    </row>
    <row r="4643" spans="1:16" x14ac:dyDescent="0.2">
      <c r="A4643" t="s">
        <v>4578</v>
      </c>
      <c r="B4643" t="s">
        <v>4577</v>
      </c>
      <c r="C4643" s="1">
        <v>41436</v>
      </c>
      <c r="D4643" t="s">
        <v>65</v>
      </c>
      <c r="E4643" t="s">
        <v>3773</v>
      </c>
      <c r="F4643" t="s">
        <v>3774</v>
      </c>
      <c r="G4643" t="s">
        <v>133</v>
      </c>
      <c r="H4643" t="s">
        <v>4578</v>
      </c>
      <c r="I4643" t="s">
        <v>3781</v>
      </c>
      <c r="J4643" t="s">
        <v>4579</v>
      </c>
      <c r="K4643" t="s">
        <v>240</v>
      </c>
      <c r="L4643" t="s">
        <v>347</v>
      </c>
      <c r="M4643" t="s">
        <v>4230</v>
      </c>
      <c r="N4643" t="s">
        <v>3783</v>
      </c>
      <c r="O4643" t="s">
        <v>94</v>
      </c>
      <c r="P4643" t="s">
        <v>192</v>
      </c>
    </row>
    <row r="4644" spans="1:16" x14ac:dyDescent="0.2">
      <c r="A4644" t="s">
        <v>4565</v>
      </c>
      <c r="B4644" t="s">
        <v>4564</v>
      </c>
      <c r="C4644" s="1">
        <v>41436</v>
      </c>
      <c r="D4644" t="s">
        <v>65</v>
      </c>
      <c r="E4644" t="s">
        <v>3773</v>
      </c>
      <c r="F4644" t="s">
        <v>3774</v>
      </c>
      <c r="G4644" t="s">
        <v>133</v>
      </c>
      <c r="H4644" t="s">
        <v>4565</v>
      </c>
      <c r="I4644" t="s">
        <v>4566</v>
      </c>
      <c r="J4644" t="s">
        <v>4567</v>
      </c>
      <c r="K4644" t="s">
        <v>240</v>
      </c>
      <c r="L4644" t="s">
        <v>347</v>
      </c>
      <c r="M4644" t="s">
        <v>4230</v>
      </c>
      <c r="N4644" t="s">
        <v>4568</v>
      </c>
      <c r="O4644" t="s">
        <v>94</v>
      </c>
      <c r="P4644" t="s">
        <v>192</v>
      </c>
    </row>
    <row r="4645" spans="1:16" x14ac:dyDescent="0.2">
      <c r="A4645" t="s">
        <v>4518</v>
      </c>
      <c r="B4645" t="s">
        <v>4517</v>
      </c>
      <c r="C4645" s="1">
        <v>41374</v>
      </c>
      <c r="D4645" t="s">
        <v>65</v>
      </c>
      <c r="E4645" t="s">
        <v>3773</v>
      </c>
      <c r="F4645" t="s">
        <v>3774</v>
      </c>
      <c r="G4645" t="s">
        <v>133</v>
      </c>
      <c r="H4645" t="s">
        <v>4518</v>
      </c>
      <c r="I4645" t="s">
        <v>4519</v>
      </c>
      <c r="J4645" t="s">
        <v>4520</v>
      </c>
      <c r="K4645" t="s">
        <v>240</v>
      </c>
      <c r="L4645" t="s">
        <v>347</v>
      </c>
      <c r="M4645" t="s">
        <v>4230</v>
      </c>
      <c r="N4645" t="s">
        <v>4521</v>
      </c>
      <c r="O4645" t="s">
        <v>94</v>
      </c>
      <c r="P4645" t="s">
        <v>192</v>
      </c>
    </row>
    <row r="4646" spans="1:16" x14ac:dyDescent="0.2">
      <c r="A4646" t="s">
        <v>51097</v>
      </c>
      <c r="B4646" t="s">
        <v>51098</v>
      </c>
      <c r="C4646" s="1">
        <v>43802</v>
      </c>
      <c r="D4646" t="s">
        <v>65</v>
      </c>
      <c r="E4646" t="s">
        <v>3773</v>
      </c>
      <c r="F4646" t="s">
        <v>3774</v>
      </c>
      <c r="G4646" t="s">
        <v>48401</v>
      </c>
      <c r="H4646" t="s">
        <v>51097</v>
      </c>
      <c r="I4646" t="s">
        <v>48621</v>
      </c>
      <c r="J4646" t="s">
        <v>51099</v>
      </c>
      <c r="K4646" t="s">
        <v>240</v>
      </c>
      <c r="L4646" t="s">
        <v>51100</v>
      </c>
      <c r="M4646" t="s">
        <v>4230</v>
      </c>
      <c r="N4646" t="s">
        <v>51091</v>
      </c>
      <c r="O4646" t="s">
        <v>50914</v>
      </c>
      <c r="P4646" t="s">
        <v>51101</v>
      </c>
    </row>
    <row r="4647" spans="1:16" x14ac:dyDescent="0.2">
      <c r="A4647" t="s">
        <v>18189</v>
      </c>
      <c r="B4647" t="s">
        <v>18188</v>
      </c>
      <c r="C4647" s="1">
        <v>41436</v>
      </c>
      <c r="D4647" t="s">
        <v>65</v>
      </c>
      <c r="E4647" t="s">
        <v>173</v>
      </c>
      <c r="F4647" t="s">
        <v>174</v>
      </c>
      <c r="G4647" t="s">
        <v>127</v>
      </c>
      <c r="H4647" t="s">
        <v>18189</v>
      </c>
      <c r="I4647" t="s">
        <v>18190</v>
      </c>
      <c r="J4647" t="s">
        <v>18191</v>
      </c>
      <c r="K4647" t="s">
        <v>111</v>
      </c>
      <c r="L4647" t="s">
        <v>115</v>
      </c>
      <c r="M4647" t="s">
        <v>18192</v>
      </c>
      <c r="N4647" t="s">
        <v>47513</v>
      </c>
      <c r="O4647" t="s">
        <v>153</v>
      </c>
      <c r="P4647" t="s">
        <v>117</v>
      </c>
    </row>
    <row r="4648" spans="1:16" x14ac:dyDescent="0.2">
      <c r="A4648" t="s">
        <v>51348</v>
      </c>
      <c r="B4648" t="s">
        <v>51349</v>
      </c>
      <c r="C4648" s="1">
        <v>43971</v>
      </c>
      <c r="D4648" t="s">
        <v>65</v>
      </c>
      <c r="E4648" t="s">
        <v>208</v>
      </c>
      <c r="F4648" t="s">
        <v>209</v>
      </c>
      <c r="G4648" t="s">
        <v>127</v>
      </c>
      <c r="H4648" t="s">
        <v>51348</v>
      </c>
      <c r="I4648" t="s">
        <v>50721</v>
      </c>
      <c r="J4648" t="s">
        <v>51350</v>
      </c>
      <c r="K4648" t="s">
        <v>111</v>
      </c>
      <c r="L4648" t="s">
        <v>51351</v>
      </c>
      <c r="M4648" t="s">
        <v>51352</v>
      </c>
      <c r="N4648" t="s">
        <v>210</v>
      </c>
      <c r="O4648" t="s">
        <v>153</v>
      </c>
      <c r="P4648" t="s">
        <v>48567</v>
      </c>
    </row>
    <row r="4649" spans="1:16" x14ac:dyDescent="0.2">
      <c r="A4649" t="s">
        <v>42923</v>
      </c>
      <c r="B4649" t="s">
        <v>42924</v>
      </c>
      <c r="C4649" s="1">
        <v>41983</v>
      </c>
      <c r="D4649" t="s">
        <v>65</v>
      </c>
      <c r="E4649" t="s">
        <v>618</v>
      </c>
      <c r="F4649" t="s">
        <v>619</v>
      </c>
      <c r="G4649" t="s">
        <v>127</v>
      </c>
      <c r="H4649" t="s">
        <v>42923</v>
      </c>
      <c r="I4649" t="s">
        <v>42925</v>
      </c>
      <c r="J4649" t="s">
        <v>42926</v>
      </c>
      <c r="K4649" t="s">
        <v>93</v>
      </c>
      <c r="M4649" t="s">
        <v>504</v>
      </c>
      <c r="N4649" t="s">
        <v>620</v>
      </c>
      <c r="O4649" t="s">
        <v>94</v>
      </c>
      <c r="P4649" t="s">
        <v>192</v>
      </c>
    </row>
    <row r="4650" spans="1:16" x14ac:dyDescent="0.2">
      <c r="A4650" t="s">
        <v>42927</v>
      </c>
      <c r="B4650" t="s">
        <v>42928</v>
      </c>
      <c r="C4650" s="1">
        <v>41983</v>
      </c>
      <c r="D4650" t="s">
        <v>65</v>
      </c>
      <c r="E4650" t="s">
        <v>618</v>
      </c>
      <c r="F4650" t="s">
        <v>619</v>
      </c>
      <c r="G4650" t="s">
        <v>127</v>
      </c>
      <c r="H4650" t="s">
        <v>42927</v>
      </c>
      <c r="I4650" t="s">
        <v>42925</v>
      </c>
      <c r="J4650" t="s">
        <v>42929</v>
      </c>
      <c r="K4650" t="s">
        <v>93</v>
      </c>
      <c r="M4650" t="s">
        <v>504</v>
      </c>
      <c r="N4650" t="s">
        <v>620</v>
      </c>
      <c r="O4650" t="s">
        <v>94</v>
      </c>
      <c r="P4650" t="s">
        <v>192</v>
      </c>
    </row>
    <row r="4651" spans="1:16" x14ac:dyDescent="0.2">
      <c r="A4651" t="s">
        <v>14863</v>
      </c>
      <c r="B4651" t="s">
        <v>14862</v>
      </c>
      <c r="C4651" s="1">
        <v>25568</v>
      </c>
      <c r="D4651" t="s">
        <v>65</v>
      </c>
      <c r="E4651" t="s">
        <v>667</v>
      </c>
      <c r="F4651" t="s">
        <v>668</v>
      </c>
      <c r="G4651" t="s">
        <v>127</v>
      </c>
      <c r="H4651" t="s">
        <v>14863</v>
      </c>
      <c r="I4651" t="s">
        <v>14864</v>
      </c>
      <c r="J4651" t="s">
        <v>14865</v>
      </c>
      <c r="K4651" t="s">
        <v>93</v>
      </c>
      <c r="L4651" t="s">
        <v>115</v>
      </c>
      <c r="M4651" t="s">
        <v>7535</v>
      </c>
      <c r="N4651" t="s">
        <v>14866</v>
      </c>
      <c r="O4651" t="s">
        <v>153</v>
      </c>
      <c r="P4651" t="s">
        <v>117</v>
      </c>
    </row>
    <row r="4652" spans="1:16" x14ac:dyDescent="0.2">
      <c r="A4652" t="s">
        <v>14859</v>
      </c>
      <c r="B4652" t="s">
        <v>14858</v>
      </c>
      <c r="C4652" s="1">
        <v>41529</v>
      </c>
      <c r="D4652" t="s">
        <v>65</v>
      </c>
      <c r="E4652" t="s">
        <v>667</v>
      </c>
      <c r="F4652" t="s">
        <v>668</v>
      </c>
      <c r="G4652" t="s">
        <v>127</v>
      </c>
      <c r="H4652" t="s">
        <v>14859</v>
      </c>
      <c r="I4652" t="s">
        <v>14860</v>
      </c>
      <c r="J4652" t="s">
        <v>14861</v>
      </c>
      <c r="K4652" t="s">
        <v>93</v>
      </c>
      <c r="L4652" t="s">
        <v>115</v>
      </c>
      <c r="M4652" t="s">
        <v>7535</v>
      </c>
      <c r="N4652" t="s">
        <v>7104</v>
      </c>
      <c r="O4652" t="s">
        <v>153</v>
      </c>
      <c r="P4652" t="s">
        <v>117</v>
      </c>
    </row>
    <row r="4653" spans="1:16" x14ac:dyDescent="0.2">
      <c r="A4653" t="s">
        <v>14410</v>
      </c>
      <c r="B4653" t="s">
        <v>14409</v>
      </c>
      <c r="C4653" s="1">
        <v>37572</v>
      </c>
      <c r="D4653" t="s">
        <v>65</v>
      </c>
      <c r="E4653" t="s">
        <v>43165</v>
      </c>
      <c r="F4653" t="s">
        <v>43166</v>
      </c>
      <c r="G4653" t="s">
        <v>127</v>
      </c>
      <c r="H4653" t="s">
        <v>14410</v>
      </c>
      <c r="I4653" t="s">
        <v>14411</v>
      </c>
      <c r="J4653" t="s">
        <v>47042</v>
      </c>
      <c r="K4653" t="s">
        <v>12960</v>
      </c>
      <c r="L4653" t="s">
        <v>8374</v>
      </c>
      <c r="M4653" t="s">
        <v>12473</v>
      </c>
      <c r="N4653" t="s">
        <v>46631</v>
      </c>
      <c r="O4653" t="s">
        <v>153</v>
      </c>
    </row>
    <row r="4654" spans="1:16" x14ac:dyDescent="0.2">
      <c r="A4654" t="s">
        <v>14419</v>
      </c>
      <c r="B4654" t="s">
        <v>14418</v>
      </c>
      <c r="C4654" s="1">
        <v>37267</v>
      </c>
      <c r="D4654" t="s">
        <v>65</v>
      </c>
      <c r="E4654" t="s">
        <v>43165</v>
      </c>
      <c r="F4654" t="s">
        <v>43166</v>
      </c>
      <c r="G4654" t="s">
        <v>127</v>
      </c>
      <c r="H4654" t="s">
        <v>14419</v>
      </c>
      <c r="I4654" t="s">
        <v>14420</v>
      </c>
      <c r="J4654" t="s">
        <v>14421</v>
      </c>
      <c r="K4654" t="s">
        <v>93</v>
      </c>
      <c r="M4654" t="s">
        <v>12473</v>
      </c>
      <c r="N4654" t="s">
        <v>46631</v>
      </c>
      <c r="O4654" t="s">
        <v>153</v>
      </c>
    </row>
    <row r="4655" spans="1:16" x14ac:dyDescent="0.2">
      <c r="A4655" t="s">
        <v>14413</v>
      </c>
      <c r="B4655" t="s">
        <v>14412</v>
      </c>
      <c r="C4655" s="1">
        <v>37267</v>
      </c>
      <c r="D4655" t="s">
        <v>65</v>
      </c>
      <c r="E4655" t="s">
        <v>43165</v>
      </c>
      <c r="F4655" t="s">
        <v>43166</v>
      </c>
      <c r="G4655" t="s">
        <v>127</v>
      </c>
      <c r="H4655" t="s">
        <v>14413</v>
      </c>
      <c r="I4655" t="s">
        <v>14414</v>
      </c>
      <c r="J4655" t="s">
        <v>47043</v>
      </c>
      <c r="K4655" t="s">
        <v>93</v>
      </c>
      <c r="M4655" t="s">
        <v>12473</v>
      </c>
      <c r="N4655" t="s">
        <v>46631</v>
      </c>
      <c r="O4655" t="s">
        <v>153</v>
      </c>
    </row>
    <row r="4656" spans="1:16" x14ac:dyDescent="0.2">
      <c r="A4656" t="s">
        <v>17697</v>
      </c>
      <c r="B4656" t="s">
        <v>17696</v>
      </c>
      <c r="C4656" s="1">
        <v>35921</v>
      </c>
      <c r="D4656" t="s">
        <v>65</v>
      </c>
      <c r="E4656" t="s">
        <v>151</v>
      </c>
      <c r="F4656" t="s">
        <v>152</v>
      </c>
      <c r="G4656" t="s">
        <v>127</v>
      </c>
      <c r="H4656" t="s">
        <v>17697</v>
      </c>
      <c r="I4656" t="s">
        <v>17698</v>
      </c>
      <c r="J4656" t="s">
        <v>17699</v>
      </c>
      <c r="K4656" t="s">
        <v>111</v>
      </c>
      <c r="M4656" t="s">
        <v>17700</v>
      </c>
      <c r="N4656" t="s">
        <v>17701</v>
      </c>
      <c r="O4656" t="s">
        <v>153</v>
      </c>
      <c r="P4656" t="s">
        <v>117</v>
      </c>
    </row>
    <row r="4657" spans="1:16" x14ac:dyDescent="0.2">
      <c r="A4657" t="s">
        <v>7473</v>
      </c>
      <c r="B4657" t="s">
        <v>7472</v>
      </c>
      <c r="C4657" s="1">
        <v>36997</v>
      </c>
      <c r="D4657" t="s">
        <v>65</v>
      </c>
      <c r="E4657" t="s">
        <v>151</v>
      </c>
      <c r="F4657" t="s">
        <v>152</v>
      </c>
      <c r="G4657" t="s">
        <v>127</v>
      </c>
      <c r="H4657" t="s">
        <v>7473</v>
      </c>
      <c r="I4657" t="s">
        <v>7474</v>
      </c>
      <c r="J4657" t="s">
        <v>7475</v>
      </c>
      <c r="K4657" t="s">
        <v>93</v>
      </c>
      <c r="M4657" t="s">
        <v>504</v>
      </c>
      <c r="N4657" t="s">
        <v>756</v>
      </c>
      <c r="O4657" t="s">
        <v>94</v>
      </c>
      <c r="P4657" t="s">
        <v>117</v>
      </c>
    </row>
    <row r="4658" spans="1:16" x14ac:dyDescent="0.2">
      <c r="A4658" t="s">
        <v>7488</v>
      </c>
      <c r="B4658" t="s">
        <v>7487</v>
      </c>
      <c r="C4658" s="1">
        <v>37183</v>
      </c>
      <c r="D4658" t="s">
        <v>65</v>
      </c>
      <c r="E4658" t="s">
        <v>151</v>
      </c>
      <c r="F4658" t="s">
        <v>152</v>
      </c>
      <c r="G4658" t="s">
        <v>127</v>
      </c>
      <c r="H4658" t="s">
        <v>7488</v>
      </c>
      <c r="I4658" t="s">
        <v>7489</v>
      </c>
      <c r="J4658" t="s">
        <v>7490</v>
      </c>
      <c r="K4658" t="s">
        <v>93</v>
      </c>
      <c r="M4658" t="s">
        <v>203</v>
      </c>
      <c r="N4658" t="s">
        <v>756</v>
      </c>
      <c r="O4658" t="s">
        <v>94</v>
      </c>
      <c r="P4658" t="s">
        <v>117</v>
      </c>
    </row>
    <row r="4659" spans="1:16" x14ac:dyDescent="0.2">
      <c r="A4659" t="s">
        <v>7441</v>
      </c>
      <c r="B4659" t="s">
        <v>7440</v>
      </c>
      <c r="C4659" s="1">
        <v>35559</v>
      </c>
      <c r="D4659" t="s">
        <v>65</v>
      </c>
      <c r="E4659" t="s">
        <v>151</v>
      </c>
      <c r="F4659" t="s">
        <v>152</v>
      </c>
      <c r="G4659" t="s">
        <v>127</v>
      </c>
      <c r="H4659" t="s">
        <v>7441</v>
      </c>
      <c r="I4659" t="s">
        <v>7442</v>
      </c>
      <c r="J4659" t="s">
        <v>7443</v>
      </c>
      <c r="K4659" t="s">
        <v>93</v>
      </c>
      <c r="M4659" t="s">
        <v>203</v>
      </c>
      <c r="N4659" t="s">
        <v>756</v>
      </c>
      <c r="O4659" t="s">
        <v>94</v>
      </c>
      <c r="P4659" t="s">
        <v>117</v>
      </c>
    </row>
    <row r="4660" spans="1:16" x14ac:dyDescent="0.2">
      <c r="A4660" t="s">
        <v>6909</v>
      </c>
      <c r="B4660" t="s">
        <v>6908</v>
      </c>
      <c r="C4660" s="1">
        <v>39855</v>
      </c>
      <c r="D4660" t="s">
        <v>65</v>
      </c>
      <c r="E4660" t="s">
        <v>151</v>
      </c>
      <c r="F4660" t="s">
        <v>152</v>
      </c>
      <c r="G4660" t="s">
        <v>133</v>
      </c>
      <c r="H4660" t="s">
        <v>6909</v>
      </c>
      <c r="I4660" t="s">
        <v>6896</v>
      </c>
      <c r="J4660" t="s">
        <v>6910</v>
      </c>
      <c r="K4660" t="s">
        <v>93</v>
      </c>
      <c r="M4660" t="s">
        <v>203</v>
      </c>
      <c r="N4660" t="s">
        <v>756</v>
      </c>
      <c r="O4660" t="s">
        <v>94</v>
      </c>
      <c r="P4660" t="s">
        <v>117</v>
      </c>
    </row>
    <row r="4661" spans="1:16" x14ac:dyDescent="0.2">
      <c r="A4661" t="s">
        <v>7492</v>
      </c>
      <c r="B4661" t="s">
        <v>7491</v>
      </c>
      <c r="C4661" s="1">
        <v>37183</v>
      </c>
      <c r="D4661" t="s">
        <v>65</v>
      </c>
      <c r="E4661" t="s">
        <v>151</v>
      </c>
      <c r="F4661" t="s">
        <v>152</v>
      </c>
      <c r="G4661" t="s">
        <v>133</v>
      </c>
      <c r="H4661" t="s">
        <v>7492</v>
      </c>
      <c r="I4661" t="s">
        <v>7493</v>
      </c>
      <c r="J4661" t="s">
        <v>7494</v>
      </c>
      <c r="K4661" t="s">
        <v>93</v>
      </c>
      <c r="L4661" t="s">
        <v>115</v>
      </c>
      <c r="M4661" t="s">
        <v>6583</v>
      </c>
      <c r="N4661" t="s">
        <v>7495</v>
      </c>
      <c r="O4661" t="s">
        <v>94</v>
      </c>
      <c r="P4661" t="s">
        <v>117</v>
      </c>
    </row>
    <row r="4662" spans="1:16" x14ac:dyDescent="0.2">
      <c r="A4662" t="s">
        <v>17443</v>
      </c>
      <c r="B4662" t="s">
        <v>17442</v>
      </c>
      <c r="C4662" s="1">
        <v>35921</v>
      </c>
      <c r="D4662" t="s">
        <v>65</v>
      </c>
      <c r="E4662" t="s">
        <v>151</v>
      </c>
      <c r="F4662" t="s">
        <v>152</v>
      </c>
      <c r="G4662" t="s">
        <v>127</v>
      </c>
      <c r="H4662" t="s">
        <v>17443</v>
      </c>
      <c r="I4662" t="s">
        <v>17444</v>
      </c>
      <c r="J4662" t="s">
        <v>17445</v>
      </c>
      <c r="K4662" t="s">
        <v>93</v>
      </c>
      <c r="M4662" t="s">
        <v>17446</v>
      </c>
      <c r="N4662" t="s">
        <v>14422</v>
      </c>
      <c r="O4662" t="s">
        <v>153</v>
      </c>
      <c r="P4662" t="s">
        <v>117</v>
      </c>
    </row>
    <row r="4663" spans="1:16" x14ac:dyDescent="0.2">
      <c r="A4663" t="s">
        <v>17917</v>
      </c>
      <c r="B4663" t="s">
        <v>17916</v>
      </c>
      <c r="C4663" s="1">
        <v>40219</v>
      </c>
      <c r="D4663" t="s">
        <v>65</v>
      </c>
      <c r="E4663" t="s">
        <v>151</v>
      </c>
      <c r="F4663" t="s">
        <v>152</v>
      </c>
      <c r="G4663" t="s">
        <v>127</v>
      </c>
      <c r="H4663" t="s">
        <v>17917</v>
      </c>
      <c r="I4663" t="s">
        <v>17918</v>
      </c>
      <c r="J4663" t="s">
        <v>17919</v>
      </c>
      <c r="K4663" t="s">
        <v>111</v>
      </c>
      <c r="M4663" t="s">
        <v>17920</v>
      </c>
      <c r="N4663" t="s">
        <v>14422</v>
      </c>
      <c r="O4663">
        <v>0</v>
      </c>
    </row>
    <row r="4664" spans="1:16" x14ac:dyDescent="0.2">
      <c r="A4664" t="s">
        <v>19519</v>
      </c>
      <c r="B4664" t="s">
        <v>19518</v>
      </c>
      <c r="C4664" s="1">
        <v>40332</v>
      </c>
      <c r="D4664" t="s">
        <v>65</v>
      </c>
      <c r="E4664" t="s">
        <v>243</v>
      </c>
      <c r="F4664" t="s">
        <v>244</v>
      </c>
      <c r="G4664" t="s">
        <v>127</v>
      </c>
      <c r="H4664" t="s">
        <v>19519</v>
      </c>
      <c r="I4664" t="s">
        <v>19520</v>
      </c>
      <c r="J4664" t="s">
        <v>19521</v>
      </c>
      <c r="K4664" t="s">
        <v>111</v>
      </c>
      <c r="M4664" t="s">
        <v>18319</v>
      </c>
      <c r="N4664" t="s">
        <v>19522</v>
      </c>
      <c r="O4664" t="s">
        <v>153</v>
      </c>
      <c r="P4664" t="s">
        <v>117</v>
      </c>
    </row>
    <row r="4665" spans="1:16" x14ac:dyDescent="0.2">
      <c r="A4665" t="s">
        <v>18889</v>
      </c>
      <c r="B4665" t="s">
        <v>18888</v>
      </c>
      <c r="C4665" s="1">
        <v>40287</v>
      </c>
      <c r="D4665" t="s">
        <v>65</v>
      </c>
      <c r="E4665" t="s">
        <v>243</v>
      </c>
      <c r="F4665" t="s">
        <v>244</v>
      </c>
      <c r="G4665" t="s">
        <v>127</v>
      </c>
      <c r="H4665" t="s">
        <v>18889</v>
      </c>
      <c r="I4665" t="s">
        <v>18890</v>
      </c>
      <c r="J4665" t="s">
        <v>18891</v>
      </c>
      <c r="K4665" t="s">
        <v>111</v>
      </c>
      <c r="M4665" t="s">
        <v>18319</v>
      </c>
      <c r="N4665" t="s">
        <v>447</v>
      </c>
      <c r="O4665" t="s">
        <v>153</v>
      </c>
      <c r="P4665" t="s">
        <v>117</v>
      </c>
    </row>
    <row r="4666" spans="1:16" x14ac:dyDescent="0.2">
      <c r="A4666" t="s">
        <v>19639</v>
      </c>
      <c r="B4666" t="s">
        <v>19638</v>
      </c>
      <c r="C4666" s="1">
        <v>37756</v>
      </c>
      <c r="D4666" t="s">
        <v>65</v>
      </c>
      <c r="E4666" t="s">
        <v>327</v>
      </c>
      <c r="F4666" t="s">
        <v>328</v>
      </c>
      <c r="G4666" t="s">
        <v>127</v>
      </c>
      <c r="H4666" t="s">
        <v>19639</v>
      </c>
      <c r="I4666" t="s">
        <v>19640</v>
      </c>
      <c r="J4666" t="s">
        <v>19641</v>
      </c>
      <c r="K4666" t="s">
        <v>93</v>
      </c>
      <c r="M4666" t="s">
        <v>17446</v>
      </c>
      <c r="N4666" t="s">
        <v>481</v>
      </c>
      <c r="O4666" t="s">
        <v>153</v>
      </c>
      <c r="P4666" t="s">
        <v>117</v>
      </c>
    </row>
    <row r="4667" spans="1:16" x14ac:dyDescent="0.2">
      <c r="A4667" t="s">
        <v>41866</v>
      </c>
      <c r="B4667" t="s">
        <v>41867</v>
      </c>
      <c r="C4667" s="1">
        <v>40168</v>
      </c>
      <c r="D4667" t="s">
        <v>65</v>
      </c>
      <c r="E4667" t="s">
        <v>256</v>
      </c>
      <c r="F4667" t="s">
        <v>257</v>
      </c>
      <c r="G4667" t="s">
        <v>127</v>
      </c>
      <c r="H4667" t="s">
        <v>41866</v>
      </c>
      <c r="I4667" t="s">
        <v>41868</v>
      </c>
      <c r="J4667" t="s">
        <v>41869</v>
      </c>
      <c r="K4667" t="s">
        <v>111</v>
      </c>
      <c r="M4667" t="s">
        <v>277</v>
      </c>
      <c r="N4667" t="s">
        <v>437</v>
      </c>
      <c r="O4667" t="s">
        <v>153</v>
      </c>
    </row>
    <row r="4668" spans="1:16" x14ac:dyDescent="0.2">
      <c r="A4668" t="s">
        <v>45230</v>
      </c>
      <c r="B4668" t="s">
        <v>45231</v>
      </c>
      <c r="C4668" s="1">
        <v>43553</v>
      </c>
      <c r="D4668" t="s">
        <v>65</v>
      </c>
      <c r="E4668" t="s">
        <v>208</v>
      </c>
      <c r="F4668" t="s">
        <v>209</v>
      </c>
      <c r="G4668" t="s">
        <v>127</v>
      </c>
      <c r="H4668" t="s">
        <v>45230</v>
      </c>
      <c r="I4668" t="s">
        <v>45232</v>
      </c>
      <c r="J4668" t="s">
        <v>45233</v>
      </c>
      <c r="K4668" t="s">
        <v>111</v>
      </c>
      <c r="L4668" t="s">
        <v>115</v>
      </c>
      <c r="M4668" t="s">
        <v>45234</v>
      </c>
      <c r="N4668" t="s">
        <v>45235</v>
      </c>
      <c r="O4668" t="s">
        <v>153</v>
      </c>
    </row>
    <row r="4669" spans="1:16" x14ac:dyDescent="0.2">
      <c r="A4669" t="s">
        <v>24203</v>
      </c>
      <c r="B4669" t="s">
        <v>24202</v>
      </c>
      <c r="C4669" s="1">
        <v>41710</v>
      </c>
      <c r="D4669" t="s">
        <v>65</v>
      </c>
      <c r="E4669" t="s">
        <v>90</v>
      </c>
      <c r="F4669" t="s">
        <v>91</v>
      </c>
      <c r="G4669" t="s">
        <v>127</v>
      </c>
      <c r="H4669" t="s">
        <v>24203</v>
      </c>
      <c r="I4669" t="s">
        <v>24204</v>
      </c>
      <c r="K4669" t="s">
        <v>111</v>
      </c>
      <c r="M4669" t="s">
        <v>24205</v>
      </c>
      <c r="N4669" t="s">
        <v>13644</v>
      </c>
      <c r="O4669" t="s">
        <v>396</v>
      </c>
      <c r="P4669" t="s">
        <v>117</v>
      </c>
    </row>
    <row r="4670" spans="1:16" x14ac:dyDescent="0.2">
      <c r="A4670" t="s">
        <v>39675</v>
      </c>
      <c r="B4670" t="s">
        <v>39676</v>
      </c>
      <c r="C4670" s="1">
        <v>43490</v>
      </c>
      <c r="D4670" t="s">
        <v>65</v>
      </c>
      <c r="E4670" t="s">
        <v>686</v>
      </c>
      <c r="F4670" t="s">
        <v>687</v>
      </c>
      <c r="G4670" t="s">
        <v>25160</v>
      </c>
      <c r="H4670" t="s">
        <v>39675</v>
      </c>
      <c r="I4670" t="s">
        <v>39677</v>
      </c>
      <c r="J4670" t="s">
        <v>39678</v>
      </c>
      <c r="K4670" t="s">
        <v>25149</v>
      </c>
      <c r="L4670" t="s">
        <v>29298</v>
      </c>
      <c r="M4670" t="s">
        <v>34306</v>
      </c>
      <c r="N4670" t="s">
        <v>39679</v>
      </c>
    </row>
    <row r="4671" spans="1:16" x14ac:dyDescent="0.2">
      <c r="A4671" t="s">
        <v>25931</v>
      </c>
      <c r="B4671" t="s">
        <v>25930</v>
      </c>
      <c r="C4671" s="1">
        <v>41628</v>
      </c>
      <c r="D4671" t="s">
        <v>65</v>
      </c>
      <c r="E4671" t="s">
        <v>14577</v>
      </c>
      <c r="F4671" t="s">
        <v>14578</v>
      </c>
      <c r="G4671" t="s">
        <v>25198</v>
      </c>
      <c r="H4671" t="s">
        <v>25931</v>
      </c>
      <c r="I4671" t="s">
        <v>4684</v>
      </c>
      <c r="J4671" t="s">
        <v>34446</v>
      </c>
      <c r="K4671" t="s">
        <v>25496</v>
      </c>
      <c r="L4671" t="s">
        <v>25933</v>
      </c>
      <c r="M4671" t="s">
        <v>34447</v>
      </c>
      <c r="N4671" t="s">
        <v>25934</v>
      </c>
    </row>
    <row r="4672" spans="1:16" x14ac:dyDescent="0.2">
      <c r="A4672" t="s">
        <v>33251</v>
      </c>
      <c r="B4672" t="s">
        <v>33250</v>
      </c>
      <c r="C4672" s="1">
        <v>43103</v>
      </c>
      <c r="D4672" t="s">
        <v>65</v>
      </c>
      <c r="E4672" t="s">
        <v>25177</v>
      </c>
      <c r="F4672" t="s">
        <v>34200</v>
      </c>
      <c r="G4672" t="s">
        <v>25153</v>
      </c>
      <c r="H4672" t="s">
        <v>33251</v>
      </c>
      <c r="I4672" t="s">
        <v>25155</v>
      </c>
      <c r="J4672" t="s">
        <v>37039</v>
      </c>
      <c r="K4672" t="s">
        <v>25173</v>
      </c>
      <c r="L4672" t="s">
        <v>39453</v>
      </c>
      <c r="M4672" t="s">
        <v>38937</v>
      </c>
      <c r="N4672" t="s">
        <v>39454</v>
      </c>
    </row>
    <row r="4673" spans="1:16" x14ac:dyDescent="0.2">
      <c r="A4673" t="s">
        <v>37420</v>
      </c>
      <c r="B4673" t="s">
        <v>37421</v>
      </c>
      <c r="C4673" s="1">
        <v>43340</v>
      </c>
      <c r="D4673" t="s">
        <v>65</v>
      </c>
      <c r="E4673" t="s">
        <v>25194</v>
      </c>
      <c r="F4673" t="s">
        <v>25195</v>
      </c>
      <c r="G4673" t="s">
        <v>25198</v>
      </c>
      <c r="H4673" t="s">
        <v>37420</v>
      </c>
      <c r="I4673" t="s">
        <v>37422</v>
      </c>
      <c r="J4673" t="s">
        <v>34581</v>
      </c>
      <c r="K4673" t="s">
        <v>25156</v>
      </c>
      <c r="L4673" t="s">
        <v>37423</v>
      </c>
      <c r="M4673" t="s">
        <v>36536</v>
      </c>
      <c r="N4673" t="s">
        <v>37424</v>
      </c>
      <c r="P4673" t="s">
        <v>37425</v>
      </c>
    </row>
    <row r="4674" spans="1:16" x14ac:dyDescent="0.2">
      <c r="A4674" t="s">
        <v>37420</v>
      </c>
      <c r="B4674" t="s">
        <v>40622</v>
      </c>
      <c r="C4674" s="1">
        <v>43340</v>
      </c>
      <c r="D4674" t="s">
        <v>65</v>
      </c>
      <c r="E4674" t="s">
        <v>25194</v>
      </c>
      <c r="F4674" t="s">
        <v>25195</v>
      </c>
      <c r="G4674" t="s">
        <v>25153</v>
      </c>
      <c r="H4674" t="s">
        <v>37420</v>
      </c>
      <c r="I4674" t="s">
        <v>25155</v>
      </c>
      <c r="J4674" t="s">
        <v>34581</v>
      </c>
      <c r="K4674" t="s">
        <v>25156</v>
      </c>
      <c r="L4674" t="s">
        <v>37423</v>
      </c>
      <c r="M4674" t="s">
        <v>36536</v>
      </c>
      <c r="N4674" t="s">
        <v>37424</v>
      </c>
      <c r="P4674" t="s">
        <v>37425</v>
      </c>
    </row>
    <row r="4675" spans="1:16" x14ac:dyDescent="0.2">
      <c r="A4675" t="s">
        <v>39496</v>
      </c>
      <c r="B4675" t="s">
        <v>32735</v>
      </c>
      <c r="C4675" s="1">
        <v>41906</v>
      </c>
      <c r="D4675" t="s">
        <v>65</v>
      </c>
      <c r="E4675" t="s">
        <v>27363</v>
      </c>
      <c r="F4675" t="s">
        <v>27364</v>
      </c>
      <c r="G4675" t="s">
        <v>25198</v>
      </c>
      <c r="H4675" t="s">
        <v>39496</v>
      </c>
      <c r="J4675" t="s">
        <v>39497</v>
      </c>
      <c r="K4675" t="s">
        <v>25219</v>
      </c>
      <c r="L4675" t="s">
        <v>39498</v>
      </c>
      <c r="M4675" t="s">
        <v>29673</v>
      </c>
      <c r="N4675" t="s">
        <v>39499</v>
      </c>
      <c r="P4675" t="s">
        <v>39500</v>
      </c>
    </row>
    <row r="4676" spans="1:16" x14ac:dyDescent="0.2">
      <c r="A4676" t="s">
        <v>38929</v>
      </c>
      <c r="B4676" t="s">
        <v>29419</v>
      </c>
      <c r="C4676" s="1">
        <v>38401</v>
      </c>
      <c r="D4676" t="s">
        <v>65</v>
      </c>
      <c r="E4676" t="s">
        <v>686</v>
      </c>
      <c r="F4676" t="s">
        <v>687</v>
      </c>
      <c r="G4676" t="s">
        <v>25171</v>
      </c>
      <c r="H4676" t="s">
        <v>38929</v>
      </c>
      <c r="I4676" t="s">
        <v>25155</v>
      </c>
      <c r="J4676" t="s">
        <v>34288</v>
      </c>
      <c r="K4676" t="s">
        <v>25205</v>
      </c>
      <c r="N4676" t="s">
        <v>29420</v>
      </c>
      <c r="P4676" t="s">
        <v>34249</v>
      </c>
    </row>
    <row r="4677" spans="1:16" x14ac:dyDescent="0.2">
      <c r="A4677" t="s">
        <v>32570</v>
      </c>
      <c r="B4677" t="s">
        <v>32569</v>
      </c>
      <c r="C4677" s="1">
        <v>37026</v>
      </c>
      <c r="D4677" t="s">
        <v>65</v>
      </c>
      <c r="E4677" t="s">
        <v>151</v>
      </c>
      <c r="F4677" t="s">
        <v>152</v>
      </c>
      <c r="G4677" t="s">
        <v>25198</v>
      </c>
      <c r="H4677" t="s">
        <v>32570</v>
      </c>
      <c r="J4677" t="s">
        <v>36620</v>
      </c>
      <c r="K4677" t="s">
        <v>25205</v>
      </c>
      <c r="L4677" t="s">
        <v>32571</v>
      </c>
      <c r="M4677" t="s">
        <v>35788</v>
      </c>
      <c r="N4677" t="s">
        <v>32572</v>
      </c>
      <c r="P4677" t="s">
        <v>25192</v>
      </c>
    </row>
    <row r="4678" spans="1:16" x14ac:dyDescent="0.2">
      <c r="A4678" t="s">
        <v>35095</v>
      </c>
      <c r="B4678" t="s">
        <v>27579</v>
      </c>
      <c r="C4678" s="1">
        <v>37259</v>
      </c>
      <c r="E4678" t="s">
        <v>7749</v>
      </c>
      <c r="F4678" t="s">
        <v>7750</v>
      </c>
      <c r="G4678" t="s">
        <v>25147</v>
      </c>
      <c r="H4678" t="s">
        <v>35095</v>
      </c>
      <c r="J4678" t="s">
        <v>35096</v>
      </c>
      <c r="K4678" t="s">
        <v>25156</v>
      </c>
      <c r="L4678" t="s">
        <v>27580</v>
      </c>
      <c r="N4678" t="s">
        <v>27581</v>
      </c>
      <c r="P4678" t="s">
        <v>34836</v>
      </c>
    </row>
    <row r="4679" spans="1:16" x14ac:dyDescent="0.2">
      <c r="A4679" t="s">
        <v>39280</v>
      </c>
      <c r="B4679" t="s">
        <v>29245</v>
      </c>
      <c r="C4679" s="1">
        <v>38320</v>
      </c>
      <c r="D4679" t="s">
        <v>65</v>
      </c>
      <c r="E4679" t="s">
        <v>34636</v>
      </c>
      <c r="F4679" t="s">
        <v>34637</v>
      </c>
      <c r="G4679" t="s">
        <v>25209</v>
      </c>
      <c r="H4679" t="s">
        <v>39280</v>
      </c>
      <c r="I4679" t="s">
        <v>25155</v>
      </c>
      <c r="J4679" t="s">
        <v>34309</v>
      </c>
      <c r="K4679" t="s">
        <v>25205</v>
      </c>
      <c r="N4679" t="s">
        <v>27519</v>
      </c>
      <c r="P4679" t="s">
        <v>39281</v>
      </c>
    </row>
    <row r="4680" spans="1:16" x14ac:dyDescent="0.2">
      <c r="A4680" t="s">
        <v>18734</v>
      </c>
      <c r="B4680" t="s">
        <v>18733</v>
      </c>
      <c r="C4680" s="1">
        <v>37264</v>
      </c>
      <c r="D4680" t="s">
        <v>65</v>
      </c>
      <c r="E4680" t="s">
        <v>173</v>
      </c>
      <c r="F4680" t="s">
        <v>174</v>
      </c>
      <c r="G4680" t="s">
        <v>127</v>
      </c>
      <c r="H4680" t="s">
        <v>18734</v>
      </c>
      <c r="I4680" t="s">
        <v>18735</v>
      </c>
      <c r="J4680" t="s">
        <v>18736</v>
      </c>
      <c r="K4680" t="s">
        <v>111</v>
      </c>
      <c r="L4680" t="s">
        <v>115</v>
      </c>
      <c r="M4680" t="s">
        <v>18737</v>
      </c>
      <c r="N4680" t="s">
        <v>18738</v>
      </c>
      <c r="O4680" t="s">
        <v>153</v>
      </c>
      <c r="P4680" t="s">
        <v>117</v>
      </c>
    </row>
    <row r="4681" spans="1:16" x14ac:dyDescent="0.2">
      <c r="A4681" t="s">
        <v>18714</v>
      </c>
      <c r="B4681" t="s">
        <v>18713</v>
      </c>
      <c r="C4681" s="1">
        <v>40115</v>
      </c>
      <c r="D4681" t="s">
        <v>65</v>
      </c>
      <c r="E4681" t="s">
        <v>290</v>
      </c>
      <c r="F4681" t="s">
        <v>291</v>
      </c>
      <c r="G4681" t="s">
        <v>127</v>
      </c>
      <c r="H4681" t="s">
        <v>18714</v>
      </c>
      <c r="I4681" t="s">
        <v>18715</v>
      </c>
      <c r="J4681" t="s">
        <v>18716</v>
      </c>
      <c r="K4681" t="s">
        <v>245</v>
      </c>
      <c r="L4681" t="s">
        <v>115</v>
      </c>
      <c r="M4681" t="s">
        <v>18717</v>
      </c>
      <c r="N4681" t="s">
        <v>293</v>
      </c>
      <c r="O4681" t="s">
        <v>153</v>
      </c>
      <c r="P4681" t="s">
        <v>117</v>
      </c>
    </row>
    <row r="4682" spans="1:16" x14ac:dyDescent="0.2">
      <c r="A4682" t="s">
        <v>51875</v>
      </c>
      <c r="B4682" t="s">
        <v>51876</v>
      </c>
      <c r="C4682" s="1">
        <v>43927</v>
      </c>
      <c r="D4682" t="s">
        <v>65</v>
      </c>
      <c r="E4682" t="s">
        <v>43703</v>
      </c>
      <c r="F4682" t="s">
        <v>43704</v>
      </c>
      <c r="G4682" t="s">
        <v>127</v>
      </c>
      <c r="H4682" t="s">
        <v>51875</v>
      </c>
      <c r="I4682" t="s">
        <v>51877</v>
      </c>
      <c r="J4682" t="s">
        <v>51878</v>
      </c>
      <c r="K4682" t="s">
        <v>111</v>
      </c>
      <c r="L4682" t="s">
        <v>51879</v>
      </c>
      <c r="M4682" t="s">
        <v>7435</v>
      </c>
      <c r="N4682" t="s">
        <v>19363</v>
      </c>
      <c r="O4682" t="s">
        <v>94</v>
      </c>
      <c r="P4682" t="s">
        <v>51880</v>
      </c>
    </row>
    <row r="4683" spans="1:16" x14ac:dyDescent="0.2">
      <c r="A4683" t="s">
        <v>18908</v>
      </c>
      <c r="B4683" t="s">
        <v>18907</v>
      </c>
      <c r="C4683" s="1">
        <v>39230</v>
      </c>
      <c r="D4683" t="s">
        <v>65</v>
      </c>
      <c r="E4683" t="s">
        <v>716</v>
      </c>
      <c r="F4683" t="s">
        <v>717</v>
      </c>
      <c r="G4683" t="s">
        <v>127</v>
      </c>
      <c r="H4683" t="s">
        <v>18908</v>
      </c>
      <c r="I4683" t="s">
        <v>18909</v>
      </c>
      <c r="J4683" t="s">
        <v>18910</v>
      </c>
      <c r="K4683" t="s">
        <v>245</v>
      </c>
      <c r="M4683" t="s">
        <v>18911</v>
      </c>
      <c r="N4683" t="s">
        <v>18912</v>
      </c>
      <c r="O4683">
        <v>0</v>
      </c>
      <c r="P4683" t="s">
        <v>117</v>
      </c>
    </row>
    <row r="4684" spans="1:16" x14ac:dyDescent="0.2">
      <c r="A4684" t="s">
        <v>19275</v>
      </c>
      <c r="B4684" t="s">
        <v>19274</v>
      </c>
      <c r="C4684" s="1">
        <v>36021</v>
      </c>
      <c r="D4684" t="s">
        <v>65</v>
      </c>
      <c r="E4684" t="s">
        <v>40900</v>
      </c>
      <c r="F4684" t="s">
        <v>40901</v>
      </c>
      <c r="G4684" t="s">
        <v>127</v>
      </c>
      <c r="H4684" t="s">
        <v>19275</v>
      </c>
      <c r="I4684" t="s">
        <v>19276</v>
      </c>
      <c r="J4684" t="s">
        <v>19277</v>
      </c>
      <c r="K4684" t="s">
        <v>245</v>
      </c>
      <c r="M4684" t="s">
        <v>17706</v>
      </c>
      <c r="N4684" t="s">
        <v>172</v>
      </c>
      <c r="O4684" t="s">
        <v>153</v>
      </c>
      <c r="P4684" t="s">
        <v>117</v>
      </c>
    </row>
    <row r="4685" spans="1:16" x14ac:dyDescent="0.2">
      <c r="A4685" t="s">
        <v>19059</v>
      </c>
      <c r="B4685" t="s">
        <v>19053</v>
      </c>
      <c r="C4685" s="1">
        <v>41192</v>
      </c>
      <c r="D4685" t="s">
        <v>65</v>
      </c>
      <c r="E4685" t="s">
        <v>290</v>
      </c>
      <c r="F4685" t="s">
        <v>291</v>
      </c>
      <c r="G4685" t="s">
        <v>127</v>
      </c>
      <c r="H4685" t="s">
        <v>19059</v>
      </c>
      <c r="I4685" t="s">
        <v>19060</v>
      </c>
      <c r="J4685" t="s">
        <v>19061</v>
      </c>
      <c r="K4685" t="s">
        <v>245</v>
      </c>
      <c r="L4685" t="s">
        <v>254</v>
      </c>
      <c r="M4685" t="s">
        <v>18403</v>
      </c>
      <c r="N4685" t="s">
        <v>296</v>
      </c>
      <c r="O4685" t="s">
        <v>153</v>
      </c>
      <c r="P4685" t="s">
        <v>16998</v>
      </c>
    </row>
    <row r="4686" spans="1:16" x14ac:dyDescent="0.2">
      <c r="A4686" t="s">
        <v>30964</v>
      </c>
      <c r="B4686" t="s">
        <v>30963</v>
      </c>
      <c r="C4686" s="1">
        <v>42601</v>
      </c>
      <c r="D4686" t="s">
        <v>65</v>
      </c>
      <c r="E4686" t="s">
        <v>31926</v>
      </c>
      <c r="F4686" t="s">
        <v>31927</v>
      </c>
      <c r="G4686" t="s">
        <v>25160</v>
      </c>
      <c r="H4686" t="s">
        <v>30964</v>
      </c>
      <c r="I4686" t="s">
        <v>40192</v>
      </c>
      <c r="J4686" t="s">
        <v>33173</v>
      </c>
      <c r="K4686" t="s">
        <v>25173</v>
      </c>
      <c r="L4686" t="s">
        <v>30965</v>
      </c>
      <c r="M4686" t="s">
        <v>25317</v>
      </c>
      <c r="N4686" t="s">
        <v>30966</v>
      </c>
      <c r="P4686" t="s">
        <v>40193</v>
      </c>
    </row>
    <row r="4687" spans="1:16" x14ac:dyDescent="0.2">
      <c r="A4687" t="s">
        <v>32598</v>
      </c>
      <c r="B4687" t="s">
        <v>32597</v>
      </c>
      <c r="C4687" s="1">
        <v>41333</v>
      </c>
      <c r="D4687" t="s">
        <v>65</v>
      </c>
      <c r="E4687" t="s">
        <v>147</v>
      </c>
      <c r="F4687" t="s">
        <v>148</v>
      </c>
      <c r="G4687" t="s">
        <v>25198</v>
      </c>
      <c r="H4687" t="s">
        <v>32598</v>
      </c>
      <c r="I4687" t="s">
        <v>40328</v>
      </c>
      <c r="J4687" t="s">
        <v>40329</v>
      </c>
      <c r="K4687" t="s">
        <v>27246</v>
      </c>
      <c r="L4687" t="s">
        <v>40330</v>
      </c>
      <c r="M4687" t="s">
        <v>40331</v>
      </c>
      <c r="N4687" t="s">
        <v>32599</v>
      </c>
      <c r="P4687" t="s">
        <v>40332</v>
      </c>
    </row>
    <row r="4688" spans="1:16" x14ac:dyDescent="0.2">
      <c r="A4688" t="s">
        <v>22504</v>
      </c>
      <c r="B4688" t="s">
        <v>22498</v>
      </c>
      <c r="C4688" s="1">
        <v>40044</v>
      </c>
      <c r="D4688" t="s">
        <v>65</v>
      </c>
      <c r="E4688" t="s">
        <v>41052</v>
      </c>
      <c r="F4688" t="s">
        <v>41053</v>
      </c>
      <c r="G4688" t="s">
        <v>127</v>
      </c>
      <c r="H4688" t="s">
        <v>22504</v>
      </c>
      <c r="I4688" t="s">
        <v>22505</v>
      </c>
      <c r="J4688" t="s">
        <v>22506</v>
      </c>
      <c r="K4688" t="s">
        <v>245</v>
      </c>
      <c r="L4688" t="s">
        <v>115</v>
      </c>
      <c r="M4688" t="s">
        <v>22507</v>
      </c>
      <c r="N4688" t="s">
        <v>521</v>
      </c>
      <c r="O4688" t="s">
        <v>153</v>
      </c>
      <c r="P4688" t="s">
        <v>117</v>
      </c>
    </row>
    <row r="4689" spans="1:16" x14ac:dyDescent="0.2">
      <c r="A4689" t="s">
        <v>19054</v>
      </c>
      <c r="B4689" t="s">
        <v>19053</v>
      </c>
      <c r="C4689" s="1">
        <v>41162</v>
      </c>
      <c r="D4689" t="s">
        <v>65</v>
      </c>
      <c r="E4689" t="s">
        <v>284</v>
      </c>
      <c r="F4689" t="s">
        <v>285</v>
      </c>
      <c r="G4689" t="s">
        <v>127</v>
      </c>
      <c r="H4689" t="s">
        <v>19054</v>
      </c>
      <c r="I4689" t="s">
        <v>19055</v>
      </c>
      <c r="J4689" t="s">
        <v>19056</v>
      </c>
      <c r="K4689" t="s">
        <v>245</v>
      </c>
      <c r="L4689" t="s">
        <v>115</v>
      </c>
      <c r="M4689" t="s">
        <v>19057</v>
      </c>
      <c r="N4689" t="s">
        <v>19058</v>
      </c>
      <c r="O4689" t="s">
        <v>153</v>
      </c>
      <c r="P4689" t="s">
        <v>16998</v>
      </c>
    </row>
    <row r="4690" spans="1:16" x14ac:dyDescent="0.2">
      <c r="A4690" t="s">
        <v>2781</v>
      </c>
      <c r="B4690" t="s">
        <v>2780</v>
      </c>
      <c r="C4690" s="1">
        <v>42537</v>
      </c>
      <c r="D4690" t="s">
        <v>65</v>
      </c>
      <c r="E4690" t="s">
        <v>843</v>
      </c>
      <c r="F4690" t="s">
        <v>844</v>
      </c>
      <c r="G4690" t="s">
        <v>133</v>
      </c>
      <c r="H4690" t="s">
        <v>2781</v>
      </c>
      <c r="I4690" t="s">
        <v>2782</v>
      </c>
      <c r="J4690" t="s">
        <v>2783</v>
      </c>
      <c r="K4690" t="s">
        <v>240</v>
      </c>
      <c r="N4690" t="s">
        <v>2784</v>
      </c>
      <c r="O4690" t="s">
        <v>94</v>
      </c>
    </row>
    <row r="4691" spans="1:16" x14ac:dyDescent="0.2">
      <c r="A4691" t="s">
        <v>2512</v>
      </c>
      <c r="B4691" t="s">
        <v>2511</v>
      </c>
      <c r="C4691" s="1">
        <v>41768</v>
      </c>
      <c r="D4691" t="s">
        <v>65</v>
      </c>
      <c r="E4691" t="s">
        <v>843</v>
      </c>
      <c r="F4691" t="s">
        <v>844</v>
      </c>
      <c r="G4691" t="s">
        <v>133</v>
      </c>
      <c r="H4691" t="s">
        <v>2512</v>
      </c>
      <c r="I4691" t="s">
        <v>2513</v>
      </c>
      <c r="J4691" t="s">
        <v>2514</v>
      </c>
      <c r="K4691" t="s">
        <v>240</v>
      </c>
      <c r="L4691" t="s">
        <v>347</v>
      </c>
      <c r="M4691" t="s">
        <v>136</v>
      </c>
      <c r="N4691" t="s">
        <v>2515</v>
      </c>
      <c r="O4691" t="s">
        <v>94</v>
      </c>
      <c r="P4691" t="s">
        <v>192</v>
      </c>
    </row>
    <row r="4692" spans="1:16" x14ac:dyDescent="0.2">
      <c r="A4692" t="s">
        <v>22698</v>
      </c>
      <c r="B4692" t="s">
        <v>22697</v>
      </c>
      <c r="C4692" s="1">
        <v>41436</v>
      </c>
      <c r="D4692" t="s">
        <v>65</v>
      </c>
      <c r="E4692" t="s">
        <v>327</v>
      </c>
      <c r="F4692" t="s">
        <v>328</v>
      </c>
      <c r="G4692" t="s">
        <v>127</v>
      </c>
      <c r="H4692" t="s">
        <v>22698</v>
      </c>
      <c r="I4692" t="s">
        <v>22699</v>
      </c>
      <c r="J4692" t="s">
        <v>22700</v>
      </c>
      <c r="K4692" t="s">
        <v>699</v>
      </c>
      <c r="M4692" t="s">
        <v>22701</v>
      </c>
      <c r="N4692" t="s">
        <v>925</v>
      </c>
      <c r="O4692" t="s">
        <v>153</v>
      </c>
      <c r="P4692" t="s">
        <v>192</v>
      </c>
    </row>
    <row r="4693" spans="1:16" x14ac:dyDescent="0.2">
      <c r="A4693" t="s">
        <v>44537</v>
      </c>
      <c r="B4693" t="s">
        <v>44538</v>
      </c>
      <c r="C4693" s="1">
        <v>43329</v>
      </c>
      <c r="D4693" t="s">
        <v>65</v>
      </c>
      <c r="E4693" t="s">
        <v>3891</v>
      </c>
      <c r="F4693" t="s">
        <v>3892</v>
      </c>
      <c r="G4693" t="s">
        <v>2988</v>
      </c>
      <c r="H4693" t="s">
        <v>44537</v>
      </c>
      <c r="I4693" t="s">
        <v>44539</v>
      </c>
      <c r="J4693" t="s">
        <v>44540</v>
      </c>
      <c r="K4693" t="s">
        <v>240</v>
      </c>
      <c r="M4693" t="s">
        <v>44541</v>
      </c>
      <c r="N4693" t="s">
        <v>44206</v>
      </c>
      <c r="O4693" t="s">
        <v>94</v>
      </c>
      <c r="P4693" t="s">
        <v>41578</v>
      </c>
    </row>
    <row r="4694" spans="1:16" x14ac:dyDescent="0.2">
      <c r="A4694" t="s">
        <v>3183</v>
      </c>
      <c r="B4694" t="s">
        <v>3182</v>
      </c>
      <c r="C4694" s="1">
        <v>39855</v>
      </c>
      <c r="D4694" t="s">
        <v>65</v>
      </c>
      <c r="E4694" t="s">
        <v>1834</v>
      </c>
      <c r="F4694" t="s">
        <v>1835</v>
      </c>
      <c r="G4694" t="s">
        <v>133</v>
      </c>
      <c r="H4694" t="s">
        <v>3183</v>
      </c>
      <c r="I4694" t="s">
        <v>3179</v>
      </c>
      <c r="J4694" t="s">
        <v>3184</v>
      </c>
      <c r="K4694" t="s">
        <v>240</v>
      </c>
      <c r="L4694" t="s">
        <v>115</v>
      </c>
      <c r="M4694" t="s">
        <v>3145</v>
      </c>
      <c r="N4694" t="s">
        <v>2041</v>
      </c>
      <c r="O4694" t="s">
        <v>94</v>
      </c>
    </row>
    <row r="4695" spans="1:16" x14ac:dyDescent="0.2">
      <c r="A4695" t="s">
        <v>3178</v>
      </c>
      <c r="B4695" t="s">
        <v>44488</v>
      </c>
      <c r="C4695" s="1">
        <v>39855</v>
      </c>
      <c r="D4695" t="s">
        <v>65</v>
      </c>
      <c r="E4695" t="s">
        <v>1834</v>
      </c>
      <c r="F4695" t="s">
        <v>1835</v>
      </c>
      <c r="G4695" t="s">
        <v>133</v>
      </c>
      <c r="H4695" t="s">
        <v>3178</v>
      </c>
      <c r="I4695" t="s">
        <v>3179</v>
      </c>
      <c r="J4695" t="s">
        <v>3180</v>
      </c>
      <c r="K4695" t="s">
        <v>240</v>
      </c>
      <c r="L4695" t="s">
        <v>115</v>
      </c>
      <c r="M4695" t="s">
        <v>3145</v>
      </c>
      <c r="N4695" t="s">
        <v>3181</v>
      </c>
      <c r="O4695" t="s">
        <v>94</v>
      </c>
      <c r="P4695" t="s">
        <v>192</v>
      </c>
    </row>
    <row r="4696" spans="1:16" x14ac:dyDescent="0.2">
      <c r="A4696" t="s">
        <v>3617</v>
      </c>
      <c r="B4696" t="s">
        <v>3616</v>
      </c>
      <c r="C4696" s="1">
        <v>38652</v>
      </c>
      <c r="D4696" t="s">
        <v>65</v>
      </c>
      <c r="E4696" t="s">
        <v>1552</v>
      </c>
      <c r="F4696" t="s">
        <v>1553</v>
      </c>
      <c r="G4696" t="s">
        <v>133</v>
      </c>
      <c r="H4696" t="s">
        <v>3617</v>
      </c>
      <c r="I4696" t="s">
        <v>3618</v>
      </c>
      <c r="J4696" t="s">
        <v>3619</v>
      </c>
      <c r="K4696" t="s">
        <v>240</v>
      </c>
      <c r="M4696" t="s">
        <v>1905</v>
      </c>
      <c r="N4696" t="s">
        <v>1730</v>
      </c>
      <c r="O4696" t="s">
        <v>94</v>
      </c>
      <c r="P4696" t="s">
        <v>117</v>
      </c>
    </row>
    <row r="4697" spans="1:16" x14ac:dyDescent="0.2">
      <c r="A4697" t="s">
        <v>3454</v>
      </c>
      <c r="B4697" t="s">
        <v>3453</v>
      </c>
      <c r="C4697" s="1">
        <v>42257</v>
      </c>
      <c r="D4697" t="s">
        <v>65</v>
      </c>
      <c r="E4697" t="s">
        <v>1552</v>
      </c>
      <c r="F4697" t="s">
        <v>1553</v>
      </c>
      <c r="G4697" t="s">
        <v>2988</v>
      </c>
      <c r="H4697" t="s">
        <v>3454</v>
      </c>
      <c r="I4697" t="s">
        <v>44502</v>
      </c>
      <c r="J4697" t="s">
        <v>3455</v>
      </c>
      <c r="K4697" t="s">
        <v>240</v>
      </c>
      <c r="M4697" t="s">
        <v>1905</v>
      </c>
      <c r="N4697" t="s">
        <v>1558</v>
      </c>
      <c r="O4697" t="s">
        <v>94</v>
      </c>
      <c r="P4697" t="s">
        <v>44503</v>
      </c>
    </row>
    <row r="4698" spans="1:16" x14ac:dyDescent="0.2">
      <c r="A4698" t="s">
        <v>36591</v>
      </c>
      <c r="B4698" t="s">
        <v>32463</v>
      </c>
      <c r="C4698" s="1">
        <v>37405</v>
      </c>
      <c r="D4698" t="s">
        <v>65</v>
      </c>
      <c r="E4698" t="s">
        <v>438</v>
      </c>
      <c r="F4698" t="s">
        <v>439</v>
      </c>
      <c r="G4698" t="s">
        <v>25198</v>
      </c>
      <c r="H4698" t="s">
        <v>36591</v>
      </c>
      <c r="I4698" t="s">
        <v>32464</v>
      </c>
      <c r="J4698" t="s">
        <v>36001</v>
      </c>
      <c r="K4698" t="s">
        <v>32465</v>
      </c>
      <c r="M4698" t="s">
        <v>36592</v>
      </c>
      <c r="N4698" t="s">
        <v>32466</v>
      </c>
      <c r="P4698" t="s">
        <v>36593</v>
      </c>
    </row>
    <row r="4699" spans="1:16" x14ac:dyDescent="0.2">
      <c r="A4699" t="s">
        <v>39225</v>
      </c>
      <c r="B4699" t="s">
        <v>32461</v>
      </c>
      <c r="C4699" s="1">
        <v>33595</v>
      </c>
      <c r="D4699" t="s">
        <v>65</v>
      </c>
      <c r="E4699" t="s">
        <v>438</v>
      </c>
      <c r="F4699" t="s">
        <v>439</v>
      </c>
      <c r="G4699" t="s">
        <v>25198</v>
      </c>
      <c r="H4699" t="s">
        <v>39225</v>
      </c>
      <c r="J4699" t="s">
        <v>39226</v>
      </c>
      <c r="K4699" t="s">
        <v>31868</v>
      </c>
      <c r="L4699" t="s">
        <v>115</v>
      </c>
      <c r="N4699" t="s">
        <v>32462</v>
      </c>
      <c r="P4699" t="s">
        <v>34842</v>
      </c>
    </row>
    <row r="4700" spans="1:16" x14ac:dyDescent="0.2">
      <c r="A4700" t="s">
        <v>4767</v>
      </c>
      <c r="B4700" t="s">
        <v>4766</v>
      </c>
      <c r="C4700" s="1">
        <v>41743</v>
      </c>
      <c r="D4700" t="s">
        <v>65</v>
      </c>
      <c r="E4700" t="s">
        <v>1552</v>
      </c>
      <c r="F4700" t="s">
        <v>1553</v>
      </c>
      <c r="G4700" t="s">
        <v>133</v>
      </c>
      <c r="H4700" t="s">
        <v>4767</v>
      </c>
      <c r="I4700" t="s">
        <v>4768</v>
      </c>
      <c r="J4700" t="s">
        <v>4769</v>
      </c>
      <c r="K4700" t="s">
        <v>240</v>
      </c>
      <c r="M4700" t="s">
        <v>3979</v>
      </c>
      <c r="N4700" t="s">
        <v>1558</v>
      </c>
      <c r="O4700" t="s">
        <v>94</v>
      </c>
    </row>
    <row r="4701" spans="1:16" x14ac:dyDescent="0.2">
      <c r="A4701" t="s">
        <v>31622</v>
      </c>
      <c r="B4701" t="s">
        <v>31621</v>
      </c>
      <c r="C4701" s="1">
        <v>42843</v>
      </c>
      <c r="D4701" t="s">
        <v>65</v>
      </c>
      <c r="E4701" t="s">
        <v>25724</v>
      </c>
      <c r="F4701" t="s">
        <v>25725</v>
      </c>
      <c r="G4701" t="s">
        <v>25198</v>
      </c>
      <c r="H4701" t="s">
        <v>31622</v>
      </c>
      <c r="I4701" t="s">
        <v>31623</v>
      </c>
      <c r="J4701" t="s">
        <v>34409</v>
      </c>
      <c r="K4701" t="s">
        <v>25173</v>
      </c>
      <c r="L4701" t="s">
        <v>36369</v>
      </c>
      <c r="M4701" t="s">
        <v>34411</v>
      </c>
      <c r="N4701" t="s">
        <v>26454</v>
      </c>
    </row>
    <row r="4702" spans="1:16" x14ac:dyDescent="0.2">
      <c r="A4702" t="s">
        <v>43712</v>
      </c>
      <c r="B4702" t="s">
        <v>43713</v>
      </c>
      <c r="C4702" s="1">
        <v>43509</v>
      </c>
      <c r="D4702" t="s">
        <v>65</v>
      </c>
      <c r="E4702" t="s">
        <v>1508</v>
      </c>
      <c r="F4702" t="s">
        <v>1509</v>
      </c>
      <c r="G4702" t="s">
        <v>1184</v>
      </c>
      <c r="H4702" t="s">
        <v>43712</v>
      </c>
      <c r="I4702" t="s">
        <v>43714</v>
      </c>
      <c r="J4702" t="s">
        <v>43715</v>
      </c>
      <c r="K4702" t="s">
        <v>139</v>
      </c>
      <c r="L4702" t="s">
        <v>347</v>
      </c>
      <c r="M4702" t="s">
        <v>43716</v>
      </c>
      <c r="N4702" t="s">
        <v>43717</v>
      </c>
      <c r="O4702" t="s">
        <v>94</v>
      </c>
    </row>
    <row r="4703" spans="1:16" x14ac:dyDescent="0.2">
      <c r="A4703" t="s">
        <v>10256</v>
      </c>
      <c r="B4703" t="s">
        <v>10255</v>
      </c>
      <c r="C4703" s="1">
        <v>41618</v>
      </c>
      <c r="D4703" t="s">
        <v>65</v>
      </c>
      <c r="E4703" t="s">
        <v>660</v>
      </c>
      <c r="F4703" t="s">
        <v>661</v>
      </c>
      <c r="G4703" t="s">
        <v>127</v>
      </c>
      <c r="H4703" t="s">
        <v>10256</v>
      </c>
      <c r="I4703" t="s">
        <v>10257</v>
      </c>
      <c r="J4703" t="s">
        <v>10258</v>
      </c>
      <c r="K4703" t="s">
        <v>139</v>
      </c>
      <c r="M4703" t="s">
        <v>10259</v>
      </c>
      <c r="N4703" t="s">
        <v>9852</v>
      </c>
      <c r="O4703" t="s">
        <v>153</v>
      </c>
    </row>
    <row r="4704" spans="1:16" x14ac:dyDescent="0.2">
      <c r="A4704" t="s">
        <v>14954</v>
      </c>
      <c r="B4704" t="s">
        <v>14953</v>
      </c>
      <c r="C4704" s="1">
        <v>41135</v>
      </c>
      <c r="D4704" t="s">
        <v>65</v>
      </c>
      <c r="E4704" t="s">
        <v>155</v>
      </c>
      <c r="F4704" t="s">
        <v>156</v>
      </c>
      <c r="G4704" t="s">
        <v>127</v>
      </c>
      <c r="H4704" t="s">
        <v>14954</v>
      </c>
      <c r="I4704" t="s">
        <v>14955</v>
      </c>
      <c r="J4704" t="s">
        <v>14956</v>
      </c>
      <c r="K4704" t="s">
        <v>240</v>
      </c>
      <c r="M4704" t="s">
        <v>14957</v>
      </c>
      <c r="N4704" t="s">
        <v>14958</v>
      </c>
      <c r="O4704" t="s">
        <v>153</v>
      </c>
    </row>
    <row r="4705" spans="1:16" x14ac:dyDescent="0.2">
      <c r="A4705" t="s">
        <v>13483</v>
      </c>
      <c r="B4705" t="s">
        <v>13482</v>
      </c>
      <c r="C4705" s="1">
        <v>37390</v>
      </c>
      <c r="D4705" t="s">
        <v>65</v>
      </c>
      <c r="E4705" t="s">
        <v>90</v>
      </c>
      <c r="F4705" t="s">
        <v>91</v>
      </c>
      <c r="G4705" t="s">
        <v>127</v>
      </c>
      <c r="H4705" t="s">
        <v>13483</v>
      </c>
      <c r="I4705" t="s">
        <v>13484</v>
      </c>
      <c r="J4705" t="s">
        <v>13485</v>
      </c>
      <c r="K4705" t="s">
        <v>111</v>
      </c>
      <c r="L4705" t="s">
        <v>115</v>
      </c>
      <c r="M4705" t="s">
        <v>12135</v>
      </c>
      <c r="N4705" t="s">
        <v>5571</v>
      </c>
      <c r="O4705" t="s">
        <v>153</v>
      </c>
      <c r="P4705" t="s">
        <v>117</v>
      </c>
    </row>
    <row r="4706" spans="1:16" x14ac:dyDescent="0.2">
      <c r="A4706" t="s">
        <v>16363</v>
      </c>
      <c r="B4706" t="s">
        <v>16362</v>
      </c>
      <c r="C4706" s="1">
        <v>42948</v>
      </c>
      <c r="D4706" t="s">
        <v>65</v>
      </c>
      <c r="E4706" t="s">
        <v>284</v>
      </c>
      <c r="F4706" t="s">
        <v>285</v>
      </c>
      <c r="G4706" t="s">
        <v>127</v>
      </c>
      <c r="H4706" t="s">
        <v>16363</v>
      </c>
      <c r="I4706" t="s">
        <v>16364</v>
      </c>
      <c r="J4706" t="s">
        <v>16365</v>
      </c>
      <c r="K4706" t="s">
        <v>699</v>
      </c>
      <c r="M4706" t="s">
        <v>16366</v>
      </c>
      <c r="N4706" t="s">
        <v>16367</v>
      </c>
      <c r="O4706" t="s">
        <v>153</v>
      </c>
      <c r="P4706" t="s">
        <v>229</v>
      </c>
    </row>
    <row r="4707" spans="1:16" x14ac:dyDescent="0.2">
      <c r="A4707" t="s">
        <v>16482</v>
      </c>
      <c r="B4707" t="s">
        <v>16481</v>
      </c>
      <c r="C4707" s="1">
        <v>42473</v>
      </c>
      <c r="D4707" t="s">
        <v>65</v>
      </c>
      <c r="E4707" t="s">
        <v>284</v>
      </c>
      <c r="F4707" t="s">
        <v>285</v>
      </c>
      <c r="G4707" t="s">
        <v>127</v>
      </c>
      <c r="H4707" t="s">
        <v>16482</v>
      </c>
      <c r="I4707" t="s">
        <v>16483</v>
      </c>
      <c r="J4707" t="s">
        <v>16484</v>
      </c>
      <c r="K4707" t="s">
        <v>185</v>
      </c>
      <c r="L4707" t="s">
        <v>304</v>
      </c>
      <c r="M4707" t="s">
        <v>15400</v>
      </c>
      <c r="N4707" t="s">
        <v>16485</v>
      </c>
      <c r="O4707" t="s">
        <v>153</v>
      </c>
    </row>
    <row r="4708" spans="1:16" x14ac:dyDescent="0.2">
      <c r="A4708" t="s">
        <v>15047</v>
      </c>
      <c r="B4708" t="s">
        <v>15046</v>
      </c>
      <c r="C4708" s="1">
        <v>39855</v>
      </c>
      <c r="D4708" t="s">
        <v>65</v>
      </c>
      <c r="E4708" t="s">
        <v>680</v>
      </c>
      <c r="F4708" t="s">
        <v>681</v>
      </c>
      <c r="G4708" t="s">
        <v>127</v>
      </c>
      <c r="H4708" t="s">
        <v>15047</v>
      </c>
      <c r="I4708" t="s">
        <v>7770</v>
      </c>
      <c r="J4708" t="s">
        <v>15048</v>
      </c>
      <c r="K4708" t="s">
        <v>139</v>
      </c>
      <c r="M4708" t="s">
        <v>47125</v>
      </c>
      <c r="N4708" t="s">
        <v>43810</v>
      </c>
      <c r="O4708" t="s">
        <v>94</v>
      </c>
    </row>
    <row r="4709" spans="1:16" x14ac:dyDescent="0.2">
      <c r="A4709" t="s">
        <v>8150</v>
      </c>
      <c r="B4709" t="s">
        <v>8148</v>
      </c>
      <c r="C4709" s="1">
        <v>42153</v>
      </c>
      <c r="D4709" t="s">
        <v>65</v>
      </c>
      <c r="E4709" t="s">
        <v>8149</v>
      </c>
      <c r="G4709" t="s">
        <v>127</v>
      </c>
      <c r="H4709" t="s">
        <v>8150</v>
      </c>
      <c r="I4709" t="s">
        <v>8151</v>
      </c>
      <c r="J4709" t="s">
        <v>8152</v>
      </c>
      <c r="K4709" t="s">
        <v>93</v>
      </c>
      <c r="M4709" t="s">
        <v>8108</v>
      </c>
      <c r="N4709" t="s">
        <v>7831</v>
      </c>
      <c r="O4709" t="s">
        <v>94</v>
      </c>
    </row>
    <row r="4710" spans="1:16" x14ac:dyDescent="0.2">
      <c r="A4710" t="s">
        <v>14597</v>
      </c>
      <c r="B4710" t="s">
        <v>14596</v>
      </c>
      <c r="C4710" s="1">
        <v>41768</v>
      </c>
      <c r="D4710" t="s">
        <v>65</v>
      </c>
      <c r="E4710" t="s">
        <v>345</v>
      </c>
      <c r="F4710" t="s">
        <v>346</v>
      </c>
      <c r="G4710" t="s">
        <v>127</v>
      </c>
      <c r="H4710" t="s">
        <v>14597</v>
      </c>
      <c r="J4710" t="s">
        <v>14598</v>
      </c>
      <c r="K4710" t="s">
        <v>111</v>
      </c>
      <c r="M4710" t="s">
        <v>14599</v>
      </c>
      <c r="N4710" t="s">
        <v>14600</v>
      </c>
      <c r="O4710" t="s">
        <v>153</v>
      </c>
    </row>
    <row r="4711" spans="1:16" x14ac:dyDescent="0.2">
      <c r="A4711" t="s">
        <v>13664</v>
      </c>
      <c r="B4711" t="s">
        <v>13663</v>
      </c>
      <c r="C4711" s="1">
        <v>37910</v>
      </c>
      <c r="D4711" t="s">
        <v>65</v>
      </c>
      <c r="E4711" t="s">
        <v>1508</v>
      </c>
      <c r="F4711" t="s">
        <v>1509</v>
      </c>
      <c r="G4711" t="s">
        <v>127</v>
      </c>
      <c r="H4711" t="s">
        <v>13664</v>
      </c>
      <c r="I4711" t="s">
        <v>638</v>
      </c>
      <c r="K4711" t="s">
        <v>111</v>
      </c>
      <c r="O4711">
        <v>0</v>
      </c>
    </row>
    <row r="4712" spans="1:16" x14ac:dyDescent="0.2">
      <c r="A4712" t="s">
        <v>11353</v>
      </c>
      <c r="B4712" t="s">
        <v>11352</v>
      </c>
      <c r="C4712" s="1">
        <v>39148</v>
      </c>
      <c r="D4712" t="s">
        <v>65</v>
      </c>
      <c r="E4712" t="s">
        <v>397</v>
      </c>
      <c r="F4712" t="s">
        <v>398</v>
      </c>
      <c r="G4712" t="s">
        <v>127</v>
      </c>
      <c r="H4712" t="s">
        <v>11353</v>
      </c>
      <c r="I4712" t="s">
        <v>11354</v>
      </c>
      <c r="J4712" t="s">
        <v>11355</v>
      </c>
      <c r="K4712" t="s">
        <v>111</v>
      </c>
      <c r="M4712" t="s">
        <v>639</v>
      </c>
      <c r="N4712" t="s">
        <v>402</v>
      </c>
      <c r="O4712" t="s">
        <v>153</v>
      </c>
    </row>
    <row r="4713" spans="1:16" x14ac:dyDescent="0.2">
      <c r="A4713" t="s">
        <v>12610</v>
      </c>
      <c r="B4713" t="s">
        <v>12609</v>
      </c>
      <c r="C4713" s="1">
        <v>42209</v>
      </c>
      <c r="D4713" t="s">
        <v>65</v>
      </c>
      <c r="E4713" t="s">
        <v>5892</v>
      </c>
      <c r="F4713" t="s">
        <v>5893</v>
      </c>
      <c r="G4713" t="s">
        <v>127</v>
      </c>
      <c r="H4713" t="s">
        <v>12610</v>
      </c>
      <c r="I4713" t="s">
        <v>12611</v>
      </c>
      <c r="J4713" t="s">
        <v>12612</v>
      </c>
      <c r="K4713" t="s">
        <v>93</v>
      </c>
      <c r="M4713" t="s">
        <v>7575</v>
      </c>
      <c r="N4713" t="s">
        <v>737</v>
      </c>
      <c r="O4713" t="s">
        <v>153</v>
      </c>
    </row>
    <row r="4714" spans="1:16" x14ac:dyDescent="0.2">
      <c r="A4714" t="s">
        <v>12931</v>
      </c>
      <c r="B4714" t="s">
        <v>12930</v>
      </c>
      <c r="C4714" s="1">
        <v>41225</v>
      </c>
      <c r="D4714" t="s">
        <v>65</v>
      </c>
      <c r="E4714" t="s">
        <v>164</v>
      </c>
      <c r="F4714" t="s">
        <v>165</v>
      </c>
      <c r="G4714" t="s">
        <v>127</v>
      </c>
      <c r="H4714" t="s">
        <v>12931</v>
      </c>
      <c r="I4714" t="s">
        <v>12932</v>
      </c>
      <c r="J4714" t="s">
        <v>12933</v>
      </c>
      <c r="K4714" t="s">
        <v>111</v>
      </c>
      <c r="M4714" t="s">
        <v>11781</v>
      </c>
      <c r="N4714" t="s">
        <v>169</v>
      </c>
      <c r="O4714" t="s">
        <v>153</v>
      </c>
    </row>
    <row r="4715" spans="1:16" x14ac:dyDescent="0.2">
      <c r="A4715" t="s">
        <v>14292</v>
      </c>
      <c r="B4715" t="s">
        <v>14291</v>
      </c>
      <c r="C4715" s="1">
        <v>37364</v>
      </c>
      <c r="D4715" t="s">
        <v>65</v>
      </c>
      <c r="E4715" t="s">
        <v>378</v>
      </c>
      <c r="F4715" t="s">
        <v>379</v>
      </c>
      <c r="G4715" t="s">
        <v>127</v>
      </c>
      <c r="H4715" t="s">
        <v>14292</v>
      </c>
      <c r="I4715" t="s">
        <v>5670</v>
      </c>
      <c r="J4715" t="s">
        <v>14293</v>
      </c>
      <c r="K4715" t="s">
        <v>111</v>
      </c>
      <c r="M4715" t="s">
        <v>11176</v>
      </c>
      <c r="N4715" t="s">
        <v>14294</v>
      </c>
      <c r="O4715" t="s">
        <v>153</v>
      </c>
    </row>
    <row r="4716" spans="1:16" x14ac:dyDescent="0.2">
      <c r="A4716" t="s">
        <v>13555</v>
      </c>
      <c r="B4716" t="s">
        <v>13554</v>
      </c>
      <c r="C4716" s="1">
        <v>37502</v>
      </c>
      <c r="D4716" t="s">
        <v>65</v>
      </c>
      <c r="E4716" t="s">
        <v>195</v>
      </c>
      <c r="F4716" t="s">
        <v>196</v>
      </c>
      <c r="G4716" t="s">
        <v>127</v>
      </c>
      <c r="H4716" t="s">
        <v>13555</v>
      </c>
      <c r="I4716" t="s">
        <v>13556</v>
      </c>
      <c r="J4716" t="s">
        <v>13557</v>
      </c>
      <c r="K4716" t="s">
        <v>111</v>
      </c>
      <c r="L4716" t="s">
        <v>115</v>
      </c>
      <c r="M4716" t="s">
        <v>12473</v>
      </c>
      <c r="N4716" t="s">
        <v>234</v>
      </c>
      <c r="O4716" t="s">
        <v>153</v>
      </c>
      <c r="P4716" t="s">
        <v>117</v>
      </c>
    </row>
    <row r="4717" spans="1:16" x14ac:dyDescent="0.2">
      <c r="A4717" t="s">
        <v>12104</v>
      </c>
      <c r="B4717" t="s">
        <v>12103</v>
      </c>
      <c r="C4717" s="1">
        <v>41257</v>
      </c>
      <c r="D4717" t="s">
        <v>65</v>
      </c>
      <c r="E4717" t="s">
        <v>147</v>
      </c>
      <c r="F4717" t="s">
        <v>148</v>
      </c>
      <c r="G4717" t="s">
        <v>127</v>
      </c>
      <c r="H4717" t="s">
        <v>12104</v>
      </c>
      <c r="I4717" t="s">
        <v>12105</v>
      </c>
      <c r="J4717" t="s">
        <v>12106</v>
      </c>
      <c r="K4717" t="s">
        <v>111</v>
      </c>
      <c r="L4717" t="s">
        <v>115</v>
      </c>
      <c r="M4717" t="s">
        <v>12107</v>
      </c>
      <c r="N4717" t="s">
        <v>10208</v>
      </c>
      <c r="O4717" t="s">
        <v>94</v>
      </c>
    </row>
    <row r="4718" spans="1:16" x14ac:dyDescent="0.2">
      <c r="A4718" t="s">
        <v>13013</v>
      </c>
      <c r="B4718" t="s">
        <v>13012</v>
      </c>
      <c r="C4718" s="1">
        <v>33374</v>
      </c>
      <c r="D4718" t="s">
        <v>65</v>
      </c>
      <c r="E4718" t="s">
        <v>284</v>
      </c>
      <c r="F4718" t="s">
        <v>285</v>
      </c>
      <c r="G4718" t="s">
        <v>127</v>
      </c>
      <c r="H4718" t="s">
        <v>13013</v>
      </c>
      <c r="I4718" t="s">
        <v>13014</v>
      </c>
      <c r="J4718" t="s">
        <v>13015</v>
      </c>
      <c r="K4718" t="s">
        <v>111</v>
      </c>
      <c r="M4718" t="s">
        <v>11149</v>
      </c>
      <c r="N4718" t="s">
        <v>374</v>
      </c>
      <c r="O4718" t="s">
        <v>153</v>
      </c>
    </row>
    <row r="4719" spans="1:16" x14ac:dyDescent="0.2">
      <c r="A4719" t="s">
        <v>11778</v>
      </c>
      <c r="B4719" t="s">
        <v>11777</v>
      </c>
      <c r="C4719" s="1">
        <v>40560</v>
      </c>
      <c r="D4719" t="s">
        <v>65</v>
      </c>
      <c r="E4719" t="s">
        <v>660</v>
      </c>
      <c r="F4719" t="s">
        <v>661</v>
      </c>
      <c r="G4719" t="s">
        <v>127</v>
      </c>
      <c r="H4719" t="s">
        <v>11778</v>
      </c>
      <c r="I4719" t="s">
        <v>11779</v>
      </c>
      <c r="J4719" t="s">
        <v>11780</v>
      </c>
      <c r="K4719" t="s">
        <v>111</v>
      </c>
      <c r="M4719" t="s">
        <v>11781</v>
      </c>
      <c r="N4719" t="s">
        <v>11782</v>
      </c>
      <c r="O4719">
        <v>0</v>
      </c>
    </row>
    <row r="4720" spans="1:16" x14ac:dyDescent="0.2">
      <c r="A4720" t="s">
        <v>13273</v>
      </c>
      <c r="B4720" t="s">
        <v>13272</v>
      </c>
      <c r="C4720" s="1">
        <v>35858</v>
      </c>
      <c r="D4720" t="s">
        <v>65</v>
      </c>
      <c r="E4720" t="s">
        <v>420</v>
      </c>
      <c r="F4720" t="s">
        <v>421</v>
      </c>
      <c r="G4720" t="s">
        <v>127</v>
      </c>
      <c r="H4720" t="s">
        <v>13273</v>
      </c>
      <c r="I4720" t="s">
        <v>13274</v>
      </c>
      <c r="J4720" t="s">
        <v>13275</v>
      </c>
      <c r="K4720" t="s">
        <v>111</v>
      </c>
      <c r="M4720" t="s">
        <v>13276</v>
      </c>
      <c r="N4720" t="s">
        <v>422</v>
      </c>
      <c r="O4720" t="s">
        <v>153</v>
      </c>
    </row>
    <row r="4721" spans="1:16" x14ac:dyDescent="0.2">
      <c r="A4721" t="s">
        <v>51419</v>
      </c>
      <c r="B4721" t="s">
        <v>51420</v>
      </c>
      <c r="C4721" s="1">
        <v>43683</v>
      </c>
      <c r="D4721" t="s">
        <v>65</v>
      </c>
      <c r="E4721" t="s">
        <v>707</v>
      </c>
      <c r="F4721" t="s">
        <v>708</v>
      </c>
      <c r="G4721" t="s">
        <v>127</v>
      </c>
      <c r="H4721" t="s">
        <v>51419</v>
      </c>
      <c r="I4721" t="s">
        <v>51421</v>
      </c>
      <c r="J4721" t="s">
        <v>51422</v>
      </c>
      <c r="K4721" t="s">
        <v>111</v>
      </c>
      <c r="L4721" t="s">
        <v>51423</v>
      </c>
      <c r="M4721" t="s">
        <v>46755</v>
      </c>
      <c r="N4721" t="s">
        <v>51424</v>
      </c>
      <c r="O4721" t="s">
        <v>153</v>
      </c>
      <c r="P4721" t="s">
        <v>51425</v>
      </c>
    </row>
    <row r="4722" spans="1:16" x14ac:dyDescent="0.2">
      <c r="A4722" t="s">
        <v>46842</v>
      </c>
      <c r="B4722" t="s">
        <v>46843</v>
      </c>
      <c r="C4722" s="1">
        <v>43524</v>
      </c>
      <c r="D4722" t="s">
        <v>65</v>
      </c>
      <c r="E4722" t="s">
        <v>236</v>
      </c>
      <c r="F4722" t="s">
        <v>237</v>
      </c>
      <c r="G4722" t="s">
        <v>127</v>
      </c>
      <c r="H4722" t="s">
        <v>46842</v>
      </c>
      <c r="I4722" t="s">
        <v>46844</v>
      </c>
      <c r="J4722" t="s">
        <v>46845</v>
      </c>
      <c r="K4722" t="s">
        <v>42643</v>
      </c>
      <c r="M4722" t="s">
        <v>46846</v>
      </c>
      <c r="N4722" t="s">
        <v>238</v>
      </c>
      <c r="O4722" t="s">
        <v>153</v>
      </c>
    </row>
    <row r="4723" spans="1:16" x14ac:dyDescent="0.2">
      <c r="A4723" t="s">
        <v>15265</v>
      </c>
      <c r="B4723" t="s">
        <v>15264</v>
      </c>
      <c r="C4723" s="1">
        <v>25568</v>
      </c>
      <c r="D4723" t="s">
        <v>65</v>
      </c>
      <c r="E4723" t="s">
        <v>337</v>
      </c>
      <c r="F4723" t="s">
        <v>338</v>
      </c>
      <c r="G4723" t="s">
        <v>127</v>
      </c>
      <c r="H4723" t="s">
        <v>15265</v>
      </c>
      <c r="I4723" t="s">
        <v>15266</v>
      </c>
      <c r="J4723" t="s">
        <v>15267</v>
      </c>
      <c r="K4723" t="s">
        <v>111</v>
      </c>
      <c r="M4723" t="s">
        <v>12821</v>
      </c>
      <c r="N4723" t="s">
        <v>9665</v>
      </c>
      <c r="O4723" t="s">
        <v>153</v>
      </c>
    </row>
    <row r="4724" spans="1:16" x14ac:dyDescent="0.2">
      <c r="A4724" t="s">
        <v>15269</v>
      </c>
      <c r="B4724" t="s">
        <v>15268</v>
      </c>
      <c r="C4724" s="1">
        <v>25568</v>
      </c>
      <c r="D4724" t="s">
        <v>65</v>
      </c>
      <c r="E4724" t="s">
        <v>337</v>
      </c>
      <c r="F4724" t="s">
        <v>338</v>
      </c>
      <c r="G4724" t="s">
        <v>127</v>
      </c>
      <c r="H4724" t="s">
        <v>15269</v>
      </c>
      <c r="I4724" t="s">
        <v>15270</v>
      </c>
      <c r="J4724" t="s">
        <v>15271</v>
      </c>
      <c r="K4724" t="s">
        <v>105</v>
      </c>
      <c r="M4724" t="s">
        <v>14783</v>
      </c>
      <c r="N4724" t="s">
        <v>9665</v>
      </c>
      <c r="O4724" t="s">
        <v>153</v>
      </c>
    </row>
    <row r="4725" spans="1:16" x14ac:dyDescent="0.2">
      <c r="A4725" t="s">
        <v>15273</v>
      </c>
      <c r="B4725" t="s">
        <v>15272</v>
      </c>
      <c r="C4725" s="1">
        <v>25568</v>
      </c>
      <c r="D4725" t="s">
        <v>65</v>
      </c>
      <c r="E4725" t="s">
        <v>337</v>
      </c>
      <c r="F4725" t="s">
        <v>338</v>
      </c>
      <c r="G4725" t="s">
        <v>127</v>
      </c>
      <c r="H4725" t="s">
        <v>15273</v>
      </c>
      <c r="I4725" t="s">
        <v>15274</v>
      </c>
      <c r="J4725" t="s">
        <v>15275</v>
      </c>
      <c r="K4725" t="s">
        <v>111</v>
      </c>
      <c r="M4725" t="s">
        <v>13042</v>
      </c>
      <c r="N4725" t="s">
        <v>12062</v>
      </c>
      <c r="O4725" t="s">
        <v>153</v>
      </c>
    </row>
    <row r="4726" spans="1:16" x14ac:dyDescent="0.2">
      <c r="A4726" t="s">
        <v>12058</v>
      </c>
      <c r="B4726" t="s">
        <v>12057</v>
      </c>
      <c r="C4726" s="1">
        <v>25568</v>
      </c>
      <c r="D4726" t="s">
        <v>65</v>
      </c>
      <c r="E4726" t="s">
        <v>337</v>
      </c>
      <c r="F4726" t="s">
        <v>338</v>
      </c>
      <c r="G4726" t="s">
        <v>127</v>
      </c>
      <c r="H4726" t="s">
        <v>12058</v>
      </c>
      <c r="I4726" t="s">
        <v>12059</v>
      </c>
      <c r="J4726" t="s">
        <v>12060</v>
      </c>
      <c r="K4726" t="s">
        <v>111</v>
      </c>
      <c r="M4726" t="s">
        <v>12061</v>
      </c>
      <c r="N4726" t="s">
        <v>12062</v>
      </c>
      <c r="O4726" t="s">
        <v>153</v>
      </c>
    </row>
    <row r="4727" spans="1:16" x14ac:dyDescent="0.2">
      <c r="A4727" t="s">
        <v>14068</v>
      </c>
      <c r="B4727" t="s">
        <v>14067</v>
      </c>
      <c r="C4727" s="1">
        <v>25568</v>
      </c>
      <c r="D4727" t="s">
        <v>65</v>
      </c>
      <c r="E4727" t="s">
        <v>337</v>
      </c>
      <c r="F4727" t="s">
        <v>338</v>
      </c>
      <c r="G4727" t="s">
        <v>127</v>
      </c>
      <c r="H4727" t="s">
        <v>14068</v>
      </c>
      <c r="I4727" t="s">
        <v>14069</v>
      </c>
      <c r="J4727" t="s">
        <v>14070</v>
      </c>
      <c r="K4727" t="s">
        <v>111</v>
      </c>
      <c r="M4727" t="s">
        <v>7580</v>
      </c>
      <c r="N4727" t="s">
        <v>12062</v>
      </c>
      <c r="O4727" t="s">
        <v>153</v>
      </c>
    </row>
    <row r="4728" spans="1:16" x14ac:dyDescent="0.2">
      <c r="A4728" t="s">
        <v>13034</v>
      </c>
      <c r="B4728" t="s">
        <v>13032</v>
      </c>
      <c r="C4728" s="1" t="s">
        <v>13033</v>
      </c>
      <c r="D4728" t="s">
        <v>65</v>
      </c>
      <c r="E4728" t="s">
        <v>284</v>
      </c>
      <c r="F4728" t="s">
        <v>285</v>
      </c>
      <c r="G4728" t="s">
        <v>127</v>
      </c>
      <c r="H4728" t="s">
        <v>13034</v>
      </c>
      <c r="I4728" t="s">
        <v>13014</v>
      </c>
      <c r="J4728" t="s">
        <v>13035</v>
      </c>
      <c r="K4728" t="s">
        <v>111</v>
      </c>
      <c r="M4728" t="s">
        <v>13036</v>
      </c>
      <c r="N4728" t="s">
        <v>13037</v>
      </c>
      <c r="O4728" t="s">
        <v>153</v>
      </c>
    </row>
    <row r="4729" spans="1:16" x14ac:dyDescent="0.2">
      <c r="A4729" t="s">
        <v>14052</v>
      </c>
      <c r="B4729" t="s">
        <v>14051</v>
      </c>
      <c r="C4729" s="1">
        <v>40162</v>
      </c>
      <c r="D4729" t="s">
        <v>65</v>
      </c>
      <c r="E4729" t="s">
        <v>41052</v>
      </c>
      <c r="F4729" t="s">
        <v>41053</v>
      </c>
      <c r="G4729" t="s">
        <v>127</v>
      </c>
      <c r="H4729" t="s">
        <v>14052</v>
      </c>
      <c r="I4729" t="s">
        <v>14053</v>
      </c>
      <c r="J4729" t="s">
        <v>14054</v>
      </c>
      <c r="K4729" t="s">
        <v>111</v>
      </c>
      <c r="L4729" t="s">
        <v>115</v>
      </c>
      <c r="M4729" t="s">
        <v>11335</v>
      </c>
      <c r="N4729" t="s">
        <v>521</v>
      </c>
      <c r="O4729" t="s">
        <v>153</v>
      </c>
    </row>
    <row r="4730" spans="1:16" x14ac:dyDescent="0.2">
      <c r="A4730" t="s">
        <v>46710</v>
      </c>
      <c r="B4730" t="s">
        <v>46711</v>
      </c>
      <c r="C4730" s="1">
        <v>43214</v>
      </c>
      <c r="D4730" t="s">
        <v>65</v>
      </c>
      <c r="E4730" t="s">
        <v>173</v>
      </c>
      <c r="F4730" t="s">
        <v>174</v>
      </c>
      <c r="G4730" t="s">
        <v>127</v>
      </c>
      <c r="H4730" t="s">
        <v>46710</v>
      </c>
      <c r="I4730" t="s">
        <v>46712</v>
      </c>
      <c r="J4730" t="s">
        <v>46713</v>
      </c>
      <c r="K4730" t="s">
        <v>160</v>
      </c>
      <c r="L4730" t="s">
        <v>115</v>
      </c>
      <c r="M4730" t="s">
        <v>46714</v>
      </c>
      <c r="N4730" t="s">
        <v>46715</v>
      </c>
      <c r="O4730" t="s">
        <v>153</v>
      </c>
    </row>
    <row r="4731" spans="1:16" x14ac:dyDescent="0.2">
      <c r="A4731" t="s">
        <v>5800</v>
      </c>
      <c r="B4731" t="s">
        <v>5799</v>
      </c>
      <c r="C4731" s="1">
        <v>41590</v>
      </c>
      <c r="D4731" t="s">
        <v>65</v>
      </c>
      <c r="E4731" t="s">
        <v>337</v>
      </c>
      <c r="F4731" t="s">
        <v>338</v>
      </c>
      <c r="G4731" t="s">
        <v>127</v>
      </c>
      <c r="H4731" t="s">
        <v>5800</v>
      </c>
      <c r="I4731" t="s">
        <v>5801</v>
      </c>
      <c r="J4731" t="s">
        <v>5802</v>
      </c>
      <c r="K4731" t="s">
        <v>185</v>
      </c>
      <c r="M4731" t="s">
        <v>5803</v>
      </c>
      <c r="N4731" t="s">
        <v>5804</v>
      </c>
      <c r="O4731" t="s">
        <v>153</v>
      </c>
    </row>
    <row r="4732" spans="1:16" x14ac:dyDescent="0.2">
      <c r="A4732" t="s">
        <v>845</v>
      </c>
      <c r="B4732" t="s">
        <v>842</v>
      </c>
      <c r="C4732" s="1">
        <v>39248</v>
      </c>
      <c r="D4732" t="s">
        <v>65</v>
      </c>
      <c r="E4732" t="s">
        <v>399</v>
      </c>
      <c r="F4732" t="s">
        <v>400</v>
      </c>
      <c r="G4732" t="s">
        <v>127</v>
      </c>
      <c r="H4732" t="s">
        <v>845</v>
      </c>
      <c r="I4732" t="s">
        <v>43685</v>
      </c>
      <c r="J4732" t="s">
        <v>846</v>
      </c>
      <c r="K4732" t="s">
        <v>405</v>
      </c>
      <c r="L4732" t="s">
        <v>115</v>
      </c>
      <c r="M4732" t="s">
        <v>847</v>
      </c>
      <c r="N4732" t="s">
        <v>848</v>
      </c>
      <c r="O4732" t="s">
        <v>153</v>
      </c>
      <c r="P4732" t="s">
        <v>43686</v>
      </c>
    </row>
    <row r="4733" spans="1:16" x14ac:dyDescent="0.2">
      <c r="A4733" t="s">
        <v>2326</v>
      </c>
      <c r="B4733" t="s">
        <v>2325</v>
      </c>
      <c r="C4733" s="1">
        <v>41556</v>
      </c>
      <c r="D4733" t="s">
        <v>65</v>
      </c>
      <c r="E4733" t="s">
        <v>843</v>
      </c>
      <c r="F4733" t="s">
        <v>844</v>
      </c>
      <c r="G4733" t="s">
        <v>133</v>
      </c>
      <c r="H4733" t="s">
        <v>2326</v>
      </c>
      <c r="I4733" t="s">
        <v>2327</v>
      </c>
      <c r="J4733" t="s">
        <v>2328</v>
      </c>
      <c r="K4733" t="s">
        <v>240</v>
      </c>
      <c r="L4733" t="s">
        <v>115</v>
      </c>
      <c r="M4733" t="s">
        <v>1922</v>
      </c>
      <c r="N4733" t="s">
        <v>1888</v>
      </c>
      <c r="O4733" t="s">
        <v>94</v>
      </c>
      <c r="P4733" t="s">
        <v>192</v>
      </c>
    </row>
    <row r="4734" spans="1:16" x14ac:dyDescent="0.2">
      <c r="A4734" t="s">
        <v>2273</v>
      </c>
      <c r="B4734" t="s">
        <v>2272</v>
      </c>
      <c r="C4734" s="1">
        <v>41498</v>
      </c>
      <c r="D4734" t="s">
        <v>65</v>
      </c>
      <c r="E4734" t="s">
        <v>843</v>
      </c>
      <c r="F4734" t="s">
        <v>844</v>
      </c>
      <c r="G4734" t="s">
        <v>133</v>
      </c>
      <c r="H4734" t="s">
        <v>2273</v>
      </c>
      <c r="I4734" t="s">
        <v>2274</v>
      </c>
      <c r="J4734" t="s">
        <v>2275</v>
      </c>
      <c r="K4734" t="s">
        <v>240</v>
      </c>
      <c r="L4734" t="s">
        <v>115</v>
      </c>
      <c r="M4734" t="s">
        <v>136</v>
      </c>
      <c r="N4734" t="s">
        <v>2248</v>
      </c>
      <c r="O4734" t="s">
        <v>94</v>
      </c>
      <c r="P4734" t="s">
        <v>192</v>
      </c>
    </row>
    <row r="4735" spans="1:16" x14ac:dyDescent="0.2">
      <c r="A4735" t="s">
        <v>29481</v>
      </c>
      <c r="B4735" t="s">
        <v>29480</v>
      </c>
      <c r="C4735" s="1">
        <v>39737</v>
      </c>
      <c r="D4735" t="s">
        <v>65</v>
      </c>
      <c r="E4735" t="s">
        <v>35763</v>
      </c>
      <c r="F4735" t="s">
        <v>35764</v>
      </c>
      <c r="G4735" t="s">
        <v>25153</v>
      </c>
      <c r="H4735" t="s">
        <v>29481</v>
      </c>
      <c r="I4735" t="s">
        <v>25155</v>
      </c>
      <c r="J4735" t="s">
        <v>35812</v>
      </c>
      <c r="K4735" t="s">
        <v>25173</v>
      </c>
      <c r="L4735" t="s">
        <v>35813</v>
      </c>
      <c r="M4735" t="s">
        <v>30487</v>
      </c>
      <c r="N4735" t="s">
        <v>35814</v>
      </c>
      <c r="P4735" t="s">
        <v>35815</v>
      </c>
    </row>
    <row r="4736" spans="1:16" x14ac:dyDescent="0.2">
      <c r="A4736" t="s">
        <v>11014</v>
      </c>
      <c r="B4736" t="s">
        <v>11013</v>
      </c>
      <c r="C4736" s="1">
        <v>39224</v>
      </c>
      <c r="D4736" t="s">
        <v>65</v>
      </c>
      <c r="E4736" t="s">
        <v>205</v>
      </c>
      <c r="F4736" t="s">
        <v>206</v>
      </c>
      <c r="G4736" t="s">
        <v>127</v>
      </c>
      <c r="H4736" t="s">
        <v>11014</v>
      </c>
      <c r="I4736" t="s">
        <v>11015</v>
      </c>
      <c r="J4736" t="s">
        <v>11016</v>
      </c>
      <c r="K4736" t="s">
        <v>111</v>
      </c>
      <c r="N4736" t="s">
        <v>11017</v>
      </c>
      <c r="O4736" t="s">
        <v>94</v>
      </c>
      <c r="P4736" t="s">
        <v>117</v>
      </c>
    </row>
    <row r="4737" spans="1:16" x14ac:dyDescent="0.2">
      <c r="A4737" t="s">
        <v>10975</v>
      </c>
      <c r="B4737" t="s">
        <v>10974</v>
      </c>
      <c r="C4737" s="1">
        <v>38947</v>
      </c>
      <c r="D4737" t="s">
        <v>65</v>
      </c>
      <c r="E4737" t="s">
        <v>5701</v>
      </c>
      <c r="F4737" t="s">
        <v>5702</v>
      </c>
      <c r="G4737" t="s">
        <v>1184</v>
      </c>
      <c r="H4737" t="s">
        <v>10975</v>
      </c>
      <c r="I4737" t="s">
        <v>10976</v>
      </c>
      <c r="J4737" t="s">
        <v>10977</v>
      </c>
      <c r="K4737" t="s">
        <v>86</v>
      </c>
      <c r="L4737" t="s">
        <v>115</v>
      </c>
      <c r="N4737" t="s">
        <v>5706</v>
      </c>
      <c r="O4737" t="s">
        <v>94</v>
      </c>
      <c r="P4737" t="s">
        <v>10511</v>
      </c>
    </row>
    <row r="4738" spans="1:16" x14ac:dyDescent="0.2">
      <c r="A4738" t="s">
        <v>31268</v>
      </c>
      <c r="B4738" t="s">
        <v>31267</v>
      </c>
      <c r="C4738" s="1">
        <v>42776</v>
      </c>
      <c r="D4738" t="s">
        <v>65</v>
      </c>
      <c r="E4738" t="s">
        <v>25194</v>
      </c>
      <c r="F4738" t="s">
        <v>25195</v>
      </c>
      <c r="G4738" t="s">
        <v>25209</v>
      </c>
      <c r="H4738" t="s">
        <v>31268</v>
      </c>
      <c r="I4738" t="s">
        <v>25145</v>
      </c>
      <c r="J4738" t="s">
        <v>34217</v>
      </c>
      <c r="K4738" t="s">
        <v>25149</v>
      </c>
      <c r="L4738" t="s">
        <v>27288</v>
      </c>
      <c r="M4738" t="s">
        <v>29240</v>
      </c>
      <c r="N4738" t="s">
        <v>36265</v>
      </c>
    </row>
    <row r="4739" spans="1:16" x14ac:dyDescent="0.2">
      <c r="A4739" t="s">
        <v>27399</v>
      </c>
      <c r="B4739" t="s">
        <v>27398</v>
      </c>
      <c r="C4739" s="1">
        <v>42699</v>
      </c>
      <c r="D4739" t="s">
        <v>65</v>
      </c>
      <c r="E4739" t="s">
        <v>25464</v>
      </c>
      <c r="F4739" t="s">
        <v>25465</v>
      </c>
      <c r="G4739" t="s">
        <v>25147</v>
      </c>
      <c r="H4739" t="s">
        <v>27399</v>
      </c>
      <c r="I4739" t="s">
        <v>27400</v>
      </c>
      <c r="J4739" t="s">
        <v>34245</v>
      </c>
      <c r="K4739" t="s">
        <v>25173</v>
      </c>
      <c r="L4739" t="s">
        <v>27401</v>
      </c>
      <c r="M4739" t="s">
        <v>27402</v>
      </c>
      <c r="N4739" t="s">
        <v>27403</v>
      </c>
      <c r="P4739" t="s">
        <v>12166</v>
      </c>
    </row>
    <row r="4740" spans="1:16" x14ac:dyDescent="0.2">
      <c r="A4740" t="s">
        <v>35029</v>
      </c>
      <c r="B4740" t="s">
        <v>27468</v>
      </c>
      <c r="C4740" s="1">
        <v>32737</v>
      </c>
      <c r="D4740" t="s">
        <v>65</v>
      </c>
      <c r="E4740" t="s">
        <v>25464</v>
      </c>
      <c r="F4740" t="s">
        <v>25465</v>
      </c>
      <c r="G4740" t="s">
        <v>25147</v>
      </c>
      <c r="H4740" t="s">
        <v>35029</v>
      </c>
      <c r="J4740" t="s">
        <v>34698</v>
      </c>
      <c r="K4740" t="s">
        <v>25162</v>
      </c>
      <c r="N4740" t="s">
        <v>27469</v>
      </c>
      <c r="P4740" t="s">
        <v>34599</v>
      </c>
    </row>
    <row r="4741" spans="1:16" x14ac:dyDescent="0.2">
      <c r="A4741" t="s">
        <v>26431</v>
      </c>
      <c r="B4741" t="s">
        <v>26430</v>
      </c>
      <c r="C4741" s="1">
        <v>42755</v>
      </c>
      <c r="D4741" t="s">
        <v>65</v>
      </c>
      <c r="E4741" t="s">
        <v>25464</v>
      </c>
      <c r="F4741" t="s">
        <v>25465</v>
      </c>
      <c r="G4741" t="s">
        <v>25147</v>
      </c>
      <c r="H4741" t="s">
        <v>26431</v>
      </c>
      <c r="I4741" t="s">
        <v>26432</v>
      </c>
      <c r="J4741" t="s">
        <v>34217</v>
      </c>
      <c r="K4741" t="s">
        <v>25149</v>
      </c>
      <c r="L4741" t="s">
        <v>34661</v>
      </c>
      <c r="M4741" t="s">
        <v>34662</v>
      </c>
      <c r="N4741" t="s">
        <v>34663</v>
      </c>
      <c r="P4741" t="s">
        <v>25192</v>
      </c>
    </row>
    <row r="4742" spans="1:16" x14ac:dyDescent="0.2">
      <c r="A4742" t="s">
        <v>35056</v>
      </c>
      <c r="B4742" t="s">
        <v>27492</v>
      </c>
      <c r="C4742" s="1">
        <v>32737</v>
      </c>
      <c r="D4742" t="s">
        <v>65</v>
      </c>
      <c r="E4742" t="s">
        <v>25464</v>
      </c>
      <c r="F4742" t="s">
        <v>25465</v>
      </c>
      <c r="G4742" t="s">
        <v>25147</v>
      </c>
      <c r="H4742" t="s">
        <v>35056</v>
      </c>
      <c r="J4742" t="s">
        <v>34701</v>
      </c>
      <c r="K4742" t="s">
        <v>25162</v>
      </c>
      <c r="P4742" t="s">
        <v>34912</v>
      </c>
    </row>
    <row r="4743" spans="1:16" x14ac:dyDescent="0.2">
      <c r="A4743" t="s">
        <v>7092</v>
      </c>
      <c r="B4743" t="s">
        <v>7091</v>
      </c>
      <c r="C4743" s="1">
        <v>41498</v>
      </c>
      <c r="D4743" t="s">
        <v>65</v>
      </c>
      <c r="E4743" t="s">
        <v>327</v>
      </c>
      <c r="F4743" t="s">
        <v>328</v>
      </c>
      <c r="G4743" t="s">
        <v>127</v>
      </c>
      <c r="H4743" t="s">
        <v>7092</v>
      </c>
      <c r="I4743" t="s">
        <v>7093</v>
      </c>
      <c r="J4743" t="s">
        <v>7094</v>
      </c>
      <c r="K4743" t="s">
        <v>111</v>
      </c>
      <c r="M4743" t="s">
        <v>504</v>
      </c>
      <c r="N4743" t="s">
        <v>481</v>
      </c>
      <c r="O4743" t="s">
        <v>153</v>
      </c>
      <c r="P4743" t="s">
        <v>117</v>
      </c>
    </row>
    <row r="4744" spans="1:16" x14ac:dyDescent="0.2">
      <c r="A4744" t="s">
        <v>24398</v>
      </c>
      <c r="B4744" t="s">
        <v>24397</v>
      </c>
      <c r="C4744" s="1">
        <v>25568</v>
      </c>
      <c r="D4744" t="s">
        <v>65</v>
      </c>
      <c r="E4744" t="s">
        <v>90</v>
      </c>
      <c r="F4744" t="s">
        <v>91</v>
      </c>
      <c r="G4744" t="s">
        <v>127</v>
      </c>
      <c r="H4744" t="s">
        <v>24398</v>
      </c>
      <c r="I4744" t="s">
        <v>23571</v>
      </c>
      <c r="K4744" t="s">
        <v>111</v>
      </c>
      <c r="N4744" t="s">
        <v>519</v>
      </c>
      <c r="O4744" t="s">
        <v>153</v>
      </c>
      <c r="P4744" t="s">
        <v>117</v>
      </c>
    </row>
    <row r="4745" spans="1:16" x14ac:dyDescent="0.2">
      <c r="A4745" t="s">
        <v>24714</v>
      </c>
      <c r="B4745" t="s">
        <v>24713</v>
      </c>
      <c r="C4745" s="1">
        <v>37670</v>
      </c>
      <c r="D4745" t="s">
        <v>65</v>
      </c>
      <c r="E4745" t="s">
        <v>12408</v>
      </c>
      <c r="F4745" t="s">
        <v>12409</v>
      </c>
      <c r="G4745" t="s">
        <v>127</v>
      </c>
      <c r="H4745" t="s">
        <v>24714</v>
      </c>
      <c r="I4745" t="s">
        <v>24715</v>
      </c>
      <c r="J4745" t="s">
        <v>24716</v>
      </c>
      <c r="K4745" t="s">
        <v>111</v>
      </c>
      <c r="M4745" t="s">
        <v>24262</v>
      </c>
      <c r="N4745" t="s">
        <v>517</v>
      </c>
      <c r="O4745" t="s">
        <v>153</v>
      </c>
      <c r="P4745" t="s">
        <v>117</v>
      </c>
    </row>
    <row r="4746" spans="1:16" x14ac:dyDescent="0.2">
      <c r="A4746" t="s">
        <v>24553</v>
      </c>
      <c r="B4746" t="s">
        <v>24548</v>
      </c>
      <c r="C4746" s="1">
        <v>40935</v>
      </c>
      <c r="D4746" t="s">
        <v>65</v>
      </c>
      <c r="E4746" t="s">
        <v>284</v>
      </c>
      <c r="F4746" t="s">
        <v>285</v>
      </c>
      <c r="G4746" t="s">
        <v>127</v>
      </c>
      <c r="H4746" t="s">
        <v>24553</v>
      </c>
      <c r="I4746" t="s">
        <v>24554</v>
      </c>
      <c r="J4746" t="s">
        <v>24555</v>
      </c>
      <c r="K4746" t="s">
        <v>111</v>
      </c>
      <c r="M4746" t="s">
        <v>24331</v>
      </c>
      <c r="N4746" t="s">
        <v>20528</v>
      </c>
      <c r="O4746" t="s">
        <v>153</v>
      </c>
    </row>
    <row r="4747" spans="1:16" x14ac:dyDescent="0.2">
      <c r="A4747" t="s">
        <v>24557</v>
      </c>
      <c r="B4747" t="s">
        <v>24556</v>
      </c>
      <c r="C4747" s="1">
        <v>40970</v>
      </c>
      <c r="D4747" t="s">
        <v>65</v>
      </c>
      <c r="F4747" t="s">
        <v>34583</v>
      </c>
      <c r="G4747" t="s">
        <v>143</v>
      </c>
      <c r="H4747" t="s">
        <v>24557</v>
      </c>
      <c r="I4747" t="s">
        <v>24558</v>
      </c>
      <c r="J4747" t="s">
        <v>24559</v>
      </c>
      <c r="K4747" t="s">
        <v>111</v>
      </c>
      <c r="M4747" t="s">
        <v>24560</v>
      </c>
      <c r="N4747" t="s">
        <v>374</v>
      </c>
      <c r="O4747" t="s">
        <v>153</v>
      </c>
    </row>
    <row r="4748" spans="1:16" x14ac:dyDescent="0.2">
      <c r="A4748" t="s">
        <v>39801</v>
      </c>
      <c r="B4748" t="s">
        <v>31557</v>
      </c>
      <c r="C4748" s="1">
        <v>38429</v>
      </c>
      <c r="D4748" t="s">
        <v>65</v>
      </c>
      <c r="E4748" t="s">
        <v>301</v>
      </c>
      <c r="F4748" t="s">
        <v>302</v>
      </c>
      <c r="G4748" t="s">
        <v>25198</v>
      </c>
      <c r="H4748" t="s">
        <v>39801</v>
      </c>
      <c r="I4748" t="s">
        <v>25766</v>
      </c>
      <c r="J4748" t="s">
        <v>39802</v>
      </c>
      <c r="K4748" t="s">
        <v>26035</v>
      </c>
      <c r="L4748" t="s">
        <v>39803</v>
      </c>
      <c r="M4748" t="s">
        <v>39804</v>
      </c>
      <c r="N4748" t="s">
        <v>39805</v>
      </c>
      <c r="P4748" t="s">
        <v>39806</v>
      </c>
    </row>
    <row r="4749" spans="1:16" x14ac:dyDescent="0.2">
      <c r="A4749" t="s">
        <v>38109</v>
      </c>
      <c r="B4749" t="s">
        <v>38110</v>
      </c>
      <c r="C4749" s="1">
        <v>43490</v>
      </c>
      <c r="D4749" t="s">
        <v>65</v>
      </c>
      <c r="E4749" t="s">
        <v>33721</v>
      </c>
      <c r="F4749" t="s">
        <v>33722</v>
      </c>
      <c r="G4749" t="s">
        <v>25147</v>
      </c>
      <c r="H4749" t="s">
        <v>38109</v>
      </c>
      <c r="I4749" t="s">
        <v>37391</v>
      </c>
      <c r="J4749" t="s">
        <v>35804</v>
      </c>
      <c r="K4749" t="s">
        <v>25230</v>
      </c>
      <c r="L4749" t="s">
        <v>25560</v>
      </c>
      <c r="M4749" t="s">
        <v>38111</v>
      </c>
      <c r="N4749" t="s">
        <v>38112</v>
      </c>
    </row>
    <row r="4750" spans="1:16" x14ac:dyDescent="0.2">
      <c r="A4750" t="s">
        <v>19715</v>
      </c>
      <c r="B4750" t="s">
        <v>19714</v>
      </c>
      <c r="C4750" s="1">
        <v>39436</v>
      </c>
      <c r="D4750" t="s">
        <v>132</v>
      </c>
      <c r="E4750" t="s">
        <v>99</v>
      </c>
      <c r="F4750" t="s">
        <v>100</v>
      </c>
      <c r="G4750" t="s">
        <v>143</v>
      </c>
      <c r="H4750" t="s">
        <v>19715</v>
      </c>
      <c r="I4750" t="s">
        <v>19716</v>
      </c>
      <c r="J4750" t="s">
        <v>19717</v>
      </c>
      <c r="K4750" t="s">
        <v>160</v>
      </c>
      <c r="L4750" t="s">
        <v>254</v>
      </c>
      <c r="M4750" t="s">
        <v>598</v>
      </c>
      <c r="N4750" t="s">
        <v>1026</v>
      </c>
      <c r="O4750" t="s">
        <v>153</v>
      </c>
      <c r="P4750" t="s">
        <v>16052</v>
      </c>
    </row>
    <row r="4751" spans="1:16" x14ac:dyDescent="0.2">
      <c r="A4751" t="s">
        <v>27696</v>
      </c>
      <c r="B4751" t="s">
        <v>27695</v>
      </c>
      <c r="C4751" s="1">
        <v>33897</v>
      </c>
      <c r="D4751" t="s">
        <v>65</v>
      </c>
      <c r="E4751" t="s">
        <v>70</v>
      </c>
      <c r="G4751" t="s">
        <v>26175</v>
      </c>
      <c r="H4751" t="s">
        <v>27696</v>
      </c>
      <c r="J4751" t="s">
        <v>35123</v>
      </c>
      <c r="K4751" t="s">
        <v>25496</v>
      </c>
      <c r="N4751" t="s">
        <v>27697</v>
      </c>
      <c r="P4751" t="s">
        <v>27698</v>
      </c>
    </row>
    <row r="4752" spans="1:16" x14ac:dyDescent="0.2">
      <c r="A4752" t="s">
        <v>29110</v>
      </c>
      <c r="B4752" t="s">
        <v>29109</v>
      </c>
      <c r="C4752" s="1">
        <v>36025</v>
      </c>
      <c r="D4752" t="s">
        <v>65</v>
      </c>
      <c r="E4752" t="s">
        <v>25512</v>
      </c>
      <c r="F4752" t="s">
        <v>34332</v>
      </c>
      <c r="G4752" t="s">
        <v>25323</v>
      </c>
      <c r="H4752" t="s">
        <v>29110</v>
      </c>
      <c r="I4752" t="s">
        <v>25155</v>
      </c>
      <c r="J4752" t="s">
        <v>34250</v>
      </c>
      <c r="K4752" t="s">
        <v>25205</v>
      </c>
      <c r="L4752" t="s">
        <v>29111</v>
      </c>
      <c r="M4752" t="s">
        <v>34251</v>
      </c>
      <c r="N4752" t="s">
        <v>29112</v>
      </c>
    </row>
    <row r="4753" spans="1:16" x14ac:dyDescent="0.2">
      <c r="A4753" t="s">
        <v>29110</v>
      </c>
      <c r="B4753" t="s">
        <v>31535</v>
      </c>
      <c r="C4753" s="1">
        <v>42725</v>
      </c>
      <c r="D4753" t="s">
        <v>65</v>
      </c>
      <c r="E4753" t="s">
        <v>25512</v>
      </c>
      <c r="F4753" t="s">
        <v>34332</v>
      </c>
      <c r="G4753" t="s">
        <v>25153</v>
      </c>
      <c r="H4753" t="s">
        <v>29110</v>
      </c>
      <c r="I4753" t="s">
        <v>25155</v>
      </c>
      <c r="J4753" t="s">
        <v>34250</v>
      </c>
      <c r="K4753" t="s">
        <v>25156</v>
      </c>
      <c r="L4753" t="s">
        <v>31536</v>
      </c>
      <c r="M4753" t="s">
        <v>34710</v>
      </c>
      <c r="N4753" t="s">
        <v>31537</v>
      </c>
    </row>
    <row r="4754" spans="1:16" x14ac:dyDescent="0.2">
      <c r="A4754" t="s">
        <v>24549</v>
      </c>
      <c r="B4754" t="s">
        <v>24548</v>
      </c>
      <c r="C4754" s="1">
        <v>36796</v>
      </c>
      <c r="D4754" t="s">
        <v>65</v>
      </c>
      <c r="E4754" t="s">
        <v>226</v>
      </c>
      <c r="F4754" t="s">
        <v>227</v>
      </c>
      <c r="G4754" t="s">
        <v>127</v>
      </c>
      <c r="H4754" t="s">
        <v>24549</v>
      </c>
      <c r="I4754" t="s">
        <v>24550</v>
      </c>
      <c r="J4754" t="s">
        <v>24551</v>
      </c>
      <c r="K4754" t="s">
        <v>111</v>
      </c>
      <c r="M4754" t="s">
        <v>24552</v>
      </c>
      <c r="N4754" t="s">
        <v>650</v>
      </c>
      <c r="O4754" t="s">
        <v>153</v>
      </c>
    </row>
    <row r="4755" spans="1:16" x14ac:dyDescent="0.2">
      <c r="A4755" t="s">
        <v>26072</v>
      </c>
      <c r="B4755" t="s">
        <v>26071</v>
      </c>
      <c r="C4755" s="1">
        <v>42419</v>
      </c>
      <c r="D4755" t="s">
        <v>65</v>
      </c>
      <c r="E4755" t="s">
        <v>25194</v>
      </c>
      <c r="F4755" t="s">
        <v>25195</v>
      </c>
      <c r="G4755" t="s">
        <v>25198</v>
      </c>
      <c r="H4755" t="s">
        <v>26072</v>
      </c>
      <c r="I4755" t="s">
        <v>38635</v>
      </c>
      <c r="J4755" t="s">
        <v>34446</v>
      </c>
      <c r="K4755" t="s">
        <v>25496</v>
      </c>
      <c r="L4755" t="s">
        <v>26073</v>
      </c>
      <c r="M4755" t="s">
        <v>38636</v>
      </c>
      <c r="N4755" t="s">
        <v>38637</v>
      </c>
      <c r="P4755" t="s">
        <v>26074</v>
      </c>
    </row>
    <row r="4756" spans="1:16" x14ac:dyDescent="0.2">
      <c r="A4756" t="s">
        <v>38676</v>
      </c>
      <c r="B4756" t="s">
        <v>38677</v>
      </c>
      <c r="C4756" s="1">
        <v>43616</v>
      </c>
      <c r="D4756" t="s">
        <v>65</v>
      </c>
      <c r="E4756" t="s">
        <v>25526</v>
      </c>
      <c r="F4756" t="s">
        <v>25527</v>
      </c>
      <c r="G4756" t="s">
        <v>25147</v>
      </c>
      <c r="H4756" t="s">
        <v>38676</v>
      </c>
      <c r="I4756" t="s">
        <v>29294</v>
      </c>
      <c r="J4756" t="s">
        <v>35051</v>
      </c>
      <c r="K4756" t="s">
        <v>25230</v>
      </c>
      <c r="L4756" t="s">
        <v>38678</v>
      </c>
      <c r="M4756" t="s">
        <v>38679</v>
      </c>
      <c r="N4756" t="s">
        <v>38680</v>
      </c>
    </row>
    <row r="4757" spans="1:16" x14ac:dyDescent="0.2">
      <c r="A4757" t="s">
        <v>39311</v>
      </c>
      <c r="B4757" t="s">
        <v>29569</v>
      </c>
      <c r="C4757" s="1">
        <v>33885</v>
      </c>
      <c r="D4757" t="s">
        <v>65</v>
      </c>
      <c r="E4757" t="s">
        <v>25526</v>
      </c>
      <c r="F4757" t="s">
        <v>25527</v>
      </c>
      <c r="G4757" t="s">
        <v>25209</v>
      </c>
      <c r="H4757" t="s">
        <v>39311</v>
      </c>
      <c r="I4757" t="s">
        <v>29307</v>
      </c>
      <c r="J4757" t="s">
        <v>34311</v>
      </c>
      <c r="K4757" t="s">
        <v>27463</v>
      </c>
      <c r="M4757" t="s">
        <v>39312</v>
      </c>
      <c r="N4757" t="s">
        <v>29570</v>
      </c>
      <c r="P4757" t="s">
        <v>39313</v>
      </c>
    </row>
    <row r="4758" spans="1:16" x14ac:dyDescent="0.2">
      <c r="A4758" t="s">
        <v>122</v>
      </c>
      <c r="B4758" t="s">
        <v>43258</v>
      </c>
      <c r="C4758" s="1">
        <v>42229</v>
      </c>
      <c r="D4758" t="s">
        <v>65</v>
      </c>
      <c r="E4758" t="s">
        <v>208</v>
      </c>
      <c r="F4758" t="s">
        <v>209</v>
      </c>
      <c r="G4758" t="s">
        <v>127</v>
      </c>
      <c r="H4758" t="s">
        <v>122</v>
      </c>
      <c r="I4758" t="s">
        <v>43259</v>
      </c>
      <c r="J4758" t="s">
        <v>43260</v>
      </c>
      <c r="K4758" t="s">
        <v>86</v>
      </c>
      <c r="M4758" t="s">
        <v>43261</v>
      </c>
      <c r="N4758" t="s">
        <v>43262</v>
      </c>
      <c r="O4758" t="s">
        <v>94</v>
      </c>
    </row>
    <row r="4759" spans="1:16" x14ac:dyDescent="0.2">
      <c r="A4759" t="s">
        <v>7708</v>
      </c>
      <c r="B4759" t="s">
        <v>7705</v>
      </c>
      <c r="C4759" s="1">
        <v>41949</v>
      </c>
      <c r="D4759" t="s">
        <v>65</v>
      </c>
      <c r="E4759" t="s">
        <v>7706</v>
      </c>
      <c r="F4759" t="s">
        <v>7707</v>
      </c>
      <c r="G4759" t="s">
        <v>127</v>
      </c>
      <c r="H4759" t="s">
        <v>7708</v>
      </c>
      <c r="I4759" t="s">
        <v>7709</v>
      </c>
      <c r="J4759" t="s">
        <v>7710</v>
      </c>
      <c r="K4759" t="s">
        <v>160</v>
      </c>
      <c r="M4759" t="s">
        <v>7711</v>
      </c>
      <c r="N4759" t="s">
        <v>7712</v>
      </c>
      <c r="O4759" t="s">
        <v>94</v>
      </c>
    </row>
    <row r="4760" spans="1:16" x14ac:dyDescent="0.2">
      <c r="A4760" t="s">
        <v>29263</v>
      </c>
      <c r="B4760" t="s">
        <v>29262</v>
      </c>
      <c r="C4760" s="1">
        <v>39225</v>
      </c>
      <c r="D4760" t="s">
        <v>65</v>
      </c>
      <c r="E4760" t="s">
        <v>25685</v>
      </c>
      <c r="F4760" t="s">
        <v>25686</v>
      </c>
      <c r="G4760" t="s">
        <v>25171</v>
      </c>
      <c r="H4760" t="s">
        <v>29263</v>
      </c>
      <c r="I4760" t="s">
        <v>25382</v>
      </c>
      <c r="J4760" t="s">
        <v>33173</v>
      </c>
      <c r="K4760" t="s">
        <v>25173</v>
      </c>
      <c r="L4760" t="s">
        <v>35717</v>
      </c>
      <c r="M4760" t="s">
        <v>35718</v>
      </c>
      <c r="N4760" t="s">
        <v>35719</v>
      </c>
      <c r="P4760" t="s">
        <v>25192</v>
      </c>
    </row>
    <row r="4761" spans="1:16" x14ac:dyDescent="0.2">
      <c r="A4761" t="s">
        <v>40761</v>
      </c>
      <c r="B4761" t="s">
        <v>40762</v>
      </c>
      <c r="C4761" s="1">
        <v>43949</v>
      </c>
      <c r="D4761" t="s">
        <v>65</v>
      </c>
      <c r="E4761" t="s">
        <v>30116</v>
      </c>
      <c r="F4761" t="s">
        <v>36004</v>
      </c>
      <c r="G4761" t="s">
        <v>25147</v>
      </c>
      <c r="H4761" t="s">
        <v>40761</v>
      </c>
      <c r="I4761" t="s">
        <v>40763</v>
      </c>
      <c r="J4761" t="s">
        <v>35051</v>
      </c>
      <c r="K4761" t="s">
        <v>25230</v>
      </c>
      <c r="L4761" t="s">
        <v>40764</v>
      </c>
      <c r="M4761" t="s">
        <v>34168</v>
      </c>
      <c r="N4761" t="s">
        <v>40765</v>
      </c>
      <c r="P4761" t="s">
        <v>40766</v>
      </c>
    </row>
    <row r="4762" spans="1:16" x14ac:dyDescent="0.2">
      <c r="A4762" t="s">
        <v>40761</v>
      </c>
      <c r="B4762" t="s">
        <v>40767</v>
      </c>
      <c r="C4762" s="1">
        <v>43949</v>
      </c>
      <c r="D4762" t="s">
        <v>65</v>
      </c>
      <c r="E4762" t="s">
        <v>30116</v>
      </c>
      <c r="F4762" t="s">
        <v>36004</v>
      </c>
      <c r="G4762" t="s">
        <v>25209</v>
      </c>
      <c r="H4762" t="s">
        <v>40761</v>
      </c>
      <c r="I4762" t="s">
        <v>25155</v>
      </c>
      <c r="J4762" t="s">
        <v>35051</v>
      </c>
      <c r="K4762" t="s">
        <v>25230</v>
      </c>
      <c r="L4762" t="s">
        <v>40764</v>
      </c>
      <c r="M4762" t="s">
        <v>36006</v>
      </c>
      <c r="N4762" t="s">
        <v>40765</v>
      </c>
      <c r="P4762" t="s">
        <v>40766</v>
      </c>
    </row>
    <row r="4763" spans="1:16" x14ac:dyDescent="0.2">
      <c r="A4763" t="s">
        <v>27521</v>
      </c>
      <c r="B4763" t="s">
        <v>27520</v>
      </c>
      <c r="C4763" s="1">
        <v>40693</v>
      </c>
      <c r="D4763" t="s">
        <v>65</v>
      </c>
      <c r="E4763" t="s">
        <v>1756</v>
      </c>
      <c r="F4763" t="s">
        <v>1757</v>
      </c>
      <c r="G4763" t="s">
        <v>25147</v>
      </c>
      <c r="H4763" t="s">
        <v>27521</v>
      </c>
      <c r="I4763" t="s">
        <v>26675</v>
      </c>
      <c r="J4763" t="s">
        <v>34491</v>
      </c>
      <c r="K4763" t="s">
        <v>25230</v>
      </c>
      <c r="M4763" t="s">
        <v>35026</v>
      </c>
      <c r="N4763" t="s">
        <v>26676</v>
      </c>
      <c r="P4763" t="s">
        <v>25255</v>
      </c>
    </row>
    <row r="4764" spans="1:16" x14ac:dyDescent="0.2">
      <c r="A4764" t="s">
        <v>35093</v>
      </c>
      <c r="B4764" t="s">
        <v>27572</v>
      </c>
      <c r="C4764" s="1">
        <v>36389</v>
      </c>
      <c r="D4764" t="s">
        <v>65</v>
      </c>
      <c r="E4764" t="s">
        <v>70</v>
      </c>
      <c r="G4764" t="s">
        <v>25147</v>
      </c>
      <c r="H4764" t="s">
        <v>35093</v>
      </c>
      <c r="J4764" t="s">
        <v>34491</v>
      </c>
      <c r="K4764" t="s">
        <v>26201</v>
      </c>
      <c r="N4764" t="s">
        <v>27573</v>
      </c>
      <c r="P4764" t="s">
        <v>35094</v>
      </c>
    </row>
    <row r="4765" spans="1:16" x14ac:dyDescent="0.2">
      <c r="A4765" t="s">
        <v>25871</v>
      </c>
      <c r="B4765" t="s">
        <v>25868</v>
      </c>
      <c r="C4765" s="1">
        <v>41628</v>
      </c>
      <c r="D4765" t="s">
        <v>65</v>
      </c>
      <c r="E4765" t="s">
        <v>25869</v>
      </c>
      <c r="F4765" t="s">
        <v>25870</v>
      </c>
      <c r="G4765" t="s">
        <v>25147</v>
      </c>
      <c r="H4765" t="s">
        <v>25871</v>
      </c>
      <c r="I4765" t="s">
        <v>25161</v>
      </c>
      <c r="J4765" t="s">
        <v>25872</v>
      </c>
      <c r="K4765" t="s">
        <v>25510</v>
      </c>
      <c r="L4765" t="s">
        <v>25434</v>
      </c>
      <c r="M4765" t="s">
        <v>34436</v>
      </c>
      <c r="N4765" t="s">
        <v>25873</v>
      </c>
      <c r="P4765" t="s">
        <v>25874</v>
      </c>
    </row>
    <row r="4766" spans="1:16" x14ac:dyDescent="0.2">
      <c r="A4766" t="s">
        <v>27690</v>
      </c>
      <c r="B4766" t="s">
        <v>27689</v>
      </c>
      <c r="C4766" s="1">
        <v>42998</v>
      </c>
      <c r="D4766" t="s">
        <v>65</v>
      </c>
      <c r="E4766" t="s">
        <v>25313</v>
      </c>
      <c r="F4766" t="s">
        <v>34235</v>
      </c>
      <c r="G4766" t="s">
        <v>25147</v>
      </c>
      <c r="H4766" t="s">
        <v>27690</v>
      </c>
      <c r="I4766" t="s">
        <v>27691</v>
      </c>
      <c r="J4766" t="s">
        <v>39916</v>
      </c>
      <c r="K4766" t="s">
        <v>25173</v>
      </c>
      <c r="L4766" t="s">
        <v>33072</v>
      </c>
      <c r="M4766" t="s">
        <v>27692</v>
      </c>
      <c r="N4766" t="s">
        <v>39917</v>
      </c>
      <c r="P4766" t="s">
        <v>39918</v>
      </c>
    </row>
    <row r="4767" spans="1:16" x14ac:dyDescent="0.2">
      <c r="A4767" t="s">
        <v>35047</v>
      </c>
      <c r="B4767" t="s">
        <v>27438</v>
      </c>
      <c r="C4767" s="1">
        <v>36290</v>
      </c>
      <c r="D4767" t="s">
        <v>65</v>
      </c>
      <c r="E4767" t="s">
        <v>170</v>
      </c>
      <c r="F4767" t="s">
        <v>171</v>
      </c>
      <c r="G4767" t="s">
        <v>25147</v>
      </c>
      <c r="H4767" t="s">
        <v>35047</v>
      </c>
      <c r="J4767" t="s">
        <v>34813</v>
      </c>
      <c r="K4767" t="s">
        <v>27463</v>
      </c>
      <c r="L4767" t="s">
        <v>27439</v>
      </c>
      <c r="N4767" t="s">
        <v>1847</v>
      </c>
      <c r="P4767" t="s">
        <v>34717</v>
      </c>
    </row>
    <row r="4768" spans="1:16" x14ac:dyDescent="0.2">
      <c r="A4768" t="s">
        <v>27441</v>
      </c>
      <c r="B4768" t="s">
        <v>27440</v>
      </c>
      <c r="C4768" s="1">
        <v>40938</v>
      </c>
      <c r="D4768" t="s">
        <v>65</v>
      </c>
      <c r="E4768" t="s">
        <v>170</v>
      </c>
      <c r="F4768" t="s">
        <v>171</v>
      </c>
      <c r="G4768" t="s">
        <v>25147</v>
      </c>
      <c r="H4768" t="s">
        <v>27441</v>
      </c>
      <c r="I4768" t="s">
        <v>35050</v>
      </c>
      <c r="J4768" t="s">
        <v>35051</v>
      </c>
      <c r="K4768" t="s">
        <v>25230</v>
      </c>
      <c r="L4768" t="s">
        <v>27442</v>
      </c>
      <c r="M4768" t="s">
        <v>35052</v>
      </c>
      <c r="N4768" t="s">
        <v>27443</v>
      </c>
      <c r="P4768" t="s">
        <v>27126</v>
      </c>
    </row>
    <row r="4769" spans="1:16" x14ac:dyDescent="0.2">
      <c r="A4769" t="s">
        <v>35049</v>
      </c>
      <c r="B4769" t="s">
        <v>27435</v>
      </c>
      <c r="C4769" s="1">
        <v>36227</v>
      </c>
      <c r="D4769" t="s">
        <v>65</v>
      </c>
      <c r="E4769" t="s">
        <v>1864</v>
      </c>
      <c r="F4769" t="s">
        <v>1865</v>
      </c>
      <c r="G4769" t="s">
        <v>25147</v>
      </c>
      <c r="H4769" t="s">
        <v>35049</v>
      </c>
      <c r="J4769" t="s">
        <v>34491</v>
      </c>
      <c r="K4769" t="s">
        <v>27463</v>
      </c>
      <c r="L4769" t="s">
        <v>115</v>
      </c>
      <c r="N4769" t="s">
        <v>27436</v>
      </c>
      <c r="P4769" t="s">
        <v>34717</v>
      </c>
    </row>
    <row r="4770" spans="1:16" x14ac:dyDescent="0.2">
      <c r="A4770" t="s">
        <v>27395</v>
      </c>
      <c r="B4770" t="s">
        <v>27394</v>
      </c>
      <c r="C4770" s="1">
        <v>41198</v>
      </c>
      <c r="D4770" t="s">
        <v>65</v>
      </c>
      <c r="E4770" t="s">
        <v>25276</v>
      </c>
      <c r="F4770" t="s">
        <v>25277</v>
      </c>
      <c r="G4770" t="s">
        <v>25147</v>
      </c>
      <c r="H4770" t="s">
        <v>27395</v>
      </c>
      <c r="I4770" t="s">
        <v>27396</v>
      </c>
      <c r="J4770" t="s">
        <v>34491</v>
      </c>
      <c r="K4770" t="s">
        <v>25230</v>
      </c>
      <c r="L4770" t="s">
        <v>25200</v>
      </c>
      <c r="M4770" t="s">
        <v>35016</v>
      </c>
      <c r="N4770" t="s">
        <v>27397</v>
      </c>
    </row>
    <row r="4771" spans="1:16" x14ac:dyDescent="0.2">
      <c r="A4771" t="s">
        <v>30730</v>
      </c>
      <c r="B4771" t="s">
        <v>30729</v>
      </c>
      <c r="C4771" s="1">
        <v>42818</v>
      </c>
      <c r="D4771" t="s">
        <v>65</v>
      </c>
      <c r="E4771" t="s">
        <v>25313</v>
      </c>
      <c r="F4771" t="s">
        <v>34235</v>
      </c>
      <c r="G4771" t="s">
        <v>25147</v>
      </c>
      <c r="H4771" t="s">
        <v>30730</v>
      </c>
      <c r="I4771" t="s">
        <v>27371</v>
      </c>
      <c r="J4771" t="s">
        <v>35051</v>
      </c>
      <c r="K4771" t="s">
        <v>25230</v>
      </c>
      <c r="L4771" t="s">
        <v>31747</v>
      </c>
      <c r="M4771" t="s">
        <v>31748</v>
      </c>
      <c r="N4771" t="s">
        <v>30731</v>
      </c>
      <c r="P4771" t="s">
        <v>39926</v>
      </c>
    </row>
    <row r="4772" spans="1:16" x14ac:dyDescent="0.2">
      <c r="A4772" t="s">
        <v>31682</v>
      </c>
      <c r="B4772" t="s">
        <v>31681</v>
      </c>
      <c r="C4772" s="1">
        <v>42818</v>
      </c>
      <c r="D4772" t="s">
        <v>65</v>
      </c>
      <c r="E4772" t="s">
        <v>25313</v>
      </c>
      <c r="F4772" t="s">
        <v>34235</v>
      </c>
      <c r="G4772" t="s">
        <v>25147</v>
      </c>
      <c r="H4772" t="s">
        <v>31682</v>
      </c>
      <c r="I4772" t="s">
        <v>25161</v>
      </c>
      <c r="J4772" t="s">
        <v>36410</v>
      </c>
      <c r="K4772" t="s">
        <v>25230</v>
      </c>
      <c r="L4772" t="s">
        <v>36411</v>
      </c>
      <c r="M4772" t="s">
        <v>31683</v>
      </c>
      <c r="N4772" t="s">
        <v>31684</v>
      </c>
    </row>
    <row r="4773" spans="1:16" x14ac:dyDescent="0.2">
      <c r="A4773" t="s">
        <v>35092</v>
      </c>
      <c r="B4773" t="s">
        <v>27621</v>
      </c>
      <c r="C4773" s="1">
        <v>36441</v>
      </c>
      <c r="D4773" t="s">
        <v>65</v>
      </c>
      <c r="E4773" t="s">
        <v>25313</v>
      </c>
      <c r="F4773" t="s">
        <v>34235</v>
      </c>
      <c r="G4773" t="s">
        <v>25147</v>
      </c>
      <c r="H4773" t="s">
        <v>35092</v>
      </c>
      <c r="J4773" t="s">
        <v>34491</v>
      </c>
      <c r="K4773" t="s">
        <v>25259</v>
      </c>
      <c r="L4773" t="s">
        <v>115</v>
      </c>
      <c r="N4773" t="s">
        <v>26307</v>
      </c>
      <c r="P4773" t="s">
        <v>34717</v>
      </c>
    </row>
    <row r="4774" spans="1:16" x14ac:dyDescent="0.2">
      <c r="A4774" t="s">
        <v>30947</v>
      </c>
      <c r="B4774" t="s">
        <v>30946</v>
      </c>
      <c r="C4774" s="1">
        <v>42611</v>
      </c>
      <c r="D4774" t="s">
        <v>65</v>
      </c>
      <c r="E4774" t="s">
        <v>170</v>
      </c>
      <c r="F4774" t="s">
        <v>171</v>
      </c>
      <c r="G4774" t="s">
        <v>25147</v>
      </c>
      <c r="H4774" t="s">
        <v>30947</v>
      </c>
      <c r="I4774" t="s">
        <v>30948</v>
      </c>
      <c r="J4774" t="s">
        <v>34311</v>
      </c>
      <c r="K4774" t="s">
        <v>25230</v>
      </c>
      <c r="L4774" t="s">
        <v>30708</v>
      </c>
      <c r="M4774" t="s">
        <v>36212</v>
      </c>
      <c r="N4774" t="s">
        <v>30949</v>
      </c>
    </row>
    <row r="4775" spans="1:16" x14ac:dyDescent="0.2">
      <c r="A4775" t="s">
        <v>27592</v>
      </c>
      <c r="B4775" t="s">
        <v>27591</v>
      </c>
      <c r="C4775" s="1">
        <v>43090</v>
      </c>
      <c r="D4775" t="s">
        <v>65</v>
      </c>
      <c r="E4775" t="s">
        <v>25399</v>
      </c>
      <c r="F4775" t="s">
        <v>25400</v>
      </c>
      <c r="G4775" t="s">
        <v>25147</v>
      </c>
      <c r="H4775" t="s">
        <v>27592</v>
      </c>
      <c r="I4775" t="s">
        <v>35112</v>
      </c>
      <c r="J4775" t="s">
        <v>35051</v>
      </c>
      <c r="K4775" t="s">
        <v>25230</v>
      </c>
      <c r="L4775" t="s">
        <v>27593</v>
      </c>
      <c r="M4775" t="s">
        <v>27594</v>
      </c>
      <c r="N4775" t="s">
        <v>35113</v>
      </c>
    </row>
    <row r="4776" spans="1:16" x14ac:dyDescent="0.2">
      <c r="A4776" t="s">
        <v>33879</v>
      </c>
      <c r="B4776" t="s">
        <v>33878</v>
      </c>
      <c r="C4776" s="1">
        <v>43213</v>
      </c>
      <c r="D4776" t="s">
        <v>65</v>
      </c>
      <c r="E4776" t="s">
        <v>27054</v>
      </c>
      <c r="F4776" t="s">
        <v>27055</v>
      </c>
      <c r="G4776" t="s">
        <v>25147</v>
      </c>
      <c r="H4776" t="s">
        <v>33879</v>
      </c>
      <c r="I4776" t="s">
        <v>37085</v>
      </c>
      <c r="J4776" t="s">
        <v>34491</v>
      </c>
      <c r="K4776" t="s">
        <v>25230</v>
      </c>
      <c r="L4776" t="s">
        <v>33880</v>
      </c>
      <c r="M4776" t="s">
        <v>33881</v>
      </c>
      <c r="N4776" t="s">
        <v>33882</v>
      </c>
    </row>
    <row r="4777" spans="1:16" x14ac:dyDescent="0.2">
      <c r="A4777" t="s">
        <v>34152</v>
      </c>
      <c r="B4777" t="s">
        <v>34151</v>
      </c>
      <c r="C4777" s="1">
        <v>43258</v>
      </c>
      <c r="D4777" t="s">
        <v>65</v>
      </c>
      <c r="E4777" t="s">
        <v>25295</v>
      </c>
      <c r="F4777" t="s">
        <v>25296</v>
      </c>
      <c r="G4777" t="s">
        <v>25147</v>
      </c>
      <c r="H4777" t="s">
        <v>34152</v>
      </c>
      <c r="I4777" t="s">
        <v>40165</v>
      </c>
      <c r="J4777" t="s">
        <v>34311</v>
      </c>
      <c r="K4777" t="s">
        <v>25230</v>
      </c>
      <c r="L4777" t="s">
        <v>37225</v>
      </c>
      <c r="M4777" t="s">
        <v>37226</v>
      </c>
      <c r="N4777" t="s">
        <v>34153</v>
      </c>
      <c r="P4777" t="s">
        <v>40166</v>
      </c>
    </row>
    <row r="4778" spans="1:16" x14ac:dyDescent="0.2">
      <c r="A4778" t="s">
        <v>38649</v>
      </c>
      <c r="B4778" t="s">
        <v>38650</v>
      </c>
      <c r="C4778" s="1">
        <v>43616</v>
      </c>
      <c r="D4778" t="s">
        <v>65</v>
      </c>
      <c r="E4778" t="s">
        <v>343</v>
      </c>
      <c r="F4778" t="s">
        <v>344</v>
      </c>
      <c r="G4778" t="s">
        <v>25147</v>
      </c>
      <c r="H4778" t="s">
        <v>38649</v>
      </c>
      <c r="I4778" t="s">
        <v>38651</v>
      </c>
      <c r="J4778" t="s">
        <v>34955</v>
      </c>
      <c r="K4778" t="s">
        <v>25230</v>
      </c>
      <c r="L4778" t="s">
        <v>26051</v>
      </c>
      <c r="M4778" t="s">
        <v>38652</v>
      </c>
      <c r="N4778" t="s">
        <v>38653</v>
      </c>
      <c r="P4778" t="s">
        <v>38654</v>
      </c>
    </row>
    <row r="4779" spans="1:16" x14ac:dyDescent="0.2">
      <c r="A4779" t="s">
        <v>39375</v>
      </c>
      <c r="B4779" t="s">
        <v>27712</v>
      </c>
      <c r="C4779" s="1">
        <v>33961</v>
      </c>
      <c r="E4779" t="s">
        <v>7749</v>
      </c>
      <c r="F4779" t="s">
        <v>7750</v>
      </c>
      <c r="G4779" t="s">
        <v>25147</v>
      </c>
      <c r="H4779" t="s">
        <v>39375</v>
      </c>
      <c r="J4779" t="s">
        <v>39376</v>
      </c>
      <c r="K4779" t="s">
        <v>25205</v>
      </c>
      <c r="L4779" t="s">
        <v>115</v>
      </c>
      <c r="N4779" t="s">
        <v>27368</v>
      </c>
      <c r="P4779" t="s">
        <v>34836</v>
      </c>
    </row>
    <row r="4780" spans="1:16" x14ac:dyDescent="0.2">
      <c r="A4780" t="s">
        <v>39335</v>
      </c>
      <c r="B4780" t="s">
        <v>29952</v>
      </c>
      <c r="C4780" s="1">
        <v>34780</v>
      </c>
      <c r="D4780" t="s">
        <v>65</v>
      </c>
      <c r="E4780" t="s">
        <v>70</v>
      </c>
      <c r="G4780" t="s">
        <v>25147</v>
      </c>
      <c r="H4780" t="s">
        <v>39335</v>
      </c>
      <c r="J4780" t="s">
        <v>34491</v>
      </c>
      <c r="K4780" t="s">
        <v>25205</v>
      </c>
      <c r="L4780" t="s">
        <v>115</v>
      </c>
      <c r="N4780" t="s">
        <v>29953</v>
      </c>
      <c r="P4780" t="s">
        <v>35094</v>
      </c>
    </row>
    <row r="4781" spans="1:16" x14ac:dyDescent="0.2">
      <c r="A4781" t="s">
        <v>26441</v>
      </c>
      <c r="B4781" t="s">
        <v>27598</v>
      </c>
      <c r="C4781" s="1">
        <v>37921</v>
      </c>
      <c r="D4781" t="s">
        <v>65</v>
      </c>
      <c r="E4781" t="s">
        <v>686</v>
      </c>
      <c r="F4781" t="s">
        <v>687</v>
      </c>
      <c r="G4781" t="s">
        <v>25147</v>
      </c>
      <c r="H4781" t="s">
        <v>26441</v>
      </c>
      <c r="I4781" t="s">
        <v>25969</v>
      </c>
      <c r="J4781" t="s">
        <v>34491</v>
      </c>
      <c r="K4781" t="s">
        <v>25259</v>
      </c>
      <c r="N4781" t="s">
        <v>27599</v>
      </c>
      <c r="P4781" t="s">
        <v>12166</v>
      </c>
    </row>
    <row r="4782" spans="1:16" x14ac:dyDescent="0.2">
      <c r="A4782" t="s">
        <v>26441</v>
      </c>
      <c r="B4782" t="s">
        <v>29613</v>
      </c>
      <c r="C4782" s="1">
        <v>37921</v>
      </c>
      <c r="D4782" t="s">
        <v>65</v>
      </c>
      <c r="E4782" t="s">
        <v>686</v>
      </c>
      <c r="F4782" t="s">
        <v>687</v>
      </c>
      <c r="G4782" t="s">
        <v>25209</v>
      </c>
      <c r="H4782" t="s">
        <v>26441</v>
      </c>
      <c r="I4782" t="s">
        <v>29233</v>
      </c>
      <c r="J4782" t="s">
        <v>34491</v>
      </c>
      <c r="K4782" t="s">
        <v>25259</v>
      </c>
      <c r="N4782" t="s">
        <v>27599</v>
      </c>
    </row>
    <row r="4783" spans="1:16" x14ac:dyDescent="0.2">
      <c r="A4783" t="s">
        <v>39338</v>
      </c>
      <c r="B4783" t="s">
        <v>26440</v>
      </c>
      <c r="C4783" s="1">
        <v>38112</v>
      </c>
      <c r="D4783" t="s">
        <v>65</v>
      </c>
      <c r="E4783" t="s">
        <v>686</v>
      </c>
      <c r="F4783" t="s">
        <v>687</v>
      </c>
      <c r="G4783" t="s">
        <v>25147</v>
      </c>
      <c r="H4783" t="s">
        <v>39338</v>
      </c>
      <c r="J4783" t="s">
        <v>34491</v>
      </c>
      <c r="K4783" t="s">
        <v>25259</v>
      </c>
      <c r="L4783" t="s">
        <v>115</v>
      </c>
      <c r="N4783" t="s">
        <v>26442</v>
      </c>
      <c r="P4783" t="s">
        <v>34599</v>
      </c>
    </row>
    <row r="4784" spans="1:16" x14ac:dyDescent="0.2">
      <c r="A4784" t="s">
        <v>39336</v>
      </c>
      <c r="B4784" t="s">
        <v>30985</v>
      </c>
      <c r="C4784" s="1">
        <v>33301</v>
      </c>
      <c r="D4784" t="s">
        <v>65</v>
      </c>
      <c r="E4784" t="s">
        <v>25177</v>
      </c>
      <c r="F4784" t="s">
        <v>34200</v>
      </c>
      <c r="G4784" t="s">
        <v>25147</v>
      </c>
      <c r="H4784" t="s">
        <v>39336</v>
      </c>
      <c r="J4784" t="s">
        <v>34491</v>
      </c>
      <c r="K4784" t="s">
        <v>25156</v>
      </c>
      <c r="N4784" t="s">
        <v>30986</v>
      </c>
      <c r="P4784" t="s">
        <v>39337</v>
      </c>
    </row>
    <row r="4785" spans="1:16" x14ac:dyDescent="0.2">
      <c r="A4785" t="s">
        <v>35042</v>
      </c>
      <c r="B4785" t="s">
        <v>27462</v>
      </c>
      <c r="C4785" s="1">
        <v>35755</v>
      </c>
      <c r="D4785" t="s">
        <v>65</v>
      </c>
      <c r="E4785" t="s">
        <v>70</v>
      </c>
      <c r="G4785" t="s">
        <v>25147</v>
      </c>
      <c r="H4785" t="s">
        <v>35042</v>
      </c>
      <c r="J4785" t="s">
        <v>34491</v>
      </c>
      <c r="K4785" t="s">
        <v>27463</v>
      </c>
      <c r="N4785" t="s">
        <v>27464</v>
      </c>
      <c r="P4785" t="s">
        <v>35043</v>
      </c>
    </row>
    <row r="4786" spans="1:16" x14ac:dyDescent="0.2">
      <c r="A4786" t="s">
        <v>35046</v>
      </c>
      <c r="B4786" t="s">
        <v>27522</v>
      </c>
      <c r="C4786" s="1">
        <v>37617</v>
      </c>
      <c r="D4786" t="s">
        <v>65</v>
      </c>
      <c r="E4786" t="s">
        <v>1268</v>
      </c>
      <c r="F4786" t="s">
        <v>1269</v>
      </c>
      <c r="G4786" t="s">
        <v>25147</v>
      </c>
      <c r="H4786" t="s">
        <v>35046</v>
      </c>
      <c r="J4786" t="s">
        <v>34491</v>
      </c>
      <c r="K4786" t="s">
        <v>27463</v>
      </c>
      <c r="L4786" t="s">
        <v>115</v>
      </c>
      <c r="N4786" t="s">
        <v>27523</v>
      </c>
      <c r="P4786" t="s">
        <v>34798</v>
      </c>
    </row>
    <row r="4787" spans="1:16" x14ac:dyDescent="0.2">
      <c r="A4787" t="s">
        <v>35090</v>
      </c>
      <c r="B4787" t="s">
        <v>27664</v>
      </c>
      <c r="C4787" s="1">
        <v>37796</v>
      </c>
      <c r="D4787" t="s">
        <v>65</v>
      </c>
      <c r="E4787" t="s">
        <v>26386</v>
      </c>
      <c r="F4787" t="s">
        <v>26387</v>
      </c>
      <c r="G4787" t="s">
        <v>25147</v>
      </c>
      <c r="H4787" t="s">
        <v>35090</v>
      </c>
      <c r="I4787" t="s">
        <v>27665</v>
      </c>
      <c r="J4787" t="s">
        <v>34491</v>
      </c>
      <c r="K4787" t="s">
        <v>25259</v>
      </c>
      <c r="N4787" t="s">
        <v>27666</v>
      </c>
      <c r="P4787" t="s">
        <v>35091</v>
      </c>
    </row>
    <row r="4788" spans="1:16" x14ac:dyDescent="0.2">
      <c r="A4788" t="s">
        <v>26234</v>
      </c>
      <c r="B4788" t="s">
        <v>26233</v>
      </c>
      <c r="C4788" s="1">
        <v>33197</v>
      </c>
      <c r="D4788" t="s">
        <v>65</v>
      </c>
      <c r="E4788" t="s">
        <v>25313</v>
      </c>
      <c r="F4788" t="s">
        <v>34235</v>
      </c>
      <c r="G4788" t="s">
        <v>25627</v>
      </c>
      <c r="H4788" t="s">
        <v>26234</v>
      </c>
      <c r="I4788" t="s">
        <v>26235</v>
      </c>
      <c r="J4788" t="s">
        <v>34570</v>
      </c>
      <c r="K4788" t="s">
        <v>26192</v>
      </c>
      <c r="N4788" t="s">
        <v>26236</v>
      </c>
      <c r="P4788" t="s">
        <v>25192</v>
      </c>
    </row>
    <row r="4789" spans="1:16" x14ac:dyDescent="0.2">
      <c r="A4789" t="s">
        <v>35728</v>
      </c>
      <c r="B4789" t="s">
        <v>29260</v>
      </c>
      <c r="C4789" s="1">
        <v>36805</v>
      </c>
      <c r="D4789" t="s">
        <v>65</v>
      </c>
      <c r="E4789" t="s">
        <v>25313</v>
      </c>
      <c r="F4789" t="s">
        <v>34235</v>
      </c>
      <c r="G4789" t="s">
        <v>25147</v>
      </c>
      <c r="H4789" t="s">
        <v>35728</v>
      </c>
      <c r="J4789" t="s">
        <v>35021</v>
      </c>
      <c r="K4789" t="s">
        <v>25219</v>
      </c>
      <c r="L4789" t="s">
        <v>115</v>
      </c>
      <c r="N4789" t="s">
        <v>29261</v>
      </c>
      <c r="P4789" t="s">
        <v>34773</v>
      </c>
    </row>
    <row r="4790" spans="1:16" x14ac:dyDescent="0.2">
      <c r="A4790" t="s">
        <v>27534</v>
      </c>
      <c r="B4790" t="s">
        <v>27533</v>
      </c>
      <c r="C4790" s="1">
        <v>37697</v>
      </c>
      <c r="D4790" t="s">
        <v>65</v>
      </c>
      <c r="E4790" t="s">
        <v>170</v>
      </c>
      <c r="F4790" t="s">
        <v>171</v>
      </c>
      <c r="G4790" t="s">
        <v>25627</v>
      </c>
      <c r="H4790" t="s">
        <v>27534</v>
      </c>
      <c r="I4790" t="s">
        <v>27535</v>
      </c>
      <c r="J4790" t="s">
        <v>35028</v>
      </c>
      <c r="K4790" t="s">
        <v>26192</v>
      </c>
      <c r="N4790" t="s">
        <v>27536</v>
      </c>
      <c r="P4790" t="s">
        <v>25887</v>
      </c>
    </row>
    <row r="4791" spans="1:16" x14ac:dyDescent="0.2">
      <c r="A4791" t="s">
        <v>28765</v>
      </c>
      <c r="B4791" t="s">
        <v>28764</v>
      </c>
      <c r="C4791" s="1">
        <v>38139</v>
      </c>
      <c r="D4791" t="s">
        <v>65</v>
      </c>
      <c r="E4791" t="s">
        <v>170</v>
      </c>
      <c r="F4791" t="s">
        <v>171</v>
      </c>
      <c r="G4791" t="s">
        <v>25627</v>
      </c>
      <c r="H4791" t="s">
        <v>28765</v>
      </c>
      <c r="I4791" t="s">
        <v>27531</v>
      </c>
      <c r="J4791" t="s">
        <v>35141</v>
      </c>
      <c r="K4791" t="s">
        <v>26192</v>
      </c>
      <c r="N4791" t="s">
        <v>28766</v>
      </c>
      <c r="P4791" t="s">
        <v>25192</v>
      </c>
    </row>
    <row r="4792" spans="1:16" x14ac:dyDescent="0.2">
      <c r="A4792" t="s">
        <v>35572</v>
      </c>
      <c r="B4792" t="s">
        <v>28857</v>
      </c>
      <c r="C4792" s="1">
        <v>35458</v>
      </c>
      <c r="D4792" t="s">
        <v>65</v>
      </c>
      <c r="E4792" t="s">
        <v>25869</v>
      </c>
      <c r="F4792" t="s">
        <v>25870</v>
      </c>
      <c r="G4792" t="s">
        <v>25147</v>
      </c>
      <c r="H4792" t="s">
        <v>35572</v>
      </c>
      <c r="I4792" t="s">
        <v>25204</v>
      </c>
      <c r="J4792" t="s">
        <v>34491</v>
      </c>
      <c r="K4792" t="s">
        <v>25259</v>
      </c>
      <c r="L4792" t="s">
        <v>115</v>
      </c>
      <c r="N4792" t="s">
        <v>28858</v>
      </c>
      <c r="P4792" t="s">
        <v>35573</v>
      </c>
    </row>
    <row r="4793" spans="1:16" x14ac:dyDescent="0.2">
      <c r="A4793" t="s">
        <v>30494</v>
      </c>
      <c r="B4793" t="s">
        <v>32352</v>
      </c>
      <c r="C4793" s="1">
        <v>37587</v>
      </c>
      <c r="D4793" t="s">
        <v>65</v>
      </c>
      <c r="E4793" t="s">
        <v>170</v>
      </c>
      <c r="F4793" t="s">
        <v>171</v>
      </c>
      <c r="G4793" t="s">
        <v>25627</v>
      </c>
      <c r="H4793" t="s">
        <v>30494</v>
      </c>
      <c r="I4793" t="s">
        <v>32353</v>
      </c>
      <c r="J4793" t="s">
        <v>36559</v>
      </c>
      <c r="K4793" t="s">
        <v>26192</v>
      </c>
      <c r="N4793" t="s">
        <v>27532</v>
      </c>
      <c r="P4793" t="s">
        <v>25887</v>
      </c>
    </row>
    <row r="4794" spans="1:16" x14ac:dyDescent="0.2">
      <c r="A4794" t="s">
        <v>32845</v>
      </c>
      <c r="B4794" t="s">
        <v>32844</v>
      </c>
      <c r="C4794" s="1">
        <v>36104</v>
      </c>
      <c r="D4794" t="s">
        <v>65</v>
      </c>
      <c r="E4794" t="s">
        <v>170</v>
      </c>
      <c r="F4794" t="s">
        <v>171</v>
      </c>
      <c r="G4794" t="s">
        <v>25627</v>
      </c>
      <c r="H4794" t="s">
        <v>32845</v>
      </c>
      <c r="I4794" t="s">
        <v>25145</v>
      </c>
      <c r="J4794" t="s">
        <v>35028</v>
      </c>
      <c r="K4794" t="s">
        <v>26192</v>
      </c>
      <c r="N4794" t="s">
        <v>27436</v>
      </c>
      <c r="P4794" t="s">
        <v>32846</v>
      </c>
    </row>
    <row r="4795" spans="1:16" x14ac:dyDescent="0.2">
      <c r="A4795" t="s">
        <v>27450</v>
      </c>
      <c r="B4795" t="s">
        <v>27449</v>
      </c>
      <c r="C4795" s="1">
        <v>37000</v>
      </c>
      <c r="D4795" t="s">
        <v>65</v>
      </c>
      <c r="E4795" t="s">
        <v>1864</v>
      </c>
      <c r="F4795" t="s">
        <v>1865</v>
      </c>
      <c r="G4795" t="s">
        <v>25627</v>
      </c>
      <c r="H4795" t="s">
        <v>27450</v>
      </c>
      <c r="I4795" t="s">
        <v>27451</v>
      </c>
      <c r="J4795" t="s">
        <v>35021</v>
      </c>
      <c r="K4795" t="s">
        <v>26192</v>
      </c>
      <c r="N4795" t="s">
        <v>27452</v>
      </c>
      <c r="P4795" t="s">
        <v>27453</v>
      </c>
    </row>
    <row r="4796" spans="1:16" x14ac:dyDescent="0.2">
      <c r="A4796" t="s">
        <v>27541</v>
      </c>
      <c r="B4796" t="s">
        <v>27540</v>
      </c>
      <c r="C4796" s="1">
        <v>37586</v>
      </c>
      <c r="D4796" t="s">
        <v>65</v>
      </c>
      <c r="E4796" t="s">
        <v>25313</v>
      </c>
      <c r="F4796" t="s">
        <v>34235</v>
      </c>
      <c r="G4796" t="s">
        <v>25627</v>
      </c>
      <c r="H4796" t="s">
        <v>27541</v>
      </c>
      <c r="I4796" t="s">
        <v>26235</v>
      </c>
      <c r="J4796" t="s">
        <v>35028</v>
      </c>
      <c r="K4796" t="s">
        <v>26192</v>
      </c>
      <c r="N4796" t="s">
        <v>26708</v>
      </c>
    </row>
    <row r="4797" spans="1:16" x14ac:dyDescent="0.2">
      <c r="A4797" t="s">
        <v>27672</v>
      </c>
      <c r="B4797" t="s">
        <v>27671</v>
      </c>
      <c r="C4797" s="1">
        <v>33199</v>
      </c>
      <c r="D4797" t="s">
        <v>65</v>
      </c>
      <c r="E4797" t="s">
        <v>25313</v>
      </c>
      <c r="F4797" t="s">
        <v>34235</v>
      </c>
      <c r="G4797" t="s">
        <v>25627</v>
      </c>
      <c r="H4797" t="s">
        <v>27672</v>
      </c>
      <c r="I4797">
        <v>0</v>
      </c>
      <c r="J4797" t="s">
        <v>35021</v>
      </c>
      <c r="K4797" t="s">
        <v>26192</v>
      </c>
      <c r="N4797" t="s">
        <v>26307</v>
      </c>
    </row>
    <row r="4798" spans="1:16" x14ac:dyDescent="0.2">
      <c r="A4798" t="s">
        <v>27798</v>
      </c>
      <c r="B4798" t="s">
        <v>27797</v>
      </c>
      <c r="C4798" s="1">
        <v>38181</v>
      </c>
      <c r="D4798" t="s">
        <v>65</v>
      </c>
      <c r="E4798" t="s">
        <v>686</v>
      </c>
      <c r="F4798" t="s">
        <v>687</v>
      </c>
      <c r="G4798" t="s">
        <v>25627</v>
      </c>
      <c r="H4798" t="s">
        <v>27798</v>
      </c>
      <c r="I4798" t="s">
        <v>25155</v>
      </c>
      <c r="J4798" t="s">
        <v>35141</v>
      </c>
      <c r="K4798" t="s">
        <v>26192</v>
      </c>
      <c r="N4798" t="s">
        <v>27799</v>
      </c>
      <c r="P4798" t="s">
        <v>12166</v>
      </c>
    </row>
    <row r="4799" spans="1:16" x14ac:dyDescent="0.2">
      <c r="A4799" t="s">
        <v>28761</v>
      </c>
      <c r="B4799" t="s">
        <v>28760</v>
      </c>
      <c r="C4799" s="1">
        <v>37697</v>
      </c>
      <c r="D4799" t="s">
        <v>65</v>
      </c>
      <c r="E4799" t="s">
        <v>170</v>
      </c>
      <c r="F4799" t="s">
        <v>171</v>
      </c>
      <c r="G4799" t="s">
        <v>25627</v>
      </c>
      <c r="H4799" t="s">
        <v>28761</v>
      </c>
      <c r="I4799" t="s">
        <v>28762</v>
      </c>
      <c r="J4799" t="s">
        <v>35021</v>
      </c>
      <c r="K4799" t="s">
        <v>26192</v>
      </c>
      <c r="N4799" t="s">
        <v>28763</v>
      </c>
      <c r="P4799" t="s">
        <v>25887</v>
      </c>
    </row>
    <row r="4800" spans="1:16" x14ac:dyDescent="0.2">
      <c r="A4800" t="s">
        <v>31994</v>
      </c>
      <c r="B4800" t="s">
        <v>31993</v>
      </c>
      <c r="C4800" s="1">
        <v>42850</v>
      </c>
      <c r="D4800" t="s">
        <v>65</v>
      </c>
      <c r="E4800" t="s">
        <v>25519</v>
      </c>
      <c r="F4800" t="s">
        <v>25520</v>
      </c>
      <c r="G4800" t="s">
        <v>25209</v>
      </c>
      <c r="H4800" t="s">
        <v>31994</v>
      </c>
      <c r="I4800" t="s">
        <v>25155</v>
      </c>
      <c r="J4800" t="s">
        <v>34491</v>
      </c>
      <c r="K4800" t="s">
        <v>25230</v>
      </c>
      <c r="L4800" t="s">
        <v>31996</v>
      </c>
      <c r="M4800" t="s">
        <v>31995</v>
      </c>
      <c r="N4800" t="s">
        <v>31967</v>
      </c>
    </row>
    <row r="4801" spans="1:16" x14ac:dyDescent="0.2">
      <c r="A4801" t="s">
        <v>29905</v>
      </c>
      <c r="B4801" t="s">
        <v>29904</v>
      </c>
      <c r="C4801" s="1">
        <v>42998</v>
      </c>
      <c r="D4801" t="s">
        <v>65</v>
      </c>
      <c r="E4801" t="s">
        <v>25313</v>
      </c>
      <c r="F4801" t="s">
        <v>34235</v>
      </c>
      <c r="G4801" t="s">
        <v>25147</v>
      </c>
      <c r="H4801" t="s">
        <v>29905</v>
      </c>
      <c r="I4801" t="s">
        <v>29906</v>
      </c>
      <c r="J4801" t="s">
        <v>35935</v>
      </c>
      <c r="K4801" t="s">
        <v>25173</v>
      </c>
      <c r="L4801" t="s">
        <v>26214</v>
      </c>
      <c r="M4801" t="s">
        <v>35936</v>
      </c>
      <c r="N4801" t="s">
        <v>26401</v>
      </c>
      <c r="P4801" t="s">
        <v>29907</v>
      </c>
    </row>
    <row r="4802" spans="1:16" x14ac:dyDescent="0.2">
      <c r="A4802" t="s">
        <v>39881</v>
      </c>
      <c r="B4802" t="s">
        <v>26217</v>
      </c>
      <c r="C4802" s="1">
        <v>36846</v>
      </c>
      <c r="D4802" t="s">
        <v>65</v>
      </c>
      <c r="E4802" t="s">
        <v>25169</v>
      </c>
      <c r="F4802" t="s">
        <v>25170</v>
      </c>
      <c r="G4802" t="s">
        <v>25147</v>
      </c>
      <c r="H4802" t="s">
        <v>39881</v>
      </c>
      <c r="I4802" t="s">
        <v>27476</v>
      </c>
      <c r="J4802" t="s">
        <v>34491</v>
      </c>
      <c r="K4802" t="s">
        <v>27463</v>
      </c>
      <c r="N4802" t="s">
        <v>25597</v>
      </c>
      <c r="P4802" t="s">
        <v>39882</v>
      </c>
    </row>
    <row r="4803" spans="1:16" x14ac:dyDescent="0.2">
      <c r="A4803" t="s">
        <v>27571</v>
      </c>
      <c r="B4803" t="s">
        <v>27570</v>
      </c>
      <c r="C4803" s="1">
        <v>41026</v>
      </c>
      <c r="D4803" t="s">
        <v>65</v>
      </c>
      <c r="E4803" t="s">
        <v>25177</v>
      </c>
      <c r="F4803" t="s">
        <v>34200</v>
      </c>
      <c r="G4803" t="s">
        <v>25209</v>
      </c>
      <c r="H4803" t="s">
        <v>27571</v>
      </c>
      <c r="I4803" t="s">
        <v>25155</v>
      </c>
      <c r="J4803" t="s">
        <v>34311</v>
      </c>
      <c r="K4803" t="s">
        <v>25230</v>
      </c>
      <c r="L4803" t="s">
        <v>35661</v>
      </c>
      <c r="M4803" t="s">
        <v>35662</v>
      </c>
      <c r="N4803" t="s">
        <v>35663</v>
      </c>
      <c r="P4803" t="s">
        <v>12166</v>
      </c>
    </row>
    <row r="4804" spans="1:16" x14ac:dyDescent="0.2">
      <c r="A4804" t="s">
        <v>10952</v>
      </c>
      <c r="B4804" t="s">
        <v>10951</v>
      </c>
      <c r="C4804" s="1">
        <v>38601</v>
      </c>
      <c r="D4804" t="s">
        <v>65</v>
      </c>
      <c r="E4804" t="s">
        <v>173</v>
      </c>
      <c r="F4804" t="s">
        <v>174</v>
      </c>
      <c r="G4804" t="s">
        <v>127</v>
      </c>
      <c r="H4804" t="s">
        <v>10952</v>
      </c>
      <c r="I4804" t="s">
        <v>10953</v>
      </c>
      <c r="J4804" t="s">
        <v>10954</v>
      </c>
      <c r="K4804" t="s">
        <v>86</v>
      </c>
      <c r="M4804" t="s">
        <v>10955</v>
      </c>
      <c r="N4804" t="s">
        <v>500</v>
      </c>
      <c r="O4804" t="s">
        <v>153</v>
      </c>
      <c r="P4804" t="s">
        <v>117</v>
      </c>
    </row>
    <row r="4805" spans="1:16" x14ac:dyDescent="0.2">
      <c r="A4805" t="s">
        <v>49506</v>
      </c>
      <c r="B4805" t="s">
        <v>49507</v>
      </c>
      <c r="C4805" s="1">
        <v>43899</v>
      </c>
      <c r="D4805" t="s">
        <v>65</v>
      </c>
      <c r="E4805" t="s">
        <v>155</v>
      </c>
      <c r="F4805" t="s">
        <v>156</v>
      </c>
      <c r="G4805" t="s">
        <v>1479</v>
      </c>
      <c r="H4805" t="s">
        <v>49506</v>
      </c>
      <c r="I4805" t="s">
        <v>49508</v>
      </c>
      <c r="J4805" t="s">
        <v>49509</v>
      </c>
      <c r="K4805" t="s">
        <v>93</v>
      </c>
      <c r="L4805" t="s">
        <v>49510</v>
      </c>
      <c r="M4805" t="s">
        <v>696</v>
      </c>
      <c r="N4805" t="s">
        <v>49505</v>
      </c>
      <c r="O4805" t="s">
        <v>94</v>
      </c>
      <c r="P4805" t="s">
        <v>48567</v>
      </c>
    </row>
    <row r="4806" spans="1:16" x14ac:dyDescent="0.2">
      <c r="A4806" t="s">
        <v>49501</v>
      </c>
      <c r="B4806" t="s">
        <v>49502</v>
      </c>
      <c r="C4806" s="1">
        <v>43899</v>
      </c>
      <c r="D4806" t="s">
        <v>65</v>
      </c>
      <c r="E4806" t="s">
        <v>155</v>
      </c>
      <c r="F4806" t="s">
        <v>156</v>
      </c>
      <c r="G4806" t="s">
        <v>1479</v>
      </c>
      <c r="H4806" t="s">
        <v>49501</v>
      </c>
      <c r="I4806" t="s">
        <v>48757</v>
      </c>
      <c r="J4806" t="s">
        <v>49503</v>
      </c>
      <c r="K4806" t="s">
        <v>93</v>
      </c>
      <c r="L4806" t="s">
        <v>49504</v>
      </c>
      <c r="M4806" t="s">
        <v>8391</v>
      </c>
      <c r="N4806" t="s">
        <v>49505</v>
      </c>
      <c r="O4806" t="s">
        <v>94</v>
      </c>
      <c r="P4806" t="s">
        <v>48567</v>
      </c>
    </row>
    <row r="4807" spans="1:16" x14ac:dyDescent="0.2">
      <c r="A4807" t="s">
        <v>40921</v>
      </c>
      <c r="B4807" t="s">
        <v>40922</v>
      </c>
      <c r="C4807" s="1">
        <v>39863</v>
      </c>
      <c r="D4807" t="s">
        <v>65</v>
      </c>
      <c r="E4807" t="s">
        <v>179</v>
      </c>
      <c r="F4807" t="s">
        <v>180</v>
      </c>
      <c r="G4807" t="s">
        <v>127</v>
      </c>
      <c r="H4807" t="s">
        <v>40921</v>
      </c>
      <c r="I4807" t="s">
        <v>40923</v>
      </c>
      <c r="J4807" t="s">
        <v>40924</v>
      </c>
      <c r="K4807" t="s">
        <v>111</v>
      </c>
      <c r="L4807" t="s">
        <v>181</v>
      </c>
      <c r="M4807" t="s">
        <v>40925</v>
      </c>
      <c r="N4807" t="s">
        <v>182</v>
      </c>
      <c r="O4807" t="s">
        <v>153</v>
      </c>
      <c r="P4807" t="s">
        <v>40926</v>
      </c>
    </row>
    <row r="4808" spans="1:16" x14ac:dyDescent="0.2">
      <c r="A4808" t="s">
        <v>43052</v>
      </c>
      <c r="B4808" t="s">
        <v>43053</v>
      </c>
      <c r="C4808" s="1">
        <v>37495</v>
      </c>
      <c r="D4808" t="s">
        <v>65</v>
      </c>
      <c r="E4808" t="s">
        <v>179</v>
      </c>
      <c r="F4808" t="s">
        <v>180</v>
      </c>
      <c r="G4808" t="s">
        <v>127</v>
      </c>
      <c r="H4808" t="s">
        <v>43052</v>
      </c>
      <c r="I4808" t="s">
        <v>40923</v>
      </c>
      <c r="J4808" t="s">
        <v>43054</v>
      </c>
      <c r="K4808" t="s">
        <v>111</v>
      </c>
      <c r="L4808" t="s">
        <v>181</v>
      </c>
      <c r="M4808" t="s">
        <v>43055</v>
      </c>
      <c r="N4808" t="s">
        <v>182</v>
      </c>
      <c r="O4808" t="s">
        <v>153</v>
      </c>
      <c r="P4808" t="s">
        <v>42437</v>
      </c>
    </row>
    <row r="4809" spans="1:16" x14ac:dyDescent="0.2">
      <c r="A4809" t="s">
        <v>41418</v>
      </c>
      <c r="B4809" t="s">
        <v>41419</v>
      </c>
      <c r="C4809" s="1">
        <v>38344</v>
      </c>
      <c r="D4809" t="s">
        <v>65</v>
      </c>
      <c r="E4809" t="s">
        <v>335</v>
      </c>
      <c r="F4809" t="s">
        <v>336</v>
      </c>
      <c r="G4809" t="s">
        <v>127</v>
      </c>
      <c r="H4809" t="s">
        <v>41418</v>
      </c>
      <c r="I4809" t="s">
        <v>41420</v>
      </c>
      <c r="J4809" t="s">
        <v>41421</v>
      </c>
      <c r="K4809" t="s">
        <v>86</v>
      </c>
      <c r="O4809">
        <v>0</v>
      </c>
    </row>
    <row r="4810" spans="1:16" x14ac:dyDescent="0.2">
      <c r="A4810" t="s">
        <v>32108</v>
      </c>
      <c r="B4810" t="s">
        <v>32107</v>
      </c>
      <c r="C4810" s="1">
        <v>42879</v>
      </c>
      <c r="D4810" t="s">
        <v>65</v>
      </c>
      <c r="E4810" t="s">
        <v>25431</v>
      </c>
      <c r="F4810" t="s">
        <v>25432</v>
      </c>
      <c r="G4810" t="s">
        <v>25160</v>
      </c>
      <c r="H4810" t="s">
        <v>32108</v>
      </c>
      <c r="I4810" t="s">
        <v>32109</v>
      </c>
      <c r="J4810" t="s">
        <v>36500</v>
      </c>
      <c r="K4810" t="s">
        <v>25149</v>
      </c>
      <c r="L4810" t="s">
        <v>36501</v>
      </c>
      <c r="M4810" t="s">
        <v>36502</v>
      </c>
      <c r="N4810" t="s">
        <v>32110</v>
      </c>
    </row>
    <row r="4811" spans="1:16" x14ac:dyDescent="0.2">
      <c r="A4811" t="s">
        <v>8536</v>
      </c>
      <c r="B4811" t="s">
        <v>8535</v>
      </c>
      <c r="C4811" s="1">
        <v>42629</v>
      </c>
      <c r="D4811" t="s">
        <v>65</v>
      </c>
      <c r="E4811" t="s">
        <v>330</v>
      </c>
      <c r="F4811" t="s">
        <v>331</v>
      </c>
      <c r="G4811" t="s">
        <v>127</v>
      </c>
      <c r="H4811" t="s">
        <v>8536</v>
      </c>
      <c r="I4811" t="s">
        <v>45562</v>
      </c>
      <c r="J4811" t="s">
        <v>8537</v>
      </c>
      <c r="K4811" t="s">
        <v>93</v>
      </c>
      <c r="M4811" t="s">
        <v>8538</v>
      </c>
      <c r="N4811" t="s">
        <v>683</v>
      </c>
      <c r="O4811" t="s">
        <v>94</v>
      </c>
    </row>
    <row r="4812" spans="1:16" x14ac:dyDescent="0.2">
      <c r="A4812" t="s">
        <v>41518</v>
      </c>
      <c r="B4812" t="s">
        <v>41519</v>
      </c>
      <c r="C4812" s="1">
        <v>41099</v>
      </c>
      <c r="E4812" t="s">
        <v>358</v>
      </c>
      <c r="F4812" t="s">
        <v>359</v>
      </c>
      <c r="G4812" t="s">
        <v>127</v>
      </c>
      <c r="H4812" t="s">
        <v>41518</v>
      </c>
      <c r="I4812" t="s">
        <v>41520</v>
      </c>
      <c r="J4812" t="s">
        <v>360</v>
      </c>
      <c r="K4812" t="s">
        <v>111</v>
      </c>
      <c r="M4812" t="s">
        <v>361</v>
      </c>
      <c r="N4812" t="s">
        <v>362</v>
      </c>
      <c r="O4812" t="s">
        <v>153</v>
      </c>
      <c r="P4812" t="s">
        <v>41521</v>
      </c>
    </row>
    <row r="4813" spans="1:16" x14ac:dyDescent="0.2">
      <c r="A4813" t="s">
        <v>644</v>
      </c>
      <c r="B4813" t="s">
        <v>7476</v>
      </c>
      <c r="C4813" s="1">
        <v>40707</v>
      </c>
      <c r="D4813" t="s">
        <v>65</v>
      </c>
      <c r="E4813" t="s">
        <v>179</v>
      </c>
      <c r="F4813" t="s">
        <v>180</v>
      </c>
      <c r="G4813" t="s">
        <v>127</v>
      </c>
      <c r="H4813" t="s">
        <v>644</v>
      </c>
      <c r="I4813" t="s">
        <v>7477</v>
      </c>
      <c r="J4813" t="s">
        <v>7478</v>
      </c>
      <c r="K4813" t="s">
        <v>185</v>
      </c>
      <c r="L4813" t="s">
        <v>4684</v>
      </c>
      <c r="M4813" t="s">
        <v>5710</v>
      </c>
      <c r="N4813" t="s">
        <v>7479</v>
      </c>
      <c r="O4813" t="s">
        <v>94</v>
      </c>
      <c r="P4813" t="s">
        <v>42437</v>
      </c>
    </row>
    <row r="4814" spans="1:16" x14ac:dyDescent="0.2">
      <c r="A4814" t="s">
        <v>24812</v>
      </c>
      <c r="B4814" t="s">
        <v>43023</v>
      </c>
      <c r="C4814" s="1">
        <v>35653</v>
      </c>
      <c r="D4814" t="s">
        <v>65</v>
      </c>
      <c r="E4814" t="s">
        <v>532</v>
      </c>
      <c r="F4814" t="s">
        <v>533</v>
      </c>
      <c r="G4814" t="s">
        <v>127</v>
      </c>
      <c r="H4814" t="s">
        <v>24812</v>
      </c>
      <c r="I4814" t="s">
        <v>24813</v>
      </c>
      <c r="J4814" t="s">
        <v>43024</v>
      </c>
      <c r="K4814" t="s">
        <v>111</v>
      </c>
      <c r="M4814" t="s">
        <v>43025</v>
      </c>
      <c r="N4814" t="s">
        <v>43026</v>
      </c>
      <c r="O4814" t="s">
        <v>94</v>
      </c>
    </row>
    <row r="4815" spans="1:16" x14ac:dyDescent="0.2">
      <c r="A4815" t="s">
        <v>43027</v>
      </c>
      <c r="B4815" t="s">
        <v>43023</v>
      </c>
      <c r="C4815" s="1">
        <v>25568</v>
      </c>
      <c r="D4815" t="s">
        <v>65</v>
      </c>
      <c r="E4815" t="s">
        <v>532</v>
      </c>
      <c r="F4815" t="s">
        <v>533</v>
      </c>
      <c r="G4815" t="s">
        <v>127</v>
      </c>
      <c r="H4815" t="s">
        <v>43027</v>
      </c>
      <c r="I4815" t="s">
        <v>43028</v>
      </c>
      <c r="J4815" t="s">
        <v>43029</v>
      </c>
      <c r="K4815" t="s">
        <v>67</v>
      </c>
      <c r="N4815" t="s">
        <v>43030</v>
      </c>
      <c r="O4815" t="s">
        <v>94</v>
      </c>
    </row>
    <row r="4816" spans="1:16" x14ac:dyDescent="0.2">
      <c r="A4816" t="s">
        <v>14021</v>
      </c>
      <c r="B4816" t="s">
        <v>14020</v>
      </c>
      <c r="C4816" s="1">
        <v>39148</v>
      </c>
      <c r="D4816" t="s">
        <v>65</v>
      </c>
      <c r="E4816" t="s">
        <v>512</v>
      </c>
      <c r="F4816" t="s">
        <v>513</v>
      </c>
      <c r="G4816" t="s">
        <v>127</v>
      </c>
      <c r="H4816" t="s">
        <v>14021</v>
      </c>
      <c r="I4816" t="s">
        <v>14022</v>
      </c>
      <c r="J4816" t="s">
        <v>14023</v>
      </c>
      <c r="K4816" t="s">
        <v>93</v>
      </c>
      <c r="M4816" t="s">
        <v>11570</v>
      </c>
      <c r="N4816" t="s">
        <v>14024</v>
      </c>
      <c r="O4816" t="s">
        <v>153</v>
      </c>
      <c r="P4816" t="s">
        <v>192</v>
      </c>
    </row>
    <row r="4817" spans="1:16" x14ac:dyDescent="0.2">
      <c r="A4817" t="s">
        <v>24874</v>
      </c>
      <c r="B4817" t="s">
        <v>24873</v>
      </c>
      <c r="C4817" s="1">
        <v>37880</v>
      </c>
      <c r="D4817" t="s">
        <v>65</v>
      </c>
      <c r="E4817" t="s">
        <v>466</v>
      </c>
      <c r="F4817" t="s">
        <v>467</v>
      </c>
      <c r="G4817" t="s">
        <v>127</v>
      </c>
      <c r="H4817" t="s">
        <v>24874</v>
      </c>
      <c r="I4817" t="s">
        <v>24875</v>
      </c>
      <c r="J4817" t="s">
        <v>24876</v>
      </c>
      <c r="K4817" t="s">
        <v>111</v>
      </c>
      <c r="L4817" t="s">
        <v>254</v>
      </c>
      <c r="M4817" t="s">
        <v>24877</v>
      </c>
      <c r="N4817" t="s">
        <v>24878</v>
      </c>
      <c r="O4817" t="s">
        <v>153</v>
      </c>
      <c r="P4817" t="s">
        <v>47459</v>
      </c>
    </row>
    <row r="4818" spans="1:16" x14ac:dyDescent="0.2">
      <c r="A4818" t="s">
        <v>32047</v>
      </c>
      <c r="B4818" t="s">
        <v>32046</v>
      </c>
      <c r="C4818" s="1">
        <v>42909</v>
      </c>
      <c r="D4818" t="s">
        <v>65</v>
      </c>
      <c r="E4818" t="s">
        <v>25724</v>
      </c>
      <c r="F4818" t="s">
        <v>25725</v>
      </c>
      <c r="G4818" t="s">
        <v>25209</v>
      </c>
      <c r="H4818" t="s">
        <v>32047</v>
      </c>
      <c r="I4818" t="s">
        <v>25155</v>
      </c>
      <c r="J4818" t="s">
        <v>35593</v>
      </c>
      <c r="K4818" t="s">
        <v>25230</v>
      </c>
      <c r="L4818" t="s">
        <v>36479</v>
      </c>
      <c r="M4818" t="s">
        <v>36480</v>
      </c>
      <c r="N4818" t="s">
        <v>29119</v>
      </c>
    </row>
    <row r="4819" spans="1:16" x14ac:dyDescent="0.2">
      <c r="A4819" t="s">
        <v>40017</v>
      </c>
      <c r="B4819" t="s">
        <v>40018</v>
      </c>
      <c r="C4819" s="1">
        <v>43789</v>
      </c>
      <c r="D4819" t="s">
        <v>65</v>
      </c>
      <c r="E4819" t="s">
        <v>25685</v>
      </c>
      <c r="F4819" t="s">
        <v>25686</v>
      </c>
      <c r="G4819" t="s">
        <v>25147</v>
      </c>
      <c r="H4819" t="s">
        <v>40017</v>
      </c>
      <c r="I4819" t="s">
        <v>31801</v>
      </c>
      <c r="J4819" t="s">
        <v>35804</v>
      </c>
      <c r="K4819" t="s">
        <v>25230</v>
      </c>
      <c r="L4819" t="s">
        <v>40019</v>
      </c>
      <c r="M4819" t="s">
        <v>40020</v>
      </c>
      <c r="N4819" t="s">
        <v>39895</v>
      </c>
      <c r="P4819" t="s">
        <v>40021</v>
      </c>
    </row>
    <row r="4820" spans="1:16" x14ac:dyDescent="0.2">
      <c r="A4820" t="s">
        <v>40017</v>
      </c>
      <c r="B4820" t="s">
        <v>40022</v>
      </c>
      <c r="C4820" s="1">
        <v>43789</v>
      </c>
      <c r="D4820" t="s">
        <v>65</v>
      </c>
      <c r="E4820" t="s">
        <v>25685</v>
      </c>
      <c r="F4820" t="s">
        <v>25686</v>
      </c>
      <c r="G4820" t="s">
        <v>25209</v>
      </c>
      <c r="H4820" t="s">
        <v>40017</v>
      </c>
      <c r="I4820" t="s">
        <v>37112</v>
      </c>
      <c r="J4820" t="s">
        <v>35804</v>
      </c>
      <c r="K4820" t="s">
        <v>25230</v>
      </c>
      <c r="L4820" t="s">
        <v>40019</v>
      </c>
      <c r="M4820" t="s">
        <v>40020</v>
      </c>
      <c r="N4820" t="s">
        <v>39895</v>
      </c>
      <c r="P4820" t="s">
        <v>40021</v>
      </c>
    </row>
    <row r="4821" spans="1:16" x14ac:dyDescent="0.2">
      <c r="A4821" t="s">
        <v>32070</v>
      </c>
      <c r="B4821" t="s">
        <v>32069</v>
      </c>
      <c r="C4821" s="1">
        <v>42912</v>
      </c>
      <c r="D4821" t="s">
        <v>65</v>
      </c>
      <c r="E4821" t="s">
        <v>25724</v>
      </c>
      <c r="F4821" t="s">
        <v>25725</v>
      </c>
      <c r="G4821" t="s">
        <v>25209</v>
      </c>
      <c r="H4821" t="s">
        <v>32070</v>
      </c>
      <c r="I4821" t="s">
        <v>25155</v>
      </c>
      <c r="J4821" t="s">
        <v>35593</v>
      </c>
      <c r="K4821" t="s">
        <v>25230</v>
      </c>
      <c r="L4821" t="s">
        <v>37854</v>
      </c>
      <c r="M4821" t="s">
        <v>36480</v>
      </c>
      <c r="N4821" t="s">
        <v>32051</v>
      </c>
    </row>
    <row r="4822" spans="1:16" x14ac:dyDescent="0.2">
      <c r="A4822" t="s">
        <v>10195</v>
      </c>
      <c r="B4822" t="s">
        <v>10194</v>
      </c>
      <c r="C4822" s="1">
        <v>41467</v>
      </c>
      <c r="D4822" t="s">
        <v>65</v>
      </c>
      <c r="E4822" t="s">
        <v>147</v>
      </c>
      <c r="F4822" t="s">
        <v>148</v>
      </c>
      <c r="G4822" t="s">
        <v>127</v>
      </c>
      <c r="H4822" t="s">
        <v>10195</v>
      </c>
      <c r="I4822" t="s">
        <v>10196</v>
      </c>
      <c r="J4822" t="s">
        <v>10197</v>
      </c>
      <c r="K4822" t="s">
        <v>111</v>
      </c>
      <c r="N4822" t="s">
        <v>9142</v>
      </c>
      <c r="O4822" t="s">
        <v>94</v>
      </c>
      <c r="P4822" t="s">
        <v>43809</v>
      </c>
    </row>
    <row r="4823" spans="1:16" x14ac:dyDescent="0.2">
      <c r="A4823" t="s">
        <v>1200</v>
      </c>
      <c r="B4823" t="s">
        <v>1197</v>
      </c>
      <c r="C4823" s="1">
        <v>43005</v>
      </c>
      <c r="D4823" t="s">
        <v>65</v>
      </c>
      <c r="E4823" t="s">
        <v>1198</v>
      </c>
      <c r="F4823" t="s">
        <v>1199</v>
      </c>
      <c r="G4823" t="s">
        <v>127</v>
      </c>
      <c r="H4823" t="s">
        <v>1200</v>
      </c>
      <c r="I4823" t="s">
        <v>1201</v>
      </c>
      <c r="J4823" t="s">
        <v>1202</v>
      </c>
      <c r="K4823" t="s">
        <v>86</v>
      </c>
      <c r="N4823" t="s">
        <v>1203</v>
      </c>
      <c r="O4823" t="s">
        <v>94</v>
      </c>
      <c r="P4823" t="s">
        <v>1193</v>
      </c>
    </row>
    <row r="4824" spans="1:16" x14ac:dyDescent="0.2">
      <c r="A4824" t="s">
        <v>10187</v>
      </c>
      <c r="B4824" t="s">
        <v>10186</v>
      </c>
      <c r="C4824" s="1">
        <v>41341</v>
      </c>
      <c r="D4824" t="s">
        <v>65</v>
      </c>
      <c r="E4824" t="s">
        <v>147</v>
      </c>
      <c r="F4824" t="s">
        <v>148</v>
      </c>
      <c r="G4824" t="s">
        <v>127</v>
      </c>
      <c r="H4824" t="s">
        <v>10187</v>
      </c>
      <c r="I4824" t="s">
        <v>10188</v>
      </c>
      <c r="J4824" t="s">
        <v>10189</v>
      </c>
      <c r="K4824" t="s">
        <v>86</v>
      </c>
      <c r="N4824" t="s">
        <v>4337</v>
      </c>
      <c r="O4824" t="s">
        <v>153</v>
      </c>
      <c r="P4824" t="s">
        <v>10089</v>
      </c>
    </row>
    <row r="4825" spans="1:16" x14ac:dyDescent="0.2">
      <c r="A4825" t="s">
        <v>10489</v>
      </c>
      <c r="B4825" t="s">
        <v>10488</v>
      </c>
      <c r="C4825" s="1">
        <v>42713</v>
      </c>
      <c r="D4825" t="s">
        <v>65</v>
      </c>
      <c r="E4825" t="s">
        <v>147</v>
      </c>
      <c r="F4825" t="s">
        <v>148</v>
      </c>
      <c r="G4825" t="s">
        <v>127</v>
      </c>
      <c r="H4825" t="s">
        <v>10489</v>
      </c>
      <c r="I4825" t="s">
        <v>10490</v>
      </c>
      <c r="J4825" t="s">
        <v>10491</v>
      </c>
      <c r="K4825" t="s">
        <v>86</v>
      </c>
      <c r="N4825" t="s">
        <v>10492</v>
      </c>
      <c r="O4825">
        <v>0</v>
      </c>
      <c r="P4825" t="s">
        <v>10493</v>
      </c>
    </row>
    <row r="4826" spans="1:16" x14ac:dyDescent="0.2">
      <c r="A4826" t="s">
        <v>9566</v>
      </c>
      <c r="B4826" t="s">
        <v>9565</v>
      </c>
      <c r="C4826" s="1">
        <v>40168</v>
      </c>
      <c r="D4826" t="s">
        <v>65</v>
      </c>
      <c r="E4826" t="s">
        <v>183</v>
      </c>
      <c r="F4826" t="s">
        <v>184</v>
      </c>
      <c r="G4826" t="s">
        <v>127</v>
      </c>
      <c r="H4826" t="s">
        <v>9566</v>
      </c>
      <c r="I4826" t="s">
        <v>9567</v>
      </c>
      <c r="J4826" t="s">
        <v>9568</v>
      </c>
      <c r="K4826" t="s">
        <v>86</v>
      </c>
      <c r="M4826" t="s">
        <v>9559</v>
      </c>
      <c r="N4826" t="s">
        <v>9569</v>
      </c>
      <c r="O4826" t="s">
        <v>94</v>
      </c>
    </row>
    <row r="4827" spans="1:16" x14ac:dyDescent="0.2">
      <c r="A4827" t="s">
        <v>11002</v>
      </c>
      <c r="B4827" t="s">
        <v>11001</v>
      </c>
      <c r="C4827" s="1">
        <v>40975</v>
      </c>
      <c r="D4827" t="s">
        <v>65</v>
      </c>
      <c r="E4827" t="s">
        <v>164</v>
      </c>
      <c r="F4827" t="s">
        <v>165</v>
      </c>
      <c r="G4827" t="s">
        <v>127</v>
      </c>
      <c r="H4827" t="s">
        <v>11002</v>
      </c>
      <c r="I4827" t="s">
        <v>11003</v>
      </c>
      <c r="J4827" t="s">
        <v>11004</v>
      </c>
      <c r="K4827" t="s">
        <v>111</v>
      </c>
      <c r="N4827" t="s">
        <v>9152</v>
      </c>
      <c r="O4827" t="s">
        <v>94</v>
      </c>
      <c r="P4827" t="s">
        <v>10063</v>
      </c>
    </row>
    <row r="4828" spans="1:16" x14ac:dyDescent="0.2">
      <c r="A4828" t="s">
        <v>24798</v>
      </c>
      <c r="B4828" t="s">
        <v>24797</v>
      </c>
      <c r="C4828" s="1">
        <v>43012</v>
      </c>
      <c r="D4828" t="s">
        <v>65</v>
      </c>
      <c r="E4828" t="s">
        <v>594</v>
      </c>
      <c r="F4828" t="s">
        <v>595</v>
      </c>
      <c r="G4828" t="s">
        <v>127</v>
      </c>
      <c r="H4828" t="s">
        <v>24798</v>
      </c>
      <c r="I4828" t="s">
        <v>48344</v>
      </c>
      <c r="J4828" t="s">
        <v>24799</v>
      </c>
      <c r="K4828" t="s">
        <v>86</v>
      </c>
      <c r="M4828" t="s">
        <v>24800</v>
      </c>
      <c r="N4828" t="s">
        <v>24801</v>
      </c>
      <c r="O4828" t="s">
        <v>94</v>
      </c>
    </row>
    <row r="4829" spans="1:16" x14ac:dyDescent="0.2">
      <c r="A4829" t="s">
        <v>27550</v>
      </c>
      <c r="B4829" t="s">
        <v>27549</v>
      </c>
      <c r="C4829" s="1">
        <v>42909</v>
      </c>
      <c r="D4829" t="s">
        <v>65</v>
      </c>
      <c r="E4829" t="s">
        <v>25194</v>
      </c>
      <c r="F4829" t="s">
        <v>25195</v>
      </c>
      <c r="G4829" t="s">
        <v>25209</v>
      </c>
      <c r="H4829" t="s">
        <v>27550</v>
      </c>
      <c r="I4829" t="s">
        <v>25155</v>
      </c>
      <c r="J4829" t="s">
        <v>34311</v>
      </c>
      <c r="K4829" t="s">
        <v>25230</v>
      </c>
      <c r="L4829" t="s">
        <v>35714</v>
      </c>
      <c r="M4829" t="s">
        <v>35715</v>
      </c>
      <c r="N4829" t="s">
        <v>35716</v>
      </c>
    </row>
    <row r="4830" spans="1:16" x14ac:dyDescent="0.2">
      <c r="A4830" t="s">
        <v>27486</v>
      </c>
      <c r="B4830" t="s">
        <v>27485</v>
      </c>
      <c r="C4830" s="1">
        <v>41411</v>
      </c>
      <c r="D4830" t="s">
        <v>65</v>
      </c>
      <c r="E4830" t="s">
        <v>15331</v>
      </c>
      <c r="F4830" t="s">
        <v>15332</v>
      </c>
      <c r="G4830" t="s">
        <v>25147</v>
      </c>
      <c r="H4830" t="s">
        <v>27486</v>
      </c>
      <c r="I4830" t="s">
        <v>27487</v>
      </c>
      <c r="J4830" t="s">
        <v>34311</v>
      </c>
      <c r="K4830" t="s">
        <v>25230</v>
      </c>
      <c r="L4830" t="s">
        <v>37971</v>
      </c>
      <c r="M4830" t="s">
        <v>37972</v>
      </c>
      <c r="N4830" t="s">
        <v>37973</v>
      </c>
      <c r="P4830" t="s">
        <v>27488</v>
      </c>
    </row>
    <row r="4831" spans="1:16" x14ac:dyDescent="0.2">
      <c r="A4831" t="s">
        <v>42944</v>
      </c>
      <c r="B4831" t="s">
        <v>42945</v>
      </c>
      <c r="C4831" s="1">
        <v>42102</v>
      </c>
      <c r="D4831" t="s">
        <v>65</v>
      </c>
      <c r="E4831" t="s">
        <v>284</v>
      </c>
      <c r="F4831" t="s">
        <v>285</v>
      </c>
      <c r="G4831" t="s">
        <v>127</v>
      </c>
      <c r="H4831" t="s">
        <v>42944</v>
      </c>
      <c r="I4831" t="s">
        <v>624</v>
      </c>
      <c r="J4831" t="s">
        <v>42946</v>
      </c>
      <c r="K4831" t="s">
        <v>93</v>
      </c>
      <c r="L4831" t="s">
        <v>304</v>
      </c>
      <c r="M4831" t="s">
        <v>42947</v>
      </c>
      <c r="N4831" t="s">
        <v>625</v>
      </c>
      <c r="O4831" t="s">
        <v>94</v>
      </c>
    </row>
    <row r="4832" spans="1:16" x14ac:dyDescent="0.2">
      <c r="A4832" t="s">
        <v>52159</v>
      </c>
      <c r="B4832" t="s">
        <v>52160</v>
      </c>
      <c r="C4832" s="1">
        <v>43571</v>
      </c>
      <c r="D4832" t="s">
        <v>65</v>
      </c>
      <c r="E4832" t="s">
        <v>284</v>
      </c>
      <c r="F4832" t="s">
        <v>285</v>
      </c>
      <c r="G4832" t="s">
        <v>41468</v>
      </c>
      <c r="H4832" t="s">
        <v>52159</v>
      </c>
      <c r="I4832" t="s">
        <v>31011</v>
      </c>
      <c r="J4832" t="s">
        <v>52161</v>
      </c>
      <c r="K4832" t="s">
        <v>93</v>
      </c>
      <c r="L4832" t="s">
        <v>52162</v>
      </c>
      <c r="M4832" t="s">
        <v>52163</v>
      </c>
      <c r="N4832" t="s">
        <v>5286</v>
      </c>
      <c r="O4832" t="s">
        <v>94</v>
      </c>
      <c r="P4832" t="s">
        <v>48567</v>
      </c>
    </row>
    <row r="4833" spans="1:16" x14ac:dyDescent="0.2">
      <c r="A4833" t="s">
        <v>7211</v>
      </c>
      <c r="B4833" t="s">
        <v>7210</v>
      </c>
      <c r="C4833" s="1">
        <v>42151</v>
      </c>
      <c r="D4833" t="s">
        <v>65</v>
      </c>
      <c r="E4833" t="s">
        <v>284</v>
      </c>
      <c r="F4833" t="s">
        <v>285</v>
      </c>
      <c r="G4833" t="s">
        <v>127</v>
      </c>
      <c r="H4833" t="s">
        <v>7211</v>
      </c>
      <c r="I4833" t="s">
        <v>7208</v>
      </c>
      <c r="J4833" t="s">
        <v>7212</v>
      </c>
      <c r="K4833" t="s">
        <v>93</v>
      </c>
      <c r="M4833" t="s">
        <v>7213</v>
      </c>
      <c r="N4833" t="s">
        <v>7214</v>
      </c>
      <c r="O4833" t="s">
        <v>153</v>
      </c>
    </row>
    <row r="4834" spans="1:16" x14ac:dyDescent="0.2">
      <c r="A4834" t="s">
        <v>7207</v>
      </c>
      <c r="B4834" t="s">
        <v>7206</v>
      </c>
      <c r="C4834" s="1">
        <v>42151</v>
      </c>
      <c r="D4834" t="s">
        <v>65</v>
      </c>
      <c r="E4834" t="s">
        <v>284</v>
      </c>
      <c r="F4834" t="s">
        <v>285</v>
      </c>
      <c r="G4834" t="s">
        <v>127</v>
      </c>
      <c r="H4834" t="s">
        <v>7207</v>
      </c>
      <c r="I4834" t="s">
        <v>7208</v>
      </c>
      <c r="J4834" t="s">
        <v>7209</v>
      </c>
      <c r="K4834" t="s">
        <v>93</v>
      </c>
      <c r="M4834" t="s">
        <v>484</v>
      </c>
      <c r="N4834" t="s">
        <v>625</v>
      </c>
      <c r="O4834" t="s">
        <v>153</v>
      </c>
    </row>
    <row r="4835" spans="1:16" x14ac:dyDescent="0.2">
      <c r="A4835" t="s">
        <v>31754</v>
      </c>
      <c r="B4835" t="s">
        <v>31751</v>
      </c>
      <c r="C4835" s="1">
        <v>42818</v>
      </c>
      <c r="D4835" t="s">
        <v>65</v>
      </c>
      <c r="E4835" t="s">
        <v>31752</v>
      </c>
      <c r="F4835" t="s">
        <v>31753</v>
      </c>
      <c r="G4835" t="s">
        <v>25147</v>
      </c>
      <c r="H4835" t="s">
        <v>31754</v>
      </c>
      <c r="I4835" t="s">
        <v>28211</v>
      </c>
      <c r="J4835" t="s">
        <v>38419</v>
      </c>
      <c r="K4835" t="s">
        <v>25230</v>
      </c>
      <c r="L4835" t="s">
        <v>31755</v>
      </c>
      <c r="M4835" t="s">
        <v>31756</v>
      </c>
      <c r="N4835" t="s">
        <v>31757</v>
      </c>
    </row>
    <row r="4836" spans="1:16" x14ac:dyDescent="0.2">
      <c r="A4836" t="s">
        <v>31795</v>
      </c>
      <c r="B4836" t="s">
        <v>31794</v>
      </c>
      <c r="C4836" s="1">
        <v>42818</v>
      </c>
      <c r="D4836" t="s">
        <v>65</v>
      </c>
      <c r="E4836" t="s">
        <v>31752</v>
      </c>
      <c r="F4836" t="s">
        <v>31753</v>
      </c>
      <c r="G4836" t="s">
        <v>25147</v>
      </c>
      <c r="H4836" t="s">
        <v>31795</v>
      </c>
      <c r="I4836" t="s">
        <v>31796</v>
      </c>
      <c r="J4836" t="s">
        <v>37584</v>
      </c>
      <c r="K4836" t="s">
        <v>25510</v>
      </c>
      <c r="L4836" t="s">
        <v>31797</v>
      </c>
      <c r="M4836" t="s">
        <v>31798</v>
      </c>
      <c r="N4836" t="s">
        <v>31757</v>
      </c>
    </row>
    <row r="4837" spans="1:16" x14ac:dyDescent="0.2">
      <c r="A4837" t="s">
        <v>38550</v>
      </c>
      <c r="B4837" t="s">
        <v>38551</v>
      </c>
      <c r="C4837" s="1">
        <v>41628</v>
      </c>
      <c r="D4837" t="s">
        <v>65</v>
      </c>
      <c r="F4837" t="s">
        <v>34583</v>
      </c>
      <c r="G4837" t="s">
        <v>25627</v>
      </c>
      <c r="H4837" t="s">
        <v>38550</v>
      </c>
      <c r="J4837" t="s">
        <v>38552</v>
      </c>
    </row>
    <row r="4838" spans="1:16" x14ac:dyDescent="0.2">
      <c r="A4838" t="s">
        <v>29221</v>
      </c>
      <c r="B4838" t="s">
        <v>29220</v>
      </c>
      <c r="C4838" s="1">
        <v>43242</v>
      </c>
      <c r="D4838" t="s">
        <v>65</v>
      </c>
      <c r="E4838" t="s">
        <v>301</v>
      </c>
      <c r="F4838" t="s">
        <v>302</v>
      </c>
      <c r="G4838" t="s">
        <v>25209</v>
      </c>
      <c r="H4838" t="s">
        <v>29221</v>
      </c>
      <c r="I4838" t="s">
        <v>29222</v>
      </c>
      <c r="J4838" t="s">
        <v>35735</v>
      </c>
      <c r="K4838" t="s">
        <v>25156</v>
      </c>
      <c r="L4838" t="s">
        <v>25316</v>
      </c>
      <c r="M4838" t="s">
        <v>29223</v>
      </c>
      <c r="N4838" t="s">
        <v>35736</v>
      </c>
      <c r="P4838" t="s">
        <v>35737</v>
      </c>
    </row>
    <row r="4839" spans="1:16" x14ac:dyDescent="0.2">
      <c r="A4839" t="s">
        <v>29351</v>
      </c>
      <c r="B4839" t="s">
        <v>29350</v>
      </c>
      <c r="C4839" s="1">
        <v>41988</v>
      </c>
      <c r="D4839" t="s">
        <v>65</v>
      </c>
      <c r="E4839" t="s">
        <v>301</v>
      </c>
      <c r="F4839" t="s">
        <v>302</v>
      </c>
      <c r="G4839" t="s">
        <v>25147</v>
      </c>
      <c r="H4839" t="s">
        <v>29351</v>
      </c>
      <c r="I4839" t="s">
        <v>29352</v>
      </c>
      <c r="J4839" t="s">
        <v>35758</v>
      </c>
      <c r="K4839" t="s">
        <v>25173</v>
      </c>
      <c r="L4839" t="s">
        <v>25260</v>
      </c>
      <c r="M4839" t="s">
        <v>35759</v>
      </c>
      <c r="N4839" t="s">
        <v>35760</v>
      </c>
      <c r="P4839" t="s">
        <v>26519</v>
      </c>
    </row>
    <row r="4840" spans="1:16" x14ac:dyDescent="0.2">
      <c r="A4840" t="s">
        <v>31659</v>
      </c>
      <c r="B4840" t="s">
        <v>31658</v>
      </c>
      <c r="C4840" s="1">
        <v>42083</v>
      </c>
      <c r="D4840" t="s">
        <v>65</v>
      </c>
      <c r="E4840" t="s">
        <v>30436</v>
      </c>
      <c r="F4840" t="s">
        <v>34338</v>
      </c>
      <c r="G4840" t="s">
        <v>25171</v>
      </c>
      <c r="H4840" t="s">
        <v>31659</v>
      </c>
      <c r="I4840" t="s">
        <v>25715</v>
      </c>
      <c r="J4840" t="s">
        <v>34209</v>
      </c>
      <c r="K4840" t="s">
        <v>25215</v>
      </c>
      <c r="L4840" t="s">
        <v>36402</v>
      </c>
      <c r="M4840" t="s">
        <v>36403</v>
      </c>
      <c r="N4840" t="s">
        <v>36404</v>
      </c>
      <c r="P4840" t="s">
        <v>31660</v>
      </c>
    </row>
    <row r="4841" spans="1:16" x14ac:dyDescent="0.2">
      <c r="A4841" t="s">
        <v>38901</v>
      </c>
      <c r="B4841" t="s">
        <v>25951</v>
      </c>
      <c r="C4841" s="1">
        <v>36060</v>
      </c>
      <c r="D4841" t="s">
        <v>65</v>
      </c>
      <c r="E4841" t="s">
        <v>25336</v>
      </c>
      <c r="F4841" t="s">
        <v>25337</v>
      </c>
      <c r="G4841" t="s">
        <v>25171</v>
      </c>
      <c r="H4841" t="s">
        <v>38901</v>
      </c>
      <c r="I4841" t="s">
        <v>25172</v>
      </c>
      <c r="J4841" t="s">
        <v>34547</v>
      </c>
      <c r="K4841" t="s">
        <v>25173</v>
      </c>
      <c r="L4841" t="s">
        <v>30444</v>
      </c>
      <c r="M4841" t="s">
        <v>38902</v>
      </c>
      <c r="N4841" t="s">
        <v>25952</v>
      </c>
      <c r="P4841" t="s">
        <v>38903</v>
      </c>
    </row>
    <row r="4842" spans="1:16" x14ac:dyDescent="0.2">
      <c r="A4842" t="s">
        <v>6557</v>
      </c>
      <c r="B4842" t="s">
        <v>6556</v>
      </c>
      <c r="C4842" s="1">
        <v>41590</v>
      </c>
      <c r="D4842" t="s">
        <v>65</v>
      </c>
      <c r="E4842" t="s">
        <v>310</v>
      </c>
      <c r="F4842" t="s">
        <v>311</v>
      </c>
      <c r="G4842" t="s">
        <v>127</v>
      </c>
      <c r="H4842" t="s">
        <v>6557</v>
      </c>
      <c r="I4842" t="s">
        <v>6558</v>
      </c>
      <c r="J4842" t="s">
        <v>6559</v>
      </c>
      <c r="K4842" t="s">
        <v>93</v>
      </c>
      <c r="M4842" t="s">
        <v>6560</v>
      </c>
      <c r="N4842" t="s">
        <v>679</v>
      </c>
      <c r="O4842" t="s">
        <v>94</v>
      </c>
      <c r="P4842" t="s">
        <v>117</v>
      </c>
    </row>
    <row r="4843" spans="1:16" x14ac:dyDescent="0.2">
      <c r="A4843" t="s">
        <v>33064</v>
      </c>
      <c r="B4843" t="s">
        <v>33063</v>
      </c>
      <c r="C4843" s="1">
        <v>42937</v>
      </c>
      <c r="D4843" t="s">
        <v>65</v>
      </c>
      <c r="E4843" t="s">
        <v>301</v>
      </c>
      <c r="F4843" t="s">
        <v>302</v>
      </c>
      <c r="G4843" t="s">
        <v>25147</v>
      </c>
      <c r="H4843" t="s">
        <v>33064</v>
      </c>
      <c r="I4843" t="s">
        <v>33065</v>
      </c>
      <c r="J4843" t="s">
        <v>36802</v>
      </c>
      <c r="K4843" t="s">
        <v>25156</v>
      </c>
      <c r="L4843" t="s">
        <v>33005</v>
      </c>
      <c r="M4843" t="s">
        <v>33066</v>
      </c>
      <c r="N4843" t="s">
        <v>33067</v>
      </c>
    </row>
    <row r="4844" spans="1:16" x14ac:dyDescent="0.2">
      <c r="A4844" t="s">
        <v>45615</v>
      </c>
      <c r="B4844" t="s">
        <v>45616</v>
      </c>
      <c r="C4844" s="1">
        <v>43080</v>
      </c>
      <c r="D4844" t="s">
        <v>65</v>
      </c>
      <c r="E4844" t="s">
        <v>41052</v>
      </c>
      <c r="F4844" t="s">
        <v>41053</v>
      </c>
      <c r="G4844" t="s">
        <v>1479</v>
      </c>
      <c r="H4844" t="s">
        <v>45615</v>
      </c>
      <c r="I4844" t="s">
        <v>45617</v>
      </c>
      <c r="J4844" t="s">
        <v>45618</v>
      </c>
      <c r="K4844" t="s">
        <v>93</v>
      </c>
      <c r="M4844" t="s">
        <v>5443</v>
      </c>
      <c r="N4844" t="s">
        <v>45619</v>
      </c>
      <c r="O4844" t="s">
        <v>94</v>
      </c>
      <c r="P4844" t="s">
        <v>229</v>
      </c>
    </row>
    <row r="4845" spans="1:16" x14ac:dyDescent="0.2">
      <c r="A4845" t="s">
        <v>34176</v>
      </c>
      <c r="B4845" t="s">
        <v>34175</v>
      </c>
      <c r="C4845" s="1">
        <v>43264</v>
      </c>
      <c r="D4845" t="s">
        <v>65</v>
      </c>
      <c r="E4845" t="s">
        <v>25399</v>
      </c>
      <c r="F4845" t="s">
        <v>25400</v>
      </c>
      <c r="G4845" t="s">
        <v>25147</v>
      </c>
      <c r="H4845" t="s">
        <v>34176</v>
      </c>
      <c r="I4845" t="s">
        <v>34177</v>
      </c>
      <c r="J4845" t="s">
        <v>35735</v>
      </c>
      <c r="K4845" t="s">
        <v>25156</v>
      </c>
      <c r="L4845" t="s">
        <v>37164</v>
      </c>
      <c r="M4845" t="s">
        <v>37165</v>
      </c>
      <c r="N4845" t="s">
        <v>34178</v>
      </c>
      <c r="P4845" t="s">
        <v>34179</v>
      </c>
    </row>
    <row r="4846" spans="1:16" x14ac:dyDescent="0.2">
      <c r="A4846" t="s">
        <v>29451</v>
      </c>
      <c r="B4846" t="s">
        <v>29450</v>
      </c>
      <c r="C4846" s="1">
        <v>41719</v>
      </c>
      <c r="D4846" t="s">
        <v>65</v>
      </c>
      <c r="E4846" t="s">
        <v>170</v>
      </c>
      <c r="F4846" t="s">
        <v>171</v>
      </c>
      <c r="G4846" t="s">
        <v>25153</v>
      </c>
      <c r="H4846" t="s">
        <v>29451</v>
      </c>
      <c r="I4846" t="s">
        <v>25155</v>
      </c>
      <c r="J4846" t="s">
        <v>34198</v>
      </c>
      <c r="K4846" t="s">
        <v>25156</v>
      </c>
      <c r="L4846" t="s">
        <v>29452</v>
      </c>
      <c r="M4846" t="s">
        <v>34686</v>
      </c>
      <c r="N4846" t="s">
        <v>29453</v>
      </c>
      <c r="P4846" t="s">
        <v>12166</v>
      </c>
    </row>
    <row r="4847" spans="1:16" x14ac:dyDescent="0.2">
      <c r="A4847" t="s">
        <v>24478</v>
      </c>
      <c r="B4847" t="s">
        <v>24473</v>
      </c>
      <c r="C4847" s="1">
        <v>38344</v>
      </c>
      <c r="D4847" t="s">
        <v>65</v>
      </c>
      <c r="E4847" t="s">
        <v>99</v>
      </c>
      <c r="F4847" t="s">
        <v>100</v>
      </c>
      <c r="G4847" t="s">
        <v>127</v>
      </c>
      <c r="H4847" t="s">
        <v>24478</v>
      </c>
      <c r="I4847" t="s">
        <v>24479</v>
      </c>
      <c r="J4847" t="s">
        <v>24480</v>
      </c>
      <c r="K4847" t="s">
        <v>111</v>
      </c>
      <c r="M4847" t="s">
        <v>24481</v>
      </c>
      <c r="N4847" t="s">
        <v>24273</v>
      </c>
      <c r="O4847" t="s">
        <v>153</v>
      </c>
    </row>
    <row r="4848" spans="1:16" x14ac:dyDescent="0.2">
      <c r="A4848" t="s">
        <v>48282</v>
      </c>
      <c r="B4848" t="s">
        <v>48283</v>
      </c>
      <c r="C4848" s="1">
        <v>38097</v>
      </c>
      <c r="D4848" t="s">
        <v>65</v>
      </c>
      <c r="E4848" t="s">
        <v>226</v>
      </c>
      <c r="F4848" t="s">
        <v>227</v>
      </c>
      <c r="G4848" t="s">
        <v>127</v>
      </c>
      <c r="H4848" t="s">
        <v>48282</v>
      </c>
      <c r="I4848" t="s">
        <v>48284</v>
      </c>
      <c r="J4848" t="s">
        <v>48285</v>
      </c>
      <c r="K4848" t="s">
        <v>111</v>
      </c>
      <c r="M4848" t="s">
        <v>649</v>
      </c>
      <c r="N4848" t="s">
        <v>650</v>
      </c>
      <c r="O4848" t="s">
        <v>153</v>
      </c>
    </row>
    <row r="4849" spans="1:16" x14ac:dyDescent="0.2">
      <c r="A4849" t="s">
        <v>6561</v>
      </c>
      <c r="B4849" t="s">
        <v>6556</v>
      </c>
      <c r="C4849" s="1">
        <v>38101</v>
      </c>
      <c r="D4849" t="s">
        <v>65</v>
      </c>
      <c r="E4849" t="s">
        <v>226</v>
      </c>
      <c r="F4849" t="s">
        <v>227</v>
      </c>
      <c r="G4849" t="s">
        <v>127</v>
      </c>
      <c r="H4849" t="s">
        <v>6561</v>
      </c>
      <c r="I4849" t="s">
        <v>6562</v>
      </c>
      <c r="J4849" t="s">
        <v>6563</v>
      </c>
      <c r="K4849" t="s">
        <v>93</v>
      </c>
      <c r="M4849" t="s">
        <v>6564</v>
      </c>
      <c r="N4849" t="s">
        <v>650</v>
      </c>
      <c r="O4849" t="s">
        <v>153</v>
      </c>
    </row>
    <row r="4850" spans="1:16" x14ac:dyDescent="0.2">
      <c r="A4850" t="s">
        <v>24111</v>
      </c>
      <c r="B4850" t="s">
        <v>24110</v>
      </c>
      <c r="C4850" s="1">
        <v>42508</v>
      </c>
      <c r="D4850" t="s">
        <v>65</v>
      </c>
      <c r="E4850" t="s">
        <v>70</v>
      </c>
      <c r="G4850" t="s">
        <v>127</v>
      </c>
      <c r="H4850" t="s">
        <v>24111</v>
      </c>
      <c r="I4850" t="s">
        <v>24112</v>
      </c>
      <c r="J4850" t="s">
        <v>24113</v>
      </c>
      <c r="K4850" t="s">
        <v>111</v>
      </c>
      <c r="N4850" t="s">
        <v>24114</v>
      </c>
      <c r="O4850" t="s">
        <v>153</v>
      </c>
      <c r="P4850" t="s">
        <v>229</v>
      </c>
    </row>
    <row r="4851" spans="1:16" x14ac:dyDescent="0.2">
      <c r="A4851" t="s">
        <v>24629</v>
      </c>
      <c r="B4851" t="s">
        <v>24628</v>
      </c>
      <c r="C4851" s="1">
        <v>40935</v>
      </c>
      <c r="D4851" t="s">
        <v>65</v>
      </c>
      <c r="E4851" t="s">
        <v>99</v>
      </c>
      <c r="F4851" t="s">
        <v>100</v>
      </c>
      <c r="G4851" t="s">
        <v>127</v>
      </c>
      <c r="H4851" t="s">
        <v>24629</v>
      </c>
      <c r="I4851" t="s">
        <v>24630</v>
      </c>
      <c r="J4851" t="s">
        <v>48310</v>
      </c>
      <c r="K4851" t="s">
        <v>11148</v>
      </c>
      <c r="M4851" t="s">
        <v>24631</v>
      </c>
      <c r="N4851" t="s">
        <v>24273</v>
      </c>
      <c r="O4851" t="s">
        <v>153</v>
      </c>
    </row>
    <row r="4852" spans="1:16" x14ac:dyDescent="0.2">
      <c r="A4852" t="s">
        <v>24275</v>
      </c>
      <c r="B4852" t="s">
        <v>24274</v>
      </c>
      <c r="C4852" s="1">
        <v>40298</v>
      </c>
      <c r="D4852" t="s">
        <v>65</v>
      </c>
      <c r="E4852" t="s">
        <v>12971</v>
      </c>
      <c r="F4852" t="s">
        <v>12972</v>
      </c>
      <c r="G4852" t="s">
        <v>127</v>
      </c>
      <c r="H4852" t="s">
        <v>24275</v>
      </c>
      <c r="I4852" t="s">
        <v>21673</v>
      </c>
      <c r="J4852" t="s">
        <v>24276</v>
      </c>
      <c r="K4852" t="s">
        <v>111</v>
      </c>
      <c r="M4852" t="s">
        <v>16873</v>
      </c>
      <c r="N4852" t="s">
        <v>24277</v>
      </c>
      <c r="O4852" t="s">
        <v>153</v>
      </c>
    </row>
    <row r="4853" spans="1:16" x14ac:dyDescent="0.2">
      <c r="A4853" t="s">
        <v>9755</v>
      </c>
      <c r="B4853" t="s">
        <v>9754</v>
      </c>
      <c r="C4853" s="1">
        <v>41436</v>
      </c>
      <c r="D4853" t="s">
        <v>65</v>
      </c>
      <c r="E4853" t="s">
        <v>843</v>
      </c>
      <c r="F4853" t="s">
        <v>844</v>
      </c>
      <c r="G4853" t="s">
        <v>127</v>
      </c>
      <c r="H4853" t="s">
        <v>9755</v>
      </c>
      <c r="I4853" t="s">
        <v>9756</v>
      </c>
      <c r="J4853" t="s">
        <v>9757</v>
      </c>
      <c r="K4853" t="s">
        <v>654</v>
      </c>
      <c r="L4853" t="s">
        <v>115</v>
      </c>
      <c r="M4853" t="s">
        <v>9722</v>
      </c>
      <c r="N4853" t="s">
        <v>9723</v>
      </c>
      <c r="O4853" t="s">
        <v>94</v>
      </c>
      <c r="P4853" t="s">
        <v>192</v>
      </c>
    </row>
    <row r="4854" spans="1:16" x14ac:dyDescent="0.2">
      <c r="A4854" t="s">
        <v>46489</v>
      </c>
      <c r="B4854" t="s">
        <v>46490</v>
      </c>
      <c r="C4854" s="1">
        <v>43216</v>
      </c>
      <c r="D4854" t="s">
        <v>65</v>
      </c>
      <c r="E4854" t="s">
        <v>284</v>
      </c>
      <c r="F4854" t="s">
        <v>285</v>
      </c>
      <c r="G4854" t="s">
        <v>127</v>
      </c>
      <c r="H4854" t="s">
        <v>46489</v>
      </c>
      <c r="I4854" t="s">
        <v>46491</v>
      </c>
      <c r="J4854" t="s">
        <v>46492</v>
      </c>
      <c r="K4854" t="s">
        <v>111</v>
      </c>
      <c r="M4854" t="s">
        <v>46493</v>
      </c>
      <c r="N4854" t="s">
        <v>46494</v>
      </c>
      <c r="O4854" t="s">
        <v>153</v>
      </c>
      <c r="P4854" t="s">
        <v>229</v>
      </c>
    </row>
    <row r="4855" spans="1:16" x14ac:dyDescent="0.2">
      <c r="A4855" t="s">
        <v>18675</v>
      </c>
      <c r="B4855" t="s">
        <v>18674</v>
      </c>
      <c r="C4855" s="1">
        <v>42859</v>
      </c>
      <c r="D4855" t="s">
        <v>65</v>
      </c>
      <c r="E4855" t="s">
        <v>90</v>
      </c>
      <c r="F4855" t="s">
        <v>91</v>
      </c>
      <c r="G4855" t="s">
        <v>127</v>
      </c>
      <c r="H4855" t="s">
        <v>18675</v>
      </c>
      <c r="I4855" t="s">
        <v>18676</v>
      </c>
      <c r="J4855" t="s">
        <v>18677</v>
      </c>
      <c r="K4855" t="s">
        <v>111</v>
      </c>
      <c r="M4855" t="s">
        <v>18678</v>
      </c>
      <c r="N4855" t="s">
        <v>18679</v>
      </c>
      <c r="O4855" t="s">
        <v>153</v>
      </c>
    </row>
    <row r="4856" spans="1:16" x14ac:dyDescent="0.2">
      <c r="A4856" t="s">
        <v>50087</v>
      </c>
      <c r="B4856" t="s">
        <v>50088</v>
      </c>
      <c r="C4856" s="1">
        <v>43745</v>
      </c>
      <c r="D4856" t="s">
        <v>65</v>
      </c>
      <c r="E4856" t="s">
        <v>50089</v>
      </c>
      <c r="F4856" t="s">
        <v>50090</v>
      </c>
      <c r="G4856" t="s">
        <v>1479</v>
      </c>
      <c r="H4856" t="s">
        <v>50087</v>
      </c>
      <c r="I4856" t="s">
        <v>50091</v>
      </c>
      <c r="J4856" t="s">
        <v>50092</v>
      </c>
      <c r="K4856" t="s">
        <v>86</v>
      </c>
      <c r="L4856" t="s">
        <v>50093</v>
      </c>
      <c r="M4856" t="s">
        <v>9162</v>
      </c>
      <c r="N4856" t="s">
        <v>4337</v>
      </c>
      <c r="O4856" t="s">
        <v>94</v>
      </c>
      <c r="P4856" t="s">
        <v>50094</v>
      </c>
    </row>
    <row r="4857" spans="1:16" x14ac:dyDescent="0.2">
      <c r="A4857" t="s">
        <v>50126</v>
      </c>
      <c r="B4857" t="s">
        <v>50127</v>
      </c>
      <c r="C4857" s="1">
        <v>43754</v>
      </c>
      <c r="D4857" t="s">
        <v>65</v>
      </c>
      <c r="E4857" t="s">
        <v>50089</v>
      </c>
      <c r="F4857" t="s">
        <v>50090</v>
      </c>
      <c r="G4857" t="s">
        <v>1479</v>
      </c>
      <c r="H4857" t="s">
        <v>50126</v>
      </c>
      <c r="I4857" t="s">
        <v>50128</v>
      </c>
      <c r="J4857" t="s">
        <v>50129</v>
      </c>
      <c r="K4857" t="s">
        <v>93</v>
      </c>
      <c r="L4857" t="s">
        <v>50130</v>
      </c>
      <c r="M4857" t="s">
        <v>9162</v>
      </c>
      <c r="N4857" t="s">
        <v>4337</v>
      </c>
      <c r="O4857" t="s">
        <v>94</v>
      </c>
      <c r="P4857" t="s">
        <v>50094</v>
      </c>
    </row>
    <row r="4858" spans="1:16" x14ac:dyDescent="0.2">
      <c r="A4858" t="s">
        <v>50121</v>
      </c>
      <c r="B4858" t="s">
        <v>50122</v>
      </c>
      <c r="C4858" s="1">
        <v>43745</v>
      </c>
      <c r="D4858" t="s">
        <v>65</v>
      </c>
      <c r="E4858" t="s">
        <v>50089</v>
      </c>
      <c r="F4858" t="s">
        <v>50090</v>
      </c>
      <c r="G4858" t="s">
        <v>1479</v>
      </c>
      <c r="H4858" t="s">
        <v>50121</v>
      </c>
      <c r="I4858" t="s">
        <v>50123</v>
      </c>
      <c r="J4858" t="s">
        <v>50124</v>
      </c>
      <c r="K4858" t="s">
        <v>93</v>
      </c>
      <c r="L4858" t="s">
        <v>50125</v>
      </c>
      <c r="M4858" t="s">
        <v>9162</v>
      </c>
      <c r="N4858" t="s">
        <v>4337</v>
      </c>
      <c r="O4858" t="s">
        <v>94</v>
      </c>
      <c r="P4858" t="s">
        <v>50094</v>
      </c>
    </row>
    <row r="4859" spans="1:16" x14ac:dyDescent="0.2">
      <c r="A4859" t="s">
        <v>50112</v>
      </c>
      <c r="B4859" t="s">
        <v>50113</v>
      </c>
      <c r="C4859" s="1">
        <v>43745</v>
      </c>
      <c r="D4859" t="s">
        <v>65</v>
      </c>
      <c r="E4859" t="s">
        <v>50089</v>
      </c>
      <c r="F4859" t="s">
        <v>50090</v>
      </c>
      <c r="G4859" t="s">
        <v>1479</v>
      </c>
      <c r="H4859" t="s">
        <v>50112</v>
      </c>
      <c r="I4859" t="s">
        <v>50114</v>
      </c>
      <c r="J4859" t="s">
        <v>50115</v>
      </c>
      <c r="K4859" t="s">
        <v>93</v>
      </c>
      <c r="L4859" t="s">
        <v>50116</v>
      </c>
      <c r="M4859" t="s">
        <v>9162</v>
      </c>
      <c r="N4859" t="s">
        <v>4337</v>
      </c>
      <c r="O4859" t="s">
        <v>94</v>
      </c>
      <c r="P4859" t="s">
        <v>50094</v>
      </c>
    </row>
    <row r="4860" spans="1:16" x14ac:dyDescent="0.2">
      <c r="A4860" t="s">
        <v>50117</v>
      </c>
      <c r="B4860" t="s">
        <v>50118</v>
      </c>
      <c r="C4860" s="1">
        <v>43745</v>
      </c>
      <c r="D4860" t="s">
        <v>65</v>
      </c>
      <c r="E4860" t="s">
        <v>50089</v>
      </c>
      <c r="F4860" t="s">
        <v>50090</v>
      </c>
      <c r="G4860" t="s">
        <v>1479</v>
      </c>
      <c r="H4860" t="s">
        <v>50117</v>
      </c>
      <c r="I4860" t="s">
        <v>50119</v>
      </c>
      <c r="J4860" t="s">
        <v>50120</v>
      </c>
      <c r="K4860" t="s">
        <v>93</v>
      </c>
      <c r="L4860" t="s">
        <v>50111</v>
      </c>
      <c r="M4860" t="s">
        <v>9162</v>
      </c>
      <c r="N4860" t="s">
        <v>4337</v>
      </c>
      <c r="O4860" t="s">
        <v>94</v>
      </c>
      <c r="P4860" t="s">
        <v>50094</v>
      </c>
    </row>
    <row r="4861" spans="1:16" x14ac:dyDescent="0.2">
      <c r="A4861" t="s">
        <v>9534</v>
      </c>
      <c r="B4861" t="s">
        <v>9533</v>
      </c>
      <c r="C4861" s="1">
        <v>39855</v>
      </c>
      <c r="D4861" t="s">
        <v>65</v>
      </c>
      <c r="E4861" t="s">
        <v>99</v>
      </c>
      <c r="F4861" t="s">
        <v>100</v>
      </c>
      <c r="G4861" t="s">
        <v>127</v>
      </c>
      <c r="H4861" t="s">
        <v>9534</v>
      </c>
      <c r="I4861" t="s">
        <v>9535</v>
      </c>
      <c r="J4861" t="s">
        <v>9536</v>
      </c>
      <c r="K4861" t="s">
        <v>160</v>
      </c>
      <c r="M4861" t="s">
        <v>9518</v>
      </c>
      <c r="N4861" t="s">
        <v>9537</v>
      </c>
      <c r="O4861" t="s">
        <v>94</v>
      </c>
      <c r="P4861" t="s">
        <v>9538</v>
      </c>
    </row>
    <row r="4862" spans="1:16" x14ac:dyDescent="0.2">
      <c r="A4862" t="s">
        <v>50107</v>
      </c>
      <c r="B4862" t="s">
        <v>50108</v>
      </c>
      <c r="C4862" s="1">
        <v>43745</v>
      </c>
      <c r="D4862" t="s">
        <v>65</v>
      </c>
      <c r="E4862" t="s">
        <v>50089</v>
      </c>
      <c r="F4862" t="s">
        <v>50090</v>
      </c>
      <c r="G4862" t="s">
        <v>1479</v>
      </c>
      <c r="H4862" t="s">
        <v>50107</v>
      </c>
      <c r="I4862" t="s">
        <v>50109</v>
      </c>
      <c r="J4862" t="s">
        <v>50110</v>
      </c>
      <c r="K4862" t="s">
        <v>86</v>
      </c>
      <c r="L4862" t="s">
        <v>50111</v>
      </c>
      <c r="M4862" t="s">
        <v>9162</v>
      </c>
      <c r="N4862" t="s">
        <v>4337</v>
      </c>
      <c r="O4862" t="s">
        <v>94</v>
      </c>
      <c r="P4862" t="s">
        <v>50094</v>
      </c>
    </row>
    <row r="4863" spans="1:16" x14ac:dyDescent="0.2">
      <c r="A4863" t="s">
        <v>27605</v>
      </c>
      <c r="B4863" t="s">
        <v>27604</v>
      </c>
      <c r="C4863" s="1">
        <v>41411</v>
      </c>
      <c r="D4863" t="s">
        <v>65</v>
      </c>
      <c r="E4863" t="s">
        <v>25724</v>
      </c>
      <c r="F4863" t="s">
        <v>25725</v>
      </c>
      <c r="G4863" t="s">
        <v>25160</v>
      </c>
      <c r="H4863" t="s">
        <v>27605</v>
      </c>
      <c r="I4863" t="s">
        <v>27606</v>
      </c>
      <c r="J4863" t="s">
        <v>35124</v>
      </c>
      <c r="K4863" t="s">
        <v>25149</v>
      </c>
      <c r="L4863" t="s">
        <v>27607</v>
      </c>
      <c r="M4863" t="s">
        <v>34894</v>
      </c>
      <c r="N4863" t="s">
        <v>35125</v>
      </c>
      <c r="P4863" t="s">
        <v>26519</v>
      </c>
    </row>
    <row r="4864" spans="1:16" x14ac:dyDescent="0.2">
      <c r="A4864" t="s">
        <v>24325</v>
      </c>
      <c r="B4864" t="s">
        <v>24324</v>
      </c>
      <c r="C4864" s="1">
        <v>35920</v>
      </c>
      <c r="D4864" t="s">
        <v>65</v>
      </c>
      <c r="E4864" t="s">
        <v>274</v>
      </c>
      <c r="F4864" t="s">
        <v>275</v>
      </c>
      <c r="G4864" t="s">
        <v>127</v>
      </c>
      <c r="H4864" t="s">
        <v>24325</v>
      </c>
      <c r="I4864" t="s">
        <v>13315</v>
      </c>
      <c r="J4864" t="s">
        <v>24326</v>
      </c>
      <c r="K4864" t="s">
        <v>111</v>
      </c>
      <c r="M4864" t="s">
        <v>24268</v>
      </c>
      <c r="N4864" t="s">
        <v>276</v>
      </c>
      <c r="O4864" t="s">
        <v>153</v>
      </c>
      <c r="P4864" t="s">
        <v>48280</v>
      </c>
    </row>
    <row r="4865" spans="1:16" x14ac:dyDescent="0.2">
      <c r="A4865" t="s">
        <v>41257</v>
      </c>
      <c r="B4865" t="s">
        <v>41258</v>
      </c>
      <c r="C4865" s="1">
        <v>42178</v>
      </c>
      <c r="D4865" t="s">
        <v>65</v>
      </c>
      <c r="E4865" t="s">
        <v>307</v>
      </c>
      <c r="F4865" t="s">
        <v>308</v>
      </c>
      <c r="G4865" t="s">
        <v>127</v>
      </c>
      <c r="H4865" t="s">
        <v>41257</v>
      </c>
      <c r="I4865" t="s">
        <v>41259</v>
      </c>
      <c r="J4865" t="s">
        <v>41260</v>
      </c>
      <c r="K4865" t="s">
        <v>93</v>
      </c>
      <c r="L4865" t="s">
        <v>115</v>
      </c>
      <c r="M4865" t="s">
        <v>41261</v>
      </c>
      <c r="N4865" t="s">
        <v>309</v>
      </c>
      <c r="O4865" t="s">
        <v>153</v>
      </c>
      <c r="P4865" t="s">
        <v>41262</v>
      </c>
    </row>
    <row r="4866" spans="1:16" x14ac:dyDescent="0.2">
      <c r="A4866" t="s">
        <v>30808</v>
      </c>
      <c r="B4866" t="s">
        <v>30807</v>
      </c>
      <c r="C4866" s="1">
        <v>42541</v>
      </c>
      <c r="D4866" t="s">
        <v>65</v>
      </c>
      <c r="E4866" t="s">
        <v>30116</v>
      </c>
      <c r="F4866" t="s">
        <v>36004</v>
      </c>
      <c r="G4866" t="s">
        <v>25209</v>
      </c>
      <c r="H4866" t="s">
        <v>30808</v>
      </c>
      <c r="I4866" t="s">
        <v>25155</v>
      </c>
      <c r="J4866" t="s">
        <v>34407</v>
      </c>
      <c r="K4866" t="s">
        <v>25173</v>
      </c>
      <c r="L4866" t="s">
        <v>26087</v>
      </c>
      <c r="M4866" t="s">
        <v>30810</v>
      </c>
      <c r="N4866" t="s">
        <v>36194</v>
      </c>
    </row>
    <row r="4867" spans="1:16" x14ac:dyDescent="0.2">
      <c r="A4867" t="s">
        <v>33458</v>
      </c>
      <c r="B4867" t="s">
        <v>33457</v>
      </c>
      <c r="C4867" s="1">
        <v>43122</v>
      </c>
      <c r="D4867" t="s">
        <v>65</v>
      </c>
      <c r="E4867" t="s">
        <v>170</v>
      </c>
      <c r="F4867" t="s">
        <v>171</v>
      </c>
      <c r="G4867" t="s">
        <v>25147</v>
      </c>
      <c r="H4867" t="s">
        <v>33458</v>
      </c>
      <c r="I4867" t="s">
        <v>36926</v>
      </c>
      <c r="J4867" t="s">
        <v>34309</v>
      </c>
      <c r="K4867" t="s">
        <v>25156</v>
      </c>
      <c r="L4867" t="s">
        <v>36927</v>
      </c>
      <c r="M4867" t="s">
        <v>36928</v>
      </c>
      <c r="N4867" t="s">
        <v>36929</v>
      </c>
      <c r="P4867" t="s">
        <v>33461</v>
      </c>
    </row>
    <row r="4868" spans="1:16" x14ac:dyDescent="0.2">
      <c r="A4868" t="s">
        <v>27586</v>
      </c>
      <c r="B4868" t="s">
        <v>27585</v>
      </c>
      <c r="C4868" s="1">
        <v>39710</v>
      </c>
      <c r="D4868" t="s">
        <v>65</v>
      </c>
      <c r="E4868" t="s">
        <v>25519</v>
      </c>
      <c r="F4868" t="s">
        <v>25520</v>
      </c>
      <c r="G4868" t="s">
        <v>25147</v>
      </c>
      <c r="H4868" t="s">
        <v>27586</v>
      </c>
      <c r="I4868" t="s">
        <v>7484</v>
      </c>
      <c r="J4868" t="s">
        <v>34407</v>
      </c>
      <c r="K4868" t="s">
        <v>25173</v>
      </c>
      <c r="M4868" t="s">
        <v>25736</v>
      </c>
      <c r="N4868" t="s">
        <v>27587</v>
      </c>
      <c r="P4868" t="s">
        <v>25520</v>
      </c>
    </row>
    <row r="4869" spans="1:16" x14ac:dyDescent="0.2">
      <c r="A4869" t="s">
        <v>39403</v>
      </c>
      <c r="B4869" t="s">
        <v>28983</v>
      </c>
      <c r="C4869" s="1">
        <v>37952</v>
      </c>
      <c r="D4869" t="s">
        <v>65</v>
      </c>
      <c r="E4869" t="s">
        <v>25399</v>
      </c>
      <c r="F4869" t="s">
        <v>25400</v>
      </c>
      <c r="G4869" t="s">
        <v>25147</v>
      </c>
      <c r="H4869" t="s">
        <v>39403</v>
      </c>
      <c r="I4869" t="s">
        <v>26775</v>
      </c>
      <c r="J4869" t="s">
        <v>34272</v>
      </c>
      <c r="K4869" t="s">
        <v>25173</v>
      </c>
      <c r="M4869" t="s">
        <v>34757</v>
      </c>
      <c r="N4869" t="s">
        <v>25401</v>
      </c>
      <c r="P4869" t="s">
        <v>34912</v>
      </c>
    </row>
    <row r="4870" spans="1:16" x14ac:dyDescent="0.2">
      <c r="A4870" t="s">
        <v>28835</v>
      </c>
      <c r="B4870" t="s">
        <v>28834</v>
      </c>
      <c r="C4870" s="1">
        <v>41250</v>
      </c>
      <c r="D4870" t="s">
        <v>65</v>
      </c>
      <c r="E4870" t="s">
        <v>25399</v>
      </c>
      <c r="F4870" t="s">
        <v>25400</v>
      </c>
      <c r="G4870" t="s">
        <v>25147</v>
      </c>
      <c r="H4870" t="s">
        <v>28835</v>
      </c>
      <c r="I4870" t="s">
        <v>7484</v>
      </c>
      <c r="J4870" t="s">
        <v>34631</v>
      </c>
      <c r="K4870" t="s">
        <v>25173</v>
      </c>
      <c r="L4870" t="s">
        <v>25266</v>
      </c>
      <c r="M4870" t="s">
        <v>35543</v>
      </c>
      <c r="N4870" t="s">
        <v>25401</v>
      </c>
      <c r="P4870" t="s">
        <v>1296</v>
      </c>
    </row>
    <row r="4871" spans="1:16" x14ac:dyDescent="0.2">
      <c r="A4871" t="s">
        <v>27668</v>
      </c>
      <c r="B4871" t="s">
        <v>27667</v>
      </c>
      <c r="C4871" s="1">
        <v>38958</v>
      </c>
      <c r="D4871" t="s">
        <v>65</v>
      </c>
      <c r="E4871" t="s">
        <v>25464</v>
      </c>
      <c r="F4871" t="s">
        <v>25465</v>
      </c>
      <c r="G4871" t="s">
        <v>25147</v>
      </c>
      <c r="H4871" t="s">
        <v>27668</v>
      </c>
      <c r="I4871" t="s">
        <v>25969</v>
      </c>
      <c r="J4871" t="s">
        <v>34900</v>
      </c>
      <c r="K4871" t="s">
        <v>25173</v>
      </c>
      <c r="L4871" t="s">
        <v>27669</v>
      </c>
      <c r="M4871" t="s">
        <v>40318</v>
      </c>
      <c r="N4871" t="s">
        <v>40319</v>
      </c>
      <c r="P4871" t="s">
        <v>27670</v>
      </c>
    </row>
    <row r="4872" spans="1:16" x14ac:dyDescent="0.2">
      <c r="A4872" t="s">
        <v>28939</v>
      </c>
      <c r="B4872" t="s">
        <v>28938</v>
      </c>
      <c r="C4872" s="1">
        <v>38958</v>
      </c>
      <c r="D4872" t="s">
        <v>65</v>
      </c>
      <c r="E4872" t="s">
        <v>25464</v>
      </c>
      <c r="F4872" t="s">
        <v>25465</v>
      </c>
      <c r="G4872" t="s">
        <v>25147</v>
      </c>
      <c r="H4872" t="s">
        <v>28939</v>
      </c>
      <c r="I4872" t="s">
        <v>35588</v>
      </c>
      <c r="J4872" t="s">
        <v>34314</v>
      </c>
      <c r="K4872" t="s">
        <v>25230</v>
      </c>
      <c r="L4872" t="s">
        <v>28941</v>
      </c>
      <c r="M4872" t="s">
        <v>35589</v>
      </c>
      <c r="N4872" t="s">
        <v>28942</v>
      </c>
      <c r="P4872" t="s">
        <v>28943</v>
      </c>
    </row>
    <row r="4873" spans="1:16" x14ac:dyDescent="0.2">
      <c r="A4873" t="s">
        <v>3858</v>
      </c>
      <c r="B4873" t="s">
        <v>3857</v>
      </c>
      <c r="C4873" s="1">
        <v>41710</v>
      </c>
      <c r="D4873" t="s">
        <v>65</v>
      </c>
      <c r="E4873" t="s">
        <v>3757</v>
      </c>
      <c r="F4873" t="s">
        <v>3758</v>
      </c>
      <c r="G4873" t="s">
        <v>133</v>
      </c>
      <c r="H4873" t="s">
        <v>3858</v>
      </c>
      <c r="I4873" t="s">
        <v>44668</v>
      </c>
      <c r="J4873" t="s">
        <v>3859</v>
      </c>
      <c r="K4873" t="s">
        <v>240</v>
      </c>
      <c r="M4873" t="s">
        <v>2487</v>
      </c>
      <c r="N4873" t="s">
        <v>3761</v>
      </c>
      <c r="O4873" t="s">
        <v>94</v>
      </c>
      <c r="P4873" t="s">
        <v>192</v>
      </c>
    </row>
    <row r="4874" spans="1:16" x14ac:dyDescent="0.2">
      <c r="A4874" t="s">
        <v>3866</v>
      </c>
      <c r="B4874" t="s">
        <v>3865</v>
      </c>
      <c r="C4874" s="1">
        <v>41743</v>
      </c>
      <c r="D4874" t="s">
        <v>65</v>
      </c>
      <c r="F4874" t="s">
        <v>34583</v>
      </c>
      <c r="G4874" t="s">
        <v>2988</v>
      </c>
      <c r="H4874" t="s">
        <v>3866</v>
      </c>
      <c r="I4874" t="s">
        <v>3855</v>
      </c>
      <c r="J4874" t="s">
        <v>3867</v>
      </c>
      <c r="K4874" t="s">
        <v>333</v>
      </c>
      <c r="M4874" t="s">
        <v>3868</v>
      </c>
      <c r="N4874" t="s">
        <v>3761</v>
      </c>
      <c r="O4874">
        <v>0</v>
      </c>
    </row>
    <row r="4875" spans="1:16" x14ac:dyDescent="0.2">
      <c r="A4875" t="s">
        <v>3866</v>
      </c>
      <c r="B4875" t="s">
        <v>3865</v>
      </c>
      <c r="C4875" s="1">
        <v>41743</v>
      </c>
      <c r="D4875" t="s">
        <v>65</v>
      </c>
      <c r="E4875" t="s">
        <v>3757</v>
      </c>
      <c r="F4875" t="s">
        <v>3758</v>
      </c>
      <c r="G4875" t="s">
        <v>133</v>
      </c>
      <c r="H4875" t="s">
        <v>3866</v>
      </c>
      <c r="I4875" t="s">
        <v>44669</v>
      </c>
      <c r="J4875" t="s">
        <v>3870</v>
      </c>
      <c r="K4875" t="s">
        <v>333</v>
      </c>
      <c r="M4875" t="s">
        <v>2487</v>
      </c>
      <c r="N4875" t="s">
        <v>3761</v>
      </c>
      <c r="O4875" t="s">
        <v>94</v>
      </c>
      <c r="P4875" t="s">
        <v>192</v>
      </c>
    </row>
    <row r="4876" spans="1:16" x14ac:dyDescent="0.2">
      <c r="A4876" t="s">
        <v>50400</v>
      </c>
      <c r="B4876" t="s">
        <v>50401</v>
      </c>
      <c r="C4876" s="1">
        <v>43788</v>
      </c>
      <c r="D4876" t="s">
        <v>65</v>
      </c>
      <c r="E4876" t="s">
        <v>3757</v>
      </c>
      <c r="F4876" t="s">
        <v>3758</v>
      </c>
      <c r="G4876" t="s">
        <v>133</v>
      </c>
      <c r="H4876" t="s">
        <v>50400</v>
      </c>
      <c r="I4876" t="s">
        <v>50402</v>
      </c>
      <c r="J4876" t="s">
        <v>50403</v>
      </c>
      <c r="K4876" t="s">
        <v>42643</v>
      </c>
      <c r="L4876" t="s">
        <v>50404</v>
      </c>
      <c r="M4876" t="s">
        <v>2487</v>
      </c>
      <c r="N4876" t="s">
        <v>3767</v>
      </c>
      <c r="O4876" t="s">
        <v>94</v>
      </c>
      <c r="P4876" t="s">
        <v>50405</v>
      </c>
    </row>
    <row r="4877" spans="1:16" x14ac:dyDescent="0.2">
      <c r="A4877" t="s">
        <v>50388</v>
      </c>
      <c r="B4877" t="s">
        <v>50389</v>
      </c>
      <c r="C4877" s="1">
        <v>43784</v>
      </c>
      <c r="D4877" t="s">
        <v>65</v>
      </c>
      <c r="E4877" t="s">
        <v>3757</v>
      </c>
      <c r="F4877" t="s">
        <v>3758</v>
      </c>
      <c r="G4877" t="s">
        <v>133</v>
      </c>
      <c r="H4877" t="s">
        <v>50388</v>
      </c>
      <c r="I4877" t="s">
        <v>50390</v>
      </c>
      <c r="J4877" t="s">
        <v>50391</v>
      </c>
      <c r="K4877" t="s">
        <v>42643</v>
      </c>
      <c r="L4877" t="s">
        <v>50392</v>
      </c>
      <c r="M4877" t="s">
        <v>2487</v>
      </c>
      <c r="N4877" t="s">
        <v>3767</v>
      </c>
      <c r="O4877" t="s">
        <v>94</v>
      </c>
      <c r="P4877" t="s">
        <v>50393</v>
      </c>
    </row>
    <row r="4878" spans="1:16" x14ac:dyDescent="0.2">
      <c r="A4878" t="s">
        <v>3759</v>
      </c>
      <c r="B4878" t="s">
        <v>3756</v>
      </c>
      <c r="C4878" s="1">
        <v>41407</v>
      </c>
      <c r="D4878" t="s">
        <v>65</v>
      </c>
      <c r="F4878" t="s">
        <v>34583</v>
      </c>
      <c r="G4878" t="s">
        <v>2988</v>
      </c>
      <c r="H4878" t="s">
        <v>3759</v>
      </c>
      <c r="K4878" t="s">
        <v>93</v>
      </c>
      <c r="O4878" t="s">
        <v>94</v>
      </c>
      <c r="P4878" t="s">
        <v>192</v>
      </c>
    </row>
    <row r="4879" spans="1:16" x14ac:dyDescent="0.2">
      <c r="A4879" t="s">
        <v>3759</v>
      </c>
      <c r="B4879" t="s">
        <v>3756</v>
      </c>
      <c r="C4879" s="1">
        <v>41407</v>
      </c>
      <c r="D4879" t="s">
        <v>65</v>
      </c>
      <c r="E4879" t="s">
        <v>3757</v>
      </c>
      <c r="F4879" t="s">
        <v>3758</v>
      </c>
      <c r="G4879" t="s">
        <v>133</v>
      </c>
      <c r="H4879" t="s">
        <v>3759</v>
      </c>
      <c r="I4879" t="s">
        <v>44665</v>
      </c>
      <c r="J4879" t="s">
        <v>3760</v>
      </c>
      <c r="K4879" t="s">
        <v>93</v>
      </c>
      <c r="M4879" t="s">
        <v>408</v>
      </c>
      <c r="N4879" t="s">
        <v>3761</v>
      </c>
      <c r="O4879" t="s">
        <v>94</v>
      </c>
      <c r="P4879" t="s">
        <v>41578</v>
      </c>
    </row>
    <row r="4880" spans="1:16" x14ac:dyDescent="0.2">
      <c r="A4880" t="s">
        <v>3854</v>
      </c>
      <c r="B4880" t="s">
        <v>3853</v>
      </c>
      <c r="C4880" s="1">
        <v>41710</v>
      </c>
      <c r="D4880" t="s">
        <v>65</v>
      </c>
      <c r="E4880" t="s">
        <v>3757</v>
      </c>
      <c r="F4880" t="s">
        <v>3758</v>
      </c>
      <c r="G4880" t="s">
        <v>133</v>
      </c>
      <c r="H4880" t="s">
        <v>3854</v>
      </c>
      <c r="I4880" t="s">
        <v>44667</v>
      </c>
      <c r="J4880" t="s">
        <v>3856</v>
      </c>
      <c r="K4880" t="s">
        <v>93</v>
      </c>
      <c r="M4880" t="s">
        <v>2487</v>
      </c>
      <c r="N4880" t="s">
        <v>3761</v>
      </c>
      <c r="O4880" t="s">
        <v>94</v>
      </c>
      <c r="P4880" t="s">
        <v>41578</v>
      </c>
    </row>
    <row r="4881" spans="1:16" x14ac:dyDescent="0.2">
      <c r="A4881" t="s">
        <v>3763</v>
      </c>
      <c r="B4881" t="s">
        <v>3762</v>
      </c>
      <c r="C4881" s="1">
        <v>41407</v>
      </c>
      <c r="D4881" t="s">
        <v>65</v>
      </c>
      <c r="E4881" t="s">
        <v>3757</v>
      </c>
      <c r="F4881" t="s">
        <v>3758</v>
      </c>
      <c r="G4881" t="s">
        <v>133</v>
      </c>
      <c r="H4881" t="s">
        <v>3763</v>
      </c>
      <c r="I4881" t="s">
        <v>44666</v>
      </c>
      <c r="J4881" t="s">
        <v>3766</v>
      </c>
      <c r="K4881" t="s">
        <v>93</v>
      </c>
      <c r="M4881" t="s">
        <v>408</v>
      </c>
      <c r="N4881" t="s">
        <v>3767</v>
      </c>
      <c r="O4881" t="s">
        <v>94</v>
      </c>
      <c r="P4881" t="s">
        <v>41578</v>
      </c>
    </row>
    <row r="4882" spans="1:16" x14ac:dyDescent="0.2">
      <c r="A4882" t="s">
        <v>3763</v>
      </c>
      <c r="B4882" t="s">
        <v>3762</v>
      </c>
      <c r="C4882" s="1">
        <v>41407</v>
      </c>
      <c r="D4882" t="s">
        <v>65</v>
      </c>
      <c r="E4882" t="s">
        <v>3757</v>
      </c>
      <c r="F4882" t="s">
        <v>3758</v>
      </c>
      <c r="G4882" t="s">
        <v>2988</v>
      </c>
      <c r="H4882" t="s">
        <v>3763</v>
      </c>
      <c r="I4882" t="s">
        <v>3764</v>
      </c>
      <c r="J4882" t="s">
        <v>3765</v>
      </c>
      <c r="K4882" t="s">
        <v>93</v>
      </c>
      <c r="O4882" t="s">
        <v>94</v>
      </c>
    </row>
    <row r="4883" spans="1:16" x14ac:dyDescent="0.2">
      <c r="A4883" t="s">
        <v>3769</v>
      </c>
      <c r="B4883" t="s">
        <v>3768</v>
      </c>
      <c r="C4883" s="1">
        <v>41407</v>
      </c>
      <c r="D4883" t="s">
        <v>65</v>
      </c>
      <c r="E4883" t="s">
        <v>3757</v>
      </c>
      <c r="F4883" t="s">
        <v>3758</v>
      </c>
      <c r="G4883" t="s">
        <v>133</v>
      </c>
      <c r="H4883" t="s">
        <v>3769</v>
      </c>
      <c r="I4883" t="s">
        <v>44666</v>
      </c>
      <c r="J4883" t="s">
        <v>3771</v>
      </c>
      <c r="K4883" t="s">
        <v>333</v>
      </c>
      <c r="M4883" t="s">
        <v>408</v>
      </c>
      <c r="N4883" t="s">
        <v>3767</v>
      </c>
      <c r="O4883" t="s">
        <v>94</v>
      </c>
      <c r="P4883" t="s">
        <v>41578</v>
      </c>
    </row>
    <row r="4884" spans="1:16" x14ac:dyDescent="0.2">
      <c r="A4884" t="s">
        <v>3769</v>
      </c>
      <c r="B4884" t="s">
        <v>3768</v>
      </c>
      <c r="C4884" s="1">
        <v>41407</v>
      </c>
      <c r="D4884" t="s">
        <v>65</v>
      </c>
      <c r="E4884" t="s">
        <v>3757</v>
      </c>
      <c r="F4884" t="s">
        <v>3758</v>
      </c>
      <c r="G4884" t="s">
        <v>2988</v>
      </c>
      <c r="H4884" t="s">
        <v>3769</v>
      </c>
      <c r="I4884" t="s">
        <v>3764</v>
      </c>
      <c r="J4884" t="s">
        <v>3770</v>
      </c>
      <c r="K4884" t="s">
        <v>333</v>
      </c>
      <c r="M4884" t="s">
        <v>408</v>
      </c>
      <c r="N4884" t="s">
        <v>3761</v>
      </c>
      <c r="O4884" t="s">
        <v>94</v>
      </c>
    </row>
    <row r="4885" spans="1:16" x14ac:dyDescent="0.2">
      <c r="A4885" t="s">
        <v>3897</v>
      </c>
      <c r="B4885" t="s">
        <v>3896</v>
      </c>
      <c r="C4885" s="1">
        <v>41866</v>
      </c>
      <c r="D4885" t="s">
        <v>65</v>
      </c>
      <c r="E4885" t="s">
        <v>3757</v>
      </c>
      <c r="F4885" t="s">
        <v>3758</v>
      </c>
      <c r="G4885" t="s">
        <v>133</v>
      </c>
      <c r="H4885" t="s">
        <v>3897</v>
      </c>
      <c r="I4885" t="s">
        <v>44668</v>
      </c>
      <c r="J4885" t="s">
        <v>3898</v>
      </c>
      <c r="K4885" t="s">
        <v>240</v>
      </c>
      <c r="M4885" t="s">
        <v>2487</v>
      </c>
      <c r="N4885" t="s">
        <v>3761</v>
      </c>
      <c r="O4885" t="s">
        <v>94</v>
      </c>
    </row>
    <row r="4886" spans="1:16" x14ac:dyDescent="0.2">
      <c r="A4886" t="s">
        <v>4665</v>
      </c>
      <c r="B4886" t="s">
        <v>4664</v>
      </c>
      <c r="C4886" s="1">
        <v>41529</v>
      </c>
      <c r="D4886" t="s">
        <v>65</v>
      </c>
      <c r="E4886" t="s">
        <v>3757</v>
      </c>
      <c r="F4886" t="s">
        <v>3758</v>
      </c>
      <c r="G4886" t="s">
        <v>133</v>
      </c>
      <c r="H4886" t="s">
        <v>4665</v>
      </c>
      <c r="I4886" t="s">
        <v>44818</v>
      </c>
      <c r="J4886" t="s">
        <v>4666</v>
      </c>
      <c r="K4886" t="s">
        <v>240</v>
      </c>
      <c r="M4886" t="s">
        <v>404</v>
      </c>
      <c r="N4886" t="s">
        <v>3761</v>
      </c>
      <c r="O4886" t="s">
        <v>94</v>
      </c>
      <c r="P4886" t="s">
        <v>192</v>
      </c>
    </row>
    <row r="4887" spans="1:16" x14ac:dyDescent="0.2">
      <c r="A4887" t="s">
        <v>50417</v>
      </c>
      <c r="B4887" t="s">
        <v>50418</v>
      </c>
      <c r="C4887" s="1">
        <v>43788</v>
      </c>
      <c r="D4887" t="s">
        <v>65</v>
      </c>
      <c r="E4887" t="s">
        <v>3757</v>
      </c>
      <c r="F4887" t="s">
        <v>3758</v>
      </c>
      <c r="G4887" t="s">
        <v>133</v>
      </c>
      <c r="H4887" t="s">
        <v>50417</v>
      </c>
      <c r="I4887" t="s">
        <v>50396</v>
      </c>
      <c r="J4887" t="s">
        <v>50419</v>
      </c>
      <c r="K4887" t="s">
        <v>42643</v>
      </c>
      <c r="L4887" t="s">
        <v>50420</v>
      </c>
      <c r="M4887" t="s">
        <v>3864</v>
      </c>
      <c r="N4887" t="s">
        <v>3767</v>
      </c>
      <c r="O4887" t="s">
        <v>94</v>
      </c>
      <c r="P4887" t="s">
        <v>50399</v>
      </c>
    </row>
    <row r="4888" spans="1:16" x14ac:dyDescent="0.2">
      <c r="A4888" t="s">
        <v>3861</v>
      </c>
      <c r="B4888" t="s">
        <v>3860</v>
      </c>
      <c r="C4888" s="1">
        <v>41743</v>
      </c>
      <c r="D4888" t="s">
        <v>65</v>
      </c>
      <c r="E4888" t="s">
        <v>3757</v>
      </c>
      <c r="F4888" t="s">
        <v>3758</v>
      </c>
      <c r="G4888" t="s">
        <v>133</v>
      </c>
      <c r="H4888" t="s">
        <v>3861</v>
      </c>
      <c r="I4888" t="s">
        <v>3862</v>
      </c>
      <c r="J4888" t="s">
        <v>3863</v>
      </c>
      <c r="K4888" t="s">
        <v>240</v>
      </c>
      <c r="M4888" t="s">
        <v>3864</v>
      </c>
      <c r="N4888" t="s">
        <v>3761</v>
      </c>
      <c r="O4888" t="s">
        <v>94</v>
      </c>
    </row>
    <row r="4889" spans="1:16" x14ac:dyDescent="0.2">
      <c r="A4889" t="s">
        <v>4798</v>
      </c>
      <c r="B4889" t="s">
        <v>4797</v>
      </c>
      <c r="C4889" s="1">
        <v>41682</v>
      </c>
      <c r="D4889" t="s">
        <v>65</v>
      </c>
      <c r="E4889" t="s">
        <v>3757</v>
      </c>
      <c r="F4889" t="s">
        <v>3758</v>
      </c>
      <c r="G4889" t="s">
        <v>133</v>
      </c>
      <c r="H4889" t="s">
        <v>4798</v>
      </c>
      <c r="I4889" t="s">
        <v>44818</v>
      </c>
      <c r="J4889" t="s">
        <v>4799</v>
      </c>
      <c r="K4889" t="s">
        <v>240</v>
      </c>
      <c r="M4889" t="s">
        <v>404</v>
      </c>
      <c r="N4889" t="s">
        <v>3761</v>
      </c>
      <c r="O4889" t="s">
        <v>94</v>
      </c>
      <c r="P4889" t="s">
        <v>192</v>
      </c>
    </row>
    <row r="4890" spans="1:16" x14ac:dyDescent="0.2">
      <c r="A4890" t="s">
        <v>50394</v>
      </c>
      <c r="B4890" t="s">
        <v>50395</v>
      </c>
      <c r="C4890" s="1">
        <v>43788</v>
      </c>
      <c r="D4890" t="s">
        <v>65</v>
      </c>
      <c r="E4890" t="s">
        <v>3757</v>
      </c>
      <c r="F4890" t="s">
        <v>3758</v>
      </c>
      <c r="G4890" t="s">
        <v>133</v>
      </c>
      <c r="H4890" t="s">
        <v>50394</v>
      </c>
      <c r="I4890" t="s">
        <v>50396</v>
      </c>
      <c r="J4890" t="s">
        <v>50397</v>
      </c>
      <c r="K4890" t="s">
        <v>42643</v>
      </c>
      <c r="L4890" t="s">
        <v>50398</v>
      </c>
      <c r="M4890" t="s">
        <v>3864</v>
      </c>
      <c r="N4890" t="s">
        <v>3767</v>
      </c>
      <c r="O4890" t="s">
        <v>94</v>
      </c>
      <c r="P4890" t="s">
        <v>50399</v>
      </c>
    </row>
    <row r="4891" spans="1:16" x14ac:dyDescent="0.2">
      <c r="A4891" t="s">
        <v>4668</v>
      </c>
      <c r="B4891" t="s">
        <v>4667</v>
      </c>
      <c r="C4891" s="1">
        <v>41529</v>
      </c>
      <c r="D4891" t="s">
        <v>65</v>
      </c>
      <c r="E4891" t="s">
        <v>3757</v>
      </c>
      <c r="F4891" t="s">
        <v>3758</v>
      </c>
      <c r="G4891" t="s">
        <v>133</v>
      </c>
      <c r="H4891" t="s">
        <v>4668</v>
      </c>
      <c r="I4891" t="s">
        <v>44668</v>
      </c>
      <c r="J4891" t="s">
        <v>4669</v>
      </c>
      <c r="K4891" t="s">
        <v>240</v>
      </c>
      <c r="M4891" t="s">
        <v>1557</v>
      </c>
      <c r="N4891" t="s">
        <v>44819</v>
      </c>
      <c r="O4891" t="s">
        <v>94</v>
      </c>
    </row>
    <row r="4892" spans="1:16" x14ac:dyDescent="0.2">
      <c r="A4892" t="s">
        <v>4760</v>
      </c>
      <c r="B4892" t="s">
        <v>4759</v>
      </c>
      <c r="C4892" s="1">
        <v>41618</v>
      </c>
      <c r="D4892" t="s">
        <v>65</v>
      </c>
      <c r="E4892" t="s">
        <v>3757</v>
      </c>
      <c r="F4892" t="s">
        <v>3758</v>
      </c>
      <c r="G4892" t="s">
        <v>133</v>
      </c>
      <c r="H4892" t="s">
        <v>4760</v>
      </c>
      <c r="I4892" t="s">
        <v>44828</v>
      </c>
      <c r="J4892" t="s">
        <v>4761</v>
      </c>
      <c r="K4892" t="s">
        <v>240</v>
      </c>
      <c r="M4892" t="s">
        <v>1557</v>
      </c>
      <c r="N4892" t="s">
        <v>3761</v>
      </c>
      <c r="O4892" t="s">
        <v>94</v>
      </c>
    </row>
    <row r="4893" spans="1:16" x14ac:dyDescent="0.2">
      <c r="A4893" t="s">
        <v>4795</v>
      </c>
      <c r="B4893" t="s">
        <v>4794</v>
      </c>
      <c r="C4893" s="1">
        <v>41682</v>
      </c>
      <c r="D4893" t="s">
        <v>65</v>
      </c>
      <c r="E4893" t="s">
        <v>3757</v>
      </c>
      <c r="F4893" t="s">
        <v>3758</v>
      </c>
      <c r="G4893" t="s">
        <v>133</v>
      </c>
      <c r="H4893" t="s">
        <v>4795</v>
      </c>
      <c r="I4893" t="s">
        <v>44834</v>
      </c>
      <c r="J4893" t="s">
        <v>4796</v>
      </c>
      <c r="K4893" t="s">
        <v>240</v>
      </c>
      <c r="M4893" t="s">
        <v>1557</v>
      </c>
      <c r="N4893" t="s">
        <v>3761</v>
      </c>
      <c r="O4893" t="s">
        <v>94</v>
      </c>
    </row>
    <row r="4894" spans="1:16" x14ac:dyDescent="0.2">
      <c r="A4894" t="s">
        <v>4712</v>
      </c>
      <c r="B4894" t="s">
        <v>4711</v>
      </c>
      <c r="C4894" s="1">
        <v>41590</v>
      </c>
      <c r="D4894" t="s">
        <v>65</v>
      </c>
      <c r="E4894" t="s">
        <v>3757</v>
      </c>
      <c r="F4894" t="s">
        <v>3758</v>
      </c>
      <c r="G4894" t="s">
        <v>133</v>
      </c>
      <c r="H4894" t="s">
        <v>4712</v>
      </c>
      <c r="I4894" t="s">
        <v>44825</v>
      </c>
      <c r="J4894" t="s">
        <v>4713</v>
      </c>
      <c r="K4894" t="s">
        <v>240</v>
      </c>
      <c r="M4894" t="s">
        <v>4663</v>
      </c>
      <c r="N4894" t="s">
        <v>3761</v>
      </c>
      <c r="O4894" t="s">
        <v>94</v>
      </c>
      <c r="P4894" t="s">
        <v>41578</v>
      </c>
    </row>
    <row r="4895" spans="1:16" x14ac:dyDescent="0.2">
      <c r="A4895" t="s">
        <v>44816</v>
      </c>
      <c r="B4895" t="s">
        <v>4661</v>
      </c>
      <c r="C4895" s="1">
        <v>41529</v>
      </c>
      <c r="D4895" t="s">
        <v>65</v>
      </c>
      <c r="E4895" t="s">
        <v>3757</v>
      </c>
      <c r="F4895" t="s">
        <v>3758</v>
      </c>
      <c r="G4895" t="s">
        <v>2988</v>
      </c>
      <c r="H4895" t="s">
        <v>44816</v>
      </c>
      <c r="I4895" t="s">
        <v>44817</v>
      </c>
      <c r="J4895" t="s">
        <v>4662</v>
      </c>
      <c r="K4895" t="s">
        <v>240</v>
      </c>
      <c r="M4895" t="s">
        <v>4663</v>
      </c>
      <c r="N4895" t="s">
        <v>3761</v>
      </c>
      <c r="O4895">
        <v>0</v>
      </c>
      <c r="P4895" t="s">
        <v>41578</v>
      </c>
    </row>
    <row r="4896" spans="1:16" x14ac:dyDescent="0.2">
      <c r="A4896" t="s">
        <v>50406</v>
      </c>
      <c r="B4896" t="s">
        <v>50407</v>
      </c>
      <c r="C4896" s="1">
        <v>43788</v>
      </c>
      <c r="D4896" t="s">
        <v>65</v>
      </c>
      <c r="E4896" t="s">
        <v>3757</v>
      </c>
      <c r="F4896" t="s">
        <v>3758</v>
      </c>
      <c r="G4896" t="s">
        <v>133</v>
      </c>
      <c r="H4896" t="s">
        <v>50406</v>
      </c>
      <c r="I4896" t="s">
        <v>50408</v>
      </c>
      <c r="J4896" t="s">
        <v>50409</v>
      </c>
      <c r="K4896" t="s">
        <v>240</v>
      </c>
      <c r="L4896" t="s">
        <v>50410</v>
      </c>
      <c r="M4896" t="s">
        <v>2487</v>
      </c>
      <c r="N4896" t="s">
        <v>3767</v>
      </c>
      <c r="O4896" t="s">
        <v>94</v>
      </c>
      <c r="P4896" t="s">
        <v>50411</v>
      </c>
    </row>
    <row r="4897" spans="1:16" x14ac:dyDescent="0.2">
      <c r="A4897" t="s">
        <v>4994</v>
      </c>
      <c r="B4897" t="s">
        <v>4993</v>
      </c>
      <c r="C4897" s="1">
        <v>41954</v>
      </c>
      <c r="D4897" t="s">
        <v>65</v>
      </c>
      <c r="E4897" t="s">
        <v>3757</v>
      </c>
      <c r="F4897" t="s">
        <v>3758</v>
      </c>
      <c r="G4897" t="s">
        <v>133</v>
      </c>
      <c r="H4897" t="s">
        <v>4994</v>
      </c>
      <c r="I4897" t="s">
        <v>44838</v>
      </c>
      <c r="J4897" t="s">
        <v>4995</v>
      </c>
      <c r="K4897" t="s">
        <v>240</v>
      </c>
      <c r="M4897" t="s">
        <v>4789</v>
      </c>
      <c r="N4897" t="s">
        <v>3767</v>
      </c>
      <c r="O4897" t="s">
        <v>94</v>
      </c>
      <c r="P4897" t="s">
        <v>41578</v>
      </c>
    </row>
    <row r="4898" spans="1:16" x14ac:dyDescent="0.2">
      <c r="A4898" t="s">
        <v>4981</v>
      </c>
      <c r="B4898" t="s">
        <v>4980</v>
      </c>
      <c r="C4898" s="1">
        <v>41866</v>
      </c>
      <c r="D4898" t="s">
        <v>65</v>
      </c>
      <c r="E4898" t="s">
        <v>3757</v>
      </c>
      <c r="F4898" t="s">
        <v>3758</v>
      </c>
      <c r="G4898" t="s">
        <v>133</v>
      </c>
      <c r="H4898" t="s">
        <v>4981</v>
      </c>
      <c r="I4898" t="s">
        <v>44668</v>
      </c>
      <c r="J4898" t="s">
        <v>4982</v>
      </c>
      <c r="K4898" t="s">
        <v>240</v>
      </c>
      <c r="M4898" t="s">
        <v>4290</v>
      </c>
      <c r="N4898" t="s">
        <v>3761</v>
      </c>
      <c r="O4898">
        <v>0</v>
      </c>
    </row>
    <row r="4899" spans="1:16" x14ac:dyDescent="0.2">
      <c r="A4899" t="s">
        <v>4792</v>
      </c>
      <c r="B4899" t="s">
        <v>4791</v>
      </c>
      <c r="C4899" s="1">
        <v>41682</v>
      </c>
      <c r="D4899" t="s">
        <v>65</v>
      </c>
      <c r="E4899" t="s">
        <v>3757</v>
      </c>
      <c r="F4899" t="s">
        <v>3758</v>
      </c>
      <c r="G4899" t="s">
        <v>133</v>
      </c>
      <c r="H4899" t="s">
        <v>4792</v>
      </c>
      <c r="I4899" t="s">
        <v>44668</v>
      </c>
      <c r="J4899" t="s">
        <v>4793</v>
      </c>
      <c r="K4899" t="s">
        <v>240</v>
      </c>
      <c r="M4899" t="s">
        <v>4290</v>
      </c>
      <c r="N4899" t="s">
        <v>3761</v>
      </c>
      <c r="O4899" t="s">
        <v>94</v>
      </c>
    </row>
    <row r="4900" spans="1:16" x14ac:dyDescent="0.2">
      <c r="A4900" t="s">
        <v>44844</v>
      </c>
      <c r="B4900" t="s">
        <v>44845</v>
      </c>
      <c r="C4900" s="1">
        <v>42859</v>
      </c>
      <c r="D4900" t="s">
        <v>65</v>
      </c>
      <c r="E4900" t="s">
        <v>3757</v>
      </c>
      <c r="F4900" t="s">
        <v>3758</v>
      </c>
      <c r="G4900" t="s">
        <v>133</v>
      </c>
      <c r="H4900" t="s">
        <v>44844</v>
      </c>
      <c r="I4900" t="s">
        <v>44846</v>
      </c>
      <c r="J4900" t="s">
        <v>44847</v>
      </c>
      <c r="K4900" t="s">
        <v>240</v>
      </c>
      <c r="M4900" t="s">
        <v>404</v>
      </c>
      <c r="N4900" t="s">
        <v>44848</v>
      </c>
      <c r="O4900" t="s">
        <v>94</v>
      </c>
      <c r="P4900" t="s">
        <v>229</v>
      </c>
    </row>
    <row r="4901" spans="1:16" x14ac:dyDescent="0.2">
      <c r="A4901" t="s">
        <v>44852</v>
      </c>
      <c r="B4901" t="s">
        <v>44853</v>
      </c>
      <c r="C4901" s="1">
        <v>42859</v>
      </c>
      <c r="D4901" t="s">
        <v>65</v>
      </c>
      <c r="E4901" t="s">
        <v>3757</v>
      </c>
      <c r="F4901" t="s">
        <v>3758</v>
      </c>
      <c r="G4901" t="s">
        <v>133</v>
      </c>
      <c r="H4901" t="s">
        <v>44852</v>
      </c>
      <c r="I4901" t="s">
        <v>44846</v>
      </c>
      <c r="J4901" t="s">
        <v>44854</v>
      </c>
      <c r="K4901" t="s">
        <v>240</v>
      </c>
      <c r="N4901" t="s">
        <v>44848</v>
      </c>
      <c r="O4901" t="s">
        <v>94</v>
      </c>
      <c r="P4901" t="s">
        <v>229</v>
      </c>
    </row>
    <row r="4902" spans="1:16" x14ac:dyDescent="0.2">
      <c r="A4902" t="s">
        <v>44849</v>
      </c>
      <c r="B4902" t="s">
        <v>44850</v>
      </c>
      <c r="C4902" s="1">
        <v>43224</v>
      </c>
      <c r="D4902" t="s">
        <v>65</v>
      </c>
      <c r="E4902" t="s">
        <v>3757</v>
      </c>
      <c r="F4902" t="s">
        <v>3758</v>
      </c>
      <c r="G4902" t="s">
        <v>133</v>
      </c>
      <c r="H4902" t="s">
        <v>44849</v>
      </c>
      <c r="I4902" t="s">
        <v>44846</v>
      </c>
      <c r="J4902" t="s">
        <v>44851</v>
      </c>
      <c r="K4902" t="s">
        <v>240</v>
      </c>
      <c r="M4902" t="s">
        <v>404</v>
      </c>
      <c r="N4902" t="s">
        <v>44848</v>
      </c>
      <c r="O4902" t="s">
        <v>94</v>
      </c>
      <c r="P4902" t="s">
        <v>229</v>
      </c>
    </row>
    <row r="4903" spans="1:16" x14ac:dyDescent="0.2">
      <c r="A4903" t="s">
        <v>32305</v>
      </c>
      <c r="B4903" t="s">
        <v>32304</v>
      </c>
      <c r="C4903" s="1">
        <v>42975</v>
      </c>
      <c r="D4903" t="s">
        <v>65</v>
      </c>
      <c r="E4903" t="s">
        <v>25177</v>
      </c>
      <c r="F4903" t="s">
        <v>34200</v>
      </c>
      <c r="G4903" t="s">
        <v>25147</v>
      </c>
      <c r="H4903" t="s">
        <v>32305</v>
      </c>
      <c r="I4903" t="s">
        <v>32306</v>
      </c>
      <c r="J4903" t="s">
        <v>34311</v>
      </c>
      <c r="K4903" t="s">
        <v>25230</v>
      </c>
      <c r="L4903" t="s">
        <v>35661</v>
      </c>
      <c r="M4903" t="s">
        <v>38159</v>
      </c>
      <c r="N4903" t="s">
        <v>38160</v>
      </c>
      <c r="P4903" t="s">
        <v>32307</v>
      </c>
    </row>
    <row r="4904" spans="1:16" x14ac:dyDescent="0.2">
      <c r="A4904" t="s">
        <v>33389</v>
      </c>
      <c r="B4904" t="s">
        <v>33388</v>
      </c>
      <c r="C4904" s="1">
        <v>42328</v>
      </c>
      <c r="D4904" t="s">
        <v>65</v>
      </c>
      <c r="E4904" t="s">
        <v>25177</v>
      </c>
      <c r="F4904" t="s">
        <v>34200</v>
      </c>
      <c r="G4904" t="s">
        <v>25147</v>
      </c>
      <c r="H4904" t="s">
        <v>33389</v>
      </c>
      <c r="I4904" t="s">
        <v>33235</v>
      </c>
      <c r="J4904" t="s">
        <v>35345</v>
      </c>
      <c r="K4904" t="s">
        <v>25149</v>
      </c>
      <c r="L4904" t="s">
        <v>33390</v>
      </c>
      <c r="M4904" t="s">
        <v>36896</v>
      </c>
      <c r="N4904" t="s">
        <v>36897</v>
      </c>
      <c r="P4904" t="s">
        <v>26519</v>
      </c>
    </row>
    <row r="4905" spans="1:16" x14ac:dyDescent="0.2">
      <c r="A4905" t="s">
        <v>5067</v>
      </c>
      <c r="B4905" t="s">
        <v>5066</v>
      </c>
      <c r="C4905" s="1">
        <v>42132</v>
      </c>
      <c r="D4905" t="s">
        <v>65</v>
      </c>
      <c r="E4905" t="s">
        <v>5062</v>
      </c>
      <c r="F4905" t="s">
        <v>44841</v>
      </c>
      <c r="G4905" t="s">
        <v>133</v>
      </c>
      <c r="H4905" t="s">
        <v>5067</v>
      </c>
      <c r="I4905" t="s">
        <v>3679</v>
      </c>
      <c r="J4905" t="s">
        <v>5068</v>
      </c>
      <c r="K4905" t="s">
        <v>333</v>
      </c>
      <c r="M4905" t="s">
        <v>4736</v>
      </c>
      <c r="N4905" t="s">
        <v>5065</v>
      </c>
      <c r="O4905" t="s">
        <v>94</v>
      </c>
    </row>
    <row r="4906" spans="1:16" x14ac:dyDescent="0.2">
      <c r="A4906" t="s">
        <v>5167</v>
      </c>
      <c r="B4906" t="s">
        <v>5166</v>
      </c>
      <c r="C4906" s="1">
        <v>42164</v>
      </c>
      <c r="D4906" t="s">
        <v>65</v>
      </c>
      <c r="E4906" t="s">
        <v>5062</v>
      </c>
      <c r="F4906" t="s">
        <v>44841</v>
      </c>
      <c r="G4906" t="s">
        <v>133</v>
      </c>
      <c r="H4906" t="s">
        <v>5167</v>
      </c>
      <c r="I4906" t="s">
        <v>3679</v>
      </c>
      <c r="J4906" t="s">
        <v>44842</v>
      </c>
      <c r="K4906" t="s">
        <v>93</v>
      </c>
      <c r="L4906" t="s">
        <v>304</v>
      </c>
      <c r="M4906" t="s">
        <v>4736</v>
      </c>
      <c r="N4906" t="s">
        <v>5168</v>
      </c>
      <c r="O4906" t="s">
        <v>94</v>
      </c>
    </row>
    <row r="4907" spans="1:16" x14ac:dyDescent="0.2">
      <c r="A4907" t="s">
        <v>5170</v>
      </c>
      <c r="B4907" t="s">
        <v>5169</v>
      </c>
      <c r="C4907" s="1">
        <v>42163</v>
      </c>
      <c r="D4907" t="s">
        <v>65</v>
      </c>
      <c r="E4907" t="s">
        <v>70</v>
      </c>
      <c r="G4907" t="s">
        <v>133</v>
      </c>
      <c r="H4907" t="s">
        <v>5170</v>
      </c>
      <c r="I4907" t="s">
        <v>3679</v>
      </c>
      <c r="J4907" t="s">
        <v>5171</v>
      </c>
      <c r="K4907" t="s">
        <v>93</v>
      </c>
      <c r="L4907" t="s">
        <v>304</v>
      </c>
      <c r="M4907" t="s">
        <v>4736</v>
      </c>
      <c r="N4907" t="s">
        <v>5168</v>
      </c>
      <c r="O4907" t="s">
        <v>94</v>
      </c>
    </row>
    <row r="4908" spans="1:16" x14ac:dyDescent="0.2">
      <c r="A4908" t="s">
        <v>5063</v>
      </c>
      <c r="B4908" t="s">
        <v>5061</v>
      </c>
      <c r="C4908" s="1">
        <v>42132</v>
      </c>
      <c r="D4908" t="s">
        <v>65</v>
      </c>
      <c r="E4908" t="s">
        <v>5062</v>
      </c>
      <c r="F4908" t="s">
        <v>44841</v>
      </c>
      <c r="G4908" t="s">
        <v>133</v>
      </c>
      <c r="H4908" t="s">
        <v>5063</v>
      </c>
      <c r="I4908" t="s">
        <v>3679</v>
      </c>
      <c r="J4908" t="s">
        <v>5064</v>
      </c>
      <c r="K4908" t="s">
        <v>333</v>
      </c>
      <c r="M4908" t="s">
        <v>4736</v>
      </c>
      <c r="N4908" t="s">
        <v>5065</v>
      </c>
      <c r="O4908" t="s">
        <v>94</v>
      </c>
    </row>
    <row r="4909" spans="1:16" x14ac:dyDescent="0.2">
      <c r="A4909" t="s">
        <v>50454</v>
      </c>
      <c r="B4909" t="s">
        <v>50455</v>
      </c>
      <c r="C4909" s="1">
        <v>43953</v>
      </c>
      <c r="D4909" t="s">
        <v>65</v>
      </c>
      <c r="E4909" t="s">
        <v>44707</v>
      </c>
      <c r="F4909" t="s">
        <v>44708</v>
      </c>
      <c r="G4909" t="s">
        <v>133</v>
      </c>
      <c r="H4909" t="s">
        <v>50454</v>
      </c>
      <c r="I4909" t="s">
        <v>50456</v>
      </c>
      <c r="J4909" t="s">
        <v>50457</v>
      </c>
      <c r="K4909" t="s">
        <v>240</v>
      </c>
      <c r="L4909" t="s">
        <v>50458</v>
      </c>
      <c r="M4909" t="s">
        <v>50459</v>
      </c>
      <c r="N4909" t="s">
        <v>50460</v>
      </c>
      <c r="O4909" t="s">
        <v>94</v>
      </c>
      <c r="P4909" t="s">
        <v>50461</v>
      </c>
    </row>
    <row r="4910" spans="1:16" x14ac:dyDescent="0.2">
      <c r="A4910" t="s">
        <v>44947</v>
      </c>
      <c r="B4910" t="s">
        <v>44948</v>
      </c>
      <c r="C4910" s="1">
        <v>42923</v>
      </c>
      <c r="D4910" t="s">
        <v>65</v>
      </c>
      <c r="E4910" t="s">
        <v>3964</v>
      </c>
      <c r="F4910" t="s">
        <v>3965</v>
      </c>
      <c r="G4910" t="s">
        <v>133</v>
      </c>
      <c r="H4910" t="s">
        <v>44947</v>
      </c>
      <c r="I4910" t="s">
        <v>44949</v>
      </c>
      <c r="J4910" t="s">
        <v>44950</v>
      </c>
      <c r="K4910" t="s">
        <v>240</v>
      </c>
      <c r="M4910" t="s">
        <v>44951</v>
      </c>
      <c r="N4910" t="s">
        <v>3969</v>
      </c>
      <c r="O4910" t="s">
        <v>94</v>
      </c>
    </row>
    <row r="4911" spans="1:16" x14ac:dyDescent="0.2">
      <c r="A4911" t="s">
        <v>5414</v>
      </c>
      <c r="B4911" t="s">
        <v>5413</v>
      </c>
      <c r="C4911" s="1">
        <v>42930</v>
      </c>
      <c r="D4911" t="s">
        <v>65</v>
      </c>
      <c r="E4911" t="s">
        <v>3964</v>
      </c>
      <c r="F4911" t="s">
        <v>3965</v>
      </c>
      <c r="G4911" t="s">
        <v>133</v>
      </c>
      <c r="H4911" t="s">
        <v>5414</v>
      </c>
      <c r="I4911" t="s">
        <v>5415</v>
      </c>
      <c r="J4911" t="s">
        <v>5416</v>
      </c>
      <c r="K4911" t="s">
        <v>240</v>
      </c>
      <c r="M4911" t="s">
        <v>1557</v>
      </c>
      <c r="N4911" t="s">
        <v>3969</v>
      </c>
      <c r="O4911" t="s">
        <v>94</v>
      </c>
    </row>
    <row r="4912" spans="1:16" x14ac:dyDescent="0.2">
      <c r="A4912" t="s">
        <v>33122</v>
      </c>
      <c r="B4912" t="s">
        <v>33121</v>
      </c>
      <c r="C4912" s="1">
        <v>43028</v>
      </c>
      <c r="D4912" t="s">
        <v>65</v>
      </c>
      <c r="E4912" t="s">
        <v>25431</v>
      </c>
      <c r="F4912" t="s">
        <v>25432</v>
      </c>
      <c r="G4912" t="s">
        <v>25147</v>
      </c>
      <c r="H4912" t="s">
        <v>33122</v>
      </c>
      <c r="I4912" t="s">
        <v>35998</v>
      </c>
      <c r="J4912" t="s">
        <v>36832</v>
      </c>
      <c r="K4912" t="s">
        <v>25149</v>
      </c>
      <c r="L4912" t="s">
        <v>25332</v>
      </c>
      <c r="M4912" t="s">
        <v>33123</v>
      </c>
      <c r="N4912" t="s">
        <v>33124</v>
      </c>
    </row>
    <row r="4913" spans="1:16" x14ac:dyDescent="0.2">
      <c r="A4913" t="s">
        <v>33122</v>
      </c>
      <c r="B4913" t="s">
        <v>40276</v>
      </c>
      <c r="C4913" s="1">
        <v>43028</v>
      </c>
      <c r="D4913" t="s">
        <v>65</v>
      </c>
      <c r="E4913" t="s">
        <v>25431</v>
      </c>
      <c r="F4913" t="s">
        <v>25432</v>
      </c>
      <c r="G4913" t="s">
        <v>25209</v>
      </c>
      <c r="H4913" t="s">
        <v>33122</v>
      </c>
      <c r="I4913" t="s">
        <v>25145</v>
      </c>
      <c r="J4913" t="s">
        <v>36832</v>
      </c>
      <c r="K4913" t="s">
        <v>25149</v>
      </c>
      <c r="L4913" t="s">
        <v>25332</v>
      </c>
      <c r="M4913" t="s">
        <v>33123</v>
      </c>
      <c r="N4913" t="s">
        <v>33124</v>
      </c>
    </row>
    <row r="4914" spans="1:16" x14ac:dyDescent="0.2">
      <c r="A4914" t="s">
        <v>8697</v>
      </c>
      <c r="B4914" t="s">
        <v>8696</v>
      </c>
      <c r="C4914" s="1">
        <v>42975</v>
      </c>
      <c r="D4914" t="s">
        <v>65</v>
      </c>
      <c r="E4914" t="s">
        <v>397</v>
      </c>
      <c r="F4914" t="s">
        <v>398</v>
      </c>
      <c r="G4914" t="s">
        <v>133</v>
      </c>
      <c r="H4914" t="s">
        <v>8697</v>
      </c>
      <c r="I4914" t="s">
        <v>8698</v>
      </c>
      <c r="J4914" t="s">
        <v>8699</v>
      </c>
      <c r="K4914" t="s">
        <v>93</v>
      </c>
      <c r="M4914" t="s">
        <v>8700</v>
      </c>
      <c r="N4914" t="s">
        <v>8694</v>
      </c>
      <c r="O4914" t="s">
        <v>94</v>
      </c>
    </row>
    <row r="4915" spans="1:16" x14ac:dyDescent="0.2">
      <c r="A4915" t="s">
        <v>24950</v>
      </c>
      <c r="B4915" t="s">
        <v>24949</v>
      </c>
      <c r="C4915" s="1">
        <v>42493</v>
      </c>
      <c r="D4915" t="s">
        <v>65</v>
      </c>
      <c r="E4915" t="s">
        <v>310</v>
      </c>
      <c r="F4915" t="s">
        <v>311</v>
      </c>
      <c r="G4915" t="s">
        <v>133</v>
      </c>
      <c r="H4915" t="s">
        <v>24950</v>
      </c>
      <c r="I4915" t="s">
        <v>48370</v>
      </c>
      <c r="J4915" t="s">
        <v>24951</v>
      </c>
      <c r="K4915" t="s">
        <v>93</v>
      </c>
      <c r="L4915" t="s">
        <v>115</v>
      </c>
      <c r="M4915" t="s">
        <v>9199</v>
      </c>
      <c r="N4915" t="s">
        <v>5849</v>
      </c>
      <c r="O4915" t="s">
        <v>94</v>
      </c>
      <c r="P4915" t="s">
        <v>117</v>
      </c>
    </row>
    <row r="4916" spans="1:16" x14ac:dyDescent="0.2">
      <c r="A4916" t="s">
        <v>30865</v>
      </c>
      <c r="B4916" t="s">
        <v>30855</v>
      </c>
      <c r="C4916" s="1">
        <v>41953</v>
      </c>
      <c r="D4916" t="s">
        <v>65</v>
      </c>
      <c r="E4916" t="s">
        <v>25244</v>
      </c>
      <c r="F4916" t="s">
        <v>25245</v>
      </c>
      <c r="G4916" t="s">
        <v>25209</v>
      </c>
      <c r="H4916" t="s">
        <v>30865</v>
      </c>
      <c r="I4916" t="s">
        <v>25155</v>
      </c>
      <c r="J4916" t="s">
        <v>34270</v>
      </c>
      <c r="K4916" t="s">
        <v>25205</v>
      </c>
      <c r="L4916" t="s">
        <v>36199</v>
      </c>
      <c r="M4916" t="s">
        <v>35840</v>
      </c>
      <c r="N4916" t="s">
        <v>30105</v>
      </c>
    </row>
    <row r="4917" spans="1:16" x14ac:dyDescent="0.2">
      <c r="A4917" t="s">
        <v>30895</v>
      </c>
      <c r="B4917" t="s">
        <v>30894</v>
      </c>
      <c r="C4917" s="1">
        <v>42608</v>
      </c>
      <c r="D4917" t="s">
        <v>65</v>
      </c>
      <c r="E4917" t="s">
        <v>25724</v>
      </c>
      <c r="F4917" t="s">
        <v>25725</v>
      </c>
      <c r="G4917" t="s">
        <v>25209</v>
      </c>
      <c r="H4917" t="s">
        <v>30895</v>
      </c>
      <c r="I4917" t="s">
        <v>25155</v>
      </c>
      <c r="J4917" t="s">
        <v>35009</v>
      </c>
      <c r="K4917" t="s">
        <v>25230</v>
      </c>
      <c r="L4917" t="s">
        <v>27324</v>
      </c>
      <c r="M4917" t="s">
        <v>35010</v>
      </c>
      <c r="N4917" t="s">
        <v>26454</v>
      </c>
    </row>
    <row r="4918" spans="1:16" x14ac:dyDescent="0.2">
      <c r="A4918" t="s">
        <v>13468</v>
      </c>
      <c r="B4918" t="s">
        <v>13467</v>
      </c>
      <c r="C4918" s="1">
        <v>37371</v>
      </c>
      <c r="D4918" t="s">
        <v>65</v>
      </c>
      <c r="E4918" t="s">
        <v>330</v>
      </c>
      <c r="F4918" t="s">
        <v>331</v>
      </c>
      <c r="G4918" t="s">
        <v>127</v>
      </c>
      <c r="H4918" t="s">
        <v>13468</v>
      </c>
      <c r="I4918" t="s">
        <v>376</v>
      </c>
      <c r="J4918" t="s">
        <v>13469</v>
      </c>
      <c r="K4918" t="s">
        <v>93</v>
      </c>
      <c r="M4918" t="s">
        <v>11299</v>
      </c>
      <c r="N4918" t="s">
        <v>13470</v>
      </c>
      <c r="O4918">
        <v>0</v>
      </c>
      <c r="P4918" t="s">
        <v>192</v>
      </c>
    </row>
    <row r="4919" spans="1:16" x14ac:dyDescent="0.2">
      <c r="A4919" t="s">
        <v>8025</v>
      </c>
      <c r="B4919" t="s">
        <v>8024</v>
      </c>
      <c r="C4919" s="1">
        <v>40136</v>
      </c>
      <c r="D4919" t="s">
        <v>65</v>
      </c>
      <c r="E4919" t="s">
        <v>507</v>
      </c>
      <c r="F4919" t="s">
        <v>508</v>
      </c>
      <c r="G4919" t="s">
        <v>133</v>
      </c>
      <c r="H4919" t="s">
        <v>8025</v>
      </c>
      <c r="I4919" t="s">
        <v>8026</v>
      </c>
      <c r="J4919" t="s">
        <v>8027</v>
      </c>
      <c r="K4919" t="s">
        <v>240</v>
      </c>
      <c r="M4919" t="s">
        <v>8028</v>
      </c>
      <c r="N4919" t="s">
        <v>574</v>
      </c>
      <c r="O4919" t="s">
        <v>94</v>
      </c>
    </row>
    <row r="4920" spans="1:16" x14ac:dyDescent="0.2">
      <c r="A4920" t="s">
        <v>14893</v>
      </c>
      <c r="B4920" t="s">
        <v>14892</v>
      </c>
      <c r="C4920" s="1">
        <v>42362</v>
      </c>
      <c r="D4920" t="s">
        <v>65</v>
      </c>
      <c r="E4920" t="s">
        <v>236</v>
      </c>
      <c r="F4920" t="s">
        <v>237</v>
      </c>
      <c r="G4920" t="s">
        <v>127</v>
      </c>
      <c r="H4920" t="s">
        <v>14893</v>
      </c>
      <c r="I4920" t="s">
        <v>14894</v>
      </c>
      <c r="J4920" t="s">
        <v>14895</v>
      </c>
      <c r="K4920" t="s">
        <v>405</v>
      </c>
      <c r="M4920" t="s">
        <v>5606</v>
      </c>
      <c r="N4920" t="s">
        <v>314</v>
      </c>
      <c r="O4920" t="s">
        <v>153</v>
      </c>
      <c r="P4920" t="s">
        <v>117</v>
      </c>
    </row>
    <row r="4921" spans="1:16" x14ac:dyDescent="0.2">
      <c r="A4921" t="s">
        <v>5603</v>
      </c>
      <c r="B4921" t="s">
        <v>5602</v>
      </c>
      <c r="C4921" s="1">
        <v>36291</v>
      </c>
      <c r="D4921" t="s">
        <v>65</v>
      </c>
      <c r="E4921" t="s">
        <v>42176</v>
      </c>
      <c r="F4921" t="s">
        <v>42177</v>
      </c>
      <c r="G4921" t="s">
        <v>127</v>
      </c>
      <c r="H4921" t="s">
        <v>5603</v>
      </c>
      <c r="I4921" t="s">
        <v>5604</v>
      </c>
      <c r="J4921" t="s">
        <v>5605</v>
      </c>
      <c r="K4921" t="s">
        <v>405</v>
      </c>
      <c r="M4921" t="s">
        <v>5606</v>
      </c>
      <c r="N4921" t="s">
        <v>491</v>
      </c>
      <c r="O4921" t="s">
        <v>153</v>
      </c>
      <c r="P4921" t="s">
        <v>43198</v>
      </c>
    </row>
    <row r="4922" spans="1:16" x14ac:dyDescent="0.2">
      <c r="A4922" t="s">
        <v>5567</v>
      </c>
      <c r="B4922" t="s">
        <v>5566</v>
      </c>
      <c r="C4922" s="1">
        <v>41225</v>
      </c>
      <c r="D4922" t="s">
        <v>65</v>
      </c>
      <c r="E4922" t="s">
        <v>90</v>
      </c>
      <c r="F4922" t="s">
        <v>91</v>
      </c>
      <c r="G4922" t="s">
        <v>127</v>
      </c>
      <c r="H4922" t="s">
        <v>5567</v>
      </c>
      <c r="I4922" t="s">
        <v>5568</v>
      </c>
      <c r="J4922" t="s">
        <v>5569</v>
      </c>
      <c r="K4922" t="s">
        <v>93</v>
      </c>
      <c r="L4922" t="s">
        <v>115</v>
      </c>
      <c r="M4922" t="s">
        <v>5570</v>
      </c>
      <c r="N4922" t="s">
        <v>5571</v>
      </c>
      <c r="O4922" t="s">
        <v>153</v>
      </c>
      <c r="P4922" t="s">
        <v>117</v>
      </c>
    </row>
    <row r="4923" spans="1:16" x14ac:dyDescent="0.2">
      <c r="A4923" t="s">
        <v>32703</v>
      </c>
      <c r="B4923" t="s">
        <v>32702</v>
      </c>
      <c r="C4923" s="1">
        <v>41535</v>
      </c>
      <c r="D4923" t="s">
        <v>65</v>
      </c>
      <c r="E4923" t="s">
        <v>25399</v>
      </c>
      <c r="F4923" t="s">
        <v>25400</v>
      </c>
      <c r="G4923" t="s">
        <v>25198</v>
      </c>
      <c r="H4923" t="s">
        <v>32703</v>
      </c>
      <c r="I4923" t="s">
        <v>25204</v>
      </c>
      <c r="J4923" t="s">
        <v>36677</v>
      </c>
      <c r="K4923" t="s">
        <v>25173</v>
      </c>
      <c r="L4923" t="s">
        <v>32704</v>
      </c>
      <c r="M4923" t="s">
        <v>36678</v>
      </c>
      <c r="N4923" t="s">
        <v>29958</v>
      </c>
      <c r="P4923" t="s">
        <v>32705</v>
      </c>
    </row>
    <row r="4924" spans="1:16" x14ac:dyDescent="0.2">
      <c r="A4924" t="s">
        <v>17717</v>
      </c>
      <c r="B4924" t="s">
        <v>17716</v>
      </c>
      <c r="C4924" s="1">
        <v>36227</v>
      </c>
      <c r="D4924" t="s">
        <v>65</v>
      </c>
      <c r="E4924" t="s">
        <v>70</v>
      </c>
      <c r="G4924" t="s">
        <v>127</v>
      </c>
      <c r="H4924" t="s">
        <v>17717</v>
      </c>
      <c r="I4924" t="s">
        <v>102</v>
      </c>
      <c r="J4924" t="s">
        <v>17718</v>
      </c>
      <c r="K4924" t="s">
        <v>93</v>
      </c>
      <c r="L4924" t="s">
        <v>347</v>
      </c>
      <c r="M4924" t="s">
        <v>11113</v>
      </c>
      <c r="O4924" t="s">
        <v>153</v>
      </c>
      <c r="P4924" t="s">
        <v>17719</v>
      </c>
    </row>
    <row r="4925" spans="1:16" x14ac:dyDescent="0.2">
      <c r="A4925" t="s">
        <v>10942</v>
      </c>
      <c r="B4925" t="s">
        <v>10941</v>
      </c>
      <c r="C4925" s="1">
        <v>40660</v>
      </c>
      <c r="D4925" t="s">
        <v>65</v>
      </c>
      <c r="E4925" t="s">
        <v>337</v>
      </c>
      <c r="F4925" t="s">
        <v>338</v>
      </c>
      <c r="G4925" t="s">
        <v>127</v>
      </c>
      <c r="H4925" t="s">
        <v>10942</v>
      </c>
      <c r="I4925" t="s">
        <v>10943</v>
      </c>
      <c r="J4925" t="s">
        <v>10944</v>
      </c>
      <c r="K4925" t="s">
        <v>111</v>
      </c>
      <c r="L4925" t="s">
        <v>254</v>
      </c>
      <c r="M4925" t="s">
        <v>10945</v>
      </c>
      <c r="N4925" t="s">
        <v>10946</v>
      </c>
      <c r="O4925" t="s">
        <v>94</v>
      </c>
      <c r="P4925" t="s">
        <v>43809</v>
      </c>
    </row>
    <row r="4926" spans="1:16" x14ac:dyDescent="0.2">
      <c r="A4926" t="s">
        <v>31162</v>
      </c>
      <c r="B4926" t="s">
        <v>31161</v>
      </c>
      <c r="C4926" s="1">
        <v>42690</v>
      </c>
      <c r="D4926" t="s">
        <v>65</v>
      </c>
      <c r="E4926" t="s">
        <v>25512</v>
      </c>
      <c r="F4926" t="s">
        <v>34332</v>
      </c>
      <c r="G4926" t="s">
        <v>25160</v>
      </c>
      <c r="H4926" t="s">
        <v>31162</v>
      </c>
      <c r="I4926" t="s">
        <v>31163</v>
      </c>
      <c r="J4926" t="s">
        <v>34321</v>
      </c>
      <c r="K4926" t="s">
        <v>25215</v>
      </c>
      <c r="L4926" t="s">
        <v>31164</v>
      </c>
      <c r="M4926" t="s">
        <v>34441</v>
      </c>
      <c r="N4926" t="s">
        <v>31165</v>
      </c>
    </row>
    <row r="4927" spans="1:16" x14ac:dyDescent="0.2">
      <c r="A4927" t="s">
        <v>27708</v>
      </c>
      <c r="B4927" t="s">
        <v>27707</v>
      </c>
      <c r="C4927" s="1">
        <v>40998</v>
      </c>
      <c r="D4927" t="s">
        <v>65</v>
      </c>
      <c r="E4927" t="s">
        <v>147</v>
      </c>
      <c r="F4927" t="s">
        <v>148</v>
      </c>
      <c r="G4927" t="s">
        <v>25147</v>
      </c>
      <c r="H4927" t="s">
        <v>27708</v>
      </c>
      <c r="I4927" t="s">
        <v>27709</v>
      </c>
      <c r="J4927" t="s">
        <v>34491</v>
      </c>
      <c r="K4927" t="s">
        <v>25230</v>
      </c>
      <c r="L4927" t="s">
        <v>25200</v>
      </c>
      <c r="M4927" t="s">
        <v>27710</v>
      </c>
      <c r="N4927" t="s">
        <v>27711</v>
      </c>
      <c r="P4927" t="s">
        <v>25192</v>
      </c>
    </row>
    <row r="4928" spans="1:16" x14ac:dyDescent="0.2">
      <c r="A4928" t="s">
        <v>30606</v>
      </c>
      <c r="B4928" t="s">
        <v>30605</v>
      </c>
      <c r="C4928" s="1">
        <v>42475</v>
      </c>
      <c r="D4928" t="s">
        <v>126</v>
      </c>
      <c r="E4928" t="s">
        <v>14577</v>
      </c>
      <c r="F4928" t="s">
        <v>14578</v>
      </c>
      <c r="G4928" t="s">
        <v>25164</v>
      </c>
      <c r="H4928" t="s">
        <v>30606</v>
      </c>
      <c r="I4928" t="s">
        <v>25155</v>
      </c>
      <c r="J4928" t="s">
        <v>36125</v>
      </c>
      <c r="K4928" t="s">
        <v>26208</v>
      </c>
      <c r="L4928" t="s">
        <v>30607</v>
      </c>
      <c r="M4928" t="s">
        <v>25317</v>
      </c>
      <c r="N4928" t="s">
        <v>30608</v>
      </c>
      <c r="P4928" t="s">
        <v>30609</v>
      </c>
    </row>
    <row r="4929" spans="1:16" x14ac:dyDescent="0.2">
      <c r="A4929" t="s">
        <v>30634</v>
      </c>
      <c r="B4929" t="s">
        <v>30633</v>
      </c>
      <c r="C4929" s="1">
        <v>42389</v>
      </c>
      <c r="D4929" t="s">
        <v>65</v>
      </c>
      <c r="E4929" t="s">
        <v>25724</v>
      </c>
      <c r="F4929" t="s">
        <v>25725</v>
      </c>
      <c r="G4929" t="s">
        <v>25209</v>
      </c>
      <c r="H4929" t="s">
        <v>30634</v>
      </c>
      <c r="I4929" t="s">
        <v>25155</v>
      </c>
      <c r="J4929" t="s">
        <v>34429</v>
      </c>
      <c r="K4929" t="s">
        <v>25156</v>
      </c>
      <c r="L4929" t="s">
        <v>25560</v>
      </c>
      <c r="M4929" t="s">
        <v>30635</v>
      </c>
      <c r="N4929" t="s">
        <v>36131</v>
      </c>
    </row>
    <row r="4930" spans="1:16" x14ac:dyDescent="0.2">
      <c r="A4930" t="s">
        <v>9486</v>
      </c>
      <c r="B4930" t="s">
        <v>9485</v>
      </c>
      <c r="C4930" s="1">
        <v>41877</v>
      </c>
      <c r="D4930" t="s">
        <v>65</v>
      </c>
      <c r="E4930" t="s">
        <v>310</v>
      </c>
      <c r="F4930" t="s">
        <v>311</v>
      </c>
      <c r="G4930" t="s">
        <v>127</v>
      </c>
      <c r="H4930" t="s">
        <v>9486</v>
      </c>
      <c r="I4930" t="s">
        <v>9487</v>
      </c>
      <c r="J4930" t="s">
        <v>9488</v>
      </c>
      <c r="K4930" t="s">
        <v>93</v>
      </c>
      <c r="M4930" t="s">
        <v>9489</v>
      </c>
      <c r="N4930" t="s">
        <v>679</v>
      </c>
      <c r="O4930" t="s">
        <v>94</v>
      </c>
    </row>
    <row r="4931" spans="1:16" x14ac:dyDescent="0.2">
      <c r="A4931" t="s">
        <v>9388</v>
      </c>
      <c r="B4931" t="s">
        <v>9387</v>
      </c>
      <c r="C4931" s="1">
        <v>41653</v>
      </c>
      <c r="D4931" t="s">
        <v>65</v>
      </c>
      <c r="E4931" t="s">
        <v>310</v>
      </c>
      <c r="F4931" t="s">
        <v>311</v>
      </c>
      <c r="G4931" t="s">
        <v>127</v>
      </c>
      <c r="H4931" t="s">
        <v>9388</v>
      </c>
      <c r="I4931" t="s">
        <v>9389</v>
      </c>
      <c r="J4931" t="s">
        <v>9390</v>
      </c>
      <c r="K4931" t="s">
        <v>93</v>
      </c>
      <c r="M4931" t="s">
        <v>8165</v>
      </c>
      <c r="N4931" t="s">
        <v>5849</v>
      </c>
      <c r="O4931" t="s">
        <v>94</v>
      </c>
      <c r="P4931" t="s">
        <v>4649</v>
      </c>
    </row>
    <row r="4932" spans="1:16" x14ac:dyDescent="0.2">
      <c r="A4932" t="s">
        <v>5621</v>
      </c>
      <c r="B4932" t="s">
        <v>5620</v>
      </c>
      <c r="C4932" s="1">
        <v>41768</v>
      </c>
      <c r="D4932" t="s">
        <v>65</v>
      </c>
      <c r="E4932" t="s">
        <v>310</v>
      </c>
      <c r="F4932" t="s">
        <v>311</v>
      </c>
      <c r="G4932" t="s">
        <v>127</v>
      </c>
      <c r="H4932" t="s">
        <v>5621</v>
      </c>
      <c r="I4932" t="s">
        <v>5622</v>
      </c>
      <c r="J4932" t="s">
        <v>5623</v>
      </c>
      <c r="K4932" t="s">
        <v>93</v>
      </c>
      <c r="M4932" t="s">
        <v>1518</v>
      </c>
      <c r="N4932" t="s">
        <v>679</v>
      </c>
      <c r="O4932" t="s">
        <v>94</v>
      </c>
      <c r="P4932" t="s">
        <v>192</v>
      </c>
    </row>
    <row r="4933" spans="1:16" x14ac:dyDescent="0.2">
      <c r="A4933" t="s">
        <v>31342</v>
      </c>
      <c r="B4933" t="s">
        <v>31341</v>
      </c>
      <c r="C4933" s="1">
        <v>42787</v>
      </c>
      <c r="D4933" t="s">
        <v>65</v>
      </c>
      <c r="E4933" t="s">
        <v>25724</v>
      </c>
      <c r="F4933" t="s">
        <v>25725</v>
      </c>
      <c r="G4933" t="s">
        <v>25160</v>
      </c>
      <c r="H4933" t="s">
        <v>31342</v>
      </c>
      <c r="I4933" t="s">
        <v>36297</v>
      </c>
      <c r="J4933" t="s">
        <v>36298</v>
      </c>
      <c r="K4933" t="s">
        <v>25149</v>
      </c>
      <c r="L4933" t="s">
        <v>36299</v>
      </c>
      <c r="M4933" t="s">
        <v>36300</v>
      </c>
      <c r="N4933" t="s">
        <v>25728</v>
      </c>
    </row>
    <row r="4934" spans="1:16" x14ac:dyDescent="0.2">
      <c r="A4934" t="s">
        <v>31640</v>
      </c>
      <c r="B4934" t="s">
        <v>31639</v>
      </c>
      <c r="C4934" s="1">
        <v>41781</v>
      </c>
      <c r="D4934" t="s">
        <v>65</v>
      </c>
      <c r="E4934" t="s">
        <v>30436</v>
      </c>
      <c r="F4934" t="s">
        <v>34338</v>
      </c>
      <c r="G4934" t="s">
        <v>25198</v>
      </c>
      <c r="H4934" t="s">
        <v>31640</v>
      </c>
      <c r="I4934" t="s">
        <v>36376</v>
      </c>
      <c r="J4934" t="s">
        <v>34613</v>
      </c>
      <c r="K4934" t="s">
        <v>25173</v>
      </c>
      <c r="L4934" t="s">
        <v>36377</v>
      </c>
      <c r="M4934" t="s">
        <v>34378</v>
      </c>
      <c r="N4934" t="s">
        <v>36378</v>
      </c>
      <c r="P4934" t="s">
        <v>12166</v>
      </c>
    </row>
    <row r="4935" spans="1:16" x14ac:dyDescent="0.2">
      <c r="A4935" t="s">
        <v>2519</v>
      </c>
      <c r="B4935" t="s">
        <v>2518</v>
      </c>
      <c r="C4935" s="1">
        <v>41806</v>
      </c>
      <c r="D4935" t="s">
        <v>65</v>
      </c>
      <c r="E4935" t="s">
        <v>2377</v>
      </c>
      <c r="F4935" t="s">
        <v>2378</v>
      </c>
      <c r="G4935" t="s">
        <v>133</v>
      </c>
      <c r="H4935" t="s">
        <v>2519</v>
      </c>
      <c r="I4935" t="s">
        <v>2520</v>
      </c>
      <c r="J4935" t="s">
        <v>2521</v>
      </c>
      <c r="K4935" t="s">
        <v>240</v>
      </c>
      <c r="L4935" t="s">
        <v>115</v>
      </c>
      <c r="M4935" t="s">
        <v>241</v>
      </c>
      <c r="N4935" t="s">
        <v>2381</v>
      </c>
      <c r="O4935" t="s">
        <v>94</v>
      </c>
      <c r="P4935" t="s">
        <v>192</v>
      </c>
    </row>
    <row r="4936" spans="1:16" x14ac:dyDescent="0.2">
      <c r="A4936" t="s">
        <v>2530</v>
      </c>
      <c r="B4936" t="s">
        <v>2529</v>
      </c>
      <c r="C4936" s="1">
        <v>41806</v>
      </c>
      <c r="D4936" t="s">
        <v>65</v>
      </c>
      <c r="E4936" t="s">
        <v>2377</v>
      </c>
      <c r="F4936" t="s">
        <v>2378</v>
      </c>
      <c r="G4936" t="s">
        <v>133</v>
      </c>
      <c r="H4936" t="s">
        <v>2530</v>
      </c>
      <c r="I4936" t="s">
        <v>2531</v>
      </c>
      <c r="J4936" t="s">
        <v>2532</v>
      </c>
      <c r="K4936" t="s">
        <v>240</v>
      </c>
      <c r="M4936" t="s">
        <v>241</v>
      </c>
      <c r="N4936" t="s">
        <v>2381</v>
      </c>
      <c r="O4936" t="s">
        <v>94</v>
      </c>
      <c r="P4936" t="s">
        <v>192</v>
      </c>
    </row>
    <row r="4937" spans="1:16" x14ac:dyDescent="0.2">
      <c r="A4937" t="s">
        <v>2523</v>
      </c>
      <c r="B4937" t="s">
        <v>2522</v>
      </c>
      <c r="C4937" s="1">
        <v>41806</v>
      </c>
      <c r="D4937" t="s">
        <v>65</v>
      </c>
      <c r="E4937" t="s">
        <v>2377</v>
      </c>
      <c r="F4937" t="s">
        <v>2378</v>
      </c>
      <c r="G4937" t="s">
        <v>133</v>
      </c>
      <c r="H4937" t="s">
        <v>2523</v>
      </c>
      <c r="I4937" t="s">
        <v>2524</v>
      </c>
      <c r="J4937" t="s">
        <v>2525</v>
      </c>
      <c r="K4937" t="s">
        <v>240</v>
      </c>
      <c r="M4937" t="s">
        <v>136</v>
      </c>
      <c r="N4937" t="s">
        <v>2381</v>
      </c>
      <c r="O4937" t="s">
        <v>94</v>
      </c>
      <c r="P4937" t="s">
        <v>192</v>
      </c>
    </row>
    <row r="4938" spans="1:16" x14ac:dyDescent="0.2">
      <c r="A4938" t="s">
        <v>2517</v>
      </c>
      <c r="B4938" t="s">
        <v>2516</v>
      </c>
      <c r="C4938" s="1">
        <v>41806</v>
      </c>
      <c r="D4938" t="s">
        <v>65</v>
      </c>
      <c r="E4938" t="s">
        <v>2377</v>
      </c>
      <c r="F4938" t="s">
        <v>2378</v>
      </c>
      <c r="G4938" t="s">
        <v>133</v>
      </c>
      <c r="H4938" t="s">
        <v>2517</v>
      </c>
      <c r="I4938" t="s">
        <v>43947</v>
      </c>
      <c r="J4938" t="s">
        <v>43948</v>
      </c>
      <c r="K4938" t="s">
        <v>240</v>
      </c>
      <c r="M4938" t="s">
        <v>241</v>
      </c>
      <c r="N4938" t="s">
        <v>2381</v>
      </c>
      <c r="O4938" t="s">
        <v>94</v>
      </c>
      <c r="P4938" t="s">
        <v>192</v>
      </c>
    </row>
    <row r="4939" spans="1:16" x14ac:dyDescent="0.2">
      <c r="A4939" t="s">
        <v>2527</v>
      </c>
      <c r="B4939" t="s">
        <v>2526</v>
      </c>
      <c r="C4939" s="1">
        <v>41812</v>
      </c>
      <c r="D4939" t="s">
        <v>65</v>
      </c>
      <c r="E4939" t="s">
        <v>2377</v>
      </c>
      <c r="F4939" t="s">
        <v>2378</v>
      </c>
      <c r="G4939" t="s">
        <v>133</v>
      </c>
      <c r="H4939" t="s">
        <v>2527</v>
      </c>
      <c r="I4939" t="s">
        <v>43949</v>
      </c>
      <c r="J4939" t="s">
        <v>2528</v>
      </c>
      <c r="K4939" t="s">
        <v>240</v>
      </c>
      <c r="M4939" t="s">
        <v>241</v>
      </c>
      <c r="N4939" t="s">
        <v>2381</v>
      </c>
      <c r="O4939" t="s">
        <v>94</v>
      </c>
      <c r="P4939" t="s">
        <v>192</v>
      </c>
    </row>
    <row r="4940" spans="1:16" x14ac:dyDescent="0.2">
      <c r="A4940" t="s">
        <v>27618</v>
      </c>
      <c r="B4940" t="s">
        <v>27617</v>
      </c>
      <c r="C4940" s="1">
        <v>41325</v>
      </c>
      <c r="D4940" t="s">
        <v>65</v>
      </c>
      <c r="E4940" t="s">
        <v>294</v>
      </c>
      <c r="F4940" t="s">
        <v>35130</v>
      </c>
      <c r="G4940" t="s">
        <v>25147</v>
      </c>
      <c r="H4940" t="s">
        <v>27618</v>
      </c>
      <c r="I4940" t="s">
        <v>27619</v>
      </c>
      <c r="J4940" t="s">
        <v>34735</v>
      </c>
      <c r="K4940" t="s">
        <v>25230</v>
      </c>
      <c r="L4940" t="s">
        <v>25266</v>
      </c>
      <c r="M4940" t="s">
        <v>27620</v>
      </c>
      <c r="N4940" t="s">
        <v>35131</v>
      </c>
    </row>
    <row r="4941" spans="1:16" x14ac:dyDescent="0.2">
      <c r="A4941" t="s">
        <v>12768</v>
      </c>
      <c r="B4941" t="s">
        <v>12767</v>
      </c>
      <c r="C4941" s="1">
        <v>42597</v>
      </c>
      <c r="D4941" t="s">
        <v>65</v>
      </c>
      <c r="E4941" t="s">
        <v>503</v>
      </c>
      <c r="F4941" t="s">
        <v>42233</v>
      </c>
      <c r="G4941" t="s">
        <v>127</v>
      </c>
      <c r="H4941" t="s">
        <v>12768</v>
      </c>
      <c r="I4941" t="s">
        <v>12769</v>
      </c>
      <c r="J4941" t="s">
        <v>12770</v>
      </c>
      <c r="K4941" t="s">
        <v>93</v>
      </c>
      <c r="M4941" t="s">
        <v>12771</v>
      </c>
      <c r="N4941" t="s">
        <v>10601</v>
      </c>
      <c r="O4941" t="s">
        <v>153</v>
      </c>
      <c r="P4941" t="s">
        <v>229</v>
      </c>
    </row>
    <row r="4942" spans="1:16" x14ac:dyDescent="0.2">
      <c r="A4942" t="s">
        <v>46778</v>
      </c>
      <c r="B4942" t="s">
        <v>46779</v>
      </c>
      <c r="C4942" s="1">
        <v>43340</v>
      </c>
      <c r="D4942" t="s">
        <v>65</v>
      </c>
      <c r="E4942" t="s">
        <v>503</v>
      </c>
      <c r="F4942" t="s">
        <v>42233</v>
      </c>
      <c r="G4942" t="s">
        <v>127</v>
      </c>
      <c r="H4942" t="s">
        <v>46778</v>
      </c>
      <c r="I4942" t="s">
        <v>46780</v>
      </c>
      <c r="J4942" t="s">
        <v>46781</v>
      </c>
      <c r="K4942" t="s">
        <v>185</v>
      </c>
      <c r="M4942" t="s">
        <v>46564</v>
      </c>
      <c r="N4942" t="s">
        <v>46782</v>
      </c>
      <c r="O4942" t="s">
        <v>153</v>
      </c>
      <c r="P4942" t="s">
        <v>46783</v>
      </c>
    </row>
    <row r="4943" spans="1:16" x14ac:dyDescent="0.2">
      <c r="A4943" t="s">
        <v>10148</v>
      </c>
      <c r="B4943" t="s">
        <v>10147</v>
      </c>
      <c r="C4943" s="1">
        <v>41257</v>
      </c>
      <c r="D4943" t="s">
        <v>65</v>
      </c>
      <c r="E4943" t="s">
        <v>503</v>
      </c>
      <c r="F4943" t="s">
        <v>42233</v>
      </c>
      <c r="G4943" t="s">
        <v>127</v>
      </c>
      <c r="H4943" t="s">
        <v>10148</v>
      </c>
      <c r="I4943" t="s">
        <v>10149</v>
      </c>
      <c r="J4943" t="s">
        <v>10150</v>
      </c>
      <c r="K4943" t="s">
        <v>111</v>
      </c>
      <c r="L4943" t="s">
        <v>115</v>
      </c>
      <c r="M4943" t="s">
        <v>10073</v>
      </c>
      <c r="O4943" t="s">
        <v>94</v>
      </c>
    </row>
    <row r="4944" spans="1:16" x14ac:dyDescent="0.2">
      <c r="A4944" t="s">
        <v>20145</v>
      </c>
      <c r="B4944" t="s">
        <v>20144</v>
      </c>
      <c r="C4944" s="1">
        <v>41225</v>
      </c>
      <c r="D4944" t="s">
        <v>65</v>
      </c>
      <c r="F4944" t="s">
        <v>34583</v>
      </c>
      <c r="G4944" t="s">
        <v>143</v>
      </c>
      <c r="H4944" t="s">
        <v>20145</v>
      </c>
      <c r="I4944" t="s">
        <v>20146</v>
      </c>
      <c r="J4944" t="s">
        <v>20147</v>
      </c>
      <c r="K4944" t="s">
        <v>10165</v>
      </c>
      <c r="M4944" t="s">
        <v>373</v>
      </c>
      <c r="N4944" t="s">
        <v>496</v>
      </c>
      <c r="O4944" t="s">
        <v>153</v>
      </c>
    </row>
    <row r="4945" spans="1:16" x14ac:dyDescent="0.2">
      <c r="A4945" t="s">
        <v>21150</v>
      </c>
      <c r="B4945" t="s">
        <v>21149</v>
      </c>
      <c r="C4945" s="1">
        <v>37120</v>
      </c>
      <c r="D4945" t="s">
        <v>65</v>
      </c>
      <c r="E4945" t="s">
        <v>290</v>
      </c>
      <c r="F4945" t="s">
        <v>291</v>
      </c>
      <c r="G4945" t="s">
        <v>143</v>
      </c>
      <c r="H4945" t="s">
        <v>21150</v>
      </c>
      <c r="I4945" t="s">
        <v>21151</v>
      </c>
      <c r="J4945" t="s">
        <v>21152</v>
      </c>
      <c r="K4945" t="s">
        <v>111</v>
      </c>
      <c r="L4945" t="s">
        <v>722</v>
      </c>
      <c r="M4945" t="s">
        <v>16530</v>
      </c>
      <c r="N4945" t="s">
        <v>357</v>
      </c>
      <c r="O4945" t="s">
        <v>396</v>
      </c>
    </row>
    <row r="4946" spans="1:16" x14ac:dyDescent="0.2">
      <c r="A4946" t="s">
        <v>50538</v>
      </c>
      <c r="B4946" t="s">
        <v>50539</v>
      </c>
      <c r="C4946" s="1">
        <v>43763</v>
      </c>
      <c r="D4946" t="s">
        <v>65</v>
      </c>
      <c r="E4946" t="s">
        <v>50516</v>
      </c>
      <c r="F4946" t="s">
        <v>50517</v>
      </c>
      <c r="G4946" t="s">
        <v>143</v>
      </c>
      <c r="H4946" t="s">
        <v>50538</v>
      </c>
      <c r="I4946" t="s">
        <v>50540</v>
      </c>
      <c r="J4946" t="s">
        <v>50541</v>
      </c>
      <c r="K4946" t="s">
        <v>10165</v>
      </c>
      <c r="L4946" t="s">
        <v>50542</v>
      </c>
      <c r="M4946" t="s">
        <v>373</v>
      </c>
      <c r="N4946" t="s">
        <v>20528</v>
      </c>
      <c r="O4946" t="s">
        <v>153</v>
      </c>
      <c r="P4946" t="s">
        <v>48567</v>
      </c>
    </row>
    <row r="4947" spans="1:16" x14ac:dyDescent="0.2">
      <c r="A4947" t="s">
        <v>20653</v>
      </c>
      <c r="B4947" t="s">
        <v>20652</v>
      </c>
      <c r="C4947" s="1">
        <v>42541</v>
      </c>
      <c r="D4947" t="s">
        <v>65</v>
      </c>
      <c r="E4947" t="s">
        <v>492</v>
      </c>
      <c r="F4947" t="s">
        <v>493</v>
      </c>
      <c r="G4947" t="s">
        <v>143</v>
      </c>
      <c r="H4947" t="s">
        <v>20653</v>
      </c>
      <c r="I4947" t="s">
        <v>20654</v>
      </c>
      <c r="J4947" t="s">
        <v>20655</v>
      </c>
      <c r="K4947" t="s">
        <v>10165</v>
      </c>
      <c r="M4947" t="s">
        <v>16530</v>
      </c>
      <c r="N4947" t="s">
        <v>494</v>
      </c>
      <c r="O4947" t="s">
        <v>153</v>
      </c>
    </row>
    <row r="4948" spans="1:16" x14ac:dyDescent="0.2">
      <c r="A4948" t="s">
        <v>21528</v>
      </c>
      <c r="B4948" t="s">
        <v>21527</v>
      </c>
      <c r="C4948" s="1">
        <v>40935</v>
      </c>
      <c r="D4948" t="s">
        <v>65</v>
      </c>
      <c r="E4948" t="s">
        <v>155</v>
      </c>
      <c r="F4948" t="s">
        <v>156</v>
      </c>
      <c r="G4948" t="s">
        <v>143</v>
      </c>
      <c r="H4948" t="s">
        <v>21528</v>
      </c>
      <c r="I4948" t="s">
        <v>21529</v>
      </c>
      <c r="J4948" t="s">
        <v>21530</v>
      </c>
      <c r="K4948" t="s">
        <v>10165</v>
      </c>
      <c r="M4948" t="s">
        <v>16530</v>
      </c>
      <c r="N4948" t="s">
        <v>21531</v>
      </c>
      <c r="O4948" t="s">
        <v>153</v>
      </c>
    </row>
    <row r="4949" spans="1:16" x14ac:dyDescent="0.2">
      <c r="A4949" t="s">
        <v>20630</v>
      </c>
      <c r="B4949" t="s">
        <v>20629</v>
      </c>
      <c r="C4949" s="1">
        <v>42480</v>
      </c>
      <c r="D4949" t="s">
        <v>65</v>
      </c>
      <c r="E4949" t="s">
        <v>155</v>
      </c>
      <c r="F4949" t="s">
        <v>156</v>
      </c>
      <c r="G4949" t="s">
        <v>143</v>
      </c>
      <c r="H4949" t="s">
        <v>20630</v>
      </c>
      <c r="I4949" t="s">
        <v>20631</v>
      </c>
      <c r="J4949" t="s">
        <v>20632</v>
      </c>
      <c r="K4949" t="s">
        <v>10165</v>
      </c>
      <c r="M4949" t="s">
        <v>16530</v>
      </c>
      <c r="N4949" t="s">
        <v>20515</v>
      </c>
      <c r="O4949" t="s">
        <v>153</v>
      </c>
      <c r="P4949" t="s">
        <v>628</v>
      </c>
    </row>
    <row r="4950" spans="1:16" x14ac:dyDescent="0.2">
      <c r="A4950" t="s">
        <v>47835</v>
      </c>
      <c r="B4950" t="s">
        <v>47836</v>
      </c>
      <c r="C4950" s="1">
        <v>43409</v>
      </c>
      <c r="D4950" t="s">
        <v>65</v>
      </c>
      <c r="E4950" t="s">
        <v>155</v>
      </c>
      <c r="F4950" t="s">
        <v>156</v>
      </c>
      <c r="G4950" t="s">
        <v>143</v>
      </c>
      <c r="H4950" t="s">
        <v>47835</v>
      </c>
      <c r="I4950" t="s">
        <v>47837</v>
      </c>
      <c r="K4950" t="s">
        <v>10165</v>
      </c>
      <c r="M4950" t="s">
        <v>373</v>
      </c>
      <c r="N4950" t="s">
        <v>47838</v>
      </c>
      <c r="O4950" t="s">
        <v>153</v>
      </c>
      <c r="P4950" t="s">
        <v>229</v>
      </c>
    </row>
    <row r="4951" spans="1:16" x14ac:dyDescent="0.2">
      <c r="A4951" t="s">
        <v>21444</v>
      </c>
      <c r="B4951" t="s">
        <v>21443</v>
      </c>
      <c r="C4951" s="1">
        <v>40241</v>
      </c>
      <c r="D4951" t="s">
        <v>65</v>
      </c>
      <c r="E4951" t="s">
        <v>205</v>
      </c>
      <c r="F4951" t="s">
        <v>206</v>
      </c>
      <c r="G4951" t="s">
        <v>143</v>
      </c>
      <c r="H4951" t="s">
        <v>21444</v>
      </c>
      <c r="I4951" t="s">
        <v>21445</v>
      </c>
      <c r="J4951" t="s">
        <v>21446</v>
      </c>
      <c r="K4951" t="s">
        <v>111</v>
      </c>
      <c r="M4951" t="s">
        <v>373</v>
      </c>
      <c r="N4951" t="s">
        <v>207</v>
      </c>
      <c r="O4951" t="s">
        <v>153</v>
      </c>
      <c r="P4951" t="s">
        <v>117</v>
      </c>
    </row>
    <row r="4952" spans="1:16" x14ac:dyDescent="0.2">
      <c r="A4952" t="s">
        <v>20032</v>
      </c>
      <c r="B4952" t="s">
        <v>20031</v>
      </c>
      <c r="C4952" s="1">
        <v>41004</v>
      </c>
      <c r="D4952" t="s">
        <v>65</v>
      </c>
      <c r="E4952" t="s">
        <v>236</v>
      </c>
      <c r="F4952" t="s">
        <v>237</v>
      </c>
      <c r="G4952" t="s">
        <v>143</v>
      </c>
      <c r="H4952" t="s">
        <v>20032</v>
      </c>
      <c r="I4952" t="s">
        <v>20033</v>
      </c>
      <c r="J4952" t="s">
        <v>20034</v>
      </c>
      <c r="K4952" t="s">
        <v>10165</v>
      </c>
      <c r="M4952" t="s">
        <v>16530</v>
      </c>
      <c r="N4952" t="s">
        <v>605</v>
      </c>
      <c r="O4952" t="s">
        <v>153</v>
      </c>
    </row>
    <row r="4953" spans="1:16" x14ac:dyDescent="0.2">
      <c r="A4953" t="s">
        <v>21206</v>
      </c>
      <c r="B4953" t="s">
        <v>21205</v>
      </c>
      <c r="C4953" s="1">
        <v>37215</v>
      </c>
      <c r="D4953" t="s">
        <v>65</v>
      </c>
      <c r="E4953" t="s">
        <v>307</v>
      </c>
      <c r="F4953" t="s">
        <v>308</v>
      </c>
      <c r="G4953" t="s">
        <v>143</v>
      </c>
      <c r="H4953" t="s">
        <v>21206</v>
      </c>
      <c r="I4953" t="s">
        <v>21207</v>
      </c>
      <c r="J4953" t="s">
        <v>21208</v>
      </c>
      <c r="K4953" t="s">
        <v>111</v>
      </c>
      <c r="M4953" t="s">
        <v>373</v>
      </c>
      <c r="N4953" t="s">
        <v>21188</v>
      </c>
      <c r="O4953" t="s">
        <v>153</v>
      </c>
      <c r="P4953" t="s">
        <v>47906</v>
      </c>
    </row>
    <row r="4954" spans="1:16" x14ac:dyDescent="0.2">
      <c r="A4954" t="s">
        <v>31759</v>
      </c>
      <c r="B4954" t="s">
        <v>31758</v>
      </c>
      <c r="C4954" s="1">
        <v>42853</v>
      </c>
      <c r="D4954" t="s">
        <v>65</v>
      </c>
      <c r="E4954" t="s">
        <v>25244</v>
      </c>
      <c r="F4954" t="s">
        <v>25245</v>
      </c>
      <c r="G4954" t="s">
        <v>25147</v>
      </c>
      <c r="H4954" t="s">
        <v>31759</v>
      </c>
      <c r="I4954" t="s">
        <v>31760</v>
      </c>
      <c r="J4954" t="s">
        <v>34309</v>
      </c>
      <c r="K4954" t="s">
        <v>25156</v>
      </c>
      <c r="L4954" t="s">
        <v>31761</v>
      </c>
      <c r="M4954" t="s">
        <v>30176</v>
      </c>
      <c r="N4954" t="s">
        <v>31332</v>
      </c>
    </row>
    <row r="4955" spans="1:16" x14ac:dyDescent="0.2">
      <c r="A4955" t="s">
        <v>30117</v>
      </c>
      <c r="B4955" t="s">
        <v>30115</v>
      </c>
      <c r="C4955" s="1">
        <v>42236</v>
      </c>
      <c r="D4955" t="s">
        <v>65</v>
      </c>
      <c r="E4955" t="s">
        <v>30116</v>
      </c>
      <c r="F4955" t="s">
        <v>36004</v>
      </c>
      <c r="G4955" t="s">
        <v>25209</v>
      </c>
      <c r="H4955" t="s">
        <v>30117</v>
      </c>
      <c r="I4955" t="s">
        <v>25155</v>
      </c>
      <c r="J4955" t="s">
        <v>35051</v>
      </c>
      <c r="K4955" t="s">
        <v>25230</v>
      </c>
      <c r="L4955" t="s">
        <v>36005</v>
      </c>
      <c r="M4955" t="s">
        <v>36006</v>
      </c>
      <c r="N4955" t="s">
        <v>36007</v>
      </c>
      <c r="P4955" t="s">
        <v>26519</v>
      </c>
    </row>
    <row r="4956" spans="1:16" x14ac:dyDescent="0.2">
      <c r="A4956" t="s">
        <v>33353</v>
      </c>
      <c r="B4956" t="s">
        <v>33352</v>
      </c>
      <c r="C4956" s="1">
        <v>42998</v>
      </c>
      <c r="D4956" t="s">
        <v>65</v>
      </c>
      <c r="E4956" t="s">
        <v>25177</v>
      </c>
      <c r="F4956" t="s">
        <v>34200</v>
      </c>
      <c r="G4956" t="s">
        <v>25153</v>
      </c>
      <c r="H4956" t="s">
        <v>33353</v>
      </c>
      <c r="I4956" t="s">
        <v>25155</v>
      </c>
      <c r="J4956" t="s">
        <v>37039</v>
      </c>
      <c r="K4956" t="s">
        <v>25173</v>
      </c>
      <c r="L4956" t="s">
        <v>38936</v>
      </c>
      <c r="M4956" t="s">
        <v>38937</v>
      </c>
      <c r="N4956" t="s">
        <v>38938</v>
      </c>
    </row>
    <row r="4957" spans="1:16" x14ac:dyDescent="0.2">
      <c r="A4957" t="s">
        <v>19378</v>
      </c>
      <c r="B4957" t="s">
        <v>19377</v>
      </c>
      <c r="C4957" s="1">
        <v>35927</v>
      </c>
      <c r="D4957" t="s">
        <v>65</v>
      </c>
      <c r="E4957" t="s">
        <v>40900</v>
      </c>
      <c r="F4957" t="s">
        <v>40901</v>
      </c>
      <c r="G4957" t="s">
        <v>127</v>
      </c>
      <c r="H4957" t="s">
        <v>19378</v>
      </c>
      <c r="I4957" t="s">
        <v>19379</v>
      </c>
      <c r="K4957" t="s">
        <v>245</v>
      </c>
      <c r="M4957" t="s">
        <v>19380</v>
      </c>
      <c r="N4957" t="s">
        <v>172</v>
      </c>
      <c r="O4957" t="s">
        <v>153</v>
      </c>
      <c r="P4957" t="s">
        <v>117</v>
      </c>
    </row>
    <row r="4958" spans="1:16" x14ac:dyDescent="0.2">
      <c r="A4958" t="s">
        <v>18698</v>
      </c>
      <c r="B4958" t="s">
        <v>18697</v>
      </c>
      <c r="C4958" s="1">
        <v>38397</v>
      </c>
      <c r="D4958" t="s">
        <v>65</v>
      </c>
      <c r="E4958" t="s">
        <v>236</v>
      </c>
      <c r="F4958" t="s">
        <v>237</v>
      </c>
      <c r="G4958" t="s">
        <v>127</v>
      </c>
      <c r="H4958" t="s">
        <v>18698</v>
      </c>
      <c r="I4958" t="s">
        <v>18699</v>
      </c>
      <c r="J4958" t="s">
        <v>18700</v>
      </c>
      <c r="K4958" t="s">
        <v>150</v>
      </c>
      <c r="L4958" t="s">
        <v>115</v>
      </c>
      <c r="M4958" t="s">
        <v>18701</v>
      </c>
      <c r="N4958" t="s">
        <v>314</v>
      </c>
      <c r="O4958" t="s">
        <v>153</v>
      </c>
      <c r="P4958" t="s">
        <v>192</v>
      </c>
    </row>
    <row r="4959" spans="1:16" x14ac:dyDescent="0.2">
      <c r="A4959" t="s">
        <v>19146</v>
      </c>
      <c r="B4959" t="s">
        <v>19145</v>
      </c>
      <c r="C4959" s="1">
        <v>41311</v>
      </c>
      <c r="E4959" t="s">
        <v>70</v>
      </c>
      <c r="G4959" t="s">
        <v>127</v>
      </c>
      <c r="H4959" t="s">
        <v>19146</v>
      </c>
      <c r="I4959" t="s">
        <v>19147</v>
      </c>
      <c r="K4959" t="s">
        <v>150</v>
      </c>
      <c r="L4959" t="s">
        <v>115</v>
      </c>
      <c r="M4959" t="s">
        <v>10652</v>
      </c>
      <c r="O4959">
        <v>0</v>
      </c>
      <c r="P4959" t="s">
        <v>41521</v>
      </c>
    </row>
    <row r="4960" spans="1:16" x14ac:dyDescent="0.2">
      <c r="A4960" t="s">
        <v>19601</v>
      </c>
      <c r="B4960" t="s">
        <v>19600</v>
      </c>
      <c r="C4960" s="1">
        <v>42501</v>
      </c>
      <c r="D4960" t="s">
        <v>65</v>
      </c>
      <c r="E4960" t="s">
        <v>466</v>
      </c>
      <c r="F4960" t="s">
        <v>467</v>
      </c>
      <c r="G4960" t="s">
        <v>127</v>
      </c>
      <c r="H4960" t="s">
        <v>19601</v>
      </c>
      <c r="I4960" t="s">
        <v>19602</v>
      </c>
      <c r="J4960" t="s">
        <v>19603</v>
      </c>
      <c r="K4960" t="s">
        <v>93</v>
      </c>
      <c r="L4960" t="s">
        <v>115</v>
      </c>
      <c r="M4960" t="s">
        <v>19604</v>
      </c>
      <c r="N4960" t="s">
        <v>19605</v>
      </c>
      <c r="O4960" t="s">
        <v>153</v>
      </c>
      <c r="P4960" t="s">
        <v>117</v>
      </c>
    </row>
    <row r="4961" spans="1:16" x14ac:dyDescent="0.2">
      <c r="A4961" t="s">
        <v>19628</v>
      </c>
      <c r="B4961" t="s">
        <v>19627</v>
      </c>
      <c r="C4961" s="1">
        <v>36731</v>
      </c>
      <c r="D4961" t="s">
        <v>65</v>
      </c>
      <c r="E4961" t="s">
        <v>335</v>
      </c>
      <c r="F4961" t="s">
        <v>336</v>
      </c>
      <c r="G4961" t="s">
        <v>127</v>
      </c>
      <c r="H4961" t="s">
        <v>19628</v>
      </c>
      <c r="I4961" t="s">
        <v>19629</v>
      </c>
      <c r="J4961" t="s">
        <v>19630</v>
      </c>
      <c r="K4961" t="s">
        <v>150</v>
      </c>
      <c r="L4961" t="s">
        <v>115</v>
      </c>
      <c r="M4961" t="s">
        <v>17706</v>
      </c>
      <c r="N4961" t="s">
        <v>13864</v>
      </c>
      <c r="O4961" t="s">
        <v>153</v>
      </c>
      <c r="P4961" t="s">
        <v>117</v>
      </c>
    </row>
    <row r="4962" spans="1:16" x14ac:dyDescent="0.2">
      <c r="A4962" t="s">
        <v>25837</v>
      </c>
      <c r="B4962" t="s">
        <v>25836</v>
      </c>
      <c r="C4962" s="1">
        <v>41647</v>
      </c>
      <c r="D4962" t="s">
        <v>65</v>
      </c>
      <c r="E4962" t="s">
        <v>1268</v>
      </c>
      <c r="F4962" t="s">
        <v>1269</v>
      </c>
      <c r="G4962" t="s">
        <v>25198</v>
      </c>
      <c r="H4962" t="s">
        <v>25837</v>
      </c>
      <c r="I4962" t="s">
        <v>25838</v>
      </c>
      <c r="J4962" t="s">
        <v>34282</v>
      </c>
      <c r="K4962" t="s">
        <v>25156</v>
      </c>
      <c r="L4962" t="s">
        <v>25839</v>
      </c>
      <c r="M4962" t="s">
        <v>34430</v>
      </c>
      <c r="N4962" t="s">
        <v>25840</v>
      </c>
      <c r="P4962" t="s">
        <v>25182</v>
      </c>
    </row>
    <row r="4963" spans="1:16" x14ac:dyDescent="0.2">
      <c r="A4963" t="s">
        <v>52007</v>
      </c>
      <c r="B4963" t="s">
        <v>52008</v>
      </c>
      <c r="C4963" s="1">
        <v>43832</v>
      </c>
      <c r="D4963" t="s">
        <v>65</v>
      </c>
      <c r="E4963" t="s">
        <v>512</v>
      </c>
      <c r="F4963" t="s">
        <v>513</v>
      </c>
      <c r="G4963" t="s">
        <v>43986</v>
      </c>
      <c r="H4963" t="s">
        <v>52007</v>
      </c>
      <c r="I4963" t="s">
        <v>52009</v>
      </c>
      <c r="J4963" t="s">
        <v>52010</v>
      </c>
      <c r="K4963" t="s">
        <v>86</v>
      </c>
      <c r="L4963" t="s">
        <v>52011</v>
      </c>
      <c r="M4963" t="s">
        <v>51974</v>
      </c>
      <c r="N4963" t="s">
        <v>48721</v>
      </c>
      <c r="O4963" t="s">
        <v>94</v>
      </c>
      <c r="P4963" t="s">
        <v>52012</v>
      </c>
    </row>
    <row r="4964" spans="1:16" x14ac:dyDescent="0.2">
      <c r="A4964" t="s">
        <v>45524</v>
      </c>
      <c r="B4964" t="s">
        <v>8162</v>
      </c>
      <c r="C4964" s="1">
        <v>42181</v>
      </c>
      <c r="D4964" t="s">
        <v>65</v>
      </c>
      <c r="E4964" t="s">
        <v>284</v>
      </c>
      <c r="F4964" t="s">
        <v>285</v>
      </c>
      <c r="G4964" t="s">
        <v>127</v>
      </c>
      <c r="H4964" t="s">
        <v>45524</v>
      </c>
      <c r="I4964" t="s">
        <v>8163</v>
      </c>
      <c r="J4964" t="s">
        <v>8164</v>
      </c>
      <c r="K4964" t="s">
        <v>333</v>
      </c>
      <c r="M4964" t="s">
        <v>8165</v>
      </c>
      <c r="N4964" t="s">
        <v>5286</v>
      </c>
      <c r="O4964" t="s">
        <v>94</v>
      </c>
      <c r="P4964" t="s">
        <v>41578</v>
      </c>
    </row>
    <row r="4965" spans="1:16" x14ac:dyDescent="0.2">
      <c r="A4965" t="s">
        <v>7823</v>
      </c>
      <c r="B4965" t="s">
        <v>7822</v>
      </c>
      <c r="C4965" s="1">
        <v>42136</v>
      </c>
      <c r="D4965" t="s">
        <v>65</v>
      </c>
      <c r="E4965" t="s">
        <v>284</v>
      </c>
      <c r="F4965" t="s">
        <v>285</v>
      </c>
      <c r="G4965" t="s">
        <v>127</v>
      </c>
      <c r="H4965" t="s">
        <v>7823</v>
      </c>
      <c r="I4965" t="s">
        <v>7824</v>
      </c>
      <c r="J4965" t="s">
        <v>7825</v>
      </c>
      <c r="K4965" t="s">
        <v>86</v>
      </c>
      <c r="L4965" t="s">
        <v>292</v>
      </c>
      <c r="M4965" t="s">
        <v>670</v>
      </c>
      <c r="N4965" t="s">
        <v>7826</v>
      </c>
      <c r="O4965">
        <v>0</v>
      </c>
    </row>
    <row r="4966" spans="1:16" x14ac:dyDescent="0.2">
      <c r="A4966" t="s">
        <v>44453</v>
      </c>
      <c r="B4966" t="s">
        <v>3038</v>
      </c>
      <c r="C4966" s="1">
        <v>42901</v>
      </c>
      <c r="D4966" t="s">
        <v>65</v>
      </c>
      <c r="E4966" t="s">
        <v>284</v>
      </c>
      <c r="F4966" t="s">
        <v>285</v>
      </c>
      <c r="G4966" t="s">
        <v>127</v>
      </c>
      <c r="H4966" t="s">
        <v>44453</v>
      </c>
      <c r="I4966" t="s">
        <v>3039</v>
      </c>
      <c r="J4966" t="s">
        <v>44454</v>
      </c>
      <c r="K4966" t="s">
        <v>93</v>
      </c>
      <c r="M4966" t="s">
        <v>3040</v>
      </c>
      <c r="N4966" t="s">
        <v>3041</v>
      </c>
      <c r="O4966" t="s">
        <v>94</v>
      </c>
      <c r="P4966" t="s">
        <v>229</v>
      </c>
    </row>
    <row r="4967" spans="1:16" x14ac:dyDescent="0.2">
      <c r="A4967" t="s">
        <v>8825</v>
      </c>
      <c r="B4967" t="s">
        <v>8824</v>
      </c>
      <c r="C4967" s="1">
        <v>40182</v>
      </c>
      <c r="D4967" t="s">
        <v>65</v>
      </c>
      <c r="E4967" t="s">
        <v>284</v>
      </c>
      <c r="F4967" t="s">
        <v>285</v>
      </c>
      <c r="G4967" t="s">
        <v>127</v>
      </c>
      <c r="H4967" t="s">
        <v>8825</v>
      </c>
      <c r="I4967" t="s">
        <v>8826</v>
      </c>
      <c r="J4967" t="s">
        <v>8827</v>
      </c>
      <c r="K4967" t="s">
        <v>93</v>
      </c>
      <c r="M4967" t="s">
        <v>8828</v>
      </c>
      <c r="N4967" t="s">
        <v>374</v>
      </c>
      <c r="O4967" t="s">
        <v>153</v>
      </c>
    </row>
    <row r="4968" spans="1:16" x14ac:dyDescent="0.2">
      <c r="A4968" t="s">
        <v>47531</v>
      </c>
      <c r="B4968" t="s">
        <v>18378</v>
      </c>
      <c r="C4968" s="1">
        <v>41257</v>
      </c>
      <c r="D4968" t="s">
        <v>65</v>
      </c>
      <c r="E4968" t="s">
        <v>532</v>
      </c>
      <c r="F4968" t="s">
        <v>533</v>
      </c>
      <c r="G4968" t="s">
        <v>127</v>
      </c>
      <c r="H4968" t="s">
        <v>47531</v>
      </c>
      <c r="I4968" t="s">
        <v>18379</v>
      </c>
      <c r="J4968" t="s">
        <v>18380</v>
      </c>
      <c r="K4968" t="s">
        <v>111</v>
      </c>
      <c r="M4968" t="s">
        <v>47532</v>
      </c>
      <c r="N4968" t="s">
        <v>45294</v>
      </c>
      <c r="O4968" t="s">
        <v>153</v>
      </c>
    </row>
    <row r="4969" spans="1:16" x14ac:dyDescent="0.2">
      <c r="A4969" t="s">
        <v>35057</v>
      </c>
      <c r="B4969" t="s">
        <v>27514</v>
      </c>
      <c r="C4969" s="1">
        <v>33358</v>
      </c>
      <c r="D4969" t="s">
        <v>65</v>
      </c>
      <c r="E4969" t="s">
        <v>170</v>
      </c>
      <c r="F4969" t="s">
        <v>171</v>
      </c>
      <c r="G4969" t="s">
        <v>25147</v>
      </c>
      <c r="H4969" t="s">
        <v>35057</v>
      </c>
      <c r="I4969" t="s">
        <v>27515</v>
      </c>
      <c r="J4969" t="s">
        <v>35058</v>
      </c>
      <c r="K4969" t="s">
        <v>25205</v>
      </c>
      <c r="N4969" t="s">
        <v>27516</v>
      </c>
      <c r="P4969" t="s">
        <v>34853</v>
      </c>
    </row>
    <row r="4970" spans="1:16" x14ac:dyDescent="0.2">
      <c r="A4970" t="s">
        <v>37752</v>
      </c>
      <c r="B4970" t="s">
        <v>37753</v>
      </c>
      <c r="C4970" s="1">
        <v>43403</v>
      </c>
      <c r="D4970" t="s">
        <v>65</v>
      </c>
      <c r="E4970" t="s">
        <v>26084</v>
      </c>
      <c r="F4970" t="s">
        <v>26085</v>
      </c>
      <c r="G4970" t="s">
        <v>25147</v>
      </c>
      <c r="H4970" t="s">
        <v>37752</v>
      </c>
      <c r="I4970" t="s">
        <v>37754</v>
      </c>
      <c r="J4970" t="s">
        <v>26830</v>
      </c>
      <c r="K4970" t="s">
        <v>25230</v>
      </c>
      <c r="L4970" t="s">
        <v>25352</v>
      </c>
      <c r="M4970" t="s">
        <v>37755</v>
      </c>
      <c r="N4970" t="s">
        <v>37756</v>
      </c>
    </row>
    <row r="4971" spans="1:16" x14ac:dyDescent="0.2">
      <c r="A4971" t="s">
        <v>32243</v>
      </c>
      <c r="B4971" t="s">
        <v>32242</v>
      </c>
      <c r="C4971" s="1">
        <v>42909</v>
      </c>
      <c r="D4971" t="s">
        <v>65</v>
      </c>
      <c r="E4971" t="s">
        <v>25177</v>
      </c>
      <c r="F4971" t="s">
        <v>34200</v>
      </c>
      <c r="G4971" t="s">
        <v>25160</v>
      </c>
      <c r="H4971" t="s">
        <v>32243</v>
      </c>
      <c r="I4971" t="s">
        <v>36525</v>
      </c>
      <c r="J4971" t="s">
        <v>35750</v>
      </c>
      <c r="K4971" t="s">
        <v>25230</v>
      </c>
      <c r="L4971" t="s">
        <v>36526</v>
      </c>
      <c r="M4971" t="s">
        <v>31246</v>
      </c>
      <c r="N4971" t="s">
        <v>32245</v>
      </c>
    </row>
    <row r="4972" spans="1:16" x14ac:dyDescent="0.2">
      <c r="A4972" t="s">
        <v>29321</v>
      </c>
      <c r="B4972" t="s">
        <v>29320</v>
      </c>
      <c r="C4972" s="1">
        <v>38028</v>
      </c>
      <c r="D4972" t="s">
        <v>65</v>
      </c>
      <c r="E4972" t="s">
        <v>25177</v>
      </c>
      <c r="F4972" t="s">
        <v>34200</v>
      </c>
      <c r="G4972" t="s">
        <v>25160</v>
      </c>
      <c r="H4972" t="s">
        <v>29321</v>
      </c>
      <c r="I4972" t="s">
        <v>29322</v>
      </c>
      <c r="J4972" t="s">
        <v>35750</v>
      </c>
      <c r="K4972" t="s">
        <v>25259</v>
      </c>
      <c r="N4972" t="s">
        <v>29323</v>
      </c>
      <c r="P4972" t="s">
        <v>29324</v>
      </c>
    </row>
    <row r="4973" spans="1:16" x14ac:dyDescent="0.2">
      <c r="A4973" t="s">
        <v>29678</v>
      </c>
      <c r="B4973" t="s">
        <v>29677</v>
      </c>
      <c r="C4973" s="1">
        <v>41854</v>
      </c>
      <c r="D4973" t="s">
        <v>65</v>
      </c>
      <c r="E4973" t="s">
        <v>25244</v>
      </c>
      <c r="F4973" t="s">
        <v>25245</v>
      </c>
      <c r="G4973" t="s">
        <v>25209</v>
      </c>
      <c r="H4973" t="s">
        <v>29678</v>
      </c>
      <c r="I4973" t="s">
        <v>25145</v>
      </c>
      <c r="J4973" t="s">
        <v>34217</v>
      </c>
      <c r="K4973" t="s">
        <v>25149</v>
      </c>
      <c r="L4973" t="s">
        <v>25248</v>
      </c>
      <c r="M4973" t="s">
        <v>34218</v>
      </c>
      <c r="N4973" t="s">
        <v>25365</v>
      </c>
    </row>
    <row r="4974" spans="1:16" x14ac:dyDescent="0.2">
      <c r="A4974" t="s">
        <v>29115</v>
      </c>
      <c r="B4974" t="s">
        <v>37291</v>
      </c>
      <c r="C4974" s="1">
        <v>40816</v>
      </c>
      <c r="D4974" t="s">
        <v>65</v>
      </c>
      <c r="E4974" t="s">
        <v>25177</v>
      </c>
      <c r="F4974" t="s">
        <v>34200</v>
      </c>
      <c r="G4974" t="s">
        <v>25198</v>
      </c>
      <c r="H4974" t="s">
        <v>29115</v>
      </c>
      <c r="I4974" t="s">
        <v>32532</v>
      </c>
      <c r="J4974" t="s">
        <v>34613</v>
      </c>
      <c r="K4974" t="s">
        <v>25173</v>
      </c>
      <c r="L4974" t="s">
        <v>37292</v>
      </c>
      <c r="M4974" t="s">
        <v>37293</v>
      </c>
      <c r="N4974" t="s">
        <v>29116</v>
      </c>
      <c r="P4974" t="s">
        <v>37294</v>
      </c>
    </row>
    <row r="4975" spans="1:16" x14ac:dyDescent="0.2">
      <c r="A4975" t="s">
        <v>44602</v>
      </c>
      <c r="B4975" t="s">
        <v>44603</v>
      </c>
      <c r="C4975" s="1">
        <v>43608</v>
      </c>
      <c r="D4975" t="s">
        <v>65</v>
      </c>
      <c r="E4975" t="s">
        <v>843</v>
      </c>
      <c r="F4975" t="s">
        <v>844</v>
      </c>
      <c r="G4975" t="s">
        <v>2988</v>
      </c>
      <c r="H4975" t="s">
        <v>44602</v>
      </c>
      <c r="I4975" t="s">
        <v>44604</v>
      </c>
      <c r="J4975" t="s">
        <v>44605</v>
      </c>
      <c r="K4975" t="s">
        <v>1921</v>
      </c>
      <c r="M4975" t="s">
        <v>44606</v>
      </c>
      <c r="N4975" t="s">
        <v>44072</v>
      </c>
      <c r="O4975" t="s">
        <v>94</v>
      </c>
    </row>
    <row r="4976" spans="1:16" x14ac:dyDescent="0.2">
      <c r="A4976" t="s">
        <v>29096</v>
      </c>
      <c r="B4976" t="s">
        <v>29095</v>
      </c>
      <c r="C4976" s="1">
        <v>40080</v>
      </c>
      <c r="D4976" t="s">
        <v>65</v>
      </c>
      <c r="E4976" t="s">
        <v>25177</v>
      </c>
      <c r="F4976" t="s">
        <v>34200</v>
      </c>
      <c r="G4976" t="s">
        <v>25198</v>
      </c>
      <c r="H4976" t="s">
        <v>29096</v>
      </c>
      <c r="I4976" t="s">
        <v>37186</v>
      </c>
      <c r="J4976" t="s">
        <v>35855</v>
      </c>
      <c r="K4976" t="s">
        <v>25149</v>
      </c>
      <c r="L4976" t="s">
        <v>37187</v>
      </c>
      <c r="M4976" t="s">
        <v>37188</v>
      </c>
      <c r="N4976" t="s">
        <v>37189</v>
      </c>
      <c r="P4976" t="s">
        <v>12166</v>
      </c>
    </row>
    <row r="4977" spans="1:16" x14ac:dyDescent="0.2">
      <c r="A4977" t="s">
        <v>27562</v>
      </c>
      <c r="B4977" t="s">
        <v>27561</v>
      </c>
      <c r="C4977" s="1">
        <v>43213</v>
      </c>
      <c r="D4977" t="s">
        <v>65</v>
      </c>
      <c r="E4977" t="s">
        <v>25263</v>
      </c>
      <c r="F4977" t="s">
        <v>25264</v>
      </c>
      <c r="G4977" t="s">
        <v>25340</v>
      </c>
      <c r="H4977" t="s">
        <v>27562</v>
      </c>
      <c r="J4977" t="s">
        <v>34256</v>
      </c>
      <c r="K4977" t="s">
        <v>26290</v>
      </c>
      <c r="L4977" t="s">
        <v>40068</v>
      </c>
      <c r="M4977" t="s">
        <v>40069</v>
      </c>
      <c r="N4977" t="s">
        <v>28062</v>
      </c>
      <c r="P4977" t="s">
        <v>27564</v>
      </c>
    </row>
    <row r="4978" spans="1:16" x14ac:dyDescent="0.2">
      <c r="A4978" t="s">
        <v>29933</v>
      </c>
      <c r="B4978" t="s">
        <v>29932</v>
      </c>
      <c r="C4978" s="1">
        <v>40907</v>
      </c>
      <c r="D4978" t="s">
        <v>65</v>
      </c>
      <c r="E4978" t="s">
        <v>686</v>
      </c>
      <c r="F4978" t="s">
        <v>687</v>
      </c>
      <c r="G4978" t="s">
        <v>25160</v>
      </c>
      <c r="H4978" t="s">
        <v>29933</v>
      </c>
      <c r="I4978" t="s">
        <v>35952</v>
      </c>
      <c r="J4978" t="s">
        <v>35953</v>
      </c>
      <c r="K4978" t="s">
        <v>25505</v>
      </c>
      <c r="L4978" t="s">
        <v>29934</v>
      </c>
      <c r="M4978" t="s">
        <v>34402</v>
      </c>
      <c r="N4978" t="s">
        <v>29935</v>
      </c>
    </row>
    <row r="4979" spans="1:16" x14ac:dyDescent="0.2">
      <c r="A4979" t="s">
        <v>33740</v>
      </c>
      <c r="B4979" t="s">
        <v>33814</v>
      </c>
      <c r="C4979" s="1">
        <v>43185</v>
      </c>
      <c r="D4979" t="s">
        <v>65</v>
      </c>
      <c r="E4979" t="s">
        <v>33738</v>
      </c>
      <c r="F4979" t="s">
        <v>33739</v>
      </c>
      <c r="G4979" t="s">
        <v>25209</v>
      </c>
      <c r="H4979" t="s">
        <v>33740</v>
      </c>
      <c r="I4979" t="s">
        <v>25155</v>
      </c>
      <c r="J4979" t="s">
        <v>37051</v>
      </c>
      <c r="K4979" t="s">
        <v>25156</v>
      </c>
      <c r="L4979" t="s">
        <v>33741</v>
      </c>
      <c r="M4979" t="s">
        <v>37052</v>
      </c>
      <c r="N4979" t="s">
        <v>37053</v>
      </c>
      <c r="P4979" t="s">
        <v>37054</v>
      </c>
    </row>
    <row r="4980" spans="1:16" x14ac:dyDescent="0.2">
      <c r="A4980" t="s">
        <v>33740</v>
      </c>
      <c r="B4980" t="s">
        <v>33737</v>
      </c>
      <c r="C4980" s="1">
        <v>43185</v>
      </c>
      <c r="D4980" t="s">
        <v>65</v>
      </c>
      <c r="E4980" t="s">
        <v>33738</v>
      </c>
      <c r="F4980" t="s">
        <v>33739</v>
      </c>
      <c r="G4980" t="s">
        <v>25147</v>
      </c>
      <c r="H4980" t="s">
        <v>33740</v>
      </c>
      <c r="I4980" t="s">
        <v>38139</v>
      </c>
      <c r="J4980" t="s">
        <v>37051</v>
      </c>
      <c r="K4980" t="s">
        <v>25156</v>
      </c>
      <c r="L4980" t="s">
        <v>33741</v>
      </c>
      <c r="M4980" t="s">
        <v>37052</v>
      </c>
      <c r="N4980" t="s">
        <v>37053</v>
      </c>
      <c r="P4980" t="s">
        <v>37054</v>
      </c>
    </row>
    <row r="4981" spans="1:16" x14ac:dyDescent="0.2">
      <c r="A4981" t="s">
        <v>50279</v>
      </c>
      <c r="B4981" t="s">
        <v>50280</v>
      </c>
      <c r="C4981" s="1">
        <v>43863</v>
      </c>
      <c r="D4981" t="s">
        <v>65</v>
      </c>
      <c r="E4981" t="s">
        <v>6436</v>
      </c>
      <c r="F4981" t="s">
        <v>6437</v>
      </c>
      <c r="G4981" t="s">
        <v>1479</v>
      </c>
      <c r="H4981" t="s">
        <v>50279</v>
      </c>
      <c r="I4981" t="s">
        <v>50281</v>
      </c>
      <c r="J4981" t="s">
        <v>50282</v>
      </c>
      <c r="K4981" t="s">
        <v>93</v>
      </c>
      <c r="L4981" t="s">
        <v>50283</v>
      </c>
      <c r="M4981" t="s">
        <v>5922</v>
      </c>
      <c r="N4981" t="s">
        <v>50284</v>
      </c>
      <c r="O4981" t="s">
        <v>94</v>
      </c>
      <c r="P4981" t="s">
        <v>49408</v>
      </c>
    </row>
    <row r="4982" spans="1:16" x14ac:dyDescent="0.2">
      <c r="A4982" t="s">
        <v>15217</v>
      </c>
      <c r="B4982" t="s">
        <v>15216</v>
      </c>
      <c r="C4982" s="1">
        <v>41192</v>
      </c>
      <c r="D4982" t="s">
        <v>65</v>
      </c>
      <c r="E4982" t="s">
        <v>45462</v>
      </c>
      <c r="F4982" t="s">
        <v>45463</v>
      </c>
      <c r="G4982" t="s">
        <v>127</v>
      </c>
      <c r="H4982" t="s">
        <v>15217</v>
      </c>
      <c r="I4982" t="s">
        <v>15218</v>
      </c>
      <c r="J4982" t="s">
        <v>15219</v>
      </c>
      <c r="K4982" t="s">
        <v>93</v>
      </c>
      <c r="L4982" t="s">
        <v>115</v>
      </c>
      <c r="M4982" t="s">
        <v>7535</v>
      </c>
      <c r="N4982" t="s">
        <v>7601</v>
      </c>
      <c r="O4982" t="s">
        <v>153</v>
      </c>
      <c r="P4982" t="s">
        <v>9267</v>
      </c>
    </row>
    <row r="4983" spans="1:16" x14ac:dyDescent="0.2">
      <c r="A4983" t="s">
        <v>46731</v>
      </c>
      <c r="B4983" t="s">
        <v>46732</v>
      </c>
      <c r="C4983" s="1">
        <v>43279</v>
      </c>
      <c r="D4983" t="s">
        <v>65</v>
      </c>
      <c r="E4983" t="s">
        <v>45462</v>
      </c>
      <c r="F4983" t="s">
        <v>45463</v>
      </c>
      <c r="G4983" t="s">
        <v>127</v>
      </c>
      <c r="H4983" t="s">
        <v>46731</v>
      </c>
      <c r="I4983" t="s">
        <v>46733</v>
      </c>
      <c r="J4983" t="s">
        <v>46734</v>
      </c>
      <c r="K4983" t="s">
        <v>93</v>
      </c>
      <c r="L4983" t="s">
        <v>115</v>
      </c>
      <c r="M4983" t="s">
        <v>7575</v>
      </c>
      <c r="N4983" t="s">
        <v>46735</v>
      </c>
      <c r="O4983" t="s">
        <v>153</v>
      </c>
      <c r="P4983" t="s">
        <v>45295</v>
      </c>
    </row>
    <row r="4984" spans="1:16" x14ac:dyDescent="0.2">
      <c r="A4984" t="s">
        <v>27702</v>
      </c>
      <c r="B4984" t="s">
        <v>27701</v>
      </c>
      <c r="C4984" s="1">
        <v>41477</v>
      </c>
      <c r="D4984" t="s">
        <v>65</v>
      </c>
      <c r="E4984" t="s">
        <v>25399</v>
      </c>
      <c r="F4984" t="s">
        <v>25400</v>
      </c>
      <c r="G4984" t="s">
        <v>25160</v>
      </c>
      <c r="H4984" t="s">
        <v>27702</v>
      </c>
      <c r="I4984" t="s">
        <v>26524</v>
      </c>
      <c r="J4984" t="s">
        <v>34321</v>
      </c>
      <c r="K4984" t="s">
        <v>25215</v>
      </c>
      <c r="L4984" t="s">
        <v>27250</v>
      </c>
      <c r="M4984" t="s">
        <v>35081</v>
      </c>
      <c r="N4984" t="s">
        <v>27703</v>
      </c>
      <c r="P4984" t="s">
        <v>25192</v>
      </c>
    </row>
    <row r="4985" spans="1:16" x14ac:dyDescent="0.2">
      <c r="A4985" t="s">
        <v>44129</v>
      </c>
      <c r="B4985" t="s">
        <v>44130</v>
      </c>
      <c r="C4985" s="1">
        <v>43244</v>
      </c>
      <c r="D4985" t="s">
        <v>65</v>
      </c>
      <c r="E4985" t="s">
        <v>432</v>
      </c>
      <c r="F4985" t="s">
        <v>433</v>
      </c>
      <c r="G4985" t="s">
        <v>2988</v>
      </c>
      <c r="H4985" t="s">
        <v>44129</v>
      </c>
      <c r="I4985" t="s">
        <v>44131</v>
      </c>
      <c r="J4985" t="s">
        <v>44132</v>
      </c>
      <c r="K4985" t="s">
        <v>240</v>
      </c>
      <c r="M4985" t="s">
        <v>1646</v>
      </c>
      <c r="N4985" t="s">
        <v>41122</v>
      </c>
      <c r="O4985" t="s">
        <v>94</v>
      </c>
    </row>
    <row r="4986" spans="1:16" x14ac:dyDescent="0.2">
      <c r="A4986" t="s">
        <v>44133</v>
      </c>
      <c r="B4986" t="s">
        <v>44134</v>
      </c>
      <c r="C4986" s="1">
        <v>43252</v>
      </c>
      <c r="D4986" t="s">
        <v>65</v>
      </c>
      <c r="E4986" t="s">
        <v>432</v>
      </c>
      <c r="F4986" t="s">
        <v>433</v>
      </c>
      <c r="G4986" t="s">
        <v>2988</v>
      </c>
      <c r="H4986" t="s">
        <v>44133</v>
      </c>
      <c r="I4986" t="s">
        <v>44135</v>
      </c>
      <c r="J4986" t="s">
        <v>44136</v>
      </c>
      <c r="K4986" t="s">
        <v>240</v>
      </c>
      <c r="M4986" t="s">
        <v>1646</v>
      </c>
      <c r="N4986" t="s">
        <v>44040</v>
      </c>
      <c r="O4986" t="s">
        <v>94</v>
      </c>
    </row>
    <row r="4987" spans="1:16" x14ac:dyDescent="0.2">
      <c r="A4987" t="s">
        <v>48779</v>
      </c>
      <c r="B4987" t="s">
        <v>48780</v>
      </c>
      <c r="C4987" s="1">
        <v>43956</v>
      </c>
      <c r="D4987" t="s">
        <v>65</v>
      </c>
      <c r="E4987" t="s">
        <v>44020</v>
      </c>
      <c r="F4987" t="s">
        <v>44021</v>
      </c>
      <c r="G4987" t="s">
        <v>2988</v>
      </c>
      <c r="H4987" t="s">
        <v>48779</v>
      </c>
      <c r="I4987" t="s">
        <v>48757</v>
      </c>
      <c r="J4987" t="s">
        <v>48781</v>
      </c>
      <c r="K4987" t="s">
        <v>240</v>
      </c>
      <c r="L4987" t="s">
        <v>48782</v>
      </c>
      <c r="M4987" t="s">
        <v>44486</v>
      </c>
      <c r="N4987" t="s">
        <v>44025</v>
      </c>
      <c r="O4987" t="s">
        <v>94</v>
      </c>
      <c r="P4987" t="s">
        <v>48760</v>
      </c>
    </row>
    <row r="4988" spans="1:16" x14ac:dyDescent="0.2">
      <c r="A4988" t="s">
        <v>48775</v>
      </c>
      <c r="B4988" t="s">
        <v>48776</v>
      </c>
      <c r="C4988" s="1">
        <v>43956</v>
      </c>
      <c r="D4988" t="s">
        <v>65</v>
      </c>
      <c r="E4988" t="s">
        <v>44020</v>
      </c>
      <c r="F4988" t="s">
        <v>44021</v>
      </c>
      <c r="G4988" t="s">
        <v>2988</v>
      </c>
      <c r="H4988" t="s">
        <v>48775</v>
      </c>
      <c r="I4988" t="s">
        <v>48750</v>
      </c>
      <c r="J4988" t="s">
        <v>48777</v>
      </c>
      <c r="K4988" t="s">
        <v>240</v>
      </c>
      <c r="L4988" t="s">
        <v>48778</v>
      </c>
      <c r="M4988" t="s">
        <v>44486</v>
      </c>
      <c r="N4988" t="s">
        <v>44025</v>
      </c>
      <c r="O4988" t="s">
        <v>94</v>
      </c>
      <c r="P4988" t="s">
        <v>48760</v>
      </c>
    </row>
    <row r="4989" spans="1:16" x14ac:dyDescent="0.2">
      <c r="A4989" t="s">
        <v>44054</v>
      </c>
      <c r="B4989" t="s">
        <v>44055</v>
      </c>
      <c r="C4989" s="1">
        <v>43223</v>
      </c>
      <c r="D4989" t="s">
        <v>65</v>
      </c>
      <c r="E4989" t="s">
        <v>44020</v>
      </c>
      <c r="F4989" t="s">
        <v>44021</v>
      </c>
      <c r="G4989" t="s">
        <v>2988</v>
      </c>
      <c r="H4989" t="s">
        <v>44054</v>
      </c>
      <c r="I4989" t="s">
        <v>44056</v>
      </c>
      <c r="J4989" t="s">
        <v>44057</v>
      </c>
      <c r="K4989" t="s">
        <v>240</v>
      </c>
      <c r="M4989" t="s">
        <v>44058</v>
      </c>
      <c r="N4989" t="s">
        <v>44025</v>
      </c>
      <c r="O4989" t="s">
        <v>94</v>
      </c>
    </row>
    <row r="4990" spans="1:16" x14ac:dyDescent="0.2">
      <c r="A4990" t="s">
        <v>44059</v>
      </c>
      <c r="B4990" t="s">
        <v>44060</v>
      </c>
      <c r="C4990" s="1">
        <v>43223</v>
      </c>
      <c r="D4990" t="s">
        <v>65</v>
      </c>
      <c r="E4990" t="s">
        <v>44020</v>
      </c>
      <c r="F4990" t="s">
        <v>44021</v>
      </c>
      <c r="G4990" t="s">
        <v>2988</v>
      </c>
      <c r="H4990" t="s">
        <v>44059</v>
      </c>
      <c r="I4990" t="s">
        <v>44061</v>
      </c>
      <c r="J4990" t="s">
        <v>44062</v>
      </c>
      <c r="K4990" t="s">
        <v>240</v>
      </c>
      <c r="M4990" t="s">
        <v>44058</v>
      </c>
      <c r="N4990" t="s">
        <v>44025</v>
      </c>
      <c r="O4990" t="s">
        <v>94</v>
      </c>
    </row>
    <row r="4991" spans="1:16" x14ac:dyDescent="0.2">
      <c r="A4991" t="s">
        <v>44063</v>
      </c>
      <c r="B4991" t="s">
        <v>44064</v>
      </c>
      <c r="C4991" s="1">
        <v>43223</v>
      </c>
      <c r="D4991" t="s">
        <v>65</v>
      </c>
      <c r="E4991" t="s">
        <v>44020</v>
      </c>
      <c r="F4991" t="s">
        <v>44021</v>
      </c>
      <c r="G4991" t="s">
        <v>2988</v>
      </c>
      <c r="H4991" t="s">
        <v>44063</v>
      </c>
      <c r="I4991" t="s">
        <v>44065</v>
      </c>
      <c r="J4991" t="s">
        <v>44066</v>
      </c>
      <c r="K4991" t="s">
        <v>240</v>
      </c>
      <c r="M4991" t="s">
        <v>1646</v>
      </c>
      <c r="N4991" t="s">
        <v>44025</v>
      </c>
      <c r="O4991" t="s">
        <v>94</v>
      </c>
    </row>
    <row r="4992" spans="1:16" x14ac:dyDescent="0.2">
      <c r="A4992" t="s">
        <v>44018</v>
      </c>
      <c r="B4992" t="s">
        <v>44019</v>
      </c>
      <c r="C4992" s="1">
        <v>43122</v>
      </c>
      <c r="D4992" t="s">
        <v>65</v>
      </c>
      <c r="E4992" t="s">
        <v>44020</v>
      </c>
      <c r="F4992" t="s">
        <v>44021</v>
      </c>
      <c r="G4992" t="s">
        <v>2988</v>
      </c>
      <c r="H4992" t="s">
        <v>44018</v>
      </c>
      <c r="I4992" t="s">
        <v>44022</v>
      </c>
      <c r="J4992" t="s">
        <v>44023</v>
      </c>
      <c r="K4992" t="s">
        <v>240</v>
      </c>
      <c r="M4992" t="s">
        <v>44024</v>
      </c>
      <c r="N4992" t="s">
        <v>44025</v>
      </c>
      <c r="O4992" t="s">
        <v>94</v>
      </c>
    </row>
    <row r="4993" spans="1:16" x14ac:dyDescent="0.2">
      <c r="A4993" t="s">
        <v>48755</v>
      </c>
      <c r="B4993" t="s">
        <v>48756</v>
      </c>
      <c r="C4993" s="1">
        <v>43956</v>
      </c>
      <c r="D4993" t="s">
        <v>65</v>
      </c>
      <c r="E4993" t="s">
        <v>44020</v>
      </c>
      <c r="F4993" t="s">
        <v>44021</v>
      </c>
      <c r="G4993" t="s">
        <v>2988</v>
      </c>
      <c r="H4993" t="s">
        <v>48755</v>
      </c>
      <c r="I4993" t="s">
        <v>48757</v>
      </c>
      <c r="J4993" t="s">
        <v>48758</v>
      </c>
      <c r="K4993" t="s">
        <v>240</v>
      </c>
      <c r="L4993" t="s">
        <v>48759</v>
      </c>
      <c r="M4993" t="s">
        <v>44058</v>
      </c>
      <c r="N4993" t="s">
        <v>44025</v>
      </c>
      <c r="O4993" t="s">
        <v>94</v>
      </c>
      <c r="P4993" t="s">
        <v>48760</v>
      </c>
    </row>
    <row r="4994" spans="1:16" x14ac:dyDescent="0.2">
      <c r="A4994" t="s">
        <v>48761</v>
      </c>
      <c r="B4994" t="s">
        <v>48762</v>
      </c>
      <c r="C4994" s="1">
        <v>43956</v>
      </c>
      <c r="D4994" t="s">
        <v>65</v>
      </c>
      <c r="E4994" t="s">
        <v>44020</v>
      </c>
      <c r="F4994" t="s">
        <v>44021</v>
      </c>
      <c r="G4994" t="s">
        <v>2988</v>
      </c>
      <c r="H4994" t="s">
        <v>48761</v>
      </c>
      <c r="I4994" t="s">
        <v>48757</v>
      </c>
      <c r="J4994" t="s">
        <v>48763</v>
      </c>
      <c r="K4994" t="s">
        <v>240</v>
      </c>
      <c r="L4994" t="s">
        <v>48764</v>
      </c>
      <c r="M4994" t="s">
        <v>44058</v>
      </c>
      <c r="N4994" t="s">
        <v>44025</v>
      </c>
      <c r="O4994" t="s">
        <v>94</v>
      </c>
      <c r="P4994" t="s">
        <v>48765</v>
      </c>
    </row>
    <row r="4995" spans="1:16" x14ac:dyDescent="0.2">
      <c r="A4995" t="s">
        <v>44036</v>
      </c>
      <c r="B4995" t="s">
        <v>44037</v>
      </c>
      <c r="C4995" s="1">
        <v>43161</v>
      </c>
      <c r="D4995" t="s">
        <v>65</v>
      </c>
      <c r="E4995" t="s">
        <v>432</v>
      </c>
      <c r="F4995" t="s">
        <v>433</v>
      </c>
      <c r="G4995" t="s">
        <v>2988</v>
      </c>
      <c r="H4995" t="s">
        <v>44036</v>
      </c>
      <c r="I4995" t="s">
        <v>44038</v>
      </c>
      <c r="J4995" t="s">
        <v>44039</v>
      </c>
      <c r="K4995" t="s">
        <v>240</v>
      </c>
      <c r="M4995" t="s">
        <v>3001</v>
      </c>
      <c r="N4995" t="s">
        <v>44040</v>
      </c>
      <c r="O4995" t="s">
        <v>94</v>
      </c>
    </row>
    <row r="4996" spans="1:16" x14ac:dyDescent="0.2">
      <c r="A4996" t="s">
        <v>44041</v>
      </c>
      <c r="B4996" t="s">
        <v>44042</v>
      </c>
      <c r="C4996" s="1">
        <v>43161</v>
      </c>
      <c r="D4996" t="s">
        <v>65</v>
      </c>
      <c r="E4996" t="s">
        <v>432</v>
      </c>
      <c r="F4996" t="s">
        <v>433</v>
      </c>
      <c r="G4996" t="s">
        <v>2988</v>
      </c>
      <c r="H4996" t="s">
        <v>44041</v>
      </c>
      <c r="I4996" t="s">
        <v>44043</v>
      </c>
      <c r="J4996" t="s">
        <v>44044</v>
      </c>
      <c r="K4996" t="s">
        <v>240</v>
      </c>
      <c r="M4996" t="s">
        <v>3001</v>
      </c>
      <c r="N4996" t="s">
        <v>44040</v>
      </c>
      <c r="O4996" t="s">
        <v>94</v>
      </c>
    </row>
    <row r="4997" spans="1:16" x14ac:dyDescent="0.2">
      <c r="A4997" t="s">
        <v>10422</v>
      </c>
      <c r="B4997" t="s">
        <v>10421</v>
      </c>
      <c r="C4997" s="1">
        <v>41407</v>
      </c>
      <c r="D4997" t="s">
        <v>65</v>
      </c>
      <c r="E4997" t="s">
        <v>246</v>
      </c>
      <c r="F4997" t="s">
        <v>247</v>
      </c>
      <c r="G4997" t="s">
        <v>127</v>
      </c>
      <c r="H4997" t="s">
        <v>10422</v>
      </c>
      <c r="I4997" t="s">
        <v>10423</v>
      </c>
      <c r="J4997" t="s">
        <v>10424</v>
      </c>
      <c r="K4997" t="s">
        <v>105</v>
      </c>
      <c r="M4997" t="s">
        <v>9578</v>
      </c>
      <c r="N4997" t="s">
        <v>10425</v>
      </c>
      <c r="O4997">
        <v>0</v>
      </c>
    </row>
    <row r="4998" spans="1:16" x14ac:dyDescent="0.2">
      <c r="A4998" t="s">
        <v>46296</v>
      </c>
      <c r="B4998" t="s">
        <v>46297</v>
      </c>
      <c r="C4998" s="1">
        <v>43138</v>
      </c>
      <c r="D4998" t="s">
        <v>65</v>
      </c>
      <c r="E4998" t="s">
        <v>246</v>
      </c>
      <c r="F4998" t="s">
        <v>247</v>
      </c>
      <c r="G4998" t="s">
        <v>721</v>
      </c>
      <c r="H4998" t="s">
        <v>46296</v>
      </c>
      <c r="I4998" t="s">
        <v>46298</v>
      </c>
      <c r="J4998" t="s">
        <v>46299</v>
      </c>
      <c r="K4998" t="s">
        <v>2172</v>
      </c>
      <c r="M4998" t="s">
        <v>2320</v>
      </c>
      <c r="N4998" t="s">
        <v>9819</v>
      </c>
      <c r="O4998" t="s">
        <v>94</v>
      </c>
    </row>
    <row r="4999" spans="1:16" x14ac:dyDescent="0.2">
      <c r="A4999" t="s">
        <v>29183</v>
      </c>
      <c r="B4999" t="s">
        <v>29182</v>
      </c>
      <c r="C4999" s="1">
        <v>39872</v>
      </c>
      <c r="D4999" t="s">
        <v>65</v>
      </c>
      <c r="E4999" t="s">
        <v>25177</v>
      </c>
      <c r="F4999" t="s">
        <v>34200</v>
      </c>
      <c r="G4999" t="s">
        <v>25198</v>
      </c>
      <c r="H4999" t="s">
        <v>29183</v>
      </c>
      <c r="I4999" t="s">
        <v>32547</v>
      </c>
      <c r="J4999" t="s">
        <v>34446</v>
      </c>
      <c r="K4999" t="s">
        <v>25496</v>
      </c>
      <c r="L4999" t="s">
        <v>32548</v>
      </c>
      <c r="M4999" t="s">
        <v>37643</v>
      </c>
      <c r="N4999" t="s">
        <v>37644</v>
      </c>
      <c r="P4999" t="s">
        <v>12166</v>
      </c>
    </row>
    <row r="5000" spans="1:16" x14ac:dyDescent="0.2">
      <c r="A5000" t="s">
        <v>30615</v>
      </c>
      <c r="B5000" t="s">
        <v>30614</v>
      </c>
      <c r="C5000" s="1">
        <v>42755</v>
      </c>
      <c r="D5000" t="s">
        <v>65</v>
      </c>
      <c r="E5000" t="s">
        <v>25549</v>
      </c>
      <c r="F5000" t="s">
        <v>25550</v>
      </c>
      <c r="G5000" t="s">
        <v>25164</v>
      </c>
      <c r="H5000" t="s">
        <v>30615</v>
      </c>
      <c r="I5000" t="s">
        <v>30616</v>
      </c>
      <c r="J5000" t="s">
        <v>36128</v>
      </c>
      <c r="K5000" t="s">
        <v>26984</v>
      </c>
      <c r="L5000" t="s">
        <v>30617</v>
      </c>
      <c r="M5000" t="s">
        <v>25317</v>
      </c>
      <c r="N5000" t="s">
        <v>30618</v>
      </c>
      <c r="P5000" t="s">
        <v>30619</v>
      </c>
    </row>
    <row r="5001" spans="1:16" x14ac:dyDescent="0.2">
      <c r="A5001" t="s">
        <v>1154</v>
      </c>
      <c r="B5001" t="s">
        <v>1151</v>
      </c>
      <c r="C5001" s="1">
        <v>42739</v>
      </c>
      <c r="D5001" t="s">
        <v>65</v>
      </c>
      <c r="E5001" t="s">
        <v>1152</v>
      </c>
      <c r="F5001" t="s">
        <v>1153</v>
      </c>
      <c r="G5001" t="s">
        <v>127</v>
      </c>
      <c r="H5001" t="s">
        <v>1154</v>
      </c>
      <c r="I5001" t="s">
        <v>1155</v>
      </c>
      <c r="J5001" t="s">
        <v>1156</v>
      </c>
      <c r="K5001" t="s">
        <v>86</v>
      </c>
      <c r="N5001" t="s">
        <v>1157</v>
      </c>
      <c r="O5001" t="s">
        <v>94</v>
      </c>
      <c r="P5001" t="s">
        <v>1158</v>
      </c>
    </row>
    <row r="5002" spans="1:16" x14ac:dyDescent="0.2">
      <c r="A5002" t="s">
        <v>37844</v>
      </c>
      <c r="B5002" t="s">
        <v>37845</v>
      </c>
      <c r="C5002" s="1">
        <v>43468</v>
      </c>
      <c r="D5002" t="s">
        <v>65</v>
      </c>
      <c r="E5002" t="s">
        <v>25276</v>
      </c>
      <c r="F5002" t="s">
        <v>25277</v>
      </c>
      <c r="G5002" t="s">
        <v>25147</v>
      </c>
      <c r="H5002" t="s">
        <v>37844</v>
      </c>
      <c r="I5002" t="s">
        <v>37846</v>
      </c>
      <c r="J5002" t="s">
        <v>34231</v>
      </c>
      <c r="K5002" t="s">
        <v>25149</v>
      </c>
      <c r="L5002" t="s">
        <v>37847</v>
      </c>
      <c r="M5002" t="s">
        <v>34232</v>
      </c>
      <c r="N5002" t="s">
        <v>37848</v>
      </c>
    </row>
    <row r="5003" spans="1:16" x14ac:dyDescent="0.2">
      <c r="A5003" t="s">
        <v>1625</v>
      </c>
      <c r="B5003" t="s">
        <v>1624</v>
      </c>
      <c r="C5003" s="1">
        <v>39742</v>
      </c>
      <c r="D5003" t="s">
        <v>65</v>
      </c>
      <c r="E5003" t="s">
        <v>843</v>
      </c>
      <c r="F5003" t="s">
        <v>844</v>
      </c>
      <c r="G5003" t="s">
        <v>133</v>
      </c>
      <c r="H5003" t="s">
        <v>1625</v>
      </c>
      <c r="I5003" t="s">
        <v>1626</v>
      </c>
      <c r="J5003" t="s">
        <v>1627</v>
      </c>
      <c r="K5003" t="s">
        <v>240</v>
      </c>
      <c r="M5003" t="s">
        <v>136</v>
      </c>
      <c r="N5003" t="s">
        <v>1628</v>
      </c>
      <c r="O5003" t="s">
        <v>94</v>
      </c>
      <c r="P5003" t="s">
        <v>192</v>
      </c>
    </row>
    <row r="5004" spans="1:16" x14ac:dyDescent="0.2">
      <c r="A5004" t="s">
        <v>46238</v>
      </c>
      <c r="B5004" t="s">
        <v>46239</v>
      </c>
      <c r="C5004" s="1">
        <v>43483</v>
      </c>
      <c r="D5004" t="s">
        <v>65</v>
      </c>
      <c r="E5004" t="s">
        <v>46232</v>
      </c>
      <c r="F5004" t="s">
        <v>46233</v>
      </c>
      <c r="G5004" t="s">
        <v>721</v>
      </c>
      <c r="H5004" t="s">
        <v>46238</v>
      </c>
      <c r="I5004" t="s">
        <v>46234</v>
      </c>
      <c r="J5004" t="s">
        <v>46240</v>
      </c>
      <c r="K5004" t="s">
        <v>245</v>
      </c>
      <c r="L5004" t="s">
        <v>254</v>
      </c>
      <c r="M5004" t="s">
        <v>46241</v>
      </c>
      <c r="N5004" t="s">
        <v>46237</v>
      </c>
      <c r="O5004" t="s">
        <v>94</v>
      </c>
    </row>
    <row r="5005" spans="1:16" x14ac:dyDescent="0.2">
      <c r="A5005" t="s">
        <v>46409</v>
      </c>
      <c r="B5005" t="s">
        <v>46410</v>
      </c>
      <c r="C5005" s="1">
        <v>43508</v>
      </c>
      <c r="D5005" t="s">
        <v>65</v>
      </c>
      <c r="E5005" t="s">
        <v>46232</v>
      </c>
      <c r="F5005" t="s">
        <v>46233</v>
      </c>
      <c r="G5005" t="s">
        <v>1184</v>
      </c>
      <c r="H5005" t="s">
        <v>46409</v>
      </c>
      <c r="I5005" t="s">
        <v>46411</v>
      </c>
      <c r="J5005" t="s">
        <v>46412</v>
      </c>
      <c r="K5005" t="s">
        <v>86</v>
      </c>
      <c r="M5005" t="s">
        <v>10561</v>
      </c>
      <c r="N5005" t="s">
        <v>46413</v>
      </c>
      <c r="O5005" t="s">
        <v>94</v>
      </c>
    </row>
    <row r="5006" spans="1:16" x14ac:dyDescent="0.2">
      <c r="A5006" t="s">
        <v>46230</v>
      </c>
      <c r="B5006" t="s">
        <v>46231</v>
      </c>
      <c r="C5006" s="1">
        <v>43483</v>
      </c>
      <c r="D5006" t="s">
        <v>65</v>
      </c>
      <c r="E5006" t="s">
        <v>46232</v>
      </c>
      <c r="F5006" t="s">
        <v>46233</v>
      </c>
      <c r="G5006" t="s">
        <v>721</v>
      </c>
      <c r="H5006" t="s">
        <v>46230</v>
      </c>
      <c r="I5006" t="s">
        <v>46234</v>
      </c>
      <c r="J5006" t="s">
        <v>46235</v>
      </c>
      <c r="K5006" t="s">
        <v>86</v>
      </c>
      <c r="L5006" t="s">
        <v>254</v>
      </c>
      <c r="M5006" t="s">
        <v>46236</v>
      </c>
      <c r="N5006" t="s">
        <v>46237</v>
      </c>
      <c r="O5006" t="s">
        <v>94</v>
      </c>
    </row>
    <row r="5007" spans="1:16" x14ac:dyDescent="0.2">
      <c r="A5007" t="s">
        <v>27538</v>
      </c>
      <c r="B5007" t="s">
        <v>27537</v>
      </c>
      <c r="C5007" s="1">
        <v>41176</v>
      </c>
      <c r="D5007" t="s">
        <v>65</v>
      </c>
      <c r="E5007" t="s">
        <v>25222</v>
      </c>
      <c r="F5007" t="s">
        <v>25223</v>
      </c>
      <c r="G5007" t="s">
        <v>25147</v>
      </c>
      <c r="H5007" t="s">
        <v>27538</v>
      </c>
      <c r="I5007" t="s">
        <v>38816</v>
      </c>
      <c r="J5007" t="s">
        <v>38817</v>
      </c>
      <c r="K5007" t="s">
        <v>25149</v>
      </c>
      <c r="L5007" t="s">
        <v>38818</v>
      </c>
      <c r="M5007" t="s">
        <v>38819</v>
      </c>
      <c r="N5007" t="s">
        <v>27539</v>
      </c>
    </row>
    <row r="5008" spans="1:16" x14ac:dyDescent="0.2">
      <c r="A5008" t="s">
        <v>30757</v>
      </c>
      <c r="B5008" t="s">
        <v>30756</v>
      </c>
      <c r="C5008" s="1">
        <v>40177</v>
      </c>
      <c r="D5008" t="s">
        <v>65</v>
      </c>
      <c r="E5008" t="s">
        <v>25526</v>
      </c>
      <c r="F5008" t="s">
        <v>25527</v>
      </c>
      <c r="G5008" t="s">
        <v>25171</v>
      </c>
      <c r="H5008" t="s">
        <v>30757</v>
      </c>
      <c r="I5008" t="s">
        <v>25982</v>
      </c>
      <c r="J5008" t="s">
        <v>34288</v>
      </c>
      <c r="K5008" t="s">
        <v>25156</v>
      </c>
      <c r="L5008" t="s">
        <v>37951</v>
      </c>
      <c r="M5008" t="s">
        <v>37952</v>
      </c>
      <c r="N5008" t="s">
        <v>30758</v>
      </c>
      <c r="P5008" t="s">
        <v>12166</v>
      </c>
    </row>
    <row r="5009" spans="1:16" x14ac:dyDescent="0.2">
      <c r="A5009" t="s">
        <v>40818</v>
      </c>
      <c r="B5009" t="s">
        <v>40819</v>
      </c>
      <c r="C5009" s="1">
        <v>43959</v>
      </c>
      <c r="D5009" t="s">
        <v>65</v>
      </c>
      <c r="E5009" t="s">
        <v>25464</v>
      </c>
      <c r="F5009" t="s">
        <v>25465</v>
      </c>
      <c r="G5009" t="s">
        <v>25160</v>
      </c>
      <c r="H5009" t="s">
        <v>40818</v>
      </c>
      <c r="I5009" t="s">
        <v>40820</v>
      </c>
      <c r="J5009" t="s">
        <v>38393</v>
      </c>
      <c r="K5009" t="s">
        <v>25422</v>
      </c>
      <c r="L5009" t="s">
        <v>38394</v>
      </c>
      <c r="M5009" t="s">
        <v>38395</v>
      </c>
      <c r="N5009" t="s">
        <v>40821</v>
      </c>
      <c r="P5009" t="s">
        <v>40822</v>
      </c>
    </row>
    <row r="5010" spans="1:16" x14ac:dyDescent="0.2">
      <c r="A5010" t="s">
        <v>40277</v>
      </c>
      <c r="B5010" t="s">
        <v>40278</v>
      </c>
      <c r="C5010" s="1">
        <v>43838</v>
      </c>
      <c r="D5010" t="s">
        <v>65</v>
      </c>
      <c r="E5010" t="s">
        <v>25464</v>
      </c>
      <c r="F5010" t="s">
        <v>25465</v>
      </c>
      <c r="G5010" t="s">
        <v>25160</v>
      </c>
      <c r="H5010" t="s">
        <v>40277</v>
      </c>
      <c r="I5010" t="s">
        <v>28057</v>
      </c>
      <c r="J5010" t="s">
        <v>40279</v>
      </c>
      <c r="K5010" t="s">
        <v>25422</v>
      </c>
      <c r="L5010" t="s">
        <v>33020</v>
      </c>
      <c r="M5010" t="s">
        <v>26752</v>
      </c>
      <c r="N5010" t="s">
        <v>40280</v>
      </c>
    </row>
    <row r="5011" spans="1:16" x14ac:dyDescent="0.2">
      <c r="A5011" t="s">
        <v>31544</v>
      </c>
      <c r="B5011" t="s">
        <v>31543</v>
      </c>
      <c r="C5011" s="1">
        <v>40298</v>
      </c>
      <c r="D5011" t="s">
        <v>65</v>
      </c>
      <c r="E5011" t="s">
        <v>25526</v>
      </c>
      <c r="F5011" t="s">
        <v>25527</v>
      </c>
      <c r="G5011" t="s">
        <v>25160</v>
      </c>
      <c r="H5011" t="s">
        <v>31544</v>
      </c>
      <c r="I5011" t="s">
        <v>31553</v>
      </c>
      <c r="J5011" t="s">
        <v>33173</v>
      </c>
      <c r="K5011" t="s">
        <v>25173</v>
      </c>
      <c r="L5011" t="s">
        <v>31545</v>
      </c>
      <c r="M5011" t="s">
        <v>37569</v>
      </c>
      <c r="N5011" t="s">
        <v>31546</v>
      </c>
    </row>
    <row r="5012" spans="1:16" x14ac:dyDescent="0.2">
      <c r="A5012" t="s">
        <v>38319</v>
      </c>
      <c r="B5012" t="s">
        <v>38320</v>
      </c>
      <c r="C5012" s="1">
        <v>43524</v>
      </c>
      <c r="D5012" t="s">
        <v>65</v>
      </c>
      <c r="E5012" t="s">
        <v>25526</v>
      </c>
      <c r="F5012" t="s">
        <v>25527</v>
      </c>
      <c r="G5012" t="s">
        <v>25147</v>
      </c>
      <c r="H5012" t="s">
        <v>38319</v>
      </c>
      <c r="I5012" t="s">
        <v>25161</v>
      </c>
      <c r="J5012" t="s">
        <v>38321</v>
      </c>
      <c r="K5012" t="s">
        <v>25230</v>
      </c>
      <c r="L5012" t="s">
        <v>38322</v>
      </c>
      <c r="M5012" t="s">
        <v>38323</v>
      </c>
      <c r="N5012" t="s">
        <v>38324</v>
      </c>
    </row>
    <row r="5013" spans="1:16" x14ac:dyDescent="0.2">
      <c r="A5013" t="s">
        <v>25528</v>
      </c>
      <c r="B5013" t="s">
        <v>25525</v>
      </c>
      <c r="C5013" s="1">
        <v>39638</v>
      </c>
      <c r="D5013" t="s">
        <v>65</v>
      </c>
      <c r="E5013" t="s">
        <v>25526</v>
      </c>
      <c r="F5013" t="s">
        <v>25527</v>
      </c>
      <c r="G5013" t="s">
        <v>25209</v>
      </c>
      <c r="H5013" t="s">
        <v>25528</v>
      </c>
      <c r="I5013" t="s">
        <v>25172</v>
      </c>
      <c r="J5013" t="s">
        <v>34314</v>
      </c>
      <c r="K5013" t="s">
        <v>25230</v>
      </c>
      <c r="L5013" t="s">
        <v>25200</v>
      </c>
      <c r="M5013" t="s">
        <v>25529</v>
      </c>
      <c r="N5013" t="s">
        <v>25530</v>
      </c>
      <c r="P5013" t="s">
        <v>34354</v>
      </c>
    </row>
    <row r="5014" spans="1:16" x14ac:dyDescent="0.2">
      <c r="A5014" t="s">
        <v>31675</v>
      </c>
      <c r="B5014" t="s">
        <v>31674</v>
      </c>
      <c r="C5014" s="1">
        <v>42818</v>
      </c>
      <c r="D5014" t="s">
        <v>65</v>
      </c>
      <c r="E5014" t="s">
        <v>25526</v>
      </c>
      <c r="F5014" t="s">
        <v>25527</v>
      </c>
      <c r="G5014" t="s">
        <v>25171</v>
      </c>
      <c r="H5014" t="s">
        <v>31675</v>
      </c>
      <c r="I5014" t="s">
        <v>25145</v>
      </c>
      <c r="J5014" t="s">
        <v>35124</v>
      </c>
      <c r="K5014" t="s">
        <v>25149</v>
      </c>
      <c r="L5014" t="s">
        <v>31785</v>
      </c>
      <c r="M5014" t="s">
        <v>36392</v>
      </c>
      <c r="N5014" t="s">
        <v>31786</v>
      </c>
    </row>
    <row r="5015" spans="1:16" x14ac:dyDescent="0.2">
      <c r="A5015" t="s">
        <v>38123</v>
      </c>
      <c r="B5015" t="s">
        <v>38124</v>
      </c>
      <c r="C5015" s="1">
        <v>43490</v>
      </c>
      <c r="D5015" t="s">
        <v>65</v>
      </c>
      <c r="E5015" t="s">
        <v>25526</v>
      </c>
      <c r="F5015" t="s">
        <v>25527</v>
      </c>
      <c r="G5015" t="s">
        <v>25171</v>
      </c>
      <c r="H5015" t="s">
        <v>38123</v>
      </c>
      <c r="I5015" t="s">
        <v>25155</v>
      </c>
      <c r="J5015" t="s">
        <v>38125</v>
      </c>
      <c r="K5015" t="s">
        <v>25173</v>
      </c>
      <c r="L5015" t="s">
        <v>38126</v>
      </c>
      <c r="M5015" t="s">
        <v>38127</v>
      </c>
      <c r="N5015" t="s">
        <v>38128</v>
      </c>
    </row>
    <row r="5016" spans="1:16" x14ac:dyDescent="0.2">
      <c r="A5016" t="s">
        <v>17905</v>
      </c>
      <c r="B5016" t="s">
        <v>17904</v>
      </c>
      <c r="C5016" s="1">
        <v>40164</v>
      </c>
      <c r="D5016" t="s">
        <v>65</v>
      </c>
      <c r="E5016" t="s">
        <v>41096</v>
      </c>
      <c r="F5016" t="s">
        <v>41097</v>
      </c>
      <c r="G5016" t="s">
        <v>127</v>
      </c>
      <c r="H5016" t="s">
        <v>17905</v>
      </c>
      <c r="I5016" t="s">
        <v>17906</v>
      </c>
      <c r="J5016" t="s">
        <v>47486</v>
      </c>
      <c r="K5016" t="s">
        <v>111</v>
      </c>
      <c r="L5016" t="s">
        <v>115</v>
      </c>
      <c r="M5016" t="s">
        <v>47487</v>
      </c>
      <c r="N5016" t="s">
        <v>47488</v>
      </c>
      <c r="O5016" t="s">
        <v>153</v>
      </c>
    </row>
    <row r="5017" spans="1:16" x14ac:dyDescent="0.2">
      <c r="A5017" t="s">
        <v>45220</v>
      </c>
      <c r="B5017" t="s">
        <v>45221</v>
      </c>
      <c r="C5017" s="1">
        <v>43501</v>
      </c>
      <c r="D5017" t="s">
        <v>65</v>
      </c>
      <c r="E5017" t="s">
        <v>354</v>
      </c>
      <c r="F5017" t="s">
        <v>355</v>
      </c>
      <c r="G5017" t="s">
        <v>127</v>
      </c>
      <c r="H5017" t="s">
        <v>45220</v>
      </c>
      <c r="I5017" t="s">
        <v>45222</v>
      </c>
      <c r="J5017" t="s">
        <v>45223</v>
      </c>
      <c r="K5017" t="s">
        <v>111</v>
      </c>
      <c r="L5017" t="s">
        <v>115</v>
      </c>
      <c r="M5017" t="s">
        <v>45224</v>
      </c>
      <c r="N5017" t="s">
        <v>45225</v>
      </c>
      <c r="O5017" t="s">
        <v>153</v>
      </c>
    </row>
    <row r="5018" spans="1:16" x14ac:dyDescent="0.2">
      <c r="A5018" t="s">
        <v>23117</v>
      </c>
      <c r="B5018" t="s">
        <v>23116</v>
      </c>
      <c r="C5018" s="1">
        <v>39855</v>
      </c>
      <c r="D5018" t="s">
        <v>65</v>
      </c>
      <c r="E5018" t="s">
        <v>354</v>
      </c>
      <c r="F5018" t="s">
        <v>355</v>
      </c>
      <c r="G5018" t="s">
        <v>127</v>
      </c>
      <c r="H5018" t="s">
        <v>23117</v>
      </c>
      <c r="I5018" t="s">
        <v>23118</v>
      </c>
      <c r="J5018" t="s">
        <v>23119</v>
      </c>
      <c r="K5018" t="s">
        <v>111</v>
      </c>
      <c r="M5018" t="s">
        <v>23120</v>
      </c>
      <c r="N5018" t="s">
        <v>356</v>
      </c>
      <c r="O5018" t="s">
        <v>153</v>
      </c>
      <c r="P5018" t="s">
        <v>117</v>
      </c>
    </row>
    <row r="5019" spans="1:16" x14ac:dyDescent="0.2">
      <c r="A5019" t="s">
        <v>41496</v>
      </c>
      <c r="B5019" t="s">
        <v>41497</v>
      </c>
      <c r="C5019" s="1">
        <v>40330</v>
      </c>
      <c r="D5019" t="s">
        <v>65</v>
      </c>
      <c r="E5019" t="s">
        <v>354</v>
      </c>
      <c r="F5019" t="s">
        <v>355</v>
      </c>
      <c r="G5019" t="s">
        <v>127</v>
      </c>
      <c r="H5019" t="s">
        <v>41496</v>
      </c>
      <c r="I5019" t="s">
        <v>41498</v>
      </c>
      <c r="J5019" t="s">
        <v>41499</v>
      </c>
      <c r="K5019" t="s">
        <v>111</v>
      </c>
      <c r="M5019" t="s">
        <v>41500</v>
      </c>
      <c r="N5019" t="s">
        <v>41501</v>
      </c>
      <c r="O5019" t="s">
        <v>153</v>
      </c>
      <c r="P5019" t="s">
        <v>117</v>
      </c>
    </row>
    <row r="5020" spans="1:16" x14ac:dyDescent="0.2">
      <c r="A5020" t="s">
        <v>6308</v>
      </c>
      <c r="B5020" t="s">
        <v>6307</v>
      </c>
      <c r="C5020" s="1">
        <v>42825</v>
      </c>
      <c r="D5020" t="s">
        <v>65</v>
      </c>
      <c r="E5020" t="s">
        <v>354</v>
      </c>
      <c r="F5020" t="s">
        <v>355</v>
      </c>
      <c r="G5020" t="s">
        <v>127</v>
      </c>
      <c r="H5020" t="s">
        <v>6308</v>
      </c>
      <c r="I5020" t="s">
        <v>45190</v>
      </c>
      <c r="J5020" t="s">
        <v>45191</v>
      </c>
      <c r="K5020" t="s">
        <v>111</v>
      </c>
      <c r="M5020" t="s">
        <v>45192</v>
      </c>
      <c r="N5020" t="s">
        <v>45193</v>
      </c>
      <c r="O5020" t="s">
        <v>94</v>
      </c>
    </row>
    <row r="5021" spans="1:16" x14ac:dyDescent="0.2">
      <c r="A5021" t="s">
        <v>23148</v>
      </c>
      <c r="B5021" t="s">
        <v>23147</v>
      </c>
      <c r="C5021" s="1">
        <v>42205</v>
      </c>
      <c r="D5021" t="s">
        <v>65</v>
      </c>
      <c r="E5021" t="s">
        <v>218</v>
      </c>
      <c r="G5021" t="s">
        <v>127</v>
      </c>
      <c r="H5021" t="s">
        <v>23148</v>
      </c>
      <c r="I5021" t="s">
        <v>23149</v>
      </c>
      <c r="J5021" t="s">
        <v>23150</v>
      </c>
      <c r="K5021" t="s">
        <v>86</v>
      </c>
      <c r="L5021" t="s">
        <v>115</v>
      </c>
      <c r="M5021" t="s">
        <v>23099</v>
      </c>
      <c r="N5021" t="s">
        <v>217</v>
      </c>
      <c r="O5021" t="s">
        <v>153</v>
      </c>
      <c r="P5021" t="s">
        <v>117</v>
      </c>
    </row>
    <row r="5022" spans="1:16" x14ac:dyDescent="0.2">
      <c r="A5022" t="s">
        <v>23096</v>
      </c>
      <c r="B5022" t="s">
        <v>23095</v>
      </c>
      <c r="C5022" s="1">
        <v>40896</v>
      </c>
      <c r="D5022" t="s">
        <v>65</v>
      </c>
      <c r="E5022" t="s">
        <v>5701</v>
      </c>
      <c r="F5022" t="s">
        <v>5702</v>
      </c>
      <c r="G5022" t="s">
        <v>127</v>
      </c>
      <c r="H5022" t="s">
        <v>23096</v>
      </c>
      <c r="I5022" t="s">
        <v>23097</v>
      </c>
      <c r="J5022" t="s">
        <v>23098</v>
      </c>
      <c r="K5022" t="s">
        <v>86</v>
      </c>
      <c r="M5022" t="s">
        <v>23099</v>
      </c>
      <c r="N5022" t="s">
        <v>12870</v>
      </c>
      <c r="O5022" t="s">
        <v>153</v>
      </c>
      <c r="P5022" t="s">
        <v>18545</v>
      </c>
    </row>
    <row r="5023" spans="1:16" x14ac:dyDescent="0.2">
      <c r="A5023" t="s">
        <v>23106</v>
      </c>
      <c r="B5023" t="s">
        <v>23105</v>
      </c>
      <c r="C5023" s="1">
        <v>39855</v>
      </c>
      <c r="D5023" t="s">
        <v>65</v>
      </c>
      <c r="E5023" t="s">
        <v>466</v>
      </c>
      <c r="F5023" t="s">
        <v>467</v>
      </c>
      <c r="G5023" t="s">
        <v>127</v>
      </c>
      <c r="H5023" t="s">
        <v>23106</v>
      </c>
      <c r="I5023" t="s">
        <v>23107</v>
      </c>
      <c r="J5023" t="s">
        <v>23108</v>
      </c>
      <c r="K5023" t="s">
        <v>111</v>
      </c>
      <c r="L5023" t="s">
        <v>254</v>
      </c>
      <c r="M5023" t="s">
        <v>23109</v>
      </c>
      <c r="N5023" t="s">
        <v>468</v>
      </c>
      <c r="O5023" t="s">
        <v>153</v>
      </c>
      <c r="P5023" t="s">
        <v>192</v>
      </c>
    </row>
    <row r="5024" spans="1:16" x14ac:dyDescent="0.2">
      <c r="A5024" t="s">
        <v>42290</v>
      </c>
      <c r="B5024" t="s">
        <v>42291</v>
      </c>
      <c r="C5024" s="1">
        <v>41224</v>
      </c>
      <c r="D5024" t="s">
        <v>65</v>
      </c>
      <c r="E5024" t="s">
        <v>90</v>
      </c>
      <c r="F5024" t="s">
        <v>91</v>
      </c>
      <c r="G5024" t="s">
        <v>127</v>
      </c>
      <c r="H5024" t="s">
        <v>42290</v>
      </c>
      <c r="I5024" t="s">
        <v>42292</v>
      </c>
      <c r="J5024" t="s">
        <v>42293</v>
      </c>
      <c r="K5024" t="s">
        <v>111</v>
      </c>
      <c r="L5024" t="s">
        <v>115</v>
      </c>
      <c r="M5024" t="s">
        <v>42294</v>
      </c>
      <c r="N5024" t="s">
        <v>519</v>
      </c>
      <c r="O5024" t="s">
        <v>153</v>
      </c>
      <c r="P5024" t="s">
        <v>117</v>
      </c>
    </row>
    <row r="5025" spans="1:16" x14ac:dyDescent="0.2">
      <c r="A5025" t="s">
        <v>41659</v>
      </c>
      <c r="B5025" t="s">
        <v>41660</v>
      </c>
      <c r="C5025" s="1">
        <v>38173</v>
      </c>
      <c r="D5025" t="s">
        <v>65</v>
      </c>
      <c r="E5025" t="s">
        <v>41215</v>
      </c>
      <c r="F5025" t="s">
        <v>41216</v>
      </c>
      <c r="G5025" t="s">
        <v>127</v>
      </c>
      <c r="H5025" t="s">
        <v>41659</v>
      </c>
      <c r="I5025" t="s">
        <v>41661</v>
      </c>
      <c r="J5025" t="s">
        <v>41662</v>
      </c>
      <c r="K5025" t="s">
        <v>111</v>
      </c>
      <c r="M5025" t="s">
        <v>41663</v>
      </c>
      <c r="N5025" t="s">
        <v>295</v>
      </c>
      <c r="O5025" t="s">
        <v>153</v>
      </c>
      <c r="P5025" t="s">
        <v>117</v>
      </c>
    </row>
    <row r="5026" spans="1:16" x14ac:dyDescent="0.2">
      <c r="A5026" t="s">
        <v>42934</v>
      </c>
      <c r="B5026" t="s">
        <v>42935</v>
      </c>
      <c r="C5026" s="1">
        <v>42032</v>
      </c>
      <c r="D5026" t="s">
        <v>65</v>
      </c>
      <c r="E5026" t="s">
        <v>553</v>
      </c>
      <c r="F5026" t="s">
        <v>554</v>
      </c>
      <c r="G5026" t="s">
        <v>127</v>
      </c>
      <c r="H5026" t="s">
        <v>42934</v>
      </c>
      <c r="I5026" t="s">
        <v>42936</v>
      </c>
      <c r="J5026" t="s">
        <v>42937</v>
      </c>
      <c r="K5026" t="s">
        <v>93</v>
      </c>
      <c r="M5026" t="s">
        <v>42938</v>
      </c>
      <c r="N5026" t="s">
        <v>42939</v>
      </c>
      <c r="O5026" t="s">
        <v>153</v>
      </c>
      <c r="P5026" t="s">
        <v>117</v>
      </c>
    </row>
    <row r="5027" spans="1:16" x14ac:dyDescent="0.2">
      <c r="A5027" t="s">
        <v>7169</v>
      </c>
      <c r="B5027" t="s">
        <v>7168</v>
      </c>
      <c r="C5027" s="1">
        <v>41894</v>
      </c>
      <c r="D5027" t="s">
        <v>65</v>
      </c>
      <c r="E5027" t="s">
        <v>327</v>
      </c>
      <c r="F5027" t="s">
        <v>328</v>
      </c>
      <c r="G5027" t="s">
        <v>127</v>
      </c>
      <c r="H5027" t="s">
        <v>7169</v>
      </c>
      <c r="I5027" t="s">
        <v>45351</v>
      </c>
      <c r="J5027" t="s">
        <v>7170</v>
      </c>
      <c r="K5027" t="s">
        <v>86</v>
      </c>
      <c r="M5027" t="s">
        <v>7171</v>
      </c>
      <c r="N5027" t="s">
        <v>481</v>
      </c>
      <c r="O5027" t="s">
        <v>153</v>
      </c>
      <c r="P5027" t="s">
        <v>192</v>
      </c>
    </row>
    <row r="5028" spans="1:16" x14ac:dyDescent="0.2">
      <c r="A5028" t="s">
        <v>9144</v>
      </c>
      <c r="B5028" t="s">
        <v>9143</v>
      </c>
      <c r="C5028" s="1">
        <v>42163</v>
      </c>
      <c r="D5028" t="s">
        <v>65</v>
      </c>
      <c r="E5028" t="s">
        <v>177</v>
      </c>
      <c r="F5028" t="s">
        <v>178</v>
      </c>
      <c r="G5028" t="s">
        <v>127</v>
      </c>
      <c r="H5028" t="s">
        <v>9144</v>
      </c>
      <c r="I5028" t="s">
        <v>89</v>
      </c>
      <c r="J5028" t="s">
        <v>9145</v>
      </c>
      <c r="K5028" t="s">
        <v>93</v>
      </c>
      <c r="M5028" t="s">
        <v>9146</v>
      </c>
      <c r="N5028" t="s">
        <v>9147</v>
      </c>
      <c r="O5028" t="s">
        <v>94</v>
      </c>
    </row>
    <row r="5029" spans="1:16" x14ac:dyDescent="0.2">
      <c r="A5029" t="s">
        <v>9144</v>
      </c>
      <c r="B5029" t="s">
        <v>9143</v>
      </c>
      <c r="C5029" s="1">
        <v>42163</v>
      </c>
      <c r="D5029" t="s">
        <v>65</v>
      </c>
      <c r="E5029" t="s">
        <v>43165</v>
      </c>
      <c r="F5029" t="s">
        <v>43166</v>
      </c>
      <c r="G5029" t="s">
        <v>133</v>
      </c>
      <c r="H5029" t="s">
        <v>9144</v>
      </c>
      <c r="I5029" t="s">
        <v>89</v>
      </c>
      <c r="J5029" t="s">
        <v>9145</v>
      </c>
      <c r="K5029" t="s">
        <v>93</v>
      </c>
      <c r="M5029" t="s">
        <v>673</v>
      </c>
      <c r="N5029" t="s">
        <v>9147</v>
      </c>
      <c r="O5029" t="s">
        <v>94</v>
      </c>
    </row>
    <row r="5030" spans="1:16" x14ac:dyDescent="0.2">
      <c r="A5030" t="s">
        <v>41427</v>
      </c>
      <c r="B5030" t="s">
        <v>41428</v>
      </c>
      <c r="C5030" s="1">
        <v>38735</v>
      </c>
      <c r="D5030" t="s">
        <v>65</v>
      </c>
      <c r="E5030" t="s">
        <v>286</v>
      </c>
      <c r="F5030" t="s">
        <v>41182</v>
      </c>
      <c r="G5030" t="s">
        <v>127</v>
      </c>
      <c r="H5030" t="s">
        <v>41427</v>
      </c>
      <c r="I5030" t="s">
        <v>41429</v>
      </c>
      <c r="J5030" t="s">
        <v>41430</v>
      </c>
      <c r="K5030" t="s">
        <v>86</v>
      </c>
      <c r="M5030" t="s">
        <v>41431</v>
      </c>
      <c r="N5030" t="s">
        <v>340</v>
      </c>
      <c r="O5030" t="s">
        <v>153</v>
      </c>
    </row>
    <row r="5031" spans="1:16" x14ac:dyDescent="0.2">
      <c r="A5031" t="s">
        <v>41396</v>
      </c>
      <c r="B5031" t="s">
        <v>41397</v>
      </c>
      <c r="C5031" s="1">
        <v>38119</v>
      </c>
      <c r="D5031" t="s">
        <v>65</v>
      </c>
      <c r="E5031" t="s">
        <v>179</v>
      </c>
      <c r="F5031" t="s">
        <v>180</v>
      </c>
      <c r="G5031" t="s">
        <v>127</v>
      </c>
      <c r="H5031" t="s">
        <v>41396</v>
      </c>
      <c r="I5031" t="s">
        <v>41398</v>
      </c>
      <c r="J5031" t="s">
        <v>41399</v>
      </c>
      <c r="K5031" t="s">
        <v>111</v>
      </c>
      <c r="L5031" t="s">
        <v>334</v>
      </c>
      <c r="M5031" t="s">
        <v>41400</v>
      </c>
      <c r="N5031" t="s">
        <v>182</v>
      </c>
      <c r="O5031" t="s">
        <v>94</v>
      </c>
      <c r="P5031" t="s">
        <v>117</v>
      </c>
    </row>
    <row r="5032" spans="1:16" x14ac:dyDescent="0.2">
      <c r="A5032" t="s">
        <v>42547</v>
      </c>
      <c r="B5032" t="s">
        <v>42548</v>
      </c>
      <c r="C5032" s="1">
        <v>39148</v>
      </c>
      <c r="D5032" t="s">
        <v>65</v>
      </c>
      <c r="E5032" t="s">
        <v>90</v>
      </c>
      <c r="F5032" t="s">
        <v>91</v>
      </c>
      <c r="G5032" t="s">
        <v>127</v>
      </c>
      <c r="H5032" t="s">
        <v>42547</v>
      </c>
      <c r="I5032" t="s">
        <v>42549</v>
      </c>
      <c r="J5032" t="s">
        <v>42550</v>
      </c>
      <c r="K5032" t="s">
        <v>93</v>
      </c>
      <c r="L5032" t="s">
        <v>115</v>
      </c>
      <c r="M5032" t="s">
        <v>42551</v>
      </c>
      <c r="N5032" t="s">
        <v>235</v>
      </c>
      <c r="O5032" t="s">
        <v>94</v>
      </c>
      <c r="P5032" t="s">
        <v>117</v>
      </c>
    </row>
    <row r="5033" spans="1:16" x14ac:dyDescent="0.2">
      <c r="A5033" t="s">
        <v>17174</v>
      </c>
      <c r="B5033" t="s">
        <v>17173</v>
      </c>
      <c r="C5033" s="1">
        <v>41467</v>
      </c>
      <c r="D5033" t="s">
        <v>65</v>
      </c>
      <c r="E5033" t="s">
        <v>284</v>
      </c>
      <c r="F5033" t="s">
        <v>285</v>
      </c>
      <c r="G5033" t="s">
        <v>127</v>
      </c>
      <c r="H5033" t="s">
        <v>17174</v>
      </c>
      <c r="I5033" t="s">
        <v>17175</v>
      </c>
      <c r="J5033" t="s">
        <v>17176</v>
      </c>
      <c r="K5033" t="s">
        <v>111</v>
      </c>
      <c r="M5033" t="s">
        <v>17177</v>
      </c>
      <c r="N5033" t="s">
        <v>17178</v>
      </c>
      <c r="O5033" t="s">
        <v>153</v>
      </c>
      <c r="P5033" t="s">
        <v>192</v>
      </c>
    </row>
    <row r="5034" spans="1:16" x14ac:dyDescent="0.2">
      <c r="A5034" t="s">
        <v>12464</v>
      </c>
      <c r="B5034" t="s">
        <v>12463</v>
      </c>
      <c r="C5034" s="1">
        <v>41806</v>
      </c>
      <c r="D5034" t="s">
        <v>65</v>
      </c>
      <c r="E5034" t="s">
        <v>342</v>
      </c>
      <c r="F5034" t="s">
        <v>34205</v>
      </c>
      <c r="G5034" t="s">
        <v>127</v>
      </c>
      <c r="H5034" t="s">
        <v>12464</v>
      </c>
      <c r="I5034" t="s">
        <v>12465</v>
      </c>
      <c r="J5034" t="s">
        <v>12466</v>
      </c>
      <c r="K5034" t="s">
        <v>111</v>
      </c>
      <c r="M5034" t="s">
        <v>12467</v>
      </c>
      <c r="N5034" t="s">
        <v>12468</v>
      </c>
      <c r="O5034">
        <v>0</v>
      </c>
    </row>
    <row r="5035" spans="1:16" x14ac:dyDescent="0.2">
      <c r="A5035" t="s">
        <v>40974</v>
      </c>
      <c r="B5035" t="s">
        <v>40975</v>
      </c>
      <c r="C5035" s="1">
        <v>41768</v>
      </c>
      <c r="D5035" t="s">
        <v>65</v>
      </c>
      <c r="E5035" t="s">
        <v>208</v>
      </c>
      <c r="F5035" t="s">
        <v>209</v>
      </c>
      <c r="G5035" t="s">
        <v>127</v>
      </c>
      <c r="H5035" t="s">
        <v>40974</v>
      </c>
      <c r="I5035" t="s">
        <v>40976</v>
      </c>
      <c r="J5035" t="s">
        <v>40977</v>
      </c>
      <c r="K5035" t="s">
        <v>86</v>
      </c>
      <c r="M5035" t="s">
        <v>40978</v>
      </c>
      <c r="N5035" t="s">
        <v>210</v>
      </c>
      <c r="O5035" t="s">
        <v>153</v>
      </c>
    </row>
    <row r="5036" spans="1:16" x14ac:dyDescent="0.2">
      <c r="A5036" t="s">
        <v>13217</v>
      </c>
      <c r="B5036" t="s">
        <v>13216</v>
      </c>
      <c r="C5036" s="1">
        <v>37264</v>
      </c>
      <c r="D5036" t="s">
        <v>65</v>
      </c>
      <c r="E5036" t="s">
        <v>173</v>
      </c>
      <c r="F5036" t="s">
        <v>174</v>
      </c>
      <c r="G5036" t="s">
        <v>127</v>
      </c>
      <c r="H5036" t="s">
        <v>13217</v>
      </c>
      <c r="I5036" t="s">
        <v>13218</v>
      </c>
      <c r="J5036" t="s">
        <v>13219</v>
      </c>
      <c r="K5036" t="s">
        <v>111</v>
      </c>
      <c r="M5036" t="s">
        <v>13220</v>
      </c>
      <c r="N5036" t="s">
        <v>13221</v>
      </c>
      <c r="O5036" t="s">
        <v>153</v>
      </c>
      <c r="P5036" t="s">
        <v>117</v>
      </c>
    </row>
    <row r="5037" spans="1:16" x14ac:dyDescent="0.2">
      <c r="A5037" t="s">
        <v>46847</v>
      </c>
      <c r="B5037" t="s">
        <v>46848</v>
      </c>
      <c r="C5037" s="1">
        <v>43552</v>
      </c>
      <c r="D5037" t="s">
        <v>65</v>
      </c>
      <c r="E5037" t="s">
        <v>553</v>
      </c>
      <c r="F5037" t="s">
        <v>554</v>
      </c>
      <c r="G5037" t="s">
        <v>127</v>
      </c>
      <c r="H5037" t="s">
        <v>46847</v>
      </c>
      <c r="I5037" t="s">
        <v>46849</v>
      </c>
      <c r="J5037" t="s">
        <v>46850</v>
      </c>
      <c r="K5037" t="s">
        <v>111</v>
      </c>
      <c r="M5037" t="s">
        <v>14373</v>
      </c>
      <c r="N5037" t="s">
        <v>46851</v>
      </c>
      <c r="O5037" t="s">
        <v>153</v>
      </c>
    </row>
    <row r="5038" spans="1:16" x14ac:dyDescent="0.2">
      <c r="A5038" t="s">
        <v>42123</v>
      </c>
      <c r="B5038" t="s">
        <v>42124</v>
      </c>
      <c r="C5038" s="1">
        <v>41225</v>
      </c>
      <c r="D5038" t="s">
        <v>65</v>
      </c>
      <c r="E5038" t="s">
        <v>236</v>
      </c>
      <c r="F5038" t="s">
        <v>237</v>
      </c>
      <c r="G5038" t="s">
        <v>127</v>
      </c>
      <c r="H5038" t="s">
        <v>42123</v>
      </c>
      <c r="I5038" t="s">
        <v>42125</v>
      </c>
      <c r="J5038" t="s">
        <v>42126</v>
      </c>
      <c r="K5038" t="s">
        <v>111</v>
      </c>
      <c r="M5038" t="s">
        <v>42127</v>
      </c>
      <c r="N5038" t="s">
        <v>238</v>
      </c>
      <c r="O5038" t="s">
        <v>153</v>
      </c>
      <c r="P5038" t="s">
        <v>192</v>
      </c>
    </row>
    <row r="5039" spans="1:16" x14ac:dyDescent="0.2">
      <c r="A5039" t="s">
        <v>982</v>
      </c>
      <c r="B5039" t="s">
        <v>981</v>
      </c>
      <c r="C5039" s="1">
        <v>42766</v>
      </c>
      <c r="D5039" t="s">
        <v>65</v>
      </c>
      <c r="E5039" t="s">
        <v>354</v>
      </c>
      <c r="F5039" t="s">
        <v>355</v>
      </c>
      <c r="G5039" t="s">
        <v>127</v>
      </c>
      <c r="H5039" t="s">
        <v>982</v>
      </c>
      <c r="I5039" t="s">
        <v>983</v>
      </c>
      <c r="J5039" t="s">
        <v>984</v>
      </c>
      <c r="K5039" t="s">
        <v>111</v>
      </c>
      <c r="M5039" t="s">
        <v>985</v>
      </c>
      <c r="N5039" t="s">
        <v>478</v>
      </c>
      <c r="O5039" t="s">
        <v>153</v>
      </c>
    </row>
    <row r="5040" spans="1:16" x14ac:dyDescent="0.2">
      <c r="A5040" t="s">
        <v>42390</v>
      </c>
      <c r="B5040" t="s">
        <v>42391</v>
      </c>
      <c r="C5040" s="1">
        <v>36185</v>
      </c>
      <c r="D5040" t="s">
        <v>65</v>
      </c>
      <c r="E5040" t="s">
        <v>90</v>
      </c>
      <c r="F5040" t="s">
        <v>91</v>
      </c>
      <c r="G5040" t="s">
        <v>127</v>
      </c>
      <c r="H5040" t="s">
        <v>42390</v>
      </c>
      <c r="I5040" t="s">
        <v>42392</v>
      </c>
      <c r="J5040" t="s">
        <v>42393</v>
      </c>
      <c r="K5040" t="s">
        <v>86</v>
      </c>
      <c r="L5040" t="s">
        <v>115</v>
      </c>
      <c r="M5040" t="s">
        <v>248</v>
      </c>
      <c r="N5040" t="s">
        <v>235</v>
      </c>
      <c r="O5040" t="s">
        <v>94</v>
      </c>
      <c r="P5040" t="s">
        <v>117</v>
      </c>
    </row>
    <row r="5041" spans="1:16" x14ac:dyDescent="0.2">
      <c r="A5041" t="s">
        <v>17931</v>
      </c>
      <c r="B5041" t="s">
        <v>17930</v>
      </c>
      <c r="C5041" s="1">
        <v>38695</v>
      </c>
      <c r="E5041" t="s">
        <v>70</v>
      </c>
      <c r="G5041" t="s">
        <v>127</v>
      </c>
      <c r="H5041" t="s">
        <v>17931</v>
      </c>
      <c r="I5041" t="s">
        <v>17932</v>
      </c>
      <c r="J5041" t="s">
        <v>17933</v>
      </c>
      <c r="K5041" t="s">
        <v>111</v>
      </c>
      <c r="M5041" t="s">
        <v>17934</v>
      </c>
      <c r="N5041" t="s">
        <v>436</v>
      </c>
      <c r="O5041" t="s">
        <v>153</v>
      </c>
      <c r="P5041" t="s">
        <v>41521</v>
      </c>
    </row>
    <row r="5042" spans="1:16" x14ac:dyDescent="0.2">
      <c r="A5042" t="s">
        <v>21582</v>
      </c>
      <c r="B5042" t="s">
        <v>21581</v>
      </c>
      <c r="C5042" s="1">
        <v>38778</v>
      </c>
      <c r="D5042" t="s">
        <v>65</v>
      </c>
      <c r="E5042" t="s">
        <v>512</v>
      </c>
      <c r="F5042" t="s">
        <v>513</v>
      </c>
      <c r="G5042" t="s">
        <v>143</v>
      </c>
      <c r="H5042" t="s">
        <v>21582</v>
      </c>
      <c r="I5042" t="s">
        <v>21583</v>
      </c>
      <c r="J5042" t="s">
        <v>21584</v>
      </c>
      <c r="K5042" t="s">
        <v>111</v>
      </c>
      <c r="M5042" t="s">
        <v>373</v>
      </c>
      <c r="O5042" t="s">
        <v>153</v>
      </c>
    </row>
    <row r="5043" spans="1:16" x14ac:dyDescent="0.2">
      <c r="A5043" t="s">
        <v>20085</v>
      </c>
      <c r="B5043" t="s">
        <v>20084</v>
      </c>
      <c r="C5043" s="1">
        <v>41192</v>
      </c>
      <c r="D5043" t="s">
        <v>65</v>
      </c>
      <c r="E5043" t="s">
        <v>397</v>
      </c>
      <c r="F5043" t="s">
        <v>398</v>
      </c>
      <c r="G5043" t="s">
        <v>143</v>
      </c>
      <c r="H5043" t="s">
        <v>20085</v>
      </c>
      <c r="I5043" t="s">
        <v>20086</v>
      </c>
      <c r="J5043" t="s">
        <v>20087</v>
      </c>
      <c r="K5043" t="s">
        <v>160</v>
      </c>
      <c r="M5043" t="s">
        <v>373</v>
      </c>
      <c r="O5043" t="s">
        <v>153</v>
      </c>
    </row>
    <row r="5044" spans="1:16" x14ac:dyDescent="0.2">
      <c r="A5044" t="s">
        <v>19821</v>
      </c>
      <c r="B5044" t="s">
        <v>19820</v>
      </c>
      <c r="C5044" s="1">
        <v>39855</v>
      </c>
      <c r="D5044" t="s">
        <v>65</v>
      </c>
      <c r="E5044" t="s">
        <v>512</v>
      </c>
      <c r="F5044" t="s">
        <v>513</v>
      </c>
      <c r="G5044" t="s">
        <v>143</v>
      </c>
      <c r="H5044" t="s">
        <v>19821</v>
      </c>
      <c r="I5044" t="s">
        <v>575</v>
      </c>
      <c r="J5044" t="s">
        <v>19822</v>
      </c>
      <c r="K5044" t="s">
        <v>160</v>
      </c>
      <c r="M5044" t="s">
        <v>19823</v>
      </c>
      <c r="N5044" t="s">
        <v>4337</v>
      </c>
      <c r="O5044" t="s">
        <v>153</v>
      </c>
    </row>
    <row r="5045" spans="1:16" x14ac:dyDescent="0.2">
      <c r="A5045" t="s">
        <v>45729</v>
      </c>
      <c r="B5045" t="s">
        <v>45730</v>
      </c>
      <c r="C5045" s="1">
        <v>43284</v>
      </c>
      <c r="D5045" t="s">
        <v>65</v>
      </c>
      <c r="E5045" t="s">
        <v>5855</v>
      </c>
      <c r="F5045" t="s">
        <v>41226</v>
      </c>
      <c r="G5045" t="s">
        <v>1479</v>
      </c>
      <c r="H5045" t="s">
        <v>45729</v>
      </c>
      <c r="I5045" t="s">
        <v>45731</v>
      </c>
      <c r="J5045" t="s">
        <v>45732</v>
      </c>
      <c r="K5045" t="s">
        <v>86</v>
      </c>
      <c r="M5045" t="s">
        <v>45733</v>
      </c>
      <c r="N5045" t="s">
        <v>45734</v>
      </c>
      <c r="O5045" t="s">
        <v>94</v>
      </c>
      <c r="P5045" t="s">
        <v>41578</v>
      </c>
    </row>
    <row r="5046" spans="1:16" x14ac:dyDescent="0.2">
      <c r="A5046" t="s">
        <v>22713</v>
      </c>
      <c r="B5046" t="s">
        <v>22712</v>
      </c>
      <c r="C5046" s="1">
        <v>41768</v>
      </c>
      <c r="D5046" t="s">
        <v>65</v>
      </c>
      <c r="E5046" t="s">
        <v>368</v>
      </c>
      <c r="F5046" t="s">
        <v>369</v>
      </c>
      <c r="G5046" t="s">
        <v>127</v>
      </c>
      <c r="H5046" t="s">
        <v>22713</v>
      </c>
      <c r="I5046" t="s">
        <v>22714</v>
      </c>
      <c r="J5046" t="s">
        <v>22715</v>
      </c>
      <c r="K5046" t="s">
        <v>86</v>
      </c>
      <c r="M5046" t="s">
        <v>22716</v>
      </c>
      <c r="N5046" t="s">
        <v>370</v>
      </c>
      <c r="O5046" t="s">
        <v>153</v>
      </c>
      <c r="P5046" t="s">
        <v>192</v>
      </c>
    </row>
    <row r="5047" spans="1:16" x14ac:dyDescent="0.2">
      <c r="A5047" t="s">
        <v>41272</v>
      </c>
      <c r="B5047" t="s">
        <v>41273</v>
      </c>
      <c r="C5047" s="1">
        <v>42166</v>
      </c>
      <c r="D5047" t="s">
        <v>65</v>
      </c>
      <c r="E5047" t="s">
        <v>310</v>
      </c>
      <c r="F5047" t="s">
        <v>311</v>
      </c>
      <c r="G5047" t="s">
        <v>127</v>
      </c>
      <c r="H5047" t="s">
        <v>41272</v>
      </c>
      <c r="I5047" t="s">
        <v>41274</v>
      </c>
      <c r="J5047" t="s">
        <v>41275</v>
      </c>
      <c r="K5047" t="s">
        <v>86</v>
      </c>
      <c r="M5047" t="s">
        <v>41135</v>
      </c>
      <c r="N5047" t="s">
        <v>312</v>
      </c>
      <c r="O5047" t="s">
        <v>94</v>
      </c>
      <c r="P5047" t="s">
        <v>192</v>
      </c>
    </row>
    <row r="5048" spans="1:16" x14ac:dyDescent="0.2">
      <c r="A5048" t="s">
        <v>22703</v>
      </c>
      <c r="B5048" t="s">
        <v>22702</v>
      </c>
      <c r="C5048" s="1">
        <v>41467</v>
      </c>
      <c r="D5048" t="s">
        <v>65</v>
      </c>
      <c r="E5048" t="s">
        <v>716</v>
      </c>
      <c r="F5048" t="s">
        <v>717</v>
      </c>
      <c r="G5048" t="s">
        <v>127</v>
      </c>
      <c r="H5048" t="s">
        <v>22703</v>
      </c>
      <c r="I5048" t="s">
        <v>22704</v>
      </c>
      <c r="J5048" t="s">
        <v>22705</v>
      </c>
      <c r="K5048" t="s">
        <v>86</v>
      </c>
      <c r="M5048" t="s">
        <v>22706</v>
      </c>
      <c r="N5048" t="s">
        <v>534</v>
      </c>
      <c r="O5048" t="s">
        <v>94</v>
      </c>
      <c r="P5048" t="s">
        <v>117</v>
      </c>
    </row>
    <row r="5049" spans="1:16" x14ac:dyDescent="0.2">
      <c r="A5049" t="s">
        <v>22708</v>
      </c>
      <c r="B5049" t="s">
        <v>22707</v>
      </c>
      <c r="C5049" s="1">
        <v>41467</v>
      </c>
      <c r="D5049" t="s">
        <v>65</v>
      </c>
      <c r="E5049" t="s">
        <v>716</v>
      </c>
      <c r="F5049" t="s">
        <v>717</v>
      </c>
      <c r="G5049" t="s">
        <v>127</v>
      </c>
      <c r="H5049" t="s">
        <v>22708</v>
      </c>
      <c r="I5049" t="s">
        <v>22709</v>
      </c>
      <c r="J5049" t="s">
        <v>22710</v>
      </c>
      <c r="K5049" t="s">
        <v>322</v>
      </c>
      <c r="M5049" t="s">
        <v>22711</v>
      </c>
      <c r="N5049" t="s">
        <v>10222</v>
      </c>
      <c r="O5049" t="s">
        <v>94</v>
      </c>
      <c r="P5049" t="s">
        <v>117</v>
      </c>
    </row>
    <row r="5050" spans="1:16" x14ac:dyDescent="0.2">
      <c r="A5050" t="s">
        <v>41343</v>
      </c>
      <c r="B5050" t="s">
        <v>41344</v>
      </c>
      <c r="C5050" s="1">
        <v>42963</v>
      </c>
      <c r="D5050" t="s">
        <v>65</v>
      </c>
      <c r="E5050" t="s">
        <v>6593</v>
      </c>
      <c r="F5050" t="s">
        <v>6594</v>
      </c>
      <c r="G5050" t="s">
        <v>127</v>
      </c>
      <c r="H5050" t="s">
        <v>41343</v>
      </c>
      <c r="I5050" t="s">
        <v>41345</v>
      </c>
      <c r="K5050" t="s">
        <v>405</v>
      </c>
      <c r="L5050" t="s">
        <v>41346</v>
      </c>
      <c r="M5050" t="s">
        <v>41347</v>
      </c>
      <c r="N5050" t="s">
        <v>6599</v>
      </c>
      <c r="O5050" t="s">
        <v>94</v>
      </c>
    </row>
    <row r="5051" spans="1:16" x14ac:dyDescent="0.2">
      <c r="A5051" t="s">
        <v>41363</v>
      </c>
      <c r="B5051" t="s">
        <v>41364</v>
      </c>
      <c r="C5051" s="1">
        <v>43208</v>
      </c>
      <c r="D5051" t="s">
        <v>65</v>
      </c>
      <c r="E5051" t="s">
        <v>6593</v>
      </c>
      <c r="F5051" t="s">
        <v>6594</v>
      </c>
      <c r="G5051" t="s">
        <v>127</v>
      </c>
      <c r="H5051" t="s">
        <v>41363</v>
      </c>
      <c r="I5051" t="s">
        <v>41365</v>
      </c>
      <c r="J5051" t="s">
        <v>41366</v>
      </c>
      <c r="K5051" t="s">
        <v>111</v>
      </c>
      <c r="M5051" t="s">
        <v>41347</v>
      </c>
      <c r="N5051" t="s">
        <v>6599</v>
      </c>
      <c r="O5051" t="s">
        <v>94</v>
      </c>
    </row>
    <row r="5052" spans="1:16" x14ac:dyDescent="0.2">
      <c r="A5052" t="s">
        <v>5677</v>
      </c>
      <c r="B5052" t="s">
        <v>5676</v>
      </c>
      <c r="C5052" s="1">
        <v>41004</v>
      </c>
      <c r="D5052" t="s">
        <v>65</v>
      </c>
      <c r="E5052" t="s">
        <v>236</v>
      </c>
      <c r="F5052" t="s">
        <v>237</v>
      </c>
      <c r="G5052" t="s">
        <v>127</v>
      </c>
      <c r="H5052" t="s">
        <v>5677</v>
      </c>
      <c r="I5052" t="s">
        <v>45138</v>
      </c>
      <c r="J5052" t="s">
        <v>5678</v>
      </c>
      <c r="K5052" t="s">
        <v>111</v>
      </c>
      <c r="M5052" t="s">
        <v>5679</v>
      </c>
      <c r="N5052" t="s">
        <v>737</v>
      </c>
      <c r="O5052" t="s">
        <v>94</v>
      </c>
      <c r="P5052" t="s">
        <v>192</v>
      </c>
    </row>
    <row r="5053" spans="1:16" x14ac:dyDescent="0.2">
      <c r="A5053" t="s">
        <v>998</v>
      </c>
      <c r="B5053" t="s">
        <v>997</v>
      </c>
      <c r="C5053" s="1">
        <v>37862</v>
      </c>
      <c r="D5053" t="s">
        <v>65</v>
      </c>
      <c r="E5053" t="s">
        <v>76</v>
      </c>
      <c r="F5053" t="s">
        <v>77</v>
      </c>
      <c r="G5053" t="s">
        <v>127</v>
      </c>
      <c r="H5053" t="s">
        <v>998</v>
      </c>
      <c r="I5053" t="s">
        <v>999</v>
      </c>
      <c r="J5053" t="s">
        <v>1000</v>
      </c>
      <c r="K5053" t="s">
        <v>86</v>
      </c>
      <c r="M5053" t="s">
        <v>1001</v>
      </c>
      <c r="N5053" t="s">
        <v>313</v>
      </c>
      <c r="O5053" t="s">
        <v>153</v>
      </c>
      <c r="P5053" t="s">
        <v>1002</v>
      </c>
    </row>
    <row r="5054" spans="1:16" x14ac:dyDescent="0.2">
      <c r="A5054" t="s">
        <v>42082</v>
      </c>
      <c r="B5054" t="s">
        <v>42083</v>
      </c>
      <c r="C5054" s="1">
        <v>38173</v>
      </c>
      <c r="D5054" t="s">
        <v>65</v>
      </c>
      <c r="E5054" t="s">
        <v>41215</v>
      </c>
      <c r="F5054" t="s">
        <v>41216</v>
      </c>
      <c r="G5054" t="s">
        <v>127</v>
      </c>
      <c r="H5054" t="s">
        <v>42082</v>
      </c>
      <c r="I5054" t="s">
        <v>473</v>
      </c>
      <c r="J5054" t="s">
        <v>42084</v>
      </c>
      <c r="K5054" t="s">
        <v>111</v>
      </c>
      <c r="M5054" t="s">
        <v>42085</v>
      </c>
      <c r="N5054" t="s">
        <v>295</v>
      </c>
      <c r="O5054" t="s">
        <v>153</v>
      </c>
      <c r="P5054" t="s">
        <v>117</v>
      </c>
    </row>
    <row r="5055" spans="1:16" x14ac:dyDescent="0.2">
      <c r="A5055" t="s">
        <v>21299</v>
      </c>
      <c r="B5055" t="s">
        <v>21298</v>
      </c>
      <c r="C5055" s="1">
        <v>37540</v>
      </c>
      <c r="D5055" t="s">
        <v>65</v>
      </c>
      <c r="E5055" t="s">
        <v>1508</v>
      </c>
      <c r="F5055" t="s">
        <v>1509</v>
      </c>
      <c r="G5055" t="s">
        <v>143</v>
      </c>
      <c r="H5055" t="s">
        <v>21299</v>
      </c>
      <c r="I5055" t="s">
        <v>575</v>
      </c>
      <c r="J5055" t="s">
        <v>21300</v>
      </c>
      <c r="K5055" t="s">
        <v>160</v>
      </c>
      <c r="M5055" t="s">
        <v>373</v>
      </c>
      <c r="N5055" t="s">
        <v>21301</v>
      </c>
      <c r="O5055" t="s">
        <v>153</v>
      </c>
    </row>
    <row r="5056" spans="1:16" x14ac:dyDescent="0.2">
      <c r="A5056" t="s">
        <v>19870</v>
      </c>
      <c r="B5056" t="s">
        <v>19869</v>
      </c>
      <c r="C5056" s="1">
        <v>40402</v>
      </c>
      <c r="D5056" t="s">
        <v>65</v>
      </c>
      <c r="E5056" t="s">
        <v>1508</v>
      </c>
      <c r="F5056" t="s">
        <v>1509</v>
      </c>
      <c r="G5056" t="s">
        <v>143</v>
      </c>
      <c r="H5056" t="s">
        <v>19870</v>
      </c>
      <c r="I5056" t="s">
        <v>575</v>
      </c>
      <c r="J5056" t="s">
        <v>19871</v>
      </c>
      <c r="K5056" t="s">
        <v>245</v>
      </c>
      <c r="M5056" t="s">
        <v>373</v>
      </c>
      <c r="N5056" t="s">
        <v>19872</v>
      </c>
      <c r="O5056" t="s">
        <v>153</v>
      </c>
    </row>
    <row r="5057" spans="1:16" x14ac:dyDescent="0.2">
      <c r="A5057" t="s">
        <v>20753</v>
      </c>
      <c r="B5057" t="s">
        <v>20752</v>
      </c>
      <c r="C5057" s="1">
        <v>42912</v>
      </c>
      <c r="D5057" t="s">
        <v>65</v>
      </c>
      <c r="E5057" t="s">
        <v>1508</v>
      </c>
      <c r="F5057" t="s">
        <v>1509</v>
      </c>
      <c r="G5057" t="s">
        <v>143</v>
      </c>
      <c r="H5057" t="s">
        <v>20753</v>
      </c>
      <c r="I5057" t="s">
        <v>20754</v>
      </c>
      <c r="J5057" t="s">
        <v>20755</v>
      </c>
      <c r="K5057" t="s">
        <v>86</v>
      </c>
      <c r="M5057" t="s">
        <v>20756</v>
      </c>
      <c r="N5057" t="s">
        <v>20757</v>
      </c>
      <c r="O5057" t="s">
        <v>94</v>
      </c>
      <c r="P5057" t="s">
        <v>20758</v>
      </c>
    </row>
    <row r="5058" spans="1:16" x14ac:dyDescent="0.2">
      <c r="A5058" t="s">
        <v>19866</v>
      </c>
      <c r="B5058" t="s">
        <v>19865</v>
      </c>
      <c r="C5058" s="1">
        <v>40402</v>
      </c>
      <c r="D5058" t="s">
        <v>65</v>
      </c>
      <c r="E5058" t="s">
        <v>1508</v>
      </c>
      <c r="F5058" t="s">
        <v>1509</v>
      </c>
      <c r="G5058" t="s">
        <v>143</v>
      </c>
      <c r="H5058" t="s">
        <v>19866</v>
      </c>
      <c r="I5058" t="s">
        <v>19867</v>
      </c>
      <c r="J5058" t="s">
        <v>19868</v>
      </c>
      <c r="K5058" t="s">
        <v>111</v>
      </c>
      <c r="M5058" t="s">
        <v>373</v>
      </c>
      <c r="N5058" t="s">
        <v>11287</v>
      </c>
      <c r="O5058" t="s">
        <v>153</v>
      </c>
    </row>
    <row r="5059" spans="1:16" x14ac:dyDescent="0.2">
      <c r="A5059" t="s">
        <v>22729</v>
      </c>
      <c r="B5059" t="s">
        <v>22728</v>
      </c>
      <c r="C5059" s="1">
        <v>41682</v>
      </c>
      <c r="D5059" t="s">
        <v>65</v>
      </c>
      <c r="E5059" t="s">
        <v>354</v>
      </c>
      <c r="F5059" t="s">
        <v>355</v>
      </c>
      <c r="G5059" t="s">
        <v>127</v>
      </c>
      <c r="H5059" t="s">
        <v>22729</v>
      </c>
      <c r="I5059" t="s">
        <v>22730</v>
      </c>
      <c r="J5059" t="s">
        <v>22731</v>
      </c>
      <c r="K5059" t="s">
        <v>111</v>
      </c>
      <c r="M5059" t="s">
        <v>22732</v>
      </c>
      <c r="N5059" t="s">
        <v>14876</v>
      </c>
      <c r="O5059" t="s">
        <v>153</v>
      </c>
      <c r="P5059" t="s">
        <v>117</v>
      </c>
    </row>
    <row r="5060" spans="1:16" x14ac:dyDescent="0.2">
      <c r="A5060" t="s">
        <v>24777</v>
      </c>
      <c r="B5060" t="s">
        <v>24776</v>
      </c>
      <c r="C5060" s="1">
        <v>42468</v>
      </c>
      <c r="D5060" t="s">
        <v>65</v>
      </c>
      <c r="E5060" t="s">
        <v>90</v>
      </c>
      <c r="F5060" t="s">
        <v>91</v>
      </c>
      <c r="G5060" t="s">
        <v>127</v>
      </c>
      <c r="H5060" t="s">
        <v>24777</v>
      </c>
      <c r="I5060" t="s">
        <v>24778</v>
      </c>
      <c r="J5060" t="s">
        <v>24779</v>
      </c>
      <c r="K5060" t="s">
        <v>185</v>
      </c>
      <c r="L5060" t="s">
        <v>115</v>
      </c>
      <c r="M5060" t="s">
        <v>24780</v>
      </c>
      <c r="N5060" t="s">
        <v>235</v>
      </c>
      <c r="O5060" t="s">
        <v>94</v>
      </c>
      <c r="P5060" t="s">
        <v>117</v>
      </c>
    </row>
    <row r="5061" spans="1:16" x14ac:dyDescent="0.2">
      <c r="A5061" t="s">
        <v>21065</v>
      </c>
      <c r="B5061" t="s">
        <v>21064</v>
      </c>
      <c r="C5061" s="1">
        <v>36284</v>
      </c>
      <c r="D5061" t="s">
        <v>65</v>
      </c>
      <c r="E5061" t="s">
        <v>492</v>
      </c>
      <c r="F5061" t="s">
        <v>493</v>
      </c>
      <c r="G5061" t="s">
        <v>143</v>
      </c>
      <c r="H5061" t="s">
        <v>21065</v>
      </c>
      <c r="I5061" t="s">
        <v>21066</v>
      </c>
      <c r="J5061" t="s">
        <v>21067</v>
      </c>
      <c r="K5061" t="s">
        <v>160</v>
      </c>
      <c r="L5061" t="s">
        <v>115</v>
      </c>
      <c r="M5061" t="s">
        <v>19965</v>
      </c>
      <c r="N5061" t="s">
        <v>545</v>
      </c>
      <c r="O5061" t="s">
        <v>396</v>
      </c>
    </row>
    <row r="5062" spans="1:16" x14ac:dyDescent="0.2">
      <c r="A5062" t="s">
        <v>22744</v>
      </c>
      <c r="B5062" t="s">
        <v>22743</v>
      </c>
      <c r="C5062" s="1">
        <v>42139</v>
      </c>
      <c r="D5062" t="s">
        <v>65</v>
      </c>
      <c r="E5062" t="s">
        <v>208</v>
      </c>
      <c r="F5062" t="s">
        <v>209</v>
      </c>
      <c r="G5062" t="s">
        <v>127</v>
      </c>
      <c r="H5062" t="s">
        <v>22744</v>
      </c>
      <c r="I5062" t="s">
        <v>22745</v>
      </c>
      <c r="J5062" t="s">
        <v>22746</v>
      </c>
      <c r="K5062" t="s">
        <v>111</v>
      </c>
      <c r="M5062" t="s">
        <v>966</v>
      </c>
      <c r="N5062" t="s">
        <v>224</v>
      </c>
      <c r="O5062" t="s">
        <v>153</v>
      </c>
      <c r="P5062" t="s">
        <v>192</v>
      </c>
    </row>
    <row r="5063" spans="1:16" x14ac:dyDescent="0.2">
      <c r="A5063" t="s">
        <v>41715</v>
      </c>
      <c r="B5063" t="s">
        <v>41716</v>
      </c>
      <c r="C5063" s="1">
        <v>25568</v>
      </c>
      <c r="D5063" t="s">
        <v>132</v>
      </c>
      <c r="E5063" t="s">
        <v>399</v>
      </c>
      <c r="F5063" t="s">
        <v>400</v>
      </c>
      <c r="G5063" t="s">
        <v>127</v>
      </c>
      <c r="H5063" t="s">
        <v>41715</v>
      </c>
      <c r="I5063" t="s">
        <v>41717</v>
      </c>
      <c r="K5063" t="s">
        <v>111</v>
      </c>
      <c r="O5063">
        <v>0</v>
      </c>
      <c r="P5063" t="s">
        <v>401</v>
      </c>
    </row>
    <row r="5064" spans="1:16" x14ac:dyDescent="0.2">
      <c r="A5064" t="s">
        <v>963</v>
      </c>
      <c r="B5064" t="s">
        <v>962</v>
      </c>
      <c r="C5064" s="1">
        <v>41099</v>
      </c>
      <c r="D5064" t="s">
        <v>65</v>
      </c>
      <c r="E5064" t="s">
        <v>399</v>
      </c>
      <c r="F5064" t="s">
        <v>400</v>
      </c>
      <c r="G5064" t="s">
        <v>127</v>
      </c>
      <c r="H5064" t="s">
        <v>963</v>
      </c>
      <c r="I5064" t="s">
        <v>964</v>
      </c>
      <c r="J5064" t="s">
        <v>965</v>
      </c>
      <c r="K5064" t="s">
        <v>111</v>
      </c>
      <c r="M5064" t="s">
        <v>966</v>
      </c>
      <c r="N5064" t="s">
        <v>570</v>
      </c>
      <c r="O5064" t="s">
        <v>153</v>
      </c>
      <c r="P5064" t="s">
        <v>401</v>
      </c>
    </row>
    <row r="5065" spans="1:16" x14ac:dyDescent="0.2">
      <c r="A5065" t="s">
        <v>22515</v>
      </c>
      <c r="B5065" t="s">
        <v>22514</v>
      </c>
      <c r="C5065" s="1">
        <v>38093</v>
      </c>
      <c r="D5065" t="s">
        <v>65</v>
      </c>
      <c r="E5065" t="s">
        <v>226</v>
      </c>
      <c r="F5065" t="s">
        <v>227</v>
      </c>
      <c r="G5065" t="s">
        <v>127</v>
      </c>
      <c r="H5065" t="s">
        <v>22515</v>
      </c>
      <c r="I5065" t="s">
        <v>22516</v>
      </c>
      <c r="J5065" t="s">
        <v>22517</v>
      </c>
      <c r="K5065" t="s">
        <v>111</v>
      </c>
      <c r="M5065" t="s">
        <v>22518</v>
      </c>
      <c r="O5065" t="s">
        <v>153</v>
      </c>
    </row>
    <row r="5066" spans="1:16" x14ac:dyDescent="0.2">
      <c r="A5066" t="s">
        <v>22723</v>
      </c>
      <c r="B5066" t="s">
        <v>22722</v>
      </c>
      <c r="C5066" s="1">
        <v>41590</v>
      </c>
      <c r="D5066" t="s">
        <v>65</v>
      </c>
      <c r="E5066" t="s">
        <v>342</v>
      </c>
      <c r="F5066" t="s">
        <v>34205</v>
      </c>
      <c r="G5066" t="s">
        <v>127</v>
      </c>
      <c r="H5066" t="s">
        <v>22723</v>
      </c>
      <c r="I5066" t="s">
        <v>22724</v>
      </c>
      <c r="J5066" t="s">
        <v>22725</v>
      </c>
      <c r="K5066" t="s">
        <v>86</v>
      </c>
      <c r="L5066" t="s">
        <v>115</v>
      </c>
      <c r="M5066" t="s">
        <v>22726</v>
      </c>
      <c r="N5066" t="s">
        <v>22727</v>
      </c>
      <c r="O5066" t="s">
        <v>153</v>
      </c>
      <c r="P5066" t="s">
        <v>117</v>
      </c>
    </row>
    <row r="5067" spans="1:16" x14ac:dyDescent="0.2">
      <c r="A5067" t="s">
        <v>41161</v>
      </c>
      <c r="B5067" t="s">
        <v>41162</v>
      </c>
      <c r="C5067" s="1">
        <v>41225</v>
      </c>
      <c r="D5067" t="s">
        <v>65</v>
      </c>
      <c r="E5067" t="s">
        <v>90</v>
      </c>
      <c r="F5067" t="s">
        <v>91</v>
      </c>
      <c r="G5067" t="s">
        <v>127</v>
      </c>
      <c r="H5067" t="s">
        <v>41161</v>
      </c>
      <c r="I5067" t="s">
        <v>41163</v>
      </c>
      <c r="J5067" t="s">
        <v>41164</v>
      </c>
      <c r="K5067" t="s">
        <v>111</v>
      </c>
      <c r="M5067" t="s">
        <v>41165</v>
      </c>
      <c r="N5067" t="s">
        <v>279</v>
      </c>
      <c r="O5067" t="s">
        <v>153</v>
      </c>
    </row>
    <row r="5068" spans="1:16" x14ac:dyDescent="0.2">
      <c r="A5068" t="s">
        <v>8303</v>
      </c>
      <c r="B5068" t="s">
        <v>8302</v>
      </c>
      <c r="C5068" s="1">
        <v>42241</v>
      </c>
      <c r="D5068" t="s">
        <v>65</v>
      </c>
      <c r="E5068" t="s">
        <v>512</v>
      </c>
      <c r="F5068" t="s">
        <v>513</v>
      </c>
      <c r="G5068" t="s">
        <v>127</v>
      </c>
      <c r="H5068" t="s">
        <v>8303</v>
      </c>
      <c r="I5068" t="s">
        <v>8304</v>
      </c>
      <c r="J5068" t="s">
        <v>8305</v>
      </c>
      <c r="K5068" t="s">
        <v>93</v>
      </c>
      <c r="M5068" t="s">
        <v>6123</v>
      </c>
      <c r="N5068" t="s">
        <v>402</v>
      </c>
      <c r="O5068" t="s">
        <v>153</v>
      </c>
    </row>
    <row r="5069" spans="1:16" x14ac:dyDescent="0.2">
      <c r="A5069" t="s">
        <v>22692</v>
      </c>
      <c r="B5069" t="s">
        <v>22691</v>
      </c>
      <c r="C5069" s="1">
        <v>41436</v>
      </c>
      <c r="D5069" t="s">
        <v>65</v>
      </c>
      <c r="E5069" t="s">
        <v>389</v>
      </c>
      <c r="F5069" t="s">
        <v>390</v>
      </c>
      <c r="G5069" t="s">
        <v>127</v>
      </c>
      <c r="H5069" t="s">
        <v>22692</v>
      </c>
      <c r="I5069" t="s">
        <v>22693</v>
      </c>
      <c r="J5069" t="s">
        <v>22694</v>
      </c>
      <c r="K5069" t="s">
        <v>111</v>
      </c>
      <c r="L5069" t="s">
        <v>115</v>
      </c>
      <c r="M5069" t="s">
        <v>22695</v>
      </c>
      <c r="N5069" t="s">
        <v>22696</v>
      </c>
      <c r="O5069" t="s">
        <v>153</v>
      </c>
      <c r="P5069" t="s">
        <v>192</v>
      </c>
    </row>
    <row r="5070" spans="1:16" x14ac:dyDescent="0.2">
      <c r="A5070" t="s">
        <v>41708</v>
      </c>
      <c r="B5070" t="s">
        <v>41709</v>
      </c>
      <c r="C5070" s="1">
        <v>39148</v>
      </c>
      <c r="D5070" t="s">
        <v>65</v>
      </c>
      <c r="E5070" t="s">
        <v>397</v>
      </c>
      <c r="F5070" t="s">
        <v>398</v>
      </c>
      <c r="G5070" t="s">
        <v>127</v>
      </c>
      <c r="H5070" t="s">
        <v>41708</v>
      </c>
      <c r="I5070" t="s">
        <v>41710</v>
      </c>
      <c r="J5070" t="s">
        <v>41711</v>
      </c>
      <c r="K5070" t="s">
        <v>111</v>
      </c>
      <c r="M5070" t="s">
        <v>41712</v>
      </c>
      <c r="N5070" t="s">
        <v>41713</v>
      </c>
      <c r="O5070" t="s">
        <v>94</v>
      </c>
      <c r="P5070" t="s">
        <v>41714</v>
      </c>
    </row>
    <row r="5071" spans="1:16" x14ac:dyDescent="0.2">
      <c r="A5071" t="s">
        <v>21085</v>
      </c>
      <c r="B5071" t="s">
        <v>21084</v>
      </c>
      <c r="C5071" s="1">
        <v>40288</v>
      </c>
      <c r="D5071" t="s">
        <v>65</v>
      </c>
      <c r="E5071" t="s">
        <v>512</v>
      </c>
      <c r="F5071" t="s">
        <v>513</v>
      </c>
      <c r="G5071" t="s">
        <v>143</v>
      </c>
      <c r="H5071" t="s">
        <v>21085</v>
      </c>
      <c r="I5071" t="s">
        <v>21086</v>
      </c>
      <c r="J5071" t="s">
        <v>21087</v>
      </c>
      <c r="K5071" t="s">
        <v>160</v>
      </c>
      <c r="M5071" t="s">
        <v>19823</v>
      </c>
      <c r="N5071" t="s">
        <v>19827</v>
      </c>
      <c r="O5071" t="s">
        <v>153</v>
      </c>
    </row>
    <row r="5072" spans="1:16" x14ac:dyDescent="0.2">
      <c r="A5072" t="s">
        <v>22688</v>
      </c>
      <c r="B5072" t="s">
        <v>22687</v>
      </c>
      <c r="C5072" s="1">
        <v>41407</v>
      </c>
      <c r="D5072" t="s">
        <v>65</v>
      </c>
      <c r="E5072" t="s">
        <v>5855</v>
      </c>
      <c r="F5072" t="s">
        <v>41226</v>
      </c>
      <c r="G5072" t="s">
        <v>127</v>
      </c>
      <c r="H5072" t="s">
        <v>22688</v>
      </c>
      <c r="I5072" t="s">
        <v>23734</v>
      </c>
      <c r="J5072" t="s">
        <v>22689</v>
      </c>
      <c r="K5072" t="s">
        <v>111</v>
      </c>
      <c r="M5072" t="s">
        <v>966</v>
      </c>
      <c r="N5072" t="s">
        <v>22690</v>
      </c>
      <c r="O5072" t="s">
        <v>153</v>
      </c>
    </row>
    <row r="5073" spans="1:16" x14ac:dyDescent="0.2">
      <c r="A5073" t="s">
        <v>6849</v>
      </c>
      <c r="B5073" t="s">
        <v>6848</v>
      </c>
      <c r="C5073" s="1">
        <v>41004</v>
      </c>
      <c r="D5073" t="s">
        <v>65</v>
      </c>
      <c r="E5073" t="s">
        <v>420</v>
      </c>
      <c r="F5073" t="s">
        <v>421</v>
      </c>
      <c r="G5073" t="s">
        <v>127</v>
      </c>
      <c r="H5073" t="s">
        <v>6849</v>
      </c>
      <c r="I5073" t="s">
        <v>6850</v>
      </c>
      <c r="J5073" t="s">
        <v>6851</v>
      </c>
      <c r="K5073" t="s">
        <v>111</v>
      </c>
      <c r="M5073" t="s">
        <v>6852</v>
      </c>
      <c r="N5073" t="s">
        <v>422</v>
      </c>
      <c r="O5073" t="s">
        <v>94</v>
      </c>
    </row>
    <row r="5074" spans="1:16" x14ac:dyDescent="0.2">
      <c r="A5074" t="s">
        <v>22748</v>
      </c>
      <c r="B5074" t="s">
        <v>22747</v>
      </c>
      <c r="C5074" s="1">
        <v>43006</v>
      </c>
      <c r="D5074" t="s">
        <v>65</v>
      </c>
      <c r="E5074" t="s">
        <v>354</v>
      </c>
      <c r="F5074" t="s">
        <v>355</v>
      </c>
      <c r="G5074" t="s">
        <v>127</v>
      </c>
      <c r="H5074" t="s">
        <v>22748</v>
      </c>
      <c r="I5074" t="s">
        <v>22749</v>
      </c>
      <c r="J5074" t="s">
        <v>48130</v>
      </c>
      <c r="K5074" t="s">
        <v>111</v>
      </c>
      <c r="M5074" t="s">
        <v>48131</v>
      </c>
      <c r="N5074" t="s">
        <v>48132</v>
      </c>
      <c r="O5074" t="s">
        <v>94</v>
      </c>
      <c r="P5074" t="s">
        <v>48133</v>
      </c>
    </row>
    <row r="5075" spans="1:16" x14ac:dyDescent="0.2">
      <c r="A5075" t="s">
        <v>41150</v>
      </c>
      <c r="B5075" t="s">
        <v>41151</v>
      </c>
      <c r="C5075" s="1">
        <v>41192</v>
      </c>
      <c r="D5075" t="s">
        <v>65</v>
      </c>
      <c r="E5075" t="s">
        <v>230</v>
      </c>
      <c r="F5075" t="s">
        <v>231</v>
      </c>
      <c r="G5075" t="s">
        <v>127</v>
      </c>
      <c r="H5075" t="s">
        <v>41150</v>
      </c>
      <c r="I5075" t="s">
        <v>41152</v>
      </c>
      <c r="J5075" t="s">
        <v>41153</v>
      </c>
      <c r="K5075" t="s">
        <v>86</v>
      </c>
      <c r="M5075" t="s">
        <v>41154</v>
      </c>
      <c r="N5075" t="s">
        <v>232</v>
      </c>
      <c r="O5075" t="s">
        <v>153</v>
      </c>
      <c r="P5075" t="s">
        <v>117</v>
      </c>
    </row>
    <row r="5076" spans="1:16" x14ac:dyDescent="0.2">
      <c r="A5076" t="s">
        <v>30275</v>
      </c>
      <c r="B5076" t="s">
        <v>28957</v>
      </c>
      <c r="C5076" s="1">
        <v>41851</v>
      </c>
      <c r="D5076" t="s">
        <v>65</v>
      </c>
      <c r="E5076" t="s">
        <v>25244</v>
      </c>
      <c r="F5076" t="s">
        <v>25245</v>
      </c>
      <c r="G5076" t="s">
        <v>25209</v>
      </c>
      <c r="H5076" t="s">
        <v>30275</v>
      </c>
      <c r="I5076" t="s">
        <v>25155</v>
      </c>
      <c r="J5076" t="s">
        <v>34336</v>
      </c>
      <c r="K5076" t="s">
        <v>25230</v>
      </c>
      <c r="L5076" t="s">
        <v>35602</v>
      </c>
      <c r="M5076" t="s">
        <v>35394</v>
      </c>
      <c r="N5076" t="s">
        <v>35603</v>
      </c>
      <c r="P5076" t="s">
        <v>28958</v>
      </c>
    </row>
    <row r="5077" spans="1:16" x14ac:dyDescent="0.2">
      <c r="A5077" t="s">
        <v>25487</v>
      </c>
      <c r="B5077" t="s">
        <v>25486</v>
      </c>
      <c r="C5077" s="1">
        <v>41845</v>
      </c>
      <c r="D5077" t="s">
        <v>65</v>
      </c>
      <c r="E5077" t="s">
        <v>25222</v>
      </c>
      <c r="F5077" t="s">
        <v>25223</v>
      </c>
      <c r="G5077" t="s">
        <v>25147</v>
      </c>
      <c r="H5077" t="s">
        <v>25487</v>
      </c>
      <c r="I5077" t="s">
        <v>25488</v>
      </c>
      <c r="J5077" t="s">
        <v>34309</v>
      </c>
      <c r="K5077" t="s">
        <v>25156</v>
      </c>
      <c r="L5077" t="s">
        <v>25489</v>
      </c>
      <c r="M5077" t="s">
        <v>34310</v>
      </c>
      <c r="N5077" t="s">
        <v>25490</v>
      </c>
      <c r="P5077" t="s">
        <v>25182</v>
      </c>
    </row>
    <row r="5078" spans="1:16" x14ac:dyDescent="0.2">
      <c r="A5078" t="s">
        <v>9607</v>
      </c>
      <c r="B5078" t="s">
        <v>9606</v>
      </c>
      <c r="C5078" s="1">
        <v>41004</v>
      </c>
      <c r="D5078" t="s">
        <v>65</v>
      </c>
      <c r="F5078" t="s">
        <v>34583</v>
      </c>
      <c r="G5078" t="s">
        <v>127</v>
      </c>
      <c r="H5078" t="s">
        <v>9607</v>
      </c>
      <c r="I5078" t="s">
        <v>9608</v>
      </c>
      <c r="J5078" t="s">
        <v>9609</v>
      </c>
      <c r="K5078" t="s">
        <v>67</v>
      </c>
      <c r="M5078" t="s">
        <v>9610</v>
      </c>
      <c r="N5078" t="s">
        <v>9611</v>
      </c>
      <c r="O5078">
        <v>0</v>
      </c>
    </row>
    <row r="5079" spans="1:16" x14ac:dyDescent="0.2">
      <c r="A5079" t="s">
        <v>9831</v>
      </c>
      <c r="B5079" t="s">
        <v>9830</v>
      </c>
      <c r="C5079" s="1">
        <v>41590</v>
      </c>
      <c r="D5079" t="s">
        <v>65</v>
      </c>
      <c r="F5079" t="s">
        <v>34583</v>
      </c>
      <c r="G5079" t="s">
        <v>127</v>
      </c>
      <c r="H5079" t="s">
        <v>9831</v>
      </c>
      <c r="I5079" t="s">
        <v>9832</v>
      </c>
      <c r="J5079" t="s">
        <v>9833</v>
      </c>
      <c r="K5079" t="s">
        <v>86</v>
      </c>
      <c r="M5079" t="s">
        <v>9834</v>
      </c>
      <c r="N5079" t="s">
        <v>9835</v>
      </c>
      <c r="O5079">
        <v>0</v>
      </c>
    </row>
    <row r="5080" spans="1:16" x14ac:dyDescent="0.2">
      <c r="A5080" t="s">
        <v>35176</v>
      </c>
      <c r="B5080" t="s">
        <v>27820</v>
      </c>
      <c r="C5080" s="1">
        <v>34481</v>
      </c>
      <c r="E5080" t="s">
        <v>7749</v>
      </c>
      <c r="F5080" t="s">
        <v>7750</v>
      </c>
      <c r="G5080" t="s">
        <v>25147</v>
      </c>
      <c r="H5080" t="s">
        <v>35176</v>
      </c>
      <c r="J5080" t="s">
        <v>35177</v>
      </c>
      <c r="K5080" t="s">
        <v>25156</v>
      </c>
      <c r="L5080" t="s">
        <v>115</v>
      </c>
      <c r="N5080" t="s">
        <v>27821</v>
      </c>
      <c r="P5080" t="s">
        <v>34849</v>
      </c>
    </row>
    <row r="5081" spans="1:16" x14ac:dyDescent="0.2">
      <c r="A5081" t="s">
        <v>27510</v>
      </c>
      <c r="B5081" t="s">
        <v>27509</v>
      </c>
      <c r="C5081" s="1">
        <v>41348</v>
      </c>
      <c r="D5081" t="s">
        <v>65</v>
      </c>
      <c r="E5081" t="s">
        <v>26327</v>
      </c>
      <c r="F5081" t="s">
        <v>26328</v>
      </c>
      <c r="G5081" t="s">
        <v>25147</v>
      </c>
      <c r="H5081" t="s">
        <v>27510</v>
      </c>
      <c r="I5081" t="s">
        <v>27511</v>
      </c>
      <c r="J5081" t="s">
        <v>34379</v>
      </c>
      <c r="K5081" t="s">
        <v>25230</v>
      </c>
      <c r="L5081" t="s">
        <v>27512</v>
      </c>
      <c r="M5081" t="s">
        <v>35025</v>
      </c>
      <c r="N5081" t="s">
        <v>27513</v>
      </c>
    </row>
    <row r="5082" spans="1:16" x14ac:dyDescent="0.2">
      <c r="A5082" t="s">
        <v>25355</v>
      </c>
      <c r="B5082" t="s">
        <v>25354</v>
      </c>
      <c r="C5082" s="1">
        <v>41287</v>
      </c>
      <c r="D5082" t="s">
        <v>65</v>
      </c>
      <c r="E5082" t="s">
        <v>25194</v>
      </c>
      <c r="F5082" t="s">
        <v>25195</v>
      </c>
      <c r="G5082" t="s">
        <v>25209</v>
      </c>
      <c r="H5082" t="s">
        <v>25355</v>
      </c>
      <c r="I5082" t="s">
        <v>25172</v>
      </c>
      <c r="J5082" t="s">
        <v>34348</v>
      </c>
      <c r="K5082" t="s">
        <v>25156</v>
      </c>
      <c r="L5082" t="s">
        <v>25356</v>
      </c>
      <c r="M5082" t="s">
        <v>34349</v>
      </c>
      <c r="N5082" t="s">
        <v>34350</v>
      </c>
    </row>
    <row r="5083" spans="1:16" x14ac:dyDescent="0.2">
      <c r="A5083" t="s">
        <v>38638</v>
      </c>
      <c r="B5083" t="s">
        <v>38639</v>
      </c>
      <c r="C5083" s="1">
        <v>43629</v>
      </c>
      <c r="D5083" t="s">
        <v>65</v>
      </c>
      <c r="E5083" t="s">
        <v>25295</v>
      </c>
      <c r="F5083" t="s">
        <v>25296</v>
      </c>
      <c r="G5083" t="s">
        <v>25147</v>
      </c>
      <c r="H5083" t="s">
        <v>38638</v>
      </c>
      <c r="I5083" t="s">
        <v>38640</v>
      </c>
      <c r="J5083" t="s">
        <v>34245</v>
      </c>
      <c r="K5083" t="s">
        <v>25173</v>
      </c>
      <c r="L5083" t="s">
        <v>38641</v>
      </c>
      <c r="M5083" t="s">
        <v>37867</v>
      </c>
      <c r="N5083" t="s">
        <v>38642</v>
      </c>
    </row>
    <row r="5084" spans="1:16" x14ac:dyDescent="0.2">
      <c r="A5084" t="s">
        <v>38638</v>
      </c>
      <c r="B5084" t="s">
        <v>38643</v>
      </c>
      <c r="C5084" s="1">
        <v>43629</v>
      </c>
      <c r="D5084" t="s">
        <v>65</v>
      </c>
      <c r="E5084" t="s">
        <v>25295</v>
      </c>
      <c r="F5084" t="s">
        <v>25296</v>
      </c>
      <c r="G5084" t="s">
        <v>25209</v>
      </c>
      <c r="H5084" t="s">
        <v>38638</v>
      </c>
      <c r="I5084" t="s">
        <v>25155</v>
      </c>
      <c r="J5084" t="s">
        <v>34245</v>
      </c>
      <c r="K5084" t="s">
        <v>25173</v>
      </c>
      <c r="L5084" t="s">
        <v>38641</v>
      </c>
      <c r="M5084" t="s">
        <v>37867</v>
      </c>
      <c r="N5084" t="s">
        <v>38642</v>
      </c>
    </row>
    <row r="5085" spans="1:16" x14ac:dyDescent="0.2">
      <c r="A5085" t="s">
        <v>27705</v>
      </c>
      <c r="B5085" t="s">
        <v>27704</v>
      </c>
      <c r="C5085" s="1">
        <v>36549</v>
      </c>
      <c r="D5085" t="s">
        <v>65</v>
      </c>
      <c r="E5085" t="s">
        <v>25869</v>
      </c>
      <c r="F5085" t="s">
        <v>25870</v>
      </c>
      <c r="G5085" t="s">
        <v>25147</v>
      </c>
      <c r="H5085" t="s">
        <v>27705</v>
      </c>
      <c r="I5085" t="s">
        <v>25204</v>
      </c>
      <c r="J5085" t="s">
        <v>34379</v>
      </c>
      <c r="K5085" t="s">
        <v>25230</v>
      </c>
      <c r="L5085" t="s">
        <v>25560</v>
      </c>
      <c r="M5085" t="s">
        <v>35082</v>
      </c>
      <c r="N5085" t="s">
        <v>27706</v>
      </c>
    </row>
    <row r="5086" spans="1:16" x14ac:dyDescent="0.2">
      <c r="A5086" t="s">
        <v>32085</v>
      </c>
      <c r="B5086" t="s">
        <v>32084</v>
      </c>
      <c r="C5086" s="1">
        <v>42914</v>
      </c>
      <c r="D5086" t="s">
        <v>65</v>
      </c>
      <c r="E5086" t="s">
        <v>25724</v>
      </c>
      <c r="F5086" t="s">
        <v>25725</v>
      </c>
      <c r="G5086" t="s">
        <v>25147</v>
      </c>
      <c r="H5086" t="s">
        <v>32085</v>
      </c>
      <c r="I5086" t="s">
        <v>32087</v>
      </c>
      <c r="J5086" t="s">
        <v>36031</v>
      </c>
      <c r="K5086" t="s">
        <v>25173</v>
      </c>
      <c r="L5086" t="s">
        <v>25316</v>
      </c>
      <c r="M5086" t="s">
        <v>30305</v>
      </c>
      <c r="N5086" t="s">
        <v>32086</v>
      </c>
      <c r="P5086" t="s">
        <v>36467</v>
      </c>
    </row>
    <row r="5087" spans="1:16" x14ac:dyDescent="0.2">
      <c r="A5087" t="s">
        <v>37222</v>
      </c>
      <c r="B5087" t="s">
        <v>37223</v>
      </c>
      <c r="C5087" s="1">
        <v>43291</v>
      </c>
      <c r="D5087" t="s">
        <v>65</v>
      </c>
      <c r="E5087" t="s">
        <v>25295</v>
      </c>
      <c r="F5087" t="s">
        <v>25296</v>
      </c>
      <c r="G5087" t="s">
        <v>25147</v>
      </c>
      <c r="H5087" t="s">
        <v>37222</v>
      </c>
      <c r="I5087" t="s">
        <v>37224</v>
      </c>
      <c r="J5087" t="s">
        <v>34311</v>
      </c>
      <c r="K5087" t="s">
        <v>25230</v>
      </c>
      <c r="L5087" t="s">
        <v>37225</v>
      </c>
      <c r="M5087" t="s">
        <v>37226</v>
      </c>
      <c r="N5087" t="s">
        <v>34153</v>
      </c>
    </row>
    <row r="5088" spans="1:16" x14ac:dyDescent="0.2">
      <c r="A5088" t="s">
        <v>36233</v>
      </c>
      <c r="B5088" t="s">
        <v>31037</v>
      </c>
      <c r="C5088" s="1">
        <v>42657</v>
      </c>
      <c r="D5088" t="s">
        <v>65</v>
      </c>
      <c r="E5088" t="s">
        <v>170</v>
      </c>
      <c r="F5088" t="s">
        <v>171</v>
      </c>
      <c r="G5088" t="s">
        <v>25147</v>
      </c>
      <c r="H5088" t="s">
        <v>36233</v>
      </c>
      <c r="I5088" t="s">
        <v>31036</v>
      </c>
      <c r="J5088" t="s">
        <v>35051</v>
      </c>
      <c r="K5088" t="s">
        <v>25230</v>
      </c>
      <c r="L5088" t="s">
        <v>27442</v>
      </c>
      <c r="M5088" t="s">
        <v>36234</v>
      </c>
      <c r="N5088" t="s">
        <v>27443</v>
      </c>
      <c r="P5088" t="s">
        <v>36235</v>
      </c>
    </row>
    <row r="5089" spans="1:16" x14ac:dyDescent="0.2">
      <c r="A5089" t="s">
        <v>40354</v>
      </c>
      <c r="B5089" t="s">
        <v>40355</v>
      </c>
      <c r="C5089" s="1">
        <v>43825</v>
      </c>
      <c r="D5089" t="s">
        <v>65</v>
      </c>
      <c r="E5089" t="s">
        <v>25106</v>
      </c>
      <c r="F5089" t="s">
        <v>25098</v>
      </c>
      <c r="G5089" t="s">
        <v>25147</v>
      </c>
      <c r="H5089" t="s">
        <v>40354</v>
      </c>
      <c r="I5089" t="s">
        <v>37120</v>
      </c>
      <c r="J5089" t="s">
        <v>36008</v>
      </c>
      <c r="K5089" t="s">
        <v>25230</v>
      </c>
      <c r="L5089" t="s">
        <v>40356</v>
      </c>
      <c r="M5089" t="s">
        <v>40357</v>
      </c>
      <c r="N5089" t="s">
        <v>40358</v>
      </c>
      <c r="P5089" t="s">
        <v>30596</v>
      </c>
    </row>
    <row r="5090" spans="1:16" x14ac:dyDescent="0.2">
      <c r="A5090" t="s">
        <v>38369</v>
      </c>
      <c r="B5090" t="s">
        <v>38370</v>
      </c>
      <c r="C5090" s="1">
        <v>43552</v>
      </c>
      <c r="D5090" t="s">
        <v>65</v>
      </c>
      <c r="E5090" t="s">
        <v>25724</v>
      </c>
      <c r="F5090" t="s">
        <v>25725</v>
      </c>
      <c r="G5090" t="s">
        <v>25209</v>
      </c>
      <c r="H5090" t="s">
        <v>38369</v>
      </c>
      <c r="I5090" t="s">
        <v>25155</v>
      </c>
      <c r="J5090" t="s">
        <v>36008</v>
      </c>
      <c r="K5090" t="s">
        <v>25230</v>
      </c>
      <c r="L5090" t="s">
        <v>29833</v>
      </c>
      <c r="M5090" t="s">
        <v>38371</v>
      </c>
      <c r="N5090" t="s">
        <v>29119</v>
      </c>
    </row>
    <row r="5091" spans="1:16" x14ac:dyDescent="0.2">
      <c r="A5091" t="s">
        <v>25826</v>
      </c>
      <c r="B5091" t="s">
        <v>25825</v>
      </c>
      <c r="C5091" s="1">
        <v>41771</v>
      </c>
      <c r="D5091" t="s">
        <v>65</v>
      </c>
      <c r="E5091" t="s">
        <v>25313</v>
      </c>
      <c r="F5091" t="s">
        <v>34235</v>
      </c>
      <c r="G5091" t="s">
        <v>25209</v>
      </c>
      <c r="H5091" t="s">
        <v>25826</v>
      </c>
      <c r="I5091" t="s">
        <v>25827</v>
      </c>
      <c r="J5091" t="s">
        <v>34426</v>
      </c>
      <c r="K5091" t="s">
        <v>25230</v>
      </c>
      <c r="L5091" t="s">
        <v>25828</v>
      </c>
      <c r="M5091" t="s">
        <v>34427</v>
      </c>
      <c r="N5091" t="s">
        <v>34428</v>
      </c>
      <c r="P5091" t="s">
        <v>125</v>
      </c>
    </row>
    <row r="5092" spans="1:16" x14ac:dyDescent="0.2">
      <c r="A5092" t="s">
        <v>39373</v>
      </c>
      <c r="B5092" t="s">
        <v>27693</v>
      </c>
      <c r="C5092" s="1">
        <v>38518</v>
      </c>
      <c r="D5092" t="s">
        <v>65</v>
      </c>
      <c r="E5092" t="s">
        <v>25399</v>
      </c>
      <c r="F5092" t="s">
        <v>25400</v>
      </c>
      <c r="G5092" t="s">
        <v>25147</v>
      </c>
      <c r="H5092" t="s">
        <v>39373</v>
      </c>
      <c r="I5092" t="s">
        <v>27694</v>
      </c>
      <c r="J5092" t="s">
        <v>34491</v>
      </c>
      <c r="K5092" t="s">
        <v>25259</v>
      </c>
      <c r="L5092" t="s">
        <v>115</v>
      </c>
      <c r="P5092" t="s">
        <v>39374</v>
      </c>
    </row>
    <row r="5093" spans="1:16" x14ac:dyDescent="0.2">
      <c r="A5093" t="s">
        <v>29705</v>
      </c>
      <c r="B5093" t="s">
        <v>29704</v>
      </c>
      <c r="C5093" s="1">
        <v>42123</v>
      </c>
      <c r="D5093" t="s">
        <v>65</v>
      </c>
      <c r="E5093" t="s">
        <v>25244</v>
      </c>
      <c r="F5093" t="s">
        <v>25245</v>
      </c>
      <c r="G5093" t="s">
        <v>25209</v>
      </c>
      <c r="H5093" t="s">
        <v>29705</v>
      </c>
      <c r="I5093" t="s">
        <v>25155</v>
      </c>
      <c r="J5093" t="s">
        <v>34245</v>
      </c>
      <c r="K5093" t="s">
        <v>25173</v>
      </c>
      <c r="L5093" t="s">
        <v>35880</v>
      </c>
      <c r="M5093" t="s">
        <v>34246</v>
      </c>
      <c r="N5093" t="s">
        <v>35881</v>
      </c>
      <c r="P5093" t="s">
        <v>29470</v>
      </c>
    </row>
    <row r="5094" spans="1:16" x14ac:dyDescent="0.2">
      <c r="A5094" t="s">
        <v>26044</v>
      </c>
      <c r="B5094" t="s">
        <v>26043</v>
      </c>
      <c r="C5094" s="1">
        <v>41604</v>
      </c>
      <c r="D5094" t="s">
        <v>65</v>
      </c>
      <c r="E5094" t="s">
        <v>170</v>
      </c>
      <c r="F5094" t="s">
        <v>171</v>
      </c>
      <c r="G5094" t="s">
        <v>25147</v>
      </c>
      <c r="H5094" t="s">
        <v>26044</v>
      </c>
      <c r="I5094" t="s">
        <v>26045</v>
      </c>
      <c r="J5094" t="s">
        <v>34491</v>
      </c>
      <c r="K5094" t="s">
        <v>25230</v>
      </c>
      <c r="L5094" t="s">
        <v>26046</v>
      </c>
      <c r="M5094" t="s">
        <v>34492</v>
      </c>
      <c r="N5094" t="s">
        <v>26047</v>
      </c>
      <c r="P5094" t="s">
        <v>25282</v>
      </c>
    </row>
    <row r="5095" spans="1:16" x14ac:dyDescent="0.2">
      <c r="A5095" t="s">
        <v>26180</v>
      </c>
      <c r="B5095" t="s">
        <v>26179</v>
      </c>
      <c r="C5095" s="1">
        <v>39643</v>
      </c>
      <c r="D5095" t="s">
        <v>65</v>
      </c>
      <c r="E5095" t="s">
        <v>25177</v>
      </c>
      <c r="F5095" t="s">
        <v>34200</v>
      </c>
      <c r="G5095" t="s">
        <v>25209</v>
      </c>
      <c r="H5095" t="s">
        <v>26180</v>
      </c>
      <c r="I5095" t="s">
        <v>25155</v>
      </c>
      <c r="J5095" t="s">
        <v>34610</v>
      </c>
      <c r="K5095" t="s">
        <v>25230</v>
      </c>
      <c r="L5095" t="s">
        <v>26181</v>
      </c>
      <c r="M5095" t="s">
        <v>34611</v>
      </c>
      <c r="N5095" t="s">
        <v>34612</v>
      </c>
      <c r="P5095" t="s">
        <v>12166</v>
      </c>
    </row>
    <row r="5096" spans="1:16" x14ac:dyDescent="0.2">
      <c r="A5096" t="s">
        <v>29208</v>
      </c>
      <c r="B5096" t="s">
        <v>29207</v>
      </c>
      <c r="C5096" s="1">
        <v>39772</v>
      </c>
      <c r="D5096" t="s">
        <v>65</v>
      </c>
      <c r="E5096" t="s">
        <v>25177</v>
      </c>
      <c r="F5096" t="s">
        <v>34200</v>
      </c>
      <c r="G5096" t="s">
        <v>25209</v>
      </c>
      <c r="H5096" t="s">
        <v>29208</v>
      </c>
      <c r="I5096" t="s">
        <v>29209</v>
      </c>
      <c r="J5096" t="s">
        <v>34379</v>
      </c>
      <c r="K5096" t="s">
        <v>25230</v>
      </c>
      <c r="L5096" t="s">
        <v>29210</v>
      </c>
      <c r="M5096" t="s">
        <v>35674</v>
      </c>
      <c r="N5096" t="s">
        <v>35675</v>
      </c>
      <c r="P5096" t="s">
        <v>1296</v>
      </c>
    </row>
    <row r="5097" spans="1:16" x14ac:dyDescent="0.2">
      <c r="A5097" t="s">
        <v>33271</v>
      </c>
      <c r="B5097" t="s">
        <v>33270</v>
      </c>
      <c r="C5097" s="1">
        <v>43090</v>
      </c>
      <c r="D5097" t="s">
        <v>65</v>
      </c>
      <c r="E5097" t="s">
        <v>25151</v>
      </c>
      <c r="F5097" t="s">
        <v>25152</v>
      </c>
      <c r="G5097" t="s">
        <v>25147</v>
      </c>
      <c r="H5097" t="s">
        <v>33271</v>
      </c>
      <c r="I5097" t="s">
        <v>36850</v>
      </c>
      <c r="J5097" t="s">
        <v>36851</v>
      </c>
      <c r="K5097" t="s">
        <v>25215</v>
      </c>
      <c r="L5097" t="s">
        <v>33272</v>
      </c>
      <c r="M5097" t="s">
        <v>33273</v>
      </c>
      <c r="N5097" t="s">
        <v>30493</v>
      </c>
      <c r="P5097" t="s">
        <v>1296</v>
      </c>
    </row>
    <row r="5098" spans="1:16" x14ac:dyDescent="0.2">
      <c r="A5098" t="s">
        <v>10100</v>
      </c>
      <c r="B5098" t="s">
        <v>10099</v>
      </c>
      <c r="C5098" s="1">
        <v>41192</v>
      </c>
      <c r="D5098" t="s">
        <v>65</v>
      </c>
      <c r="E5098" t="s">
        <v>226</v>
      </c>
      <c r="F5098" t="s">
        <v>227</v>
      </c>
      <c r="G5098" t="s">
        <v>127</v>
      </c>
      <c r="H5098" t="s">
        <v>10100</v>
      </c>
      <c r="I5098" t="s">
        <v>10101</v>
      </c>
      <c r="J5098" t="s">
        <v>10102</v>
      </c>
      <c r="K5098" t="s">
        <v>86</v>
      </c>
      <c r="M5098" t="s">
        <v>9646</v>
      </c>
      <c r="N5098" t="s">
        <v>46151</v>
      </c>
      <c r="O5098">
        <v>0</v>
      </c>
      <c r="P5098" t="s">
        <v>229</v>
      </c>
    </row>
    <row r="5099" spans="1:16" x14ac:dyDescent="0.2">
      <c r="A5099" t="s">
        <v>21643</v>
      </c>
      <c r="B5099" t="s">
        <v>21642</v>
      </c>
      <c r="C5099" s="1">
        <v>40106</v>
      </c>
      <c r="D5099" t="s">
        <v>65</v>
      </c>
      <c r="E5099" t="s">
        <v>5701</v>
      </c>
      <c r="F5099" t="s">
        <v>5702</v>
      </c>
      <c r="G5099" t="s">
        <v>143</v>
      </c>
      <c r="H5099" t="s">
        <v>21643</v>
      </c>
      <c r="I5099" t="s">
        <v>21644</v>
      </c>
      <c r="J5099" t="s">
        <v>21645</v>
      </c>
      <c r="K5099" t="s">
        <v>10165</v>
      </c>
      <c r="M5099" t="s">
        <v>598</v>
      </c>
      <c r="N5099" t="s">
        <v>19358</v>
      </c>
      <c r="O5099" t="s">
        <v>153</v>
      </c>
    </row>
    <row r="5100" spans="1:16" x14ac:dyDescent="0.2">
      <c r="A5100" t="s">
        <v>21458</v>
      </c>
      <c r="B5100" t="s">
        <v>21457</v>
      </c>
      <c r="C5100" s="1">
        <v>40009</v>
      </c>
      <c r="D5100" t="s">
        <v>65</v>
      </c>
      <c r="E5100" t="s">
        <v>5701</v>
      </c>
      <c r="F5100" t="s">
        <v>5702</v>
      </c>
      <c r="G5100" t="s">
        <v>143</v>
      </c>
      <c r="H5100" t="s">
        <v>21458</v>
      </c>
      <c r="I5100" t="s">
        <v>21459</v>
      </c>
      <c r="J5100" t="s">
        <v>21460</v>
      </c>
      <c r="K5100" t="s">
        <v>67</v>
      </c>
      <c r="O5100">
        <v>0</v>
      </c>
    </row>
    <row r="5101" spans="1:16" x14ac:dyDescent="0.2">
      <c r="A5101" t="s">
        <v>33168</v>
      </c>
      <c r="B5101" t="s">
        <v>33167</v>
      </c>
      <c r="C5101" s="1">
        <v>43059</v>
      </c>
      <c r="D5101" t="s">
        <v>65</v>
      </c>
      <c r="E5101" t="s">
        <v>25512</v>
      </c>
      <c r="F5101" t="s">
        <v>34332</v>
      </c>
      <c r="G5101" t="s">
        <v>25323</v>
      </c>
      <c r="H5101" t="s">
        <v>33168</v>
      </c>
      <c r="I5101" t="s">
        <v>25145</v>
      </c>
      <c r="J5101" t="s">
        <v>34440</v>
      </c>
      <c r="K5101" t="s">
        <v>25215</v>
      </c>
      <c r="L5101" t="s">
        <v>38484</v>
      </c>
      <c r="M5101" t="s">
        <v>38485</v>
      </c>
      <c r="N5101" t="s">
        <v>38392</v>
      </c>
      <c r="P5101" t="s">
        <v>33169</v>
      </c>
    </row>
    <row r="5102" spans="1:16" x14ac:dyDescent="0.2">
      <c r="A5102" t="s">
        <v>29107</v>
      </c>
      <c r="B5102" t="s">
        <v>29106</v>
      </c>
      <c r="C5102" s="1">
        <v>37736</v>
      </c>
      <c r="D5102" t="s">
        <v>65</v>
      </c>
      <c r="E5102" t="s">
        <v>25512</v>
      </c>
      <c r="F5102" t="s">
        <v>34332</v>
      </c>
      <c r="G5102" t="s">
        <v>25153</v>
      </c>
      <c r="H5102" t="s">
        <v>29107</v>
      </c>
      <c r="I5102" t="s">
        <v>25145</v>
      </c>
      <c r="J5102" t="s">
        <v>34440</v>
      </c>
      <c r="K5102" t="s">
        <v>25162</v>
      </c>
      <c r="N5102" t="s">
        <v>29108</v>
      </c>
    </row>
    <row r="5103" spans="1:16" x14ac:dyDescent="0.2">
      <c r="A5103" t="s">
        <v>50864</v>
      </c>
      <c r="B5103" t="s">
        <v>50865</v>
      </c>
      <c r="C5103" s="1">
        <v>43587</v>
      </c>
      <c r="D5103" t="s">
        <v>65</v>
      </c>
      <c r="E5103" t="s">
        <v>337</v>
      </c>
      <c r="F5103" t="s">
        <v>338</v>
      </c>
      <c r="G5103" t="s">
        <v>1184</v>
      </c>
      <c r="H5103" t="s">
        <v>50864</v>
      </c>
      <c r="I5103" t="s">
        <v>50866</v>
      </c>
      <c r="J5103" t="s">
        <v>50867</v>
      </c>
      <c r="K5103" t="s">
        <v>245</v>
      </c>
      <c r="L5103" t="s">
        <v>50868</v>
      </c>
      <c r="M5103" t="s">
        <v>50869</v>
      </c>
      <c r="N5103" t="s">
        <v>567</v>
      </c>
      <c r="O5103" t="s">
        <v>153</v>
      </c>
      <c r="P5103" t="s">
        <v>50870</v>
      </c>
    </row>
    <row r="5104" spans="1:16" x14ac:dyDescent="0.2">
      <c r="A5104" t="s">
        <v>50801</v>
      </c>
      <c r="B5104" t="s">
        <v>50802</v>
      </c>
      <c r="C5104" s="1">
        <v>43572</v>
      </c>
      <c r="D5104" t="s">
        <v>65</v>
      </c>
      <c r="E5104" t="s">
        <v>337</v>
      </c>
      <c r="F5104" t="s">
        <v>338</v>
      </c>
      <c r="G5104" t="s">
        <v>1184</v>
      </c>
      <c r="H5104" t="s">
        <v>50801</v>
      </c>
      <c r="I5104" t="s">
        <v>50803</v>
      </c>
      <c r="J5104" t="s">
        <v>50804</v>
      </c>
      <c r="K5104" t="s">
        <v>50805</v>
      </c>
      <c r="L5104" t="s">
        <v>50806</v>
      </c>
      <c r="M5104" t="s">
        <v>50807</v>
      </c>
      <c r="N5104" t="s">
        <v>50808</v>
      </c>
      <c r="O5104" t="s">
        <v>94</v>
      </c>
      <c r="P5104" t="s">
        <v>50809</v>
      </c>
    </row>
    <row r="5105" spans="1:16" x14ac:dyDescent="0.2">
      <c r="A5105" t="s">
        <v>21352</v>
      </c>
      <c r="B5105" t="s">
        <v>21351</v>
      </c>
      <c r="C5105" s="1">
        <v>33514</v>
      </c>
      <c r="D5105" t="s">
        <v>65</v>
      </c>
      <c r="E5105" t="s">
        <v>345</v>
      </c>
      <c r="F5105" t="s">
        <v>346</v>
      </c>
      <c r="G5105" t="s">
        <v>143</v>
      </c>
      <c r="H5105" t="s">
        <v>21352</v>
      </c>
      <c r="I5105" t="s">
        <v>21353</v>
      </c>
      <c r="J5105" t="s">
        <v>21354</v>
      </c>
      <c r="K5105" t="s">
        <v>86</v>
      </c>
      <c r="L5105" t="s">
        <v>115</v>
      </c>
      <c r="M5105" t="s">
        <v>373</v>
      </c>
      <c r="N5105" t="s">
        <v>20233</v>
      </c>
      <c r="O5105" t="s">
        <v>153</v>
      </c>
      <c r="P5105" t="s">
        <v>117</v>
      </c>
    </row>
    <row r="5106" spans="1:16" x14ac:dyDescent="0.2">
      <c r="A5106" t="s">
        <v>27625</v>
      </c>
      <c r="B5106" t="s">
        <v>27624</v>
      </c>
      <c r="C5106" s="1">
        <v>35718</v>
      </c>
      <c r="D5106" t="s">
        <v>65</v>
      </c>
      <c r="E5106" t="s">
        <v>1268</v>
      </c>
      <c r="F5106" t="s">
        <v>1269</v>
      </c>
      <c r="G5106" t="s">
        <v>26205</v>
      </c>
      <c r="H5106" t="s">
        <v>27625</v>
      </c>
      <c r="J5106" t="s">
        <v>35072</v>
      </c>
      <c r="K5106" t="s">
        <v>25205</v>
      </c>
      <c r="N5106" t="s">
        <v>27626</v>
      </c>
      <c r="P5106" t="s">
        <v>25192</v>
      </c>
    </row>
    <row r="5107" spans="1:16" x14ac:dyDescent="0.2">
      <c r="A5107" t="s">
        <v>13167</v>
      </c>
      <c r="B5107" t="s">
        <v>13166</v>
      </c>
      <c r="C5107" s="1">
        <v>42798</v>
      </c>
      <c r="D5107" t="s">
        <v>65</v>
      </c>
      <c r="E5107" t="s">
        <v>568</v>
      </c>
      <c r="F5107" t="s">
        <v>569</v>
      </c>
      <c r="G5107" t="s">
        <v>127</v>
      </c>
      <c r="H5107" t="s">
        <v>13167</v>
      </c>
      <c r="I5107" t="s">
        <v>13168</v>
      </c>
      <c r="J5107" t="s">
        <v>13169</v>
      </c>
      <c r="K5107" t="s">
        <v>93</v>
      </c>
      <c r="M5107" t="s">
        <v>7575</v>
      </c>
      <c r="N5107" t="s">
        <v>1085</v>
      </c>
      <c r="O5107" t="s">
        <v>153</v>
      </c>
    </row>
    <row r="5108" spans="1:16" x14ac:dyDescent="0.2">
      <c r="A5108" t="s">
        <v>8417</v>
      </c>
      <c r="B5108" t="s">
        <v>8416</v>
      </c>
      <c r="C5108" s="1">
        <v>42185</v>
      </c>
      <c r="D5108" t="s">
        <v>65</v>
      </c>
      <c r="E5108" t="s">
        <v>161</v>
      </c>
      <c r="F5108" t="s">
        <v>162</v>
      </c>
      <c r="G5108" t="s">
        <v>127</v>
      </c>
      <c r="H5108" t="s">
        <v>8417</v>
      </c>
      <c r="I5108" t="s">
        <v>8418</v>
      </c>
      <c r="J5108" t="s">
        <v>8419</v>
      </c>
      <c r="K5108" t="s">
        <v>86</v>
      </c>
      <c r="L5108" t="s">
        <v>254</v>
      </c>
      <c r="M5108" t="s">
        <v>8420</v>
      </c>
      <c r="N5108" t="s">
        <v>728</v>
      </c>
      <c r="O5108" t="s">
        <v>153</v>
      </c>
    </row>
    <row r="5109" spans="1:16" x14ac:dyDescent="0.2">
      <c r="A5109" t="s">
        <v>8896</v>
      </c>
      <c r="B5109" t="s">
        <v>8895</v>
      </c>
      <c r="C5109" s="1">
        <v>39091</v>
      </c>
      <c r="D5109" t="s">
        <v>65</v>
      </c>
      <c r="E5109" t="s">
        <v>205</v>
      </c>
      <c r="F5109" t="s">
        <v>206</v>
      </c>
      <c r="G5109" t="s">
        <v>127</v>
      </c>
      <c r="H5109" t="s">
        <v>8896</v>
      </c>
      <c r="I5109" t="s">
        <v>8897</v>
      </c>
      <c r="J5109" t="s">
        <v>8898</v>
      </c>
      <c r="K5109" t="s">
        <v>93</v>
      </c>
      <c r="M5109" t="s">
        <v>6929</v>
      </c>
      <c r="N5109" t="s">
        <v>8899</v>
      </c>
      <c r="O5109" t="s">
        <v>153</v>
      </c>
      <c r="P5109" t="s">
        <v>117</v>
      </c>
    </row>
    <row r="5110" spans="1:16" x14ac:dyDescent="0.2">
      <c r="A5110" t="s">
        <v>42969</v>
      </c>
      <c r="B5110" t="s">
        <v>42970</v>
      </c>
      <c r="C5110" s="1">
        <v>42535</v>
      </c>
      <c r="D5110" t="s">
        <v>65</v>
      </c>
      <c r="E5110" t="s">
        <v>211</v>
      </c>
      <c r="F5110" t="s">
        <v>212</v>
      </c>
      <c r="G5110" t="s">
        <v>133</v>
      </c>
      <c r="H5110" t="s">
        <v>42969</v>
      </c>
      <c r="I5110" t="s">
        <v>42971</v>
      </c>
      <c r="J5110" t="s">
        <v>42972</v>
      </c>
      <c r="K5110" t="s">
        <v>86</v>
      </c>
      <c r="M5110" t="s">
        <v>42973</v>
      </c>
      <c r="N5110" t="s">
        <v>629</v>
      </c>
      <c r="O5110" t="s">
        <v>94</v>
      </c>
      <c r="P5110" t="s">
        <v>323</v>
      </c>
    </row>
    <row r="5111" spans="1:16" x14ac:dyDescent="0.2">
      <c r="A5111" t="s">
        <v>48248</v>
      </c>
      <c r="B5111" t="s">
        <v>48249</v>
      </c>
      <c r="C5111" s="1">
        <v>43383</v>
      </c>
      <c r="D5111" t="s">
        <v>65</v>
      </c>
      <c r="E5111" t="s">
        <v>236</v>
      </c>
      <c r="F5111" t="s">
        <v>237</v>
      </c>
      <c r="G5111" t="s">
        <v>127</v>
      </c>
      <c r="H5111" t="s">
        <v>48248</v>
      </c>
      <c r="I5111" t="s">
        <v>48250</v>
      </c>
      <c r="J5111" t="s">
        <v>48251</v>
      </c>
      <c r="K5111" t="s">
        <v>111</v>
      </c>
      <c r="M5111" t="s">
        <v>48252</v>
      </c>
      <c r="N5111" t="s">
        <v>605</v>
      </c>
      <c r="O5111" t="s">
        <v>94</v>
      </c>
    </row>
    <row r="5112" spans="1:16" x14ac:dyDescent="0.2">
      <c r="A5112" t="s">
        <v>41146</v>
      </c>
      <c r="B5112" t="s">
        <v>41147</v>
      </c>
      <c r="C5112" s="1">
        <v>41192</v>
      </c>
      <c r="D5112" t="s">
        <v>65</v>
      </c>
      <c r="E5112" t="s">
        <v>205</v>
      </c>
      <c r="F5112" t="s">
        <v>206</v>
      </c>
      <c r="G5112" t="s">
        <v>127</v>
      </c>
      <c r="H5112" t="s">
        <v>41146</v>
      </c>
      <c r="I5112" t="s">
        <v>41148</v>
      </c>
      <c r="J5112" t="s">
        <v>41149</v>
      </c>
      <c r="K5112" t="s">
        <v>111</v>
      </c>
      <c r="M5112" t="s">
        <v>277</v>
      </c>
      <c r="N5112" t="s">
        <v>278</v>
      </c>
      <c r="O5112" t="s">
        <v>153</v>
      </c>
      <c r="P5112" t="s">
        <v>117</v>
      </c>
    </row>
    <row r="5113" spans="1:16" x14ac:dyDescent="0.2">
      <c r="A5113" t="s">
        <v>28852</v>
      </c>
      <c r="B5113" t="s">
        <v>28851</v>
      </c>
      <c r="C5113" s="1">
        <v>39805</v>
      </c>
      <c r="D5113" t="s">
        <v>65</v>
      </c>
      <c r="E5113" t="s">
        <v>25399</v>
      </c>
      <c r="F5113" t="s">
        <v>25400</v>
      </c>
      <c r="G5113" t="s">
        <v>25171</v>
      </c>
      <c r="H5113" t="s">
        <v>28852</v>
      </c>
      <c r="I5113" t="s">
        <v>25145</v>
      </c>
      <c r="J5113" t="s">
        <v>35550</v>
      </c>
      <c r="K5113" t="s">
        <v>25215</v>
      </c>
      <c r="L5113" t="s">
        <v>115</v>
      </c>
      <c r="M5113" t="s">
        <v>35551</v>
      </c>
      <c r="N5113" t="s">
        <v>28853</v>
      </c>
      <c r="P5113" t="s">
        <v>12166</v>
      </c>
    </row>
    <row r="5114" spans="1:16" x14ac:dyDescent="0.2">
      <c r="A5114" t="s">
        <v>9964</v>
      </c>
      <c r="B5114" t="s">
        <v>9963</v>
      </c>
      <c r="C5114" s="1">
        <v>42522</v>
      </c>
      <c r="D5114" t="s">
        <v>65</v>
      </c>
      <c r="E5114" t="s">
        <v>399</v>
      </c>
      <c r="F5114" t="s">
        <v>400</v>
      </c>
      <c r="G5114" t="s">
        <v>127</v>
      </c>
      <c r="H5114" t="s">
        <v>9964</v>
      </c>
      <c r="I5114" t="s">
        <v>9965</v>
      </c>
      <c r="J5114" t="s">
        <v>9966</v>
      </c>
      <c r="K5114" t="s">
        <v>111</v>
      </c>
      <c r="M5114" t="s">
        <v>9967</v>
      </c>
      <c r="N5114" t="s">
        <v>9968</v>
      </c>
      <c r="O5114" t="s">
        <v>153</v>
      </c>
    </row>
    <row r="5115" spans="1:16" x14ac:dyDescent="0.2">
      <c r="A5115" t="s">
        <v>42285</v>
      </c>
      <c r="B5115" t="s">
        <v>42286</v>
      </c>
      <c r="C5115" s="1">
        <v>41225</v>
      </c>
      <c r="D5115" t="s">
        <v>65</v>
      </c>
      <c r="E5115" t="s">
        <v>205</v>
      </c>
      <c r="F5115" t="s">
        <v>206</v>
      </c>
      <c r="G5115" t="s">
        <v>127</v>
      </c>
      <c r="H5115" t="s">
        <v>42285</v>
      </c>
      <c r="I5115" t="s">
        <v>42287</v>
      </c>
      <c r="J5115" t="s">
        <v>42288</v>
      </c>
      <c r="K5115" t="s">
        <v>93</v>
      </c>
      <c r="M5115" t="s">
        <v>42289</v>
      </c>
      <c r="N5115" t="s">
        <v>207</v>
      </c>
      <c r="O5115" t="s">
        <v>94</v>
      </c>
      <c r="P5115" t="s">
        <v>117</v>
      </c>
    </row>
    <row r="5116" spans="1:16" x14ac:dyDescent="0.2">
      <c r="A5116" t="s">
        <v>12827</v>
      </c>
      <c r="B5116" t="s">
        <v>12826</v>
      </c>
      <c r="C5116" s="1">
        <v>42874</v>
      </c>
      <c r="D5116" t="s">
        <v>65</v>
      </c>
      <c r="E5116" t="s">
        <v>397</v>
      </c>
      <c r="F5116" t="s">
        <v>398</v>
      </c>
      <c r="G5116" t="s">
        <v>127</v>
      </c>
      <c r="H5116" t="s">
        <v>12827</v>
      </c>
      <c r="I5116" t="s">
        <v>12828</v>
      </c>
      <c r="J5116" t="s">
        <v>12829</v>
      </c>
      <c r="K5116" t="s">
        <v>93</v>
      </c>
      <c r="M5116" t="s">
        <v>11570</v>
      </c>
      <c r="N5116" t="s">
        <v>12830</v>
      </c>
      <c r="O5116" t="s">
        <v>153</v>
      </c>
    </row>
    <row r="5117" spans="1:16" x14ac:dyDescent="0.2">
      <c r="A5117" t="s">
        <v>6421</v>
      </c>
      <c r="B5117" t="s">
        <v>6420</v>
      </c>
      <c r="C5117" s="1">
        <v>39856</v>
      </c>
      <c r="D5117" t="s">
        <v>65</v>
      </c>
      <c r="E5117" t="s">
        <v>397</v>
      </c>
      <c r="F5117" t="s">
        <v>398</v>
      </c>
      <c r="G5117" t="s">
        <v>127</v>
      </c>
      <c r="H5117" t="s">
        <v>6421</v>
      </c>
      <c r="I5117" t="s">
        <v>6422</v>
      </c>
      <c r="J5117" t="s">
        <v>6423</v>
      </c>
      <c r="K5117" t="s">
        <v>111</v>
      </c>
      <c r="L5117" t="s">
        <v>115</v>
      </c>
      <c r="M5117" t="s">
        <v>6424</v>
      </c>
      <c r="N5117" t="s">
        <v>402</v>
      </c>
      <c r="O5117" t="s">
        <v>94</v>
      </c>
    </row>
    <row r="5118" spans="1:16" x14ac:dyDescent="0.2">
      <c r="A5118" t="s">
        <v>35089</v>
      </c>
      <c r="B5118" t="s">
        <v>27688</v>
      </c>
      <c r="C5118" s="1">
        <v>33283</v>
      </c>
      <c r="D5118" t="s">
        <v>65</v>
      </c>
      <c r="E5118" t="s">
        <v>25313</v>
      </c>
      <c r="F5118" t="s">
        <v>34235</v>
      </c>
      <c r="G5118" t="s">
        <v>25160</v>
      </c>
      <c r="H5118" t="s">
        <v>35089</v>
      </c>
      <c r="K5118" t="s">
        <v>26192</v>
      </c>
      <c r="L5118" t="s">
        <v>115</v>
      </c>
      <c r="N5118" t="s">
        <v>26377</v>
      </c>
      <c r="P5118" t="s">
        <v>34249</v>
      </c>
    </row>
    <row r="5119" spans="1:16" x14ac:dyDescent="0.2">
      <c r="A5119" t="s">
        <v>39400</v>
      </c>
      <c r="B5119" t="s">
        <v>33115</v>
      </c>
      <c r="C5119" s="1">
        <v>33770</v>
      </c>
      <c r="E5119" t="s">
        <v>7749</v>
      </c>
      <c r="F5119" t="s">
        <v>7750</v>
      </c>
      <c r="G5119" t="s">
        <v>25147</v>
      </c>
      <c r="H5119" t="s">
        <v>39400</v>
      </c>
      <c r="I5119" t="s">
        <v>4684</v>
      </c>
      <c r="J5119" t="s">
        <v>34994</v>
      </c>
      <c r="K5119" t="s">
        <v>25162</v>
      </c>
      <c r="L5119" t="s">
        <v>32881</v>
      </c>
      <c r="P5119" t="s">
        <v>34849</v>
      </c>
    </row>
    <row r="5120" spans="1:16" x14ac:dyDescent="0.2">
      <c r="A5120" t="s">
        <v>23180</v>
      </c>
      <c r="B5120" t="s">
        <v>23179</v>
      </c>
      <c r="C5120" s="1">
        <v>40241</v>
      </c>
      <c r="D5120" t="s">
        <v>65</v>
      </c>
      <c r="E5120" t="s">
        <v>205</v>
      </c>
      <c r="F5120" t="s">
        <v>206</v>
      </c>
      <c r="G5120" t="s">
        <v>127</v>
      </c>
      <c r="H5120" t="s">
        <v>23180</v>
      </c>
      <c r="I5120" t="s">
        <v>23181</v>
      </c>
      <c r="J5120" t="s">
        <v>23182</v>
      </c>
      <c r="K5120" t="s">
        <v>86</v>
      </c>
      <c r="N5120" t="s">
        <v>601</v>
      </c>
      <c r="O5120">
        <v>0</v>
      </c>
    </row>
    <row r="5121" spans="1:16" x14ac:dyDescent="0.2">
      <c r="A5121" t="s">
        <v>23144</v>
      </c>
      <c r="B5121" t="s">
        <v>23143</v>
      </c>
      <c r="C5121" s="1">
        <v>42038</v>
      </c>
      <c r="D5121" t="s">
        <v>65</v>
      </c>
      <c r="E5121" t="s">
        <v>236</v>
      </c>
      <c r="F5121" t="s">
        <v>237</v>
      </c>
      <c r="G5121" t="s">
        <v>127</v>
      </c>
      <c r="H5121" t="s">
        <v>23144</v>
      </c>
      <c r="I5121" t="s">
        <v>23145</v>
      </c>
      <c r="J5121" t="s">
        <v>23146</v>
      </c>
      <c r="K5121" t="s">
        <v>86</v>
      </c>
      <c r="M5121" t="s">
        <v>643</v>
      </c>
      <c r="N5121" t="s">
        <v>314</v>
      </c>
      <c r="O5121" t="s">
        <v>153</v>
      </c>
      <c r="P5121" t="s">
        <v>117</v>
      </c>
    </row>
    <row r="5122" spans="1:16" x14ac:dyDescent="0.2">
      <c r="A5122" t="s">
        <v>118</v>
      </c>
      <c r="B5122" t="s">
        <v>42965</v>
      </c>
      <c r="C5122" s="1">
        <v>42264</v>
      </c>
      <c r="D5122" t="s">
        <v>65</v>
      </c>
      <c r="E5122" t="s">
        <v>179</v>
      </c>
      <c r="F5122" t="s">
        <v>180</v>
      </c>
      <c r="G5122" t="s">
        <v>127</v>
      </c>
      <c r="H5122" t="s">
        <v>118</v>
      </c>
      <c r="I5122" t="s">
        <v>42966</v>
      </c>
      <c r="J5122" t="s">
        <v>42967</v>
      </c>
      <c r="K5122" t="s">
        <v>111</v>
      </c>
      <c r="M5122" t="s">
        <v>42968</v>
      </c>
      <c r="N5122" t="s">
        <v>182</v>
      </c>
      <c r="O5122" t="s">
        <v>94</v>
      </c>
    </row>
    <row r="5123" spans="1:16" x14ac:dyDescent="0.2">
      <c r="A5123" t="s">
        <v>42313</v>
      </c>
      <c r="B5123" t="s">
        <v>42314</v>
      </c>
      <c r="C5123" s="1">
        <v>41311</v>
      </c>
      <c r="D5123" t="s">
        <v>65</v>
      </c>
      <c r="E5123" t="s">
        <v>515</v>
      </c>
      <c r="F5123" t="s">
        <v>516</v>
      </c>
      <c r="G5123" t="s">
        <v>127</v>
      </c>
      <c r="H5123" t="s">
        <v>42313</v>
      </c>
      <c r="I5123" t="s">
        <v>42315</v>
      </c>
      <c r="J5123" t="s">
        <v>42316</v>
      </c>
      <c r="K5123" t="s">
        <v>111</v>
      </c>
      <c r="M5123" t="s">
        <v>42317</v>
      </c>
      <c r="N5123" t="s">
        <v>517</v>
      </c>
      <c r="O5123" t="s">
        <v>153</v>
      </c>
      <c r="P5123" t="s">
        <v>117</v>
      </c>
    </row>
    <row r="5124" spans="1:16" x14ac:dyDescent="0.2">
      <c r="A5124" t="s">
        <v>41090</v>
      </c>
      <c r="B5124" t="s">
        <v>41091</v>
      </c>
      <c r="C5124" s="1">
        <v>41225</v>
      </c>
      <c r="D5124" t="s">
        <v>65</v>
      </c>
      <c r="E5124" t="s">
        <v>256</v>
      </c>
      <c r="F5124" t="s">
        <v>257</v>
      </c>
      <c r="G5124" t="s">
        <v>127</v>
      </c>
      <c r="H5124" t="s">
        <v>41090</v>
      </c>
      <c r="I5124" t="s">
        <v>41092</v>
      </c>
      <c r="J5124" t="s">
        <v>41093</v>
      </c>
      <c r="K5124" t="s">
        <v>111</v>
      </c>
      <c r="L5124" t="s">
        <v>115</v>
      </c>
      <c r="N5124" t="s">
        <v>258</v>
      </c>
      <c r="O5124">
        <v>0</v>
      </c>
    </row>
    <row r="5125" spans="1:16" x14ac:dyDescent="0.2">
      <c r="A5125" t="s">
        <v>42744</v>
      </c>
      <c r="B5125" t="s">
        <v>42745</v>
      </c>
      <c r="C5125" s="1">
        <v>41004</v>
      </c>
      <c r="D5125" t="s">
        <v>65</v>
      </c>
      <c r="E5125" t="s">
        <v>492</v>
      </c>
      <c r="F5125" t="s">
        <v>493</v>
      </c>
      <c r="G5125" t="s">
        <v>127</v>
      </c>
      <c r="H5125" t="s">
        <v>42744</v>
      </c>
      <c r="I5125" t="s">
        <v>42746</v>
      </c>
      <c r="J5125" t="s">
        <v>42747</v>
      </c>
      <c r="K5125" t="s">
        <v>111</v>
      </c>
      <c r="L5125" t="s">
        <v>115</v>
      </c>
      <c r="M5125" t="s">
        <v>42748</v>
      </c>
      <c r="N5125" t="s">
        <v>545</v>
      </c>
      <c r="O5125" t="s">
        <v>153</v>
      </c>
    </row>
    <row r="5126" spans="1:16" x14ac:dyDescent="0.2">
      <c r="A5126" t="s">
        <v>48179</v>
      </c>
      <c r="B5126" t="s">
        <v>23121</v>
      </c>
      <c r="C5126" s="1">
        <v>41004</v>
      </c>
      <c r="D5126" t="s">
        <v>65</v>
      </c>
      <c r="E5126" t="s">
        <v>532</v>
      </c>
      <c r="F5126" t="s">
        <v>533</v>
      </c>
      <c r="G5126" t="s">
        <v>127</v>
      </c>
      <c r="H5126" t="s">
        <v>48179</v>
      </c>
      <c r="I5126" t="s">
        <v>14489</v>
      </c>
      <c r="J5126" t="s">
        <v>48180</v>
      </c>
      <c r="K5126" t="s">
        <v>111</v>
      </c>
      <c r="M5126" t="s">
        <v>5858</v>
      </c>
      <c r="N5126" t="s">
        <v>605</v>
      </c>
      <c r="O5126" t="s">
        <v>153</v>
      </c>
      <c r="P5126" t="s">
        <v>192</v>
      </c>
    </row>
    <row r="5127" spans="1:16" x14ac:dyDescent="0.2">
      <c r="A5127" t="s">
        <v>23184</v>
      </c>
      <c r="B5127" t="s">
        <v>23183</v>
      </c>
      <c r="C5127" s="1">
        <v>41192</v>
      </c>
      <c r="D5127" t="s">
        <v>65</v>
      </c>
      <c r="E5127" t="s">
        <v>195</v>
      </c>
      <c r="F5127" t="s">
        <v>196</v>
      </c>
      <c r="G5127" t="s">
        <v>127</v>
      </c>
      <c r="H5127" t="s">
        <v>23184</v>
      </c>
      <c r="I5127" t="s">
        <v>23185</v>
      </c>
      <c r="J5127" t="s">
        <v>23186</v>
      </c>
      <c r="K5127" t="s">
        <v>111</v>
      </c>
      <c r="M5127" t="s">
        <v>23169</v>
      </c>
      <c r="N5127" t="s">
        <v>41612</v>
      </c>
      <c r="O5127" t="s">
        <v>153</v>
      </c>
      <c r="P5127" t="s">
        <v>48183</v>
      </c>
    </row>
    <row r="5128" spans="1:16" x14ac:dyDescent="0.2">
      <c r="A5128" t="s">
        <v>23196</v>
      </c>
      <c r="B5128" t="s">
        <v>23195</v>
      </c>
      <c r="C5128" s="1">
        <v>40935</v>
      </c>
      <c r="D5128" t="s">
        <v>65</v>
      </c>
      <c r="E5128" t="s">
        <v>466</v>
      </c>
      <c r="F5128" t="s">
        <v>467</v>
      </c>
      <c r="G5128" t="s">
        <v>127</v>
      </c>
      <c r="H5128" t="s">
        <v>23196</v>
      </c>
      <c r="I5128" t="s">
        <v>23197</v>
      </c>
      <c r="J5128" t="s">
        <v>23198</v>
      </c>
      <c r="K5128" t="s">
        <v>111</v>
      </c>
      <c r="L5128" t="s">
        <v>254</v>
      </c>
      <c r="M5128" t="s">
        <v>23199</v>
      </c>
      <c r="N5128" t="s">
        <v>6774</v>
      </c>
      <c r="O5128" t="s">
        <v>153</v>
      </c>
      <c r="P5128" t="s">
        <v>192</v>
      </c>
    </row>
    <row r="5129" spans="1:16" x14ac:dyDescent="0.2">
      <c r="A5129" t="s">
        <v>23167</v>
      </c>
      <c r="B5129" t="s">
        <v>23166</v>
      </c>
      <c r="C5129" s="1">
        <v>37282</v>
      </c>
      <c r="D5129" t="s">
        <v>65</v>
      </c>
      <c r="E5129" t="s">
        <v>420</v>
      </c>
      <c r="F5129" t="s">
        <v>421</v>
      </c>
      <c r="G5129" t="s">
        <v>127</v>
      </c>
      <c r="H5129" t="s">
        <v>23167</v>
      </c>
      <c r="I5129" t="s">
        <v>3532</v>
      </c>
      <c r="J5129" t="s">
        <v>23168</v>
      </c>
      <c r="K5129" t="s">
        <v>111</v>
      </c>
      <c r="M5129" t="s">
        <v>23169</v>
      </c>
      <c r="N5129" t="s">
        <v>422</v>
      </c>
      <c r="O5129" t="s">
        <v>153</v>
      </c>
    </row>
    <row r="5130" spans="1:16" x14ac:dyDescent="0.2">
      <c r="A5130" t="s">
        <v>24008</v>
      </c>
      <c r="B5130" t="s">
        <v>24004</v>
      </c>
      <c r="C5130" s="1">
        <v>41768</v>
      </c>
      <c r="D5130" t="s">
        <v>65</v>
      </c>
      <c r="E5130" t="s">
        <v>342</v>
      </c>
      <c r="F5130" t="s">
        <v>34205</v>
      </c>
      <c r="G5130" t="s">
        <v>127</v>
      </c>
      <c r="H5130" t="s">
        <v>24008</v>
      </c>
      <c r="I5130" t="s">
        <v>24009</v>
      </c>
      <c r="J5130" t="s">
        <v>24010</v>
      </c>
      <c r="K5130" t="s">
        <v>111</v>
      </c>
      <c r="M5130" t="s">
        <v>24011</v>
      </c>
      <c r="N5130" t="s">
        <v>12468</v>
      </c>
      <c r="O5130" t="s">
        <v>94</v>
      </c>
      <c r="P5130" t="s">
        <v>48272</v>
      </c>
    </row>
    <row r="5131" spans="1:16" x14ac:dyDescent="0.2">
      <c r="A5131" t="s">
        <v>42299</v>
      </c>
      <c r="B5131" t="s">
        <v>42300</v>
      </c>
      <c r="C5131" s="1">
        <v>41244</v>
      </c>
      <c r="D5131" t="s">
        <v>65</v>
      </c>
      <c r="E5131" t="s">
        <v>284</v>
      </c>
      <c r="F5131" t="s">
        <v>285</v>
      </c>
      <c r="G5131" t="s">
        <v>127</v>
      </c>
      <c r="H5131" t="s">
        <v>42299</v>
      </c>
      <c r="I5131" t="s">
        <v>42301</v>
      </c>
      <c r="J5131" t="s">
        <v>42302</v>
      </c>
      <c r="K5131" t="s">
        <v>111</v>
      </c>
      <c r="M5131" t="s">
        <v>41048</v>
      </c>
      <c r="N5131" t="s">
        <v>386</v>
      </c>
      <c r="O5131" t="s">
        <v>153</v>
      </c>
    </row>
    <row r="5132" spans="1:16" x14ac:dyDescent="0.2">
      <c r="A5132" t="s">
        <v>41579</v>
      </c>
      <c r="B5132" t="s">
        <v>41580</v>
      </c>
      <c r="C5132" s="1">
        <v>43348</v>
      </c>
      <c r="D5132" t="s">
        <v>65</v>
      </c>
      <c r="E5132" t="s">
        <v>236</v>
      </c>
      <c r="F5132" t="s">
        <v>237</v>
      </c>
      <c r="G5132" t="s">
        <v>127</v>
      </c>
      <c r="H5132" t="s">
        <v>41579</v>
      </c>
      <c r="I5132" t="s">
        <v>41581</v>
      </c>
      <c r="J5132" t="s">
        <v>41582</v>
      </c>
      <c r="K5132" t="s">
        <v>111</v>
      </c>
      <c r="L5132" t="s">
        <v>115</v>
      </c>
      <c r="M5132" t="s">
        <v>23160</v>
      </c>
      <c r="N5132" t="s">
        <v>238</v>
      </c>
      <c r="O5132" t="s">
        <v>153</v>
      </c>
    </row>
    <row r="5133" spans="1:16" x14ac:dyDescent="0.2">
      <c r="A5133" t="s">
        <v>49843</v>
      </c>
      <c r="B5133" t="s">
        <v>49844</v>
      </c>
      <c r="C5133" s="1">
        <v>43637</v>
      </c>
      <c r="D5133" t="s">
        <v>65</v>
      </c>
      <c r="E5133" t="s">
        <v>43759</v>
      </c>
      <c r="F5133" t="s">
        <v>43760</v>
      </c>
      <c r="G5133" t="s">
        <v>1479</v>
      </c>
      <c r="H5133" t="s">
        <v>49843</v>
      </c>
      <c r="I5133" t="s">
        <v>49845</v>
      </c>
      <c r="J5133" t="s">
        <v>45879</v>
      </c>
      <c r="K5133" t="s">
        <v>93</v>
      </c>
      <c r="L5133" t="s">
        <v>49846</v>
      </c>
      <c r="M5133" t="s">
        <v>49847</v>
      </c>
      <c r="N5133" t="s">
        <v>49614</v>
      </c>
      <c r="O5133" t="s">
        <v>94</v>
      </c>
      <c r="P5133" t="s">
        <v>49848</v>
      </c>
    </row>
    <row r="5134" spans="1:16" x14ac:dyDescent="0.2">
      <c r="A5134" t="s">
        <v>50533</v>
      </c>
      <c r="B5134" t="s">
        <v>50534</v>
      </c>
      <c r="C5134" s="1">
        <v>43733</v>
      </c>
      <c r="D5134" t="s">
        <v>65</v>
      </c>
      <c r="E5134" t="s">
        <v>50516</v>
      </c>
      <c r="F5134" t="s">
        <v>50517</v>
      </c>
      <c r="G5134" t="s">
        <v>143</v>
      </c>
      <c r="H5134" t="s">
        <v>50533</v>
      </c>
      <c r="I5134" t="s">
        <v>50535</v>
      </c>
      <c r="J5134" t="s">
        <v>50536</v>
      </c>
      <c r="K5134" t="s">
        <v>245</v>
      </c>
      <c r="L5134" t="s">
        <v>50537</v>
      </c>
      <c r="M5134" t="s">
        <v>19783</v>
      </c>
      <c r="N5134" t="s">
        <v>20528</v>
      </c>
      <c r="O5134" t="s">
        <v>153</v>
      </c>
      <c r="P5134" t="s">
        <v>48567</v>
      </c>
    </row>
    <row r="5135" spans="1:16" x14ac:dyDescent="0.2">
      <c r="A5135" t="s">
        <v>20024</v>
      </c>
      <c r="B5135" t="s">
        <v>20023</v>
      </c>
      <c r="C5135" s="1">
        <v>41004</v>
      </c>
      <c r="D5135" t="s">
        <v>65</v>
      </c>
      <c r="E5135" t="s">
        <v>284</v>
      </c>
      <c r="F5135" t="s">
        <v>285</v>
      </c>
      <c r="G5135" t="s">
        <v>143</v>
      </c>
      <c r="H5135" t="s">
        <v>20024</v>
      </c>
      <c r="I5135" t="s">
        <v>20025</v>
      </c>
      <c r="J5135" t="s">
        <v>20026</v>
      </c>
      <c r="K5135" t="s">
        <v>111</v>
      </c>
      <c r="M5135" t="s">
        <v>19783</v>
      </c>
      <c r="N5135" t="s">
        <v>374</v>
      </c>
      <c r="O5135" t="s">
        <v>153</v>
      </c>
    </row>
    <row r="5136" spans="1:16" x14ac:dyDescent="0.2">
      <c r="A5136" t="s">
        <v>24005</v>
      </c>
      <c r="B5136" t="s">
        <v>24004</v>
      </c>
      <c r="C5136" s="1">
        <v>41162</v>
      </c>
      <c r="D5136" t="s">
        <v>65</v>
      </c>
      <c r="E5136" t="s">
        <v>284</v>
      </c>
      <c r="F5136" t="s">
        <v>285</v>
      </c>
      <c r="G5136" t="s">
        <v>127</v>
      </c>
      <c r="H5136" t="s">
        <v>24005</v>
      </c>
      <c r="I5136" t="s">
        <v>24006</v>
      </c>
      <c r="J5136" t="s">
        <v>24007</v>
      </c>
      <c r="K5136" t="s">
        <v>111</v>
      </c>
      <c r="M5136" t="s">
        <v>535</v>
      </c>
      <c r="N5136" t="s">
        <v>374</v>
      </c>
      <c r="O5136" t="s">
        <v>153</v>
      </c>
    </row>
    <row r="5137" spans="1:16" x14ac:dyDescent="0.2">
      <c r="A5137" t="s">
        <v>11367</v>
      </c>
      <c r="B5137" t="s">
        <v>11366</v>
      </c>
      <c r="C5137" s="1">
        <v>40717</v>
      </c>
      <c r="D5137" t="s">
        <v>65</v>
      </c>
      <c r="E5137" t="s">
        <v>125</v>
      </c>
      <c r="G5137" t="s">
        <v>127</v>
      </c>
      <c r="H5137" t="s">
        <v>11367</v>
      </c>
      <c r="I5137" t="s">
        <v>190</v>
      </c>
      <c r="K5137" t="s">
        <v>111</v>
      </c>
      <c r="O5137">
        <v>0</v>
      </c>
    </row>
    <row r="5138" spans="1:16" x14ac:dyDescent="0.2">
      <c r="A5138" t="s">
        <v>20521</v>
      </c>
      <c r="B5138" t="s">
        <v>20520</v>
      </c>
      <c r="C5138" s="1">
        <v>42037</v>
      </c>
      <c r="D5138" t="s">
        <v>65</v>
      </c>
      <c r="E5138" t="s">
        <v>284</v>
      </c>
      <c r="F5138" t="s">
        <v>285</v>
      </c>
      <c r="G5138" t="s">
        <v>143</v>
      </c>
      <c r="H5138" t="s">
        <v>20521</v>
      </c>
      <c r="I5138" t="s">
        <v>20522</v>
      </c>
      <c r="J5138" t="s">
        <v>20523</v>
      </c>
      <c r="K5138" t="s">
        <v>10165</v>
      </c>
      <c r="M5138" t="s">
        <v>598</v>
      </c>
      <c r="N5138" t="s">
        <v>1051</v>
      </c>
      <c r="O5138" t="s">
        <v>153</v>
      </c>
      <c r="P5138" t="s">
        <v>117</v>
      </c>
    </row>
    <row r="5139" spans="1:16" x14ac:dyDescent="0.2">
      <c r="A5139" t="s">
        <v>42781</v>
      </c>
      <c r="B5139" t="s">
        <v>42782</v>
      </c>
      <c r="C5139" s="1">
        <v>39855</v>
      </c>
      <c r="D5139" t="s">
        <v>65</v>
      </c>
      <c r="E5139" t="s">
        <v>284</v>
      </c>
      <c r="F5139" t="s">
        <v>285</v>
      </c>
      <c r="G5139" t="s">
        <v>143</v>
      </c>
      <c r="H5139" t="s">
        <v>42781</v>
      </c>
      <c r="I5139" t="s">
        <v>42783</v>
      </c>
      <c r="J5139" t="s">
        <v>42784</v>
      </c>
      <c r="K5139" t="s">
        <v>111</v>
      </c>
      <c r="M5139" t="s">
        <v>598</v>
      </c>
      <c r="N5139" t="s">
        <v>374</v>
      </c>
      <c r="O5139" t="s">
        <v>153</v>
      </c>
    </row>
    <row r="5140" spans="1:16" x14ac:dyDescent="0.2">
      <c r="A5140" t="s">
        <v>21608</v>
      </c>
      <c r="B5140" t="s">
        <v>21607</v>
      </c>
      <c r="C5140" s="1">
        <v>39091</v>
      </c>
      <c r="D5140" t="s">
        <v>65</v>
      </c>
      <c r="E5140" t="s">
        <v>284</v>
      </c>
      <c r="F5140" t="s">
        <v>285</v>
      </c>
      <c r="G5140" t="s">
        <v>143</v>
      </c>
      <c r="H5140" t="s">
        <v>21608</v>
      </c>
      <c r="I5140" t="s">
        <v>21609</v>
      </c>
      <c r="J5140" t="s">
        <v>21610</v>
      </c>
      <c r="K5140" t="s">
        <v>86</v>
      </c>
      <c r="M5140" t="s">
        <v>598</v>
      </c>
      <c r="N5140" t="s">
        <v>374</v>
      </c>
      <c r="O5140" t="s">
        <v>153</v>
      </c>
    </row>
    <row r="5141" spans="1:16" x14ac:dyDescent="0.2">
      <c r="A5141" t="s">
        <v>11368</v>
      </c>
      <c r="B5141" t="s">
        <v>11366</v>
      </c>
      <c r="C5141" s="1">
        <v>37454</v>
      </c>
      <c r="D5141" t="s">
        <v>65</v>
      </c>
      <c r="E5141" t="s">
        <v>284</v>
      </c>
      <c r="F5141" t="s">
        <v>285</v>
      </c>
      <c r="G5141" t="s">
        <v>127</v>
      </c>
      <c r="H5141" t="s">
        <v>11368</v>
      </c>
      <c r="I5141" t="s">
        <v>11369</v>
      </c>
      <c r="J5141" t="s">
        <v>11370</v>
      </c>
      <c r="K5141" t="s">
        <v>111</v>
      </c>
      <c r="M5141" t="s">
        <v>7575</v>
      </c>
      <c r="N5141" t="s">
        <v>374</v>
      </c>
      <c r="O5141" t="s">
        <v>153</v>
      </c>
    </row>
    <row r="5142" spans="1:16" x14ac:dyDescent="0.2">
      <c r="A5142" t="s">
        <v>15365</v>
      </c>
      <c r="B5142" t="s">
        <v>15364</v>
      </c>
      <c r="C5142" s="1">
        <v>39309</v>
      </c>
      <c r="D5142" t="s">
        <v>65</v>
      </c>
      <c r="F5142" t="s">
        <v>34583</v>
      </c>
      <c r="G5142" t="s">
        <v>127</v>
      </c>
      <c r="H5142" t="s">
        <v>15365</v>
      </c>
      <c r="I5142" t="s">
        <v>15366</v>
      </c>
      <c r="J5142" t="s">
        <v>15367</v>
      </c>
      <c r="K5142" t="s">
        <v>67</v>
      </c>
      <c r="M5142" t="s">
        <v>1363</v>
      </c>
      <c r="N5142" t="s">
        <v>374</v>
      </c>
      <c r="O5142" t="s">
        <v>153</v>
      </c>
    </row>
    <row r="5143" spans="1:16" x14ac:dyDescent="0.2">
      <c r="A5143" t="s">
        <v>19809</v>
      </c>
      <c r="B5143" t="s">
        <v>19808</v>
      </c>
      <c r="C5143" s="1">
        <v>36022</v>
      </c>
      <c r="D5143" t="s">
        <v>65</v>
      </c>
      <c r="E5143" t="s">
        <v>284</v>
      </c>
      <c r="F5143" t="s">
        <v>285</v>
      </c>
      <c r="G5143" t="s">
        <v>143</v>
      </c>
      <c r="H5143" t="s">
        <v>19809</v>
      </c>
      <c r="I5143" t="s">
        <v>19810</v>
      </c>
      <c r="J5143" t="s">
        <v>19811</v>
      </c>
      <c r="K5143" t="s">
        <v>111</v>
      </c>
      <c r="M5143" t="s">
        <v>373</v>
      </c>
      <c r="N5143" t="s">
        <v>374</v>
      </c>
      <c r="O5143" t="s">
        <v>153</v>
      </c>
    </row>
    <row r="5144" spans="1:16" x14ac:dyDescent="0.2">
      <c r="A5144" t="s">
        <v>13516</v>
      </c>
      <c r="B5144" t="s">
        <v>13515</v>
      </c>
      <c r="C5144" s="1">
        <v>38055</v>
      </c>
      <c r="D5144" t="s">
        <v>65</v>
      </c>
      <c r="E5144" t="s">
        <v>284</v>
      </c>
      <c r="F5144" t="s">
        <v>285</v>
      </c>
      <c r="G5144" t="s">
        <v>143</v>
      </c>
      <c r="H5144" t="s">
        <v>13516</v>
      </c>
      <c r="I5144" t="s">
        <v>13517</v>
      </c>
      <c r="J5144" t="s">
        <v>13518</v>
      </c>
      <c r="K5144" t="s">
        <v>111</v>
      </c>
      <c r="M5144" t="s">
        <v>373</v>
      </c>
      <c r="N5144" t="s">
        <v>374</v>
      </c>
      <c r="O5144" t="s">
        <v>153</v>
      </c>
    </row>
    <row r="5145" spans="1:16" x14ac:dyDescent="0.2">
      <c r="A5145" t="s">
        <v>22481</v>
      </c>
      <c r="B5145" t="s">
        <v>22480</v>
      </c>
      <c r="C5145" s="1">
        <v>37447</v>
      </c>
      <c r="D5145" t="s">
        <v>65</v>
      </c>
      <c r="E5145" t="s">
        <v>284</v>
      </c>
      <c r="F5145" t="s">
        <v>285</v>
      </c>
      <c r="G5145" t="s">
        <v>127</v>
      </c>
      <c r="H5145" t="s">
        <v>22481</v>
      </c>
      <c r="I5145" t="s">
        <v>14352</v>
      </c>
      <c r="J5145" t="s">
        <v>22482</v>
      </c>
      <c r="K5145" t="s">
        <v>93</v>
      </c>
      <c r="M5145" t="s">
        <v>7607</v>
      </c>
      <c r="N5145" t="s">
        <v>374</v>
      </c>
      <c r="O5145">
        <v>0</v>
      </c>
    </row>
    <row r="5146" spans="1:16" x14ac:dyDescent="0.2">
      <c r="A5146" t="s">
        <v>20996</v>
      </c>
      <c r="B5146" t="s">
        <v>20995</v>
      </c>
      <c r="C5146" s="1">
        <v>37447</v>
      </c>
      <c r="D5146" t="s">
        <v>65</v>
      </c>
      <c r="E5146" t="s">
        <v>284</v>
      </c>
      <c r="F5146" t="s">
        <v>285</v>
      </c>
      <c r="G5146" t="s">
        <v>127</v>
      </c>
      <c r="H5146" t="s">
        <v>20996</v>
      </c>
      <c r="I5146" t="s">
        <v>20997</v>
      </c>
      <c r="J5146" t="s">
        <v>14305</v>
      </c>
      <c r="K5146" t="s">
        <v>10165</v>
      </c>
      <c r="M5146" t="s">
        <v>7546</v>
      </c>
      <c r="N5146" t="s">
        <v>20998</v>
      </c>
      <c r="O5146" t="s">
        <v>153</v>
      </c>
    </row>
    <row r="5147" spans="1:16" x14ac:dyDescent="0.2">
      <c r="A5147" t="s">
        <v>21468</v>
      </c>
      <c r="B5147" t="s">
        <v>21467</v>
      </c>
      <c r="C5147" s="1">
        <v>37447</v>
      </c>
      <c r="D5147" t="s">
        <v>65</v>
      </c>
      <c r="E5147" t="s">
        <v>284</v>
      </c>
      <c r="F5147" t="s">
        <v>285</v>
      </c>
      <c r="G5147" t="s">
        <v>127</v>
      </c>
      <c r="H5147" t="s">
        <v>21468</v>
      </c>
      <c r="I5147" t="s">
        <v>21469</v>
      </c>
      <c r="J5147" t="s">
        <v>21470</v>
      </c>
      <c r="K5147" t="s">
        <v>10165</v>
      </c>
      <c r="M5147" t="s">
        <v>175</v>
      </c>
      <c r="N5147" t="s">
        <v>374</v>
      </c>
      <c r="O5147" t="s">
        <v>153</v>
      </c>
    </row>
    <row r="5148" spans="1:16" x14ac:dyDescent="0.2">
      <c r="A5148" t="s">
        <v>21007</v>
      </c>
      <c r="B5148" t="s">
        <v>47834</v>
      </c>
      <c r="C5148" s="1">
        <v>39763</v>
      </c>
      <c r="D5148" t="s">
        <v>65</v>
      </c>
      <c r="E5148" t="s">
        <v>284</v>
      </c>
      <c r="F5148" t="s">
        <v>285</v>
      </c>
      <c r="G5148" t="s">
        <v>143</v>
      </c>
      <c r="H5148" t="s">
        <v>21007</v>
      </c>
      <c r="I5148" t="s">
        <v>21008</v>
      </c>
      <c r="J5148" t="s">
        <v>21009</v>
      </c>
      <c r="K5148" t="s">
        <v>10165</v>
      </c>
      <c r="M5148" t="s">
        <v>373</v>
      </c>
      <c r="N5148" t="s">
        <v>374</v>
      </c>
      <c r="O5148" t="s">
        <v>153</v>
      </c>
    </row>
    <row r="5149" spans="1:16" x14ac:dyDescent="0.2">
      <c r="A5149" t="s">
        <v>50554</v>
      </c>
      <c r="B5149" t="s">
        <v>50555</v>
      </c>
      <c r="C5149" s="1">
        <v>43774</v>
      </c>
      <c r="D5149" t="s">
        <v>65</v>
      </c>
      <c r="E5149" t="s">
        <v>50516</v>
      </c>
      <c r="F5149" t="s">
        <v>50517</v>
      </c>
      <c r="G5149" t="s">
        <v>143</v>
      </c>
      <c r="H5149" t="s">
        <v>50554</v>
      </c>
      <c r="I5149" t="s">
        <v>50535</v>
      </c>
      <c r="J5149" t="s">
        <v>50556</v>
      </c>
      <c r="K5149" t="s">
        <v>160</v>
      </c>
      <c r="L5149" t="s">
        <v>50557</v>
      </c>
      <c r="M5149" t="s">
        <v>7975</v>
      </c>
      <c r="N5149" t="s">
        <v>20528</v>
      </c>
      <c r="O5149" t="s">
        <v>153</v>
      </c>
      <c r="P5149" t="s">
        <v>48567</v>
      </c>
    </row>
    <row r="5150" spans="1:16" x14ac:dyDescent="0.2">
      <c r="A5150" t="s">
        <v>41629</v>
      </c>
      <c r="B5150" t="s">
        <v>41630</v>
      </c>
      <c r="C5150" s="1">
        <v>37447</v>
      </c>
      <c r="D5150" t="s">
        <v>65</v>
      </c>
      <c r="E5150" t="s">
        <v>284</v>
      </c>
      <c r="F5150" t="s">
        <v>285</v>
      </c>
      <c r="G5150" t="s">
        <v>143</v>
      </c>
      <c r="H5150" t="s">
        <v>41629</v>
      </c>
      <c r="I5150" t="s">
        <v>372</v>
      </c>
      <c r="J5150" t="s">
        <v>41631</v>
      </c>
      <c r="K5150" t="s">
        <v>93</v>
      </c>
      <c r="M5150" t="s">
        <v>373</v>
      </c>
      <c r="N5150" t="s">
        <v>374</v>
      </c>
      <c r="O5150" t="s">
        <v>153</v>
      </c>
    </row>
    <row r="5151" spans="1:16" x14ac:dyDescent="0.2">
      <c r="A5151" t="s">
        <v>19837</v>
      </c>
      <c r="B5151" t="s">
        <v>19836</v>
      </c>
      <c r="C5151" s="1">
        <v>39855</v>
      </c>
      <c r="D5151" t="s">
        <v>65</v>
      </c>
      <c r="E5151" t="s">
        <v>284</v>
      </c>
      <c r="F5151" t="s">
        <v>285</v>
      </c>
      <c r="G5151" t="s">
        <v>143</v>
      </c>
      <c r="H5151" t="s">
        <v>19837</v>
      </c>
      <c r="I5151" t="s">
        <v>19838</v>
      </c>
      <c r="J5151" t="s">
        <v>19839</v>
      </c>
      <c r="K5151" t="s">
        <v>245</v>
      </c>
      <c r="M5151" t="s">
        <v>373</v>
      </c>
      <c r="N5151" t="s">
        <v>19840</v>
      </c>
      <c r="O5151" t="s">
        <v>153</v>
      </c>
      <c r="P5151">
        <v>18</v>
      </c>
    </row>
    <row r="5152" spans="1:16" x14ac:dyDescent="0.2">
      <c r="A5152" t="s">
        <v>21255</v>
      </c>
      <c r="B5152" t="s">
        <v>21254</v>
      </c>
      <c r="C5152" s="1">
        <v>37447</v>
      </c>
      <c r="D5152" t="s">
        <v>65</v>
      </c>
      <c r="E5152" t="s">
        <v>284</v>
      </c>
      <c r="F5152" t="s">
        <v>285</v>
      </c>
      <c r="G5152" t="s">
        <v>143</v>
      </c>
      <c r="H5152" t="s">
        <v>21255</v>
      </c>
      <c r="I5152" t="s">
        <v>21256</v>
      </c>
      <c r="J5152" t="s">
        <v>21257</v>
      </c>
      <c r="K5152" t="s">
        <v>10165</v>
      </c>
      <c r="M5152" t="s">
        <v>373</v>
      </c>
      <c r="N5152" t="s">
        <v>374</v>
      </c>
      <c r="O5152" t="s">
        <v>153</v>
      </c>
    </row>
    <row r="5153" spans="1:16" x14ac:dyDescent="0.2">
      <c r="A5153" t="s">
        <v>20992</v>
      </c>
      <c r="B5153" t="s">
        <v>47833</v>
      </c>
      <c r="C5153" s="1">
        <v>39763</v>
      </c>
      <c r="D5153" t="s">
        <v>65</v>
      </c>
      <c r="E5153" t="s">
        <v>284</v>
      </c>
      <c r="F5153" t="s">
        <v>285</v>
      </c>
      <c r="G5153" t="s">
        <v>143</v>
      </c>
      <c r="H5153" t="s">
        <v>20992</v>
      </c>
      <c r="I5153" t="s">
        <v>20993</v>
      </c>
      <c r="J5153" t="s">
        <v>20994</v>
      </c>
      <c r="K5153" t="s">
        <v>10165</v>
      </c>
      <c r="M5153" t="s">
        <v>373</v>
      </c>
      <c r="N5153" t="s">
        <v>374</v>
      </c>
      <c r="O5153" t="s">
        <v>153</v>
      </c>
    </row>
    <row r="5154" spans="1:16" x14ac:dyDescent="0.2">
      <c r="A5154" t="s">
        <v>5669</v>
      </c>
      <c r="B5154" t="s">
        <v>5668</v>
      </c>
      <c r="C5154" s="1">
        <v>40970</v>
      </c>
      <c r="D5154" t="s">
        <v>65</v>
      </c>
      <c r="E5154" t="s">
        <v>284</v>
      </c>
      <c r="F5154" t="s">
        <v>285</v>
      </c>
      <c r="G5154" t="s">
        <v>127</v>
      </c>
      <c r="H5154" t="s">
        <v>5669</v>
      </c>
      <c r="I5154" t="s">
        <v>5670</v>
      </c>
      <c r="J5154" t="s">
        <v>5671</v>
      </c>
      <c r="K5154" t="s">
        <v>111</v>
      </c>
      <c r="M5154" t="s">
        <v>5672</v>
      </c>
      <c r="N5154" t="s">
        <v>374</v>
      </c>
      <c r="O5154" t="s">
        <v>153</v>
      </c>
    </row>
    <row r="5155" spans="1:16" x14ac:dyDescent="0.2">
      <c r="A5155" t="s">
        <v>41859</v>
      </c>
      <c r="B5155" t="s">
        <v>41860</v>
      </c>
      <c r="C5155" s="1">
        <v>39763</v>
      </c>
      <c r="D5155" t="s">
        <v>65</v>
      </c>
      <c r="E5155" t="s">
        <v>284</v>
      </c>
      <c r="F5155" t="s">
        <v>285</v>
      </c>
      <c r="G5155" t="s">
        <v>127</v>
      </c>
      <c r="H5155" t="s">
        <v>41859</v>
      </c>
      <c r="I5155" t="s">
        <v>431</v>
      </c>
      <c r="J5155" t="s">
        <v>41861</v>
      </c>
      <c r="K5155" t="s">
        <v>111</v>
      </c>
      <c r="M5155" t="s">
        <v>329</v>
      </c>
      <c r="N5155" t="s">
        <v>374</v>
      </c>
      <c r="O5155" t="s">
        <v>153</v>
      </c>
    </row>
    <row r="5156" spans="1:16" x14ac:dyDescent="0.2">
      <c r="A5156" t="s">
        <v>23766</v>
      </c>
      <c r="B5156" t="s">
        <v>23765</v>
      </c>
      <c r="C5156" s="1">
        <v>37879</v>
      </c>
      <c r="D5156" t="s">
        <v>65</v>
      </c>
      <c r="E5156" t="s">
        <v>226</v>
      </c>
      <c r="F5156" t="s">
        <v>227</v>
      </c>
      <c r="G5156" t="s">
        <v>127</v>
      </c>
      <c r="H5156" t="s">
        <v>23766</v>
      </c>
      <c r="I5156" t="s">
        <v>17865</v>
      </c>
      <c r="J5156" t="s">
        <v>23767</v>
      </c>
      <c r="K5156" t="s">
        <v>10165</v>
      </c>
      <c r="M5156" t="s">
        <v>23768</v>
      </c>
      <c r="O5156">
        <v>0</v>
      </c>
    </row>
    <row r="5157" spans="1:16" x14ac:dyDescent="0.2">
      <c r="A5157" t="s">
        <v>23757</v>
      </c>
      <c r="B5157" t="s">
        <v>23756</v>
      </c>
      <c r="C5157" s="1">
        <v>35780</v>
      </c>
      <c r="D5157" t="s">
        <v>65</v>
      </c>
      <c r="E5157" t="s">
        <v>40900</v>
      </c>
      <c r="F5157" t="s">
        <v>40901</v>
      </c>
      <c r="G5157" t="s">
        <v>127</v>
      </c>
      <c r="H5157" t="s">
        <v>23757</v>
      </c>
      <c r="I5157" t="s">
        <v>23758</v>
      </c>
      <c r="J5157" t="s">
        <v>23759</v>
      </c>
      <c r="K5157" t="s">
        <v>111</v>
      </c>
      <c r="M5157" t="s">
        <v>23760</v>
      </c>
      <c r="N5157" t="s">
        <v>172</v>
      </c>
      <c r="O5157" t="s">
        <v>153</v>
      </c>
      <c r="P5157" t="s">
        <v>11293</v>
      </c>
    </row>
    <row r="5158" spans="1:16" x14ac:dyDescent="0.2">
      <c r="A5158" t="s">
        <v>47173</v>
      </c>
      <c r="B5158" t="s">
        <v>47174</v>
      </c>
      <c r="C5158" s="1">
        <v>40970</v>
      </c>
      <c r="D5158" t="s">
        <v>65</v>
      </c>
      <c r="E5158" t="s">
        <v>432</v>
      </c>
      <c r="F5158" t="s">
        <v>433</v>
      </c>
      <c r="G5158" t="s">
        <v>127</v>
      </c>
      <c r="H5158" t="s">
        <v>47173</v>
      </c>
      <c r="I5158" t="s">
        <v>47175</v>
      </c>
      <c r="J5158" t="s">
        <v>47176</v>
      </c>
      <c r="K5158" t="s">
        <v>93</v>
      </c>
      <c r="M5158" t="s">
        <v>434</v>
      </c>
      <c r="N5158" t="s">
        <v>47177</v>
      </c>
      <c r="O5158" t="s">
        <v>153</v>
      </c>
    </row>
    <row r="5159" spans="1:16" x14ac:dyDescent="0.2">
      <c r="A5159" t="s">
        <v>4512</v>
      </c>
      <c r="B5159" t="s">
        <v>4511</v>
      </c>
      <c r="C5159" s="1">
        <v>41374</v>
      </c>
      <c r="D5159" t="s">
        <v>65</v>
      </c>
      <c r="E5159" t="s">
        <v>310</v>
      </c>
      <c r="F5159" t="s">
        <v>311</v>
      </c>
      <c r="G5159" t="s">
        <v>127</v>
      </c>
      <c r="H5159" t="s">
        <v>4512</v>
      </c>
      <c r="I5159" t="s">
        <v>4513</v>
      </c>
      <c r="J5159" t="s">
        <v>4514</v>
      </c>
      <c r="K5159" t="s">
        <v>93</v>
      </c>
      <c r="M5159" t="s">
        <v>4515</v>
      </c>
      <c r="N5159" t="s">
        <v>4516</v>
      </c>
      <c r="O5159" t="s">
        <v>94</v>
      </c>
      <c r="P5159" t="s">
        <v>692</v>
      </c>
    </row>
    <row r="5160" spans="1:16" x14ac:dyDescent="0.2">
      <c r="A5160" t="s">
        <v>49594</v>
      </c>
      <c r="B5160" t="s">
        <v>49595</v>
      </c>
      <c r="C5160" s="1">
        <v>43923</v>
      </c>
      <c r="D5160" t="s">
        <v>65</v>
      </c>
      <c r="E5160" t="s">
        <v>310</v>
      </c>
      <c r="F5160" t="s">
        <v>311</v>
      </c>
      <c r="G5160" t="s">
        <v>1479</v>
      </c>
      <c r="H5160" t="s">
        <v>49594</v>
      </c>
      <c r="I5160" t="s">
        <v>49596</v>
      </c>
      <c r="J5160" t="s">
        <v>49597</v>
      </c>
      <c r="K5160" t="s">
        <v>93</v>
      </c>
      <c r="L5160" t="s">
        <v>49598</v>
      </c>
      <c r="M5160" t="s">
        <v>4422</v>
      </c>
      <c r="N5160" t="s">
        <v>1181</v>
      </c>
      <c r="O5160" t="s">
        <v>94</v>
      </c>
      <c r="P5160" t="s">
        <v>49599</v>
      </c>
    </row>
    <row r="5161" spans="1:16" x14ac:dyDescent="0.2">
      <c r="A5161" t="s">
        <v>23244</v>
      </c>
      <c r="B5161" t="s">
        <v>23243</v>
      </c>
      <c r="C5161" s="1">
        <v>41374</v>
      </c>
      <c r="D5161" t="s">
        <v>65</v>
      </c>
      <c r="E5161" t="s">
        <v>236</v>
      </c>
      <c r="F5161" t="s">
        <v>237</v>
      </c>
      <c r="G5161" t="s">
        <v>127</v>
      </c>
      <c r="H5161" t="s">
        <v>23244</v>
      </c>
      <c r="I5161" t="s">
        <v>23245</v>
      </c>
      <c r="J5161" t="s">
        <v>23246</v>
      </c>
      <c r="K5161" t="s">
        <v>150</v>
      </c>
      <c r="M5161" t="s">
        <v>23247</v>
      </c>
      <c r="N5161" t="s">
        <v>238</v>
      </c>
      <c r="O5161" t="s">
        <v>153</v>
      </c>
      <c r="P5161" t="s">
        <v>23248</v>
      </c>
    </row>
    <row r="5162" spans="1:16" x14ac:dyDescent="0.2">
      <c r="A5162" t="s">
        <v>4646</v>
      </c>
      <c r="B5162" t="s">
        <v>44814</v>
      </c>
      <c r="C5162" s="1">
        <v>41529</v>
      </c>
      <c r="D5162" t="s">
        <v>65</v>
      </c>
      <c r="E5162" t="s">
        <v>310</v>
      </c>
      <c r="F5162" t="s">
        <v>311</v>
      </c>
      <c r="G5162" t="s">
        <v>1479</v>
      </c>
      <c r="H5162" t="s">
        <v>4646</v>
      </c>
      <c r="I5162" t="s">
        <v>4647</v>
      </c>
      <c r="J5162" t="s">
        <v>44815</v>
      </c>
      <c r="K5162" t="s">
        <v>93</v>
      </c>
      <c r="M5162" t="s">
        <v>4648</v>
      </c>
      <c r="N5162" t="s">
        <v>1181</v>
      </c>
      <c r="O5162" t="s">
        <v>94</v>
      </c>
    </row>
    <row r="5163" spans="1:16" x14ac:dyDescent="0.2">
      <c r="A5163" t="s">
        <v>3596</v>
      </c>
      <c r="B5163" t="s">
        <v>3595</v>
      </c>
      <c r="C5163" s="1">
        <v>42948</v>
      </c>
      <c r="D5163" t="s">
        <v>65</v>
      </c>
      <c r="E5163" t="s">
        <v>2367</v>
      </c>
      <c r="F5163" t="s">
        <v>2368</v>
      </c>
      <c r="G5163" t="s">
        <v>133</v>
      </c>
      <c r="H5163" t="s">
        <v>3596</v>
      </c>
      <c r="I5163" t="s">
        <v>3592</v>
      </c>
      <c r="J5163" t="s">
        <v>3593</v>
      </c>
      <c r="K5163" t="s">
        <v>1921</v>
      </c>
      <c r="M5163" t="s">
        <v>3597</v>
      </c>
      <c r="N5163" t="s">
        <v>3594</v>
      </c>
      <c r="O5163" t="s">
        <v>94</v>
      </c>
    </row>
    <row r="5164" spans="1:16" x14ac:dyDescent="0.2">
      <c r="A5164" t="s">
        <v>3591</v>
      </c>
      <c r="B5164" t="s">
        <v>3590</v>
      </c>
      <c r="C5164" s="1">
        <v>42948</v>
      </c>
      <c r="D5164" t="s">
        <v>65</v>
      </c>
      <c r="E5164" t="s">
        <v>2367</v>
      </c>
      <c r="F5164" t="s">
        <v>2368</v>
      </c>
      <c r="G5164" t="s">
        <v>133</v>
      </c>
      <c r="H5164" t="s">
        <v>3591</v>
      </c>
      <c r="I5164" t="s">
        <v>3592</v>
      </c>
      <c r="J5164" t="s">
        <v>3593</v>
      </c>
      <c r="K5164" t="s">
        <v>1921</v>
      </c>
      <c r="N5164" t="s">
        <v>3594</v>
      </c>
      <c r="O5164" t="s">
        <v>94</v>
      </c>
    </row>
    <row r="5165" spans="1:16" x14ac:dyDescent="0.2">
      <c r="A5165" t="s">
        <v>48910</v>
      </c>
      <c r="B5165" t="s">
        <v>48911</v>
      </c>
      <c r="C5165" s="1">
        <v>43619</v>
      </c>
      <c r="D5165" t="s">
        <v>65</v>
      </c>
      <c r="E5165" t="s">
        <v>2367</v>
      </c>
      <c r="F5165" t="s">
        <v>2368</v>
      </c>
      <c r="G5165" t="s">
        <v>2988</v>
      </c>
      <c r="H5165" t="s">
        <v>48910</v>
      </c>
      <c r="I5165" t="s">
        <v>48912</v>
      </c>
      <c r="J5165" t="s">
        <v>48913</v>
      </c>
      <c r="K5165" t="s">
        <v>48596</v>
      </c>
      <c r="L5165" t="s">
        <v>48914</v>
      </c>
      <c r="M5165" t="s">
        <v>44058</v>
      </c>
      <c r="N5165" t="s">
        <v>48915</v>
      </c>
      <c r="O5165" t="s">
        <v>94</v>
      </c>
      <c r="P5165" t="s">
        <v>48916</v>
      </c>
    </row>
    <row r="5166" spans="1:16" x14ac:dyDescent="0.2">
      <c r="A5166" t="s">
        <v>48924</v>
      </c>
      <c r="B5166" t="s">
        <v>48925</v>
      </c>
      <c r="C5166" s="1">
        <v>43620</v>
      </c>
      <c r="D5166" t="s">
        <v>65</v>
      </c>
      <c r="E5166" t="s">
        <v>2367</v>
      </c>
      <c r="F5166" t="s">
        <v>2368</v>
      </c>
      <c r="G5166" t="s">
        <v>2988</v>
      </c>
      <c r="H5166" t="s">
        <v>48924</v>
      </c>
      <c r="I5166" t="s">
        <v>48912</v>
      </c>
      <c r="J5166" t="s">
        <v>48926</v>
      </c>
      <c r="K5166" t="s">
        <v>48596</v>
      </c>
      <c r="L5166" t="s">
        <v>48927</v>
      </c>
      <c r="M5166" t="s">
        <v>44058</v>
      </c>
      <c r="N5166" t="s">
        <v>48915</v>
      </c>
      <c r="O5166" t="s">
        <v>94</v>
      </c>
      <c r="P5166" t="s">
        <v>48928</v>
      </c>
    </row>
    <row r="5167" spans="1:16" x14ac:dyDescent="0.2">
      <c r="A5167" t="s">
        <v>7795</v>
      </c>
      <c r="B5167" t="s">
        <v>7794</v>
      </c>
      <c r="C5167" s="1">
        <v>41283</v>
      </c>
      <c r="D5167" t="s">
        <v>65</v>
      </c>
      <c r="E5167" t="s">
        <v>286</v>
      </c>
      <c r="F5167" t="s">
        <v>41182</v>
      </c>
      <c r="G5167" t="s">
        <v>127</v>
      </c>
      <c r="H5167" t="s">
        <v>7795</v>
      </c>
      <c r="I5167" t="s">
        <v>7796</v>
      </c>
      <c r="J5167" t="s">
        <v>7797</v>
      </c>
      <c r="K5167" t="s">
        <v>111</v>
      </c>
      <c r="M5167" t="s">
        <v>7798</v>
      </c>
      <c r="N5167" t="s">
        <v>287</v>
      </c>
      <c r="O5167" t="s">
        <v>153</v>
      </c>
    </row>
    <row r="5168" spans="1:16" x14ac:dyDescent="0.2">
      <c r="A5168" t="s">
        <v>19374</v>
      </c>
      <c r="B5168" t="s">
        <v>19373</v>
      </c>
      <c r="C5168" s="1">
        <v>25568</v>
      </c>
      <c r="D5168" t="s">
        <v>65</v>
      </c>
      <c r="E5168" t="s">
        <v>280</v>
      </c>
      <c r="F5168" t="s">
        <v>281</v>
      </c>
      <c r="G5168" t="s">
        <v>127</v>
      </c>
      <c r="H5168" t="s">
        <v>19374</v>
      </c>
      <c r="I5168" t="s">
        <v>19375</v>
      </c>
      <c r="K5168" t="s">
        <v>111</v>
      </c>
      <c r="M5168" t="s">
        <v>19376</v>
      </c>
      <c r="N5168" t="s">
        <v>909</v>
      </c>
      <c r="O5168" t="s">
        <v>94</v>
      </c>
      <c r="P5168" t="s">
        <v>117</v>
      </c>
    </row>
    <row r="5169" spans="1:16" x14ac:dyDescent="0.2">
      <c r="A5169" t="s">
        <v>32256</v>
      </c>
      <c r="B5169" t="s">
        <v>32255</v>
      </c>
      <c r="C5169" s="1">
        <v>42957</v>
      </c>
      <c r="D5169" t="s">
        <v>65</v>
      </c>
      <c r="E5169" t="s">
        <v>25244</v>
      </c>
      <c r="F5169" t="s">
        <v>25245</v>
      </c>
      <c r="G5169" t="s">
        <v>25147</v>
      </c>
      <c r="H5169" t="s">
        <v>32256</v>
      </c>
      <c r="I5169" t="s">
        <v>30156</v>
      </c>
      <c r="J5169" t="s">
        <v>26026</v>
      </c>
      <c r="K5169" t="s">
        <v>25149</v>
      </c>
      <c r="L5169" t="s">
        <v>36549</v>
      </c>
      <c r="M5169" t="s">
        <v>36550</v>
      </c>
      <c r="N5169" t="s">
        <v>30158</v>
      </c>
      <c r="P5169" t="s">
        <v>32257</v>
      </c>
    </row>
    <row r="5170" spans="1:16" x14ac:dyDescent="0.2">
      <c r="A5170" t="s">
        <v>33743</v>
      </c>
      <c r="B5170" t="s">
        <v>33742</v>
      </c>
      <c r="C5170" s="1">
        <v>43185</v>
      </c>
      <c r="D5170" t="s">
        <v>65</v>
      </c>
      <c r="E5170" t="s">
        <v>25244</v>
      </c>
      <c r="F5170" t="s">
        <v>25245</v>
      </c>
      <c r="G5170" t="s">
        <v>25198</v>
      </c>
      <c r="H5170" t="s">
        <v>33743</v>
      </c>
      <c r="I5170" t="s">
        <v>37024</v>
      </c>
      <c r="J5170" t="s">
        <v>36826</v>
      </c>
      <c r="K5170" t="s">
        <v>25149</v>
      </c>
      <c r="L5170" t="s">
        <v>33744</v>
      </c>
      <c r="M5170" t="s">
        <v>35292</v>
      </c>
      <c r="N5170" t="s">
        <v>33745</v>
      </c>
    </row>
    <row r="5171" spans="1:16" x14ac:dyDescent="0.2">
      <c r="A5171" t="s">
        <v>30148</v>
      </c>
      <c r="B5171" t="s">
        <v>30147</v>
      </c>
      <c r="C5171" s="1">
        <v>42236</v>
      </c>
      <c r="D5171" t="s">
        <v>65</v>
      </c>
      <c r="E5171" t="s">
        <v>25431</v>
      </c>
      <c r="F5171" t="s">
        <v>25432</v>
      </c>
      <c r="G5171" t="s">
        <v>25160</v>
      </c>
      <c r="H5171" t="s">
        <v>30148</v>
      </c>
      <c r="I5171" t="s">
        <v>35998</v>
      </c>
      <c r="J5171" t="s">
        <v>34209</v>
      </c>
      <c r="K5171" t="s">
        <v>25215</v>
      </c>
      <c r="L5171" t="s">
        <v>30149</v>
      </c>
      <c r="M5171" t="s">
        <v>34212</v>
      </c>
      <c r="N5171" t="s">
        <v>30125</v>
      </c>
      <c r="P5171" t="s">
        <v>30150</v>
      </c>
    </row>
    <row r="5172" spans="1:16" x14ac:dyDescent="0.2">
      <c r="A5172" t="s">
        <v>27642</v>
      </c>
      <c r="B5172" t="s">
        <v>27641</v>
      </c>
      <c r="C5172" s="1">
        <v>37218</v>
      </c>
      <c r="D5172" t="s">
        <v>65</v>
      </c>
      <c r="E5172" t="s">
        <v>25399</v>
      </c>
      <c r="F5172" t="s">
        <v>25400</v>
      </c>
      <c r="G5172" t="s">
        <v>25147</v>
      </c>
      <c r="H5172" t="s">
        <v>27642</v>
      </c>
      <c r="I5172" t="s">
        <v>27643</v>
      </c>
      <c r="J5172" t="s">
        <v>35074</v>
      </c>
      <c r="K5172" t="s">
        <v>25156</v>
      </c>
      <c r="L5172" t="s">
        <v>27644</v>
      </c>
      <c r="M5172" t="s">
        <v>27645</v>
      </c>
      <c r="N5172" t="s">
        <v>25401</v>
      </c>
      <c r="P5172" t="s">
        <v>25192</v>
      </c>
    </row>
    <row r="5173" spans="1:16" x14ac:dyDescent="0.2">
      <c r="A5173" t="s">
        <v>24352</v>
      </c>
      <c r="B5173" t="s">
        <v>24351</v>
      </c>
      <c r="C5173" s="1">
        <v>37025</v>
      </c>
      <c r="D5173" t="s">
        <v>65</v>
      </c>
      <c r="F5173" t="s">
        <v>34583</v>
      </c>
      <c r="G5173" t="s">
        <v>127</v>
      </c>
      <c r="H5173" t="s">
        <v>24352</v>
      </c>
      <c r="I5173" t="s">
        <v>24353</v>
      </c>
      <c r="K5173" t="s">
        <v>111</v>
      </c>
      <c r="M5173" t="s">
        <v>24354</v>
      </c>
      <c r="N5173" t="s">
        <v>555</v>
      </c>
      <c r="O5173" t="s">
        <v>153</v>
      </c>
      <c r="P5173" t="s">
        <v>729</v>
      </c>
    </row>
    <row r="5174" spans="1:16" x14ac:dyDescent="0.2">
      <c r="A5174" t="s">
        <v>24366</v>
      </c>
      <c r="B5174" t="s">
        <v>24365</v>
      </c>
      <c r="C5174" s="1">
        <v>40101</v>
      </c>
      <c r="D5174" t="s">
        <v>65</v>
      </c>
      <c r="E5174" t="s">
        <v>284</v>
      </c>
      <c r="F5174" t="s">
        <v>285</v>
      </c>
      <c r="G5174" t="s">
        <v>127</v>
      </c>
      <c r="H5174" t="s">
        <v>24366</v>
      </c>
      <c r="I5174" t="s">
        <v>24367</v>
      </c>
      <c r="J5174" t="s">
        <v>24368</v>
      </c>
      <c r="K5174" t="s">
        <v>111</v>
      </c>
      <c r="L5174" t="s">
        <v>254</v>
      </c>
      <c r="M5174" t="s">
        <v>24369</v>
      </c>
      <c r="N5174" t="s">
        <v>374</v>
      </c>
      <c r="O5174" t="s">
        <v>153</v>
      </c>
    </row>
    <row r="5175" spans="1:16" x14ac:dyDescent="0.2">
      <c r="A5175" t="s">
        <v>29554</v>
      </c>
      <c r="B5175" t="s">
        <v>29553</v>
      </c>
      <c r="C5175" s="1">
        <v>41163</v>
      </c>
      <c r="D5175" t="s">
        <v>65</v>
      </c>
      <c r="E5175" t="s">
        <v>25232</v>
      </c>
      <c r="F5175" t="s">
        <v>34267</v>
      </c>
      <c r="G5175" t="s">
        <v>25153</v>
      </c>
      <c r="H5175" t="s">
        <v>29554</v>
      </c>
      <c r="I5175" t="s">
        <v>102</v>
      </c>
      <c r="J5175" t="s">
        <v>34446</v>
      </c>
      <c r="K5175" t="s">
        <v>25496</v>
      </c>
      <c r="M5175" t="s">
        <v>35836</v>
      </c>
      <c r="N5175" t="s">
        <v>27209</v>
      </c>
      <c r="P5175" t="s">
        <v>29020</v>
      </c>
    </row>
    <row r="5176" spans="1:16" x14ac:dyDescent="0.2">
      <c r="A5176" t="s">
        <v>45542</v>
      </c>
      <c r="B5176" t="s">
        <v>45543</v>
      </c>
      <c r="C5176" s="1">
        <v>41682</v>
      </c>
      <c r="D5176" t="s">
        <v>65</v>
      </c>
      <c r="E5176" t="s">
        <v>45457</v>
      </c>
      <c r="F5176" t="s">
        <v>45458</v>
      </c>
      <c r="G5176" t="s">
        <v>127</v>
      </c>
      <c r="H5176" t="s">
        <v>45542</v>
      </c>
      <c r="I5176" t="s">
        <v>45544</v>
      </c>
      <c r="J5176" t="s">
        <v>45545</v>
      </c>
      <c r="K5176" t="s">
        <v>86</v>
      </c>
      <c r="M5176" t="s">
        <v>41079</v>
      </c>
      <c r="N5176" t="s">
        <v>45546</v>
      </c>
      <c r="O5176" t="s">
        <v>94</v>
      </c>
    </row>
    <row r="5177" spans="1:16" x14ac:dyDescent="0.2">
      <c r="A5177" t="s">
        <v>8401</v>
      </c>
      <c r="B5177" t="s">
        <v>8400</v>
      </c>
      <c r="C5177" s="1">
        <v>42165</v>
      </c>
      <c r="D5177" t="s">
        <v>65</v>
      </c>
      <c r="E5177" t="s">
        <v>45457</v>
      </c>
      <c r="F5177" t="s">
        <v>45458</v>
      </c>
      <c r="G5177" t="s">
        <v>127</v>
      </c>
      <c r="H5177" t="s">
        <v>8401</v>
      </c>
      <c r="I5177" t="s">
        <v>8402</v>
      </c>
      <c r="J5177" t="s">
        <v>8403</v>
      </c>
      <c r="K5177" t="s">
        <v>93</v>
      </c>
      <c r="M5177" t="s">
        <v>8061</v>
      </c>
      <c r="N5177" t="s">
        <v>45554</v>
      </c>
      <c r="O5177" t="s">
        <v>94</v>
      </c>
    </row>
    <row r="5178" spans="1:16" x14ac:dyDescent="0.2">
      <c r="A5178" t="s">
        <v>8441</v>
      </c>
      <c r="B5178" t="s">
        <v>8440</v>
      </c>
      <c r="C5178" s="1">
        <v>42249</v>
      </c>
      <c r="D5178" t="s">
        <v>65</v>
      </c>
      <c r="E5178" t="s">
        <v>45457</v>
      </c>
      <c r="F5178" t="s">
        <v>45458</v>
      </c>
      <c r="G5178" t="s">
        <v>127</v>
      </c>
      <c r="H5178" t="s">
        <v>8441</v>
      </c>
      <c r="I5178" t="s">
        <v>8442</v>
      </c>
      <c r="J5178" t="s">
        <v>45556</v>
      </c>
      <c r="K5178" t="s">
        <v>333</v>
      </c>
      <c r="L5178" t="s">
        <v>115</v>
      </c>
      <c r="M5178" t="s">
        <v>8061</v>
      </c>
      <c r="N5178" t="s">
        <v>8443</v>
      </c>
      <c r="O5178" t="s">
        <v>94</v>
      </c>
      <c r="P5178" t="s">
        <v>45461</v>
      </c>
    </row>
    <row r="5179" spans="1:16" x14ac:dyDescent="0.2">
      <c r="A5179" t="s">
        <v>7419</v>
      </c>
      <c r="B5179" t="s">
        <v>7418</v>
      </c>
      <c r="C5179" s="1">
        <v>41099</v>
      </c>
      <c r="D5179" t="s">
        <v>65</v>
      </c>
      <c r="F5179" t="s">
        <v>34583</v>
      </c>
      <c r="G5179" t="s">
        <v>133</v>
      </c>
      <c r="H5179" t="s">
        <v>7419</v>
      </c>
      <c r="I5179" t="s">
        <v>7420</v>
      </c>
      <c r="J5179" t="s">
        <v>7421</v>
      </c>
      <c r="K5179" t="s">
        <v>93</v>
      </c>
      <c r="L5179" t="s">
        <v>115</v>
      </c>
      <c r="M5179" t="s">
        <v>4815</v>
      </c>
      <c r="N5179" t="s">
        <v>613</v>
      </c>
      <c r="O5179" t="s">
        <v>94</v>
      </c>
    </row>
    <row r="5180" spans="1:16" x14ac:dyDescent="0.2">
      <c r="A5180" t="s">
        <v>1955</v>
      </c>
      <c r="B5180" t="s">
        <v>1954</v>
      </c>
      <c r="C5180" s="1">
        <v>40970</v>
      </c>
      <c r="D5180" t="s">
        <v>65</v>
      </c>
      <c r="E5180" t="s">
        <v>512</v>
      </c>
      <c r="F5180" t="s">
        <v>513</v>
      </c>
      <c r="G5180" t="s">
        <v>133</v>
      </c>
      <c r="H5180" t="s">
        <v>1955</v>
      </c>
      <c r="I5180" t="s">
        <v>1956</v>
      </c>
      <c r="J5180" t="s">
        <v>1957</v>
      </c>
      <c r="K5180" t="s">
        <v>240</v>
      </c>
      <c r="M5180" t="s">
        <v>241</v>
      </c>
      <c r="N5180" t="s">
        <v>1958</v>
      </c>
      <c r="O5180" t="s">
        <v>94</v>
      </c>
    </row>
    <row r="5181" spans="1:16" x14ac:dyDescent="0.2">
      <c r="A5181" t="s">
        <v>31079</v>
      </c>
      <c r="B5181" t="s">
        <v>31078</v>
      </c>
      <c r="C5181" s="1">
        <v>42655</v>
      </c>
      <c r="D5181" t="s">
        <v>65</v>
      </c>
      <c r="E5181" t="s">
        <v>170</v>
      </c>
      <c r="F5181" t="s">
        <v>171</v>
      </c>
      <c r="G5181" t="s">
        <v>25209</v>
      </c>
      <c r="H5181" t="s">
        <v>31079</v>
      </c>
      <c r="I5181" t="s">
        <v>25155</v>
      </c>
      <c r="J5181" t="s">
        <v>35051</v>
      </c>
      <c r="K5181" t="s">
        <v>25230</v>
      </c>
      <c r="L5181" t="s">
        <v>31080</v>
      </c>
      <c r="M5181" t="s">
        <v>36230</v>
      </c>
      <c r="N5181" t="s">
        <v>27443</v>
      </c>
    </row>
    <row r="5182" spans="1:16" x14ac:dyDescent="0.2">
      <c r="A5182" t="s">
        <v>27653</v>
      </c>
      <c r="B5182" t="s">
        <v>27652</v>
      </c>
      <c r="C5182" s="1">
        <v>41590</v>
      </c>
      <c r="D5182" t="s">
        <v>65</v>
      </c>
      <c r="E5182" t="s">
        <v>25669</v>
      </c>
      <c r="F5182" t="s">
        <v>25670</v>
      </c>
      <c r="G5182" t="s">
        <v>25160</v>
      </c>
      <c r="H5182" t="s">
        <v>27653</v>
      </c>
      <c r="I5182" t="s">
        <v>27654</v>
      </c>
      <c r="J5182" t="s">
        <v>34568</v>
      </c>
      <c r="K5182" t="s">
        <v>25215</v>
      </c>
      <c r="L5182" t="s">
        <v>27655</v>
      </c>
      <c r="M5182" t="s">
        <v>35077</v>
      </c>
      <c r="N5182" t="s">
        <v>35078</v>
      </c>
      <c r="P5182" t="s">
        <v>12166</v>
      </c>
    </row>
    <row r="5183" spans="1:16" x14ac:dyDescent="0.2">
      <c r="A5183" t="s">
        <v>16274</v>
      </c>
      <c r="B5183" t="s">
        <v>16273</v>
      </c>
      <c r="C5183" s="1">
        <v>42207</v>
      </c>
      <c r="D5183" t="s">
        <v>65</v>
      </c>
      <c r="E5183" t="s">
        <v>319</v>
      </c>
      <c r="F5183" t="s">
        <v>320</v>
      </c>
      <c r="G5183" t="s">
        <v>127</v>
      </c>
      <c r="H5183" t="s">
        <v>16274</v>
      </c>
      <c r="I5183" t="s">
        <v>16275</v>
      </c>
      <c r="J5183" t="s">
        <v>16276</v>
      </c>
      <c r="K5183" t="s">
        <v>86</v>
      </c>
      <c r="M5183" t="s">
        <v>15549</v>
      </c>
      <c r="N5183" t="s">
        <v>6802</v>
      </c>
      <c r="O5183" t="s">
        <v>153</v>
      </c>
      <c r="P5183" t="s">
        <v>117</v>
      </c>
    </row>
    <row r="5184" spans="1:16" x14ac:dyDescent="0.2">
      <c r="A5184" t="s">
        <v>29919</v>
      </c>
      <c r="B5184" t="s">
        <v>29918</v>
      </c>
      <c r="C5184" s="1">
        <v>43090</v>
      </c>
      <c r="D5184" t="s">
        <v>65</v>
      </c>
      <c r="E5184" t="s">
        <v>25194</v>
      </c>
      <c r="F5184" t="s">
        <v>25195</v>
      </c>
      <c r="G5184" t="s">
        <v>25147</v>
      </c>
      <c r="H5184" t="s">
        <v>29919</v>
      </c>
      <c r="I5184" t="s">
        <v>29920</v>
      </c>
      <c r="J5184" t="s">
        <v>34311</v>
      </c>
      <c r="K5184" t="s">
        <v>25230</v>
      </c>
      <c r="L5184" t="s">
        <v>29921</v>
      </c>
      <c r="M5184" t="s">
        <v>29922</v>
      </c>
      <c r="N5184" t="s">
        <v>35951</v>
      </c>
    </row>
    <row r="5185" spans="1:16" x14ac:dyDescent="0.2">
      <c r="A5185" t="s">
        <v>27674</v>
      </c>
      <c r="B5185" t="s">
        <v>27673</v>
      </c>
      <c r="C5185" s="1">
        <v>38401</v>
      </c>
      <c r="D5185" t="s">
        <v>65</v>
      </c>
      <c r="E5185" t="s">
        <v>25399</v>
      </c>
      <c r="F5185" t="s">
        <v>25400</v>
      </c>
      <c r="G5185" t="s">
        <v>25147</v>
      </c>
      <c r="H5185" t="s">
        <v>27674</v>
      </c>
      <c r="I5185" t="s">
        <v>27675</v>
      </c>
      <c r="J5185" t="s">
        <v>35696</v>
      </c>
      <c r="K5185" t="s">
        <v>25215</v>
      </c>
      <c r="L5185" t="s">
        <v>27676</v>
      </c>
      <c r="M5185" t="s">
        <v>37788</v>
      </c>
      <c r="N5185" t="s">
        <v>27677</v>
      </c>
      <c r="P5185" t="s">
        <v>27678</v>
      </c>
    </row>
    <row r="5186" spans="1:16" x14ac:dyDescent="0.2">
      <c r="A5186" t="s">
        <v>45637</v>
      </c>
      <c r="B5186" t="s">
        <v>45638</v>
      </c>
      <c r="C5186" s="1">
        <v>43159</v>
      </c>
      <c r="D5186" t="s">
        <v>65</v>
      </c>
      <c r="E5186" t="s">
        <v>155</v>
      </c>
      <c r="F5186" t="s">
        <v>156</v>
      </c>
      <c r="G5186" t="s">
        <v>1479</v>
      </c>
      <c r="H5186" t="s">
        <v>45637</v>
      </c>
      <c r="I5186" t="s">
        <v>45639</v>
      </c>
      <c r="J5186" t="s">
        <v>45640</v>
      </c>
      <c r="K5186" t="s">
        <v>185</v>
      </c>
      <c r="N5186" t="s">
        <v>45641</v>
      </c>
      <c r="O5186" t="s">
        <v>153</v>
      </c>
      <c r="P5186" t="s">
        <v>229</v>
      </c>
    </row>
    <row r="5187" spans="1:16" x14ac:dyDescent="0.2">
      <c r="A5187" t="s">
        <v>49554</v>
      </c>
      <c r="B5187" t="s">
        <v>49555</v>
      </c>
      <c r="C5187" s="1">
        <v>43914</v>
      </c>
      <c r="D5187" t="s">
        <v>65</v>
      </c>
      <c r="E5187" t="s">
        <v>49419</v>
      </c>
      <c r="F5187" t="s">
        <v>49420</v>
      </c>
      <c r="G5187" t="s">
        <v>1479</v>
      </c>
      <c r="H5187" t="s">
        <v>49554</v>
      </c>
      <c r="I5187" t="s">
        <v>49556</v>
      </c>
      <c r="J5187" t="s">
        <v>49557</v>
      </c>
      <c r="K5187" t="s">
        <v>86</v>
      </c>
      <c r="L5187" t="s">
        <v>49558</v>
      </c>
      <c r="M5187" t="s">
        <v>49559</v>
      </c>
      <c r="N5187" t="s">
        <v>49425</v>
      </c>
      <c r="O5187" t="s">
        <v>94</v>
      </c>
      <c r="P5187" t="s">
        <v>49560</v>
      </c>
    </row>
    <row r="5188" spans="1:16" x14ac:dyDescent="0.2">
      <c r="A5188" t="s">
        <v>14571</v>
      </c>
      <c r="B5188" t="s">
        <v>14570</v>
      </c>
      <c r="C5188" s="1">
        <v>41225</v>
      </c>
      <c r="D5188" t="s">
        <v>65</v>
      </c>
      <c r="E5188" t="s">
        <v>342</v>
      </c>
      <c r="F5188" t="s">
        <v>34205</v>
      </c>
      <c r="G5188" t="s">
        <v>127</v>
      </c>
      <c r="H5188" t="s">
        <v>14571</v>
      </c>
      <c r="I5188" t="s">
        <v>14572</v>
      </c>
      <c r="J5188" t="s">
        <v>14573</v>
      </c>
      <c r="K5188" t="s">
        <v>93</v>
      </c>
      <c r="L5188" t="s">
        <v>115</v>
      </c>
      <c r="M5188" t="s">
        <v>7575</v>
      </c>
      <c r="N5188" t="s">
        <v>14574</v>
      </c>
      <c r="O5188" t="s">
        <v>153</v>
      </c>
      <c r="P5188" t="s">
        <v>117</v>
      </c>
    </row>
    <row r="5189" spans="1:16" x14ac:dyDescent="0.2">
      <c r="A5189" t="s">
        <v>14575</v>
      </c>
      <c r="B5189" t="s">
        <v>14570</v>
      </c>
      <c r="C5189" s="1">
        <v>25568</v>
      </c>
      <c r="D5189" t="s">
        <v>65</v>
      </c>
      <c r="E5189" t="s">
        <v>342</v>
      </c>
      <c r="F5189" t="s">
        <v>34205</v>
      </c>
      <c r="G5189" t="s">
        <v>143</v>
      </c>
      <c r="H5189" t="s">
        <v>14575</v>
      </c>
      <c r="K5189" t="s">
        <v>67</v>
      </c>
      <c r="O5189">
        <v>0</v>
      </c>
    </row>
    <row r="5190" spans="1:16" x14ac:dyDescent="0.2">
      <c r="A5190" t="s">
        <v>41556</v>
      </c>
      <c r="B5190" t="s">
        <v>41557</v>
      </c>
      <c r="C5190" s="1">
        <v>43182</v>
      </c>
      <c r="D5190" t="s">
        <v>65</v>
      </c>
      <c r="E5190" t="s">
        <v>173</v>
      </c>
      <c r="F5190" t="s">
        <v>174</v>
      </c>
      <c r="G5190" t="s">
        <v>127</v>
      </c>
      <c r="H5190" t="s">
        <v>41556</v>
      </c>
      <c r="I5190" t="s">
        <v>41558</v>
      </c>
      <c r="J5190" t="s">
        <v>41559</v>
      </c>
      <c r="K5190" t="s">
        <v>111</v>
      </c>
      <c r="L5190" t="s">
        <v>254</v>
      </c>
      <c r="M5190" t="s">
        <v>658</v>
      </c>
      <c r="O5190" t="s">
        <v>94</v>
      </c>
    </row>
    <row r="5191" spans="1:16" x14ac:dyDescent="0.2">
      <c r="A5191" t="s">
        <v>1387</v>
      </c>
      <c r="B5191" t="s">
        <v>1386</v>
      </c>
      <c r="C5191" s="1">
        <v>42534</v>
      </c>
      <c r="D5191" t="s">
        <v>65</v>
      </c>
      <c r="E5191" t="s">
        <v>211</v>
      </c>
      <c r="F5191" t="s">
        <v>212</v>
      </c>
      <c r="G5191" t="s">
        <v>133</v>
      </c>
      <c r="H5191" t="s">
        <v>1387</v>
      </c>
      <c r="I5191" t="s">
        <v>1388</v>
      </c>
      <c r="J5191" t="s">
        <v>1389</v>
      </c>
      <c r="K5191" t="s">
        <v>93</v>
      </c>
      <c r="M5191" t="s">
        <v>1390</v>
      </c>
      <c r="N5191" t="s">
        <v>629</v>
      </c>
      <c r="O5191" t="s">
        <v>94</v>
      </c>
      <c r="P5191" t="s">
        <v>1391</v>
      </c>
    </row>
    <row r="5192" spans="1:16" x14ac:dyDescent="0.2">
      <c r="A5192" t="s">
        <v>50572</v>
      </c>
      <c r="B5192" t="s">
        <v>50573</v>
      </c>
      <c r="C5192" s="1">
        <v>43836</v>
      </c>
      <c r="D5192" t="s">
        <v>65</v>
      </c>
      <c r="E5192" t="s">
        <v>5701</v>
      </c>
      <c r="F5192" t="s">
        <v>5702</v>
      </c>
      <c r="G5192" t="s">
        <v>143</v>
      </c>
      <c r="H5192" t="s">
        <v>50572</v>
      </c>
      <c r="I5192" t="s">
        <v>50574</v>
      </c>
      <c r="J5192" t="s">
        <v>50575</v>
      </c>
      <c r="K5192" t="s">
        <v>245</v>
      </c>
      <c r="L5192" t="s">
        <v>50576</v>
      </c>
      <c r="M5192" t="s">
        <v>597</v>
      </c>
      <c r="N5192" t="s">
        <v>50526</v>
      </c>
      <c r="O5192" t="s">
        <v>153</v>
      </c>
      <c r="P5192" t="s">
        <v>25087</v>
      </c>
    </row>
    <row r="5193" spans="1:16" x14ac:dyDescent="0.2">
      <c r="A5193" t="s">
        <v>7117</v>
      </c>
      <c r="B5193" t="s">
        <v>7116</v>
      </c>
      <c r="C5193" s="1">
        <v>41618</v>
      </c>
      <c r="D5193" t="s">
        <v>65</v>
      </c>
      <c r="E5193" t="s">
        <v>389</v>
      </c>
      <c r="F5193" t="s">
        <v>390</v>
      </c>
      <c r="G5193" t="s">
        <v>127</v>
      </c>
      <c r="H5193" t="s">
        <v>7117</v>
      </c>
      <c r="I5193" t="s">
        <v>7118</v>
      </c>
      <c r="J5193" t="s">
        <v>7119</v>
      </c>
      <c r="K5193" t="s">
        <v>111</v>
      </c>
      <c r="L5193" t="s">
        <v>254</v>
      </c>
      <c r="M5193" t="s">
        <v>7120</v>
      </c>
      <c r="N5193" t="s">
        <v>391</v>
      </c>
      <c r="O5193" t="s">
        <v>94</v>
      </c>
      <c r="P5193" t="s">
        <v>192</v>
      </c>
    </row>
    <row r="5194" spans="1:16" x14ac:dyDescent="0.2">
      <c r="A5194" t="s">
        <v>40527</v>
      </c>
      <c r="B5194" t="s">
        <v>40528</v>
      </c>
      <c r="C5194" s="1">
        <v>43906</v>
      </c>
      <c r="D5194" t="s">
        <v>65</v>
      </c>
      <c r="E5194" t="s">
        <v>25685</v>
      </c>
      <c r="F5194" t="s">
        <v>25686</v>
      </c>
      <c r="G5194" t="s">
        <v>25198</v>
      </c>
      <c r="H5194" t="s">
        <v>40527</v>
      </c>
      <c r="I5194" t="s">
        <v>4684</v>
      </c>
      <c r="J5194" t="s">
        <v>35563</v>
      </c>
      <c r="K5194" t="s">
        <v>25510</v>
      </c>
      <c r="L5194" t="s">
        <v>40529</v>
      </c>
      <c r="M5194" t="s">
        <v>30487</v>
      </c>
      <c r="N5194" t="s">
        <v>40530</v>
      </c>
    </row>
    <row r="5195" spans="1:16" x14ac:dyDescent="0.2">
      <c r="A5195" t="s">
        <v>49080</v>
      </c>
      <c r="B5195" t="s">
        <v>49081</v>
      </c>
      <c r="C5195" s="1">
        <v>43753</v>
      </c>
      <c r="D5195" t="s">
        <v>65</v>
      </c>
      <c r="E5195" t="s">
        <v>843</v>
      </c>
      <c r="F5195" t="s">
        <v>844</v>
      </c>
      <c r="G5195" t="s">
        <v>2988</v>
      </c>
      <c r="H5195" t="s">
        <v>49080</v>
      </c>
      <c r="I5195" t="s">
        <v>49082</v>
      </c>
      <c r="J5195" t="s">
        <v>49083</v>
      </c>
      <c r="K5195" t="s">
        <v>240</v>
      </c>
      <c r="L5195" t="s">
        <v>49084</v>
      </c>
      <c r="M5195" t="s">
        <v>44058</v>
      </c>
      <c r="N5195" t="s">
        <v>1888</v>
      </c>
      <c r="O5195" t="s">
        <v>94</v>
      </c>
      <c r="P5195" t="s">
        <v>49079</v>
      </c>
    </row>
    <row r="5196" spans="1:16" x14ac:dyDescent="0.2">
      <c r="A5196" t="s">
        <v>49233</v>
      </c>
      <c r="B5196" t="s">
        <v>49234</v>
      </c>
      <c r="C5196" s="1">
        <v>43811</v>
      </c>
      <c r="D5196" t="s">
        <v>65</v>
      </c>
      <c r="E5196" t="s">
        <v>843</v>
      </c>
      <c r="F5196" t="s">
        <v>844</v>
      </c>
      <c r="G5196" t="s">
        <v>2988</v>
      </c>
      <c r="H5196" t="s">
        <v>49233</v>
      </c>
      <c r="I5196" t="s">
        <v>49235</v>
      </c>
      <c r="J5196" t="s">
        <v>49236</v>
      </c>
      <c r="K5196" t="s">
        <v>1921</v>
      </c>
      <c r="L5196" t="s">
        <v>49237</v>
      </c>
      <c r="M5196" t="s">
        <v>44058</v>
      </c>
      <c r="N5196" t="s">
        <v>1888</v>
      </c>
      <c r="O5196" t="s">
        <v>94</v>
      </c>
      <c r="P5196" t="s">
        <v>49164</v>
      </c>
    </row>
    <row r="5197" spans="1:16" x14ac:dyDescent="0.2">
      <c r="A5197" t="s">
        <v>49085</v>
      </c>
      <c r="B5197" t="s">
        <v>49086</v>
      </c>
      <c r="C5197" s="1">
        <v>43753</v>
      </c>
      <c r="D5197" t="s">
        <v>65</v>
      </c>
      <c r="E5197" t="s">
        <v>843</v>
      </c>
      <c r="F5197" t="s">
        <v>844</v>
      </c>
      <c r="G5197" t="s">
        <v>2988</v>
      </c>
      <c r="H5197" t="s">
        <v>49085</v>
      </c>
      <c r="I5197" t="s">
        <v>49087</v>
      </c>
      <c r="J5197" t="s">
        <v>49088</v>
      </c>
      <c r="K5197" t="s">
        <v>240</v>
      </c>
      <c r="L5197" t="s">
        <v>49089</v>
      </c>
      <c r="M5197" t="s">
        <v>44058</v>
      </c>
      <c r="N5197" t="s">
        <v>1888</v>
      </c>
      <c r="O5197" t="s">
        <v>94</v>
      </c>
      <c r="P5197" t="s">
        <v>49090</v>
      </c>
    </row>
    <row r="5198" spans="1:16" x14ac:dyDescent="0.2">
      <c r="A5198" t="s">
        <v>35942</v>
      </c>
      <c r="B5198" t="s">
        <v>29886</v>
      </c>
      <c r="C5198" s="1">
        <v>35902</v>
      </c>
      <c r="D5198" t="s">
        <v>65</v>
      </c>
      <c r="E5198" t="s">
        <v>26028</v>
      </c>
      <c r="F5198" t="s">
        <v>26029</v>
      </c>
      <c r="G5198" t="s">
        <v>25147</v>
      </c>
      <c r="H5198" t="s">
        <v>35942</v>
      </c>
      <c r="I5198" t="s">
        <v>26207</v>
      </c>
      <c r="J5198" t="s">
        <v>35696</v>
      </c>
      <c r="K5198" t="s">
        <v>25162</v>
      </c>
      <c r="L5198" t="s">
        <v>115</v>
      </c>
      <c r="N5198" t="s">
        <v>29887</v>
      </c>
      <c r="P5198" t="s">
        <v>34912</v>
      </c>
    </row>
    <row r="5199" spans="1:16" x14ac:dyDescent="0.2">
      <c r="A5199" t="s">
        <v>14216</v>
      </c>
      <c r="B5199" t="s">
        <v>14215</v>
      </c>
      <c r="C5199" s="1">
        <v>41806</v>
      </c>
      <c r="D5199" t="s">
        <v>65</v>
      </c>
      <c r="E5199" t="s">
        <v>164</v>
      </c>
      <c r="F5199" t="s">
        <v>165</v>
      </c>
      <c r="G5199" t="s">
        <v>127</v>
      </c>
      <c r="H5199" t="s">
        <v>14216</v>
      </c>
      <c r="I5199" t="s">
        <v>14217</v>
      </c>
      <c r="J5199" t="s">
        <v>14218</v>
      </c>
      <c r="K5199" t="s">
        <v>86</v>
      </c>
      <c r="M5199" t="s">
        <v>7575</v>
      </c>
      <c r="N5199" t="s">
        <v>12241</v>
      </c>
      <c r="O5199" t="s">
        <v>153</v>
      </c>
      <c r="P5199" t="s">
        <v>192</v>
      </c>
    </row>
    <row r="5200" spans="1:16" x14ac:dyDescent="0.2">
      <c r="A5200" t="s">
        <v>12238</v>
      </c>
      <c r="B5200" t="s">
        <v>12237</v>
      </c>
      <c r="C5200" s="1">
        <v>41466</v>
      </c>
      <c r="D5200" t="s">
        <v>65</v>
      </c>
      <c r="E5200" t="s">
        <v>164</v>
      </c>
      <c r="F5200" t="s">
        <v>165</v>
      </c>
      <c r="G5200" t="s">
        <v>127</v>
      </c>
      <c r="H5200" t="s">
        <v>12238</v>
      </c>
      <c r="I5200" t="s">
        <v>12239</v>
      </c>
      <c r="J5200" t="s">
        <v>12240</v>
      </c>
      <c r="K5200" t="s">
        <v>111</v>
      </c>
      <c r="M5200" t="s">
        <v>11299</v>
      </c>
      <c r="N5200" t="s">
        <v>12241</v>
      </c>
      <c r="O5200" t="s">
        <v>153</v>
      </c>
      <c r="P5200" t="s">
        <v>192</v>
      </c>
    </row>
    <row r="5201" spans="1:16" x14ac:dyDescent="0.2">
      <c r="A5201" t="s">
        <v>12296</v>
      </c>
      <c r="B5201" t="s">
        <v>12295</v>
      </c>
      <c r="C5201" s="1">
        <v>41498</v>
      </c>
      <c r="D5201" t="s">
        <v>65</v>
      </c>
      <c r="E5201" t="s">
        <v>164</v>
      </c>
      <c r="F5201" t="s">
        <v>165</v>
      </c>
      <c r="G5201" t="s">
        <v>127</v>
      </c>
      <c r="H5201" t="s">
        <v>12296</v>
      </c>
      <c r="I5201" t="s">
        <v>12297</v>
      </c>
      <c r="J5201" t="s">
        <v>12298</v>
      </c>
      <c r="K5201" t="s">
        <v>93</v>
      </c>
      <c r="M5201" t="s">
        <v>7546</v>
      </c>
      <c r="N5201" t="s">
        <v>12299</v>
      </c>
      <c r="O5201" t="s">
        <v>153</v>
      </c>
    </row>
    <row r="5202" spans="1:16" x14ac:dyDescent="0.2">
      <c r="A5202" t="s">
        <v>12158</v>
      </c>
      <c r="B5202" t="s">
        <v>12157</v>
      </c>
      <c r="C5202" s="1">
        <v>25568</v>
      </c>
      <c r="D5202" t="s">
        <v>65</v>
      </c>
      <c r="E5202" t="s">
        <v>164</v>
      </c>
      <c r="F5202" t="s">
        <v>165</v>
      </c>
      <c r="G5202" t="s">
        <v>127</v>
      </c>
      <c r="H5202" t="s">
        <v>12158</v>
      </c>
      <c r="I5202" t="s">
        <v>12159</v>
      </c>
      <c r="J5202" t="s">
        <v>12160</v>
      </c>
      <c r="K5202" t="s">
        <v>93</v>
      </c>
      <c r="M5202" t="s">
        <v>7575</v>
      </c>
      <c r="N5202" t="s">
        <v>12161</v>
      </c>
      <c r="O5202" t="s">
        <v>153</v>
      </c>
    </row>
    <row r="5203" spans="1:16" x14ac:dyDescent="0.2">
      <c r="A5203" t="s">
        <v>17618</v>
      </c>
      <c r="B5203" t="s">
        <v>17617</v>
      </c>
      <c r="C5203" s="1">
        <v>42128</v>
      </c>
      <c r="D5203" t="s">
        <v>65</v>
      </c>
      <c r="E5203" t="s">
        <v>164</v>
      </c>
      <c r="F5203" t="s">
        <v>165</v>
      </c>
      <c r="G5203" t="s">
        <v>127</v>
      </c>
      <c r="H5203" t="s">
        <v>17618</v>
      </c>
      <c r="I5203" t="s">
        <v>17619</v>
      </c>
      <c r="J5203" t="s">
        <v>17620</v>
      </c>
      <c r="K5203" t="s">
        <v>111</v>
      </c>
      <c r="M5203" t="s">
        <v>11113</v>
      </c>
      <c r="N5203" t="s">
        <v>12572</v>
      </c>
      <c r="O5203" t="s">
        <v>153</v>
      </c>
    </row>
    <row r="5204" spans="1:16" x14ac:dyDescent="0.2">
      <c r="A5204" t="s">
        <v>3608</v>
      </c>
      <c r="B5204" t="s">
        <v>3607</v>
      </c>
      <c r="C5204" s="1">
        <v>40096</v>
      </c>
      <c r="D5204" t="s">
        <v>65</v>
      </c>
      <c r="E5204" t="s">
        <v>1820</v>
      </c>
      <c r="F5204" t="s">
        <v>1821</v>
      </c>
      <c r="G5204" t="s">
        <v>133</v>
      </c>
      <c r="H5204" t="s">
        <v>3608</v>
      </c>
      <c r="I5204" t="s">
        <v>3609</v>
      </c>
      <c r="J5204" t="s">
        <v>3610</v>
      </c>
      <c r="K5204" t="s">
        <v>240</v>
      </c>
      <c r="M5204" t="s">
        <v>1905</v>
      </c>
      <c r="N5204" t="s">
        <v>3611</v>
      </c>
      <c r="O5204" t="s">
        <v>94</v>
      </c>
    </row>
    <row r="5205" spans="1:16" x14ac:dyDescent="0.2">
      <c r="A5205" t="s">
        <v>3226</v>
      </c>
      <c r="B5205" t="s">
        <v>3225</v>
      </c>
      <c r="C5205" s="1">
        <v>40553</v>
      </c>
      <c r="D5205" t="s">
        <v>65</v>
      </c>
      <c r="E5205" t="s">
        <v>290</v>
      </c>
      <c r="F5205" t="s">
        <v>291</v>
      </c>
      <c r="G5205" t="s">
        <v>133</v>
      </c>
      <c r="H5205" t="s">
        <v>3226</v>
      </c>
      <c r="I5205" t="s">
        <v>3227</v>
      </c>
      <c r="J5205" t="s">
        <v>3228</v>
      </c>
      <c r="K5205" t="s">
        <v>240</v>
      </c>
      <c r="M5205" t="s">
        <v>1905</v>
      </c>
      <c r="N5205" t="s">
        <v>3229</v>
      </c>
      <c r="O5205" t="s">
        <v>94</v>
      </c>
      <c r="P5205" t="s">
        <v>117</v>
      </c>
    </row>
    <row r="5206" spans="1:16" x14ac:dyDescent="0.2">
      <c r="A5206" t="s">
        <v>20164</v>
      </c>
      <c r="B5206" t="s">
        <v>20163</v>
      </c>
      <c r="C5206" s="1">
        <v>41225</v>
      </c>
      <c r="D5206" t="s">
        <v>65</v>
      </c>
      <c r="E5206" t="s">
        <v>345</v>
      </c>
      <c r="F5206" t="s">
        <v>346</v>
      </c>
      <c r="G5206" t="s">
        <v>143</v>
      </c>
      <c r="H5206" t="s">
        <v>20164</v>
      </c>
      <c r="I5206" t="s">
        <v>20165</v>
      </c>
      <c r="J5206" t="s">
        <v>20166</v>
      </c>
      <c r="K5206" t="s">
        <v>245</v>
      </c>
      <c r="M5206" t="s">
        <v>373</v>
      </c>
      <c r="N5206" t="s">
        <v>20167</v>
      </c>
      <c r="O5206" t="s">
        <v>153</v>
      </c>
    </row>
    <row r="5207" spans="1:16" x14ac:dyDescent="0.2">
      <c r="A5207" t="s">
        <v>20427</v>
      </c>
      <c r="B5207" t="s">
        <v>20426</v>
      </c>
      <c r="C5207" s="1">
        <v>41806</v>
      </c>
      <c r="D5207" t="s">
        <v>65</v>
      </c>
      <c r="E5207" t="s">
        <v>345</v>
      </c>
      <c r="F5207" t="s">
        <v>346</v>
      </c>
      <c r="G5207" t="s">
        <v>143</v>
      </c>
      <c r="H5207" t="s">
        <v>20427</v>
      </c>
      <c r="I5207" t="s">
        <v>20428</v>
      </c>
      <c r="J5207" t="s">
        <v>20429</v>
      </c>
      <c r="K5207" t="s">
        <v>10165</v>
      </c>
      <c r="M5207" t="s">
        <v>373</v>
      </c>
      <c r="N5207" t="s">
        <v>19729</v>
      </c>
      <c r="O5207" t="s">
        <v>153</v>
      </c>
    </row>
    <row r="5208" spans="1:16" x14ac:dyDescent="0.2">
      <c r="A5208" t="s">
        <v>9444</v>
      </c>
      <c r="B5208" t="s">
        <v>9443</v>
      </c>
      <c r="C5208" s="1">
        <v>42402</v>
      </c>
      <c r="D5208" t="s">
        <v>65</v>
      </c>
      <c r="E5208" t="s">
        <v>297</v>
      </c>
      <c r="F5208" t="s">
        <v>298</v>
      </c>
      <c r="G5208" t="s">
        <v>127</v>
      </c>
      <c r="H5208" t="s">
        <v>9444</v>
      </c>
      <c r="I5208" t="s">
        <v>9445</v>
      </c>
      <c r="J5208" t="s">
        <v>9312</v>
      </c>
      <c r="K5208" t="s">
        <v>93</v>
      </c>
      <c r="M5208" t="s">
        <v>682</v>
      </c>
      <c r="N5208" t="s">
        <v>9446</v>
      </c>
      <c r="O5208" t="s">
        <v>94</v>
      </c>
      <c r="P5208" t="s">
        <v>229</v>
      </c>
    </row>
    <row r="5209" spans="1:16" x14ac:dyDescent="0.2">
      <c r="A5209" t="s">
        <v>37919</v>
      </c>
      <c r="B5209" t="s">
        <v>37920</v>
      </c>
      <c r="C5209" s="1">
        <v>43461</v>
      </c>
      <c r="D5209" t="s">
        <v>65</v>
      </c>
      <c r="E5209" t="s">
        <v>26084</v>
      </c>
      <c r="F5209" t="s">
        <v>26085</v>
      </c>
      <c r="G5209" t="s">
        <v>25160</v>
      </c>
      <c r="H5209" t="s">
        <v>37919</v>
      </c>
      <c r="I5209" t="s">
        <v>30357</v>
      </c>
      <c r="J5209" t="s">
        <v>37310</v>
      </c>
      <c r="K5209" t="s">
        <v>25173</v>
      </c>
      <c r="L5209" t="s">
        <v>37921</v>
      </c>
      <c r="M5209" t="s">
        <v>25823</v>
      </c>
      <c r="N5209" t="s">
        <v>37922</v>
      </c>
    </row>
    <row r="5210" spans="1:16" x14ac:dyDescent="0.2">
      <c r="A5210" t="s">
        <v>30867</v>
      </c>
      <c r="B5210" t="s">
        <v>30866</v>
      </c>
      <c r="C5210" s="1">
        <v>42576</v>
      </c>
      <c r="D5210" t="s">
        <v>65</v>
      </c>
      <c r="E5210" t="s">
        <v>25685</v>
      </c>
      <c r="F5210" t="s">
        <v>25686</v>
      </c>
      <c r="G5210" t="s">
        <v>25147</v>
      </c>
      <c r="H5210" t="s">
        <v>30867</v>
      </c>
      <c r="I5210" t="s">
        <v>30868</v>
      </c>
      <c r="J5210" t="s">
        <v>34270</v>
      </c>
      <c r="K5210" t="s">
        <v>25156</v>
      </c>
      <c r="L5210" t="s">
        <v>29640</v>
      </c>
      <c r="M5210" t="s">
        <v>36204</v>
      </c>
      <c r="N5210" t="s">
        <v>26655</v>
      </c>
    </row>
    <row r="5211" spans="1:16" x14ac:dyDescent="0.2">
      <c r="A5211" t="s">
        <v>11740</v>
      </c>
      <c r="B5211" t="s">
        <v>11739</v>
      </c>
      <c r="C5211" s="1">
        <v>39982</v>
      </c>
      <c r="D5211" t="s">
        <v>65</v>
      </c>
      <c r="E5211" t="s">
        <v>157</v>
      </c>
      <c r="F5211" t="s">
        <v>158</v>
      </c>
      <c r="G5211" t="s">
        <v>127</v>
      </c>
      <c r="H5211" t="s">
        <v>11740</v>
      </c>
      <c r="I5211" t="s">
        <v>11741</v>
      </c>
      <c r="J5211" t="s">
        <v>11742</v>
      </c>
      <c r="K5211" t="s">
        <v>240</v>
      </c>
      <c r="M5211" t="s">
        <v>11743</v>
      </c>
      <c r="N5211" t="s">
        <v>732</v>
      </c>
      <c r="O5211" t="s">
        <v>153</v>
      </c>
    </row>
    <row r="5212" spans="1:16" x14ac:dyDescent="0.2">
      <c r="A5212" t="s">
        <v>40874</v>
      </c>
      <c r="B5212" t="s">
        <v>40875</v>
      </c>
      <c r="C5212" s="1">
        <v>39855</v>
      </c>
      <c r="D5212" t="s">
        <v>65</v>
      </c>
      <c r="E5212" t="s">
        <v>157</v>
      </c>
      <c r="F5212" t="s">
        <v>158</v>
      </c>
      <c r="G5212" t="s">
        <v>127</v>
      </c>
      <c r="H5212" t="s">
        <v>40874</v>
      </c>
      <c r="I5212" t="s">
        <v>40876</v>
      </c>
      <c r="J5212" t="s">
        <v>40877</v>
      </c>
      <c r="K5212" t="s">
        <v>111</v>
      </c>
      <c r="M5212" t="s">
        <v>40878</v>
      </c>
      <c r="N5212" t="s">
        <v>159</v>
      </c>
      <c r="O5212" t="s">
        <v>153</v>
      </c>
      <c r="P5212" t="s">
        <v>117</v>
      </c>
    </row>
    <row r="5213" spans="1:16" x14ac:dyDescent="0.2">
      <c r="A5213" t="s">
        <v>24888</v>
      </c>
      <c r="B5213" t="s">
        <v>24887</v>
      </c>
      <c r="C5213" s="1">
        <v>38908</v>
      </c>
      <c r="D5213" t="s">
        <v>65</v>
      </c>
      <c r="E5213" t="s">
        <v>274</v>
      </c>
      <c r="F5213" t="s">
        <v>275</v>
      </c>
      <c r="G5213" t="s">
        <v>127</v>
      </c>
      <c r="H5213" t="s">
        <v>24888</v>
      </c>
      <c r="I5213" t="s">
        <v>24889</v>
      </c>
      <c r="J5213" t="s">
        <v>24890</v>
      </c>
      <c r="K5213" t="s">
        <v>111</v>
      </c>
      <c r="M5213" t="s">
        <v>23949</v>
      </c>
      <c r="N5213" t="s">
        <v>16103</v>
      </c>
      <c r="O5213" t="s">
        <v>153</v>
      </c>
      <c r="P5213" t="s">
        <v>117</v>
      </c>
    </row>
    <row r="5214" spans="1:16" x14ac:dyDescent="0.2">
      <c r="A5214" t="s">
        <v>24759</v>
      </c>
      <c r="B5214" t="s">
        <v>24758</v>
      </c>
      <c r="C5214" s="1">
        <v>40970</v>
      </c>
      <c r="D5214" t="s">
        <v>65</v>
      </c>
      <c r="E5214" t="s">
        <v>274</v>
      </c>
      <c r="F5214" t="s">
        <v>275</v>
      </c>
      <c r="G5214" t="s">
        <v>127</v>
      </c>
      <c r="H5214" t="s">
        <v>24759</v>
      </c>
      <c r="I5214" t="s">
        <v>24760</v>
      </c>
      <c r="J5214" t="s">
        <v>24761</v>
      </c>
      <c r="K5214" t="s">
        <v>111</v>
      </c>
      <c r="M5214" t="s">
        <v>24762</v>
      </c>
      <c r="N5214" t="s">
        <v>276</v>
      </c>
      <c r="O5214" t="s">
        <v>94</v>
      </c>
      <c r="P5214" t="s">
        <v>117</v>
      </c>
    </row>
    <row r="5215" spans="1:16" x14ac:dyDescent="0.2">
      <c r="A5215" t="s">
        <v>30254</v>
      </c>
      <c r="B5215" t="s">
        <v>30253</v>
      </c>
      <c r="C5215" s="1">
        <v>42333</v>
      </c>
      <c r="D5215" t="s">
        <v>65</v>
      </c>
      <c r="E5215" t="s">
        <v>25244</v>
      </c>
      <c r="F5215" t="s">
        <v>25245</v>
      </c>
      <c r="G5215" t="s">
        <v>25160</v>
      </c>
      <c r="H5215" t="s">
        <v>30254</v>
      </c>
      <c r="I5215" t="s">
        <v>30255</v>
      </c>
      <c r="J5215" t="s">
        <v>35279</v>
      </c>
      <c r="K5215" t="s">
        <v>25156</v>
      </c>
      <c r="L5215" t="s">
        <v>30256</v>
      </c>
      <c r="M5215" t="s">
        <v>36025</v>
      </c>
      <c r="N5215" t="s">
        <v>25365</v>
      </c>
      <c r="P5215" t="s">
        <v>29470</v>
      </c>
    </row>
    <row r="5216" spans="1:16" x14ac:dyDescent="0.2">
      <c r="A5216" t="s">
        <v>48043</v>
      </c>
      <c r="B5216" t="s">
        <v>48044</v>
      </c>
      <c r="C5216" s="1">
        <v>43326</v>
      </c>
      <c r="D5216" t="s">
        <v>65</v>
      </c>
      <c r="E5216" t="s">
        <v>568</v>
      </c>
      <c r="F5216" t="s">
        <v>569</v>
      </c>
      <c r="G5216" t="s">
        <v>146</v>
      </c>
      <c r="H5216" t="s">
        <v>48043</v>
      </c>
      <c r="I5216" t="s">
        <v>48045</v>
      </c>
      <c r="J5216" t="s">
        <v>48046</v>
      </c>
      <c r="K5216" t="s">
        <v>48011</v>
      </c>
      <c r="L5216" t="s">
        <v>115</v>
      </c>
      <c r="M5216" t="s">
        <v>48001</v>
      </c>
      <c r="N5216" t="s">
        <v>48047</v>
      </c>
      <c r="O5216" t="s">
        <v>94</v>
      </c>
      <c r="P5216" t="s">
        <v>19599</v>
      </c>
    </row>
    <row r="5217" spans="1:16" x14ac:dyDescent="0.2">
      <c r="A5217" t="s">
        <v>48038</v>
      </c>
      <c r="B5217" t="s">
        <v>48039</v>
      </c>
      <c r="C5217" s="1">
        <v>43339</v>
      </c>
      <c r="D5217" t="s">
        <v>65</v>
      </c>
      <c r="E5217" t="s">
        <v>568</v>
      </c>
      <c r="F5217" t="s">
        <v>569</v>
      </c>
      <c r="G5217" t="s">
        <v>146</v>
      </c>
      <c r="H5217" t="s">
        <v>48038</v>
      </c>
      <c r="I5217" t="s">
        <v>48040</v>
      </c>
      <c r="J5217" t="s">
        <v>48041</v>
      </c>
      <c r="K5217" t="s">
        <v>48011</v>
      </c>
      <c r="M5217" t="s">
        <v>22111</v>
      </c>
      <c r="N5217" t="s">
        <v>48042</v>
      </c>
      <c r="O5217" t="s">
        <v>94</v>
      </c>
    </row>
    <row r="5218" spans="1:16" x14ac:dyDescent="0.2">
      <c r="A5218" t="s">
        <v>48025</v>
      </c>
      <c r="B5218" t="s">
        <v>48026</v>
      </c>
      <c r="C5218" s="1">
        <v>43032</v>
      </c>
      <c r="D5218" t="s">
        <v>65</v>
      </c>
      <c r="E5218" t="s">
        <v>568</v>
      </c>
      <c r="F5218" t="s">
        <v>569</v>
      </c>
      <c r="G5218" t="s">
        <v>146</v>
      </c>
      <c r="H5218" t="s">
        <v>48025</v>
      </c>
      <c r="I5218" t="s">
        <v>48027</v>
      </c>
      <c r="J5218" t="s">
        <v>48028</v>
      </c>
      <c r="K5218" t="s">
        <v>67</v>
      </c>
      <c r="M5218" t="s">
        <v>48001</v>
      </c>
      <c r="N5218" t="s">
        <v>48029</v>
      </c>
      <c r="O5218" t="s">
        <v>153</v>
      </c>
      <c r="P5218" t="s">
        <v>48030</v>
      </c>
    </row>
    <row r="5219" spans="1:16" x14ac:dyDescent="0.2">
      <c r="A5219" t="s">
        <v>51961</v>
      </c>
      <c r="B5219" t="s">
        <v>51962</v>
      </c>
      <c r="C5219" s="1">
        <v>43953</v>
      </c>
      <c r="D5219" t="s">
        <v>65</v>
      </c>
      <c r="E5219" t="s">
        <v>568</v>
      </c>
      <c r="F5219" t="s">
        <v>569</v>
      </c>
      <c r="G5219" t="s">
        <v>146</v>
      </c>
      <c r="H5219" t="s">
        <v>51961</v>
      </c>
      <c r="I5219" t="s">
        <v>51963</v>
      </c>
      <c r="J5219" t="s">
        <v>51964</v>
      </c>
      <c r="K5219" t="s">
        <v>86</v>
      </c>
      <c r="L5219" t="s">
        <v>51954</v>
      </c>
      <c r="M5219" t="s">
        <v>51965</v>
      </c>
      <c r="N5219" t="s">
        <v>51944</v>
      </c>
      <c r="O5219" t="s">
        <v>94</v>
      </c>
      <c r="P5219" t="s">
        <v>51966</v>
      </c>
    </row>
    <row r="5220" spans="1:16" x14ac:dyDescent="0.2">
      <c r="A5220" t="s">
        <v>47953</v>
      </c>
      <c r="B5220" t="s">
        <v>47954</v>
      </c>
      <c r="C5220" s="1">
        <v>42871</v>
      </c>
      <c r="D5220" t="s">
        <v>65</v>
      </c>
      <c r="E5220" t="s">
        <v>568</v>
      </c>
      <c r="F5220" t="s">
        <v>569</v>
      </c>
      <c r="G5220" t="s">
        <v>146</v>
      </c>
      <c r="H5220" t="s">
        <v>47953</v>
      </c>
      <c r="I5220" t="s">
        <v>47955</v>
      </c>
      <c r="J5220" t="s">
        <v>47956</v>
      </c>
      <c r="K5220" t="s">
        <v>67</v>
      </c>
      <c r="M5220" t="s">
        <v>47957</v>
      </c>
      <c r="N5220" t="s">
        <v>47958</v>
      </c>
      <c r="O5220" t="s">
        <v>94</v>
      </c>
      <c r="P5220" t="s">
        <v>47959</v>
      </c>
    </row>
    <row r="5221" spans="1:16" x14ac:dyDescent="0.2">
      <c r="A5221" t="s">
        <v>51946</v>
      </c>
      <c r="B5221" t="s">
        <v>51947</v>
      </c>
      <c r="C5221" s="1">
        <v>43832</v>
      </c>
      <c r="D5221" t="s">
        <v>65</v>
      </c>
      <c r="E5221" t="s">
        <v>568</v>
      </c>
      <c r="F5221" t="s">
        <v>569</v>
      </c>
      <c r="G5221" t="s">
        <v>146</v>
      </c>
      <c r="H5221" t="s">
        <v>51946</v>
      </c>
      <c r="I5221" t="s">
        <v>51948</v>
      </c>
      <c r="J5221" t="s">
        <v>51949</v>
      </c>
      <c r="K5221" t="s">
        <v>86</v>
      </c>
      <c r="L5221" t="s">
        <v>51943</v>
      </c>
      <c r="M5221" t="s">
        <v>22111</v>
      </c>
      <c r="N5221" t="s">
        <v>51944</v>
      </c>
      <c r="O5221" t="s">
        <v>94</v>
      </c>
      <c r="P5221" t="s">
        <v>51950</v>
      </c>
    </row>
    <row r="5222" spans="1:16" x14ac:dyDescent="0.2">
      <c r="A5222" t="s">
        <v>48048</v>
      </c>
      <c r="B5222" t="s">
        <v>48049</v>
      </c>
      <c r="C5222" s="1">
        <v>43339</v>
      </c>
      <c r="D5222" t="s">
        <v>65</v>
      </c>
      <c r="E5222" t="s">
        <v>568</v>
      </c>
      <c r="F5222" t="s">
        <v>569</v>
      </c>
      <c r="G5222" t="s">
        <v>146</v>
      </c>
      <c r="H5222" t="s">
        <v>48048</v>
      </c>
      <c r="I5222" t="s">
        <v>48050</v>
      </c>
      <c r="J5222" t="s">
        <v>48051</v>
      </c>
      <c r="K5222" t="s">
        <v>48011</v>
      </c>
      <c r="M5222" t="s">
        <v>22111</v>
      </c>
      <c r="N5222" t="s">
        <v>48042</v>
      </c>
      <c r="O5222" t="s">
        <v>94</v>
      </c>
    </row>
    <row r="5223" spans="1:16" x14ac:dyDescent="0.2">
      <c r="A5223" t="s">
        <v>51951</v>
      </c>
      <c r="B5223" t="s">
        <v>51952</v>
      </c>
      <c r="C5223" s="1">
        <v>43866</v>
      </c>
      <c r="D5223" t="s">
        <v>65</v>
      </c>
      <c r="E5223" t="s">
        <v>568</v>
      </c>
      <c r="F5223" t="s">
        <v>569</v>
      </c>
      <c r="G5223" t="s">
        <v>146</v>
      </c>
      <c r="H5223" t="s">
        <v>51951</v>
      </c>
      <c r="I5223" t="s">
        <v>51941</v>
      </c>
      <c r="J5223" t="s">
        <v>51953</v>
      </c>
      <c r="K5223" t="s">
        <v>86</v>
      </c>
      <c r="L5223" t="s">
        <v>51954</v>
      </c>
      <c r="M5223" t="s">
        <v>22125</v>
      </c>
      <c r="N5223" t="s">
        <v>51944</v>
      </c>
      <c r="O5223" t="s">
        <v>94</v>
      </c>
      <c r="P5223" t="s">
        <v>51955</v>
      </c>
    </row>
    <row r="5224" spans="1:16" x14ac:dyDescent="0.2">
      <c r="A5224" t="s">
        <v>7609</v>
      </c>
      <c r="B5224" t="s">
        <v>7608</v>
      </c>
      <c r="C5224" s="1">
        <v>42535</v>
      </c>
      <c r="D5224" t="s">
        <v>65</v>
      </c>
      <c r="E5224" t="s">
        <v>284</v>
      </c>
      <c r="F5224" t="s">
        <v>285</v>
      </c>
      <c r="G5224" t="s">
        <v>127</v>
      </c>
      <c r="H5224" t="s">
        <v>7609</v>
      </c>
      <c r="I5224" t="s">
        <v>7610</v>
      </c>
      <c r="J5224" t="s">
        <v>7611</v>
      </c>
      <c r="K5224" t="s">
        <v>111</v>
      </c>
      <c r="M5224" t="s">
        <v>7612</v>
      </c>
      <c r="N5224" t="s">
        <v>7613</v>
      </c>
      <c r="O5224" t="s">
        <v>153</v>
      </c>
      <c r="P5224" t="s">
        <v>229</v>
      </c>
    </row>
    <row r="5225" spans="1:16" x14ac:dyDescent="0.2">
      <c r="A5225" t="s">
        <v>35170</v>
      </c>
      <c r="B5225" t="s">
        <v>27787</v>
      </c>
      <c r="C5225" s="1">
        <v>34992</v>
      </c>
      <c r="D5225" t="s">
        <v>65</v>
      </c>
      <c r="E5225" t="s">
        <v>25464</v>
      </c>
      <c r="F5225" t="s">
        <v>25465</v>
      </c>
      <c r="G5225" t="s">
        <v>25147</v>
      </c>
      <c r="H5225" t="s">
        <v>35170</v>
      </c>
      <c r="I5225" t="s">
        <v>35171</v>
      </c>
      <c r="J5225" t="s">
        <v>34201</v>
      </c>
      <c r="K5225" t="s">
        <v>25173</v>
      </c>
      <c r="N5225" t="s">
        <v>27788</v>
      </c>
      <c r="P5225" t="s">
        <v>35172</v>
      </c>
    </row>
    <row r="5226" spans="1:16" x14ac:dyDescent="0.2">
      <c r="A5226" t="s">
        <v>37688</v>
      </c>
      <c r="B5226" t="s">
        <v>37689</v>
      </c>
      <c r="C5226" s="1">
        <v>43403</v>
      </c>
      <c r="D5226" t="s">
        <v>65</v>
      </c>
      <c r="E5226" t="s">
        <v>25177</v>
      </c>
      <c r="F5226" t="s">
        <v>34200</v>
      </c>
      <c r="G5226" t="s">
        <v>25198</v>
      </c>
      <c r="H5226" t="s">
        <v>37688</v>
      </c>
      <c r="I5226" t="s">
        <v>37690</v>
      </c>
      <c r="J5226" t="s">
        <v>37691</v>
      </c>
      <c r="K5226" t="s">
        <v>25156</v>
      </c>
      <c r="L5226" t="s">
        <v>25383</v>
      </c>
      <c r="M5226" t="s">
        <v>34671</v>
      </c>
      <c r="N5226" t="s">
        <v>34169</v>
      </c>
    </row>
    <row r="5227" spans="1:16" x14ac:dyDescent="0.2">
      <c r="A5227" t="s">
        <v>32117</v>
      </c>
      <c r="B5227" t="s">
        <v>32116</v>
      </c>
      <c r="C5227" s="1">
        <v>42879</v>
      </c>
      <c r="D5227" t="s">
        <v>65</v>
      </c>
      <c r="E5227" t="s">
        <v>25151</v>
      </c>
      <c r="F5227" t="s">
        <v>25152</v>
      </c>
      <c r="G5227" t="s">
        <v>25160</v>
      </c>
      <c r="H5227" t="s">
        <v>32117</v>
      </c>
      <c r="K5227" t="s">
        <v>25215</v>
      </c>
      <c r="L5227" t="s">
        <v>32118</v>
      </c>
    </row>
    <row r="5228" spans="1:16" x14ac:dyDescent="0.2">
      <c r="A5228" t="s">
        <v>16238</v>
      </c>
      <c r="B5228" t="s">
        <v>16237</v>
      </c>
      <c r="C5228" s="1">
        <v>42072</v>
      </c>
      <c r="D5228" t="s">
        <v>65</v>
      </c>
      <c r="E5228" t="s">
        <v>164</v>
      </c>
      <c r="F5228" t="s">
        <v>165</v>
      </c>
      <c r="G5228" t="s">
        <v>127</v>
      </c>
      <c r="H5228" t="s">
        <v>16238</v>
      </c>
      <c r="I5228" t="s">
        <v>16239</v>
      </c>
      <c r="J5228" t="s">
        <v>16240</v>
      </c>
      <c r="K5228" t="s">
        <v>93</v>
      </c>
      <c r="L5228" t="s">
        <v>254</v>
      </c>
      <c r="M5228" t="s">
        <v>7546</v>
      </c>
      <c r="N5228" t="s">
        <v>16241</v>
      </c>
      <c r="O5228" t="s">
        <v>153</v>
      </c>
      <c r="P5228" t="s">
        <v>192</v>
      </c>
    </row>
    <row r="5229" spans="1:16" x14ac:dyDescent="0.2">
      <c r="A5229" t="s">
        <v>35918</v>
      </c>
      <c r="B5229" t="s">
        <v>29825</v>
      </c>
      <c r="C5229" s="1">
        <v>33415</v>
      </c>
      <c r="D5229" t="s">
        <v>65</v>
      </c>
      <c r="E5229" t="s">
        <v>438</v>
      </c>
      <c r="F5229" t="s">
        <v>439</v>
      </c>
      <c r="G5229" t="s">
        <v>25147</v>
      </c>
      <c r="H5229" t="s">
        <v>35918</v>
      </c>
      <c r="J5229" t="s">
        <v>35919</v>
      </c>
      <c r="K5229" t="s">
        <v>25205</v>
      </c>
      <c r="L5229" t="s">
        <v>115</v>
      </c>
      <c r="N5229" t="s">
        <v>26988</v>
      </c>
      <c r="P5229" t="s">
        <v>35320</v>
      </c>
    </row>
    <row r="5230" spans="1:16" x14ac:dyDescent="0.2">
      <c r="A5230" t="s">
        <v>32896</v>
      </c>
      <c r="B5230" t="s">
        <v>32895</v>
      </c>
      <c r="C5230" s="1">
        <v>42989</v>
      </c>
      <c r="D5230" t="s">
        <v>65</v>
      </c>
      <c r="E5230" t="s">
        <v>25177</v>
      </c>
      <c r="F5230" t="s">
        <v>34200</v>
      </c>
      <c r="G5230" t="s">
        <v>25160</v>
      </c>
      <c r="H5230" t="s">
        <v>32896</v>
      </c>
      <c r="I5230" t="s">
        <v>36766</v>
      </c>
      <c r="J5230" t="s">
        <v>36291</v>
      </c>
      <c r="K5230" t="s">
        <v>25173</v>
      </c>
      <c r="L5230" t="s">
        <v>36767</v>
      </c>
      <c r="M5230" t="s">
        <v>35388</v>
      </c>
      <c r="N5230" t="s">
        <v>36293</v>
      </c>
    </row>
    <row r="5231" spans="1:16" x14ac:dyDescent="0.2">
      <c r="A5231" t="s">
        <v>30799</v>
      </c>
      <c r="B5231" t="s">
        <v>30798</v>
      </c>
      <c r="C5231" s="1">
        <v>42514</v>
      </c>
      <c r="D5231" t="s">
        <v>65</v>
      </c>
      <c r="E5231" t="s">
        <v>25151</v>
      </c>
      <c r="F5231" t="s">
        <v>25152</v>
      </c>
      <c r="G5231" t="s">
        <v>25153</v>
      </c>
      <c r="H5231" t="s">
        <v>30799</v>
      </c>
      <c r="I5231" t="s">
        <v>25155</v>
      </c>
      <c r="J5231" t="s">
        <v>36184</v>
      </c>
      <c r="K5231" t="s">
        <v>25422</v>
      </c>
      <c r="L5231" t="s">
        <v>30800</v>
      </c>
      <c r="M5231" t="s">
        <v>30487</v>
      </c>
      <c r="N5231" t="s">
        <v>30801</v>
      </c>
      <c r="P5231" t="s">
        <v>26519</v>
      </c>
    </row>
    <row r="5232" spans="1:16" x14ac:dyDescent="0.2">
      <c r="A5232" t="s">
        <v>31437</v>
      </c>
      <c r="B5232" t="s">
        <v>31436</v>
      </c>
      <c r="C5232" s="1">
        <v>42797</v>
      </c>
      <c r="D5232" t="s">
        <v>65</v>
      </c>
      <c r="E5232" t="s">
        <v>25244</v>
      </c>
      <c r="F5232" t="s">
        <v>25245</v>
      </c>
      <c r="G5232" t="s">
        <v>25209</v>
      </c>
      <c r="H5232" t="s">
        <v>31437</v>
      </c>
      <c r="I5232" t="s">
        <v>25155</v>
      </c>
      <c r="J5232" t="s">
        <v>34373</v>
      </c>
      <c r="K5232" t="s">
        <v>25230</v>
      </c>
      <c r="L5232" t="s">
        <v>36330</v>
      </c>
      <c r="M5232" t="s">
        <v>36311</v>
      </c>
      <c r="N5232" t="s">
        <v>31332</v>
      </c>
    </row>
    <row r="5233" spans="1:16" x14ac:dyDescent="0.2">
      <c r="A5233" t="s">
        <v>37711</v>
      </c>
      <c r="B5233" t="s">
        <v>37712</v>
      </c>
      <c r="C5233" s="1">
        <v>43403</v>
      </c>
      <c r="D5233" t="s">
        <v>65</v>
      </c>
      <c r="E5233" t="s">
        <v>25151</v>
      </c>
      <c r="F5233" t="s">
        <v>25152</v>
      </c>
      <c r="G5233" t="s">
        <v>25147</v>
      </c>
      <c r="H5233" t="s">
        <v>37711</v>
      </c>
      <c r="I5233" t="s">
        <v>37713</v>
      </c>
      <c r="J5233" t="s">
        <v>37714</v>
      </c>
      <c r="K5233" t="s">
        <v>25149</v>
      </c>
      <c r="L5233" t="s">
        <v>37715</v>
      </c>
      <c r="M5233" t="s">
        <v>37716</v>
      </c>
      <c r="N5233" t="s">
        <v>37717</v>
      </c>
    </row>
    <row r="5234" spans="1:16" x14ac:dyDescent="0.2">
      <c r="A5234" t="s">
        <v>37702</v>
      </c>
      <c r="B5234" t="s">
        <v>37703</v>
      </c>
      <c r="C5234" s="1">
        <v>43403</v>
      </c>
      <c r="D5234" t="s">
        <v>65</v>
      </c>
      <c r="E5234" t="s">
        <v>25724</v>
      </c>
      <c r="F5234" t="s">
        <v>25725</v>
      </c>
      <c r="G5234" t="s">
        <v>25171</v>
      </c>
      <c r="H5234" t="s">
        <v>37702</v>
      </c>
      <c r="I5234" t="s">
        <v>25145</v>
      </c>
      <c r="J5234" t="s">
        <v>35934</v>
      </c>
      <c r="K5234" t="s">
        <v>25496</v>
      </c>
      <c r="L5234" t="s">
        <v>37704</v>
      </c>
      <c r="M5234" t="s">
        <v>27507</v>
      </c>
      <c r="N5234" t="s">
        <v>33846</v>
      </c>
    </row>
    <row r="5235" spans="1:16" x14ac:dyDescent="0.2">
      <c r="A5235" t="s">
        <v>35779</v>
      </c>
      <c r="B5235" t="s">
        <v>29363</v>
      </c>
      <c r="C5235" s="1">
        <v>38518</v>
      </c>
      <c r="D5235" t="s">
        <v>65</v>
      </c>
      <c r="E5235" t="s">
        <v>25313</v>
      </c>
      <c r="F5235" t="s">
        <v>34235</v>
      </c>
      <c r="G5235" t="s">
        <v>25147</v>
      </c>
      <c r="H5235" t="s">
        <v>35779</v>
      </c>
      <c r="K5235" t="s">
        <v>26192</v>
      </c>
      <c r="L5235" t="s">
        <v>115</v>
      </c>
      <c r="N5235" t="s">
        <v>29364</v>
      </c>
      <c r="P5235" t="s">
        <v>34912</v>
      </c>
    </row>
    <row r="5236" spans="1:16" x14ac:dyDescent="0.2">
      <c r="A5236" t="s">
        <v>27528</v>
      </c>
      <c r="B5236" t="s">
        <v>27527</v>
      </c>
      <c r="C5236" s="1">
        <v>41198</v>
      </c>
      <c r="D5236" t="s">
        <v>65</v>
      </c>
      <c r="E5236" t="s">
        <v>170</v>
      </c>
      <c r="F5236" t="s">
        <v>171</v>
      </c>
      <c r="G5236" t="s">
        <v>25160</v>
      </c>
      <c r="H5236" t="s">
        <v>27528</v>
      </c>
      <c r="I5236" t="s">
        <v>27529</v>
      </c>
      <c r="J5236" t="s">
        <v>35059</v>
      </c>
      <c r="K5236" t="s">
        <v>25230</v>
      </c>
      <c r="L5236" t="s">
        <v>29201</v>
      </c>
      <c r="M5236" t="s">
        <v>29514</v>
      </c>
      <c r="N5236" t="s">
        <v>3245</v>
      </c>
      <c r="P5236" t="s">
        <v>1296</v>
      </c>
    </row>
    <row r="5237" spans="1:16" x14ac:dyDescent="0.2">
      <c r="A5237" t="s">
        <v>27505</v>
      </c>
      <c r="B5237" t="s">
        <v>27504</v>
      </c>
      <c r="C5237" s="1">
        <v>41477</v>
      </c>
      <c r="D5237" t="s">
        <v>65</v>
      </c>
      <c r="E5237" t="s">
        <v>170</v>
      </c>
      <c r="F5237" t="s">
        <v>171</v>
      </c>
      <c r="G5237" t="s">
        <v>25160</v>
      </c>
      <c r="H5237" t="s">
        <v>27505</v>
      </c>
      <c r="I5237" t="s">
        <v>26207</v>
      </c>
      <c r="J5237" t="s">
        <v>35024</v>
      </c>
      <c r="K5237" t="s">
        <v>25496</v>
      </c>
      <c r="L5237" t="s">
        <v>27506</v>
      </c>
      <c r="M5237" t="s">
        <v>27507</v>
      </c>
      <c r="N5237" t="s">
        <v>27508</v>
      </c>
      <c r="P5237" t="s">
        <v>125</v>
      </c>
    </row>
    <row r="5238" spans="1:16" x14ac:dyDescent="0.2">
      <c r="A5238" t="s">
        <v>33590</v>
      </c>
      <c r="B5238" t="s">
        <v>33589</v>
      </c>
      <c r="C5238" s="1">
        <v>43158</v>
      </c>
      <c r="D5238" t="s">
        <v>65</v>
      </c>
      <c r="E5238" t="s">
        <v>25177</v>
      </c>
      <c r="F5238" t="s">
        <v>34200</v>
      </c>
      <c r="G5238" t="s">
        <v>25171</v>
      </c>
      <c r="H5238" t="s">
        <v>33590</v>
      </c>
      <c r="I5238" t="s">
        <v>29143</v>
      </c>
      <c r="J5238" t="s">
        <v>34568</v>
      </c>
      <c r="K5238" t="s">
        <v>25215</v>
      </c>
      <c r="L5238" t="s">
        <v>26583</v>
      </c>
      <c r="M5238" t="s">
        <v>34212</v>
      </c>
      <c r="N5238" t="s">
        <v>26079</v>
      </c>
    </row>
    <row r="5239" spans="1:16" x14ac:dyDescent="0.2">
      <c r="A5239" t="s">
        <v>17908</v>
      </c>
      <c r="B5239" t="s">
        <v>17907</v>
      </c>
      <c r="C5239" s="1">
        <v>37623</v>
      </c>
      <c r="D5239" t="s">
        <v>65</v>
      </c>
      <c r="F5239" t="s">
        <v>34583</v>
      </c>
      <c r="G5239" t="s">
        <v>127</v>
      </c>
      <c r="H5239" t="s">
        <v>17908</v>
      </c>
      <c r="I5239" t="s">
        <v>17909</v>
      </c>
      <c r="J5239" t="s">
        <v>17910</v>
      </c>
      <c r="K5239" t="s">
        <v>111</v>
      </c>
      <c r="M5239" t="s">
        <v>12067</v>
      </c>
      <c r="N5239" t="s">
        <v>555</v>
      </c>
      <c r="O5239" t="s">
        <v>153</v>
      </c>
      <c r="P5239" t="s">
        <v>117</v>
      </c>
    </row>
    <row r="5240" spans="1:16" x14ac:dyDescent="0.2">
      <c r="A5240" t="s">
        <v>29390</v>
      </c>
      <c r="B5240" t="s">
        <v>29389</v>
      </c>
      <c r="C5240" s="1">
        <v>38574</v>
      </c>
      <c r="D5240" t="s">
        <v>65</v>
      </c>
      <c r="E5240" t="s">
        <v>25284</v>
      </c>
      <c r="F5240" t="s">
        <v>25285</v>
      </c>
      <c r="G5240" t="s">
        <v>25198</v>
      </c>
      <c r="H5240" t="s">
        <v>29390</v>
      </c>
      <c r="J5240" t="s">
        <v>34409</v>
      </c>
      <c r="K5240" t="s">
        <v>25173</v>
      </c>
      <c r="N5240" t="s">
        <v>29047</v>
      </c>
      <c r="P5240" t="s">
        <v>25192</v>
      </c>
    </row>
    <row r="5241" spans="1:16" x14ac:dyDescent="0.2">
      <c r="A5241" t="s">
        <v>39193</v>
      </c>
      <c r="B5241" t="s">
        <v>29391</v>
      </c>
      <c r="C5241" s="1">
        <v>38548</v>
      </c>
      <c r="D5241" t="s">
        <v>65</v>
      </c>
      <c r="E5241" t="s">
        <v>25284</v>
      </c>
      <c r="F5241" t="s">
        <v>25285</v>
      </c>
      <c r="G5241" t="s">
        <v>25198</v>
      </c>
      <c r="H5241" t="s">
        <v>39193</v>
      </c>
      <c r="K5241" t="s">
        <v>25219</v>
      </c>
      <c r="L5241" t="s">
        <v>115</v>
      </c>
      <c r="N5241" t="s">
        <v>29047</v>
      </c>
      <c r="P5241" t="s">
        <v>34592</v>
      </c>
    </row>
    <row r="5242" spans="1:16" x14ac:dyDescent="0.2">
      <c r="A5242" t="s">
        <v>19524</v>
      </c>
      <c r="B5242" t="s">
        <v>19523</v>
      </c>
      <c r="C5242" s="1">
        <v>41407</v>
      </c>
      <c r="D5242" t="s">
        <v>65</v>
      </c>
      <c r="E5242" t="s">
        <v>475</v>
      </c>
      <c r="F5242" t="s">
        <v>476</v>
      </c>
      <c r="G5242" t="s">
        <v>127</v>
      </c>
      <c r="H5242" t="s">
        <v>19524</v>
      </c>
      <c r="I5242" t="s">
        <v>19525</v>
      </c>
      <c r="J5242" t="s">
        <v>676</v>
      </c>
      <c r="K5242" t="s">
        <v>86</v>
      </c>
      <c r="M5242" t="s">
        <v>2173</v>
      </c>
      <c r="N5242" t="s">
        <v>19526</v>
      </c>
      <c r="O5242" t="s">
        <v>153</v>
      </c>
      <c r="P5242" t="s">
        <v>192</v>
      </c>
    </row>
    <row r="5243" spans="1:16" x14ac:dyDescent="0.2">
      <c r="A5243" t="s">
        <v>29615</v>
      </c>
      <c r="B5243" t="s">
        <v>29614</v>
      </c>
      <c r="C5243" s="1">
        <v>42104</v>
      </c>
      <c r="D5243" t="s">
        <v>65</v>
      </c>
      <c r="E5243" t="s">
        <v>125</v>
      </c>
      <c r="G5243" t="s">
        <v>25627</v>
      </c>
      <c r="H5243" t="s">
        <v>29615</v>
      </c>
      <c r="I5243" t="s">
        <v>25145</v>
      </c>
      <c r="J5243" t="s">
        <v>35855</v>
      </c>
      <c r="K5243" t="s">
        <v>26192</v>
      </c>
      <c r="P5243" t="s">
        <v>29616</v>
      </c>
    </row>
    <row r="5244" spans="1:16" x14ac:dyDescent="0.2">
      <c r="A5244" t="s">
        <v>37304</v>
      </c>
      <c r="B5244" t="s">
        <v>37305</v>
      </c>
      <c r="C5244" s="1">
        <v>43304</v>
      </c>
      <c r="D5244" t="s">
        <v>65</v>
      </c>
      <c r="E5244" t="s">
        <v>27054</v>
      </c>
      <c r="F5244" t="s">
        <v>27055</v>
      </c>
      <c r="G5244" t="s">
        <v>25198</v>
      </c>
      <c r="H5244" t="s">
        <v>37304</v>
      </c>
      <c r="I5244" t="s">
        <v>36698</v>
      </c>
      <c r="J5244" t="s">
        <v>34409</v>
      </c>
      <c r="K5244" t="s">
        <v>25173</v>
      </c>
      <c r="L5244" t="s">
        <v>29254</v>
      </c>
      <c r="M5244" t="s">
        <v>34447</v>
      </c>
      <c r="N5244" t="s">
        <v>37306</v>
      </c>
    </row>
    <row r="5245" spans="1:16" x14ac:dyDescent="0.2">
      <c r="A5245" t="s">
        <v>29219</v>
      </c>
      <c r="B5245" t="s">
        <v>29218</v>
      </c>
      <c r="C5245" s="1">
        <v>39990</v>
      </c>
      <c r="D5245" t="s">
        <v>65</v>
      </c>
      <c r="E5245" t="s">
        <v>170</v>
      </c>
      <c r="F5245" t="s">
        <v>171</v>
      </c>
      <c r="G5245" t="s">
        <v>25198</v>
      </c>
      <c r="H5245" t="s">
        <v>29219</v>
      </c>
      <c r="I5245" t="s">
        <v>32355</v>
      </c>
      <c r="J5245" t="s">
        <v>34409</v>
      </c>
      <c r="K5245" t="s">
        <v>25173</v>
      </c>
      <c r="L5245" t="s">
        <v>37580</v>
      </c>
      <c r="M5245" t="s">
        <v>37581</v>
      </c>
      <c r="N5245" t="s">
        <v>37582</v>
      </c>
      <c r="P5245" t="s">
        <v>37583</v>
      </c>
    </row>
    <row r="5246" spans="1:16" x14ac:dyDescent="0.2">
      <c r="A5246" t="s">
        <v>29516</v>
      </c>
      <c r="B5246" t="s">
        <v>29515</v>
      </c>
      <c r="C5246" s="1">
        <v>40359</v>
      </c>
      <c r="D5246" t="s">
        <v>65</v>
      </c>
      <c r="E5246" t="s">
        <v>170</v>
      </c>
      <c r="F5246" t="s">
        <v>171</v>
      </c>
      <c r="G5246" t="s">
        <v>25153</v>
      </c>
      <c r="H5246" t="s">
        <v>29516</v>
      </c>
      <c r="I5246" t="s">
        <v>25155</v>
      </c>
      <c r="J5246" t="s">
        <v>34409</v>
      </c>
      <c r="K5246" t="s">
        <v>25173</v>
      </c>
      <c r="L5246" t="s">
        <v>25987</v>
      </c>
      <c r="M5246" t="s">
        <v>37344</v>
      </c>
      <c r="N5246" t="s">
        <v>26159</v>
      </c>
      <c r="P5246" t="s">
        <v>29488</v>
      </c>
    </row>
    <row r="5247" spans="1:16" x14ac:dyDescent="0.2">
      <c r="A5247" t="s">
        <v>17518</v>
      </c>
      <c r="B5247" t="s">
        <v>17517</v>
      </c>
      <c r="C5247" s="1">
        <v>41040</v>
      </c>
      <c r="D5247" t="s">
        <v>65</v>
      </c>
      <c r="E5247" t="s">
        <v>195</v>
      </c>
      <c r="F5247" t="s">
        <v>196</v>
      </c>
      <c r="G5247" t="s">
        <v>127</v>
      </c>
      <c r="H5247" t="s">
        <v>17518</v>
      </c>
      <c r="I5247" t="s">
        <v>17519</v>
      </c>
      <c r="J5247" t="s">
        <v>17520</v>
      </c>
      <c r="K5247" t="s">
        <v>111</v>
      </c>
      <c r="L5247" t="s">
        <v>115</v>
      </c>
      <c r="M5247" t="s">
        <v>17521</v>
      </c>
      <c r="N5247" t="s">
        <v>197</v>
      </c>
      <c r="O5247" t="s">
        <v>153</v>
      </c>
      <c r="P5247" t="s">
        <v>117</v>
      </c>
    </row>
    <row r="5248" spans="1:16" x14ac:dyDescent="0.2">
      <c r="A5248" t="s">
        <v>17859</v>
      </c>
      <c r="B5248" t="s">
        <v>17858</v>
      </c>
      <c r="C5248" s="1">
        <v>39889</v>
      </c>
      <c r="D5248" t="s">
        <v>65</v>
      </c>
      <c r="E5248" t="s">
        <v>226</v>
      </c>
      <c r="F5248" t="s">
        <v>227</v>
      </c>
      <c r="G5248" t="s">
        <v>127</v>
      </c>
      <c r="H5248" t="s">
        <v>17859</v>
      </c>
      <c r="I5248" t="s">
        <v>17860</v>
      </c>
      <c r="J5248" t="s">
        <v>17520</v>
      </c>
      <c r="K5248" t="s">
        <v>111</v>
      </c>
      <c r="L5248" t="s">
        <v>115</v>
      </c>
      <c r="M5248" t="s">
        <v>17861</v>
      </c>
      <c r="N5248" t="s">
        <v>17862</v>
      </c>
      <c r="O5248" t="s">
        <v>153</v>
      </c>
      <c r="P5248" t="s">
        <v>117</v>
      </c>
    </row>
    <row r="5249" spans="1:16" x14ac:dyDescent="0.2">
      <c r="A5249" t="s">
        <v>17873</v>
      </c>
      <c r="B5249" t="s">
        <v>17872</v>
      </c>
      <c r="C5249" s="1">
        <v>42034</v>
      </c>
      <c r="D5249" t="s">
        <v>65</v>
      </c>
      <c r="E5249" t="s">
        <v>14577</v>
      </c>
      <c r="F5249" t="s">
        <v>14578</v>
      </c>
      <c r="G5249" t="s">
        <v>127</v>
      </c>
      <c r="H5249" t="s">
        <v>17873</v>
      </c>
      <c r="I5249" t="s">
        <v>17874</v>
      </c>
      <c r="J5249" t="s">
        <v>17875</v>
      </c>
      <c r="K5249" t="s">
        <v>111</v>
      </c>
      <c r="M5249" t="s">
        <v>17876</v>
      </c>
      <c r="N5249" t="s">
        <v>17877</v>
      </c>
      <c r="O5249" t="s">
        <v>153</v>
      </c>
      <c r="P5249" t="s">
        <v>47291</v>
      </c>
    </row>
    <row r="5250" spans="1:16" x14ac:dyDescent="0.2">
      <c r="A5250" t="s">
        <v>17847</v>
      </c>
      <c r="B5250" t="s">
        <v>17846</v>
      </c>
      <c r="C5250" s="1">
        <v>39855</v>
      </c>
      <c r="D5250" t="s">
        <v>65</v>
      </c>
      <c r="E5250" t="s">
        <v>354</v>
      </c>
      <c r="F5250" t="s">
        <v>355</v>
      </c>
      <c r="G5250" t="s">
        <v>127</v>
      </c>
      <c r="H5250" t="s">
        <v>17847</v>
      </c>
      <c r="I5250" t="s">
        <v>17848</v>
      </c>
      <c r="J5250" t="s">
        <v>17849</v>
      </c>
      <c r="K5250" t="s">
        <v>111</v>
      </c>
      <c r="L5250" t="s">
        <v>115</v>
      </c>
      <c r="M5250" t="s">
        <v>17850</v>
      </c>
      <c r="N5250" t="s">
        <v>17851</v>
      </c>
      <c r="O5250" t="s">
        <v>153</v>
      </c>
      <c r="P5250" t="s">
        <v>117</v>
      </c>
    </row>
    <row r="5251" spans="1:16" x14ac:dyDescent="0.2">
      <c r="A5251" t="s">
        <v>29247</v>
      </c>
      <c r="B5251" t="s">
        <v>29246</v>
      </c>
      <c r="C5251" s="1">
        <v>41842</v>
      </c>
      <c r="D5251" t="s">
        <v>65</v>
      </c>
      <c r="E5251" t="s">
        <v>25194</v>
      </c>
      <c r="F5251" t="s">
        <v>25195</v>
      </c>
      <c r="G5251" t="s">
        <v>25153</v>
      </c>
      <c r="H5251" t="s">
        <v>29247</v>
      </c>
      <c r="I5251" t="s">
        <v>25145</v>
      </c>
      <c r="J5251" t="s">
        <v>35712</v>
      </c>
      <c r="K5251" t="s">
        <v>25149</v>
      </c>
      <c r="L5251" t="s">
        <v>27638</v>
      </c>
      <c r="M5251" t="s">
        <v>34671</v>
      </c>
      <c r="N5251" t="s">
        <v>25824</v>
      </c>
    </row>
    <row r="5252" spans="1:16" x14ac:dyDescent="0.2">
      <c r="A5252" t="s">
        <v>17887</v>
      </c>
      <c r="B5252" t="s">
        <v>17886</v>
      </c>
      <c r="C5252" s="1">
        <v>42852</v>
      </c>
      <c r="D5252" t="s">
        <v>65</v>
      </c>
      <c r="E5252" t="s">
        <v>41215</v>
      </c>
      <c r="F5252" t="s">
        <v>41216</v>
      </c>
      <c r="G5252" t="s">
        <v>127</v>
      </c>
      <c r="H5252" t="s">
        <v>17887</v>
      </c>
      <c r="I5252" t="s">
        <v>17888</v>
      </c>
      <c r="J5252" t="s">
        <v>17889</v>
      </c>
      <c r="K5252" t="s">
        <v>111</v>
      </c>
      <c r="M5252" t="s">
        <v>17890</v>
      </c>
      <c r="N5252" t="s">
        <v>17891</v>
      </c>
      <c r="O5252" t="s">
        <v>153</v>
      </c>
    </row>
    <row r="5253" spans="1:16" x14ac:dyDescent="0.2">
      <c r="A5253" t="s">
        <v>17869</v>
      </c>
      <c r="B5253" t="s">
        <v>17868</v>
      </c>
      <c r="C5253" s="1">
        <v>36781</v>
      </c>
      <c r="D5253" t="s">
        <v>65</v>
      </c>
      <c r="E5253" t="s">
        <v>529</v>
      </c>
      <c r="F5253" t="s">
        <v>530</v>
      </c>
      <c r="G5253" t="s">
        <v>127</v>
      </c>
      <c r="H5253" t="s">
        <v>17869</v>
      </c>
      <c r="I5253" t="s">
        <v>17870</v>
      </c>
      <c r="J5253" t="s">
        <v>17871</v>
      </c>
      <c r="K5253" t="s">
        <v>111</v>
      </c>
      <c r="M5253" t="s">
        <v>17521</v>
      </c>
      <c r="N5253" t="s">
        <v>13350</v>
      </c>
      <c r="O5253" t="s">
        <v>153</v>
      </c>
    </row>
    <row r="5254" spans="1:16" x14ac:dyDescent="0.2">
      <c r="A5254" t="s">
        <v>30453</v>
      </c>
      <c r="B5254" t="s">
        <v>30452</v>
      </c>
      <c r="C5254" s="1">
        <v>40056</v>
      </c>
      <c r="D5254" t="s">
        <v>65</v>
      </c>
      <c r="E5254" t="s">
        <v>14577</v>
      </c>
      <c r="F5254" t="s">
        <v>14578</v>
      </c>
      <c r="G5254" t="s">
        <v>25171</v>
      </c>
      <c r="H5254" t="s">
        <v>30453</v>
      </c>
      <c r="I5254" t="s">
        <v>30454</v>
      </c>
      <c r="J5254" t="s">
        <v>36049</v>
      </c>
      <c r="K5254" t="s">
        <v>25173</v>
      </c>
      <c r="L5254" t="s">
        <v>30455</v>
      </c>
      <c r="M5254" t="s">
        <v>36050</v>
      </c>
      <c r="N5254" t="s">
        <v>36051</v>
      </c>
    </row>
    <row r="5255" spans="1:16" x14ac:dyDescent="0.2">
      <c r="A5255" t="s">
        <v>18441</v>
      </c>
      <c r="B5255" t="s">
        <v>18440</v>
      </c>
      <c r="C5255" s="1">
        <v>25568</v>
      </c>
      <c r="D5255" t="s">
        <v>65</v>
      </c>
      <c r="E5255" t="s">
        <v>70</v>
      </c>
      <c r="G5255" t="s">
        <v>127</v>
      </c>
      <c r="H5255" t="s">
        <v>18441</v>
      </c>
      <c r="I5255" t="s">
        <v>18442</v>
      </c>
      <c r="K5255" t="s">
        <v>111</v>
      </c>
      <c r="O5255">
        <v>0</v>
      </c>
    </row>
    <row r="5256" spans="1:16" x14ac:dyDescent="0.2">
      <c r="A5256" t="s">
        <v>19014</v>
      </c>
      <c r="B5256" t="s">
        <v>19013</v>
      </c>
      <c r="C5256" s="1">
        <v>41072</v>
      </c>
      <c r="D5256" t="s">
        <v>65</v>
      </c>
      <c r="E5256" t="s">
        <v>548</v>
      </c>
      <c r="F5256" t="s">
        <v>549</v>
      </c>
      <c r="G5256" t="s">
        <v>127</v>
      </c>
      <c r="H5256" t="s">
        <v>19014</v>
      </c>
      <c r="I5256" t="s">
        <v>19015</v>
      </c>
      <c r="J5256" t="s">
        <v>19016</v>
      </c>
      <c r="K5256" t="s">
        <v>86</v>
      </c>
      <c r="M5256" t="s">
        <v>19017</v>
      </c>
      <c r="N5256" t="s">
        <v>14378</v>
      </c>
      <c r="O5256" t="s">
        <v>153</v>
      </c>
      <c r="P5256" t="s">
        <v>192</v>
      </c>
    </row>
    <row r="5257" spans="1:16" x14ac:dyDescent="0.2">
      <c r="A5257" t="s">
        <v>18845</v>
      </c>
      <c r="B5257" t="s">
        <v>18844</v>
      </c>
      <c r="C5257" s="1">
        <v>42754</v>
      </c>
      <c r="D5257" t="s">
        <v>65</v>
      </c>
      <c r="E5257" t="s">
        <v>548</v>
      </c>
      <c r="F5257" t="s">
        <v>549</v>
      </c>
      <c r="G5257" t="s">
        <v>127</v>
      </c>
      <c r="H5257" t="s">
        <v>18845</v>
      </c>
      <c r="I5257" t="s">
        <v>18846</v>
      </c>
      <c r="J5257" t="s">
        <v>18847</v>
      </c>
      <c r="K5257" t="s">
        <v>86</v>
      </c>
      <c r="M5257" t="s">
        <v>17706</v>
      </c>
      <c r="N5257" t="s">
        <v>16500</v>
      </c>
      <c r="O5257" t="s">
        <v>153</v>
      </c>
    </row>
    <row r="5258" spans="1:16" x14ac:dyDescent="0.2">
      <c r="A5258" t="s">
        <v>33418</v>
      </c>
      <c r="B5258" t="s">
        <v>33417</v>
      </c>
      <c r="C5258" s="1">
        <v>43130</v>
      </c>
      <c r="D5258" t="s">
        <v>65</v>
      </c>
      <c r="E5258" t="s">
        <v>25177</v>
      </c>
      <c r="F5258" t="s">
        <v>34200</v>
      </c>
      <c r="G5258" t="s">
        <v>25171</v>
      </c>
      <c r="H5258" t="s">
        <v>33418</v>
      </c>
      <c r="I5258" t="s">
        <v>29143</v>
      </c>
      <c r="J5258" t="s">
        <v>34568</v>
      </c>
      <c r="K5258" t="s">
        <v>25215</v>
      </c>
      <c r="L5258" t="s">
        <v>26583</v>
      </c>
      <c r="M5258" t="s">
        <v>34212</v>
      </c>
      <c r="N5258" t="s">
        <v>33419</v>
      </c>
    </row>
    <row r="5259" spans="1:16" x14ac:dyDescent="0.2">
      <c r="A5259" t="s">
        <v>28874</v>
      </c>
      <c r="B5259" t="s">
        <v>28873</v>
      </c>
      <c r="C5259" s="1">
        <v>41200</v>
      </c>
      <c r="D5259" t="s">
        <v>65</v>
      </c>
      <c r="E5259" t="s">
        <v>686</v>
      </c>
      <c r="F5259" t="s">
        <v>687</v>
      </c>
      <c r="G5259" t="s">
        <v>25800</v>
      </c>
      <c r="H5259" t="s">
        <v>28874</v>
      </c>
      <c r="I5259" t="s">
        <v>25161</v>
      </c>
      <c r="J5259" t="s">
        <v>35554</v>
      </c>
      <c r="K5259" t="s">
        <v>25173</v>
      </c>
      <c r="L5259" t="s">
        <v>28875</v>
      </c>
      <c r="M5259" t="s">
        <v>25325</v>
      </c>
      <c r="N5259" t="s">
        <v>27389</v>
      </c>
      <c r="P5259" t="s">
        <v>1296</v>
      </c>
    </row>
    <row r="5260" spans="1:16" x14ac:dyDescent="0.2">
      <c r="A5260" t="s">
        <v>27737</v>
      </c>
      <c r="B5260" t="s">
        <v>27736</v>
      </c>
      <c r="C5260" s="1">
        <v>40147</v>
      </c>
      <c r="D5260" t="s">
        <v>65</v>
      </c>
      <c r="E5260" t="s">
        <v>25685</v>
      </c>
      <c r="F5260" t="s">
        <v>25686</v>
      </c>
      <c r="G5260" t="s">
        <v>25160</v>
      </c>
      <c r="H5260" t="s">
        <v>27737</v>
      </c>
      <c r="I5260" t="s">
        <v>27738</v>
      </c>
      <c r="J5260" t="s">
        <v>34730</v>
      </c>
      <c r="K5260" t="s">
        <v>25215</v>
      </c>
      <c r="M5260" t="s">
        <v>35086</v>
      </c>
      <c r="N5260" t="s">
        <v>26655</v>
      </c>
      <c r="P5260" t="s">
        <v>25887</v>
      </c>
    </row>
    <row r="5261" spans="1:16" x14ac:dyDescent="0.2">
      <c r="A5261" t="s">
        <v>33042</v>
      </c>
      <c r="B5261" t="s">
        <v>33041</v>
      </c>
      <c r="C5261" s="1">
        <v>42998</v>
      </c>
      <c r="D5261" t="s">
        <v>65</v>
      </c>
      <c r="E5261" t="s">
        <v>25685</v>
      </c>
      <c r="F5261" t="s">
        <v>25686</v>
      </c>
      <c r="G5261" t="s">
        <v>25160</v>
      </c>
      <c r="H5261" t="s">
        <v>33042</v>
      </c>
      <c r="I5261" t="s">
        <v>33043</v>
      </c>
      <c r="J5261" t="s">
        <v>34480</v>
      </c>
      <c r="K5261" t="s">
        <v>25173</v>
      </c>
      <c r="L5261" t="s">
        <v>33044</v>
      </c>
      <c r="M5261" t="s">
        <v>34212</v>
      </c>
      <c r="N5261" t="s">
        <v>33045</v>
      </c>
    </row>
    <row r="5262" spans="1:16" x14ac:dyDescent="0.2">
      <c r="A5262" t="s">
        <v>9224</v>
      </c>
      <c r="B5262" t="s">
        <v>9223</v>
      </c>
      <c r="C5262" s="1">
        <v>42152</v>
      </c>
      <c r="D5262" t="s">
        <v>65</v>
      </c>
      <c r="E5262" t="s">
        <v>466</v>
      </c>
      <c r="F5262" t="s">
        <v>467</v>
      </c>
      <c r="G5262" t="s">
        <v>127</v>
      </c>
      <c r="H5262" t="s">
        <v>9224</v>
      </c>
      <c r="I5262" t="s">
        <v>9225</v>
      </c>
      <c r="J5262" t="s">
        <v>9226</v>
      </c>
      <c r="K5262" t="s">
        <v>93</v>
      </c>
      <c r="L5262" t="s">
        <v>115</v>
      </c>
      <c r="N5262" t="s">
        <v>9221</v>
      </c>
      <c r="O5262" t="s">
        <v>153</v>
      </c>
      <c r="P5262" t="s">
        <v>9227</v>
      </c>
    </row>
    <row r="5263" spans="1:16" x14ac:dyDescent="0.2">
      <c r="A5263" t="s">
        <v>9218</v>
      </c>
      <c r="B5263" t="s">
        <v>9217</v>
      </c>
      <c r="C5263" s="1">
        <v>42233</v>
      </c>
      <c r="D5263" t="s">
        <v>65</v>
      </c>
      <c r="E5263" t="s">
        <v>466</v>
      </c>
      <c r="F5263" t="s">
        <v>467</v>
      </c>
      <c r="G5263" t="s">
        <v>127</v>
      </c>
      <c r="H5263" t="s">
        <v>9218</v>
      </c>
      <c r="I5263" t="s">
        <v>9219</v>
      </c>
      <c r="J5263" t="s">
        <v>9220</v>
      </c>
      <c r="K5263" t="s">
        <v>86</v>
      </c>
      <c r="L5263" t="s">
        <v>115</v>
      </c>
      <c r="N5263" t="s">
        <v>9221</v>
      </c>
      <c r="O5263" t="s">
        <v>153</v>
      </c>
      <c r="P5263" t="s">
        <v>9222</v>
      </c>
    </row>
    <row r="5264" spans="1:16" x14ac:dyDescent="0.2">
      <c r="A5264" t="s">
        <v>32535</v>
      </c>
      <c r="B5264" t="s">
        <v>32534</v>
      </c>
      <c r="C5264" s="1">
        <v>25568</v>
      </c>
      <c r="D5264" t="s">
        <v>65</v>
      </c>
      <c r="E5264" t="s">
        <v>125</v>
      </c>
      <c r="G5264" t="s">
        <v>25198</v>
      </c>
      <c r="H5264" t="s">
        <v>32535</v>
      </c>
      <c r="J5264" t="s">
        <v>36610</v>
      </c>
      <c r="K5264" t="s">
        <v>25205</v>
      </c>
      <c r="N5264" t="s">
        <v>32536</v>
      </c>
      <c r="P5264" t="s">
        <v>28157</v>
      </c>
    </row>
    <row r="5265" spans="1:16" x14ac:dyDescent="0.2">
      <c r="A5265" t="s">
        <v>24207</v>
      </c>
      <c r="B5265" t="s">
        <v>24206</v>
      </c>
      <c r="C5265" s="1">
        <v>39357</v>
      </c>
      <c r="D5265" t="s">
        <v>65</v>
      </c>
      <c r="E5265" t="s">
        <v>90</v>
      </c>
      <c r="F5265" t="s">
        <v>91</v>
      </c>
      <c r="G5265" t="s">
        <v>127</v>
      </c>
      <c r="H5265" t="s">
        <v>24207</v>
      </c>
      <c r="I5265" t="s">
        <v>24208</v>
      </c>
      <c r="J5265" t="s">
        <v>24209</v>
      </c>
      <c r="K5265" t="s">
        <v>19534</v>
      </c>
      <c r="L5265" t="s">
        <v>115</v>
      </c>
      <c r="M5265" t="s">
        <v>15320</v>
      </c>
      <c r="N5265" t="s">
        <v>5571</v>
      </c>
      <c r="O5265" t="s">
        <v>153</v>
      </c>
      <c r="P5265" t="s">
        <v>117</v>
      </c>
    </row>
    <row r="5266" spans="1:16" x14ac:dyDescent="0.2">
      <c r="A5266" t="s">
        <v>21999</v>
      </c>
      <c r="B5266" t="s">
        <v>21992</v>
      </c>
      <c r="C5266" s="1" t="s">
        <v>21998</v>
      </c>
      <c r="D5266" t="s">
        <v>65</v>
      </c>
      <c r="E5266" t="s">
        <v>99</v>
      </c>
      <c r="F5266" t="s">
        <v>100</v>
      </c>
      <c r="G5266" t="s">
        <v>127</v>
      </c>
      <c r="H5266" t="s">
        <v>21999</v>
      </c>
      <c r="I5266" t="s">
        <v>22000</v>
      </c>
      <c r="J5266" t="s">
        <v>22001</v>
      </c>
      <c r="K5266" t="s">
        <v>111</v>
      </c>
      <c r="M5266" t="s">
        <v>21996</v>
      </c>
      <c r="N5266" t="s">
        <v>22002</v>
      </c>
      <c r="O5266" t="s">
        <v>396</v>
      </c>
      <c r="P5266" t="s">
        <v>22003</v>
      </c>
    </row>
    <row r="5267" spans="1:16" x14ac:dyDescent="0.2">
      <c r="A5267" t="s">
        <v>43405</v>
      </c>
      <c r="B5267" t="s">
        <v>43406</v>
      </c>
      <c r="C5267" s="1">
        <v>37278</v>
      </c>
      <c r="D5267" t="s">
        <v>65</v>
      </c>
      <c r="E5267" t="s">
        <v>99</v>
      </c>
      <c r="F5267" t="s">
        <v>100</v>
      </c>
      <c r="G5267" t="s">
        <v>127</v>
      </c>
      <c r="H5267" t="s">
        <v>43405</v>
      </c>
      <c r="I5267" t="s">
        <v>43407</v>
      </c>
      <c r="J5267" t="s">
        <v>43408</v>
      </c>
      <c r="K5267" t="s">
        <v>93</v>
      </c>
      <c r="L5267" t="s">
        <v>347</v>
      </c>
      <c r="M5267" t="s">
        <v>662</v>
      </c>
      <c r="N5267" t="s">
        <v>43409</v>
      </c>
      <c r="O5267" t="s">
        <v>153</v>
      </c>
      <c r="P5267" t="s">
        <v>192</v>
      </c>
    </row>
    <row r="5268" spans="1:16" x14ac:dyDescent="0.2">
      <c r="A5268" t="s">
        <v>27700</v>
      </c>
      <c r="B5268" t="s">
        <v>27699</v>
      </c>
      <c r="C5268" s="1">
        <v>41604</v>
      </c>
      <c r="D5268" t="s">
        <v>65</v>
      </c>
      <c r="E5268" t="s">
        <v>438</v>
      </c>
      <c r="F5268" t="s">
        <v>439</v>
      </c>
      <c r="G5268" t="s">
        <v>25160</v>
      </c>
      <c r="H5268" t="s">
        <v>27700</v>
      </c>
      <c r="I5268" t="s">
        <v>35079</v>
      </c>
      <c r="J5268" t="s">
        <v>34481</v>
      </c>
      <c r="K5268" t="s">
        <v>25156</v>
      </c>
      <c r="L5268" t="s">
        <v>25987</v>
      </c>
      <c r="M5268" t="s">
        <v>25317</v>
      </c>
      <c r="N5268" t="s">
        <v>35080</v>
      </c>
      <c r="P5268" t="s">
        <v>25255</v>
      </c>
    </row>
    <row r="5269" spans="1:16" x14ac:dyDescent="0.2">
      <c r="A5269" t="s">
        <v>24210</v>
      </c>
      <c r="B5269" t="s">
        <v>47887</v>
      </c>
      <c r="C5269" s="1">
        <v>35711</v>
      </c>
      <c r="D5269" t="s">
        <v>65</v>
      </c>
      <c r="E5269" t="s">
        <v>5701</v>
      </c>
      <c r="F5269" t="s">
        <v>5702</v>
      </c>
      <c r="G5269" t="s">
        <v>143</v>
      </c>
      <c r="H5269" t="s">
        <v>24210</v>
      </c>
      <c r="I5269" t="s">
        <v>24211</v>
      </c>
      <c r="J5269" t="s">
        <v>47888</v>
      </c>
      <c r="K5269" t="s">
        <v>160</v>
      </c>
      <c r="M5269" t="s">
        <v>20699</v>
      </c>
      <c r="N5269" t="s">
        <v>20603</v>
      </c>
      <c r="O5269" t="s">
        <v>153</v>
      </c>
    </row>
    <row r="5270" spans="1:16" x14ac:dyDescent="0.2">
      <c r="A5270" t="s">
        <v>21520</v>
      </c>
      <c r="B5270" t="s">
        <v>21519</v>
      </c>
      <c r="C5270" s="1">
        <v>38243</v>
      </c>
      <c r="D5270" t="s">
        <v>65</v>
      </c>
      <c r="E5270" t="s">
        <v>5701</v>
      </c>
      <c r="F5270" t="s">
        <v>5702</v>
      </c>
      <c r="G5270" t="s">
        <v>143</v>
      </c>
      <c r="H5270" t="s">
        <v>21520</v>
      </c>
      <c r="I5270" t="s">
        <v>21521</v>
      </c>
      <c r="J5270" t="s">
        <v>21522</v>
      </c>
      <c r="K5270" t="s">
        <v>160</v>
      </c>
      <c r="L5270" t="s">
        <v>115</v>
      </c>
      <c r="M5270" t="s">
        <v>19900</v>
      </c>
      <c r="N5270" t="s">
        <v>20552</v>
      </c>
      <c r="O5270" t="s">
        <v>153</v>
      </c>
      <c r="P5270" t="s">
        <v>192</v>
      </c>
    </row>
    <row r="5271" spans="1:16" x14ac:dyDescent="0.2">
      <c r="A5271" t="s">
        <v>43163</v>
      </c>
      <c r="B5271" t="s">
        <v>43164</v>
      </c>
      <c r="C5271" s="1">
        <v>42205</v>
      </c>
      <c r="D5271" t="s">
        <v>65</v>
      </c>
      <c r="E5271" t="s">
        <v>43165</v>
      </c>
      <c r="F5271" t="s">
        <v>43166</v>
      </c>
      <c r="G5271" t="s">
        <v>127</v>
      </c>
      <c r="H5271" t="s">
        <v>43163</v>
      </c>
      <c r="I5271" t="s">
        <v>43167</v>
      </c>
      <c r="J5271" t="s">
        <v>43168</v>
      </c>
      <c r="K5271" t="s">
        <v>86</v>
      </c>
      <c r="M5271" t="s">
        <v>43169</v>
      </c>
      <c r="N5271" t="s">
        <v>43170</v>
      </c>
      <c r="O5271" t="s">
        <v>153</v>
      </c>
      <c r="P5271" t="s">
        <v>43171</v>
      </c>
    </row>
    <row r="5272" spans="1:16" x14ac:dyDescent="0.2">
      <c r="A5272" t="s">
        <v>32382</v>
      </c>
      <c r="B5272" t="s">
        <v>32381</v>
      </c>
      <c r="C5272" s="1">
        <v>40480</v>
      </c>
      <c r="D5272" t="s">
        <v>65</v>
      </c>
      <c r="E5272" t="s">
        <v>25222</v>
      </c>
      <c r="F5272" t="s">
        <v>25223</v>
      </c>
      <c r="G5272" t="s">
        <v>25198</v>
      </c>
      <c r="H5272" t="s">
        <v>32382</v>
      </c>
      <c r="I5272" t="s">
        <v>40445</v>
      </c>
      <c r="J5272" t="s">
        <v>40446</v>
      </c>
      <c r="K5272" t="s">
        <v>25173</v>
      </c>
      <c r="L5272" t="s">
        <v>30060</v>
      </c>
      <c r="M5272" t="s">
        <v>40447</v>
      </c>
      <c r="N5272" t="s">
        <v>32383</v>
      </c>
      <c r="P5272" t="s">
        <v>32384</v>
      </c>
    </row>
    <row r="5273" spans="1:16" x14ac:dyDescent="0.2">
      <c r="A5273" t="s">
        <v>50613</v>
      </c>
      <c r="B5273" t="s">
        <v>50614</v>
      </c>
      <c r="C5273" s="1">
        <v>43930</v>
      </c>
      <c r="D5273" t="s">
        <v>65</v>
      </c>
      <c r="E5273" t="s">
        <v>155</v>
      </c>
      <c r="F5273" t="s">
        <v>156</v>
      </c>
      <c r="G5273" t="s">
        <v>143</v>
      </c>
      <c r="H5273" t="s">
        <v>50613</v>
      </c>
      <c r="I5273" t="s">
        <v>50615</v>
      </c>
      <c r="J5273" t="s">
        <v>50616</v>
      </c>
      <c r="K5273" t="s">
        <v>10165</v>
      </c>
      <c r="L5273" t="s">
        <v>50617</v>
      </c>
      <c r="M5273" t="s">
        <v>598</v>
      </c>
      <c r="N5273" t="s">
        <v>50508</v>
      </c>
      <c r="O5273" t="s">
        <v>153</v>
      </c>
      <c r="P5273" t="s">
        <v>49408</v>
      </c>
    </row>
    <row r="5274" spans="1:16" x14ac:dyDescent="0.2">
      <c r="A5274" t="s">
        <v>46027</v>
      </c>
      <c r="B5274" t="s">
        <v>46028</v>
      </c>
      <c r="C5274" s="1">
        <v>43118</v>
      </c>
      <c r="D5274" t="s">
        <v>65</v>
      </c>
      <c r="E5274" t="s">
        <v>155</v>
      </c>
      <c r="F5274" t="s">
        <v>156</v>
      </c>
      <c r="G5274" t="s">
        <v>1479</v>
      </c>
      <c r="H5274" t="s">
        <v>46027</v>
      </c>
      <c r="I5274" t="s">
        <v>46029</v>
      </c>
      <c r="J5274" t="s">
        <v>46030</v>
      </c>
      <c r="K5274" t="s">
        <v>93</v>
      </c>
      <c r="M5274" t="s">
        <v>682</v>
      </c>
      <c r="N5274" t="s">
        <v>46031</v>
      </c>
      <c r="O5274" t="s">
        <v>94</v>
      </c>
      <c r="P5274" t="s">
        <v>229</v>
      </c>
    </row>
    <row r="5275" spans="1:16" x14ac:dyDescent="0.2">
      <c r="A5275" t="s">
        <v>23326</v>
      </c>
      <c r="B5275" t="s">
        <v>23325</v>
      </c>
      <c r="C5275" s="1">
        <v>41225</v>
      </c>
      <c r="D5275" t="s">
        <v>65</v>
      </c>
      <c r="E5275" t="s">
        <v>399</v>
      </c>
      <c r="F5275" t="s">
        <v>400</v>
      </c>
      <c r="G5275" t="s">
        <v>127</v>
      </c>
      <c r="H5275" t="s">
        <v>23326</v>
      </c>
      <c r="I5275" t="s">
        <v>23327</v>
      </c>
      <c r="J5275" t="s">
        <v>23328</v>
      </c>
      <c r="K5275" t="s">
        <v>111</v>
      </c>
      <c r="M5275" t="s">
        <v>23282</v>
      </c>
      <c r="N5275" t="s">
        <v>570</v>
      </c>
      <c r="O5275" t="s">
        <v>396</v>
      </c>
      <c r="P5275" t="s">
        <v>401</v>
      </c>
    </row>
    <row r="5276" spans="1:16" x14ac:dyDescent="0.2">
      <c r="A5276" t="s">
        <v>23330</v>
      </c>
      <c r="B5276" t="s">
        <v>23329</v>
      </c>
      <c r="C5276" s="1">
        <v>41225</v>
      </c>
      <c r="D5276" t="s">
        <v>65</v>
      </c>
      <c r="E5276" t="s">
        <v>399</v>
      </c>
      <c r="F5276" t="s">
        <v>400</v>
      </c>
      <c r="G5276" t="s">
        <v>127</v>
      </c>
      <c r="H5276" t="s">
        <v>23330</v>
      </c>
      <c r="I5276" t="s">
        <v>23331</v>
      </c>
      <c r="J5276" t="s">
        <v>23332</v>
      </c>
      <c r="K5276" t="s">
        <v>111</v>
      </c>
      <c r="M5276" t="s">
        <v>23333</v>
      </c>
      <c r="N5276" t="s">
        <v>570</v>
      </c>
      <c r="O5276" t="s">
        <v>396</v>
      </c>
      <c r="P5276" t="s">
        <v>401</v>
      </c>
    </row>
    <row r="5277" spans="1:16" x14ac:dyDescent="0.2">
      <c r="A5277" t="s">
        <v>26278</v>
      </c>
      <c r="B5277" t="s">
        <v>38867</v>
      </c>
      <c r="C5277" s="1">
        <v>41730</v>
      </c>
      <c r="D5277" t="s">
        <v>65</v>
      </c>
      <c r="E5277" t="s">
        <v>25313</v>
      </c>
      <c r="F5277" t="s">
        <v>34235</v>
      </c>
      <c r="G5277" t="s">
        <v>25160</v>
      </c>
      <c r="H5277" t="s">
        <v>26278</v>
      </c>
      <c r="I5277" t="s">
        <v>26279</v>
      </c>
      <c r="J5277" t="s">
        <v>35961</v>
      </c>
      <c r="K5277" t="s">
        <v>25173</v>
      </c>
      <c r="L5277" t="s">
        <v>38868</v>
      </c>
      <c r="M5277" t="s">
        <v>38869</v>
      </c>
      <c r="N5277" t="s">
        <v>38870</v>
      </c>
      <c r="P5277" t="s">
        <v>38871</v>
      </c>
    </row>
    <row r="5278" spans="1:16" x14ac:dyDescent="0.2">
      <c r="A5278" t="s">
        <v>23990</v>
      </c>
      <c r="B5278" t="s">
        <v>23989</v>
      </c>
      <c r="C5278" s="1">
        <v>41682</v>
      </c>
      <c r="D5278" t="s">
        <v>65</v>
      </c>
      <c r="E5278" t="s">
        <v>284</v>
      </c>
      <c r="F5278" t="s">
        <v>285</v>
      </c>
      <c r="G5278" t="s">
        <v>127</v>
      </c>
      <c r="H5278" t="s">
        <v>23990</v>
      </c>
      <c r="I5278" t="s">
        <v>23991</v>
      </c>
      <c r="J5278" t="s">
        <v>23992</v>
      </c>
      <c r="K5278" t="s">
        <v>111</v>
      </c>
      <c r="M5278" t="s">
        <v>23993</v>
      </c>
      <c r="N5278" t="s">
        <v>623</v>
      </c>
      <c r="O5278" t="s">
        <v>153</v>
      </c>
      <c r="P5278" t="s">
        <v>117</v>
      </c>
    </row>
    <row r="5279" spans="1:16" x14ac:dyDescent="0.2">
      <c r="A5279" t="s">
        <v>39089</v>
      </c>
      <c r="B5279" t="s">
        <v>27687</v>
      </c>
      <c r="C5279" s="1">
        <v>35401</v>
      </c>
      <c r="E5279" t="s">
        <v>7749</v>
      </c>
      <c r="F5279" t="s">
        <v>7750</v>
      </c>
      <c r="G5279" t="s">
        <v>25160</v>
      </c>
      <c r="H5279" t="s">
        <v>39089</v>
      </c>
      <c r="J5279" t="s">
        <v>39090</v>
      </c>
      <c r="K5279" t="s">
        <v>25219</v>
      </c>
      <c r="L5279" t="s">
        <v>115</v>
      </c>
      <c r="N5279" t="s">
        <v>26202</v>
      </c>
      <c r="P5279" t="s">
        <v>36650</v>
      </c>
    </row>
    <row r="5280" spans="1:16" x14ac:dyDescent="0.2">
      <c r="A5280" t="s">
        <v>39064</v>
      </c>
      <c r="B5280" t="s">
        <v>27796</v>
      </c>
      <c r="C5280" s="1">
        <v>36098</v>
      </c>
      <c r="E5280" t="s">
        <v>7749</v>
      </c>
      <c r="F5280" t="s">
        <v>7750</v>
      </c>
      <c r="G5280" t="s">
        <v>25160</v>
      </c>
      <c r="H5280" t="s">
        <v>39064</v>
      </c>
      <c r="J5280" t="s">
        <v>39065</v>
      </c>
      <c r="K5280" t="s">
        <v>25219</v>
      </c>
      <c r="L5280" t="s">
        <v>115</v>
      </c>
      <c r="M5280" t="s">
        <v>25317</v>
      </c>
      <c r="N5280" t="s">
        <v>26202</v>
      </c>
      <c r="P5280" t="s">
        <v>34643</v>
      </c>
    </row>
    <row r="5281" spans="1:16" x14ac:dyDescent="0.2">
      <c r="A5281" t="s">
        <v>31115</v>
      </c>
      <c r="B5281" t="s">
        <v>31114</v>
      </c>
      <c r="C5281" s="1">
        <v>42205</v>
      </c>
      <c r="D5281" t="s">
        <v>65</v>
      </c>
      <c r="E5281" t="s">
        <v>25194</v>
      </c>
      <c r="F5281" t="s">
        <v>25195</v>
      </c>
      <c r="G5281" t="s">
        <v>25160</v>
      </c>
      <c r="H5281" t="s">
        <v>31115</v>
      </c>
      <c r="I5281" t="s">
        <v>28211</v>
      </c>
      <c r="J5281" t="s">
        <v>34482</v>
      </c>
      <c r="K5281" t="s">
        <v>25173</v>
      </c>
      <c r="L5281" t="s">
        <v>31122</v>
      </c>
      <c r="M5281" t="s">
        <v>28639</v>
      </c>
      <c r="N5281" t="s">
        <v>25357</v>
      </c>
      <c r="P5281" t="s">
        <v>26519</v>
      </c>
    </row>
    <row r="5282" spans="1:16" x14ac:dyDescent="0.2">
      <c r="A5282" t="s">
        <v>6906</v>
      </c>
      <c r="B5282" t="s">
        <v>6905</v>
      </c>
      <c r="C5282" s="1">
        <v>39855</v>
      </c>
      <c r="D5282" t="s">
        <v>65</v>
      </c>
      <c r="E5282" t="s">
        <v>151</v>
      </c>
      <c r="F5282" t="s">
        <v>152</v>
      </c>
      <c r="G5282" t="s">
        <v>41468</v>
      </c>
      <c r="H5282" t="s">
        <v>6906</v>
      </c>
      <c r="I5282" t="s">
        <v>45328</v>
      </c>
      <c r="J5282" t="s">
        <v>6907</v>
      </c>
      <c r="K5282" t="s">
        <v>93</v>
      </c>
      <c r="M5282" t="s">
        <v>203</v>
      </c>
      <c r="N5282" t="s">
        <v>756</v>
      </c>
      <c r="O5282" t="s">
        <v>94</v>
      </c>
      <c r="P5282" t="s">
        <v>117</v>
      </c>
    </row>
    <row r="5283" spans="1:16" x14ac:dyDescent="0.2">
      <c r="A5283" t="s">
        <v>45326</v>
      </c>
      <c r="B5283" t="s">
        <v>45327</v>
      </c>
      <c r="C5283" s="1">
        <v>39730</v>
      </c>
      <c r="D5283" t="s">
        <v>65</v>
      </c>
      <c r="E5283" t="s">
        <v>151</v>
      </c>
      <c r="F5283" t="s">
        <v>152</v>
      </c>
      <c r="G5283" t="s">
        <v>41468</v>
      </c>
      <c r="H5283" t="s">
        <v>45326</v>
      </c>
      <c r="I5283" t="s">
        <v>45328</v>
      </c>
      <c r="J5283" t="s">
        <v>45329</v>
      </c>
      <c r="K5283" t="s">
        <v>93</v>
      </c>
      <c r="M5283" t="s">
        <v>203</v>
      </c>
      <c r="N5283" t="s">
        <v>756</v>
      </c>
      <c r="O5283" t="s">
        <v>94</v>
      </c>
      <c r="P5283" t="s">
        <v>117</v>
      </c>
    </row>
    <row r="5284" spans="1:16" x14ac:dyDescent="0.2">
      <c r="A5284" t="s">
        <v>38387</v>
      </c>
      <c r="B5284" t="s">
        <v>29232</v>
      </c>
      <c r="C5284" s="1">
        <v>35053</v>
      </c>
      <c r="D5284" t="s">
        <v>65</v>
      </c>
      <c r="E5284" t="s">
        <v>26548</v>
      </c>
      <c r="F5284" t="s">
        <v>26549</v>
      </c>
      <c r="G5284" t="s">
        <v>26205</v>
      </c>
      <c r="H5284" t="s">
        <v>38387</v>
      </c>
      <c r="I5284" t="s">
        <v>31609</v>
      </c>
      <c r="J5284" t="s">
        <v>38388</v>
      </c>
      <c r="K5284" t="s">
        <v>25219</v>
      </c>
      <c r="N5284" t="s">
        <v>31610</v>
      </c>
      <c r="P5284" t="s">
        <v>38389</v>
      </c>
    </row>
    <row r="5285" spans="1:16" x14ac:dyDescent="0.2">
      <c r="A5285" t="s">
        <v>22807</v>
      </c>
      <c r="B5285" t="s">
        <v>22806</v>
      </c>
      <c r="C5285" s="1">
        <v>41162</v>
      </c>
      <c r="D5285" t="s">
        <v>65</v>
      </c>
      <c r="E5285" t="s">
        <v>686</v>
      </c>
      <c r="F5285" t="s">
        <v>687</v>
      </c>
      <c r="G5285" t="s">
        <v>127</v>
      </c>
      <c r="H5285" t="s">
        <v>22807</v>
      </c>
      <c r="I5285" t="s">
        <v>22808</v>
      </c>
      <c r="J5285" t="s">
        <v>22809</v>
      </c>
      <c r="K5285" t="s">
        <v>111</v>
      </c>
      <c r="M5285" t="s">
        <v>22810</v>
      </c>
      <c r="N5285" t="s">
        <v>11021</v>
      </c>
      <c r="O5285" t="s">
        <v>153</v>
      </c>
      <c r="P5285" t="s">
        <v>6886</v>
      </c>
    </row>
    <row r="5286" spans="1:16" x14ac:dyDescent="0.2">
      <c r="A5286" t="s">
        <v>29145</v>
      </c>
      <c r="B5286" t="s">
        <v>29144</v>
      </c>
      <c r="C5286" s="1">
        <v>39990</v>
      </c>
      <c r="D5286" t="s">
        <v>65</v>
      </c>
      <c r="E5286" t="s">
        <v>25177</v>
      </c>
      <c r="F5286" t="s">
        <v>34200</v>
      </c>
      <c r="G5286" t="s">
        <v>25153</v>
      </c>
      <c r="H5286" t="s">
        <v>29145</v>
      </c>
      <c r="I5286" t="s">
        <v>25155</v>
      </c>
      <c r="J5286" t="s">
        <v>35700</v>
      </c>
      <c r="K5286" t="s">
        <v>25156</v>
      </c>
      <c r="L5286" t="s">
        <v>35701</v>
      </c>
      <c r="M5286" t="s">
        <v>28824</v>
      </c>
      <c r="N5286" t="s">
        <v>29146</v>
      </c>
      <c r="P5286" t="s">
        <v>12166</v>
      </c>
    </row>
    <row r="5287" spans="1:16" x14ac:dyDescent="0.2">
      <c r="A5287" t="s">
        <v>38182</v>
      </c>
      <c r="B5287" t="s">
        <v>38183</v>
      </c>
      <c r="C5287" s="1">
        <v>43531</v>
      </c>
      <c r="D5287" t="s">
        <v>65</v>
      </c>
      <c r="E5287" t="s">
        <v>25431</v>
      </c>
      <c r="F5287" t="s">
        <v>25432</v>
      </c>
      <c r="G5287" t="s">
        <v>25160</v>
      </c>
      <c r="H5287" t="s">
        <v>38182</v>
      </c>
      <c r="I5287" t="s">
        <v>27556</v>
      </c>
      <c r="J5287" t="s">
        <v>34487</v>
      </c>
      <c r="K5287" t="s">
        <v>25215</v>
      </c>
      <c r="L5287" t="s">
        <v>38184</v>
      </c>
      <c r="M5287" t="s">
        <v>34334</v>
      </c>
      <c r="N5287" t="s">
        <v>34489</v>
      </c>
    </row>
    <row r="5288" spans="1:16" x14ac:dyDescent="0.2">
      <c r="A5288" t="s">
        <v>44624</v>
      </c>
      <c r="B5288" t="s">
        <v>44625</v>
      </c>
      <c r="C5288" s="1">
        <v>43678</v>
      </c>
      <c r="D5288" t="s">
        <v>65</v>
      </c>
      <c r="E5288" t="s">
        <v>843</v>
      </c>
      <c r="F5288" t="s">
        <v>844</v>
      </c>
      <c r="G5288" t="s">
        <v>2988</v>
      </c>
      <c r="H5288" t="s">
        <v>44624</v>
      </c>
      <c r="I5288" t="s">
        <v>44626</v>
      </c>
      <c r="J5288" t="s">
        <v>44627</v>
      </c>
      <c r="K5288" t="s">
        <v>240</v>
      </c>
      <c r="M5288" t="s">
        <v>44486</v>
      </c>
      <c r="N5288" t="s">
        <v>44072</v>
      </c>
      <c r="O5288" t="s">
        <v>94</v>
      </c>
      <c r="P5288" t="s">
        <v>44628</v>
      </c>
    </row>
    <row r="5289" spans="1:16" x14ac:dyDescent="0.2">
      <c r="A5289" t="s">
        <v>6719</v>
      </c>
      <c r="B5289" t="s">
        <v>6718</v>
      </c>
      <c r="C5289" s="1">
        <v>25568</v>
      </c>
      <c r="D5289" t="s">
        <v>65</v>
      </c>
      <c r="E5289" t="s">
        <v>280</v>
      </c>
      <c r="F5289" t="s">
        <v>281</v>
      </c>
      <c r="G5289" t="s">
        <v>127</v>
      </c>
      <c r="H5289" t="s">
        <v>6719</v>
      </c>
      <c r="I5289" t="s">
        <v>6720</v>
      </c>
      <c r="J5289" t="s">
        <v>6721</v>
      </c>
      <c r="K5289" t="s">
        <v>93</v>
      </c>
      <c r="M5289" t="s">
        <v>6722</v>
      </c>
      <c r="N5289" t="s">
        <v>282</v>
      </c>
      <c r="O5289" t="s">
        <v>94</v>
      </c>
      <c r="P5289" t="s">
        <v>117</v>
      </c>
    </row>
    <row r="5290" spans="1:16" x14ac:dyDescent="0.2">
      <c r="A5290" t="s">
        <v>16420</v>
      </c>
      <c r="B5290" t="s">
        <v>16419</v>
      </c>
      <c r="C5290" s="1">
        <v>42325</v>
      </c>
      <c r="D5290" t="s">
        <v>65</v>
      </c>
      <c r="E5290" t="s">
        <v>280</v>
      </c>
      <c r="F5290" t="s">
        <v>281</v>
      </c>
      <c r="G5290" t="s">
        <v>127</v>
      </c>
      <c r="H5290" t="s">
        <v>16420</v>
      </c>
      <c r="I5290" t="s">
        <v>16421</v>
      </c>
      <c r="J5290" t="s">
        <v>16422</v>
      </c>
      <c r="K5290" t="s">
        <v>111</v>
      </c>
      <c r="M5290" t="s">
        <v>15531</v>
      </c>
      <c r="N5290" t="s">
        <v>16423</v>
      </c>
      <c r="O5290" t="s">
        <v>153</v>
      </c>
    </row>
    <row r="5291" spans="1:16" x14ac:dyDescent="0.2">
      <c r="A5291" t="s">
        <v>6456</v>
      </c>
      <c r="B5291" t="s">
        <v>6455</v>
      </c>
      <c r="C5291" s="1">
        <v>40284</v>
      </c>
      <c r="D5291" t="s">
        <v>65</v>
      </c>
      <c r="E5291" t="s">
        <v>280</v>
      </c>
      <c r="F5291" t="s">
        <v>281</v>
      </c>
      <c r="G5291" t="s">
        <v>127</v>
      </c>
      <c r="H5291" t="s">
        <v>6456</v>
      </c>
      <c r="I5291" t="s">
        <v>6457</v>
      </c>
      <c r="J5291" t="s">
        <v>6458</v>
      </c>
      <c r="K5291" t="s">
        <v>93</v>
      </c>
      <c r="M5291" t="s">
        <v>6459</v>
      </c>
      <c r="N5291" t="s">
        <v>909</v>
      </c>
      <c r="O5291" t="s">
        <v>94</v>
      </c>
      <c r="P5291" t="s">
        <v>117</v>
      </c>
    </row>
    <row r="5292" spans="1:16" x14ac:dyDescent="0.2">
      <c r="A5292" t="s">
        <v>6604</v>
      </c>
      <c r="B5292" t="s">
        <v>6603</v>
      </c>
      <c r="C5292" s="1">
        <v>25568</v>
      </c>
      <c r="D5292" t="s">
        <v>65</v>
      </c>
      <c r="E5292" t="s">
        <v>280</v>
      </c>
      <c r="F5292" t="s">
        <v>281</v>
      </c>
      <c r="G5292" t="s">
        <v>127</v>
      </c>
      <c r="H5292" t="s">
        <v>6604</v>
      </c>
      <c r="I5292" t="s">
        <v>6605</v>
      </c>
      <c r="K5292" t="s">
        <v>93</v>
      </c>
      <c r="M5292" t="s">
        <v>221</v>
      </c>
      <c r="N5292" t="s">
        <v>282</v>
      </c>
      <c r="O5292" t="s">
        <v>153</v>
      </c>
      <c r="P5292" t="s">
        <v>117</v>
      </c>
    </row>
    <row r="5293" spans="1:16" x14ac:dyDescent="0.2">
      <c r="A5293" t="s">
        <v>6842</v>
      </c>
      <c r="B5293" t="s">
        <v>6841</v>
      </c>
      <c r="C5293" s="1">
        <v>25568</v>
      </c>
      <c r="D5293" t="s">
        <v>65</v>
      </c>
      <c r="E5293" t="s">
        <v>280</v>
      </c>
      <c r="F5293" t="s">
        <v>281</v>
      </c>
      <c r="G5293" t="s">
        <v>127</v>
      </c>
      <c r="H5293" t="s">
        <v>6842</v>
      </c>
      <c r="I5293" t="s">
        <v>6605</v>
      </c>
      <c r="J5293" t="s">
        <v>6843</v>
      </c>
      <c r="K5293" t="s">
        <v>93</v>
      </c>
      <c r="M5293" t="s">
        <v>221</v>
      </c>
      <c r="N5293" t="s">
        <v>474</v>
      </c>
      <c r="O5293" t="s">
        <v>153</v>
      </c>
      <c r="P5293" t="s">
        <v>117</v>
      </c>
    </row>
    <row r="5294" spans="1:16" x14ac:dyDescent="0.2">
      <c r="A5294" t="s">
        <v>6607</v>
      </c>
      <c r="B5294" t="s">
        <v>6606</v>
      </c>
      <c r="C5294" s="1">
        <v>25568</v>
      </c>
      <c r="D5294" t="s">
        <v>65</v>
      </c>
      <c r="E5294" t="s">
        <v>280</v>
      </c>
      <c r="F5294" t="s">
        <v>281</v>
      </c>
      <c r="G5294" t="s">
        <v>127</v>
      </c>
      <c r="H5294" t="s">
        <v>6607</v>
      </c>
      <c r="I5294" t="s">
        <v>6608</v>
      </c>
      <c r="J5294" t="s">
        <v>6609</v>
      </c>
      <c r="K5294" t="s">
        <v>93</v>
      </c>
      <c r="M5294" t="s">
        <v>665</v>
      </c>
      <c r="N5294" t="s">
        <v>909</v>
      </c>
      <c r="O5294" t="s">
        <v>153</v>
      </c>
      <c r="P5294" t="s">
        <v>117</v>
      </c>
    </row>
    <row r="5295" spans="1:16" x14ac:dyDescent="0.2">
      <c r="A5295" t="s">
        <v>27497</v>
      </c>
      <c r="B5295" t="s">
        <v>27496</v>
      </c>
      <c r="C5295" s="1">
        <v>41190</v>
      </c>
      <c r="D5295" t="s">
        <v>65</v>
      </c>
      <c r="E5295" t="s">
        <v>686</v>
      </c>
      <c r="F5295" t="s">
        <v>687</v>
      </c>
      <c r="G5295" t="s">
        <v>26175</v>
      </c>
      <c r="H5295" t="s">
        <v>27497</v>
      </c>
      <c r="I5295" t="s">
        <v>27498</v>
      </c>
      <c r="J5295" t="s">
        <v>34521</v>
      </c>
      <c r="K5295" t="s">
        <v>25173</v>
      </c>
      <c r="L5295" t="s">
        <v>181</v>
      </c>
      <c r="N5295" t="s">
        <v>25981</v>
      </c>
      <c r="P5295" t="s">
        <v>1296</v>
      </c>
    </row>
    <row r="5296" spans="1:16" x14ac:dyDescent="0.2">
      <c r="A5296" t="s">
        <v>6098</v>
      </c>
      <c r="B5296" t="s">
        <v>6097</v>
      </c>
      <c r="C5296" s="1">
        <v>41590</v>
      </c>
      <c r="D5296" t="s">
        <v>65</v>
      </c>
      <c r="E5296" t="s">
        <v>280</v>
      </c>
      <c r="F5296" t="s">
        <v>281</v>
      </c>
      <c r="G5296" t="s">
        <v>127</v>
      </c>
      <c r="H5296" t="s">
        <v>6098</v>
      </c>
      <c r="I5296" t="s">
        <v>6099</v>
      </c>
      <c r="J5296" t="s">
        <v>6100</v>
      </c>
      <c r="K5296" t="s">
        <v>93</v>
      </c>
      <c r="M5296" t="s">
        <v>6101</v>
      </c>
      <c r="N5296" t="s">
        <v>282</v>
      </c>
      <c r="O5296" t="s">
        <v>94</v>
      </c>
      <c r="P5296" t="s">
        <v>117</v>
      </c>
    </row>
    <row r="5297" spans="1:16" x14ac:dyDescent="0.2">
      <c r="A5297" t="s">
        <v>24299</v>
      </c>
      <c r="B5297" t="s">
        <v>24298</v>
      </c>
      <c r="C5297" s="1">
        <v>41162</v>
      </c>
      <c r="D5297" t="s">
        <v>65</v>
      </c>
      <c r="E5297" t="s">
        <v>399</v>
      </c>
      <c r="F5297" t="s">
        <v>400</v>
      </c>
      <c r="G5297" t="s">
        <v>127</v>
      </c>
      <c r="H5297" t="s">
        <v>24299</v>
      </c>
      <c r="I5297" t="s">
        <v>24300</v>
      </c>
      <c r="J5297" t="s">
        <v>24301</v>
      </c>
      <c r="K5297" t="s">
        <v>111</v>
      </c>
      <c r="M5297" t="s">
        <v>24262</v>
      </c>
      <c r="N5297" t="s">
        <v>570</v>
      </c>
      <c r="O5297" t="s">
        <v>153</v>
      </c>
      <c r="P5297" t="s">
        <v>604</v>
      </c>
    </row>
    <row r="5298" spans="1:16" x14ac:dyDescent="0.2">
      <c r="A5298" t="s">
        <v>20369</v>
      </c>
      <c r="B5298" t="s">
        <v>20368</v>
      </c>
      <c r="C5298" s="1">
        <v>41653</v>
      </c>
      <c r="D5298" t="s">
        <v>65</v>
      </c>
      <c r="E5298" t="s">
        <v>568</v>
      </c>
      <c r="F5298" t="s">
        <v>569</v>
      </c>
      <c r="G5298" t="s">
        <v>146</v>
      </c>
      <c r="H5298" t="s">
        <v>20369</v>
      </c>
      <c r="I5298" t="s">
        <v>20344</v>
      </c>
      <c r="J5298" t="s">
        <v>20370</v>
      </c>
      <c r="K5298" t="s">
        <v>67</v>
      </c>
      <c r="M5298" t="s">
        <v>20371</v>
      </c>
      <c r="N5298" t="s">
        <v>20347</v>
      </c>
      <c r="O5298" t="s">
        <v>153</v>
      </c>
    </row>
    <row r="5299" spans="1:16" x14ac:dyDescent="0.2">
      <c r="A5299" t="s">
        <v>20353</v>
      </c>
      <c r="B5299" t="s">
        <v>20352</v>
      </c>
      <c r="C5299" s="1">
        <v>41653</v>
      </c>
      <c r="D5299" t="s">
        <v>65</v>
      </c>
      <c r="E5299" t="s">
        <v>568</v>
      </c>
      <c r="F5299" t="s">
        <v>569</v>
      </c>
      <c r="G5299" t="s">
        <v>146</v>
      </c>
      <c r="H5299" t="s">
        <v>20353</v>
      </c>
      <c r="I5299" t="s">
        <v>20344</v>
      </c>
      <c r="J5299" t="s">
        <v>20354</v>
      </c>
      <c r="K5299" t="s">
        <v>67</v>
      </c>
      <c r="M5299" t="s">
        <v>20355</v>
      </c>
      <c r="N5299" t="s">
        <v>20347</v>
      </c>
      <c r="O5299" t="s">
        <v>153</v>
      </c>
    </row>
    <row r="5300" spans="1:16" x14ac:dyDescent="0.2">
      <c r="A5300" t="s">
        <v>33781</v>
      </c>
      <c r="B5300" t="s">
        <v>33780</v>
      </c>
      <c r="C5300" s="1">
        <v>41565</v>
      </c>
      <c r="D5300" t="s">
        <v>65</v>
      </c>
      <c r="E5300" t="s">
        <v>438</v>
      </c>
      <c r="F5300" t="s">
        <v>439</v>
      </c>
      <c r="G5300" t="s">
        <v>25160</v>
      </c>
      <c r="H5300" t="s">
        <v>33781</v>
      </c>
      <c r="I5300" t="s">
        <v>33782</v>
      </c>
      <c r="J5300" t="s">
        <v>37034</v>
      </c>
      <c r="K5300" t="s">
        <v>25173</v>
      </c>
      <c r="L5300" t="s">
        <v>33783</v>
      </c>
      <c r="M5300" t="s">
        <v>34226</v>
      </c>
      <c r="N5300" t="s">
        <v>37035</v>
      </c>
      <c r="P5300" t="s">
        <v>25182</v>
      </c>
    </row>
    <row r="5301" spans="1:16" x14ac:dyDescent="0.2">
      <c r="A5301" t="s">
        <v>23762</v>
      </c>
      <c r="B5301" t="s">
        <v>23761</v>
      </c>
      <c r="C5301" s="1">
        <v>36859</v>
      </c>
      <c r="D5301" t="s">
        <v>65</v>
      </c>
      <c r="E5301" t="s">
        <v>335</v>
      </c>
      <c r="F5301" t="s">
        <v>336</v>
      </c>
      <c r="G5301" t="s">
        <v>127</v>
      </c>
      <c r="H5301" t="s">
        <v>23762</v>
      </c>
      <c r="I5301" t="s">
        <v>23763</v>
      </c>
      <c r="J5301" t="s">
        <v>23764</v>
      </c>
      <c r="K5301" t="s">
        <v>111</v>
      </c>
      <c r="M5301" t="s">
        <v>704</v>
      </c>
      <c r="N5301" t="s">
        <v>14782</v>
      </c>
      <c r="O5301">
        <v>0</v>
      </c>
    </row>
    <row r="5302" spans="1:16" x14ac:dyDescent="0.2">
      <c r="A5302" t="s">
        <v>20504</v>
      </c>
      <c r="B5302" t="s">
        <v>20503</v>
      </c>
      <c r="C5302" s="1">
        <v>41956</v>
      </c>
      <c r="D5302" t="s">
        <v>65</v>
      </c>
      <c r="E5302" t="s">
        <v>568</v>
      </c>
      <c r="F5302" t="s">
        <v>569</v>
      </c>
      <c r="G5302" t="s">
        <v>146</v>
      </c>
      <c r="H5302" t="s">
        <v>20504</v>
      </c>
      <c r="I5302" t="s">
        <v>20344</v>
      </c>
      <c r="J5302" t="s">
        <v>20505</v>
      </c>
      <c r="K5302" t="s">
        <v>67</v>
      </c>
      <c r="M5302" t="s">
        <v>20506</v>
      </c>
      <c r="O5302" t="s">
        <v>153</v>
      </c>
    </row>
    <row r="5303" spans="1:16" x14ac:dyDescent="0.2">
      <c r="A5303" t="s">
        <v>45765</v>
      </c>
      <c r="B5303" t="s">
        <v>45766</v>
      </c>
      <c r="C5303" s="1">
        <v>43342</v>
      </c>
      <c r="D5303" t="s">
        <v>65</v>
      </c>
      <c r="E5303" t="s">
        <v>6412</v>
      </c>
      <c r="F5303" t="s">
        <v>6413</v>
      </c>
      <c r="G5303" t="s">
        <v>1479</v>
      </c>
      <c r="H5303" t="s">
        <v>45765</v>
      </c>
      <c r="I5303" t="s">
        <v>45767</v>
      </c>
      <c r="J5303" t="s">
        <v>45768</v>
      </c>
      <c r="K5303" t="s">
        <v>93</v>
      </c>
      <c r="M5303" t="s">
        <v>45769</v>
      </c>
      <c r="N5303" t="s">
        <v>45770</v>
      </c>
      <c r="O5303" t="s">
        <v>94</v>
      </c>
    </row>
    <row r="5304" spans="1:16" x14ac:dyDescent="0.2">
      <c r="A5304" t="s">
        <v>45774</v>
      </c>
      <c r="B5304" t="s">
        <v>45775</v>
      </c>
      <c r="C5304" s="1">
        <v>43342</v>
      </c>
      <c r="D5304" t="s">
        <v>65</v>
      </c>
      <c r="E5304" t="s">
        <v>6412</v>
      </c>
      <c r="F5304" t="s">
        <v>6413</v>
      </c>
      <c r="G5304" t="s">
        <v>1479</v>
      </c>
      <c r="H5304" t="s">
        <v>45774</v>
      </c>
      <c r="I5304" t="s">
        <v>45767</v>
      </c>
      <c r="J5304" t="s">
        <v>45776</v>
      </c>
      <c r="K5304" t="s">
        <v>93</v>
      </c>
      <c r="M5304" t="s">
        <v>45769</v>
      </c>
      <c r="N5304" t="s">
        <v>45770</v>
      </c>
      <c r="O5304" t="s">
        <v>94</v>
      </c>
    </row>
    <row r="5305" spans="1:16" x14ac:dyDescent="0.2">
      <c r="A5305" t="s">
        <v>8466</v>
      </c>
      <c r="B5305" t="s">
        <v>8465</v>
      </c>
      <c r="C5305" s="1">
        <v>42334</v>
      </c>
      <c r="D5305" t="s">
        <v>65</v>
      </c>
      <c r="E5305" t="s">
        <v>6412</v>
      </c>
      <c r="F5305" t="s">
        <v>6413</v>
      </c>
      <c r="G5305" t="s">
        <v>133</v>
      </c>
      <c r="H5305" t="s">
        <v>8466</v>
      </c>
      <c r="I5305" t="s">
        <v>8467</v>
      </c>
      <c r="J5305" t="s">
        <v>8468</v>
      </c>
      <c r="K5305" t="s">
        <v>93</v>
      </c>
      <c r="M5305" t="s">
        <v>4389</v>
      </c>
      <c r="N5305" t="s">
        <v>8469</v>
      </c>
      <c r="O5305" t="s">
        <v>94</v>
      </c>
    </row>
    <row r="5306" spans="1:16" x14ac:dyDescent="0.2">
      <c r="A5306" t="s">
        <v>6414</v>
      </c>
      <c r="B5306" t="s">
        <v>6411</v>
      </c>
      <c r="C5306" s="1">
        <v>42937</v>
      </c>
      <c r="D5306" t="s">
        <v>65</v>
      </c>
      <c r="E5306" t="s">
        <v>6412</v>
      </c>
      <c r="F5306" t="s">
        <v>6413</v>
      </c>
      <c r="G5306" t="s">
        <v>133</v>
      </c>
      <c r="H5306" t="s">
        <v>6414</v>
      </c>
      <c r="I5306" t="s">
        <v>6415</v>
      </c>
      <c r="J5306" t="s">
        <v>6416</v>
      </c>
      <c r="K5306" t="s">
        <v>93</v>
      </c>
      <c r="M5306" t="s">
        <v>6417</v>
      </c>
      <c r="N5306" t="s">
        <v>6418</v>
      </c>
      <c r="O5306" t="s">
        <v>94</v>
      </c>
      <c r="P5306" t="s">
        <v>6419</v>
      </c>
    </row>
    <row r="5307" spans="1:16" x14ac:dyDescent="0.2">
      <c r="A5307" t="s">
        <v>45115</v>
      </c>
      <c r="B5307" t="s">
        <v>45116</v>
      </c>
      <c r="C5307" s="1">
        <v>43424</v>
      </c>
      <c r="D5307" t="s">
        <v>65</v>
      </c>
      <c r="E5307" t="s">
        <v>6412</v>
      </c>
      <c r="F5307" t="s">
        <v>6413</v>
      </c>
      <c r="G5307" t="s">
        <v>1479</v>
      </c>
      <c r="H5307" t="s">
        <v>45115</v>
      </c>
      <c r="I5307" t="s">
        <v>45117</v>
      </c>
      <c r="J5307" t="s">
        <v>45118</v>
      </c>
      <c r="K5307" t="s">
        <v>93</v>
      </c>
      <c r="M5307" t="s">
        <v>45119</v>
      </c>
      <c r="N5307" t="s">
        <v>8469</v>
      </c>
      <c r="O5307" t="s">
        <v>94</v>
      </c>
    </row>
    <row r="5308" spans="1:16" x14ac:dyDescent="0.2">
      <c r="A5308" t="s">
        <v>8471</v>
      </c>
      <c r="B5308" t="s">
        <v>8470</v>
      </c>
      <c r="C5308" s="1">
        <v>42334</v>
      </c>
      <c r="D5308" t="s">
        <v>65</v>
      </c>
      <c r="E5308" t="s">
        <v>6412</v>
      </c>
      <c r="F5308" t="s">
        <v>6413</v>
      </c>
      <c r="G5308" t="s">
        <v>133</v>
      </c>
      <c r="H5308" t="s">
        <v>8471</v>
      </c>
      <c r="I5308" t="s">
        <v>8472</v>
      </c>
      <c r="J5308" t="s">
        <v>8473</v>
      </c>
      <c r="K5308" t="s">
        <v>93</v>
      </c>
      <c r="M5308" t="s">
        <v>4389</v>
      </c>
      <c r="N5308" t="s">
        <v>8474</v>
      </c>
      <c r="O5308" t="s">
        <v>94</v>
      </c>
    </row>
    <row r="5309" spans="1:16" x14ac:dyDescent="0.2">
      <c r="A5309" t="s">
        <v>8480</v>
      </c>
      <c r="B5309" t="s">
        <v>8479</v>
      </c>
      <c r="C5309" s="1">
        <v>42334</v>
      </c>
      <c r="D5309" t="s">
        <v>65</v>
      </c>
      <c r="E5309" t="s">
        <v>6412</v>
      </c>
      <c r="F5309" t="s">
        <v>6413</v>
      </c>
      <c r="G5309" t="s">
        <v>133</v>
      </c>
      <c r="H5309" t="s">
        <v>8480</v>
      </c>
      <c r="I5309" t="s">
        <v>8481</v>
      </c>
      <c r="J5309" t="s">
        <v>8482</v>
      </c>
      <c r="K5309" t="s">
        <v>93</v>
      </c>
      <c r="M5309" t="s">
        <v>4389</v>
      </c>
      <c r="N5309" t="s">
        <v>8474</v>
      </c>
      <c r="O5309" t="s">
        <v>94</v>
      </c>
    </row>
    <row r="5310" spans="1:16" x14ac:dyDescent="0.2">
      <c r="A5310" t="s">
        <v>8461</v>
      </c>
      <c r="B5310" t="s">
        <v>8460</v>
      </c>
      <c r="C5310" s="1">
        <v>42334</v>
      </c>
      <c r="D5310" t="s">
        <v>65</v>
      </c>
      <c r="E5310" t="s">
        <v>6412</v>
      </c>
      <c r="F5310" t="s">
        <v>6413</v>
      </c>
      <c r="G5310" t="s">
        <v>133</v>
      </c>
      <c r="H5310" t="s">
        <v>8461</v>
      </c>
      <c r="I5310" t="s">
        <v>8462</v>
      </c>
      <c r="J5310" t="s">
        <v>8463</v>
      </c>
      <c r="K5310" t="s">
        <v>93</v>
      </c>
      <c r="M5310" t="s">
        <v>8333</v>
      </c>
      <c r="N5310" t="s">
        <v>8464</v>
      </c>
      <c r="O5310" t="s">
        <v>94</v>
      </c>
    </row>
    <row r="5311" spans="1:16" x14ac:dyDescent="0.2">
      <c r="A5311" t="s">
        <v>45771</v>
      </c>
      <c r="B5311" t="s">
        <v>45772</v>
      </c>
      <c r="C5311" s="1">
        <v>43342</v>
      </c>
      <c r="D5311" t="s">
        <v>65</v>
      </c>
      <c r="E5311" t="s">
        <v>6412</v>
      </c>
      <c r="F5311" t="s">
        <v>6413</v>
      </c>
      <c r="G5311" t="s">
        <v>1479</v>
      </c>
      <c r="H5311" t="s">
        <v>45771</v>
      </c>
      <c r="I5311" t="s">
        <v>45767</v>
      </c>
      <c r="J5311" t="s">
        <v>45773</v>
      </c>
      <c r="K5311" t="s">
        <v>93</v>
      </c>
      <c r="M5311" t="s">
        <v>45769</v>
      </c>
      <c r="N5311" t="s">
        <v>45770</v>
      </c>
      <c r="O5311" t="s">
        <v>94</v>
      </c>
    </row>
    <row r="5312" spans="1:16" x14ac:dyDescent="0.2">
      <c r="A5312" t="s">
        <v>8476</v>
      </c>
      <c r="B5312" t="s">
        <v>8475</v>
      </c>
      <c r="C5312" s="1">
        <v>42334</v>
      </c>
      <c r="D5312" t="s">
        <v>65</v>
      </c>
      <c r="E5312" t="s">
        <v>6412</v>
      </c>
      <c r="F5312" t="s">
        <v>6413</v>
      </c>
      <c r="G5312" t="s">
        <v>133</v>
      </c>
      <c r="H5312" t="s">
        <v>8476</v>
      </c>
      <c r="I5312" t="s">
        <v>8477</v>
      </c>
      <c r="J5312" t="s">
        <v>8478</v>
      </c>
      <c r="K5312" t="s">
        <v>93</v>
      </c>
      <c r="M5312" t="s">
        <v>4389</v>
      </c>
      <c r="N5312" t="s">
        <v>8474</v>
      </c>
      <c r="O5312" t="s">
        <v>94</v>
      </c>
    </row>
    <row r="5313" spans="1:16" x14ac:dyDescent="0.2">
      <c r="A5313" t="s">
        <v>15403</v>
      </c>
      <c r="B5313" t="s">
        <v>15401</v>
      </c>
      <c r="C5313" s="1">
        <v>41040</v>
      </c>
      <c r="D5313" t="s">
        <v>65</v>
      </c>
      <c r="E5313" t="s">
        <v>730</v>
      </c>
      <c r="F5313" t="s">
        <v>731</v>
      </c>
      <c r="G5313" t="s">
        <v>143</v>
      </c>
      <c r="H5313" t="s">
        <v>15403</v>
      </c>
      <c r="I5313" t="s">
        <v>15404</v>
      </c>
      <c r="J5313" t="s">
        <v>15405</v>
      </c>
      <c r="K5313" t="s">
        <v>93</v>
      </c>
      <c r="L5313" t="s">
        <v>115</v>
      </c>
      <c r="M5313" t="s">
        <v>20709</v>
      </c>
      <c r="N5313" t="s">
        <v>15406</v>
      </c>
      <c r="O5313" t="s">
        <v>153</v>
      </c>
      <c r="P5313" t="s">
        <v>2048</v>
      </c>
    </row>
    <row r="5314" spans="1:16" x14ac:dyDescent="0.2">
      <c r="A5314" t="s">
        <v>20036</v>
      </c>
      <c r="B5314" t="s">
        <v>20035</v>
      </c>
      <c r="C5314" s="1">
        <v>41040</v>
      </c>
      <c r="D5314" t="s">
        <v>65</v>
      </c>
      <c r="E5314" t="s">
        <v>730</v>
      </c>
      <c r="F5314" t="s">
        <v>731</v>
      </c>
      <c r="G5314" t="s">
        <v>143</v>
      </c>
      <c r="H5314" t="s">
        <v>20036</v>
      </c>
      <c r="I5314" t="s">
        <v>15404</v>
      </c>
      <c r="J5314" t="s">
        <v>20037</v>
      </c>
      <c r="K5314" t="s">
        <v>111</v>
      </c>
      <c r="L5314" t="s">
        <v>115</v>
      </c>
      <c r="M5314" t="s">
        <v>47724</v>
      </c>
      <c r="N5314" t="s">
        <v>20038</v>
      </c>
      <c r="O5314" t="s">
        <v>153</v>
      </c>
    </row>
    <row r="5315" spans="1:16" x14ac:dyDescent="0.2">
      <c r="A5315" t="s">
        <v>1526</v>
      </c>
      <c r="B5315" t="s">
        <v>1525</v>
      </c>
      <c r="C5315" s="1">
        <v>40282</v>
      </c>
      <c r="D5315" t="s">
        <v>65</v>
      </c>
      <c r="E5315" t="s">
        <v>177</v>
      </c>
      <c r="F5315" t="s">
        <v>178</v>
      </c>
      <c r="G5315" t="s">
        <v>127</v>
      </c>
      <c r="H5315" t="s">
        <v>1526</v>
      </c>
      <c r="I5315" t="s">
        <v>1527</v>
      </c>
      <c r="J5315" t="s">
        <v>1528</v>
      </c>
      <c r="K5315" t="s">
        <v>86</v>
      </c>
      <c r="L5315" t="s">
        <v>115</v>
      </c>
      <c r="N5315" t="s">
        <v>43369</v>
      </c>
      <c r="O5315" t="s">
        <v>94</v>
      </c>
      <c r="P5315" t="s">
        <v>192</v>
      </c>
    </row>
    <row r="5316" spans="1:16" x14ac:dyDescent="0.2">
      <c r="A5316" t="s">
        <v>1408</v>
      </c>
      <c r="B5316" t="s">
        <v>1407</v>
      </c>
      <c r="C5316" s="1">
        <v>42537</v>
      </c>
      <c r="D5316" t="s">
        <v>65</v>
      </c>
      <c r="E5316" t="s">
        <v>177</v>
      </c>
      <c r="F5316" t="s">
        <v>178</v>
      </c>
      <c r="G5316" t="s">
        <v>127</v>
      </c>
      <c r="H5316" t="s">
        <v>1408</v>
      </c>
      <c r="I5316" t="s">
        <v>43812</v>
      </c>
      <c r="J5316" t="s">
        <v>1409</v>
      </c>
      <c r="K5316" t="s">
        <v>86</v>
      </c>
      <c r="N5316" t="s">
        <v>43813</v>
      </c>
      <c r="O5316" t="s">
        <v>94</v>
      </c>
      <c r="P5316" t="s">
        <v>43814</v>
      </c>
    </row>
    <row r="5317" spans="1:16" x14ac:dyDescent="0.2">
      <c r="A5317" t="s">
        <v>1516</v>
      </c>
      <c r="B5317" t="s">
        <v>1515</v>
      </c>
      <c r="C5317" s="1">
        <v>40283</v>
      </c>
      <c r="D5317" t="s">
        <v>65</v>
      </c>
      <c r="E5317" t="s">
        <v>177</v>
      </c>
      <c r="F5317" t="s">
        <v>178</v>
      </c>
      <c r="G5317" t="s">
        <v>127</v>
      </c>
      <c r="H5317" t="s">
        <v>1516</v>
      </c>
      <c r="I5317" t="s">
        <v>102</v>
      </c>
      <c r="J5317" t="s">
        <v>1517</v>
      </c>
      <c r="K5317" t="s">
        <v>93</v>
      </c>
      <c r="L5317" t="s">
        <v>115</v>
      </c>
      <c r="N5317" t="s">
        <v>43369</v>
      </c>
      <c r="O5317" t="s">
        <v>94</v>
      </c>
      <c r="P5317" t="s">
        <v>43887</v>
      </c>
    </row>
    <row r="5318" spans="1:16" x14ac:dyDescent="0.2">
      <c r="A5318" t="s">
        <v>1520</v>
      </c>
      <c r="B5318" t="s">
        <v>1519</v>
      </c>
      <c r="C5318" s="1">
        <v>40711</v>
      </c>
      <c r="D5318" t="s">
        <v>65</v>
      </c>
      <c r="E5318" t="s">
        <v>177</v>
      </c>
      <c r="F5318" t="s">
        <v>178</v>
      </c>
      <c r="G5318" t="s">
        <v>127</v>
      </c>
      <c r="H5318" t="s">
        <v>1520</v>
      </c>
      <c r="I5318" t="s">
        <v>1521</v>
      </c>
      <c r="J5318" t="s">
        <v>1522</v>
      </c>
      <c r="K5318" t="s">
        <v>111</v>
      </c>
      <c r="L5318" t="s">
        <v>254</v>
      </c>
      <c r="N5318" t="s">
        <v>43369</v>
      </c>
      <c r="O5318" t="s">
        <v>94</v>
      </c>
      <c r="P5318" t="s">
        <v>43888</v>
      </c>
    </row>
    <row r="5319" spans="1:16" x14ac:dyDescent="0.2">
      <c r="A5319" t="s">
        <v>43365</v>
      </c>
      <c r="B5319" t="s">
        <v>43366</v>
      </c>
      <c r="C5319" s="1">
        <v>42963</v>
      </c>
      <c r="D5319" t="s">
        <v>65</v>
      </c>
      <c r="E5319" t="s">
        <v>177</v>
      </c>
      <c r="F5319" t="s">
        <v>178</v>
      </c>
      <c r="G5319" t="s">
        <v>133</v>
      </c>
      <c r="H5319" t="s">
        <v>43365</v>
      </c>
      <c r="I5319" t="s">
        <v>43367</v>
      </c>
      <c r="J5319" t="s">
        <v>43368</v>
      </c>
      <c r="K5319" t="s">
        <v>86</v>
      </c>
      <c r="N5319" t="s">
        <v>43369</v>
      </c>
      <c r="O5319" t="s">
        <v>94</v>
      </c>
      <c r="P5319" t="s">
        <v>43370</v>
      </c>
    </row>
    <row r="5320" spans="1:16" x14ac:dyDescent="0.2">
      <c r="A5320" t="s">
        <v>1524</v>
      </c>
      <c r="B5320" t="s">
        <v>1523</v>
      </c>
      <c r="C5320" s="1">
        <v>40282</v>
      </c>
      <c r="D5320" t="s">
        <v>65</v>
      </c>
      <c r="E5320" t="s">
        <v>177</v>
      </c>
      <c r="F5320" t="s">
        <v>178</v>
      </c>
      <c r="G5320" t="s">
        <v>127</v>
      </c>
      <c r="H5320" t="s">
        <v>1524</v>
      </c>
      <c r="I5320" t="s">
        <v>43889</v>
      </c>
      <c r="J5320" t="s">
        <v>43890</v>
      </c>
      <c r="K5320" t="s">
        <v>93</v>
      </c>
      <c r="L5320" t="s">
        <v>115</v>
      </c>
      <c r="N5320" t="s">
        <v>43369</v>
      </c>
      <c r="O5320" t="s">
        <v>94</v>
      </c>
      <c r="P5320" t="s">
        <v>43891</v>
      </c>
    </row>
    <row r="5321" spans="1:16" x14ac:dyDescent="0.2">
      <c r="A5321" t="s">
        <v>1422</v>
      </c>
      <c r="B5321" t="s">
        <v>1421</v>
      </c>
      <c r="C5321" s="1">
        <v>42571</v>
      </c>
      <c r="D5321" t="s">
        <v>65</v>
      </c>
      <c r="E5321" t="s">
        <v>177</v>
      </c>
      <c r="F5321" t="s">
        <v>178</v>
      </c>
      <c r="G5321" t="s">
        <v>127</v>
      </c>
      <c r="H5321" t="s">
        <v>1422</v>
      </c>
      <c r="I5321" t="s">
        <v>1423</v>
      </c>
      <c r="J5321" t="s">
        <v>43815</v>
      </c>
      <c r="K5321" t="s">
        <v>93</v>
      </c>
      <c r="M5321" t="s">
        <v>43816</v>
      </c>
      <c r="N5321" t="s">
        <v>43817</v>
      </c>
      <c r="O5321" t="s">
        <v>94</v>
      </c>
      <c r="P5321" t="s">
        <v>1424</v>
      </c>
    </row>
    <row r="5322" spans="1:16" x14ac:dyDescent="0.2">
      <c r="A5322" t="s">
        <v>45647</v>
      </c>
      <c r="B5322" t="s">
        <v>45648</v>
      </c>
      <c r="C5322" s="1">
        <v>42567</v>
      </c>
      <c r="D5322" t="s">
        <v>65</v>
      </c>
      <c r="E5322" t="s">
        <v>177</v>
      </c>
      <c r="F5322" t="s">
        <v>178</v>
      </c>
      <c r="G5322" t="s">
        <v>1479</v>
      </c>
      <c r="H5322" t="s">
        <v>45647</v>
      </c>
      <c r="I5322" t="s">
        <v>45649</v>
      </c>
      <c r="J5322" t="s">
        <v>45650</v>
      </c>
      <c r="K5322" t="s">
        <v>93</v>
      </c>
      <c r="M5322" t="s">
        <v>45651</v>
      </c>
      <c r="N5322" t="s">
        <v>43817</v>
      </c>
      <c r="O5322" t="s">
        <v>94</v>
      </c>
      <c r="P5322" t="s">
        <v>45652</v>
      </c>
    </row>
    <row r="5323" spans="1:16" x14ac:dyDescent="0.2">
      <c r="A5323" t="s">
        <v>5102</v>
      </c>
      <c r="B5323" t="s">
        <v>5101</v>
      </c>
      <c r="C5323" s="1">
        <v>42138</v>
      </c>
      <c r="D5323" t="s">
        <v>65</v>
      </c>
      <c r="E5323" t="s">
        <v>3964</v>
      </c>
      <c r="F5323" t="s">
        <v>3965</v>
      </c>
      <c r="G5323" t="s">
        <v>133</v>
      </c>
      <c r="H5323" t="s">
        <v>5102</v>
      </c>
      <c r="I5323" t="s">
        <v>5103</v>
      </c>
      <c r="J5323" t="s">
        <v>5104</v>
      </c>
      <c r="K5323" t="s">
        <v>240</v>
      </c>
      <c r="M5323" t="s">
        <v>1557</v>
      </c>
      <c r="N5323" t="s">
        <v>3973</v>
      </c>
      <c r="O5323" t="s">
        <v>94</v>
      </c>
    </row>
    <row r="5324" spans="1:16" x14ac:dyDescent="0.2">
      <c r="A5324" t="s">
        <v>3780</v>
      </c>
      <c r="B5324" t="s">
        <v>3779</v>
      </c>
      <c r="C5324" s="1">
        <v>41436</v>
      </c>
      <c r="D5324" t="s">
        <v>65</v>
      </c>
      <c r="E5324" t="s">
        <v>3773</v>
      </c>
      <c r="F5324" t="s">
        <v>3774</v>
      </c>
      <c r="G5324" t="s">
        <v>133</v>
      </c>
      <c r="H5324" t="s">
        <v>3780</v>
      </c>
      <c r="I5324" t="s">
        <v>3781</v>
      </c>
      <c r="J5324" t="s">
        <v>3782</v>
      </c>
      <c r="K5324" t="s">
        <v>2091</v>
      </c>
      <c r="L5324" t="s">
        <v>347</v>
      </c>
      <c r="M5324" t="s">
        <v>194</v>
      </c>
      <c r="N5324" t="s">
        <v>3783</v>
      </c>
      <c r="O5324" t="s">
        <v>94</v>
      </c>
      <c r="P5324" t="s">
        <v>117</v>
      </c>
    </row>
    <row r="5325" spans="1:16" x14ac:dyDescent="0.2">
      <c r="A5325" t="s">
        <v>3799</v>
      </c>
      <c r="B5325" t="s">
        <v>3798</v>
      </c>
      <c r="C5325" s="1">
        <v>41436</v>
      </c>
      <c r="D5325" t="s">
        <v>65</v>
      </c>
      <c r="E5325" t="s">
        <v>3773</v>
      </c>
      <c r="F5325" t="s">
        <v>3774</v>
      </c>
      <c r="G5325" t="s">
        <v>133</v>
      </c>
      <c r="H5325" t="s">
        <v>3799</v>
      </c>
      <c r="I5325" t="s">
        <v>3781</v>
      </c>
      <c r="J5325" t="s">
        <v>3800</v>
      </c>
      <c r="K5325" t="s">
        <v>240</v>
      </c>
      <c r="L5325" t="s">
        <v>347</v>
      </c>
      <c r="M5325" t="s">
        <v>194</v>
      </c>
      <c r="N5325" t="s">
        <v>3788</v>
      </c>
      <c r="O5325" t="s">
        <v>94</v>
      </c>
      <c r="P5325" t="s">
        <v>192</v>
      </c>
    </row>
    <row r="5326" spans="1:16" x14ac:dyDescent="0.2">
      <c r="A5326" t="s">
        <v>40061</v>
      </c>
      <c r="B5326" t="s">
        <v>26340</v>
      </c>
      <c r="C5326" s="1">
        <v>37161</v>
      </c>
      <c r="D5326" t="s">
        <v>65</v>
      </c>
      <c r="E5326" t="s">
        <v>34636</v>
      </c>
      <c r="F5326" t="s">
        <v>34637</v>
      </c>
      <c r="G5326" t="s">
        <v>25198</v>
      </c>
      <c r="H5326" t="s">
        <v>40061</v>
      </c>
      <c r="I5326" t="s">
        <v>26341</v>
      </c>
      <c r="J5326" t="s">
        <v>34250</v>
      </c>
      <c r="K5326" t="s">
        <v>25156</v>
      </c>
      <c r="L5326" t="s">
        <v>115</v>
      </c>
      <c r="N5326" t="s">
        <v>26342</v>
      </c>
      <c r="P5326" t="s">
        <v>40060</v>
      </c>
    </row>
    <row r="5327" spans="1:16" x14ac:dyDescent="0.2">
      <c r="A5327" t="s">
        <v>4412</v>
      </c>
      <c r="B5327" t="s">
        <v>4411</v>
      </c>
      <c r="C5327" s="1">
        <v>41192</v>
      </c>
      <c r="D5327" t="s">
        <v>65</v>
      </c>
      <c r="E5327" t="s">
        <v>397</v>
      </c>
      <c r="F5327" t="s">
        <v>398</v>
      </c>
      <c r="G5327" t="s">
        <v>133</v>
      </c>
      <c r="H5327" t="s">
        <v>4412</v>
      </c>
      <c r="I5327" t="s">
        <v>4413</v>
      </c>
      <c r="J5327" t="s">
        <v>4414</v>
      </c>
      <c r="K5327" t="s">
        <v>93</v>
      </c>
      <c r="M5327" t="s">
        <v>404</v>
      </c>
      <c r="N5327" t="s">
        <v>3691</v>
      </c>
      <c r="O5327" t="s">
        <v>94</v>
      </c>
    </row>
    <row r="5328" spans="1:16" x14ac:dyDescent="0.2">
      <c r="A5328" t="s">
        <v>36648</v>
      </c>
      <c r="B5328" t="s">
        <v>32553</v>
      </c>
      <c r="C5328" s="1">
        <v>36293</v>
      </c>
      <c r="E5328" t="s">
        <v>7749</v>
      </c>
      <c r="F5328" t="s">
        <v>7750</v>
      </c>
      <c r="G5328" t="s">
        <v>25198</v>
      </c>
      <c r="H5328" t="s">
        <v>36648</v>
      </c>
      <c r="J5328" t="s">
        <v>36649</v>
      </c>
      <c r="K5328" t="s">
        <v>25162</v>
      </c>
      <c r="L5328" t="s">
        <v>115</v>
      </c>
      <c r="N5328" t="s">
        <v>27368</v>
      </c>
      <c r="P5328" t="s">
        <v>36650</v>
      </c>
    </row>
    <row r="5329" spans="1:16" x14ac:dyDescent="0.2">
      <c r="A5329" t="s">
        <v>32524</v>
      </c>
      <c r="B5329" t="s">
        <v>32523</v>
      </c>
      <c r="C5329" s="1">
        <v>43028</v>
      </c>
      <c r="D5329" t="s">
        <v>65</v>
      </c>
      <c r="E5329" t="s">
        <v>34636</v>
      </c>
      <c r="F5329" t="s">
        <v>34637</v>
      </c>
      <c r="G5329" t="s">
        <v>25153</v>
      </c>
      <c r="H5329" t="s">
        <v>32524</v>
      </c>
      <c r="I5329" t="s">
        <v>25155</v>
      </c>
      <c r="J5329" t="s">
        <v>35655</v>
      </c>
      <c r="K5329" t="s">
        <v>25156</v>
      </c>
      <c r="L5329" t="s">
        <v>32525</v>
      </c>
      <c r="M5329" t="s">
        <v>30487</v>
      </c>
      <c r="N5329" t="s">
        <v>33120</v>
      </c>
      <c r="P5329" t="s">
        <v>36818</v>
      </c>
    </row>
    <row r="5330" spans="1:16" x14ac:dyDescent="0.2">
      <c r="A5330" t="s">
        <v>39240</v>
      </c>
      <c r="B5330" t="s">
        <v>32938</v>
      </c>
      <c r="C5330" s="1">
        <v>33770</v>
      </c>
      <c r="E5330" t="s">
        <v>7749</v>
      </c>
      <c r="F5330" t="s">
        <v>7750</v>
      </c>
      <c r="G5330" t="s">
        <v>25198</v>
      </c>
      <c r="H5330" t="s">
        <v>39240</v>
      </c>
      <c r="J5330" t="s">
        <v>39241</v>
      </c>
      <c r="K5330" t="s">
        <v>32939</v>
      </c>
      <c r="L5330" t="s">
        <v>115</v>
      </c>
      <c r="N5330" t="s">
        <v>27368</v>
      </c>
      <c r="P5330" t="s">
        <v>34643</v>
      </c>
    </row>
    <row r="5331" spans="1:16" x14ac:dyDescent="0.2">
      <c r="A5331" t="s">
        <v>22246</v>
      </c>
      <c r="B5331" t="s">
        <v>22245</v>
      </c>
      <c r="C5331" s="1">
        <v>41099</v>
      </c>
      <c r="D5331" t="s">
        <v>65</v>
      </c>
      <c r="E5331" t="s">
        <v>45323</v>
      </c>
      <c r="F5331" t="s">
        <v>45324</v>
      </c>
      <c r="G5331" t="s">
        <v>143</v>
      </c>
      <c r="H5331" t="s">
        <v>22246</v>
      </c>
      <c r="I5331" t="s">
        <v>22247</v>
      </c>
      <c r="K5331" t="s">
        <v>160</v>
      </c>
      <c r="M5331" t="s">
        <v>22248</v>
      </c>
      <c r="N5331" t="s">
        <v>11021</v>
      </c>
      <c r="O5331" t="s">
        <v>153</v>
      </c>
      <c r="P5331" t="s">
        <v>47621</v>
      </c>
    </row>
    <row r="5332" spans="1:16" x14ac:dyDescent="0.2">
      <c r="A5332" t="s">
        <v>19849</v>
      </c>
      <c r="B5332" t="s">
        <v>19848</v>
      </c>
      <c r="C5332" s="1">
        <v>40162</v>
      </c>
      <c r="D5332" t="s">
        <v>65</v>
      </c>
      <c r="E5332" t="s">
        <v>188</v>
      </c>
      <c r="F5332" t="s">
        <v>189</v>
      </c>
      <c r="G5332" t="s">
        <v>143</v>
      </c>
      <c r="H5332" t="s">
        <v>19849</v>
      </c>
      <c r="I5332" t="s">
        <v>19850</v>
      </c>
      <c r="K5332" t="s">
        <v>86</v>
      </c>
      <c r="L5332" t="s">
        <v>115</v>
      </c>
      <c r="M5332" t="s">
        <v>373</v>
      </c>
      <c r="N5332" t="s">
        <v>191</v>
      </c>
      <c r="O5332" t="s">
        <v>153</v>
      </c>
      <c r="P5332" t="s">
        <v>192</v>
      </c>
    </row>
    <row r="5333" spans="1:16" x14ac:dyDescent="0.2">
      <c r="A5333" t="s">
        <v>19846</v>
      </c>
      <c r="B5333" t="s">
        <v>19845</v>
      </c>
      <c r="C5333" s="1">
        <v>40162</v>
      </c>
      <c r="D5333" t="s">
        <v>65</v>
      </c>
      <c r="E5333" t="s">
        <v>188</v>
      </c>
      <c r="F5333" t="s">
        <v>189</v>
      </c>
      <c r="G5333" t="s">
        <v>143</v>
      </c>
      <c r="H5333" t="s">
        <v>19846</v>
      </c>
      <c r="I5333" t="s">
        <v>19847</v>
      </c>
      <c r="K5333" t="s">
        <v>111</v>
      </c>
      <c r="L5333" t="s">
        <v>115</v>
      </c>
      <c r="M5333" t="s">
        <v>373</v>
      </c>
      <c r="N5333" t="s">
        <v>191</v>
      </c>
      <c r="O5333" t="s">
        <v>153</v>
      </c>
      <c r="P5333" t="s">
        <v>192</v>
      </c>
    </row>
    <row r="5334" spans="1:16" x14ac:dyDescent="0.2">
      <c r="A5334" t="s">
        <v>19780</v>
      </c>
      <c r="B5334" t="s">
        <v>19779</v>
      </c>
      <c r="C5334" s="1">
        <v>40472</v>
      </c>
      <c r="D5334" t="s">
        <v>65</v>
      </c>
      <c r="E5334" t="s">
        <v>274</v>
      </c>
      <c r="F5334" t="s">
        <v>275</v>
      </c>
      <c r="G5334" t="s">
        <v>143</v>
      </c>
      <c r="H5334" t="s">
        <v>19780</v>
      </c>
      <c r="I5334" t="s">
        <v>19781</v>
      </c>
      <c r="J5334" t="s">
        <v>19782</v>
      </c>
      <c r="K5334" t="s">
        <v>111</v>
      </c>
      <c r="L5334" t="s">
        <v>254</v>
      </c>
      <c r="M5334" t="s">
        <v>19783</v>
      </c>
      <c r="N5334" t="s">
        <v>16103</v>
      </c>
      <c r="O5334" t="s">
        <v>153</v>
      </c>
      <c r="P5334" t="s">
        <v>117</v>
      </c>
    </row>
    <row r="5335" spans="1:16" x14ac:dyDescent="0.2">
      <c r="A5335" t="s">
        <v>21433</v>
      </c>
      <c r="B5335" t="s">
        <v>21432</v>
      </c>
      <c r="C5335" s="1">
        <v>36048</v>
      </c>
      <c r="D5335" t="s">
        <v>65</v>
      </c>
      <c r="E5335" t="s">
        <v>45323</v>
      </c>
      <c r="F5335" t="s">
        <v>45324</v>
      </c>
      <c r="G5335" t="s">
        <v>127</v>
      </c>
      <c r="H5335" t="s">
        <v>21433</v>
      </c>
      <c r="I5335" t="s">
        <v>21434</v>
      </c>
      <c r="J5335" t="s">
        <v>21435</v>
      </c>
      <c r="K5335" t="s">
        <v>160</v>
      </c>
      <c r="M5335" t="s">
        <v>21436</v>
      </c>
      <c r="N5335" t="s">
        <v>11021</v>
      </c>
      <c r="O5335" t="s">
        <v>153</v>
      </c>
      <c r="P5335" t="s">
        <v>47621</v>
      </c>
    </row>
    <row r="5336" spans="1:16" x14ac:dyDescent="0.2">
      <c r="A5336" t="s">
        <v>20113</v>
      </c>
      <c r="B5336" t="s">
        <v>20112</v>
      </c>
      <c r="C5336" s="1">
        <v>41192</v>
      </c>
      <c r="D5336" t="s">
        <v>65</v>
      </c>
      <c r="E5336" t="s">
        <v>492</v>
      </c>
      <c r="F5336" t="s">
        <v>493</v>
      </c>
      <c r="G5336" t="s">
        <v>143</v>
      </c>
      <c r="H5336" t="s">
        <v>20113</v>
      </c>
      <c r="I5336" t="s">
        <v>20114</v>
      </c>
      <c r="J5336" t="s">
        <v>20115</v>
      </c>
      <c r="K5336" t="s">
        <v>160</v>
      </c>
      <c r="M5336" t="s">
        <v>1588</v>
      </c>
      <c r="N5336" t="s">
        <v>545</v>
      </c>
      <c r="O5336" t="s">
        <v>153</v>
      </c>
      <c r="P5336" t="s">
        <v>117</v>
      </c>
    </row>
    <row r="5337" spans="1:16" x14ac:dyDescent="0.2">
      <c r="A5337" t="s">
        <v>19825</v>
      </c>
      <c r="B5337" t="s">
        <v>19824</v>
      </c>
      <c r="C5337" s="1">
        <v>39855</v>
      </c>
      <c r="D5337" t="s">
        <v>65</v>
      </c>
      <c r="E5337" t="s">
        <v>397</v>
      </c>
      <c r="F5337" t="s">
        <v>398</v>
      </c>
      <c r="G5337" t="s">
        <v>143</v>
      </c>
      <c r="H5337" t="s">
        <v>19825</v>
      </c>
      <c r="I5337" t="s">
        <v>575</v>
      </c>
      <c r="J5337" t="s">
        <v>19826</v>
      </c>
      <c r="K5337" t="s">
        <v>160</v>
      </c>
      <c r="M5337" t="s">
        <v>19823</v>
      </c>
      <c r="N5337" t="s">
        <v>19827</v>
      </c>
      <c r="O5337" t="s">
        <v>396</v>
      </c>
    </row>
    <row r="5338" spans="1:16" x14ac:dyDescent="0.2">
      <c r="A5338" t="s">
        <v>21694</v>
      </c>
      <c r="B5338" t="s">
        <v>21693</v>
      </c>
      <c r="C5338" s="1">
        <v>39855</v>
      </c>
      <c r="D5338" t="s">
        <v>65</v>
      </c>
      <c r="E5338" t="s">
        <v>397</v>
      </c>
      <c r="F5338" t="s">
        <v>398</v>
      </c>
      <c r="G5338" t="s">
        <v>143</v>
      </c>
      <c r="H5338" t="s">
        <v>21694</v>
      </c>
      <c r="I5338" t="s">
        <v>575</v>
      </c>
      <c r="J5338" t="s">
        <v>21695</v>
      </c>
      <c r="K5338" t="s">
        <v>160</v>
      </c>
      <c r="M5338" t="s">
        <v>373</v>
      </c>
      <c r="N5338" t="s">
        <v>19827</v>
      </c>
      <c r="O5338">
        <v>0</v>
      </c>
    </row>
    <row r="5339" spans="1:16" x14ac:dyDescent="0.2">
      <c r="A5339" t="s">
        <v>50684</v>
      </c>
      <c r="B5339" t="s">
        <v>50685</v>
      </c>
      <c r="C5339" s="1">
        <v>43599</v>
      </c>
      <c r="D5339" t="s">
        <v>65</v>
      </c>
      <c r="E5339" t="s">
        <v>397</v>
      </c>
      <c r="F5339" t="s">
        <v>398</v>
      </c>
      <c r="G5339" t="s">
        <v>143</v>
      </c>
      <c r="H5339" t="s">
        <v>50684</v>
      </c>
      <c r="I5339" t="s">
        <v>50631</v>
      </c>
      <c r="J5339" t="s">
        <v>50686</v>
      </c>
      <c r="K5339" t="s">
        <v>86</v>
      </c>
      <c r="L5339" t="s">
        <v>50687</v>
      </c>
      <c r="M5339" t="s">
        <v>20756</v>
      </c>
      <c r="N5339" t="s">
        <v>50688</v>
      </c>
      <c r="O5339" t="s">
        <v>153</v>
      </c>
      <c r="P5339" t="s">
        <v>50689</v>
      </c>
    </row>
    <row r="5340" spans="1:16" x14ac:dyDescent="0.2">
      <c r="A5340" t="s">
        <v>19817</v>
      </c>
      <c r="B5340" t="s">
        <v>19816</v>
      </c>
      <c r="C5340" s="1">
        <v>39855</v>
      </c>
      <c r="D5340" t="s">
        <v>65</v>
      </c>
      <c r="E5340" t="s">
        <v>397</v>
      </c>
      <c r="F5340" t="s">
        <v>398</v>
      </c>
      <c r="G5340" t="s">
        <v>143</v>
      </c>
      <c r="H5340" t="s">
        <v>19817</v>
      </c>
      <c r="I5340" t="s">
        <v>575</v>
      </c>
      <c r="J5340" t="s">
        <v>19818</v>
      </c>
      <c r="K5340" t="s">
        <v>160</v>
      </c>
      <c r="M5340" t="s">
        <v>19819</v>
      </c>
      <c r="N5340" t="s">
        <v>4337</v>
      </c>
      <c r="O5340" t="s">
        <v>153</v>
      </c>
    </row>
    <row r="5341" spans="1:16" x14ac:dyDescent="0.2">
      <c r="A5341" t="s">
        <v>19829</v>
      </c>
      <c r="B5341" t="s">
        <v>19828</v>
      </c>
      <c r="C5341" s="1">
        <v>39855</v>
      </c>
      <c r="D5341" t="s">
        <v>65</v>
      </c>
      <c r="E5341" t="s">
        <v>397</v>
      </c>
      <c r="F5341" t="s">
        <v>398</v>
      </c>
      <c r="G5341" t="s">
        <v>143</v>
      </c>
      <c r="H5341" t="s">
        <v>19829</v>
      </c>
      <c r="I5341" t="s">
        <v>575</v>
      </c>
      <c r="J5341" t="s">
        <v>19830</v>
      </c>
      <c r="K5341" t="s">
        <v>160</v>
      </c>
      <c r="M5341" t="s">
        <v>19831</v>
      </c>
      <c r="O5341" t="s">
        <v>153</v>
      </c>
    </row>
    <row r="5342" spans="1:16" x14ac:dyDescent="0.2">
      <c r="A5342" t="s">
        <v>21697</v>
      </c>
      <c r="B5342" t="s">
        <v>21696</v>
      </c>
      <c r="C5342" s="1">
        <v>39855</v>
      </c>
      <c r="D5342" t="s">
        <v>65</v>
      </c>
      <c r="E5342" t="s">
        <v>397</v>
      </c>
      <c r="F5342" t="s">
        <v>398</v>
      </c>
      <c r="G5342" t="s">
        <v>143</v>
      </c>
      <c r="H5342" t="s">
        <v>21697</v>
      </c>
      <c r="I5342" t="s">
        <v>575</v>
      </c>
      <c r="J5342" t="s">
        <v>21698</v>
      </c>
      <c r="K5342" t="s">
        <v>160</v>
      </c>
      <c r="M5342" t="s">
        <v>21699</v>
      </c>
      <c r="N5342" t="s">
        <v>4337</v>
      </c>
      <c r="O5342" t="s">
        <v>396</v>
      </c>
    </row>
    <row r="5343" spans="1:16" x14ac:dyDescent="0.2">
      <c r="A5343" t="s">
        <v>22309</v>
      </c>
      <c r="B5343" t="s">
        <v>22308</v>
      </c>
      <c r="C5343" s="1">
        <v>36119</v>
      </c>
      <c r="D5343" t="s">
        <v>65</v>
      </c>
      <c r="E5343" t="s">
        <v>170</v>
      </c>
      <c r="F5343" t="s">
        <v>171</v>
      </c>
      <c r="G5343" t="s">
        <v>143</v>
      </c>
      <c r="H5343" t="s">
        <v>22309</v>
      </c>
      <c r="I5343" t="s">
        <v>22310</v>
      </c>
      <c r="J5343" t="s">
        <v>22311</v>
      </c>
      <c r="K5343" t="s">
        <v>160</v>
      </c>
      <c r="M5343" t="s">
        <v>22312</v>
      </c>
      <c r="N5343" t="s">
        <v>9353</v>
      </c>
      <c r="O5343" t="s">
        <v>153</v>
      </c>
      <c r="P5343" t="s">
        <v>117</v>
      </c>
    </row>
    <row r="5344" spans="1:16" x14ac:dyDescent="0.2">
      <c r="A5344" t="s">
        <v>47806</v>
      </c>
      <c r="B5344" t="s">
        <v>47807</v>
      </c>
      <c r="C5344" s="1">
        <v>43287</v>
      </c>
      <c r="D5344" t="s">
        <v>65</v>
      </c>
      <c r="E5344" t="s">
        <v>284</v>
      </c>
      <c r="F5344" t="s">
        <v>285</v>
      </c>
      <c r="G5344" t="s">
        <v>143</v>
      </c>
      <c r="H5344" t="s">
        <v>47806</v>
      </c>
      <c r="I5344" t="s">
        <v>47808</v>
      </c>
      <c r="J5344" t="s">
        <v>47809</v>
      </c>
      <c r="K5344" t="s">
        <v>42643</v>
      </c>
      <c r="M5344" t="s">
        <v>598</v>
      </c>
      <c r="N5344" t="s">
        <v>46494</v>
      </c>
      <c r="O5344" t="s">
        <v>153</v>
      </c>
      <c r="P5344" t="s">
        <v>41578</v>
      </c>
    </row>
    <row r="5345" spans="1:16" x14ac:dyDescent="0.2">
      <c r="A5345" t="s">
        <v>22152</v>
      </c>
      <c r="B5345" t="s">
        <v>22151</v>
      </c>
      <c r="C5345" s="1">
        <v>42814</v>
      </c>
      <c r="D5345" t="s">
        <v>65</v>
      </c>
      <c r="E5345" t="s">
        <v>284</v>
      </c>
      <c r="F5345" t="s">
        <v>285</v>
      </c>
      <c r="G5345" t="s">
        <v>143</v>
      </c>
      <c r="H5345" t="s">
        <v>22152</v>
      </c>
      <c r="I5345" t="s">
        <v>22153</v>
      </c>
      <c r="J5345" t="s">
        <v>22154</v>
      </c>
      <c r="K5345" t="s">
        <v>10165</v>
      </c>
      <c r="M5345" t="s">
        <v>22043</v>
      </c>
      <c r="N5345" t="s">
        <v>22155</v>
      </c>
      <c r="O5345" t="s">
        <v>153</v>
      </c>
      <c r="P5345" t="s">
        <v>22156</v>
      </c>
    </row>
    <row r="5346" spans="1:16" x14ac:dyDescent="0.2">
      <c r="A5346" t="s">
        <v>45864</v>
      </c>
      <c r="B5346" t="s">
        <v>45865</v>
      </c>
      <c r="C5346" s="1">
        <v>43509</v>
      </c>
      <c r="D5346" t="s">
        <v>65</v>
      </c>
      <c r="E5346" t="s">
        <v>43759</v>
      </c>
      <c r="F5346" t="s">
        <v>43760</v>
      </c>
      <c r="G5346" t="s">
        <v>1479</v>
      </c>
      <c r="H5346" t="s">
        <v>45864</v>
      </c>
      <c r="I5346" t="s">
        <v>45866</v>
      </c>
      <c r="J5346" t="s">
        <v>45867</v>
      </c>
      <c r="K5346" t="s">
        <v>93</v>
      </c>
      <c r="M5346" t="s">
        <v>45868</v>
      </c>
      <c r="N5346" t="s">
        <v>45869</v>
      </c>
      <c r="O5346" t="s">
        <v>94</v>
      </c>
    </row>
    <row r="5347" spans="1:16" x14ac:dyDescent="0.2">
      <c r="A5347" t="s">
        <v>5219</v>
      </c>
      <c r="B5347" t="s">
        <v>5218</v>
      </c>
      <c r="C5347" s="1">
        <v>42359</v>
      </c>
      <c r="D5347" t="s">
        <v>65</v>
      </c>
      <c r="E5347" t="s">
        <v>177</v>
      </c>
      <c r="F5347" t="s">
        <v>178</v>
      </c>
      <c r="G5347" t="s">
        <v>133</v>
      </c>
      <c r="H5347" t="s">
        <v>5219</v>
      </c>
      <c r="I5347" t="s">
        <v>5220</v>
      </c>
      <c r="J5347" t="s">
        <v>5221</v>
      </c>
      <c r="K5347" t="s">
        <v>240</v>
      </c>
      <c r="M5347" t="s">
        <v>1557</v>
      </c>
      <c r="N5347" t="s">
        <v>5222</v>
      </c>
      <c r="O5347" t="s">
        <v>94</v>
      </c>
    </row>
    <row r="5348" spans="1:16" x14ac:dyDescent="0.2">
      <c r="A5348" t="s">
        <v>5224</v>
      </c>
      <c r="B5348" t="s">
        <v>5223</v>
      </c>
      <c r="C5348" s="1">
        <v>42359</v>
      </c>
      <c r="D5348" t="s">
        <v>65</v>
      </c>
      <c r="E5348" t="s">
        <v>177</v>
      </c>
      <c r="F5348" t="s">
        <v>178</v>
      </c>
      <c r="G5348" t="s">
        <v>133</v>
      </c>
      <c r="H5348" t="s">
        <v>5224</v>
      </c>
      <c r="I5348" t="s">
        <v>5220</v>
      </c>
      <c r="J5348" t="s">
        <v>44843</v>
      </c>
      <c r="K5348" t="s">
        <v>240</v>
      </c>
      <c r="M5348" t="s">
        <v>1557</v>
      </c>
      <c r="N5348" t="s">
        <v>5222</v>
      </c>
      <c r="O5348" t="s">
        <v>94</v>
      </c>
    </row>
    <row r="5349" spans="1:16" x14ac:dyDescent="0.2">
      <c r="A5349" t="s">
        <v>5280</v>
      </c>
      <c r="B5349" t="s">
        <v>5279</v>
      </c>
      <c r="C5349" s="1">
        <v>42359</v>
      </c>
      <c r="D5349" t="s">
        <v>65</v>
      </c>
      <c r="E5349" t="s">
        <v>177</v>
      </c>
      <c r="F5349" t="s">
        <v>178</v>
      </c>
      <c r="G5349" t="s">
        <v>133</v>
      </c>
      <c r="H5349" t="s">
        <v>5280</v>
      </c>
      <c r="I5349" t="s">
        <v>5281</v>
      </c>
      <c r="J5349" t="s">
        <v>5282</v>
      </c>
      <c r="K5349" t="s">
        <v>240</v>
      </c>
      <c r="M5349" t="s">
        <v>5229</v>
      </c>
      <c r="N5349" t="s">
        <v>5222</v>
      </c>
      <c r="O5349" t="s">
        <v>94</v>
      </c>
    </row>
    <row r="5350" spans="1:16" x14ac:dyDescent="0.2">
      <c r="A5350" t="s">
        <v>5226</v>
      </c>
      <c r="B5350" t="s">
        <v>5225</v>
      </c>
      <c r="C5350" s="1">
        <v>42359</v>
      </c>
      <c r="D5350" t="s">
        <v>65</v>
      </c>
      <c r="E5350" t="s">
        <v>177</v>
      </c>
      <c r="F5350" t="s">
        <v>178</v>
      </c>
      <c r="G5350" t="s">
        <v>133</v>
      </c>
      <c r="H5350" t="s">
        <v>5226</v>
      </c>
      <c r="I5350" t="s">
        <v>5227</v>
      </c>
      <c r="J5350" t="s">
        <v>5228</v>
      </c>
      <c r="K5350" t="s">
        <v>240</v>
      </c>
      <c r="M5350" t="s">
        <v>5229</v>
      </c>
      <c r="N5350" t="s">
        <v>5222</v>
      </c>
      <c r="O5350" t="s">
        <v>94</v>
      </c>
    </row>
    <row r="5351" spans="1:16" x14ac:dyDescent="0.2">
      <c r="A5351" t="s">
        <v>44181</v>
      </c>
      <c r="B5351" t="s">
        <v>44182</v>
      </c>
      <c r="C5351" s="1">
        <v>43294</v>
      </c>
      <c r="D5351" t="s">
        <v>65</v>
      </c>
      <c r="E5351" t="s">
        <v>44172</v>
      </c>
      <c r="F5351" t="s">
        <v>44173</v>
      </c>
      <c r="G5351" t="s">
        <v>2988</v>
      </c>
      <c r="H5351" t="s">
        <v>44181</v>
      </c>
      <c r="I5351" t="s">
        <v>44174</v>
      </c>
      <c r="J5351" t="s">
        <v>44183</v>
      </c>
      <c r="K5351" t="s">
        <v>1921</v>
      </c>
      <c r="M5351" t="s">
        <v>1646</v>
      </c>
      <c r="N5351" t="s">
        <v>44176</v>
      </c>
      <c r="O5351" t="s">
        <v>94</v>
      </c>
    </row>
    <row r="5352" spans="1:16" x14ac:dyDescent="0.2">
      <c r="A5352" t="s">
        <v>44184</v>
      </c>
      <c r="B5352" t="s">
        <v>44185</v>
      </c>
      <c r="C5352" s="1">
        <v>43294</v>
      </c>
      <c r="D5352" t="s">
        <v>65</v>
      </c>
      <c r="E5352" t="s">
        <v>44172</v>
      </c>
      <c r="F5352" t="s">
        <v>44173</v>
      </c>
      <c r="G5352" t="s">
        <v>2988</v>
      </c>
      <c r="H5352" t="s">
        <v>44184</v>
      </c>
      <c r="I5352" t="s">
        <v>44174</v>
      </c>
      <c r="J5352" t="s">
        <v>44186</v>
      </c>
      <c r="K5352" t="s">
        <v>1921</v>
      </c>
      <c r="M5352" t="s">
        <v>1646</v>
      </c>
      <c r="N5352" t="s">
        <v>44176</v>
      </c>
      <c r="O5352" t="s">
        <v>94</v>
      </c>
    </row>
    <row r="5353" spans="1:16" x14ac:dyDescent="0.2">
      <c r="A5353" t="s">
        <v>44170</v>
      </c>
      <c r="B5353" t="s">
        <v>44171</v>
      </c>
      <c r="C5353" s="1">
        <v>43294</v>
      </c>
      <c r="D5353" t="s">
        <v>65</v>
      </c>
      <c r="E5353" t="s">
        <v>44172</v>
      </c>
      <c r="F5353" t="s">
        <v>44173</v>
      </c>
      <c r="G5353" t="s">
        <v>2988</v>
      </c>
      <c r="H5353" t="s">
        <v>44170</v>
      </c>
      <c r="I5353" t="s">
        <v>44174</v>
      </c>
      <c r="J5353" t="s">
        <v>44175</v>
      </c>
      <c r="K5353" t="s">
        <v>1921</v>
      </c>
      <c r="M5353" t="s">
        <v>1646</v>
      </c>
      <c r="N5353" t="s">
        <v>44176</v>
      </c>
      <c r="O5353" t="s">
        <v>94</v>
      </c>
    </row>
    <row r="5354" spans="1:16" x14ac:dyDescent="0.2">
      <c r="A5354" t="s">
        <v>21993</v>
      </c>
      <c r="B5354" t="s">
        <v>21992</v>
      </c>
      <c r="C5354" s="1">
        <v>41529</v>
      </c>
      <c r="D5354" t="s">
        <v>65</v>
      </c>
      <c r="E5354" t="s">
        <v>14778</v>
      </c>
      <c r="G5354" t="s">
        <v>127</v>
      </c>
      <c r="H5354" t="s">
        <v>21993</v>
      </c>
      <c r="I5354" t="s">
        <v>21994</v>
      </c>
      <c r="J5354" t="s">
        <v>21995</v>
      </c>
      <c r="K5354" t="s">
        <v>111</v>
      </c>
      <c r="L5354" t="s">
        <v>254</v>
      </c>
      <c r="M5354" t="s">
        <v>21996</v>
      </c>
      <c r="N5354" t="s">
        <v>21997</v>
      </c>
      <c r="O5354" t="s">
        <v>153</v>
      </c>
      <c r="P5354" t="s">
        <v>192</v>
      </c>
    </row>
    <row r="5355" spans="1:16" x14ac:dyDescent="0.2">
      <c r="A5355" t="s">
        <v>20060</v>
      </c>
      <c r="B5355" t="s">
        <v>20059</v>
      </c>
      <c r="C5355" s="1">
        <v>41135</v>
      </c>
      <c r="D5355" t="s">
        <v>65</v>
      </c>
      <c r="E5355" t="s">
        <v>11337</v>
      </c>
      <c r="G5355" t="s">
        <v>143</v>
      </c>
      <c r="H5355" t="s">
        <v>20060</v>
      </c>
      <c r="I5355" t="s">
        <v>20061</v>
      </c>
      <c r="J5355" t="s">
        <v>20062</v>
      </c>
      <c r="K5355" t="s">
        <v>10165</v>
      </c>
      <c r="M5355" t="s">
        <v>373</v>
      </c>
      <c r="N5355" t="s">
        <v>20063</v>
      </c>
      <c r="O5355" t="s">
        <v>153</v>
      </c>
    </row>
    <row r="5356" spans="1:16" x14ac:dyDescent="0.2">
      <c r="A5356" t="s">
        <v>20541</v>
      </c>
      <c r="B5356" t="s">
        <v>20540</v>
      </c>
      <c r="C5356" s="1">
        <v>42082</v>
      </c>
      <c r="D5356" t="s">
        <v>65</v>
      </c>
      <c r="E5356" t="s">
        <v>529</v>
      </c>
      <c r="F5356" t="s">
        <v>530</v>
      </c>
      <c r="G5356" t="s">
        <v>143</v>
      </c>
      <c r="H5356" t="s">
        <v>20541</v>
      </c>
      <c r="I5356" t="s">
        <v>20536</v>
      </c>
      <c r="J5356" t="s">
        <v>20542</v>
      </c>
      <c r="K5356" t="s">
        <v>10165</v>
      </c>
      <c r="L5356" t="s">
        <v>304</v>
      </c>
      <c r="M5356" t="s">
        <v>373</v>
      </c>
      <c r="N5356" t="s">
        <v>20047</v>
      </c>
      <c r="O5356" t="s">
        <v>396</v>
      </c>
    </row>
    <row r="5357" spans="1:16" x14ac:dyDescent="0.2">
      <c r="A5357" t="s">
        <v>20535</v>
      </c>
      <c r="B5357" t="s">
        <v>20534</v>
      </c>
      <c r="C5357" s="1">
        <v>42078</v>
      </c>
      <c r="D5357" t="s">
        <v>65</v>
      </c>
      <c r="E5357" t="s">
        <v>529</v>
      </c>
      <c r="F5357" t="s">
        <v>530</v>
      </c>
      <c r="G5357" t="s">
        <v>143</v>
      </c>
      <c r="H5357" t="s">
        <v>20535</v>
      </c>
      <c r="I5357" t="s">
        <v>20536</v>
      </c>
      <c r="J5357" t="s">
        <v>20537</v>
      </c>
      <c r="K5357" t="s">
        <v>10165</v>
      </c>
      <c r="L5357" t="s">
        <v>254</v>
      </c>
      <c r="M5357" t="s">
        <v>373</v>
      </c>
      <c r="N5357" t="s">
        <v>20538</v>
      </c>
      <c r="O5357" t="s">
        <v>396</v>
      </c>
      <c r="P5357" t="s">
        <v>20539</v>
      </c>
    </row>
    <row r="5358" spans="1:16" x14ac:dyDescent="0.2">
      <c r="A5358" t="s">
        <v>22004</v>
      </c>
      <c r="B5358" t="s">
        <v>21992</v>
      </c>
      <c r="C5358" s="1">
        <v>39590</v>
      </c>
      <c r="D5358" t="s">
        <v>65</v>
      </c>
      <c r="E5358" t="s">
        <v>99</v>
      </c>
      <c r="F5358" t="s">
        <v>100</v>
      </c>
      <c r="G5358" t="s">
        <v>143</v>
      </c>
      <c r="H5358" t="s">
        <v>22004</v>
      </c>
      <c r="I5358" t="s">
        <v>47970</v>
      </c>
      <c r="J5358" t="s">
        <v>22005</v>
      </c>
      <c r="K5358" t="s">
        <v>111</v>
      </c>
      <c r="L5358" t="s">
        <v>115</v>
      </c>
      <c r="M5358" t="s">
        <v>21996</v>
      </c>
      <c r="N5358" t="s">
        <v>22006</v>
      </c>
      <c r="O5358" t="s">
        <v>153</v>
      </c>
      <c r="P5358" t="s">
        <v>22003</v>
      </c>
    </row>
    <row r="5359" spans="1:16" x14ac:dyDescent="0.2">
      <c r="A5359" t="s">
        <v>11428</v>
      </c>
      <c r="B5359" t="s">
        <v>11427</v>
      </c>
      <c r="C5359" s="1">
        <v>41153</v>
      </c>
      <c r="D5359" t="s">
        <v>65</v>
      </c>
      <c r="E5359" t="s">
        <v>147</v>
      </c>
      <c r="F5359" t="s">
        <v>148</v>
      </c>
      <c r="G5359" t="s">
        <v>127</v>
      </c>
      <c r="H5359" t="s">
        <v>11428</v>
      </c>
      <c r="I5359" t="s">
        <v>11429</v>
      </c>
      <c r="J5359" t="s">
        <v>11430</v>
      </c>
      <c r="K5359" t="s">
        <v>160</v>
      </c>
      <c r="M5359" t="s">
        <v>11431</v>
      </c>
      <c r="N5359" t="s">
        <v>11432</v>
      </c>
      <c r="O5359" t="s">
        <v>153</v>
      </c>
    </row>
    <row r="5360" spans="1:16" x14ac:dyDescent="0.2">
      <c r="A5360" t="s">
        <v>30681</v>
      </c>
      <c r="B5360" t="s">
        <v>30680</v>
      </c>
      <c r="C5360" s="1">
        <v>42514</v>
      </c>
      <c r="D5360" t="s">
        <v>65</v>
      </c>
      <c r="E5360" t="s">
        <v>25177</v>
      </c>
      <c r="F5360" t="s">
        <v>34200</v>
      </c>
      <c r="G5360" t="s">
        <v>25340</v>
      </c>
      <c r="H5360" t="s">
        <v>30681</v>
      </c>
      <c r="I5360" t="s">
        <v>29143</v>
      </c>
      <c r="J5360" t="s">
        <v>34256</v>
      </c>
      <c r="K5360" t="s">
        <v>25436</v>
      </c>
      <c r="L5360" t="s">
        <v>30682</v>
      </c>
      <c r="M5360" t="s">
        <v>27563</v>
      </c>
      <c r="N5360" t="s">
        <v>36168</v>
      </c>
    </row>
    <row r="5361" spans="1:16" x14ac:dyDescent="0.2">
      <c r="A5361" t="s">
        <v>20235</v>
      </c>
      <c r="B5361" t="s">
        <v>20234</v>
      </c>
      <c r="C5361" s="1">
        <v>41283</v>
      </c>
      <c r="D5361" t="s">
        <v>65</v>
      </c>
      <c r="E5361" t="s">
        <v>99</v>
      </c>
      <c r="F5361" t="s">
        <v>100</v>
      </c>
      <c r="G5361" t="s">
        <v>143</v>
      </c>
      <c r="H5361" t="s">
        <v>20235</v>
      </c>
      <c r="I5361" t="s">
        <v>20236</v>
      </c>
      <c r="J5361" t="s">
        <v>20237</v>
      </c>
      <c r="K5361" t="s">
        <v>10165</v>
      </c>
      <c r="L5361" t="s">
        <v>254</v>
      </c>
      <c r="M5361" t="s">
        <v>373</v>
      </c>
      <c r="N5361" t="s">
        <v>19864</v>
      </c>
      <c r="O5361" t="s">
        <v>153</v>
      </c>
      <c r="P5361" t="s">
        <v>192</v>
      </c>
    </row>
    <row r="5362" spans="1:16" x14ac:dyDescent="0.2">
      <c r="A5362" t="s">
        <v>37489</v>
      </c>
      <c r="B5362" t="s">
        <v>37490</v>
      </c>
      <c r="C5362" s="1">
        <v>43367</v>
      </c>
      <c r="D5362" t="s">
        <v>65</v>
      </c>
      <c r="E5362" t="s">
        <v>27659</v>
      </c>
      <c r="F5362" t="s">
        <v>27660</v>
      </c>
      <c r="G5362" t="s">
        <v>25198</v>
      </c>
      <c r="H5362" t="s">
        <v>37489</v>
      </c>
      <c r="I5362" t="s">
        <v>25161</v>
      </c>
      <c r="J5362" t="s">
        <v>34238</v>
      </c>
      <c r="K5362" t="s">
        <v>25156</v>
      </c>
      <c r="L5362" t="s">
        <v>25383</v>
      </c>
      <c r="M5362" t="s">
        <v>26470</v>
      </c>
      <c r="N5362" t="s">
        <v>37491</v>
      </c>
    </row>
    <row r="5363" spans="1:16" x14ac:dyDescent="0.2">
      <c r="A5363" t="s">
        <v>34081</v>
      </c>
      <c r="B5363" t="s">
        <v>34080</v>
      </c>
      <c r="C5363" s="1">
        <v>43242</v>
      </c>
      <c r="D5363" t="s">
        <v>65</v>
      </c>
      <c r="E5363" t="s">
        <v>27659</v>
      </c>
      <c r="F5363" t="s">
        <v>27660</v>
      </c>
      <c r="G5363" t="s">
        <v>25147</v>
      </c>
      <c r="H5363" t="s">
        <v>34081</v>
      </c>
      <c r="I5363" t="s">
        <v>25766</v>
      </c>
      <c r="J5363" t="s">
        <v>35430</v>
      </c>
      <c r="K5363" t="s">
        <v>25156</v>
      </c>
      <c r="L5363" t="s">
        <v>32122</v>
      </c>
      <c r="M5363" t="s">
        <v>37132</v>
      </c>
      <c r="N5363" t="s">
        <v>34082</v>
      </c>
      <c r="P5363" t="s">
        <v>34083</v>
      </c>
    </row>
    <row r="5364" spans="1:16" x14ac:dyDescent="0.2">
      <c r="A5364" t="s">
        <v>29690</v>
      </c>
      <c r="B5364" t="s">
        <v>38019</v>
      </c>
      <c r="C5364" s="1">
        <v>43490</v>
      </c>
      <c r="D5364" t="s">
        <v>65</v>
      </c>
      <c r="E5364" t="s">
        <v>27659</v>
      </c>
      <c r="F5364" t="s">
        <v>27660</v>
      </c>
      <c r="G5364" t="s">
        <v>25147</v>
      </c>
      <c r="H5364" t="s">
        <v>29690</v>
      </c>
      <c r="I5364" t="s">
        <v>38020</v>
      </c>
      <c r="J5364" t="s">
        <v>38021</v>
      </c>
      <c r="K5364" t="s">
        <v>25173</v>
      </c>
      <c r="L5364" t="s">
        <v>25180</v>
      </c>
      <c r="M5364" t="s">
        <v>38022</v>
      </c>
      <c r="N5364" t="s">
        <v>38023</v>
      </c>
    </row>
    <row r="5365" spans="1:16" x14ac:dyDescent="0.2">
      <c r="A5365" t="s">
        <v>39369</v>
      </c>
      <c r="B5365" t="s">
        <v>27658</v>
      </c>
      <c r="C5365" s="1">
        <v>36390</v>
      </c>
      <c r="D5365" t="s">
        <v>65</v>
      </c>
      <c r="E5365" t="s">
        <v>27659</v>
      </c>
      <c r="F5365" t="s">
        <v>27660</v>
      </c>
      <c r="G5365" t="s">
        <v>25147</v>
      </c>
      <c r="H5365" t="s">
        <v>39369</v>
      </c>
      <c r="I5365" t="s">
        <v>27661</v>
      </c>
      <c r="J5365" t="s">
        <v>38021</v>
      </c>
      <c r="K5365" t="s">
        <v>25173</v>
      </c>
      <c r="L5365" t="s">
        <v>27662</v>
      </c>
      <c r="M5365" t="s">
        <v>39370</v>
      </c>
      <c r="N5365" t="s">
        <v>27663</v>
      </c>
      <c r="P5365" t="s">
        <v>39371</v>
      </c>
    </row>
    <row r="5366" spans="1:16" x14ac:dyDescent="0.2">
      <c r="A5366" t="s">
        <v>29675</v>
      </c>
      <c r="B5366" t="s">
        <v>29674</v>
      </c>
      <c r="C5366" s="1">
        <v>36237</v>
      </c>
      <c r="D5366" t="s">
        <v>65</v>
      </c>
      <c r="E5366" t="s">
        <v>27659</v>
      </c>
      <c r="F5366" t="s">
        <v>27660</v>
      </c>
      <c r="G5366" t="s">
        <v>25209</v>
      </c>
      <c r="H5366" t="s">
        <v>29675</v>
      </c>
      <c r="I5366" t="s">
        <v>25145</v>
      </c>
      <c r="J5366" t="s">
        <v>34701</v>
      </c>
      <c r="K5366" t="s">
        <v>25215</v>
      </c>
      <c r="N5366" t="s">
        <v>29676</v>
      </c>
    </row>
    <row r="5367" spans="1:16" x14ac:dyDescent="0.2">
      <c r="A5367" t="s">
        <v>29909</v>
      </c>
      <c r="B5367" t="s">
        <v>40008</v>
      </c>
      <c r="C5367" s="1">
        <v>43769</v>
      </c>
      <c r="D5367" t="s">
        <v>65</v>
      </c>
      <c r="E5367" t="s">
        <v>27659</v>
      </c>
      <c r="F5367" t="s">
        <v>27660</v>
      </c>
      <c r="G5367" t="s">
        <v>25209</v>
      </c>
      <c r="H5367" t="s">
        <v>29909</v>
      </c>
      <c r="I5367" t="s">
        <v>25155</v>
      </c>
      <c r="J5367" t="s">
        <v>35829</v>
      </c>
      <c r="K5367" t="s">
        <v>25173</v>
      </c>
      <c r="L5367" t="s">
        <v>25560</v>
      </c>
      <c r="M5367" t="s">
        <v>40009</v>
      </c>
      <c r="N5367" t="s">
        <v>40010</v>
      </c>
    </row>
    <row r="5368" spans="1:16" x14ac:dyDescent="0.2">
      <c r="A5368" t="s">
        <v>39314</v>
      </c>
      <c r="B5368" t="s">
        <v>30044</v>
      </c>
      <c r="C5368" s="1">
        <v>36371</v>
      </c>
      <c r="D5368" t="s">
        <v>65</v>
      </c>
      <c r="E5368" t="s">
        <v>27659</v>
      </c>
      <c r="F5368" t="s">
        <v>27660</v>
      </c>
      <c r="G5368" t="s">
        <v>25209</v>
      </c>
      <c r="H5368" t="s">
        <v>39314</v>
      </c>
      <c r="I5368" t="s">
        <v>25155</v>
      </c>
      <c r="J5368" t="s">
        <v>35829</v>
      </c>
      <c r="K5368" t="s">
        <v>25173</v>
      </c>
      <c r="L5368" t="s">
        <v>29911</v>
      </c>
      <c r="N5368" t="s">
        <v>30045</v>
      </c>
      <c r="P5368" t="s">
        <v>34249</v>
      </c>
    </row>
    <row r="5369" spans="1:16" x14ac:dyDescent="0.2">
      <c r="A5369" t="s">
        <v>39314</v>
      </c>
      <c r="B5369" t="s">
        <v>29908</v>
      </c>
      <c r="C5369" s="1">
        <v>36371</v>
      </c>
      <c r="D5369" t="s">
        <v>65</v>
      </c>
      <c r="E5369" t="s">
        <v>27659</v>
      </c>
      <c r="F5369" t="s">
        <v>27660</v>
      </c>
      <c r="G5369" t="s">
        <v>25147</v>
      </c>
      <c r="H5369" t="s">
        <v>39314</v>
      </c>
      <c r="I5369" t="s">
        <v>29910</v>
      </c>
      <c r="J5369" t="s">
        <v>35829</v>
      </c>
      <c r="K5369" t="s">
        <v>25173</v>
      </c>
      <c r="L5369" t="s">
        <v>29911</v>
      </c>
      <c r="N5369" t="s">
        <v>29912</v>
      </c>
      <c r="P5369" t="s">
        <v>34717</v>
      </c>
    </row>
    <row r="5370" spans="1:16" x14ac:dyDescent="0.2">
      <c r="A5370" t="s">
        <v>30538</v>
      </c>
      <c r="B5370" t="s">
        <v>30537</v>
      </c>
      <c r="C5370" s="1">
        <v>42437</v>
      </c>
      <c r="D5370" t="s">
        <v>65</v>
      </c>
      <c r="E5370" t="s">
        <v>25169</v>
      </c>
      <c r="F5370" t="s">
        <v>25170</v>
      </c>
      <c r="G5370" t="s">
        <v>25160</v>
      </c>
      <c r="H5370" t="s">
        <v>30538</v>
      </c>
      <c r="J5370" t="s">
        <v>34290</v>
      </c>
      <c r="K5370" t="s">
        <v>25215</v>
      </c>
      <c r="L5370" t="s">
        <v>30539</v>
      </c>
      <c r="M5370" t="s">
        <v>34671</v>
      </c>
      <c r="N5370" t="s">
        <v>30540</v>
      </c>
    </row>
    <row r="5371" spans="1:16" x14ac:dyDescent="0.2">
      <c r="A5371" t="s">
        <v>30538</v>
      </c>
      <c r="B5371" t="s">
        <v>31108</v>
      </c>
      <c r="C5371" s="1">
        <v>42437</v>
      </c>
      <c r="D5371" t="s">
        <v>65</v>
      </c>
      <c r="E5371" t="s">
        <v>25169</v>
      </c>
      <c r="F5371" t="s">
        <v>25170</v>
      </c>
      <c r="G5371" t="s">
        <v>25198</v>
      </c>
      <c r="H5371" t="s">
        <v>30538</v>
      </c>
      <c r="I5371" t="s">
        <v>31109</v>
      </c>
      <c r="J5371" t="s">
        <v>34290</v>
      </c>
      <c r="K5371" t="s">
        <v>25215</v>
      </c>
      <c r="L5371" t="s">
        <v>31110</v>
      </c>
      <c r="M5371" t="s">
        <v>36285</v>
      </c>
      <c r="N5371" t="s">
        <v>36286</v>
      </c>
    </row>
    <row r="5372" spans="1:16" x14ac:dyDescent="0.2">
      <c r="A5372" t="s">
        <v>27740</v>
      </c>
      <c r="B5372" t="s">
        <v>27739</v>
      </c>
      <c r="C5372" s="1">
        <v>41291</v>
      </c>
      <c r="D5372" t="s">
        <v>65</v>
      </c>
      <c r="E5372" t="s">
        <v>25177</v>
      </c>
      <c r="F5372" t="s">
        <v>34200</v>
      </c>
      <c r="G5372" t="s">
        <v>25153</v>
      </c>
      <c r="H5372" t="s">
        <v>27740</v>
      </c>
      <c r="I5372" t="s">
        <v>25155</v>
      </c>
      <c r="J5372" t="s">
        <v>34445</v>
      </c>
      <c r="K5372" t="s">
        <v>25156</v>
      </c>
      <c r="L5372" t="s">
        <v>27741</v>
      </c>
      <c r="M5372" t="s">
        <v>25749</v>
      </c>
      <c r="N5372" t="s">
        <v>27742</v>
      </c>
      <c r="P5372" t="s">
        <v>12166</v>
      </c>
    </row>
    <row r="5373" spans="1:16" x14ac:dyDescent="0.2">
      <c r="A5373" t="s">
        <v>29380</v>
      </c>
      <c r="B5373" t="s">
        <v>29379</v>
      </c>
      <c r="C5373" s="1">
        <v>41968</v>
      </c>
      <c r="D5373" t="s">
        <v>65</v>
      </c>
      <c r="E5373" t="s">
        <v>25177</v>
      </c>
      <c r="F5373" t="s">
        <v>34200</v>
      </c>
      <c r="G5373" t="s">
        <v>25153</v>
      </c>
      <c r="H5373" t="s">
        <v>29380</v>
      </c>
      <c r="I5373" t="s">
        <v>25155</v>
      </c>
      <c r="J5373" t="s">
        <v>34670</v>
      </c>
      <c r="K5373" t="s">
        <v>25156</v>
      </c>
      <c r="L5373" t="s">
        <v>38457</v>
      </c>
      <c r="M5373" t="s">
        <v>38458</v>
      </c>
      <c r="N5373" t="s">
        <v>38459</v>
      </c>
      <c r="P5373" t="s">
        <v>29382</v>
      </c>
    </row>
    <row r="5374" spans="1:16" x14ac:dyDescent="0.2">
      <c r="A5374" t="s">
        <v>39473</v>
      </c>
      <c r="B5374" t="s">
        <v>39474</v>
      </c>
      <c r="C5374" s="1">
        <v>43683</v>
      </c>
      <c r="D5374" t="s">
        <v>65</v>
      </c>
      <c r="E5374" t="s">
        <v>25724</v>
      </c>
      <c r="F5374" t="s">
        <v>25725</v>
      </c>
      <c r="G5374" t="s">
        <v>25323</v>
      </c>
      <c r="H5374" t="s">
        <v>39473</v>
      </c>
      <c r="I5374" t="s">
        <v>25145</v>
      </c>
      <c r="J5374" t="s">
        <v>34440</v>
      </c>
      <c r="K5374" t="s">
        <v>25215</v>
      </c>
      <c r="L5374" t="s">
        <v>39475</v>
      </c>
      <c r="M5374" t="s">
        <v>34251</v>
      </c>
      <c r="N5374" t="s">
        <v>32886</v>
      </c>
    </row>
    <row r="5375" spans="1:16" x14ac:dyDescent="0.2">
      <c r="A5375" t="s">
        <v>37675</v>
      </c>
      <c r="B5375" t="s">
        <v>37676</v>
      </c>
      <c r="C5375" s="1">
        <v>43403</v>
      </c>
      <c r="D5375" t="s">
        <v>65</v>
      </c>
      <c r="E5375" t="s">
        <v>33738</v>
      </c>
      <c r="F5375" t="s">
        <v>33739</v>
      </c>
      <c r="G5375" t="s">
        <v>25160</v>
      </c>
      <c r="H5375" t="s">
        <v>37675</v>
      </c>
      <c r="I5375" t="s">
        <v>37677</v>
      </c>
      <c r="J5375" t="s">
        <v>37678</v>
      </c>
      <c r="K5375" t="s">
        <v>25173</v>
      </c>
      <c r="L5375" t="s">
        <v>29735</v>
      </c>
      <c r="M5375" t="s">
        <v>36171</v>
      </c>
      <c r="N5375" t="s">
        <v>37679</v>
      </c>
    </row>
    <row r="5376" spans="1:16" x14ac:dyDescent="0.2">
      <c r="A5376" t="s">
        <v>40803</v>
      </c>
      <c r="B5376" t="s">
        <v>40804</v>
      </c>
      <c r="C5376" s="1">
        <v>43917</v>
      </c>
      <c r="D5376" t="s">
        <v>65</v>
      </c>
      <c r="E5376" t="s">
        <v>25464</v>
      </c>
      <c r="F5376" t="s">
        <v>25465</v>
      </c>
      <c r="G5376" t="s">
        <v>25160</v>
      </c>
      <c r="H5376" t="s">
        <v>40803</v>
      </c>
      <c r="I5376" t="s">
        <v>40805</v>
      </c>
      <c r="J5376" t="s">
        <v>40806</v>
      </c>
      <c r="K5376" t="s">
        <v>25679</v>
      </c>
      <c r="L5376" t="s">
        <v>25980</v>
      </c>
      <c r="M5376" t="s">
        <v>40807</v>
      </c>
      <c r="N5376" t="s">
        <v>40808</v>
      </c>
    </row>
    <row r="5377" spans="1:16" x14ac:dyDescent="0.2">
      <c r="A5377" t="s">
        <v>41920</v>
      </c>
      <c r="B5377" t="s">
        <v>41921</v>
      </c>
      <c r="C5377" s="1">
        <v>37540</v>
      </c>
      <c r="D5377" t="s">
        <v>65</v>
      </c>
      <c r="E5377" t="s">
        <v>40900</v>
      </c>
      <c r="F5377" t="s">
        <v>40901</v>
      </c>
      <c r="G5377" t="s">
        <v>127</v>
      </c>
      <c r="H5377" t="s">
        <v>41920</v>
      </c>
      <c r="I5377" t="s">
        <v>41922</v>
      </c>
      <c r="J5377" t="s">
        <v>41923</v>
      </c>
      <c r="K5377" t="s">
        <v>111</v>
      </c>
      <c r="M5377" t="s">
        <v>41924</v>
      </c>
      <c r="N5377" t="s">
        <v>172</v>
      </c>
      <c r="O5377" t="s">
        <v>153</v>
      </c>
      <c r="P5377" t="s">
        <v>117</v>
      </c>
    </row>
    <row r="5378" spans="1:16" x14ac:dyDescent="0.2">
      <c r="A5378" t="s">
        <v>42491</v>
      </c>
      <c r="B5378" t="s">
        <v>42492</v>
      </c>
      <c r="C5378" s="1">
        <v>37910</v>
      </c>
      <c r="D5378" t="s">
        <v>65</v>
      </c>
      <c r="E5378" t="s">
        <v>40900</v>
      </c>
      <c r="F5378" t="s">
        <v>40901</v>
      </c>
      <c r="G5378" t="s">
        <v>127</v>
      </c>
      <c r="H5378" t="s">
        <v>42491</v>
      </c>
      <c r="I5378" t="s">
        <v>42493</v>
      </c>
      <c r="J5378" t="s">
        <v>42494</v>
      </c>
      <c r="K5378" t="s">
        <v>111</v>
      </c>
      <c r="M5378" t="s">
        <v>380</v>
      </c>
      <c r="N5378" t="s">
        <v>172</v>
      </c>
      <c r="O5378" t="s">
        <v>153</v>
      </c>
      <c r="P5378" t="s">
        <v>117</v>
      </c>
    </row>
    <row r="5379" spans="1:16" x14ac:dyDescent="0.2">
      <c r="A5379" t="s">
        <v>44647</v>
      </c>
      <c r="B5379" t="s">
        <v>44648</v>
      </c>
      <c r="C5379" s="1">
        <v>43679</v>
      </c>
      <c r="D5379" t="s">
        <v>65</v>
      </c>
      <c r="E5379" t="s">
        <v>843</v>
      </c>
      <c r="F5379" t="s">
        <v>844</v>
      </c>
      <c r="G5379" t="s">
        <v>2988</v>
      </c>
      <c r="H5379" t="s">
        <v>44647</v>
      </c>
      <c r="I5379" t="s">
        <v>44640</v>
      </c>
      <c r="J5379" t="s">
        <v>44649</v>
      </c>
      <c r="K5379" t="s">
        <v>699</v>
      </c>
      <c r="M5379" t="s">
        <v>44650</v>
      </c>
      <c r="N5379" t="s">
        <v>44072</v>
      </c>
      <c r="O5379" t="s">
        <v>94</v>
      </c>
    </row>
    <row r="5380" spans="1:16" x14ac:dyDescent="0.2">
      <c r="A5380" t="s">
        <v>44634</v>
      </c>
      <c r="B5380" t="s">
        <v>44635</v>
      </c>
      <c r="C5380" s="1">
        <v>43679</v>
      </c>
      <c r="D5380" t="s">
        <v>65</v>
      </c>
      <c r="E5380" t="s">
        <v>843</v>
      </c>
      <c r="F5380" t="s">
        <v>844</v>
      </c>
      <c r="G5380" t="s">
        <v>2988</v>
      </c>
      <c r="H5380" t="s">
        <v>44634</v>
      </c>
      <c r="I5380" t="s">
        <v>44636</v>
      </c>
      <c r="J5380" t="s">
        <v>44637</v>
      </c>
      <c r="K5380" t="s">
        <v>699</v>
      </c>
      <c r="M5380" t="s">
        <v>44486</v>
      </c>
      <c r="N5380" t="s">
        <v>44072</v>
      </c>
      <c r="O5380" t="s">
        <v>94</v>
      </c>
    </row>
    <row r="5381" spans="1:16" x14ac:dyDescent="0.2">
      <c r="A5381" t="s">
        <v>37891</v>
      </c>
      <c r="B5381" t="s">
        <v>37892</v>
      </c>
      <c r="C5381" s="1">
        <v>43461</v>
      </c>
      <c r="D5381" t="s">
        <v>65</v>
      </c>
      <c r="E5381" t="s">
        <v>25519</v>
      </c>
      <c r="F5381" t="s">
        <v>25520</v>
      </c>
      <c r="G5381" t="s">
        <v>25198</v>
      </c>
      <c r="H5381" t="s">
        <v>37891</v>
      </c>
      <c r="I5381" t="s">
        <v>27379</v>
      </c>
      <c r="J5381" t="s">
        <v>36681</v>
      </c>
      <c r="K5381" t="s">
        <v>25149</v>
      </c>
      <c r="L5381" t="s">
        <v>37893</v>
      </c>
      <c r="M5381" t="s">
        <v>35819</v>
      </c>
      <c r="N5381" t="s">
        <v>37894</v>
      </c>
      <c r="P5381" t="s">
        <v>32691</v>
      </c>
    </row>
    <row r="5382" spans="1:16" x14ac:dyDescent="0.2">
      <c r="A5382" t="s">
        <v>40404</v>
      </c>
      <c r="B5382" t="s">
        <v>40405</v>
      </c>
      <c r="C5382" s="1">
        <v>43825</v>
      </c>
      <c r="D5382" t="s">
        <v>65</v>
      </c>
      <c r="E5382" t="s">
        <v>25222</v>
      </c>
      <c r="F5382" t="s">
        <v>25223</v>
      </c>
      <c r="G5382" t="s">
        <v>25209</v>
      </c>
      <c r="H5382" t="s">
        <v>40404</v>
      </c>
      <c r="I5382" t="s">
        <v>25382</v>
      </c>
      <c r="J5382" t="s">
        <v>40406</v>
      </c>
      <c r="K5382" t="s">
        <v>25156</v>
      </c>
      <c r="L5382" t="s">
        <v>40407</v>
      </c>
      <c r="M5382" t="s">
        <v>40408</v>
      </c>
      <c r="N5382" t="s">
        <v>40409</v>
      </c>
    </row>
    <row r="5383" spans="1:16" x14ac:dyDescent="0.2">
      <c r="A5383" t="s">
        <v>3488</v>
      </c>
      <c r="B5383" t="s">
        <v>3487</v>
      </c>
      <c r="C5383" s="1">
        <v>42537</v>
      </c>
      <c r="D5383" t="s">
        <v>65</v>
      </c>
      <c r="E5383" t="s">
        <v>843</v>
      </c>
      <c r="F5383" t="s">
        <v>844</v>
      </c>
      <c r="G5383" t="s">
        <v>133</v>
      </c>
      <c r="H5383" t="s">
        <v>3488</v>
      </c>
      <c r="I5383" t="s">
        <v>3489</v>
      </c>
      <c r="J5383" t="s">
        <v>3490</v>
      </c>
      <c r="K5383" t="s">
        <v>1921</v>
      </c>
      <c r="N5383" t="s">
        <v>2784</v>
      </c>
      <c r="O5383" t="s">
        <v>94</v>
      </c>
    </row>
    <row r="5384" spans="1:16" x14ac:dyDescent="0.2">
      <c r="A5384" t="s">
        <v>9556</v>
      </c>
      <c r="B5384" t="s">
        <v>9555</v>
      </c>
      <c r="C5384" s="1">
        <v>40175</v>
      </c>
      <c r="D5384" t="s">
        <v>65</v>
      </c>
      <c r="E5384" t="s">
        <v>267</v>
      </c>
      <c r="F5384" t="s">
        <v>268</v>
      </c>
      <c r="G5384" t="s">
        <v>127</v>
      </c>
      <c r="H5384" t="s">
        <v>9556</v>
      </c>
      <c r="I5384" t="s">
        <v>9557</v>
      </c>
      <c r="J5384" t="s">
        <v>9558</v>
      </c>
      <c r="K5384" t="s">
        <v>111</v>
      </c>
      <c r="M5384" t="s">
        <v>9559</v>
      </c>
      <c r="N5384" t="s">
        <v>9560</v>
      </c>
      <c r="O5384" t="s">
        <v>94</v>
      </c>
    </row>
    <row r="5385" spans="1:16" x14ac:dyDescent="0.2">
      <c r="A5385" t="s">
        <v>47839</v>
      </c>
      <c r="B5385" t="s">
        <v>47840</v>
      </c>
      <c r="C5385" s="1">
        <v>43409</v>
      </c>
      <c r="D5385" t="s">
        <v>65</v>
      </c>
      <c r="E5385" t="s">
        <v>155</v>
      </c>
      <c r="F5385" t="s">
        <v>156</v>
      </c>
      <c r="G5385" t="s">
        <v>143</v>
      </c>
      <c r="H5385" t="s">
        <v>47839</v>
      </c>
      <c r="I5385" t="s">
        <v>16960</v>
      </c>
      <c r="J5385" t="s">
        <v>47841</v>
      </c>
      <c r="K5385" t="s">
        <v>10165</v>
      </c>
      <c r="M5385" t="s">
        <v>373</v>
      </c>
      <c r="N5385" t="s">
        <v>47838</v>
      </c>
      <c r="O5385" t="s">
        <v>153</v>
      </c>
      <c r="P5385" t="s">
        <v>47842</v>
      </c>
    </row>
    <row r="5386" spans="1:16" x14ac:dyDescent="0.2">
      <c r="A5386" t="s">
        <v>12497</v>
      </c>
      <c r="B5386" t="s">
        <v>12496</v>
      </c>
      <c r="C5386" s="1">
        <v>41939</v>
      </c>
      <c r="D5386" t="s">
        <v>65</v>
      </c>
      <c r="E5386" t="s">
        <v>267</v>
      </c>
      <c r="F5386" t="s">
        <v>268</v>
      </c>
      <c r="G5386" t="s">
        <v>127</v>
      </c>
      <c r="H5386" t="s">
        <v>12497</v>
      </c>
      <c r="I5386" t="s">
        <v>12498</v>
      </c>
      <c r="J5386" t="s">
        <v>12499</v>
      </c>
      <c r="K5386" t="s">
        <v>93</v>
      </c>
      <c r="M5386" t="s">
        <v>7575</v>
      </c>
      <c r="N5386" t="s">
        <v>12500</v>
      </c>
      <c r="O5386" t="s">
        <v>153</v>
      </c>
    </row>
    <row r="5387" spans="1:16" x14ac:dyDescent="0.2">
      <c r="A5387" t="s">
        <v>9546</v>
      </c>
      <c r="B5387" t="s">
        <v>9545</v>
      </c>
      <c r="C5387" s="1">
        <v>39889</v>
      </c>
      <c r="D5387" t="s">
        <v>65</v>
      </c>
      <c r="E5387" t="s">
        <v>267</v>
      </c>
      <c r="F5387" t="s">
        <v>268</v>
      </c>
      <c r="G5387" t="s">
        <v>127</v>
      </c>
      <c r="H5387" t="s">
        <v>9546</v>
      </c>
      <c r="I5387" t="s">
        <v>9547</v>
      </c>
      <c r="K5387" t="s">
        <v>111</v>
      </c>
      <c r="M5387" t="s">
        <v>9548</v>
      </c>
      <c r="O5387" t="s">
        <v>153</v>
      </c>
    </row>
    <row r="5388" spans="1:16" x14ac:dyDescent="0.2">
      <c r="A5388" t="s">
        <v>10204</v>
      </c>
      <c r="B5388" t="s">
        <v>10203</v>
      </c>
      <c r="C5388" s="1">
        <v>41498</v>
      </c>
      <c r="D5388" t="s">
        <v>65</v>
      </c>
      <c r="E5388" t="s">
        <v>147</v>
      </c>
      <c r="F5388" t="s">
        <v>148</v>
      </c>
      <c r="G5388" t="s">
        <v>127</v>
      </c>
      <c r="H5388" t="s">
        <v>10204</v>
      </c>
      <c r="I5388" t="s">
        <v>10205</v>
      </c>
      <c r="J5388" t="s">
        <v>10206</v>
      </c>
      <c r="K5388" t="s">
        <v>111</v>
      </c>
      <c r="L5388" t="s">
        <v>10207</v>
      </c>
      <c r="N5388" t="s">
        <v>10208</v>
      </c>
      <c r="O5388" t="s">
        <v>153</v>
      </c>
      <c r="P5388" t="s">
        <v>10063</v>
      </c>
    </row>
    <row r="5389" spans="1:16" x14ac:dyDescent="0.2">
      <c r="A5389" t="s">
        <v>16535</v>
      </c>
      <c r="B5389" t="s">
        <v>16534</v>
      </c>
      <c r="C5389" s="1">
        <v>35432</v>
      </c>
      <c r="D5389" t="s">
        <v>65</v>
      </c>
      <c r="E5389" t="s">
        <v>40900</v>
      </c>
      <c r="F5389" t="s">
        <v>40901</v>
      </c>
      <c r="G5389" t="s">
        <v>127</v>
      </c>
      <c r="H5389" t="s">
        <v>16535</v>
      </c>
      <c r="I5389" t="s">
        <v>16536</v>
      </c>
      <c r="J5389" t="s">
        <v>16537</v>
      </c>
      <c r="K5389" t="s">
        <v>111</v>
      </c>
      <c r="M5389" t="s">
        <v>15673</v>
      </c>
      <c r="N5389" t="s">
        <v>172</v>
      </c>
      <c r="O5389" t="s">
        <v>153</v>
      </c>
      <c r="P5389" t="s">
        <v>117</v>
      </c>
    </row>
    <row r="5390" spans="1:16" x14ac:dyDescent="0.2">
      <c r="A5390" t="s">
        <v>18174</v>
      </c>
      <c r="B5390" t="s">
        <v>18173</v>
      </c>
      <c r="C5390" s="1">
        <v>37755</v>
      </c>
      <c r="D5390" t="s">
        <v>65</v>
      </c>
      <c r="E5390" t="s">
        <v>40900</v>
      </c>
      <c r="F5390" t="s">
        <v>40901</v>
      </c>
      <c r="G5390" t="s">
        <v>127</v>
      </c>
      <c r="H5390" t="s">
        <v>18174</v>
      </c>
      <c r="I5390" t="s">
        <v>7715</v>
      </c>
      <c r="J5390" t="s">
        <v>18175</v>
      </c>
      <c r="K5390" t="s">
        <v>111</v>
      </c>
      <c r="M5390" t="s">
        <v>16191</v>
      </c>
      <c r="N5390" t="s">
        <v>172</v>
      </c>
      <c r="O5390" t="s">
        <v>153</v>
      </c>
      <c r="P5390" t="s">
        <v>117</v>
      </c>
    </row>
    <row r="5391" spans="1:16" x14ac:dyDescent="0.2">
      <c r="A5391" t="s">
        <v>17230</v>
      </c>
      <c r="B5391" t="s">
        <v>17229</v>
      </c>
      <c r="C5391" s="1">
        <v>41192</v>
      </c>
      <c r="D5391" t="s">
        <v>65</v>
      </c>
      <c r="E5391" t="s">
        <v>40900</v>
      </c>
      <c r="F5391" t="s">
        <v>40901</v>
      </c>
      <c r="G5391" t="s">
        <v>127</v>
      </c>
      <c r="H5391" t="s">
        <v>17230</v>
      </c>
      <c r="I5391" t="s">
        <v>17231</v>
      </c>
      <c r="K5391" t="s">
        <v>111</v>
      </c>
      <c r="M5391" t="s">
        <v>17232</v>
      </c>
      <c r="N5391" t="s">
        <v>172</v>
      </c>
      <c r="O5391" t="s">
        <v>153</v>
      </c>
      <c r="P5391" t="s">
        <v>117</v>
      </c>
    </row>
    <row r="5392" spans="1:16" x14ac:dyDescent="0.2">
      <c r="A5392" t="s">
        <v>12330</v>
      </c>
      <c r="B5392" t="s">
        <v>12329</v>
      </c>
      <c r="C5392" s="1">
        <v>41556</v>
      </c>
      <c r="D5392" t="s">
        <v>65</v>
      </c>
      <c r="E5392" t="s">
        <v>70</v>
      </c>
      <c r="G5392" t="s">
        <v>127</v>
      </c>
      <c r="H5392" t="s">
        <v>12330</v>
      </c>
      <c r="I5392" t="s">
        <v>12331</v>
      </c>
      <c r="J5392" t="s">
        <v>12332</v>
      </c>
      <c r="K5392" t="s">
        <v>93</v>
      </c>
      <c r="M5392" t="s">
        <v>7575</v>
      </c>
      <c r="N5392" t="s">
        <v>12333</v>
      </c>
      <c r="O5392" t="s">
        <v>153</v>
      </c>
    </row>
    <row r="5393" spans="1:16" x14ac:dyDescent="0.2">
      <c r="A5393" t="s">
        <v>19241</v>
      </c>
      <c r="B5393" t="s">
        <v>19240</v>
      </c>
      <c r="C5393" s="1">
        <v>41939</v>
      </c>
      <c r="D5393" t="s">
        <v>65</v>
      </c>
      <c r="E5393" t="s">
        <v>267</v>
      </c>
      <c r="F5393" t="s">
        <v>268</v>
      </c>
      <c r="G5393" t="s">
        <v>127</v>
      </c>
      <c r="H5393" t="s">
        <v>19241</v>
      </c>
      <c r="I5393" t="s">
        <v>19242</v>
      </c>
      <c r="J5393" t="s">
        <v>19243</v>
      </c>
      <c r="K5393" t="s">
        <v>86</v>
      </c>
      <c r="M5393" t="s">
        <v>18806</v>
      </c>
      <c r="N5393" t="s">
        <v>12500</v>
      </c>
      <c r="O5393" t="s">
        <v>153</v>
      </c>
    </row>
    <row r="5394" spans="1:16" x14ac:dyDescent="0.2">
      <c r="A5394" t="s">
        <v>51312</v>
      </c>
      <c r="B5394" t="s">
        <v>51313</v>
      </c>
      <c r="C5394" s="1">
        <v>43961</v>
      </c>
      <c r="D5394" t="s">
        <v>65</v>
      </c>
      <c r="E5394" t="s">
        <v>420</v>
      </c>
      <c r="F5394" t="s">
        <v>421</v>
      </c>
      <c r="G5394" t="s">
        <v>127</v>
      </c>
      <c r="H5394" t="s">
        <v>51312</v>
      </c>
      <c r="I5394" t="s">
        <v>51314</v>
      </c>
      <c r="J5394" t="s">
        <v>51315</v>
      </c>
      <c r="K5394" t="s">
        <v>111</v>
      </c>
      <c r="L5394" t="s">
        <v>51316</v>
      </c>
      <c r="M5394" t="s">
        <v>15450</v>
      </c>
      <c r="N5394" t="s">
        <v>51317</v>
      </c>
      <c r="O5394" t="s">
        <v>153</v>
      </c>
      <c r="P5394" t="s">
        <v>41</v>
      </c>
    </row>
    <row r="5395" spans="1:16" x14ac:dyDescent="0.2">
      <c r="A5395" t="s">
        <v>41123</v>
      </c>
      <c r="B5395" t="s">
        <v>41124</v>
      </c>
      <c r="C5395" s="1">
        <v>41939</v>
      </c>
      <c r="D5395" t="s">
        <v>65</v>
      </c>
      <c r="E5395" t="s">
        <v>267</v>
      </c>
      <c r="F5395" t="s">
        <v>268</v>
      </c>
      <c r="G5395" t="s">
        <v>127</v>
      </c>
      <c r="H5395" t="s">
        <v>41123</v>
      </c>
      <c r="K5395" t="s">
        <v>93</v>
      </c>
      <c r="O5395" t="s">
        <v>153</v>
      </c>
    </row>
    <row r="5396" spans="1:16" x14ac:dyDescent="0.2">
      <c r="A5396" t="s">
        <v>7075</v>
      </c>
      <c r="B5396" t="s">
        <v>7074</v>
      </c>
      <c r="C5396" s="1">
        <v>41407</v>
      </c>
      <c r="D5396" t="s">
        <v>65</v>
      </c>
      <c r="E5396" t="s">
        <v>70</v>
      </c>
      <c r="G5396" t="s">
        <v>127</v>
      </c>
      <c r="H5396" t="s">
        <v>7075</v>
      </c>
      <c r="I5396" t="s">
        <v>7076</v>
      </c>
      <c r="J5396" t="s">
        <v>7077</v>
      </c>
      <c r="K5396" t="s">
        <v>93</v>
      </c>
      <c r="L5396" t="s">
        <v>115</v>
      </c>
      <c r="M5396" t="s">
        <v>7078</v>
      </c>
      <c r="N5396" t="s">
        <v>7079</v>
      </c>
      <c r="O5396" t="s">
        <v>94</v>
      </c>
      <c r="P5396" t="s">
        <v>117</v>
      </c>
    </row>
    <row r="5397" spans="1:16" x14ac:dyDescent="0.2">
      <c r="A5397" t="s">
        <v>41601</v>
      </c>
      <c r="B5397" t="s">
        <v>41602</v>
      </c>
      <c r="C5397" s="1">
        <v>43447</v>
      </c>
      <c r="D5397" t="s">
        <v>65</v>
      </c>
      <c r="E5397" t="s">
        <v>5855</v>
      </c>
      <c r="F5397" t="s">
        <v>41226</v>
      </c>
      <c r="G5397" t="s">
        <v>1479</v>
      </c>
      <c r="H5397" t="s">
        <v>41601</v>
      </c>
      <c r="I5397" t="s">
        <v>41603</v>
      </c>
      <c r="J5397" t="s">
        <v>41604</v>
      </c>
      <c r="K5397" t="s">
        <v>86</v>
      </c>
      <c r="M5397" t="s">
        <v>696</v>
      </c>
      <c r="N5397" t="s">
        <v>41605</v>
      </c>
      <c r="O5397" t="s">
        <v>94</v>
      </c>
      <c r="P5397" t="s">
        <v>41606</v>
      </c>
    </row>
    <row r="5398" spans="1:16" x14ac:dyDescent="0.2">
      <c r="A5398" t="s">
        <v>23008</v>
      </c>
      <c r="B5398" t="s">
        <v>23007</v>
      </c>
      <c r="C5398" s="1">
        <v>42956</v>
      </c>
      <c r="D5398" t="s">
        <v>65</v>
      </c>
      <c r="E5398" t="s">
        <v>284</v>
      </c>
      <c r="F5398" t="s">
        <v>285</v>
      </c>
      <c r="G5398" t="s">
        <v>127</v>
      </c>
      <c r="H5398" t="s">
        <v>23008</v>
      </c>
      <c r="I5398" t="s">
        <v>48172</v>
      </c>
      <c r="J5398" t="s">
        <v>23009</v>
      </c>
      <c r="K5398" t="s">
        <v>150</v>
      </c>
      <c r="M5398" t="s">
        <v>23010</v>
      </c>
      <c r="N5398" t="s">
        <v>48173</v>
      </c>
      <c r="O5398" t="s">
        <v>94</v>
      </c>
      <c r="P5398" t="s">
        <v>229</v>
      </c>
    </row>
    <row r="5399" spans="1:16" x14ac:dyDescent="0.2">
      <c r="A5399" t="s">
        <v>7035</v>
      </c>
      <c r="B5399" t="s">
        <v>7034</v>
      </c>
      <c r="C5399" s="1">
        <v>41407</v>
      </c>
      <c r="D5399" t="s">
        <v>65</v>
      </c>
      <c r="E5399" t="s">
        <v>284</v>
      </c>
      <c r="F5399" t="s">
        <v>285</v>
      </c>
      <c r="G5399" t="s">
        <v>127</v>
      </c>
      <c r="H5399" t="s">
        <v>7035</v>
      </c>
      <c r="I5399" t="s">
        <v>7036</v>
      </c>
      <c r="J5399" t="s">
        <v>7037</v>
      </c>
      <c r="K5399" t="s">
        <v>86</v>
      </c>
      <c r="L5399" t="s">
        <v>254</v>
      </c>
      <c r="M5399" t="s">
        <v>7038</v>
      </c>
      <c r="N5399" t="s">
        <v>45344</v>
      </c>
      <c r="O5399" t="s">
        <v>94</v>
      </c>
    </row>
    <row r="5400" spans="1:16" x14ac:dyDescent="0.2">
      <c r="A5400" t="s">
        <v>23012</v>
      </c>
      <c r="B5400" t="s">
        <v>23011</v>
      </c>
      <c r="C5400" s="1">
        <v>43032</v>
      </c>
      <c r="D5400" t="s">
        <v>65</v>
      </c>
      <c r="E5400" t="s">
        <v>284</v>
      </c>
      <c r="F5400" t="s">
        <v>285</v>
      </c>
      <c r="G5400" t="s">
        <v>127</v>
      </c>
      <c r="H5400" t="s">
        <v>23012</v>
      </c>
      <c r="I5400" t="s">
        <v>23013</v>
      </c>
      <c r="J5400" t="s">
        <v>23014</v>
      </c>
      <c r="K5400" t="s">
        <v>139</v>
      </c>
      <c r="L5400" t="s">
        <v>347</v>
      </c>
      <c r="M5400" t="s">
        <v>23015</v>
      </c>
      <c r="N5400" t="s">
        <v>23016</v>
      </c>
      <c r="O5400" t="s">
        <v>94</v>
      </c>
    </row>
    <row r="5401" spans="1:16" x14ac:dyDescent="0.2">
      <c r="A5401" t="s">
        <v>10134</v>
      </c>
      <c r="B5401" t="s">
        <v>10133</v>
      </c>
      <c r="C5401" s="1">
        <v>41225</v>
      </c>
      <c r="D5401" t="s">
        <v>65</v>
      </c>
      <c r="E5401" t="s">
        <v>284</v>
      </c>
      <c r="F5401" t="s">
        <v>285</v>
      </c>
      <c r="G5401" t="s">
        <v>127</v>
      </c>
      <c r="H5401" t="s">
        <v>10134</v>
      </c>
      <c r="I5401" t="s">
        <v>10135</v>
      </c>
      <c r="J5401" t="s">
        <v>10136</v>
      </c>
      <c r="K5401" t="s">
        <v>67</v>
      </c>
      <c r="N5401" t="s">
        <v>45344</v>
      </c>
      <c r="O5401" t="s">
        <v>153</v>
      </c>
      <c r="P5401" t="s">
        <v>10063</v>
      </c>
    </row>
    <row r="5402" spans="1:16" x14ac:dyDescent="0.2">
      <c r="A5402" t="s">
        <v>46282</v>
      </c>
      <c r="B5402" t="s">
        <v>46283</v>
      </c>
      <c r="C5402" s="1">
        <v>43082</v>
      </c>
      <c r="D5402" t="s">
        <v>65</v>
      </c>
      <c r="E5402" t="s">
        <v>284</v>
      </c>
      <c r="F5402" t="s">
        <v>285</v>
      </c>
      <c r="G5402" t="s">
        <v>127</v>
      </c>
      <c r="H5402" t="s">
        <v>46282</v>
      </c>
      <c r="I5402" t="s">
        <v>46284</v>
      </c>
      <c r="J5402" t="s">
        <v>46285</v>
      </c>
      <c r="K5402" t="s">
        <v>654</v>
      </c>
      <c r="M5402" t="s">
        <v>46286</v>
      </c>
      <c r="O5402" t="s">
        <v>94</v>
      </c>
      <c r="P5402" t="s">
        <v>229</v>
      </c>
    </row>
    <row r="5403" spans="1:16" x14ac:dyDescent="0.2">
      <c r="A5403" t="s">
        <v>5665</v>
      </c>
      <c r="B5403" t="s">
        <v>5664</v>
      </c>
      <c r="C5403" s="1">
        <v>40841</v>
      </c>
      <c r="D5403" t="s">
        <v>65</v>
      </c>
      <c r="E5403" t="s">
        <v>40900</v>
      </c>
      <c r="F5403" t="s">
        <v>40901</v>
      </c>
      <c r="G5403" t="s">
        <v>127</v>
      </c>
      <c r="H5403" t="s">
        <v>5665</v>
      </c>
      <c r="I5403" t="s">
        <v>5666</v>
      </c>
      <c r="J5403" t="s">
        <v>5667</v>
      </c>
      <c r="K5403" t="s">
        <v>111</v>
      </c>
      <c r="M5403" t="s">
        <v>425</v>
      </c>
      <c r="N5403" t="s">
        <v>172</v>
      </c>
      <c r="O5403" t="s">
        <v>153</v>
      </c>
      <c r="P5403" t="s">
        <v>117</v>
      </c>
    </row>
    <row r="5404" spans="1:16" x14ac:dyDescent="0.2">
      <c r="A5404" t="s">
        <v>41113</v>
      </c>
      <c r="B5404" t="s">
        <v>41114</v>
      </c>
      <c r="C5404" s="1">
        <v>41072</v>
      </c>
      <c r="D5404" t="s">
        <v>65</v>
      </c>
      <c r="E5404" t="s">
        <v>40900</v>
      </c>
      <c r="F5404" t="s">
        <v>40901</v>
      </c>
      <c r="G5404" t="s">
        <v>127</v>
      </c>
      <c r="H5404" t="s">
        <v>41113</v>
      </c>
      <c r="I5404" t="s">
        <v>41115</v>
      </c>
      <c r="J5404" t="s">
        <v>41116</v>
      </c>
      <c r="K5404" t="s">
        <v>111</v>
      </c>
      <c r="M5404" t="s">
        <v>41117</v>
      </c>
      <c r="N5404" t="s">
        <v>172</v>
      </c>
      <c r="O5404" t="s">
        <v>94</v>
      </c>
      <c r="P5404" t="s">
        <v>117</v>
      </c>
    </row>
    <row r="5405" spans="1:16" x14ac:dyDescent="0.2">
      <c r="A5405" t="s">
        <v>41415</v>
      </c>
      <c r="B5405" t="s">
        <v>41416</v>
      </c>
      <c r="C5405" s="1">
        <v>40653</v>
      </c>
      <c r="D5405" t="s">
        <v>65</v>
      </c>
      <c r="E5405" t="s">
        <v>40900</v>
      </c>
      <c r="F5405" t="s">
        <v>40901</v>
      </c>
      <c r="G5405" t="s">
        <v>127</v>
      </c>
      <c r="H5405" t="s">
        <v>41415</v>
      </c>
      <c r="I5405" t="s">
        <v>41417</v>
      </c>
      <c r="K5405" t="s">
        <v>93</v>
      </c>
      <c r="M5405" t="s">
        <v>263</v>
      </c>
      <c r="N5405" t="s">
        <v>172</v>
      </c>
      <c r="O5405" t="s">
        <v>94</v>
      </c>
      <c r="P5405" t="s">
        <v>117</v>
      </c>
    </row>
    <row r="5406" spans="1:16" x14ac:dyDescent="0.2">
      <c r="A5406" t="s">
        <v>40909</v>
      </c>
      <c r="B5406" t="s">
        <v>40910</v>
      </c>
      <c r="C5406" s="1">
        <v>40841</v>
      </c>
      <c r="D5406" t="s">
        <v>65</v>
      </c>
      <c r="E5406" t="s">
        <v>40900</v>
      </c>
      <c r="F5406" t="s">
        <v>40901</v>
      </c>
      <c r="G5406" t="s">
        <v>127</v>
      </c>
      <c r="H5406" t="s">
        <v>40909</v>
      </c>
      <c r="I5406" t="s">
        <v>40911</v>
      </c>
      <c r="J5406" t="s">
        <v>40912</v>
      </c>
      <c r="K5406" t="s">
        <v>93</v>
      </c>
      <c r="M5406" t="s">
        <v>175</v>
      </c>
      <c r="N5406" t="s">
        <v>172</v>
      </c>
      <c r="O5406" t="s">
        <v>94</v>
      </c>
      <c r="P5406" t="s">
        <v>117</v>
      </c>
    </row>
    <row r="5407" spans="1:16" x14ac:dyDescent="0.2">
      <c r="A5407" t="s">
        <v>49536</v>
      </c>
      <c r="B5407" t="s">
        <v>49537</v>
      </c>
      <c r="C5407" s="1">
        <v>43908</v>
      </c>
      <c r="D5407" t="s">
        <v>65</v>
      </c>
      <c r="E5407" t="s">
        <v>420</v>
      </c>
      <c r="F5407" t="s">
        <v>421</v>
      </c>
      <c r="G5407" t="s">
        <v>1479</v>
      </c>
      <c r="H5407" t="s">
        <v>49536</v>
      </c>
      <c r="I5407" t="s">
        <v>49533</v>
      </c>
      <c r="J5407" t="s">
        <v>49538</v>
      </c>
      <c r="K5407" t="s">
        <v>111</v>
      </c>
      <c r="L5407" t="s">
        <v>49539</v>
      </c>
      <c r="M5407" t="s">
        <v>7703</v>
      </c>
      <c r="N5407" t="s">
        <v>49523</v>
      </c>
      <c r="O5407" t="s">
        <v>94</v>
      </c>
      <c r="P5407" t="s">
        <v>48567</v>
      </c>
    </row>
    <row r="5408" spans="1:16" x14ac:dyDescent="0.2">
      <c r="A5408" t="s">
        <v>11646</v>
      </c>
      <c r="B5408" t="s">
        <v>11645</v>
      </c>
      <c r="C5408" s="1">
        <v>39730</v>
      </c>
      <c r="D5408" t="s">
        <v>65</v>
      </c>
      <c r="E5408" t="s">
        <v>161</v>
      </c>
      <c r="F5408" t="s">
        <v>162</v>
      </c>
      <c r="G5408" t="s">
        <v>127</v>
      </c>
      <c r="H5408" t="s">
        <v>11646</v>
      </c>
      <c r="I5408" t="s">
        <v>11647</v>
      </c>
      <c r="J5408" t="s">
        <v>11648</v>
      </c>
      <c r="K5408" t="s">
        <v>160</v>
      </c>
      <c r="L5408" t="s">
        <v>115</v>
      </c>
      <c r="M5408" t="s">
        <v>11649</v>
      </c>
      <c r="N5408" t="s">
        <v>11650</v>
      </c>
      <c r="O5408" t="s">
        <v>153</v>
      </c>
      <c r="P5408" t="s">
        <v>117</v>
      </c>
    </row>
    <row r="5409" spans="1:16" x14ac:dyDescent="0.2">
      <c r="A5409" t="s">
        <v>35667</v>
      </c>
      <c r="B5409" t="s">
        <v>35668</v>
      </c>
      <c r="C5409" s="1">
        <v>43403</v>
      </c>
      <c r="D5409" t="s">
        <v>65</v>
      </c>
      <c r="E5409" t="s">
        <v>301</v>
      </c>
      <c r="F5409" t="s">
        <v>302</v>
      </c>
      <c r="G5409" t="s">
        <v>25153</v>
      </c>
      <c r="H5409" t="s">
        <v>35667</v>
      </c>
      <c r="I5409" t="s">
        <v>35669</v>
      </c>
      <c r="J5409" t="s">
        <v>35670</v>
      </c>
      <c r="K5409" t="s">
        <v>25173</v>
      </c>
      <c r="L5409" t="s">
        <v>35671</v>
      </c>
      <c r="M5409" t="s">
        <v>35672</v>
      </c>
      <c r="N5409" t="s">
        <v>35673</v>
      </c>
    </row>
    <row r="5410" spans="1:16" x14ac:dyDescent="0.2">
      <c r="A5410" t="s">
        <v>49531</v>
      </c>
      <c r="B5410" t="s">
        <v>49532</v>
      </c>
      <c r="C5410" s="1">
        <v>43908</v>
      </c>
      <c r="D5410" t="s">
        <v>65</v>
      </c>
      <c r="E5410" t="s">
        <v>420</v>
      </c>
      <c r="F5410" t="s">
        <v>421</v>
      </c>
      <c r="G5410" t="s">
        <v>1479</v>
      </c>
      <c r="H5410" t="s">
        <v>49531</v>
      </c>
      <c r="I5410" t="s">
        <v>49533</v>
      </c>
      <c r="J5410" t="s">
        <v>49534</v>
      </c>
      <c r="K5410" t="s">
        <v>111</v>
      </c>
      <c r="L5410" t="s">
        <v>49535</v>
      </c>
      <c r="M5410" t="s">
        <v>1385</v>
      </c>
      <c r="N5410" t="s">
        <v>49523</v>
      </c>
      <c r="O5410" t="s">
        <v>94</v>
      </c>
      <c r="P5410" t="s">
        <v>48567</v>
      </c>
    </row>
    <row r="5411" spans="1:16" x14ac:dyDescent="0.2">
      <c r="A5411" t="s">
        <v>49540</v>
      </c>
      <c r="B5411" t="s">
        <v>49541</v>
      </c>
      <c r="C5411" s="1">
        <v>43908</v>
      </c>
      <c r="D5411" t="s">
        <v>65</v>
      </c>
      <c r="E5411" t="s">
        <v>420</v>
      </c>
      <c r="F5411" t="s">
        <v>421</v>
      </c>
      <c r="G5411" t="s">
        <v>1479</v>
      </c>
      <c r="H5411" t="s">
        <v>49540</v>
      </c>
      <c r="I5411" t="s">
        <v>49542</v>
      </c>
      <c r="J5411" t="s">
        <v>49543</v>
      </c>
      <c r="K5411" t="s">
        <v>111</v>
      </c>
      <c r="L5411" t="s">
        <v>49544</v>
      </c>
      <c r="M5411" t="s">
        <v>1385</v>
      </c>
      <c r="N5411" t="s">
        <v>49523</v>
      </c>
      <c r="O5411" t="s">
        <v>94</v>
      </c>
      <c r="P5411" t="s">
        <v>48567</v>
      </c>
    </row>
    <row r="5412" spans="1:16" x14ac:dyDescent="0.2">
      <c r="A5412" t="s">
        <v>38700</v>
      </c>
      <c r="B5412" t="s">
        <v>38701</v>
      </c>
      <c r="C5412" s="1">
        <v>43616</v>
      </c>
      <c r="D5412" t="s">
        <v>65</v>
      </c>
      <c r="E5412" t="s">
        <v>25177</v>
      </c>
      <c r="F5412" t="s">
        <v>34200</v>
      </c>
      <c r="G5412" t="s">
        <v>25153</v>
      </c>
      <c r="H5412" t="s">
        <v>38700</v>
      </c>
      <c r="I5412" t="s">
        <v>25155</v>
      </c>
      <c r="J5412" t="s">
        <v>35126</v>
      </c>
      <c r="K5412" t="s">
        <v>25156</v>
      </c>
      <c r="L5412" t="s">
        <v>25955</v>
      </c>
      <c r="M5412" t="s">
        <v>26777</v>
      </c>
      <c r="N5412" t="s">
        <v>38702</v>
      </c>
      <c r="P5412" t="s">
        <v>38703</v>
      </c>
    </row>
    <row r="5413" spans="1:16" x14ac:dyDescent="0.2">
      <c r="A5413" t="s">
        <v>34011</v>
      </c>
      <c r="B5413" t="s">
        <v>34018</v>
      </c>
      <c r="C5413" s="1">
        <v>43227</v>
      </c>
      <c r="D5413" t="s">
        <v>65</v>
      </c>
      <c r="E5413" t="s">
        <v>25177</v>
      </c>
      <c r="F5413" t="s">
        <v>34200</v>
      </c>
      <c r="G5413" t="s">
        <v>25153</v>
      </c>
      <c r="H5413" t="s">
        <v>34011</v>
      </c>
      <c r="I5413" t="s">
        <v>25155</v>
      </c>
      <c r="J5413" t="s">
        <v>37039</v>
      </c>
      <c r="K5413" t="s">
        <v>25173</v>
      </c>
      <c r="L5413" t="s">
        <v>38936</v>
      </c>
      <c r="M5413" t="s">
        <v>38937</v>
      </c>
      <c r="N5413" t="s">
        <v>39489</v>
      </c>
    </row>
    <row r="5414" spans="1:16" x14ac:dyDescent="0.2">
      <c r="A5414" t="s">
        <v>14407</v>
      </c>
      <c r="B5414" t="s">
        <v>14406</v>
      </c>
      <c r="C5414" s="1">
        <v>37214</v>
      </c>
      <c r="D5414" t="s">
        <v>65</v>
      </c>
      <c r="E5414" t="s">
        <v>420</v>
      </c>
      <c r="F5414" t="s">
        <v>421</v>
      </c>
      <c r="G5414" t="s">
        <v>127</v>
      </c>
      <c r="H5414" t="s">
        <v>14407</v>
      </c>
      <c r="I5414" t="s">
        <v>14408</v>
      </c>
      <c r="J5414" t="s">
        <v>47041</v>
      </c>
      <c r="K5414" t="s">
        <v>111</v>
      </c>
      <c r="M5414" t="s">
        <v>13446</v>
      </c>
      <c r="N5414" t="s">
        <v>422</v>
      </c>
      <c r="O5414" t="s">
        <v>153</v>
      </c>
    </row>
    <row r="5415" spans="1:16" x14ac:dyDescent="0.2">
      <c r="A5415" t="s">
        <v>32303</v>
      </c>
      <c r="B5415" t="s">
        <v>32302</v>
      </c>
      <c r="C5415" s="1">
        <v>42975</v>
      </c>
      <c r="D5415" t="s">
        <v>65</v>
      </c>
      <c r="E5415" t="s">
        <v>25177</v>
      </c>
      <c r="F5415" t="s">
        <v>34200</v>
      </c>
      <c r="G5415" t="s">
        <v>25171</v>
      </c>
      <c r="H5415" t="s">
        <v>32303</v>
      </c>
      <c r="I5415" t="s">
        <v>25155</v>
      </c>
      <c r="J5415" t="s">
        <v>36545</v>
      </c>
      <c r="K5415" t="s">
        <v>25173</v>
      </c>
      <c r="L5415" t="s">
        <v>36546</v>
      </c>
      <c r="M5415" t="s">
        <v>36565</v>
      </c>
      <c r="N5415" t="s">
        <v>36566</v>
      </c>
    </row>
    <row r="5416" spans="1:16" x14ac:dyDescent="0.2">
      <c r="A5416" t="s">
        <v>35900</v>
      </c>
      <c r="B5416" t="s">
        <v>29827</v>
      </c>
      <c r="C5416" s="1">
        <v>37259</v>
      </c>
      <c r="D5416" t="s">
        <v>65</v>
      </c>
      <c r="E5416" t="s">
        <v>438</v>
      </c>
      <c r="F5416" t="s">
        <v>439</v>
      </c>
      <c r="G5416" t="s">
        <v>25160</v>
      </c>
      <c r="H5416" t="s">
        <v>35900</v>
      </c>
      <c r="I5416" t="s">
        <v>26207</v>
      </c>
      <c r="J5416" t="s">
        <v>35901</v>
      </c>
      <c r="K5416" t="s">
        <v>25162</v>
      </c>
      <c r="L5416" t="s">
        <v>115</v>
      </c>
      <c r="M5416" t="s">
        <v>29828</v>
      </c>
      <c r="N5416" t="s">
        <v>16997</v>
      </c>
      <c r="P5416" t="s">
        <v>34842</v>
      </c>
    </row>
    <row r="5417" spans="1:16" x14ac:dyDescent="0.2">
      <c r="A5417" t="s">
        <v>6688</v>
      </c>
      <c r="B5417" t="s">
        <v>6687</v>
      </c>
      <c r="C5417" s="1">
        <v>41590</v>
      </c>
      <c r="D5417" t="s">
        <v>65</v>
      </c>
      <c r="E5417" t="s">
        <v>420</v>
      </c>
      <c r="F5417" t="s">
        <v>421</v>
      </c>
      <c r="G5417" t="s">
        <v>127</v>
      </c>
      <c r="H5417" t="s">
        <v>6688</v>
      </c>
      <c r="I5417" t="s">
        <v>6689</v>
      </c>
      <c r="J5417" t="s">
        <v>6690</v>
      </c>
      <c r="K5417" t="s">
        <v>93</v>
      </c>
      <c r="M5417" t="s">
        <v>6691</v>
      </c>
      <c r="N5417" t="s">
        <v>787</v>
      </c>
      <c r="O5417" t="s">
        <v>94</v>
      </c>
    </row>
    <row r="5418" spans="1:16" x14ac:dyDescent="0.2">
      <c r="A5418" t="s">
        <v>42532</v>
      </c>
      <c r="B5418" t="s">
        <v>42527</v>
      </c>
      <c r="C5418" s="1">
        <v>38911</v>
      </c>
      <c r="D5418" t="s">
        <v>65</v>
      </c>
      <c r="E5418" t="s">
        <v>562</v>
      </c>
      <c r="F5418" t="s">
        <v>563</v>
      </c>
      <c r="G5418" t="s">
        <v>127</v>
      </c>
      <c r="H5418" t="s">
        <v>42532</v>
      </c>
      <c r="I5418" t="s">
        <v>42533</v>
      </c>
      <c r="J5418" t="s">
        <v>42534</v>
      </c>
      <c r="K5418" t="s">
        <v>93</v>
      </c>
      <c r="M5418" t="s">
        <v>42535</v>
      </c>
      <c r="N5418" t="s">
        <v>564</v>
      </c>
      <c r="O5418" t="s">
        <v>94</v>
      </c>
    </row>
    <row r="5419" spans="1:16" x14ac:dyDescent="0.2">
      <c r="A5419" t="s">
        <v>16913</v>
      </c>
      <c r="B5419" t="s">
        <v>16910</v>
      </c>
      <c r="C5419" s="1">
        <v>37791</v>
      </c>
      <c r="D5419" t="s">
        <v>65</v>
      </c>
      <c r="E5419" t="s">
        <v>337</v>
      </c>
      <c r="F5419" t="s">
        <v>338</v>
      </c>
      <c r="G5419" t="s">
        <v>127</v>
      </c>
      <c r="H5419" t="s">
        <v>16913</v>
      </c>
      <c r="I5419" t="s">
        <v>16914</v>
      </c>
      <c r="J5419" t="s">
        <v>16915</v>
      </c>
      <c r="K5419" t="s">
        <v>111</v>
      </c>
      <c r="M5419" t="s">
        <v>16881</v>
      </c>
      <c r="N5419" t="s">
        <v>14731</v>
      </c>
      <c r="O5419" t="s">
        <v>153</v>
      </c>
      <c r="P5419" t="s">
        <v>192</v>
      </c>
    </row>
    <row r="5420" spans="1:16" x14ac:dyDescent="0.2">
      <c r="A5420" t="s">
        <v>33157</v>
      </c>
      <c r="B5420" t="s">
        <v>33156</v>
      </c>
      <c r="C5420" s="1">
        <v>43059</v>
      </c>
      <c r="D5420" t="s">
        <v>65</v>
      </c>
      <c r="E5420" t="s">
        <v>25263</v>
      </c>
      <c r="F5420" t="s">
        <v>25264</v>
      </c>
      <c r="G5420" t="s">
        <v>25160</v>
      </c>
      <c r="H5420" t="s">
        <v>33157</v>
      </c>
      <c r="I5420" t="s">
        <v>25161</v>
      </c>
      <c r="J5420" t="s">
        <v>36827</v>
      </c>
      <c r="K5420" t="s">
        <v>25173</v>
      </c>
      <c r="L5420" t="s">
        <v>36828</v>
      </c>
      <c r="M5420" t="s">
        <v>34306</v>
      </c>
      <c r="N5420" t="s">
        <v>33158</v>
      </c>
    </row>
    <row r="5421" spans="1:16" x14ac:dyDescent="0.2">
      <c r="A5421" t="s">
        <v>25720</v>
      </c>
      <c r="B5421" t="s">
        <v>25719</v>
      </c>
      <c r="C5421" s="1">
        <v>39806</v>
      </c>
      <c r="D5421" t="s">
        <v>65</v>
      </c>
      <c r="E5421" t="s">
        <v>686</v>
      </c>
      <c r="F5421" t="s">
        <v>687</v>
      </c>
      <c r="G5421" t="s">
        <v>25153</v>
      </c>
      <c r="H5421" t="s">
        <v>25720</v>
      </c>
      <c r="I5421" t="s">
        <v>25145</v>
      </c>
      <c r="J5421" t="s">
        <v>34412</v>
      </c>
      <c r="K5421" t="s">
        <v>25215</v>
      </c>
      <c r="L5421" t="s">
        <v>25721</v>
      </c>
      <c r="M5421" t="s">
        <v>34413</v>
      </c>
      <c r="N5421" t="s">
        <v>25722</v>
      </c>
      <c r="P5421" t="s">
        <v>34414</v>
      </c>
    </row>
    <row r="5422" spans="1:16" x14ac:dyDescent="0.2">
      <c r="A5422" t="s">
        <v>37981</v>
      </c>
      <c r="B5422" t="s">
        <v>27493</v>
      </c>
      <c r="C5422" s="1">
        <v>41348</v>
      </c>
      <c r="D5422" t="s">
        <v>65</v>
      </c>
      <c r="E5422" t="s">
        <v>25519</v>
      </c>
      <c r="F5422" t="s">
        <v>25520</v>
      </c>
      <c r="G5422" t="s">
        <v>25147</v>
      </c>
      <c r="H5422" t="s">
        <v>37981</v>
      </c>
      <c r="I5422" t="s">
        <v>28197</v>
      </c>
      <c r="J5422" t="s">
        <v>37982</v>
      </c>
      <c r="K5422" t="s">
        <v>25230</v>
      </c>
      <c r="L5422" t="s">
        <v>27494</v>
      </c>
      <c r="M5422" t="s">
        <v>37983</v>
      </c>
      <c r="N5422" t="s">
        <v>27495</v>
      </c>
      <c r="P5422" t="s">
        <v>37984</v>
      </c>
    </row>
    <row r="5423" spans="1:16" x14ac:dyDescent="0.2">
      <c r="A5423" t="s">
        <v>40863</v>
      </c>
      <c r="B5423" t="s">
        <v>40864</v>
      </c>
      <c r="C5423" s="1">
        <v>36774</v>
      </c>
      <c r="D5423" t="s">
        <v>65</v>
      </c>
      <c r="E5423" t="s">
        <v>99</v>
      </c>
      <c r="F5423" t="s">
        <v>100</v>
      </c>
      <c r="G5423" t="s">
        <v>127</v>
      </c>
      <c r="H5423" t="s">
        <v>40863</v>
      </c>
      <c r="I5423" t="s">
        <v>154</v>
      </c>
      <c r="J5423" t="s">
        <v>40865</v>
      </c>
      <c r="K5423" t="s">
        <v>111</v>
      </c>
      <c r="M5423" t="s">
        <v>40866</v>
      </c>
      <c r="N5423" t="s">
        <v>40867</v>
      </c>
      <c r="O5423" t="s">
        <v>153</v>
      </c>
    </row>
    <row r="5424" spans="1:16" x14ac:dyDescent="0.2">
      <c r="A5424" t="s">
        <v>41896</v>
      </c>
      <c r="B5424" t="s">
        <v>41897</v>
      </c>
      <c r="C5424" s="1">
        <v>36483</v>
      </c>
      <c r="D5424" t="s">
        <v>65</v>
      </c>
      <c r="E5424" t="s">
        <v>155</v>
      </c>
      <c r="F5424" t="s">
        <v>156</v>
      </c>
      <c r="G5424" t="s">
        <v>127</v>
      </c>
      <c r="H5424" t="s">
        <v>41896</v>
      </c>
      <c r="I5424" t="s">
        <v>41898</v>
      </c>
      <c r="J5424" t="s">
        <v>41899</v>
      </c>
      <c r="K5424" t="s">
        <v>111</v>
      </c>
      <c r="L5424" t="s">
        <v>115</v>
      </c>
      <c r="M5424" t="s">
        <v>41900</v>
      </c>
      <c r="N5424" t="s">
        <v>41901</v>
      </c>
      <c r="O5424" t="s">
        <v>153</v>
      </c>
      <c r="P5424" t="s">
        <v>117</v>
      </c>
    </row>
    <row r="5425" spans="1:16" x14ac:dyDescent="0.2">
      <c r="A5425" t="s">
        <v>5982</v>
      </c>
      <c r="B5425" t="s">
        <v>5981</v>
      </c>
      <c r="C5425" s="1">
        <v>42878</v>
      </c>
      <c r="D5425" t="s">
        <v>65</v>
      </c>
      <c r="E5425" t="s">
        <v>155</v>
      </c>
      <c r="F5425" t="s">
        <v>156</v>
      </c>
      <c r="G5425" t="s">
        <v>127</v>
      </c>
      <c r="H5425" t="s">
        <v>5982</v>
      </c>
      <c r="I5425" t="s">
        <v>5974</v>
      </c>
      <c r="J5425" t="s">
        <v>5983</v>
      </c>
      <c r="K5425" t="s">
        <v>111</v>
      </c>
      <c r="M5425" t="s">
        <v>440</v>
      </c>
      <c r="N5425" t="s">
        <v>5984</v>
      </c>
      <c r="O5425" t="s">
        <v>153</v>
      </c>
      <c r="P5425" t="s">
        <v>229</v>
      </c>
    </row>
    <row r="5426" spans="1:16" x14ac:dyDescent="0.2">
      <c r="A5426" t="s">
        <v>5973</v>
      </c>
      <c r="B5426" t="s">
        <v>5972</v>
      </c>
      <c r="C5426" s="1">
        <v>42905</v>
      </c>
      <c r="D5426" t="s">
        <v>65</v>
      </c>
      <c r="E5426" t="s">
        <v>155</v>
      </c>
      <c r="F5426" t="s">
        <v>156</v>
      </c>
      <c r="G5426" t="s">
        <v>127</v>
      </c>
      <c r="H5426" t="s">
        <v>5973</v>
      </c>
      <c r="I5426" t="s">
        <v>45156</v>
      </c>
      <c r="J5426" t="s">
        <v>5975</v>
      </c>
      <c r="K5426" t="s">
        <v>111</v>
      </c>
      <c r="M5426" t="s">
        <v>440</v>
      </c>
      <c r="N5426" t="s">
        <v>5976</v>
      </c>
      <c r="O5426" t="s">
        <v>153</v>
      </c>
      <c r="P5426" t="s">
        <v>229</v>
      </c>
    </row>
    <row r="5427" spans="1:16" x14ac:dyDescent="0.2">
      <c r="A5427" t="s">
        <v>9676</v>
      </c>
      <c r="B5427" t="s">
        <v>9675</v>
      </c>
      <c r="C5427" s="1">
        <v>41040</v>
      </c>
      <c r="D5427" t="s">
        <v>65</v>
      </c>
      <c r="E5427" t="s">
        <v>5701</v>
      </c>
      <c r="F5427" t="s">
        <v>5702</v>
      </c>
      <c r="G5427" t="s">
        <v>127</v>
      </c>
      <c r="H5427" t="s">
        <v>9676</v>
      </c>
      <c r="I5427" t="s">
        <v>46120</v>
      </c>
      <c r="J5427" t="s">
        <v>9677</v>
      </c>
      <c r="K5427" t="s">
        <v>86</v>
      </c>
      <c r="L5427" t="s">
        <v>254</v>
      </c>
      <c r="M5427" t="s">
        <v>9678</v>
      </c>
      <c r="N5427" t="s">
        <v>5706</v>
      </c>
      <c r="O5427" t="s">
        <v>94</v>
      </c>
      <c r="P5427" t="s">
        <v>46121</v>
      </c>
    </row>
    <row r="5428" spans="1:16" x14ac:dyDescent="0.2">
      <c r="A5428" t="s">
        <v>42526</v>
      </c>
      <c r="B5428" t="s">
        <v>42527</v>
      </c>
      <c r="C5428" s="1">
        <v>37977</v>
      </c>
      <c r="D5428" t="s">
        <v>65</v>
      </c>
      <c r="E5428" t="s">
        <v>90</v>
      </c>
      <c r="F5428" t="s">
        <v>91</v>
      </c>
      <c r="G5428" t="s">
        <v>127</v>
      </c>
      <c r="H5428" t="s">
        <v>42526</v>
      </c>
      <c r="I5428" t="s">
        <v>42528</v>
      </c>
      <c r="J5428" t="s">
        <v>42529</v>
      </c>
      <c r="K5428" t="s">
        <v>111</v>
      </c>
      <c r="M5428" t="s">
        <v>42530</v>
      </c>
      <c r="N5428" t="s">
        <v>341</v>
      </c>
      <c r="O5428" t="s">
        <v>94</v>
      </c>
      <c r="P5428" t="s">
        <v>42531</v>
      </c>
    </row>
    <row r="5429" spans="1:16" x14ac:dyDescent="0.2">
      <c r="A5429" t="s">
        <v>10845</v>
      </c>
      <c r="B5429" t="s">
        <v>10844</v>
      </c>
      <c r="C5429" s="1">
        <v>37755</v>
      </c>
      <c r="D5429" t="s">
        <v>65</v>
      </c>
      <c r="E5429" t="s">
        <v>40900</v>
      </c>
      <c r="F5429" t="s">
        <v>40901</v>
      </c>
      <c r="G5429" t="s">
        <v>127</v>
      </c>
      <c r="H5429" t="s">
        <v>10845</v>
      </c>
      <c r="I5429" t="s">
        <v>10846</v>
      </c>
      <c r="J5429" t="s">
        <v>10847</v>
      </c>
      <c r="K5429" t="s">
        <v>111</v>
      </c>
      <c r="M5429" t="s">
        <v>9518</v>
      </c>
      <c r="N5429" t="s">
        <v>172</v>
      </c>
      <c r="O5429" t="s">
        <v>94</v>
      </c>
      <c r="P5429" t="s">
        <v>10063</v>
      </c>
    </row>
    <row r="5430" spans="1:16" x14ac:dyDescent="0.2">
      <c r="A5430" t="s">
        <v>10770</v>
      </c>
      <c r="B5430" t="s">
        <v>10769</v>
      </c>
      <c r="C5430" s="1">
        <v>40091</v>
      </c>
      <c r="D5430" t="s">
        <v>65</v>
      </c>
      <c r="E5430" t="s">
        <v>307</v>
      </c>
      <c r="F5430" t="s">
        <v>308</v>
      </c>
      <c r="G5430" t="s">
        <v>127</v>
      </c>
      <c r="H5430" t="s">
        <v>10770</v>
      </c>
      <c r="I5430" t="s">
        <v>10771</v>
      </c>
      <c r="J5430" t="s">
        <v>10772</v>
      </c>
      <c r="K5430" t="s">
        <v>111</v>
      </c>
      <c r="M5430" t="s">
        <v>9559</v>
      </c>
      <c r="N5430" t="s">
        <v>10773</v>
      </c>
      <c r="O5430" t="s">
        <v>94</v>
      </c>
    </row>
    <row r="5431" spans="1:16" x14ac:dyDescent="0.2">
      <c r="A5431" t="s">
        <v>1110</v>
      </c>
      <c r="B5431" t="s">
        <v>1109</v>
      </c>
      <c r="C5431" s="1">
        <v>41955</v>
      </c>
      <c r="D5431" t="s">
        <v>65</v>
      </c>
      <c r="F5431" t="s">
        <v>34583</v>
      </c>
      <c r="G5431" t="s">
        <v>127</v>
      </c>
      <c r="H5431" t="s">
        <v>1110</v>
      </c>
      <c r="I5431" t="s">
        <v>1111</v>
      </c>
      <c r="J5431" t="s">
        <v>1112</v>
      </c>
      <c r="K5431" t="s">
        <v>111</v>
      </c>
      <c r="N5431" t="s">
        <v>169</v>
      </c>
      <c r="O5431" t="s">
        <v>153</v>
      </c>
    </row>
    <row r="5432" spans="1:16" x14ac:dyDescent="0.2">
      <c r="A5432" t="s">
        <v>24792</v>
      </c>
      <c r="B5432" t="s">
        <v>24791</v>
      </c>
      <c r="C5432" s="1">
        <v>35927</v>
      </c>
      <c r="D5432" t="s">
        <v>65</v>
      </c>
      <c r="E5432" t="s">
        <v>40900</v>
      </c>
      <c r="F5432" t="s">
        <v>40901</v>
      </c>
      <c r="G5432" t="s">
        <v>127</v>
      </c>
      <c r="H5432" t="s">
        <v>24792</v>
      </c>
      <c r="I5432" t="s">
        <v>24793</v>
      </c>
      <c r="J5432" t="s">
        <v>24794</v>
      </c>
      <c r="K5432" t="s">
        <v>111</v>
      </c>
      <c r="M5432" t="s">
        <v>552</v>
      </c>
      <c r="N5432" t="s">
        <v>172</v>
      </c>
      <c r="O5432" t="s">
        <v>153</v>
      </c>
      <c r="P5432" t="s">
        <v>117</v>
      </c>
    </row>
    <row r="5433" spans="1:16" x14ac:dyDescent="0.2">
      <c r="A5433" t="s">
        <v>30261</v>
      </c>
      <c r="B5433" t="s">
        <v>30260</v>
      </c>
      <c r="C5433" s="1">
        <v>42338</v>
      </c>
      <c r="D5433" t="s">
        <v>65</v>
      </c>
      <c r="E5433" t="s">
        <v>25244</v>
      </c>
      <c r="F5433" t="s">
        <v>25245</v>
      </c>
      <c r="G5433" t="s">
        <v>25171</v>
      </c>
      <c r="H5433" t="s">
        <v>30261</v>
      </c>
      <c r="I5433" t="s">
        <v>25155</v>
      </c>
      <c r="J5433" t="s">
        <v>35075</v>
      </c>
      <c r="K5433" t="s">
        <v>25173</v>
      </c>
      <c r="L5433" t="s">
        <v>30262</v>
      </c>
      <c r="M5433" t="s">
        <v>34306</v>
      </c>
      <c r="N5433" t="s">
        <v>25365</v>
      </c>
      <c r="P5433" t="s">
        <v>29470</v>
      </c>
    </row>
    <row r="5434" spans="1:16" x14ac:dyDescent="0.2">
      <c r="A5434" t="s">
        <v>25948</v>
      </c>
      <c r="B5434" t="s">
        <v>25947</v>
      </c>
      <c r="C5434" s="1">
        <v>42937</v>
      </c>
      <c r="D5434" t="s">
        <v>65</v>
      </c>
      <c r="E5434" t="s">
        <v>25336</v>
      </c>
      <c r="F5434" t="s">
        <v>25337</v>
      </c>
      <c r="G5434" t="s">
        <v>25160</v>
      </c>
      <c r="H5434" t="s">
        <v>25948</v>
      </c>
      <c r="I5434" t="s">
        <v>36583</v>
      </c>
      <c r="J5434" t="s">
        <v>35075</v>
      </c>
      <c r="K5434" t="s">
        <v>25173</v>
      </c>
      <c r="L5434" t="s">
        <v>36584</v>
      </c>
      <c r="M5434" t="s">
        <v>36585</v>
      </c>
      <c r="N5434" t="s">
        <v>25950</v>
      </c>
    </row>
    <row r="5435" spans="1:16" x14ac:dyDescent="0.2">
      <c r="A5435" t="s">
        <v>37757</v>
      </c>
      <c r="B5435" t="s">
        <v>37758</v>
      </c>
      <c r="C5435" s="1">
        <v>43403</v>
      </c>
      <c r="D5435" t="s">
        <v>65</v>
      </c>
      <c r="E5435" t="s">
        <v>342</v>
      </c>
      <c r="F5435" t="s">
        <v>34205</v>
      </c>
      <c r="G5435" t="s">
        <v>25171</v>
      </c>
      <c r="H5435" t="s">
        <v>37757</v>
      </c>
      <c r="I5435" t="s">
        <v>25155</v>
      </c>
      <c r="J5435" t="s">
        <v>37759</v>
      </c>
      <c r="K5435" t="s">
        <v>25173</v>
      </c>
      <c r="L5435" t="s">
        <v>37760</v>
      </c>
      <c r="M5435" t="s">
        <v>34306</v>
      </c>
      <c r="N5435" t="s">
        <v>37761</v>
      </c>
    </row>
    <row r="5436" spans="1:16" x14ac:dyDescent="0.2">
      <c r="A5436" t="s">
        <v>50101</v>
      </c>
      <c r="B5436" t="s">
        <v>50102</v>
      </c>
      <c r="C5436" s="1">
        <v>43745</v>
      </c>
      <c r="D5436" t="s">
        <v>65</v>
      </c>
      <c r="E5436" t="s">
        <v>42176</v>
      </c>
      <c r="F5436" t="s">
        <v>42177</v>
      </c>
      <c r="G5436" t="s">
        <v>1479</v>
      </c>
      <c r="H5436" t="s">
        <v>50101</v>
      </c>
      <c r="I5436" t="s">
        <v>50103</v>
      </c>
      <c r="J5436" t="s">
        <v>50104</v>
      </c>
      <c r="K5436" t="s">
        <v>405</v>
      </c>
      <c r="L5436" t="s">
        <v>50069</v>
      </c>
      <c r="M5436" t="s">
        <v>50105</v>
      </c>
      <c r="N5436" t="s">
        <v>49936</v>
      </c>
      <c r="O5436" t="s">
        <v>94</v>
      </c>
      <c r="P5436" t="s">
        <v>50106</v>
      </c>
    </row>
    <row r="5437" spans="1:16" x14ac:dyDescent="0.2">
      <c r="A5437" t="s">
        <v>48184</v>
      </c>
      <c r="B5437" t="s">
        <v>48185</v>
      </c>
      <c r="C5437" s="1">
        <v>38181</v>
      </c>
      <c r="D5437" t="s">
        <v>65</v>
      </c>
      <c r="E5437" t="s">
        <v>354</v>
      </c>
      <c r="F5437" t="s">
        <v>355</v>
      </c>
      <c r="G5437" t="s">
        <v>127</v>
      </c>
      <c r="H5437" t="s">
        <v>48184</v>
      </c>
      <c r="I5437" t="s">
        <v>48186</v>
      </c>
      <c r="J5437" t="s">
        <v>48187</v>
      </c>
      <c r="K5437" t="s">
        <v>111</v>
      </c>
      <c r="M5437" t="s">
        <v>24939</v>
      </c>
      <c r="N5437" t="s">
        <v>356</v>
      </c>
      <c r="O5437" t="s">
        <v>153</v>
      </c>
      <c r="P5437" t="s">
        <v>117</v>
      </c>
    </row>
    <row r="5438" spans="1:16" x14ac:dyDescent="0.2">
      <c r="A5438" t="s">
        <v>24795</v>
      </c>
      <c r="B5438" t="s">
        <v>24791</v>
      </c>
      <c r="C5438" s="1">
        <v>25568</v>
      </c>
      <c r="D5438" t="s">
        <v>65</v>
      </c>
      <c r="E5438" t="s">
        <v>125</v>
      </c>
      <c r="G5438" t="s">
        <v>127</v>
      </c>
      <c r="H5438" t="s">
        <v>24795</v>
      </c>
      <c r="I5438" t="s">
        <v>24796</v>
      </c>
      <c r="K5438" t="s">
        <v>111</v>
      </c>
      <c r="O5438">
        <v>0</v>
      </c>
    </row>
    <row r="5439" spans="1:16" x14ac:dyDescent="0.2">
      <c r="A5439" t="s">
        <v>26375</v>
      </c>
      <c r="B5439" t="s">
        <v>26374</v>
      </c>
      <c r="C5439" s="1">
        <v>32195</v>
      </c>
      <c r="D5439" t="s">
        <v>65</v>
      </c>
      <c r="E5439" t="s">
        <v>25313</v>
      </c>
      <c r="F5439" t="s">
        <v>34235</v>
      </c>
      <c r="G5439" t="s">
        <v>26205</v>
      </c>
      <c r="H5439" t="s">
        <v>26375</v>
      </c>
      <c r="I5439">
        <v>0</v>
      </c>
      <c r="K5439" t="s">
        <v>26376</v>
      </c>
      <c r="N5439" t="s">
        <v>26377</v>
      </c>
    </row>
    <row r="5440" spans="1:16" x14ac:dyDescent="0.2">
      <c r="A5440" t="s">
        <v>30242</v>
      </c>
      <c r="B5440" t="s">
        <v>39732</v>
      </c>
      <c r="C5440" s="1">
        <v>42328</v>
      </c>
      <c r="D5440" t="s">
        <v>65</v>
      </c>
      <c r="E5440" t="s">
        <v>25177</v>
      </c>
      <c r="F5440" t="s">
        <v>34200</v>
      </c>
      <c r="G5440" t="s">
        <v>25800</v>
      </c>
      <c r="H5440" t="s">
        <v>30242</v>
      </c>
      <c r="I5440" t="s">
        <v>39733</v>
      </c>
      <c r="J5440" t="s">
        <v>39734</v>
      </c>
      <c r="K5440" t="s">
        <v>25173</v>
      </c>
      <c r="L5440" t="s">
        <v>30244</v>
      </c>
      <c r="M5440" t="s">
        <v>34251</v>
      </c>
      <c r="N5440" t="s">
        <v>30245</v>
      </c>
      <c r="P5440" t="s">
        <v>26519</v>
      </c>
    </row>
    <row r="5441" spans="1:16" x14ac:dyDescent="0.2">
      <c r="A5441" t="s">
        <v>17943</v>
      </c>
      <c r="B5441" t="s">
        <v>17940</v>
      </c>
      <c r="C5441" s="1">
        <v>39265</v>
      </c>
      <c r="D5441" t="s">
        <v>65</v>
      </c>
      <c r="E5441" t="s">
        <v>256</v>
      </c>
      <c r="F5441" t="s">
        <v>257</v>
      </c>
      <c r="G5441" t="s">
        <v>127</v>
      </c>
      <c r="H5441" t="s">
        <v>17943</v>
      </c>
      <c r="I5441" t="s">
        <v>17944</v>
      </c>
      <c r="J5441" t="s">
        <v>17945</v>
      </c>
      <c r="K5441" t="s">
        <v>67</v>
      </c>
      <c r="M5441" t="s">
        <v>17521</v>
      </c>
      <c r="N5441" t="s">
        <v>14561</v>
      </c>
      <c r="O5441" t="s">
        <v>153</v>
      </c>
      <c r="P5441" t="s">
        <v>117</v>
      </c>
    </row>
    <row r="5442" spans="1:16" x14ac:dyDescent="0.2">
      <c r="A5442" t="s">
        <v>17338</v>
      </c>
      <c r="B5442" t="s">
        <v>17337</v>
      </c>
      <c r="C5442" s="1">
        <v>41985</v>
      </c>
      <c r="D5442" t="s">
        <v>65</v>
      </c>
      <c r="E5442" t="s">
        <v>147</v>
      </c>
      <c r="F5442" t="s">
        <v>148</v>
      </c>
      <c r="G5442" t="s">
        <v>127</v>
      </c>
      <c r="H5442" t="s">
        <v>17338</v>
      </c>
      <c r="I5442" t="s">
        <v>17339</v>
      </c>
      <c r="J5442" t="s">
        <v>17340</v>
      </c>
      <c r="K5442" t="s">
        <v>111</v>
      </c>
      <c r="M5442" t="s">
        <v>16469</v>
      </c>
      <c r="N5442" t="s">
        <v>10208</v>
      </c>
      <c r="O5442" t="s">
        <v>153</v>
      </c>
      <c r="P5442" t="s">
        <v>17341</v>
      </c>
    </row>
    <row r="5443" spans="1:16" x14ac:dyDescent="0.2">
      <c r="A5443" t="s">
        <v>17343</v>
      </c>
      <c r="B5443" t="s">
        <v>17342</v>
      </c>
      <c r="C5443" s="1">
        <v>41985</v>
      </c>
      <c r="D5443" t="s">
        <v>65</v>
      </c>
      <c r="F5443" t="s">
        <v>34583</v>
      </c>
      <c r="G5443" t="s">
        <v>127</v>
      </c>
      <c r="H5443" t="s">
        <v>17343</v>
      </c>
      <c r="I5443" t="s">
        <v>17344</v>
      </c>
      <c r="J5443" t="s">
        <v>16909</v>
      </c>
      <c r="K5443" t="s">
        <v>111</v>
      </c>
      <c r="M5443" t="s">
        <v>17275</v>
      </c>
      <c r="N5443" t="s">
        <v>10208</v>
      </c>
      <c r="O5443" t="s">
        <v>153</v>
      </c>
      <c r="P5443" t="s">
        <v>192</v>
      </c>
    </row>
    <row r="5444" spans="1:16" x14ac:dyDescent="0.2">
      <c r="A5444" t="s">
        <v>31729</v>
      </c>
      <c r="B5444" t="s">
        <v>31728</v>
      </c>
      <c r="C5444" s="1">
        <v>42818</v>
      </c>
      <c r="D5444" t="s">
        <v>65</v>
      </c>
      <c r="E5444" t="s">
        <v>25685</v>
      </c>
      <c r="F5444" t="s">
        <v>25686</v>
      </c>
      <c r="G5444" t="s">
        <v>25198</v>
      </c>
      <c r="H5444" t="s">
        <v>31729</v>
      </c>
      <c r="I5444" t="s">
        <v>31730</v>
      </c>
      <c r="J5444" t="s">
        <v>36412</v>
      </c>
      <c r="K5444" t="s">
        <v>25173</v>
      </c>
      <c r="L5444" t="s">
        <v>36413</v>
      </c>
      <c r="M5444" t="s">
        <v>34447</v>
      </c>
      <c r="N5444" t="s">
        <v>31731</v>
      </c>
    </row>
    <row r="5445" spans="1:16" x14ac:dyDescent="0.2">
      <c r="A5445" t="s">
        <v>41118</v>
      </c>
      <c r="B5445" t="s">
        <v>41119</v>
      </c>
      <c r="C5445" s="1">
        <v>41341</v>
      </c>
      <c r="D5445" t="s">
        <v>65</v>
      </c>
      <c r="E5445" t="s">
        <v>265</v>
      </c>
      <c r="F5445" t="s">
        <v>266</v>
      </c>
      <c r="G5445" t="s">
        <v>133</v>
      </c>
      <c r="H5445" t="s">
        <v>41118</v>
      </c>
      <c r="I5445" t="s">
        <v>41120</v>
      </c>
      <c r="J5445" t="s">
        <v>41121</v>
      </c>
      <c r="K5445" t="s">
        <v>111</v>
      </c>
      <c r="M5445" t="s">
        <v>241</v>
      </c>
      <c r="N5445" t="s">
        <v>41122</v>
      </c>
      <c r="O5445">
        <v>0</v>
      </c>
    </row>
    <row r="5446" spans="1:16" x14ac:dyDescent="0.2">
      <c r="A5446" t="s">
        <v>2120</v>
      </c>
      <c r="B5446" t="s">
        <v>2119</v>
      </c>
      <c r="C5446" s="1">
        <v>41341</v>
      </c>
      <c r="D5446" t="s">
        <v>65</v>
      </c>
      <c r="E5446" t="s">
        <v>265</v>
      </c>
      <c r="F5446" t="s">
        <v>266</v>
      </c>
      <c r="G5446" t="s">
        <v>133</v>
      </c>
      <c r="H5446" t="s">
        <v>2120</v>
      </c>
      <c r="I5446" t="s">
        <v>2121</v>
      </c>
      <c r="J5446" t="s">
        <v>2122</v>
      </c>
      <c r="K5446" t="s">
        <v>240</v>
      </c>
      <c r="M5446" t="s">
        <v>1646</v>
      </c>
      <c r="O5446" t="s">
        <v>94</v>
      </c>
    </row>
    <row r="5447" spans="1:16" x14ac:dyDescent="0.2">
      <c r="A5447" t="s">
        <v>17941</v>
      </c>
      <c r="B5447" t="s">
        <v>17940</v>
      </c>
      <c r="C5447" s="1">
        <v>25568</v>
      </c>
      <c r="D5447" t="s">
        <v>65</v>
      </c>
      <c r="E5447" t="s">
        <v>70</v>
      </c>
      <c r="G5447" t="s">
        <v>127</v>
      </c>
      <c r="H5447" t="s">
        <v>17941</v>
      </c>
      <c r="I5447" t="s">
        <v>17942</v>
      </c>
      <c r="K5447" t="s">
        <v>111</v>
      </c>
      <c r="O5447">
        <v>0</v>
      </c>
    </row>
    <row r="5448" spans="1:16" x14ac:dyDescent="0.2">
      <c r="A5448" t="s">
        <v>16945</v>
      </c>
      <c r="B5448" t="s">
        <v>16944</v>
      </c>
      <c r="C5448" s="1">
        <v>37125</v>
      </c>
      <c r="D5448" t="s">
        <v>65</v>
      </c>
      <c r="E5448" t="s">
        <v>243</v>
      </c>
      <c r="F5448" t="s">
        <v>244</v>
      </c>
      <c r="G5448" t="s">
        <v>127</v>
      </c>
      <c r="H5448" t="s">
        <v>16945</v>
      </c>
      <c r="I5448" t="s">
        <v>16946</v>
      </c>
      <c r="J5448" t="s">
        <v>16947</v>
      </c>
      <c r="K5448" t="s">
        <v>111</v>
      </c>
      <c r="M5448" t="s">
        <v>15734</v>
      </c>
      <c r="N5448" t="s">
        <v>14392</v>
      </c>
      <c r="O5448" t="s">
        <v>153</v>
      </c>
    </row>
    <row r="5449" spans="1:16" x14ac:dyDescent="0.2">
      <c r="A5449" t="s">
        <v>18072</v>
      </c>
      <c r="B5449" t="s">
        <v>18071</v>
      </c>
      <c r="C5449" s="1">
        <v>42559</v>
      </c>
      <c r="D5449" t="s">
        <v>65</v>
      </c>
      <c r="E5449" t="s">
        <v>243</v>
      </c>
      <c r="F5449" t="s">
        <v>244</v>
      </c>
      <c r="G5449" t="s">
        <v>127</v>
      </c>
      <c r="H5449" t="s">
        <v>18072</v>
      </c>
      <c r="I5449" t="s">
        <v>18073</v>
      </c>
      <c r="J5449" t="s">
        <v>18074</v>
      </c>
      <c r="K5449" t="s">
        <v>111</v>
      </c>
      <c r="M5449" t="s">
        <v>6134</v>
      </c>
      <c r="N5449" t="s">
        <v>182</v>
      </c>
      <c r="O5449" t="s">
        <v>153</v>
      </c>
    </row>
    <row r="5450" spans="1:16" x14ac:dyDescent="0.2">
      <c r="A5450" t="s">
        <v>17000</v>
      </c>
      <c r="B5450" t="s">
        <v>16999</v>
      </c>
      <c r="C5450" s="1">
        <v>37211</v>
      </c>
      <c r="D5450" t="s">
        <v>65</v>
      </c>
      <c r="E5450" t="s">
        <v>243</v>
      </c>
      <c r="F5450" t="s">
        <v>244</v>
      </c>
      <c r="G5450" t="s">
        <v>127</v>
      </c>
      <c r="H5450" t="s">
        <v>17000</v>
      </c>
      <c r="I5450" t="s">
        <v>17001</v>
      </c>
      <c r="J5450" t="s">
        <v>17002</v>
      </c>
      <c r="K5450" t="s">
        <v>160</v>
      </c>
      <c r="M5450" t="s">
        <v>15740</v>
      </c>
      <c r="N5450" t="s">
        <v>14392</v>
      </c>
      <c r="O5450" t="s">
        <v>153</v>
      </c>
    </row>
    <row r="5451" spans="1:16" x14ac:dyDescent="0.2">
      <c r="A5451" t="s">
        <v>16566</v>
      </c>
      <c r="B5451" t="s">
        <v>47411</v>
      </c>
      <c r="C5451" s="1">
        <v>40037</v>
      </c>
      <c r="D5451" t="s">
        <v>65</v>
      </c>
      <c r="E5451" t="s">
        <v>243</v>
      </c>
      <c r="F5451" t="s">
        <v>244</v>
      </c>
      <c r="G5451" t="s">
        <v>127</v>
      </c>
      <c r="H5451" t="s">
        <v>16566</v>
      </c>
      <c r="I5451" t="s">
        <v>47412</v>
      </c>
      <c r="J5451" t="s">
        <v>47413</v>
      </c>
      <c r="K5451" t="s">
        <v>111</v>
      </c>
      <c r="M5451" t="s">
        <v>15789</v>
      </c>
      <c r="N5451" t="s">
        <v>10510</v>
      </c>
      <c r="O5451" t="s">
        <v>153</v>
      </c>
    </row>
    <row r="5452" spans="1:16" x14ac:dyDescent="0.2">
      <c r="A5452" t="s">
        <v>51861</v>
      </c>
      <c r="B5452" t="s">
        <v>51862</v>
      </c>
      <c r="C5452" s="1">
        <v>43924</v>
      </c>
      <c r="D5452" t="s">
        <v>65</v>
      </c>
      <c r="E5452" t="s">
        <v>226</v>
      </c>
      <c r="F5452" t="s">
        <v>227</v>
      </c>
      <c r="G5452" t="s">
        <v>127</v>
      </c>
      <c r="H5452" t="s">
        <v>51861</v>
      </c>
      <c r="I5452" t="s">
        <v>51863</v>
      </c>
      <c r="J5452" t="s">
        <v>51864</v>
      </c>
      <c r="K5452" t="s">
        <v>93</v>
      </c>
      <c r="L5452" t="s">
        <v>51865</v>
      </c>
      <c r="M5452" t="s">
        <v>51866</v>
      </c>
      <c r="N5452" t="s">
        <v>51867</v>
      </c>
      <c r="O5452" t="s">
        <v>153</v>
      </c>
      <c r="P5452" t="s">
        <v>51868</v>
      </c>
    </row>
    <row r="5453" spans="1:16" x14ac:dyDescent="0.2">
      <c r="A5453" t="s">
        <v>18166</v>
      </c>
      <c r="B5453" t="s">
        <v>18165</v>
      </c>
      <c r="C5453" s="1">
        <v>37300</v>
      </c>
      <c r="D5453" t="s">
        <v>65</v>
      </c>
      <c r="E5453" t="s">
        <v>290</v>
      </c>
      <c r="F5453" t="s">
        <v>291</v>
      </c>
      <c r="G5453" t="s">
        <v>127</v>
      </c>
      <c r="H5453" t="s">
        <v>18166</v>
      </c>
      <c r="I5453" t="s">
        <v>18167</v>
      </c>
      <c r="J5453" t="s">
        <v>18168</v>
      </c>
      <c r="K5453" t="s">
        <v>139</v>
      </c>
      <c r="L5453" t="s">
        <v>254</v>
      </c>
      <c r="M5453" t="s">
        <v>15454</v>
      </c>
      <c r="N5453" t="s">
        <v>293</v>
      </c>
      <c r="O5453" t="s">
        <v>153</v>
      </c>
    </row>
    <row r="5454" spans="1:16" x14ac:dyDescent="0.2">
      <c r="A5454" t="s">
        <v>51645</v>
      </c>
      <c r="B5454" t="s">
        <v>51646</v>
      </c>
      <c r="C5454" s="1">
        <v>43837</v>
      </c>
      <c r="D5454" t="s">
        <v>65</v>
      </c>
      <c r="E5454" t="s">
        <v>290</v>
      </c>
      <c r="F5454" t="s">
        <v>291</v>
      </c>
      <c r="G5454" t="s">
        <v>127</v>
      </c>
      <c r="H5454" t="s">
        <v>51645</v>
      </c>
      <c r="I5454" t="s">
        <v>51647</v>
      </c>
      <c r="J5454" t="s">
        <v>51648</v>
      </c>
      <c r="K5454" t="s">
        <v>139</v>
      </c>
      <c r="L5454" t="s">
        <v>51649</v>
      </c>
      <c r="M5454" t="s">
        <v>15767</v>
      </c>
      <c r="N5454" t="s">
        <v>357</v>
      </c>
      <c r="O5454" t="s">
        <v>153</v>
      </c>
      <c r="P5454" t="s">
        <v>48567</v>
      </c>
    </row>
    <row r="5455" spans="1:16" x14ac:dyDescent="0.2">
      <c r="A5455" t="s">
        <v>16194</v>
      </c>
      <c r="B5455" t="s">
        <v>16193</v>
      </c>
      <c r="C5455" s="1">
        <v>40935</v>
      </c>
      <c r="D5455" t="s">
        <v>65</v>
      </c>
      <c r="E5455" t="s">
        <v>548</v>
      </c>
      <c r="F5455" t="s">
        <v>549</v>
      </c>
      <c r="G5455" t="s">
        <v>127</v>
      </c>
      <c r="H5455" t="s">
        <v>16194</v>
      </c>
      <c r="I5455" t="s">
        <v>16199</v>
      </c>
      <c r="J5455" t="s">
        <v>16200</v>
      </c>
      <c r="K5455" t="s">
        <v>139</v>
      </c>
      <c r="M5455" t="s">
        <v>16201</v>
      </c>
      <c r="N5455" t="s">
        <v>16202</v>
      </c>
      <c r="O5455" t="s">
        <v>153</v>
      </c>
    </row>
    <row r="5456" spans="1:16" x14ac:dyDescent="0.2">
      <c r="A5456" t="s">
        <v>16194</v>
      </c>
      <c r="B5456" t="s">
        <v>16193</v>
      </c>
      <c r="C5456" s="1">
        <v>40186</v>
      </c>
      <c r="D5456" t="s">
        <v>65</v>
      </c>
      <c r="E5456" t="s">
        <v>548</v>
      </c>
      <c r="F5456" t="s">
        <v>549</v>
      </c>
      <c r="G5456" t="s">
        <v>127</v>
      </c>
      <c r="H5456" t="s">
        <v>16194</v>
      </c>
      <c r="I5456" t="s">
        <v>16195</v>
      </c>
      <c r="J5456" t="s">
        <v>16196</v>
      </c>
      <c r="K5456" t="s">
        <v>139</v>
      </c>
      <c r="L5456" t="s">
        <v>115</v>
      </c>
      <c r="M5456" t="s">
        <v>15554</v>
      </c>
      <c r="N5456" t="s">
        <v>16197</v>
      </c>
      <c r="O5456" t="s">
        <v>153</v>
      </c>
      <c r="P5456" t="s">
        <v>16198</v>
      </c>
    </row>
    <row r="5457" spans="1:16" x14ac:dyDescent="0.2">
      <c r="A5457" t="s">
        <v>16911</v>
      </c>
      <c r="B5457" t="s">
        <v>16910</v>
      </c>
      <c r="C5457" s="1">
        <v>37791</v>
      </c>
      <c r="D5457" t="s">
        <v>65</v>
      </c>
      <c r="E5457" t="s">
        <v>337</v>
      </c>
      <c r="F5457" t="s">
        <v>338</v>
      </c>
      <c r="G5457" t="s">
        <v>127</v>
      </c>
      <c r="H5457" t="s">
        <v>16911</v>
      </c>
      <c r="I5457" t="s">
        <v>47388</v>
      </c>
      <c r="J5457" t="s">
        <v>16912</v>
      </c>
      <c r="K5457" t="s">
        <v>111</v>
      </c>
      <c r="L5457" t="s">
        <v>254</v>
      </c>
      <c r="M5457" t="s">
        <v>15734</v>
      </c>
      <c r="N5457" t="s">
        <v>16728</v>
      </c>
      <c r="O5457" t="s">
        <v>153</v>
      </c>
      <c r="P5457" t="s">
        <v>117</v>
      </c>
    </row>
    <row r="5458" spans="1:16" x14ac:dyDescent="0.2">
      <c r="A5458" t="s">
        <v>17019</v>
      </c>
      <c r="B5458" t="s">
        <v>17018</v>
      </c>
      <c r="C5458" s="1">
        <v>38772</v>
      </c>
      <c r="D5458" t="s">
        <v>65</v>
      </c>
      <c r="E5458" t="s">
        <v>337</v>
      </c>
      <c r="F5458" t="s">
        <v>338</v>
      </c>
      <c r="G5458" t="s">
        <v>127</v>
      </c>
      <c r="H5458" t="s">
        <v>17019</v>
      </c>
      <c r="I5458" t="s">
        <v>47399</v>
      </c>
      <c r="J5458" t="s">
        <v>17020</v>
      </c>
      <c r="K5458" t="s">
        <v>111</v>
      </c>
      <c r="L5458" t="s">
        <v>115</v>
      </c>
      <c r="M5458" t="s">
        <v>15651</v>
      </c>
      <c r="N5458" t="s">
        <v>15302</v>
      </c>
      <c r="O5458" t="s">
        <v>153</v>
      </c>
      <c r="P5458" t="s">
        <v>192</v>
      </c>
    </row>
    <row r="5459" spans="1:16" x14ac:dyDescent="0.2">
      <c r="A5459" t="s">
        <v>16917</v>
      </c>
      <c r="B5459" t="s">
        <v>16916</v>
      </c>
      <c r="C5459" s="1">
        <v>37791</v>
      </c>
      <c r="D5459" t="s">
        <v>65</v>
      </c>
      <c r="E5459" t="s">
        <v>337</v>
      </c>
      <c r="F5459" t="s">
        <v>338</v>
      </c>
      <c r="G5459" t="s">
        <v>127</v>
      </c>
      <c r="H5459" t="s">
        <v>16917</v>
      </c>
      <c r="I5459" t="s">
        <v>16918</v>
      </c>
      <c r="K5459" t="s">
        <v>160</v>
      </c>
      <c r="M5459" t="s">
        <v>16919</v>
      </c>
      <c r="N5459" t="s">
        <v>16920</v>
      </c>
      <c r="O5459" t="s">
        <v>153</v>
      </c>
      <c r="P5459" t="s">
        <v>192</v>
      </c>
    </row>
    <row r="5460" spans="1:16" x14ac:dyDescent="0.2">
      <c r="A5460" t="s">
        <v>16841</v>
      </c>
      <c r="B5460" t="s">
        <v>16840</v>
      </c>
      <c r="C5460" s="1">
        <v>38841</v>
      </c>
      <c r="D5460" t="s">
        <v>65</v>
      </c>
      <c r="E5460" t="s">
        <v>515</v>
      </c>
      <c r="F5460" t="s">
        <v>516</v>
      </c>
      <c r="G5460" t="s">
        <v>127</v>
      </c>
      <c r="H5460" t="s">
        <v>16841</v>
      </c>
      <c r="I5460" t="s">
        <v>16842</v>
      </c>
      <c r="J5460" t="s">
        <v>16843</v>
      </c>
      <c r="K5460" t="s">
        <v>160</v>
      </c>
      <c r="M5460" t="s">
        <v>10696</v>
      </c>
      <c r="N5460" t="s">
        <v>517</v>
      </c>
      <c r="O5460" t="s">
        <v>153</v>
      </c>
      <c r="P5460" t="s">
        <v>117</v>
      </c>
    </row>
    <row r="5461" spans="1:16" x14ac:dyDescent="0.2">
      <c r="A5461" t="s">
        <v>16180</v>
      </c>
      <c r="B5461" t="s">
        <v>16179</v>
      </c>
      <c r="C5461" s="1">
        <v>39763</v>
      </c>
      <c r="D5461" t="s">
        <v>65</v>
      </c>
      <c r="E5461" t="s">
        <v>335</v>
      </c>
      <c r="F5461" t="s">
        <v>336</v>
      </c>
      <c r="G5461" t="s">
        <v>127</v>
      </c>
      <c r="H5461" t="s">
        <v>16180</v>
      </c>
      <c r="I5461" t="s">
        <v>16181</v>
      </c>
      <c r="J5461" t="s">
        <v>16182</v>
      </c>
      <c r="K5461" t="s">
        <v>111</v>
      </c>
      <c r="M5461" t="s">
        <v>15651</v>
      </c>
      <c r="N5461" t="s">
        <v>13864</v>
      </c>
      <c r="O5461" t="s">
        <v>153</v>
      </c>
    </row>
    <row r="5462" spans="1:16" x14ac:dyDescent="0.2">
      <c r="A5462" t="s">
        <v>17009</v>
      </c>
      <c r="B5462" t="s">
        <v>17007</v>
      </c>
      <c r="C5462" s="1">
        <v>38163</v>
      </c>
      <c r="D5462" t="s">
        <v>65</v>
      </c>
      <c r="E5462" t="s">
        <v>17008</v>
      </c>
      <c r="G5462" t="s">
        <v>127</v>
      </c>
      <c r="H5462" t="s">
        <v>17009</v>
      </c>
      <c r="I5462" t="s">
        <v>17010</v>
      </c>
      <c r="J5462" t="s">
        <v>17011</v>
      </c>
      <c r="K5462" t="s">
        <v>111</v>
      </c>
      <c r="M5462" t="s">
        <v>17012</v>
      </c>
      <c r="N5462" t="s">
        <v>13864</v>
      </c>
      <c r="O5462" t="s">
        <v>153</v>
      </c>
    </row>
    <row r="5463" spans="1:16" x14ac:dyDescent="0.2">
      <c r="A5463" t="s">
        <v>17205</v>
      </c>
      <c r="B5463" t="s">
        <v>17204</v>
      </c>
      <c r="C5463" s="1">
        <v>41004</v>
      </c>
      <c r="D5463" t="s">
        <v>65</v>
      </c>
      <c r="E5463" t="s">
        <v>236</v>
      </c>
      <c r="F5463" t="s">
        <v>237</v>
      </c>
      <c r="G5463" t="s">
        <v>127</v>
      </c>
      <c r="H5463" t="s">
        <v>17205</v>
      </c>
      <c r="I5463" t="s">
        <v>17206</v>
      </c>
      <c r="J5463" t="s">
        <v>17207</v>
      </c>
      <c r="K5463" t="s">
        <v>93</v>
      </c>
      <c r="L5463" t="s">
        <v>115</v>
      </c>
      <c r="M5463" t="s">
        <v>17208</v>
      </c>
      <c r="N5463" t="s">
        <v>317</v>
      </c>
      <c r="O5463" t="s">
        <v>153</v>
      </c>
    </row>
    <row r="5464" spans="1:16" x14ac:dyDescent="0.2">
      <c r="A5464" t="s">
        <v>16342</v>
      </c>
      <c r="B5464" t="s">
        <v>16341</v>
      </c>
      <c r="C5464" s="1">
        <v>41529</v>
      </c>
      <c r="D5464" t="s">
        <v>65</v>
      </c>
      <c r="E5464" t="s">
        <v>284</v>
      </c>
      <c r="F5464" t="s">
        <v>285</v>
      </c>
      <c r="G5464" t="s">
        <v>127</v>
      </c>
      <c r="H5464" t="s">
        <v>16342</v>
      </c>
      <c r="I5464" t="s">
        <v>16343</v>
      </c>
      <c r="J5464" t="s">
        <v>16344</v>
      </c>
      <c r="K5464" t="s">
        <v>111</v>
      </c>
      <c r="M5464" t="s">
        <v>363</v>
      </c>
      <c r="N5464" t="s">
        <v>10662</v>
      </c>
      <c r="O5464" t="s">
        <v>153</v>
      </c>
    </row>
    <row r="5465" spans="1:16" x14ac:dyDescent="0.2">
      <c r="A5465" t="s">
        <v>18703</v>
      </c>
      <c r="B5465" t="s">
        <v>18702</v>
      </c>
      <c r="C5465" s="1">
        <v>41935</v>
      </c>
      <c r="D5465" t="s">
        <v>65</v>
      </c>
      <c r="E5465" t="s">
        <v>211</v>
      </c>
      <c r="F5465" t="s">
        <v>212</v>
      </c>
      <c r="G5465" t="s">
        <v>127</v>
      </c>
      <c r="H5465" t="s">
        <v>18703</v>
      </c>
      <c r="I5465" t="s">
        <v>18704</v>
      </c>
      <c r="J5465" t="s">
        <v>18705</v>
      </c>
      <c r="K5465" t="s">
        <v>86</v>
      </c>
      <c r="M5465" t="s">
        <v>446</v>
      </c>
      <c r="N5465" t="s">
        <v>215</v>
      </c>
      <c r="O5465" t="s">
        <v>153</v>
      </c>
      <c r="P5465" t="s">
        <v>192</v>
      </c>
    </row>
    <row r="5466" spans="1:16" x14ac:dyDescent="0.2">
      <c r="A5466" t="s">
        <v>15764</v>
      </c>
      <c r="B5466" t="s">
        <v>15763</v>
      </c>
      <c r="C5466" s="1">
        <v>41933</v>
      </c>
      <c r="D5466" t="s">
        <v>65</v>
      </c>
      <c r="E5466" t="s">
        <v>211</v>
      </c>
      <c r="F5466" t="s">
        <v>212</v>
      </c>
      <c r="G5466" t="s">
        <v>127</v>
      </c>
      <c r="H5466" t="s">
        <v>15764</v>
      </c>
      <c r="I5466" t="s">
        <v>15765</v>
      </c>
      <c r="J5466" t="s">
        <v>15766</v>
      </c>
      <c r="K5466" t="s">
        <v>699</v>
      </c>
      <c r="M5466" t="s">
        <v>15767</v>
      </c>
      <c r="N5466" t="s">
        <v>215</v>
      </c>
      <c r="O5466" t="s">
        <v>153</v>
      </c>
      <c r="P5466" t="s">
        <v>192</v>
      </c>
    </row>
    <row r="5467" spans="1:16" x14ac:dyDescent="0.2">
      <c r="A5467" t="s">
        <v>17310</v>
      </c>
      <c r="B5467" t="s">
        <v>17309</v>
      </c>
      <c r="C5467" s="1">
        <v>41935</v>
      </c>
      <c r="D5467" t="s">
        <v>65</v>
      </c>
      <c r="E5467" t="s">
        <v>211</v>
      </c>
      <c r="F5467" t="s">
        <v>212</v>
      </c>
      <c r="G5467" t="s">
        <v>127</v>
      </c>
      <c r="H5467" t="s">
        <v>17310</v>
      </c>
      <c r="I5467" t="s">
        <v>17311</v>
      </c>
      <c r="J5467" t="s">
        <v>17312</v>
      </c>
      <c r="K5467" t="s">
        <v>93</v>
      </c>
      <c r="M5467" t="s">
        <v>15794</v>
      </c>
      <c r="N5467" t="s">
        <v>215</v>
      </c>
      <c r="O5467" t="s">
        <v>153</v>
      </c>
      <c r="P5467" t="s">
        <v>192</v>
      </c>
    </row>
    <row r="5468" spans="1:16" x14ac:dyDescent="0.2">
      <c r="A5468" t="s">
        <v>17314</v>
      </c>
      <c r="B5468" t="s">
        <v>17313</v>
      </c>
      <c r="C5468" s="1">
        <v>41935</v>
      </c>
      <c r="D5468" t="s">
        <v>65</v>
      </c>
      <c r="E5468" t="s">
        <v>211</v>
      </c>
      <c r="F5468" t="s">
        <v>212</v>
      </c>
      <c r="G5468" t="s">
        <v>127</v>
      </c>
      <c r="H5468" t="s">
        <v>17314</v>
      </c>
      <c r="I5468" t="s">
        <v>17315</v>
      </c>
      <c r="J5468" t="s">
        <v>17316</v>
      </c>
      <c r="K5468" t="s">
        <v>185</v>
      </c>
      <c r="M5468" t="s">
        <v>17317</v>
      </c>
      <c r="N5468" t="s">
        <v>215</v>
      </c>
      <c r="O5468" t="s">
        <v>153</v>
      </c>
      <c r="P5468" t="s">
        <v>192</v>
      </c>
    </row>
    <row r="5469" spans="1:16" x14ac:dyDescent="0.2">
      <c r="A5469" t="s">
        <v>16403</v>
      </c>
      <c r="B5469" t="s">
        <v>16402</v>
      </c>
      <c r="C5469" s="1">
        <v>39406</v>
      </c>
      <c r="D5469" t="s">
        <v>65</v>
      </c>
      <c r="E5469" t="s">
        <v>12971</v>
      </c>
      <c r="F5469" t="s">
        <v>12972</v>
      </c>
      <c r="G5469" t="s">
        <v>127</v>
      </c>
      <c r="H5469" t="s">
        <v>16403</v>
      </c>
      <c r="I5469" t="s">
        <v>16404</v>
      </c>
      <c r="J5469" t="s">
        <v>16405</v>
      </c>
      <c r="K5469" t="s">
        <v>111</v>
      </c>
      <c r="L5469" t="s">
        <v>115</v>
      </c>
      <c r="M5469" t="s">
        <v>6134</v>
      </c>
      <c r="N5469" t="s">
        <v>16406</v>
      </c>
      <c r="O5469" t="s">
        <v>153</v>
      </c>
      <c r="P5469" t="s">
        <v>117</v>
      </c>
    </row>
    <row r="5470" spans="1:16" x14ac:dyDescent="0.2">
      <c r="A5470" t="s">
        <v>16957</v>
      </c>
      <c r="B5470" t="s">
        <v>16956</v>
      </c>
      <c r="C5470" s="1">
        <v>37791</v>
      </c>
      <c r="D5470" t="s">
        <v>65</v>
      </c>
      <c r="E5470" t="s">
        <v>173</v>
      </c>
      <c r="F5470" t="s">
        <v>174</v>
      </c>
      <c r="G5470" t="s">
        <v>127</v>
      </c>
      <c r="H5470" t="s">
        <v>16957</v>
      </c>
      <c r="I5470" t="s">
        <v>16958</v>
      </c>
      <c r="J5470" t="s">
        <v>16959</v>
      </c>
      <c r="K5470" t="s">
        <v>139</v>
      </c>
      <c r="L5470" t="s">
        <v>115</v>
      </c>
      <c r="M5470" t="s">
        <v>15454</v>
      </c>
      <c r="N5470" t="s">
        <v>500</v>
      </c>
      <c r="O5470" t="s">
        <v>153</v>
      </c>
      <c r="P5470" t="s">
        <v>117</v>
      </c>
    </row>
    <row r="5471" spans="1:16" x14ac:dyDescent="0.2">
      <c r="A5471" t="s">
        <v>18223</v>
      </c>
      <c r="B5471" t="s">
        <v>18222</v>
      </c>
      <c r="C5471" s="1">
        <v>40744</v>
      </c>
      <c r="D5471" t="s">
        <v>65</v>
      </c>
      <c r="E5471" t="s">
        <v>236</v>
      </c>
      <c r="F5471" t="s">
        <v>237</v>
      </c>
      <c r="G5471" t="s">
        <v>127</v>
      </c>
      <c r="H5471" t="s">
        <v>18223</v>
      </c>
      <c r="I5471" t="s">
        <v>47522</v>
      </c>
      <c r="J5471" t="s">
        <v>47523</v>
      </c>
      <c r="K5471" t="s">
        <v>67</v>
      </c>
      <c r="L5471" t="s">
        <v>115</v>
      </c>
      <c r="M5471" t="s">
        <v>7435</v>
      </c>
      <c r="N5471" t="s">
        <v>314</v>
      </c>
      <c r="O5471" t="s">
        <v>94</v>
      </c>
      <c r="P5471" t="s">
        <v>192</v>
      </c>
    </row>
    <row r="5472" spans="1:16" x14ac:dyDescent="0.2">
      <c r="A5472" t="s">
        <v>51660</v>
      </c>
      <c r="B5472" t="s">
        <v>51661</v>
      </c>
      <c r="C5472" s="1">
        <v>43591</v>
      </c>
      <c r="D5472" t="s">
        <v>65</v>
      </c>
      <c r="E5472" t="s">
        <v>461</v>
      </c>
      <c r="F5472" t="s">
        <v>462</v>
      </c>
      <c r="G5472" t="s">
        <v>127</v>
      </c>
      <c r="H5472" t="s">
        <v>51660</v>
      </c>
      <c r="I5472" t="s">
        <v>51662</v>
      </c>
      <c r="J5472" t="s">
        <v>51663</v>
      </c>
      <c r="K5472" t="s">
        <v>111</v>
      </c>
      <c r="L5472" t="s">
        <v>51664</v>
      </c>
      <c r="M5472" t="s">
        <v>6134</v>
      </c>
      <c r="N5472" t="s">
        <v>176</v>
      </c>
      <c r="O5472" t="s">
        <v>153</v>
      </c>
      <c r="P5472" t="s">
        <v>48567</v>
      </c>
    </row>
    <row r="5473" spans="1:16" x14ac:dyDescent="0.2">
      <c r="A5473" t="s">
        <v>18136</v>
      </c>
      <c r="B5473" t="s">
        <v>18135</v>
      </c>
      <c r="C5473" s="1">
        <v>37085</v>
      </c>
      <c r="D5473" t="s">
        <v>65</v>
      </c>
      <c r="E5473" t="s">
        <v>274</v>
      </c>
      <c r="F5473" t="s">
        <v>275</v>
      </c>
      <c r="G5473" t="s">
        <v>127</v>
      </c>
      <c r="H5473" t="s">
        <v>18136</v>
      </c>
      <c r="I5473" t="s">
        <v>18137</v>
      </c>
      <c r="J5473" t="s">
        <v>18138</v>
      </c>
      <c r="K5473" t="s">
        <v>111</v>
      </c>
      <c r="M5473" t="s">
        <v>363</v>
      </c>
      <c r="N5473" t="s">
        <v>276</v>
      </c>
      <c r="O5473" t="s">
        <v>153</v>
      </c>
      <c r="P5473" t="s">
        <v>117</v>
      </c>
    </row>
    <row r="5474" spans="1:16" x14ac:dyDescent="0.2">
      <c r="A5474" t="s">
        <v>16976</v>
      </c>
      <c r="B5474" t="s">
        <v>16975</v>
      </c>
      <c r="C5474" s="1">
        <v>34381</v>
      </c>
      <c r="D5474" t="s">
        <v>65</v>
      </c>
      <c r="E5474" t="s">
        <v>274</v>
      </c>
      <c r="F5474" t="s">
        <v>275</v>
      </c>
      <c r="G5474" t="s">
        <v>127</v>
      </c>
      <c r="H5474" t="s">
        <v>16976</v>
      </c>
      <c r="I5474" t="s">
        <v>16977</v>
      </c>
      <c r="J5474" t="s">
        <v>16978</v>
      </c>
      <c r="K5474" t="s">
        <v>111</v>
      </c>
      <c r="M5474" t="s">
        <v>16037</v>
      </c>
      <c r="N5474" t="s">
        <v>16103</v>
      </c>
      <c r="O5474" t="s">
        <v>153</v>
      </c>
      <c r="P5474" t="s">
        <v>117</v>
      </c>
    </row>
    <row r="5475" spans="1:16" x14ac:dyDescent="0.2">
      <c r="A5475" t="s">
        <v>987</v>
      </c>
      <c r="B5475" t="s">
        <v>986</v>
      </c>
      <c r="C5475" s="1">
        <v>41848</v>
      </c>
      <c r="D5475" t="s">
        <v>65</v>
      </c>
      <c r="F5475" t="s">
        <v>34583</v>
      </c>
      <c r="G5475" t="s">
        <v>127</v>
      </c>
      <c r="H5475" t="s">
        <v>987</v>
      </c>
      <c r="I5475" t="s">
        <v>43709</v>
      </c>
      <c r="J5475" t="s">
        <v>988</v>
      </c>
      <c r="K5475" t="s">
        <v>111</v>
      </c>
      <c r="M5475" t="s">
        <v>989</v>
      </c>
      <c r="N5475" t="s">
        <v>990</v>
      </c>
      <c r="O5475" t="s">
        <v>153</v>
      </c>
      <c r="P5475" t="s">
        <v>117</v>
      </c>
    </row>
    <row r="5476" spans="1:16" x14ac:dyDescent="0.2">
      <c r="A5476" t="s">
        <v>51588</v>
      </c>
      <c r="B5476" t="s">
        <v>51589</v>
      </c>
      <c r="C5476" s="1">
        <v>43797</v>
      </c>
      <c r="D5476" t="s">
        <v>65</v>
      </c>
      <c r="E5476" t="s">
        <v>707</v>
      </c>
      <c r="F5476" t="s">
        <v>708</v>
      </c>
      <c r="G5476" t="s">
        <v>127</v>
      </c>
      <c r="H5476" t="s">
        <v>51588</v>
      </c>
      <c r="I5476" t="s">
        <v>51590</v>
      </c>
      <c r="J5476" t="s">
        <v>51591</v>
      </c>
      <c r="K5476" t="s">
        <v>160</v>
      </c>
      <c r="L5476" t="s">
        <v>51592</v>
      </c>
      <c r="M5476" t="s">
        <v>51593</v>
      </c>
      <c r="N5476" t="s">
        <v>51424</v>
      </c>
      <c r="O5476" t="s">
        <v>153</v>
      </c>
      <c r="P5476" t="s">
        <v>51594</v>
      </c>
    </row>
    <row r="5477" spans="1:16" x14ac:dyDescent="0.2">
      <c r="A5477" t="s">
        <v>17296</v>
      </c>
      <c r="B5477" t="s">
        <v>17295</v>
      </c>
      <c r="C5477" s="1">
        <v>41682</v>
      </c>
      <c r="D5477" t="s">
        <v>65</v>
      </c>
      <c r="E5477" t="s">
        <v>707</v>
      </c>
      <c r="F5477" t="s">
        <v>708</v>
      </c>
      <c r="G5477" t="s">
        <v>127</v>
      </c>
      <c r="H5477" t="s">
        <v>17296</v>
      </c>
      <c r="I5477" t="s">
        <v>17297</v>
      </c>
      <c r="J5477" t="s">
        <v>17298</v>
      </c>
      <c r="K5477" t="s">
        <v>86</v>
      </c>
      <c r="M5477" t="s">
        <v>17299</v>
      </c>
      <c r="N5477" t="s">
        <v>710</v>
      </c>
      <c r="O5477" t="s">
        <v>153</v>
      </c>
      <c r="P5477" t="s">
        <v>117</v>
      </c>
    </row>
    <row r="5478" spans="1:16" x14ac:dyDescent="0.2">
      <c r="A5478" t="s">
        <v>18105</v>
      </c>
      <c r="B5478" t="s">
        <v>18104</v>
      </c>
      <c r="C5478" s="1">
        <v>40722</v>
      </c>
      <c r="D5478" t="s">
        <v>65</v>
      </c>
      <c r="E5478" t="s">
        <v>428</v>
      </c>
      <c r="F5478" t="s">
        <v>429</v>
      </c>
      <c r="G5478" t="s">
        <v>127</v>
      </c>
      <c r="H5478" t="s">
        <v>18105</v>
      </c>
      <c r="I5478" t="s">
        <v>47503</v>
      </c>
      <c r="J5478" t="s">
        <v>47504</v>
      </c>
      <c r="K5478" t="s">
        <v>111</v>
      </c>
      <c r="M5478" t="s">
        <v>15389</v>
      </c>
      <c r="N5478" t="s">
        <v>47505</v>
      </c>
      <c r="O5478" t="s">
        <v>153</v>
      </c>
      <c r="P5478" t="s">
        <v>42755</v>
      </c>
    </row>
    <row r="5479" spans="1:16" x14ac:dyDescent="0.2">
      <c r="A5479" t="s">
        <v>16883</v>
      </c>
      <c r="B5479" t="s">
        <v>16882</v>
      </c>
      <c r="C5479" s="1">
        <v>38911</v>
      </c>
      <c r="D5479" t="s">
        <v>65</v>
      </c>
      <c r="E5479" t="s">
        <v>428</v>
      </c>
      <c r="F5479" t="s">
        <v>429</v>
      </c>
      <c r="G5479" t="s">
        <v>127</v>
      </c>
      <c r="H5479" t="s">
        <v>16883</v>
      </c>
      <c r="I5479" t="s">
        <v>16884</v>
      </c>
      <c r="J5479" t="s">
        <v>16885</v>
      </c>
      <c r="K5479" t="s">
        <v>111</v>
      </c>
      <c r="L5479" t="s">
        <v>304</v>
      </c>
      <c r="M5479" t="s">
        <v>16886</v>
      </c>
      <c r="N5479" t="s">
        <v>16887</v>
      </c>
      <c r="O5479" t="s">
        <v>153</v>
      </c>
    </row>
    <row r="5480" spans="1:16" x14ac:dyDescent="0.2">
      <c r="A5480" t="s">
        <v>16425</v>
      </c>
      <c r="B5480" t="s">
        <v>16424</v>
      </c>
      <c r="C5480" s="1">
        <v>38923</v>
      </c>
      <c r="D5480" t="s">
        <v>65</v>
      </c>
      <c r="E5480" t="s">
        <v>290</v>
      </c>
      <c r="F5480" t="s">
        <v>291</v>
      </c>
      <c r="G5480" t="s">
        <v>127</v>
      </c>
      <c r="H5480" t="s">
        <v>16425</v>
      </c>
      <c r="I5480" t="s">
        <v>16426</v>
      </c>
      <c r="J5480" t="s">
        <v>16427</v>
      </c>
      <c r="K5480" t="s">
        <v>111</v>
      </c>
      <c r="L5480" t="s">
        <v>115</v>
      </c>
      <c r="M5480" t="s">
        <v>16428</v>
      </c>
      <c r="N5480" t="s">
        <v>357</v>
      </c>
      <c r="O5480" t="s">
        <v>153</v>
      </c>
      <c r="P5480" t="s">
        <v>117</v>
      </c>
    </row>
    <row r="5481" spans="1:16" x14ac:dyDescent="0.2">
      <c r="A5481" t="s">
        <v>16479</v>
      </c>
      <c r="B5481" t="s">
        <v>16478</v>
      </c>
      <c r="C5481" s="1">
        <v>40200</v>
      </c>
      <c r="D5481" t="s">
        <v>65</v>
      </c>
      <c r="E5481" t="s">
        <v>475</v>
      </c>
      <c r="F5481" t="s">
        <v>476</v>
      </c>
      <c r="G5481" t="s">
        <v>127</v>
      </c>
      <c r="H5481" t="s">
        <v>16479</v>
      </c>
      <c r="I5481" t="s">
        <v>13297</v>
      </c>
      <c r="J5481" t="s">
        <v>16480</v>
      </c>
      <c r="K5481" t="s">
        <v>111</v>
      </c>
      <c r="M5481" t="s">
        <v>6134</v>
      </c>
      <c r="N5481" t="s">
        <v>531</v>
      </c>
      <c r="O5481" t="s">
        <v>153</v>
      </c>
    </row>
    <row r="5482" spans="1:16" x14ac:dyDescent="0.2">
      <c r="A5482" t="s">
        <v>18019</v>
      </c>
      <c r="B5482" t="s">
        <v>18018</v>
      </c>
      <c r="C5482" s="1">
        <v>41283</v>
      </c>
      <c r="D5482" t="s">
        <v>65</v>
      </c>
      <c r="E5482" t="s">
        <v>12408</v>
      </c>
      <c r="F5482" t="s">
        <v>12409</v>
      </c>
      <c r="G5482" t="s">
        <v>127</v>
      </c>
      <c r="H5482" t="s">
        <v>18019</v>
      </c>
      <c r="I5482" t="s">
        <v>18020</v>
      </c>
      <c r="J5482" t="s">
        <v>18021</v>
      </c>
      <c r="K5482" t="s">
        <v>111</v>
      </c>
      <c r="M5482" t="s">
        <v>15389</v>
      </c>
      <c r="N5482" t="s">
        <v>517</v>
      </c>
      <c r="O5482" t="s">
        <v>153</v>
      </c>
      <c r="P5482" t="s">
        <v>47497</v>
      </c>
    </row>
    <row r="5483" spans="1:16" x14ac:dyDescent="0.2">
      <c r="A5483" t="s">
        <v>18002</v>
      </c>
      <c r="B5483" t="s">
        <v>18001</v>
      </c>
      <c r="C5483" s="1">
        <v>25568</v>
      </c>
      <c r="D5483" t="s">
        <v>65</v>
      </c>
      <c r="E5483" t="s">
        <v>532</v>
      </c>
      <c r="F5483" t="s">
        <v>533</v>
      </c>
      <c r="G5483" t="s">
        <v>127</v>
      </c>
      <c r="H5483" t="s">
        <v>18002</v>
      </c>
      <c r="I5483" t="s">
        <v>47491</v>
      </c>
      <c r="J5483" t="s">
        <v>47492</v>
      </c>
      <c r="K5483" t="s">
        <v>67</v>
      </c>
      <c r="M5483" t="s">
        <v>47201</v>
      </c>
      <c r="N5483" t="s">
        <v>238</v>
      </c>
      <c r="O5483" t="s">
        <v>153</v>
      </c>
    </row>
    <row r="5484" spans="1:16" x14ac:dyDescent="0.2">
      <c r="A5484" t="s">
        <v>18026</v>
      </c>
      <c r="B5484" t="s">
        <v>18025</v>
      </c>
      <c r="C5484" s="1">
        <v>41283</v>
      </c>
      <c r="D5484" t="s">
        <v>65</v>
      </c>
      <c r="E5484" t="s">
        <v>12408</v>
      </c>
      <c r="F5484" t="s">
        <v>12409</v>
      </c>
      <c r="G5484" t="s">
        <v>127</v>
      </c>
      <c r="H5484" t="s">
        <v>18026</v>
      </c>
      <c r="I5484" t="s">
        <v>18027</v>
      </c>
      <c r="J5484" t="s">
        <v>18028</v>
      </c>
      <c r="K5484" t="s">
        <v>111</v>
      </c>
      <c r="M5484" t="s">
        <v>6134</v>
      </c>
      <c r="N5484" t="s">
        <v>517</v>
      </c>
      <c r="O5484" t="s">
        <v>153</v>
      </c>
      <c r="P5484" t="s">
        <v>47498</v>
      </c>
    </row>
    <row r="5485" spans="1:16" x14ac:dyDescent="0.2">
      <c r="A5485" t="s">
        <v>17406</v>
      </c>
      <c r="B5485" t="s">
        <v>17405</v>
      </c>
      <c r="C5485" s="1">
        <v>42808</v>
      </c>
      <c r="D5485" t="s">
        <v>65</v>
      </c>
      <c r="E5485" t="s">
        <v>161</v>
      </c>
      <c r="F5485" t="s">
        <v>162</v>
      </c>
      <c r="G5485" t="s">
        <v>127</v>
      </c>
      <c r="H5485" t="s">
        <v>17406</v>
      </c>
      <c r="I5485" t="s">
        <v>17407</v>
      </c>
      <c r="J5485" t="s">
        <v>17408</v>
      </c>
      <c r="K5485" t="s">
        <v>86</v>
      </c>
      <c r="L5485" t="s">
        <v>115</v>
      </c>
      <c r="M5485" t="s">
        <v>6134</v>
      </c>
      <c r="N5485" t="s">
        <v>17409</v>
      </c>
      <c r="O5485" t="s">
        <v>153</v>
      </c>
      <c r="P5485" t="s">
        <v>117</v>
      </c>
    </row>
    <row r="5486" spans="1:16" x14ac:dyDescent="0.2">
      <c r="A5486" t="s">
        <v>17219</v>
      </c>
      <c r="B5486" t="s">
        <v>17218</v>
      </c>
      <c r="C5486" s="1">
        <v>41099</v>
      </c>
      <c r="D5486" t="s">
        <v>65</v>
      </c>
      <c r="E5486" t="s">
        <v>226</v>
      </c>
      <c r="F5486" t="s">
        <v>227</v>
      </c>
      <c r="G5486" t="s">
        <v>127</v>
      </c>
      <c r="H5486" t="s">
        <v>17219</v>
      </c>
      <c r="I5486" t="s">
        <v>17220</v>
      </c>
      <c r="J5486" t="s">
        <v>17221</v>
      </c>
      <c r="K5486" t="s">
        <v>111</v>
      </c>
      <c r="M5486" t="s">
        <v>16255</v>
      </c>
      <c r="O5486" t="s">
        <v>153</v>
      </c>
      <c r="P5486" t="s">
        <v>117</v>
      </c>
    </row>
    <row r="5487" spans="1:16" x14ac:dyDescent="0.2">
      <c r="A5487" t="s">
        <v>15747</v>
      </c>
      <c r="B5487" t="s">
        <v>15746</v>
      </c>
      <c r="C5487" s="1">
        <v>41653</v>
      </c>
      <c r="D5487" t="s">
        <v>65</v>
      </c>
      <c r="F5487" t="s">
        <v>34583</v>
      </c>
      <c r="G5487" t="s">
        <v>127</v>
      </c>
      <c r="H5487" t="s">
        <v>15747</v>
      </c>
      <c r="I5487" t="s">
        <v>15748</v>
      </c>
      <c r="J5487" t="s">
        <v>15749</v>
      </c>
      <c r="K5487" t="s">
        <v>185</v>
      </c>
      <c r="M5487" t="s">
        <v>15619</v>
      </c>
      <c r="N5487" t="s">
        <v>11392</v>
      </c>
      <c r="O5487" t="s">
        <v>153</v>
      </c>
      <c r="P5487" t="s">
        <v>117</v>
      </c>
    </row>
    <row r="5488" spans="1:16" x14ac:dyDescent="0.2">
      <c r="A5488" t="s">
        <v>17397</v>
      </c>
      <c r="B5488" t="s">
        <v>17396</v>
      </c>
      <c r="C5488" s="1">
        <v>42808</v>
      </c>
      <c r="D5488" t="s">
        <v>65</v>
      </c>
      <c r="E5488" t="s">
        <v>161</v>
      </c>
      <c r="F5488" t="s">
        <v>162</v>
      </c>
      <c r="G5488" t="s">
        <v>127</v>
      </c>
      <c r="H5488" t="s">
        <v>17397</v>
      </c>
      <c r="I5488" t="s">
        <v>17398</v>
      </c>
      <c r="J5488" t="s">
        <v>17399</v>
      </c>
      <c r="K5488" t="s">
        <v>111</v>
      </c>
      <c r="M5488" t="s">
        <v>17400</v>
      </c>
      <c r="N5488" t="s">
        <v>17401</v>
      </c>
      <c r="O5488" t="s">
        <v>153</v>
      </c>
    </row>
    <row r="5489" spans="1:16" x14ac:dyDescent="0.2">
      <c r="A5489" t="s">
        <v>17248</v>
      </c>
      <c r="B5489" t="s">
        <v>17247</v>
      </c>
      <c r="C5489" s="1">
        <v>41225</v>
      </c>
      <c r="D5489" t="s">
        <v>65</v>
      </c>
      <c r="E5489" t="s">
        <v>475</v>
      </c>
      <c r="F5489" t="s">
        <v>476</v>
      </c>
      <c r="G5489" t="s">
        <v>127</v>
      </c>
      <c r="H5489" t="s">
        <v>17248</v>
      </c>
      <c r="I5489" t="s">
        <v>17249</v>
      </c>
      <c r="J5489" t="s">
        <v>17250</v>
      </c>
      <c r="K5489" t="s">
        <v>139</v>
      </c>
      <c r="M5489" t="s">
        <v>15767</v>
      </c>
      <c r="N5489" t="s">
        <v>531</v>
      </c>
      <c r="O5489" t="s">
        <v>153</v>
      </c>
      <c r="P5489" t="s">
        <v>192</v>
      </c>
    </row>
    <row r="5490" spans="1:16" x14ac:dyDescent="0.2">
      <c r="A5490" t="s">
        <v>18145</v>
      </c>
      <c r="B5490" t="s">
        <v>18144</v>
      </c>
      <c r="C5490" s="1">
        <v>37123</v>
      </c>
      <c r="D5490" t="s">
        <v>65</v>
      </c>
      <c r="E5490" t="s">
        <v>179</v>
      </c>
      <c r="F5490" t="s">
        <v>180</v>
      </c>
      <c r="G5490" t="s">
        <v>127</v>
      </c>
      <c r="H5490" t="s">
        <v>18145</v>
      </c>
      <c r="I5490" t="s">
        <v>460</v>
      </c>
      <c r="J5490" t="s">
        <v>18146</v>
      </c>
      <c r="K5490" t="s">
        <v>111</v>
      </c>
      <c r="L5490" t="s">
        <v>334</v>
      </c>
      <c r="M5490" t="s">
        <v>18147</v>
      </c>
      <c r="N5490" t="s">
        <v>459</v>
      </c>
      <c r="O5490" t="s">
        <v>153</v>
      </c>
      <c r="P5490" t="s">
        <v>117</v>
      </c>
    </row>
    <row r="5491" spans="1:16" x14ac:dyDescent="0.2">
      <c r="A5491" t="s">
        <v>17201</v>
      </c>
      <c r="B5491" t="s">
        <v>17200</v>
      </c>
      <c r="C5491" s="1">
        <v>40970</v>
      </c>
      <c r="D5491" t="s">
        <v>65</v>
      </c>
      <c r="E5491" t="s">
        <v>492</v>
      </c>
      <c r="F5491" t="s">
        <v>493</v>
      </c>
      <c r="G5491" t="s">
        <v>127</v>
      </c>
      <c r="H5491" t="s">
        <v>17201</v>
      </c>
      <c r="I5491" t="s">
        <v>17202</v>
      </c>
      <c r="J5491" t="s">
        <v>17203</v>
      </c>
      <c r="K5491" t="s">
        <v>111</v>
      </c>
      <c r="L5491" t="s">
        <v>115</v>
      </c>
      <c r="M5491" t="s">
        <v>15389</v>
      </c>
      <c r="N5491" t="s">
        <v>545</v>
      </c>
      <c r="O5491" t="s">
        <v>153</v>
      </c>
    </row>
    <row r="5492" spans="1:16" x14ac:dyDescent="0.2">
      <c r="A5492" t="s">
        <v>16416</v>
      </c>
      <c r="B5492" t="s">
        <v>16415</v>
      </c>
      <c r="C5492" s="1">
        <v>41225</v>
      </c>
      <c r="D5492" t="s">
        <v>65</v>
      </c>
      <c r="E5492" t="s">
        <v>532</v>
      </c>
      <c r="F5492" t="s">
        <v>533</v>
      </c>
      <c r="G5492" t="s">
        <v>127</v>
      </c>
      <c r="H5492" t="s">
        <v>16416</v>
      </c>
      <c r="I5492" t="s">
        <v>16417</v>
      </c>
      <c r="J5492" t="s">
        <v>16418</v>
      </c>
      <c r="K5492" t="s">
        <v>699</v>
      </c>
      <c r="M5492" t="s">
        <v>15740</v>
      </c>
      <c r="N5492" t="s">
        <v>47304</v>
      </c>
      <c r="O5492" t="s">
        <v>153</v>
      </c>
    </row>
    <row r="5493" spans="1:16" x14ac:dyDescent="0.2">
      <c r="A5493" t="s">
        <v>16970</v>
      </c>
      <c r="B5493" t="s">
        <v>16965</v>
      </c>
      <c r="C5493" s="1">
        <v>40330</v>
      </c>
      <c r="D5493" t="s">
        <v>65</v>
      </c>
      <c r="E5493" t="s">
        <v>179</v>
      </c>
      <c r="F5493" t="s">
        <v>180</v>
      </c>
      <c r="G5493" t="s">
        <v>127</v>
      </c>
      <c r="H5493" t="s">
        <v>16970</v>
      </c>
      <c r="I5493" t="s">
        <v>16971</v>
      </c>
      <c r="J5493" t="s">
        <v>16972</v>
      </c>
      <c r="K5493" t="s">
        <v>111</v>
      </c>
      <c r="L5493" t="s">
        <v>334</v>
      </c>
      <c r="M5493" t="s">
        <v>16499</v>
      </c>
      <c r="N5493" t="s">
        <v>459</v>
      </c>
      <c r="O5493" t="s">
        <v>153</v>
      </c>
      <c r="P5493" t="s">
        <v>117</v>
      </c>
    </row>
    <row r="5494" spans="1:16" x14ac:dyDescent="0.2">
      <c r="A5494" t="s">
        <v>17976</v>
      </c>
      <c r="B5494" t="s">
        <v>17975</v>
      </c>
      <c r="C5494" s="1">
        <v>37627</v>
      </c>
      <c r="D5494" t="s">
        <v>65</v>
      </c>
      <c r="E5494" t="s">
        <v>208</v>
      </c>
      <c r="F5494" t="s">
        <v>209</v>
      </c>
      <c r="G5494" t="s">
        <v>127</v>
      </c>
      <c r="H5494" t="s">
        <v>17976</v>
      </c>
      <c r="I5494" t="s">
        <v>17977</v>
      </c>
      <c r="J5494" t="s">
        <v>17978</v>
      </c>
      <c r="K5494" t="s">
        <v>111</v>
      </c>
      <c r="M5494" t="s">
        <v>16557</v>
      </c>
      <c r="N5494" t="s">
        <v>17979</v>
      </c>
      <c r="O5494" t="s">
        <v>153</v>
      </c>
    </row>
    <row r="5495" spans="1:16" x14ac:dyDescent="0.2">
      <c r="A5495" t="s">
        <v>16966</v>
      </c>
      <c r="B5495" t="s">
        <v>16965</v>
      </c>
      <c r="C5495" s="1">
        <v>35685</v>
      </c>
      <c r="D5495" t="s">
        <v>65</v>
      </c>
      <c r="E5495" t="s">
        <v>208</v>
      </c>
      <c r="F5495" t="s">
        <v>209</v>
      </c>
      <c r="G5495" t="s">
        <v>127</v>
      </c>
      <c r="H5495" t="s">
        <v>16966</v>
      </c>
      <c r="I5495" t="s">
        <v>16967</v>
      </c>
      <c r="J5495" t="s">
        <v>16968</v>
      </c>
      <c r="K5495" t="s">
        <v>111</v>
      </c>
      <c r="L5495" t="s">
        <v>254</v>
      </c>
      <c r="M5495" t="s">
        <v>16969</v>
      </c>
      <c r="O5495" t="s">
        <v>153</v>
      </c>
      <c r="P5495" t="s">
        <v>117</v>
      </c>
    </row>
    <row r="5496" spans="1:16" x14ac:dyDescent="0.2">
      <c r="A5496" t="s">
        <v>15641</v>
      </c>
      <c r="B5496" t="s">
        <v>15640</v>
      </c>
      <c r="C5496" s="1">
        <v>41257</v>
      </c>
      <c r="D5496" t="s">
        <v>65</v>
      </c>
      <c r="E5496" t="s">
        <v>208</v>
      </c>
      <c r="F5496" t="s">
        <v>209</v>
      </c>
      <c r="G5496" t="s">
        <v>127</v>
      </c>
      <c r="H5496" t="s">
        <v>15641</v>
      </c>
      <c r="I5496" t="s">
        <v>15642</v>
      </c>
      <c r="J5496" t="s">
        <v>15643</v>
      </c>
      <c r="K5496" t="s">
        <v>111</v>
      </c>
      <c r="M5496" t="s">
        <v>363</v>
      </c>
      <c r="N5496" t="s">
        <v>551</v>
      </c>
      <c r="O5496" t="s">
        <v>153</v>
      </c>
    </row>
    <row r="5497" spans="1:16" x14ac:dyDescent="0.2">
      <c r="A5497" t="s">
        <v>16436</v>
      </c>
      <c r="B5497" t="s">
        <v>16435</v>
      </c>
      <c r="C5497" s="1">
        <v>37918</v>
      </c>
      <c r="D5497" t="s">
        <v>65</v>
      </c>
      <c r="E5497" t="s">
        <v>208</v>
      </c>
      <c r="F5497" t="s">
        <v>209</v>
      </c>
      <c r="G5497" t="s">
        <v>127</v>
      </c>
      <c r="H5497" t="s">
        <v>16436</v>
      </c>
      <c r="I5497" t="s">
        <v>16437</v>
      </c>
      <c r="J5497" t="s">
        <v>16438</v>
      </c>
      <c r="K5497" t="s">
        <v>111</v>
      </c>
      <c r="M5497" t="s">
        <v>6134</v>
      </c>
      <c r="N5497" t="s">
        <v>551</v>
      </c>
      <c r="O5497" t="s">
        <v>153</v>
      </c>
    </row>
    <row r="5498" spans="1:16" x14ac:dyDescent="0.2">
      <c r="A5498" t="s">
        <v>18114</v>
      </c>
      <c r="B5498" t="s">
        <v>47508</v>
      </c>
      <c r="C5498" s="1">
        <v>36573</v>
      </c>
      <c r="D5498" t="s">
        <v>65</v>
      </c>
      <c r="E5498" t="s">
        <v>208</v>
      </c>
      <c r="F5498" t="s">
        <v>209</v>
      </c>
      <c r="G5498" t="s">
        <v>127</v>
      </c>
      <c r="H5498" t="s">
        <v>18114</v>
      </c>
      <c r="I5498" t="s">
        <v>18115</v>
      </c>
      <c r="J5498" t="s">
        <v>18116</v>
      </c>
      <c r="K5498" t="s">
        <v>111</v>
      </c>
      <c r="L5498" t="s">
        <v>115</v>
      </c>
      <c r="M5498" t="s">
        <v>15740</v>
      </c>
      <c r="N5498" t="s">
        <v>448</v>
      </c>
      <c r="O5498" t="s">
        <v>153</v>
      </c>
    </row>
    <row r="5499" spans="1:16" x14ac:dyDescent="0.2">
      <c r="A5499" t="s">
        <v>16854</v>
      </c>
      <c r="B5499" t="s">
        <v>16853</v>
      </c>
      <c r="C5499" s="1">
        <v>39363</v>
      </c>
      <c r="D5499" t="s">
        <v>65</v>
      </c>
      <c r="E5499" t="s">
        <v>208</v>
      </c>
      <c r="F5499" t="s">
        <v>209</v>
      </c>
      <c r="G5499" t="s">
        <v>127</v>
      </c>
      <c r="H5499" t="s">
        <v>16854</v>
      </c>
      <c r="I5499" t="s">
        <v>16855</v>
      </c>
      <c r="J5499" t="s">
        <v>16856</v>
      </c>
      <c r="K5499" t="s">
        <v>160</v>
      </c>
      <c r="O5499" t="s">
        <v>153</v>
      </c>
    </row>
    <row r="5500" spans="1:16" x14ac:dyDescent="0.2">
      <c r="A5500" t="s">
        <v>16929</v>
      </c>
      <c r="B5500" t="s">
        <v>16928</v>
      </c>
      <c r="C5500" s="1">
        <v>38553</v>
      </c>
      <c r="D5500" t="s">
        <v>65</v>
      </c>
      <c r="E5500" t="s">
        <v>208</v>
      </c>
      <c r="F5500" t="s">
        <v>209</v>
      </c>
      <c r="G5500" t="s">
        <v>127</v>
      </c>
      <c r="H5500" t="s">
        <v>16929</v>
      </c>
      <c r="I5500" t="s">
        <v>16930</v>
      </c>
      <c r="J5500" t="s">
        <v>16931</v>
      </c>
      <c r="K5500" t="s">
        <v>111</v>
      </c>
      <c r="M5500" t="s">
        <v>163</v>
      </c>
      <c r="N5500" t="s">
        <v>551</v>
      </c>
      <c r="O5500" t="s">
        <v>153</v>
      </c>
    </row>
    <row r="5501" spans="1:16" x14ac:dyDescent="0.2">
      <c r="A5501" t="s">
        <v>16949</v>
      </c>
      <c r="B5501" t="s">
        <v>16948</v>
      </c>
      <c r="C5501" s="1">
        <v>37334</v>
      </c>
      <c r="D5501" t="s">
        <v>65</v>
      </c>
      <c r="E5501" t="s">
        <v>208</v>
      </c>
      <c r="F5501" t="s">
        <v>209</v>
      </c>
      <c r="G5501" t="s">
        <v>127</v>
      </c>
      <c r="H5501" t="s">
        <v>16949</v>
      </c>
      <c r="I5501" t="s">
        <v>16950</v>
      </c>
      <c r="J5501" t="s">
        <v>16951</v>
      </c>
      <c r="K5501" t="s">
        <v>111</v>
      </c>
      <c r="M5501" t="s">
        <v>363</v>
      </c>
      <c r="N5501" t="s">
        <v>551</v>
      </c>
      <c r="O5501" t="s">
        <v>153</v>
      </c>
    </row>
    <row r="5502" spans="1:16" x14ac:dyDescent="0.2">
      <c r="A5502" t="s">
        <v>16097</v>
      </c>
      <c r="B5502" t="s">
        <v>16096</v>
      </c>
      <c r="C5502" s="1">
        <v>37918</v>
      </c>
      <c r="D5502" t="s">
        <v>65</v>
      </c>
      <c r="E5502" t="s">
        <v>208</v>
      </c>
      <c r="F5502" t="s">
        <v>209</v>
      </c>
      <c r="G5502" t="s">
        <v>127</v>
      </c>
      <c r="H5502" t="s">
        <v>16097</v>
      </c>
      <c r="I5502" t="s">
        <v>47277</v>
      </c>
      <c r="J5502" t="s">
        <v>16098</v>
      </c>
      <c r="K5502" t="s">
        <v>699</v>
      </c>
      <c r="M5502" t="s">
        <v>363</v>
      </c>
      <c r="N5502" t="s">
        <v>551</v>
      </c>
      <c r="O5502" t="s">
        <v>153</v>
      </c>
    </row>
    <row r="5503" spans="1:16" x14ac:dyDescent="0.2">
      <c r="A5503" t="s">
        <v>16980</v>
      </c>
      <c r="B5503" t="s">
        <v>16979</v>
      </c>
      <c r="C5503" s="1">
        <v>38033</v>
      </c>
      <c r="D5503" t="s">
        <v>65</v>
      </c>
      <c r="E5503" t="s">
        <v>581</v>
      </c>
      <c r="F5503" t="s">
        <v>582</v>
      </c>
      <c r="G5503" t="s">
        <v>127</v>
      </c>
      <c r="H5503" t="s">
        <v>16980</v>
      </c>
      <c r="I5503" t="s">
        <v>16981</v>
      </c>
      <c r="J5503" t="s">
        <v>16480</v>
      </c>
      <c r="K5503" t="s">
        <v>111</v>
      </c>
      <c r="M5503" t="s">
        <v>6134</v>
      </c>
      <c r="N5503" t="s">
        <v>11079</v>
      </c>
      <c r="O5503" t="s">
        <v>153</v>
      </c>
      <c r="P5503" t="s">
        <v>16982</v>
      </c>
    </row>
    <row r="5504" spans="1:16" x14ac:dyDescent="0.2">
      <c r="A5504" t="s">
        <v>17964</v>
      </c>
      <c r="B5504" t="s">
        <v>17963</v>
      </c>
      <c r="C5504" s="1">
        <v>40330</v>
      </c>
      <c r="D5504" t="s">
        <v>65</v>
      </c>
      <c r="E5504" t="s">
        <v>354</v>
      </c>
      <c r="F5504" t="s">
        <v>355</v>
      </c>
      <c r="G5504" t="s">
        <v>127</v>
      </c>
      <c r="H5504" t="s">
        <v>17964</v>
      </c>
      <c r="I5504" t="s">
        <v>17965</v>
      </c>
      <c r="J5504" t="s">
        <v>17966</v>
      </c>
      <c r="K5504" t="s">
        <v>139</v>
      </c>
      <c r="M5504" t="s">
        <v>15454</v>
      </c>
      <c r="N5504" t="s">
        <v>356</v>
      </c>
      <c r="O5504" t="s">
        <v>153</v>
      </c>
      <c r="P5504" t="s">
        <v>117</v>
      </c>
    </row>
    <row r="5505" spans="1:16" x14ac:dyDescent="0.2">
      <c r="A5505" t="s">
        <v>17998</v>
      </c>
      <c r="B5505" t="s">
        <v>17997</v>
      </c>
      <c r="C5505" s="1">
        <v>41192</v>
      </c>
      <c r="D5505" t="s">
        <v>65</v>
      </c>
      <c r="E5505" t="s">
        <v>354</v>
      </c>
      <c r="F5505" t="s">
        <v>355</v>
      </c>
      <c r="G5505" t="s">
        <v>127</v>
      </c>
      <c r="H5505" t="s">
        <v>17998</v>
      </c>
      <c r="I5505" t="s">
        <v>17999</v>
      </c>
      <c r="J5505" t="s">
        <v>18000</v>
      </c>
      <c r="K5505" t="s">
        <v>139</v>
      </c>
      <c r="M5505" t="s">
        <v>15454</v>
      </c>
      <c r="N5505" t="s">
        <v>356</v>
      </c>
      <c r="O5505" t="s">
        <v>153</v>
      </c>
      <c r="P5505" t="s">
        <v>117</v>
      </c>
    </row>
    <row r="5506" spans="1:16" x14ac:dyDescent="0.2">
      <c r="A5506" t="s">
        <v>16838</v>
      </c>
      <c r="B5506" t="s">
        <v>16837</v>
      </c>
      <c r="C5506" s="1">
        <v>38841</v>
      </c>
      <c r="D5506" t="s">
        <v>65</v>
      </c>
      <c r="E5506" t="s">
        <v>12408</v>
      </c>
      <c r="F5506" t="s">
        <v>12409</v>
      </c>
      <c r="G5506" t="s">
        <v>127</v>
      </c>
      <c r="H5506" t="s">
        <v>16838</v>
      </c>
      <c r="I5506" t="s">
        <v>47380</v>
      </c>
      <c r="J5506" t="s">
        <v>16839</v>
      </c>
      <c r="K5506" t="s">
        <v>160</v>
      </c>
      <c r="M5506" t="s">
        <v>15454</v>
      </c>
      <c r="N5506" t="s">
        <v>47381</v>
      </c>
      <c r="O5506" t="s">
        <v>153</v>
      </c>
      <c r="P5506" t="s">
        <v>47382</v>
      </c>
    </row>
    <row r="5507" spans="1:16" x14ac:dyDescent="0.2">
      <c r="A5507" t="s">
        <v>15670</v>
      </c>
      <c r="B5507" t="s">
        <v>15669</v>
      </c>
      <c r="C5507" s="1">
        <v>41341</v>
      </c>
      <c r="D5507" t="s">
        <v>65</v>
      </c>
      <c r="E5507" t="s">
        <v>14778</v>
      </c>
      <c r="G5507" t="s">
        <v>127</v>
      </c>
      <c r="H5507" t="s">
        <v>15670</v>
      </c>
      <c r="I5507" t="s">
        <v>15671</v>
      </c>
      <c r="J5507" t="s">
        <v>15672</v>
      </c>
      <c r="K5507" t="s">
        <v>111</v>
      </c>
      <c r="M5507" t="s">
        <v>15673</v>
      </c>
      <c r="N5507" t="s">
        <v>5779</v>
      </c>
      <c r="O5507" t="s">
        <v>153</v>
      </c>
    </row>
    <row r="5508" spans="1:16" x14ac:dyDescent="0.2">
      <c r="A5508" t="s">
        <v>15484</v>
      </c>
      <c r="B5508" t="s">
        <v>15483</v>
      </c>
      <c r="C5508" s="1">
        <v>40148</v>
      </c>
      <c r="D5508" t="s">
        <v>65</v>
      </c>
      <c r="E5508" t="s">
        <v>1039</v>
      </c>
      <c r="F5508" t="s">
        <v>1040</v>
      </c>
      <c r="G5508" t="s">
        <v>127</v>
      </c>
      <c r="H5508" t="s">
        <v>15484</v>
      </c>
      <c r="I5508" t="s">
        <v>15485</v>
      </c>
      <c r="J5508" t="s">
        <v>15486</v>
      </c>
      <c r="K5508" t="s">
        <v>139</v>
      </c>
      <c r="L5508" t="s">
        <v>115</v>
      </c>
      <c r="M5508" t="s">
        <v>15487</v>
      </c>
      <c r="N5508" t="s">
        <v>15488</v>
      </c>
      <c r="O5508">
        <v>0</v>
      </c>
      <c r="P5508" t="s">
        <v>117</v>
      </c>
    </row>
    <row r="5509" spans="1:16" x14ac:dyDescent="0.2">
      <c r="A5509" t="s">
        <v>18236</v>
      </c>
      <c r="B5509" t="s">
        <v>18235</v>
      </c>
      <c r="C5509" s="1">
        <v>41004</v>
      </c>
      <c r="D5509" t="s">
        <v>65</v>
      </c>
      <c r="E5509" t="s">
        <v>236</v>
      </c>
      <c r="F5509" t="s">
        <v>237</v>
      </c>
      <c r="G5509" t="s">
        <v>127</v>
      </c>
      <c r="H5509" t="s">
        <v>18236</v>
      </c>
      <c r="I5509" t="s">
        <v>47524</v>
      </c>
      <c r="J5509" t="s">
        <v>18237</v>
      </c>
      <c r="K5509" t="s">
        <v>86</v>
      </c>
      <c r="M5509" t="s">
        <v>9829</v>
      </c>
      <c r="N5509" t="s">
        <v>238</v>
      </c>
      <c r="O5509" t="s">
        <v>94</v>
      </c>
      <c r="P5509" t="s">
        <v>18238</v>
      </c>
    </row>
    <row r="5510" spans="1:16" x14ac:dyDescent="0.2">
      <c r="A5510" t="s">
        <v>17981</v>
      </c>
      <c r="B5510" t="s">
        <v>17980</v>
      </c>
      <c r="C5510" s="1">
        <v>41004</v>
      </c>
      <c r="D5510" t="s">
        <v>65</v>
      </c>
      <c r="E5510" t="s">
        <v>615</v>
      </c>
      <c r="F5510" t="s">
        <v>616</v>
      </c>
      <c r="G5510" t="s">
        <v>127</v>
      </c>
      <c r="H5510" t="s">
        <v>17981</v>
      </c>
      <c r="I5510" t="s">
        <v>17982</v>
      </c>
      <c r="J5510" t="s">
        <v>17983</v>
      </c>
      <c r="K5510" t="s">
        <v>111</v>
      </c>
      <c r="M5510" t="s">
        <v>15673</v>
      </c>
      <c r="N5510" t="s">
        <v>5823</v>
      </c>
      <c r="O5510">
        <v>0</v>
      </c>
    </row>
    <row r="5511" spans="1:16" x14ac:dyDescent="0.2">
      <c r="A5511" t="s">
        <v>15489</v>
      </c>
      <c r="B5511" t="s">
        <v>15483</v>
      </c>
      <c r="C5511" s="1">
        <v>40970</v>
      </c>
      <c r="D5511" t="s">
        <v>65</v>
      </c>
      <c r="E5511" t="s">
        <v>243</v>
      </c>
      <c r="F5511" t="s">
        <v>244</v>
      </c>
      <c r="G5511" t="s">
        <v>127</v>
      </c>
      <c r="H5511" t="s">
        <v>15489</v>
      </c>
      <c r="I5511" t="s">
        <v>15490</v>
      </c>
      <c r="J5511" t="s">
        <v>15491</v>
      </c>
      <c r="K5511" t="s">
        <v>111</v>
      </c>
      <c r="M5511" t="s">
        <v>15454</v>
      </c>
      <c r="N5511" t="s">
        <v>14126</v>
      </c>
      <c r="O5511" t="s">
        <v>153</v>
      </c>
      <c r="P5511" t="s">
        <v>204</v>
      </c>
    </row>
    <row r="5512" spans="1:16" x14ac:dyDescent="0.2">
      <c r="A5512" t="s">
        <v>19170</v>
      </c>
      <c r="B5512" t="s">
        <v>19169</v>
      </c>
      <c r="C5512" s="1">
        <v>41374</v>
      </c>
      <c r="D5512" t="s">
        <v>65</v>
      </c>
      <c r="E5512" t="s">
        <v>345</v>
      </c>
      <c r="F5512" t="s">
        <v>346</v>
      </c>
      <c r="G5512" t="s">
        <v>127</v>
      </c>
      <c r="H5512" t="s">
        <v>19170</v>
      </c>
      <c r="I5512" t="s">
        <v>19171</v>
      </c>
      <c r="J5512" t="s">
        <v>19172</v>
      </c>
      <c r="K5512" t="s">
        <v>86</v>
      </c>
      <c r="M5512" t="s">
        <v>19173</v>
      </c>
      <c r="N5512" t="s">
        <v>8093</v>
      </c>
      <c r="O5512" t="s">
        <v>153</v>
      </c>
    </row>
    <row r="5513" spans="1:16" x14ac:dyDescent="0.2">
      <c r="A5513" t="s">
        <v>16571</v>
      </c>
      <c r="B5513" t="s">
        <v>16567</v>
      </c>
      <c r="C5513" s="1">
        <v>35851</v>
      </c>
      <c r="D5513" t="s">
        <v>65</v>
      </c>
      <c r="E5513" t="s">
        <v>686</v>
      </c>
      <c r="F5513" t="s">
        <v>687</v>
      </c>
      <c r="G5513" t="s">
        <v>127</v>
      </c>
      <c r="H5513" t="s">
        <v>16571</v>
      </c>
      <c r="I5513" t="s">
        <v>16572</v>
      </c>
      <c r="J5513" t="s">
        <v>16573</v>
      </c>
      <c r="K5513" t="s">
        <v>111</v>
      </c>
      <c r="M5513" t="s">
        <v>16255</v>
      </c>
      <c r="N5513" t="s">
        <v>16574</v>
      </c>
      <c r="O5513" t="s">
        <v>153</v>
      </c>
      <c r="P5513" t="s">
        <v>16575</v>
      </c>
    </row>
    <row r="5514" spans="1:16" x14ac:dyDescent="0.2">
      <c r="A5514" t="s">
        <v>15914</v>
      </c>
      <c r="B5514" t="s">
        <v>15913</v>
      </c>
      <c r="C5514" s="1">
        <v>39590</v>
      </c>
      <c r="D5514" t="s">
        <v>65</v>
      </c>
      <c r="E5514" t="s">
        <v>45323</v>
      </c>
      <c r="F5514" t="s">
        <v>45324</v>
      </c>
      <c r="G5514" t="s">
        <v>127</v>
      </c>
      <c r="H5514" t="s">
        <v>15914</v>
      </c>
      <c r="I5514" t="s">
        <v>15915</v>
      </c>
      <c r="J5514" t="s">
        <v>15916</v>
      </c>
      <c r="K5514" t="s">
        <v>111</v>
      </c>
      <c r="M5514" t="s">
        <v>989</v>
      </c>
      <c r="N5514" t="s">
        <v>15917</v>
      </c>
      <c r="O5514" t="s">
        <v>153</v>
      </c>
      <c r="P5514" t="s">
        <v>46472</v>
      </c>
    </row>
    <row r="5515" spans="1:16" x14ac:dyDescent="0.2">
      <c r="A5515" t="s">
        <v>16568</v>
      </c>
      <c r="B5515" t="s">
        <v>47507</v>
      </c>
      <c r="C5515" s="1">
        <v>40791</v>
      </c>
      <c r="D5515" t="s">
        <v>65</v>
      </c>
      <c r="E5515" t="s">
        <v>70</v>
      </c>
      <c r="G5515" t="s">
        <v>127</v>
      </c>
      <c r="H5515" t="s">
        <v>16568</v>
      </c>
      <c r="I5515" t="s">
        <v>16569</v>
      </c>
      <c r="J5515" t="s">
        <v>16570</v>
      </c>
      <c r="K5515" t="s">
        <v>111</v>
      </c>
      <c r="L5515" t="s">
        <v>115</v>
      </c>
      <c r="M5515" t="s">
        <v>15389</v>
      </c>
      <c r="N5515" t="s">
        <v>426</v>
      </c>
      <c r="O5515" t="s">
        <v>153</v>
      </c>
      <c r="P5515" t="s">
        <v>117</v>
      </c>
    </row>
    <row r="5516" spans="1:16" x14ac:dyDescent="0.2">
      <c r="A5516" t="s">
        <v>17417</v>
      </c>
      <c r="B5516" t="s">
        <v>17416</v>
      </c>
      <c r="C5516" s="1">
        <v>43088</v>
      </c>
      <c r="D5516" t="s">
        <v>65</v>
      </c>
      <c r="E5516" t="s">
        <v>882</v>
      </c>
      <c r="G5516" t="s">
        <v>127</v>
      </c>
      <c r="H5516" t="s">
        <v>17417</v>
      </c>
      <c r="I5516" t="s">
        <v>17418</v>
      </c>
      <c r="J5516" t="s">
        <v>17419</v>
      </c>
      <c r="K5516" t="s">
        <v>111</v>
      </c>
      <c r="M5516" t="s">
        <v>6134</v>
      </c>
      <c r="N5516" t="s">
        <v>17420</v>
      </c>
      <c r="O5516" t="s">
        <v>153</v>
      </c>
    </row>
    <row r="5517" spans="1:16" x14ac:dyDescent="0.2">
      <c r="A5517" t="s">
        <v>17994</v>
      </c>
      <c r="B5517" t="s">
        <v>17993</v>
      </c>
      <c r="C5517" s="1">
        <v>41162</v>
      </c>
      <c r="D5517" t="s">
        <v>65</v>
      </c>
      <c r="E5517" t="s">
        <v>205</v>
      </c>
      <c r="F5517" t="s">
        <v>206</v>
      </c>
      <c r="G5517" t="s">
        <v>127</v>
      </c>
      <c r="H5517" t="s">
        <v>17994</v>
      </c>
      <c r="I5517" t="s">
        <v>17995</v>
      </c>
      <c r="J5517" t="s">
        <v>17996</v>
      </c>
      <c r="K5517" t="s">
        <v>111</v>
      </c>
      <c r="M5517" t="s">
        <v>15389</v>
      </c>
      <c r="N5517" t="s">
        <v>14639</v>
      </c>
      <c r="O5517" t="s">
        <v>153</v>
      </c>
      <c r="P5517" t="s">
        <v>117</v>
      </c>
    </row>
    <row r="5518" spans="1:16" x14ac:dyDescent="0.2">
      <c r="A5518" t="s">
        <v>15551</v>
      </c>
      <c r="B5518" t="s">
        <v>15550</v>
      </c>
      <c r="C5518" s="1">
        <v>41162</v>
      </c>
      <c r="D5518" t="s">
        <v>65</v>
      </c>
      <c r="E5518" t="s">
        <v>205</v>
      </c>
      <c r="F5518" t="s">
        <v>206</v>
      </c>
      <c r="G5518" t="s">
        <v>127</v>
      </c>
      <c r="H5518" t="s">
        <v>15551</v>
      </c>
      <c r="I5518" t="s">
        <v>15552</v>
      </c>
      <c r="J5518" t="s">
        <v>15553</v>
      </c>
      <c r="K5518" t="s">
        <v>139</v>
      </c>
      <c r="M5518" t="s">
        <v>15554</v>
      </c>
      <c r="N5518" t="s">
        <v>14639</v>
      </c>
      <c r="O5518" t="s">
        <v>153</v>
      </c>
      <c r="P5518" t="s">
        <v>117</v>
      </c>
    </row>
    <row r="5519" spans="1:16" x14ac:dyDescent="0.2">
      <c r="A5519" t="s">
        <v>17990</v>
      </c>
      <c r="B5519" t="s">
        <v>17989</v>
      </c>
      <c r="C5519" s="1">
        <v>41162</v>
      </c>
      <c r="D5519" t="s">
        <v>65</v>
      </c>
      <c r="E5519" t="s">
        <v>205</v>
      </c>
      <c r="F5519" t="s">
        <v>206</v>
      </c>
      <c r="G5519" t="s">
        <v>127</v>
      </c>
      <c r="H5519" t="s">
        <v>17990</v>
      </c>
      <c r="I5519" t="s">
        <v>17991</v>
      </c>
      <c r="J5519" t="s">
        <v>17992</v>
      </c>
      <c r="K5519" t="s">
        <v>111</v>
      </c>
      <c r="M5519" t="s">
        <v>15389</v>
      </c>
      <c r="N5519" t="s">
        <v>14639</v>
      </c>
      <c r="O5519" t="s">
        <v>153</v>
      </c>
      <c r="P5519" t="s">
        <v>117</v>
      </c>
    </row>
    <row r="5520" spans="1:16" x14ac:dyDescent="0.2">
      <c r="A5520" t="s">
        <v>18009</v>
      </c>
      <c r="B5520" t="s">
        <v>18008</v>
      </c>
      <c r="C5520" s="1">
        <v>41225</v>
      </c>
      <c r="D5520" t="s">
        <v>65</v>
      </c>
      <c r="E5520" t="s">
        <v>205</v>
      </c>
      <c r="F5520" t="s">
        <v>206</v>
      </c>
      <c r="G5520" t="s">
        <v>127</v>
      </c>
      <c r="H5520" t="s">
        <v>18009</v>
      </c>
      <c r="I5520" t="s">
        <v>18010</v>
      </c>
      <c r="J5520" t="s">
        <v>18011</v>
      </c>
      <c r="K5520" t="s">
        <v>111</v>
      </c>
      <c r="M5520" t="s">
        <v>18012</v>
      </c>
      <c r="N5520" t="s">
        <v>14639</v>
      </c>
      <c r="O5520" t="s">
        <v>94</v>
      </c>
      <c r="P5520" t="s">
        <v>229</v>
      </c>
    </row>
    <row r="5521" spans="1:16" x14ac:dyDescent="0.2">
      <c r="A5521" t="s">
        <v>19115</v>
      </c>
      <c r="B5521" t="s">
        <v>19110</v>
      </c>
      <c r="C5521" s="1">
        <v>41283</v>
      </c>
      <c r="D5521" t="s">
        <v>65</v>
      </c>
      <c r="E5521" t="s">
        <v>5701</v>
      </c>
      <c r="F5521" t="s">
        <v>5702</v>
      </c>
      <c r="G5521" t="s">
        <v>127</v>
      </c>
      <c r="H5521" t="s">
        <v>19115</v>
      </c>
      <c r="I5521" t="s">
        <v>19116</v>
      </c>
      <c r="J5521" t="s">
        <v>19117</v>
      </c>
      <c r="K5521" t="s">
        <v>111</v>
      </c>
      <c r="M5521" t="s">
        <v>17706</v>
      </c>
      <c r="N5521" t="s">
        <v>19118</v>
      </c>
      <c r="O5521" t="s">
        <v>153</v>
      </c>
    </row>
    <row r="5522" spans="1:16" x14ac:dyDescent="0.2">
      <c r="A5522" t="s">
        <v>47335</v>
      </c>
      <c r="B5522" t="s">
        <v>16526</v>
      </c>
      <c r="C5522" s="1">
        <v>37865</v>
      </c>
      <c r="D5522" t="s">
        <v>65</v>
      </c>
      <c r="E5522" t="s">
        <v>5701</v>
      </c>
      <c r="F5522" t="s">
        <v>5702</v>
      </c>
      <c r="G5522" t="s">
        <v>127</v>
      </c>
      <c r="H5522" t="s">
        <v>47335</v>
      </c>
      <c r="I5522" t="s">
        <v>16532</v>
      </c>
      <c r="J5522" t="s">
        <v>16533</v>
      </c>
      <c r="K5522" t="s">
        <v>111</v>
      </c>
      <c r="L5522" t="s">
        <v>115</v>
      </c>
      <c r="M5522" t="s">
        <v>363</v>
      </c>
      <c r="N5522" t="s">
        <v>47255</v>
      </c>
      <c r="O5522" t="s">
        <v>153</v>
      </c>
    </row>
    <row r="5523" spans="1:16" x14ac:dyDescent="0.2">
      <c r="A5523" t="s">
        <v>15941</v>
      </c>
      <c r="B5523" t="s">
        <v>15940</v>
      </c>
      <c r="C5523" s="1">
        <v>37865</v>
      </c>
      <c r="D5523" t="s">
        <v>65</v>
      </c>
      <c r="E5523" t="s">
        <v>5701</v>
      </c>
      <c r="F5523" t="s">
        <v>5702</v>
      </c>
      <c r="G5523" t="s">
        <v>127</v>
      </c>
      <c r="H5523" t="s">
        <v>15941</v>
      </c>
      <c r="I5523" t="s">
        <v>47249</v>
      </c>
      <c r="J5523" t="s">
        <v>15942</v>
      </c>
      <c r="K5523" t="s">
        <v>139</v>
      </c>
      <c r="M5523" t="s">
        <v>363</v>
      </c>
      <c r="N5523" t="s">
        <v>47214</v>
      </c>
      <c r="O5523" t="s">
        <v>153</v>
      </c>
    </row>
    <row r="5524" spans="1:16" x14ac:dyDescent="0.2">
      <c r="A5524" t="s">
        <v>15821</v>
      </c>
      <c r="B5524" t="s">
        <v>15820</v>
      </c>
      <c r="C5524" s="1">
        <v>35395</v>
      </c>
      <c r="D5524" t="s">
        <v>65</v>
      </c>
      <c r="E5524" t="s">
        <v>5701</v>
      </c>
      <c r="F5524" t="s">
        <v>5702</v>
      </c>
      <c r="G5524" t="s">
        <v>127</v>
      </c>
      <c r="H5524" t="s">
        <v>15821</v>
      </c>
      <c r="I5524" t="s">
        <v>15822</v>
      </c>
      <c r="J5524" t="s">
        <v>15823</v>
      </c>
      <c r="K5524" t="s">
        <v>111</v>
      </c>
      <c r="M5524" t="s">
        <v>16255</v>
      </c>
      <c r="N5524" t="s">
        <v>47214</v>
      </c>
      <c r="O5524" t="s">
        <v>153</v>
      </c>
    </row>
    <row r="5525" spans="1:16" x14ac:dyDescent="0.2">
      <c r="A5525" t="s">
        <v>10261</v>
      </c>
      <c r="B5525" t="s">
        <v>10260</v>
      </c>
      <c r="C5525" s="1">
        <v>41618</v>
      </c>
      <c r="D5525" t="s">
        <v>65</v>
      </c>
      <c r="E5525" t="s">
        <v>660</v>
      </c>
      <c r="F5525" t="s">
        <v>661</v>
      </c>
      <c r="G5525" t="s">
        <v>127</v>
      </c>
      <c r="H5525" t="s">
        <v>10261</v>
      </c>
      <c r="I5525" t="s">
        <v>10262</v>
      </c>
      <c r="J5525" t="s">
        <v>10263</v>
      </c>
      <c r="K5525" t="s">
        <v>111</v>
      </c>
      <c r="M5525" t="s">
        <v>10264</v>
      </c>
      <c r="N5525" t="s">
        <v>9852</v>
      </c>
      <c r="O5525" t="s">
        <v>153</v>
      </c>
      <c r="P5525" t="s">
        <v>10089</v>
      </c>
    </row>
    <row r="5526" spans="1:16" x14ac:dyDescent="0.2">
      <c r="A5526" t="s">
        <v>24985</v>
      </c>
      <c r="B5526" t="s">
        <v>24984</v>
      </c>
      <c r="C5526" s="1">
        <v>41619</v>
      </c>
      <c r="D5526" t="s">
        <v>65</v>
      </c>
      <c r="E5526" t="s">
        <v>660</v>
      </c>
      <c r="F5526" t="s">
        <v>661</v>
      </c>
      <c r="G5526" t="s">
        <v>127</v>
      </c>
      <c r="H5526" t="s">
        <v>24985</v>
      </c>
      <c r="I5526" t="s">
        <v>24986</v>
      </c>
      <c r="J5526" t="s">
        <v>24987</v>
      </c>
      <c r="K5526" t="s">
        <v>111</v>
      </c>
      <c r="M5526" t="s">
        <v>10287</v>
      </c>
      <c r="N5526" t="s">
        <v>9852</v>
      </c>
      <c r="O5526" t="s">
        <v>94</v>
      </c>
    </row>
    <row r="5527" spans="1:16" x14ac:dyDescent="0.2">
      <c r="A5527" t="s">
        <v>32681</v>
      </c>
      <c r="B5527" t="s">
        <v>32680</v>
      </c>
      <c r="C5527" s="1">
        <v>40268</v>
      </c>
      <c r="D5527" t="s">
        <v>65</v>
      </c>
      <c r="E5527" t="s">
        <v>25685</v>
      </c>
      <c r="F5527" t="s">
        <v>25686</v>
      </c>
      <c r="G5527" t="s">
        <v>25198</v>
      </c>
      <c r="H5527" t="s">
        <v>32681</v>
      </c>
      <c r="I5527" t="s">
        <v>32682</v>
      </c>
      <c r="J5527" t="s">
        <v>34613</v>
      </c>
      <c r="K5527" t="s">
        <v>25173</v>
      </c>
      <c r="L5527" t="s">
        <v>29349</v>
      </c>
      <c r="M5527" t="s">
        <v>35754</v>
      </c>
      <c r="N5527" t="s">
        <v>32092</v>
      </c>
      <c r="P5527" t="s">
        <v>12166</v>
      </c>
    </row>
    <row r="5528" spans="1:16" x14ac:dyDescent="0.2">
      <c r="A5528" t="s">
        <v>16527</v>
      </c>
      <c r="B5528" t="s">
        <v>21111</v>
      </c>
      <c r="C5528" s="1">
        <v>41225</v>
      </c>
      <c r="D5528" t="s">
        <v>65</v>
      </c>
      <c r="E5528" t="s">
        <v>226</v>
      </c>
      <c r="F5528" t="s">
        <v>227</v>
      </c>
      <c r="G5528" t="s">
        <v>143</v>
      </c>
      <c r="H5528" t="s">
        <v>16527</v>
      </c>
      <c r="I5528" t="s">
        <v>16528</v>
      </c>
      <c r="J5528" t="s">
        <v>16529</v>
      </c>
      <c r="K5528" t="s">
        <v>10165</v>
      </c>
      <c r="M5528" t="s">
        <v>16530</v>
      </c>
      <c r="N5528" t="s">
        <v>16531</v>
      </c>
      <c r="O5528" t="s">
        <v>396</v>
      </c>
    </row>
    <row r="5529" spans="1:16" x14ac:dyDescent="0.2">
      <c r="A5529" t="s">
        <v>21116</v>
      </c>
      <c r="B5529" t="s">
        <v>21111</v>
      </c>
      <c r="C5529" s="1">
        <v>38894</v>
      </c>
      <c r="D5529" t="s">
        <v>65</v>
      </c>
      <c r="E5529" t="s">
        <v>226</v>
      </c>
      <c r="F5529" t="s">
        <v>227</v>
      </c>
      <c r="G5529" t="s">
        <v>143</v>
      </c>
      <c r="H5529" t="s">
        <v>21116</v>
      </c>
      <c r="I5529" t="s">
        <v>21117</v>
      </c>
      <c r="J5529" t="s">
        <v>47899</v>
      </c>
      <c r="K5529" t="s">
        <v>10165</v>
      </c>
      <c r="M5529" t="s">
        <v>20111</v>
      </c>
      <c r="N5529" t="s">
        <v>21118</v>
      </c>
      <c r="O5529" t="s">
        <v>396</v>
      </c>
    </row>
    <row r="5530" spans="1:16" x14ac:dyDescent="0.2">
      <c r="A5530" t="s">
        <v>21154</v>
      </c>
      <c r="B5530" t="s">
        <v>21153</v>
      </c>
      <c r="C5530" s="1">
        <v>37148</v>
      </c>
      <c r="D5530" t="s">
        <v>65</v>
      </c>
      <c r="E5530" t="s">
        <v>226</v>
      </c>
      <c r="F5530" t="s">
        <v>227</v>
      </c>
      <c r="G5530" t="s">
        <v>143</v>
      </c>
      <c r="H5530" t="s">
        <v>21154</v>
      </c>
      <c r="I5530" t="s">
        <v>21155</v>
      </c>
      <c r="J5530" t="s">
        <v>21156</v>
      </c>
      <c r="K5530" t="s">
        <v>111</v>
      </c>
      <c r="M5530" t="s">
        <v>373</v>
      </c>
      <c r="N5530" t="s">
        <v>16531</v>
      </c>
      <c r="O5530" t="s">
        <v>153</v>
      </c>
    </row>
    <row r="5531" spans="1:16" x14ac:dyDescent="0.2">
      <c r="A5531" t="s">
        <v>19879</v>
      </c>
      <c r="B5531" t="s">
        <v>19878</v>
      </c>
      <c r="C5531" s="1">
        <v>40549</v>
      </c>
      <c r="D5531" t="s">
        <v>65</v>
      </c>
      <c r="E5531" t="s">
        <v>226</v>
      </c>
      <c r="F5531" t="s">
        <v>227</v>
      </c>
      <c r="G5531" t="s">
        <v>143</v>
      </c>
      <c r="H5531" t="s">
        <v>19879</v>
      </c>
      <c r="I5531" t="s">
        <v>19880</v>
      </c>
      <c r="J5531" t="s">
        <v>47719</v>
      </c>
      <c r="K5531" t="s">
        <v>10165</v>
      </c>
      <c r="M5531" t="s">
        <v>373</v>
      </c>
      <c r="N5531" t="s">
        <v>19881</v>
      </c>
      <c r="O5531">
        <v>0</v>
      </c>
    </row>
    <row r="5532" spans="1:16" x14ac:dyDescent="0.2">
      <c r="A5532" t="s">
        <v>21112</v>
      </c>
      <c r="B5532" t="s">
        <v>19878</v>
      </c>
      <c r="C5532" s="1">
        <v>40184</v>
      </c>
      <c r="D5532" t="s">
        <v>65</v>
      </c>
      <c r="E5532" t="s">
        <v>226</v>
      </c>
      <c r="F5532" t="s">
        <v>227</v>
      </c>
      <c r="G5532" t="s">
        <v>143</v>
      </c>
      <c r="H5532" t="s">
        <v>21112</v>
      </c>
      <c r="I5532" t="s">
        <v>21113</v>
      </c>
      <c r="J5532" t="s">
        <v>21114</v>
      </c>
      <c r="K5532" t="s">
        <v>10165</v>
      </c>
      <c r="M5532" t="s">
        <v>21115</v>
      </c>
      <c r="N5532" t="s">
        <v>16531</v>
      </c>
      <c r="O5532" t="s">
        <v>396</v>
      </c>
    </row>
    <row r="5533" spans="1:16" x14ac:dyDescent="0.2">
      <c r="A5533" t="s">
        <v>20954</v>
      </c>
      <c r="B5533" t="s">
        <v>20953</v>
      </c>
      <c r="C5533" s="1">
        <v>40162</v>
      </c>
      <c r="D5533" t="s">
        <v>65</v>
      </c>
      <c r="E5533" t="s">
        <v>226</v>
      </c>
      <c r="F5533" t="s">
        <v>227</v>
      </c>
      <c r="G5533" t="s">
        <v>143</v>
      </c>
      <c r="H5533" t="s">
        <v>20954</v>
      </c>
      <c r="I5533" t="s">
        <v>20955</v>
      </c>
      <c r="J5533" t="s">
        <v>20956</v>
      </c>
      <c r="K5533" t="s">
        <v>245</v>
      </c>
      <c r="M5533" t="s">
        <v>373</v>
      </c>
      <c r="N5533" t="s">
        <v>16531</v>
      </c>
      <c r="O5533" t="s">
        <v>153</v>
      </c>
    </row>
    <row r="5534" spans="1:16" x14ac:dyDescent="0.2">
      <c r="A5534" t="s">
        <v>21220</v>
      </c>
      <c r="B5534" t="s">
        <v>21219</v>
      </c>
      <c r="C5534" s="1">
        <v>40177</v>
      </c>
      <c r="D5534" t="s">
        <v>65</v>
      </c>
      <c r="E5534" t="s">
        <v>226</v>
      </c>
      <c r="F5534" t="s">
        <v>227</v>
      </c>
      <c r="G5534" t="s">
        <v>143</v>
      </c>
      <c r="H5534" t="s">
        <v>21220</v>
      </c>
      <c r="I5534" t="s">
        <v>21221</v>
      </c>
      <c r="J5534" t="s">
        <v>21222</v>
      </c>
      <c r="K5534" t="s">
        <v>10165</v>
      </c>
      <c r="M5534" t="s">
        <v>373</v>
      </c>
      <c r="N5534" t="s">
        <v>21223</v>
      </c>
      <c r="O5534">
        <v>0</v>
      </c>
    </row>
    <row r="5535" spans="1:16" x14ac:dyDescent="0.2">
      <c r="A5535" t="s">
        <v>9912</v>
      </c>
      <c r="B5535" t="s">
        <v>9911</v>
      </c>
      <c r="C5535" s="1">
        <v>42137</v>
      </c>
      <c r="D5535" t="s">
        <v>65</v>
      </c>
      <c r="E5535" t="s">
        <v>90</v>
      </c>
      <c r="F5535" t="s">
        <v>91</v>
      </c>
      <c r="G5535" t="s">
        <v>127</v>
      </c>
      <c r="H5535" t="s">
        <v>9912</v>
      </c>
      <c r="I5535" t="s">
        <v>9913</v>
      </c>
      <c r="J5535" t="s">
        <v>9914</v>
      </c>
      <c r="K5535" t="s">
        <v>67</v>
      </c>
      <c r="M5535" t="s">
        <v>9610</v>
      </c>
      <c r="N5535" t="s">
        <v>341</v>
      </c>
      <c r="O5535" t="s">
        <v>94</v>
      </c>
    </row>
    <row r="5536" spans="1:16" x14ac:dyDescent="0.2">
      <c r="A5536" t="s">
        <v>9785</v>
      </c>
      <c r="B5536" t="s">
        <v>9784</v>
      </c>
      <c r="C5536" s="1">
        <v>41436</v>
      </c>
      <c r="D5536" t="s">
        <v>65</v>
      </c>
      <c r="E5536" t="s">
        <v>327</v>
      </c>
      <c r="F5536" t="s">
        <v>328</v>
      </c>
      <c r="G5536" t="s">
        <v>127</v>
      </c>
      <c r="H5536" t="s">
        <v>9785</v>
      </c>
      <c r="I5536" t="s">
        <v>9786</v>
      </c>
      <c r="J5536" t="s">
        <v>9787</v>
      </c>
      <c r="K5536" t="s">
        <v>67</v>
      </c>
      <c r="M5536" t="s">
        <v>9788</v>
      </c>
      <c r="N5536" t="s">
        <v>925</v>
      </c>
      <c r="O5536" t="s">
        <v>153</v>
      </c>
      <c r="P5536" t="s">
        <v>192</v>
      </c>
    </row>
    <row r="5537" spans="1:16" x14ac:dyDescent="0.2">
      <c r="A5537" t="s">
        <v>18589</v>
      </c>
      <c r="B5537" t="s">
        <v>18588</v>
      </c>
      <c r="C5537" s="1">
        <v>42135</v>
      </c>
      <c r="D5537" t="s">
        <v>65</v>
      </c>
      <c r="E5537" t="s">
        <v>41096</v>
      </c>
      <c r="F5537" t="s">
        <v>41097</v>
      </c>
      <c r="G5537" t="s">
        <v>127</v>
      </c>
      <c r="H5537" t="s">
        <v>18589</v>
      </c>
      <c r="I5537" t="s">
        <v>18590</v>
      </c>
      <c r="J5537" t="s">
        <v>18591</v>
      </c>
      <c r="K5537" t="s">
        <v>405</v>
      </c>
      <c r="M5537" t="s">
        <v>18592</v>
      </c>
      <c r="N5537" t="s">
        <v>47550</v>
      </c>
      <c r="O5537" t="s">
        <v>153</v>
      </c>
      <c r="P5537" t="s">
        <v>47551</v>
      </c>
    </row>
    <row r="5538" spans="1:16" x14ac:dyDescent="0.2">
      <c r="A5538" t="s">
        <v>18866</v>
      </c>
      <c r="B5538" t="s">
        <v>18865</v>
      </c>
      <c r="C5538" s="1">
        <v>37085</v>
      </c>
      <c r="D5538" t="s">
        <v>65</v>
      </c>
      <c r="E5538" t="s">
        <v>286</v>
      </c>
      <c r="F5538" t="s">
        <v>41182</v>
      </c>
      <c r="G5538" t="s">
        <v>127</v>
      </c>
      <c r="H5538" t="s">
        <v>18866</v>
      </c>
      <c r="I5538" t="s">
        <v>18867</v>
      </c>
      <c r="J5538" t="s">
        <v>18868</v>
      </c>
      <c r="K5538" t="s">
        <v>67</v>
      </c>
      <c r="M5538" t="s">
        <v>14957</v>
      </c>
      <c r="N5538" t="s">
        <v>18869</v>
      </c>
      <c r="O5538" t="s">
        <v>153</v>
      </c>
    </row>
    <row r="5539" spans="1:16" x14ac:dyDescent="0.2">
      <c r="A5539" t="s">
        <v>9821</v>
      </c>
      <c r="B5539" t="s">
        <v>9820</v>
      </c>
      <c r="C5539" s="1">
        <v>41590</v>
      </c>
      <c r="D5539" t="s">
        <v>65</v>
      </c>
      <c r="E5539" t="s">
        <v>286</v>
      </c>
      <c r="F5539" t="s">
        <v>41182</v>
      </c>
      <c r="G5539" t="s">
        <v>127</v>
      </c>
      <c r="H5539" t="s">
        <v>9821</v>
      </c>
      <c r="I5539" t="s">
        <v>9822</v>
      </c>
      <c r="J5539" t="s">
        <v>9823</v>
      </c>
      <c r="K5539" t="s">
        <v>67</v>
      </c>
      <c r="M5539" t="s">
        <v>9824</v>
      </c>
      <c r="N5539" t="s">
        <v>705</v>
      </c>
      <c r="O5539" t="s">
        <v>153</v>
      </c>
      <c r="P5539" t="s">
        <v>117</v>
      </c>
    </row>
    <row r="5540" spans="1:16" x14ac:dyDescent="0.2">
      <c r="A5540" t="s">
        <v>18359</v>
      </c>
      <c r="B5540" t="s">
        <v>18358</v>
      </c>
      <c r="C5540" s="1">
        <v>43084</v>
      </c>
      <c r="D5540" t="s">
        <v>65</v>
      </c>
      <c r="E5540" t="s">
        <v>211</v>
      </c>
      <c r="F5540" t="s">
        <v>212</v>
      </c>
      <c r="G5540" t="s">
        <v>127</v>
      </c>
      <c r="H5540" t="s">
        <v>18359</v>
      </c>
      <c r="I5540" t="s">
        <v>18360</v>
      </c>
      <c r="J5540" t="s">
        <v>18361</v>
      </c>
      <c r="K5540" t="s">
        <v>2172</v>
      </c>
      <c r="M5540" t="s">
        <v>2173</v>
      </c>
      <c r="N5540" t="s">
        <v>17420</v>
      </c>
      <c r="O5540" t="s">
        <v>153</v>
      </c>
    </row>
    <row r="5541" spans="1:16" x14ac:dyDescent="0.2">
      <c r="A5541" t="s">
        <v>19477</v>
      </c>
      <c r="B5541" t="s">
        <v>19476</v>
      </c>
      <c r="C5541" s="1">
        <v>40200</v>
      </c>
      <c r="D5541" t="s">
        <v>65</v>
      </c>
      <c r="E5541" t="s">
        <v>179</v>
      </c>
      <c r="F5541" t="s">
        <v>180</v>
      </c>
      <c r="G5541" t="s">
        <v>127</v>
      </c>
      <c r="H5541" t="s">
        <v>19477</v>
      </c>
      <c r="I5541" t="s">
        <v>47665</v>
      </c>
      <c r="K5541" t="s">
        <v>2172</v>
      </c>
      <c r="L5541" t="s">
        <v>115</v>
      </c>
      <c r="M5541" t="s">
        <v>9940</v>
      </c>
      <c r="N5541" t="s">
        <v>459</v>
      </c>
      <c r="O5541" t="s">
        <v>153</v>
      </c>
      <c r="P5541" t="s">
        <v>117</v>
      </c>
    </row>
    <row r="5542" spans="1:16" x14ac:dyDescent="0.2">
      <c r="A5542" t="s">
        <v>18573</v>
      </c>
      <c r="B5542" t="s">
        <v>18572</v>
      </c>
      <c r="C5542" s="1">
        <v>40930</v>
      </c>
      <c r="D5542" t="s">
        <v>65</v>
      </c>
      <c r="E5542" t="s">
        <v>246</v>
      </c>
      <c r="F5542" t="s">
        <v>247</v>
      </c>
      <c r="G5542" t="s">
        <v>127</v>
      </c>
      <c r="H5542" t="s">
        <v>18573</v>
      </c>
      <c r="I5542" t="s">
        <v>18574</v>
      </c>
      <c r="J5542" t="s">
        <v>18575</v>
      </c>
      <c r="K5542" t="s">
        <v>67</v>
      </c>
      <c r="M5542" t="s">
        <v>18296</v>
      </c>
      <c r="N5542" t="s">
        <v>18576</v>
      </c>
      <c r="O5542">
        <v>0</v>
      </c>
    </row>
    <row r="5543" spans="1:16" x14ac:dyDescent="0.2">
      <c r="A5543" t="s">
        <v>51605</v>
      </c>
      <c r="B5543" t="s">
        <v>51606</v>
      </c>
      <c r="C5543" s="1">
        <v>43812</v>
      </c>
      <c r="D5543" t="s">
        <v>65</v>
      </c>
      <c r="E5543" t="s">
        <v>50770</v>
      </c>
      <c r="F5543" t="s">
        <v>50771</v>
      </c>
      <c r="G5543" t="s">
        <v>127</v>
      </c>
      <c r="H5543" t="s">
        <v>51605</v>
      </c>
      <c r="I5543" t="s">
        <v>51607</v>
      </c>
      <c r="J5543" t="s">
        <v>51608</v>
      </c>
      <c r="K5543" t="s">
        <v>86</v>
      </c>
      <c r="L5543" t="s">
        <v>51609</v>
      </c>
      <c r="M5543" t="s">
        <v>51610</v>
      </c>
      <c r="N5543" t="s">
        <v>50776</v>
      </c>
      <c r="O5543" t="s">
        <v>94</v>
      </c>
      <c r="P5543" t="s">
        <v>51611</v>
      </c>
    </row>
    <row r="5544" spans="1:16" x14ac:dyDescent="0.2">
      <c r="A5544" t="s">
        <v>50768</v>
      </c>
      <c r="B5544" t="s">
        <v>50769</v>
      </c>
      <c r="C5544" s="1">
        <v>43745</v>
      </c>
      <c r="D5544" t="s">
        <v>65</v>
      </c>
      <c r="E5544" t="s">
        <v>50770</v>
      </c>
      <c r="F5544" t="s">
        <v>50771</v>
      </c>
      <c r="G5544" t="s">
        <v>721</v>
      </c>
      <c r="H5544" t="s">
        <v>50768</v>
      </c>
      <c r="I5544" t="s">
        <v>50772</v>
      </c>
      <c r="J5544" t="s">
        <v>50773</v>
      </c>
      <c r="K5544" t="s">
        <v>86</v>
      </c>
      <c r="L5544" t="s">
        <v>50774</v>
      </c>
      <c r="M5544" t="s">
        <v>50775</v>
      </c>
      <c r="N5544" t="s">
        <v>50776</v>
      </c>
      <c r="O5544" t="s">
        <v>94</v>
      </c>
      <c r="P5544" t="s">
        <v>50777</v>
      </c>
    </row>
    <row r="5545" spans="1:16" x14ac:dyDescent="0.2">
      <c r="A5545" t="s">
        <v>50778</v>
      </c>
      <c r="B5545" t="s">
        <v>50779</v>
      </c>
      <c r="C5545" s="1">
        <v>43745</v>
      </c>
      <c r="D5545" t="s">
        <v>65</v>
      </c>
      <c r="E5545" t="s">
        <v>50770</v>
      </c>
      <c r="F5545" t="s">
        <v>50771</v>
      </c>
      <c r="G5545" t="s">
        <v>721</v>
      </c>
      <c r="H5545" t="s">
        <v>50778</v>
      </c>
      <c r="I5545" t="s">
        <v>50780</v>
      </c>
      <c r="J5545" t="s">
        <v>50781</v>
      </c>
      <c r="K5545" t="s">
        <v>86</v>
      </c>
      <c r="L5545" t="s">
        <v>50782</v>
      </c>
      <c r="M5545" t="s">
        <v>50775</v>
      </c>
      <c r="N5545" t="s">
        <v>50776</v>
      </c>
      <c r="O5545" t="s">
        <v>94</v>
      </c>
      <c r="P5545" t="s">
        <v>50783</v>
      </c>
    </row>
    <row r="5546" spans="1:16" x14ac:dyDescent="0.2">
      <c r="A5546" t="s">
        <v>49317</v>
      </c>
      <c r="B5546" t="s">
        <v>49318</v>
      </c>
      <c r="C5546" s="1">
        <v>43893</v>
      </c>
      <c r="D5546" t="s">
        <v>65</v>
      </c>
      <c r="E5546" t="s">
        <v>343</v>
      </c>
      <c r="F5546" t="s">
        <v>344</v>
      </c>
      <c r="G5546" t="s">
        <v>2988</v>
      </c>
      <c r="H5546" t="s">
        <v>49317</v>
      </c>
      <c r="I5546" t="s">
        <v>48725</v>
      </c>
      <c r="J5546" t="s">
        <v>49319</v>
      </c>
      <c r="K5546" t="s">
        <v>1921</v>
      </c>
      <c r="L5546" t="s">
        <v>49320</v>
      </c>
      <c r="M5546" t="s">
        <v>49321</v>
      </c>
      <c r="N5546" t="s">
        <v>48728</v>
      </c>
      <c r="O5546" t="s">
        <v>94</v>
      </c>
      <c r="P5546" t="s">
        <v>48729</v>
      </c>
    </row>
    <row r="5547" spans="1:16" x14ac:dyDescent="0.2">
      <c r="A5547" t="s">
        <v>48723</v>
      </c>
      <c r="B5547" t="s">
        <v>48724</v>
      </c>
      <c r="C5547" s="1">
        <v>43941</v>
      </c>
      <c r="D5547" t="s">
        <v>65</v>
      </c>
      <c r="E5547" t="s">
        <v>343</v>
      </c>
      <c r="F5547" t="s">
        <v>344</v>
      </c>
      <c r="G5547" t="s">
        <v>2988</v>
      </c>
      <c r="H5547" t="s">
        <v>48723</v>
      </c>
      <c r="I5547" t="s">
        <v>48725</v>
      </c>
      <c r="J5547" t="s">
        <v>48726</v>
      </c>
      <c r="K5547" t="s">
        <v>1921</v>
      </c>
      <c r="L5547" t="s">
        <v>48727</v>
      </c>
      <c r="M5547" t="s">
        <v>44443</v>
      </c>
      <c r="N5547" t="s">
        <v>48728</v>
      </c>
      <c r="O5547" t="s">
        <v>94</v>
      </c>
      <c r="P5547" t="s">
        <v>48729</v>
      </c>
    </row>
    <row r="5548" spans="1:16" x14ac:dyDescent="0.2">
      <c r="A5548" t="s">
        <v>49354</v>
      </c>
      <c r="B5548" t="s">
        <v>49355</v>
      </c>
      <c r="C5548" s="1">
        <v>43908</v>
      </c>
      <c r="D5548" t="s">
        <v>65</v>
      </c>
      <c r="E5548" t="s">
        <v>343</v>
      </c>
      <c r="F5548" t="s">
        <v>344</v>
      </c>
      <c r="G5548" t="s">
        <v>2988</v>
      </c>
      <c r="H5548" t="s">
        <v>49354</v>
      </c>
      <c r="I5548" t="s">
        <v>49356</v>
      </c>
      <c r="J5548" t="s">
        <v>49357</v>
      </c>
      <c r="K5548" t="s">
        <v>1921</v>
      </c>
      <c r="L5548" t="s">
        <v>49358</v>
      </c>
      <c r="M5548" t="s">
        <v>2991</v>
      </c>
      <c r="N5548" t="s">
        <v>48728</v>
      </c>
      <c r="O5548" t="s">
        <v>94</v>
      </c>
      <c r="P5548" t="s">
        <v>48729</v>
      </c>
    </row>
    <row r="5549" spans="1:16" x14ac:dyDescent="0.2">
      <c r="A5549" t="s">
        <v>33071</v>
      </c>
      <c r="B5549" t="s">
        <v>33070</v>
      </c>
      <c r="C5549" s="1">
        <v>42998</v>
      </c>
      <c r="D5549" t="s">
        <v>65</v>
      </c>
      <c r="E5549" t="s">
        <v>35763</v>
      </c>
      <c r="F5549" t="s">
        <v>35764</v>
      </c>
      <c r="G5549" t="s">
        <v>25171</v>
      </c>
      <c r="H5549" t="s">
        <v>33071</v>
      </c>
      <c r="I5549" t="s">
        <v>39543</v>
      </c>
      <c r="J5549" t="s">
        <v>39544</v>
      </c>
      <c r="K5549" t="s">
        <v>25205</v>
      </c>
      <c r="L5549" t="s">
        <v>39545</v>
      </c>
      <c r="M5549" t="s">
        <v>39546</v>
      </c>
      <c r="N5549" t="s">
        <v>39547</v>
      </c>
    </row>
    <row r="5550" spans="1:16" x14ac:dyDescent="0.2">
      <c r="A5550" t="s">
        <v>25752</v>
      </c>
      <c r="B5550" t="s">
        <v>25751</v>
      </c>
      <c r="C5550" s="1">
        <v>40273</v>
      </c>
      <c r="D5550" t="s">
        <v>65</v>
      </c>
      <c r="E5550" t="s">
        <v>686</v>
      </c>
      <c r="F5550" t="s">
        <v>687</v>
      </c>
      <c r="G5550" t="s">
        <v>25209</v>
      </c>
      <c r="H5550" t="s">
        <v>25752</v>
      </c>
      <c r="I5550" t="s">
        <v>25155</v>
      </c>
      <c r="J5550" t="s">
        <v>34407</v>
      </c>
      <c r="K5550" t="s">
        <v>25173</v>
      </c>
      <c r="L5550" t="s">
        <v>25753</v>
      </c>
      <c r="M5550" t="s">
        <v>25754</v>
      </c>
      <c r="N5550" t="s">
        <v>25755</v>
      </c>
      <c r="P5550" t="s">
        <v>34408</v>
      </c>
    </row>
    <row r="5551" spans="1:16" x14ac:dyDescent="0.2">
      <c r="A5551" t="s">
        <v>31807</v>
      </c>
      <c r="B5551" t="s">
        <v>31806</v>
      </c>
      <c r="C5551" s="1">
        <v>42818</v>
      </c>
      <c r="D5551" t="s">
        <v>65</v>
      </c>
      <c r="E5551" t="s">
        <v>25151</v>
      </c>
      <c r="F5551" t="s">
        <v>25152</v>
      </c>
      <c r="G5551" t="s">
        <v>25153</v>
      </c>
      <c r="H5551" t="s">
        <v>31807</v>
      </c>
      <c r="I5551" t="s">
        <v>25145</v>
      </c>
      <c r="J5551" t="s">
        <v>39860</v>
      </c>
      <c r="K5551" t="s">
        <v>25436</v>
      </c>
      <c r="L5551" t="s">
        <v>39861</v>
      </c>
      <c r="M5551" t="s">
        <v>39862</v>
      </c>
      <c r="N5551" t="s">
        <v>31809</v>
      </c>
      <c r="P5551" t="s">
        <v>39863</v>
      </c>
    </row>
    <row r="5552" spans="1:16" x14ac:dyDescent="0.2">
      <c r="A5552" t="s">
        <v>19369</v>
      </c>
      <c r="B5552" t="s">
        <v>19368</v>
      </c>
      <c r="C5552" s="1">
        <v>42996</v>
      </c>
      <c r="D5552" t="s">
        <v>65</v>
      </c>
      <c r="E5552" t="s">
        <v>290</v>
      </c>
      <c r="F5552" t="s">
        <v>291</v>
      </c>
      <c r="G5552" t="s">
        <v>127</v>
      </c>
      <c r="H5552" t="s">
        <v>19369</v>
      </c>
      <c r="I5552" t="s">
        <v>19370</v>
      </c>
      <c r="J5552" t="s">
        <v>19371</v>
      </c>
      <c r="K5552" t="s">
        <v>111</v>
      </c>
      <c r="M5552" t="s">
        <v>19372</v>
      </c>
      <c r="N5552" t="s">
        <v>296</v>
      </c>
      <c r="O5552" t="s">
        <v>153</v>
      </c>
    </row>
    <row r="5553" spans="1:16" x14ac:dyDescent="0.2">
      <c r="A5553" t="s">
        <v>31901</v>
      </c>
      <c r="B5553" t="s">
        <v>31900</v>
      </c>
      <c r="C5553" s="1">
        <v>40753</v>
      </c>
      <c r="D5553" t="s">
        <v>65</v>
      </c>
      <c r="E5553" t="s">
        <v>170</v>
      </c>
      <c r="F5553" t="s">
        <v>171</v>
      </c>
      <c r="G5553" t="s">
        <v>25160</v>
      </c>
      <c r="H5553" t="s">
        <v>31901</v>
      </c>
      <c r="I5553" t="s">
        <v>31902</v>
      </c>
      <c r="J5553" t="s">
        <v>34381</v>
      </c>
      <c r="K5553" t="s">
        <v>25156</v>
      </c>
      <c r="L5553" t="s">
        <v>36462</v>
      </c>
      <c r="M5553" t="s">
        <v>36463</v>
      </c>
      <c r="N5553" t="s">
        <v>36464</v>
      </c>
      <c r="P5553" t="s">
        <v>36465</v>
      </c>
    </row>
    <row r="5554" spans="1:16" x14ac:dyDescent="0.2">
      <c r="A5554" t="s">
        <v>30746</v>
      </c>
      <c r="B5554" t="s">
        <v>30745</v>
      </c>
      <c r="C5554" s="1">
        <v>42543</v>
      </c>
      <c r="D5554" t="s">
        <v>65</v>
      </c>
      <c r="E5554" t="s">
        <v>25169</v>
      </c>
      <c r="F5554" t="s">
        <v>25170</v>
      </c>
      <c r="G5554" t="s">
        <v>25160</v>
      </c>
      <c r="H5554" t="s">
        <v>30746</v>
      </c>
      <c r="I5554" t="s">
        <v>30747</v>
      </c>
      <c r="J5554" t="s">
        <v>34393</v>
      </c>
      <c r="K5554" t="s">
        <v>25173</v>
      </c>
      <c r="L5554" t="s">
        <v>30748</v>
      </c>
      <c r="M5554" t="s">
        <v>34226</v>
      </c>
      <c r="N5554" t="s">
        <v>30749</v>
      </c>
    </row>
    <row r="5555" spans="1:16" x14ac:dyDescent="0.2">
      <c r="A5555" t="s">
        <v>39235</v>
      </c>
      <c r="B5555" t="s">
        <v>32608</v>
      </c>
      <c r="C5555" s="1">
        <v>38070</v>
      </c>
      <c r="D5555" t="s">
        <v>65</v>
      </c>
      <c r="E5555" t="s">
        <v>25399</v>
      </c>
      <c r="F5555" t="s">
        <v>25400</v>
      </c>
      <c r="G5555" t="s">
        <v>25198</v>
      </c>
      <c r="H5555" t="s">
        <v>39235</v>
      </c>
      <c r="I5555" t="s">
        <v>25841</v>
      </c>
      <c r="J5555" t="s">
        <v>34440</v>
      </c>
      <c r="K5555" t="s">
        <v>25162</v>
      </c>
      <c r="L5555" t="s">
        <v>32609</v>
      </c>
      <c r="N5555" t="s">
        <v>32610</v>
      </c>
      <c r="P5555" t="s">
        <v>39236</v>
      </c>
    </row>
    <row r="5556" spans="1:16" x14ac:dyDescent="0.2">
      <c r="A5556" t="s">
        <v>15699</v>
      </c>
      <c r="B5556" t="s">
        <v>15698</v>
      </c>
      <c r="C5556" s="1">
        <v>41436</v>
      </c>
      <c r="D5556" t="s">
        <v>65</v>
      </c>
      <c r="E5556" t="s">
        <v>183</v>
      </c>
      <c r="F5556" t="s">
        <v>184</v>
      </c>
      <c r="G5556" t="s">
        <v>133</v>
      </c>
      <c r="H5556" t="s">
        <v>15699</v>
      </c>
      <c r="I5556" t="s">
        <v>15700</v>
      </c>
      <c r="J5556" t="s">
        <v>15701</v>
      </c>
      <c r="K5556" t="s">
        <v>240</v>
      </c>
      <c r="L5556" t="s">
        <v>115</v>
      </c>
      <c r="M5556" t="s">
        <v>1646</v>
      </c>
      <c r="N5556" t="s">
        <v>2141</v>
      </c>
      <c r="O5556" t="s">
        <v>94</v>
      </c>
      <c r="P5556" t="s">
        <v>192</v>
      </c>
    </row>
    <row r="5557" spans="1:16" x14ac:dyDescent="0.2">
      <c r="A5557" t="s">
        <v>2143</v>
      </c>
      <c r="B5557" t="s">
        <v>2142</v>
      </c>
      <c r="C5557" s="1">
        <v>41374</v>
      </c>
      <c r="D5557" t="s">
        <v>65</v>
      </c>
      <c r="E5557" t="s">
        <v>183</v>
      </c>
      <c r="F5557" t="s">
        <v>184</v>
      </c>
      <c r="G5557" t="s">
        <v>133</v>
      </c>
      <c r="H5557" t="s">
        <v>2143</v>
      </c>
      <c r="I5557" t="s">
        <v>2144</v>
      </c>
      <c r="K5557" t="s">
        <v>240</v>
      </c>
      <c r="L5557" t="s">
        <v>115</v>
      </c>
      <c r="M5557" t="s">
        <v>1646</v>
      </c>
      <c r="N5557" t="s">
        <v>2141</v>
      </c>
      <c r="O5557" t="s">
        <v>94</v>
      </c>
      <c r="P5557" t="s">
        <v>192</v>
      </c>
    </row>
    <row r="5558" spans="1:16" x14ac:dyDescent="0.2">
      <c r="A5558" t="s">
        <v>5468</v>
      </c>
      <c r="B5558" t="s">
        <v>5467</v>
      </c>
      <c r="C5558" s="1">
        <v>41311</v>
      </c>
      <c r="D5558" t="s">
        <v>65</v>
      </c>
      <c r="E5558" t="s">
        <v>686</v>
      </c>
      <c r="F5558" t="s">
        <v>687</v>
      </c>
      <c r="G5558" t="s">
        <v>133</v>
      </c>
      <c r="H5558" t="s">
        <v>5468</v>
      </c>
      <c r="I5558" t="s">
        <v>5469</v>
      </c>
      <c r="J5558" t="s">
        <v>5470</v>
      </c>
      <c r="K5558" t="s">
        <v>93</v>
      </c>
      <c r="L5558" t="s">
        <v>347</v>
      </c>
      <c r="M5558" t="s">
        <v>5443</v>
      </c>
      <c r="N5558" t="s">
        <v>45087</v>
      </c>
      <c r="O5558" t="s">
        <v>94</v>
      </c>
      <c r="P5558" t="s">
        <v>5471</v>
      </c>
    </row>
    <row r="5559" spans="1:16" x14ac:dyDescent="0.2">
      <c r="A5559" t="s">
        <v>43348</v>
      </c>
      <c r="B5559" t="s">
        <v>43349</v>
      </c>
      <c r="C5559" s="1">
        <v>43523</v>
      </c>
      <c r="D5559" t="s">
        <v>65</v>
      </c>
      <c r="E5559" t="s">
        <v>41052</v>
      </c>
      <c r="F5559" t="s">
        <v>41053</v>
      </c>
      <c r="G5559" t="s">
        <v>1479</v>
      </c>
      <c r="H5559" t="s">
        <v>43348</v>
      </c>
      <c r="I5559" t="s">
        <v>43350</v>
      </c>
      <c r="J5559" t="s">
        <v>43351</v>
      </c>
      <c r="K5559" t="s">
        <v>93</v>
      </c>
      <c r="N5559" t="s">
        <v>43352</v>
      </c>
      <c r="O5559" t="s">
        <v>94</v>
      </c>
      <c r="P5559" t="s">
        <v>43353</v>
      </c>
    </row>
    <row r="5560" spans="1:16" x14ac:dyDescent="0.2">
      <c r="A5560" t="s">
        <v>31987</v>
      </c>
      <c r="B5560" t="s">
        <v>31986</v>
      </c>
      <c r="C5560" s="1">
        <v>42850</v>
      </c>
      <c r="D5560" t="s">
        <v>65</v>
      </c>
      <c r="E5560" t="s">
        <v>25519</v>
      </c>
      <c r="F5560" t="s">
        <v>25520</v>
      </c>
      <c r="G5560" t="s">
        <v>25153</v>
      </c>
      <c r="H5560" t="s">
        <v>31987</v>
      </c>
      <c r="I5560" t="s">
        <v>25155</v>
      </c>
      <c r="J5560" t="s">
        <v>36475</v>
      </c>
      <c r="K5560" t="s">
        <v>25205</v>
      </c>
      <c r="L5560" t="s">
        <v>32055</v>
      </c>
      <c r="M5560" t="s">
        <v>26470</v>
      </c>
      <c r="N5560" t="s">
        <v>32056</v>
      </c>
    </row>
    <row r="5561" spans="1:16" x14ac:dyDescent="0.2">
      <c r="A5561" t="s">
        <v>37610</v>
      </c>
      <c r="B5561" t="s">
        <v>37611</v>
      </c>
      <c r="C5561" s="1">
        <v>43395</v>
      </c>
      <c r="D5561" t="s">
        <v>65</v>
      </c>
      <c r="E5561" t="s">
        <v>25387</v>
      </c>
      <c r="F5561" t="s">
        <v>25388</v>
      </c>
      <c r="G5561" t="s">
        <v>25198</v>
      </c>
      <c r="H5561" t="s">
        <v>37610</v>
      </c>
      <c r="I5561" t="s">
        <v>37612</v>
      </c>
      <c r="J5561" t="s">
        <v>37613</v>
      </c>
      <c r="K5561" t="s">
        <v>25156</v>
      </c>
      <c r="L5561" t="s">
        <v>35557</v>
      </c>
      <c r="M5561" t="s">
        <v>27904</v>
      </c>
      <c r="N5561" t="s">
        <v>37614</v>
      </c>
      <c r="P5561" t="s">
        <v>37615</v>
      </c>
    </row>
    <row r="5562" spans="1:16" x14ac:dyDescent="0.2">
      <c r="A5562" t="s">
        <v>40047</v>
      </c>
      <c r="B5562" t="s">
        <v>34059</v>
      </c>
      <c r="C5562" s="1">
        <v>43237</v>
      </c>
      <c r="D5562" t="s">
        <v>65</v>
      </c>
      <c r="E5562" t="s">
        <v>301</v>
      </c>
      <c r="F5562" t="s">
        <v>302</v>
      </c>
      <c r="G5562" t="s">
        <v>25209</v>
      </c>
      <c r="H5562" t="s">
        <v>40047</v>
      </c>
      <c r="I5562" t="s">
        <v>29127</v>
      </c>
      <c r="J5562" t="s">
        <v>40048</v>
      </c>
      <c r="K5562" t="s">
        <v>25230</v>
      </c>
      <c r="L5562" t="s">
        <v>34060</v>
      </c>
      <c r="M5562" t="s">
        <v>28001</v>
      </c>
      <c r="N5562" t="s">
        <v>34061</v>
      </c>
      <c r="P5562" t="s">
        <v>40049</v>
      </c>
    </row>
    <row r="5563" spans="1:16" x14ac:dyDescent="0.2">
      <c r="A5563" t="s">
        <v>4686</v>
      </c>
      <c r="B5563" t="s">
        <v>4685</v>
      </c>
      <c r="C5563" s="1">
        <v>41556</v>
      </c>
      <c r="D5563" t="s">
        <v>65</v>
      </c>
      <c r="E5563" t="s">
        <v>151</v>
      </c>
      <c r="F5563" t="s">
        <v>152</v>
      </c>
      <c r="G5563" t="s">
        <v>133</v>
      </c>
      <c r="H5563" t="s">
        <v>4686</v>
      </c>
      <c r="I5563" t="s">
        <v>44820</v>
      </c>
      <c r="J5563" t="s">
        <v>4687</v>
      </c>
      <c r="K5563" t="s">
        <v>1921</v>
      </c>
      <c r="M5563" t="s">
        <v>695</v>
      </c>
      <c r="N5563" t="s">
        <v>44821</v>
      </c>
      <c r="O5563" t="s">
        <v>94</v>
      </c>
    </row>
    <row r="5564" spans="1:16" x14ac:dyDescent="0.2">
      <c r="A5564" t="s">
        <v>4695</v>
      </c>
      <c r="B5564" t="s">
        <v>4694</v>
      </c>
      <c r="C5564" s="1">
        <v>41556</v>
      </c>
      <c r="D5564" t="s">
        <v>65</v>
      </c>
      <c r="E5564" t="s">
        <v>4690</v>
      </c>
      <c r="F5564" t="s">
        <v>4691</v>
      </c>
      <c r="G5564" t="s">
        <v>133</v>
      </c>
      <c r="H5564" t="s">
        <v>4695</v>
      </c>
      <c r="I5564" t="s">
        <v>4696</v>
      </c>
      <c r="J5564" t="s">
        <v>4697</v>
      </c>
      <c r="K5564" t="s">
        <v>240</v>
      </c>
      <c r="M5564" t="s">
        <v>695</v>
      </c>
      <c r="N5564" t="s">
        <v>4688</v>
      </c>
      <c r="O5564" t="s">
        <v>94</v>
      </c>
    </row>
    <row r="5565" spans="1:16" x14ac:dyDescent="0.2">
      <c r="A5565" t="s">
        <v>4692</v>
      </c>
      <c r="B5565" t="s">
        <v>4689</v>
      </c>
      <c r="C5565" s="1">
        <v>41556</v>
      </c>
      <c r="D5565" t="s">
        <v>65</v>
      </c>
      <c r="E5565" t="s">
        <v>4690</v>
      </c>
      <c r="F5565" t="s">
        <v>4691</v>
      </c>
      <c r="G5565" t="s">
        <v>133</v>
      </c>
      <c r="H5565" t="s">
        <v>4692</v>
      </c>
      <c r="I5565" t="s">
        <v>44822</v>
      </c>
      <c r="J5565" t="s">
        <v>4693</v>
      </c>
      <c r="K5565" t="s">
        <v>42643</v>
      </c>
      <c r="M5565" t="s">
        <v>695</v>
      </c>
      <c r="N5565" t="s">
        <v>44823</v>
      </c>
      <c r="O5565" t="s">
        <v>94</v>
      </c>
      <c r="P5565" t="s">
        <v>41578</v>
      </c>
    </row>
    <row r="5566" spans="1:16" x14ac:dyDescent="0.2">
      <c r="A5566" t="s">
        <v>34137</v>
      </c>
      <c r="B5566" t="s">
        <v>34136</v>
      </c>
      <c r="C5566" s="1">
        <v>40693</v>
      </c>
      <c r="D5566" t="s">
        <v>65</v>
      </c>
      <c r="E5566" t="s">
        <v>25177</v>
      </c>
      <c r="F5566" t="s">
        <v>34200</v>
      </c>
      <c r="G5566" t="s">
        <v>25147</v>
      </c>
      <c r="H5566" t="s">
        <v>34137</v>
      </c>
      <c r="I5566" t="s">
        <v>37149</v>
      </c>
      <c r="J5566" t="s">
        <v>34245</v>
      </c>
      <c r="K5566" t="s">
        <v>25173</v>
      </c>
      <c r="L5566" t="s">
        <v>34138</v>
      </c>
      <c r="M5566" t="s">
        <v>37150</v>
      </c>
      <c r="N5566" t="s">
        <v>34139</v>
      </c>
      <c r="P5566" t="s">
        <v>125</v>
      </c>
    </row>
    <row r="5567" spans="1:16" x14ac:dyDescent="0.2">
      <c r="A5567" t="s">
        <v>34137</v>
      </c>
      <c r="B5567" t="s">
        <v>34140</v>
      </c>
      <c r="C5567" s="1">
        <v>40693</v>
      </c>
      <c r="D5567" t="s">
        <v>65</v>
      </c>
      <c r="E5567" t="s">
        <v>25177</v>
      </c>
      <c r="F5567" t="s">
        <v>34200</v>
      </c>
      <c r="G5567" t="s">
        <v>25209</v>
      </c>
      <c r="H5567" t="s">
        <v>34137</v>
      </c>
      <c r="I5567" t="s">
        <v>25155</v>
      </c>
      <c r="J5567" t="s">
        <v>34245</v>
      </c>
      <c r="K5567" t="s">
        <v>25173</v>
      </c>
      <c r="L5567" t="s">
        <v>34141</v>
      </c>
      <c r="M5567" t="s">
        <v>37150</v>
      </c>
      <c r="N5567" t="s">
        <v>34139</v>
      </c>
    </row>
    <row r="5568" spans="1:16" x14ac:dyDescent="0.2">
      <c r="A5568" t="s">
        <v>2801</v>
      </c>
      <c r="B5568" t="s">
        <v>2800</v>
      </c>
      <c r="C5568" s="1">
        <v>42543</v>
      </c>
      <c r="D5568" t="s">
        <v>65</v>
      </c>
      <c r="E5568" t="s">
        <v>843</v>
      </c>
      <c r="F5568" t="s">
        <v>844</v>
      </c>
      <c r="G5568" t="s">
        <v>133</v>
      </c>
      <c r="H5568" t="s">
        <v>2801</v>
      </c>
      <c r="I5568" t="s">
        <v>2791</v>
      </c>
      <c r="J5568" t="s">
        <v>2802</v>
      </c>
      <c r="K5568" t="s">
        <v>1921</v>
      </c>
      <c r="N5568" t="s">
        <v>2784</v>
      </c>
      <c r="O5568" t="s">
        <v>94</v>
      </c>
    </row>
    <row r="5569" spans="1:16" x14ac:dyDescent="0.2">
      <c r="A5569" t="s">
        <v>10237</v>
      </c>
      <c r="B5569" t="s">
        <v>10236</v>
      </c>
      <c r="C5569" s="1">
        <v>41590</v>
      </c>
      <c r="D5569" t="s">
        <v>65</v>
      </c>
      <c r="F5569" t="s">
        <v>34583</v>
      </c>
      <c r="G5569" t="s">
        <v>127</v>
      </c>
      <c r="H5569" t="s">
        <v>10237</v>
      </c>
      <c r="I5569" t="s">
        <v>10238</v>
      </c>
      <c r="J5569" t="s">
        <v>10239</v>
      </c>
      <c r="K5569" t="s">
        <v>93</v>
      </c>
      <c r="L5569" t="s">
        <v>347</v>
      </c>
      <c r="N5569" t="s">
        <v>5641</v>
      </c>
      <c r="O5569" t="s">
        <v>153</v>
      </c>
      <c r="P5569" t="s">
        <v>192</v>
      </c>
    </row>
    <row r="5570" spans="1:16" x14ac:dyDescent="0.2">
      <c r="A5570" t="s">
        <v>19279</v>
      </c>
      <c r="B5570" t="s">
        <v>19278</v>
      </c>
      <c r="C5570" s="1">
        <v>42152</v>
      </c>
      <c r="D5570" t="s">
        <v>65</v>
      </c>
      <c r="E5570" t="s">
        <v>466</v>
      </c>
      <c r="F5570" t="s">
        <v>467</v>
      </c>
      <c r="G5570" t="s">
        <v>127</v>
      </c>
      <c r="H5570" t="s">
        <v>19279</v>
      </c>
      <c r="I5570" t="s">
        <v>19280</v>
      </c>
      <c r="J5570" t="s">
        <v>19281</v>
      </c>
      <c r="K5570" t="s">
        <v>86</v>
      </c>
      <c r="N5570" t="s">
        <v>6774</v>
      </c>
      <c r="O5570" t="s">
        <v>94</v>
      </c>
      <c r="P5570" t="s">
        <v>19282</v>
      </c>
    </row>
    <row r="5571" spans="1:16" x14ac:dyDescent="0.2">
      <c r="A5571" t="s">
        <v>27614</v>
      </c>
      <c r="B5571" t="s">
        <v>27613</v>
      </c>
      <c r="C5571" s="1">
        <v>39685</v>
      </c>
      <c r="D5571" t="s">
        <v>65</v>
      </c>
      <c r="E5571" t="s">
        <v>25222</v>
      </c>
      <c r="F5571" t="s">
        <v>25223</v>
      </c>
      <c r="G5571" t="s">
        <v>25160</v>
      </c>
      <c r="H5571" t="s">
        <v>27614</v>
      </c>
      <c r="I5571" t="s">
        <v>35117</v>
      </c>
      <c r="J5571" t="s">
        <v>35118</v>
      </c>
      <c r="K5571" t="s">
        <v>25173</v>
      </c>
      <c r="L5571" t="s">
        <v>35119</v>
      </c>
      <c r="M5571" t="s">
        <v>35120</v>
      </c>
      <c r="N5571" t="s">
        <v>27615</v>
      </c>
      <c r="P5571" t="s">
        <v>27616</v>
      </c>
    </row>
    <row r="5572" spans="1:16" x14ac:dyDescent="0.2">
      <c r="A5572" t="s">
        <v>23071</v>
      </c>
      <c r="B5572" t="s">
        <v>23070</v>
      </c>
      <c r="C5572" s="1">
        <v>41987</v>
      </c>
      <c r="D5572" t="s">
        <v>65</v>
      </c>
      <c r="E5572" t="s">
        <v>615</v>
      </c>
      <c r="F5572" t="s">
        <v>616</v>
      </c>
      <c r="G5572" t="s">
        <v>127</v>
      </c>
      <c r="H5572" t="s">
        <v>23071</v>
      </c>
      <c r="I5572" t="s">
        <v>23072</v>
      </c>
      <c r="J5572" t="s">
        <v>23073</v>
      </c>
      <c r="K5572" t="s">
        <v>111</v>
      </c>
      <c r="M5572" t="s">
        <v>23074</v>
      </c>
      <c r="N5572" t="s">
        <v>5823</v>
      </c>
      <c r="O5572" t="s">
        <v>153</v>
      </c>
    </row>
    <row r="5573" spans="1:16" x14ac:dyDescent="0.2">
      <c r="A5573" t="s">
        <v>23080</v>
      </c>
      <c r="B5573" t="s">
        <v>23079</v>
      </c>
      <c r="C5573" s="1">
        <v>25568</v>
      </c>
      <c r="D5573" t="s">
        <v>65</v>
      </c>
      <c r="E5573" t="s">
        <v>125</v>
      </c>
      <c r="G5573" t="s">
        <v>127</v>
      </c>
      <c r="H5573" t="s">
        <v>23080</v>
      </c>
      <c r="I5573" t="s">
        <v>565</v>
      </c>
      <c r="K5573" t="s">
        <v>93</v>
      </c>
      <c r="O5573">
        <v>0</v>
      </c>
    </row>
    <row r="5574" spans="1:16" x14ac:dyDescent="0.2">
      <c r="A5574" t="s">
        <v>32459</v>
      </c>
      <c r="B5574" t="s">
        <v>32458</v>
      </c>
      <c r="C5574" s="1">
        <v>33801</v>
      </c>
      <c r="D5574" t="s">
        <v>65</v>
      </c>
      <c r="E5574" t="s">
        <v>438</v>
      </c>
      <c r="F5574" t="s">
        <v>439</v>
      </c>
      <c r="G5574" t="s">
        <v>25198</v>
      </c>
      <c r="H5574" t="s">
        <v>32459</v>
      </c>
      <c r="J5574" t="s">
        <v>36578</v>
      </c>
      <c r="K5574" t="s">
        <v>25205</v>
      </c>
      <c r="N5574" t="s">
        <v>32460</v>
      </c>
      <c r="P5574" t="s">
        <v>25192</v>
      </c>
    </row>
    <row r="5575" spans="1:16" x14ac:dyDescent="0.2">
      <c r="A5575" t="s">
        <v>42295</v>
      </c>
      <c r="B5575" t="s">
        <v>42296</v>
      </c>
      <c r="C5575" s="1">
        <v>42686</v>
      </c>
      <c r="D5575" t="s">
        <v>65</v>
      </c>
      <c r="E5575" t="s">
        <v>41052</v>
      </c>
      <c r="F5575" t="s">
        <v>41053</v>
      </c>
      <c r="G5575" t="s">
        <v>127</v>
      </c>
      <c r="H5575" t="s">
        <v>42295</v>
      </c>
      <c r="I5575" t="s">
        <v>42297</v>
      </c>
      <c r="J5575" t="s">
        <v>42298</v>
      </c>
      <c r="K5575" t="s">
        <v>93</v>
      </c>
      <c r="L5575" t="s">
        <v>115</v>
      </c>
      <c r="M5575" t="s">
        <v>520</v>
      </c>
      <c r="N5575" t="s">
        <v>521</v>
      </c>
      <c r="O5575" t="s">
        <v>153</v>
      </c>
      <c r="P5575" t="s">
        <v>117</v>
      </c>
    </row>
    <row r="5576" spans="1:16" x14ac:dyDescent="0.2">
      <c r="A5576" t="s">
        <v>968</v>
      </c>
      <c r="B5576" t="s">
        <v>967</v>
      </c>
      <c r="C5576" s="1">
        <v>41407</v>
      </c>
      <c r="D5576" t="s">
        <v>65</v>
      </c>
      <c r="E5576" t="s">
        <v>345</v>
      </c>
      <c r="F5576" t="s">
        <v>346</v>
      </c>
      <c r="G5576" t="s">
        <v>127</v>
      </c>
      <c r="H5576" t="s">
        <v>968</v>
      </c>
      <c r="I5576" t="s">
        <v>969</v>
      </c>
      <c r="K5576" t="s">
        <v>111</v>
      </c>
      <c r="M5576" t="s">
        <v>970</v>
      </c>
      <c r="N5576" t="s">
        <v>971</v>
      </c>
      <c r="O5576" t="s">
        <v>153</v>
      </c>
    </row>
    <row r="5577" spans="1:16" x14ac:dyDescent="0.2">
      <c r="A5577" t="s">
        <v>6891</v>
      </c>
      <c r="B5577" t="s">
        <v>6887</v>
      </c>
      <c r="C5577" s="1">
        <v>40559</v>
      </c>
      <c r="D5577" t="s">
        <v>65</v>
      </c>
      <c r="E5577" t="s">
        <v>128</v>
      </c>
      <c r="F5577" t="s">
        <v>129</v>
      </c>
      <c r="G5577" t="s">
        <v>133</v>
      </c>
      <c r="H5577" t="s">
        <v>6891</v>
      </c>
      <c r="I5577" t="s">
        <v>6892</v>
      </c>
      <c r="J5577" t="s">
        <v>6893</v>
      </c>
      <c r="K5577" t="s">
        <v>93</v>
      </c>
      <c r="M5577" t="s">
        <v>6894</v>
      </c>
      <c r="N5577" t="s">
        <v>6895</v>
      </c>
      <c r="O5577" t="s">
        <v>94</v>
      </c>
      <c r="P5577" t="s">
        <v>117</v>
      </c>
    </row>
    <row r="5578" spans="1:16" x14ac:dyDescent="0.2">
      <c r="A5578" t="s">
        <v>27731</v>
      </c>
      <c r="B5578" t="s">
        <v>27728</v>
      </c>
      <c r="C5578" s="1">
        <v>33967</v>
      </c>
      <c r="D5578" t="s">
        <v>65</v>
      </c>
      <c r="E5578" t="s">
        <v>27729</v>
      </c>
      <c r="F5578" t="s">
        <v>27730</v>
      </c>
      <c r="G5578" t="s">
        <v>26205</v>
      </c>
      <c r="H5578" t="s">
        <v>27731</v>
      </c>
      <c r="J5578" t="s">
        <v>35085</v>
      </c>
      <c r="K5578" t="s">
        <v>25219</v>
      </c>
      <c r="N5578" t="s">
        <v>27732</v>
      </c>
      <c r="P5578" t="s">
        <v>12166</v>
      </c>
    </row>
    <row r="5579" spans="1:16" x14ac:dyDescent="0.2">
      <c r="A5579" t="s">
        <v>37560</v>
      </c>
      <c r="B5579" t="s">
        <v>37561</v>
      </c>
      <c r="C5579" s="1">
        <v>43378</v>
      </c>
      <c r="D5579" t="s">
        <v>65</v>
      </c>
      <c r="E5579" t="s">
        <v>25336</v>
      </c>
      <c r="F5579" t="s">
        <v>25337</v>
      </c>
      <c r="G5579" t="s">
        <v>25160</v>
      </c>
      <c r="H5579" t="s">
        <v>37560</v>
      </c>
      <c r="I5579" t="s">
        <v>37562</v>
      </c>
      <c r="J5579" t="s">
        <v>34268</v>
      </c>
      <c r="K5579" t="s">
        <v>25230</v>
      </c>
      <c r="L5579" t="s">
        <v>37563</v>
      </c>
      <c r="M5579" t="s">
        <v>34234</v>
      </c>
      <c r="N5579" t="s">
        <v>37564</v>
      </c>
    </row>
    <row r="5580" spans="1:16" x14ac:dyDescent="0.2">
      <c r="A5580" t="s">
        <v>37560</v>
      </c>
      <c r="B5580" t="s">
        <v>37587</v>
      </c>
      <c r="C5580" s="1">
        <v>43378</v>
      </c>
      <c r="D5580" t="s">
        <v>65</v>
      </c>
      <c r="E5580" t="s">
        <v>25336</v>
      </c>
      <c r="F5580" t="s">
        <v>25337</v>
      </c>
      <c r="G5580" t="s">
        <v>25171</v>
      </c>
      <c r="H5580" t="s">
        <v>37560</v>
      </c>
      <c r="I5580" t="s">
        <v>25155</v>
      </c>
      <c r="J5580" t="s">
        <v>34268</v>
      </c>
      <c r="K5580" t="s">
        <v>25230</v>
      </c>
      <c r="L5580" t="s">
        <v>37563</v>
      </c>
      <c r="M5580" t="s">
        <v>34234</v>
      </c>
      <c r="N5580" t="s">
        <v>37588</v>
      </c>
    </row>
    <row r="5581" spans="1:16" x14ac:dyDescent="0.2">
      <c r="A5581" t="s">
        <v>33506</v>
      </c>
      <c r="B5581" t="s">
        <v>33505</v>
      </c>
      <c r="C5581" s="1">
        <v>43122</v>
      </c>
      <c r="D5581" t="s">
        <v>65</v>
      </c>
      <c r="E5581" t="s">
        <v>25399</v>
      </c>
      <c r="F5581" t="s">
        <v>25400</v>
      </c>
      <c r="G5581" t="s">
        <v>25198</v>
      </c>
      <c r="H5581" t="s">
        <v>33506</v>
      </c>
      <c r="I5581" t="s">
        <v>27108</v>
      </c>
      <c r="J5581" t="s">
        <v>36934</v>
      </c>
      <c r="K5581" t="s">
        <v>25173</v>
      </c>
      <c r="L5581" t="s">
        <v>33507</v>
      </c>
      <c r="M5581" t="s">
        <v>36012</v>
      </c>
      <c r="N5581" t="s">
        <v>33508</v>
      </c>
    </row>
    <row r="5582" spans="1:16" x14ac:dyDescent="0.2">
      <c r="A5582" t="s">
        <v>39908</v>
      </c>
      <c r="B5582" t="s">
        <v>27803</v>
      </c>
      <c r="C5582" s="1">
        <v>38243</v>
      </c>
      <c r="D5582" t="s">
        <v>65</v>
      </c>
      <c r="E5582" t="s">
        <v>25399</v>
      </c>
      <c r="F5582" t="s">
        <v>25400</v>
      </c>
      <c r="G5582" t="s">
        <v>25160</v>
      </c>
      <c r="H5582" t="s">
        <v>39908</v>
      </c>
      <c r="I5582" t="s">
        <v>26021</v>
      </c>
      <c r="J5582" t="s">
        <v>34381</v>
      </c>
      <c r="K5582" t="s">
        <v>25205</v>
      </c>
      <c r="L5582" t="s">
        <v>27804</v>
      </c>
      <c r="M5582" t="s">
        <v>39850</v>
      </c>
      <c r="N5582" t="s">
        <v>27805</v>
      </c>
      <c r="P5582" t="s">
        <v>39909</v>
      </c>
    </row>
    <row r="5583" spans="1:16" x14ac:dyDescent="0.2">
      <c r="A5583" t="s">
        <v>40768</v>
      </c>
      <c r="B5583" t="s">
        <v>40769</v>
      </c>
      <c r="C5583" s="1">
        <v>43949</v>
      </c>
      <c r="D5583" t="s">
        <v>65</v>
      </c>
      <c r="E5583" t="s">
        <v>686</v>
      </c>
      <c r="F5583" t="s">
        <v>687</v>
      </c>
      <c r="G5583" t="s">
        <v>25171</v>
      </c>
      <c r="H5583" t="s">
        <v>40768</v>
      </c>
      <c r="I5583" t="s">
        <v>25155</v>
      </c>
      <c r="J5583" t="s">
        <v>36796</v>
      </c>
      <c r="K5583" t="s">
        <v>25173</v>
      </c>
      <c r="L5583" t="s">
        <v>32244</v>
      </c>
      <c r="M5583" t="s">
        <v>25317</v>
      </c>
      <c r="N5583" t="s">
        <v>33050</v>
      </c>
    </row>
    <row r="5584" spans="1:16" x14ac:dyDescent="0.2">
      <c r="A5584" t="s">
        <v>40768</v>
      </c>
      <c r="B5584" t="s">
        <v>40770</v>
      </c>
      <c r="C5584" s="1">
        <v>43949</v>
      </c>
      <c r="D5584" t="s">
        <v>65</v>
      </c>
      <c r="E5584" t="s">
        <v>686</v>
      </c>
      <c r="F5584" t="s">
        <v>687</v>
      </c>
      <c r="G5584" t="s">
        <v>25160</v>
      </c>
      <c r="H5584" t="s">
        <v>40768</v>
      </c>
      <c r="I5584" t="s">
        <v>27123</v>
      </c>
      <c r="J5584" t="s">
        <v>36796</v>
      </c>
      <c r="K5584" t="s">
        <v>25173</v>
      </c>
      <c r="L5584" t="s">
        <v>32244</v>
      </c>
      <c r="M5584" t="s">
        <v>25317</v>
      </c>
      <c r="N5584" t="s">
        <v>33050</v>
      </c>
    </row>
    <row r="5585" spans="1:16" x14ac:dyDescent="0.2">
      <c r="A5585" t="s">
        <v>32977</v>
      </c>
      <c r="B5585" t="s">
        <v>32976</v>
      </c>
      <c r="C5585" s="1">
        <v>41348</v>
      </c>
      <c r="D5585" t="s">
        <v>65</v>
      </c>
      <c r="E5585" t="s">
        <v>25869</v>
      </c>
      <c r="F5585" t="s">
        <v>25870</v>
      </c>
      <c r="G5585" t="s">
        <v>25198</v>
      </c>
      <c r="H5585" t="s">
        <v>32977</v>
      </c>
      <c r="I5585" t="s">
        <v>26207</v>
      </c>
      <c r="J5585" t="s">
        <v>36748</v>
      </c>
      <c r="K5585" t="s">
        <v>25149</v>
      </c>
      <c r="L5585" t="s">
        <v>32978</v>
      </c>
      <c r="M5585" t="s">
        <v>30487</v>
      </c>
      <c r="N5585" t="s">
        <v>32979</v>
      </c>
    </row>
    <row r="5586" spans="1:16" x14ac:dyDescent="0.2">
      <c r="A5586" t="s">
        <v>31370</v>
      </c>
      <c r="B5586" t="s">
        <v>31369</v>
      </c>
      <c r="C5586" s="1">
        <v>42803</v>
      </c>
      <c r="D5586" t="s">
        <v>65</v>
      </c>
      <c r="E5586" t="s">
        <v>25724</v>
      </c>
      <c r="F5586" t="s">
        <v>25725</v>
      </c>
      <c r="G5586" t="s">
        <v>25147</v>
      </c>
      <c r="H5586" t="s">
        <v>31370</v>
      </c>
      <c r="I5586" t="s">
        <v>25161</v>
      </c>
      <c r="J5586" t="s">
        <v>34203</v>
      </c>
      <c r="K5586" t="s">
        <v>25173</v>
      </c>
      <c r="L5586" t="s">
        <v>31371</v>
      </c>
      <c r="M5586" t="s">
        <v>34759</v>
      </c>
      <c r="N5586" t="s">
        <v>25911</v>
      </c>
    </row>
    <row r="5587" spans="1:16" x14ac:dyDescent="0.2">
      <c r="A5587" t="s">
        <v>40651</v>
      </c>
      <c r="B5587" t="s">
        <v>40652</v>
      </c>
      <c r="C5587" s="1">
        <v>43887</v>
      </c>
      <c r="D5587" t="s">
        <v>65</v>
      </c>
      <c r="E5587" t="s">
        <v>25336</v>
      </c>
      <c r="F5587" t="s">
        <v>25337</v>
      </c>
      <c r="G5587" t="s">
        <v>25147</v>
      </c>
      <c r="H5587" t="s">
        <v>40651</v>
      </c>
      <c r="I5587" t="s">
        <v>40653</v>
      </c>
      <c r="J5587" t="s">
        <v>35051</v>
      </c>
      <c r="K5587" t="s">
        <v>25230</v>
      </c>
      <c r="L5587" t="s">
        <v>40654</v>
      </c>
      <c r="M5587" t="s">
        <v>40655</v>
      </c>
      <c r="N5587" t="s">
        <v>40656</v>
      </c>
    </row>
    <row r="5588" spans="1:16" x14ac:dyDescent="0.2">
      <c r="A5588" t="s">
        <v>39277</v>
      </c>
      <c r="B5588" t="s">
        <v>30737</v>
      </c>
      <c r="C5588" s="1">
        <v>38141</v>
      </c>
      <c r="D5588" t="s">
        <v>65</v>
      </c>
      <c r="E5588" t="s">
        <v>25336</v>
      </c>
      <c r="F5588" t="s">
        <v>25337</v>
      </c>
      <c r="G5588" t="s">
        <v>25209</v>
      </c>
      <c r="H5588" t="s">
        <v>39277</v>
      </c>
      <c r="I5588" t="s">
        <v>25155</v>
      </c>
      <c r="J5588" t="s">
        <v>34311</v>
      </c>
      <c r="K5588" t="s">
        <v>27463</v>
      </c>
      <c r="L5588" t="s">
        <v>27225</v>
      </c>
      <c r="N5588" t="s">
        <v>26835</v>
      </c>
      <c r="P5588" t="s">
        <v>34249</v>
      </c>
    </row>
    <row r="5589" spans="1:16" x14ac:dyDescent="0.2">
      <c r="A5589" t="s">
        <v>39277</v>
      </c>
      <c r="B5589" t="s">
        <v>27651</v>
      </c>
      <c r="C5589" s="1">
        <v>38141</v>
      </c>
      <c r="D5589" t="s">
        <v>65</v>
      </c>
      <c r="E5589" t="s">
        <v>25336</v>
      </c>
      <c r="F5589" t="s">
        <v>25337</v>
      </c>
      <c r="G5589" t="s">
        <v>25147</v>
      </c>
      <c r="H5589" t="s">
        <v>39277</v>
      </c>
      <c r="I5589" t="s">
        <v>25688</v>
      </c>
      <c r="J5589" t="s">
        <v>39294</v>
      </c>
      <c r="K5589" t="s">
        <v>27463</v>
      </c>
      <c r="L5589" t="s">
        <v>27225</v>
      </c>
      <c r="N5589" t="s">
        <v>26835</v>
      </c>
      <c r="P5589" t="s">
        <v>34717</v>
      </c>
    </row>
    <row r="5590" spans="1:16" x14ac:dyDescent="0.2">
      <c r="A5590" t="s">
        <v>38069</v>
      </c>
      <c r="B5590" t="s">
        <v>38070</v>
      </c>
      <c r="C5590" s="1">
        <v>43490</v>
      </c>
      <c r="D5590" t="s">
        <v>65</v>
      </c>
      <c r="E5590" t="s">
        <v>25519</v>
      </c>
      <c r="F5590" t="s">
        <v>25520</v>
      </c>
      <c r="G5590" t="s">
        <v>25209</v>
      </c>
      <c r="H5590" t="s">
        <v>38069</v>
      </c>
      <c r="I5590" t="s">
        <v>25155</v>
      </c>
      <c r="J5590" t="s">
        <v>34309</v>
      </c>
      <c r="K5590" t="s">
        <v>25156</v>
      </c>
      <c r="L5590" t="s">
        <v>25200</v>
      </c>
      <c r="M5590" t="s">
        <v>31948</v>
      </c>
      <c r="N5590" t="s">
        <v>37696</v>
      </c>
      <c r="P5590" t="s">
        <v>38071</v>
      </c>
    </row>
    <row r="5591" spans="1:16" x14ac:dyDescent="0.2">
      <c r="A5591" t="s">
        <v>39079</v>
      </c>
      <c r="B5591" t="s">
        <v>27756</v>
      </c>
      <c r="C5591" s="1">
        <v>36850</v>
      </c>
      <c r="D5591" t="s">
        <v>65</v>
      </c>
      <c r="E5591" t="s">
        <v>26899</v>
      </c>
      <c r="F5591" t="s">
        <v>26900</v>
      </c>
      <c r="G5591" t="s">
        <v>25160</v>
      </c>
      <c r="H5591" t="s">
        <v>39079</v>
      </c>
      <c r="I5591" t="s">
        <v>4684</v>
      </c>
      <c r="J5591" t="s">
        <v>39080</v>
      </c>
      <c r="K5591" t="s">
        <v>25450</v>
      </c>
      <c r="L5591" t="s">
        <v>27757</v>
      </c>
      <c r="M5591" t="s">
        <v>34965</v>
      </c>
      <c r="N5591" t="s">
        <v>27758</v>
      </c>
      <c r="P5591" t="s">
        <v>39081</v>
      </c>
    </row>
    <row r="5592" spans="1:16" x14ac:dyDescent="0.2">
      <c r="A5592" t="s">
        <v>25368</v>
      </c>
      <c r="B5592" t="s">
        <v>25367</v>
      </c>
      <c r="C5592" s="1">
        <v>41814</v>
      </c>
      <c r="D5592" t="s">
        <v>65</v>
      </c>
      <c r="E5592" t="s">
        <v>15331</v>
      </c>
      <c r="F5592" t="s">
        <v>15332</v>
      </c>
      <c r="G5592" t="s">
        <v>25160</v>
      </c>
      <c r="H5592" t="s">
        <v>25368</v>
      </c>
      <c r="I5592" t="s">
        <v>25369</v>
      </c>
      <c r="J5592" t="s">
        <v>34264</v>
      </c>
      <c r="K5592" t="s">
        <v>25315</v>
      </c>
      <c r="L5592" t="s">
        <v>34265</v>
      </c>
      <c r="M5592" t="s">
        <v>25317</v>
      </c>
      <c r="N5592" t="s">
        <v>34266</v>
      </c>
      <c r="P5592" t="s">
        <v>12166</v>
      </c>
    </row>
    <row r="5593" spans="1:16" x14ac:dyDescent="0.2">
      <c r="A5593" t="s">
        <v>25407</v>
      </c>
      <c r="B5593" t="s">
        <v>25406</v>
      </c>
      <c r="C5593" s="1">
        <v>41842</v>
      </c>
      <c r="D5593" t="s">
        <v>65</v>
      </c>
      <c r="E5593" t="s">
        <v>25194</v>
      </c>
      <c r="F5593" t="s">
        <v>25195</v>
      </c>
      <c r="G5593" t="s">
        <v>25160</v>
      </c>
      <c r="H5593" t="s">
        <v>25407</v>
      </c>
      <c r="I5593" t="s">
        <v>25408</v>
      </c>
      <c r="J5593" t="s">
        <v>34281</v>
      </c>
      <c r="K5593" t="s">
        <v>25215</v>
      </c>
      <c r="L5593" t="s">
        <v>25409</v>
      </c>
      <c r="M5593" t="s">
        <v>33685</v>
      </c>
      <c r="N5593" t="s">
        <v>25410</v>
      </c>
      <c r="P5593" t="s">
        <v>12166</v>
      </c>
    </row>
    <row r="5594" spans="1:16" x14ac:dyDescent="0.2">
      <c r="A5594" t="s">
        <v>14488</v>
      </c>
      <c r="B5594" t="s">
        <v>14487</v>
      </c>
      <c r="C5594" s="1">
        <v>12240</v>
      </c>
      <c r="D5594" t="s">
        <v>65</v>
      </c>
      <c r="E5594" t="s">
        <v>155</v>
      </c>
      <c r="F5594" t="s">
        <v>156</v>
      </c>
      <c r="G5594" t="s">
        <v>127</v>
      </c>
      <c r="H5594" t="s">
        <v>14488</v>
      </c>
      <c r="I5594" t="s">
        <v>14489</v>
      </c>
      <c r="J5594" t="s">
        <v>14490</v>
      </c>
      <c r="K5594" t="s">
        <v>111</v>
      </c>
      <c r="M5594" t="s">
        <v>11335</v>
      </c>
      <c r="N5594" t="s">
        <v>47051</v>
      </c>
      <c r="O5594">
        <v>0</v>
      </c>
    </row>
    <row r="5595" spans="1:16" x14ac:dyDescent="0.2">
      <c r="A5595" t="s">
        <v>32007</v>
      </c>
      <c r="B5595" t="s">
        <v>32006</v>
      </c>
      <c r="C5595" s="1">
        <v>42850</v>
      </c>
      <c r="D5595" t="s">
        <v>65</v>
      </c>
      <c r="E5595" t="s">
        <v>25519</v>
      </c>
      <c r="F5595" t="s">
        <v>25520</v>
      </c>
      <c r="G5595" t="s">
        <v>25198</v>
      </c>
      <c r="H5595" t="s">
        <v>32007</v>
      </c>
      <c r="I5595" t="s">
        <v>32008</v>
      </c>
      <c r="J5595" t="s">
        <v>36459</v>
      </c>
      <c r="K5595" t="s">
        <v>25173</v>
      </c>
      <c r="L5595" t="s">
        <v>36460</v>
      </c>
      <c r="M5595" t="s">
        <v>36461</v>
      </c>
      <c r="N5595" t="s">
        <v>31967</v>
      </c>
    </row>
    <row r="5596" spans="1:16" x14ac:dyDescent="0.2">
      <c r="A5596" t="s">
        <v>32501</v>
      </c>
      <c r="B5596" t="s">
        <v>32500</v>
      </c>
      <c r="C5596" s="1">
        <v>42755</v>
      </c>
      <c r="D5596" t="s">
        <v>65</v>
      </c>
      <c r="E5596" t="s">
        <v>25336</v>
      </c>
      <c r="F5596" t="s">
        <v>25337</v>
      </c>
      <c r="G5596" t="s">
        <v>25800</v>
      </c>
      <c r="H5596" t="s">
        <v>32501</v>
      </c>
      <c r="I5596" t="s">
        <v>32502</v>
      </c>
      <c r="J5596" t="s">
        <v>40744</v>
      </c>
      <c r="K5596" t="s">
        <v>25173</v>
      </c>
      <c r="L5596" t="s">
        <v>32503</v>
      </c>
      <c r="M5596" t="s">
        <v>40745</v>
      </c>
      <c r="N5596" t="s">
        <v>32504</v>
      </c>
      <c r="P5596" t="s">
        <v>40746</v>
      </c>
    </row>
    <row r="5597" spans="1:16" x14ac:dyDescent="0.2">
      <c r="A5597" t="s">
        <v>9954</v>
      </c>
      <c r="B5597" t="s">
        <v>9951</v>
      </c>
      <c r="C5597" s="1">
        <v>42305</v>
      </c>
      <c r="D5597" t="s">
        <v>132</v>
      </c>
      <c r="E5597" t="s">
        <v>9952</v>
      </c>
      <c r="F5597" t="s">
        <v>9953</v>
      </c>
      <c r="G5597" t="s">
        <v>721</v>
      </c>
      <c r="H5597" t="s">
        <v>9954</v>
      </c>
      <c r="I5597" t="s">
        <v>9955</v>
      </c>
      <c r="J5597" t="s">
        <v>9956</v>
      </c>
      <c r="K5597" t="s">
        <v>111</v>
      </c>
      <c r="M5597" t="s">
        <v>9605</v>
      </c>
      <c r="N5597" t="s">
        <v>9957</v>
      </c>
      <c r="O5597" t="s">
        <v>94</v>
      </c>
      <c r="P5597" t="s">
        <v>9958</v>
      </c>
    </row>
    <row r="5598" spans="1:16" x14ac:dyDescent="0.2">
      <c r="A5598" t="s">
        <v>9960</v>
      </c>
      <c r="B5598" t="s">
        <v>9959</v>
      </c>
      <c r="C5598" s="1">
        <v>42305</v>
      </c>
      <c r="D5598" t="s">
        <v>132</v>
      </c>
      <c r="E5598" t="s">
        <v>9952</v>
      </c>
      <c r="F5598" t="s">
        <v>9953</v>
      </c>
      <c r="G5598" t="s">
        <v>721</v>
      </c>
      <c r="H5598" t="s">
        <v>9960</v>
      </c>
      <c r="I5598" t="s">
        <v>9961</v>
      </c>
      <c r="J5598" t="s">
        <v>9962</v>
      </c>
      <c r="K5598" t="s">
        <v>86</v>
      </c>
      <c r="M5598" t="s">
        <v>9593</v>
      </c>
      <c r="N5598" t="s">
        <v>9957</v>
      </c>
      <c r="O5598" t="s">
        <v>94</v>
      </c>
      <c r="P5598" t="s">
        <v>9958</v>
      </c>
    </row>
    <row r="5599" spans="1:16" x14ac:dyDescent="0.2">
      <c r="A5599" t="s">
        <v>6431</v>
      </c>
      <c r="B5599" t="s">
        <v>6430</v>
      </c>
      <c r="C5599" s="1">
        <v>42186</v>
      </c>
      <c r="D5599" t="s">
        <v>65</v>
      </c>
      <c r="F5599" t="s">
        <v>34583</v>
      </c>
      <c r="G5599" t="s">
        <v>133</v>
      </c>
      <c r="H5599" t="s">
        <v>6431</v>
      </c>
      <c r="I5599" t="s">
        <v>6432</v>
      </c>
      <c r="J5599" t="s">
        <v>6433</v>
      </c>
      <c r="K5599" t="s">
        <v>86</v>
      </c>
      <c r="M5599" t="s">
        <v>6434</v>
      </c>
      <c r="O5599" t="s">
        <v>94</v>
      </c>
      <c r="P5599" t="s">
        <v>628</v>
      </c>
    </row>
    <row r="5600" spans="1:16" x14ac:dyDescent="0.2">
      <c r="A5600" t="s">
        <v>6426</v>
      </c>
      <c r="B5600" t="s">
        <v>6425</v>
      </c>
      <c r="C5600" s="1">
        <v>42186</v>
      </c>
      <c r="D5600" t="s">
        <v>65</v>
      </c>
      <c r="E5600" t="s">
        <v>5855</v>
      </c>
      <c r="F5600" t="s">
        <v>41226</v>
      </c>
      <c r="G5600" t="s">
        <v>133</v>
      </c>
      <c r="H5600" t="s">
        <v>6426</v>
      </c>
      <c r="I5600" t="s">
        <v>6427</v>
      </c>
      <c r="J5600" t="s">
        <v>6428</v>
      </c>
      <c r="K5600" t="s">
        <v>86</v>
      </c>
      <c r="M5600" t="s">
        <v>6429</v>
      </c>
      <c r="N5600" t="s">
        <v>45276</v>
      </c>
      <c r="O5600" t="s">
        <v>94</v>
      </c>
      <c r="P5600" t="s">
        <v>117</v>
      </c>
    </row>
    <row r="5601" spans="1:16" x14ac:dyDescent="0.2">
      <c r="A5601" t="s">
        <v>32726</v>
      </c>
      <c r="B5601" t="s">
        <v>26439</v>
      </c>
      <c r="C5601" s="1">
        <v>41781</v>
      </c>
      <c r="D5601" t="s">
        <v>65</v>
      </c>
      <c r="E5601" t="s">
        <v>25169</v>
      </c>
      <c r="F5601" t="s">
        <v>25170</v>
      </c>
      <c r="G5601" t="s">
        <v>25153</v>
      </c>
      <c r="H5601" t="s">
        <v>32726</v>
      </c>
      <c r="I5601" t="s">
        <v>25172</v>
      </c>
      <c r="J5601" t="s">
        <v>35126</v>
      </c>
      <c r="K5601" t="s">
        <v>25156</v>
      </c>
      <c r="L5601" t="s">
        <v>37457</v>
      </c>
      <c r="M5601" t="s">
        <v>37458</v>
      </c>
      <c r="N5601" t="s">
        <v>37459</v>
      </c>
      <c r="P5601" t="s">
        <v>25255</v>
      </c>
    </row>
    <row r="5602" spans="1:16" x14ac:dyDescent="0.2">
      <c r="A5602" t="s">
        <v>22529</v>
      </c>
      <c r="B5602" t="s">
        <v>22528</v>
      </c>
      <c r="C5602" s="1">
        <v>40623</v>
      </c>
      <c r="D5602" t="s">
        <v>65</v>
      </c>
      <c r="E5602" t="s">
        <v>236</v>
      </c>
      <c r="F5602" t="s">
        <v>237</v>
      </c>
      <c r="G5602" t="s">
        <v>127</v>
      </c>
      <c r="H5602" t="s">
        <v>22529</v>
      </c>
      <c r="I5602" t="s">
        <v>16777</v>
      </c>
      <c r="J5602" t="s">
        <v>48096</v>
      </c>
      <c r="K5602" t="s">
        <v>93</v>
      </c>
      <c r="M5602" t="s">
        <v>19708</v>
      </c>
      <c r="N5602" t="s">
        <v>238</v>
      </c>
      <c r="O5602" t="s">
        <v>153</v>
      </c>
      <c r="P5602" t="s">
        <v>192</v>
      </c>
    </row>
    <row r="5603" spans="1:16" x14ac:dyDescent="0.2">
      <c r="A5603" t="s">
        <v>22653</v>
      </c>
      <c r="B5603" t="s">
        <v>22652</v>
      </c>
      <c r="C5603" s="1">
        <v>38358</v>
      </c>
      <c r="D5603" t="s">
        <v>65</v>
      </c>
      <c r="E5603" t="s">
        <v>342</v>
      </c>
      <c r="F5603" t="s">
        <v>34205</v>
      </c>
      <c r="G5603" t="s">
        <v>127</v>
      </c>
      <c r="H5603" t="s">
        <v>22653</v>
      </c>
      <c r="I5603" t="s">
        <v>16772</v>
      </c>
      <c r="J5603" t="s">
        <v>22654</v>
      </c>
      <c r="K5603" t="s">
        <v>160</v>
      </c>
      <c r="L5603" t="s">
        <v>254</v>
      </c>
      <c r="M5603" t="s">
        <v>12473</v>
      </c>
      <c r="N5603" t="s">
        <v>22655</v>
      </c>
      <c r="O5603" t="s">
        <v>153</v>
      </c>
      <c r="P5603" t="s">
        <v>192</v>
      </c>
    </row>
    <row r="5604" spans="1:16" x14ac:dyDescent="0.2">
      <c r="A5604" t="s">
        <v>22572</v>
      </c>
      <c r="B5604" t="s">
        <v>22571</v>
      </c>
      <c r="C5604" s="1">
        <v>41982</v>
      </c>
      <c r="D5604" t="s">
        <v>65</v>
      </c>
      <c r="E5604" t="s">
        <v>161</v>
      </c>
      <c r="F5604" t="s">
        <v>162</v>
      </c>
      <c r="G5604" t="s">
        <v>127</v>
      </c>
      <c r="H5604" t="s">
        <v>22572</v>
      </c>
      <c r="I5604" t="s">
        <v>22573</v>
      </c>
      <c r="J5604" t="s">
        <v>22574</v>
      </c>
      <c r="K5604" t="s">
        <v>86</v>
      </c>
      <c r="M5604" t="s">
        <v>22575</v>
      </c>
      <c r="N5604" t="s">
        <v>14886</v>
      </c>
      <c r="O5604" t="s">
        <v>153</v>
      </c>
      <c r="P5604" t="s">
        <v>192</v>
      </c>
    </row>
    <row r="5605" spans="1:16" x14ac:dyDescent="0.2">
      <c r="A5605" t="s">
        <v>33728</v>
      </c>
      <c r="B5605" t="s">
        <v>33727</v>
      </c>
      <c r="C5605" s="1">
        <v>43185</v>
      </c>
      <c r="D5605" t="s">
        <v>65</v>
      </c>
      <c r="E5605" t="s">
        <v>26386</v>
      </c>
      <c r="F5605" t="s">
        <v>26387</v>
      </c>
      <c r="G5605" t="s">
        <v>25198</v>
      </c>
      <c r="H5605" t="s">
        <v>33728</v>
      </c>
      <c r="I5605" t="s">
        <v>38333</v>
      </c>
      <c r="J5605" t="s">
        <v>34446</v>
      </c>
      <c r="K5605" t="s">
        <v>25215</v>
      </c>
      <c r="L5605" t="s">
        <v>37136</v>
      </c>
      <c r="M5605" t="s">
        <v>36540</v>
      </c>
      <c r="N5605" t="s">
        <v>37137</v>
      </c>
      <c r="P5605" t="s">
        <v>37138</v>
      </c>
    </row>
    <row r="5606" spans="1:16" x14ac:dyDescent="0.2">
      <c r="A5606" t="s">
        <v>30442</v>
      </c>
      <c r="B5606" t="s">
        <v>30441</v>
      </c>
      <c r="C5606" s="1">
        <v>33437</v>
      </c>
      <c r="D5606" t="s">
        <v>65</v>
      </c>
      <c r="E5606" t="s">
        <v>25464</v>
      </c>
      <c r="F5606" t="s">
        <v>25465</v>
      </c>
      <c r="G5606" t="s">
        <v>25153</v>
      </c>
      <c r="H5606" t="s">
        <v>30442</v>
      </c>
      <c r="I5606" t="s">
        <v>28956</v>
      </c>
      <c r="J5606" t="s">
        <v>34391</v>
      </c>
      <c r="K5606" t="s">
        <v>25156</v>
      </c>
      <c r="M5606" t="s">
        <v>39843</v>
      </c>
      <c r="N5606" t="s">
        <v>30443</v>
      </c>
      <c r="P5606" t="s">
        <v>39844</v>
      </c>
    </row>
    <row r="5607" spans="1:16" x14ac:dyDescent="0.2">
      <c r="A5607" t="s">
        <v>38218</v>
      </c>
      <c r="B5607" t="s">
        <v>38219</v>
      </c>
      <c r="C5607" s="1">
        <v>43304</v>
      </c>
      <c r="D5607" t="s">
        <v>65</v>
      </c>
      <c r="E5607" t="s">
        <v>25464</v>
      </c>
      <c r="F5607" t="s">
        <v>25465</v>
      </c>
      <c r="G5607" t="s">
        <v>25198</v>
      </c>
      <c r="H5607" t="s">
        <v>38218</v>
      </c>
      <c r="I5607" t="s">
        <v>26141</v>
      </c>
      <c r="J5607" t="s">
        <v>34391</v>
      </c>
      <c r="K5607" t="s">
        <v>25166</v>
      </c>
      <c r="L5607" t="s">
        <v>38220</v>
      </c>
      <c r="M5607" t="s">
        <v>38221</v>
      </c>
      <c r="N5607" t="s">
        <v>38222</v>
      </c>
      <c r="P5607" t="s">
        <v>38223</v>
      </c>
    </row>
    <row r="5608" spans="1:16" x14ac:dyDescent="0.2">
      <c r="A5608" t="s">
        <v>30066</v>
      </c>
      <c r="B5608" t="s">
        <v>30065</v>
      </c>
      <c r="C5608" s="1">
        <v>42177</v>
      </c>
      <c r="D5608" t="s">
        <v>65</v>
      </c>
      <c r="E5608" t="s">
        <v>301</v>
      </c>
      <c r="F5608" t="s">
        <v>302</v>
      </c>
      <c r="G5608" t="s">
        <v>25160</v>
      </c>
      <c r="H5608" t="s">
        <v>30066</v>
      </c>
      <c r="I5608" t="s">
        <v>30067</v>
      </c>
      <c r="J5608" t="s">
        <v>39864</v>
      </c>
      <c r="K5608" t="s">
        <v>25156</v>
      </c>
      <c r="L5608" t="s">
        <v>39865</v>
      </c>
      <c r="M5608" t="s">
        <v>34402</v>
      </c>
      <c r="N5608" t="s">
        <v>30068</v>
      </c>
      <c r="P5608" t="s">
        <v>26519</v>
      </c>
    </row>
    <row r="5609" spans="1:16" x14ac:dyDescent="0.2">
      <c r="A5609" t="s">
        <v>40124</v>
      </c>
      <c r="B5609" t="s">
        <v>40125</v>
      </c>
      <c r="C5609" s="1">
        <v>43802</v>
      </c>
      <c r="D5609" t="s">
        <v>65</v>
      </c>
      <c r="E5609" t="s">
        <v>25399</v>
      </c>
      <c r="F5609" t="s">
        <v>25400</v>
      </c>
      <c r="G5609" t="s">
        <v>25147</v>
      </c>
      <c r="H5609" t="s">
        <v>40124</v>
      </c>
      <c r="I5609" t="s">
        <v>40126</v>
      </c>
      <c r="J5609" t="s">
        <v>35165</v>
      </c>
      <c r="K5609" t="s">
        <v>25149</v>
      </c>
      <c r="L5609" t="s">
        <v>40127</v>
      </c>
      <c r="M5609" t="s">
        <v>40128</v>
      </c>
      <c r="N5609" t="s">
        <v>40129</v>
      </c>
      <c r="P5609" t="s">
        <v>40130</v>
      </c>
    </row>
    <row r="5610" spans="1:16" x14ac:dyDescent="0.2">
      <c r="A5610" t="s">
        <v>39278</v>
      </c>
      <c r="B5610" t="s">
        <v>27785</v>
      </c>
      <c r="C5610" s="1">
        <v>33169</v>
      </c>
      <c r="D5610" t="s">
        <v>65</v>
      </c>
      <c r="E5610" t="s">
        <v>25399</v>
      </c>
      <c r="F5610" t="s">
        <v>25400</v>
      </c>
      <c r="G5610" t="s">
        <v>25209</v>
      </c>
      <c r="H5610" t="s">
        <v>39278</v>
      </c>
      <c r="I5610" t="s">
        <v>25145</v>
      </c>
      <c r="J5610" t="s">
        <v>35165</v>
      </c>
      <c r="K5610" t="s">
        <v>25149</v>
      </c>
      <c r="N5610" t="s">
        <v>27775</v>
      </c>
      <c r="P5610" t="s">
        <v>39279</v>
      </c>
    </row>
    <row r="5611" spans="1:16" x14ac:dyDescent="0.2">
      <c r="A5611" t="s">
        <v>35164</v>
      </c>
      <c r="B5611" t="s">
        <v>27774</v>
      </c>
      <c r="C5611" s="1">
        <v>33245</v>
      </c>
      <c r="D5611" t="s">
        <v>65</v>
      </c>
      <c r="E5611" t="s">
        <v>25399</v>
      </c>
      <c r="F5611" t="s">
        <v>25400</v>
      </c>
      <c r="G5611" t="s">
        <v>25147</v>
      </c>
      <c r="H5611" t="s">
        <v>35164</v>
      </c>
      <c r="I5611" t="s">
        <v>4684</v>
      </c>
      <c r="J5611" t="s">
        <v>35165</v>
      </c>
      <c r="K5611" t="s">
        <v>25162</v>
      </c>
      <c r="L5611" t="s">
        <v>115</v>
      </c>
      <c r="N5611" t="s">
        <v>27775</v>
      </c>
      <c r="P5611" t="s">
        <v>35166</v>
      </c>
    </row>
    <row r="5612" spans="1:16" x14ac:dyDescent="0.2">
      <c r="A5612" t="s">
        <v>31566</v>
      </c>
      <c r="B5612" t="s">
        <v>31565</v>
      </c>
      <c r="C5612" s="1">
        <v>40724</v>
      </c>
      <c r="D5612" t="s">
        <v>132</v>
      </c>
      <c r="E5612" t="s">
        <v>686</v>
      </c>
      <c r="F5612" t="s">
        <v>687</v>
      </c>
      <c r="G5612" t="s">
        <v>25153</v>
      </c>
      <c r="H5612" t="s">
        <v>31566</v>
      </c>
      <c r="I5612" t="s">
        <v>25155</v>
      </c>
      <c r="J5612" t="s">
        <v>36347</v>
      </c>
      <c r="K5612" t="s">
        <v>25156</v>
      </c>
      <c r="L5612" t="s">
        <v>31567</v>
      </c>
      <c r="M5612" t="s">
        <v>36348</v>
      </c>
      <c r="N5612" t="s">
        <v>31568</v>
      </c>
      <c r="P5612" t="s">
        <v>31569</v>
      </c>
    </row>
    <row r="5613" spans="1:16" x14ac:dyDescent="0.2">
      <c r="A5613" t="s">
        <v>26092</v>
      </c>
      <c r="B5613" t="s">
        <v>26091</v>
      </c>
      <c r="C5613" s="1">
        <v>41628</v>
      </c>
      <c r="D5613" t="s">
        <v>65</v>
      </c>
      <c r="E5613" t="s">
        <v>25724</v>
      </c>
      <c r="F5613" t="s">
        <v>25725</v>
      </c>
      <c r="G5613" t="s">
        <v>25389</v>
      </c>
      <c r="H5613" t="s">
        <v>26092</v>
      </c>
      <c r="I5613" t="s">
        <v>25155</v>
      </c>
      <c r="J5613" t="s">
        <v>34522</v>
      </c>
      <c r="K5613" t="s">
        <v>25230</v>
      </c>
      <c r="L5613" t="s">
        <v>34523</v>
      </c>
      <c r="M5613" t="s">
        <v>34524</v>
      </c>
      <c r="N5613" t="s">
        <v>34525</v>
      </c>
      <c r="P5613" t="s">
        <v>12166</v>
      </c>
    </row>
    <row r="5614" spans="1:16" x14ac:dyDescent="0.2">
      <c r="A5614" t="s">
        <v>27910</v>
      </c>
      <c r="B5614" t="s">
        <v>27909</v>
      </c>
      <c r="C5614" s="1">
        <v>32637</v>
      </c>
      <c r="D5614" t="s">
        <v>65</v>
      </c>
      <c r="E5614" t="s">
        <v>147</v>
      </c>
      <c r="F5614" t="s">
        <v>148</v>
      </c>
      <c r="G5614" t="s">
        <v>25160</v>
      </c>
      <c r="H5614" t="s">
        <v>27910</v>
      </c>
      <c r="I5614" t="s">
        <v>27911</v>
      </c>
      <c r="J5614" t="s">
        <v>34522</v>
      </c>
      <c r="K5614" t="s">
        <v>25219</v>
      </c>
      <c r="L5614" t="s">
        <v>25260</v>
      </c>
      <c r="N5614" t="s">
        <v>27912</v>
      </c>
      <c r="P5614" t="s">
        <v>27913</v>
      </c>
    </row>
    <row r="5615" spans="1:16" x14ac:dyDescent="0.2">
      <c r="A5615" t="s">
        <v>30650</v>
      </c>
      <c r="B5615" t="s">
        <v>30649</v>
      </c>
      <c r="C5615" s="1">
        <v>42478</v>
      </c>
      <c r="D5615" t="s">
        <v>65</v>
      </c>
      <c r="E5615" t="s">
        <v>25169</v>
      </c>
      <c r="F5615" t="s">
        <v>25170</v>
      </c>
      <c r="G5615" t="s">
        <v>25160</v>
      </c>
      <c r="H5615" t="s">
        <v>30650</v>
      </c>
      <c r="I5615" t="s">
        <v>29784</v>
      </c>
      <c r="J5615" t="s">
        <v>36141</v>
      </c>
      <c r="K5615" t="s">
        <v>25215</v>
      </c>
      <c r="L5615" t="s">
        <v>30651</v>
      </c>
      <c r="M5615" t="s">
        <v>34212</v>
      </c>
      <c r="N5615" t="s">
        <v>36142</v>
      </c>
    </row>
    <row r="5616" spans="1:16" x14ac:dyDescent="0.2">
      <c r="A5616" t="s">
        <v>32780</v>
      </c>
      <c r="B5616" t="s">
        <v>32779</v>
      </c>
      <c r="C5616" s="1">
        <v>42514</v>
      </c>
      <c r="D5616" t="s">
        <v>65</v>
      </c>
      <c r="E5616" t="s">
        <v>25276</v>
      </c>
      <c r="F5616" t="s">
        <v>25277</v>
      </c>
      <c r="G5616" t="s">
        <v>25198</v>
      </c>
      <c r="H5616" t="s">
        <v>32780</v>
      </c>
      <c r="I5616" t="s">
        <v>28816</v>
      </c>
      <c r="J5616" t="s">
        <v>35126</v>
      </c>
      <c r="K5616" t="s">
        <v>25156</v>
      </c>
      <c r="L5616" t="s">
        <v>37602</v>
      </c>
      <c r="M5616" t="s">
        <v>34366</v>
      </c>
      <c r="N5616" t="s">
        <v>32781</v>
      </c>
      <c r="P5616" t="s">
        <v>32782</v>
      </c>
    </row>
    <row r="5617" spans="1:16" x14ac:dyDescent="0.2">
      <c r="A5617" t="s">
        <v>32027</v>
      </c>
      <c r="B5617" t="s">
        <v>32026</v>
      </c>
      <c r="C5617" s="1">
        <v>42901</v>
      </c>
      <c r="D5617" t="s">
        <v>65</v>
      </c>
      <c r="E5617" t="s">
        <v>25724</v>
      </c>
      <c r="F5617" t="s">
        <v>25725</v>
      </c>
      <c r="G5617" t="s">
        <v>26661</v>
      </c>
      <c r="H5617" t="s">
        <v>32027</v>
      </c>
      <c r="I5617" t="s">
        <v>26141</v>
      </c>
      <c r="J5617" t="s">
        <v>34522</v>
      </c>
      <c r="K5617" t="s">
        <v>25230</v>
      </c>
      <c r="L5617" t="s">
        <v>32028</v>
      </c>
      <c r="M5617" t="s">
        <v>36473</v>
      </c>
      <c r="N5617" t="s">
        <v>36474</v>
      </c>
    </row>
    <row r="5618" spans="1:16" x14ac:dyDescent="0.2">
      <c r="A5618" t="s">
        <v>41094</v>
      </c>
      <c r="B5618" t="s">
        <v>41095</v>
      </c>
      <c r="C5618" s="1">
        <v>41283</v>
      </c>
      <c r="D5618" t="s">
        <v>65</v>
      </c>
      <c r="E5618" t="s">
        <v>41096</v>
      </c>
      <c r="F5618" t="s">
        <v>41097</v>
      </c>
      <c r="G5618" t="s">
        <v>127</v>
      </c>
      <c r="H5618" t="s">
        <v>41094</v>
      </c>
      <c r="I5618" t="s">
        <v>41098</v>
      </c>
      <c r="J5618" t="s">
        <v>41099</v>
      </c>
      <c r="K5618" t="s">
        <v>111</v>
      </c>
      <c r="L5618" t="s">
        <v>115</v>
      </c>
      <c r="M5618" t="s">
        <v>41100</v>
      </c>
      <c r="N5618" t="s">
        <v>41101</v>
      </c>
      <c r="O5618" t="s">
        <v>153</v>
      </c>
      <c r="P5618" t="s">
        <v>41102</v>
      </c>
    </row>
    <row r="5619" spans="1:16" x14ac:dyDescent="0.2">
      <c r="A5619" t="s">
        <v>22656</v>
      </c>
      <c r="B5619" t="s">
        <v>22652</v>
      </c>
      <c r="C5619" s="1">
        <v>38425</v>
      </c>
      <c r="D5619" t="s">
        <v>65</v>
      </c>
      <c r="E5619" t="s">
        <v>337</v>
      </c>
      <c r="F5619" t="s">
        <v>338</v>
      </c>
      <c r="G5619" t="s">
        <v>127</v>
      </c>
      <c r="H5619" t="s">
        <v>22656</v>
      </c>
      <c r="I5619" t="s">
        <v>22657</v>
      </c>
      <c r="J5619" t="s">
        <v>22658</v>
      </c>
      <c r="K5619" t="s">
        <v>160</v>
      </c>
      <c r="M5619" t="s">
        <v>22659</v>
      </c>
      <c r="N5619" t="s">
        <v>22660</v>
      </c>
      <c r="O5619" t="s">
        <v>153</v>
      </c>
    </row>
    <row r="5620" spans="1:16" x14ac:dyDescent="0.2">
      <c r="A5620" t="s">
        <v>48174</v>
      </c>
      <c r="B5620" t="s">
        <v>48175</v>
      </c>
      <c r="C5620" s="1">
        <v>25568</v>
      </c>
      <c r="D5620" t="s">
        <v>65</v>
      </c>
      <c r="E5620" t="s">
        <v>337</v>
      </c>
      <c r="F5620" t="s">
        <v>338</v>
      </c>
      <c r="G5620" t="s">
        <v>127</v>
      </c>
      <c r="H5620" t="s">
        <v>48174</v>
      </c>
      <c r="I5620" t="s">
        <v>48176</v>
      </c>
      <c r="J5620" t="s">
        <v>48177</v>
      </c>
      <c r="K5620" t="s">
        <v>111</v>
      </c>
      <c r="M5620" t="s">
        <v>41129</v>
      </c>
      <c r="N5620" t="s">
        <v>48178</v>
      </c>
      <c r="O5620" t="s">
        <v>153</v>
      </c>
    </row>
    <row r="5621" spans="1:16" x14ac:dyDescent="0.2">
      <c r="A5621" t="s">
        <v>23082</v>
      </c>
      <c r="B5621" t="s">
        <v>23081</v>
      </c>
      <c r="C5621" s="1">
        <v>38425</v>
      </c>
      <c r="D5621" t="s">
        <v>65</v>
      </c>
      <c r="E5621" t="s">
        <v>337</v>
      </c>
      <c r="F5621" t="s">
        <v>338</v>
      </c>
      <c r="G5621" t="s">
        <v>127</v>
      </c>
      <c r="H5621" t="s">
        <v>23082</v>
      </c>
      <c r="I5621" t="s">
        <v>23083</v>
      </c>
      <c r="J5621" t="s">
        <v>23084</v>
      </c>
      <c r="K5621" t="s">
        <v>111</v>
      </c>
      <c r="M5621" t="s">
        <v>22659</v>
      </c>
      <c r="N5621" t="s">
        <v>12062</v>
      </c>
      <c r="O5621" t="s">
        <v>153</v>
      </c>
    </row>
    <row r="5622" spans="1:16" x14ac:dyDescent="0.2">
      <c r="A5622" t="s">
        <v>27744</v>
      </c>
      <c r="B5622" t="s">
        <v>27743</v>
      </c>
      <c r="C5622" s="1">
        <v>35019</v>
      </c>
      <c r="D5622" t="s">
        <v>65</v>
      </c>
      <c r="E5622" t="s">
        <v>301</v>
      </c>
      <c r="F5622" t="s">
        <v>302</v>
      </c>
      <c r="G5622" t="s">
        <v>26205</v>
      </c>
      <c r="H5622" t="s">
        <v>27744</v>
      </c>
      <c r="I5622">
        <v>0</v>
      </c>
      <c r="J5622" t="s">
        <v>35134</v>
      </c>
      <c r="K5622" t="s">
        <v>25230</v>
      </c>
      <c r="N5622" t="s">
        <v>25220</v>
      </c>
      <c r="P5622" t="s">
        <v>27745</v>
      </c>
    </row>
    <row r="5623" spans="1:16" x14ac:dyDescent="0.2">
      <c r="A5623" t="s">
        <v>10633</v>
      </c>
      <c r="B5623" t="s">
        <v>10632</v>
      </c>
      <c r="C5623" s="1">
        <v>41437</v>
      </c>
      <c r="D5623" t="s">
        <v>65</v>
      </c>
      <c r="E5623" t="s">
        <v>843</v>
      </c>
      <c r="F5623" t="s">
        <v>844</v>
      </c>
      <c r="G5623" t="s">
        <v>721</v>
      </c>
      <c r="H5623" t="s">
        <v>10633</v>
      </c>
      <c r="I5623" t="s">
        <v>10634</v>
      </c>
      <c r="J5623" t="s">
        <v>10635</v>
      </c>
      <c r="K5623" t="s">
        <v>86</v>
      </c>
      <c r="L5623" t="s">
        <v>115</v>
      </c>
      <c r="M5623" t="s">
        <v>10636</v>
      </c>
      <c r="N5623" t="s">
        <v>9723</v>
      </c>
      <c r="O5623" t="s">
        <v>94</v>
      </c>
      <c r="P5623" t="s">
        <v>192</v>
      </c>
    </row>
    <row r="5624" spans="1:16" x14ac:dyDescent="0.2">
      <c r="A5624" t="s">
        <v>37683</v>
      </c>
      <c r="B5624" t="s">
        <v>37684</v>
      </c>
      <c r="C5624" s="1">
        <v>43626</v>
      </c>
      <c r="D5624" t="s">
        <v>65</v>
      </c>
      <c r="E5624" t="s">
        <v>25724</v>
      </c>
      <c r="F5624" t="s">
        <v>25725</v>
      </c>
      <c r="G5624" t="s">
        <v>25153</v>
      </c>
      <c r="H5624" t="s">
        <v>37683</v>
      </c>
      <c r="I5624" t="s">
        <v>25155</v>
      </c>
      <c r="J5624" t="s">
        <v>36704</v>
      </c>
      <c r="K5624" t="s">
        <v>25156</v>
      </c>
      <c r="L5624" t="s">
        <v>25557</v>
      </c>
      <c r="M5624" t="s">
        <v>37685</v>
      </c>
      <c r="N5624" t="s">
        <v>29119</v>
      </c>
      <c r="P5624" t="s">
        <v>37686</v>
      </c>
    </row>
    <row r="5625" spans="1:16" x14ac:dyDescent="0.2">
      <c r="A5625" t="s">
        <v>31087</v>
      </c>
      <c r="B5625" t="s">
        <v>31086</v>
      </c>
      <c r="C5625" s="1">
        <v>37120</v>
      </c>
      <c r="D5625" t="s">
        <v>65</v>
      </c>
      <c r="E5625" t="s">
        <v>125</v>
      </c>
      <c r="G5625" t="s">
        <v>26205</v>
      </c>
      <c r="H5625" t="s">
        <v>31087</v>
      </c>
      <c r="K5625" t="s">
        <v>25205</v>
      </c>
      <c r="N5625" t="s">
        <v>31088</v>
      </c>
      <c r="P5625" t="s">
        <v>31089</v>
      </c>
    </row>
    <row r="5626" spans="1:16" x14ac:dyDescent="0.2">
      <c r="A5626" t="s">
        <v>35744</v>
      </c>
      <c r="B5626" t="s">
        <v>27847</v>
      </c>
      <c r="C5626" s="1">
        <v>36662</v>
      </c>
      <c r="D5626" t="s">
        <v>65</v>
      </c>
      <c r="E5626" t="s">
        <v>26780</v>
      </c>
      <c r="F5626" t="s">
        <v>26781</v>
      </c>
      <c r="G5626" t="s">
        <v>25171</v>
      </c>
      <c r="H5626" t="s">
        <v>35744</v>
      </c>
      <c r="I5626" t="s">
        <v>25382</v>
      </c>
      <c r="J5626" t="s">
        <v>34547</v>
      </c>
      <c r="K5626" t="s">
        <v>25173</v>
      </c>
      <c r="L5626" t="s">
        <v>27848</v>
      </c>
      <c r="N5626" t="s">
        <v>27849</v>
      </c>
      <c r="P5626" t="s">
        <v>34249</v>
      </c>
    </row>
    <row r="5627" spans="1:16" x14ac:dyDescent="0.2">
      <c r="A5627" t="s">
        <v>40011</v>
      </c>
      <c r="B5627" t="s">
        <v>40012</v>
      </c>
      <c r="C5627" s="1">
        <v>43769</v>
      </c>
      <c r="D5627" t="s">
        <v>65</v>
      </c>
      <c r="E5627" t="s">
        <v>27054</v>
      </c>
      <c r="F5627" t="s">
        <v>27055</v>
      </c>
      <c r="G5627" t="s">
        <v>25147</v>
      </c>
      <c r="H5627" t="s">
        <v>40011</v>
      </c>
      <c r="I5627" t="s">
        <v>40013</v>
      </c>
      <c r="J5627" t="s">
        <v>34286</v>
      </c>
      <c r="K5627" t="s">
        <v>25230</v>
      </c>
      <c r="L5627" t="s">
        <v>40014</v>
      </c>
      <c r="M5627" t="s">
        <v>40015</v>
      </c>
      <c r="N5627" t="s">
        <v>40016</v>
      </c>
    </row>
    <row r="5628" spans="1:16" x14ac:dyDescent="0.2">
      <c r="A5628" t="s">
        <v>25797</v>
      </c>
      <c r="B5628" t="s">
        <v>25796</v>
      </c>
      <c r="C5628" s="1">
        <v>41871</v>
      </c>
      <c r="D5628" t="s">
        <v>65</v>
      </c>
      <c r="E5628" t="s">
        <v>25177</v>
      </c>
      <c r="F5628" t="s">
        <v>34200</v>
      </c>
      <c r="G5628" t="s">
        <v>25171</v>
      </c>
      <c r="H5628" t="s">
        <v>25797</v>
      </c>
      <c r="I5628" t="s">
        <v>25155</v>
      </c>
      <c r="J5628" t="s">
        <v>37645</v>
      </c>
      <c r="K5628" t="s">
        <v>25230</v>
      </c>
      <c r="L5628" t="s">
        <v>37646</v>
      </c>
      <c r="M5628" t="s">
        <v>34234</v>
      </c>
      <c r="N5628" t="s">
        <v>37647</v>
      </c>
      <c r="P5628" t="s">
        <v>1296</v>
      </c>
    </row>
    <row r="5629" spans="1:16" x14ac:dyDescent="0.2">
      <c r="A5629" t="s">
        <v>18503</v>
      </c>
      <c r="B5629" t="s">
        <v>18502</v>
      </c>
      <c r="C5629" s="1">
        <v>41374</v>
      </c>
      <c r="D5629" t="s">
        <v>65</v>
      </c>
      <c r="E5629" t="s">
        <v>544</v>
      </c>
      <c r="F5629" t="s">
        <v>42422</v>
      </c>
      <c r="G5629" t="s">
        <v>127</v>
      </c>
      <c r="H5629" t="s">
        <v>18503</v>
      </c>
      <c r="I5629" t="s">
        <v>18504</v>
      </c>
      <c r="J5629" t="s">
        <v>18505</v>
      </c>
      <c r="K5629" t="s">
        <v>111</v>
      </c>
      <c r="N5629" t="s">
        <v>18506</v>
      </c>
      <c r="O5629" t="s">
        <v>153</v>
      </c>
      <c r="P5629" t="s">
        <v>10063</v>
      </c>
    </row>
    <row r="5630" spans="1:16" x14ac:dyDescent="0.2">
      <c r="A5630" t="s">
        <v>34649</v>
      </c>
      <c r="B5630" t="s">
        <v>26402</v>
      </c>
      <c r="C5630" s="1">
        <v>40476</v>
      </c>
      <c r="D5630" t="s">
        <v>65</v>
      </c>
      <c r="E5630" t="s">
        <v>686</v>
      </c>
      <c r="F5630" t="s">
        <v>687</v>
      </c>
      <c r="G5630" t="s">
        <v>25171</v>
      </c>
      <c r="H5630" t="s">
        <v>34649</v>
      </c>
      <c r="I5630" t="s">
        <v>25155</v>
      </c>
      <c r="J5630" t="s">
        <v>34650</v>
      </c>
      <c r="K5630" t="s">
        <v>25173</v>
      </c>
      <c r="L5630" t="s">
        <v>34651</v>
      </c>
      <c r="M5630" t="s">
        <v>34652</v>
      </c>
      <c r="N5630" t="s">
        <v>26403</v>
      </c>
      <c r="P5630" t="s">
        <v>34653</v>
      </c>
    </row>
    <row r="5631" spans="1:16" x14ac:dyDescent="0.2">
      <c r="A5631" t="s">
        <v>39177</v>
      </c>
      <c r="B5631" t="s">
        <v>29482</v>
      </c>
      <c r="C5631" s="1">
        <v>35920</v>
      </c>
      <c r="D5631" t="s">
        <v>65</v>
      </c>
      <c r="E5631" t="s">
        <v>25549</v>
      </c>
      <c r="F5631" t="s">
        <v>25550</v>
      </c>
      <c r="G5631" t="s">
        <v>25153</v>
      </c>
      <c r="H5631" t="s">
        <v>39177</v>
      </c>
      <c r="I5631" t="s">
        <v>25155</v>
      </c>
      <c r="J5631" t="s">
        <v>39178</v>
      </c>
      <c r="K5631" t="s">
        <v>25173</v>
      </c>
      <c r="M5631" t="s">
        <v>38485</v>
      </c>
      <c r="N5631" t="s">
        <v>29483</v>
      </c>
      <c r="P5631" t="s">
        <v>34830</v>
      </c>
    </row>
    <row r="5632" spans="1:16" x14ac:dyDescent="0.2">
      <c r="A5632" t="s">
        <v>39177</v>
      </c>
      <c r="B5632" t="s">
        <v>32767</v>
      </c>
      <c r="C5632" s="1">
        <v>35920</v>
      </c>
      <c r="D5632" t="s">
        <v>65</v>
      </c>
      <c r="E5632" t="s">
        <v>25549</v>
      </c>
      <c r="F5632" t="s">
        <v>25550</v>
      </c>
      <c r="G5632" t="s">
        <v>25198</v>
      </c>
      <c r="H5632" t="s">
        <v>39177</v>
      </c>
      <c r="I5632" t="s">
        <v>25204</v>
      </c>
      <c r="J5632" t="s">
        <v>37069</v>
      </c>
      <c r="K5632" t="s">
        <v>25173</v>
      </c>
      <c r="L5632" t="s">
        <v>115</v>
      </c>
      <c r="M5632" t="s">
        <v>34251</v>
      </c>
      <c r="N5632" t="s">
        <v>32768</v>
      </c>
      <c r="P5632" t="s">
        <v>34842</v>
      </c>
    </row>
    <row r="5633" spans="1:16" x14ac:dyDescent="0.2">
      <c r="A5633" t="s">
        <v>33733</v>
      </c>
      <c r="B5633" t="s">
        <v>33732</v>
      </c>
      <c r="C5633" s="1">
        <v>43185</v>
      </c>
      <c r="D5633" t="s">
        <v>65</v>
      </c>
      <c r="E5633" t="s">
        <v>25549</v>
      </c>
      <c r="F5633" t="s">
        <v>25550</v>
      </c>
      <c r="G5633" t="s">
        <v>25160</v>
      </c>
      <c r="H5633" t="s">
        <v>33733</v>
      </c>
      <c r="I5633" t="s">
        <v>38613</v>
      </c>
      <c r="J5633" t="s">
        <v>33734</v>
      </c>
      <c r="K5633" t="s">
        <v>25173</v>
      </c>
      <c r="L5633" t="s">
        <v>33735</v>
      </c>
      <c r="M5633" t="s">
        <v>34306</v>
      </c>
      <c r="N5633" t="s">
        <v>33736</v>
      </c>
      <c r="P5633" t="s">
        <v>38614</v>
      </c>
    </row>
    <row r="5634" spans="1:16" x14ac:dyDescent="0.2">
      <c r="A5634" t="s">
        <v>33733</v>
      </c>
      <c r="B5634" t="s">
        <v>39969</v>
      </c>
      <c r="C5634" s="1">
        <v>43185</v>
      </c>
      <c r="D5634" t="s">
        <v>65</v>
      </c>
      <c r="E5634" t="s">
        <v>25549</v>
      </c>
      <c r="F5634" t="s">
        <v>25550</v>
      </c>
      <c r="G5634" t="s">
        <v>25171</v>
      </c>
      <c r="H5634" t="s">
        <v>33733</v>
      </c>
      <c r="I5634" t="s">
        <v>25155</v>
      </c>
      <c r="J5634" t="s">
        <v>33734</v>
      </c>
      <c r="K5634" t="s">
        <v>25173</v>
      </c>
      <c r="L5634" t="s">
        <v>33735</v>
      </c>
      <c r="M5634" t="s">
        <v>34306</v>
      </c>
      <c r="N5634" t="s">
        <v>39970</v>
      </c>
    </row>
    <row r="5635" spans="1:16" x14ac:dyDescent="0.2">
      <c r="A5635" t="s">
        <v>23436</v>
      </c>
      <c r="B5635" t="s">
        <v>23435</v>
      </c>
      <c r="C5635" s="1">
        <v>41192</v>
      </c>
      <c r="D5635" t="s">
        <v>65</v>
      </c>
      <c r="E5635" t="s">
        <v>12408</v>
      </c>
      <c r="F5635" t="s">
        <v>12409</v>
      </c>
      <c r="G5635" t="s">
        <v>127</v>
      </c>
      <c r="H5635" t="s">
        <v>23436</v>
      </c>
      <c r="I5635" t="s">
        <v>23437</v>
      </c>
      <c r="J5635" t="s">
        <v>23438</v>
      </c>
      <c r="K5635" t="s">
        <v>111</v>
      </c>
      <c r="M5635" t="s">
        <v>23439</v>
      </c>
      <c r="N5635" t="s">
        <v>517</v>
      </c>
      <c r="O5635" t="s">
        <v>153</v>
      </c>
      <c r="P5635" t="s">
        <v>48217</v>
      </c>
    </row>
    <row r="5636" spans="1:16" x14ac:dyDescent="0.2">
      <c r="A5636" t="s">
        <v>10290</v>
      </c>
      <c r="B5636" t="s">
        <v>10289</v>
      </c>
      <c r="C5636" s="1">
        <v>41682</v>
      </c>
      <c r="D5636" t="s">
        <v>65</v>
      </c>
      <c r="E5636" t="s">
        <v>151</v>
      </c>
      <c r="F5636" t="s">
        <v>152</v>
      </c>
      <c r="G5636" t="s">
        <v>127</v>
      </c>
      <c r="H5636" t="s">
        <v>10290</v>
      </c>
      <c r="I5636" t="s">
        <v>10291</v>
      </c>
      <c r="J5636" t="s">
        <v>10292</v>
      </c>
      <c r="K5636" t="s">
        <v>86</v>
      </c>
      <c r="L5636" t="s">
        <v>115</v>
      </c>
      <c r="M5636" t="s">
        <v>9518</v>
      </c>
      <c r="N5636" t="s">
        <v>10293</v>
      </c>
      <c r="O5636" t="s">
        <v>94</v>
      </c>
      <c r="P5636" t="s">
        <v>117</v>
      </c>
    </row>
    <row r="5637" spans="1:16" x14ac:dyDescent="0.2">
      <c r="A5637" t="s">
        <v>26478</v>
      </c>
      <c r="B5637" t="s">
        <v>26477</v>
      </c>
      <c r="C5637" s="1">
        <v>41535</v>
      </c>
      <c r="D5637" t="s">
        <v>65</v>
      </c>
      <c r="E5637" t="s">
        <v>25635</v>
      </c>
      <c r="F5637" t="s">
        <v>25636</v>
      </c>
      <c r="G5637" t="s">
        <v>25198</v>
      </c>
      <c r="H5637" t="s">
        <v>26478</v>
      </c>
      <c r="I5637" t="s">
        <v>36732</v>
      </c>
      <c r="J5637" t="s">
        <v>36733</v>
      </c>
      <c r="K5637" t="s">
        <v>25215</v>
      </c>
      <c r="L5637" t="s">
        <v>36734</v>
      </c>
      <c r="M5637" t="s">
        <v>36735</v>
      </c>
      <c r="N5637" t="s">
        <v>34673</v>
      </c>
      <c r="P5637" t="s">
        <v>36736</v>
      </c>
    </row>
    <row r="5638" spans="1:16" x14ac:dyDescent="0.2">
      <c r="A5638" t="s">
        <v>22567</v>
      </c>
      <c r="B5638" t="s">
        <v>22566</v>
      </c>
      <c r="C5638" s="1">
        <v>41935</v>
      </c>
      <c r="D5638" t="s">
        <v>65</v>
      </c>
      <c r="E5638" t="s">
        <v>211</v>
      </c>
      <c r="F5638" t="s">
        <v>212</v>
      </c>
      <c r="G5638" t="s">
        <v>127</v>
      </c>
      <c r="H5638" t="s">
        <v>22567</v>
      </c>
      <c r="I5638" t="s">
        <v>22568</v>
      </c>
      <c r="J5638" t="s">
        <v>22569</v>
      </c>
      <c r="K5638" t="s">
        <v>86</v>
      </c>
      <c r="M5638" t="s">
        <v>22570</v>
      </c>
      <c r="N5638" t="s">
        <v>215</v>
      </c>
      <c r="O5638" t="s">
        <v>153</v>
      </c>
      <c r="P5638" t="s">
        <v>192</v>
      </c>
    </row>
    <row r="5639" spans="1:16" x14ac:dyDescent="0.2">
      <c r="A5639" t="s">
        <v>51869</v>
      </c>
      <c r="B5639" t="s">
        <v>51870</v>
      </c>
      <c r="C5639" s="1">
        <v>43599</v>
      </c>
      <c r="D5639" t="s">
        <v>65</v>
      </c>
      <c r="E5639" t="s">
        <v>337</v>
      </c>
      <c r="F5639" t="s">
        <v>338</v>
      </c>
      <c r="G5639" t="s">
        <v>127</v>
      </c>
      <c r="H5639" t="s">
        <v>51869</v>
      </c>
      <c r="I5639" t="s">
        <v>51871</v>
      </c>
      <c r="J5639" t="s">
        <v>51872</v>
      </c>
      <c r="K5639" t="s">
        <v>50805</v>
      </c>
      <c r="L5639" t="s">
        <v>51873</v>
      </c>
      <c r="M5639" t="s">
        <v>47060</v>
      </c>
      <c r="N5639" t="s">
        <v>51209</v>
      </c>
      <c r="O5639" t="s">
        <v>153</v>
      </c>
      <c r="P5639" t="s">
        <v>51874</v>
      </c>
    </row>
    <row r="5640" spans="1:16" x14ac:dyDescent="0.2">
      <c r="A5640" t="s">
        <v>10948</v>
      </c>
      <c r="B5640" t="s">
        <v>10947</v>
      </c>
      <c r="C5640" s="1">
        <v>25568</v>
      </c>
      <c r="D5640" t="s">
        <v>65</v>
      </c>
      <c r="E5640" t="s">
        <v>337</v>
      </c>
      <c r="F5640" t="s">
        <v>338</v>
      </c>
      <c r="G5640" t="s">
        <v>127</v>
      </c>
      <c r="H5640" t="s">
        <v>10948</v>
      </c>
      <c r="I5640" t="s">
        <v>10949</v>
      </c>
      <c r="J5640" t="s">
        <v>10950</v>
      </c>
      <c r="K5640" t="s">
        <v>160</v>
      </c>
      <c r="M5640" t="s">
        <v>9760</v>
      </c>
      <c r="N5640" t="s">
        <v>6042</v>
      </c>
      <c r="O5640" t="s">
        <v>153</v>
      </c>
    </row>
    <row r="5641" spans="1:16" x14ac:dyDescent="0.2">
      <c r="A5641" t="s">
        <v>27722</v>
      </c>
      <c r="B5641" t="s">
        <v>27721</v>
      </c>
      <c r="C5641" s="1">
        <v>39654</v>
      </c>
      <c r="D5641" t="s">
        <v>65</v>
      </c>
      <c r="E5641" t="s">
        <v>25549</v>
      </c>
      <c r="F5641" t="s">
        <v>25550</v>
      </c>
      <c r="G5641" t="s">
        <v>25160</v>
      </c>
      <c r="H5641" t="s">
        <v>27722</v>
      </c>
      <c r="I5641" t="s">
        <v>25204</v>
      </c>
      <c r="J5641" t="s">
        <v>35084</v>
      </c>
      <c r="K5641" t="s">
        <v>25315</v>
      </c>
      <c r="L5641" t="s">
        <v>25260</v>
      </c>
      <c r="M5641" t="s">
        <v>25317</v>
      </c>
      <c r="N5641" t="s">
        <v>27723</v>
      </c>
      <c r="P5641" t="s">
        <v>12166</v>
      </c>
    </row>
    <row r="5642" spans="1:16" x14ac:dyDescent="0.2">
      <c r="A5642" t="s">
        <v>27722</v>
      </c>
      <c r="B5642" t="s">
        <v>30096</v>
      </c>
      <c r="C5642" s="1">
        <v>39654</v>
      </c>
      <c r="D5642" t="s">
        <v>65</v>
      </c>
      <c r="E5642" t="s">
        <v>25549</v>
      </c>
      <c r="F5642" t="s">
        <v>25550</v>
      </c>
      <c r="G5642" t="s">
        <v>25171</v>
      </c>
      <c r="H5642" t="s">
        <v>27722</v>
      </c>
      <c r="I5642" t="s">
        <v>25155</v>
      </c>
      <c r="J5642" t="s">
        <v>35084</v>
      </c>
      <c r="K5642" t="s">
        <v>25315</v>
      </c>
      <c r="L5642" t="s">
        <v>25260</v>
      </c>
      <c r="M5642" t="s">
        <v>25317</v>
      </c>
      <c r="N5642" t="s">
        <v>27723</v>
      </c>
    </row>
    <row r="5643" spans="1:16" x14ac:dyDescent="0.2">
      <c r="A5643" t="s">
        <v>23216</v>
      </c>
      <c r="B5643" t="s">
        <v>23215</v>
      </c>
      <c r="C5643" s="1">
        <v>40330</v>
      </c>
      <c r="D5643" t="s">
        <v>65</v>
      </c>
      <c r="E5643" t="s">
        <v>354</v>
      </c>
      <c r="F5643" t="s">
        <v>355</v>
      </c>
      <c r="G5643" t="s">
        <v>127</v>
      </c>
      <c r="H5643" t="s">
        <v>23216</v>
      </c>
      <c r="I5643" t="s">
        <v>48201</v>
      </c>
      <c r="J5643" t="s">
        <v>23217</v>
      </c>
      <c r="K5643" t="s">
        <v>111</v>
      </c>
      <c r="M5643" t="s">
        <v>23218</v>
      </c>
      <c r="N5643" t="s">
        <v>48202</v>
      </c>
      <c r="O5643" t="s">
        <v>396</v>
      </c>
      <c r="P5643" t="s">
        <v>117</v>
      </c>
    </row>
    <row r="5644" spans="1:16" x14ac:dyDescent="0.2">
      <c r="A5644" t="s">
        <v>23201</v>
      </c>
      <c r="B5644" t="s">
        <v>23200</v>
      </c>
      <c r="C5644" s="1">
        <v>39855</v>
      </c>
      <c r="D5644" t="s">
        <v>65</v>
      </c>
      <c r="E5644" t="s">
        <v>354</v>
      </c>
      <c r="F5644" t="s">
        <v>355</v>
      </c>
      <c r="G5644" t="s">
        <v>127</v>
      </c>
      <c r="H5644" t="s">
        <v>23201</v>
      </c>
      <c r="I5644" t="s">
        <v>23202</v>
      </c>
      <c r="J5644" t="s">
        <v>23203</v>
      </c>
      <c r="K5644" t="s">
        <v>111</v>
      </c>
      <c r="M5644" t="s">
        <v>23204</v>
      </c>
      <c r="N5644" t="s">
        <v>356</v>
      </c>
      <c r="O5644" t="s">
        <v>396</v>
      </c>
      <c r="P5644" t="s">
        <v>117</v>
      </c>
    </row>
    <row r="5645" spans="1:16" x14ac:dyDescent="0.2">
      <c r="A5645" t="s">
        <v>23225</v>
      </c>
      <c r="B5645" t="s">
        <v>23224</v>
      </c>
      <c r="C5645" s="1">
        <v>25568</v>
      </c>
      <c r="D5645" t="s">
        <v>65</v>
      </c>
      <c r="E5645" t="s">
        <v>15680</v>
      </c>
      <c r="F5645" t="s">
        <v>15681</v>
      </c>
      <c r="G5645" t="s">
        <v>127</v>
      </c>
      <c r="H5645" t="s">
        <v>23225</v>
      </c>
      <c r="I5645" t="s">
        <v>23226</v>
      </c>
      <c r="K5645" t="s">
        <v>111</v>
      </c>
      <c r="O5645">
        <v>0</v>
      </c>
    </row>
    <row r="5646" spans="1:16" x14ac:dyDescent="0.2">
      <c r="A5646" t="s">
        <v>23227</v>
      </c>
      <c r="B5646" t="s">
        <v>23224</v>
      </c>
      <c r="C5646" s="1">
        <v>41099</v>
      </c>
      <c r="D5646" t="s">
        <v>65</v>
      </c>
      <c r="E5646" t="s">
        <v>161</v>
      </c>
      <c r="F5646" t="s">
        <v>162</v>
      </c>
      <c r="G5646" t="s">
        <v>127</v>
      </c>
      <c r="H5646" t="s">
        <v>23227</v>
      </c>
      <c r="I5646" t="s">
        <v>23228</v>
      </c>
      <c r="J5646" t="s">
        <v>23229</v>
      </c>
      <c r="K5646" t="s">
        <v>111</v>
      </c>
      <c r="L5646" t="s">
        <v>115</v>
      </c>
      <c r="M5646" t="s">
        <v>23230</v>
      </c>
      <c r="N5646" t="s">
        <v>23231</v>
      </c>
      <c r="O5646" t="s">
        <v>396</v>
      </c>
      <c r="P5646" t="s">
        <v>23232</v>
      </c>
    </row>
    <row r="5647" spans="1:16" x14ac:dyDescent="0.2">
      <c r="A5647" t="s">
        <v>47112</v>
      </c>
      <c r="B5647" t="s">
        <v>47113</v>
      </c>
      <c r="C5647" s="1">
        <v>43348</v>
      </c>
      <c r="D5647" t="s">
        <v>65</v>
      </c>
      <c r="E5647" t="s">
        <v>236</v>
      </c>
      <c r="F5647" t="s">
        <v>237</v>
      </c>
      <c r="G5647" t="s">
        <v>127</v>
      </c>
      <c r="H5647" t="s">
        <v>47112</v>
      </c>
      <c r="I5647" t="s">
        <v>47114</v>
      </c>
      <c r="J5647" t="s">
        <v>47115</v>
      </c>
      <c r="K5647" t="s">
        <v>111</v>
      </c>
      <c r="L5647" t="s">
        <v>115</v>
      </c>
      <c r="M5647" t="s">
        <v>47116</v>
      </c>
      <c r="N5647" t="s">
        <v>238</v>
      </c>
      <c r="O5647" t="s">
        <v>153</v>
      </c>
    </row>
    <row r="5648" spans="1:16" x14ac:dyDescent="0.2">
      <c r="A5648" t="s">
        <v>23263</v>
      </c>
      <c r="B5648" t="s">
        <v>23262</v>
      </c>
      <c r="C5648" s="1">
        <v>36291</v>
      </c>
      <c r="D5648" t="s">
        <v>65</v>
      </c>
      <c r="E5648" t="s">
        <v>42176</v>
      </c>
      <c r="F5648" t="s">
        <v>42177</v>
      </c>
      <c r="G5648" t="s">
        <v>127</v>
      </c>
      <c r="H5648" t="s">
        <v>23263</v>
      </c>
      <c r="I5648" t="s">
        <v>23264</v>
      </c>
      <c r="J5648" t="s">
        <v>23265</v>
      </c>
      <c r="K5648" t="s">
        <v>111</v>
      </c>
      <c r="M5648" t="s">
        <v>23253</v>
      </c>
      <c r="N5648" t="s">
        <v>491</v>
      </c>
      <c r="O5648" t="s">
        <v>396</v>
      </c>
      <c r="P5648" t="s">
        <v>48203</v>
      </c>
    </row>
    <row r="5649" spans="1:16" x14ac:dyDescent="0.2">
      <c r="A5649" t="s">
        <v>23250</v>
      </c>
      <c r="B5649" t="s">
        <v>23249</v>
      </c>
      <c r="C5649" s="1">
        <v>42878</v>
      </c>
      <c r="D5649" t="s">
        <v>65</v>
      </c>
      <c r="E5649" t="s">
        <v>90</v>
      </c>
      <c r="F5649" t="s">
        <v>91</v>
      </c>
      <c r="G5649" t="s">
        <v>127</v>
      </c>
      <c r="H5649" t="s">
        <v>23250</v>
      </c>
      <c r="I5649" t="s">
        <v>23251</v>
      </c>
      <c r="J5649" t="s">
        <v>23252</v>
      </c>
      <c r="K5649" t="s">
        <v>111</v>
      </c>
      <c r="M5649" t="s">
        <v>23253</v>
      </c>
      <c r="N5649" t="s">
        <v>16372</v>
      </c>
      <c r="O5649" t="s">
        <v>396</v>
      </c>
    </row>
    <row r="5650" spans="1:16" x14ac:dyDescent="0.2">
      <c r="A5650" t="s">
        <v>33936</v>
      </c>
      <c r="B5650" t="s">
        <v>33935</v>
      </c>
      <c r="C5650" s="1">
        <v>43213</v>
      </c>
      <c r="D5650" t="s">
        <v>65</v>
      </c>
      <c r="E5650" t="s">
        <v>31032</v>
      </c>
      <c r="F5650" t="s">
        <v>36335</v>
      </c>
      <c r="G5650" t="s">
        <v>25171</v>
      </c>
      <c r="H5650" t="s">
        <v>33936</v>
      </c>
      <c r="I5650" t="s">
        <v>25145</v>
      </c>
      <c r="J5650" t="s">
        <v>37068</v>
      </c>
      <c r="K5650" t="s">
        <v>25215</v>
      </c>
      <c r="L5650" t="s">
        <v>29700</v>
      </c>
      <c r="M5650" t="s">
        <v>34212</v>
      </c>
      <c r="N5650" t="s">
        <v>33937</v>
      </c>
    </row>
    <row r="5651" spans="1:16" x14ac:dyDescent="0.2">
      <c r="A5651" t="s">
        <v>23467</v>
      </c>
      <c r="B5651" t="s">
        <v>23466</v>
      </c>
      <c r="C5651" s="1">
        <v>41556</v>
      </c>
      <c r="D5651" t="s">
        <v>65</v>
      </c>
      <c r="F5651" t="s">
        <v>34583</v>
      </c>
      <c r="G5651" t="s">
        <v>127</v>
      </c>
      <c r="H5651" t="s">
        <v>23467</v>
      </c>
      <c r="I5651" t="s">
        <v>23468</v>
      </c>
      <c r="J5651" t="s">
        <v>23469</v>
      </c>
      <c r="K5651" t="s">
        <v>111</v>
      </c>
      <c r="M5651" t="s">
        <v>23470</v>
      </c>
      <c r="N5651" t="s">
        <v>23471</v>
      </c>
      <c r="O5651" t="s">
        <v>153</v>
      </c>
      <c r="P5651" t="s">
        <v>192</v>
      </c>
    </row>
    <row r="5652" spans="1:16" x14ac:dyDescent="0.2">
      <c r="A5652" t="s">
        <v>5608</v>
      </c>
      <c r="B5652" t="s">
        <v>5607</v>
      </c>
      <c r="C5652" s="1">
        <v>25568</v>
      </c>
      <c r="D5652" t="s">
        <v>65</v>
      </c>
      <c r="E5652" t="s">
        <v>42176</v>
      </c>
      <c r="F5652" t="s">
        <v>42177</v>
      </c>
      <c r="G5652" t="s">
        <v>127</v>
      </c>
      <c r="H5652" t="s">
        <v>5608</v>
      </c>
      <c r="I5652" t="s">
        <v>5609</v>
      </c>
      <c r="J5652" t="s">
        <v>5610</v>
      </c>
      <c r="K5652" t="s">
        <v>105</v>
      </c>
      <c r="M5652" t="s">
        <v>5606</v>
      </c>
      <c r="N5652" t="s">
        <v>491</v>
      </c>
      <c r="O5652" t="s">
        <v>153</v>
      </c>
      <c r="P5652" t="s">
        <v>45131</v>
      </c>
    </row>
    <row r="5653" spans="1:16" x14ac:dyDescent="0.2">
      <c r="A5653" t="s">
        <v>15008</v>
      </c>
      <c r="B5653" t="s">
        <v>15007</v>
      </c>
      <c r="C5653" s="1">
        <v>38365</v>
      </c>
      <c r="D5653" t="s">
        <v>65</v>
      </c>
      <c r="E5653" t="s">
        <v>5701</v>
      </c>
      <c r="F5653" t="s">
        <v>5702</v>
      </c>
      <c r="G5653" t="s">
        <v>127</v>
      </c>
      <c r="H5653" t="s">
        <v>15008</v>
      </c>
      <c r="I5653" t="s">
        <v>15009</v>
      </c>
      <c r="J5653" t="s">
        <v>15010</v>
      </c>
      <c r="K5653" t="s">
        <v>86</v>
      </c>
      <c r="O5653" t="s">
        <v>153</v>
      </c>
    </row>
    <row r="5654" spans="1:16" x14ac:dyDescent="0.2">
      <c r="A5654" t="s">
        <v>23289</v>
      </c>
      <c r="B5654" t="s">
        <v>23288</v>
      </c>
      <c r="C5654" s="1">
        <v>41099</v>
      </c>
      <c r="D5654" t="s">
        <v>65</v>
      </c>
      <c r="E5654" t="s">
        <v>399</v>
      </c>
      <c r="F5654" t="s">
        <v>400</v>
      </c>
      <c r="G5654" t="s">
        <v>127</v>
      </c>
      <c r="H5654" t="s">
        <v>23289</v>
      </c>
      <c r="I5654" t="s">
        <v>23285</v>
      </c>
      <c r="J5654" t="s">
        <v>23290</v>
      </c>
      <c r="K5654" t="s">
        <v>111</v>
      </c>
      <c r="M5654" t="s">
        <v>23287</v>
      </c>
      <c r="N5654" t="s">
        <v>570</v>
      </c>
      <c r="O5654" t="s">
        <v>396</v>
      </c>
      <c r="P5654" t="s">
        <v>117</v>
      </c>
    </row>
    <row r="5655" spans="1:16" x14ac:dyDescent="0.2">
      <c r="A5655" t="s">
        <v>23284</v>
      </c>
      <c r="B5655" t="s">
        <v>23283</v>
      </c>
      <c r="C5655" s="1">
        <v>41099</v>
      </c>
      <c r="D5655" t="s">
        <v>65</v>
      </c>
      <c r="E5655" t="s">
        <v>399</v>
      </c>
      <c r="F5655" t="s">
        <v>400</v>
      </c>
      <c r="G5655" t="s">
        <v>127</v>
      </c>
      <c r="H5655" t="s">
        <v>23284</v>
      </c>
      <c r="I5655" t="s">
        <v>23285</v>
      </c>
      <c r="J5655" t="s">
        <v>23286</v>
      </c>
      <c r="K5655" t="s">
        <v>111</v>
      </c>
      <c r="M5655" t="s">
        <v>23287</v>
      </c>
      <c r="N5655" t="s">
        <v>570</v>
      </c>
      <c r="O5655" t="s">
        <v>396</v>
      </c>
      <c r="P5655" t="s">
        <v>117</v>
      </c>
    </row>
    <row r="5656" spans="1:16" x14ac:dyDescent="0.2">
      <c r="A5656" t="s">
        <v>14841</v>
      </c>
      <c r="B5656" t="s">
        <v>14840</v>
      </c>
      <c r="C5656" s="1">
        <v>41225</v>
      </c>
      <c r="D5656" t="s">
        <v>65</v>
      </c>
      <c r="E5656" t="s">
        <v>90</v>
      </c>
      <c r="F5656" t="s">
        <v>91</v>
      </c>
      <c r="G5656" t="s">
        <v>127</v>
      </c>
      <c r="H5656" t="s">
        <v>14841</v>
      </c>
      <c r="I5656" t="s">
        <v>14842</v>
      </c>
      <c r="J5656" t="s">
        <v>14843</v>
      </c>
      <c r="K5656" t="s">
        <v>86</v>
      </c>
      <c r="M5656" t="s">
        <v>14844</v>
      </c>
      <c r="O5656" t="s">
        <v>153</v>
      </c>
    </row>
    <row r="5657" spans="1:16" x14ac:dyDescent="0.2">
      <c r="A5657" t="s">
        <v>49517</v>
      </c>
      <c r="B5657" t="s">
        <v>49518</v>
      </c>
      <c r="C5657" s="1">
        <v>43901</v>
      </c>
      <c r="D5657" t="s">
        <v>65</v>
      </c>
      <c r="E5657" t="s">
        <v>420</v>
      </c>
      <c r="F5657" t="s">
        <v>421</v>
      </c>
      <c r="G5657" t="s">
        <v>1479</v>
      </c>
      <c r="H5657" t="s">
        <v>49517</v>
      </c>
      <c r="I5657" t="s">
        <v>49519</v>
      </c>
      <c r="J5657" t="s">
        <v>49520</v>
      </c>
      <c r="K5657" t="s">
        <v>111</v>
      </c>
      <c r="L5657" t="s">
        <v>49521</v>
      </c>
      <c r="M5657" t="s">
        <v>49522</v>
      </c>
      <c r="N5657" t="s">
        <v>49523</v>
      </c>
      <c r="O5657" t="s">
        <v>94</v>
      </c>
      <c r="P5657" t="s">
        <v>49524</v>
      </c>
    </row>
    <row r="5658" spans="1:16" x14ac:dyDescent="0.2">
      <c r="A5658" t="s">
        <v>31180</v>
      </c>
      <c r="B5658" t="s">
        <v>31179</v>
      </c>
      <c r="C5658" s="1">
        <v>42699</v>
      </c>
      <c r="D5658" t="s">
        <v>65</v>
      </c>
      <c r="E5658" t="s">
        <v>25244</v>
      </c>
      <c r="F5658" t="s">
        <v>25245</v>
      </c>
      <c r="G5658" t="s">
        <v>25198</v>
      </c>
      <c r="H5658" t="s">
        <v>31180</v>
      </c>
      <c r="I5658" t="s">
        <v>38311</v>
      </c>
      <c r="J5658" t="s">
        <v>36494</v>
      </c>
      <c r="K5658" t="s">
        <v>25149</v>
      </c>
      <c r="L5658" t="s">
        <v>38312</v>
      </c>
      <c r="M5658" t="s">
        <v>38313</v>
      </c>
      <c r="N5658" t="s">
        <v>25444</v>
      </c>
    </row>
    <row r="5659" spans="1:16" x14ac:dyDescent="0.2">
      <c r="A5659" t="s">
        <v>49901</v>
      </c>
      <c r="B5659" t="s">
        <v>49902</v>
      </c>
      <c r="C5659" s="1">
        <v>43658</v>
      </c>
      <c r="D5659" t="s">
        <v>65</v>
      </c>
      <c r="E5659" t="s">
        <v>284</v>
      </c>
      <c r="F5659" t="s">
        <v>285</v>
      </c>
      <c r="G5659" t="s">
        <v>1479</v>
      </c>
      <c r="H5659" t="s">
        <v>49901</v>
      </c>
      <c r="I5659" t="s">
        <v>69</v>
      </c>
      <c r="J5659" t="s">
        <v>49903</v>
      </c>
      <c r="K5659" t="s">
        <v>93</v>
      </c>
      <c r="L5659" t="s">
        <v>49784</v>
      </c>
      <c r="M5659" t="s">
        <v>49904</v>
      </c>
      <c r="N5659" t="s">
        <v>49785</v>
      </c>
      <c r="O5659" t="s">
        <v>94</v>
      </c>
      <c r="P5659" t="s">
        <v>48567</v>
      </c>
    </row>
    <row r="5660" spans="1:16" x14ac:dyDescent="0.2">
      <c r="A5660" t="s">
        <v>49890</v>
      </c>
      <c r="B5660" t="s">
        <v>49891</v>
      </c>
      <c r="C5660" s="1">
        <v>43658</v>
      </c>
      <c r="D5660" t="s">
        <v>65</v>
      </c>
      <c r="E5660" t="s">
        <v>284</v>
      </c>
      <c r="F5660" t="s">
        <v>285</v>
      </c>
      <c r="G5660" t="s">
        <v>1479</v>
      </c>
      <c r="H5660" t="s">
        <v>49890</v>
      </c>
      <c r="I5660" t="s">
        <v>69</v>
      </c>
      <c r="J5660" t="s">
        <v>49892</v>
      </c>
      <c r="K5660" t="s">
        <v>93</v>
      </c>
      <c r="L5660" t="s">
        <v>49784</v>
      </c>
      <c r="M5660" t="s">
        <v>5050</v>
      </c>
      <c r="N5660" t="s">
        <v>49785</v>
      </c>
      <c r="O5660" t="s">
        <v>94</v>
      </c>
      <c r="P5660" t="s">
        <v>48567</v>
      </c>
    </row>
    <row r="5661" spans="1:16" x14ac:dyDescent="0.2">
      <c r="A5661" t="s">
        <v>49781</v>
      </c>
      <c r="B5661" t="s">
        <v>49782</v>
      </c>
      <c r="C5661" s="1">
        <v>43606</v>
      </c>
      <c r="D5661" t="s">
        <v>65</v>
      </c>
      <c r="E5661" t="s">
        <v>284</v>
      </c>
      <c r="F5661" t="s">
        <v>285</v>
      </c>
      <c r="G5661" t="s">
        <v>1479</v>
      </c>
      <c r="H5661" t="s">
        <v>49781</v>
      </c>
      <c r="I5661" t="s">
        <v>49443</v>
      </c>
      <c r="J5661" t="s">
        <v>49783</v>
      </c>
      <c r="K5661" t="s">
        <v>93</v>
      </c>
      <c r="L5661" t="s">
        <v>49784</v>
      </c>
      <c r="M5661" t="s">
        <v>5050</v>
      </c>
      <c r="N5661" t="s">
        <v>49785</v>
      </c>
      <c r="O5661" t="s">
        <v>94</v>
      </c>
      <c r="P5661" t="s">
        <v>48567</v>
      </c>
    </row>
    <row r="5662" spans="1:16" x14ac:dyDescent="0.2">
      <c r="A5662" t="s">
        <v>31019</v>
      </c>
      <c r="B5662" t="s">
        <v>31018</v>
      </c>
      <c r="C5662" s="1">
        <v>42653</v>
      </c>
      <c r="D5662" t="s">
        <v>65</v>
      </c>
      <c r="E5662" t="s">
        <v>25724</v>
      </c>
      <c r="F5662" t="s">
        <v>25725</v>
      </c>
      <c r="G5662" t="s">
        <v>25160</v>
      </c>
      <c r="H5662" t="s">
        <v>31019</v>
      </c>
      <c r="I5662" t="s">
        <v>35860</v>
      </c>
      <c r="J5662" t="s">
        <v>34372</v>
      </c>
      <c r="K5662" t="s">
        <v>25173</v>
      </c>
      <c r="L5662" t="s">
        <v>25610</v>
      </c>
      <c r="M5662" t="s">
        <v>35271</v>
      </c>
      <c r="N5662" t="s">
        <v>31020</v>
      </c>
      <c r="P5662" t="s">
        <v>25725</v>
      </c>
    </row>
    <row r="5663" spans="1:16" x14ac:dyDescent="0.2">
      <c r="A5663" t="s">
        <v>29026</v>
      </c>
      <c r="B5663" t="s">
        <v>29025</v>
      </c>
      <c r="C5663" s="1">
        <v>41628</v>
      </c>
      <c r="D5663" t="s">
        <v>65</v>
      </c>
      <c r="E5663" t="s">
        <v>27659</v>
      </c>
      <c r="F5663" t="s">
        <v>27660</v>
      </c>
      <c r="G5663" t="s">
        <v>25160</v>
      </c>
      <c r="H5663" t="s">
        <v>29026</v>
      </c>
      <c r="I5663" t="s">
        <v>25331</v>
      </c>
      <c r="J5663" t="s">
        <v>34487</v>
      </c>
      <c r="K5663" t="s">
        <v>25215</v>
      </c>
      <c r="L5663" t="s">
        <v>40183</v>
      </c>
      <c r="M5663" t="s">
        <v>34334</v>
      </c>
      <c r="N5663" t="s">
        <v>29027</v>
      </c>
      <c r="P5663" t="s">
        <v>40184</v>
      </c>
    </row>
    <row r="5664" spans="1:16" x14ac:dyDescent="0.2">
      <c r="A5664" t="s">
        <v>19541</v>
      </c>
      <c r="B5664" t="s">
        <v>47674</v>
      </c>
      <c r="C5664" s="1">
        <v>39780</v>
      </c>
      <c r="D5664" t="s">
        <v>65</v>
      </c>
      <c r="E5664" t="s">
        <v>161</v>
      </c>
      <c r="F5664" t="s">
        <v>162</v>
      </c>
      <c r="G5664" t="s">
        <v>127</v>
      </c>
      <c r="H5664" t="s">
        <v>19541</v>
      </c>
      <c r="I5664" t="s">
        <v>19542</v>
      </c>
      <c r="J5664" t="s">
        <v>47675</v>
      </c>
      <c r="K5664" t="s">
        <v>67</v>
      </c>
      <c r="M5664" t="s">
        <v>19543</v>
      </c>
      <c r="N5664" t="s">
        <v>18487</v>
      </c>
      <c r="O5664" t="s">
        <v>94</v>
      </c>
      <c r="P5664" t="s">
        <v>47676</v>
      </c>
    </row>
    <row r="5665" spans="1:16" x14ac:dyDescent="0.2">
      <c r="A5665" t="s">
        <v>25501</v>
      </c>
      <c r="B5665" t="s">
        <v>25500</v>
      </c>
      <c r="C5665" s="1">
        <v>36608</v>
      </c>
      <c r="D5665" t="s">
        <v>65</v>
      </c>
      <c r="E5665" t="s">
        <v>25371</v>
      </c>
      <c r="F5665" t="s">
        <v>25372</v>
      </c>
      <c r="G5665" t="s">
        <v>25209</v>
      </c>
      <c r="H5665" t="s">
        <v>25501</v>
      </c>
      <c r="I5665" t="s">
        <v>25155</v>
      </c>
      <c r="J5665" t="s">
        <v>34314</v>
      </c>
      <c r="K5665" t="s">
        <v>25230</v>
      </c>
      <c r="L5665" t="s">
        <v>25502</v>
      </c>
      <c r="M5665" t="s">
        <v>34315</v>
      </c>
      <c r="N5665" t="s">
        <v>34316</v>
      </c>
      <c r="P5665" t="s">
        <v>12166</v>
      </c>
    </row>
    <row r="5666" spans="1:16" x14ac:dyDescent="0.2">
      <c r="A5666" t="s">
        <v>25565</v>
      </c>
      <c r="B5666" t="s">
        <v>25564</v>
      </c>
      <c r="C5666" s="1">
        <v>41299</v>
      </c>
      <c r="D5666" t="s">
        <v>65</v>
      </c>
      <c r="E5666" t="s">
        <v>25194</v>
      </c>
      <c r="F5666" t="s">
        <v>25195</v>
      </c>
      <c r="G5666" t="s">
        <v>25209</v>
      </c>
      <c r="H5666" t="s">
        <v>25565</v>
      </c>
      <c r="I5666" t="s">
        <v>25172</v>
      </c>
      <c r="J5666" t="s">
        <v>34329</v>
      </c>
      <c r="K5666" t="s">
        <v>25230</v>
      </c>
      <c r="L5666" t="s">
        <v>25566</v>
      </c>
      <c r="M5666" t="s">
        <v>34330</v>
      </c>
      <c r="N5666" t="s">
        <v>25567</v>
      </c>
    </row>
    <row r="5667" spans="1:16" x14ac:dyDescent="0.2">
      <c r="A5667" t="s">
        <v>18688</v>
      </c>
      <c r="B5667" t="s">
        <v>18687</v>
      </c>
      <c r="C5667" s="1">
        <v>41135</v>
      </c>
      <c r="D5667" t="s">
        <v>65</v>
      </c>
      <c r="E5667" t="s">
        <v>438</v>
      </c>
      <c r="F5667" t="s">
        <v>439</v>
      </c>
      <c r="G5667" t="s">
        <v>127</v>
      </c>
      <c r="H5667" t="s">
        <v>18688</v>
      </c>
      <c r="I5667" t="s">
        <v>18689</v>
      </c>
      <c r="J5667" t="s">
        <v>18690</v>
      </c>
      <c r="K5667" t="s">
        <v>67</v>
      </c>
      <c r="M5667" t="s">
        <v>18592</v>
      </c>
      <c r="N5667" t="s">
        <v>18691</v>
      </c>
      <c r="O5667" t="s">
        <v>153</v>
      </c>
    </row>
    <row r="5668" spans="1:16" x14ac:dyDescent="0.2">
      <c r="A5668" t="s">
        <v>25687</v>
      </c>
      <c r="B5668" t="s">
        <v>25684</v>
      </c>
      <c r="C5668" s="1">
        <v>41781</v>
      </c>
      <c r="D5668" t="s">
        <v>65</v>
      </c>
      <c r="E5668" t="s">
        <v>25685</v>
      </c>
      <c r="F5668" t="s">
        <v>25686</v>
      </c>
      <c r="G5668" t="s">
        <v>25160</v>
      </c>
      <c r="H5668" t="s">
        <v>25687</v>
      </c>
      <c r="I5668" t="s">
        <v>34396</v>
      </c>
      <c r="J5668" t="s">
        <v>34397</v>
      </c>
      <c r="K5668" t="s">
        <v>25173</v>
      </c>
      <c r="L5668" t="s">
        <v>30101</v>
      </c>
      <c r="M5668" t="s">
        <v>34398</v>
      </c>
      <c r="N5668" t="s">
        <v>25690</v>
      </c>
      <c r="P5668" t="s">
        <v>34399</v>
      </c>
    </row>
    <row r="5669" spans="1:16" x14ac:dyDescent="0.2">
      <c r="A5669" t="s">
        <v>27933</v>
      </c>
      <c r="B5669" t="s">
        <v>27932</v>
      </c>
      <c r="C5669" s="1">
        <v>38429</v>
      </c>
      <c r="D5669" t="s">
        <v>65</v>
      </c>
      <c r="E5669" t="s">
        <v>25399</v>
      </c>
      <c r="F5669" t="s">
        <v>25400</v>
      </c>
      <c r="G5669" t="s">
        <v>25147</v>
      </c>
      <c r="H5669" t="s">
        <v>27933</v>
      </c>
      <c r="I5669" t="s">
        <v>27934</v>
      </c>
      <c r="J5669" t="s">
        <v>34314</v>
      </c>
      <c r="K5669" t="s">
        <v>25230</v>
      </c>
      <c r="L5669" t="s">
        <v>27935</v>
      </c>
      <c r="M5669" t="s">
        <v>27936</v>
      </c>
      <c r="N5669" t="s">
        <v>27937</v>
      </c>
      <c r="P5669" t="s">
        <v>25192</v>
      </c>
    </row>
    <row r="5670" spans="1:16" x14ac:dyDescent="0.2">
      <c r="A5670" t="s">
        <v>46370</v>
      </c>
      <c r="B5670" t="s">
        <v>46371</v>
      </c>
      <c r="C5670" s="1">
        <v>43347</v>
      </c>
      <c r="D5670" t="s">
        <v>65</v>
      </c>
      <c r="E5670" t="s">
        <v>46351</v>
      </c>
      <c r="F5670" t="s">
        <v>46352</v>
      </c>
      <c r="G5670" t="s">
        <v>721</v>
      </c>
      <c r="H5670" t="s">
        <v>46370</v>
      </c>
      <c r="I5670" t="s">
        <v>46372</v>
      </c>
      <c r="J5670" t="s">
        <v>46373</v>
      </c>
      <c r="K5670" t="s">
        <v>86</v>
      </c>
      <c r="M5670" t="s">
        <v>46355</v>
      </c>
      <c r="N5670" t="s">
        <v>10477</v>
      </c>
      <c r="O5670" t="s">
        <v>94</v>
      </c>
    </row>
    <row r="5671" spans="1:16" x14ac:dyDescent="0.2">
      <c r="A5671" t="s">
        <v>46374</v>
      </c>
      <c r="B5671" t="s">
        <v>46375</v>
      </c>
      <c r="C5671" s="1">
        <v>43347</v>
      </c>
      <c r="D5671" t="s">
        <v>65</v>
      </c>
      <c r="E5671" t="s">
        <v>46351</v>
      </c>
      <c r="F5671" t="s">
        <v>46352</v>
      </c>
      <c r="G5671" t="s">
        <v>721</v>
      </c>
      <c r="H5671" t="s">
        <v>46374</v>
      </c>
      <c r="I5671" t="s">
        <v>46372</v>
      </c>
      <c r="J5671" t="s">
        <v>46376</v>
      </c>
      <c r="K5671" t="s">
        <v>86</v>
      </c>
      <c r="M5671" t="s">
        <v>46355</v>
      </c>
      <c r="N5671" t="s">
        <v>10477</v>
      </c>
      <c r="O5671" t="s">
        <v>94</v>
      </c>
    </row>
    <row r="5672" spans="1:16" x14ac:dyDescent="0.2">
      <c r="A5672" t="s">
        <v>46349</v>
      </c>
      <c r="B5672" t="s">
        <v>46350</v>
      </c>
      <c r="C5672" s="1">
        <v>43299</v>
      </c>
      <c r="D5672" t="s">
        <v>65</v>
      </c>
      <c r="E5672" t="s">
        <v>46351</v>
      </c>
      <c r="F5672" t="s">
        <v>46352</v>
      </c>
      <c r="G5672" t="s">
        <v>721</v>
      </c>
      <c r="H5672" t="s">
        <v>46349</v>
      </c>
      <c r="I5672" t="s">
        <v>46353</v>
      </c>
      <c r="J5672" t="s">
        <v>46354</v>
      </c>
      <c r="K5672" t="s">
        <v>86</v>
      </c>
      <c r="M5672" t="s">
        <v>46355</v>
      </c>
      <c r="N5672" t="s">
        <v>46356</v>
      </c>
      <c r="O5672" t="s">
        <v>94</v>
      </c>
    </row>
    <row r="5673" spans="1:16" x14ac:dyDescent="0.2">
      <c r="A5673" t="s">
        <v>42563</v>
      </c>
      <c r="B5673" t="s">
        <v>42564</v>
      </c>
      <c r="C5673" s="1">
        <v>41283</v>
      </c>
      <c r="D5673" t="s">
        <v>65</v>
      </c>
      <c r="E5673" t="s">
        <v>354</v>
      </c>
      <c r="F5673" t="s">
        <v>355</v>
      </c>
      <c r="G5673" t="s">
        <v>127</v>
      </c>
      <c r="H5673" t="s">
        <v>42563</v>
      </c>
      <c r="I5673" t="s">
        <v>42565</v>
      </c>
      <c r="J5673" t="s">
        <v>42566</v>
      </c>
      <c r="K5673" t="s">
        <v>111</v>
      </c>
      <c r="M5673" t="s">
        <v>42567</v>
      </c>
      <c r="N5673" t="s">
        <v>41506</v>
      </c>
      <c r="O5673" t="s">
        <v>153</v>
      </c>
      <c r="P5673" t="s">
        <v>42568</v>
      </c>
    </row>
    <row r="5674" spans="1:16" x14ac:dyDescent="0.2">
      <c r="A5674" t="s">
        <v>22084</v>
      </c>
      <c r="B5674" t="s">
        <v>22083</v>
      </c>
      <c r="C5674" s="1">
        <v>42193</v>
      </c>
      <c r="D5674" t="s">
        <v>65</v>
      </c>
      <c r="E5674" t="s">
        <v>3024</v>
      </c>
      <c r="F5674" t="s">
        <v>3025</v>
      </c>
      <c r="G5674" t="s">
        <v>146</v>
      </c>
      <c r="H5674" t="s">
        <v>22084</v>
      </c>
      <c r="I5674" t="s">
        <v>22085</v>
      </c>
      <c r="J5674" t="s">
        <v>22086</v>
      </c>
      <c r="K5674" t="s">
        <v>67</v>
      </c>
      <c r="M5674" t="s">
        <v>22087</v>
      </c>
      <c r="N5674" t="s">
        <v>22082</v>
      </c>
      <c r="O5674" t="s">
        <v>94</v>
      </c>
    </row>
    <row r="5675" spans="1:16" x14ac:dyDescent="0.2">
      <c r="A5675" t="s">
        <v>22078</v>
      </c>
      <c r="B5675" t="s">
        <v>22077</v>
      </c>
      <c r="C5675" s="1">
        <v>42193</v>
      </c>
      <c r="D5675" t="s">
        <v>65</v>
      </c>
      <c r="E5675" t="s">
        <v>3024</v>
      </c>
      <c r="F5675" t="s">
        <v>3025</v>
      </c>
      <c r="G5675" t="s">
        <v>146</v>
      </c>
      <c r="H5675" t="s">
        <v>22078</v>
      </c>
      <c r="I5675" t="s">
        <v>22079</v>
      </c>
      <c r="J5675" t="s">
        <v>22080</v>
      </c>
      <c r="K5675" t="s">
        <v>67</v>
      </c>
      <c r="M5675" t="s">
        <v>22081</v>
      </c>
      <c r="N5675" t="s">
        <v>22082</v>
      </c>
      <c r="O5675" t="s">
        <v>153</v>
      </c>
    </row>
    <row r="5676" spans="1:16" x14ac:dyDescent="0.2">
      <c r="A5676" t="s">
        <v>22094</v>
      </c>
      <c r="B5676" t="s">
        <v>22093</v>
      </c>
      <c r="C5676" s="1">
        <v>42193</v>
      </c>
      <c r="D5676" t="s">
        <v>65</v>
      </c>
      <c r="E5676" t="s">
        <v>3024</v>
      </c>
      <c r="F5676" t="s">
        <v>3025</v>
      </c>
      <c r="G5676" t="s">
        <v>146</v>
      </c>
      <c r="H5676" t="s">
        <v>22094</v>
      </c>
      <c r="I5676" t="s">
        <v>22095</v>
      </c>
      <c r="J5676" t="s">
        <v>22096</v>
      </c>
      <c r="K5676" t="s">
        <v>67</v>
      </c>
      <c r="N5676" t="s">
        <v>22082</v>
      </c>
      <c r="O5676" t="s">
        <v>153</v>
      </c>
    </row>
    <row r="5677" spans="1:16" x14ac:dyDescent="0.2">
      <c r="A5677" t="s">
        <v>22089</v>
      </c>
      <c r="B5677" t="s">
        <v>22088</v>
      </c>
      <c r="C5677" s="1">
        <v>42193</v>
      </c>
      <c r="D5677" t="s">
        <v>65</v>
      </c>
      <c r="E5677" t="s">
        <v>3024</v>
      </c>
      <c r="F5677" t="s">
        <v>3025</v>
      </c>
      <c r="G5677" t="s">
        <v>146</v>
      </c>
      <c r="H5677" t="s">
        <v>22089</v>
      </c>
      <c r="I5677" t="s">
        <v>22090</v>
      </c>
      <c r="J5677" t="s">
        <v>22091</v>
      </c>
      <c r="K5677" t="s">
        <v>67</v>
      </c>
      <c r="M5677" t="s">
        <v>22092</v>
      </c>
      <c r="N5677" t="s">
        <v>22082</v>
      </c>
      <c r="O5677" t="s">
        <v>153</v>
      </c>
    </row>
    <row r="5678" spans="1:16" x14ac:dyDescent="0.2">
      <c r="A5678" t="s">
        <v>19019</v>
      </c>
      <c r="B5678" t="s">
        <v>19018</v>
      </c>
      <c r="C5678" s="1">
        <v>41099</v>
      </c>
      <c r="D5678" t="s">
        <v>65</v>
      </c>
      <c r="E5678" t="s">
        <v>12971</v>
      </c>
      <c r="F5678" t="s">
        <v>12972</v>
      </c>
      <c r="G5678" t="s">
        <v>127</v>
      </c>
      <c r="H5678" t="s">
        <v>19019</v>
      </c>
      <c r="I5678" t="s">
        <v>19020</v>
      </c>
      <c r="J5678" t="s">
        <v>19021</v>
      </c>
      <c r="K5678" t="s">
        <v>150</v>
      </c>
      <c r="M5678" t="s">
        <v>363</v>
      </c>
      <c r="N5678" t="s">
        <v>364</v>
      </c>
      <c r="O5678" t="s">
        <v>153</v>
      </c>
      <c r="P5678" t="s">
        <v>131</v>
      </c>
    </row>
    <row r="5679" spans="1:16" x14ac:dyDescent="0.2">
      <c r="A5679" t="s">
        <v>3621</v>
      </c>
      <c r="B5679" t="s">
        <v>3620</v>
      </c>
      <c r="C5679" s="1">
        <v>41311</v>
      </c>
      <c r="D5679" t="s">
        <v>65</v>
      </c>
      <c r="E5679" t="s">
        <v>290</v>
      </c>
      <c r="F5679" t="s">
        <v>291</v>
      </c>
      <c r="G5679" t="s">
        <v>133</v>
      </c>
      <c r="H5679" t="s">
        <v>3621</v>
      </c>
      <c r="I5679" t="s">
        <v>3622</v>
      </c>
      <c r="J5679" t="s">
        <v>3623</v>
      </c>
      <c r="K5679" t="s">
        <v>240</v>
      </c>
      <c r="L5679" t="s">
        <v>115</v>
      </c>
      <c r="M5679" t="s">
        <v>1905</v>
      </c>
      <c r="N5679" t="s">
        <v>1667</v>
      </c>
      <c r="O5679">
        <v>0</v>
      </c>
      <c r="P5679" t="s">
        <v>117</v>
      </c>
    </row>
    <row r="5680" spans="1:16" x14ac:dyDescent="0.2">
      <c r="A5680" t="s">
        <v>3625</v>
      </c>
      <c r="B5680" t="s">
        <v>3624</v>
      </c>
      <c r="C5680" s="1">
        <v>41556</v>
      </c>
      <c r="D5680" t="s">
        <v>65</v>
      </c>
      <c r="E5680" t="s">
        <v>290</v>
      </c>
      <c r="F5680" t="s">
        <v>291</v>
      </c>
      <c r="G5680" t="s">
        <v>133</v>
      </c>
      <c r="H5680" t="s">
        <v>3625</v>
      </c>
      <c r="I5680" t="s">
        <v>3626</v>
      </c>
      <c r="J5680" t="s">
        <v>3627</v>
      </c>
      <c r="K5680" t="s">
        <v>240</v>
      </c>
      <c r="L5680" t="s">
        <v>115</v>
      </c>
      <c r="M5680" t="s">
        <v>1905</v>
      </c>
      <c r="N5680" t="s">
        <v>2406</v>
      </c>
      <c r="O5680" t="s">
        <v>94</v>
      </c>
      <c r="P5680" t="s">
        <v>117</v>
      </c>
    </row>
    <row r="5681" spans="1:16" x14ac:dyDescent="0.2">
      <c r="A5681" t="s">
        <v>3629</v>
      </c>
      <c r="B5681" t="s">
        <v>3628</v>
      </c>
      <c r="C5681" s="1">
        <v>41311</v>
      </c>
      <c r="D5681" t="s">
        <v>65</v>
      </c>
      <c r="E5681" t="s">
        <v>290</v>
      </c>
      <c r="F5681" t="s">
        <v>291</v>
      </c>
      <c r="G5681" t="s">
        <v>133</v>
      </c>
      <c r="H5681" t="s">
        <v>3629</v>
      </c>
      <c r="I5681" t="s">
        <v>3630</v>
      </c>
      <c r="J5681" t="s">
        <v>3631</v>
      </c>
      <c r="K5681" t="s">
        <v>240</v>
      </c>
      <c r="L5681" t="s">
        <v>115</v>
      </c>
      <c r="M5681" t="s">
        <v>1905</v>
      </c>
      <c r="N5681" t="s">
        <v>2406</v>
      </c>
      <c r="O5681" t="s">
        <v>94</v>
      </c>
      <c r="P5681" t="s">
        <v>117</v>
      </c>
    </row>
    <row r="5682" spans="1:16" x14ac:dyDescent="0.2">
      <c r="A5682" t="s">
        <v>3496</v>
      </c>
      <c r="B5682" t="s">
        <v>3495</v>
      </c>
      <c r="C5682" s="1">
        <v>42543</v>
      </c>
      <c r="D5682" t="s">
        <v>65</v>
      </c>
      <c r="E5682" t="s">
        <v>843</v>
      </c>
      <c r="F5682" t="s">
        <v>844</v>
      </c>
      <c r="G5682" t="s">
        <v>133</v>
      </c>
      <c r="H5682" t="s">
        <v>3496</v>
      </c>
      <c r="I5682" t="s">
        <v>3497</v>
      </c>
      <c r="J5682" t="s">
        <v>3498</v>
      </c>
      <c r="K5682" t="s">
        <v>1921</v>
      </c>
      <c r="N5682" t="s">
        <v>2238</v>
      </c>
      <c r="O5682" t="s">
        <v>94</v>
      </c>
    </row>
    <row r="5683" spans="1:16" x14ac:dyDescent="0.2">
      <c r="A5683" t="s">
        <v>3509</v>
      </c>
      <c r="B5683" t="s">
        <v>3508</v>
      </c>
      <c r="C5683" s="1">
        <v>42555</v>
      </c>
      <c r="D5683" t="s">
        <v>65</v>
      </c>
      <c r="E5683" t="s">
        <v>843</v>
      </c>
      <c r="F5683" t="s">
        <v>844</v>
      </c>
      <c r="G5683" t="s">
        <v>133</v>
      </c>
      <c r="H5683" t="s">
        <v>3509</v>
      </c>
      <c r="I5683" t="s">
        <v>3510</v>
      </c>
      <c r="J5683" t="s">
        <v>3511</v>
      </c>
      <c r="K5683" t="s">
        <v>240</v>
      </c>
      <c r="N5683" t="s">
        <v>2784</v>
      </c>
      <c r="O5683" t="s">
        <v>94</v>
      </c>
    </row>
    <row r="5684" spans="1:16" x14ac:dyDescent="0.2">
      <c r="A5684" t="s">
        <v>44629</v>
      </c>
      <c r="B5684" t="s">
        <v>44630</v>
      </c>
      <c r="C5684" s="1">
        <v>43678</v>
      </c>
      <c r="D5684" t="s">
        <v>65</v>
      </c>
      <c r="E5684" t="s">
        <v>843</v>
      </c>
      <c r="F5684" t="s">
        <v>844</v>
      </c>
      <c r="G5684" t="s">
        <v>2988</v>
      </c>
      <c r="H5684" t="s">
        <v>44629</v>
      </c>
      <c r="I5684" t="s">
        <v>44631</v>
      </c>
      <c r="J5684" t="s">
        <v>44632</v>
      </c>
      <c r="K5684" t="s">
        <v>240</v>
      </c>
      <c r="M5684" t="s">
        <v>44486</v>
      </c>
      <c r="N5684" t="s">
        <v>44072</v>
      </c>
      <c r="O5684" t="s">
        <v>94</v>
      </c>
      <c r="P5684" t="s">
        <v>44633</v>
      </c>
    </row>
    <row r="5685" spans="1:16" x14ac:dyDescent="0.2">
      <c r="A5685" t="s">
        <v>44643</v>
      </c>
      <c r="B5685" t="s">
        <v>44644</v>
      </c>
      <c r="C5685" s="1">
        <v>43679</v>
      </c>
      <c r="D5685" t="s">
        <v>65</v>
      </c>
      <c r="E5685" t="s">
        <v>843</v>
      </c>
      <c r="F5685" t="s">
        <v>844</v>
      </c>
      <c r="G5685" t="s">
        <v>2988</v>
      </c>
      <c r="H5685" t="s">
        <v>44643</v>
      </c>
      <c r="I5685" t="s">
        <v>44640</v>
      </c>
      <c r="J5685" t="s">
        <v>44645</v>
      </c>
      <c r="K5685" t="s">
        <v>699</v>
      </c>
      <c r="M5685" t="s">
        <v>44646</v>
      </c>
      <c r="N5685" t="s">
        <v>44072</v>
      </c>
      <c r="O5685" t="s">
        <v>94</v>
      </c>
      <c r="P5685" t="s">
        <v>44633</v>
      </c>
    </row>
    <row r="5686" spans="1:16" x14ac:dyDescent="0.2">
      <c r="A5686" t="s">
        <v>35114</v>
      </c>
      <c r="B5686" t="s">
        <v>27627</v>
      </c>
      <c r="C5686" s="1">
        <v>33437</v>
      </c>
      <c r="D5686" t="s">
        <v>65</v>
      </c>
      <c r="E5686" t="s">
        <v>25464</v>
      </c>
      <c r="F5686" t="s">
        <v>25465</v>
      </c>
      <c r="G5686" t="s">
        <v>26238</v>
      </c>
      <c r="H5686" t="s">
        <v>35114</v>
      </c>
      <c r="I5686" t="s">
        <v>27628</v>
      </c>
      <c r="J5686" t="s">
        <v>35115</v>
      </c>
      <c r="K5686" t="s">
        <v>25436</v>
      </c>
      <c r="L5686" t="s">
        <v>115</v>
      </c>
      <c r="N5686" t="s">
        <v>27629</v>
      </c>
      <c r="P5686" t="s">
        <v>35116</v>
      </c>
    </row>
    <row r="5687" spans="1:16" x14ac:dyDescent="0.2">
      <c r="A5687" t="s">
        <v>4249</v>
      </c>
      <c r="B5687" t="s">
        <v>4248</v>
      </c>
      <c r="C5687" s="1">
        <v>25568</v>
      </c>
      <c r="D5687" t="s">
        <v>65</v>
      </c>
      <c r="E5687" t="s">
        <v>568</v>
      </c>
      <c r="F5687" t="s">
        <v>569</v>
      </c>
      <c r="G5687" t="s">
        <v>127</v>
      </c>
      <c r="H5687" t="s">
        <v>4249</v>
      </c>
      <c r="I5687" t="s">
        <v>4250</v>
      </c>
      <c r="K5687" t="s">
        <v>240</v>
      </c>
      <c r="O5687">
        <v>0</v>
      </c>
    </row>
    <row r="5688" spans="1:16" x14ac:dyDescent="0.2">
      <c r="A5688" t="s">
        <v>25831</v>
      </c>
      <c r="B5688" t="s">
        <v>25830</v>
      </c>
      <c r="C5688" s="1">
        <v>39496</v>
      </c>
      <c r="D5688" t="s">
        <v>65</v>
      </c>
      <c r="E5688" t="s">
        <v>7749</v>
      </c>
      <c r="F5688" t="s">
        <v>7750</v>
      </c>
      <c r="G5688" t="s">
        <v>25209</v>
      </c>
      <c r="H5688" t="s">
        <v>25831</v>
      </c>
      <c r="I5688" t="s">
        <v>25155</v>
      </c>
      <c r="J5688" t="s">
        <v>34429</v>
      </c>
      <c r="K5688" t="s">
        <v>25156</v>
      </c>
      <c r="L5688" t="s">
        <v>25832</v>
      </c>
      <c r="M5688" t="s">
        <v>25833</v>
      </c>
      <c r="N5688" t="s">
        <v>25834</v>
      </c>
      <c r="P5688" t="s">
        <v>25192</v>
      </c>
    </row>
    <row r="5689" spans="1:16" x14ac:dyDescent="0.2">
      <c r="A5689" t="s">
        <v>40642</v>
      </c>
      <c r="B5689" t="s">
        <v>40643</v>
      </c>
      <c r="C5689" s="1">
        <v>43965</v>
      </c>
      <c r="D5689" t="s">
        <v>65</v>
      </c>
      <c r="E5689" t="s">
        <v>25295</v>
      </c>
      <c r="F5689" t="s">
        <v>25296</v>
      </c>
      <c r="G5689" t="s">
        <v>25198</v>
      </c>
      <c r="H5689" t="s">
        <v>40642</v>
      </c>
      <c r="I5689" t="s">
        <v>40644</v>
      </c>
      <c r="J5689" t="s">
        <v>34238</v>
      </c>
      <c r="K5689" t="s">
        <v>25156</v>
      </c>
      <c r="L5689" t="s">
        <v>36531</v>
      </c>
      <c r="M5689" t="s">
        <v>36532</v>
      </c>
      <c r="N5689" t="s">
        <v>28879</v>
      </c>
    </row>
    <row r="5690" spans="1:16" x14ac:dyDescent="0.2">
      <c r="A5690" t="s">
        <v>37156</v>
      </c>
      <c r="B5690" t="s">
        <v>37157</v>
      </c>
      <c r="C5690" s="1">
        <v>43272</v>
      </c>
      <c r="D5690" t="s">
        <v>65</v>
      </c>
      <c r="E5690" t="s">
        <v>25582</v>
      </c>
      <c r="F5690" t="s">
        <v>25583</v>
      </c>
      <c r="G5690" t="s">
        <v>25198</v>
      </c>
      <c r="H5690" t="s">
        <v>37156</v>
      </c>
      <c r="I5690" t="s">
        <v>25522</v>
      </c>
      <c r="J5690" t="s">
        <v>36362</v>
      </c>
      <c r="K5690" t="s">
        <v>25156</v>
      </c>
      <c r="L5690" t="s">
        <v>37158</v>
      </c>
      <c r="M5690" t="s">
        <v>36363</v>
      </c>
      <c r="N5690" t="s">
        <v>31600</v>
      </c>
    </row>
    <row r="5691" spans="1:16" x14ac:dyDescent="0.2">
      <c r="A5691" t="s">
        <v>30109</v>
      </c>
      <c r="B5691" t="s">
        <v>30108</v>
      </c>
      <c r="C5691" s="1">
        <v>42236</v>
      </c>
      <c r="D5691" t="s">
        <v>65</v>
      </c>
      <c r="E5691" t="s">
        <v>25169</v>
      </c>
      <c r="F5691" t="s">
        <v>25170</v>
      </c>
      <c r="G5691" t="s">
        <v>25153</v>
      </c>
      <c r="H5691" t="s">
        <v>30109</v>
      </c>
      <c r="I5691" t="s">
        <v>25145</v>
      </c>
      <c r="J5691" t="s">
        <v>39522</v>
      </c>
      <c r="K5691" t="s">
        <v>25215</v>
      </c>
      <c r="L5691" t="s">
        <v>30110</v>
      </c>
      <c r="M5691" t="s">
        <v>39523</v>
      </c>
      <c r="N5691" t="s">
        <v>39524</v>
      </c>
      <c r="P5691" t="s">
        <v>26519</v>
      </c>
    </row>
    <row r="5692" spans="1:16" x14ac:dyDescent="0.2">
      <c r="A5692" t="s">
        <v>32063</v>
      </c>
      <c r="B5692" t="s">
        <v>32062</v>
      </c>
      <c r="C5692" s="1">
        <v>42850</v>
      </c>
      <c r="D5692" t="s">
        <v>65</v>
      </c>
      <c r="E5692" t="s">
        <v>25519</v>
      </c>
      <c r="F5692" t="s">
        <v>25520</v>
      </c>
      <c r="G5692" t="s">
        <v>25153</v>
      </c>
      <c r="H5692" t="s">
        <v>32063</v>
      </c>
      <c r="I5692" t="s">
        <v>25155</v>
      </c>
      <c r="J5692" t="s">
        <v>34391</v>
      </c>
      <c r="K5692" t="s">
        <v>25173</v>
      </c>
      <c r="L5692" t="s">
        <v>32064</v>
      </c>
      <c r="M5692" t="s">
        <v>26470</v>
      </c>
      <c r="N5692" t="s">
        <v>32056</v>
      </c>
    </row>
    <row r="5693" spans="1:16" x14ac:dyDescent="0.2">
      <c r="A5693" t="s">
        <v>51997</v>
      </c>
      <c r="B5693" t="s">
        <v>51998</v>
      </c>
      <c r="C5693" s="1">
        <v>43832</v>
      </c>
      <c r="D5693" t="s">
        <v>65</v>
      </c>
      <c r="E5693" t="s">
        <v>51999</v>
      </c>
      <c r="F5693" t="s">
        <v>52000</v>
      </c>
      <c r="G5693" t="s">
        <v>43986</v>
      </c>
      <c r="H5693" t="s">
        <v>51997</v>
      </c>
      <c r="I5693" t="s">
        <v>52001</v>
      </c>
      <c r="J5693" t="s">
        <v>52002</v>
      </c>
      <c r="K5693" t="s">
        <v>42643</v>
      </c>
      <c r="L5693" t="s">
        <v>52003</v>
      </c>
      <c r="M5693" t="s">
        <v>52004</v>
      </c>
      <c r="N5693" t="s">
        <v>52005</v>
      </c>
      <c r="O5693" t="s">
        <v>94</v>
      </c>
      <c r="P5693" t="s">
        <v>52006</v>
      </c>
    </row>
    <row r="5694" spans="1:16" x14ac:dyDescent="0.2">
      <c r="A5694" t="s">
        <v>39091</v>
      </c>
      <c r="B5694" t="s">
        <v>27646</v>
      </c>
      <c r="C5694" s="1">
        <v>32892</v>
      </c>
      <c r="D5694" t="s">
        <v>65</v>
      </c>
      <c r="E5694" t="s">
        <v>26028</v>
      </c>
      <c r="F5694" t="s">
        <v>26029</v>
      </c>
      <c r="G5694" t="s">
        <v>25160</v>
      </c>
      <c r="H5694" t="s">
        <v>39091</v>
      </c>
      <c r="I5694" t="s">
        <v>26196</v>
      </c>
      <c r="J5694" t="s">
        <v>39092</v>
      </c>
      <c r="K5694" t="s">
        <v>25162</v>
      </c>
      <c r="L5694" t="s">
        <v>115</v>
      </c>
      <c r="N5694" t="s">
        <v>26319</v>
      </c>
      <c r="P5694" t="s">
        <v>34592</v>
      </c>
    </row>
    <row r="5695" spans="1:16" x14ac:dyDescent="0.2">
      <c r="A5695" t="s">
        <v>27816</v>
      </c>
      <c r="B5695" t="s">
        <v>27815</v>
      </c>
      <c r="C5695" s="1">
        <v>42998</v>
      </c>
      <c r="D5695" t="s">
        <v>65</v>
      </c>
      <c r="E5695" t="s">
        <v>147</v>
      </c>
      <c r="F5695" t="s">
        <v>148</v>
      </c>
      <c r="G5695" t="s">
        <v>25160</v>
      </c>
      <c r="H5695" t="s">
        <v>27816</v>
      </c>
      <c r="I5695" t="s">
        <v>35191</v>
      </c>
      <c r="J5695" t="s">
        <v>35192</v>
      </c>
      <c r="K5695" t="s">
        <v>25149</v>
      </c>
      <c r="L5695" t="s">
        <v>35193</v>
      </c>
      <c r="M5695" t="s">
        <v>35194</v>
      </c>
      <c r="N5695" t="s">
        <v>27818</v>
      </c>
      <c r="P5695" t="s">
        <v>27819</v>
      </c>
    </row>
    <row r="5696" spans="1:16" x14ac:dyDescent="0.2">
      <c r="A5696" t="s">
        <v>33995</v>
      </c>
      <c r="B5696" t="s">
        <v>33994</v>
      </c>
      <c r="C5696" s="1">
        <v>40623</v>
      </c>
      <c r="D5696" t="s">
        <v>65</v>
      </c>
      <c r="E5696" t="s">
        <v>25313</v>
      </c>
      <c r="F5696" t="s">
        <v>34235</v>
      </c>
      <c r="G5696" t="s">
        <v>25160</v>
      </c>
      <c r="H5696" t="s">
        <v>33995</v>
      </c>
      <c r="I5696" t="s">
        <v>33996</v>
      </c>
      <c r="J5696" t="s">
        <v>34209</v>
      </c>
      <c r="K5696" t="s">
        <v>25215</v>
      </c>
      <c r="L5696" t="s">
        <v>40064</v>
      </c>
      <c r="M5696" t="s">
        <v>37220</v>
      </c>
      <c r="N5696" t="s">
        <v>40065</v>
      </c>
      <c r="P5696" t="s">
        <v>40066</v>
      </c>
    </row>
    <row r="5697" spans="1:16" x14ac:dyDescent="0.2">
      <c r="A5697" t="s">
        <v>31202</v>
      </c>
      <c r="B5697" t="s">
        <v>31201</v>
      </c>
      <c r="C5697" s="1">
        <v>42699</v>
      </c>
      <c r="D5697" t="s">
        <v>65</v>
      </c>
      <c r="E5697" t="s">
        <v>25263</v>
      </c>
      <c r="F5697" t="s">
        <v>25264</v>
      </c>
      <c r="G5697" t="s">
        <v>25153</v>
      </c>
      <c r="H5697" t="s">
        <v>31202</v>
      </c>
      <c r="I5697" t="s">
        <v>25155</v>
      </c>
      <c r="J5697" t="s">
        <v>38769</v>
      </c>
      <c r="K5697" t="s">
        <v>25173</v>
      </c>
      <c r="L5697" t="s">
        <v>38770</v>
      </c>
      <c r="M5697" t="s">
        <v>38771</v>
      </c>
      <c r="N5697" t="s">
        <v>31203</v>
      </c>
    </row>
    <row r="5698" spans="1:16" x14ac:dyDescent="0.2">
      <c r="A5698" t="s">
        <v>40594</v>
      </c>
      <c r="B5698" t="s">
        <v>40595</v>
      </c>
      <c r="C5698" s="1">
        <v>43887</v>
      </c>
      <c r="D5698" t="s">
        <v>65</v>
      </c>
      <c r="E5698" t="s">
        <v>25151</v>
      </c>
      <c r="F5698" t="s">
        <v>25152</v>
      </c>
      <c r="G5698" t="s">
        <v>25198</v>
      </c>
      <c r="H5698" t="s">
        <v>40594</v>
      </c>
      <c r="I5698" t="s">
        <v>31671</v>
      </c>
      <c r="J5698" t="s">
        <v>40596</v>
      </c>
      <c r="K5698" t="s">
        <v>25156</v>
      </c>
      <c r="L5698" t="s">
        <v>40597</v>
      </c>
      <c r="M5698" t="s">
        <v>34447</v>
      </c>
      <c r="N5698" t="s">
        <v>40598</v>
      </c>
      <c r="P5698" t="s">
        <v>40599</v>
      </c>
    </row>
    <row r="5699" spans="1:16" x14ac:dyDescent="0.2">
      <c r="A5699" t="s">
        <v>40594</v>
      </c>
      <c r="B5699" t="s">
        <v>40826</v>
      </c>
      <c r="C5699" s="1">
        <v>43887</v>
      </c>
      <c r="D5699" t="s">
        <v>65</v>
      </c>
      <c r="E5699" t="s">
        <v>25151</v>
      </c>
      <c r="F5699" t="s">
        <v>25152</v>
      </c>
      <c r="G5699" t="s">
        <v>25198</v>
      </c>
      <c r="H5699" t="s">
        <v>40594</v>
      </c>
      <c r="I5699" t="s">
        <v>40827</v>
      </c>
      <c r="J5699" t="s">
        <v>40596</v>
      </c>
      <c r="K5699" t="s">
        <v>25156</v>
      </c>
      <c r="L5699" t="s">
        <v>40828</v>
      </c>
      <c r="M5699" t="s">
        <v>34447</v>
      </c>
      <c r="N5699" t="s">
        <v>40829</v>
      </c>
      <c r="P5699" t="s">
        <v>40599</v>
      </c>
    </row>
    <row r="5700" spans="1:16" x14ac:dyDescent="0.2">
      <c r="A5700" t="s">
        <v>5913</v>
      </c>
      <c r="B5700" t="s">
        <v>5912</v>
      </c>
      <c r="C5700" s="1">
        <v>42395</v>
      </c>
      <c r="D5700" t="s">
        <v>65</v>
      </c>
      <c r="E5700" t="s">
        <v>466</v>
      </c>
      <c r="F5700" t="s">
        <v>467</v>
      </c>
      <c r="G5700" t="s">
        <v>133</v>
      </c>
      <c r="H5700" t="s">
        <v>5913</v>
      </c>
      <c r="I5700" t="s">
        <v>5914</v>
      </c>
      <c r="J5700" t="s">
        <v>5915</v>
      </c>
      <c r="K5700" t="s">
        <v>333</v>
      </c>
      <c r="L5700" t="s">
        <v>115</v>
      </c>
      <c r="M5700" t="s">
        <v>5916</v>
      </c>
      <c r="N5700" t="s">
        <v>5917</v>
      </c>
      <c r="O5700" t="s">
        <v>94</v>
      </c>
    </row>
    <row r="5701" spans="1:16" x14ac:dyDescent="0.2">
      <c r="A5701" t="s">
        <v>33672</v>
      </c>
      <c r="B5701" t="s">
        <v>33671</v>
      </c>
      <c r="C5701" s="1">
        <v>43153</v>
      </c>
      <c r="D5701" t="s">
        <v>65</v>
      </c>
      <c r="E5701" t="s">
        <v>25526</v>
      </c>
      <c r="F5701" t="s">
        <v>25527</v>
      </c>
      <c r="G5701" t="s">
        <v>25153</v>
      </c>
      <c r="H5701" t="s">
        <v>33672</v>
      </c>
      <c r="I5701" t="s">
        <v>25155</v>
      </c>
      <c r="J5701" t="s">
        <v>39958</v>
      </c>
      <c r="K5701" t="s">
        <v>25173</v>
      </c>
      <c r="L5701" t="s">
        <v>39959</v>
      </c>
      <c r="M5701" t="s">
        <v>26470</v>
      </c>
      <c r="N5701" t="s">
        <v>39960</v>
      </c>
      <c r="P5701" t="s">
        <v>39961</v>
      </c>
    </row>
    <row r="5702" spans="1:16" x14ac:dyDescent="0.2">
      <c r="A5702" t="s">
        <v>33166</v>
      </c>
      <c r="B5702" t="s">
        <v>33165</v>
      </c>
      <c r="C5702" s="1">
        <v>42724</v>
      </c>
      <c r="D5702" t="s">
        <v>65</v>
      </c>
      <c r="E5702" t="s">
        <v>25724</v>
      </c>
      <c r="F5702" t="s">
        <v>25725</v>
      </c>
      <c r="G5702" t="s">
        <v>25153</v>
      </c>
      <c r="H5702" t="s">
        <v>33166</v>
      </c>
      <c r="I5702" t="s">
        <v>25155</v>
      </c>
      <c r="J5702" t="s">
        <v>36573</v>
      </c>
      <c r="K5702" t="s">
        <v>25173</v>
      </c>
      <c r="L5702" t="s">
        <v>32437</v>
      </c>
      <c r="M5702" t="s">
        <v>34378</v>
      </c>
      <c r="N5702" t="s">
        <v>32438</v>
      </c>
    </row>
    <row r="5703" spans="1:16" x14ac:dyDescent="0.2">
      <c r="A5703" t="s">
        <v>36195</v>
      </c>
      <c r="B5703" t="s">
        <v>30830</v>
      </c>
      <c r="C5703" s="1">
        <v>42564</v>
      </c>
      <c r="D5703" t="s">
        <v>65</v>
      </c>
      <c r="E5703" t="s">
        <v>25244</v>
      </c>
      <c r="F5703" t="s">
        <v>25245</v>
      </c>
      <c r="G5703" t="s">
        <v>25160</v>
      </c>
      <c r="H5703" t="s">
        <v>36195</v>
      </c>
      <c r="I5703" t="s">
        <v>30972</v>
      </c>
      <c r="J5703" t="s">
        <v>36166</v>
      </c>
      <c r="K5703" t="s">
        <v>25215</v>
      </c>
      <c r="L5703" t="s">
        <v>30831</v>
      </c>
      <c r="M5703" t="s">
        <v>36167</v>
      </c>
      <c r="N5703" t="s">
        <v>29725</v>
      </c>
      <c r="P5703" t="s">
        <v>34478</v>
      </c>
    </row>
    <row r="5704" spans="1:16" x14ac:dyDescent="0.2">
      <c r="A5704" t="s">
        <v>39093</v>
      </c>
      <c r="B5704" t="s">
        <v>27786</v>
      </c>
      <c r="C5704" s="1">
        <v>36846</v>
      </c>
      <c r="D5704" t="s">
        <v>65</v>
      </c>
      <c r="E5704" t="s">
        <v>25151</v>
      </c>
      <c r="F5704" t="s">
        <v>25152</v>
      </c>
      <c r="G5704" t="s">
        <v>25160</v>
      </c>
      <c r="H5704" t="s">
        <v>39093</v>
      </c>
      <c r="J5704" t="s">
        <v>35550</v>
      </c>
      <c r="K5704" t="s">
        <v>25162</v>
      </c>
      <c r="L5704" t="s">
        <v>115</v>
      </c>
      <c r="N5704" t="s">
        <v>25158</v>
      </c>
      <c r="P5704" t="s">
        <v>34714</v>
      </c>
    </row>
    <row r="5705" spans="1:16" x14ac:dyDescent="0.2">
      <c r="A5705" t="s">
        <v>7158</v>
      </c>
      <c r="B5705" t="s">
        <v>7157</v>
      </c>
      <c r="C5705" s="1">
        <v>25568</v>
      </c>
      <c r="D5705" t="s">
        <v>65</v>
      </c>
      <c r="E5705" t="s">
        <v>6280</v>
      </c>
      <c r="F5705" t="s">
        <v>6281</v>
      </c>
      <c r="G5705" t="s">
        <v>41468</v>
      </c>
      <c r="H5705" t="s">
        <v>7158</v>
      </c>
      <c r="I5705" t="s">
        <v>7151</v>
      </c>
      <c r="J5705" t="s">
        <v>7159</v>
      </c>
      <c r="K5705" t="s">
        <v>93</v>
      </c>
      <c r="M5705" t="s">
        <v>603</v>
      </c>
      <c r="N5705" t="s">
        <v>7153</v>
      </c>
      <c r="O5705" t="s">
        <v>94</v>
      </c>
      <c r="P5705" t="s">
        <v>192</v>
      </c>
    </row>
    <row r="5706" spans="1:16" x14ac:dyDescent="0.2">
      <c r="A5706" t="s">
        <v>7150</v>
      </c>
      <c r="B5706" t="s">
        <v>7149</v>
      </c>
      <c r="C5706" s="1">
        <v>25568</v>
      </c>
      <c r="D5706" t="s">
        <v>65</v>
      </c>
      <c r="E5706" t="s">
        <v>6280</v>
      </c>
      <c r="F5706" t="s">
        <v>6281</v>
      </c>
      <c r="G5706" t="s">
        <v>41468</v>
      </c>
      <c r="H5706" t="s">
        <v>7150</v>
      </c>
      <c r="I5706" t="s">
        <v>7151</v>
      </c>
      <c r="J5706" t="s">
        <v>7152</v>
      </c>
      <c r="K5706" t="s">
        <v>93</v>
      </c>
      <c r="M5706" t="s">
        <v>603</v>
      </c>
      <c r="N5706" t="s">
        <v>7153</v>
      </c>
      <c r="O5706" t="s">
        <v>94</v>
      </c>
      <c r="P5706" t="s">
        <v>192</v>
      </c>
    </row>
    <row r="5707" spans="1:16" x14ac:dyDescent="0.2">
      <c r="A5707" t="s">
        <v>7161</v>
      </c>
      <c r="B5707" t="s">
        <v>7160</v>
      </c>
      <c r="C5707" s="1">
        <v>41918</v>
      </c>
      <c r="D5707" t="s">
        <v>65</v>
      </c>
      <c r="E5707" t="s">
        <v>6280</v>
      </c>
      <c r="F5707" t="s">
        <v>6281</v>
      </c>
      <c r="G5707" t="s">
        <v>41468</v>
      </c>
      <c r="H5707" t="s">
        <v>7161</v>
      </c>
      <c r="I5707" t="s">
        <v>7151</v>
      </c>
      <c r="J5707" t="s">
        <v>7162</v>
      </c>
      <c r="K5707" t="s">
        <v>93</v>
      </c>
      <c r="M5707" t="s">
        <v>603</v>
      </c>
      <c r="N5707" t="s">
        <v>7153</v>
      </c>
      <c r="O5707" t="s">
        <v>94</v>
      </c>
      <c r="P5707" t="s">
        <v>192</v>
      </c>
    </row>
    <row r="5708" spans="1:16" x14ac:dyDescent="0.2">
      <c r="A5708" t="s">
        <v>6295</v>
      </c>
      <c r="B5708" t="s">
        <v>6294</v>
      </c>
      <c r="C5708" s="1">
        <v>42965</v>
      </c>
      <c r="D5708" t="s">
        <v>65</v>
      </c>
      <c r="E5708" t="s">
        <v>6280</v>
      </c>
      <c r="F5708" t="s">
        <v>6281</v>
      </c>
      <c r="G5708" t="s">
        <v>41468</v>
      </c>
      <c r="H5708" t="s">
        <v>6295</v>
      </c>
      <c r="I5708" t="s">
        <v>6296</v>
      </c>
      <c r="J5708" t="s">
        <v>6297</v>
      </c>
      <c r="K5708" t="s">
        <v>93</v>
      </c>
      <c r="L5708" t="s">
        <v>115</v>
      </c>
      <c r="M5708" t="s">
        <v>201</v>
      </c>
      <c r="N5708" t="s">
        <v>6298</v>
      </c>
      <c r="O5708" t="s">
        <v>94</v>
      </c>
    </row>
    <row r="5709" spans="1:16" x14ac:dyDescent="0.2">
      <c r="A5709" t="s">
        <v>7155</v>
      </c>
      <c r="B5709" t="s">
        <v>7154</v>
      </c>
      <c r="C5709" s="1">
        <v>25568</v>
      </c>
      <c r="D5709" t="s">
        <v>65</v>
      </c>
      <c r="E5709" t="s">
        <v>6280</v>
      </c>
      <c r="F5709" t="s">
        <v>6281</v>
      </c>
      <c r="G5709" t="s">
        <v>41468</v>
      </c>
      <c r="H5709" t="s">
        <v>7155</v>
      </c>
      <c r="I5709" t="s">
        <v>7151</v>
      </c>
      <c r="J5709" t="s">
        <v>7156</v>
      </c>
      <c r="K5709" t="s">
        <v>93</v>
      </c>
      <c r="M5709" t="s">
        <v>603</v>
      </c>
      <c r="N5709" t="s">
        <v>7153</v>
      </c>
      <c r="O5709" t="s">
        <v>94</v>
      </c>
      <c r="P5709" t="s">
        <v>192</v>
      </c>
    </row>
    <row r="5710" spans="1:16" x14ac:dyDescent="0.2">
      <c r="A5710" t="s">
        <v>33049</v>
      </c>
      <c r="B5710" t="s">
        <v>33048</v>
      </c>
      <c r="C5710" s="1">
        <v>42998</v>
      </c>
      <c r="D5710" t="s">
        <v>65</v>
      </c>
      <c r="E5710" t="s">
        <v>686</v>
      </c>
      <c r="F5710" t="s">
        <v>687</v>
      </c>
      <c r="G5710" t="s">
        <v>25160</v>
      </c>
      <c r="H5710" t="s">
        <v>33049</v>
      </c>
      <c r="I5710" t="s">
        <v>27123</v>
      </c>
      <c r="J5710" t="s">
        <v>36796</v>
      </c>
      <c r="K5710" t="s">
        <v>25173</v>
      </c>
      <c r="L5710" t="s">
        <v>32244</v>
      </c>
      <c r="M5710" t="s">
        <v>25317</v>
      </c>
      <c r="N5710" t="s">
        <v>33050</v>
      </c>
    </row>
    <row r="5711" spans="1:16" x14ac:dyDescent="0.2">
      <c r="A5711" t="s">
        <v>11420</v>
      </c>
      <c r="B5711" t="s">
        <v>11419</v>
      </c>
      <c r="C5711" s="1">
        <v>40162</v>
      </c>
      <c r="D5711" t="s">
        <v>65</v>
      </c>
      <c r="E5711" t="s">
        <v>41052</v>
      </c>
      <c r="F5711" t="s">
        <v>41053</v>
      </c>
      <c r="G5711" t="s">
        <v>127</v>
      </c>
      <c r="H5711" t="s">
        <v>11420</v>
      </c>
      <c r="I5711" t="s">
        <v>11421</v>
      </c>
      <c r="J5711" t="s">
        <v>11422</v>
      </c>
      <c r="K5711" t="s">
        <v>240</v>
      </c>
      <c r="L5711" t="s">
        <v>115</v>
      </c>
      <c r="N5711" t="s">
        <v>249</v>
      </c>
      <c r="O5711" t="s">
        <v>153</v>
      </c>
      <c r="P5711" t="s">
        <v>117</v>
      </c>
    </row>
    <row r="5712" spans="1:16" x14ac:dyDescent="0.2">
      <c r="A5712" t="s">
        <v>32495</v>
      </c>
      <c r="B5712" t="s">
        <v>32494</v>
      </c>
      <c r="C5712" s="1">
        <v>37711</v>
      </c>
      <c r="D5712" t="s">
        <v>65</v>
      </c>
      <c r="E5712" t="s">
        <v>14577</v>
      </c>
      <c r="F5712" t="s">
        <v>14578</v>
      </c>
      <c r="G5712" t="s">
        <v>25198</v>
      </c>
      <c r="H5712" t="s">
        <v>32495</v>
      </c>
      <c r="I5712" t="s">
        <v>25185</v>
      </c>
      <c r="J5712" t="s">
        <v>34250</v>
      </c>
      <c r="K5712" t="s">
        <v>25679</v>
      </c>
      <c r="L5712" t="s">
        <v>29640</v>
      </c>
      <c r="M5712" t="s">
        <v>25325</v>
      </c>
      <c r="N5712" t="s">
        <v>36608</v>
      </c>
    </row>
    <row r="5713" spans="1:16" x14ac:dyDescent="0.2">
      <c r="A5713" t="s">
        <v>32144</v>
      </c>
      <c r="B5713" t="s">
        <v>32143</v>
      </c>
      <c r="C5713" s="1">
        <v>42879</v>
      </c>
      <c r="D5713" t="s">
        <v>65</v>
      </c>
      <c r="E5713" t="s">
        <v>686</v>
      </c>
      <c r="F5713" t="s">
        <v>687</v>
      </c>
      <c r="G5713" t="s">
        <v>25198</v>
      </c>
      <c r="H5713" t="s">
        <v>32144</v>
      </c>
      <c r="I5713" t="s">
        <v>26145</v>
      </c>
      <c r="J5713" t="s">
        <v>36498</v>
      </c>
      <c r="K5713" t="s">
        <v>25173</v>
      </c>
      <c r="L5713" t="s">
        <v>32145</v>
      </c>
      <c r="M5713" t="s">
        <v>36499</v>
      </c>
      <c r="N5713" t="s">
        <v>32146</v>
      </c>
    </row>
    <row r="5714" spans="1:16" x14ac:dyDescent="0.2">
      <c r="A5714" t="s">
        <v>3099</v>
      </c>
      <c r="B5714" t="s">
        <v>46458</v>
      </c>
      <c r="C5714" s="1">
        <v>37711</v>
      </c>
      <c r="D5714" t="s">
        <v>65</v>
      </c>
      <c r="E5714" t="s">
        <v>90</v>
      </c>
      <c r="F5714" t="s">
        <v>91</v>
      </c>
      <c r="G5714" t="s">
        <v>127</v>
      </c>
      <c r="H5714" t="s">
        <v>3099</v>
      </c>
      <c r="I5714" t="s">
        <v>3100</v>
      </c>
      <c r="J5714" t="s">
        <v>3101</v>
      </c>
      <c r="K5714" t="s">
        <v>86</v>
      </c>
      <c r="N5714" t="s">
        <v>341</v>
      </c>
      <c r="O5714" t="s">
        <v>153</v>
      </c>
      <c r="P5714" t="s">
        <v>10511</v>
      </c>
    </row>
    <row r="5715" spans="1:16" x14ac:dyDescent="0.2">
      <c r="A5715" t="s">
        <v>46275</v>
      </c>
      <c r="B5715" t="s">
        <v>46276</v>
      </c>
      <c r="C5715" s="1">
        <v>43018</v>
      </c>
      <c r="D5715" t="s">
        <v>65</v>
      </c>
      <c r="E5715" t="s">
        <v>46195</v>
      </c>
      <c r="F5715" t="s">
        <v>46196</v>
      </c>
      <c r="G5715" t="s">
        <v>1184</v>
      </c>
      <c r="H5715" t="s">
        <v>46275</v>
      </c>
      <c r="I5715" t="s">
        <v>46277</v>
      </c>
      <c r="J5715" t="s">
        <v>46278</v>
      </c>
      <c r="K5715" t="s">
        <v>86</v>
      </c>
      <c r="L5715" t="s">
        <v>46279</v>
      </c>
      <c r="M5715" t="s">
        <v>46280</v>
      </c>
      <c r="N5715" t="s">
        <v>46281</v>
      </c>
      <c r="O5715" t="s">
        <v>94</v>
      </c>
      <c r="P5715" t="s">
        <v>44889</v>
      </c>
    </row>
    <row r="5716" spans="1:16" x14ac:dyDescent="0.2">
      <c r="A5716" t="s">
        <v>33204</v>
      </c>
      <c r="B5716" t="s">
        <v>33203</v>
      </c>
      <c r="C5716" s="1">
        <v>43059</v>
      </c>
      <c r="D5716" t="s">
        <v>65</v>
      </c>
      <c r="E5716" t="s">
        <v>25244</v>
      </c>
      <c r="F5716" t="s">
        <v>25245</v>
      </c>
      <c r="G5716" t="s">
        <v>25171</v>
      </c>
      <c r="H5716" t="s">
        <v>33204</v>
      </c>
      <c r="I5716" t="s">
        <v>25145</v>
      </c>
      <c r="J5716" t="s">
        <v>36833</v>
      </c>
      <c r="K5716" t="s">
        <v>25149</v>
      </c>
      <c r="L5716" t="s">
        <v>33205</v>
      </c>
      <c r="M5716" t="s">
        <v>26752</v>
      </c>
      <c r="N5716" t="s">
        <v>33206</v>
      </c>
    </row>
    <row r="5717" spans="1:16" x14ac:dyDescent="0.2">
      <c r="A5717" t="s">
        <v>31651</v>
      </c>
      <c r="B5717" t="s">
        <v>31650</v>
      </c>
      <c r="C5717" s="1">
        <v>41180</v>
      </c>
      <c r="D5717" t="s">
        <v>65</v>
      </c>
      <c r="E5717" t="s">
        <v>30436</v>
      </c>
      <c r="F5717" t="s">
        <v>34338</v>
      </c>
      <c r="G5717" t="s">
        <v>25800</v>
      </c>
      <c r="H5717" t="s">
        <v>31651</v>
      </c>
      <c r="I5717" t="s">
        <v>40222</v>
      </c>
      <c r="J5717" t="s">
        <v>34250</v>
      </c>
      <c r="K5717" t="s">
        <v>25156</v>
      </c>
      <c r="L5717" t="s">
        <v>40223</v>
      </c>
      <c r="M5717" t="s">
        <v>40224</v>
      </c>
      <c r="N5717" t="s">
        <v>31652</v>
      </c>
      <c r="P5717" t="s">
        <v>1296</v>
      </c>
    </row>
    <row r="5718" spans="1:16" x14ac:dyDescent="0.2">
      <c r="A5718" t="s">
        <v>31397</v>
      </c>
      <c r="B5718" t="s">
        <v>31396</v>
      </c>
      <c r="C5718" s="1">
        <v>42802</v>
      </c>
      <c r="D5718" t="s">
        <v>65</v>
      </c>
      <c r="E5718" t="s">
        <v>25724</v>
      </c>
      <c r="F5718" t="s">
        <v>25725</v>
      </c>
      <c r="G5718" t="s">
        <v>25153</v>
      </c>
      <c r="H5718" t="s">
        <v>31397</v>
      </c>
      <c r="I5718" t="s">
        <v>25155</v>
      </c>
      <c r="J5718" t="s">
        <v>34677</v>
      </c>
      <c r="K5718" t="s">
        <v>25173</v>
      </c>
      <c r="L5718" t="s">
        <v>36307</v>
      </c>
      <c r="M5718" t="s">
        <v>36308</v>
      </c>
      <c r="N5718" t="s">
        <v>31390</v>
      </c>
      <c r="P5718" t="s">
        <v>36309</v>
      </c>
    </row>
    <row r="5719" spans="1:16" x14ac:dyDescent="0.2">
      <c r="A5719" t="s">
        <v>27716</v>
      </c>
      <c r="B5719" t="s">
        <v>27715</v>
      </c>
      <c r="C5719" s="1">
        <v>41565</v>
      </c>
      <c r="D5719" t="s">
        <v>65</v>
      </c>
      <c r="E5719" t="s">
        <v>25177</v>
      </c>
      <c r="F5719" t="s">
        <v>34200</v>
      </c>
      <c r="G5719" t="s">
        <v>25160</v>
      </c>
      <c r="H5719" t="s">
        <v>27716</v>
      </c>
      <c r="J5719" t="s">
        <v>35083</v>
      </c>
      <c r="K5719" t="s">
        <v>25215</v>
      </c>
      <c r="L5719" t="s">
        <v>27717</v>
      </c>
      <c r="M5719" t="s">
        <v>27718</v>
      </c>
      <c r="N5719" t="s">
        <v>27719</v>
      </c>
    </row>
    <row r="5720" spans="1:16" x14ac:dyDescent="0.2">
      <c r="A5720" t="s">
        <v>39094</v>
      </c>
      <c r="B5720" t="s">
        <v>29373</v>
      </c>
      <c r="C5720" s="1">
        <v>38181</v>
      </c>
      <c r="D5720" t="s">
        <v>65</v>
      </c>
      <c r="E5720" t="s">
        <v>25399</v>
      </c>
      <c r="F5720" t="s">
        <v>25400</v>
      </c>
      <c r="G5720" t="s">
        <v>25160</v>
      </c>
      <c r="H5720" t="s">
        <v>39094</v>
      </c>
      <c r="I5720" t="s">
        <v>26575</v>
      </c>
      <c r="J5720" t="s">
        <v>38975</v>
      </c>
      <c r="K5720" t="s">
        <v>25173</v>
      </c>
      <c r="L5720" t="s">
        <v>115</v>
      </c>
      <c r="M5720" t="s">
        <v>25647</v>
      </c>
      <c r="N5720" t="s">
        <v>29374</v>
      </c>
      <c r="P5720" t="s">
        <v>34714</v>
      </c>
    </row>
    <row r="5721" spans="1:16" x14ac:dyDescent="0.2">
      <c r="A5721" t="s">
        <v>33841</v>
      </c>
      <c r="B5721" t="s">
        <v>33840</v>
      </c>
      <c r="C5721" s="1">
        <v>43213</v>
      </c>
      <c r="D5721" t="s">
        <v>65</v>
      </c>
      <c r="E5721" t="s">
        <v>25295</v>
      </c>
      <c r="F5721" t="s">
        <v>25296</v>
      </c>
      <c r="G5721" t="s">
        <v>25153</v>
      </c>
      <c r="H5721" t="s">
        <v>33841</v>
      </c>
      <c r="I5721" t="s">
        <v>25155</v>
      </c>
      <c r="J5721" t="s">
        <v>34448</v>
      </c>
      <c r="K5721" t="s">
        <v>25156</v>
      </c>
      <c r="L5721" t="s">
        <v>33842</v>
      </c>
      <c r="M5721" t="s">
        <v>34447</v>
      </c>
      <c r="N5721" t="s">
        <v>30762</v>
      </c>
    </row>
    <row r="5722" spans="1:16" x14ac:dyDescent="0.2">
      <c r="A5722" t="s">
        <v>27791</v>
      </c>
      <c r="B5722" t="s">
        <v>27790</v>
      </c>
      <c r="C5722" s="1">
        <v>42818</v>
      </c>
      <c r="D5722" t="s">
        <v>65</v>
      </c>
      <c r="E5722" t="s">
        <v>25464</v>
      </c>
      <c r="F5722" t="s">
        <v>25465</v>
      </c>
      <c r="G5722" t="s">
        <v>25147</v>
      </c>
      <c r="H5722" t="s">
        <v>27791</v>
      </c>
      <c r="I5722" t="s">
        <v>35139</v>
      </c>
      <c r="J5722" t="s">
        <v>35140</v>
      </c>
      <c r="K5722" t="s">
        <v>25149</v>
      </c>
      <c r="L5722" t="s">
        <v>27792</v>
      </c>
      <c r="M5722" t="s">
        <v>27793</v>
      </c>
      <c r="N5722" t="s">
        <v>27794</v>
      </c>
      <c r="P5722" t="s">
        <v>27795</v>
      </c>
    </row>
    <row r="5723" spans="1:16" x14ac:dyDescent="0.2">
      <c r="A5723" t="s">
        <v>42756</v>
      </c>
      <c r="B5723" t="s">
        <v>42757</v>
      </c>
      <c r="C5723" s="1">
        <v>41099</v>
      </c>
      <c r="D5723" t="s">
        <v>65</v>
      </c>
      <c r="E5723" t="s">
        <v>128</v>
      </c>
      <c r="F5723" t="s">
        <v>129</v>
      </c>
      <c r="G5723" t="s">
        <v>133</v>
      </c>
      <c r="H5723" t="s">
        <v>42756</v>
      </c>
      <c r="I5723" t="s">
        <v>42758</v>
      </c>
      <c r="J5723" t="s">
        <v>42759</v>
      </c>
      <c r="K5723" t="s">
        <v>93</v>
      </c>
      <c r="M5723" t="s">
        <v>577</v>
      </c>
      <c r="N5723" t="s">
        <v>42760</v>
      </c>
      <c r="O5723" t="s">
        <v>94</v>
      </c>
    </row>
    <row r="5724" spans="1:16" x14ac:dyDescent="0.2">
      <c r="A5724" t="s">
        <v>41438</v>
      </c>
      <c r="B5724" t="s">
        <v>41433</v>
      </c>
      <c r="C5724" s="1">
        <v>25568</v>
      </c>
      <c r="D5724" t="s">
        <v>65</v>
      </c>
      <c r="E5724" t="s">
        <v>342</v>
      </c>
      <c r="F5724" t="s">
        <v>34205</v>
      </c>
      <c r="G5724" t="s">
        <v>127</v>
      </c>
      <c r="H5724" t="s">
        <v>41438</v>
      </c>
      <c r="I5724" t="s">
        <v>41439</v>
      </c>
      <c r="J5724" t="s">
        <v>41440</v>
      </c>
      <c r="K5724" t="s">
        <v>86</v>
      </c>
      <c r="M5724" t="s">
        <v>41441</v>
      </c>
      <c r="N5724" t="s">
        <v>41442</v>
      </c>
      <c r="O5724">
        <v>0</v>
      </c>
    </row>
    <row r="5725" spans="1:16" x14ac:dyDescent="0.2">
      <c r="A5725" t="s">
        <v>38481</v>
      </c>
      <c r="B5725" t="s">
        <v>38482</v>
      </c>
      <c r="C5725" s="1">
        <v>43585</v>
      </c>
      <c r="D5725" t="s">
        <v>65</v>
      </c>
      <c r="E5725" t="s">
        <v>25519</v>
      </c>
      <c r="F5725" t="s">
        <v>25520</v>
      </c>
      <c r="G5725" t="s">
        <v>25160</v>
      </c>
      <c r="H5725" t="s">
        <v>38481</v>
      </c>
      <c r="I5725" t="s">
        <v>38054</v>
      </c>
      <c r="J5725" t="s">
        <v>38483</v>
      </c>
      <c r="K5725" t="s">
        <v>25173</v>
      </c>
      <c r="L5725" t="s">
        <v>30734</v>
      </c>
      <c r="M5725" t="s">
        <v>37097</v>
      </c>
      <c r="N5725" t="s">
        <v>33194</v>
      </c>
    </row>
    <row r="5726" spans="1:16" x14ac:dyDescent="0.2">
      <c r="A5726" t="s">
        <v>38055</v>
      </c>
      <c r="B5726" t="s">
        <v>38056</v>
      </c>
      <c r="C5726" s="1">
        <v>43490</v>
      </c>
      <c r="D5726" t="s">
        <v>65</v>
      </c>
      <c r="E5726" t="s">
        <v>301</v>
      </c>
      <c r="F5726" t="s">
        <v>302</v>
      </c>
      <c r="G5726" t="s">
        <v>25160</v>
      </c>
      <c r="H5726" t="s">
        <v>38055</v>
      </c>
      <c r="I5726" t="s">
        <v>38057</v>
      </c>
      <c r="J5726" t="s">
        <v>38058</v>
      </c>
      <c r="K5726" t="s">
        <v>25173</v>
      </c>
      <c r="L5726" t="s">
        <v>38059</v>
      </c>
      <c r="M5726" t="s">
        <v>38060</v>
      </c>
      <c r="N5726" t="s">
        <v>38061</v>
      </c>
    </row>
    <row r="5727" spans="1:16" x14ac:dyDescent="0.2">
      <c r="A5727" t="s">
        <v>39068</v>
      </c>
      <c r="B5727" t="s">
        <v>27623</v>
      </c>
      <c r="C5727" s="1">
        <v>36887</v>
      </c>
      <c r="D5727" t="s">
        <v>65</v>
      </c>
      <c r="E5727" t="s">
        <v>27216</v>
      </c>
      <c r="F5727" t="s">
        <v>34973</v>
      </c>
      <c r="G5727" t="s">
        <v>25160</v>
      </c>
      <c r="H5727" t="s">
        <v>39068</v>
      </c>
      <c r="J5727" t="s">
        <v>39069</v>
      </c>
      <c r="K5727" t="s">
        <v>27463</v>
      </c>
      <c r="L5727" t="s">
        <v>115</v>
      </c>
      <c r="M5727" t="s">
        <v>39070</v>
      </c>
      <c r="N5727" t="s">
        <v>27217</v>
      </c>
      <c r="P5727" t="s">
        <v>39071</v>
      </c>
    </row>
    <row r="5728" spans="1:16" x14ac:dyDescent="0.2">
      <c r="A5728" t="s">
        <v>32791</v>
      </c>
      <c r="B5728" t="s">
        <v>32790</v>
      </c>
      <c r="C5728" s="1">
        <v>42576</v>
      </c>
      <c r="D5728" t="s">
        <v>65</v>
      </c>
      <c r="E5728" t="s">
        <v>438</v>
      </c>
      <c r="F5728" t="s">
        <v>439</v>
      </c>
      <c r="G5728" t="s">
        <v>25198</v>
      </c>
      <c r="H5728" t="s">
        <v>32791</v>
      </c>
      <c r="I5728" t="s">
        <v>25766</v>
      </c>
      <c r="J5728" t="s">
        <v>36717</v>
      </c>
      <c r="K5728" t="s">
        <v>25173</v>
      </c>
      <c r="L5728" t="s">
        <v>29735</v>
      </c>
      <c r="M5728" t="s">
        <v>30487</v>
      </c>
      <c r="N5728" t="s">
        <v>32792</v>
      </c>
    </row>
    <row r="5729" spans="1:16" x14ac:dyDescent="0.2">
      <c r="A5729" t="s">
        <v>33536</v>
      </c>
      <c r="B5729" t="s">
        <v>33535</v>
      </c>
      <c r="C5729" s="1">
        <v>39652</v>
      </c>
      <c r="D5729" t="s">
        <v>65</v>
      </c>
      <c r="E5729" t="s">
        <v>25685</v>
      </c>
      <c r="F5729" t="s">
        <v>25686</v>
      </c>
      <c r="G5729" t="s">
        <v>25198</v>
      </c>
      <c r="H5729" t="s">
        <v>33536</v>
      </c>
      <c r="I5729" t="s">
        <v>36960</v>
      </c>
      <c r="J5729" t="s">
        <v>36947</v>
      </c>
      <c r="K5729" t="s">
        <v>25230</v>
      </c>
      <c r="L5729" t="s">
        <v>36961</v>
      </c>
      <c r="M5729" t="s">
        <v>36962</v>
      </c>
      <c r="N5729" t="s">
        <v>36963</v>
      </c>
      <c r="P5729" t="s">
        <v>33537</v>
      </c>
    </row>
    <row r="5730" spans="1:16" x14ac:dyDescent="0.2">
      <c r="A5730" t="s">
        <v>33533</v>
      </c>
      <c r="B5730" t="s">
        <v>33532</v>
      </c>
      <c r="C5730" s="1">
        <v>42818</v>
      </c>
      <c r="D5730" t="s">
        <v>65</v>
      </c>
      <c r="E5730" t="s">
        <v>25685</v>
      </c>
      <c r="F5730" t="s">
        <v>25686</v>
      </c>
      <c r="G5730" t="s">
        <v>25198</v>
      </c>
      <c r="H5730" t="s">
        <v>33533</v>
      </c>
      <c r="I5730" t="s">
        <v>38155</v>
      </c>
      <c r="J5730" t="s">
        <v>36953</v>
      </c>
      <c r="K5730" t="s">
        <v>25496</v>
      </c>
      <c r="L5730" t="s">
        <v>38156</v>
      </c>
      <c r="M5730" t="s">
        <v>38157</v>
      </c>
      <c r="N5730" t="s">
        <v>38158</v>
      </c>
      <c r="P5730" t="s">
        <v>33534</v>
      </c>
    </row>
    <row r="5731" spans="1:16" x14ac:dyDescent="0.2">
      <c r="A5731" t="s">
        <v>33539</v>
      </c>
      <c r="B5731" t="s">
        <v>33538</v>
      </c>
      <c r="C5731" s="1">
        <v>36293</v>
      </c>
      <c r="D5731" t="s">
        <v>65</v>
      </c>
      <c r="E5731" t="s">
        <v>25685</v>
      </c>
      <c r="F5731" t="s">
        <v>25686</v>
      </c>
      <c r="G5731" t="s">
        <v>25198</v>
      </c>
      <c r="H5731" t="s">
        <v>33539</v>
      </c>
      <c r="I5731" t="s">
        <v>28555</v>
      </c>
      <c r="J5731" t="s">
        <v>35604</v>
      </c>
      <c r="K5731" t="s">
        <v>25496</v>
      </c>
      <c r="L5731" t="s">
        <v>33540</v>
      </c>
      <c r="M5731" t="s">
        <v>30487</v>
      </c>
      <c r="N5731" t="s">
        <v>36944</v>
      </c>
      <c r="P5731" t="s">
        <v>33541</v>
      </c>
    </row>
    <row r="5732" spans="1:16" x14ac:dyDescent="0.2">
      <c r="A5732" t="s">
        <v>31588</v>
      </c>
      <c r="B5732" t="s">
        <v>31587</v>
      </c>
      <c r="C5732" s="1">
        <v>42734</v>
      </c>
      <c r="D5732" t="s">
        <v>65</v>
      </c>
      <c r="E5732" t="s">
        <v>25724</v>
      </c>
      <c r="F5732" t="s">
        <v>25725</v>
      </c>
      <c r="G5732" t="s">
        <v>25198</v>
      </c>
      <c r="H5732" t="s">
        <v>31588</v>
      </c>
      <c r="I5732" t="s">
        <v>26294</v>
      </c>
      <c r="J5732" t="s">
        <v>35856</v>
      </c>
      <c r="K5732" t="s">
        <v>25156</v>
      </c>
      <c r="L5732" t="s">
        <v>37593</v>
      </c>
      <c r="M5732" t="s">
        <v>36322</v>
      </c>
      <c r="N5732" t="s">
        <v>31390</v>
      </c>
      <c r="P5732" t="s">
        <v>31453</v>
      </c>
    </row>
    <row r="5733" spans="1:16" x14ac:dyDescent="0.2">
      <c r="A5733" t="s">
        <v>31212</v>
      </c>
      <c r="B5733" t="s">
        <v>31211</v>
      </c>
      <c r="C5733" s="1">
        <v>42724</v>
      </c>
      <c r="D5733" t="s">
        <v>65</v>
      </c>
      <c r="E5733" t="s">
        <v>25724</v>
      </c>
      <c r="F5733" t="s">
        <v>25725</v>
      </c>
      <c r="G5733" t="s">
        <v>25209</v>
      </c>
      <c r="H5733" t="s">
        <v>31212</v>
      </c>
      <c r="I5733" t="s">
        <v>25155</v>
      </c>
      <c r="J5733" t="s">
        <v>34311</v>
      </c>
      <c r="K5733" t="s">
        <v>25230</v>
      </c>
      <c r="L5733" t="s">
        <v>35648</v>
      </c>
      <c r="M5733" t="s">
        <v>35649</v>
      </c>
      <c r="N5733" t="s">
        <v>26454</v>
      </c>
    </row>
    <row r="5734" spans="1:16" x14ac:dyDescent="0.2">
      <c r="A5734" t="s">
        <v>32849</v>
      </c>
      <c r="B5734" t="s">
        <v>32848</v>
      </c>
      <c r="C5734" s="1">
        <v>42699</v>
      </c>
      <c r="D5734" t="s">
        <v>65</v>
      </c>
      <c r="E5734" t="s">
        <v>25526</v>
      </c>
      <c r="F5734" t="s">
        <v>25527</v>
      </c>
      <c r="G5734" t="s">
        <v>25198</v>
      </c>
      <c r="H5734" t="s">
        <v>32849</v>
      </c>
      <c r="I5734" t="s">
        <v>32850</v>
      </c>
      <c r="J5734" t="s">
        <v>36737</v>
      </c>
      <c r="K5734" t="s">
        <v>25173</v>
      </c>
      <c r="L5734" t="s">
        <v>36738</v>
      </c>
      <c r="M5734" t="s">
        <v>36739</v>
      </c>
      <c r="N5734" t="s">
        <v>32851</v>
      </c>
      <c r="P5734" t="s">
        <v>32852</v>
      </c>
    </row>
    <row r="5735" spans="1:16" x14ac:dyDescent="0.2">
      <c r="A5735" t="s">
        <v>25714</v>
      </c>
      <c r="B5735" t="s">
        <v>25713</v>
      </c>
      <c r="C5735" s="1">
        <v>33375</v>
      </c>
      <c r="D5735" t="s">
        <v>65</v>
      </c>
      <c r="E5735" t="s">
        <v>25222</v>
      </c>
      <c r="F5735" t="s">
        <v>25223</v>
      </c>
      <c r="G5735" t="s">
        <v>25171</v>
      </c>
      <c r="H5735" t="s">
        <v>25714</v>
      </c>
      <c r="I5735" t="s">
        <v>25715</v>
      </c>
      <c r="J5735" t="s">
        <v>31236</v>
      </c>
      <c r="K5735" t="s">
        <v>25149</v>
      </c>
      <c r="L5735" t="s">
        <v>25716</v>
      </c>
      <c r="M5735" t="s">
        <v>34387</v>
      </c>
      <c r="N5735" t="s">
        <v>25717</v>
      </c>
      <c r="P5735" t="s">
        <v>25718</v>
      </c>
    </row>
    <row r="5736" spans="1:16" x14ac:dyDescent="0.2">
      <c r="A5736" t="s">
        <v>25742</v>
      </c>
      <c r="B5736" t="s">
        <v>25741</v>
      </c>
      <c r="C5736" s="1">
        <v>41325</v>
      </c>
      <c r="D5736" t="s">
        <v>65</v>
      </c>
      <c r="E5736" t="s">
        <v>25276</v>
      </c>
      <c r="F5736" t="s">
        <v>25277</v>
      </c>
      <c r="G5736" t="s">
        <v>25171</v>
      </c>
      <c r="H5736" t="s">
        <v>25742</v>
      </c>
      <c r="I5736" t="s">
        <v>25155</v>
      </c>
      <c r="J5736" t="s">
        <v>34389</v>
      </c>
      <c r="K5736" t="s">
        <v>25173</v>
      </c>
      <c r="L5736" t="s">
        <v>25743</v>
      </c>
      <c r="M5736" t="s">
        <v>34390</v>
      </c>
      <c r="N5736" t="s">
        <v>25744</v>
      </c>
      <c r="P5736" t="s">
        <v>25745</v>
      </c>
    </row>
    <row r="5737" spans="1:16" x14ac:dyDescent="0.2">
      <c r="A5737" t="s">
        <v>13939</v>
      </c>
      <c r="B5737" t="s">
        <v>13938</v>
      </c>
      <c r="C5737" s="1">
        <v>39091</v>
      </c>
      <c r="D5737" t="s">
        <v>65</v>
      </c>
      <c r="E5737" t="s">
        <v>147</v>
      </c>
      <c r="F5737" t="s">
        <v>148</v>
      </c>
      <c r="G5737" t="s">
        <v>127</v>
      </c>
      <c r="H5737" t="s">
        <v>13939</v>
      </c>
      <c r="I5737" t="s">
        <v>13940</v>
      </c>
      <c r="J5737" t="s">
        <v>13941</v>
      </c>
      <c r="K5737" t="s">
        <v>93</v>
      </c>
      <c r="L5737" t="s">
        <v>115</v>
      </c>
      <c r="M5737" t="s">
        <v>11627</v>
      </c>
      <c r="N5737" t="s">
        <v>13942</v>
      </c>
      <c r="O5737" t="s">
        <v>94</v>
      </c>
    </row>
    <row r="5738" spans="1:16" x14ac:dyDescent="0.2">
      <c r="A5738" t="s">
        <v>30212</v>
      </c>
      <c r="B5738" t="s">
        <v>30211</v>
      </c>
      <c r="C5738" s="1">
        <v>42297</v>
      </c>
      <c r="D5738" t="s">
        <v>65</v>
      </c>
      <c r="E5738" t="s">
        <v>25169</v>
      </c>
      <c r="F5738" t="s">
        <v>25170</v>
      </c>
      <c r="G5738" t="s">
        <v>25160</v>
      </c>
      <c r="H5738" t="s">
        <v>30212</v>
      </c>
      <c r="I5738" t="s">
        <v>30213</v>
      </c>
      <c r="J5738" t="s">
        <v>34487</v>
      </c>
      <c r="K5738" t="s">
        <v>25215</v>
      </c>
      <c r="L5738" t="s">
        <v>28463</v>
      </c>
      <c r="M5738" t="s">
        <v>34212</v>
      </c>
      <c r="N5738" t="s">
        <v>30214</v>
      </c>
      <c r="P5738" t="s">
        <v>125</v>
      </c>
    </row>
    <row r="5739" spans="1:16" x14ac:dyDescent="0.2">
      <c r="A5739" t="s">
        <v>41432</v>
      </c>
      <c r="B5739" t="s">
        <v>41433</v>
      </c>
      <c r="C5739" s="1">
        <v>41257</v>
      </c>
      <c r="D5739" t="s">
        <v>65</v>
      </c>
      <c r="E5739" t="s">
        <v>41434</v>
      </c>
      <c r="G5739" t="s">
        <v>127</v>
      </c>
      <c r="H5739" t="s">
        <v>41432</v>
      </c>
      <c r="I5739" t="s">
        <v>41435</v>
      </c>
      <c r="J5739" t="s">
        <v>41436</v>
      </c>
      <c r="K5739" t="s">
        <v>288</v>
      </c>
      <c r="M5739" t="s">
        <v>41437</v>
      </c>
      <c r="N5739" t="s">
        <v>341</v>
      </c>
      <c r="O5739" t="s">
        <v>153</v>
      </c>
    </row>
    <row r="5740" spans="1:16" x14ac:dyDescent="0.2">
      <c r="A5740" t="s">
        <v>35097</v>
      </c>
      <c r="B5740" t="s">
        <v>27724</v>
      </c>
      <c r="C5740" s="1">
        <v>32959</v>
      </c>
      <c r="D5740" t="s">
        <v>65</v>
      </c>
      <c r="E5740" t="s">
        <v>259</v>
      </c>
      <c r="F5740" t="s">
        <v>260</v>
      </c>
      <c r="G5740" t="s">
        <v>25147</v>
      </c>
      <c r="H5740" t="s">
        <v>35097</v>
      </c>
      <c r="I5740" t="s">
        <v>27725</v>
      </c>
      <c r="J5740" t="s">
        <v>35098</v>
      </c>
      <c r="K5740" t="s">
        <v>27726</v>
      </c>
      <c r="L5740" t="s">
        <v>115</v>
      </c>
      <c r="N5740" t="s">
        <v>25220</v>
      </c>
      <c r="P5740" t="s">
        <v>35099</v>
      </c>
    </row>
    <row r="5741" spans="1:16" x14ac:dyDescent="0.2">
      <c r="A5741" t="s">
        <v>26299</v>
      </c>
      <c r="B5741" t="s">
        <v>26298</v>
      </c>
      <c r="C5741" s="1">
        <v>41647</v>
      </c>
      <c r="D5741" t="s">
        <v>65</v>
      </c>
      <c r="E5741" t="s">
        <v>25512</v>
      </c>
      <c r="F5741" t="s">
        <v>34332</v>
      </c>
      <c r="G5741" t="s">
        <v>25198</v>
      </c>
      <c r="H5741" t="s">
        <v>26299</v>
      </c>
      <c r="I5741" t="s">
        <v>26300</v>
      </c>
      <c r="J5741" t="s">
        <v>34445</v>
      </c>
      <c r="K5741" t="s">
        <v>25156</v>
      </c>
      <c r="L5741" t="s">
        <v>26301</v>
      </c>
      <c r="M5741" t="s">
        <v>34582</v>
      </c>
      <c r="N5741" t="s">
        <v>26302</v>
      </c>
      <c r="P5741" t="s">
        <v>25282</v>
      </c>
    </row>
    <row r="5742" spans="1:16" x14ac:dyDescent="0.2">
      <c r="A5742" t="s">
        <v>37631</v>
      </c>
      <c r="B5742" t="s">
        <v>37632</v>
      </c>
      <c r="C5742" s="1">
        <v>43404</v>
      </c>
      <c r="D5742" t="s">
        <v>65</v>
      </c>
      <c r="E5742" t="s">
        <v>37633</v>
      </c>
      <c r="F5742" t="s">
        <v>37634</v>
      </c>
      <c r="G5742" t="s">
        <v>25160</v>
      </c>
      <c r="H5742" t="s">
        <v>37631</v>
      </c>
      <c r="I5742" t="s">
        <v>37635</v>
      </c>
      <c r="J5742" t="s">
        <v>34522</v>
      </c>
      <c r="K5742" t="s">
        <v>25315</v>
      </c>
      <c r="L5742" t="s">
        <v>37636</v>
      </c>
      <c r="M5742" t="s">
        <v>37637</v>
      </c>
      <c r="N5742" t="s">
        <v>37638</v>
      </c>
    </row>
    <row r="5743" spans="1:16" x14ac:dyDescent="0.2">
      <c r="A5743" t="s">
        <v>30216</v>
      </c>
      <c r="B5743" t="s">
        <v>30215</v>
      </c>
      <c r="C5743" s="1">
        <v>42236</v>
      </c>
      <c r="D5743" t="s">
        <v>65</v>
      </c>
      <c r="E5743" t="s">
        <v>25169</v>
      </c>
      <c r="F5743" t="s">
        <v>25170</v>
      </c>
      <c r="G5743" t="s">
        <v>25153</v>
      </c>
      <c r="H5743" t="s">
        <v>30216</v>
      </c>
      <c r="I5743" t="s">
        <v>25155</v>
      </c>
      <c r="J5743" t="s">
        <v>34445</v>
      </c>
      <c r="K5743" t="s">
        <v>25156</v>
      </c>
      <c r="L5743" t="s">
        <v>29254</v>
      </c>
      <c r="M5743" t="s">
        <v>35292</v>
      </c>
      <c r="N5743" t="s">
        <v>36020</v>
      </c>
      <c r="P5743" t="s">
        <v>36021</v>
      </c>
    </row>
    <row r="5744" spans="1:16" x14ac:dyDescent="0.2">
      <c r="A5744" t="s">
        <v>34608</v>
      </c>
      <c r="B5744" t="s">
        <v>26237</v>
      </c>
      <c r="C5744" s="1">
        <v>37551</v>
      </c>
      <c r="D5744" t="s">
        <v>65</v>
      </c>
      <c r="E5744" t="s">
        <v>259</v>
      </c>
      <c r="F5744" t="s">
        <v>260</v>
      </c>
      <c r="G5744" t="s">
        <v>26238</v>
      </c>
      <c r="H5744" t="s">
        <v>34608</v>
      </c>
      <c r="J5744" t="s">
        <v>34604</v>
      </c>
      <c r="K5744" t="s">
        <v>25240</v>
      </c>
      <c r="L5744" t="s">
        <v>26239</v>
      </c>
      <c r="N5744" t="s">
        <v>726</v>
      </c>
      <c r="P5744" t="s">
        <v>34609</v>
      </c>
    </row>
    <row r="5745" spans="1:16" x14ac:dyDescent="0.2">
      <c r="A5745" t="s">
        <v>17563</v>
      </c>
      <c r="B5745" t="s">
        <v>17562</v>
      </c>
      <c r="C5745" s="1">
        <v>41341</v>
      </c>
      <c r="D5745" t="s">
        <v>65</v>
      </c>
      <c r="E5745" t="s">
        <v>41096</v>
      </c>
      <c r="F5745" t="s">
        <v>41097</v>
      </c>
      <c r="G5745" t="s">
        <v>127</v>
      </c>
      <c r="H5745" t="s">
        <v>17563</v>
      </c>
      <c r="I5745" t="s">
        <v>47450</v>
      </c>
      <c r="J5745" t="s">
        <v>47451</v>
      </c>
      <c r="K5745" t="s">
        <v>160</v>
      </c>
      <c r="M5745" t="s">
        <v>15829</v>
      </c>
      <c r="N5745" t="s">
        <v>17564</v>
      </c>
      <c r="O5745" t="s">
        <v>153</v>
      </c>
      <c r="P5745" t="s">
        <v>45295</v>
      </c>
    </row>
    <row r="5746" spans="1:16" x14ac:dyDescent="0.2">
      <c r="A5746" t="s">
        <v>7470</v>
      </c>
      <c r="B5746" t="s">
        <v>7469</v>
      </c>
      <c r="C5746" s="1">
        <v>40164</v>
      </c>
      <c r="D5746" t="s">
        <v>65</v>
      </c>
      <c r="E5746" t="s">
        <v>41096</v>
      </c>
      <c r="F5746" t="s">
        <v>41097</v>
      </c>
      <c r="G5746" t="s">
        <v>127</v>
      </c>
      <c r="H5746" t="s">
        <v>7470</v>
      </c>
      <c r="I5746" t="s">
        <v>45442</v>
      </c>
      <c r="J5746" t="s">
        <v>45443</v>
      </c>
      <c r="K5746" t="s">
        <v>111</v>
      </c>
      <c r="L5746" t="s">
        <v>115</v>
      </c>
      <c r="M5746" t="s">
        <v>614</v>
      </c>
      <c r="N5746" t="s">
        <v>7471</v>
      </c>
      <c r="O5746" t="s">
        <v>153</v>
      </c>
    </row>
    <row r="5747" spans="1:16" x14ac:dyDescent="0.2">
      <c r="A5747" t="s">
        <v>23791</v>
      </c>
      <c r="B5747" t="s">
        <v>23790</v>
      </c>
      <c r="C5747" s="1">
        <v>41225</v>
      </c>
      <c r="D5747" t="s">
        <v>65</v>
      </c>
      <c r="E5747" t="s">
        <v>41096</v>
      </c>
      <c r="F5747" t="s">
        <v>41097</v>
      </c>
      <c r="G5747" t="s">
        <v>127</v>
      </c>
      <c r="H5747" t="s">
        <v>23791</v>
      </c>
      <c r="I5747" t="s">
        <v>23792</v>
      </c>
      <c r="J5747" t="s">
        <v>23793</v>
      </c>
      <c r="K5747" t="s">
        <v>111</v>
      </c>
      <c r="L5747" t="s">
        <v>115</v>
      </c>
      <c r="M5747" t="s">
        <v>504</v>
      </c>
      <c r="N5747" t="s">
        <v>23794</v>
      </c>
      <c r="O5747" t="s">
        <v>153</v>
      </c>
      <c r="P5747" t="s">
        <v>117</v>
      </c>
    </row>
    <row r="5748" spans="1:16" x14ac:dyDescent="0.2">
      <c r="A5748" t="s">
        <v>15386</v>
      </c>
      <c r="B5748" t="s">
        <v>15385</v>
      </c>
      <c r="C5748" s="1">
        <v>41311</v>
      </c>
      <c r="D5748" t="s">
        <v>65</v>
      </c>
      <c r="E5748" t="s">
        <v>41096</v>
      </c>
      <c r="F5748" t="s">
        <v>41097</v>
      </c>
      <c r="G5748" t="s">
        <v>127</v>
      </c>
      <c r="H5748" t="s">
        <v>15386</v>
      </c>
      <c r="I5748" t="s">
        <v>15387</v>
      </c>
      <c r="J5748" t="s">
        <v>15388</v>
      </c>
      <c r="K5748" t="s">
        <v>111</v>
      </c>
      <c r="L5748" t="s">
        <v>115</v>
      </c>
      <c r="M5748" t="s">
        <v>15389</v>
      </c>
      <c r="N5748" t="s">
        <v>623</v>
      </c>
      <c r="O5748" t="s">
        <v>153</v>
      </c>
      <c r="P5748" t="s">
        <v>47158</v>
      </c>
    </row>
    <row r="5749" spans="1:16" x14ac:dyDescent="0.2">
      <c r="A5749" t="s">
        <v>17288</v>
      </c>
      <c r="B5749" t="s">
        <v>17287</v>
      </c>
      <c r="C5749" s="1">
        <v>41619</v>
      </c>
      <c r="D5749" t="s">
        <v>65</v>
      </c>
      <c r="E5749" t="s">
        <v>41096</v>
      </c>
      <c r="F5749" t="s">
        <v>41097</v>
      </c>
      <c r="G5749" t="s">
        <v>127</v>
      </c>
      <c r="H5749" t="s">
        <v>17288</v>
      </c>
      <c r="I5749" t="s">
        <v>17289</v>
      </c>
      <c r="J5749" t="s">
        <v>17290</v>
      </c>
      <c r="K5749" t="s">
        <v>111</v>
      </c>
      <c r="M5749" t="s">
        <v>17291</v>
      </c>
      <c r="N5749" t="s">
        <v>46096</v>
      </c>
      <c r="O5749" t="s">
        <v>153</v>
      </c>
      <c r="P5749" t="s">
        <v>45295</v>
      </c>
    </row>
    <row r="5750" spans="1:16" x14ac:dyDescent="0.2">
      <c r="A5750" t="s">
        <v>17571</v>
      </c>
      <c r="B5750" t="s">
        <v>17570</v>
      </c>
      <c r="C5750" s="1">
        <v>41374</v>
      </c>
      <c r="D5750" t="s">
        <v>65</v>
      </c>
      <c r="E5750" t="s">
        <v>41096</v>
      </c>
      <c r="F5750" t="s">
        <v>41097</v>
      </c>
      <c r="G5750" t="s">
        <v>127</v>
      </c>
      <c r="H5750" t="s">
        <v>17571</v>
      </c>
      <c r="I5750" t="s">
        <v>17572</v>
      </c>
      <c r="J5750" t="s">
        <v>17573</v>
      </c>
      <c r="K5750" t="s">
        <v>160</v>
      </c>
      <c r="L5750" t="s">
        <v>115</v>
      </c>
      <c r="M5750" t="s">
        <v>15554</v>
      </c>
      <c r="N5750" t="s">
        <v>16515</v>
      </c>
      <c r="O5750" t="s">
        <v>153</v>
      </c>
      <c r="P5750" t="s">
        <v>45295</v>
      </c>
    </row>
    <row r="5751" spans="1:16" x14ac:dyDescent="0.2">
      <c r="A5751" t="s">
        <v>17283</v>
      </c>
      <c r="B5751" t="s">
        <v>17282</v>
      </c>
      <c r="C5751" s="1">
        <v>41619</v>
      </c>
      <c r="D5751" t="s">
        <v>65</v>
      </c>
      <c r="E5751" t="s">
        <v>41096</v>
      </c>
      <c r="F5751" t="s">
        <v>41097</v>
      </c>
      <c r="G5751" t="s">
        <v>127</v>
      </c>
      <c r="H5751" t="s">
        <v>17283</v>
      </c>
      <c r="I5751" t="s">
        <v>17284</v>
      </c>
      <c r="J5751" t="s">
        <v>17285</v>
      </c>
      <c r="K5751" t="s">
        <v>111</v>
      </c>
      <c r="L5751" t="s">
        <v>115</v>
      </c>
      <c r="M5751" t="s">
        <v>17286</v>
      </c>
      <c r="N5751" t="s">
        <v>46096</v>
      </c>
      <c r="O5751" t="s">
        <v>153</v>
      </c>
      <c r="P5751" t="s">
        <v>47416</v>
      </c>
    </row>
    <row r="5752" spans="1:16" x14ac:dyDescent="0.2">
      <c r="A5752" t="s">
        <v>14336</v>
      </c>
      <c r="B5752" t="s">
        <v>14335</v>
      </c>
      <c r="C5752" s="1">
        <v>36384</v>
      </c>
      <c r="D5752" t="s">
        <v>65</v>
      </c>
      <c r="E5752" t="s">
        <v>41096</v>
      </c>
      <c r="F5752" t="s">
        <v>41097</v>
      </c>
      <c r="G5752" t="s">
        <v>127</v>
      </c>
      <c r="H5752" t="s">
        <v>14336</v>
      </c>
      <c r="I5752" t="s">
        <v>14337</v>
      </c>
      <c r="J5752" t="s">
        <v>14338</v>
      </c>
      <c r="K5752" t="s">
        <v>111</v>
      </c>
      <c r="L5752" t="s">
        <v>115</v>
      </c>
      <c r="M5752" t="s">
        <v>11401</v>
      </c>
      <c r="N5752" t="s">
        <v>14339</v>
      </c>
      <c r="O5752" t="s">
        <v>153</v>
      </c>
      <c r="P5752" t="s">
        <v>46870</v>
      </c>
    </row>
    <row r="5753" spans="1:16" x14ac:dyDescent="0.2">
      <c r="A5753" t="s">
        <v>33654</v>
      </c>
      <c r="B5753" t="s">
        <v>33653</v>
      </c>
      <c r="C5753" s="1">
        <v>43153</v>
      </c>
      <c r="D5753" t="s">
        <v>65</v>
      </c>
      <c r="E5753" t="s">
        <v>301</v>
      </c>
      <c r="F5753" t="s">
        <v>302</v>
      </c>
      <c r="G5753" t="s">
        <v>25160</v>
      </c>
      <c r="H5753" t="s">
        <v>33654</v>
      </c>
      <c r="I5753" t="s">
        <v>33657</v>
      </c>
      <c r="J5753" t="s">
        <v>33655</v>
      </c>
      <c r="K5753" t="s">
        <v>25173</v>
      </c>
      <c r="L5753" t="s">
        <v>33656</v>
      </c>
      <c r="M5753" t="s">
        <v>25317</v>
      </c>
      <c r="N5753" t="s">
        <v>38741</v>
      </c>
      <c r="P5753" t="s">
        <v>38742</v>
      </c>
    </row>
    <row r="5754" spans="1:16" x14ac:dyDescent="0.2">
      <c r="A5754" t="s">
        <v>41385</v>
      </c>
      <c r="B5754" t="s">
        <v>41386</v>
      </c>
      <c r="C5754" s="1">
        <v>40164</v>
      </c>
      <c r="D5754" t="s">
        <v>65</v>
      </c>
      <c r="E5754" t="s">
        <v>259</v>
      </c>
      <c r="F5754" t="s">
        <v>260</v>
      </c>
      <c r="G5754" t="s">
        <v>127</v>
      </c>
      <c r="H5754" t="s">
        <v>41385</v>
      </c>
      <c r="I5754" t="s">
        <v>41387</v>
      </c>
      <c r="J5754" t="s">
        <v>41388</v>
      </c>
      <c r="K5754" t="s">
        <v>111</v>
      </c>
      <c r="L5754" t="s">
        <v>115</v>
      </c>
      <c r="M5754" t="s">
        <v>41389</v>
      </c>
      <c r="N5754" t="s">
        <v>41384</v>
      </c>
      <c r="O5754" t="s">
        <v>94</v>
      </c>
      <c r="P5754" t="s">
        <v>117</v>
      </c>
    </row>
    <row r="5755" spans="1:16" x14ac:dyDescent="0.2">
      <c r="A5755" t="s">
        <v>41390</v>
      </c>
      <c r="B5755" t="s">
        <v>41391</v>
      </c>
      <c r="C5755" s="1">
        <v>40164</v>
      </c>
      <c r="D5755" t="s">
        <v>65</v>
      </c>
      <c r="E5755" t="s">
        <v>259</v>
      </c>
      <c r="F5755" t="s">
        <v>260</v>
      </c>
      <c r="G5755" t="s">
        <v>127</v>
      </c>
      <c r="H5755" t="s">
        <v>41390</v>
      </c>
      <c r="I5755" t="s">
        <v>113</v>
      </c>
      <c r="J5755" t="s">
        <v>41392</v>
      </c>
      <c r="K5755" t="s">
        <v>333</v>
      </c>
      <c r="L5755" t="s">
        <v>115</v>
      </c>
      <c r="M5755" t="s">
        <v>41393</v>
      </c>
      <c r="N5755" t="s">
        <v>41384</v>
      </c>
      <c r="O5755" t="s">
        <v>94</v>
      </c>
      <c r="P5755" t="s">
        <v>117</v>
      </c>
    </row>
    <row r="5756" spans="1:16" x14ac:dyDescent="0.2">
      <c r="A5756" t="s">
        <v>7669</v>
      </c>
      <c r="B5756" t="s">
        <v>7668</v>
      </c>
      <c r="C5756" s="1">
        <v>39730</v>
      </c>
      <c r="D5756" t="s">
        <v>65</v>
      </c>
      <c r="E5756" t="s">
        <v>7659</v>
      </c>
      <c r="F5756" t="s">
        <v>7660</v>
      </c>
      <c r="G5756" t="s">
        <v>133</v>
      </c>
      <c r="H5756" t="s">
        <v>7669</v>
      </c>
      <c r="I5756" t="s">
        <v>7670</v>
      </c>
      <c r="K5756" t="s">
        <v>93</v>
      </c>
      <c r="M5756" t="s">
        <v>194</v>
      </c>
      <c r="N5756" t="s">
        <v>7671</v>
      </c>
      <c r="O5756" t="s">
        <v>94</v>
      </c>
      <c r="P5756" t="s">
        <v>192</v>
      </c>
    </row>
    <row r="5757" spans="1:16" x14ac:dyDescent="0.2">
      <c r="A5757" t="s">
        <v>108</v>
      </c>
      <c r="B5757" t="s">
        <v>41380</v>
      </c>
      <c r="C5757" s="1">
        <v>40164</v>
      </c>
      <c r="D5757" t="s">
        <v>65</v>
      </c>
      <c r="E5757" t="s">
        <v>259</v>
      </c>
      <c r="F5757" t="s">
        <v>260</v>
      </c>
      <c r="G5757" t="s">
        <v>127</v>
      </c>
      <c r="H5757" t="s">
        <v>108</v>
      </c>
      <c r="I5757" t="s">
        <v>41381</v>
      </c>
      <c r="J5757" t="s">
        <v>41382</v>
      </c>
      <c r="K5757" t="s">
        <v>333</v>
      </c>
      <c r="L5757" t="s">
        <v>115</v>
      </c>
      <c r="M5757" t="s">
        <v>41383</v>
      </c>
      <c r="N5757" t="s">
        <v>41384</v>
      </c>
      <c r="O5757">
        <v>0</v>
      </c>
      <c r="P5757" t="s">
        <v>117</v>
      </c>
    </row>
    <row r="5758" spans="1:16" x14ac:dyDescent="0.2">
      <c r="A5758" t="s">
        <v>45800</v>
      </c>
      <c r="B5758" t="s">
        <v>45801</v>
      </c>
      <c r="C5758" s="1">
        <v>43383</v>
      </c>
      <c r="D5758" t="s">
        <v>65</v>
      </c>
      <c r="E5758" t="s">
        <v>342</v>
      </c>
      <c r="F5758" t="s">
        <v>34205</v>
      </c>
      <c r="G5758" t="s">
        <v>1479</v>
      </c>
      <c r="H5758" t="s">
        <v>45800</v>
      </c>
      <c r="I5758" t="s">
        <v>45802</v>
      </c>
      <c r="J5758" t="s">
        <v>45803</v>
      </c>
      <c r="K5758" t="s">
        <v>93</v>
      </c>
      <c r="M5758" t="s">
        <v>7703</v>
      </c>
      <c r="N5758" t="s">
        <v>45804</v>
      </c>
      <c r="O5758" t="s">
        <v>94</v>
      </c>
    </row>
    <row r="5759" spans="1:16" x14ac:dyDescent="0.2">
      <c r="A5759" t="s">
        <v>12195</v>
      </c>
      <c r="B5759" t="s">
        <v>12194</v>
      </c>
      <c r="C5759" s="1">
        <v>41374</v>
      </c>
      <c r="D5759" t="s">
        <v>65</v>
      </c>
      <c r="E5759" t="s">
        <v>389</v>
      </c>
      <c r="F5759" t="s">
        <v>390</v>
      </c>
      <c r="G5759" t="s">
        <v>127</v>
      </c>
      <c r="H5759" t="s">
        <v>12195</v>
      </c>
      <c r="I5759" t="s">
        <v>12196</v>
      </c>
      <c r="J5759" t="s">
        <v>12197</v>
      </c>
      <c r="K5759" t="s">
        <v>93</v>
      </c>
      <c r="L5759" t="s">
        <v>115</v>
      </c>
      <c r="M5759" t="s">
        <v>11299</v>
      </c>
      <c r="N5759" t="s">
        <v>391</v>
      </c>
      <c r="O5759" t="s">
        <v>153</v>
      </c>
      <c r="P5759" t="s">
        <v>192</v>
      </c>
    </row>
    <row r="5760" spans="1:16" x14ac:dyDescent="0.2">
      <c r="A5760" t="s">
        <v>41394</v>
      </c>
      <c r="B5760" t="s">
        <v>41395</v>
      </c>
      <c r="C5760" s="1">
        <v>42721</v>
      </c>
      <c r="D5760" t="s">
        <v>65</v>
      </c>
      <c r="E5760" t="s">
        <v>259</v>
      </c>
      <c r="F5760" t="s">
        <v>260</v>
      </c>
      <c r="G5760" t="s">
        <v>127</v>
      </c>
      <c r="H5760" t="s">
        <v>41394</v>
      </c>
      <c r="K5760" t="s">
        <v>333</v>
      </c>
      <c r="L5760" t="s">
        <v>115</v>
      </c>
      <c r="O5760" t="s">
        <v>94</v>
      </c>
      <c r="P5760" t="s">
        <v>117</v>
      </c>
    </row>
    <row r="5761" spans="1:16" x14ac:dyDescent="0.2">
      <c r="A5761" t="s">
        <v>7700</v>
      </c>
      <c r="B5761" t="s">
        <v>7699</v>
      </c>
      <c r="C5761" s="1">
        <v>41887</v>
      </c>
      <c r="D5761" t="s">
        <v>65</v>
      </c>
      <c r="E5761" t="s">
        <v>392</v>
      </c>
      <c r="F5761" t="s">
        <v>393</v>
      </c>
      <c r="G5761" t="s">
        <v>133</v>
      </c>
      <c r="H5761" t="s">
        <v>7700</v>
      </c>
      <c r="I5761" t="s">
        <v>7701</v>
      </c>
      <c r="J5761" t="s">
        <v>7702</v>
      </c>
      <c r="K5761" t="s">
        <v>93</v>
      </c>
      <c r="L5761" t="s">
        <v>115</v>
      </c>
      <c r="M5761" t="s">
        <v>7703</v>
      </c>
      <c r="N5761" t="s">
        <v>7704</v>
      </c>
      <c r="O5761" t="s">
        <v>94</v>
      </c>
      <c r="P5761" t="s">
        <v>117</v>
      </c>
    </row>
    <row r="5762" spans="1:16" x14ac:dyDescent="0.2">
      <c r="A5762" t="s">
        <v>29472</v>
      </c>
      <c r="B5762" t="s">
        <v>29471</v>
      </c>
      <c r="C5762" s="1">
        <v>39531</v>
      </c>
      <c r="D5762" t="s">
        <v>65</v>
      </c>
      <c r="E5762" t="s">
        <v>34961</v>
      </c>
      <c r="F5762" t="s">
        <v>34962</v>
      </c>
      <c r="G5762" t="s">
        <v>25153</v>
      </c>
      <c r="H5762" t="s">
        <v>29472</v>
      </c>
      <c r="I5762" t="s">
        <v>25155</v>
      </c>
      <c r="J5762" t="s">
        <v>35825</v>
      </c>
      <c r="K5762" t="s">
        <v>25455</v>
      </c>
      <c r="L5762" t="s">
        <v>35826</v>
      </c>
      <c r="M5762" t="s">
        <v>34447</v>
      </c>
      <c r="N5762" t="s">
        <v>35827</v>
      </c>
      <c r="P5762" t="s">
        <v>35828</v>
      </c>
    </row>
    <row r="5763" spans="1:16" x14ac:dyDescent="0.2">
      <c r="A5763" t="s">
        <v>5505</v>
      </c>
      <c r="B5763" t="s">
        <v>5504</v>
      </c>
      <c r="C5763" s="1">
        <v>36276</v>
      </c>
      <c r="D5763" t="s">
        <v>65</v>
      </c>
      <c r="E5763" t="s">
        <v>492</v>
      </c>
      <c r="F5763" t="s">
        <v>493</v>
      </c>
      <c r="G5763" t="s">
        <v>127</v>
      </c>
      <c r="H5763" t="s">
        <v>5505</v>
      </c>
      <c r="I5763" t="s">
        <v>5506</v>
      </c>
      <c r="J5763" t="s">
        <v>5507</v>
      </c>
      <c r="K5763" t="s">
        <v>160</v>
      </c>
      <c r="L5763" t="s">
        <v>115</v>
      </c>
      <c r="M5763" t="s">
        <v>538</v>
      </c>
      <c r="N5763" t="s">
        <v>545</v>
      </c>
      <c r="O5763" t="s">
        <v>94</v>
      </c>
      <c r="P5763" t="s">
        <v>117</v>
      </c>
    </row>
    <row r="5764" spans="1:16" x14ac:dyDescent="0.2">
      <c r="A5764" t="s">
        <v>5828</v>
      </c>
      <c r="B5764" t="s">
        <v>5827</v>
      </c>
      <c r="C5764" s="1">
        <v>42038</v>
      </c>
      <c r="D5764" t="s">
        <v>65</v>
      </c>
      <c r="E5764" t="s">
        <v>330</v>
      </c>
      <c r="F5764" t="s">
        <v>331</v>
      </c>
      <c r="G5764" t="s">
        <v>127</v>
      </c>
      <c r="H5764" t="s">
        <v>5828</v>
      </c>
      <c r="I5764" t="s">
        <v>5829</v>
      </c>
      <c r="J5764" t="s">
        <v>5830</v>
      </c>
      <c r="K5764" t="s">
        <v>93</v>
      </c>
      <c r="L5764" t="s">
        <v>115</v>
      </c>
      <c r="M5764" t="s">
        <v>5831</v>
      </c>
      <c r="N5764" t="s">
        <v>5832</v>
      </c>
      <c r="O5764" t="s">
        <v>94</v>
      </c>
      <c r="P5764" t="s">
        <v>117</v>
      </c>
    </row>
    <row r="5765" spans="1:16" x14ac:dyDescent="0.2">
      <c r="A5765" t="s">
        <v>17355</v>
      </c>
      <c r="B5765" t="s">
        <v>17354</v>
      </c>
      <c r="C5765" s="1">
        <v>42017</v>
      </c>
      <c r="D5765" t="s">
        <v>65</v>
      </c>
      <c r="E5765" t="s">
        <v>342</v>
      </c>
      <c r="F5765" t="s">
        <v>34205</v>
      </c>
      <c r="G5765" t="s">
        <v>127</v>
      </c>
      <c r="H5765" t="s">
        <v>17355</v>
      </c>
      <c r="I5765" t="s">
        <v>17356</v>
      </c>
      <c r="J5765" t="s">
        <v>17357</v>
      </c>
      <c r="K5765" t="s">
        <v>111</v>
      </c>
      <c r="L5765" t="s">
        <v>115</v>
      </c>
      <c r="M5765" t="s">
        <v>17358</v>
      </c>
      <c r="N5765" t="s">
        <v>17359</v>
      </c>
      <c r="O5765" t="s">
        <v>153</v>
      </c>
      <c r="P5765" t="s">
        <v>192</v>
      </c>
    </row>
    <row r="5766" spans="1:16" x14ac:dyDescent="0.2">
      <c r="A5766" t="s">
        <v>15731</v>
      </c>
      <c r="B5766" t="s">
        <v>15730</v>
      </c>
      <c r="C5766" s="1">
        <v>41288</v>
      </c>
      <c r="D5766" t="s">
        <v>65</v>
      </c>
      <c r="E5766" t="s">
        <v>342</v>
      </c>
      <c r="F5766" t="s">
        <v>34205</v>
      </c>
      <c r="G5766" t="s">
        <v>127</v>
      </c>
      <c r="H5766" t="s">
        <v>15731</v>
      </c>
      <c r="I5766" t="s">
        <v>15732</v>
      </c>
      <c r="J5766" t="s">
        <v>15733</v>
      </c>
      <c r="K5766" t="s">
        <v>111</v>
      </c>
      <c r="L5766" t="s">
        <v>254</v>
      </c>
      <c r="M5766" t="s">
        <v>15734</v>
      </c>
      <c r="O5766" t="s">
        <v>153</v>
      </c>
    </row>
    <row r="5767" spans="1:16" x14ac:dyDescent="0.2">
      <c r="A5767" t="s">
        <v>31024</v>
      </c>
      <c r="B5767" t="s">
        <v>31023</v>
      </c>
      <c r="C5767" s="1">
        <v>42636</v>
      </c>
      <c r="D5767" t="s">
        <v>65</v>
      </c>
      <c r="E5767" t="s">
        <v>25526</v>
      </c>
      <c r="F5767" t="s">
        <v>25527</v>
      </c>
      <c r="G5767" t="s">
        <v>25147</v>
      </c>
      <c r="H5767" t="s">
        <v>31024</v>
      </c>
      <c r="I5767" t="s">
        <v>25161</v>
      </c>
      <c r="J5767" t="s">
        <v>34336</v>
      </c>
      <c r="K5767" t="s">
        <v>25230</v>
      </c>
      <c r="L5767" t="s">
        <v>31025</v>
      </c>
      <c r="M5767" t="s">
        <v>31026</v>
      </c>
      <c r="N5767" t="s">
        <v>36231</v>
      </c>
      <c r="P5767" t="s">
        <v>36232</v>
      </c>
    </row>
    <row r="5768" spans="1:16" x14ac:dyDescent="0.2">
      <c r="A5768" t="s">
        <v>30127</v>
      </c>
      <c r="B5768" t="s">
        <v>30126</v>
      </c>
      <c r="C5768" s="1">
        <v>42229</v>
      </c>
      <c r="D5768" t="s">
        <v>65</v>
      </c>
      <c r="E5768" t="s">
        <v>170</v>
      </c>
      <c r="F5768" t="s">
        <v>171</v>
      </c>
      <c r="G5768" t="s">
        <v>25209</v>
      </c>
      <c r="H5768" t="s">
        <v>30127</v>
      </c>
      <c r="I5768" t="s">
        <v>25155</v>
      </c>
      <c r="J5768" t="s">
        <v>34450</v>
      </c>
      <c r="K5768" t="s">
        <v>25230</v>
      </c>
      <c r="L5768" t="s">
        <v>25610</v>
      </c>
      <c r="M5768" t="s">
        <v>34744</v>
      </c>
      <c r="N5768" t="s">
        <v>3094</v>
      </c>
      <c r="P5768" t="s">
        <v>29470</v>
      </c>
    </row>
    <row r="5769" spans="1:16" x14ac:dyDescent="0.2">
      <c r="A5769" t="s">
        <v>10435</v>
      </c>
      <c r="B5769" t="s">
        <v>10434</v>
      </c>
      <c r="C5769" s="1">
        <v>42342</v>
      </c>
      <c r="D5769" t="s">
        <v>65</v>
      </c>
      <c r="E5769" t="s">
        <v>43724</v>
      </c>
      <c r="F5769" t="s">
        <v>43725</v>
      </c>
      <c r="G5769" t="s">
        <v>127</v>
      </c>
      <c r="H5769" t="s">
        <v>10435</v>
      </c>
      <c r="I5769" t="s">
        <v>10436</v>
      </c>
      <c r="J5769" t="s">
        <v>10437</v>
      </c>
      <c r="K5769" t="s">
        <v>111</v>
      </c>
      <c r="L5769" t="s">
        <v>115</v>
      </c>
      <c r="N5769" t="s">
        <v>1123</v>
      </c>
      <c r="O5769" t="s">
        <v>94</v>
      </c>
    </row>
    <row r="5770" spans="1:16" x14ac:dyDescent="0.2">
      <c r="A5770" t="s">
        <v>14530</v>
      </c>
      <c r="B5770" t="s">
        <v>14529</v>
      </c>
      <c r="C5770" s="1">
        <v>39855</v>
      </c>
      <c r="D5770" t="s">
        <v>65</v>
      </c>
      <c r="E5770" t="s">
        <v>41215</v>
      </c>
      <c r="F5770" t="s">
        <v>41216</v>
      </c>
      <c r="G5770" t="s">
        <v>127</v>
      </c>
      <c r="H5770" t="s">
        <v>14530</v>
      </c>
      <c r="I5770" t="s">
        <v>14531</v>
      </c>
      <c r="J5770" t="s">
        <v>14532</v>
      </c>
      <c r="K5770" t="s">
        <v>735</v>
      </c>
      <c r="M5770" t="s">
        <v>14533</v>
      </c>
      <c r="N5770" t="s">
        <v>295</v>
      </c>
      <c r="O5770" t="s">
        <v>153</v>
      </c>
      <c r="P5770" t="s">
        <v>117</v>
      </c>
    </row>
    <row r="5771" spans="1:16" x14ac:dyDescent="0.2">
      <c r="A5771" t="s">
        <v>15342</v>
      </c>
      <c r="B5771" t="s">
        <v>15341</v>
      </c>
      <c r="C5771" s="1">
        <v>40186</v>
      </c>
      <c r="D5771" t="s">
        <v>65</v>
      </c>
      <c r="E5771" t="s">
        <v>90</v>
      </c>
      <c r="F5771" t="s">
        <v>91</v>
      </c>
      <c r="G5771" t="s">
        <v>127</v>
      </c>
      <c r="H5771" t="s">
        <v>15342</v>
      </c>
      <c r="I5771" t="s">
        <v>15343</v>
      </c>
      <c r="J5771" t="s">
        <v>15344</v>
      </c>
      <c r="K5771" t="s">
        <v>111</v>
      </c>
      <c r="L5771" t="s">
        <v>115</v>
      </c>
      <c r="M5771" t="s">
        <v>11658</v>
      </c>
      <c r="N5771" t="s">
        <v>519</v>
      </c>
      <c r="O5771" t="s">
        <v>153</v>
      </c>
      <c r="P5771" t="s">
        <v>117</v>
      </c>
    </row>
    <row r="5772" spans="1:16" x14ac:dyDescent="0.2">
      <c r="A5772" t="s">
        <v>14196</v>
      </c>
      <c r="B5772" t="s">
        <v>14195</v>
      </c>
      <c r="C5772" s="1">
        <v>41682</v>
      </c>
      <c r="D5772" t="s">
        <v>65</v>
      </c>
      <c r="E5772" t="s">
        <v>438</v>
      </c>
      <c r="F5772" t="s">
        <v>439</v>
      </c>
      <c r="G5772" t="s">
        <v>127</v>
      </c>
      <c r="H5772" t="s">
        <v>14196</v>
      </c>
      <c r="I5772" t="s">
        <v>14197</v>
      </c>
      <c r="J5772" t="s">
        <v>14198</v>
      </c>
      <c r="K5772" t="s">
        <v>160</v>
      </c>
      <c r="L5772" t="s">
        <v>115</v>
      </c>
      <c r="M5772" t="s">
        <v>14199</v>
      </c>
      <c r="N5772" t="s">
        <v>14200</v>
      </c>
      <c r="O5772" t="s">
        <v>153</v>
      </c>
      <c r="P5772" t="s">
        <v>117</v>
      </c>
    </row>
    <row r="5773" spans="1:16" x14ac:dyDescent="0.2">
      <c r="A5773" t="s">
        <v>10448</v>
      </c>
      <c r="B5773" t="s">
        <v>10447</v>
      </c>
      <c r="C5773" s="1">
        <v>42430</v>
      </c>
      <c r="D5773" t="s">
        <v>65</v>
      </c>
      <c r="E5773" t="s">
        <v>1126</v>
      </c>
      <c r="F5773" t="s">
        <v>1127</v>
      </c>
      <c r="G5773" t="s">
        <v>127</v>
      </c>
      <c r="H5773" t="s">
        <v>10448</v>
      </c>
      <c r="I5773" t="s">
        <v>10449</v>
      </c>
      <c r="J5773" t="s">
        <v>10450</v>
      </c>
      <c r="K5773" t="s">
        <v>86</v>
      </c>
      <c r="M5773" t="s">
        <v>10451</v>
      </c>
      <c r="N5773" t="s">
        <v>10452</v>
      </c>
      <c r="O5773" t="s">
        <v>94</v>
      </c>
      <c r="P5773" t="s">
        <v>10453</v>
      </c>
    </row>
    <row r="5774" spans="1:16" x14ac:dyDescent="0.2">
      <c r="A5774" t="s">
        <v>8734</v>
      </c>
      <c r="B5774" t="s">
        <v>8733</v>
      </c>
      <c r="C5774" s="1">
        <v>43049</v>
      </c>
      <c r="D5774" t="s">
        <v>65</v>
      </c>
      <c r="E5774" t="s">
        <v>667</v>
      </c>
      <c r="F5774" t="s">
        <v>668</v>
      </c>
      <c r="G5774" t="s">
        <v>1479</v>
      </c>
      <c r="H5774" t="s">
        <v>8734</v>
      </c>
      <c r="I5774" t="s">
        <v>8735</v>
      </c>
      <c r="J5774" t="s">
        <v>8736</v>
      </c>
      <c r="K5774" t="s">
        <v>93</v>
      </c>
      <c r="M5774" t="s">
        <v>4648</v>
      </c>
      <c r="N5774" t="s">
        <v>8737</v>
      </c>
      <c r="O5774" t="s">
        <v>94</v>
      </c>
    </row>
    <row r="5775" spans="1:16" x14ac:dyDescent="0.2">
      <c r="A5775" t="s">
        <v>7956</v>
      </c>
      <c r="B5775" t="s">
        <v>7955</v>
      </c>
      <c r="C5775" s="1">
        <v>39409</v>
      </c>
      <c r="D5775" t="s">
        <v>65</v>
      </c>
      <c r="E5775" t="s">
        <v>507</v>
      </c>
      <c r="F5775" t="s">
        <v>508</v>
      </c>
      <c r="G5775" t="s">
        <v>133</v>
      </c>
      <c r="H5775" t="s">
        <v>7956</v>
      </c>
      <c r="I5775" t="s">
        <v>7957</v>
      </c>
      <c r="J5775" t="s">
        <v>7958</v>
      </c>
      <c r="K5775" t="s">
        <v>93</v>
      </c>
      <c r="M5775" t="s">
        <v>7959</v>
      </c>
      <c r="N5775" t="s">
        <v>5051</v>
      </c>
      <c r="O5775" t="s">
        <v>94</v>
      </c>
      <c r="P5775" t="s">
        <v>117</v>
      </c>
    </row>
    <row r="5776" spans="1:16" x14ac:dyDescent="0.2">
      <c r="A5776" t="s">
        <v>13228</v>
      </c>
      <c r="B5776" t="s">
        <v>13227</v>
      </c>
      <c r="C5776" s="1">
        <v>43048</v>
      </c>
      <c r="D5776" t="s">
        <v>65</v>
      </c>
      <c r="E5776" t="s">
        <v>548</v>
      </c>
      <c r="F5776" t="s">
        <v>549</v>
      </c>
      <c r="G5776" t="s">
        <v>127</v>
      </c>
      <c r="H5776" t="s">
        <v>13228</v>
      </c>
      <c r="I5776" t="s">
        <v>46903</v>
      </c>
      <c r="J5776" t="s">
        <v>13229</v>
      </c>
      <c r="K5776" t="s">
        <v>160</v>
      </c>
      <c r="M5776" t="s">
        <v>11672</v>
      </c>
      <c r="N5776" t="s">
        <v>13230</v>
      </c>
      <c r="O5776" t="s">
        <v>153</v>
      </c>
    </row>
    <row r="5777" spans="1:16" x14ac:dyDescent="0.2">
      <c r="A5777" t="s">
        <v>1135</v>
      </c>
      <c r="B5777" t="s">
        <v>1134</v>
      </c>
      <c r="C5777" s="1">
        <v>42500</v>
      </c>
      <c r="D5777" t="s">
        <v>65</v>
      </c>
      <c r="E5777" t="s">
        <v>205</v>
      </c>
      <c r="F5777" t="s">
        <v>206</v>
      </c>
      <c r="G5777" t="s">
        <v>127</v>
      </c>
      <c r="H5777" t="s">
        <v>1135</v>
      </c>
      <c r="I5777" t="s">
        <v>1136</v>
      </c>
      <c r="J5777" t="s">
        <v>1137</v>
      </c>
      <c r="K5777" t="s">
        <v>111</v>
      </c>
      <c r="N5777" t="s">
        <v>324</v>
      </c>
      <c r="O5777" t="s">
        <v>94</v>
      </c>
      <c r="P5777" t="s">
        <v>229</v>
      </c>
    </row>
    <row r="5778" spans="1:16" x14ac:dyDescent="0.2">
      <c r="A5778" t="s">
        <v>1147</v>
      </c>
      <c r="B5778" t="s">
        <v>1146</v>
      </c>
      <c r="C5778" s="1">
        <v>42541</v>
      </c>
      <c r="D5778" t="s">
        <v>65</v>
      </c>
      <c r="E5778" t="s">
        <v>205</v>
      </c>
      <c r="F5778" t="s">
        <v>206</v>
      </c>
      <c r="G5778" t="s">
        <v>127</v>
      </c>
      <c r="H5778" t="s">
        <v>1147</v>
      </c>
      <c r="I5778" t="s">
        <v>1148</v>
      </c>
      <c r="J5778" t="s">
        <v>1149</v>
      </c>
      <c r="K5778" t="s">
        <v>111</v>
      </c>
      <c r="N5778" t="s">
        <v>324</v>
      </c>
      <c r="O5778" t="s">
        <v>94</v>
      </c>
      <c r="P5778" t="s">
        <v>1150</v>
      </c>
    </row>
    <row r="5779" spans="1:16" x14ac:dyDescent="0.2">
      <c r="A5779" t="s">
        <v>10398</v>
      </c>
      <c r="B5779" t="s">
        <v>10397</v>
      </c>
      <c r="C5779" s="1">
        <v>42215</v>
      </c>
      <c r="D5779" t="s">
        <v>65</v>
      </c>
      <c r="E5779" t="s">
        <v>205</v>
      </c>
      <c r="F5779" t="s">
        <v>206</v>
      </c>
      <c r="G5779" t="s">
        <v>127</v>
      </c>
      <c r="H5779" t="s">
        <v>10398</v>
      </c>
      <c r="I5779" t="s">
        <v>10399</v>
      </c>
      <c r="J5779" t="s">
        <v>10400</v>
      </c>
      <c r="K5779" t="s">
        <v>111</v>
      </c>
      <c r="M5779" t="s">
        <v>10401</v>
      </c>
      <c r="N5779" t="s">
        <v>10402</v>
      </c>
      <c r="O5779" t="s">
        <v>94</v>
      </c>
      <c r="P5779" t="s">
        <v>117</v>
      </c>
    </row>
    <row r="5780" spans="1:16" x14ac:dyDescent="0.2">
      <c r="A5780" t="s">
        <v>14164</v>
      </c>
      <c r="B5780" t="s">
        <v>14163</v>
      </c>
      <c r="C5780" s="1">
        <v>41529</v>
      </c>
      <c r="D5780" t="s">
        <v>65</v>
      </c>
      <c r="F5780" t="s">
        <v>34583</v>
      </c>
      <c r="G5780" t="s">
        <v>127</v>
      </c>
      <c r="H5780" t="s">
        <v>14164</v>
      </c>
      <c r="I5780" t="s">
        <v>14165</v>
      </c>
      <c r="J5780" t="s">
        <v>14166</v>
      </c>
      <c r="K5780" t="s">
        <v>86</v>
      </c>
      <c r="M5780" t="s">
        <v>13405</v>
      </c>
      <c r="N5780" t="s">
        <v>555</v>
      </c>
      <c r="O5780" t="s">
        <v>153</v>
      </c>
      <c r="P5780" t="s">
        <v>117</v>
      </c>
    </row>
    <row r="5781" spans="1:16" x14ac:dyDescent="0.2">
      <c r="A5781" t="s">
        <v>14674</v>
      </c>
      <c r="B5781" t="s">
        <v>14673</v>
      </c>
      <c r="C5781" s="1">
        <v>36881</v>
      </c>
      <c r="D5781" t="s">
        <v>65</v>
      </c>
      <c r="E5781" t="s">
        <v>90</v>
      </c>
      <c r="F5781" t="s">
        <v>91</v>
      </c>
      <c r="G5781" t="s">
        <v>127</v>
      </c>
      <c r="H5781" t="s">
        <v>14674</v>
      </c>
      <c r="I5781" t="s">
        <v>14675</v>
      </c>
      <c r="J5781" t="s">
        <v>14676</v>
      </c>
      <c r="K5781" t="s">
        <v>111</v>
      </c>
      <c r="L5781" t="s">
        <v>115</v>
      </c>
      <c r="M5781" t="s">
        <v>7523</v>
      </c>
      <c r="N5781" t="s">
        <v>14000</v>
      </c>
      <c r="O5781" t="s">
        <v>153</v>
      </c>
      <c r="P5781" t="s">
        <v>117</v>
      </c>
    </row>
    <row r="5782" spans="1:16" x14ac:dyDescent="0.2">
      <c r="A5782" t="s">
        <v>48730</v>
      </c>
      <c r="B5782" t="s">
        <v>48731</v>
      </c>
      <c r="C5782" s="1">
        <v>43943</v>
      </c>
      <c r="D5782" t="s">
        <v>65</v>
      </c>
      <c r="E5782" t="s">
        <v>497</v>
      </c>
      <c r="F5782" t="s">
        <v>42207</v>
      </c>
      <c r="G5782" t="s">
        <v>2988</v>
      </c>
      <c r="H5782" t="s">
        <v>48730</v>
      </c>
      <c r="I5782" t="s">
        <v>69</v>
      </c>
      <c r="J5782" t="s">
        <v>48732</v>
      </c>
      <c r="K5782" t="s">
        <v>93</v>
      </c>
      <c r="L5782" t="s">
        <v>48733</v>
      </c>
      <c r="M5782" t="s">
        <v>48734</v>
      </c>
      <c r="N5782" t="s">
        <v>4423</v>
      </c>
      <c r="O5782" t="s">
        <v>94</v>
      </c>
      <c r="P5782" t="s">
        <v>48567</v>
      </c>
    </row>
    <row r="5783" spans="1:16" x14ac:dyDescent="0.2">
      <c r="A5783" t="s">
        <v>45402</v>
      </c>
      <c r="B5783" t="s">
        <v>45403</v>
      </c>
      <c r="C5783" s="1">
        <v>43195</v>
      </c>
      <c r="D5783" t="s">
        <v>65</v>
      </c>
      <c r="E5783" t="s">
        <v>128</v>
      </c>
      <c r="F5783" t="s">
        <v>129</v>
      </c>
      <c r="G5783" t="s">
        <v>1479</v>
      </c>
      <c r="H5783" t="s">
        <v>45402</v>
      </c>
      <c r="I5783" t="s">
        <v>45404</v>
      </c>
      <c r="J5783" t="s">
        <v>45405</v>
      </c>
      <c r="K5783" t="s">
        <v>93</v>
      </c>
      <c r="M5783" t="s">
        <v>45406</v>
      </c>
      <c r="N5783" t="s">
        <v>42760</v>
      </c>
      <c r="O5783" t="s">
        <v>94</v>
      </c>
    </row>
    <row r="5784" spans="1:16" x14ac:dyDescent="0.2">
      <c r="A5784" t="s">
        <v>40955</v>
      </c>
      <c r="B5784" t="s">
        <v>40956</v>
      </c>
      <c r="C5784" s="1">
        <v>41099</v>
      </c>
      <c r="D5784" t="s">
        <v>65</v>
      </c>
      <c r="E5784" t="s">
        <v>128</v>
      </c>
      <c r="F5784" t="s">
        <v>129</v>
      </c>
      <c r="G5784" t="s">
        <v>133</v>
      </c>
      <c r="H5784" t="s">
        <v>40955</v>
      </c>
      <c r="I5784" t="s">
        <v>40957</v>
      </c>
      <c r="J5784" t="s">
        <v>40958</v>
      </c>
      <c r="K5784" t="s">
        <v>93</v>
      </c>
      <c r="M5784" t="s">
        <v>201</v>
      </c>
      <c r="N5784" t="s">
        <v>202</v>
      </c>
      <c r="O5784" t="s">
        <v>94</v>
      </c>
    </row>
    <row r="5785" spans="1:16" x14ac:dyDescent="0.2">
      <c r="A5785" t="s">
        <v>42761</v>
      </c>
      <c r="B5785" t="s">
        <v>42757</v>
      </c>
      <c r="C5785" s="1">
        <v>25568</v>
      </c>
      <c r="D5785" t="s">
        <v>65</v>
      </c>
      <c r="E5785" t="s">
        <v>594</v>
      </c>
      <c r="F5785" t="s">
        <v>595</v>
      </c>
      <c r="G5785" t="s">
        <v>127</v>
      </c>
      <c r="H5785" t="s">
        <v>42761</v>
      </c>
      <c r="I5785" t="s">
        <v>42762</v>
      </c>
      <c r="J5785" t="s">
        <v>42763</v>
      </c>
      <c r="K5785" t="s">
        <v>93</v>
      </c>
      <c r="M5785" t="s">
        <v>524</v>
      </c>
      <c r="O5785" t="s">
        <v>94</v>
      </c>
    </row>
    <row r="5786" spans="1:16" x14ac:dyDescent="0.2">
      <c r="A5786" t="s">
        <v>15345</v>
      </c>
      <c r="B5786" t="s">
        <v>15341</v>
      </c>
      <c r="C5786" s="1">
        <v>25568</v>
      </c>
      <c r="D5786" t="s">
        <v>65</v>
      </c>
      <c r="E5786" t="s">
        <v>155</v>
      </c>
      <c r="F5786" t="s">
        <v>156</v>
      </c>
      <c r="G5786" t="s">
        <v>133</v>
      </c>
      <c r="H5786" t="s">
        <v>15345</v>
      </c>
      <c r="I5786" t="s">
        <v>15346</v>
      </c>
      <c r="K5786" t="s">
        <v>111</v>
      </c>
      <c r="N5786" t="s">
        <v>4428</v>
      </c>
      <c r="O5786">
        <v>0</v>
      </c>
    </row>
    <row r="5787" spans="1:16" x14ac:dyDescent="0.2">
      <c r="A5787" t="s">
        <v>8381</v>
      </c>
      <c r="B5787" t="s">
        <v>8380</v>
      </c>
      <c r="C5787" s="1">
        <v>42149</v>
      </c>
      <c r="D5787" t="s">
        <v>65</v>
      </c>
      <c r="E5787" t="s">
        <v>310</v>
      </c>
      <c r="F5787" t="s">
        <v>311</v>
      </c>
      <c r="G5787" t="s">
        <v>127</v>
      </c>
      <c r="H5787" t="s">
        <v>8381</v>
      </c>
      <c r="I5787" t="s">
        <v>624</v>
      </c>
      <c r="J5787" t="s">
        <v>8382</v>
      </c>
      <c r="K5787" t="s">
        <v>93</v>
      </c>
      <c r="L5787" t="s">
        <v>115</v>
      </c>
      <c r="M5787" t="s">
        <v>1363</v>
      </c>
      <c r="N5787" t="s">
        <v>312</v>
      </c>
      <c r="O5787" t="s">
        <v>94</v>
      </c>
      <c r="P5787" t="s">
        <v>45552</v>
      </c>
    </row>
    <row r="5788" spans="1:16" x14ac:dyDescent="0.2">
      <c r="A5788" t="s">
        <v>24718</v>
      </c>
      <c r="B5788" t="s">
        <v>24717</v>
      </c>
      <c r="C5788" s="1">
        <v>40165</v>
      </c>
      <c r="D5788" t="s">
        <v>65</v>
      </c>
      <c r="E5788" t="s">
        <v>151</v>
      </c>
      <c r="F5788" t="s">
        <v>152</v>
      </c>
      <c r="G5788" t="s">
        <v>127</v>
      </c>
      <c r="H5788" t="s">
        <v>24718</v>
      </c>
      <c r="I5788" t="s">
        <v>24719</v>
      </c>
      <c r="J5788" t="s">
        <v>24720</v>
      </c>
      <c r="K5788" t="s">
        <v>111</v>
      </c>
      <c r="M5788" t="s">
        <v>649</v>
      </c>
      <c r="N5788" t="s">
        <v>24721</v>
      </c>
      <c r="O5788" t="s">
        <v>153</v>
      </c>
      <c r="P5788" t="s">
        <v>117</v>
      </c>
    </row>
    <row r="5789" spans="1:16" x14ac:dyDescent="0.2">
      <c r="A5789" t="s">
        <v>10992</v>
      </c>
      <c r="B5789" t="s">
        <v>10991</v>
      </c>
      <c r="C5789" s="1">
        <v>39091</v>
      </c>
      <c r="D5789" t="s">
        <v>65</v>
      </c>
      <c r="E5789" t="s">
        <v>205</v>
      </c>
      <c r="F5789" t="s">
        <v>206</v>
      </c>
      <c r="G5789" t="s">
        <v>127</v>
      </c>
      <c r="H5789" t="s">
        <v>10992</v>
      </c>
      <c r="I5789" t="s">
        <v>10993</v>
      </c>
      <c r="J5789" t="s">
        <v>10994</v>
      </c>
      <c r="K5789" t="s">
        <v>111</v>
      </c>
      <c r="M5789" t="s">
        <v>1261</v>
      </c>
      <c r="N5789" t="s">
        <v>10995</v>
      </c>
      <c r="O5789" t="s">
        <v>94</v>
      </c>
      <c r="P5789" t="s">
        <v>117</v>
      </c>
    </row>
    <row r="5790" spans="1:16" x14ac:dyDescent="0.2">
      <c r="A5790" t="s">
        <v>44381</v>
      </c>
      <c r="B5790" t="s">
        <v>44382</v>
      </c>
      <c r="C5790" s="1">
        <v>43462</v>
      </c>
      <c r="D5790" t="s">
        <v>65</v>
      </c>
      <c r="E5790" t="s">
        <v>1834</v>
      </c>
      <c r="F5790" t="s">
        <v>1835</v>
      </c>
      <c r="G5790" t="s">
        <v>2988</v>
      </c>
      <c r="H5790" t="s">
        <v>44381</v>
      </c>
      <c r="I5790" t="s">
        <v>44383</v>
      </c>
      <c r="J5790" t="s">
        <v>44384</v>
      </c>
      <c r="K5790" t="s">
        <v>1921</v>
      </c>
      <c r="M5790" t="s">
        <v>1646</v>
      </c>
      <c r="N5790" t="s">
        <v>2880</v>
      </c>
      <c r="O5790" t="s">
        <v>94</v>
      </c>
    </row>
    <row r="5791" spans="1:16" x14ac:dyDescent="0.2">
      <c r="A5791" t="s">
        <v>44393</v>
      </c>
      <c r="B5791" t="s">
        <v>44394</v>
      </c>
      <c r="C5791" s="1">
        <v>43467</v>
      </c>
      <c r="D5791" t="s">
        <v>65</v>
      </c>
      <c r="E5791" t="s">
        <v>1834</v>
      </c>
      <c r="F5791" t="s">
        <v>1835</v>
      </c>
      <c r="G5791" t="s">
        <v>2988</v>
      </c>
      <c r="H5791" t="s">
        <v>44393</v>
      </c>
      <c r="I5791" t="s">
        <v>44395</v>
      </c>
      <c r="J5791" t="s">
        <v>44396</v>
      </c>
      <c r="K5791" t="s">
        <v>1921</v>
      </c>
      <c r="M5791" t="s">
        <v>1646</v>
      </c>
      <c r="N5791" t="s">
        <v>2880</v>
      </c>
      <c r="O5791" t="s">
        <v>94</v>
      </c>
    </row>
    <row r="5792" spans="1:16" x14ac:dyDescent="0.2">
      <c r="A5792" t="s">
        <v>44385</v>
      </c>
      <c r="B5792" t="s">
        <v>44386</v>
      </c>
      <c r="C5792" s="1">
        <v>43462</v>
      </c>
      <c r="D5792" t="s">
        <v>65</v>
      </c>
      <c r="E5792" t="s">
        <v>1834</v>
      </c>
      <c r="F5792" t="s">
        <v>1835</v>
      </c>
      <c r="G5792" t="s">
        <v>2988</v>
      </c>
      <c r="H5792" t="s">
        <v>44385</v>
      </c>
      <c r="I5792" t="s">
        <v>44387</v>
      </c>
      <c r="J5792" t="s">
        <v>44388</v>
      </c>
      <c r="K5792" t="s">
        <v>1921</v>
      </c>
      <c r="M5792" t="s">
        <v>1646</v>
      </c>
      <c r="N5792" t="s">
        <v>2880</v>
      </c>
      <c r="O5792" t="s">
        <v>94</v>
      </c>
    </row>
    <row r="5793" spans="1:16" x14ac:dyDescent="0.2">
      <c r="A5793" t="s">
        <v>2359</v>
      </c>
      <c r="B5793" t="s">
        <v>2358</v>
      </c>
      <c r="C5793" s="1">
        <v>41590</v>
      </c>
      <c r="D5793" t="s">
        <v>65</v>
      </c>
      <c r="E5793" t="s">
        <v>1834</v>
      </c>
      <c r="F5793" t="s">
        <v>1835</v>
      </c>
      <c r="G5793" t="s">
        <v>2988</v>
      </c>
      <c r="H5793" t="s">
        <v>2359</v>
      </c>
      <c r="I5793" t="s">
        <v>2360</v>
      </c>
      <c r="J5793" t="s">
        <v>2361</v>
      </c>
      <c r="K5793" t="s">
        <v>240</v>
      </c>
      <c r="L5793" t="s">
        <v>115</v>
      </c>
      <c r="M5793" t="s">
        <v>136</v>
      </c>
      <c r="N5793" t="s">
        <v>2041</v>
      </c>
      <c r="O5793" t="s">
        <v>94</v>
      </c>
      <c r="P5793" t="s">
        <v>192</v>
      </c>
    </row>
    <row r="5794" spans="1:16" x14ac:dyDescent="0.2">
      <c r="A5794" t="s">
        <v>37619</v>
      </c>
      <c r="B5794" t="s">
        <v>37620</v>
      </c>
      <c r="C5794" s="1">
        <v>43399</v>
      </c>
      <c r="D5794" t="s">
        <v>65</v>
      </c>
      <c r="E5794" t="s">
        <v>170</v>
      </c>
      <c r="F5794" t="s">
        <v>171</v>
      </c>
      <c r="G5794" t="s">
        <v>25147</v>
      </c>
      <c r="H5794" t="s">
        <v>37619</v>
      </c>
      <c r="I5794" t="s">
        <v>32351</v>
      </c>
      <c r="J5794" t="s">
        <v>34881</v>
      </c>
      <c r="K5794" t="s">
        <v>25173</v>
      </c>
      <c r="L5794" t="s">
        <v>33033</v>
      </c>
      <c r="M5794" t="s">
        <v>26612</v>
      </c>
      <c r="N5794" t="s">
        <v>37621</v>
      </c>
    </row>
    <row r="5795" spans="1:16" x14ac:dyDescent="0.2">
      <c r="A5795" t="s">
        <v>35102</v>
      </c>
      <c r="B5795" t="s">
        <v>27634</v>
      </c>
      <c r="C5795" s="1">
        <v>36861</v>
      </c>
      <c r="D5795" t="s">
        <v>65</v>
      </c>
      <c r="E5795" t="s">
        <v>170</v>
      </c>
      <c r="F5795" t="s">
        <v>171</v>
      </c>
      <c r="G5795" t="s">
        <v>25147</v>
      </c>
      <c r="H5795" t="s">
        <v>35102</v>
      </c>
      <c r="J5795" t="s">
        <v>35103</v>
      </c>
      <c r="K5795" t="s">
        <v>25259</v>
      </c>
      <c r="L5795" t="s">
        <v>115</v>
      </c>
      <c r="N5795" t="s">
        <v>3094</v>
      </c>
      <c r="P5795" t="s">
        <v>35104</v>
      </c>
    </row>
    <row r="5796" spans="1:16" x14ac:dyDescent="0.2">
      <c r="A5796" t="s">
        <v>40321</v>
      </c>
      <c r="B5796" t="s">
        <v>40322</v>
      </c>
      <c r="C5796" s="1">
        <v>43847</v>
      </c>
      <c r="D5796" t="s">
        <v>65</v>
      </c>
      <c r="E5796" t="s">
        <v>25724</v>
      </c>
      <c r="F5796" t="s">
        <v>25725</v>
      </c>
      <c r="G5796" t="s">
        <v>25198</v>
      </c>
      <c r="H5796" t="s">
        <v>40321</v>
      </c>
      <c r="I5796" t="s">
        <v>27684</v>
      </c>
      <c r="J5796" t="s">
        <v>34581</v>
      </c>
      <c r="K5796" t="s">
        <v>25156</v>
      </c>
      <c r="L5796" t="s">
        <v>29254</v>
      </c>
      <c r="M5796" t="s">
        <v>30487</v>
      </c>
      <c r="N5796" t="s">
        <v>36602</v>
      </c>
      <c r="P5796" t="s">
        <v>38603</v>
      </c>
    </row>
    <row r="5797" spans="1:16" x14ac:dyDescent="0.2">
      <c r="A5797" t="s">
        <v>40321</v>
      </c>
      <c r="B5797" t="s">
        <v>40323</v>
      </c>
      <c r="C5797" s="1">
        <v>43847</v>
      </c>
      <c r="D5797" t="s">
        <v>65</v>
      </c>
      <c r="E5797" t="s">
        <v>25724</v>
      </c>
      <c r="F5797" t="s">
        <v>25725</v>
      </c>
      <c r="G5797" t="s">
        <v>25153</v>
      </c>
      <c r="H5797" t="s">
        <v>40321</v>
      </c>
      <c r="I5797" t="s">
        <v>25155</v>
      </c>
      <c r="J5797" t="s">
        <v>34581</v>
      </c>
      <c r="K5797" t="s">
        <v>25156</v>
      </c>
      <c r="L5797" t="s">
        <v>29254</v>
      </c>
      <c r="M5797" t="s">
        <v>30487</v>
      </c>
      <c r="N5797" t="s">
        <v>26454</v>
      </c>
      <c r="P5797" t="s">
        <v>38603</v>
      </c>
    </row>
    <row r="5798" spans="1:16" x14ac:dyDescent="0.2">
      <c r="A5798" t="s">
        <v>25301</v>
      </c>
      <c r="B5798" t="s">
        <v>25300</v>
      </c>
      <c r="C5798" s="1">
        <v>41348</v>
      </c>
      <c r="D5798" t="s">
        <v>65</v>
      </c>
      <c r="E5798" t="s">
        <v>25177</v>
      </c>
      <c r="F5798" t="s">
        <v>34200</v>
      </c>
      <c r="G5798" t="s">
        <v>25160</v>
      </c>
      <c r="H5798" t="s">
        <v>25301</v>
      </c>
      <c r="I5798" t="s">
        <v>25302</v>
      </c>
      <c r="J5798" t="s">
        <v>34233</v>
      </c>
      <c r="K5798" t="s">
        <v>25215</v>
      </c>
      <c r="L5798" t="s">
        <v>25303</v>
      </c>
      <c r="M5798" t="s">
        <v>34234</v>
      </c>
      <c r="N5798" t="s">
        <v>25304</v>
      </c>
    </row>
    <row r="5799" spans="1:16" x14ac:dyDescent="0.2">
      <c r="A5799" t="s">
        <v>36635</v>
      </c>
      <c r="B5799" t="s">
        <v>32526</v>
      </c>
      <c r="C5799" s="1">
        <v>38140</v>
      </c>
      <c r="D5799" t="s">
        <v>65</v>
      </c>
      <c r="E5799" t="s">
        <v>26386</v>
      </c>
      <c r="F5799" t="s">
        <v>26387</v>
      </c>
      <c r="G5799" t="s">
        <v>25198</v>
      </c>
      <c r="H5799" t="s">
        <v>36635</v>
      </c>
      <c r="J5799" t="s">
        <v>36636</v>
      </c>
      <c r="K5799" t="s">
        <v>32527</v>
      </c>
      <c r="L5799" t="s">
        <v>115</v>
      </c>
      <c r="N5799" t="s">
        <v>32528</v>
      </c>
      <c r="P5799" t="s">
        <v>34249</v>
      </c>
    </row>
    <row r="5800" spans="1:16" x14ac:dyDescent="0.2">
      <c r="A5800" t="s">
        <v>29045</v>
      </c>
      <c r="B5800" t="s">
        <v>29044</v>
      </c>
      <c r="C5800" s="1">
        <v>38243</v>
      </c>
      <c r="D5800" t="s">
        <v>65</v>
      </c>
      <c r="E5800" t="s">
        <v>25284</v>
      </c>
      <c r="F5800" t="s">
        <v>25285</v>
      </c>
      <c r="G5800" t="s">
        <v>25153</v>
      </c>
      <c r="H5800" t="s">
        <v>29045</v>
      </c>
      <c r="J5800" t="s">
        <v>34685</v>
      </c>
      <c r="K5800" t="s">
        <v>25205</v>
      </c>
      <c r="L5800" t="s">
        <v>29046</v>
      </c>
      <c r="M5800" t="s">
        <v>30487</v>
      </c>
      <c r="N5800" t="s">
        <v>29047</v>
      </c>
      <c r="P5800" t="s">
        <v>29048</v>
      </c>
    </row>
    <row r="5801" spans="1:16" x14ac:dyDescent="0.2">
      <c r="A5801" t="s">
        <v>35646</v>
      </c>
      <c r="B5801" t="s">
        <v>29015</v>
      </c>
      <c r="C5801" s="1">
        <v>42971</v>
      </c>
      <c r="D5801" t="s">
        <v>65</v>
      </c>
      <c r="E5801" t="s">
        <v>25669</v>
      </c>
      <c r="F5801" t="s">
        <v>25670</v>
      </c>
      <c r="G5801" t="s">
        <v>25153</v>
      </c>
      <c r="H5801" t="s">
        <v>35646</v>
      </c>
      <c r="I5801" t="s">
        <v>25155</v>
      </c>
      <c r="J5801" t="s">
        <v>34685</v>
      </c>
      <c r="K5801" t="s">
        <v>25156</v>
      </c>
      <c r="L5801" t="s">
        <v>29016</v>
      </c>
      <c r="M5801" t="s">
        <v>30487</v>
      </c>
      <c r="N5801" t="s">
        <v>35647</v>
      </c>
      <c r="P5801" t="s">
        <v>29017</v>
      </c>
    </row>
    <row r="5802" spans="1:16" x14ac:dyDescent="0.2">
      <c r="A5802" t="s">
        <v>32784</v>
      </c>
      <c r="B5802" t="s">
        <v>32783</v>
      </c>
      <c r="C5802" s="1">
        <v>42514</v>
      </c>
      <c r="D5802" t="s">
        <v>65</v>
      </c>
      <c r="E5802" t="s">
        <v>25276</v>
      </c>
      <c r="F5802" t="s">
        <v>25277</v>
      </c>
      <c r="G5802" t="s">
        <v>25198</v>
      </c>
      <c r="H5802" t="s">
        <v>32784</v>
      </c>
      <c r="I5802" t="s">
        <v>27611</v>
      </c>
      <c r="J5802" t="s">
        <v>36695</v>
      </c>
      <c r="K5802" t="s">
        <v>25156</v>
      </c>
      <c r="L5802" t="s">
        <v>32785</v>
      </c>
      <c r="M5802" t="s">
        <v>36696</v>
      </c>
      <c r="N5802" t="s">
        <v>32786</v>
      </c>
    </row>
    <row r="5803" spans="1:16" x14ac:dyDescent="0.2">
      <c r="A5803" t="s">
        <v>31244</v>
      </c>
      <c r="B5803" t="s">
        <v>31243</v>
      </c>
      <c r="C5803" s="1">
        <v>42725</v>
      </c>
      <c r="D5803" t="s">
        <v>65</v>
      </c>
      <c r="E5803" t="s">
        <v>25177</v>
      </c>
      <c r="F5803" t="s">
        <v>34200</v>
      </c>
      <c r="G5803" t="s">
        <v>25171</v>
      </c>
      <c r="H5803" t="s">
        <v>31244</v>
      </c>
      <c r="I5803" t="s">
        <v>25982</v>
      </c>
      <c r="J5803" t="s">
        <v>36318</v>
      </c>
      <c r="K5803" t="s">
        <v>25505</v>
      </c>
      <c r="L5803" t="s">
        <v>31245</v>
      </c>
      <c r="M5803" t="s">
        <v>31246</v>
      </c>
      <c r="N5803" t="s">
        <v>36333</v>
      </c>
    </row>
    <row r="5804" spans="1:16" x14ac:dyDescent="0.2">
      <c r="A5804" t="s">
        <v>27801</v>
      </c>
      <c r="B5804" t="s">
        <v>27800</v>
      </c>
      <c r="C5804" s="1">
        <v>39489</v>
      </c>
      <c r="D5804" t="s">
        <v>65</v>
      </c>
      <c r="E5804" t="s">
        <v>147</v>
      </c>
      <c r="F5804" t="s">
        <v>148</v>
      </c>
      <c r="G5804" t="s">
        <v>25160</v>
      </c>
      <c r="H5804" t="s">
        <v>27801</v>
      </c>
      <c r="I5804" t="s">
        <v>25731</v>
      </c>
      <c r="J5804" t="s">
        <v>34321</v>
      </c>
      <c r="K5804" t="s">
        <v>25215</v>
      </c>
      <c r="L5804" t="s">
        <v>27250</v>
      </c>
      <c r="M5804" t="s">
        <v>38428</v>
      </c>
      <c r="N5804" t="s">
        <v>27802</v>
      </c>
      <c r="P5804" t="s">
        <v>38429</v>
      </c>
    </row>
    <row r="5805" spans="1:16" x14ac:dyDescent="0.2">
      <c r="A5805" t="s">
        <v>32903</v>
      </c>
      <c r="B5805" t="s">
        <v>32902</v>
      </c>
      <c r="C5805" s="1">
        <v>42984</v>
      </c>
      <c r="D5805" t="s">
        <v>65</v>
      </c>
      <c r="E5805" t="s">
        <v>25635</v>
      </c>
      <c r="F5805" t="s">
        <v>25636</v>
      </c>
      <c r="G5805" t="s">
        <v>25160</v>
      </c>
      <c r="H5805" t="s">
        <v>32903</v>
      </c>
      <c r="I5805" t="s">
        <v>32904</v>
      </c>
      <c r="J5805" t="s">
        <v>36745</v>
      </c>
      <c r="K5805" t="s">
        <v>25215</v>
      </c>
      <c r="L5805" t="s">
        <v>32905</v>
      </c>
      <c r="M5805" t="s">
        <v>34212</v>
      </c>
      <c r="N5805" t="s">
        <v>32906</v>
      </c>
    </row>
    <row r="5806" spans="1:16" x14ac:dyDescent="0.2">
      <c r="A5806" t="s">
        <v>31555</v>
      </c>
      <c r="B5806" t="s">
        <v>31554</v>
      </c>
      <c r="C5806" s="1">
        <v>43213</v>
      </c>
      <c r="D5806" t="s">
        <v>65</v>
      </c>
      <c r="E5806" t="s">
        <v>25263</v>
      </c>
      <c r="F5806" t="s">
        <v>25264</v>
      </c>
      <c r="G5806" t="s">
        <v>25160</v>
      </c>
      <c r="H5806" t="s">
        <v>31555</v>
      </c>
      <c r="I5806" t="s">
        <v>29784</v>
      </c>
      <c r="J5806" t="s">
        <v>37106</v>
      </c>
      <c r="K5806" t="s">
        <v>25215</v>
      </c>
      <c r="L5806" t="s">
        <v>37107</v>
      </c>
      <c r="M5806" t="s">
        <v>37108</v>
      </c>
      <c r="N5806" t="s">
        <v>31556</v>
      </c>
      <c r="P5806" t="s">
        <v>1296</v>
      </c>
    </row>
    <row r="5807" spans="1:16" x14ac:dyDescent="0.2">
      <c r="A5807" t="s">
        <v>33564</v>
      </c>
      <c r="B5807" t="s">
        <v>33563</v>
      </c>
      <c r="C5807" s="1">
        <v>33169</v>
      </c>
      <c r="D5807" t="s">
        <v>65</v>
      </c>
      <c r="E5807" t="s">
        <v>26028</v>
      </c>
      <c r="F5807" t="s">
        <v>26029</v>
      </c>
      <c r="G5807" t="s">
        <v>25198</v>
      </c>
      <c r="H5807" t="s">
        <v>33564</v>
      </c>
      <c r="I5807" t="s">
        <v>27297</v>
      </c>
      <c r="J5807" t="s">
        <v>36947</v>
      </c>
      <c r="K5807" t="s">
        <v>25230</v>
      </c>
      <c r="L5807" t="s">
        <v>33565</v>
      </c>
      <c r="M5807" t="s">
        <v>36948</v>
      </c>
      <c r="N5807" t="s">
        <v>27775</v>
      </c>
      <c r="P5807" t="s">
        <v>33556</v>
      </c>
    </row>
    <row r="5808" spans="1:16" x14ac:dyDescent="0.2">
      <c r="A5808" t="s">
        <v>33568</v>
      </c>
      <c r="B5808" t="s">
        <v>33567</v>
      </c>
      <c r="C5808" s="1">
        <v>40877</v>
      </c>
      <c r="D5808" t="s">
        <v>65</v>
      </c>
      <c r="E5808" t="s">
        <v>26028</v>
      </c>
      <c r="F5808" t="s">
        <v>26029</v>
      </c>
      <c r="G5808" t="s">
        <v>25198</v>
      </c>
      <c r="H5808" t="s">
        <v>33568</v>
      </c>
      <c r="I5808" t="s">
        <v>33569</v>
      </c>
      <c r="J5808" t="s">
        <v>36953</v>
      </c>
      <c r="K5808" t="s">
        <v>25496</v>
      </c>
      <c r="L5808" t="s">
        <v>33570</v>
      </c>
      <c r="M5808" t="s">
        <v>36954</v>
      </c>
      <c r="N5808" t="s">
        <v>33571</v>
      </c>
      <c r="P5808" t="s">
        <v>33556</v>
      </c>
    </row>
    <row r="5809" spans="1:16" x14ac:dyDescent="0.2">
      <c r="A5809" t="s">
        <v>33552</v>
      </c>
      <c r="B5809" t="s">
        <v>33551</v>
      </c>
      <c r="C5809" s="1">
        <v>33169</v>
      </c>
      <c r="D5809" t="s">
        <v>65</v>
      </c>
      <c r="E5809" t="s">
        <v>26028</v>
      </c>
      <c r="F5809" t="s">
        <v>26029</v>
      </c>
      <c r="G5809" t="s">
        <v>25198</v>
      </c>
      <c r="H5809" t="s">
        <v>33552</v>
      </c>
      <c r="I5809" t="s">
        <v>33553</v>
      </c>
      <c r="J5809" t="s">
        <v>35604</v>
      </c>
      <c r="K5809" t="s">
        <v>25505</v>
      </c>
      <c r="L5809" t="s">
        <v>33554</v>
      </c>
      <c r="M5809" t="s">
        <v>36948</v>
      </c>
      <c r="N5809" t="s">
        <v>33555</v>
      </c>
      <c r="P5809" t="s">
        <v>33556</v>
      </c>
    </row>
    <row r="5810" spans="1:16" x14ac:dyDescent="0.2">
      <c r="A5810" t="s">
        <v>25847</v>
      </c>
      <c r="B5810" t="s">
        <v>25846</v>
      </c>
      <c r="C5810" s="1">
        <v>41585</v>
      </c>
      <c r="D5810" t="s">
        <v>65</v>
      </c>
      <c r="E5810" t="s">
        <v>25313</v>
      </c>
      <c r="F5810" t="s">
        <v>34235</v>
      </c>
      <c r="G5810" t="s">
        <v>25160</v>
      </c>
      <c r="H5810" t="s">
        <v>25847</v>
      </c>
      <c r="I5810" t="s">
        <v>25848</v>
      </c>
      <c r="J5810" t="s">
        <v>34209</v>
      </c>
      <c r="K5810" t="s">
        <v>25215</v>
      </c>
      <c r="L5810" t="s">
        <v>37219</v>
      </c>
      <c r="M5810" t="s">
        <v>37220</v>
      </c>
      <c r="N5810" t="s">
        <v>37221</v>
      </c>
      <c r="P5810" t="s">
        <v>33997</v>
      </c>
    </row>
    <row r="5811" spans="1:16" x14ac:dyDescent="0.2">
      <c r="A5811" t="s">
        <v>25847</v>
      </c>
      <c r="B5811" t="s">
        <v>40536</v>
      </c>
      <c r="C5811" s="1">
        <v>41585</v>
      </c>
      <c r="D5811" t="s">
        <v>65</v>
      </c>
      <c r="E5811" t="s">
        <v>25313</v>
      </c>
      <c r="F5811" t="s">
        <v>34235</v>
      </c>
      <c r="G5811" t="s">
        <v>25171</v>
      </c>
      <c r="H5811" t="s">
        <v>25847</v>
      </c>
      <c r="I5811" t="s">
        <v>25145</v>
      </c>
      <c r="J5811" t="s">
        <v>34209</v>
      </c>
      <c r="K5811" t="s">
        <v>25215</v>
      </c>
      <c r="L5811" t="s">
        <v>37219</v>
      </c>
      <c r="M5811" t="s">
        <v>40537</v>
      </c>
      <c r="N5811" t="s">
        <v>37221</v>
      </c>
      <c r="P5811" t="s">
        <v>33997</v>
      </c>
    </row>
    <row r="5812" spans="1:16" x14ac:dyDescent="0.2">
      <c r="A5812" t="s">
        <v>27840</v>
      </c>
      <c r="B5812" t="s">
        <v>27839</v>
      </c>
      <c r="C5812" s="1">
        <v>41450</v>
      </c>
      <c r="D5812" t="s">
        <v>65</v>
      </c>
      <c r="E5812" t="s">
        <v>294</v>
      </c>
      <c r="F5812" t="s">
        <v>35130</v>
      </c>
      <c r="G5812" t="s">
        <v>25147</v>
      </c>
      <c r="H5812" t="s">
        <v>27840</v>
      </c>
      <c r="I5812" t="s">
        <v>27841</v>
      </c>
      <c r="J5812" t="s">
        <v>34407</v>
      </c>
      <c r="K5812" t="s">
        <v>25173</v>
      </c>
      <c r="L5812" t="s">
        <v>27842</v>
      </c>
      <c r="M5812" t="s">
        <v>27843</v>
      </c>
      <c r="N5812" t="s">
        <v>27844</v>
      </c>
    </row>
    <row r="5813" spans="1:16" x14ac:dyDescent="0.2">
      <c r="A5813" t="s">
        <v>33010</v>
      </c>
      <c r="B5813" t="s">
        <v>33009</v>
      </c>
      <c r="C5813" s="1">
        <v>42971</v>
      </c>
      <c r="D5813" t="s">
        <v>65</v>
      </c>
      <c r="E5813" t="s">
        <v>25399</v>
      </c>
      <c r="F5813" t="s">
        <v>25400</v>
      </c>
      <c r="G5813" t="s">
        <v>25160</v>
      </c>
      <c r="H5813" t="s">
        <v>33010</v>
      </c>
      <c r="I5813" t="s">
        <v>33011</v>
      </c>
      <c r="J5813" t="s">
        <v>36784</v>
      </c>
      <c r="K5813" t="s">
        <v>25173</v>
      </c>
      <c r="L5813" t="s">
        <v>33012</v>
      </c>
      <c r="M5813" t="s">
        <v>36785</v>
      </c>
      <c r="N5813" t="s">
        <v>33013</v>
      </c>
    </row>
    <row r="5814" spans="1:16" x14ac:dyDescent="0.2">
      <c r="A5814" t="s">
        <v>1585</v>
      </c>
      <c r="B5814" t="s">
        <v>47966</v>
      </c>
      <c r="C5814" s="1">
        <v>40770</v>
      </c>
      <c r="D5814" t="s">
        <v>65</v>
      </c>
      <c r="E5814" t="s">
        <v>342</v>
      </c>
      <c r="F5814" t="s">
        <v>34205</v>
      </c>
      <c r="G5814" t="s">
        <v>143</v>
      </c>
      <c r="H5814" t="s">
        <v>1585</v>
      </c>
      <c r="I5814" t="s">
        <v>1586</v>
      </c>
      <c r="J5814" t="s">
        <v>1587</v>
      </c>
      <c r="K5814" t="s">
        <v>240</v>
      </c>
      <c r="M5814" t="s">
        <v>1588</v>
      </c>
      <c r="N5814" t="s">
        <v>1589</v>
      </c>
      <c r="O5814" t="s">
        <v>153</v>
      </c>
    </row>
    <row r="5815" spans="1:16" x14ac:dyDescent="0.2">
      <c r="A5815" t="s">
        <v>29728</v>
      </c>
      <c r="B5815" t="s">
        <v>29727</v>
      </c>
      <c r="C5815" s="1">
        <v>42083</v>
      </c>
      <c r="D5815" t="s">
        <v>65</v>
      </c>
      <c r="E5815" t="s">
        <v>147</v>
      </c>
      <c r="F5815" t="s">
        <v>148</v>
      </c>
      <c r="G5815" t="s">
        <v>25209</v>
      </c>
      <c r="H5815" t="s">
        <v>29728</v>
      </c>
      <c r="I5815" t="s">
        <v>25155</v>
      </c>
      <c r="J5815" t="s">
        <v>34407</v>
      </c>
      <c r="K5815" t="s">
        <v>25173</v>
      </c>
      <c r="L5815" t="s">
        <v>29729</v>
      </c>
      <c r="M5815" t="s">
        <v>29730</v>
      </c>
      <c r="N5815" t="s">
        <v>29731</v>
      </c>
      <c r="P5815" t="s">
        <v>26519</v>
      </c>
    </row>
    <row r="5816" spans="1:16" x14ac:dyDescent="0.2">
      <c r="A5816" t="s">
        <v>19649</v>
      </c>
      <c r="B5816" t="s">
        <v>19648</v>
      </c>
      <c r="C5816" s="1">
        <v>40165</v>
      </c>
      <c r="D5816" t="s">
        <v>65</v>
      </c>
      <c r="E5816" t="s">
        <v>151</v>
      </c>
      <c r="F5816" t="s">
        <v>152</v>
      </c>
      <c r="G5816" t="s">
        <v>127</v>
      </c>
      <c r="H5816" t="s">
        <v>19649</v>
      </c>
      <c r="I5816" t="s">
        <v>19650</v>
      </c>
      <c r="J5816" t="s">
        <v>19651</v>
      </c>
      <c r="K5816" t="s">
        <v>93</v>
      </c>
      <c r="M5816" t="s">
        <v>7814</v>
      </c>
      <c r="N5816" t="s">
        <v>46246</v>
      </c>
      <c r="O5816" t="s">
        <v>153</v>
      </c>
      <c r="P5816" t="s">
        <v>47686</v>
      </c>
    </row>
    <row r="5817" spans="1:16" x14ac:dyDescent="0.2">
      <c r="A5817" t="s">
        <v>19545</v>
      </c>
      <c r="B5817" t="s">
        <v>19544</v>
      </c>
      <c r="C5817" s="1">
        <v>40970</v>
      </c>
      <c r="D5817" t="s">
        <v>65</v>
      </c>
      <c r="E5817" t="s">
        <v>466</v>
      </c>
      <c r="F5817" t="s">
        <v>467</v>
      </c>
      <c r="G5817" t="s">
        <v>127</v>
      </c>
      <c r="H5817" t="s">
        <v>19545</v>
      </c>
      <c r="I5817" t="s">
        <v>19546</v>
      </c>
      <c r="J5817" t="s">
        <v>19547</v>
      </c>
      <c r="K5817" t="s">
        <v>93</v>
      </c>
      <c r="L5817" t="s">
        <v>347</v>
      </c>
      <c r="M5817" t="s">
        <v>7814</v>
      </c>
      <c r="N5817" t="s">
        <v>468</v>
      </c>
      <c r="O5817" t="s">
        <v>153</v>
      </c>
      <c r="P5817" t="s">
        <v>192</v>
      </c>
    </row>
    <row r="5818" spans="1:16" x14ac:dyDescent="0.2">
      <c r="A5818" t="s">
        <v>19549</v>
      </c>
      <c r="B5818" t="s">
        <v>19548</v>
      </c>
      <c r="C5818" s="1">
        <v>25568</v>
      </c>
      <c r="D5818" t="s">
        <v>65</v>
      </c>
      <c r="E5818" t="s">
        <v>99</v>
      </c>
      <c r="F5818" t="s">
        <v>100</v>
      </c>
      <c r="G5818" t="s">
        <v>127</v>
      </c>
      <c r="H5818" t="s">
        <v>19549</v>
      </c>
      <c r="I5818" t="s">
        <v>19550</v>
      </c>
      <c r="J5818" t="s">
        <v>19551</v>
      </c>
      <c r="K5818" t="s">
        <v>111</v>
      </c>
      <c r="L5818" t="s">
        <v>254</v>
      </c>
      <c r="M5818" t="s">
        <v>19552</v>
      </c>
      <c r="N5818" t="s">
        <v>19553</v>
      </c>
      <c r="O5818" t="s">
        <v>153</v>
      </c>
    </row>
    <row r="5819" spans="1:16" x14ac:dyDescent="0.2">
      <c r="A5819" t="s">
        <v>19045</v>
      </c>
      <c r="B5819" t="s">
        <v>19044</v>
      </c>
      <c r="C5819" s="1">
        <v>25568</v>
      </c>
      <c r="D5819" t="s">
        <v>65</v>
      </c>
      <c r="E5819" t="s">
        <v>70</v>
      </c>
      <c r="G5819" t="s">
        <v>127</v>
      </c>
      <c r="H5819" t="s">
        <v>19045</v>
      </c>
      <c r="I5819" t="s">
        <v>19046</v>
      </c>
      <c r="J5819" t="s">
        <v>19047</v>
      </c>
      <c r="K5819" t="s">
        <v>93</v>
      </c>
      <c r="M5819" t="s">
        <v>19048</v>
      </c>
      <c r="O5819" t="s">
        <v>153</v>
      </c>
      <c r="P5819" t="s">
        <v>192</v>
      </c>
    </row>
    <row r="5820" spans="1:16" x14ac:dyDescent="0.2">
      <c r="A5820" t="s">
        <v>32472</v>
      </c>
      <c r="B5820" t="s">
        <v>32471</v>
      </c>
      <c r="C5820" s="1">
        <v>32829</v>
      </c>
      <c r="D5820" t="s">
        <v>65</v>
      </c>
      <c r="E5820" t="s">
        <v>438</v>
      </c>
      <c r="F5820" t="s">
        <v>439</v>
      </c>
      <c r="G5820" t="s">
        <v>25198</v>
      </c>
      <c r="H5820" t="s">
        <v>32472</v>
      </c>
      <c r="I5820" t="s">
        <v>32473</v>
      </c>
      <c r="J5820" t="s">
        <v>36579</v>
      </c>
      <c r="K5820" t="s">
        <v>26208</v>
      </c>
      <c r="N5820" t="s">
        <v>32474</v>
      </c>
      <c r="P5820" t="s">
        <v>1296</v>
      </c>
    </row>
    <row r="5821" spans="1:16" x14ac:dyDescent="0.2">
      <c r="A5821" t="s">
        <v>32423</v>
      </c>
      <c r="B5821" t="s">
        <v>32422</v>
      </c>
      <c r="C5821" s="1">
        <v>33714</v>
      </c>
      <c r="D5821" t="s">
        <v>65</v>
      </c>
      <c r="E5821" t="s">
        <v>25284</v>
      </c>
      <c r="F5821" t="s">
        <v>25285</v>
      </c>
      <c r="G5821" t="s">
        <v>25198</v>
      </c>
      <c r="H5821" t="s">
        <v>32423</v>
      </c>
      <c r="J5821" t="s">
        <v>32424</v>
      </c>
      <c r="K5821" t="s">
        <v>25162</v>
      </c>
      <c r="L5821" t="s">
        <v>115</v>
      </c>
      <c r="N5821" t="s">
        <v>32425</v>
      </c>
    </row>
    <row r="5822" spans="1:16" x14ac:dyDescent="0.2">
      <c r="A5822" t="s">
        <v>27680</v>
      </c>
      <c r="B5822" t="s">
        <v>27679</v>
      </c>
      <c r="C5822" s="1">
        <v>35698</v>
      </c>
      <c r="D5822" t="s">
        <v>65</v>
      </c>
      <c r="E5822" t="s">
        <v>301</v>
      </c>
      <c r="F5822" t="s">
        <v>302</v>
      </c>
      <c r="G5822" t="s">
        <v>25198</v>
      </c>
      <c r="H5822" t="s">
        <v>27680</v>
      </c>
      <c r="I5822" t="s">
        <v>32436</v>
      </c>
      <c r="J5822" t="s">
        <v>35126</v>
      </c>
      <c r="K5822" t="s">
        <v>25156</v>
      </c>
      <c r="L5822" t="s">
        <v>35127</v>
      </c>
      <c r="M5822" t="s">
        <v>35128</v>
      </c>
      <c r="N5822" t="s">
        <v>35129</v>
      </c>
      <c r="P5822" t="s">
        <v>27681</v>
      </c>
    </row>
    <row r="5823" spans="1:16" x14ac:dyDescent="0.2">
      <c r="A5823" t="s">
        <v>33755</v>
      </c>
      <c r="B5823" t="s">
        <v>33754</v>
      </c>
      <c r="C5823" s="1">
        <v>43185</v>
      </c>
      <c r="D5823" t="s">
        <v>65</v>
      </c>
      <c r="E5823" t="s">
        <v>686</v>
      </c>
      <c r="F5823" t="s">
        <v>687</v>
      </c>
      <c r="G5823" t="s">
        <v>25147</v>
      </c>
      <c r="H5823" t="s">
        <v>33755</v>
      </c>
      <c r="I5823" t="s">
        <v>37872</v>
      </c>
      <c r="J5823" t="s">
        <v>37873</v>
      </c>
      <c r="K5823" t="s">
        <v>25149</v>
      </c>
      <c r="L5823" t="s">
        <v>33756</v>
      </c>
      <c r="M5823" t="s">
        <v>33757</v>
      </c>
      <c r="N5823" t="s">
        <v>37874</v>
      </c>
    </row>
    <row r="5824" spans="1:16" x14ac:dyDescent="0.2">
      <c r="A5824" t="s">
        <v>22346</v>
      </c>
      <c r="B5824" t="s">
        <v>22345</v>
      </c>
      <c r="C5824" s="1">
        <v>42443</v>
      </c>
      <c r="D5824" t="s">
        <v>65</v>
      </c>
      <c r="E5824" t="s">
        <v>337</v>
      </c>
      <c r="F5824" t="s">
        <v>338</v>
      </c>
      <c r="G5824" t="s">
        <v>127</v>
      </c>
      <c r="H5824" t="s">
        <v>22346</v>
      </c>
      <c r="I5824" t="s">
        <v>22347</v>
      </c>
      <c r="J5824" t="s">
        <v>22348</v>
      </c>
      <c r="K5824" t="s">
        <v>699</v>
      </c>
      <c r="M5824" t="s">
        <v>22349</v>
      </c>
      <c r="N5824" t="s">
        <v>18884</v>
      </c>
      <c r="O5824" t="s">
        <v>153</v>
      </c>
    </row>
    <row r="5825" spans="1:16" x14ac:dyDescent="0.2">
      <c r="A5825" t="s">
        <v>6261</v>
      </c>
      <c r="B5825" t="s">
        <v>6260</v>
      </c>
      <c r="C5825" s="1">
        <v>42506</v>
      </c>
      <c r="D5825" t="s">
        <v>65</v>
      </c>
      <c r="E5825" t="s">
        <v>611</v>
      </c>
      <c r="F5825" t="s">
        <v>612</v>
      </c>
      <c r="G5825" t="s">
        <v>133</v>
      </c>
      <c r="H5825" t="s">
        <v>6261</v>
      </c>
      <c r="I5825" t="s">
        <v>6262</v>
      </c>
      <c r="J5825" t="s">
        <v>6263</v>
      </c>
      <c r="K5825" t="s">
        <v>93</v>
      </c>
      <c r="L5825" t="s">
        <v>115</v>
      </c>
      <c r="M5825" t="s">
        <v>6264</v>
      </c>
      <c r="N5825" t="s">
        <v>6265</v>
      </c>
      <c r="O5825" t="s">
        <v>94</v>
      </c>
    </row>
    <row r="5826" spans="1:16" x14ac:dyDescent="0.2">
      <c r="A5826" t="s">
        <v>21392</v>
      </c>
      <c r="B5826" t="s">
        <v>21391</v>
      </c>
      <c r="C5826" s="1">
        <v>37860</v>
      </c>
      <c r="D5826" t="s">
        <v>65</v>
      </c>
      <c r="E5826" t="s">
        <v>568</v>
      </c>
      <c r="F5826" t="s">
        <v>569</v>
      </c>
      <c r="G5826" t="s">
        <v>143</v>
      </c>
      <c r="H5826" t="s">
        <v>21392</v>
      </c>
      <c r="I5826" t="s">
        <v>19789</v>
      </c>
      <c r="J5826" t="s">
        <v>21393</v>
      </c>
      <c r="K5826" t="s">
        <v>111</v>
      </c>
      <c r="M5826" t="s">
        <v>373</v>
      </c>
      <c r="N5826" t="s">
        <v>19912</v>
      </c>
      <c r="O5826" t="s">
        <v>153</v>
      </c>
      <c r="P5826" t="s">
        <v>117</v>
      </c>
    </row>
    <row r="5827" spans="1:16" x14ac:dyDescent="0.2">
      <c r="A5827" t="s">
        <v>21722</v>
      </c>
      <c r="B5827" t="s">
        <v>21721</v>
      </c>
      <c r="C5827" s="1">
        <v>40653</v>
      </c>
      <c r="D5827" t="s">
        <v>65</v>
      </c>
      <c r="E5827" t="s">
        <v>5701</v>
      </c>
      <c r="F5827" t="s">
        <v>5702</v>
      </c>
      <c r="G5827" t="s">
        <v>143</v>
      </c>
      <c r="H5827" t="s">
        <v>21722</v>
      </c>
      <c r="I5827" t="s">
        <v>21723</v>
      </c>
      <c r="J5827" t="s">
        <v>21724</v>
      </c>
      <c r="K5827" t="s">
        <v>245</v>
      </c>
      <c r="M5827" t="s">
        <v>18784</v>
      </c>
      <c r="N5827" t="s">
        <v>19912</v>
      </c>
      <c r="O5827" t="s">
        <v>153</v>
      </c>
      <c r="P5827" t="s">
        <v>21725</v>
      </c>
    </row>
    <row r="5828" spans="1:16" x14ac:dyDescent="0.2">
      <c r="A5828" t="s">
        <v>40092</v>
      </c>
      <c r="B5828" t="s">
        <v>29841</v>
      </c>
      <c r="C5828" s="1">
        <v>33389</v>
      </c>
      <c r="D5828" t="s">
        <v>132</v>
      </c>
      <c r="E5828" t="s">
        <v>1864</v>
      </c>
      <c r="F5828" t="s">
        <v>1865</v>
      </c>
      <c r="G5828" t="s">
        <v>25147</v>
      </c>
      <c r="H5828" t="s">
        <v>40092</v>
      </c>
      <c r="J5828" t="s">
        <v>40093</v>
      </c>
      <c r="K5828" t="s">
        <v>25205</v>
      </c>
      <c r="L5828" t="s">
        <v>115</v>
      </c>
      <c r="N5828" t="s">
        <v>29842</v>
      </c>
      <c r="P5828" t="s">
        <v>25211</v>
      </c>
    </row>
    <row r="5829" spans="1:16" x14ac:dyDescent="0.2">
      <c r="A5829" t="s">
        <v>46076</v>
      </c>
      <c r="B5829" t="s">
        <v>46077</v>
      </c>
      <c r="C5829" s="1">
        <v>43445</v>
      </c>
      <c r="D5829" t="s">
        <v>65</v>
      </c>
      <c r="E5829" t="s">
        <v>45939</v>
      </c>
      <c r="F5829" t="s">
        <v>45940</v>
      </c>
      <c r="G5829" t="s">
        <v>1479</v>
      </c>
      <c r="H5829" t="s">
        <v>46076</v>
      </c>
      <c r="I5829" t="s">
        <v>45951</v>
      </c>
      <c r="J5829" t="s">
        <v>46078</v>
      </c>
      <c r="K5829" t="s">
        <v>93</v>
      </c>
      <c r="M5829" t="s">
        <v>46079</v>
      </c>
      <c r="N5829" t="s">
        <v>45954</v>
      </c>
      <c r="O5829" t="s">
        <v>94</v>
      </c>
    </row>
    <row r="5830" spans="1:16" x14ac:dyDescent="0.2">
      <c r="A5830" t="s">
        <v>45949</v>
      </c>
      <c r="B5830" t="s">
        <v>45950</v>
      </c>
      <c r="C5830" s="1">
        <v>43446</v>
      </c>
      <c r="D5830" t="s">
        <v>65</v>
      </c>
      <c r="E5830" t="s">
        <v>45939</v>
      </c>
      <c r="F5830" t="s">
        <v>45940</v>
      </c>
      <c r="G5830" t="s">
        <v>1479</v>
      </c>
      <c r="H5830" t="s">
        <v>45949</v>
      </c>
      <c r="I5830" t="s">
        <v>45951</v>
      </c>
      <c r="J5830" t="s">
        <v>45952</v>
      </c>
      <c r="K5830" t="s">
        <v>93</v>
      </c>
      <c r="M5830" t="s">
        <v>45953</v>
      </c>
      <c r="N5830" t="s">
        <v>45954</v>
      </c>
      <c r="O5830" t="s">
        <v>94</v>
      </c>
    </row>
    <row r="5831" spans="1:16" x14ac:dyDescent="0.2">
      <c r="A5831" t="s">
        <v>45944</v>
      </c>
      <c r="B5831" t="s">
        <v>45945</v>
      </c>
      <c r="C5831" s="1">
        <v>43298</v>
      </c>
      <c r="D5831" t="s">
        <v>65</v>
      </c>
      <c r="E5831" t="s">
        <v>45939</v>
      </c>
      <c r="F5831" t="s">
        <v>45940</v>
      </c>
      <c r="G5831" t="s">
        <v>1479</v>
      </c>
      <c r="H5831" t="s">
        <v>45944</v>
      </c>
      <c r="I5831" t="s">
        <v>45946</v>
      </c>
      <c r="J5831" t="s">
        <v>45947</v>
      </c>
      <c r="K5831" t="s">
        <v>86</v>
      </c>
      <c r="L5831" t="s">
        <v>115</v>
      </c>
      <c r="M5831" t="s">
        <v>696</v>
      </c>
      <c r="N5831" t="s">
        <v>45948</v>
      </c>
      <c r="O5831" t="s">
        <v>94</v>
      </c>
      <c r="P5831" t="s">
        <v>19599</v>
      </c>
    </row>
    <row r="5832" spans="1:16" x14ac:dyDescent="0.2">
      <c r="A5832" t="s">
        <v>45937</v>
      </c>
      <c r="B5832" t="s">
        <v>45938</v>
      </c>
      <c r="C5832" s="1">
        <v>43298</v>
      </c>
      <c r="D5832" t="s">
        <v>65</v>
      </c>
      <c r="E5832" t="s">
        <v>45939</v>
      </c>
      <c r="F5832" t="s">
        <v>45940</v>
      </c>
      <c r="G5832" t="s">
        <v>1479</v>
      </c>
      <c r="H5832" t="s">
        <v>45937</v>
      </c>
      <c r="I5832" t="s">
        <v>45941</v>
      </c>
      <c r="J5832" t="s">
        <v>45942</v>
      </c>
      <c r="K5832" t="s">
        <v>93</v>
      </c>
      <c r="L5832" t="s">
        <v>115</v>
      </c>
      <c r="M5832" t="s">
        <v>696</v>
      </c>
      <c r="N5832" t="s">
        <v>45943</v>
      </c>
      <c r="O5832" t="s">
        <v>94</v>
      </c>
      <c r="P5832" t="s">
        <v>19599</v>
      </c>
    </row>
    <row r="5833" spans="1:16" x14ac:dyDescent="0.2">
      <c r="A5833" t="s">
        <v>49183</v>
      </c>
      <c r="B5833" t="s">
        <v>49184</v>
      </c>
      <c r="C5833" s="1">
        <v>43580</v>
      </c>
      <c r="D5833" t="s">
        <v>65</v>
      </c>
      <c r="E5833" t="s">
        <v>49185</v>
      </c>
      <c r="F5833" t="s">
        <v>49186</v>
      </c>
      <c r="G5833" t="s">
        <v>2988</v>
      </c>
      <c r="H5833" t="s">
        <v>49183</v>
      </c>
      <c r="I5833" t="s">
        <v>49187</v>
      </c>
      <c r="J5833" t="s">
        <v>49188</v>
      </c>
      <c r="K5833" t="s">
        <v>42643</v>
      </c>
      <c r="L5833" t="s">
        <v>49189</v>
      </c>
      <c r="M5833" t="s">
        <v>44058</v>
      </c>
      <c r="N5833" t="s">
        <v>49190</v>
      </c>
      <c r="O5833" t="s">
        <v>94</v>
      </c>
      <c r="P5833" t="s">
        <v>49191</v>
      </c>
    </row>
    <row r="5834" spans="1:16" x14ac:dyDescent="0.2">
      <c r="A5834" t="s">
        <v>5129</v>
      </c>
      <c r="B5834" t="s">
        <v>5128</v>
      </c>
      <c r="C5834" s="1">
        <v>42144</v>
      </c>
      <c r="D5834" t="s">
        <v>65</v>
      </c>
      <c r="E5834" t="s">
        <v>3964</v>
      </c>
      <c r="F5834" t="s">
        <v>3965</v>
      </c>
      <c r="G5834" t="s">
        <v>133</v>
      </c>
      <c r="H5834" t="s">
        <v>5129</v>
      </c>
      <c r="I5834" t="s">
        <v>3967</v>
      </c>
      <c r="J5834" t="s">
        <v>5130</v>
      </c>
      <c r="K5834" t="s">
        <v>240</v>
      </c>
      <c r="L5834" t="s">
        <v>115</v>
      </c>
      <c r="M5834" t="s">
        <v>4290</v>
      </c>
      <c r="N5834" t="s">
        <v>3969</v>
      </c>
      <c r="O5834" t="s">
        <v>94</v>
      </c>
      <c r="P5834" t="s">
        <v>117</v>
      </c>
    </row>
    <row r="5835" spans="1:16" x14ac:dyDescent="0.2">
      <c r="A5835" t="s">
        <v>8234</v>
      </c>
      <c r="B5835" t="s">
        <v>8233</v>
      </c>
      <c r="C5835" s="1">
        <v>41682</v>
      </c>
      <c r="D5835" t="s">
        <v>65</v>
      </c>
      <c r="E5835" t="s">
        <v>5288</v>
      </c>
      <c r="F5835" t="s">
        <v>5289</v>
      </c>
      <c r="G5835" t="s">
        <v>133</v>
      </c>
      <c r="H5835" t="s">
        <v>8234</v>
      </c>
      <c r="I5835" t="s">
        <v>8230</v>
      </c>
      <c r="J5835" t="s">
        <v>8235</v>
      </c>
      <c r="K5835" t="s">
        <v>240</v>
      </c>
      <c r="L5835" t="s">
        <v>115</v>
      </c>
      <c r="M5835" t="s">
        <v>524</v>
      </c>
      <c r="N5835" t="s">
        <v>8232</v>
      </c>
      <c r="O5835">
        <v>0</v>
      </c>
      <c r="P5835" t="s">
        <v>117</v>
      </c>
    </row>
    <row r="5836" spans="1:16" x14ac:dyDescent="0.2">
      <c r="A5836" t="s">
        <v>8247</v>
      </c>
      <c r="B5836" t="s">
        <v>8246</v>
      </c>
      <c r="C5836" s="1">
        <v>41682</v>
      </c>
      <c r="D5836" t="s">
        <v>65</v>
      </c>
      <c r="E5836" t="s">
        <v>5288</v>
      </c>
      <c r="F5836" t="s">
        <v>5289</v>
      </c>
      <c r="G5836" t="s">
        <v>133</v>
      </c>
      <c r="H5836" t="s">
        <v>8247</v>
      </c>
      <c r="I5836" t="s">
        <v>8230</v>
      </c>
      <c r="J5836" t="s">
        <v>8248</v>
      </c>
      <c r="K5836" t="s">
        <v>240</v>
      </c>
      <c r="M5836" t="s">
        <v>524</v>
      </c>
      <c r="N5836" t="s">
        <v>8232</v>
      </c>
      <c r="O5836">
        <v>0</v>
      </c>
    </row>
    <row r="5837" spans="1:16" x14ac:dyDescent="0.2">
      <c r="A5837" t="s">
        <v>8229</v>
      </c>
      <c r="B5837" t="s">
        <v>8228</v>
      </c>
      <c r="C5837" s="1">
        <v>41682</v>
      </c>
      <c r="D5837" t="s">
        <v>65</v>
      </c>
      <c r="E5837" t="s">
        <v>5288</v>
      </c>
      <c r="F5837" t="s">
        <v>5289</v>
      </c>
      <c r="G5837" t="s">
        <v>133</v>
      </c>
      <c r="H5837" t="s">
        <v>8229</v>
      </c>
      <c r="I5837" t="s">
        <v>8230</v>
      </c>
      <c r="J5837" t="s">
        <v>8231</v>
      </c>
      <c r="K5837" t="s">
        <v>240</v>
      </c>
      <c r="L5837" t="s">
        <v>115</v>
      </c>
      <c r="M5837" t="s">
        <v>524</v>
      </c>
      <c r="N5837" t="s">
        <v>8232</v>
      </c>
      <c r="O5837" t="s">
        <v>94</v>
      </c>
      <c r="P5837" t="s">
        <v>117</v>
      </c>
    </row>
    <row r="5838" spans="1:16" x14ac:dyDescent="0.2">
      <c r="A5838" t="s">
        <v>8243</v>
      </c>
      <c r="B5838" t="s">
        <v>8242</v>
      </c>
      <c r="C5838" s="1">
        <v>41682</v>
      </c>
      <c r="D5838" t="s">
        <v>65</v>
      </c>
      <c r="E5838" t="s">
        <v>5288</v>
      </c>
      <c r="F5838" t="s">
        <v>5289</v>
      </c>
      <c r="G5838" t="s">
        <v>133</v>
      </c>
      <c r="H5838" t="s">
        <v>8243</v>
      </c>
      <c r="I5838" t="s">
        <v>8244</v>
      </c>
      <c r="J5838" t="s">
        <v>8245</v>
      </c>
      <c r="K5838" t="s">
        <v>240</v>
      </c>
      <c r="L5838" t="s">
        <v>115</v>
      </c>
      <c r="M5838" t="s">
        <v>524</v>
      </c>
      <c r="N5838" t="s">
        <v>8232</v>
      </c>
      <c r="O5838" t="s">
        <v>94</v>
      </c>
      <c r="P5838" t="s">
        <v>117</v>
      </c>
    </row>
    <row r="5839" spans="1:16" x14ac:dyDescent="0.2">
      <c r="A5839" t="s">
        <v>7096</v>
      </c>
      <c r="B5839" t="s">
        <v>7095</v>
      </c>
      <c r="C5839" s="1">
        <v>41498</v>
      </c>
      <c r="D5839" t="s">
        <v>65</v>
      </c>
      <c r="E5839" t="s">
        <v>41215</v>
      </c>
      <c r="F5839" t="s">
        <v>41216</v>
      </c>
      <c r="G5839" t="s">
        <v>127</v>
      </c>
      <c r="H5839" t="s">
        <v>7096</v>
      </c>
      <c r="I5839" t="s">
        <v>7097</v>
      </c>
      <c r="J5839" t="s">
        <v>7098</v>
      </c>
      <c r="K5839" t="s">
        <v>111</v>
      </c>
      <c r="M5839" t="s">
        <v>723</v>
      </c>
      <c r="N5839" t="s">
        <v>295</v>
      </c>
      <c r="O5839" t="s">
        <v>153</v>
      </c>
      <c r="P5839" t="s">
        <v>117</v>
      </c>
    </row>
    <row r="5840" spans="1:16" x14ac:dyDescent="0.2">
      <c r="A5840" t="s">
        <v>42980</v>
      </c>
      <c r="B5840" t="s">
        <v>42981</v>
      </c>
      <c r="C5840" s="1">
        <v>43003</v>
      </c>
      <c r="D5840" t="s">
        <v>65</v>
      </c>
      <c r="E5840" t="s">
        <v>41215</v>
      </c>
      <c r="F5840" t="s">
        <v>41216</v>
      </c>
      <c r="G5840" t="s">
        <v>127</v>
      </c>
      <c r="H5840" t="s">
        <v>42980</v>
      </c>
      <c r="I5840" t="s">
        <v>42982</v>
      </c>
      <c r="J5840" t="s">
        <v>42983</v>
      </c>
      <c r="K5840" t="s">
        <v>111</v>
      </c>
      <c r="M5840" t="s">
        <v>42984</v>
      </c>
      <c r="N5840" t="s">
        <v>295</v>
      </c>
      <c r="O5840" t="s">
        <v>153</v>
      </c>
    </row>
    <row r="5841" spans="1:16" x14ac:dyDescent="0.2">
      <c r="A5841" t="s">
        <v>5113</v>
      </c>
      <c r="B5841" t="s">
        <v>5112</v>
      </c>
      <c r="C5841" s="1">
        <v>42139</v>
      </c>
      <c r="D5841" t="s">
        <v>65</v>
      </c>
      <c r="E5841" t="s">
        <v>3964</v>
      </c>
      <c r="F5841" t="s">
        <v>3965</v>
      </c>
      <c r="G5841" t="s">
        <v>133</v>
      </c>
      <c r="H5841" t="s">
        <v>5113</v>
      </c>
      <c r="I5841" t="s">
        <v>3967</v>
      </c>
      <c r="J5841" t="s">
        <v>5114</v>
      </c>
      <c r="K5841" t="s">
        <v>240</v>
      </c>
      <c r="L5841" t="s">
        <v>115</v>
      </c>
      <c r="M5841" t="s">
        <v>404</v>
      </c>
      <c r="N5841" t="s">
        <v>3969</v>
      </c>
      <c r="O5841" t="s">
        <v>94</v>
      </c>
      <c r="P5841" t="s">
        <v>117</v>
      </c>
    </row>
    <row r="5842" spans="1:16" x14ac:dyDescent="0.2">
      <c r="A5842" t="s">
        <v>38772</v>
      </c>
      <c r="B5842" t="s">
        <v>38773</v>
      </c>
      <c r="C5842" s="1">
        <v>43585</v>
      </c>
      <c r="D5842" t="s">
        <v>65</v>
      </c>
      <c r="E5842" t="s">
        <v>33721</v>
      </c>
      <c r="F5842" t="s">
        <v>33722</v>
      </c>
      <c r="G5842" t="s">
        <v>25198</v>
      </c>
      <c r="H5842" t="s">
        <v>38772</v>
      </c>
      <c r="I5842" t="s">
        <v>38774</v>
      </c>
      <c r="J5842" t="s">
        <v>34677</v>
      </c>
      <c r="K5842" t="s">
        <v>25173</v>
      </c>
      <c r="L5842" t="s">
        <v>25523</v>
      </c>
      <c r="M5842" t="s">
        <v>34619</v>
      </c>
      <c r="N5842" t="s">
        <v>38775</v>
      </c>
    </row>
    <row r="5843" spans="1:16" x14ac:dyDescent="0.2">
      <c r="A5843" t="s">
        <v>38772</v>
      </c>
      <c r="B5843" t="s">
        <v>38776</v>
      </c>
      <c r="C5843" s="1">
        <v>43585</v>
      </c>
      <c r="D5843" t="s">
        <v>65</v>
      </c>
      <c r="E5843" t="s">
        <v>33721</v>
      </c>
      <c r="F5843" t="s">
        <v>33722</v>
      </c>
      <c r="G5843" t="s">
        <v>25198</v>
      </c>
      <c r="H5843" t="s">
        <v>38772</v>
      </c>
      <c r="I5843" t="s">
        <v>31671</v>
      </c>
      <c r="J5843" t="s">
        <v>34677</v>
      </c>
      <c r="K5843" t="s">
        <v>25173</v>
      </c>
      <c r="L5843" t="s">
        <v>25523</v>
      </c>
      <c r="M5843" t="s">
        <v>34619</v>
      </c>
      <c r="N5843" t="s">
        <v>38777</v>
      </c>
    </row>
    <row r="5844" spans="1:16" x14ac:dyDescent="0.2">
      <c r="A5844" t="s">
        <v>24746</v>
      </c>
      <c r="B5844" t="s">
        <v>24745</v>
      </c>
      <c r="C5844" s="1">
        <v>25568</v>
      </c>
      <c r="D5844" t="s">
        <v>65</v>
      </c>
      <c r="E5844" t="s">
        <v>256</v>
      </c>
      <c r="F5844" t="s">
        <v>257</v>
      </c>
      <c r="G5844" t="s">
        <v>127</v>
      </c>
      <c r="H5844" t="s">
        <v>24746</v>
      </c>
      <c r="I5844" t="s">
        <v>16772</v>
      </c>
      <c r="K5844" t="s">
        <v>111</v>
      </c>
      <c r="O5844">
        <v>0</v>
      </c>
    </row>
    <row r="5845" spans="1:16" x14ac:dyDescent="0.2">
      <c r="A5845" t="s">
        <v>36372</v>
      </c>
      <c r="B5845" t="s">
        <v>31626</v>
      </c>
      <c r="C5845" s="1">
        <v>41659</v>
      </c>
      <c r="D5845" t="s">
        <v>65</v>
      </c>
      <c r="E5845" t="s">
        <v>30436</v>
      </c>
      <c r="F5845" t="s">
        <v>34338</v>
      </c>
      <c r="G5845" t="s">
        <v>25171</v>
      </c>
      <c r="H5845" t="s">
        <v>36372</v>
      </c>
      <c r="I5845" t="s">
        <v>25155</v>
      </c>
      <c r="J5845" t="s">
        <v>34547</v>
      </c>
      <c r="K5845" t="s">
        <v>25173</v>
      </c>
      <c r="L5845" t="s">
        <v>31628</v>
      </c>
      <c r="M5845" t="s">
        <v>35747</v>
      </c>
      <c r="N5845" t="s">
        <v>31627</v>
      </c>
      <c r="P5845" t="s">
        <v>36373</v>
      </c>
    </row>
    <row r="5846" spans="1:16" x14ac:dyDescent="0.2">
      <c r="A5846" t="s">
        <v>15507</v>
      </c>
      <c r="B5846" t="s">
        <v>15506</v>
      </c>
      <c r="C5846" s="1">
        <v>40549</v>
      </c>
      <c r="D5846" t="s">
        <v>65</v>
      </c>
      <c r="E5846" t="s">
        <v>236</v>
      </c>
      <c r="F5846" t="s">
        <v>237</v>
      </c>
      <c r="G5846" t="s">
        <v>127</v>
      </c>
      <c r="H5846" t="s">
        <v>15507</v>
      </c>
      <c r="I5846" t="s">
        <v>15508</v>
      </c>
      <c r="J5846" t="s">
        <v>47178</v>
      </c>
      <c r="K5846" t="s">
        <v>160</v>
      </c>
      <c r="M5846" t="s">
        <v>15410</v>
      </c>
      <c r="N5846" t="s">
        <v>314</v>
      </c>
      <c r="O5846" t="s">
        <v>153</v>
      </c>
      <c r="P5846" t="s">
        <v>192</v>
      </c>
    </row>
    <row r="5847" spans="1:16" x14ac:dyDescent="0.2">
      <c r="A5847" t="s">
        <v>22260</v>
      </c>
      <c r="B5847" t="s">
        <v>22259</v>
      </c>
      <c r="C5847" s="1">
        <v>41618</v>
      </c>
      <c r="D5847" t="s">
        <v>65</v>
      </c>
      <c r="E5847" t="s">
        <v>667</v>
      </c>
      <c r="F5847" t="s">
        <v>668</v>
      </c>
      <c r="G5847" t="s">
        <v>127</v>
      </c>
      <c r="H5847" t="s">
        <v>22260</v>
      </c>
      <c r="I5847" t="s">
        <v>22261</v>
      </c>
      <c r="J5847" t="s">
        <v>22262</v>
      </c>
      <c r="K5847" t="s">
        <v>93</v>
      </c>
      <c r="L5847" t="s">
        <v>115</v>
      </c>
      <c r="M5847" t="s">
        <v>22263</v>
      </c>
      <c r="N5847" t="s">
        <v>22264</v>
      </c>
      <c r="O5847">
        <v>0</v>
      </c>
      <c r="P5847" t="s">
        <v>117</v>
      </c>
    </row>
    <row r="5848" spans="1:16" x14ac:dyDescent="0.2">
      <c r="A5848" t="s">
        <v>35162</v>
      </c>
      <c r="B5848" t="s">
        <v>27759</v>
      </c>
      <c r="C5848" s="1">
        <v>37509</v>
      </c>
      <c r="D5848" t="s">
        <v>65</v>
      </c>
      <c r="E5848" t="s">
        <v>25399</v>
      </c>
      <c r="F5848" t="s">
        <v>25400</v>
      </c>
      <c r="G5848" t="s">
        <v>25147</v>
      </c>
      <c r="H5848" t="s">
        <v>35162</v>
      </c>
      <c r="J5848" t="s">
        <v>35163</v>
      </c>
      <c r="K5848" t="s">
        <v>25205</v>
      </c>
      <c r="L5848" t="s">
        <v>115</v>
      </c>
      <c r="M5848" t="s">
        <v>27760</v>
      </c>
      <c r="P5848" t="s">
        <v>34853</v>
      </c>
    </row>
    <row r="5849" spans="1:16" x14ac:dyDescent="0.2">
      <c r="A5849" t="s">
        <v>35180</v>
      </c>
      <c r="B5849" t="s">
        <v>27845</v>
      </c>
      <c r="C5849" s="1">
        <v>36363</v>
      </c>
      <c r="D5849" t="s">
        <v>65</v>
      </c>
      <c r="E5849" t="s">
        <v>25399</v>
      </c>
      <c r="F5849" t="s">
        <v>25400</v>
      </c>
      <c r="G5849" t="s">
        <v>25147</v>
      </c>
      <c r="H5849" t="s">
        <v>35180</v>
      </c>
      <c r="J5849" t="s">
        <v>35181</v>
      </c>
      <c r="K5849" t="s">
        <v>25205</v>
      </c>
      <c r="L5849" t="s">
        <v>115</v>
      </c>
      <c r="N5849" t="s">
        <v>27846</v>
      </c>
      <c r="P5849" t="s">
        <v>34853</v>
      </c>
    </row>
    <row r="5850" spans="1:16" x14ac:dyDescent="0.2">
      <c r="A5850" t="s">
        <v>10649</v>
      </c>
      <c r="B5850" t="s">
        <v>10648</v>
      </c>
      <c r="C5850" s="1">
        <v>35951</v>
      </c>
      <c r="D5850" t="s">
        <v>65</v>
      </c>
      <c r="E5850" t="s">
        <v>274</v>
      </c>
      <c r="F5850" t="s">
        <v>275</v>
      </c>
      <c r="G5850" t="s">
        <v>127</v>
      </c>
      <c r="H5850" t="s">
        <v>10649</v>
      </c>
      <c r="I5850" t="s">
        <v>10650</v>
      </c>
      <c r="J5850" t="s">
        <v>10651</v>
      </c>
      <c r="K5850" t="s">
        <v>111</v>
      </c>
      <c r="L5850" t="s">
        <v>115</v>
      </c>
      <c r="M5850" t="s">
        <v>10652</v>
      </c>
      <c r="N5850" t="s">
        <v>276</v>
      </c>
      <c r="O5850" t="s">
        <v>153</v>
      </c>
      <c r="P5850" t="s">
        <v>117</v>
      </c>
    </row>
    <row r="5851" spans="1:16" x14ac:dyDescent="0.2">
      <c r="A5851" t="s">
        <v>38411</v>
      </c>
      <c r="B5851" t="s">
        <v>38412</v>
      </c>
      <c r="C5851" s="1">
        <v>43367</v>
      </c>
      <c r="D5851" t="s">
        <v>65</v>
      </c>
      <c r="E5851" t="s">
        <v>26879</v>
      </c>
      <c r="F5851" t="s">
        <v>26880</v>
      </c>
      <c r="G5851" t="s">
        <v>25198</v>
      </c>
      <c r="H5851" t="s">
        <v>38411</v>
      </c>
      <c r="I5851" t="s">
        <v>25331</v>
      </c>
      <c r="J5851" t="s">
        <v>38413</v>
      </c>
      <c r="K5851" t="s">
        <v>25162</v>
      </c>
      <c r="L5851" t="s">
        <v>38414</v>
      </c>
      <c r="M5851" t="s">
        <v>30487</v>
      </c>
      <c r="N5851" t="s">
        <v>38415</v>
      </c>
      <c r="P5851" t="s">
        <v>38416</v>
      </c>
    </row>
    <row r="5852" spans="1:16" x14ac:dyDescent="0.2">
      <c r="A5852" t="s">
        <v>25663</v>
      </c>
      <c r="B5852" t="s">
        <v>25662</v>
      </c>
      <c r="C5852" s="1">
        <v>40207</v>
      </c>
      <c r="D5852" t="s">
        <v>65</v>
      </c>
      <c r="E5852" t="s">
        <v>686</v>
      </c>
      <c r="F5852" t="s">
        <v>687</v>
      </c>
      <c r="G5852" t="s">
        <v>25153</v>
      </c>
      <c r="H5852" t="s">
        <v>25663</v>
      </c>
      <c r="I5852" t="s">
        <v>25664</v>
      </c>
      <c r="J5852" t="s">
        <v>34375</v>
      </c>
      <c r="K5852" t="s">
        <v>25173</v>
      </c>
      <c r="M5852" t="s">
        <v>34376</v>
      </c>
      <c r="N5852" t="s">
        <v>25665</v>
      </c>
    </row>
    <row r="5853" spans="1:16" x14ac:dyDescent="0.2">
      <c r="A5853" t="s">
        <v>25663</v>
      </c>
      <c r="B5853" t="s">
        <v>31920</v>
      </c>
      <c r="C5853" s="1">
        <v>40207</v>
      </c>
      <c r="D5853" t="s">
        <v>65</v>
      </c>
      <c r="E5853" t="s">
        <v>686</v>
      </c>
      <c r="F5853" t="s">
        <v>687</v>
      </c>
      <c r="G5853" t="s">
        <v>25198</v>
      </c>
      <c r="H5853" t="s">
        <v>25663</v>
      </c>
      <c r="I5853" t="s">
        <v>28272</v>
      </c>
      <c r="J5853" t="s">
        <v>34375</v>
      </c>
      <c r="K5853" t="s">
        <v>25173</v>
      </c>
      <c r="L5853" t="s">
        <v>115</v>
      </c>
      <c r="M5853" t="s">
        <v>34376</v>
      </c>
      <c r="N5853" t="s">
        <v>31921</v>
      </c>
      <c r="P5853" t="s">
        <v>12166</v>
      </c>
    </row>
    <row r="5854" spans="1:16" x14ac:dyDescent="0.2">
      <c r="A5854" t="s">
        <v>20381</v>
      </c>
      <c r="B5854" t="s">
        <v>20380</v>
      </c>
      <c r="C5854" s="1">
        <v>41653</v>
      </c>
      <c r="D5854" t="s">
        <v>65</v>
      </c>
      <c r="E5854" t="s">
        <v>43165</v>
      </c>
      <c r="F5854" t="s">
        <v>43166</v>
      </c>
      <c r="G5854" t="s">
        <v>143</v>
      </c>
      <c r="H5854" t="s">
        <v>20381</v>
      </c>
      <c r="I5854" t="s">
        <v>20382</v>
      </c>
      <c r="J5854" t="s">
        <v>20383</v>
      </c>
      <c r="K5854" t="s">
        <v>86</v>
      </c>
      <c r="L5854" t="s">
        <v>115</v>
      </c>
      <c r="M5854" t="s">
        <v>47740</v>
      </c>
      <c r="N5854" t="s">
        <v>47741</v>
      </c>
      <c r="O5854" t="s">
        <v>153</v>
      </c>
      <c r="P5854" t="s">
        <v>47742</v>
      </c>
    </row>
    <row r="5855" spans="1:16" x14ac:dyDescent="0.2">
      <c r="A5855" t="s">
        <v>20727</v>
      </c>
      <c r="B5855" t="s">
        <v>20726</v>
      </c>
      <c r="C5855" s="1">
        <v>42765</v>
      </c>
      <c r="D5855" t="s">
        <v>65</v>
      </c>
      <c r="E5855" t="s">
        <v>41052</v>
      </c>
      <c r="F5855" t="s">
        <v>41053</v>
      </c>
      <c r="G5855" t="s">
        <v>143</v>
      </c>
      <c r="H5855" t="s">
        <v>20727</v>
      </c>
      <c r="I5855" t="s">
        <v>20728</v>
      </c>
      <c r="J5855" t="s">
        <v>20729</v>
      </c>
      <c r="K5855" t="s">
        <v>86</v>
      </c>
      <c r="M5855" t="s">
        <v>19900</v>
      </c>
      <c r="N5855" t="s">
        <v>20730</v>
      </c>
      <c r="O5855" t="s">
        <v>153</v>
      </c>
    </row>
    <row r="5856" spans="1:16" x14ac:dyDescent="0.2">
      <c r="A5856" t="s">
        <v>101</v>
      </c>
      <c r="B5856" t="s">
        <v>17631</v>
      </c>
      <c r="C5856" s="1">
        <v>42221</v>
      </c>
      <c r="D5856" t="s">
        <v>65</v>
      </c>
      <c r="E5856" t="s">
        <v>466</v>
      </c>
      <c r="F5856" t="s">
        <v>467</v>
      </c>
      <c r="G5856" t="s">
        <v>127</v>
      </c>
      <c r="H5856" t="s">
        <v>101</v>
      </c>
      <c r="I5856" t="s">
        <v>17632</v>
      </c>
      <c r="J5856" t="s">
        <v>17633</v>
      </c>
      <c r="K5856" t="s">
        <v>93</v>
      </c>
      <c r="L5856" t="s">
        <v>115</v>
      </c>
      <c r="M5856" t="s">
        <v>11113</v>
      </c>
      <c r="N5856" t="s">
        <v>8715</v>
      </c>
      <c r="O5856" t="s">
        <v>94</v>
      </c>
      <c r="P5856" t="s">
        <v>117</v>
      </c>
    </row>
    <row r="5857" spans="1:16" x14ac:dyDescent="0.2">
      <c r="A5857" t="s">
        <v>31154</v>
      </c>
      <c r="B5857" t="s">
        <v>31153</v>
      </c>
      <c r="C5857" s="1">
        <v>42667</v>
      </c>
      <c r="D5857" t="s">
        <v>65</v>
      </c>
      <c r="E5857" t="s">
        <v>438</v>
      </c>
      <c r="F5857" t="s">
        <v>439</v>
      </c>
      <c r="G5857" t="s">
        <v>25198</v>
      </c>
      <c r="H5857" t="s">
        <v>31154</v>
      </c>
      <c r="I5857" t="s">
        <v>31155</v>
      </c>
      <c r="J5857" t="s">
        <v>38464</v>
      </c>
      <c r="K5857" t="s">
        <v>25149</v>
      </c>
      <c r="L5857" t="s">
        <v>31156</v>
      </c>
      <c r="M5857" t="s">
        <v>26777</v>
      </c>
      <c r="N5857" t="s">
        <v>31157</v>
      </c>
      <c r="P5857" t="s">
        <v>38465</v>
      </c>
    </row>
    <row r="5858" spans="1:16" x14ac:dyDescent="0.2">
      <c r="A5858" t="s">
        <v>14746</v>
      </c>
      <c r="B5858" t="s">
        <v>14745</v>
      </c>
      <c r="C5858" s="1">
        <v>38903</v>
      </c>
      <c r="D5858" t="s">
        <v>65</v>
      </c>
      <c r="E5858" t="s">
        <v>428</v>
      </c>
      <c r="F5858" t="s">
        <v>429</v>
      </c>
      <c r="G5858" t="s">
        <v>127</v>
      </c>
      <c r="H5858" t="s">
        <v>14746</v>
      </c>
      <c r="I5858" t="s">
        <v>47078</v>
      </c>
      <c r="J5858" t="s">
        <v>14747</v>
      </c>
      <c r="K5858" t="s">
        <v>160</v>
      </c>
      <c r="L5858" t="s">
        <v>115</v>
      </c>
      <c r="M5858" t="s">
        <v>12156</v>
      </c>
      <c r="N5858" t="s">
        <v>14748</v>
      </c>
      <c r="O5858" t="s">
        <v>153</v>
      </c>
      <c r="P5858" t="s">
        <v>42755</v>
      </c>
    </row>
    <row r="5859" spans="1:16" x14ac:dyDescent="0.2">
      <c r="A5859" t="s">
        <v>46745</v>
      </c>
      <c r="B5859" t="s">
        <v>46746</v>
      </c>
      <c r="C5859" s="1">
        <v>43577</v>
      </c>
      <c r="D5859" t="s">
        <v>65</v>
      </c>
      <c r="E5859" t="s">
        <v>428</v>
      </c>
      <c r="F5859" t="s">
        <v>429</v>
      </c>
      <c r="G5859" t="s">
        <v>127</v>
      </c>
      <c r="H5859" t="s">
        <v>46745</v>
      </c>
      <c r="I5859" t="s">
        <v>46747</v>
      </c>
      <c r="J5859" t="s">
        <v>46748</v>
      </c>
      <c r="K5859" t="s">
        <v>160</v>
      </c>
      <c r="M5859" t="s">
        <v>46749</v>
      </c>
      <c r="N5859" t="s">
        <v>46750</v>
      </c>
      <c r="O5859" t="s">
        <v>153</v>
      </c>
    </row>
    <row r="5860" spans="1:16" x14ac:dyDescent="0.2">
      <c r="A5860" t="s">
        <v>27823</v>
      </c>
      <c r="B5860" t="s">
        <v>27822</v>
      </c>
      <c r="C5860" s="1">
        <v>43028</v>
      </c>
      <c r="D5860" t="s">
        <v>65</v>
      </c>
      <c r="E5860" t="s">
        <v>25635</v>
      </c>
      <c r="F5860" t="s">
        <v>25636</v>
      </c>
      <c r="G5860" t="s">
        <v>25160</v>
      </c>
      <c r="H5860" t="s">
        <v>27823</v>
      </c>
      <c r="I5860" t="s">
        <v>35214</v>
      </c>
      <c r="J5860" t="s">
        <v>35215</v>
      </c>
      <c r="K5860" t="s">
        <v>25156</v>
      </c>
      <c r="L5860" t="s">
        <v>25610</v>
      </c>
      <c r="M5860" t="s">
        <v>27817</v>
      </c>
      <c r="N5860" t="s">
        <v>27824</v>
      </c>
      <c r="P5860" t="s">
        <v>27825</v>
      </c>
    </row>
    <row r="5861" spans="1:16" x14ac:dyDescent="0.2">
      <c r="A5861" t="s">
        <v>32279</v>
      </c>
      <c r="B5861" t="s">
        <v>32278</v>
      </c>
      <c r="C5861" s="1">
        <v>42734</v>
      </c>
      <c r="D5861" t="s">
        <v>65</v>
      </c>
      <c r="E5861" t="s">
        <v>25724</v>
      </c>
      <c r="F5861" t="s">
        <v>25725</v>
      </c>
      <c r="G5861" t="s">
        <v>25198</v>
      </c>
      <c r="H5861" t="s">
        <v>32279</v>
      </c>
      <c r="I5861" t="s">
        <v>26137</v>
      </c>
      <c r="J5861" t="s">
        <v>34670</v>
      </c>
      <c r="K5861" t="s">
        <v>25156</v>
      </c>
      <c r="L5861" t="s">
        <v>32280</v>
      </c>
      <c r="M5861" t="s">
        <v>35542</v>
      </c>
      <c r="N5861" t="s">
        <v>26454</v>
      </c>
    </row>
    <row r="5862" spans="1:16" x14ac:dyDescent="0.2">
      <c r="A5862" t="s">
        <v>20732</v>
      </c>
      <c r="B5862" t="s">
        <v>20731</v>
      </c>
      <c r="C5862" s="1">
        <v>42779</v>
      </c>
      <c r="D5862" t="s">
        <v>65</v>
      </c>
      <c r="E5862" t="s">
        <v>70</v>
      </c>
      <c r="G5862" t="s">
        <v>143</v>
      </c>
      <c r="H5862" t="s">
        <v>20732</v>
      </c>
      <c r="I5862" t="s">
        <v>20733</v>
      </c>
      <c r="J5862" t="s">
        <v>20734</v>
      </c>
      <c r="K5862" t="s">
        <v>160</v>
      </c>
      <c r="M5862" t="s">
        <v>20735</v>
      </c>
      <c r="N5862" t="s">
        <v>187</v>
      </c>
      <c r="O5862" t="s">
        <v>153</v>
      </c>
    </row>
    <row r="5863" spans="1:16" x14ac:dyDescent="0.2">
      <c r="A5863" t="s">
        <v>15523</v>
      </c>
      <c r="B5863" t="s">
        <v>15522</v>
      </c>
      <c r="C5863" s="1">
        <v>36131</v>
      </c>
      <c r="D5863" t="s">
        <v>65</v>
      </c>
      <c r="E5863" t="s">
        <v>290</v>
      </c>
      <c r="F5863" t="s">
        <v>291</v>
      </c>
      <c r="G5863" t="s">
        <v>127</v>
      </c>
      <c r="H5863" t="s">
        <v>15523</v>
      </c>
      <c r="I5863" t="s">
        <v>15524</v>
      </c>
      <c r="J5863" t="s">
        <v>15525</v>
      </c>
      <c r="K5863" t="s">
        <v>111</v>
      </c>
      <c r="M5863" t="s">
        <v>363</v>
      </c>
      <c r="N5863" t="s">
        <v>15526</v>
      </c>
      <c r="O5863" t="s">
        <v>153</v>
      </c>
    </row>
    <row r="5864" spans="1:16" x14ac:dyDescent="0.2">
      <c r="A5864" t="s">
        <v>15818</v>
      </c>
      <c r="B5864" t="s">
        <v>15817</v>
      </c>
      <c r="C5864" s="1">
        <v>41135</v>
      </c>
      <c r="D5864" t="s">
        <v>65</v>
      </c>
      <c r="E5864" t="s">
        <v>290</v>
      </c>
      <c r="F5864" t="s">
        <v>291</v>
      </c>
      <c r="G5864" t="s">
        <v>127</v>
      </c>
      <c r="H5864" t="s">
        <v>15818</v>
      </c>
      <c r="I5864" t="s">
        <v>15819</v>
      </c>
      <c r="J5864" t="s">
        <v>47213</v>
      </c>
      <c r="K5864" t="s">
        <v>111</v>
      </c>
      <c r="L5864" t="s">
        <v>254</v>
      </c>
      <c r="M5864" t="s">
        <v>15410</v>
      </c>
      <c r="N5864" t="s">
        <v>296</v>
      </c>
      <c r="O5864" t="s">
        <v>153</v>
      </c>
    </row>
    <row r="5865" spans="1:16" x14ac:dyDescent="0.2">
      <c r="A5865" t="s">
        <v>6912</v>
      </c>
      <c r="B5865" t="s">
        <v>6911</v>
      </c>
      <c r="C5865" s="1">
        <v>39855</v>
      </c>
      <c r="D5865" t="s">
        <v>65</v>
      </c>
      <c r="E5865" t="s">
        <v>183</v>
      </c>
      <c r="F5865" t="s">
        <v>184</v>
      </c>
      <c r="G5865" t="s">
        <v>127</v>
      </c>
      <c r="H5865" t="s">
        <v>6912</v>
      </c>
      <c r="I5865" t="s">
        <v>6913</v>
      </c>
      <c r="J5865" t="s">
        <v>6914</v>
      </c>
      <c r="K5865" t="s">
        <v>111</v>
      </c>
      <c r="L5865" t="s">
        <v>115</v>
      </c>
      <c r="M5865" t="s">
        <v>6915</v>
      </c>
      <c r="N5865" t="s">
        <v>6916</v>
      </c>
      <c r="O5865" t="s">
        <v>94</v>
      </c>
      <c r="P5865" t="s">
        <v>192</v>
      </c>
    </row>
    <row r="5866" spans="1:16" x14ac:dyDescent="0.2">
      <c r="A5866" t="s">
        <v>17635</v>
      </c>
      <c r="B5866" t="s">
        <v>17634</v>
      </c>
      <c r="C5866" s="1">
        <v>42226</v>
      </c>
      <c r="D5866" t="s">
        <v>65</v>
      </c>
      <c r="E5866" t="s">
        <v>280</v>
      </c>
      <c r="F5866" t="s">
        <v>281</v>
      </c>
      <c r="G5866" t="s">
        <v>127</v>
      </c>
      <c r="H5866" t="s">
        <v>17635</v>
      </c>
      <c r="I5866" t="s">
        <v>17636</v>
      </c>
      <c r="J5866" t="s">
        <v>17637</v>
      </c>
      <c r="K5866" t="s">
        <v>111</v>
      </c>
      <c r="L5866" t="s">
        <v>115</v>
      </c>
      <c r="M5866" t="s">
        <v>17638</v>
      </c>
      <c r="N5866" t="s">
        <v>17639</v>
      </c>
      <c r="O5866" t="s">
        <v>153</v>
      </c>
      <c r="P5866" t="s">
        <v>117</v>
      </c>
    </row>
    <row r="5867" spans="1:16" x14ac:dyDescent="0.2">
      <c r="A5867" t="s">
        <v>15496</v>
      </c>
      <c r="B5867" t="s">
        <v>15492</v>
      </c>
      <c r="C5867" s="1">
        <v>40162</v>
      </c>
      <c r="D5867" t="s">
        <v>65</v>
      </c>
      <c r="E5867" t="s">
        <v>164</v>
      </c>
      <c r="F5867" t="s">
        <v>165</v>
      </c>
      <c r="G5867" t="s">
        <v>127</v>
      </c>
      <c r="H5867" t="s">
        <v>15496</v>
      </c>
      <c r="I5867" t="s">
        <v>15497</v>
      </c>
      <c r="J5867" t="s">
        <v>15498</v>
      </c>
      <c r="K5867" t="s">
        <v>93</v>
      </c>
      <c r="M5867" t="s">
        <v>434</v>
      </c>
      <c r="N5867" t="s">
        <v>9152</v>
      </c>
      <c r="O5867" t="s">
        <v>153</v>
      </c>
      <c r="P5867" t="s">
        <v>192</v>
      </c>
    </row>
    <row r="5868" spans="1:16" x14ac:dyDescent="0.2">
      <c r="A5868" t="s">
        <v>45271</v>
      </c>
      <c r="B5868" t="s">
        <v>45272</v>
      </c>
      <c r="C5868" s="1">
        <v>43095</v>
      </c>
      <c r="D5868" t="s">
        <v>65</v>
      </c>
      <c r="E5868" t="s">
        <v>5390</v>
      </c>
      <c r="F5868" t="s">
        <v>5391</v>
      </c>
      <c r="G5868" t="s">
        <v>1479</v>
      </c>
      <c r="H5868" t="s">
        <v>45271</v>
      </c>
      <c r="I5868" t="s">
        <v>45273</v>
      </c>
      <c r="J5868" t="s">
        <v>45274</v>
      </c>
      <c r="K5868" t="s">
        <v>93</v>
      </c>
      <c r="M5868" t="s">
        <v>45275</v>
      </c>
      <c r="N5868" t="s">
        <v>45270</v>
      </c>
      <c r="O5868" t="s">
        <v>94</v>
      </c>
    </row>
    <row r="5869" spans="1:16" x14ac:dyDescent="0.2">
      <c r="A5869" t="s">
        <v>45265</v>
      </c>
      <c r="B5869" t="s">
        <v>45266</v>
      </c>
      <c r="C5869" s="1">
        <v>43095</v>
      </c>
      <c r="D5869" t="s">
        <v>65</v>
      </c>
      <c r="E5869" t="s">
        <v>5390</v>
      </c>
      <c r="F5869" t="s">
        <v>5391</v>
      </c>
      <c r="G5869" t="s">
        <v>1479</v>
      </c>
      <c r="H5869" t="s">
        <v>45265</v>
      </c>
      <c r="I5869" t="s">
        <v>45267</v>
      </c>
      <c r="J5869" t="s">
        <v>45268</v>
      </c>
      <c r="K5869" t="s">
        <v>93</v>
      </c>
      <c r="M5869" t="s">
        <v>45269</v>
      </c>
      <c r="N5869" t="s">
        <v>45270</v>
      </c>
      <c r="O5869" t="s">
        <v>153</v>
      </c>
    </row>
    <row r="5870" spans="1:16" x14ac:dyDescent="0.2">
      <c r="A5870" t="s">
        <v>7310</v>
      </c>
      <c r="B5870" t="s">
        <v>7309</v>
      </c>
      <c r="C5870" s="1">
        <v>42790</v>
      </c>
      <c r="D5870" t="s">
        <v>65</v>
      </c>
      <c r="E5870" t="s">
        <v>5390</v>
      </c>
      <c r="F5870" t="s">
        <v>5391</v>
      </c>
      <c r="G5870" t="s">
        <v>133</v>
      </c>
      <c r="H5870" t="s">
        <v>7310</v>
      </c>
      <c r="I5870" t="s">
        <v>7311</v>
      </c>
      <c r="J5870" t="s">
        <v>7312</v>
      </c>
      <c r="K5870" t="s">
        <v>93</v>
      </c>
      <c r="M5870" t="s">
        <v>367</v>
      </c>
      <c r="N5870" t="s">
        <v>5395</v>
      </c>
      <c r="O5870" t="s">
        <v>94</v>
      </c>
    </row>
    <row r="5871" spans="1:16" x14ac:dyDescent="0.2">
      <c r="A5871" t="s">
        <v>7314</v>
      </c>
      <c r="B5871" t="s">
        <v>7313</v>
      </c>
      <c r="C5871" s="1">
        <v>42790</v>
      </c>
      <c r="D5871" t="s">
        <v>65</v>
      </c>
      <c r="E5871" t="s">
        <v>5390</v>
      </c>
      <c r="F5871" t="s">
        <v>5391</v>
      </c>
      <c r="G5871" t="s">
        <v>133</v>
      </c>
      <c r="H5871" t="s">
        <v>7314</v>
      </c>
      <c r="I5871" t="s">
        <v>7315</v>
      </c>
      <c r="J5871" t="s">
        <v>7316</v>
      </c>
      <c r="K5871" t="s">
        <v>93</v>
      </c>
      <c r="M5871" t="s">
        <v>367</v>
      </c>
      <c r="N5871" t="s">
        <v>5395</v>
      </c>
      <c r="O5871" t="s">
        <v>94</v>
      </c>
    </row>
    <row r="5872" spans="1:16" x14ac:dyDescent="0.2">
      <c r="A5872" t="s">
        <v>15969</v>
      </c>
      <c r="B5872" t="s">
        <v>15968</v>
      </c>
      <c r="C5872" s="1">
        <v>40935</v>
      </c>
      <c r="D5872" t="s">
        <v>65</v>
      </c>
      <c r="E5872" t="s">
        <v>284</v>
      </c>
      <c r="F5872" t="s">
        <v>285</v>
      </c>
      <c r="G5872" t="s">
        <v>127</v>
      </c>
      <c r="H5872" t="s">
        <v>15969</v>
      </c>
      <c r="I5872" t="s">
        <v>15970</v>
      </c>
      <c r="J5872" t="s">
        <v>15971</v>
      </c>
      <c r="K5872" t="s">
        <v>111</v>
      </c>
      <c r="M5872" t="s">
        <v>15972</v>
      </c>
      <c r="N5872" t="s">
        <v>15973</v>
      </c>
      <c r="O5872" t="s">
        <v>153</v>
      </c>
      <c r="P5872" t="s">
        <v>117</v>
      </c>
    </row>
    <row r="5873" spans="1:16" x14ac:dyDescent="0.2">
      <c r="A5873" t="s">
        <v>17083</v>
      </c>
      <c r="B5873" t="s">
        <v>17082</v>
      </c>
      <c r="C5873" s="1">
        <v>37495</v>
      </c>
      <c r="D5873" t="s">
        <v>65</v>
      </c>
      <c r="E5873" t="s">
        <v>274</v>
      </c>
      <c r="F5873" t="s">
        <v>275</v>
      </c>
      <c r="G5873" t="s">
        <v>127</v>
      </c>
      <c r="H5873" t="s">
        <v>17083</v>
      </c>
      <c r="I5873" t="s">
        <v>17084</v>
      </c>
      <c r="J5873" t="s">
        <v>17085</v>
      </c>
      <c r="K5873" t="s">
        <v>111</v>
      </c>
      <c r="M5873" t="s">
        <v>17086</v>
      </c>
      <c r="N5873" t="s">
        <v>633</v>
      </c>
      <c r="O5873" t="s">
        <v>153</v>
      </c>
      <c r="P5873" t="s">
        <v>117</v>
      </c>
    </row>
    <row r="5874" spans="1:16" x14ac:dyDescent="0.2">
      <c r="A5874" t="s">
        <v>15493</v>
      </c>
      <c r="B5874" t="s">
        <v>47367</v>
      </c>
      <c r="C5874" s="1">
        <v>37973</v>
      </c>
      <c r="D5874" t="s">
        <v>65</v>
      </c>
      <c r="E5874" t="s">
        <v>479</v>
      </c>
      <c r="F5874" t="s">
        <v>480</v>
      </c>
      <c r="G5874" t="s">
        <v>127</v>
      </c>
      <c r="H5874" t="s">
        <v>15493</v>
      </c>
      <c r="I5874" t="s">
        <v>15494</v>
      </c>
      <c r="J5874" t="s">
        <v>15495</v>
      </c>
      <c r="K5874" t="s">
        <v>111</v>
      </c>
      <c r="M5874" t="s">
        <v>15549</v>
      </c>
      <c r="N5874" t="s">
        <v>296</v>
      </c>
      <c r="O5874" t="s">
        <v>153</v>
      </c>
    </row>
    <row r="5875" spans="1:16" x14ac:dyDescent="0.2">
      <c r="A5875" t="s">
        <v>15800</v>
      </c>
      <c r="B5875" t="s">
        <v>15799</v>
      </c>
      <c r="C5875" s="1">
        <v>42536</v>
      </c>
      <c r="D5875" t="s">
        <v>65</v>
      </c>
      <c r="E5875" t="s">
        <v>208</v>
      </c>
      <c r="F5875" t="s">
        <v>209</v>
      </c>
      <c r="G5875" t="s">
        <v>127</v>
      </c>
      <c r="H5875" t="s">
        <v>15800</v>
      </c>
      <c r="I5875" t="s">
        <v>15801</v>
      </c>
      <c r="J5875" t="s">
        <v>15802</v>
      </c>
      <c r="K5875" t="s">
        <v>111</v>
      </c>
      <c r="L5875" t="s">
        <v>115</v>
      </c>
      <c r="M5875" t="s">
        <v>15450</v>
      </c>
      <c r="N5875" t="s">
        <v>448</v>
      </c>
      <c r="O5875" t="s">
        <v>153</v>
      </c>
      <c r="P5875" t="s">
        <v>117</v>
      </c>
    </row>
    <row r="5876" spans="1:16" x14ac:dyDescent="0.2">
      <c r="A5876" t="s">
        <v>16262</v>
      </c>
      <c r="B5876" t="s">
        <v>16261</v>
      </c>
      <c r="C5876" s="1">
        <v>42540</v>
      </c>
      <c r="D5876" t="s">
        <v>65</v>
      </c>
      <c r="E5876" t="s">
        <v>461</v>
      </c>
      <c r="F5876" t="s">
        <v>462</v>
      </c>
      <c r="G5876" t="s">
        <v>127</v>
      </c>
      <c r="H5876" t="s">
        <v>16262</v>
      </c>
      <c r="I5876" t="s">
        <v>16263</v>
      </c>
      <c r="J5876" t="s">
        <v>16264</v>
      </c>
      <c r="K5876" t="s">
        <v>111</v>
      </c>
      <c r="L5876" t="s">
        <v>115</v>
      </c>
      <c r="M5876" t="s">
        <v>16265</v>
      </c>
      <c r="N5876" t="s">
        <v>16266</v>
      </c>
      <c r="O5876" t="s">
        <v>153</v>
      </c>
      <c r="P5876" t="s">
        <v>117</v>
      </c>
    </row>
    <row r="5877" spans="1:16" x14ac:dyDescent="0.2">
      <c r="A5877" t="s">
        <v>16262</v>
      </c>
      <c r="B5877" t="s">
        <v>16736</v>
      </c>
      <c r="C5877" s="1">
        <v>25568</v>
      </c>
      <c r="D5877" t="s">
        <v>65</v>
      </c>
      <c r="E5877" t="s">
        <v>428</v>
      </c>
      <c r="F5877" t="s">
        <v>429</v>
      </c>
      <c r="G5877" t="s">
        <v>127</v>
      </c>
      <c r="H5877" t="s">
        <v>16262</v>
      </c>
      <c r="I5877" t="s">
        <v>16737</v>
      </c>
      <c r="J5877" t="s">
        <v>16738</v>
      </c>
      <c r="K5877" t="s">
        <v>111</v>
      </c>
      <c r="M5877" t="s">
        <v>15487</v>
      </c>
      <c r="N5877" t="s">
        <v>463</v>
      </c>
      <c r="O5877" t="s">
        <v>153</v>
      </c>
    </row>
    <row r="5878" spans="1:16" x14ac:dyDescent="0.2">
      <c r="A5878" t="s">
        <v>15569</v>
      </c>
      <c r="B5878" t="s">
        <v>15568</v>
      </c>
      <c r="C5878" s="1">
        <v>25568</v>
      </c>
      <c r="D5878" t="s">
        <v>65</v>
      </c>
      <c r="E5878" t="s">
        <v>280</v>
      </c>
      <c r="F5878" t="s">
        <v>281</v>
      </c>
      <c r="G5878" t="s">
        <v>127</v>
      </c>
      <c r="H5878" t="s">
        <v>15569</v>
      </c>
      <c r="I5878" t="s">
        <v>15570</v>
      </c>
      <c r="K5878" t="s">
        <v>111</v>
      </c>
      <c r="M5878" t="s">
        <v>15450</v>
      </c>
      <c r="N5878" t="s">
        <v>282</v>
      </c>
      <c r="O5878" t="s">
        <v>153</v>
      </c>
      <c r="P5878" t="s">
        <v>117</v>
      </c>
    </row>
    <row r="5879" spans="1:16" x14ac:dyDescent="0.2">
      <c r="A5879" t="s">
        <v>16675</v>
      </c>
      <c r="B5879" t="s">
        <v>16674</v>
      </c>
      <c r="C5879" s="1">
        <v>37544</v>
      </c>
      <c r="D5879" t="s">
        <v>65</v>
      </c>
      <c r="E5879" t="s">
        <v>173</v>
      </c>
      <c r="F5879" t="s">
        <v>174</v>
      </c>
      <c r="G5879" t="s">
        <v>127</v>
      </c>
      <c r="H5879" t="s">
        <v>16675</v>
      </c>
      <c r="I5879" t="s">
        <v>47347</v>
      </c>
      <c r="J5879" t="s">
        <v>16676</v>
      </c>
      <c r="K5879" t="s">
        <v>111</v>
      </c>
      <c r="L5879" t="s">
        <v>115</v>
      </c>
      <c r="M5879" t="s">
        <v>15410</v>
      </c>
      <c r="N5879" t="s">
        <v>16677</v>
      </c>
      <c r="O5879" t="s">
        <v>153</v>
      </c>
      <c r="P5879" t="s">
        <v>117</v>
      </c>
    </row>
    <row r="5880" spans="1:16" x14ac:dyDescent="0.2">
      <c r="A5880" t="s">
        <v>47371</v>
      </c>
      <c r="B5880" t="s">
        <v>16786</v>
      </c>
      <c r="C5880" s="1">
        <v>40866</v>
      </c>
      <c r="D5880" t="s">
        <v>65</v>
      </c>
      <c r="E5880" t="s">
        <v>290</v>
      </c>
      <c r="F5880" t="s">
        <v>291</v>
      </c>
      <c r="G5880" t="s">
        <v>127</v>
      </c>
      <c r="H5880" t="s">
        <v>47371</v>
      </c>
      <c r="I5880" t="s">
        <v>16787</v>
      </c>
      <c r="J5880" t="s">
        <v>16788</v>
      </c>
      <c r="K5880" t="s">
        <v>111</v>
      </c>
      <c r="L5880" t="s">
        <v>115</v>
      </c>
      <c r="M5880" t="s">
        <v>15410</v>
      </c>
      <c r="N5880" t="s">
        <v>47372</v>
      </c>
      <c r="O5880" t="s">
        <v>153</v>
      </c>
      <c r="P5880" t="s">
        <v>117</v>
      </c>
    </row>
    <row r="5881" spans="1:16" x14ac:dyDescent="0.2">
      <c r="A5881" t="s">
        <v>16607</v>
      </c>
      <c r="B5881" t="s">
        <v>16606</v>
      </c>
      <c r="C5881" s="1">
        <v>36187</v>
      </c>
      <c r="E5881" t="s">
        <v>358</v>
      </c>
      <c r="F5881" t="s">
        <v>359</v>
      </c>
      <c r="G5881" t="s">
        <v>127</v>
      </c>
      <c r="H5881" t="s">
        <v>16607</v>
      </c>
      <c r="I5881" t="s">
        <v>16608</v>
      </c>
      <c r="J5881" t="s">
        <v>16609</v>
      </c>
      <c r="K5881" t="s">
        <v>111</v>
      </c>
      <c r="M5881" t="s">
        <v>15410</v>
      </c>
      <c r="N5881" t="s">
        <v>436</v>
      </c>
      <c r="O5881" t="s">
        <v>153</v>
      </c>
      <c r="P5881" t="s">
        <v>41521</v>
      </c>
    </row>
    <row r="5882" spans="1:16" x14ac:dyDescent="0.2">
      <c r="A5882" t="s">
        <v>15838</v>
      </c>
      <c r="B5882" t="s">
        <v>15837</v>
      </c>
      <c r="C5882" s="1">
        <v>41768</v>
      </c>
      <c r="D5882" t="s">
        <v>65</v>
      </c>
      <c r="E5882" t="s">
        <v>342</v>
      </c>
      <c r="F5882" t="s">
        <v>34205</v>
      </c>
      <c r="G5882" t="s">
        <v>127</v>
      </c>
      <c r="H5882" t="s">
        <v>15838</v>
      </c>
      <c r="I5882" t="s">
        <v>15839</v>
      </c>
      <c r="J5882" t="s">
        <v>15840</v>
      </c>
      <c r="K5882" t="s">
        <v>111</v>
      </c>
      <c r="L5882" t="s">
        <v>115</v>
      </c>
      <c r="M5882" t="s">
        <v>15841</v>
      </c>
      <c r="N5882" t="s">
        <v>15842</v>
      </c>
      <c r="O5882" t="s">
        <v>153</v>
      </c>
    </row>
    <row r="5883" spans="1:16" x14ac:dyDescent="0.2">
      <c r="A5883" t="s">
        <v>5076</v>
      </c>
      <c r="B5883" t="s">
        <v>5075</v>
      </c>
      <c r="C5883" s="1">
        <v>42130</v>
      </c>
      <c r="D5883" t="s">
        <v>65</v>
      </c>
      <c r="E5883" t="s">
        <v>3964</v>
      </c>
      <c r="F5883" t="s">
        <v>3965</v>
      </c>
      <c r="G5883" t="s">
        <v>133</v>
      </c>
      <c r="H5883" t="s">
        <v>5076</v>
      </c>
      <c r="I5883" t="s">
        <v>3967</v>
      </c>
      <c r="J5883" t="s">
        <v>5077</v>
      </c>
      <c r="K5883" t="s">
        <v>240</v>
      </c>
      <c r="L5883" t="s">
        <v>115</v>
      </c>
      <c r="M5883" t="s">
        <v>404</v>
      </c>
      <c r="N5883" t="s">
        <v>3969</v>
      </c>
      <c r="O5883" t="s">
        <v>94</v>
      </c>
      <c r="P5883" t="s">
        <v>117</v>
      </c>
    </row>
    <row r="5884" spans="1:16" x14ac:dyDescent="0.2">
      <c r="A5884" t="s">
        <v>41480</v>
      </c>
      <c r="B5884" t="s">
        <v>41481</v>
      </c>
      <c r="C5884" s="1">
        <v>25568</v>
      </c>
      <c r="D5884" t="s">
        <v>65</v>
      </c>
      <c r="E5884" t="s">
        <v>348</v>
      </c>
      <c r="F5884" t="s">
        <v>349</v>
      </c>
      <c r="G5884" t="s">
        <v>127</v>
      </c>
      <c r="H5884" t="s">
        <v>41480</v>
      </c>
      <c r="I5884" t="s">
        <v>41482</v>
      </c>
      <c r="K5884" t="s">
        <v>93</v>
      </c>
      <c r="M5884" t="s">
        <v>41483</v>
      </c>
      <c r="N5884" t="s">
        <v>350</v>
      </c>
      <c r="O5884" t="s">
        <v>94</v>
      </c>
      <c r="P5884" t="s">
        <v>117</v>
      </c>
    </row>
    <row r="5885" spans="1:16" x14ac:dyDescent="0.2">
      <c r="A5885" t="s">
        <v>17641</v>
      </c>
      <c r="B5885" t="s">
        <v>17640</v>
      </c>
      <c r="C5885" s="1">
        <v>42226</v>
      </c>
      <c r="D5885" t="s">
        <v>65</v>
      </c>
      <c r="E5885" t="s">
        <v>475</v>
      </c>
      <c r="F5885" t="s">
        <v>476</v>
      </c>
      <c r="G5885" t="s">
        <v>127</v>
      </c>
      <c r="H5885" t="s">
        <v>17641</v>
      </c>
      <c r="I5885" t="s">
        <v>17642</v>
      </c>
      <c r="J5885" t="s">
        <v>17643</v>
      </c>
      <c r="K5885" t="s">
        <v>86</v>
      </c>
      <c r="L5885" t="s">
        <v>115</v>
      </c>
      <c r="M5885" t="s">
        <v>17638</v>
      </c>
      <c r="N5885" t="s">
        <v>17644</v>
      </c>
      <c r="O5885" t="s">
        <v>153</v>
      </c>
      <c r="P5885" t="s">
        <v>117</v>
      </c>
    </row>
    <row r="5886" spans="1:16" x14ac:dyDescent="0.2">
      <c r="A5886" t="s">
        <v>17947</v>
      </c>
      <c r="B5886" t="s">
        <v>17946</v>
      </c>
      <c r="C5886" s="1">
        <v>40284</v>
      </c>
      <c r="D5886" t="s">
        <v>65</v>
      </c>
      <c r="E5886" t="s">
        <v>492</v>
      </c>
      <c r="F5886" t="s">
        <v>493</v>
      </c>
      <c r="G5886" t="s">
        <v>127</v>
      </c>
      <c r="H5886" t="s">
        <v>17947</v>
      </c>
      <c r="I5886" t="s">
        <v>17948</v>
      </c>
      <c r="J5886" t="s">
        <v>17949</v>
      </c>
      <c r="K5886" t="s">
        <v>111</v>
      </c>
      <c r="L5886" t="s">
        <v>115</v>
      </c>
      <c r="M5886" t="s">
        <v>17950</v>
      </c>
      <c r="N5886" t="s">
        <v>545</v>
      </c>
      <c r="O5886" t="s">
        <v>153</v>
      </c>
    </row>
    <row r="5887" spans="1:16" x14ac:dyDescent="0.2">
      <c r="A5887" t="s">
        <v>16740</v>
      </c>
      <c r="B5887" t="s">
        <v>16739</v>
      </c>
      <c r="C5887" s="1">
        <v>37791</v>
      </c>
      <c r="D5887" t="s">
        <v>65</v>
      </c>
      <c r="E5887" t="s">
        <v>337</v>
      </c>
      <c r="F5887" t="s">
        <v>338</v>
      </c>
      <c r="G5887" t="s">
        <v>127</v>
      </c>
      <c r="H5887" t="s">
        <v>16740</v>
      </c>
      <c r="I5887" t="s">
        <v>16741</v>
      </c>
      <c r="J5887" t="s">
        <v>16742</v>
      </c>
      <c r="K5887" t="s">
        <v>111</v>
      </c>
      <c r="L5887" t="s">
        <v>115</v>
      </c>
      <c r="M5887" t="s">
        <v>15410</v>
      </c>
      <c r="N5887" t="s">
        <v>16743</v>
      </c>
      <c r="O5887" t="s">
        <v>153</v>
      </c>
      <c r="P5887" t="s">
        <v>192</v>
      </c>
    </row>
    <row r="5888" spans="1:16" x14ac:dyDescent="0.2">
      <c r="A5888" t="s">
        <v>16076</v>
      </c>
      <c r="B5888" t="s">
        <v>16075</v>
      </c>
      <c r="C5888" s="1">
        <v>41590</v>
      </c>
      <c r="D5888" t="s">
        <v>65</v>
      </c>
      <c r="E5888" t="s">
        <v>205</v>
      </c>
      <c r="F5888" t="s">
        <v>206</v>
      </c>
      <c r="G5888" t="s">
        <v>127</v>
      </c>
      <c r="H5888" t="s">
        <v>16076</v>
      </c>
      <c r="I5888" t="s">
        <v>16077</v>
      </c>
      <c r="J5888" t="s">
        <v>16078</v>
      </c>
      <c r="K5888" t="s">
        <v>86</v>
      </c>
      <c r="M5888" t="s">
        <v>15450</v>
      </c>
      <c r="N5888" t="s">
        <v>601</v>
      </c>
      <c r="O5888" t="s">
        <v>153</v>
      </c>
    </row>
    <row r="5889" spans="1:16" x14ac:dyDescent="0.2">
      <c r="A5889" t="s">
        <v>51211</v>
      </c>
      <c r="B5889" t="s">
        <v>51212</v>
      </c>
      <c r="C5889" s="1">
        <v>43944</v>
      </c>
      <c r="D5889" t="s">
        <v>65</v>
      </c>
      <c r="E5889" t="s">
        <v>290</v>
      </c>
      <c r="F5889" t="s">
        <v>291</v>
      </c>
      <c r="G5889" t="s">
        <v>127</v>
      </c>
      <c r="H5889" t="s">
        <v>51211</v>
      </c>
      <c r="I5889" t="s">
        <v>51213</v>
      </c>
      <c r="J5889" t="s">
        <v>51214</v>
      </c>
      <c r="K5889" t="s">
        <v>111</v>
      </c>
      <c r="L5889" t="s">
        <v>51215</v>
      </c>
      <c r="M5889" t="s">
        <v>51216</v>
      </c>
      <c r="N5889" t="s">
        <v>51217</v>
      </c>
      <c r="O5889" t="s">
        <v>153</v>
      </c>
      <c r="P5889" t="s">
        <v>25087</v>
      </c>
    </row>
    <row r="5890" spans="1:16" x14ac:dyDescent="0.2">
      <c r="A5890" t="s">
        <v>12029</v>
      </c>
      <c r="B5890" t="s">
        <v>12028</v>
      </c>
      <c r="C5890" s="1">
        <v>41225</v>
      </c>
      <c r="D5890" t="s">
        <v>65</v>
      </c>
      <c r="E5890" t="s">
        <v>164</v>
      </c>
      <c r="F5890" t="s">
        <v>165</v>
      </c>
      <c r="G5890" t="s">
        <v>127</v>
      </c>
      <c r="H5890" t="s">
        <v>12029</v>
      </c>
      <c r="I5890" t="s">
        <v>12030</v>
      </c>
      <c r="J5890" t="s">
        <v>12031</v>
      </c>
      <c r="K5890" t="s">
        <v>111</v>
      </c>
      <c r="M5890" t="s">
        <v>7575</v>
      </c>
      <c r="N5890" t="s">
        <v>9152</v>
      </c>
      <c r="O5890" t="s">
        <v>153</v>
      </c>
      <c r="P5890" t="s">
        <v>192</v>
      </c>
    </row>
    <row r="5891" spans="1:16" x14ac:dyDescent="0.2">
      <c r="A5891" t="s">
        <v>48330</v>
      </c>
      <c r="B5891" t="s">
        <v>24722</v>
      </c>
      <c r="C5891" s="1">
        <v>42520</v>
      </c>
      <c r="D5891" t="s">
        <v>65</v>
      </c>
      <c r="E5891" t="s">
        <v>399</v>
      </c>
      <c r="F5891" t="s">
        <v>400</v>
      </c>
      <c r="G5891" t="s">
        <v>127</v>
      </c>
      <c r="H5891" t="s">
        <v>48330</v>
      </c>
      <c r="I5891" t="s">
        <v>48331</v>
      </c>
      <c r="J5891" t="s">
        <v>48332</v>
      </c>
      <c r="K5891" t="s">
        <v>405</v>
      </c>
      <c r="M5891" t="s">
        <v>24723</v>
      </c>
      <c r="N5891" t="s">
        <v>14907</v>
      </c>
      <c r="O5891" t="s">
        <v>153</v>
      </c>
      <c r="P5891" t="s">
        <v>46636</v>
      </c>
    </row>
    <row r="5892" spans="1:16" x14ac:dyDescent="0.2">
      <c r="A5892" t="s">
        <v>15175</v>
      </c>
      <c r="B5892" t="s">
        <v>15174</v>
      </c>
      <c r="C5892" s="1">
        <v>42726</v>
      </c>
      <c r="D5892" t="s">
        <v>65</v>
      </c>
      <c r="E5892" t="s">
        <v>1114</v>
      </c>
      <c r="F5892" t="s">
        <v>1115</v>
      </c>
      <c r="G5892" t="s">
        <v>127</v>
      </c>
      <c r="H5892" t="s">
        <v>15175</v>
      </c>
      <c r="I5892" t="s">
        <v>15176</v>
      </c>
      <c r="J5892" t="s">
        <v>15177</v>
      </c>
      <c r="K5892" t="s">
        <v>111</v>
      </c>
      <c r="M5892" t="s">
        <v>12787</v>
      </c>
      <c r="N5892" t="s">
        <v>7547</v>
      </c>
      <c r="O5892" t="s">
        <v>153</v>
      </c>
    </row>
    <row r="5893" spans="1:16" x14ac:dyDescent="0.2">
      <c r="A5893" t="s">
        <v>16744</v>
      </c>
      <c r="B5893" t="s">
        <v>16739</v>
      </c>
      <c r="C5893" s="1">
        <v>41225</v>
      </c>
      <c r="D5893" t="s">
        <v>65</v>
      </c>
      <c r="E5893" t="s">
        <v>256</v>
      </c>
      <c r="F5893" t="s">
        <v>257</v>
      </c>
      <c r="G5893" t="s">
        <v>127</v>
      </c>
      <c r="H5893" t="s">
        <v>16744</v>
      </c>
      <c r="I5893" t="s">
        <v>16745</v>
      </c>
      <c r="J5893" t="s">
        <v>16746</v>
      </c>
      <c r="K5893" t="s">
        <v>111</v>
      </c>
      <c r="L5893" t="s">
        <v>115</v>
      </c>
      <c r="M5893" t="s">
        <v>363</v>
      </c>
      <c r="N5893" t="s">
        <v>437</v>
      </c>
      <c r="O5893" t="s">
        <v>153</v>
      </c>
      <c r="P5893" t="s">
        <v>117</v>
      </c>
    </row>
    <row r="5894" spans="1:16" x14ac:dyDescent="0.2">
      <c r="A5894" t="s">
        <v>32908</v>
      </c>
      <c r="B5894" t="s">
        <v>32907</v>
      </c>
      <c r="C5894" s="1">
        <v>42986</v>
      </c>
      <c r="D5894" t="s">
        <v>65</v>
      </c>
      <c r="E5894" t="s">
        <v>25177</v>
      </c>
      <c r="F5894" t="s">
        <v>34200</v>
      </c>
      <c r="G5894" t="s">
        <v>25160</v>
      </c>
      <c r="H5894" t="s">
        <v>32908</v>
      </c>
      <c r="I5894" t="s">
        <v>40352</v>
      </c>
      <c r="J5894" t="s">
        <v>36291</v>
      </c>
      <c r="K5894" t="s">
        <v>25173</v>
      </c>
      <c r="L5894" t="s">
        <v>40353</v>
      </c>
      <c r="M5894" t="s">
        <v>35388</v>
      </c>
      <c r="N5894" t="s">
        <v>36293</v>
      </c>
    </row>
    <row r="5895" spans="1:16" x14ac:dyDescent="0.2">
      <c r="A5895" t="s">
        <v>14965</v>
      </c>
      <c r="B5895" t="s">
        <v>14964</v>
      </c>
      <c r="C5895" s="1">
        <v>37502</v>
      </c>
      <c r="D5895" t="s">
        <v>65</v>
      </c>
      <c r="E5895" t="s">
        <v>195</v>
      </c>
      <c r="F5895" t="s">
        <v>196</v>
      </c>
      <c r="G5895" t="s">
        <v>127</v>
      </c>
      <c r="H5895" t="s">
        <v>14965</v>
      </c>
      <c r="I5895" t="s">
        <v>14966</v>
      </c>
      <c r="J5895" t="s">
        <v>14967</v>
      </c>
      <c r="K5895" t="s">
        <v>160</v>
      </c>
      <c r="L5895" t="s">
        <v>115</v>
      </c>
      <c r="M5895" t="s">
        <v>14968</v>
      </c>
      <c r="N5895" t="s">
        <v>46541</v>
      </c>
      <c r="O5895" t="s">
        <v>153</v>
      </c>
      <c r="P5895" t="s">
        <v>9267</v>
      </c>
    </row>
    <row r="5896" spans="1:16" x14ac:dyDescent="0.2">
      <c r="A5896" t="s">
        <v>17541</v>
      </c>
      <c r="B5896" t="s">
        <v>17540</v>
      </c>
      <c r="C5896" s="1">
        <v>41192</v>
      </c>
      <c r="D5896" t="s">
        <v>65</v>
      </c>
      <c r="E5896" t="s">
        <v>195</v>
      </c>
      <c r="F5896" t="s">
        <v>196</v>
      </c>
      <c r="G5896" t="s">
        <v>127</v>
      </c>
      <c r="H5896" t="s">
        <v>17541</v>
      </c>
      <c r="I5896" t="s">
        <v>17542</v>
      </c>
      <c r="J5896" t="s">
        <v>17543</v>
      </c>
      <c r="K5896" t="s">
        <v>111</v>
      </c>
      <c r="M5896" t="s">
        <v>17544</v>
      </c>
      <c r="N5896" t="s">
        <v>46541</v>
      </c>
      <c r="O5896" t="s">
        <v>153</v>
      </c>
    </row>
    <row r="5897" spans="1:16" x14ac:dyDescent="0.2">
      <c r="A5897" t="s">
        <v>14428</v>
      </c>
      <c r="B5897" t="s">
        <v>14427</v>
      </c>
      <c r="C5897" s="1">
        <v>37397</v>
      </c>
      <c r="D5897" t="s">
        <v>65</v>
      </c>
      <c r="E5897" t="s">
        <v>195</v>
      </c>
      <c r="F5897" t="s">
        <v>196</v>
      </c>
      <c r="G5897" t="s">
        <v>127</v>
      </c>
      <c r="H5897" t="s">
        <v>14428</v>
      </c>
      <c r="I5897" t="s">
        <v>14429</v>
      </c>
      <c r="J5897" t="s">
        <v>14430</v>
      </c>
      <c r="K5897" t="s">
        <v>14042</v>
      </c>
      <c r="L5897" t="s">
        <v>115</v>
      </c>
      <c r="M5897" t="s">
        <v>11055</v>
      </c>
      <c r="N5897" t="s">
        <v>13563</v>
      </c>
      <c r="O5897" t="s">
        <v>153</v>
      </c>
    </row>
    <row r="5898" spans="1:16" x14ac:dyDescent="0.2">
      <c r="A5898" t="s">
        <v>13559</v>
      </c>
      <c r="B5898" t="s">
        <v>13558</v>
      </c>
      <c r="C5898" s="1">
        <v>37502</v>
      </c>
      <c r="D5898" t="s">
        <v>65</v>
      </c>
      <c r="E5898" t="s">
        <v>195</v>
      </c>
      <c r="F5898" t="s">
        <v>196</v>
      </c>
      <c r="G5898" t="s">
        <v>127</v>
      </c>
      <c r="H5898" t="s">
        <v>13559</v>
      </c>
      <c r="I5898" t="s">
        <v>13560</v>
      </c>
      <c r="J5898" t="s">
        <v>13561</v>
      </c>
      <c r="K5898" t="s">
        <v>111</v>
      </c>
      <c r="L5898" t="s">
        <v>115</v>
      </c>
      <c r="M5898" t="s">
        <v>13562</v>
      </c>
      <c r="N5898" t="s">
        <v>13563</v>
      </c>
      <c r="O5898" t="s">
        <v>153</v>
      </c>
      <c r="P5898" t="s">
        <v>9267</v>
      </c>
    </row>
    <row r="5899" spans="1:16" x14ac:dyDescent="0.2">
      <c r="A5899" t="s">
        <v>11394</v>
      </c>
      <c r="B5899" t="s">
        <v>11393</v>
      </c>
      <c r="C5899" s="1">
        <v>41968</v>
      </c>
      <c r="D5899" t="s">
        <v>65</v>
      </c>
      <c r="E5899" t="s">
        <v>195</v>
      </c>
      <c r="F5899" t="s">
        <v>196</v>
      </c>
      <c r="G5899" t="s">
        <v>127</v>
      </c>
      <c r="H5899" t="s">
        <v>11394</v>
      </c>
      <c r="I5899" t="s">
        <v>11395</v>
      </c>
      <c r="J5899" t="s">
        <v>11396</v>
      </c>
      <c r="K5899" t="s">
        <v>111</v>
      </c>
      <c r="L5899" t="s">
        <v>254</v>
      </c>
      <c r="M5899" t="s">
        <v>797</v>
      </c>
      <c r="N5899" t="s">
        <v>46541</v>
      </c>
      <c r="O5899" t="s">
        <v>153</v>
      </c>
      <c r="P5899" t="s">
        <v>9267</v>
      </c>
    </row>
    <row r="5900" spans="1:16" x14ac:dyDescent="0.2">
      <c r="A5900" t="s">
        <v>11956</v>
      </c>
      <c r="B5900" t="s">
        <v>11955</v>
      </c>
      <c r="C5900" s="1">
        <v>41162</v>
      </c>
      <c r="D5900" t="s">
        <v>65</v>
      </c>
      <c r="E5900" t="s">
        <v>195</v>
      </c>
      <c r="F5900" t="s">
        <v>196</v>
      </c>
      <c r="G5900" t="s">
        <v>127</v>
      </c>
      <c r="H5900" t="s">
        <v>11956</v>
      </c>
      <c r="I5900" t="s">
        <v>11957</v>
      </c>
      <c r="J5900" t="s">
        <v>11958</v>
      </c>
      <c r="K5900" t="s">
        <v>111</v>
      </c>
      <c r="L5900" t="s">
        <v>115</v>
      </c>
      <c r="M5900" t="s">
        <v>11570</v>
      </c>
      <c r="N5900" t="s">
        <v>46541</v>
      </c>
      <c r="O5900" t="s">
        <v>153</v>
      </c>
    </row>
    <row r="5901" spans="1:16" x14ac:dyDescent="0.2">
      <c r="A5901" t="s">
        <v>16933</v>
      </c>
      <c r="B5901" t="s">
        <v>16932</v>
      </c>
      <c r="C5901" s="1">
        <v>41135</v>
      </c>
      <c r="D5901" t="s">
        <v>65</v>
      </c>
      <c r="E5901" t="s">
        <v>195</v>
      </c>
      <c r="F5901" t="s">
        <v>196</v>
      </c>
      <c r="G5901" t="s">
        <v>127</v>
      </c>
      <c r="H5901" t="s">
        <v>16933</v>
      </c>
      <c r="I5901" t="s">
        <v>16934</v>
      </c>
      <c r="J5901" t="s">
        <v>16935</v>
      </c>
      <c r="K5901" t="s">
        <v>111</v>
      </c>
      <c r="L5901" t="s">
        <v>115</v>
      </c>
      <c r="M5901" t="s">
        <v>15673</v>
      </c>
      <c r="N5901" t="s">
        <v>46541</v>
      </c>
      <c r="O5901" t="s">
        <v>153</v>
      </c>
    </row>
    <row r="5902" spans="1:16" x14ac:dyDescent="0.2">
      <c r="A5902" t="s">
        <v>19245</v>
      </c>
      <c r="B5902" t="s">
        <v>19244</v>
      </c>
      <c r="C5902" s="1">
        <v>41961</v>
      </c>
      <c r="D5902" t="s">
        <v>65</v>
      </c>
      <c r="E5902" t="s">
        <v>195</v>
      </c>
      <c r="F5902" t="s">
        <v>196</v>
      </c>
      <c r="G5902" t="s">
        <v>127</v>
      </c>
      <c r="H5902" t="s">
        <v>19245</v>
      </c>
      <c r="I5902" t="s">
        <v>19246</v>
      </c>
      <c r="J5902" t="s">
        <v>19247</v>
      </c>
      <c r="K5902" t="s">
        <v>111</v>
      </c>
      <c r="L5902" t="s">
        <v>115</v>
      </c>
      <c r="M5902" t="s">
        <v>6134</v>
      </c>
      <c r="N5902" t="s">
        <v>46541</v>
      </c>
      <c r="O5902" t="s">
        <v>153</v>
      </c>
      <c r="P5902" t="s">
        <v>9267</v>
      </c>
    </row>
    <row r="5903" spans="1:16" x14ac:dyDescent="0.2">
      <c r="A5903" t="s">
        <v>15519</v>
      </c>
      <c r="B5903" t="s">
        <v>15518</v>
      </c>
      <c r="C5903" s="1">
        <v>41283</v>
      </c>
      <c r="D5903" t="s">
        <v>65</v>
      </c>
      <c r="E5903" t="s">
        <v>195</v>
      </c>
      <c r="F5903" t="s">
        <v>196</v>
      </c>
      <c r="G5903" t="s">
        <v>127</v>
      </c>
      <c r="H5903" t="s">
        <v>15519</v>
      </c>
      <c r="I5903" t="s">
        <v>15520</v>
      </c>
      <c r="J5903" t="s">
        <v>15521</v>
      </c>
      <c r="K5903" t="s">
        <v>111</v>
      </c>
      <c r="M5903" t="s">
        <v>15487</v>
      </c>
      <c r="N5903" t="s">
        <v>197</v>
      </c>
      <c r="O5903" t="s">
        <v>153</v>
      </c>
      <c r="P5903" t="s">
        <v>9267</v>
      </c>
    </row>
    <row r="5904" spans="1:16" x14ac:dyDescent="0.2">
      <c r="A5904" t="s">
        <v>17043</v>
      </c>
      <c r="B5904" t="s">
        <v>17042</v>
      </c>
      <c r="C5904" s="1">
        <v>41225</v>
      </c>
      <c r="D5904" t="s">
        <v>65</v>
      </c>
      <c r="E5904" t="s">
        <v>195</v>
      </c>
      <c r="F5904" t="s">
        <v>196</v>
      </c>
      <c r="G5904" t="s">
        <v>127</v>
      </c>
      <c r="H5904" t="s">
        <v>17043</v>
      </c>
      <c r="I5904" t="s">
        <v>17044</v>
      </c>
      <c r="J5904" t="s">
        <v>17045</v>
      </c>
      <c r="K5904" t="s">
        <v>111</v>
      </c>
      <c r="L5904" t="s">
        <v>115</v>
      </c>
      <c r="M5904" t="s">
        <v>15432</v>
      </c>
      <c r="N5904" t="s">
        <v>13563</v>
      </c>
      <c r="O5904" t="s">
        <v>153</v>
      </c>
    </row>
    <row r="5905" spans="1:16" x14ac:dyDescent="0.2">
      <c r="A5905" t="s">
        <v>6175</v>
      </c>
      <c r="B5905" t="s">
        <v>6174</v>
      </c>
      <c r="C5905" s="1">
        <v>41961</v>
      </c>
      <c r="D5905" t="s">
        <v>65</v>
      </c>
      <c r="E5905" t="s">
        <v>195</v>
      </c>
      <c r="F5905" t="s">
        <v>196</v>
      </c>
      <c r="G5905" t="s">
        <v>127</v>
      </c>
      <c r="H5905" t="s">
        <v>6175</v>
      </c>
      <c r="I5905" t="s">
        <v>6176</v>
      </c>
      <c r="J5905" t="s">
        <v>6177</v>
      </c>
      <c r="K5905" t="s">
        <v>160</v>
      </c>
      <c r="L5905" t="s">
        <v>254</v>
      </c>
      <c r="M5905" t="s">
        <v>520</v>
      </c>
      <c r="N5905" t="s">
        <v>5798</v>
      </c>
      <c r="O5905" t="s">
        <v>153</v>
      </c>
    </row>
    <row r="5906" spans="1:16" x14ac:dyDescent="0.2">
      <c r="A5906" t="s">
        <v>27734</v>
      </c>
      <c r="B5906" t="s">
        <v>28961</v>
      </c>
      <c r="C5906" s="1">
        <v>36389</v>
      </c>
      <c r="D5906" t="s">
        <v>65</v>
      </c>
      <c r="E5906" t="s">
        <v>342</v>
      </c>
      <c r="F5906" t="s">
        <v>34205</v>
      </c>
      <c r="G5906" t="s">
        <v>25164</v>
      </c>
      <c r="H5906" t="s">
        <v>27734</v>
      </c>
      <c r="I5906" t="s">
        <v>25190</v>
      </c>
      <c r="J5906" t="s">
        <v>40232</v>
      </c>
      <c r="K5906" t="s">
        <v>25205</v>
      </c>
      <c r="N5906" t="s">
        <v>25191</v>
      </c>
      <c r="P5906" t="s">
        <v>40233</v>
      </c>
    </row>
    <row r="5907" spans="1:16" x14ac:dyDescent="0.2">
      <c r="A5907" t="s">
        <v>27734</v>
      </c>
      <c r="B5907" t="s">
        <v>27733</v>
      </c>
      <c r="C5907" s="1">
        <v>36389</v>
      </c>
      <c r="D5907" t="s">
        <v>65</v>
      </c>
      <c r="E5907" t="s">
        <v>342</v>
      </c>
      <c r="F5907" t="s">
        <v>34205</v>
      </c>
      <c r="G5907" t="s">
        <v>26205</v>
      </c>
      <c r="H5907" t="s">
        <v>27734</v>
      </c>
      <c r="I5907" t="s">
        <v>27735</v>
      </c>
      <c r="J5907" t="s">
        <v>40232</v>
      </c>
      <c r="K5907" t="s">
        <v>25259</v>
      </c>
      <c r="N5907" t="s">
        <v>25191</v>
      </c>
      <c r="P5907" t="s">
        <v>40235</v>
      </c>
    </row>
    <row r="5908" spans="1:16" x14ac:dyDescent="0.2">
      <c r="A5908" t="s">
        <v>33355</v>
      </c>
      <c r="B5908" t="s">
        <v>33354</v>
      </c>
      <c r="C5908" s="1">
        <v>42636</v>
      </c>
      <c r="D5908" t="s">
        <v>65</v>
      </c>
      <c r="E5908" t="s">
        <v>25177</v>
      </c>
      <c r="F5908" t="s">
        <v>34200</v>
      </c>
      <c r="G5908" t="s">
        <v>25171</v>
      </c>
      <c r="H5908" t="s">
        <v>33355</v>
      </c>
      <c r="I5908" t="s">
        <v>25155</v>
      </c>
      <c r="J5908" t="s">
        <v>36545</v>
      </c>
      <c r="K5908" t="s">
        <v>25173</v>
      </c>
      <c r="L5908" t="s">
        <v>38577</v>
      </c>
      <c r="M5908" t="s">
        <v>36565</v>
      </c>
      <c r="N5908" t="s">
        <v>38578</v>
      </c>
      <c r="P5908" t="s">
        <v>38579</v>
      </c>
    </row>
    <row r="5909" spans="1:16" x14ac:dyDescent="0.2">
      <c r="A5909" t="s">
        <v>48137</v>
      </c>
      <c r="B5909" t="s">
        <v>48138</v>
      </c>
      <c r="C5909" s="1">
        <v>43301</v>
      </c>
      <c r="D5909" t="s">
        <v>65</v>
      </c>
      <c r="E5909" t="s">
        <v>43859</v>
      </c>
      <c r="F5909" t="s">
        <v>43860</v>
      </c>
      <c r="G5909" t="s">
        <v>1479</v>
      </c>
      <c r="H5909" t="s">
        <v>48137</v>
      </c>
      <c r="I5909" t="s">
        <v>48139</v>
      </c>
      <c r="J5909" t="s">
        <v>48140</v>
      </c>
      <c r="K5909" t="s">
        <v>93</v>
      </c>
      <c r="M5909" t="s">
        <v>45847</v>
      </c>
      <c r="N5909" t="s">
        <v>48141</v>
      </c>
      <c r="O5909" t="s">
        <v>94</v>
      </c>
    </row>
    <row r="5910" spans="1:16" x14ac:dyDescent="0.2">
      <c r="A5910" t="s">
        <v>29370</v>
      </c>
      <c r="B5910" t="s">
        <v>29369</v>
      </c>
      <c r="C5910" s="1">
        <v>41942</v>
      </c>
      <c r="D5910" t="s">
        <v>65</v>
      </c>
      <c r="E5910" t="s">
        <v>25222</v>
      </c>
      <c r="F5910" t="s">
        <v>25223</v>
      </c>
      <c r="G5910" t="s">
        <v>25160</v>
      </c>
      <c r="H5910" t="s">
        <v>29370</v>
      </c>
      <c r="I5910" t="s">
        <v>37987</v>
      </c>
      <c r="J5910" t="s">
        <v>35118</v>
      </c>
      <c r="K5910" t="s">
        <v>25173</v>
      </c>
      <c r="L5910" t="s">
        <v>37988</v>
      </c>
      <c r="M5910" t="s">
        <v>35120</v>
      </c>
      <c r="N5910" t="s">
        <v>29371</v>
      </c>
      <c r="P5910" t="s">
        <v>25192</v>
      </c>
    </row>
    <row r="5911" spans="1:16" x14ac:dyDescent="0.2">
      <c r="A5911" t="s">
        <v>16936</v>
      </c>
      <c r="B5911" t="s">
        <v>48343</v>
      </c>
      <c r="C5911" s="1">
        <v>25568</v>
      </c>
      <c r="D5911" t="s">
        <v>65</v>
      </c>
      <c r="E5911" t="s">
        <v>226</v>
      </c>
      <c r="F5911" t="s">
        <v>227</v>
      </c>
      <c r="G5911" t="s">
        <v>127</v>
      </c>
      <c r="H5911" t="s">
        <v>16936</v>
      </c>
      <c r="I5911" t="s">
        <v>16937</v>
      </c>
      <c r="J5911" t="s">
        <v>16938</v>
      </c>
      <c r="K5911" t="s">
        <v>86</v>
      </c>
      <c r="M5911" t="s">
        <v>16939</v>
      </c>
      <c r="N5911" t="s">
        <v>539</v>
      </c>
      <c r="O5911" t="s">
        <v>153</v>
      </c>
    </row>
    <row r="5912" spans="1:16" x14ac:dyDescent="0.2">
      <c r="A5912" t="s">
        <v>32945</v>
      </c>
      <c r="B5912" t="s">
        <v>32944</v>
      </c>
      <c r="C5912" s="1">
        <v>42993</v>
      </c>
      <c r="D5912" t="s">
        <v>65</v>
      </c>
      <c r="E5912" t="s">
        <v>25177</v>
      </c>
      <c r="F5912" t="s">
        <v>34200</v>
      </c>
      <c r="G5912" t="s">
        <v>25160</v>
      </c>
      <c r="H5912" t="s">
        <v>32945</v>
      </c>
      <c r="I5912" t="s">
        <v>32946</v>
      </c>
      <c r="J5912" t="s">
        <v>34321</v>
      </c>
      <c r="K5912" t="s">
        <v>25215</v>
      </c>
      <c r="L5912" t="s">
        <v>38148</v>
      </c>
      <c r="M5912" t="s">
        <v>38151</v>
      </c>
      <c r="N5912" t="s">
        <v>38152</v>
      </c>
      <c r="P5912" t="s">
        <v>38145</v>
      </c>
    </row>
    <row r="5913" spans="1:16" x14ac:dyDescent="0.2">
      <c r="A5913" t="s">
        <v>11666</v>
      </c>
      <c r="B5913" t="s">
        <v>11665</v>
      </c>
      <c r="C5913" s="1">
        <v>39742</v>
      </c>
      <c r="E5913" t="s">
        <v>157</v>
      </c>
      <c r="F5913" t="s">
        <v>158</v>
      </c>
      <c r="G5913" t="s">
        <v>127</v>
      </c>
      <c r="H5913" t="s">
        <v>11666</v>
      </c>
      <c r="I5913" t="s">
        <v>451</v>
      </c>
      <c r="J5913" t="s">
        <v>11667</v>
      </c>
      <c r="K5913" t="s">
        <v>111</v>
      </c>
      <c r="M5913" t="s">
        <v>11595</v>
      </c>
      <c r="N5913" t="s">
        <v>6003</v>
      </c>
      <c r="O5913" t="s">
        <v>153</v>
      </c>
      <c r="P5913" t="s">
        <v>117</v>
      </c>
    </row>
    <row r="5914" spans="1:16" x14ac:dyDescent="0.2">
      <c r="A5914" t="s">
        <v>31410</v>
      </c>
      <c r="B5914" t="s">
        <v>31409</v>
      </c>
      <c r="C5914" s="1">
        <v>42755</v>
      </c>
      <c r="D5914" t="s">
        <v>65</v>
      </c>
      <c r="E5914" t="s">
        <v>25244</v>
      </c>
      <c r="F5914" t="s">
        <v>25245</v>
      </c>
      <c r="G5914" t="s">
        <v>25171</v>
      </c>
      <c r="H5914" t="s">
        <v>31410</v>
      </c>
      <c r="I5914" t="s">
        <v>25145</v>
      </c>
      <c r="J5914" t="s">
        <v>34884</v>
      </c>
      <c r="K5914" t="s">
        <v>25149</v>
      </c>
      <c r="L5914" t="s">
        <v>39807</v>
      </c>
      <c r="M5914" t="s">
        <v>38086</v>
      </c>
      <c r="N5914" t="s">
        <v>31411</v>
      </c>
    </row>
    <row r="5915" spans="1:16" x14ac:dyDescent="0.2">
      <c r="A5915" t="s">
        <v>23220</v>
      </c>
      <c r="B5915" t="s">
        <v>23219</v>
      </c>
      <c r="C5915" s="1">
        <v>40970</v>
      </c>
      <c r="D5915" t="s">
        <v>65</v>
      </c>
      <c r="E5915" t="s">
        <v>492</v>
      </c>
      <c r="F5915" t="s">
        <v>493</v>
      </c>
      <c r="G5915" t="s">
        <v>127</v>
      </c>
      <c r="H5915" t="s">
        <v>23220</v>
      </c>
      <c r="I5915" t="s">
        <v>23221</v>
      </c>
      <c r="J5915" t="s">
        <v>23222</v>
      </c>
      <c r="K5915" t="s">
        <v>111</v>
      </c>
      <c r="L5915" t="s">
        <v>115</v>
      </c>
      <c r="M5915" t="s">
        <v>23223</v>
      </c>
      <c r="N5915" t="s">
        <v>545</v>
      </c>
      <c r="O5915" t="s">
        <v>153</v>
      </c>
    </row>
    <row r="5916" spans="1:16" x14ac:dyDescent="0.2">
      <c r="A5916" t="s">
        <v>23211</v>
      </c>
      <c r="B5916" t="s">
        <v>23210</v>
      </c>
      <c r="C5916" s="1">
        <v>39982</v>
      </c>
      <c r="D5916" t="s">
        <v>65</v>
      </c>
      <c r="E5916" t="s">
        <v>208</v>
      </c>
      <c r="F5916" t="s">
        <v>209</v>
      </c>
      <c r="G5916" t="s">
        <v>127</v>
      </c>
      <c r="H5916" t="s">
        <v>23211</v>
      </c>
      <c r="I5916" t="s">
        <v>23212</v>
      </c>
      <c r="J5916" t="s">
        <v>23213</v>
      </c>
      <c r="K5916" t="s">
        <v>111</v>
      </c>
      <c r="M5916" t="s">
        <v>23214</v>
      </c>
      <c r="N5916" t="s">
        <v>448</v>
      </c>
      <c r="O5916" t="s">
        <v>396</v>
      </c>
    </row>
    <row r="5917" spans="1:16" x14ac:dyDescent="0.2">
      <c r="A5917" t="s">
        <v>38062</v>
      </c>
      <c r="B5917" t="s">
        <v>38063</v>
      </c>
      <c r="C5917" s="1">
        <v>43490</v>
      </c>
      <c r="D5917" t="s">
        <v>65</v>
      </c>
      <c r="E5917" t="s">
        <v>33721</v>
      </c>
      <c r="F5917" t="s">
        <v>33722</v>
      </c>
      <c r="G5917" t="s">
        <v>25147</v>
      </c>
      <c r="H5917" t="s">
        <v>38062</v>
      </c>
      <c r="I5917" t="s">
        <v>38064</v>
      </c>
      <c r="J5917" t="s">
        <v>36839</v>
      </c>
      <c r="K5917" t="s">
        <v>25156</v>
      </c>
      <c r="L5917" t="s">
        <v>38065</v>
      </c>
      <c r="M5917" t="s">
        <v>38066</v>
      </c>
      <c r="N5917" t="s">
        <v>38067</v>
      </c>
      <c r="P5917" t="s">
        <v>38068</v>
      </c>
    </row>
    <row r="5918" spans="1:16" x14ac:dyDescent="0.2">
      <c r="A5918" t="s">
        <v>8030</v>
      </c>
      <c r="B5918" t="s">
        <v>8029</v>
      </c>
      <c r="C5918" s="1">
        <v>40284</v>
      </c>
      <c r="D5918" t="s">
        <v>65</v>
      </c>
      <c r="E5918" t="s">
        <v>507</v>
      </c>
      <c r="F5918" t="s">
        <v>508</v>
      </c>
      <c r="G5918" t="s">
        <v>127</v>
      </c>
      <c r="H5918" t="s">
        <v>8030</v>
      </c>
      <c r="I5918" t="s">
        <v>8031</v>
      </c>
      <c r="J5918" t="s">
        <v>45520</v>
      </c>
      <c r="K5918" t="s">
        <v>111</v>
      </c>
      <c r="M5918" t="s">
        <v>5297</v>
      </c>
      <c r="N5918" t="s">
        <v>7002</v>
      </c>
      <c r="O5918" t="s">
        <v>94</v>
      </c>
    </row>
    <row r="5919" spans="1:16" x14ac:dyDescent="0.2">
      <c r="A5919" t="s">
        <v>44615</v>
      </c>
      <c r="B5919" t="s">
        <v>44616</v>
      </c>
      <c r="C5919" s="1">
        <v>43608</v>
      </c>
      <c r="D5919" t="s">
        <v>65</v>
      </c>
      <c r="E5919" t="s">
        <v>843</v>
      </c>
      <c r="F5919" t="s">
        <v>844</v>
      </c>
      <c r="G5919" t="s">
        <v>2988</v>
      </c>
      <c r="H5919" t="s">
        <v>44615</v>
      </c>
      <c r="I5919" t="s">
        <v>44604</v>
      </c>
      <c r="J5919" t="s">
        <v>44617</v>
      </c>
      <c r="K5919" t="s">
        <v>1921</v>
      </c>
      <c r="M5919" t="s">
        <v>44618</v>
      </c>
      <c r="N5919" t="s">
        <v>44072</v>
      </c>
      <c r="O5919" t="s">
        <v>94</v>
      </c>
    </row>
    <row r="5920" spans="1:16" x14ac:dyDescent="0.2">
      <c r="A5920" t="s">
        <v>27648</v>
      </c>
      <c r="B5920" t="s">
        <v>27647</v>
      </c>
      <c r="C5920" s="1">
        <v>41325</v>
      </c>
      <c r="D5920" t="s">
        <v>65</v>
      </c>
      <c r="E5920" t="s">
        <v>25177</v>
      </c>
      <c r="F5920" t="s">
        <v>34200</v>
      </c>
      <c r="G5920" t="s">
        <v>25160</v>
      </c>
      <c r="H5920" t="s">
        <v>27648</v>
      </c>
      <c r="I5920" t="s">
        <v>27649</v>
      </c>
      <c r="J5920" t="s">
        <v>35075</v>
      </c>
      <c r="K5920" t="s">
        <v>25173</v>
      </c>
      <c r="L5920" t="s">
        <v>27650</v>
      </c>
      <c r="M5920" t="s">
        <v>34306</v>
      </c>
      <c r="N5920" t="s">
        <v>35076</v>
      </c>
      <c r="P5920" t="s">
        <v>125</v>
      </c>
    </row>
    <row r="5921" spans="1:16" x14ac:dyDescent="0.2">
      <c r="A5921" t="s">
        <v>27636</v>
      </c>
      <c r="B5921" t="s">
        <v>27635</v>
      </c>
      <c r="C5921" s="1">
        <v>38041</v>
      </c>
      <c r="D5921" t="s">
        <v>65</v>
      </c>
      <c r="E5921" t="s">
        <v>25177</v>
      </c>
      <c r="F5921" t="s">
        <v>34200</v>
      </c>
      <c r="G5921" t="s">
        <v>25160</v>
      </c>
      <c r="H5921" t="s">
        <v>27636</v>
      </c>
      <c r="I5921" t="s">
        <v>27637</v>
      </c>
      <c r="J5921" t="s">
        <v>35132</v>
      </c>
      <c r="K5921" t="s">
        <v>25215</v>
      </c>
      <c r="L5921" t="s">
        <v>27638</v>
      </c>
      <c r="M5921" t="s">
        <v>27639</v>
      </c>
      <c r="N5921" t="s">
        <v>35133</v>
      </c>
      <c r="P5921" t="s">
        <v>27640</v>
      </c>
    </row>
    <row r="5922" spans="1:16" x14ac:dyDescent="0.2">
      <c r="A5922" t="s">
        <v>29396</v>
      </c>
      <c r="B5922" t="s">
        <v>29395</v>
      </c>
      <c r="C5922" s="1">
        <v>41935</v>
      </c>
      <c r="D5922" t="s">
        <v>65</v>
      </c>
      <c r="E5922" t="s">
        <v>25244</v>
      </c>
      <c r="F5922" t="s">
        <v>25245</v>
      </c>
      <c r="G5922" t="s">
        <v>25147</v>
      </c>
      <c r="H5922" t="s">
        <v>29396</v>
      </c>
      <c r="I5922" t="s">
        <v>29397</v>
      </c>
      <c r="J5922" t="s">
        <v>35786</v>
      </c>
      <c r="K5922" t="s">
        <v>25230</v>
      </c>
      <c r="L5922" t="s">
        <v>29398</v>
      </c>
      <c r="M5922" t="s">
        <v>35394</v>
      </c>
      <c r="N5922" t="s">
        <v>29399</v>
      </c>
      <c r="P5922" t="s">
        <v>25192</v>
      </c>
    </row>
    <row r="5923" spans="1:16" x14ac:dyDescent="0.2">
      <c r="A5923" t="s">
        <v>25199</v>
      </c>
      <c r="B5923" t="s">
        <v>25197</v>
      </c>
      <c r="C5923" s="1">
        <v>41814</v>
      </c>
      <c r="D5923" t="s">
        <v>65</v>
      </c>
      <c r="E5923" t="s">
        <v>25177</v>
      </c>
      <c r="F5923" t="s">
        <v>34200</v>
      </c>
      <c r="G5923" t="s">
        <v>25153</v>
      </c>
      <c r="H5923" t="s">
        <v>25199</v>
      </c>
      <c r="I5923" t="s">
        <v>25155</v>
      </c>
      <c r="J5923" t="s">
        <v>35655</v>
      </c>
      <c r="K5923" t="s">
        <v>25156</v>
      </c>
      <c r="L5923" t="s">
        <v>25200</v>
      </c>
      <c r="M5923" t="s">
        <v>30487</v>
      </c>
      <c r="N5923" t="s">
        <v>25202</v>
      </c>
      <c r="P5923" t="s">
        <v>29139</v>
      </c>
    </row>
    <row r="5924" spans="1:16" x14ac:dyDescent="0.2">
      <c r="A5924" t="s">
        <v>46387</v>
      </c>
      <c r="B5924" t="s">
        <v>46388</v>
      </c>
      <c r="C5924" s="1">
        <v>43410</v>
      </c>
      <c r="D5924" t="s">
        <v>65</v>
      </c>
      <c r="E5924" t="s">
        <v>553</v>
      </c>
      <c r="F5924" t="s">
        <v>554</v>
      </c>
      <c r="G5924" t="s">
        <v>721</v>
      </c>
      <c r="H5924" t="s">
        <v>46387</v>
      </c>
      <c r="I5924" t="s">
        <v>46389</v>
      </c>
      <c r="J5924" t="s">
        <v>46390</v>
      </c>
      <c r="K5924" t="s">
        <v>654</v>
      </c>
      <c r="M5924" t="s">
        <v>15502</v>
      </c>
      <c r="N5924" t="s">
        <v>46391</v>
      </c>
      <c r="O5924" t="s">
        <v>94</v>
      </c>
    </row>
    <row r="5925" spans="1:16" x14ac:dyDescent="0.2">
      <c r="A5925" t="s">
        <v>46399</v>
      </c>
      <c r="B5925" t="s">
        <v>46400</v>
      </c>
      <c r="C5925" s="1">
        <v>43461</v>
      </c>
      <c r="D5925" t="s">
        <v>65</v>
      </c>
      <c r="E5925" t="s">
        <v>553</v>
      </c>
      <c r="F5925" t="s">
        <v>554</v>
      </c>
      <c r="G5925" t="s">
        <v>721</v>
      </c>
      <c r="H5925" t="s">
        <v>46399</v>
      </c>
      <c r="I5925" t="s">
        <v>46389</v>
      </c>
      <c r="J5925" t="s">
        <v>46401</v>
      </c>
      <c r="K5925" t="s">
        <v>654</v>
      </c>
      <c r="M5925" t="s">
        <v>46402</v>
      </c>
      <c r="N5925" t="s">
        <v>903</v>
      </c>
      <c r="O5925" t="s">
        <v>94</v>
      </c>
    </row>
    <row r="5926" spans="1:16" x14ac:dyDescent="0.2">
      <c r="A5926" t="s">
        <v>38864</v>
      </c>
      <c r="B5926" t="s">
        <v>27837</v>
      </c>
      <c r="C5926" s="1">
        <v>42447</v>
      </c>
      <c r="D5926" t="s">
        <v>65</v>
      </c>
      <c r="E5926" t="s">
        <v>34636</v>
      </c>
      <c r="F5926" t="s">
        <v>34637</v>
      </c>
      <c r="G5926" t="s">
        <v>25147</v>
      </c>
      <c r="H5926" t="s">
        <v>38864</v>
      </c>
      <c r="I5926" t="s">
        <v>27307</v>
      </c>
      <c r="J5926" t="s">
        <v>34217</v>
      </c>
      <c r="K5926" t="s">
        <v>25149</v>
      </c>
      <c r="L5926" t="s">
        <v>25819</v>
      </c>
      <c r="M5926" t="s">
        <v>38865</v>
      </c>
      <c r="N5926" t="s">
        <v>27838</v>
      </c>
      <c r="P5926" t="s">
        <v>38866</v>
      </c>
    </row>
    <row r="5927" spans="1:16" x14ac:dyDescent="0.2">
      <c r="A5927" t="s">
        <v>37742</v>
      </c>
      <c r="B5927" t="s">
        <v>37743</v>
      </c>
      <c r="C5927" s="1">
        <v>43403</v>
      </c>
      <c r="D5927" t="s">
        <v>65</v>
      </c>
      <c r="E5927" t="s">
        <v>25724</v>
      </c>
      <c r="F5927" t="s">
        <v>25725</v>
      </c>
      <c r="G5927" t="s">
        <v>25209</v>
      </c>
      <c r="H5927" t="s">
        <v>37742</v>
      </c>
      <c r="I5927" t="s">
        <v>25145</v>
      </c>
      <c r="J5927" t="s">
        <v>28967</v>
      </c>
      <c r="K5927" t="s">
        <v>25215</v>
      </c>
      <c r="L5927" t="s">
        <v>37744</v>
      </c>
      <c r="M5927" t="s">
        <v>37745</v>
      </c>
      <c r="N5927" t="s">
        <v>33846</v>
      </c>
    </row>
    <row r="5928" spans="1:16" x14ac:dyDescent="0.2">
      <c r="A5928" t="s">
        <v>15145</v>
      </c>
      <c r="B5928" t="s">
        <v>15144</v>
      </c>
      <c r="C5928" s="1">
        <v>42538</v>
      </c>
      <c r="D5928" t="s">
        <v>65</v>
      </c>
      <c r="E5928" t="s">
        <v>243</v>
      </c>
      <c r="F5928" t="s">
        <v>244</v>
      </c>
      <c r="G5928" t="s">
        <v>127</v>
      </c>
      <c r="H5928" t="s">
        <v>15145</v>
      </c>
      <c r="I5928" t="s">
        <v>15146</v>
      </c>
      <c r="J5928" t="s">
        <v>15147</v>
      </c>
      <c r="K5928" t="s">
        <v>93</v>
      </c>
      <c r="M5928" t="s">
        <v>5922</v>
      </c>
      <c r="N5928" t="s">
        <v>10510</v>
      </c>
      <c r="O5928" t="s">
        <v>153</v>
      </c>
    </row>
    <row r="5929" spans="1:16" x14ac:dyDescent="0.2">
      <c r="A5929" t="s">
        <v>12153</v>
      </c>
      <c r="B5929" t="s">
        <v>12152</v>
      </c>
      <c r="C5929" s="1">
        <v>41311</v>
      </c>
      <c r="D5929" t="s">
        <v>65</v>
      </c>
      <c r="E5929" t="s">
        <v>243</v>
      </c>
      <c r="F5929" t="s">
        <v>244</v>
      </c>
      <c r="G5929" t="s">
        <v>127</v>
      </c>
      <c r="H5929" t="s">
        <v>12153</v>
      </c>
      <c r="I5929" t="s">
        <v>12154</v>
      </c>
      <c r="J5929" t="s">
        <v>12155</v>
      </c>
      <c r="K5929" t="s">
        <v>160</v>
      </c>
      <c r="M5929" t="s">
        <v>12156</v>
      </c>
      <c r="N5929" t="s">
        <v>447</v>
      </c>
      <c r="O5929" t="s">
        <v>153</v>
      </c>
    </row>
    <row r="5930" spans="1:16" x14ac:dyDescent="0.2">
      <c r="A5930" t="s">
        <v>13985</v>
      </c>
      <c r="B5930" t="s">
        <v>13984</v>
      </c>
      <c r="C5930" s="1">
        <v>39230</v>
      </c>
      <c r="D5930" t="s">
        <v>65</v>
      </c>
      <c r="E5930" t="s">
        <v>243</v>
      </c>
      <c r="F5930" t="s">
        <v>244</v>
      </c>
      <c r="G5930" t="s">
        <v>127</v>
      </c>
      <c r="H5930" t="s">
        <v>13985</v>
      </c>
      <c r="I5930" t="s">
        <v>13986</v>
      </c>
      <c r="J5930" t="s">
        <v>13987</v>
      </c>
      <c r="K5930" t="s">
        <v>93</v>
      </c>
      <c r="M5930" t="s">
        <v>7575</v>
      </c>
      <c r="N5930" t="s">
        <v>447</v>
      </c>
      <c r="O5930" t="s">
        <v>153</v>
      </c>
    </row>
    <row r="5931" spans="1:16" x14ac:dyDescent="0.2">
      <c r="A5931" t="s">
        <v>29105</v>
      </c>
      <c r="B5931" t="s">
        <v>29104</v>
      </c>
      <c r="C5931" s="1">
        <v>41934</v>
      </c>
      <c r="D5931" t="s">
        <v>65</v>
      </c>
      <c r="E5931" t="s">
        <v>25399</v>
      </c>
      <c r="F5931" t="s">
        <v>25400</v>
      </c>
      <c r="G5931" t="s">
        <v>25147</v>
      </c>
      <c r="H5931" t="s">
        <v>29105</v>
      </c>
      <c r="I5931" t="s">
        <v>27694</v>
      </c>
      <c r="J5931" t="s">
        <v>35593</v>
      </c>
      <c r="K5931" t="s">
        <v>25230</v>
      </c>
      <c r="L5931" t="s">
        <v>25560</v>
      </c>
      <c r="M5931" t="s">
        <v>35594</v>
      </c>
      <c r="N5931" t="s">
        <v>26958</v>
      </c>
    </row>
    <row r="5932" spans="1:16" x14ac:dyDescent="0.2">
      <c r="A5932" t="s">
        <v>14274</v>
      </c>
      <c r="B5932" t="s">
        <v>14273</v>
      </c>
      <c r="C5932" s="1">
        <v>42467</v>
      </c>
      <c r="D5932" t="s">
        <v>65</v>
      </c>
      <c r="E5932" t="s">
        <v>161</v>
      </c>
      <c r="F5932" t="s">
        <v>162</v>
      </c>
      <c r="G5932" t="s">
        <v>127</v>
      </c>
      <c r="H5932" t="s">
        <v>14274</v>
      </c>
      <c r="I5932" t="s">
        <v>14275</v>
      </c>
      <c r="J5932" t="s">
        <v>14276</v>
      </c>
      <c r="K5932" t="s">
        <v>86</v>
      </c>
      <c r="L5932" t="s">
        <v>115</v>
      </c>
      <c r="M5932" t="s">
        <v>11237</v>
      </c>
      <c r="N5932" t="s">
        <v>528</v>
      </c>
      <c r="O5932" t="s">
        <v>153</v>
      </c>
      <c r="P5932" t="s">
        <v>117</v>
      </c>
    </row>
    <row r="5933" spans="1:16" x14ac:dyDescent="0.2">
      <c r="A5933" t="s">
        <v>12003</v>
      </c>
      <c r="B5933" t="s">
        <v>12002</v>
      </c>
      <c r="C5933" s="1">
        <v>25568</v>
      </c>
      <c r="D5933" t="s">
        <v>65</v>
      </c>
      <c r="E5933" t="s">
        <v>99</v>
      </c>
      <c r="F5933" t="s">
        <v>100</v>
      </c>
      <c r="G5933" t="s">
        <v>127</v>
      </c>
      <c r="H5933" t="s">
        <v>12003</v>
      </c>
      <c r="I5933" t="s">
        <v>12004</v>
      </c>
      <c r="J5933" t="s">
        <v>12005</v>
      </c>
      <c r="K5933" t="s">
        <v>111</v>
      </c>
      <c r="L5933" t="s">
        <v>347</v>
      </c>
      <c r="M5933" t="s">
        <v>7575</v>
      </c>
      <c r="N5933" t="s">
        <v>12006</v>
      </c>
      <c r="O5933" t="s">
        <v>153</v>
      </c>
    </row>
    <row r="5934" spans="1:16" x14ac:dyDescent="0.2">
      <c r="A5934" t="s">
        <v>8032</v>
      </c>
      <c r="B5934" t="s">
        <v>8029</v>
      </c>
      <c r="C5934" s="1">
        <v>39401</v>
      </c>
      <c r="D5934" t="s">
        <v>65</v>
      </c>
      <c r="E5934" t="s">
        <v>284</v>
      </c>
      <c r="F5934" t="s">
        <v>285</v>
      </c>
      <c r="G5934" t="s">
        <v>127</v>
      </c>
      <c r="H5934" t="s">
        <v>8032</v>
      </c>
      <c r="I5934" t="s">
        <v>8033</v>
      </c>
      <c r="J5934" t="s">
        <v>8034</v>
      </c>
      <c r="K5934" t="s">
        <v>93</v>
      </c>
      <c r="M5934" t="s">
        <v>8035</v>
      </c>
      <c r="N5934" t="s">
        <v>386</v>
      </c>
      <c r="O5934" t="s">
        <v>153</v>
      </c>
    </row>
    <row r="5935" spans="1:16" x14ac:dyDescent="0.2">
      <c r="A5935" t="s">
        <v>12254</v>
      </c>
      <c r="B5935" t="s">
        <v>12253</v>
      </c>
      <c r="C5935" s="1">
        <v>41436</v>
      </c>
      <c r="D5935" t="s">
        <v>65</v>
      </c>
      <c r="E5935" t="s">
        <v>284</v>
      </c>
      <c r="F5935" t="s">
        <v>285</v>
      </c>
      <c r="G5935" t="s">
        <v>127</v>
      </c>
      <c r="H5935" t="s">
        <v>12254</v>
      </c>
      <c r="I5935" t="s">
        <v>12255</v>
      </c>
      <c r="K5935" t="s">
        <v>93</v>
      </c>
      <c r="M5935" t="s">
        <v>11440</v>
      </c>
      <c r="N5935" t="s">
        <v>1085</v>
      </c>
      <c r="O5935" t="s">
        <v>153</v>
      </c>
      <c r="P5935" t="s">
        <v>117</v>
      </c>
    </row>
    <row r="5936" spans="1:16" x14ac:dyDescent="0.2">
      <c r="A5936" t="s">
        <v>13988</v>
      </c>
      <c r="B5936" t="s">
        <v>47152</v>
      </c>
      <c r="C5936" s="1">
        <v>36314</v>
      </c>
      <c r="D5936" t="s">
        <v>65</v>
      </c>
      <c r="E5936" t="s">
        <v>226</v>
      </c>
      <c r="F5936" t="s">
        <v>227</v>
      </c>
      <c r="G5936" t="s">
        <v>127</v>
      </c>
      <c r="H5936" t="s">
        <v>13988</v>
      </c>
      <c r="I5936" t="s">
        <v>638</v>
      </c>
      <c r="J5936" t="s">
        <v>13989</v>
      </c>
      <c r="K5936" t="s">
        <v>111</v>
      </c>
      <c r="M5936" t="s">
        <v>13990</v>
      </c>
      <c r="N5936" t="s">
        <v>13282</v>
      </c>
      <c r="O5936">
        <v>0</v>
      </c>
    </row>
    <row r="5937" spans="1:16" x14ac:dyDescent="0.2">
      <c r="A5937" t="s">
        <v>14803</v>
      </c>
      <c r="B5937" t="s">
        <v>14802</v>
      </c>
      <c r="C5937" s="1">
        <v>40654</v>
      </c>
      <c r="D5937" t="s">
        <v>65</v>
      </c>
      <c r="E5937" t="s">
        <v>147</v>
      </c>
      <c r="F5937" t="s">
        <v>148</v>
      </c>
      <c r="G5937" t="s">
        <v>127</v>
      </c>
      <c r="H5937" t="s">
        <v>14803</v>
      </c>
      <c r="I5937" t="s">
        <v>14804</v>
      </c>
      <c r="J5937" t="s">
        <v>14805</v>
      </c>
      <c r="K5937" t="s">
        <v>93</v>
      </c>
      <c r="L5937" t="s">
        <v>115</v>
      </c>
      <c r="M5937" t="s">
        <v>7575</v>
      </c>
      <c r="N5937" t="s">
        <v>706</v>
      </c>
      <c r="O5937" t="s">
        <v>94</v>
      </c>
    </row>
    <row r="5938" spans="1:16" x14ac:dyDescent="0.2">
      <c r="A5938" t="s">
        <v>11588</v>
      </c>
      <c r="B5938" t="s">
        <v>11587</v>
      </c>
      <c r="C5938" s="1">
        <v>41135</v>
      </c>
      <c r="D5938" t="s">
        <v>65</v>
      </c>
      <c r="E5938" t="s">
        <v>420</v>
      </c>
      <c r="F5938" t="s">
        <v>421</v>
      </c>
      <c r="G5938" t="s">
        <v>127</v>
      </c>
      <c r="H5938" t="s">
        <v>11588</v>
      </c>
      <c r="I5938" t="s">
        <v>11589</v>
      </c>
      <c r="J5938" t="s">
        <v>11590</v>
      </c>
      <c r="K5938" t="s">
        <v>93</v>
      </c>
      <c r="M5938" t="s">
        <v>7575</v>
      </c>
      <c r="N5938" t="s">
        <v>422</v>
      </c>
      <c r="O5938" t="s">
        <v>153</v>
      </c>
    </row>
    <row r="5939" spans="1:16" x14ac:dyDescent="0.2">
      <c r="A5939" t="s">
        <v>7514</v>
      </c>
      <c r="B5939" t="s">
        <v>7513</v>
      </c>
      <c r="C5939" s="1">
        <v>40375</v>
      </c>
      <c r="D5939" t="s">
        <v>65</v>
      </c>
      <c r="E5939" t="s">
        <v>99</v>
      </c>
      <c r="F5939" t="s">
        <v>100</v>
      </c>
      <c r="G5939" t="s">
        <v>127</v>
      </c>
      <c r="H5939" t="s">
        <v>7514</v>
      </c>
      <c r="I5939" t="s">
        <v>7515</v>
      </c>
      <c r="J5939" t="s">
        <v>7516</v>
      </c>
      <c r="K5939" t="s">
        <v>93</v>
      </c>
      <c r="L5939" t="s">
        <v>115</v>
      </c>
      <c r="M5939" t="s">
        <v>7517</v>
      </c>
      <c r="N5939" t="s">
        <v>550</v>
      </c>
      <c r="O5939" t="s">
        <v>153</v>
      </c>
      <c r="P5939" t="s">
        <v>7518</v>
      </c>
    </row>
    <row r="5940" spans="1:16" x14ac:dyDescent="0.2">
      <c r="A5940" t="s">
        <v>12736</v>
      </c>
      <c r="B5940" t="s">
        <v>12735</v>
      </c>
      <c r="C5940" s="1">
        <v>42562</v>
      </c>
      <c r="D5940" t="s">
        <v>65</v>
      </c>
      <c r="E5940" t="s">
        <v>1114</v>
      </c>
      <c r="F5940" t="s">
        <v>1115</v>
      </c>
      <c r="G5940" t="s">
        <v>127</v>
      </c>
      <c r="H5940" t="s">
        <v>12736</v>
      </c>
      <c r="I5940" t="s">
        <v>12737</v>
      </c>
      <c r="J5940" t="s">
        <v>12738</v>
      </c>
      <c r="K5940" t="s">
        <v>93</v>
      </c>
      <c r="M5940" t="s">
        <v>12739</v>
      </c>
      <c r="N5940" t="s">
        <v>7547</v>
      </c>
      <c r="O5940" t="s">
        <v>153</v>
      </c>
    </row>
    <row r="5941" spans="1:16" x14ac:dyDescent="0.2">
      <c r="A5941" t="s">
        <v>14510</v>
      </c>
      <c r="B5941" t="s">
        <v>14509</v>
      </c>
      <c r="C5941" s="1">
        <v>38780</v>
      </c>
      <c r="D5941" t="s">
        <v>65</v>
      </c>
      <c r="E5941" t="s">
        <v>389</v>
      </c>
      <c r="F5941" t="s">
        <v>390</v>
      </c>
      <c r="G5941" t="s">
        <v>127</v>
      </c>
      <c r="H5941" t="s">
        <v>14510</v>
      </c>
      <c r="I5941" t="s">
        <v>14511</v>
      </c>
      <c r="J5941" t="s">
        <v>14512</v>
      </c>
      <c r="K5941" t="s">
        <v>93</v>
      </c>
      <c r="L5941" t="s">
        <v>115</v>
      </c>
      <c r="M5941" t="s">
        <v>7575</v>
      </c>
      <c r="N5941" t="s">
        <v>391</v>
      </c>
      <c r="O5941" t="s">
        <v>153</v>
      </c>
      <c r="P5941" t="s">
        <v>192</v>
      </c>
    </row>
    <row r="5942" spans="1:16" x14ac:dyDescent="0.2">
      <c r="A5942" t="s">
        <v>15130</v>
      </c>
      <c r="B5942" t="s">
        <v>15129</v>
      </c>
      <c r="C5942" s="1">
        <v>41982</v>
      </c>
      <c r="D5942" t="s">
        <v>65</v>
      </c>
      <c r="E5942" t="s">
        <v>466</v>
      </c>
      <c r="F5942" t="s">
        <v>467</v>
      </c>
      <c r="G5942" t="s">
        <v>127</v>
      </c>
      <c r="H5942" t="s">
        <v>15130</v>
      </c>
      <c r="I5942" t="s">
        <v>15131</v>
      </c>
      <c r="J5942" t="s">
        <v>15132</v>
      </c>
      <c r="K5942" t="s">
        <v>93</v>
      </c>
      <c r="L5942" t="s">
        <v>115</v>
      </c>
      <c r="M5942" t="s">
        <v>7535</v>
      </c>
      <c r="N5942" t="s">
        <v>468</v>
      </c>
      <c r="O5942" t="s">
        <v>153</v>
      </c>
      <c r="P5942" t="s">
        <v>117</v>
      </c>
    </row>
    <row r="5943" spans="1:16" x14ac:dyDescent="0.2">
      <c r="A5943" t="s">
        <v>14482</v>
      </c>
      <c r="B5943" t="s">
        <v>14481</v>
      </c>
      <c r="C5943" s="1">
        <v>38061</v>
      </c>
      <c r="D5943" t="s">
        <v>65</v>
      </c>
      <c r="E5943" t="s">
        <v>99</v>
      </c>
      <c r="F5943" t="s">
        <v>100</v>
      </c>
      <c r="G5943" t="s">
        <v>127</v>
      </c>
      <c r="H5943" t="s">
        <v>14482</v>
      </c>
      <c r="I5943" t="s">
        <v>14483</v>
      </c>
      <c r="J5943" t="s">
        <v>14484</v>
      </c>
      <c r="K5943" t="s">
        <v>93</v>
      </c>
      <c r="L5943" t="s">
        <v>115</v>
      </c>
      <c r="M5943" t="s">
        <v>7546</v>
      </c>
      <c r="N5943" t="s">
        <v>14485</v>
      </c>
      <c r="O5943" t="s">
        <v>153</v>
      </c>
      <c r="P5943" t="s">
        <v>14486</v>
      </c>
    </row>
    <row r="5944" spans="1:16" x14ac:dyDescent="0.2">
      <c r="A5944" t="s">
        <v>12687</v>
      </c>
      <c r="B5944" t="s">
        <v>12686</v>
      </c>
      <c r="C5944" s="1">
        <v>42348</v>
      </c>
      <c r="D5944" t="s">
        <v>65</v>
      </c>
      <c r="E5944" t="s">
        <v>45462</v>
      </c>
      <c r="F5944" t="s">
        <v>45463</v>
      </c>
      <c r="G5944" t="s">
        <v>127</v>
      </c>
      <c r="H5944" t="s">
        <v>12687</v>
      </c>
      <c r="I5944" t="s">
        <v>12688</v>
      </c>
      <c r="J5944" t="s">
        <v>46675</v>
      </c>
      <c r="K5944" t="s">
        <v>93</v>
      </c>
      <c r="L5944" t="s">
        <v>115</v>
      </c>
      <c r="M5944" t="s">
        <v>7575</v>
      </c>
      <c r="N5944" t="s">
        <v>11614</v>
      </c>
      <c r="O5944" t="s">
        <v>153</v>
      </c>
      <c r="P5944" t="s">
        <v>9267</v>
      </c>
    </row>
    <row r="5945" spans="1:16" x14ac:dyDescent="0.2">
      <c r="A5945" t="s">
        <v>22635</v>
      </c>
      <c r="B5945" t="s">
        <v>22634</v>
      </c>
      <c r="C5945" s="1">
        <v>39360</v>
      </c>
      <c r="D5945" t="s">
        <v>65</v>
      </c>
      <c r="E5945" t="s">
        <v>45462</v>
      </c>
      <c r="F5945" t="s">
        <v>45463</v>
      </c>
      <c r="G5945" t="s">
        <v>127</v>
      </c>
      <c r="H5945" t="s">
        <v>22635</v>
      </c>
      <c r="I5945" t="s">
        <v>48119</v>
      </c>
      <c r="J5945" t="s">
        <v>22636</v>
      </c>
      <c r="K5945" t="s">
        <v>93</v>
      </c>
      <c r="M5945" t="s">
        <v>7575</v>
      </c>
      <c r="N5945" t="s">
        <v>7601</v>
      </c>
      <c r="O5945" t="s">
        <v>153</v>
      </c>
      <c r="P5945" t="s">
        <v>45295</v>
      </c>
    </row>
    <row r="5946" spans="1:16" x14ac:dyDescent="0.2">
      <c r="A5946" t="s">
        <v>46193</v>
      </c>
      <c r="B5946" t="s">
        <v>46194</v>
      </c>
      <c r="C5946" s="1">
        <v>43207</v>
      </c>
      <c r="D5946" t="s">
        <v>65</v>
      </c>
      <c r="E5946" t="s">
        <v>46195</v>
      </c>
      <c r="F5946" t="s">
        <v>46196</v>
      </c>
      <c r="G5946" t="s">
        <v>721</v>
      </c>
      <c r="H5946" t="s">
        <v>46193</v>
      </c>
      <c r="I5946" t="s">
        <v>46197</v>
      </c>
      <c r="K5946" t="s">
        <v>86</v>
      </c>
      <c r="L5946" t="s">
        <v>25161</v>
      </c>
      <c r="M5946" t="s">
        <v>9760</v>
      </c>
      <c r="N5946" t="s">
        <v>46198</v>
      </c>
      <c r="O5946" t="s">
        <v>94</v>
      </c>
      <c r="P5946" t="s">
        <v>46199</v>
      </c>
    </row>
    <row r="5947" spans="1:16" x14ac:dyDescent="0.2">
      <c r="A5947" t="s">
        <v>41649</v>
      </c>
      <c r="B5947" t="s">
        <v>41650</v>
      </c>
      <c r="C5947" s="1">
        <v>37757</v>
      </c>
      <c r="D5947" t="s">
        <v>65</v>
      </c>
      <c r="E5947" t="s">
        <v>327</v>
      </c>
      <c r="F5947" t="s">
        <v>328</v>
      </c>
      <c r="G5947" t="s">
        <v>127</v>
      </c>
      <c r="H5947" t="s">
        <v>41649</v>
      </c>
      <c r="I5947" t="s">
        <v>41651</v>
      </c>
      <c r="J5947" t="s">
        <v>41652</v>
      </c>
      <c r="K5947" t="s">
        <v>245</v>
      </c>
      <c r="M5947" t="s">
        <v>41653</v>
      </c>
      <c r="N5947" t="s">
        <v>384</v>
      </c>
      <c r="O5947" t="s">
        <v>153</v>
      </c>
      <c r="P5947" t="s">
        <v>117</v>
      </c>
    </row>
    <row r="5948" spans="1:16" x14ac:dyDescent="0.2">
      <c r="A5948" t="s">
        <v>49938</v>
      </c>
      <c r="B5948" t="s">
        <v>49939</v>
      </c>
      <c r="C5948" s="1">
        <v>43693</v>
      </c>
      <c r="D5948" t="s">
        <v>65</v>
      </c>
      <c r="E5948" t="s">
        <v>327</v>
      </c>
      <c r="F5948" t="s">
        <v>328</v>
      </c>
      <c r="G5948" t="s">
        <v>1479</v>
      </c>
      <c r="H5948" t="s">
        <v>49938</v>
      </c>
      <c r="I5948" t="s">
        <v>49940</v>
      </c>
      <c r="J5948" t="s">
        <v>49941</v>
      </c>
      <c r="K5948" t="s">
        <v>245</v>
      </c>
      <c r="L5948" t="s">
        <v>49942</v>
      </c>
      <c r="M5948" t="s">
        <v>8337</v>
      </c>
      <c r="N5948" t="s">
        <v>925</v>
      </c>
      <c r="O5948" t="s">
        <v>94</v>
      </c>
      <c r="P5948" t="s">
        <v>49943</v>
      </c>
    </row>
    <row r="5949" spans="1:16" x14ac:dyDescent="0.2">
      <c r="A5949" t="s">
        <v>49957</v>
      </c>
      <c r="B5949" t="s">
        <v>49958</v>
      </c>
      <c r="C5949" s="1">
        <v>43693</v>
      </c>
      <c r="D5949" t="s">
        <v>65</v>
      </c>
      <c r="E5949" t="s">
        <v>327</v>
      </c>
      <c r="F5949" t="s">
        <v>328</v>
      </c>
      <c r="G5949" t="s">
        <v>1479</v>
      </c>
      <c r="H5949" t="s">
        <v>49957</v>
      </c>
      <c r="I5949" t="s">
        <v>49940</v>
      </c>
      <c r="J5949" t="s">
        <v>49959</v>
      </c>
      <c r="K5949" t="s">
        <v>245</v>
      </c>
      <c r="L5949" t="s">
        <v>49960</v>
      </c>
      <c r="M5949" t="s">
        <v>49961</v>
      </c>
      <c r="N5949" t="s">
        <v>925</v>
      </c>
      <c r="O5949" t="s">
        <v>94</v>
      </c>
      <c r="P5949" t="s">
        <v>49962</v>
      </c>
    </row>
    <row r="5950" spans="1:16" x14ac:dyDescent="0.2">
      <c r="A5950" t="s">
        <v>42236</v>
      </c>
      <c r="B5950" t="s">
        <v>42237</v>
      </c>
      <c r="C5950" s="1">
        <v>37757</v>
      </c>
      <c r="D5950" t="s">
        <v>65</v>
      </c>
      <c r="E5950" t="s">
        <v>327</v>
      </c>
      <c r="F5950" t="s">
        <v>328</v>
      </c>
      <c r="G5950" t="s">
        <v>127</v>
      </c>
      <c r="H5950" t="s">
        <v>42236</v>
      </c>
      <c r="I5950" t="s">
        <v>42238</v>
      </c>
      <c r="J5950" t="s">
        <v>42239</v>
      </c>
      <c r="K5950" t="s">
        <v>245</v>
      </c>
      <c r="M5950" t="s">
        <v>506</v>
      </c>
      <c r="N5950" t="s">
        <v>384</v>
      </c>
      <c r="O5950" t="s">
        <v>153</v>
      </c>
      <c r="P5950" t="s">
        <v>117</v>
      </c>
    </row>
    <row r="5951" spans="1:16" x14ac:dyDescent="0.2">
      <c r="A5951" t="s">
        <v>49963</v>
      </c>
      <c r="B5951" t="s">
        <v>49964</v>
      </c>
      <c r="C5951" s="1">
        <v>43693</v>
      </c>
      <c r="D5951" t="s">
        <v>65</v>
      </c>
      <c r="E5951" t="s">
        <v>327</v>
      </c>
      <c r="F5951" t="s">
        <v>328</v>
      </c>
      <c r="G5951" t="s">
        <v>1479</v>
      </c>
      <c r="H5951" t="s">
        <v>49963</v>
      </c>
      <c r="I5951" t="s">
        <v>49940</v>
      </c>
      <c r="J5951" t="s">
        <v>49965</v>
      </c>
      <c r="K5951" t="s">
        <v>245</v>
      </c>
      <c r="L5951" t="s">
        <v>49966</v>
      </c>
      <c r="M5951" t="s">
        <v>6770</v>
      </c>
      <c r="N5951" t="s">
        <v>925</v>
      </c>
      <c r="O5951" t="s">
        <v>94</v>
      </c>
      <c r="P5951" t="s">
        <v>49943</v>
      </c>
    </row>
    <row r="5952" spans="1:16" x14ac:dyDescent="0.2">
      <c r="A5952" t="s">
        <v>33284</v>
      </c>
      <c r="B5952" t="s">
        <v>33283</v>
      </c>
      <c r="C5952" s="1">
        <v>43090</v>
      </c>
      <c r="D5952" t="s">
        <v>65</v>
      </c>
      <c r="E5952" t="s">
        <v>25263</v>
      </c>
      <c r="F5952" t="s">
        <v>25264</v>
      </c>
      <c r="G5952" t="s">
        <v>25160</v>
      </c>
      <c r="H5952" t="s">
        <v>33284</v>
      </c>
      <c r="I5952" t="s">
        <v>33285</v>
      </c>
      <c r="J5952" t="s">
        <v>34400</v>
      </c>
      <c r="K5952" t="s">
        <v>25679</v>
      </c>
      <c r="L5952" t="s">
        <v>33183</v>
      </c>
      <c r="M5952" t="s">
        <v>34402</v>
      </c>
      <c r="N5952" t="s">
        <v>33286</v>
      </c>
    </row>
    <row r="5953" spans="1:16" x14ac:dyDescent="0.2">
      <c r="A5953" t="s">
        <v>29949</v>
      </c>
      <c r="B5953" t="s">
        <v>29948</v>
      </c>
      <c r="C5953" s="1">
        <v>43028</v>
      </c>
      <c r="D5953" t="s">
        <v>65</v>
      </c>
      <c r="E5953" t="s">
        <v>25399</v>
      </c>
      <c r="F5953" t="s">
        <v>25400</v>
      </c>
      <c r="G5953" t="s">
        <v>25147</v>
      </c>
      <c r="H5953" t="s">
        <v>29949</v>
      </c>
      <c r="I5953" t="s">
        <v>29950</v>
      </c>
      <c r="J5953" t="s">
        <v>35959</v>
      </c>
      <c r="K5953" t="s">
        <v>25215</v>
      </c>
      <c r="L5953" t="s">
        <v>29951</v>
      </c>
      <c r="M5953" t="s">
        <v>35960</v>
      </c>
      <c r="N5953" t="s">
        <v>28829</v>
      </c>
      <c r="P5953" t="s">
        <v>1296</v>
      </c>
    </row>
    <row r="5954" spans="1:16" x14ac:dyDescent="0.2">
      <c r="A5954" t="s">
        <v>35155</v>
      </c>
      <c r="B5954" t="s">
        <v>27773</v>
      </c>
      <c r="C5954" s="1">
        <v>34654</v>
      </c>
      <c r="D5954" t="s">
        <v>65</v>
      </c>
      <c r="E5954" t="s">
        <v>25399</v>
      </c>
      <c r="F5954" t="s">
        <v>25400</v>
      </c>
      <c r="G5954" t="s">
        <v>25147</v>
      </c>
      <c r="H5954" t="s">
        <v>35155</v>
      </c>
      <c r="I5954" t="s">
        <v>25161</v>
      </c>
      <c r="J5954" t="s">
        <v>35156</v>
      </c>
      <c r="K5954" t="s">
        <v>25173</v>
      </c>
      <c r="L5954" t="s">
        <v>115</v>
      </c>
      <c r="M5954" t="s">
        <v>35157</v>
      </c>
      <c r="N5954" t="s">
        <v>25861</v>
      </c>
      <c r="P5954" t="s">
        <v>34853</v>
      </c>
    </row>
    <row r="5955" spans="1:16" x14ac:dyDescent="0.2">
      <c r="A5955" t="s">
        <v>35150</v>
      </c>
      <c r="B5955" t="s">
        <v>27713</v>
      </c>
      <c r="C5955" s="1">
        <v>33899</v>
      </c>
      <c r="D5955" t="s">
        <v>65</v>
      </c>
      <c r="E5955" t="s">
        <v>34636</v>
      </c>
      <c r="F5955" t="s">
        <v>34637</v>
      </c>
      <c r="G5955" t="s">
        <v>25147</v>
      </c>
      <c r="H5955" t="s">
        <v>35150</v>
      </c>
      <c r="I5955" t="s">
        <v>27714</v>
      </c>
      <c r="J5955" t="s">
        <v>35054</v>
      </c>
      <c r="K5955" t="s">
        <v>25259</v>
      </c>
      <c r="L5955" t="s">
        <v>115</v>
      </c>
      <c r="N5955" t="s">
        <v>35151</v>
      </c>
      <c r="P5955" t="s">
        <v>35152</v>
      </c>
    </row>
    <row r="5956" spans="1:16" x14ac:dyDescent="0.2">
      <c r="A5956" t="s">
        <v>40258</v>
      </c>
      <c r="B5956" t="s">
        <v>40259</v>
      </c>
      <c r="C5956" s="1">
        <v>43836</v>
      </c>
      <c r="D5956" t="s">
        <v>65</v>
      </c>
      <c r="E5956" t="s">
        <v>25724</v>
      </c>
      <c r="F5956" t="s">
        <v>25725</v>
      </c>
      <c r="G5956" t="s">
        <v>25147</v>
      </c>
      <c r="H5956" t="s">
        <v>40258</v>
      </c>
      <c r="I5956" t="s">
        <v>40260</v>
      </c>
      <c r="J5956" t="s">
        <v>35959</v>
      </c>
      <c r="K5956" t="s">
        <v>25215</v>
      </c>
      <c r="L5956" t="s">
        <v>37744</v>
      </c>
      <c r="M5956" t="s">
        <v>37745</v>
      </c>
      <c r="N5956" t="s">
        <v>33846</v>
      </c>
    </row>
    <row r="5957" spans="1:16" x14ac:dyDescent="0.2">
      <c r="A5957" t="s">
        <v>42956</v>
      </c>
      <c r="B5957" t="s">
        <v>42957</v>
      </c>
      <c r="C5957" s="1">
        <v>42166</v>
      </c>
      <c r="D5957" t="s">
        <v>65</v>
      </c>
      <c r="E5957" t="s">
        <v>310</v>
      </c>
      <c r="F5957" t="s">
        <v>311</v>
      </c>
      <c r="G5957" t="s">
        <v>127</v>
      </c>
      <c r="H5957" t="s">
        <v>42956</v>
      </c>
      <c r="I5957" t="s">
        <v>42958</v>
      </c>
      <c r="J5957" t="s">
        <v>42959</v>
      </c>
      <c r="K5957" t="s">
        <v>93</v>
      </c>
      <c r="L5957" t="s">
        <v>115</v>
      </c>
      <c r="M5957" t="s">
        <v>42960</v>
      </c>
      <c r="N5957" t="s">
        <v>312</v>
      </c>
      <c r="O5957" t="s">
        <v>94</v>
      </c>
      <c r="P5957" t="s">
        <v>192</v>
      </c>
    </row>
    <row r="5958" spans="1:16" x14ac:dyDescent="0.2">
      <c r="A5958" t="s">
        <v>6039</v>
      </c>
      <c r="B5958" t="s">
        <v>6038</v>
      </c>
      <c r="C5958" s="1">
        <v>41225</v>
      </c>
      <c r="D5958" t="s">
        <v>65</v>
      </c>
      <c r="E5958" t="s">
        <v>337</v>
      </c>
      <c r="F5958" t="s">
        <v>338</v>
      </c>
      <c r="G5958" t="s">
        <v>127</v>
      </c>
      <c r="H5958" t="s">
        <v>6039</v>
      </c>
      <c r="I5958" t="s">
        <v>6040</v>
      </c>
      <c r="J5958" t="s">
        <v>6041</v>
      </c>
      <c r="K5958" t="s">
        <v>111</v>
      </c>
      <c r="M5958" t="s">
        <v>435</v>
      </c>
      <c r="N5958" t="s">
        <v>6042</v>
      </c>
      <c r="O5958" t="s">
        <v>94</v>
      </c>
    </row>
    <row r="5959" spans="1:16" x14ac:dyDescent="0.2">
      <c r="A5959" t="s">
        <v>50079</v>
      </c>
      <c r="B5959" t="s">
        <v>50080</v>
      </c>
      <c r="C5959" s="1">
        <v>43745</v>
      </c>
      <c r="D5959" t="s">
        <v>65</v>
      </c>
      <c r="E5959" t="s">
        <v>230</v>
      </c>
      <c r="F5959" t="s">
        <v>231</v>
      </c>
      <c r="G5959" t="s">
        <v>1479</v>
      </c>
      <c r="H5959" t="s">
        <v>50079</v>
      </c>
      <c r="I5959" t="s">
        <v>50081</v>
      </c>
      <c r="J5959" t="s">
        <v>50082</v>
      </c>
      <c r="K5959" t="s">
        <v>93</v>
      </c>
      <c r="L5959" t="s">
        <v>50083</v>
      </c>
      <c r="M5959" t="s">
        <v>50084</v>
      </c>
      <c r="N5959" t="s">
        <v>50085</v>
      </c>
      <c r="O5959" t="s">
        <v>94</v>
      </c>
      <c r="P5959" t="s">
        <v>50086</v>
      </c>
    </row>
    <row r="5960" spans="1:16" x14ac:dyDescent="0.2">
      <c r="A5960" t="s">
        <v>22847</v>
      </c>
      <c r="B5960" t="s">
        <v>22846</v>
      </c>
      <c r="C5960" s="1">
        <v>41225</v>
      </c>
      <c r="D5960" t="s">
        <v>65</v>
      </c>
      <c r="E5960" t="s">
        <v>177</v>
      </c>
      <c r="F5960" t="s">
        <v>178</v>
      </c>
      <c r="G5960" t="s">
        <v>133</v>
      </c>
      <c r="H5960" t="s">
        <v>22847</v>
      </c>
      <c r="I5960" t="s">
        <v>22848</v>
      </c>
      <c r="J5960" t="s">
        <v>22849</v>
      </c>
      <c r="K5960" t="s">
        <v>93</v>
      </c>
      <c r="L5960" t="s">
        <v>347</v>
      </c>
      <c r="M5960" t="s">
        <v>22850</v>
      </c>
      <c r="N5960" t="s">
        <v>48136</v>
      </c>
      <c r="O5960" t="s">
        <v>94</v>
      </c>
    </row>
    <row r="5961" spans="1:16" x14ac:dyDescent="0.2">
      <c r="A5961" t="s">
        <v>1398</v>
      </c>
      <c r="B5961" t="s">
        <v>1397</v>
      </c>
      <c r="C5961" s="1">
        <v>42535</v>
      </c>
      <c r="D5961" t="s">
        <v>65</v>
      </c>
      <c r="E5961" t="s">
        <v>211</v>
      </c>
      <c r="F5961" t="s">
        <v>212</v>
      </c>
      <c r="G5961" t="s">
        <v>133</v>
      </c>
      <c r="H5961" t="s">
        <v>1398</v>
      </c>
      <c r="I5961" t="s">
        <v>1399</v>
      </c>
      <c r="J5961" t="s">
        <v>1400</v>
      </c>
      <c r="K5961" t="s">
        <v>86</v>
      </c>
      <c r="M5961" t="s">
        <v>1401</v>
      </c>
      <c r="N5961" t="s">
        <v>629</v>
      </c>
      <c r="O5961" t="s">
        <v>94</v>
      </c>
      <c r="P5961" t="s">
        <v>1391</v>
      </c>
    </row>
    <row r="5962" spans="1:16" x14ac:dyDescent="0.2">
      <c r="A5962" t="s">
        <v>1393</v>
      </c>
      <c r="B5962" t="s">
        <v>1392</v>
      </c>
      <c r="C5962" s="1">
        <v>42534</v>
      </c>
      <c r="D5962" t="s">
        <v>65</v>
      </c>
      <c r="E5962" t="s">
        <v>211</v>
      </c>
      <c r="F5962" t="s">
        <v>212</v>
      </c>
      <c r="G5962" t="s">
        <v>133</v>
      </c>
      <c r="H5962" t="s">
        <v>1393</v>
      </c>
      <c r="I5962" t="s">
        <v>1394</v>
      </c>
      <c r="J5962" t="s">
        <v>1395</v>
      </c>
      <c r="K5962" t="s">
        <v>93</v>
      </c>
      <c r="M5962" t="s">
        <v>1396</v>
      </c>
      <c r="N5962" t="s">
        <v>629</v>
      </c>
      <c r="O5962" t="s">
        <v>94</v>
      </c>
      <c r="P5962" t="s">
        <v>1391</v>
      </c>
    </row>
    <row r="5963" spans="1:16" x14ac:dyDescent="0.2">
      <c r="A5963" t="s">
        <v>49893</v>
      </c>
      <c r="B5963" t="s">
        <v>49894</v>
      </c>
      <c r="C5963" s="1">
        <v>43658</v>
      </c>
      <c r="D5963" t="s">
        <v>65</v>
      </c>
      <c r="E5963" t="s">
        <v>5855</v>
      </c>
      <c r="F5963" t="s">
        <v>41226</v>
      </c>
      <c r="G5963" t="s">
        <v>1479</v>
      </c>
      <c r="H5963" t="s">
        <v>49893</v>
      </c>
      <c r="I5963" t="s">
        <v>49895</v>
      </c>
      <c r="J5963" t="s">
        <v>49896</v>
      </c>
      <c r="K5963" t="s">
        <v>86</v>
      </c>
      <c r="L5963" t="s">
        <v>49897</v>
      </c>
      <c r="M5963" t="s">
        <v>49898</v>
      </c>
      <c r="N5963" t="s">
        <v>49899</v>
      </c>
      <c r="O5963" t="s">
        <v>94</v>
      </c>
      <c r="P5963" t="s">
        <v>49900</v>
      </c>
    </row>
    <row r="5964" spans="1:16" x14ac:dyDescent="0.2">
      <c r="A5964" t="s">
        <v>44768</v>
      </c>
      <c r="B5964" t="s">
        <v>44769</v>
      </c>
      <c r="C5964" s="1">
        <v>43644</v>
      </c>
      <c r="D5964" t="s">
        <v>65</v>
      </c>
      <c r="E5964" t="s">
        <v>2482</v>
      </c>
      <c r="F5964" t="s">
        <v>2483</v>
      </c>
      <c r="G5964" t="s">
        <v>133</v>
      </c>
      <c r="H5964" t="s">
        <v>44768</v>
      </c>
      <c r="K5964" t="s">
        <v>2091</v>
      </c>
      <c r="O5964" t="s">
        <v>94</v>
      </c>
    </row>
    <row r="5965" spans="1:16" x14ac:dyDescent="0.2">
      <c r="A5965" t="s">
        <v>2490</v>
      </c>
      <c r="B5965" t="s">
        <v>2489</v>
      </c>
      <c r="C5965" s="1">
        <v>41768</v>
      </c>
      <c r="D5965" t="s">
        <v>65</v>
      </c>
      <c r="E5965" t="s">
        <v>2482</v>
      </c>
      <c r="F5965" t="s">
        <v>2483</v>
      </c>
      <c r="G5965" t="s">
        <v>133</v>
      </c>
      <c r="H5965" t="s">
        <v>2490</v>
      </c>
      <c r="I5965" t="s">
        <v>2485</v>
      </c>
      <c r="J5965" t="s">
        <v>2491</v>
      </c>
      <c r="K5965" t="s">
        <v>93</v>
      </c>
      <c r="L5965" t="s">
        <v>115</v>
      </c>
      <c r="M5965" t="s">
        <v>2487</v>
      </c>
      <c r="N5965" t="s">
        <v>2492</v>
      </c>
      <c r="O5965">
        <v>0</v>
      </c>
      <c r="P5965" t="s">
        <v>117</v>
      </c>
    </row>
    <row r="5966" spans="1:16" x14ac:dyDescent="0.2">
      <c r="A5966" t="s">
        <v>2494</v>
      </c>
      <c r="B5966" t="s">
        <v>2493</v>
      </c>
      <c r="C5966" s="1">
        <v>41768</v>
      </c>
      <c r="D5966" t="s">
        <v>65</v>
      </c>
      <c r="E5966" t="s">
        <v>2482</v>
      </c>
      <c r="F5966" t="s">
        <v>2483</v>
      </c>
      <c r="G5966" t="s">
        <v>133</v>
      </c>
      <c r="H5966" t="s">
        <v>2494</v>
      </c>
      <c r="I5966" t="s">
        <v>2485</v>
      </c>
      <c r="J5966" t="s">
        <v>2495</v>
      </c>
      <c r="K5966" t="s">
        <v>93</v>
      </c>
      <c r="L5966" t="s">
        <v>115</v>
      </c>
      <c r="M5966" t="s">
        <v>408</v>
      </c>
      <c r="N5966" t="s">
        <v>2492</v>
      </c>
      <c r="O5966" t="s">
        <v>94</v>
      </c>
      <c r="P5966" t="s">
        <v>117</v>
      </c>
    </row>
    <row r="5967" spans="1:16" x14ac:dyDescent="0.2">
      <c r="A5967" t="s">
        <v>2497</v>
      </c>
      <c r="B5967" t="s">
        <v>2496</v>
      </c>
      <c r="C5967" s="1">
        <v>41768</v>
      </c>
      <c r="D5967" t="s">
        <v>65</v>
      </c>
      <c r="E5967" t="s">
        <v>2482</v>
      </c>
      <c r="F5967" t="s">
        <v>2483</v>
      </c>
      <c r="G5967" t="s">
        <v>133</v>
      </c>
      <c r="H5967" t="s">
        <v>2497</v>
      </c>
      <c r="I5967" t="s">
        <v>2485</v>
      </c>
      <c r="J5967" t="s">
        <v>2498</v>
      </c>
      <c r="K5967" t="s">
        <v>93</v>
      </c>
      <c r="L5967" t="s">
        <v>115</v>
      </c>
      <c r="M5967" t="s">
        <v>408</v>
      </c>
      <c r="N5967" t="s">
        <v>2492</v>
      </c>
      <c r="O5967" t="s">
        <v>94</v>
      </c>
      <c r="P5967" t="s">
        <v>117</v>
      </c>
    </row>
    <row r="5968" spans="1:16" x14ac:dyDescent="0.2">
      <c r="A5968" t="s">
        <v>45062</v>
      </c>
      <c r="B5968" t="s">
        <v>45063</v>
      </c>
      <c r="C5968" s="1">
        <v>43689</v>
      </c>
      <c r="D5968" t="s">
        <v>65</v>
      </c>
      <c r="E5968" t="s">
        <v>2482</v>
      </c>
      <c r="F5968" t="s">
        <v>2483</v>
      </c>
      <c r="G5968" t="s">
        <v>133</v>
      </c>
      <c r="H5968" t="s">
        <v>45062</v>
      </c>
      <c r="I5968" t="s">
        <v>5291</v>
      </c>
      <c r="J5968" t="s">
        <v>45064</v>
      </c>
      <c r="K5968" t="s">
        <v>240</v>
      </c>
      <c r="M5968" t="s">
        <v>45065</v>
      </c>
      <c r="N5968" t="s">
        <v>2488</v>
      </c>
      <c r="O5968" t="s">
        <v>94</v>
      </c>
    </row>
    <row r="5969" spans="1:16" x14ac:dyDescent="0.2">
      <c r="A5969" t="s">
        <v>45070</v>
      </c>
      <c r="B5969" t="s">
        <v>45071</v>
      </c>
      <c r="C5969" s="1">
        <v>43693</v>
      </c>
      <c r="D5969" t="s">
        <v>65</v>
      </c>
      <c r="E5969" t="s">
        <v>2482</v>
      </c>
      <c r="F5969" t="s">
        <v>2483</v>
      </c>
      <c r="G5969" t="s">
        <v>133</v>
      </c>
      <c r="H5969" t="s">
        <v>45070</v>
      </c>
      <c r="I5969" t="s">
        <v>5291</v>
      </c>
      <c r="J5969" t="s">
        <v>45072</v>
      </c>
      <c r="K5969" t="s">
        <v>240</v>
      </c>
      <c r="M5969" t="s">
        <v>45073</v>
      </c>
      <c r="N5969" t="s">
        <v>2488</v>
      </c>
      <c r="O5969" t="s">
        <v>94</v>
      </c>
    </row>
    <row r="5970" spans="1:16" x14ac:dyDescent="0.2">
      <c r="A5970" t="s">
        <v>45074</v>
      </c>
      <c r="B5970" t="s">
        <v>45075</v>
      </c>
      <c r="C5970" s="1">
        <v>43693</v>
      </c>
      <c r="D5970" t="s">
        <v>65</v>
      </c>
      <c r="E5970" t="s">
        <v>2482</v>
      </c>
      <c r="F5970" t="s">
        <v>2483</v>
      </c>
      <c r="G5970" t="s">
        <v>133</v>
      </c>
      <c r="H5970" t="s">
        <v>45074</v>
      </c>
      <c r="I5970" t="s">
        <v>5291</v>
      </c>
      <c r="J5970" t="s">
        <v>45076</v>
      </c>
      <c r="K5970" t="s">
        <v>240</v>
      </c>
      <c r="M5970" t="s">
        <v>45077</v>
      </c>
      <c r="N5970" t="s">
        <v>2488</v>
      </c>
      <c r="O5970" t="s">
        <v>94</v>
      </c>
    </row>
    <row r="5971" spans="1:16" x14ac:dyDescent="0.2">
      <c r="A5971" t="s">
        <v>45078</v>
      </c>
      <c r="B5971" t="s">
        <v>45079</v>
      </c>
      <c r="C5971" s="1">
        <v>43745</v>
      </c>
      <c r="D5971" t="s">
        <v>65</v>
      </c>
      <c r="E5971" t="s">
        <v>2482</v>
      </c>
      <c r="F5971" t="s">
        <v>2483</v>
      </c>
      <c r="G5971" t="s">
        <v>133</v>
      </c>
      <c r="H5971" t="s">
        <v>45078</v>
      </c>
      <c r="K5971" t="s">
        <v>240</v>
      </c>
      <c r="O5971" t="s">
        <v>94</v>
      </c>
    </row>
    <row r="5972" spans="1:16" x14ac:dyDescent="0.2">
      <c r="A5972" t="s">
        <v>45066</v>
      </c>
      <c r="B5972" t="s">
        <v>45067</v>
      </c>
      <c r="C5972" s="1">
        <v>43689</v>
      </c>
      <c r="D5972" t="s">
        <v>65</v>
      </c>
      <c r="E5972" t="s">
        <v>2482</v>
      </c>
      <c r="F5972" t="s">
        <v>2483</v>
      </c>
      <c r="G5972" t="s">
        <v>133</v>
      </c>
      <c r="H5972" t="s">
        <v>45066</v>
      </c>
      <c r="I5972" t="s">
        <v>5291</v>
      </c>
      <c r="J5972" t="s">
        <v>45068</v>
      </c>
      <c r="K5972" t="s">
        <v>240</v>
      </c>
      <c r="M5972" t="s">
        <v>45069</v>
      </c>
      <c r="N5972" t="s">
        <v>2488</v>
      </c>
      <c r="O5972" t="s">
        <v>94</v>
      </c>
    </row>
    <row r="5973" spans="1:16" x14ac:dyDescent="0.2">
      <c r="A5973" t="s">
        <v>45058</v>
      </c>
      <c r="B5973" t="s">
        <v>45059</v>
      </c>
      <c r="C5973" s="1">
        <v>43637</v>
      </c>
      <c r="D5973" t="s">
        <v>65</v>
      </c>
      <c r="E5973" t="s">
        <v>2482</v>
      </c>
      <c r="F5973" t="s">
        <v>2483</v>
      </c>
      <c r="G5973" t="s">
        <v>133</v>
      </c>
      <c r="H5973" t="s">
        <v>45058</v>
      </c>
      <c r="I5973" t="s">
        <v>45060</v>
      </c>
      <c r="J5973" t="s">
        <v>45061</v>
      </c>
      <c r="K5973" t="s">
        <v>240</v>
      </c>
      <c r="M5973" t="s">
        <v>404</v>
      </c>
      <c r="N5973" t="s">
        <v>2488</v>
      </c>
      <c r="O5973" t="s">
        <v>94</v>
      </c>
    </row>
    <row r="5974" spans="1:16" x14ac:dyDescent="0.2">
      <c r="A5974" t="s">
        <v>45054</v>
      </c>
      <c r="B5974" t="s">
        <v>45055</v>
      </c>
      <c r="C5974" s="1">
        <v>43626</v>
      </c>
      <c r="D5974" t="s">
        <v>65</v>
      </c>
      <c r="E5974" t="s">
        <v>2482</v>
      </c>
      <c r="F5974" t="s">
        <v>2483</v>
      </c>
      <c r="G5974" t="s">
        <v>2988</v>
      </c>
      <c r="H5974" t="s">
        <v>45054</v>
      </c>
      <c r="I5974" t="s">
        <v>44932</v>
      </c>
      <c r="J5974" t="s">
        <v>45056</v>
      </c>
      <c r="K5974" t="s">
        <v>240</v>
      </c>
      <c r="M5974" t="s">
        <v>45057</v>
      </c>
      <c r="N5974" t="s">
        <v>2488</v>
      </c>
      <c r="O5974" t="s">
        <v>94</v>
      </c>
    </row>
    <row r="5975" spans="1:16" x14ac:dyDescent="0.2">
      <c r="A5975" t="s">
        <v>4846</v>
      </c>
      <c r="B5975" t="s">
        <v>4845</v>
      </c>
      <c r="C5975" s="1">
        <v>41768</v>
      </c>
      <c r="D5975" t="s">
        <v>65</v>
      </c>
      <c r="E5975" t="s">
        <v>2482</v>
      </c>
      <c r="F5975" t="s">
        <v>2483</v>
      </c>
      <c r="G5975" t="s">
        <v>133</v>
      </c>
      <c r="H5975" t="s">
        <v>4846</v>
      </c>
      <c r="I5975" t="s">
        <v>2485</v>
      </c>
      <c r="J5975" t="s">
        <v>4847</v>
      </c>
      <c r="K5975" t="s">
        <v>93</v>
      </c>
      <c r="L5975" t="s">
        <v>115</v>
      </c>
      <c r="M5975" t="s">
        <v>1557</v>
      </c>
      <c r="N5975" t="s">
        <v>2492</v>
      </c>
      <c r="O5975" t="s">
        <v>94</v>
      </c>
      <c r="P5975" t="s">
        <v>117</v>
      </c>
    </row>
    <row r="5976" spans="1:16" x14ac:dyDescent="0.2">
      <c r="A5976" t="s">
        <v>4849</v>
      </c>
      <c r="B5976" t="s">
        <v>4848</v>
      </c>
      <c r="C5976" s="1">
        <v>41768</v>
      </c>
      <c r="D5976" t="s">
        <v>65</v>
      </c>
      <c r="E5976" t="s">
        <v>2482</v>
      </c>
      <c r="F5976" t="s">
        <v>2483</v>
      </c>
      <c r="G5976" t="s">
        <v>133</v>
      </c>
      <c r="H5976" t="s">
        <v>4849</v>
      </c>
      <c r="I5976" t="s">
        <v>2485</v>
      </c>
      <c r="J5976" t="s">
        <v>4850</v>
      </c>
      <c r="K5976" t="s">
        <v>93</v>
      </c>
      <c r="L5976" t="s">
        <v>115</v>
      </c>
      <c r="M5976" t="s">
        <v>1557</v>
      </c>
      <c r="N5976" t="s">
        <v>2492</v>
      </c>
      <c r="O5976" t="s">
        <v>94</v>
      </c>
      <c r="P5976" t="s">
        <v>117</v>
      </c>
    </row>
    <row r="5977" spans="1:16" x14ac:dyDescent="0.2">
      <c r="A5977" t="s">
        <v>3135</v>
      </c>
      <c r="B5977" t="s">
        <v>3134</v>
      </c>
      <c r="C5977" s="1">
        <v>41942</v>
      </c>
      <c r="D5977" t="s">
        <v>65</v>
      </c>
      <c r="E5977" t="s">
        <v>2482</v>
      </c>
      <c r="F5977" t="s">
        <v>2483</v>
      </c>
      <c r="G5977" t="s">
        <v>133</v>
      </c>
      <c r="H5977" t="s">
        <v>3135</v>
      </c>
      <c r="I5977" t="s">
        <v>3136</v>
      </c>
      <c r="J5977" t="s">
        <v>3137</v>
      </c>
      <c r="K5977" t="s">
        <v>699</v>
      </c>
      <c r="L5977" t="s">
        <v>115</v>
      </c>
      <c r="M5977" t="s">
        <v>3138</v>
      </c>
      <c r="N5977" t="s">
        <v>2492</v>
      </c>
      <c r="O5977" t="s">
        <v>94</v>
      </c>
      <c r="P5977" t="s">
        <v>117</v>
      </c>
    </row>
    <row r="5978" spans="1:16" x14ac:dyDescent="0.2">
      <c r="A5978" t="s">
        <v>44930</v>
      </c>
      <c r="B5978" t="s">
        <v>44931</v>
      </c>
      <c r="C5978" s="1">
        <v>43370</v>
      </c>
      <c r="D5978" t="s">
        <v>65</v>
      </c>
      <c r="E5978" t="s">
        <v>2482</v>
      </c>
      <c r="F5978" t="s">
        <v>2483</v>
      </c>
      <c r="G5978" t="s">
        <v>133</v>
      </c>
      <c r="H5978" t="s">
        <v>44930</v>
      </c>
      <c r="I5978" t="s">
        <v>44932</v>
      </c>
      <c r="J5978" t="s">
        <v>44933</v>
      </c>
      <c r="K5978" t="s">
        <v>240</v>
      </c>
      <c r="M5978" t="s">
        <v>44934</v>
      </c>
      <c r="N5978" t="s">
        <v>2488</v>
      </c>
      <c r="O5978" t="s">
        <v>94</v>
      </c>
    </row>
    <row r="5979" spans="1:16" x14ac:dyDescent="0.2">
      <c r="A5979" t="s">
        <v>4852</v>
      </c>
      <c r="B5979" t="s">
        <v>4851</v>
      </c>
      <c r="C5979" s="1">
        <v>41768</v>
      </c>
      <c r="D5979" t="s">
        <v>65</v>
      </c>
      <c r="E5979" t="s">
        <v>2482</v>
      </c>
      <c r="F5979" t="s">
        <v>2483</v>
      </c>
      <c r="G5979" t="s">
        <v>133</v>
      </c>
      <c r="H5979" t="s">
        <v>4852</v>
      </c>
      <c r="I5979" t="s">
        <v>4853</v>
      </c>
      <c r="J5979" t="s">
        <v>4854</v>
      </c>
      <c r="K5979" t="s">
        <v>93</v>
      </c>
      <c r="L5979" t="s">
        <v>115</v>
      </c>
      <c r="M5979" t="s">
        <v>4789</v>
      </c>
      <c r="N5979" t="s">
        <v>4855</v>
      </c>
      <c r="O5979" t="s">
        <v>94</v>
      </c>
      <c r="P5979" t="s">
        <v>117</v>
      </c>
    </row>
    <row r="5980" spans="1:16" x14ac:dyDescent="0.2">
      <c r="A5980" t="s">
        <v>44939</v>
      </c>
      <c r="B5980" t="s">
        <v>44940</v>
      </c>
      <c r="C5980" s="1">
        <v>43626</v>
      </c>
      <c r="D5980" t="s">
        <v>65</v>
      </c>
      <c r="E5980" t="s">
        <v>2482</v>
      </c>
      <c r="F5980" t="s">
        <v>2483</v>
      </c>
      <c r="G5980" t="s">
        <v>2988</v>
      </c>
      <c r="H5980" t="s">
        <v>44939</v>
      </c>
      <c r="K5980" t="s">
        <v>240</v>
      </c>
      <c r="O5980" t="s">
        <v>94</v>
      </c>
    </row>
    <row r="5981" spans="1:16" x14ac:dyDescent="0.2">
      <c r="A5981" t="s">
        <v>14128</v>
      </c>
      <c r="B5981" t="s">
        <v>14127</v>
      </c>
      <c r="C5981" s="1">
        <v>41257</v>
      </c>
      <c r="D5981" t="s">
        <v>65</v>
      </c>
      <c r="E5981" t="s">
        <v>503</v>
      </c>
      <c r="F5981" t="s">
        <v>42233</v>
      </c>
      <c r="G5981" t="s">
        <v>127</v>
      </c>
      <c r="H5981" t="s">
        <v>14128</v>
      </c>
      <c r="I5981" t="s">
        <v>14129</v>
      </c>
      <c r="J5981" t="s">
        <v>14130</v>
      </c>
      <c r="K5981" t="s">
        <v>160</v>
      </c>
      <c r="M5981" t="s">
        <v>12473</v>
      </c>
      <c r="N5981" t="s">
        <v>494</v>
      </c>
      <c r="O5981" t="s">
        <v>153</v>
      </c>
    </row>
    <row r="5982" spans="1:16" x14ac:dyDescent="0.2">
      <c r="A5982" t="s">
        <v>7024</v>
      </c>
      <c r="B5982" t="s">
        <v>7023</v>
      </c>
      <c r="C5982" s="1">
        <v>41225</v>
      </c>
      <c r="D5982" t="s">
        <v>65</v>
      </c>
      <c r="E5982" t="s">
        <v>9462</v>
      </c>
      <c r="F5982" t="s">
        <v>9463</v>
      </c>
      <c r="G5982" t="s">
        <v>127</v>
      </c>
      <c r="H5982" t="s">
        <v>7024</v>
      </c>
      <c r="I5982" t="s">
        <v>69</v>
      </c>
      <c r="J5982" t="s">
        <v>7025</v>
      </c>
      <c r="K5982" t="s">
        <v>245</v>
      </c>
      <c r="N5982" t="s">
        <v>7026</v>
      </c>
      <c r="O5982" t="s">
        <v>94</v>
      </c>
      <c r="P5982" t="s">
        <v>45343</v>
      </c>
    </row>
    <row r="5983" spans="1:16" x14ac:dyDescent="0.2">
      <c r="A5983" t="s">
        <v>15932</v>
      </c>
      <c r="B5983" t="s">
        <v>15931</v>
      </c>
      <c r="C5983" s="1">
        <v>37148</v>
      </c>
      <c r="D5983" t="s">
        <v>65</v>
      </c>
      <c r="E5983" t="s">
        <v>330</v>
      </c>
      <c r="F5983" t="s">
        <v>331</v>
      </c>
      <c r="G5983" t="s">
        <v>127</v>
      </c>
      <c r="H5983" t="s">
        <v>15932</v>
      </c>
      <c r="I5983" t="s">
        <v>15933</v>
      </c>
      <c r="J5983" t="s">
        <v>15934</v>
      </c>
      <c r="K5983" t="s">
        <v>93</v>
      </c>
      <c r="M5983" t="s">
        <v>434</v>
      </c>
      <c r="N5983" t="s">
        <v>13470</v>
      </c>
      <c r="O5983" t="s">
        <v>153</v>
      </c>
      <c r="P5983" t="s">
        <v>192</v>
      </c>
    </row>
    <row r="5984" spans="1:16" x14ac:dyDescent="0.2">
      <c r="A5984" t="s">
        <v>10809</v>
      </c>
      <c r="B5984" t="s">
        <v>10808</v>
      </c>
      <c r="C5984" s="1">
        <v>37334</v>
      </c>
      <c r="D5984" t="s">
        <v>65</v>
      </c>
      <c r="E5984" t="s">
        <v>330</v>
      </c>
      <c r="F5984" t="s">
        <v>331</v>
      </c>
      <c r="G5984" t="s">
        <v>127</v>
      </c>
      <c r="H5984" t="s">
        <v>10809</v>
      </c>
      <c r="I5984" t="s">
        <v>10810</v>
      </c>
      <c r="J5984" t="s">
        <v>10811</v>
      </c>
      <c r="K5984" t="s">
        <v>86</v>
      </c>
      <c r="L5984" t="s">
        <v>115</v>
      </c>
      <c r="N5984" t="s">
        <v>443</v>
      </c>
      <c r="O5984" t="s">
        <v>94</v>
      </c>
      <c r="P5984" t="s">
        <v>10812</v>
      </c>
    </row>
    <row r="5985" spans="1:16" x14ac:dyDescent="0.2">
      <c r="A5985" t="s">
        <v>13460</v>
      </c>
      <c r="B5985" t="s">
        <v>13459</v>
      </c>
      <c r="C5985" s="1">
        <v>37335</v>
      </c>
      <c r="D5985" t="s">
        <v>65</v>
      </c>
      <c r="E5985" t="s">
        <v>330</v>
      </c>
      <c r="F5985" t="s">
        <v>331</v>
      </c>
      <c r="G5985" t="s">
        <v>127</v>
      </c>
      <c r="H5985" t="s">
        <v>13460</v>
      </c>
      <c r="I5985" t="s">
        <v>13461</v>
      </c>
      <c r="J5985" t="s">
        <v>13462</v>
      </c>
      <c r="K5985" t="s">
        <v>93</v>
      </c>
      <c r="L5985" t="s">
        <v>115</v>
      </c>
      <c r="M5985" t="s">
        <v>7546</v>
      </c>
      <c r="N5985" t="s">
        <v>6867</v>
      </c>
      <c r="O5985" t="s">
        <v>153</v>
      </c>
      <c r="P5985" t="s">
        <v>11324</v>
      </c>
    </row>
    <row r="5986" spans="1:16" x14ac:dyDescent="0.2">
      <c r="A5986" t="s">
        <v>7081</v>
      </c>
      <c r="B5986" t="s">
        <v>7080</v>
      </c>
      <c r="C5986" s="1">
        <v>41467</v>
      </c>
      <c r="D5986" t="s">
        <v>65</v>
      </c>
      <c r="E5986" t="s">
        <v>609</v>
      </c>
      <c r="F5986" t="s">
        <v>610</v>
      </c>
      <c r="G5986" t="s">
        <v>133</v>
      </c>
      <c r="H5986" t="s">
        <v>7081</v>
      </c>
      <c r="I5986" t="s">
        <v>7086</v>
      </c>
      <c r="J5986" t="s">
        <v>7082</v>
      </c>
      <c r="K5986" t="s">
        <v>93</v>
      </c>
      <c r="L5986" t="s">
        <v>115</v>
      </c>
      <c r="M5986" t="s">
        <v>600</v>
      </c>
      <c r="N5986" t="s">
        <v>7083</v>
      </c>
      <c r="O5986" t="s">
        <v>153</v>
      </c>
      <c r="P5986" t="s">
        <v>117</v>
      </c>
    </row>
    <row r="5987" spans="1:16" x14ac:dyDescent="0.2">
      <c r="A5987" t="s">
        <v>21108</v>
      </c>
      <c r="B5987" t="s">
        <v>21105</v>
      </c>
      <c r="C5987" s="1">
        <v>36901</v>
      </c>
      <c r="D5987" t="s">
        <v>65</v>
      </c>
      <c r="E5987" t="s">
        <v>99</v>
      </c>
      <c r="F5987" t="s">
        <v>100</v>
      </c>
      <c r="G5987" t="s">
        <v>143</v>
      </c>
      <c r="H5987" t="s">
        <v>21108</v>
      </c>
      <c r="I5987" t="s">
        <v>21109</v>
      </c>
      <c r="J5987" t="s">
        <v>21110</v>
      </c>
      <c r="K5987" t="s">
        <v>111</v>
      </c>
      <c r="L5987" t="s">
        <v>115</v>
      </c>
      <c r="M5987" t="s">
        <v>7975</v>
      </c>
      <c r="N5987" t="s">
        <v>187</v>
      </c>
      <c r="O5987" t="s">
        <v>153</v>
      </c>
      <c r="P5987" t="s">
        <v>192</v>
      </c>
    </row>
    <row r="5988" spans="1:16" x14ac:dyDescent="0.2">
      <c r="A5988" t="s">
        <v>21328</v>
      </c>
      <c r="B5988" t="s">
        <v>21327</v>
      </c>
      <c r="C5988" s="1">
        <v>39860</v>
      </c>
      <c r="D5988" t="s">
        <v>65</v>
      </c>
      <c r="E5988" t="s">
        <v>568</v>
      </c>
      <c r="F5988" t="s">
        <v>569</v>
      </c>
      <c r="G5988" t="s">
        <v>143</v>
      </c>
      <c r="H5988" t="s">
        <v>21328</v>
      </c>
      <c r="I5988" t="s">
        <v>21329</v>
      </c>
      <c r="J5988" t="s">
        <v>21330</v>
      </c>
      <c r="K5988" t="s">
        <v>160</v>
      </c>
      <c r="M5988" t="s">
        <v>373</v>
      </c>
      <c r="N5988" t="s">
        <v>21331</v>
      </c>
      <c r="O5988" t="s">
        <v>153</v>
      </c>
      <c r="P5988" t="s">
        <v>117</v>
      </c>
    </row>
    <row r="5989" spans="1:16" x14ac:dyDescent="0.2">
      <c r="A5989" t="s">
        <v>21338</v>
      </c>
      <c r="B5989" t="s">
        <v>21337</v>
      </c>
      <c r="C5989" s="1">
        <v>37720</v>
      </c>
      <c r="D5989" t="s">
        <v>65</v>
      </c>
      <c r="E5989" t="s">
        <v>568</v>
      </c>
      <c r="F5989" t="s">
        <v>569</v>
      </c>
      <c r="G5989" t="s">
        <v>143</v>
      </c>
      <c r="H5989" t="s">
        <v>21338</v>
      </c>
      <c r="I5989" t="s">
        <v>21329</v>
      </c>
      <c r="K5989" t="s">
        <v>160</v>
      </c>
      <c r="M5989" t="s">
        <v>373</v>
      </c>
      <c r="N5989" t="s">
        <v>21331</v>
      </c>
      <c r="O5989" t="s">
        <v>153</v>
      </c>
      <c r="P5989" t="s">
        <v>117</v>
      </c>
    </row>
    <row r="5990" spans="1:16" x14ac:dyDescent="0.2">
      <c r="A5990" t="s">
        <v>21106</v>
      </c>
      <c r="B5990" t="s">
        <v>21105</v>
      </c>
      <c r="C5990" s="1">
        <v>25568</v>
      </c>
      <c r="D5990" t="s">
        <v>65</v>
      </c>
      <c r="E5990" t="s">
        <v>125</v>
      </c>
      <c r="G5990" t="s">
        <v>127</v>
      </c>
      <c r="H5990" t="s">
        <v>21106</v>
      </c>
      <c r="I5990" t="s">
        <v>21107</v>
      </c>
      <c r="K5990" t="s">
        <v>67</v>
      </c>
      <c r="O5990">
        <v>0</v>
      </c>
    </row>
    <row r="5991" spans="1:16" x14ac:dyDescent="0.2">
      <c r="A5991" t="s">
        <v>42698</v>
      </c>
      <c r="B5991" t="s">
        <v>42699</v>
      </c>
      <c r="C5991" s="1">
        <v>40472</v>
      </c>
      <c r="D5991" t="s">
        <v>65</v>
      </c>
      <c r="E5991" t="s">
        <v>274</v>
      </c>
      <c r="F5991" t="s">
        <v>275</v>
      </c>
      <c r="G5991" t="s">
        <v>127</v>
      </c>
      <c r="H5991" t="s">
        <v>42698</v>
      </c>
      <c r="I5991" t="s">
        <v>42700</v>
      </c>
      <c r="J5991" t="s">
        <v>42701</v>
      </c>
      <c r="K5991" t="s">
        <v>111</v>
      </c>
      <c r="L5991" t="s">
        <v>115</v>
      </c>
      <c r="M5991" t="s">
        <v>589</v>
      </c>
      <c r="N5991" t="s">
        <v>276</v>
      </c>
      <c r="O5991" t="s">
        <v>153</v>
      </c>
      <c r="P5991" t="s">
        <v>42702</v>
      </c>
    </row>
    <row r="5992" spans="1:16" x14ac:dyDescent="0.2">
      <c r="A5992" t="s">
        <v>24725</v>
      </c>
      <c r="B5992" t="s">
        <v>24724</v>
      </c>
      <c r="C5992" s="1">
        <v>37522</v>
      </c>
      <c r="D5992" t="s">
        <v>65</v>
      </c>
      <c r="E5992" t="s">
        <v>274</v>
      </c>
      <c r="F5992" t="s">
        <v>275</v>
      </c>
      <c r="G5992" t="s">
        <v>127</v>
      </c>
      <c r="H5992" t="s">
        <v>24725</v>
      </c>
      <c r="I5992" t="s">
        <v>24726</v>
      </c>
      <c r="J5992" t="s">
        <v>48333</v>
      </c>
      <c r="K5992" t="s">
        <v>111</v>
      </c>
      <c r="M5992" t="s">
        <v>42659</v>
      </c>
      <c r="N5992" t="s">
        <v>633</v>
      </c>
      <c r="O5992" t="s">
        <v>94</v>
      </c>
      <c r="P5992" t="s">
        <v>43013</v>
      </c>
    </row>
    <row r="5993" spans="1:16" x14ac:dyDescent="0.2">
      <c r="A5993" t="s">
        <v>49858</v>
      </c>
      <c r="B5993" t="s">
        <v>49859</v>
      </c>
      <c r="C5993" s="1">
        <v>43649</v>
      </c>
      <c r="D5993" t="s">
        <v>65</v>
      </c>
      <c r="E5993" t="s">
        <v>310</v>
      </c>
      <c r="F5993" t="s">
        <v>311</v>
      </c>
      <c r="G5993" t="s">
        <v>1479</v>
      </c>
      <c r="H5993" t="s">
        <v>49858</v>
      </c>
      <c r="I5993" t="s">
        <v>49860</v>
      </c>
      <c r="J5993" t="s">
        <v>49861</v>
      </c>
      <c r="K5993" t="s">
        <v>93</v>
      </c>
      <c r="L5993" t="s">
        <v>49862</v>
      </c>
      <c r="M5993" t="s">
        <v>5922</v>
      </c>
      <c r="N5993" t="s">
        <v>1181</v>
      </c>
      <c r="O5993" t="s">
        <v>94</v>
      </c>
      <c r="P5993" t="s">
        <v>49863</v>
      </c>
    </row>
    <row r="5994" spans="1:16" x14ac:dyDescent="0.2">
      <c r="A5994" t="s">
        <v>50207</v>
      </c>
      <c r="B5994" t="s">
        <v>50208</v>
      </c>
      <c r="C5994" s="1">
        <v>43815</v>
      </c>
      <c r="D5994" t="s">
        <v>65</v>
      </c>
      <c r="E5994" t="s">
        <v>568</v>
      </c>
      <c r="F5994" t="s">
        <v>569</v>
      </c>
      <c r="G5994" t="s">
        <v>1479</v>
      </c>
      <c r="H5994" t="s">
        <v>50207</v>
      </c>
      <c r="I5994" t="s">
        <v>50209</v>
      </c>
      <c r="J5994" t="s">
        <v>50210</v>
      </c>
      <c r="K5994" t="s">
        <v>86</v>
      </c>
      <c r="L5994" t="s">
        <v>50211</v>
      </c>
      <c r="M5994" t="s">
        <v>50212</v>
      </c>
      <c r="N5994" t="s">
        <v>50149</v>
      </c>
      <c r="O5994" t="s">
        <v>94</v>
      </c>
      <c r="P5994" t="s">
        <v>50213</v>
      </c>
    </row>
    <row r="5995" spans="1:16" x14ac:dyDescent="0.2">
      <c r="A5995" t="s">
        <v>16220</v>
      </c>
      <c r="B5995" t="s">
        <v>16219</v>
      </c>
      <c r="C5995" s="1">
        <v>41987</v>
      </c>
      <c r="D5995" t="s">
        <v>65</v>
      </c>
      <c r="E5995" t="s">
        <v>615</v>
      </c>
      <c r="F5995" t="s">
        <v>616</v>
      </c>
      <c r="G5995" t="s">
        <v>127</v>
      </c>
      <c r="H5995" t="s">
        <v>16220</v>
      </c>
      <c r="I5995" t="s">
        <v>16221</v>
      </c>
      <c r="J5995" t="s">
        <v>16222</v>
      </c>
      <c r="K5995" t="s">
        <v>245</v>
      </c>
      <c r="L5995" t="s">
        <v>115</v>
      </c>
      <c r="M5995" t="s">
        <v>16223</v>
      </c>
      <c r="N5995" t="s">
        <v>5823</v>
      </c>
      <c r="O5995" t="s">
        <v>153</v>
      </c>
      <c r="P5995" t="s">
        <v>117</v>
      </c>
    </row>
    <row r="5996" spans="1:16" x14ac:dyDescent="0.2">
      <c r="A5996" t="s">
        <v>39098</v>
      </c>
      <c r="B5996" t="s">
        <v>27826</v>
      </c>
      <c r="C5996" s="1">
        <v>38141</v>
      </c>
      <c r="D5996" t="s">
        <v>65</v>
      </c>
      <c r="E5996" t="s">
        <v>25399</v>
      </c>
      <c r="F5996" t="s">
        <v>25400</v>
      </c>
      <c r="G5996" t="s">
        <v>25160</v>
      </c>
      <c r="H5996" t="s">
        <v>39098</v>
      </c>
      <c r="I5996" t="s">
        <v>27224</v>
      </c>
      <c r="J5996" t="s">
        <v>36111</v>
      </c>
      <c r="K5996" t="s">
        <v>25205</v>
      </c>
      <c r="L5996" t="s">
        <v>115</v>
      </c>
      <c r="N5996" t="s">
        <v>25479</v>
      </c>
      <c r="P5996" t="s">
        <v>39099</v>
      </c>
    </row>
    <row r="5997" spans="1:16" x14ac:dyDescent="0.2">
      <c r="A5997" t="s">
        <v>9515</v>
      </c>
      <c r="B5997" t="s">
        <v>9514</v>
      </c>
      <c r="C5997" s="1">
        <v>40549</v>
      </c>
      <c r="D5997" t="s">
        <v>65</v>
      </c>
      <c r="E5997" t="s">
        <v>40900</v>
      </c>
      <c r="F5997" t="s">
        <v>40901</v>
      </c>
      <c r="G5997" t="s">
        <v>127</v>
      </c>
      <c r="H5997" t="s">
        <v>9515</v>
      </c>
      <c r="I5997" t="s">
        <v>9516</v>
      </c>
      <c r="J5997" t="s">
        <v>9517</v>
      </c>
      <c r="K5997" t="s">
        <v>111</v>
      </c>
      <c r="M5997" t="s">
        <v>9518</v>
      </c>
      <c r="N5997" t="s">
        <v>172</v>
      </c>
      <c r="O5997" t="s">
        <v>94</v>
      </c>
      <c r="P5997" t="s">
        <v>117</v>
      </c>
    </row>
    <row r="5998" spans="1:16" x14ac:dyDescent="0.2">
      <c r="A5998" t="s">
        <v>39508</v>
      </c>
      <c r="B5998" t="s">
        <v>39509</v>
      </c>
      <c r="C5998" s="1">
        <v>43403</v>
      </c>
      <c r="D5998" t="s">
        <v>65</v>
      </c>
      <c r="E5998" t="s">
        <v>25582</v>
      </c>
      <c r="F5998" t="s">
        <v>25583</v>
      </c>
      <c r="G5998" t="s">
        <v>25198</v>
      </c>
      <c r="H5998" t="s">
        <v>39508</v>
      </c>
      <c r="I5998" t="s">
        <v>39510</v>
      </c>
      <c r="J5998" t="s">
        <v>39511</v>
      </c>
      <c r="K5998" t="s">
        <v>25230</v>
      </c>
      <c r="L5998" t="s">
        <v>39512</v>
      </c>
      <c r="M5998" t="s">
        <v>39513</v>
      </c>
      <c r="N5998" t="s">
        <v>39514</v>
      </c>
      <c r="P5998" t="s">
        <v>39515</v>
      </c>
    </row>
    <row r="5999" spans="1:16" x14ac:dyDescent="0.2">
      <c r="A5999" t="s">
        <v>6697</v>
      </c>
      <c r="B5999" t="s">
        <v>6696</v>
      </c>
      <c r="C5999" s="1">
        <v>37216</v>
      </c>
      <c r="D5999" t="s">
        <v>65</v>
      </c>
      <c r="E5999" t="s">
        <v>155</v>
      </c>
      <c r="F5999" t="s">
        <v>156</v>
      </c>
      <c r="G5999" t="s">
        <v>127</v>
      </c>
      <c r="H5999" t="s">
        <v>6697</v>
      </c>
      <c r="I5999" t="s">
        <v>6698</v>
      </c>
      <c r="J5999" t="s">
        <v>6699</v>
      </c>
      <c r="K5999" t="s">
        <v>93</v>
      </c>
      <c r="L5999" t="s">
        <v>115</v>
      </c>
      <c r="M5999" t="s">
        <v>540</v>
      </c>
      <c r="N5999" t="s">
        <v>6700</v>
      </c>
      <c r="O5999" t="s">
        <v>94</v>
      </c>
      <c r="P5999" t="s">
        <v>117</v>
      </c>
    </row>
    <row r="6000" spans="1:16" x14ac:dyDescent="0.2">
      <c r="A6000" t="s">
        <v>6711</v>
      </c>
      <c r="B6000" t="s">
        <v>6710</v>
      </c>
      <c r="C6000" s="1">
        <v>37216</v>
      </c>
      <c r="D6000" t="s">
        <v>65</v>
      </c>
      <c r="E6000" t="s">
        <v>155</v>
      </c>
      <c r="F6000" t="s">
        <v>156</v>
      </c>
      <c r="G6000" t="s">
        <v>127</v>
      </c>
      <c r="H6000" t="s">
        <v>6711</v>
      </c>
      <c r="I6000" t="s">
        <v>6707</v>
      </c>
      <c r="J6000" t="s">
        <v>6712</v>
      </c>
      <c r="K6000" t="s">
        <v>93</v>
      </c>
      <c r="L6000" t="s">
        <v>115</v>
      </c>
      <c r="M6000" t="s">
        <v>6713</v>
      </c>
      <c r="N6000" t="s">
        <v>6714</v>
      </c>
      <c r="O6000" t="s">
        <v>94</v>
      </c>
      <c r="P6000" t="s">
        <v>117</v>
      </c>
    </row>
    <row r="6001" spans="1:16" x14ac:dyDescent="0.2">
      <c r="A6001" t="s">
        <v>6706</v>
      </c>
      <c r="B6001" t="s">
        <v>6705</v>
      </c>
      <c r="C6001" s="1">
        <v>40935</v>
      </c>
      <c r="D6001" t="s">
        <v>65</v>
      </c>
      <c r="E6001" t="s">
        <v>155</v>
      </c>
      <c r="F6001" t="s">
        <v>156</v>
      </c>
      <c r="G6001" t="s">
        <v>127</v>
      </c>
      <c r="H6001" t="s">
        <v>6706</v>
      </c>
      <c r="I6001" t="s">
        <v>6707</v>
      </c>
      <c r="J6001" t="s">
        <v>6708</v>
      </c>
      <c r="K6001" t="s">
        <v>93</v>
      </c>
      <c r="M6001" t="s">
        <v>4815</v>
      </c>
      <c r="N6001" t="s">
        <v>6709</v>
      </c>
      <c r="O6001" t="s">
        <v>94</v>
      </c>
    </row>
    <row r="6002" spans="1:16" x14ac:dyDescent="0.2">
      <c r="A6002" t="s">
        <v>6716</v>
      </c>
      <c r="B6002" t="s">
        <v>6715</v>
      </c>
      <c r="C6002" s="1">
        <v>40777</v>
      </c>
      <c r="D6002" t="s">
        <v>65</v>
      </c>
      <c r="E6002" t="s">
        <v>155</v>
      </c>
      <c r="F6002" t="s">
        <v>156</v>
      </c>
      <c r="G6002" t="s">
        <v>127</v>
      </c>
      <c r="H6002" t="s">
        <v>6716</v>
      </c>
      <c r="I6002" t="s">
        <v>6698</v>
      </c>
      <c r="J6002" t="s">
        <v>6717</v>
      </c>
      <c r="K6002" t="s">
        <v>93</v>
      </c>
      <c r="M6002" t="s">
        <v>4815</v>
      </c>
      <c r="N6002" t="s">
        <v>6709</v>
      </c>
      <c r="O6002" t="s">
        <v>153</v>
      </c>
    </row>
    <row r="6003" spans="1:16" x14ac:dyDescent="0.2">
      <c r="A6003" t="s">
        <v>50947</v>
      </c>
      <c r="B6003" t="s">
        <v>50948</v>
      </c>
      <c r="C6003" s="1">
        <v>43720</v>
      </c>
      <c r="D6003" t="s">
        <v>65</v>
      </c>
      <c r="E6003" t="s">
        <v>155</v>
      </c>
      <c r="F6003" t="s">
        <v>156</v>
      </c>
      <c r="G6003" t="s">
        <v>48401</v>
      </c>
      <c r="H6003" t="s">
        <v>50947</v>
      </c>
      <c r="I6003" t="s">
        <v>50949</v>
      </c>
      <c r="J6003" t="s">
        <v>50950</v>
      </c>
      <c r="K6003" t="s">
        <v>93</v>
      </c>
      <c r="L6003" t="s">
        <v>50951</v>
      </c>
      <c r="M6003" t="s">
        <v>404</v>
      </c>
      <c r="N6003" t="s">
        <v>50931</v>
      </c>
      <c r="O6003" t="s">
        <v>50914</v>
      </c>
      <c r="P6003" t="s">
        <v>50932</v>
      </c>
    </row>
    <row r="6004" spans="1:16" x14ac:dyDescent="0.2">
      <c r="A6004" t="s">
        <v>6702</v>
      </c>
      <c r="B6004" t="s">
        <v>6701</v>
      </c>
      <c r="C6004" s="1">
        <v>37216</v>
      </c>
      <c r="D6004" t="s">
        <v>65</v>
      </c>
      <c r="E6004" t="s">
        <v>155</v>
      </c>
      <c r="F6004" t="s">
        <v>156</v>
      </c>
      <c r="G6004" t="s">
        <v>127</v>
      </c>
      <c r="H6004" t="s">
        <v>6702</v>
      </c>
      <c r="I6004" t="s">
        <v>6703</v>
      </c>
      <c r="J6004" t="s">
        <v>6704</v>
      </c>
      <c r="K6004" t="s">
        <v>93</v>
      </c>
      <c r="L6004" t="s">
        <v>115</v>
      </c>
      <c r="M6004" t="s">
        <v>540</v>
      </c>
      <c r="N6004" t="s">
        <v>6700</v>
      </c>
      <c r="O6004" t="s">
        <v>94</v>
      </c>
      <c r="P6004" t="s">
        <v>117</v>
      </c>
    </row>
    <row r="6005" spans="1:16" x14ac:dyDescent="0.2">
      <c r="A6005" t="s">
        <v>50926</v>
      </c>
      <c r="B6005" t="s">
        <v>50927</v>
      </c>
      <c r="C6005" s="1">
        <v>43658</v>
      </c>
      <c r="D6005" t="s">
        <v>65</v>
      </c>
      <c r="E6005" t="s">
        <v>155</v>
      </c>
      <c r="F6005" t="s">
        <v>156</v>
      </c>
      <c r="G6005" t="s">
        <v>48401</v>
      </c>
      <c r="H6005" t="s">
        <v>50926</v>
      </c>
      <c r="I6005" t="s">
        <v>50928</v>
      </c>
      <c r="J6005" t="s">
        <v>50929</v>
      </c>
      <c r="K6005" t="s">
        <v>93</v>
      </c>
      <c r="L6005" t="s">
        <v>50930</v>
      </c>
      <c r="M6005" t="s">
        <v>194</v>
      </c>
      <c r="N6005" t="s">
        <v>50931</v>
      </c>
      <c r="O6005" t="s">
        <v>50914</v>
      </c>
      <c r="P6005" t="s">
        <v>50932</v>
      </c>
    </row>
    <row r="6006" spans="1:16" x14ac:dyDescent="0.2">
      <c r="A6006" t="s">
        <v>29152</v>
      </c>
      <c r="B6006" t="s">
        <v>29151</v>
      </c>
      <c r="C6006" s="1">
        <v>39643</v>
      </c>
      <c r="D6006" t="s">
        <v>65</v>
      </c>
      <c r="E6006" t="s">
        <v>25177</v>
      </c>
      <c r="F6006" t="s">
        <v>34200</v>
      </c>
      <c r="G6006" t="s">
        <v>25171</v>
      </c>
      <c r="H6006" t="s">
        <v>29152</v>
      </c>
      <c r="I6006" t="s">
        <v>25155</v>
      </c>
      <c r="J6006" t="s">
        <v>34688</v>
      </c>
      <c r="K6006" t="s">
        <v>25156</v>
      </c>
      <c r="L6006" t="s">
        <v>29153</v>
      </c>
      <c r="M6006" t="s">
        <v>35656</v>
      </c>
      <c r="N6006" t="s">
        <v>29154</v>
      </c>
      <c r="P6006" t="s">
        <v>25887</v>
      </c>
    </row>
    <row r="6007" spans="1:16" x14ac:dyDescent="0.2">
      <c r="A6007" t="s">
        <v>31112</v>
      </c>
      <c r="B6007" t="s">
        <v>31111</v>
      </c>
      <c r="C6007" s="1">
        <v>42667</v>
      </c>
      <c r="D6007" t="s">
        <v>65</v>
      </c>
      <c r="E6007" t="s">
        <v>31926</v>
      </c>
      <c r="F6007" t="s">
        <v>31927</v>
      </c>
      <c r="G6007" t="s">
        <v>25160</v>
      </c>
      <c r="H6007" t="s">
        <v>31112</v>
      </c>
      <c r="I6007" t="s">
        <v>27567</v>
      </c>
      <c r="J6007" t="s">
        <v>34397</v>
      </c>
      <c r="K6007" t="s">
        <v>25173</v>
      </c>
      <c r="L6007" t="s">
        <v>25316</v>
      </c>
      <c r="M6007" t="s">
        <v>34306</v>
      </c>
      <c r="N6007" t="s">
        <v>31113</v>
      </c>
      <c r="P6007" t="s">
        <v>39986</v>
      </c>
    </row>
    <row r="6008" spans="1:16" x14ac:dyDescent="0.2">
      <c r="A6008" t="s">
        <v>15429</v>
      </c>
      <c r="B6008" t="s">
        <v>15428</v>
      </c>
      <c r="C6008" s="1">
        <v>39854</v>
      </c>
      <c r="D6008" t="s">
        <v>65</v>
      </c>
      <c r="E6008" t="s">
        <v>70</v>
      </c>
      <c r="G6008" t="s">
        <v>127</v>
      </c>
      <c r="H6008" t="s">
        <v>15429</v>
      </c>
      <c r="I6008" t="s">
        <v>15430</v>
      </c>
      <c r="J6008" t="s">
        <v>15431</v>
      </c>
      <c r="K6008" t="s">
        <v>185</v>
      </c>
      <c r="M6008" t="s">
        <v>15432</v>
      </c>
      <c r="N6008" t="s">
        <v>15433</v>
      </c>
      <c r="O6008" t="s">
        <v>153</v>
      </c>
      <c r="P6008" t="s">
        <v>15434</v>
      </c>
    </row>
    <row r="6009" spans="1:16" x14ac:dyDescent="0.2">
      <c r="A6009" t="s">
        <v>17113</v>
      </c>
      <c r="B6009" t="s">
        <v>17112</v>
      </c>
      <c r="C6009" s="1">
        <v>40654</v>
      </c>
      <c r="D6009" t="s">
        <v>65</v>
      </c>
      <c r="E6009" t="s">
        <v>335</v>
      </c>
      <c r="F6009" t="s">
        <v>336</v>
      </c>
      <c r="G6009" t="s">
        <v>127</v>
      </c>
      <c r="H6009" t="s">
        <v>17113</v>
      </c>
      <c r="I6009" t="s">
        <v>17114</v>
      </c>
      <c r="J6009" t="s">
        <v>17115</v>
      </c>
      <c r="K6009" t="s">
        <v>160</v>
      </c>
      <c r="M6009" t="s">
        <v>15384</v>
      </c>
      <c r="N6009" t="s">
        <v>13864</v>
      </c>
      <c r="O6009" t="s">
        <v>153</v>
      </c>
    </row>
    <row r="6010" spans="1:16" x14ac:dyDescent="0.2">
      <c r="A6010" t="s">
        <v>35110</v>
      </c>
      <c r="B6010" t="s">
        <v>27656</v>
      </c>
      <c r="C6010" s="1">
        <v>34079</v>
      </c>
      <c r="D6010" t="s">
        <v>65</v>
      </c>
      <c r="E6010" t="s">
        <v>26028</v>
      </c>
      <c r="F6010" t="s">
        <v>26029</v>
      </c>
      <c r="G6010" t="s">
        <v>25147</v>
      </c>
      <c r="H6010" t="s">
        <v>35110</v>
      </c>
      <c r="I6010" t="s">
        <v>27657</v>
      </c>
      <c r="J6010" t="s">
        <v>35111</v>
      </c>
      <c r="K6010" t="s">
        <v>25149</v>
      </c>
      <c r="L6010" t="s">
        <v>115</v>
      </c>
      <c r="N6010" t="s">
        <v>27133</v>
      </c>
      <c r="P6010" t="s">
        <v>34912</v>
      </c>
    </row>
    <row r="6011" spans="1:16" x14ac:dyDescent="0.2">
      <c r="A6011" t="s">
        <v>37406</v>
      </c>
      <c r="B6011" t="s">
        <v>37407</v>
      </c>
      <c r="C6011" s="1">
        <v>43340</v>
      </c>
      <c r="D6011" t="s">
        <v>65</v>
      </c>
      <c r="E6011" t="s">
        <v>33721</v>
      </c>
      <c r="F6011" t="s">
        <v>33722</v>
      </c>
      <c r="G6011" t="s">
        <v>25147</v>
      </c>
      <c r="H6011" t="s">
        <v>37406</v>
      </c>
      <c r="I6011" t="s">
        <v>37408</v>
      </c>
      <c r="J6011" t="s">
        <v>35334</v>
      </c>
      <c r="K6011" t="s">
        <v>25173</v>
      </c>
      <c r="L6011" t="s">
        <v>25352</v>
      </c>
      <c r="M6011" t="s">
        <v>37409</v>
      </c>
      <c r="N6011" t="s">
        <v>33724</v>
      </c>
    </row>
    <row r="6012" spans="1:16" x14ac:dyDescent="0.2">
      <c r="A6012" t="s">
        <v>12339</v>
      </c>
      <c r="B6012" t="s">
        <v>12338</v>
      </c>
      <c r="C6012" s="1">
        <v>41556</v>
      </c>
      <c r="D6012" t="s">
        <v>65</v>
      </c>
      <c r="E6012" t="s">
        <v>12408</v>
      </c>
      <c r="F6012" t="s">
        <v>12409</v>
      </c>
      <c r="G6012" t="s">
        <v>127</v>
      </c>
      <c r="H6012" t="s">
        <v>12339</v>
      </c>
      <c r="I6012" t="s">
        <v>12340</v>
      </c>
      <c r="J6012" t="s">
        <v>12341</v>
      </c>
      <c r="K6012" t="s">
        <v>111</v>
      </c>
      <c r="M6012" t="s">
        <v>12141</v>
      </c>
      <c r="N6012" t="s">
        <v>517</v>
      </c>
      <c r="O6012" t="s">
        <v>153</v>
      </c>
      <c r="P6012" t="s">
        <v>46651</v>
      </c>
    </row>
    <row r="6013" spans="1:16" x14ac:dyDescent="0.2">
      <c r="A6013" t="s">
        <v>767</v>
      </c>
      <c r="B6013" t="s">
        <v>766</v>
      </c>
      <c r="C6013" s="1">
        <v>35858</v>
      </c>
      <c r="D6013" t="s">
        <v>65</v>
      </c>
      <c r="E6013" t="s">
        <v>420</v>
      </c>
      <c r="F6013" t="s">
        <v>421</v>
      </c>
      <c r="G6013" t="s">
        <v>127</v>
      </c>
      <c r="H6013" t="s">
        <v>767</v>
      </c>
      <c r="I6013" t="s">
        <v>768</v>
      </c>
      <c r="J6013" t="s">
        <v>769</v>
      </c>
      <c r="K6013" t="s">
        <v>93</v>
      </c>
      <c r="L6013" t="s">
        <v>115</v>
      </c>
      <c r="M6013" t="s">
        <v>770</v>
      </c>
      <c r="N6013" t="s">
        <v>422</v>
      </c>
      <c r="O6013" t="s">
        <v>153</v>
      </c>
      <c r="P6013" t="s">
        <v>117</v>
      </c>
    </row>
    <row r="6014" spans="1:16" x14ac:dyDescent="0.2">
      <c r="A6014" t="s">
        <v>17329</v>
      </c>
      <c r="B6014" t="s">
        <v>17328</v>
      </c>
      <c r="C6014" s="1">
        <v>41984</v>
      </c>
      <c r="D6014" t="s">
        <v>65</v>
      </c>
      <c r="E6014" t="s">
        <v>5701</v>
      </c>
      <c r="F6014" t="s">
        <v>5702</v>
      </c>
      <c r="G6014" t="s">
        <v>127</v>
      </c>
      <c r="H6014" t="s">
        <v>17329</v>
      </c>
      <c r="I6014" t="s">
        <v>17330</v>
      </c>
      <c r="J6014" t="s">
        <v>17331</v>
      </c>
      <c r="K6014" t="s">
        <v>111</v>
      </c>
      <c r="L6014" t="s">
        <v>115</v>
      </c>
      <c r="M6014" t="s">
        <v>6134</v>
      </c>
      <c r="N6014" t="s">
        <v>17332</v>
      </c>
      <c r="O6014" t="s">
        <v>153</v>
      </c>
      <c r="P6014" t="s">
        <v>117</v>
      </c>
    </row>
    <row r="6015" spans="1:16" x14ac:dyDescent="0.2">
      <c r="A6015" t="s">
        <v>30907</v>
      </c>
      <c r="B6015" t="s">
        <v>30906</v>
      </c>
      <c r="C6015" s="1">
        <v>35151</v>
      </c>
      <c r="D6015" t="s">
        <v>65</v>
      </c>
      <c r="E6015" t="s">
        <v>125</v>
      </c>
      <c r="G6015" t="s">
        <v>25160</v>
      </c>
      <c r="H6015" t="s">
        <v>30907</v>
      </c>
      <c r="K6015" t="s">
        <v>30364</v>
      </c>
      <c r="P6015" t="s">
        <v>30908</v>
      </c>
    </row>
    <row r="6016" spans="1:16" x14ac:dyDescent="0.2">
      <c r="A6016" t="s">
        <v>30589</v>
      </c>
      <c r="B6016" t="s">
        <v>30588</v>
      </c>
      <c r="C6016" s="1">
        <v>42419</v>
      </c>
      <c r="D6016" t="s">
        <v>65</v>
      </c>
      <c r="E6016" t="s">
        <v>25222</v>
      </c>
      <c r="F6016" t="s">
        <v>25223</v>
      </c>
      <c r="G6016" t="s">
        <v>25171</v>
      </c>
      <c r="H6016" t="s">
        <v>30589</v>
      </c>
      <c r="I6016" t="s">
        <v>33006</v>
      </c>
      <c r="J6016" t="s">
        <v>36780</v>
      </c>
      <c r="K6016" t="s">
        <v>25173</v>
      </c>
      <c r="L6016" t="s">
        <v>36781</v>
      </c>
      <c r="M6016" t="s">
        <v>34398</v>
      </c>
      <c r="N6016" t="s">
        <v>36782</v>
      </c>
      <c r="P6016" t="s">
        <v>36783</v>
      </c>
    </row>
    <row r="6017" spans="1:16" x14ac:dyDescent="0.2">
      <c r="A6017" t="s">
        <v>33426</v>
      </c>
      <c r="B6017" t="s">
        <v>33425</v>
      </c>
      <c r="C6017" s="1">
        <v>43131</v>
      </c>
      <c r="D6017" t="s">
        <v>65</v>
      </c>
      <c r="E6017" t="s">
        <v>25177</v>
      </c>
      <c r="F6017" t="s">
        <v>34200</v>
      </c>
      <c r="G6017" t="s">
        <v>25160</v>
      </c>
      <c r="H6017" t="s">
        <v>33426</v>
      </c>
      <c r="I6017" t="s">
        <v>26294</v>
      </c>
      <c r="J6017" t="s">
        <v>35075</v>
      </c>
      <c r="K6017" t="s">
        <v>25173</v>
      </c>
      <c r="L6017" t="s">
        <v>27650</v>
      </c>
      <c r="M6017" t="s">
        <v>34306</v>
      </c>
      <c r="N6017" t="s">
        <v>33427</v>
      </c>
    </row>
    <row r="6018" spans="1:16" x14ac:dyDescent="0.2">
      <c r="A6018" t="s">
        <v>22795</v>
      </c>
      <c r="B6018" t="s">
        <v>22794</v>
      </c>
      <c r="C6018" s="1">
        <v>37123</v>
      </c>
      <c r="D6018" t="s">
        <v>65</v>
      </c>
      <c r="E6018" t="s">
        <v>42176</v>
      </c>
      <c r="F6018" t="s">
        <v>42177</v>
      </c>
      <c r="G6018" t="s">
        <v>127</v>
      </c>
      <c r="H6018" t="s">
        <v>22795</v>
      </c>
      <c r="I6018" t="s">
        <v>22796</v>
      </c>
      <c r="J6018" t="s">
        <v>22797</v>
      </c>
      <c r="K6018" t="s">
        <v>111</v>
      </c>
      <c r="M6018" t="s">
        <v>22580</v>
      </c>
      <c r="N6018" t="s">
        <v>19457</v>
      </c>
      <c r="O6018" t="s">
        <v>153</v>
      </c>
      <c r="P6018" t="s">
        <v>45131</v>
      </c>
    </row>
    <row r="6019" spans="1:16" x14ac:dyDescent="0.2">
      <c r="A6019" t="s">
        <v>48134</v>
      </c>
      <c r="B6019" t="s">
        <v>22790</v>
      </c>
      <c r="C6019" s="1">
        <v>40775</v>
      </c>
      <c r="D6019" t="s">
        <v>65</v>
      </c>
      <c r="E6019" t="s">
        <v>42176</v>
      </c>
      <c r="F6019" t="s">
        <v>42177</v>
      </c>
      <c r="G6019" t="s">
        <v>127</v>
      </c>
      <c r="H6019" t="s">
        <v>48134</v>
      </c>
      <c r="I6019" t="s">
        <v>22791</v>
      </c>
      <c r="J6019" t="s">
        <v>22792</v>
      </c>
      <c r="K6019" t="s">
        <v>111</v>
      </c>
      <c r="M6019" t="s">
        <v>22793</v>
      </c>
      <c r="N6019" t="s">
        <v>491</v>
      </c>
      <c r="O6019" t="s">
        <v>153</v>
      </c>
      <c r="P6019" t="s">
        <v>45131</v>
      </c>
    </row>
    <row r="6020" spans="1:16" x14ac:dyDescent="0.2">
      <c r="A6020" t="s">
        <v>22577</v>
      </c>
      <c r="B6020" t="s">
        <v>22576</v>
      </c>
      <c r="C6020" s="1">
        <v>42467</v>
      </c>
      <c r="D6020" t="s">
        <v>65</v>
      </c>
      <c r="E6020" t="s">
        <v>707</v>
      </c>
      <c r="F6020" t="s">
        <v>708</v>
      </c>
      <c r="G6020" t="s">
        <v>127</v>
      </c>
      <c r="H6020" t="s">
        <v>22577</v>
      </c>
      <c r="I6020" t="s">
        <v>22578</v>
      </c>
      <c r="J6020" t="s">
        <v>22579</v>
      </c>
      <c r="K6020" t="s">
        <v>111</v>
      </c>
      <c r="M6020" t="s">
        <v>22580</v>
      </c>
      <c r="N6020" t="s">
        <v>710</v>
      </c>
      <c r="O6020" t="s">
        <v>153</v>
      </c>
      <c r="P6020" t="s">
        <v>628</v>
      </c>
    </row>
    <row r="6021" spans="1:16" x14ac:dyDescent="0.2">
      <c r="A6021" t="s">
        <v>17333</v>
      </c>
      <c r="B6021" t="s">
        <v>17328</v>
      </c>
      <c r="C6021" s="1">
        <v>41984</v>
      </c>
      <c r="D6021" t="s">
        <v>65</v>
      </c>
      <c r="F6021" t="s">
        <v>34583</v>
      </c>
      <c r="G6021" t="s">
        <v>127</v>
      </c>
      <c r="H6021" t="s">
        <v>17333</v>
      </c>
      <c r="I6021" t="s">
        <v>17334</v>
      </c>
      <c r="J6021" t="s">
        <v>17335</v>
      </c>
      <c r="K6021" t="s">
        <v>111</v>
      </c>
      <c r="M6021" t="s">
        <v>6134</v>
      </c>
      <c r="N6021" t="s">
        <v>17336</v>
      </c>
      <c r="O6021" t="s">
        <v>153</v>
      </c>
      <c r="P6021" t="s">
        <v>192</v>
      </c>
    </row>
    <row r="6022" spans="1:16" x14ac:dyDescent="0.2">
      <c r="A6022" t="s">
        <v>23744</v>
      </c>
      <c r="B6022" t="s">
        <v>23743</v>
      </c>
      <c r="C6022" s="1">
        <v>41556</v>
      </c>
      <c r="D6022" t="s">
        <v>65</v>
      </c>
      <c r="F6022" t="s">
        <v>34583</v>
      </c>
      <c r="G6022" t="s">
        <v>127</v>
      </c>
      <c r="H6022" t="s">
        <v>23744</v>
      </c>
      <c r="I6022" t="s">
        <v>23745</v>
      </c>
      <c r="J6022" t="s">
        <v>23746</v>
      </c>
      <c r="K6022" t="s">
        <v>185</v>
      </c>
      <c r="M6022" t="s">
        <v>23747</v>
      </c>
      <c r="N6022" t="s">
        <v>11392</v>
      </c>
      <c r="O6022" t="s">
        <v>153</v>
      </c>
      <c r="P6022" t="s">
        <v>117</v>
      </c>
    </row>
    <row r="6023" spans="1:16" x14ac:dyDescent="0.2">
      <c r="A6023" t="s">
        <v>36076</v>
      </c>
      <c r="B6023" t="s">
        <v>30473</v>
      </c>
      <c r="C6023" s="1">
        <v>33141</v>
      </c>
      <c r="D6023" t="s">
        <v>65</v>
      </c>
      <c r="E6023" t="s">
        <v>26028</v>
      </c>
      <c r="F6023" t="s">
        <v>26029</v>
      </c>
      <c r="G6023" t="s">
        <v>25147</v>
      </c>
      <c r="H6023" t="s">
        <v>36076</v>
      </c>
      <c r="I6023" t="s">
        <v>26551</v>
      </c>
      <c r="J6023" t="s">
        <v>36077</v>
      </c>
      <c r="K6023" t="s">
        <v>25162</v>
      </c>
      <c r="L6023" t="s">
        <v>115</v>
      </c>
      <c r="N6023" t="s">
        <v>26848</v>
      </c>
      <c r="P6023" t="s">
        <v>34912</v>
      </c>
    </row>
    <row r="6024" spans="1:16" x14ac:dyDescent="0.2">
      <c r="A6024" t="s">
        <v>29137</v>
      </c>
      <c r="B6024" t="s">
        <v>29136</v>
      </c>
      <c r="C6024" s="1">
        <v>41502</v>
      </c>
      <c r="D6024" t="s">
        <v>65</v>
      </c>
      <c r="E6024" t="s">
        <v>301</v>
      </c>
      <c r="F6024" t="s">
        <v>302</v>
      </c>
      <c r="G6024" t="s">
        <v>25153</v>
      </c>
      <c r="H6024" t="s">
        <v>29137</v>
      </c>
      <c r="I6024" t="s">
        <v>27725</v>
      </c>
      <c r="J6024" t="s">
        <v>34238</v>
      </c>
      <c r="K6024" t="s">
        <v>25156</v>
      </c>
      <c r="L6024" t="s">
        <v>35639</v>
      </c>
      <c r="M6024" t="s">
        <v>35640</v>
      </c>
      <c r="N6024" t="s">
        <v>35641</v>
      </c>
      <c r="P6024" t="s">
        <v>30565</v>
      </c>
    </row>
    <row r="6025" spans="1:16" x14ac:dyDescent="0.2">
      <c r="A6025" t="s">
        <v>30567</v>
      </c>
      <c r="B6025" t="s">
        <v>30566</v>
      </c>
      <c r="C6025" s="1">
        <v>41502</v>
      </c>
      <c r="D6025" t="s">
        <v>65</v>
      </c>
      <c r="E6025" t="s">
        <v>301</v>
      </c>
      <c r="F6025" t="s">
        <v>302</v>
      </c>
      <c r="G6025" t="s">
        <v>25198</v>
      </c>
      <c r="H6025" t="s">
        <v>30567</v>
      </c>
      <c r="I6025" t="s">
        <v>30568</v>
      </c>
      <c r="J6025" t="s">
        <v>36098</v>
      </c>
      <c r="K6025" t="s">
        <v>25149</v>
      </c>
      <c r="L6025" t="s">
        <v>36099</v>
      </c>
      <c r="M6025" t="s">
        <v>35292</v>
      </c>
      <c r="N6025" t="s">
        <v>35020</v>
      </c>
      <c r="P6025" t="s">
        <v>25282</v>
      </c>
    </row>
    <row r="6026" spans="1:16" x14ac:dyDescent="0.2">
      <c r="A6026" t="s">
        <v>35677</v>
      </c>
      <c r="B6026" t="s">
        <v>29147</v>
      </c>
      <c r="C6026" s="1">
        <v>38398</v>
      </c>
      <c r="D6026" t="s">
        <v>65</v>
      </c>
      <c r="E6026" t="s">
        <v>25177</v>
      </c>
      <c r="F6026" t="s">
        <v>34200</v>
      </c>
      <c r="G6026" t="s">
        <v>25153</v>
      </c>
      <c r="H6026" t="s">
        <v>35677</v>
      </c>
      <c r="I6026" t="s">
        <v>25145</v>
      </c>
      <c r="J6026" t="s">
        <v>35678</v>
      </c>
      <c r="K6026" t="s">
        <v>25162</v>
      </c>
      <c r="M6026" t="s">
        <v>25325</v>
      </c>
      <c r="N6026" t="s">
        <v>25600</v>
      </c>
      <c r="P6026" t="s">
        <v>34830</v>
      </c>
    </row>
    <row r="6027" spans="1:16" x14ac:dyDescent="0.2">
      <c r="A6027" t="s">
        <v>27631</v>
      </c>
      <c r="B6027" t="s">
        <v>27630</v>
      </c>
      <c r="C6027" s="1">
        <v>38559</v>
      </c>
      <c r="D6027" t="s">
        <v>65</v>
      </c>
      <c r="E6027" t="s">
        <v>170</v>
      </c>
      <c r="F6027" t="s">
        <v>171</v>
      </c>
      <c r="G6027" t="s">
        <v>25160</v>
      </c>
      <c r="H6027" t="s">
        <v>27631</v>
      </c>
      <c r="I6027" t="s">
        <v>27632</v>
      </c>
      <c r="J6027" t="s">
        <v>35073</v>
      </c>
      <c r="K6027" t="s">
        <v>25230</v>
      </c>
      <c r="L6027" t="s">
        <v>27633</v>
      </c>
      <c r="M6027" t="s">
        <v>27530</v>
      </c>
      <c r="N6027" t="s">
        <v>3245</v>
      </c>
      <c r="P6027" t="s">
        <v>1296</v>
      </c>
    </row>
    <row r="6028" spans="1:16" x14ac:dyDescent="0.2">
      <c r="A6028" t="s">
        <v>33638</v>
      </c>
      <c r="B6028" t="s">
        <v>33637</v>
      </c>
      <c r="C6028" s="1">
        <v>43153</v>
      </c>
      <c r="D6028" t="s">
        <v>65</v>
      </c>
      <c r="E6028" t="s">
        <v>301</v>
      </c>
      <c r="F6028" t="s">
        <v>302</v>
      </c>
      <c r="G6028" t="s">
        <v>25147</v>
      </c>
      <c r="H6028" t="s">
        <v>33638</v>
      </c>
      <c r="I6028" t="s">
        <v>39541</v>
      </c>
      <c r="J6028" t="s">
        <v>37252</v>
      </c>
      <c r="K6028" t="s">
        <v>25156</v>
      </c>
      <c r="L6028" t="s">
        <v>25316</v>
      </c>
      <c r="M6028" t="s">
        <v>37253</v>
      </c>
      <c r="N6028" t="s">
        <v>39542</v>
      </c>
    </row>
    <row r="6029" spans="1:16" x14ac:dyDescent="0.2">
      <c r="A6029" t="s">
        <v>8830</v>
      </c>
      <c r="B6029" t="s">
        <v>8829</v>
      </c>
      <c r="C6029" s="1">
        <v>25568</v>
      </c>
      <c r="D6029" t="s">
        <v>65</v>
      </c>
      <c r="E6029" t="s">
        <v>667</v>
      </c>
      <c r="F6029" t="s">
        <v>668</v>
      </c>
      <c r="G6029" t="s">
        <v>133</v>
      </c>
      <c r="H6029" t="s">
        <v>8830</v>
      </c>
      <c r="I6029" t="s">
        <v>8831</v>
      </c>
      <c r="J6029" t="s">
        <v>8832</v>
      </c>
      <c r="K6029" t="s">
        <v>93</v>
      </c>
      <c r="L6029" t="s">
        <v>115</v>
      </c>
      <c r="M6029" t="s">
        <v>1311</v>
      </c>
      <c r="N6029" t="s">
        <v>669</v>
      </c>
      <c r="O6029" t="s">
        <v>153</v>
      </c>
      <c r="P6029" t="s">
        <v>117</v>
      </c>
    </row>
    <row r="6030" spans="1:16" x14ac:dyDescent="0.2">
      <c r="A6030" t="s">
        <v>8834</v>
      </c>
      <c r="B6030" t="s">
        <v>8833</v>
      </c>
      <c r="C6030" s="1">
        <v>40332</v>
      </c>
      <c r="D6030" t="s">
        <v>65</v>
      </c>
      <c r="E6030" t="s">
        <v>667</v>
      </c>
      <c r="F6030" t="s">
        <v>668</v>
      </c>
      <c r="G6030" t="s">
        <v>127</v>
      </c>
      <c r="H6030" t="s">
        <v>8834</v>
      </c>
      <c r="I6030" t="s">
        <v>8835</v>
      </c>
      <c r="J6030" t="s">
        <v>8836</v>
      </c>
      <c r="K6030" t="s">
        <v>111</v>
      </c>
      <c r="L6030" t="s">
        <v>115</v>
      </c>
      <c r="M6030" t="s">
        <v>696</v>
      </c>
      <c r="N6030" t="s">
        <v>669</v>
      </c>
      <c r="O6030">
        <v>0</v>
      </c>
      <c r="P6030" t="s">
        <v>117</v>
      </c>
    </row>
    <row r="6031" spans="1:16" x14ac:dyDescent="0.2">
      <c r="A6031" t="s">
        <v>1503</v>
      </c>
      <c r="B6031" t="s">
        <v>1502</v>
      </c>
      <c r="C6031" s="1">
        <v>25568</v>
      </c>
      <c r="D6031" t="s">
        <v>65</v>
      </c>
      <c r="E6031" t="s">
        <v>667</v>
      </c>
      <c r="F6031" t="s">
        <v>668</v>
      </c>
      <c r="G6031" t="s">
        <v>127</v>
      </c>
      <c r="H6031" t="s">
        <v>1503</v>
      </c>
      <c r="I6031" t="s">
        <v>1504</v>
      </c>
      <c r="J6031" t="s">
        <v>1505</v>
      </c>
      <c r="K6031" t="s">
        <v>93</v>
      </c>
      <c r="L6031" t="s">
        <v>115</v>
      </c>
      <c r="M6031" t="s">
        <v>1506</v>
      </c>
      <c r="N6031" t="s">
        <v>669</v>
      </c>
      <c r="O6031">
        <v>0</v>
      </c>
      <c r="P6031" t="s">
        <v>117</v>
      </c>
    </row>
    <row r="6032" spans="1:16" x14ac:dyDescent="0.2">
      <c r="A6032" t="s">
        <v>7778</v>
      </c>
      <c r="B6032" t="s">
        <v>7777</v>
      </c>
      <c r="C6032" s="1">
        <v>25568</v>
      </c>
      <c r="D6032" t="s">
        <v>65</v>
      </c>
      <c r="E6032" t="s">
        <v>667</v>
      </c>
      <c r="F6032" t="s">
        <v>668</v>
      </c>
      <c r="G6032" t="s">
        <v>127</v>
      </c>
      <c r="H6032" t="s">
        <v>7778</v>
      </c>
      <c r="I6032" t="s">
        <v>79</v>
      </c>
      <c r="J6032" t="s">
        <v>7779</v>
      </c>
      <c r="K6032" t="s">
        <v>93</v>
      </c>
      <c r="L6032" t="s">
        <v>115</v>
      </c>
      <c r="M6032" t="s">
        <v>7780</v>
      </c>
      <c r="N6032" t="s">
        <v>669</v>
      </c>
      <c r="O6032" t="s">
        <v>94</v>
      </c>
      <c r="P6032" t="s">
        <v>117</v>
      </c>
    </row>
    <row r="6033" spans="1:16" x14ac:dyDescent="0.2">
      <c r="A6033" t="s">
        <v>43214</v>
      </c>
      <c r="B6033" t="s">
        <v>43215</v>
      </c>
      <c r="C6033" s="1">
        <v>25568</v>
      </c>
      <c r="D6033" t="s">
        <v>65</v>
      </c>
      <c r="E6033" t="s">
        <v>667</v>
      </c>
      <c r="F6033" t="s">
        <v>668</v>
      </c>
      <c r="G6033" t="s">
        <v>127</v>
      </c>
      <c r="H6033" t="s">
        <v>43214</v>
      </c>
      <c r="I6033" t="s">
        <v>69</v>
      </c>
      <c r="J6033" t="s">
        <v>43216</v>
      </c>
      <c r="K6033" t="s">
        <v>86</v>
      </c>
      <c r="L6033" t="s">
        <v>115</v>
      </c>
      <c r="M6033" t="s">
        <v>43217</v>
      </c>
      <c r="N6033" t="s">
        <v>669</v>
      </c>
      <c r="O6033">
        <v>0</v>
      </c>
      <c r="P6033" t="s">
        <v>117</v>
      </c>
    </row>
    <row r="6034" spans="1:16" x14ac:dyDescent="0.2">
      <c r="A6034" t="s">
        <v>7902</v>
      </c>
      <c r="B6034" t="s">
        <v>7901</v>
      </c>
      <c r="C6034" s="1">
        <v>25568</v>
      </c>
      <c r="D6034" t="s">
        <v>65</v>
      </c>
      <c r="E6034" t="s">
        <v>667</v>
      </c>
      <c r="F6034" t="s">
        <v>668</v>
      </c>
      <c r="G6034" t="s">
        <v>133</v>
      </c>
      <c r="H6034" t="s">
        <v>7902</v>
      </c>
      <c r="I6034" t="s">
        <v>7903</v>
      </c>
      <c r="J6034" t="s">
        <v>7904</v>
      </c>
      <c r="K6034" t="s">
        <v>86</v>
      </c>
      <c r="L6034" t="s">
        <v>115</v>
      </c>
      <c r="M6034" t="s">
        <v>7905</v>
      </c>
      <c r="N6034" t="s">
        <v>669</v>
      </c>
      <c r="O6034" t="s">
        <v>153</v>
      </c>
      <c r="P6034" t="s">
        <v>117</v>
      </c>
    </row>
    <row r="6035" spans="1:16" x14ac:dyDescent="0.2">
      <c r="A6035" t="s">
        <v>9279</v>
      </c>
      <c r="B6035" t="s">
        <v>9278</v>
      </c>
      <c r="C6035" s="1">
        <v>39363</v>
      </c>
      <c r="D6035" t="s">
        <v>65</v>
      </c>
      <c r="E6035" t="s">
        <v>667</v>
      </c>
      <c r="F6035" t="s">
        <v>668</v>
      </c>
      <c r="G6035" t="s">
        <v>133</v>
      </c>
      <c r="H6035" t="s">
        <v>9279</v>
      </c>
      <c r="I6035" t="s">
        <v>9280</v>
      </c>
      <c r="J6035" t="s">
        <v>9281</v>
      </c>
      <c r="K6035" t="s">
        <v>93</v>
      </c>
      <c r="L6035" t="s">
        <v>115</v>
      </c>
      <c r="M6035" t="s">
        <v>9282</v>
      </c>
      <c r="N6035" t="s">
        <v>669</v>
      </c>
      <c r="O6035" t="s">
        <v>153</v>
      </c>
      <c r="P6035" t="s">
        <v>117</v>
      </c>
    </row>
    <row r="6036" spans="1:16" x14ac:dyDescent="0.2">
      <c r="A6036" t="s">
        <v>8838</v>
      </c>
      <c r="B6036" t="s">
        <v>8837</v>
      </c>
      <c r="C6036" s="1">
        <v>25568</v>
      </c>
      <c r="D6036" t="s">
        <v>65</v>
      </c>
      <c r="E6036" t="s">
        <v>667</v>
      </c>
      <c r="F6036" t="s">
        <v>668</v>
      </c>
      <c r="G6036" t="s">
        <v>127</v>
      </c>
      <c r="H6036" t="s">
        <v>8838</v>
      </c>
      <c r="I6036" t="s">
        <v>8839</v>
      </c>
      <c r="J6036" t="s">
        <v>8840</v>
      </c>
      <c r="K6036" t="s">
        <v>93</v>
      </c>
      <c r="L6036" t="s">
        <v>115</v>
      </c>
      <c r="M6036" t="s">
        <v>8788</v>
      </c>
      <c r="N6036" t="s">
        <v>669</v>
      </c>
      <c r="O6036">
        <v>0</v>
      </c>
      <c r="P6036" t="s">
        <v>117</v>
      </c>
    </row>
    <row r="6037" spans="1:16" x14ac:dyDescent="0.2">
      <c r="A6037" t="s">
        <v>9212</v>
      </c>
      <c r="B6037" t="s">
        <v>9211</v>
      </c>
      <c r="C6037" s="1">
        <v>42037</v>
      </c>
      <c r="D6037" t="s">
        <v>65</v>
      </c>
      <c r="F6037" t="s">
        <v>34583</v>
      </c>
      <c r="G6037" t="s">
        <v>133</v>
      </c>
      <c r="H6037" t="s">
        <v>9212</v>
      </c>
      <c r="I6037" t="s">
        <v>9213</v>
      </c>
      <c r="J6037" t="s">
        <v>9214</v>
      </c>
      <c r="K6037" t="s">
        <v>93</v>
      </c>
      <c r="M6037" t="s">
        <v>9215</v>
      </c>
      <c r="N6037" t="s">
        <v>9216</v>
      </c>
      <c r="O6037" t="s">
        <v>94</v>
      </c>
    </row>
    <row r="6038" spans="1:16" x14ac:dyDescent="0.2">
      <c r="A6038" t="s">
        <v>9191</v>
      </c>
      <c r="B6038" t="s">
        <v>9190</v>
      </c>
      <c r="C6038" s="1">
        <v>41341</v>
      </c>
      <c r="D6038" t="s">
        <v>65</v>
      </c>
      <c r="E6038" t="s">
        <v>667</v>
      </c>
      <c r="F6038" t="s">
        <v>668</v>
      </c>
      <c r="G6038" t="s">
        <v>133</v>
      </c>
      <c r="H6038" t="s">
        <v>9191</v>
      </c>
      <c r="I6038" t="s">
        <v>9192</v>
      </c>
      <c r="J6038" t="s">
        <v>9193</v>
      </c>
      <c r="K6038" t="s">
        <v>93</v>
      </c>
      <c r="M6038" t="s">
        <v>9194</v>
      </c>
      <c r="N6038" t="s">
        <v>9041</v>
      </c>
      <c r="O6038" t="s">
        <v>153</v>
      </c>
    </row>
    <row r="6039" spans="1:16" x14ac:dyDescent="0.2">
      <c r="A6039" t="s">
        <v>8971</v>
      </c>
      <c r="B6039" t="s">
        <v>8970</v>
      </c>
      <c r="C6039" s="1">
        <v>40549</v>
      </c>
      <c r="D6039" t="s">
        <v>65</v>
      </c>
      <c r="E6039" t="s">
        <v>667</v>
      </c>
      <c r="F6039" t="s">
        <v>668</v>
      </c>
      <c r="G6039" t="s">
        <v>127</v>
      </c>
      <c r="H6039" t="s">
        <v>8971</v>
      </c>
      <c r="I6039" t="s">
        <v>89</v>
      </c>
      <c r="J6039" t="s">
        <v>8972</v>
      </c>
      <c r="K6039" t="s">
        <v>93</v>
      </c>
      <c r="L6039" t="s">
        <v>115</v>
      </c>
      <c r="M6039" t="s">
        <v>1311</v>
      </c>
      <c r="N6039" t="s">
        <v>669</v>
      </c>
      <c r="O6039" t="s">
        <v>94</v>
      </c>
      <c r="P6039" t="s">
        <v>117</v>
      </c>
    </row>
    <row r="6040" spans="1:16" x14ac:dyDescent="0.2">
      <c r="A6040" t="s">
        <v>9038</v>
      </c>
      <c r="B6040" t="s">
        <v>9037</v>
      </c>
      <c r="C6040" s="1">
        <v>42037</v>
      </c>
      <c r="D6040" t="s">
        <v>65</v>
      </c>
      <c r="E6040" t="s">
        <v>667</v>
      </c>
      <c r="F6040" t="s">
        <v>668</v>
      </c>
      <c r="G6040" t="s">
        <v>133</v>
      </c>
      <c r="H6040" t="s">
        <v>9038</v>
      </c>
      <c r="I6040" t="s">
        <v>9039</v>
      </c>
      <c r="J6040" t="s">
        <v>9040</v>
      </c>
      <c r="K6040" t="s">
        <v>93</v>
      </c>
      <c r="M6040" t="s">
        <v>116</v>
      </c>
      <c r="N6040" t="s">
        <v>9041</v>
      </c>
      <c r="O6040">
        <v>0</v>
      </c>
    </row>
    <row r="6041" spans="1:16" x14ac:dyDescent="0.2">
      <c r="A6041" t="s">
        <v>8915</v>
      </c>
      <c r="B6041" t="s">
        <v>8914</v>
      </c>
      <c r="C6041" s="1">
        <v>39562</v>
      </c>
      <c r="D6041" t="s">
        <v>65</v>
      </c>
      <c r="E6041" t="s">
        <v>667</v>
      </c>
      <c r="F6041" t="s">
        <v>668</v>
      </c>
      <c r="G6041" t="s">
        <v>127</v>
      </c>
      <c r="H6041" t="s">
        <v>8915</v>
      </c>
      <c r="I6041" t="s">
        <v>626</v>
      </c>
      <c r="J6041" t="s">
        <v>8916</v>
      </c>
      <c r="K6041" t="s">
        <v>93</v>
      </c>
      <c r="L6041" t="s">
        <v>115</v>
      </c>
      <c r="M6041" t="s">
        <v>8301</v>
      </c>
      <c r="N6041" t="s">
        <v>669</v>
      </c>
      <c r="O6041">
        <v>0</v>
      </c>
      <c r="P6041" t="s">
        <v>117</v>
      </c>
    </row>
    <row r="6042" spans="1:16" x14ac:dyDescent="0.2">
      <c r="A6042" t="s">
        <v>8918</v>
      </c>
      <c r="B6042" t="s">
        <v>8917</v>
      </c>
      <c r="C6042" s="1">
        <v>25568</v>
      </c>
      <c r="D6042" t="s">
        <v>65</v>
      </c>
      <c r="E6042" t="s">
        <v>667</v>
      </c>
      <c r="F6042" t="s">
        <v>668</v>
      </c>
      <c r="G6042" t="s">
        <v>127</v>
      </c>
      <c r="H6042" t="s">
        <v>8918</v>
      </c>
      <c r="I6042" t="s">
        <v>8919</v>
      </c>
      <c r="J6042" t="s">
        <v>8920</v>
      </c>
      <c r="K6042" t="s">
        <v>93</v>
      </c>
      <c r="L6042" t="s">
        <v>115</v>
      </c>
      <c r="M6042" t="s">
        <v>8921</v>
      </c>
      <c r="N6042" t="s">
        <v>669</v>
      </c>
      <c r="O6042" t="s">
        <v>94</v>
      </c>
      <c r="P6042" t="s">
        <v>117</v>
      </c>
    </row>
    <row r="6043" spans="1:16" x14ac:dyDescent="0.2">
      <c r="A6043" t="s">
        <v>8923</v>
      </c>
      <c r="B6043" t="s">
        <v>8922</v>
      </c>
      <c r="C6043" s="1">
        <v>25568</v>
      </c>
      <c r="D6043" t="s">
        <v>65</v>
      </c>
      <c r="E6043" t="s">
        <v>667</v>
      </c>
      <c r="F6043" t="s">
        <v>668</v>
      </c>
      <c r="G6043" t="s">
        <v>133</v>
      </c>
      <c r="H6043" t="s">
        <v>8923</v>
      </c>
      <c r="I6043" t="s">
        <v>8924</v>
      </c>
      <c r="J6043" t="s">
        <v>8925</v>
      </c>
      <c r="K6043" t="s">
        <v>93</v>
      </c>
      <c r="L6043" t="s">
        <v>115</v>
      </c>
      <c r="M6043" t="s">
        <v>8301</v>
      </c>
      <c r="N6043" t="s">
        <v>669</v>
      </c>
      <c r="O6043">
        <v>0</v>
      </c>
      <c r="P6043" t="s">
        <v>117</v>
      </c>
    </row>
    <row r="6044" spans="1:16" x14ac:dyDescent="0.2">
      <c r="A6044" t="s">
        <v>8974</v>
      </c>
      <c r="B6044" t="s">
        <v>8973</v>
      </c>
      <c r="C6044" s="1">
        <v>25568</v>
      </c>
      <c r="D6044" t="s">
        <v>65</v>
      </c>
      <c r="E6044" t="s">
        <v>667</v>
      </c>
      <c r="F6044" t="s">
        <v>668</v>
      </c>
      <c r="G6044" t="s">
        <v>127</v>
      </c>
      <c r="H6044" t="s">
        <v>8974</v>
      </c>
      <c r="I6044" t="s">
        <v>89</v>
      </c>
      <c r="J6044" t="s">
        <v>8975</v>
      </c>
      <c r="K6044" t="s">
        <v>93</v>
      </c>
      <c r="L6044" t="s">
        <v>115</v>
      </c>
      <c r="M6044" t="s">
        <v>8788</v>
      </c>
      <c r="N6044" t="s">
        <v>669</v>
      </c>
      <c r="O6044">
        <v>0</v>
      </c>
      <c r="P6044" t="s">
        <v>117</v>
      </c>
    </row>
    <row r="6045" spans="1:16" x14ac:dyDescent="0.2">
      <c r="A6045" t="s">
        <v>8989</v>
      </c>
      <c r="B6045" t="s">
        <v>8988</v>
      </c>
      <c r="C6045" s="1">
        <v>25568</v>
      </c>
      <c r="D6045" t="s">
        <v>65</v>
      </c>
      <c r="E6045" t="s">
        <v>667</v>
      </c>
      <c r="F6045" t="s">
        <v>668</v>
      </c>
      <c r="G6045" t="s">
        <v>133</v>
      </c>
      <c r="H6045" t="s">
        <v>8989</v>
      </c>
      <c r="I6045" t="s">
        <v>8990</v>
      </c>
      <c r="J6045" t="s">
        <v>8991</v>
      </c>
      <c r="K6045" t="s">
        <v>93</v>
      </c>
      <c r="L6045" t="s">
        <v>115</v>
      </c>
      <c r="M6045" t="s">
        <v>8992</v>
      </c>
      <c r="N6045" t="s">
        <v>669</v>
      </c>
      <c r="O6045" t="s">
        <v>94</v>
      </c>
      <c r="P6045" t="s">
        <v>117</v>
      </c>
    </row>
    <row r="6046" spans="1:16" x14ac:dyDescent="0.2">
      <c r="A6046" t="s">
        <v>8785</v>
      </c>
      <c r="B6046" t="s">
        <v>8784</v>
      </c>
      <c r="C6046" s="1">
        <v>25568</v>
      </c>
      <c r="D6046" t="s">
        <v>65</v>
      </c>
      <c r="E6046" t="s">
        <v>667</v>
      </c>
      <c r="F6046" t="s">
        <v>668</v>
      </c>
      <c r="G6046" t="s">
        <v>127</v>
      </c>
      <c r="H6046" t="s">
        <v>8785</v>
      </c>
      <c r="I6046" t="s">
        <v>8786</v>
      </c>
      <c r="J6046" t="s">
        <v>8787</v>
      </c>
      <c r="K6046" t="s">
        <v>93</v>
      </c>
      <c r="L6046" t="s">
        <v>115</v>
      </c>
      <c r="M6046" t="s">
        <v>8788</v>
      </c>
      <c r="N6046" t="s">
        <v>669</v>
      </c>
      <c r="O6046">
        <v>0</v>
      </c>
      <c r="P6046" t="s">
        <v>117</v>
      </c>
    </row>
    <row r="6047" spans="1:16" x14ac:dyDescent="0.2">
      <c r="A6047" t="s">
        <v>8790</v>
      </c>
      <c r="B6047" t="s">
        <v>8789</v>
      </c>
      <c r="C6047" s="1">
        <v>25568</v>
      </c>
      <c r="D6047" t="s">
        <v>65</v>
      </c>
      <c r="E6047" t="s">
        <v>667</v>
      </c>
      <c r="F6047" t="s">
        <v>668</v>
      </c>
      <c r="G6047" t="s">
        <v>127</v>
      </c>
      <c r="H6047" t="s">
        <v>8790</v>
      </c>
      <c r="I6047" t="s">
        <v>8791</v>
      </c>
      <c r="J6047" t="s">
        <v>8792</v>
      </c>
      <c r="K6047" t="s">
        <v>93</v>
      </c>
      <c r="L6047" t="s">
        <v>115</v>
      </c>
      <c r="M6047" t="s">
        <v>8793</v>
      </c>
      <c r="N6047" t="s">
        <v>8794</v>
      </c>
      <c r="O6047">
        <v>0</v>
      </c>
      <c r="P6047" t="s">
        <v>117</v>
      </c>
    </row>
    <row r="6048" spans="1:16" x14ac:dyDescent="0.2">
      <c r="A6048" t="s">
        <v>29563</v>
      </c>
      <c r="B6048" t="s">
        <v>29562</v>
      </c>
      <c r="C6048" s="1">
        <v>41565</v>
      </c>
      <c r="D6048" t="s">
        <v>65</v>
      </c>
      <c r="E6048" t="s">
        <v>15331</v>
      </c>
      <c r="F6048" t="s">
        <v>15332</v>
      </c>
      <c r="G6048" t="s">
        <v>25198</v>
      </c>
      <c r="H6048" t="s">
        <v>29563</v>
      </c>
      <c r="I6048" t="s">
        <v>31708</v>
      </c>
      <c r="J6048" t="s">
        <v>34581</v>
      </c>
      <c r="K6048" t="s">
        <v>25156</v>
      </c>
      <c r="L6048" t="s">
        <v>31709</v>
      </c>
      <c r="M6048" t="s">
        <v>30487</v>
      </c>
      <c r="N6048" t="s">
        <v>36384</v>
      </c>
      <c r="P6048" t="s">
        <v>31710</v>
      </c>
    </row>
    <row r="6049" spans="1:16" x14ac:dyDescent="0.2">
      <c r="A6049" t="s">
        <v>30988</v>
      </c>
      <c r="B6049" t="s">
        <v>30987</v>
      </c>
      <c r="C6049" s="1">
        <v>42349</v>
      </c>
      <c r="D6049" t="s">
        <v>65</v>
      </c>
      <c r="E6049" t="s">
        <v>25194</v>
      </c>
      <c r="F6049" t="s">
        <v>25195</v>
      </c>
      <c r="G6049" t="s">
        <v>25153</v>
      </c>
      <c r="H6049" t="s">
        <v>30988</v>
      </c>
      <c r="I6049" t="s">
        <v>25145</v>
      </c>
      <c r="J6049" t="s">
        <v>35563</v>
      </c>
      <c r="K6049" t="s">
        <v>25149</v>
      </c>
      <c r="L6049" t="s">
        <v>36224</v>
      </c>
      <c r="M6049" t="s">
        <v>36225</v>
      </c>
      <c r="N6049" t="s">
        <v>36226</v>
      </c>
    </row>
    <row r="6050" spans="1:16" x14ac:dyDescent="0.2">
      <c r="A6050" t="s">
        <v>49525</v>
      </c>
      <c r="B6050" t="s">
        <v>49526</v>
      </c>
      <c r="C6050" s="1">
        <v>43902</v>
      </c>
      <c r="D6050" t="s">
        <v>65</v>
      </c>
      <c r="E6050" t="s">
        <v>392</v>
      </c>
      <c r="F6050" t="s">
        <v>393</v>
      </c>
      <c r="G6050" t="s">
        <v>1479</v>
      </c>
      <c r="H6050" t="s">
        <v>49525</v>
      </c>
      <c r="I6050" t="s">
        <v>48750</v>
      </c>
      <c r="J6050" t="s">
        <v>49527</v>
      </c>
      <c r="K6050" t="s">
        <v>93</v>
      </c>
      <c r="L6050" t="s">
        <v>49528</v>
      </c>
      <c r="M6050" t="s">
        <v>49529</v>
      </c>
      <c r="N6050" t="s">
        <v>49530</v>
      </c>
      <c r="O6050" t="s">
        <v>94</v>
      </c>
      <c r="P6050" t="s">
        <v>48567</v>
      </c>
    </row>
    <row r="6051" spans="1:16" x14ac:dyDescent="0.2">
      <c r="A6051" t="s">
        <v>15412</v>
      </c>
      <c r="B6051" t="s">
        <v>15411</v>
      </c>
      <c r="C6051" s="1">
        <v>39730</v>
      </c>
      <c r="D6051" t="s">
        <v>65</v>
      </c>
      <c r="E6051" t="s">
        <v>198</v>
      </c>
      <c r="F6051" t="s">
        <v>199</v>
      </c>
      <c r="G6051" t="s">
        <v>127</v>
      </c>
      <c r="H6051" t="s">
        <v>15412</v>
      </c>
      <c r="I6051" t="s">
        <v>15413</v>
      </c>
      <c r="J6051" t="s">
        <v>15414</v>
      </c>
      <c r="K6051" t="s">
        <v>10165</v>
      </c>
      <c r="L6051" t="s">
        <v>15415</v>
      </c>
      <c r="M6051" t="s">
        <v>989</v>
      </c>
      <c r="N6051" t="s">
        <v>578</v>
      </c>
      <c r="O6051" t="s">
        <v>153</v>
      </c>
    </row>
    <row r="6052" spans="1:16" x14ac:dyDescent="0.2">
      <c r="A6052" t="s">
        <v>33723</v>
      </c>
      <c r="B6052" t="s">
        <v>33720</v>
      </c>
      <c r="C6052" s="1">
        <v>43185</v>
      </c>
      <c r="D6052" t="s">
        <v>65</v>
      </c>
      <c r="E6052" t="s">
        <v>33721</v>
      </c>
      <c r="F6052" t="s">
        <v>33722</v>
      </c>
      <c r="G6052" t="s">
        <v>25147</v>
      </c>
      <c r="H6052" t="s">
        <v>33723</v>
      </c>
      <c r="I6052" t="s">
        <v>25161</v>
      </c>
      <c r="J6052" t="s">
        <v>35735</v>
      </c>
      <c r="K6052" t="s">
        <v>25156</v>
      </c>
      <c r="L6052" t="s">
        <v>29744</v>
      </c>
      <c r="M6052" t="s">
        <v>37023</v>
      </c>
      <c r="N6052" t="s">
        <v>33724</v>
      </c>
    </row>
    <row r="6053" spans="1:16" x14ac:dyDescent="0.2">
      <c r="A6053" t="s">
        <v>40023</v>
      </c>
      <c r="B6053" t="s">
        <v>40024</v>
      </c>
      <c r="C6053" s="1">
        <v>43769</v>
      </c>
      <c r="D6053" t="s">
        <v>65</v>
      </c>
      <c r="E6053" t="s">
        <v>26028</v>
      </c>
      <c r="F6053" t="s">
        <v>26029</v>
      </c>
      <c r="G6053" t="s">
        <v>25198</v>
      </c>
      <c r="H6053" t="s">
        <v>40023</v>
      </c>
      <c r="I6053" t="s">
        <v>25161</v>
      </c>
      <c r="J6053" t="s">
        <v>40025</v>
      </c>
      <c r="K6053" t="s">
        <v>25422</v>
      </c>
      <c r="L6053" t="s">
        <v>40026</v>
      </c>
      <c r="M6053" t="s">
        <v>30487</v>
      </c>
      <c r="N6053" t="s">
        <v>40027</v>
      </c>
      <c r="P6053" t="s">
        <v>30596</v>
      </c>
    </row>
    <row r="6054" spans="1:16" x14ac:dyDescent="0.2">
      <c r="A6054" t="s">
        <v>25863</v>
      </c>
      <c r="B6054" t="s">
        <v>25862</v>
      </c>
      <c r="C6054" s="1">
        <v>41906</v>
      </c>
      <c r="D6054" t="s">
        <v>65</v>
      </c>
      <c r="E6054" t="s">
        <v>438</v>
      </c>
      <c r="F6054" t="s">
        <v>439</v>
      </c>
      <c r="G6054" t="s">
        <v>25160</v>
      </c>
      <c r="H6054" t="s">
        <v>25863</v>
      </c>
      <c r="I6054" t="s">
        <v>38460</v>
      </c>
      <c r="J6054" t="s">
        <v>38461</v>
      </c>
      <c r="K6054" t="s">
        <v>25173</v>
      </c>
      <c r="L6054" t="s">
        <v>25864</v>
      </c>
      <c r="M6054" t="s">
        <v>34398</v>
      </c>
      <c r="N6054" t="s">
        <v>38462</v>
      </c>
      <c r="P6054" t="s">
        <v>38463</v>
      </c>
    </row>
    <row r="6055" spans="1:16" x14ac:dyDescent="0.2">
      <c r="A6055" t="s">
        <v>33208</v>
      </c>
      <c r="B6055" t="s">
        <v>33207</v>
      </c>
      <c r="C6055" s="1">
        <v>43083</v>
      </c>
      <c r="D6055" t="s">
        <v>65</v>
      </c>
      <c r="E6055" t="s">
        <v>25724</v>
      </c>
      <c r="F6055" t="s">
        <v>25725</v>
      </c>
      <c r="G6055" t="s">
        <v>25160</v>
      </c>
      <c r="H6055" t="s">
        <v>33208</v>
      </c>
      <c r="I6055" t="s">
        <v>36835</v>
      </c>
      <c r="J6055" t="s">
        <v>36137</v>
      </c>
      <c r="K6055" t="s">
        <v>25173</v>
      </c>
      <c r="L6055" t="s">
        <v>36836</v>
      </c>
      <c r="M6055" t="s">
        <v>36837</v>
      </c>
      <c r="N6055" t="s">
        <v>33209</v>
      </c>
      <c r="P6055" t="s">
        <v>36838</v>
      </c>
    </row>
    <row r="6056" spans="1:16" x14ac:dyDescent="0.2">
      <c r="A6056" t="s">
        <v>42655</v>
      </c>
      <c r="B6056" t="s">
        <v>42656</v>
      </c>
      <c r="C6056" s="1">
        <v>39864</v>
      </c>
      <c r="D6056" t="s">
        <v>65</v>
      </c>
      <c r="E6056" t="s">
        <v>198</v>
      </c>
      <c r="F6056" t="s">
        <v>199</v>
      </c>
      <c r="G6056" t="s">
        <v>127</v>
      </c>
      <c r="H6056" t="s">
        <v>42655</v>
      </c>
      <c r="I6056" t="s">
        <v>42657</v>
      </c>
      <c r="J6056" t="s">
        <v>42658</v>
      </c>
      <c r="K6056" t="s">
        <v>93</v>
      </c>
      <c r="M6056" t="s">
        <v>42659</v>
      </c>
      <c r="N6056" t="s">
        <v>578</v>
      </c>
      <c r="O6056" t="s">
        <v>94</v>
      </c>
    </row>
    <row r="6057" spans="1:16" x14ac:dyDescent="0.2">
      <c r="A6057" t="s">
        <v>42660</v>
      </c>
      <c r="B6057" t="s">
        <v>42661</v>
      </c>
      <c r="C6057" s="1">
        <v>39889</v>
      </c>
      <c r="D6057" t="s">
        <v>65</v>
      </c>
      <c r="E6057" t="s">
        <v>198</v>
      </c>
      <c r="F6057" t="s">
        <v>199</v>
      </c>
      <c r="G6057" t="s">
        <v>127</v>
      </c>
      <c r="H6057" t="s">
        <v>42660</v>
      </c>
      <c r="I6057" t="s">
        <v>42662</v>
      </c>
      <c r="J6057" t="s">
        <v>42663</v>
      </c>
      <c r="K6057" t="s">
        <v>93</v>
      </c>
      <c r="L6057" t="s">
        <v>579</v>
      </c>
      <c r="M6057" t="s">
        <v>42664</v>
      </c>
      <c r="N6057" t="s">
        <v>578</v>
      </c>
      <c r="O6057" t="s">
        <v>94</v>
      </c>
    </row>
    <row r="6058" spans="1:16" x14ac:dyDescent="0.2">
      <c r="A6058" t="s">
        <v>38121</v>
      </c>
      <c r="B6058" t="s">
        <v>38122</v>
      </c>
      <c r="C6058" s="1">
        <v>43490</v>
      </c>
      <c r="D6058" t="s">
        <v>65</v>
      </c>
      <c r="E6058" t="s">
        <v>33738</v>
      </c>
      <c r="F6058" t="s">
        <v>33739</v>
      </c>
      <c r="G6058" t="s">
        <v>25160</v>
      </c>
      <c r="H6058" t="s">
        <v>38121</v>
      </c>
      <c r="I6058" t="s">
        <v>38054</v>
      </c>
      <c r="J6058" t="s">
        <v>34482</v>
      </c>
      <c r="K6058" t="s">
        <v>25173</v>
      </c>
      <c r="L6058" t="s">
        <v>29735</v>
      </c>
      <c r="M6058" t="s">
        <v>25317</v>
      </c>
      <c r="N6058" t="s">
        <v>37894</v>
      </c>
    </row>
    <row r="6059" spans="1:16" x14ac:dyDescent="0.2">
      <c r="A6059" t="s">
        <v>24435</v>
      </c>
      <c r="B6059" t="s">
        <v>24434</v>
      </c>
      <c r="C6059" s="1">
        <v>38161</v>
      </c>
      <c r="D6059" t="s">
        <v>65</v>
      </c>
      <c r="E6059" t="s">
        <v>99</v>
      </c>
      <c r="F6059" t="s">
        <v>100</v>
      </c>
      <c r="G6059" t="s">
        <v>127</v>
      </c>
      <c r="H6059" t="s">
        <v>24435</v>
      </c>
      <c r="I6059" t="s">
        <v>24436</v>
      </c>
      <c r="J6059" t="s">
        <v>24437</v>
      </c>
      <c r="K6059" t="s">
        <v>111</v>
      </c>
      <c r="L6059" t="s">
        <v>254</v>
      </c>
      <c r="M6059" t="s">
        <v>6564</v>
      </c>
      <c r="N6059" t="s">
        <v>19864</v>
      </c>
      <c r="O6059" t="s">
        <v>153</v>
      </c>
      <c r="P6059" t="s">
        <v>192</v>
      </c>
    </row>
    <row r="6060" spans="1:16" x14ac:dyDescent="0.2">
      <c r="A6060" t="s">
        <v>24427</v>
      </c>
      <c r="B6060" t="s">
        <v>24422</v>
      </c>
      <c r="C6060" s="1">
        <v>37945</v>
      </c>
      <c r="D6060" t="s">
        <v>65</v>
      </c>
      <c r="E6060" t="s">
        <v>354</v>
      </c>
      <c r="F6060" t="s">
        <v>355</v>
      </c>
      <c r="G6060" t="s">
        <v>127</v>
      </c>
      <c r="H6060" t="s">
        <v>24427</v>
      </c>
      <c r="I6060" t="s">
        <v>24428</v>
      </c>
      <c r="J6060" t="s">
        <v>24429</v>
      </c>
      <c r="K6060" t="s">
        <v>111</v>
      </c>
      <c r="M6060" t="s">
        <v>24430</v>
      </c>
      <c r="N6060" t="s">
        <v>48287</v>
      </c>
      <c r="O6060" t="s">
        <v>153</v>
      </c>
      <c r="P6060" t="s">
        <v>117</v>
      </c>
    </row>
    <row r="6061" spans="1:16" x14ac:dyDescent="0.2">
      <c r="A6061" t="s">
        <v>29522</v>
      </c>
      <c r="B6061" t="s">
        <v>31066</v>
      </c>
      <c r="C6061" s="1">
        <v>38078</v>
      </c>
      <c r="D6061" t="s">
        <v>65</v>
      </c>
      <c r="E6061" t="s">
        <v>686</v>
      </c>
      <c r="F6061" t="s">
        <v>687</v>
      </c>
      <c r="G6061" t="s">
        <v>26175</v>
      </c>
      <c r="H6061" t="s">
        <v>29522</v>
      </c>
      <c r="I6061" t="s">
        <v>25161</v>
      </c>
      <c r="J6061" t="s">
        <v>38527</v>
      </c>
      <c r="K6061" t="s">
        <v>25205</v>
      </c>
      <c r="M6061" t="s">
        <v>38528</v>
      </c>
      <c r="N6061" t="s">
        <v>31067</v>
      </c>
      <c r="P6061" t="s">
        <v>38529</v>
      </c>
    </row>
    <row r="6062" spans="1:16" x14ac:dyDescent="0.2">
      <c r="A6062" t="s">
        <v>29522</v>
      </c>
      <c r="B6062" t="s">
        <v>29521</v>
      </c>
      <c r="C6062" s="1">
        <v>38078</v>
      </c>
      <c r="D6062" t="s">
        <v>65</v>
      </c>
      <c r="E6062" t="s">
        <v>686</v>
      </c>
      <c r="F6062" t="s">
        <v>687</v>
      </c>
      <c r="G6062" t="s">
        <v>25257</v>
      </c>
      <c r="H6062" t="s">
        <v>29522</v>
      </c>
      <c r="I6062" t="s">
        <v>25155</v>
      </c>
      <c r="J6062" t="s">
        <v>38527</v>
      </c>
      <c r="K6062" t="s">
        <v>25205</v>
      </c>
      <c r="M6062" t="s">
        <v>38528</v>
      </c>
      <c r="N6062" t="s">
        <v>25360</v>
      </c>
      <c r="P6062" t="s">
        <v>38529</v>
      </c>
    </row>
    <row r="6063" spans="1:16" x14ac:dyDescent="0.2">
      <c r="A6063" t="s">
        <v>48302</v>
      </c>
      <c r="B6063" t="s">
        <v>48303</v>
      </c>
      <c r="C6063" s="1">
        <v>43024</v>
      </c>
      <c r="D6063" t="s">
        <v>65</v>
      </c>
      <c r="E6063" t="s">
        <v>343</v>
      </c>
      <c r="F6063" t="s">
        <v>344</v>
      </c>
      <c r="G6063" t="s">
        <v>127</v>
      </c>
      <c r="H6063" t="s">
        <v>48302</v>
      </c>
      <c r="I6063" t="s">
        <v>48304</v>
      </c>
      <c r="J6063" t="s">
        <v>48305</v>
      </c>
      <c r="K6063" t="s">
        <v>111</v>
      </c>
      <c r="M6063" t="s">
        <v>24560</v>
      </c>
      <c r="N6063" t="s">
        <v>47101</v>
      </c>
      <c r="O6063" t="s">
        <v>153</v>
      </c>
      <c r="P6063" t="s">
        <v>229</v>
      </c>
    </row>
    <row r="6064" spans="1:16" x14ac:dyDescent="0.2">
      <c r="A6064" t="s">
        <v>38920</v>
      </c>
      <c r="B6064" t="s">
        <v>30220</v>
      </c>
      <c r="C6064" s="1">
        <v>36604</v>
      </c>
      <c r="D6064" t="s">
        <v>65</v>
      </c>
      <c r="E6064" t="s">
        <v>25151</v>
      </c>
      <c r="F6064" t="s">
        <v>25152</v>
      </c>
      <c r="G6064" t="s">
        <v>25171</v>
      </c>
      <c r="H6064" t="s">
        <v>38920</v>
      </c>
      <c r="I6064" t="s">
        <v>25155</v>
      </c>
      <c r="J6064" t="s">
        <v>34547</v>
      </c>
      <c r="K6064" t="s">
        <v>25173</v>
      </c>
      <c r="L6064" t="s">
        <v>30221</v>
      </c>
      <c r="M6064" t="s">
        <v>38921</v>
      </c>
      <c r="N6064" t="s">
        <v>30222</v>
      </c>
      <c r="P6064" t="s">
        <v>34249</v>
      </c>
    </row>
    <row r="6065" spans="1:16" x14ac:dyDescent="0.2">
      <c r="A6065" t="s">
        <v>8592</v>
      </c>
      <c r="B6065" t="s">
        <v>8591</v>
      </c>
      <c r="C6065" s="1">
        <v>42802</v>
      </c>
      <c r="D6065" t="s">
        <v>65</v>
      </c>
      <c r="E6065" t="s">
        <v>90</v>
      </c>
      <c r="F6065" t="s">
        <v>91</v>
      </c>
      <c r="G6065" t="s">
        <v>133</v>
      </c>
      <c r="H6065" t="s">
        <v>8592</v>
      </c>
      <c r="I6065" t="s">
        <v>8593</v>
      </c>
      <c r="J6065" t="s">
        <v>8594</v>
      </c>
      <c r="K6065" t="s">
        <v>93</v>
      </c>
      <c r="M6065" t="s">
        <v>8595</v>
      </c>
      <c r="N6065" t="s">
        <v>7871</v>
      </c>
      <c r="O6065" t="s">
        <v>94</v>
      </c>
    </row>
    <row r="6066" spans="1:16" x14ac:dyDescent="0.2">
      <c r="A6066" t="s">
        <v>49367</v>
      </c>
      <c r="B6066" t="s">
        <v>49368</v>
      </c>
      <c r="C6066" s="1">
        <v>43580</v>
      </c>
      <c r="D6066" t="s">
        <v>65</v>
      </c>
      <c r="E6066" t="s">
        <v>354</v>
      </c>
      <c r="F6066" t="s">
        <v>355</v>
      </c>
      <c r="G6066" t="s">
        <v>1479</v>
      </c>
      <c r="H6066" t="s">
        <v>49367</v>
      </c>
      <c r="I6066" t="s">
        <v>49369</v>
      </c>
      <c r="J6066" t="s">
        <v>49370</v>
      </c>
      <c r="K6066" t="s">
        <v>93</v>
      </c>
      <c r="L6066" t="s">
        <v>49371</v>
      </c>
      <c r="M6066" t="s">
        <v>24040</v>
      </c>
      <c r="N6066" t="s">
        <v>49372</v>
      </c>
      <c r="O6066" t="s">
        <v>94</v>
      </c>
      <c r="P6066" t="s">
        <v>49373</v>
      </c>
    </row>
    <row r="6067" spans="1:16" x14ac:dyDescent="0.2">
      <c r="A6067" t="s">
        <v>19833</v>
      </c>
      <c r="B6067" t="s">
        <v>19832</v>
      </c>
      <c r="C6067" s="1">
        <v>39855</v>
      </c>
      <c r="D6067" t="s">
        <v>65</v>
      </c>
      <c r="E6067" t="s">
        <v>1864</v>
      </c>
      <c r="F6067" t="s">
        <v>1865</v>
      </c>
      <c r="G6067" t="s">
        <v>143</v>
      </c>
      <c r="H6067" t="s">
        <v>19833</v>
      </c>
      <c r="I6067" t="s">
        <v>47703</v>
      </c>
      <c r="J6067" t="s">
        <v>19834</v>
      </c>
      <c r="K6067" t="s">
        <v>111</v>
      </c>
      <c r="L6067" t="s">
        <v>115</v>
      </c>
      <c r="M6067" t="s">
        <v>373</v>
      </c>
      <c r="N6067" t="s">
        <v>19835</v>
      </c>
      <c r="O6067" t="s">
        <v>153</v>
      </c>
      <c r="P6067" t="s">
        <v>47704</v>
      </c>
    </row>
    <row r="6068" spans="1:16" x14ac:dyDescent="0.2">
      <c r="A6068" t="s">
        <v>24423</v>
      </c>
      <c r="B6068" t="s">
        <v>41679</v>
      </c>
      <c r="C6068" s="1">
        <v>38663</v>
      </c>
      <c r="D6068" t="s">
        <v>65</v>
      </c>
      <c r="E6068" t="s">
        <v>7749</v>
      </c>
      <c r="F6068" t="s">
        <v>7750</v>
      </c>
      <c r="G6068" t="s">
        <v>1479</v>
      </c>
      <c r="H6068" t="s">
        <v>24423</v>
      </c>
      <c r="I6068" t="s">
        <v>24424</v>
      </c>
      <c r="J6068" t="s">
        <v>24425</v>
      </c>
      <c r="K6068" t="s">
        <v>111</v>
      </c>
      <c r="N6068" t="s">
        <v>6943</v>
      </c>
      <c r="O6068" t="s">
        <v>396</v>
      </c>
      <c r="P6068" t="s">
        <v>24426</v>
      </c>
    </row>
    <row r="6069" spans="1:16" x14ac:dyDescent="0.2">
      <c r="A6069" t="s">
        <v>21963</v>
      </c>
      <c r="B6069" t="s">
        <v>41495</v>
      </c>
      <c r="C6069" s="1">
        <v>40168</v>
      </c>
      <c r="D6069" t="s">
        <v>65</v>
      </c>
      <c r="E6069" t="s">
        <v>70</v>
      </c>
      <c r="G6069" t="s">
        <v>127</v>
      </c>
      <c r="H6069" t="s">
        <v>21963</v>
      </c>
      <c r="I6069" t="s">
        <v>18963</v>
      </c>
      <c r="J6069" t="s">
        <v>21964</v>
      </c>
      <c r="K6069" t="s">
        <v>67</v>
      </c>
      <c r="M6069" t="s">
        <v>21965</v>
      </c>
      <c r="N6069" t="s">
        <v>11782</v>
      </c>
      <c r="O6069" t="s">
        <v>94</v>
      </c>
    </row>
    <row r="6070" spans="1:16" x14ac:dyDescent="0.2">
      <c r="A6070" t="s">
        <v>20517</v>
      </c>
      <c r="B6070" t="s">
        <v>20516</v>
      </c>
      <c r="C6070" s="1">
        <v>41971</v>
      </c>
      <c r="D6070" t="s">
        <v>65</v>
      </c>
      <c r="E6070" t="s">
        <v>529</v>
      </c>
      <c r="F6070" t="s">
        <v>530</v>
      </c>
      <c r="G6070" t="s">
        <v>143</v>
      </c>
      <c r="H6070" t="s">
        <v>20517</v>
      </c>
      <c r="I6070" t="s">
        <v>20518</v>
      </c>
      <c r="J6070" t="s">
        <v>20519</v>
      </c>
      <c r="K6070" t="s">
        <v>111</v>
      </c>
      <c r="M6070" t="s">
        <v>7975</v>
      </c>
      <c r="N6070" t="s">
        <v>20047</v>
      </c>
      <c r="O6070" t="s">
        <v>153</v>
      </c>
      <c r="P6070" t="s">
        <v>192</v>
      </c>
    </row>
    <row r="6071" spans="1:16" x14ac:dyDescent="0.2">
      <c r="A6071" t="s">
        <v>12192</v>
      </c>
      <c r="B6071" t="s">
        <v>12191</v>
      </c>
      <c r="C6071" s="1">
        <v>41374</v>
      </c>
      <c r="D6071" t="s">
        <v>65</v>
      </c>
      <c r="E6071" t="s">
        <v>41096</v>
      </c>
      <c r="F6071" t="s">
        <v>41097</v>
      </c>
      <c r="G6071" t="s">
        <v>127</v>
      </c>
      <c r="H6071" t="s">
        <v>12192</v>
      </c>
      <c r="I6071" t="s">
        <v>12193</v>
      </c>
      <c r="J6071" t="s">
        <v>46640</v>
      </c>
      <c r="K6071" t="s">
        <v>111</v>
      </c>
      <c r="L6071" t="s">
        <v>115</v>
      </c>
      <c r="M6071" t="s">
        <v>7607</v>
      </c>
      <c r="N6071" t="s">
        <v>46641</v>
      </c>
      <c r="O6071" t="s">
        <v>153</v>
      </c>
      <c r="P6071" t="s">
        <v>46642</v>
      </c>
    </row>
    <row r="6072" spans="1:16" x14ac:dyDescent="0.2">
      <c r="A6072" t="s">
        <v>30995</v>
      </c>
      <c r="B6072" t="s">
        <v>30994</v>
      </c>
      <c r="C6072" s="1">
        <v>42055</v>
      </c>
      <c r="D6072" t="s">
        <v>65</v>
      </c>
      <c r="E6072" t="s">
        <v>25697</v>
      </c>
      <c r="F6072" t="s">
        <v>25698</v>
      </c>
      <c r="G6072" t="s">
        <v>25160</v>
      </c>
      <c r="H6072" t="s">
        <v>30995</v>
      </c>
      <c r="I6072" t="s">
        <v>36219</v>
      </c>
      <c r="J6072" t="s">
        <v>34268</v>
      </c>
      <c r="K6072" t="s">
        <v>25230</v>
      </c>
      <c r="L6072" t="s">
        <v>30997</v>
      </c>
      <c r="M6072" t="s">
        <v>34212</v>
      </c>
      <c r="N6072" t="s">
        <v>30998</v>
      </c>
      <c r="P6072" t="s">
        <v>30999</v>
      </c>
    </row>
    <row r="6073" spans="1:16" x14ac:dyDescent="0.2">
      <c r="A6073" t="s">
        <v>39297</v>
      </c>
      <c r="B6073" t="s">
        <v>29367</v>
      </c>
      <c r="C6073" s="1">
        <v>33389</v>
      </c>
      <c r="D6073" t="s">
        <v>65</v>
      </c>
      <c r="E6073" t="s">
        <v>1864</v>
      </c>
      <c r="F6073" t="s">
        <v>1865</v>
      </c>
      <c r="G6073" t="s">
        <v>25209</v>
      </c>
      <c r="H6073" t="s">
        <v>39297</v>
      </c>
      <c r="I6073" t="s">
        <v>25155</v>
      </c>
      <c r="J6073" t="s">
        <v>39298</v>
      </c>
      <c r="K6073" t="s">
        <v>25205</v>
      </c>
      <c r="N6073" t="s">
        <v>29368</v>
      </c>
      <c r="P6073" t="s">
        <v>39299</v>
      </c>
    </row>
    <row r="6074" spans="1:16" x14ac:dyDescent="0.2">
      <c r="A6074" t="s">
        <v>51033</v>
      </c>
      <c r="B6074" t="s">
        <v>51034</v>
      </c>
      <c r="C6074" s="1">
        <v>43788</v>
      </c>
      <c r="D6074" t="s">
        <v>65</v>
      </c>
      <c r="E6074" t="s">
        <v>2482</v>
      </c>
      <c r="F6074" t="s">
        <v>2483</v>
      </c>
      <c r="G6074" t="s">
        <v>48401</v>
      </c>
      <c r="H6074" t="s">
        <v>51033</v>
      </c>
      <c r="I6074" t="s">
        <v>51035</v>
      </c>
      <c r="J6074" t="s">
        <v>51036</v>
      </c>
      <c r="K6074" t="s">
        <v>2091</v>
      </c>
      <c r="L6074" t="s">
        <v>51037</v>
      </c>
      <c r="M6074" t="s">
        <v>194</v>
      </c>
      <c r="N6074" t="s">
        <v>2488</v>
      </c>
      <c r="O6074">
        <v>0</v>
      </c>
      <c r="P6074" t="s">
        <v>50976</v>
      </c>
    </row>
    <row r="6075" spans="1:16" x14ac:dyDescent="0.2">
      <c r="A6075" t="s">
        <v>34069</v>
      </c>
      <c r="B6075" t="s">
        <v>34068</v>
      </c>
      <c r="C6075" s="1">
        <v>43235</v>
      </c>
      <c r="D6075" t="s">
        <v>65</v>
      </c>
      <c r="E6075" t="s">
        <v>25177</v>
      </c>
      <c r="F6075" t="s">
        <v>34200</v>
      </c>
      <c r="G6075" t="s">
        <v>25160</v>
      </c>
      <c r="H6075" t="s">
        <v>34069</v>
      </c>
      <c r="I6075" t="s">
        <v>40488</v>
      </c>
      <c r="J6075" t="s">
        <v>35195</v>
      </c>
      <c r="K6075" t="s">
        <v>25173</v>
      </c>
      <c r="L6075" t="s">
        <v>40489</v>
      </c>
      <c r="M6075" t="s">
        <v>35691</v>
      </c>
      <c r="N6075" t="s">
        <v>28431</v>
      </c>
    </row>
    <row r="6076" spans="1:16" x14ac:dyDescent="0.2">
      <c r="A6076" t="s">
        <v>15241</v>
      </c>
      <c r="B6076" t="s">
        <v>15240</v>
      </c>
      <c r="C6076" s="1">
        <v>40164</v>
      </c>
      <c r="D6076" t="s">
        <v>65</v>
      </c>
      <c r="E6076" t="s">
        <v>41096</v>
      </c>
      <c r="F6076" t="s">
        <v>41097</v>
      </c>
      <c r="G6076" t="s">
        <v>127</v>
      </c>
      <c r="H6076" t="s">
        <v>15241</v>
      </c>
      <c r="I6076" t="s">
        <v>47153</v>
      </c>
      <c r="J6076" t="s">
        <v>47154</v>
      </c>
      <c r="K6076" t="s">
        <v>111</v>
      </c>
      <c r="L6076" t="s">
        <v>115</v>
      </c>
      <c r="M6076" t="s">
        <v>14617</v>
      </c>
      <c r="N6076" t="s">
        <v>12382</v>
      </c>
      <c r="O6076" t="s">
        <v>153</v>
      </c>
      <c r="P6076" t="s">
        <v>45295</v>
      </c>
    </row>
    <row r="6077" spans="1:16" x14ac:dyDescent="0.2">
      <c r="A6077" t="s">
        <v>17627</v>
      </c>
      <c r="B6077" t="s">
        <v>17626</v>
      </c>
      <c r="C6077" s="1">
        <v>42209</v>
      </c>
      <c r="D6077" t="s">
        <v>65</v>
      </c>
      <c r="E6077" t="s">
        <v>466</v>
      </c>
      <c r="F6077" t="s">
        <v>467</v>
      </c>
      <c r="G6077" t="s">
        <v>127</v>
      </c>
      <c r="H6077" t="s">
        <v>17627</v>
      </c>
      <c r="I6077" t="s">
        <v>17628</v>
      </c>
      <c r="J6077" t="s">
        <v>17629</v>
      </c>
      <c r="K6077" t="s">
        <v>333</v>
      </c>
      <c r="M6077" t="s">
        <v>11113</v>
      </c>
      <c r="N6077" t="s">
        <v>17630</v>
      </c>
      <c r="O6077" t="s">
        <v>153</v>
      </c>
      <c r="P6077" t="s">
        <v>47459</v>
      </c>
    </row>
    <row r="6078" spans="1:16" x14ac:dyDescent="0.2">
      <c r="A6078" t="s">
        <v>17495</v>
      </c>
      <c r="B6078" t="s">
        <v>17494</v>
      </c>
      <c r="C6078" s="1">
        <v>40402</v>
      </c>
      <c r="D6078" t="s">
        <v>65</v>
      </c>
      <c r="E6078" t="s">
        <v>147</v>
      </c>
      <c r="F6078" t="s">
        <v>148</v>
      </c>
      <c r="G6078" t="s">
        <v>127</v>
      </c>
      <c r="H6078" t="s">
        <v>17495</v>
      </c>
      <c r="I6078" t="s">
        <v>17496</v>
      </c>
      <c r="J6078" t="s">
        <v>17497</v>
      </c>
      <c r="K6078" t="s">
        <v>67</v>
      </c>
      <c r="L6078" t="s">
        <v>115</v>
      </c>
      <c r="M6078" t="s">
        <v>17498</v>
      </c>
      <c r="N6078" t="s">
        <v>706</v>
      </c>
      <c r="O6078" t="s">
        <v>94</v>
      </c>
    </row>
    <row r="6079" spans="1:16" x14ac:dyDescent="0.2">
      <c r="A6079" t="s">
        <v>19697</v>
      </c>
      <c r="B6079" t="s">
        <v>19696</v>
      </c>
      <c r="C6079" s="1">
        <v>41467</v>
      </c>
      <c r="D6079" t="s">
        <v>65</v>
      </c>
      <c r="E6079" t="s">
        <v>686</v>
      </c>
      <c r="F6079" t="s">
        <v>687</v>
      </c>
      <c r="G6079" t="s">
        <v>127</v>
      </c>
      <c r="H6079" t="s">
        <v>19697</v>
      </c>
      <c r="I6079" t="s">
        <v>19698</v>
      </c>
      <c r="J6079" t="s">
        <v>19699</v>
      </c>
      <c r="K6079" t="s">
        <v>111</v>
      </c>
      <c r="M6079" t="s">
        <v>11113</v>
      </c>
      <c r="N6079" t="s">
        <v>19700</v>
      </c>
      <c r="O6079" t="s">
        <v>153</v>
      </c>
      <c r="P6079" t="s">
        <v>131</v>
      </c>
    </row>
    <row r="6080" spans="1:16" x14ac:dyDescent="0.2">
      <c r="A6080" t="s">
        <v>17456</v>
      </c>
      <c r="B6080" t="s">
        <v>17455</v>
      </c>
      <c r="C6080" s="1">
        <v>39730</v>
      </c>
      <c r="D6080" t="s">
        <v>65</v>
      </c>
      <c r="E6080" t="s">
        <v>466</v>
      </c>
      <c r="F6080" t="s">
        <v>467</v>
      </c>
      <c r="G6080" t="s">
        <v>127</v>
      </c>
      <c r="H6080" t="s">
        <v>17456</v>
      </c>
      <c r="I6080" t="s">
        <v>17457</v>
      </c>
      <c r="K6080" t="s">
        <v>93</v>
      </c>
      <c r="L6080" t="s">
        <v>347</v>
      </c>
      <c r="M6080" t="s">
        <v>11113</v>
      </c>
      <c r="N6080" t="s">
        <v>468</v>
      </c>
      <c r="O6080" t="s">
        <v>153</v>
      </c>
      <c r="P6080" t="s">
        <v>192</v>
      </c>
    </row>
    <row r="6081" spans="1:16" x14ac:dyDescent="0.2">
      <c r="A6081" t="s">
        <v>33035</v>
      </c>
      <c r="B6081" t="s">
        <v>33034</v>
      </c>
      <c r="C6081" s="1">
        <v>42998</v>
      </c>
      <c r="D6081" t="s">
        <v>65</v>
      </c>
      <c r="E6081" t="s">
        <v>25106</v>
      </c>
      <c r="F6081" t="s">
        <v>25098</v>
      </c>
      <c r="G6081" t="s">
        <v>25153</v>
      </c>
      <c r="H6081" t="s">
        <v>33035</v>
      </c>
      <c r="I6081" t="s">
        <v>25145</v>
      </c>
      <c r="J6081" t="s">
        <v>36748</v>
      </c>
      <c r="K6081" t="s">
        <v>25149</v>
      </c>
      <c r="L6081" t="s">
        <v>33036</v>
      </c>
      <c r="M6081" t="s">
        <v>35292</v>
      </c>
      <c r="N6081" t="s">
        <v>32232</v>
      </c>
    </row>
    <row r="6082" spans="1:16" x14ac:dyDescent="0.2">
      <c r="A6082" t="s">
        <v>30517</v>
      </c>
      <c r="B6082" t="s">
        <v>30516</v>
      </c>
      <c r="C6082" s="1">
        <v>40877</v>
      </c>
      <c r="D6082" t="s">
        <v>65</v>
      </c>
      <c r="E6082" t="s">
        <v>25177</v>
      </c>
      <c r="F6082" t="s">
        <v>34200</v>
      </c>
      <c r="G6082" t="s">
        <v>25147</v>
      </c>
      <c r="H6082" t="s">
        <v>30517</v>
      </c>
      <c r="I6082" t="s">
        <v>25822</v>
      </c>
      <c r="J6082" t="s">
        <v>34407</v>
      </c>
      <c r="K6082" t="s">
        <v>25173</v>
      </c>
      <c r="L6082" t="s">
        <v>25987</v>
      </c>
      <c r="M6082" t="s">
        <v>30518</v>
      </c>
      <c r="N6082" t="s">
        <v>36085</v>
      </c>
      <c r="P6082" t="s">
        <v>25321</v>
      </c>
    </row>
    <row r="6083" spans="1:16" x14ac:dyDescent="0.2">
      <c r="A6083" t="s">
        <v>38476</v>
      </c>
      <c r="B6083" t="s">
        <v>38477</v>
      </c>
      <c r="C6083" s="1">
        <v>43585</v>
      </c>
      <c r="D6083" t="s">
        <v>65</v>
      </c>
      <c r="E6083" t="s">
        <v>38478</v>
      </c>
      <c r="F6083" t="s">
        <v>38479</v>
      </c>
      <c r="G6083" t="s">
        <v>25160</v>
      </c>
      <c r="H6083" t="s">
        <v>38476</v>
      </c>
      <c r="I6083" t="s">
        <v>25331</v>
      </c>
      <c r="J6083" t="s">
        <v>37106</v>
      </c>
      <c r="K6083" t="s">
        <v>25215</v>
      </c>
      <c r="L6083" t="s">
        <v>38480</v>
      </c>
      <c r="M6083" t="s">
        <v>36171</v>
      </c>
      <c r="N6083" t="s">
        <v>37696</v>
      </c>
    </row>
    <row r="6084" spans="1:16" x14ac:dyDescent="0.2">
      <c r="A6084" t="s">
        <v>17832</v>
      </c>
      <c r="B6084" t="s">
        <v>46975</v>
      </c>
      <c r="C6084" s="1">
        <v>25568</v>
      </c>
      <c r="D6084" t="s">
        <v>65</v>
      </c>
      <c r="E6084" t="s">
        <v>1508</v>
      </c>
      <c r="F6084" t="s">
        <v>1509</v>
      </c>
      <c r="G6084" t="s">
        <v>127</v>
      </c>
      <c r="H6084" t="s">
        <v>17832</v>
      </c>
      <c r="I6084" t="s">
        <v>13566</v>
      </c>
      <c r="K6084" t="s">
        <v>93</v>
      </c>
      <c r="M6084" t="s">
        <v>11299</v>
      </c>
      <c r="N6084" t="s">
        <v>11287</v>
      </c>
      <c r="O6084" t="s">
        <v>153</v>
      </c>
    </row>
    <row r="6085" spans="1:16" x14ac:dyDescent="0.2">
      <c r="A6085" t="s">
        <v>24962</v>
      </c>
      <c r="B6085" t="s">
        <v>24961</v>
      </c>
      <c r="C6085" s="1">
        <v>37776</v>
      </c>
      <c r="D6085" t="s">
        <v>65</v>
      </c>
      <c r="E6085" t="s">
        <v>284</v>
      </c>
      <c r="F6085" t="s">
        <v>285</v>
      </c>
      <c r="G6085" t="s">
        <v>133</v>
      </c>
      <c r="H6085" t="s">
        <v>24962</v>
      </c>
      <c r="I6085" t="s">
        <v>7728</v>
      </c>
      <c r="J6085" t="s">
        <v>24963</v>
      </c>
      <c r="K6085" t="s">
        <v>333</v>
      </c>
      <c r="M6085" t="s">
        <v>24964</v>
      </c>
      <c r="N6085" t="s">
        <v>5286</v>
      </c>
      <c r="O6085" t="s">
        <v>94</v>
      </c>
    </row>
    <row r="6086" spans="1:16" x14ac:dyDescent="0.2">
      <c r="A6086" t="s">
        <v>30990</v>
      </c>
      <c r="B6086" t="s">
        <v>30989</v>
      </c>
      <c r="C6086" s="1">
        <v>41246</v>
      </c>
      <c r="D6086" t="s">
        <v>65</v>
      </c>
      <c r="E6086" t="s">
        <v>25399</v>
      </c>
      <c r="F6086" t="s">
        <v>25400</v>
      </c>
      <c r="G6086" t="s">
        <v>25171</v>
      </c>
      <c r="H6086" t="s">
        <v>30990</v>
      </c>
      <c r="I6086" t="s">
        <v>25145</v>
      </c>
      <c r="J6086" t="s">
        <v>36218</v>
      </c>
      <c r="K6086" t="s">
        <v>25510</v>
      </c>
      <c r="L6086" t="s">
        <v>30991</v>
      </c>
      <c r="M6086" t="s">
        <v>30992</v>
      </c>
      <c r="N6086" t="s">
        <v>30993</v>
      </c>
    </row>
    <row r="6087" spans="1:16" x14ac:dyDescent="0.2">
      <c r="A6087" t="s">
        <v>33451</v>
      </c>
      <c r="B6087" t="s">
        <v>33450</v>
      </c>
      <c r="C6087" s="1">
        <v>43132</v>
      </c>
      <c r="D6087" t="s">
        <v>65</v>
      </c>
      <c r="E6087" t="s">
        <v>25295</v>
      </c>
      <c r="F6087" t="s">
        <v>25296</v>
      </c>
      <c r="G6087" t="s">
        <v>25160</v>
      </c>
      <c r="H6087" t="s">
        <v>33451</v>
      </c>
      <c r="I6087" t="s">
        <v>25331</v>
      </c>
      <c r="J6087" t="s">
        <v>34487</v>
      </c>
      <c r="K6087" t="s">
        <v>25215</v>
      </c>
      <c r="L6087" t="s">
        <v>36937</v>
      </c>
      <c r="M6087" t="s">
        <v>36938</v>
      </c>
      <c r="N6087" t="s">
        <v>36939</v>
      </c>
    </row>
    <row r="6088" spans="1:16" x14ac:dyDescent="0.2">
      <c r="A6088" t="s">
        <v>7032</v>
      </c>
      <c r="B6088" t="s">
        <v>7031</v>
      </c>
      <c r="C6088" s="1">
        <v>25568</v>
      </c>
      <c r="D6088" t="s">
        <v>65</v>
      </c>
      <c r="E6088" t="s">
        <v>161</v>
      </c>
      <c r="F6088" t="s">
        <v>162</v>
      </c>
      <c r="G6088" t="s">
        <v>127</v>
      </c>
      <c r="H6088" t="s">
        <v>7032</v>
      </c>
      <c r="I6088" t="s">
        <v>6532</v>
      </c>
      <c r="J6088" t="s">
        <v>7033</v>
      </c>
      <c r="K6088" t="s">
        <v>93</v>
      </c>
      <c r="M6088" t="s">
        <v>591</v>
      </c>
      <c r="N6088" t="s">
        <v>6534</v>
      </c>
      <c r="O6088">
        <v>0</v>
      </c>
    </row>
    <row r="6089" spans="1:16" x14ac:dyDescent="0.2">
      <c r="A6089" t="s">
        <v>9365</v>
      </c>
      <c r="B6089" t="s">
        <v>9364</v>
      </c>
      <c r="C6089" s="1">
        <v>41311</v>
      </c>
      <c r="D6089" t="s">
        <v>65</v>
      </c>
      <c r="E6089" t="s">
        <v>392</v>
      </c>
      <c r="F6089" t="s">
        <v>393</v>
      </c>
      <c r="G6089" t="s">
        <v>127</v>
      </c>
      <c r="H6089" t="s">
        <v>9365</v>
      </c>
      <c r="I6089" t="s">
        <v>9360</v>
      </c>
      <c r="J6089" t="s">
        <v>9366</v>
      </c>
      <c r="K6089" t="s">
        <v>93</v>
      </c>
      <c r="M6089" t="s">
        <v>9367</v>
      </c>
      <c r="N6089" t="s">
        <v>9363</v>
      </c>
      <c r="O6089" t="s">
        <v>94</v>
      </c>
    </row>
    <row r="6090" spans="1:16" x14ac:dyDescent="0.2">
      <c r="A6090" t="s">
        <v>33524</v>
      </c>
      <c r="B6090" t="s">
        <v>33523</v>
      </c>
      <c r="C6090" s="1">
        <v>43122</v>
      </c>
      <c r="D6090" t="s">
        <v>65</v>
      </c>
      <c r="E6090" t="s">
        <v>25263</v>
      </c>
      <c r="F6090" t="s">
        <v>25264</v>
      </c>
      <c r="G6090" t="s">
        <v>25153</v>
      </c>
      <c r="H6090" t="s">
        <v>33524</v>
      </c>
      <c r="I6090" t="s">
        <v>25155</v>
      </c>
      <c r="J6090" t="s">
        <v>36932</v>
      </c>
      <c r="K6090" t="s">
        <v>25173</v>
      </c>
      <c r="L6090" t="s">
        <v>29381</v>
      </c>
      <c r="M6090" t="s">
        <v>36933</v>
      </c>
      <c r="N6090" t="s">
        <v>33525</v>
      </c>
    </row>
    <row r="6091" spans="1:16" x14ac:dyDescent="0.2">
      <c r="A6091" t="s">
        <v>42627</v>
      </c>
      <c r="B6091" t="s">
        <v>42628</v>
      </c>
      <c r="C6091" s="1">
        <v>39401</v>
      </c>
      <c r="D6091" t="s">
        <v>65</v>
      </c>
      <c r="E6091" t="s">
        <v>161</v>
      </c>
      <c r="F6091" t="s">
        <v>162</v>
      </c>
      <c r="G6091" t="s">
        <v>127</v>
      </c>
      <c r="H6091" t="s">
        <v>42627</v>
      </c>
      <c r="I6091" t="s">
        <v>575</v>
      </c>
      <c r="J6091" t="s">
        <v>42629</v>
      </c>
      <c r="K6091" t="s">
        <v>111</v>
      </c>
      <c r="M6091" t="s">
        <v>524</v>
      </c>
      <c r="N6091" t="s">
        <v>42630</v>
      </c>
      <c r="O6091" t="s">
        <v>94</v>
      </c>
    </row>
    <row r="6092" spans="1:16" x14ac:dyDescent="0.2">
      <c r="A6092" t="s">
        <v>23796</v>
      </c>
      <c r="B6092" t="s">
        <v>23795</v>
      </c>
      <c r="C6092" s="1">
        <v>41529</v>
      </c>
      <c r="D6092" t="s">
        <v>65</v>
      </c>
      <c r="E6092" t="s">
        <v>12408</v>
      </c>
      <c r="F6092" t="s">
        <v>12409</v>
      </c>
      <c r="G6092" t="s">
        <v>127</v>
      </c>
      <c r="H6092" t="s">
        <v>23796</v>
      </c>
      <c r="I6092" t="s">
        <v>23797</v>
      </c>
      <c r="J6092" t="s">
        <v>23798</v>
      </c>
      <c r="K6092" t="s">
        <v>111</v>
      </c>
      <c r="L6092" t="s">
        <v>115</v>
      </c>
      <c r="M6092" t="s">
        <v>116</v>
      </c>
      <c r="N6092" t="s">
        <v>528</v>
      </c>
      <c r="O6092" t="s">
        <v>153</v>
      </c>
      <c r="P6092" t="s">
        <v>117</v>
      </c>
    </row>
    <row r="6093" spans="1:16" x14ac:dyDescent="0.2">
      <c r="A6093" t="s">
        <v>36908</v>
      </c>
      <c r="B6093" t="s">
        <v>33435</v>
      </c>
      <c r="C6093" s="1">
        <v>40673</v>
      </c>
      <c r="D6093" t="s">
        <v>65</v>
      </c>
      <c r="E6093" t="s">
        <v>25177</v>
      </c>
      <c r="F6093" t="s">
        <v>34200</v>
      </c>
      <c r="G6093" t="s">
        <v>25171</v>
      </c>
      <c r="H6093" t="s">
        <v>36908</v>
      </c>
      <c r="I6093" t="s">
        <v>25155</v>
      </c>
      <c r="J6093" t="s">
        <v>34547</v>
      </c>
      <c r="K6093" t="s">
        <v>25173</v>
      </c>
      <c r="L6093" t="s">
        <v>33436</v>
      </c>
      <c r="M6093" t="s">
        <v>36909</v>
      </c>
      <c r="N6093" t="s">
        <v>33434</v>
      </c>
      <c r="P6093" t="s">
        <v>36910</v>
      </c>
    </row>
    <row r="6094" spans="1:16" x14ac:dyDescent="0.2">
      <c r="A6094" t="s">
        <v>36908</v>
      </c>
      <c r="B6094" t="s">
        <v>33432</v>
      </c>
      <c r="C6094" s="1">
        <v>40673</v>
      </c>
      <c r="D6094" t="s">
        <v>65</v>
      </c>
      <c r="E6094" t="s">
        <v>25177</v>
      </c>
      <c r="F6094" t="s">
        <v>34200</v>
      </c>
      <c r="G6094" t="s">
        <v>25160</v>
      </c>
      <c r="H6094" t="s">
        <v>36908</v>
      </c>
      <c r="I6094" t="s">
        <v>39971</v>
      </c>
      <c r="J6094" t="s">
        <v>34547</v>
      </c>
      <c r="K6094" t="s">
        <v>25173</v>
      </c>
      <c r="L6094" t="s">
        <v>33433</v>
      </c>
      <c r="M6094" t="s">
        <v>39972</v>
      </c>
      <c r="N6094" t="s">
        <v>33434</v>
      </c>
      <c r="P6094" t="s">
        <v>34478</v>
      </c>
    </row>
    <row r="6095" spans="1:16" x14ac:dyDescent="0.2">
      <c r="A6095" t="s">
        <v>44534</v>
      </c>
      <c r="B6095" t="s">
        <v>44535</v>
      </c>
      <c r="C6095" s="1">
        <v>43237</v>
      </c>
      <c r="D6095" t="s">
        <v>65</v>
      </c>
      <c r="E6095" t="s">
        <v>44088</v>
      </c>
      <c r="F6095" t="s">
        <v>44089</v>
      </c>
      <c r="G6095" t="s">
        <v>2988</v>
      </c>
      <c r="H6095" t="s">
        <v>44534</v>
      </c>
      <c r="I6095" t="s">
        <v>44090</v>
      </c>
      <c r="J6095" t="s">
        <v>44536</v>
      </c>
      <c r="K6095" t="s">
        <v>42643</v>
      </c>
      <c r="L6095" t="s">
        <v>44092</v>
      </c>
      <c r="M6095" t="s">
        <v>44486</v>
      </c>
      <c r="N6095" t="s">
        <v>44093</v>
      </c>
      <c r="O6095" t="s">
        <v>94</v>
      </c>
      <c r="P6095" t="s">
        <v>44094</v>
      </c>
    </row>
    <row r="6096" spans="1:16" x14ac:dyDescent="0.2">
      <c r="A6096" t="s">
        <v>44111</v>
      </c>
      <c r="B6096" t="s">
        <v>44112</v>
      </c>
      <c r="C6096" s="1">
        <v>43237</v>
      </c>
      <c r="D6096" t="s">
        <v>65</v>
      </c>
      <c r="E6096" t="s">
        <v>44088</v>
      </c>
      <c r="F6096" t="s">
        <v>44089</v>
      </c>
      <c r="G6096" t="s">
        <v>2988</v>
      </c>
      <c r="H6096" t="s">
        <v>44111</v>
      </c>
      <c r="K6096" t="s">
        <v>42643</v>
      </c>
      <c r="L6096" t="s">
        <v>44113</v>
      </c>
      <c r="O6096" t="s">
        <v>94</v>
      </c>
      <c r="P6096" t="s">
        <v>44094</v>
      </c>
    </row>
    <row r="6097" spans="1:16" x14ac:dyDescent="0.2">
      <c r="A6097" t="s">
        <v>44114</v>
      </c>
      <c r="B6097" t="s">
        <v>44115</v>
      </c>
      <c r="C6097" s="1">
        <v>43237</v>
      </c>
      <c r="D6097" t="s">
        <v>65</v>
      </c>
      <c r="E6097" t="s">
        <v>44088</v>
      </c>
      <c r="F6097" t="s">
        <v>44089</v>
      </c>
      <c r="G6097" t="s">
        <v>2988</v>
      </c>
      <c r="H6097" t="s">
        <v>44114</v>
      </c>
      <c r="I6097" t="s">
        <v>27675</v>
      </c>
      <c r="J6097" t="s">
        <v>44116</v>
      </c>
      <c r="K6097" t="s">
        <v>42643</v>
      </c>
      <c r="L6097" t="s">
        <v>44105</v>
      </c>
      <c r="M6097" t="s">
        <v>44058</v>
      </c>
      <c r="N6097" t="s">
        <v>44093</v>
      </c>
      <c r="O6097" t="s">
        <v>94</v>
      </c>
      <c r="P6097" t="s">
        <v>44094</v>
      </c>
    </row>
    <row r="6098" spans="1:16" x14ac:dyDescent="0.2">
      <c r="A6098" t="s">
        <v>44117</v>
      </c>
      <c r="B6098" t="s">
        <v>44118</v>
      </c>
      <c r="C6098" s="1">
        <v>43237</v>
      </c>
      <c r="D6098" t="s">
        <v>65</v>
      </c>
      <c r="E6098" t="s">
        <v>44088</v>
      </c>
      <c r="F6098" t="s">
        <v>44089</v>
      </c>
      <c r="G6098" t="s">
        <v>2988</v>
      </c>
      <c r="H6098" t="s">
        <v>44117</v>
      </c>
      <c r="I6098" t="s">
        <v>44119</v>
      </c>
      <c r="J6098" t="s">
        <v>44120</v>
      </c>
      <c r="K6098" t="s">
        <v>42643</v>
      </c>
      <c r="L6098" t="s">
        <v>44121</v>
      </c>
      <c r="M6098" t="s">
        <v>44058</v>
      </c>
      <c r="N6098" t="s">
        <v>44093</v>
      </c>
      <c r="O6098" t="s">
        <v>94</v>
      </c>
      <c r="P6098" t="s">
        <v>44094</v>
      </c>
    </row>
    <row r="6099" spans="1:16" x14ac:dyDescent="0.2">
      <c r="A6099" t="s">
        <v>44106</v>
      </c>
      <c r="B6099" t="s">
        <v>44107</v>
      </c>
      <c r="C6099" s="1">
        <v>43237</v>
      </c>
      <c r="D6099" t="s">
        <v>65</v>
      </c>
      <c r="E6099" t="s">
        <v>44088</v>
      </c>
      <c r="F6099" t="s">
        <v>44089</v>
      </c>
      <c r="G6099" t="s">
        <v>2988</v>
      </c>
      <c r="H6099" t="s">
        <v>44106</v>
      </c>
      <c r="I6099" t="s">
        <v>44108</v>
      </c>
      <c r="K6099" t="s">
        <v>42643</v>
      </c>
      <c r="L6099" t="s">
        <v>44109</v>
      </c>
      <c r="M6099" t="s">
        <v>44058</v>
      </c>
      <c r="N6099" t="s">
        <v>44110</v>
      </c>
      <c r="O6099" t="s">
        <v>94</v>
      </c>
      <c r="P6099" t="s">
        <v>44094</v>
      </c>
    </row>
    <row r="6100" spans="1:16" x14ac:dyDescent="0.2">
      <c r="A6100" t="s">
        <v>44086</v>
      </c>
      <c r="B6100" t="s">
        <v>44087</v>
      </c>
      <c r="C6100" s="1">
        <v>43237</v>
      </c>
      <c r="D6100" t="s">
        <v>65</v>
      </c>
      <c r="E6100" t="s">
        <v>44088</v>
      </c>
      <c r="F6100" t="s">
        <v>44089</v>
      </c>
      <c r="G6100" t="s">
        <v>2988</v>
      </c>
      <c r="H6100" t="s">
        <v>44086</v>
      </c>
      <c r="I6100" t="s">
        <v>44090</v>
      </c>
      <c r="J6100" t="s">
        <v>44091</v>
      </c>
      <c r="K6100" t="s">
        <v>42643</v>
      </c>
      <c r="L6100" t="s">
        <v>44092</v>
      </c>
      <c r="M6100" t="s">
        <v>44058</v>
      </c>
      <c r="N6100" t="s">
        <v>44093</v>
      </c>
      <c r="O6100" t="s">
        <v>94</v>
      </c>
      <c r="P6100" t="s">
        <v>44094</v>
      </c>
    </row>
    <row r="6101" spans="1:16" x14ac:dyDescent="0.2">
      <c r="A6101" t="s">
        <v>44102</v>
      </c>
      <c r="B6101" t="s">
        <v>44103</v>
      </c>
      <c r="C6101" s="1">
        <v>43237</v>
      </c>
      <c r="D6101" t="s">
        <v>65</v>
      </c>
      <c r="E6101" t="s">
        <v>44088</v>
      </c>
      <c r="F6101" t="s">
        <v>44089</v>
      </c>
      <c r="G6101" t="s">
        <v>2988</v>
      </c>
      <c r="H6101" t="s">
        <v>44102</v>
      </c>
      <c r="I6101" t="s">
        <v>27675</v>
      </c>
      <c r="J6101" t="s">
        <v>44104</v>
      </c>
      <c r="K6101" t="s">
        <v>42643</v>
      </c>
      <c r="L6101" t="s">
        <v>44105</v>
      </c>
      <c r="M6101" t="s">
        <v>44058</v>
      </c>
      <c r="N6101" t="s">
        <v>44093</v>
      </c>
      <c r="O6101" t="s">
        <v>94</v>
      </c>
      <c r="P6101" t="s">
        <v>44094</v>
      </c>
    </row>
    <row r="6102" spans="1:16" x14ac:dyDescent="0.2">
      <c r="A6102" t="s">
        <v>44095</v>
      </c>
      <c r="B6102" t="s">
        <v>44096</v>
      </c>
      <c r="C6102" s="1">
        <v>43237</v>
      </c>
      <c r="D6102" t="s">
        <v>65</v>
      </c>
      <c r="E6102" t="s">
        <v>44088</v>
      </c>
      <c r="F6102" t="s">
        <v>44089</v>
      </c>
      <c r="G6102" t="s">
        <v>2988</v>
      </c>
      <c r="H6102" t="s">
        <v>44095</v>
      </c>
      <c r="I6102" t="s">
        <v>44097</v>
      </c>
      <c r="J6102" t="s">
        <v>44098</v>
      </c>
      <c r="K6102" t="s">
        <v>42643</v>
      </c>
      <c r="L6102" t="s">
        <v>44099</v>
      </c>
      <c r="M6102" t="s">
        <v>44058</v>
      </c>
      <c r="N6102" t="s">
        <v>44093</v>
      </c>
      <c r="O6102" t="s">
        <v>94</v>
      </c>
      <c r="P6102" t="s">
        <v>44094</v>
      </c>
    </row>
    <row r="6103" spans="1:16" x14ac:dyDescent="0.2">
      <c r="A6103" t="s">
        <v>44100</v>
      </c>
      <c r="B6103" t="s">
        <v>44101</v>
      </c>
      <c r="C6103" s="1">
        <v>43237</v>
      </c>
      <c r="D6103" t="s">
        <v>65</v>
      </c>
      <c r="E6103" t="s">
        <v>44088</v>
      </c>
      <c r="F6103" t="s">
        <v>44089</v>
      </c>
      <c r="G6103" t="s">
        <v>2988</v>
      </c>
      <c r="H6103" t="s">
        <v>44100</v>
      </c>
      <c r="K6103" t="s">
        <v>42643</v>
      </c>
      <c r="L6103" t="s">
        <v>44099</v>
      </c>
      <c r="O6103" t="s">
        <v>94</v>
      </c>
      <c r="P6103" t="s">
        <v>44094</v>
      </c>
    </row>
    <row r="6104" spans="1:16" x14ac:dyDescent="0.2">
      <c r="A6104" t="s">
        <v>47143</v>
      </c>
      <c r="B6104" t="s">
        <v>47144</v>
      </c>
      <c r="C6104" s="1">
        <v>43704</v>
      </c>
      <c r="D6104" t="s">
        <v>65</v>
      </c>
      <c r="E6104" t="s">
        <v>1114</v>
      </c>
      <c r="F6104" t="s">
        <v>1115</v>
      </c>
      <c r="G6104" t="s">
        <v>127</v>
      </c>
      <c r="H6104" t="s">
        <v>47143</v>
      </c>
      <c r="I6104" t="s">
        <v>47145</v>
      </c>
      <c r="J6104" t="s">
        <v>47146</v>
      </c>
      <c r="K6104" t="s">
        <v>93</v>
      </c>
      <c r="M6104" t="s">
        <v>47147</v>
      </c>
      <c r="N6104" t="s">
        <v>46500</v>
      </c>
      <c r="O6104" t="s">
        <v>153</v>
      </c>
    </row>
    <row r="6105" spans="1:16" x14ac:dyDescent="0.2">
      <c r="A6105" t="s">
        <v>6772</v>
      </c>
      <c r="B6105" t="s">
        <v>6771</v>
      </c>
      <c r="C6105" s="1">
        <v>41969</v>
      </c>
      <c r="D6105" t="s">
        <v>65</v>
      </c>
      <c r="E6105" t="s">
        <v>466</v>
      </c>
      <c r="F6105" t="s">
        <v>467</v>
      </c>
      <c r="G6105" t="s">
        <v>133</v>
      </c>
      <c r="H6105" t="s">
        <v>6772</v>
      </c>
      <c r="I6105" t="s">
        <v>6775</v>
      </c>
      <c r="J6105" t="s">
        <v>6776</v>
      </c>
      <c r="K6105" t="s">
        <v>67</v>
      </c>
      <c r="M6105" t="s">
        <v>509</v>
      </c>
      <c r="N6105" t="s">
        <v>468</v>
      </c>
      <c r="O6105" t="s">
        <v>94</v>
      </c>
    </row>
    <row r="6106" spans="1:16" x14ac:dyDescent="0.2">
      <c r="A6106" t="s">
        <v>6772</v>
      </c>
      <c r="B6106" t="s">
        <v>6771</v>
      </c>
      <c r="C6106" s="1">
        <v>41436</v>
      </c>
      <c r="D6106" t="s">
        <v>65</v>
      </c>
      <c r="E6106" t="s">
        <v>466</v>
      </c>
      <c r="F6106" t="s">
        <v>467</v>
      </c>
      <c r="G6106" t="s">
        <v>133</v>
      </c>
      <c r="H6106" t="s">
        <v>6772</v>
      </c>
      <c r="I6106" t="s">
        <v>6773</v>
      </c>
      <c r="K6106" t="s">
        <v>93</v>
      </c>
      <c r="L6106" t="s">
        <v>347</v>
      </c>
      <c r="M6106" t="s">
        <v>588</v>
      </c>
      <c r="N6106" t="s">
        <v>6774</v>
      </c>
      <c r="O6106" t="s">
        <v>153</v>
      </c>
      <c r="P6106" t="s">
        <v>192</v>
      </c>
    </row>
    <row r="6107" spans="1:16" x14ac:dyDescent="0.2">
      <c r="A6107" t="s">
        <v>51070</v>
      </c>
      <c r="B6107" t="s">
        <v>51071</v>
      </c>
      <c r="C6107" s="1">
        <v>43600</v>
      </c>
      <c r="D6107" t="s">
        <v>65</v>
      </c>
      <c r="E6107" t="s">
        <v>466</v>
      </c>
      <c r="F6107" t="s">
        <v>467</v>
      </c>
      <c r="G6107" t="s">
        <v>48401</v>
      </c>
      <c r="H6107" t="s">
        <v>51070</v>
      </c>
      <c r="I6107" t="s">
        <v>51030</v>
      </c>
      <c r="J6107" t="s">
        <v>51072</v>
      </c>
      <c r="K6107" t="s">
        <v>93</v>
      </c>
      <c r="L6107" t="s">
        <v>51073</v>
      </c>
      <c r="M6107" t="s">
        <v>404</v>
      </c>
      <c r="N6107" t="s">
        <v>19605</v>
      </c>
      <c r="O6107" t="s">
        <v>94</v>
      </c>
      <c r="P6107" t="s">
        <v>51074</v>
      </c>
    </row>
    <row r="6108" spans="1:16" x14ac:dyDescent="0.2">
      <c r="A6108" t="s">
        <v>23693</v>
      </c>
      <c r="B6108" t="s">
        <v>23692</v>
      </c>
      <c r="C6108" s="1">
        <v>42537</v>
      </c>
      <c r="D6108" t="s">
        <v>65</v>
      </c>
      <c r="E6108" t="s">
        <v>1114</v>
      </c>
      <c r="F6108" t="s">
        <v>1115</v>
      </c>
      <c r="G6108" t="s">
        <v>127</v>
      </c>
      <c r="H6108" t="s">
        <v>23693</v>
      </c>
      <c r="I6108" t="s">
        <v>11470</v>
      </c>
      <c r="J6108" t="s">
        <v>23694</v>
      </c>
      <c r="K6108" t="s">
        <v>93</v>
      </c>
      <c r="M6108" t="s">
        <v>23695</v>
      </c>
      <c r="N6108" t="s">
        <v>7547</v>
      </c>
      <c r="O6108" t="s">
        <v>153</v>
      </c>
    </row>
    <row r="6109" spans="1:16" x14ac:dyDescent="0.2">
      <c r="A6109" t="s">
        <v>28786</v>
      </c>
      <c r="B6109" t="s">
        <v>28785</v>
      </c>
      <c r="C6109" s="1">
        <v>41029</v>
      </c>
      <c r="D6109" t="s">
        <v>65</v>
      </c>
      <c r="E6109" t="s">
        <v>26548</v>
      </c>
      <c r="F6109" t="s">
        <v>26549</v>
      </c>
      <c r="G6109" t="s">
        <v>25160</v>
      </c>
      <c r="H6109" t="s">
        <v>28786</v>
      </c>
      <c r="I6109" t="s">
        <v>28787</v>
      </c>
      <c r="J6109" t="s">
        <v>35536</v>
      </c>
      <c r="K6109" t="s">
        <v>25259</v>
      </c>
      <c r="L6109" t="s">
        <v>35537</v>
      </c>
      <c r="M6109" t="s">
        <v>35538</v>
      </c>
      <c r="N6109" t="s">
        <v>35539</v>
      </c>
      <c r="P6109" t="s">
        <v>12166</v>
      </c>
    </row>
    <row r="6110" spans="1:16" x14ac:dyDescent="0.2">
      <c r="A6110" t="s">
        <v>27769</v>
      </c>
      <c r="B6110" t="s">
        <v>27768</v>
      </c>
      <c r="C6110" s="1">
        <v>41477</v>
      </c>
      <c r="D6110" t="s">
        <v>65</v>
      </c>
      <c r="E6110" t="s">
        <v>25194</v>
      </c>
      <c r="F6110" t="s">
        <v>25195</v>
      </c>
      <c r="G6110" t="s">
        <v>25147</v>
      </c>
      <c r="H6110" t="s">
        <v>27769</v>
      </c>
      <c r="I6110" t="s">
        <v>27770</v>
      </c>
      <c r="J6110" t="s">
        <v>34701</v>
      </c>
      <c r="K6110" t="s">
        <v>25215</v>
      </c>
      <c r="L6110" t="s">
        <v>27771</v>
      </c>
      <c r="M6110" t="s">
        <v>35135</v>
      </c>
      <c r="N6110" t="s">
        <v>27772</v>
      </c>
    </row>
    <row r="6111" spans="1:16" x14ac:dyDescent="0.2">
      <c r="A6111" t="s">
        <v>37243</v>
      </c>
      <c r="B6111" t="s">
        <v>37244</v>
      </c>
      <c r="C6111" s="1">
        <v>43273</v>
      </c>
      <c r="D6111" t="s">
        <v>65</v>
      </c>
      <c r="E6111" t="s">
        <v>438</v>
      </c>
      <c r="F6111" t="s">
        <v>439</v>
      </c>
      <c r="G6111" t="s">
        <v>25147</v>
      </c>
      <c r="H6111" t="s">
        <v>37243</v>
      </c>
      <c r="I6111" t="s">
        <v>25161</v>
      </c>
      <c r="J6111" t="s">
        <v>37245</v>
      </c>
      <c r="K6111" t="s">
        <v>29214</v>
      </c>
      <c r="L6111" t="s">
        <v>25316</v>
      </c>
      <c r="M6111" t="s">
        <v>37246</v>
      </c>
      <c r="N6111" t="s">
        <v>37247</v>
      </c>
      <c r="P6111" t="s">
        <v>37248</v>
      </c>
    </row>
    <row r="6112" spans="1:16" x14ac:dyDescent="0.2">
      <c r="A6112" t="s">
        <v>30704</v>
      </c>
      <c r="B6112" t="s">
        <v>30703</v>
      </c>
      <c r="C6112" s="1">
        <v>42514</v>
      </c>
      <c r="D6112" t="s">
        <v>65</v>
      </c>
      <c r="E6112" t="s">
        <v>27659</v>
      </c>
      <c r="F6112" t="s">
        <v>27660</v>
      </c>
      <c r="G6112" t="s">
        <v>25147</v>
      </c>
      <c r="H6112" t="s">
        <v>30704</v>
      </c>
      <c r="I6112" t="s">
        <v>30705</v>
      </c>
      <c r="J6112" t="s">
        <v>34701</v>
      </c>
      <c r="K6112" t="s">
        <v>25215</v>
      </c>
      <c r="L6112" t="s">
        <v>30706</v>
      </c>
      <c r="M6112" t="s">
        <v>36151</v>
      </c>
      <c r="N6112" t="s">
        <v>30707</v>
      </c>
    </row>
    <row r="6113" spans="1:16" x14ac:dyDescent="0.2">
      <c r="A6113" t="s">
        <v>37896</v>
      </c>
      <c r="B6113" t="s">
        <v>37897</v>
      </c>
      <c r="C6113" s="1">
        <v>43461</v>
      </c>
      <c r="D6113" t="s">
        <v>65</v>
      </c>
      <c r="E6113" t="s">
        <v>33262</v>
      </c>
      <c r="F6113" t="s">
        <v>33263</v>
      </c>
      <c r="G6113" t="s">
        <v>25147</v>
      </c>
      <c r="H6113" t="s">
        <v>37896</v>
      </c>
      <c r="I6113" t="s">
        <v>4684</v>
      </c>
      <c r="J6113" t="s">
        <v>34217</v>
      </c>
      <c r="K6113" t="s">
        <v>25149</v>
      </c>
      <c r="L6113" t="s">
        <v>32580</v>
      </c>
      <c r="M6113" t="s">
        <v>37898</v>
      </c>
      <c r="N6113" t="s">
        <v>37899</v>
      </c>
    </row>
    <row r="6114" spans="1:16" x14ac:dyDescent="0.2">
      <c r="A6114" t="s">
        <v>13378</v>
      </c>
      <c r="B6114" t="s">
        <v>13377</v>
      </c>
      <c r="C6114" s="1">
        <v>36964</v>
      </c>
      <c r="D6114" t="s">
        <v>65</v>
      </c>
      <c r="E6114" t="s">
        <v>246</v>
      </c>
      <c r="F6114" t="s">
        <v>247</v>
      </c>
      <c r="G6114" t="s">
        <v>127</v>
      </c>
      <c r="H6114" t="s">
        <v>13378</v>
      </c>
      <c r="I6114" t="s">
        <v>13379</v>
      </c>
      <c r="J6114" t="s">
        <v>13380</v>
      </c>
      <c r="K6114" t="s">
        <v>111</v>
      </c>
      <c r="M6114" t="s">
        <v>7546</v>
      </c>
      <c r="N6114" t="s">
        <v>9718</v>
      </c>
      <c r="O6114">
        <v>0</v>
      </c>
    </row>
    <row r="6115" spans="1:16" x14ac:dyDescent="0.2">
      <c r="A6115" t="s">
        <v>49141</v>
      </c>
      <c r="B6115" t="s">
        <v>49142</v>
      </c>
      <c r="C6115" s="1">
        <v>43774</v>
      </c>
      <c r="D6115" t="s">
        <v>65</v>
      </c>
      <c r="E6115" t="s">
        <v>1552</v>
      </c>
      <c r="F6115" t="s">
        <v>1553</v>
      </c>
      <c r="G6115" t="s">
        <v>2988</v>
      </c>
      <c r="H6115" t="s">
        <v>49141</v>
      </c>
      <c r="I6115" t="s">
        <v>49143</v>
      </c>
      <c r="J6115" t="s">
        <v>49144</v>
      </c>
      <c r="K6115" t="s">
        <v>42643</v>
      </c>
      <c r="L6115" t="s">
        <v>49145</v>
      </c>
      <c r="M6115" t="s">
        <v>44740</v>
      </c>
      <c r="N6115" t="s">
        <v>627</v>
      </c>
      <c r="O6115" t="s">
        <v>94</v>
      </c>
      <c r="P6115" t="s">
        <v>49146</v>
      </c>
    </row>
    <row r="6116" spans="1:16" x14ac:dyDescent="0.2">
      <c r="A6116" t="s">
        <v>39401</v>
      </c>
      <c r="B6116" t="s">
        <v>29142</v>
      </c>
      <c r="C6116" s="1">
        <v>37368</v>
      </c>
      <c r="D6116" t="s">
        <v>65</v>
      </c>
      <c r="E6116" t="s">
        <v>25399</v>
      </c>
      <c r="F6116" t="s">
        <v>25400</v>
      </c>
      <c r="G6116" t="s">
        <v>25147</v>
      </c>
      <c r="H6116" t="s">
        <v>39401</v>
      </c>
      <c r="I6116" t="s">
        <v>4684</v>
      </c>
      <c r="J6116" t="s">
        <v>34790</v>
      </c>
      <c r="K6116" t="s">
        <v>25162</v>
      </c>
      <c r="L6116" t="s">
        <v>115</v>
      </c>
      <c r="N6116" t="s">
        <v>29959</v>
      </c>
      <c r="P6116" t="s">
        <v>34912</v>
      </c>
    </row>
    <row r="6117" spans="1:16" x14ac:dyDescent="0.2">
      <c r="A6117" t="s">
        <v>37904</v>
      </c>
      <c r="B6117" t="s">
        <v>37905</v>
      </c>
      <c r="C6117" s="1">
        <v>43461</v>
      </c>
      <c r="D6117" t="s">
        <v>65</v>
      </c>
      <c r="E6117" t="s">
        <v>25519</v>
      </c>
      <c r="F6117" t="s">
        <v>25520</v>
      </c>
      <c r="G6117" t="s">
        <v>25209</v>
      </c>
      <c r="H6117" t="s">
        <v>37904</v>
      </c>
      <c r="I6117" t="s">
        <v>25145</v>
      </c>
      <c r="J6117" t="s">
        <v>34217</v>
      </c>
      <c r="K6117" t="s">
        <v>25149</v>
      </c>
      <c r="L6117" t="s">
        <v>28340</v>
      </c>
      <c r="M6117" t="s">
        <v>37906</v>
      </c>
      <c r="N6117" t="s">
        <v>37907</v>
      </c>
    </row>
    <row r="6118" spans="1:16" x14ac:dyDescent="0.2">
      <c r="A6118" t="s">
        <v>25330</v>
      </c>
      <c r="B6118" t="s">
        <v>25329</v>
      </c>
      <c r="C6118" s="1">
        <v>41691</v>
      </c>
      <c r="D6118" t="s">
        <v>65</v>
      </c>
      <c r="E6118" t="s">
        <v>25295</v>
      </c>
      <c r="F6118" t="s">
        <v>25296</v>
      </c>
      <c r="G6118" t="s">
        <v>25160</v>
      </c>
      <c r="H6118" t="s">
        <v>25330</v>
      </c>
      <c r="I6118" t="s">
        <v>25331</v>
      </c>
      <c r="J6118" t="s">
        <v>34487</v>
      </c>
      <c r="K6118" t="s">
        <v>25215</v>
      </c>
      <c r="L6118" t="s">
        <v>36937</v>
      </c>
      <c r="M6118" t="s">
        <v>36938</v>
      </c>
      <c r="N6118" t="s">
        <v>36939</v>
      </c>
      <c r="P6118" t="s">
        <v>38200</v>
      </c>
    </row>
    <row r="6119" spans="1:16" x14ac:dyDescent="0.2">
      <c r="A6119" t="s">
        <v>21967</v>
      </c>
      <c r="B6119" t="s">
        <v>21966</v>
      </c>
      <c r="C6119" s="1">
        <v>38061</v>
      </c>
      <c r="D6119" t="s">
        <v>65</v>
      </c>
      <c r="E6119" t="s">
        <v>236</v>
      </c>
      <c r="F6119" t="s">
        <v>237</v>
      </c>
      <c r="G6119" t="s">
        <v>143</v>
      </c>
      <c r="H6119" t="s">
        <v>21967</v>
      </c>
      <c r="I6119" t="s">
        <v>21968</v>
      </c>
      <c r="J6119" t="s">
        <v>21969</v>
      </c>
      <c r="K6119" t="s">
        <v>111</v>
      </c>
      <c r="M6119" t="s">
        <v>20388</v>
      </c>
      <c r="N6119" t="s">
        <v>238</v>
      </c>
      <c r="O6119" t="s">
        <v>153</v>
      </c>
      <c r="P6119" t="s">
        <v>21970</v>
      </c>
    </row>
    <row r="6120" spans="1:16" x14ac:dyDescent="0.2">
      <c r="A6120" t="s">
        <v>39194</v>
      </c>
      <c r="B6120" t="s">
        <v>26392</v>
      </c>
      <c r="C6120" s="1">
        <v>34759</v>
      </c>
      <c r="D6120" t="s">
        <v>65</v>
      </c>
      <c r="E6120" t="s">
        <v>125</v>
      </c>
      <c r="G6120" t="s">
        <v>25198</v>
      </c>
      <c r="H6120" t="s">
        <v>39194</v>
      </c>
      <c r="J6120" t="s">
        <v>36649</v>
      </c>
      <c r="K6120" t="s">
        <v>25162</v>
      </c>
      <c r="L6120" t="s">
        <v>115</v>
      </c>
      <c r="N6120" t="s">
        <v>26393</v>
      </c>
      <c r="P6120" t="s">
        <v>39195</v>
      </c>
    </row>
    <row r="6121" spans="1:16" x14ac:dyDescent="0.2">
      <c r="A6121" t="s">
        <v>36654</v>
      </c>
      <c r="B6121" t="s">
        <v>32564</v>
      </c>
      <c r="C6121" s="1">
        <v>31170</v>
      </c>
      <c r="D6121" t="s">
        <v>65</v>
      </c>
      <c r="E6121" t="s">
        <v>27893</v>
      </c>
      <c r="F6121" t="s">
        <v>27894</v>
      </c>
      <c r="G6121" t="s">
        <v>25198</v>
      </c>
      <c r="H6121" t="s">
        <v>36654</v>
      </c>
      <c r="J6121" t="s">
        <v>36655</v>
      </c>
      <c r="K6121" t="s">
        <v>25162</v>
      </c>
      <c r="L6121" t="s">
        <v>115</v>
      </c>
      <c r="N6121" t="s">
        <v>32565</v>
      </c>
      <c r="P6121" t="s">
        <v>34592</v>
      </c>
    </row>
    <row r="6122" spans="1:16" x14ac:dyDescent="0.2">
      <c r="A6122" t="s">
        <v>39720</v>
      </c>
      <c r="B6122" t="s">
        <v>27810</v>
      </c>
      <c r="C6122" s="1">
        <v>33371</v>
      </c>
      <c r="D6122" t="s">
        <v>65</v>
      </c>
      <c r="E6122" t="s">
        <v>170</v>
      </c>
      <c r="F6122" t="s">
        <v>171</v>
      </c>
      <c r="G6122" t="s">
        <v>25153</v>
      </c>
      <c r="H6122" t="s">
        <v>39720</v>
      </c>
      <c r="I6122" t="s">
        <v>25145</v>
      </c>
      <c r="J6122" t="s">
        <v>35595</v>
      </c>
      <c r="K6122" t="s">
        <v>25162</v>
      </c>
      <c r="N6122" t="s">
        <v>29169</v>
      </c>
      <c r="P6122" t="s">
        <v>39721</v>
      </c>
    </row>
    <row r="6123" spans="1:16" x14ac:dyDescent="0.2">
      <c r="A6123" t="s">
        <v>39199</v>
      </c>
      <c r="B6123" t="s">
        <v>27892</v>
      </c>
      <c r="C6123" s="1">
        <v>31170</v>
      </c>
      <c r="D6123" t="s">
        <v>65</v>
      </c>
      <c r="E6123" t="s">
        <v>27893</v>
      </c>
      <c r="F6123" t="s">
        <v>27894</v>
      </c>
      <c r="G6123" t="s">
        <v>25198</v>
      </c>
      <c r="H6123" t="s">
        <v>39199</v>
      </c>
      <c r="J6123" t="s">
        <v>36649</v>
      </c>
      <c r="K6123" t="s">
        <v>25162</v>
      </c>
      <c r="L6123" t="s">
        <v>115</v>
      </c>
      <c r="N6123" t="s">
        <v>27895</v>
      </c>
      <c r="P6123" t="s">
        <v>34592</v>
      </c>
    </row>
    <row r="6124" spans="1:16" x14ac:dyDescent="0.2">
      <c r="A6124" t="s">
        <v>39210</v>
      </c>
      <c r="B6124" t="s">
        <v>32647</v>
      </c>
      <c r="C6124" s="1">
        <v>36516</v>
      </c>
      <c r="D6124" t="s">
        <v>65</v>
      </c>
      <c r="E6124" t="s">
        <v>25869</v>
      </c>
      <c r="F6124" t="s">
        <v>25870</v>
      </c>
      <c r="G6124" t="s">
        <v>25198</v>
      </c>
      <c r="H6124" t="s">
        <v>39210</v>
      </c>
      <c r="J6124" t="s">
        <v>39150</v>
      </c>
      <c r="K6124" t="s">
        <v>25205</v>
      </c>
      <c r="L6124" t="s">
        <v>32648</v>
      </c>
      <c r="N6124" t="s">
        <v>32556</v>
      </c>
      <c r="P6124" t="s">
        <v>34980</v>
      </c>
    </row>
    <row r="6125" spans="1:16" x14ac:dyDescent="0.2">
      <c r="A6125" t="s">
        <v>36627</v>
      </c>
      <c r="B6125" t="s">
        <v>32537</v>
      </c>
      <c r="C6125" s="1">
        <v>33374</v>
      </c>
      <c r="D6125" t="s">
        <v>65</v>
      </c>
      <c r="E6125" t="s">
        <v>70</v>
      </c>
      <c r="G6125" t="s">
        <v>25198</v>
      </c>
      <c r="H6125" t="s">
        <v>36627</v>
      </c>
      <c r="J6125" t="s">
        <v>36628</v>
      </c>
      <c r="K6125" t="s">
        <v>25205</v>
      </c>
      <c r="L6125" t="s">
        <v>32538</v>
      </c>
      <c r="N6125" t="s">
        <v>32539</v>
      </c>
      <c r="P6125" t="s">
        <v>36629</v>
      </c>
    </row>
    <row r="6126" spans="1:16" x14ac:dyDescent="0.2">
      <c r="A6126" t="s">
        <v>39200</v>
      </c>
      <c r="B6126" t="s">
        <v>29393</v>
      </c>
      <c r="C6126" s="1">
        <v>33256</v>
      </c>
      <c r="D6126" t="s">
        <v>65</v>
      </c>
      <c r="E6126" t="s">
        <v>70</v>
      </c>
      <c r="G6126" t="s">
        <v>25198</v>
      </c>
      <c r="H6126" t="s">
        <v>39200</v>
      </c>
      <c r="J6126" t="s">
        <v>39201</v>
      </c>
      <c r="K6126" t="s">
        <v>25219</v>
      </c>
      <c r="L6126" t="s">
        <v>115</v>
      </c>
      <c r="N6126" t="s">
        <v>29394</v>
      </c>
      <c r="P6126" t="s">
        <v>36629</v>
      </c>
    </row>
    <row r="6127" spans="1:16" x14ac:dyDescent="0.2">
      <c r="A6127" t="s">
        <v>27879</v>
      </c>
      <c r="B6127" t="s">
        <v>27878</v>
      </c>
      <c r="C6127" s="1">
        <v>39251</v>
      </c>
      <c r="D6127" t="s">
        <v>65</v>
      </c>
      <c r="E6127" t="s">
        <v>686</v>
      </c>
      <c r="F6127" t="s">
        <v>687</v>
      </c>
      <c r="G6127" t="s">
        <v>25147</v>
      </c>
      <c r="H6127" t="s">
        <v>27879</v>
      </c>
      <c r="I6127" t="s">
        <v>40476</v>
      </c>
      <c r="J6127" t="s">
        <v>36158</v>
      </c>
      <c r="K6127" t="s">
        <v>25215</v>
      </c>
      <c r="L6127" t="s">
        <v>40477</v>
      </c>
      <c r="M6127" t="s">
        <v>40478</v>
      </c>
      <c r="N6127" t="s">
        <v>40479</v>
      </c>
      <c r="P6127" t="s">
        <v>12166</v>
      </c>
    </row>
    <row r="6128" spans="1:16" x14ac:dyDescent="0.2">
      <c r="A6128" t="s">
        <v>39888</v>
      </c>
      <c r="B6128" t="s">
        <v>39889</v>
      </c>
      <c r="C6128" s="1">
        <v>43761</v>
      </c>
      <c r="D6128" t="s">
        <v>65</v>
      </c>
      <c r="E6128" t="s">
        <v>25724</v>
      </c>
      <c r="F6128" t="s">
        <v>25725</v>
      </c>
      <c r="G6128" t="s">
        <v>25209</v>
      </c>
      <c r="H6128" t="s">
        <v>39888</v>
      </c>
      <c r="I6128" t="s">
        <v>25155</v>
      </c>
      <c r="J6128" t="s">
        <v>34336</v>
      </c>
      <c r="K6128" t="s">
        <v>25230</v>
      </c>
      <c r="L6128" t="s">
        <v>25523</v>
      </c>
      <c r="M6128" t="s">
        <v>39890</v>
      </c>
      <c r="N6128" t="s">
        <v>39891</v>
      </c>
      <c r="P6128" t="s">
        <v>39892</v>
      </c>
    </row>
    <row r="6129" spans="1:16" x14ac:dyDescent="0.2">
      <c r="A6129" t="s">
        <v>29655</v>
      </c>
      <c r="B6129" t="s">
        <v>29654</v>
      </c>
      <c r="C6129" s="1">
        <v>42058</v>
      </c>
      <c r="D6129" t="s">
        <v>65</v>
      </c>
      <c r="E6129" t="s">
        <v>25371</v>
      </c>
      <c r="F6129" t="s">
        <v>25372</v>
      </c>
      <c r="G6129" t="s">
        <v>25209</v>
      </c>
      <c r="H6129" t="s">
        <v>29655</v>
      </c>
      <c r="I6129" t="s">
        <v>25155</v>
      </c>
      <c r="J6129" t="s">
        <v>34314</v>
      </c>
      <c r="K6129" t="s">
        <v>25230</v>
      </c>
      <c r="L6129" t="s">
        <v>25352</v>
      </c>
      <c r="M6129" t="s">
        <v>35859</v>
      </c>
      <c r="N6129" t="s">
        <v>29656</v>
      </c>
      <c r="P6129" t="s">
        <v>29470</v>
      </c>
    </row>
    <row r="6130" spans="1:16" x14ac:dyDescent="0.2">
      <c r="A6130" t="s">
        <v>40028</v>
      </c>
      <c r="B6130" t="s">
        <v>40029</v>
      </c>
      <c r="C6130" s="1">
        <v>43769</v>
      </c>
      <c r="D6130" t="s">
        <v>65</v>
      </c>
      <c r="E6130" t="s">
        <v>27659</v>
      </c>
      <c r="F6130" t="s">
        <v>27660</v>
      </c>
      <c r="G6130" t="s">
        <v>25147</v>
      </c>
      <c r="H6130" t="s">
        <v>40028</v>
      </c>
      <c r="I6130" t="s">
        <v>40030</v>
      </c>
      <c r="J6130" t="s">
        <v>34450</v>
      </c>
      <c r="K6130" t="s">
        <v>25230</v>
      </c>
      <c r="L6130" t="s">
        <v>25260</v>
      </c>
      <c r="M6130" t="s">
        <v>40031</v>
      </c>
      <c r="N6130" t="s">
        <v>40032</v>
      </c>
    </row>
    <row r="6131" spans="1:16" x14ac:dyDescent="0.2">
      <c r="A6131" t="s">
        <v>37552</v>
      </c>
      <c r="B6131" t="s">
        <v>37553</v>
      </c>
      <c r="C6131" s="1">
        <v>43375</v>
      </c>
      <c r="D6131" t="s">
        <v>65</v>
      </c>
      <c r="E6131" t="s">
        <v>37554</v>
      </c>
      <c r="G6131" t="s">
        <v>29375</v>
      </c>
      <c r="H6131" t="s">
        <v>37552</v>
      </c>
      <c r="K6131" t="s">
        <v>26984</v>
      </c>
    </row>
    <row r="6132" spans="1:16" x14ac:dyDescent="0.2">
      <c r="A6132" t="s">
        <v>2658</v>
      </c>
      <c r="B6132" t="s">
        <v>2657</v>
      </c>
      <c r="C6132" s="1">
        <v>42020</v>
      </c>
      <c r="D6132" t="s">
        <v>65</v>
      </c>
      <c r="E6132" t="s">
        <v>1552</v>
      </c>
      <c r="F6132" t="s">
        <v>1553</v>
      </c>
      <c r="G6132" t="s">
        <v>133</v>
      </c>
      <c r="H6132" t="s">
        <v>2658</v>
      </c>
      <c r="I6132" t="s">
        <v>2659</v>
      </c>
      <c r="J6132" t="s">
        <v>2660</v>
      </c>
      <c r="K6132" t="s">
        <v>1921</v>
      </c>
      <c r="M6132" t="s">
        <v>241</v>
      </c>
      <c r="N6132" t="s">
        <v>1713</v>
      </c>
      <c r="O6132" t="s">
        <v>94</v>
      </c>
    </row>
    <row r="6133" spans="1:16" x14ac:dyDescent="0.2">
      <c r="A6133" t="s">
        <v>3046</v>
      </c>
      <c r="B6133" t="s">
        <v>3045</v>
      </c>
      <c r="C6133" s="1">
        <v>37148</v>
      </c>
      <c r="D6133" t="s">
        <v>65</v>
      </c>
      <c r="E6133" t="s">
        <v>1552</v>
      </c>
      <c r="F6133" t="s">
        <v>1553</v>
      </c>
      <c r="G6133" t="s">
        <v>133</v>
      </c>
      <c r="H6133" t="s">
        <v>3046</v>
      </c>
      <c r="I6133" t="s">
        <v>3047</v>
      </c>
      <c r="J6133" t="s">
        <v>3048</v>
      </c>
      <c r="K6133" t="s">
        <v>240</v>
      </c>
      <c r="M6133" t="s">
        <v>241</v>
      </c>
      <c r="N6133" t="s">
        <v>1730</v>
      </c>
      <c r="O6133" t="s">
        <v>94</v>
      </c>
      <c r="P6133" t="s">
        <v>117</v>
      </c>
    </row>
    <row r="6134" spans="1:16" x14ac:dyDescent="0.2">
      <c r="A6134" t="s">
        <v>3050</v>
      </c>
      <c r="B6134" t="s">
        <v>3049</v>
      </c>
      <c r="C6134" s="1">
        <v>37148</v>
      </c>
      <c r="D6134" t="s">
        <v>65</v>
      </c>
      <c r="E6134" t="s">
        <v>1552</v>
      </c>
      <c r="F6134" t="s">
        <v>1553</v>
      </c>
      <c r="G6134" t="s">
        <v>133</v>
      </c>
      <c r="H6134" t="s">
        <v>3050</v>
      </c>
      <c r="I6134" t="s">
        <v>3051</v>
      </c>
      <c r="J6134" t="s">
        <v>3052</v>
      </c>
      <c r="K6134" t="s">
        <v>240</v>
      </c>
      <c r="M6134" t="s">
        <v>241</v>
      </c>
      <c r="N6134" t="s">
        <v>1730</v>
      </c>
      <c r="O6134" t="s">
        <v>94</v>
      </c>
      <c r="P6134" t="s">
        <v>117</v>
      </c>
    </row>
    <row r="6135" spans="1:16" x14ac:dyDescent="0.2">
      <c r="A6135" t="s">
        <v>14311</v>
      </c>
      <c r="B6135" t="s">
        <v>14310</v>
      </c>
      <c r="C6135" s="1">
        <v>40175</v>
      </c>
      <c r="D6135" t="s">
        <v>65</v>
      </c>
      <c r="E6135" t="s">
        <v>188</v>
      </c>
      <c r="F6135" t="s">
        <v>189</v>
      </c>
      <c r="G6135" t="s">
        <v>127</v>
      </c>
      <c r="H6135" t="s">
        <v>14311</v>
      </c>
      <c r="I6135" t="s">
        <v>14312</v>
      </c>
      <c r="J6135" t="s">
        <v>14313</v>
      </c>
      <c r="K6135" t="s">
        <v>111</v>
      </c>
      <c r="L6135" t="s">
        <v>115</v>
      </c>
      <c r="M6135" t="s">
        <v>14314</v>
      </c>
      <c r="N6135" t="s">
        <v>191</v>
      </c>
      <c r="O6135" t="s">
        <v>153</v>
      </c>
      <c r="P6135" t="s">
        <v>192</v>
      </c>
    </row>
    <row r="6136" spans="1:16" x14ac:dyDescent="0.2">
      <c r="A6136" t="s">
        <v>14268</v>
      </c>
      <c r="B6136" t="s">
        <v>14267</v>
      </c>
      <c r="C6136" s="1">
        <v>42430</v>
      </c>
      <c r="D6136" t="s">
        <v>65</v>
      </c>
      <c r="E6136" t="s">
        <v>343</v>
      </c>
      <c r="F6136" t="s">
        <v>344</v>
      </c>
      <c r="G6136" t="s">
        <v>127</v>
      </c>
      <c r="H6136" t="s">
        <v>14268</v>
      </c>
      <c r="I6136" t="s">
        <v>14269</v>
      </c>
      <c r="J6136" t="s">
        <v>14270</v>
      </c>
      <c r="K6136" t="s">
        <v>160</v>
      </c>
      <c r="M6136" t="s">
        <v>14271</v>
      </c>
      <c r="N6136" t="s">
        <v>14272</v>
      </c>
      <c r="O6136" t="s">
        <v>153</v>
      </c>
      <c r="P6136" t="s">
        <v>628</v>
      </c>
    </row>
    <row r="6137" spans="1:16" x14ac:dyDescent="0.2">
      <c r="A6137" t="s">
        <v>43655</v>
      </c>
      <c r="B6137" t="s">
        <v>43652</v>
      </c>
      <c r="C6137" s="1">
        <v>37791</v>
      </c>
      <c r="D6137" t="s">
        <v>65</v>
      </c>
      <c r="E6137" t="s">
        <v>461</v>
      </c>
      <c r="F6137" t="s">
        <v>462</v>
      </c>
      <c r="G6137" t="s">
        <v>127</v>
      </c>
      <c r="H6137" t="s">
        <v>43655</v>
      </c>
      <c r="I6137" t="s">
        <v>43656</v>
      </c>
      <c r="J6137" t="s">
        <v>43657</v>
      </c>
      <c r="K6137" t="s">
        <v>703</v>
      </c>
      <c r="M6137" t="s">
        <v>43658</v>
      </c>
      <c r="N6137" t="s">
        <v>43659</v>
      </c>
      <c r="O6137">
        <v>0</v>
      </c>
      <c r="P6137" t="s">
        <v>204</v>
      </c>
    </row>
    <row r="6138" spans="1:16" x14ac:dyDescent="0.2">
      <c r="A6138" t="s">
        <v>15289</v>
      </c>
      <c r="B6138" t="s">
        <v>15288</v>
      </c>
      <c r="C6138" s="1">
        <v>40841</v>
      </c>
      <c r="D6138" t="s">
        <v>65</v>
      </c>
      <c r="E6138" t="s">
        <v>155</v>
      </c>
      <c r="F6138" t="s">
        <v>156</v>
      </c>
      <c r="G6138" t="s">
        <v>127</v>
      </c>
      <c r="H6138" t="s">
        <v>15289</v>
      </c>
      <c r="I6138" t="s">
        <v>15290</v>
      </c>
      <c r="J6138" t="s">
        <v>15291</v>
      </c>
      <c r="K6138" t="s">
        <v>240</v>
      </c>
      <c r="M6138" t="s">
        <v>7523</v>
      </c>
      <c r="N6138" t="s">
        <v>47155</v>
      </c>
      <c r="O6138" t="s">
        <v>153</v>
      </c>
    </row>
    <row r="6139" spans="1:16" x14ac:dyDescent="0.2">
      <c r="A6139" t="s">
        <v>13146</v>
      </c>
      <c r="B6139" t="s">
        <v>13145</v>
      </c>
      <c r="C6139" s="1">
        <v>34941</v>
      </c>
      <c r="D6139" t="s">
        <v>65</v>
      </c>
      <c r="E6139" t="s">
        <v>420</v>
      </c>
      <c r="F6139" t="s">
        <v>421</v>
      </c>
      <c r="G6139" t="s">
        <v>127</v>
      </c>
      <c r="H6139" t="s">
        <v>13146</v>
      </c>
      <c r="I6139" t="s">
        <v>13147</v>
      </c>
      <c r="J6139" t="s">
        <v>46901</v>
      </c>
      <c r="K6139" t="s">
        <v>160</v>
      </c>
      <c r="M6139" t="s">
        <v>11664</v>
      </c>
      <c r="N6139" t="s">
        <v>422</v>
      </c>
      <c r="O6139" t="s">
        <v>153</v>
      </c>
    </row>
    <row r="6140" spans="1:16" x14ac:dyDescent="0.2">
      <c r="A6140" t="s">
        <v>43651</v>
      </c>
      <c r="B6140" t="s">
        <v>43652</v>
      </c>
      <c r="C6140" s="1">
        <v>25568</v>
      </c>
      <c r="D6140" t="s">
        <v>65</v>
      </c>
      <c r="E6140" t="s">
        <v>226</v>
      </c>
      <c r="F6140" t="s">
        <v>227</v>
      </c>
      <c r="G6140" t="s">
        <v>127</v>
      </c>
      <c r="H6140" t="s">
        <v>43651</v>
      </c>
      <c r="I6140" t="s">
        <v>43653</v>
      </c>
      <c r="J6140" t="s">
        <v>43654</v>
      </c>
      <c r="K6140" t="s">
        <v>703</v>
      </c>
      <c r="M6140" t="s">
        <v>734</v>
      </c>
      <c r="N6140" t="s">
        <v>465</v>
      </c>
      <c r="O6140" t="s">
        <v>153</v>
      </c>
    </row>
    <row r="6141" spans="1:16" x14ac:dyDescent="0.2">
      <c r="A6141" t="s">
        <v>39102</v>
      </c>
      <c r="B6141" t="s">
        <v>29892</v>
      </c>
      <c r="C6141" s="1">
        <v>37984</v>
      </c>
      <c r="D6141" t="s">
        <v>65</v>
      </c>
      <c r="E6141" t="s">
        <v>27659</v>
      </c>
      <c r="F6141" t="s">
        <v>27660</v>
      </c>
      <c r="G6141" t="s">
        <v>25160</v>
      </c>
      <c r="H6141" t="s">
        <v>39102</v>
      </c>
      <c r="J6141" t="s">
        <v>39103</v>
      </c>
      <c r="K6141" t="s">
        <v>25162</v>
      </c>
      <c r="L6141" t="s">
        <v>115</v>
      </c>
      <c r="M6141" t="s">
        <v>25469</v>
      </c>
      <c r="N6141" t="s">
        <v>29552</v>
      </c>
      <c r="P6141" t="s">
        <v>34249</v>
      </c>
    </row>
    <row r="6142" spans="1:16" x14ac:dyDescent="0.2">
      <c r="A6142" t="s">
        <v>25292</v>
      </c>
      <c r="B6142" t="s">
        <v>25291</v>
      </c>
      <c r="C6142" s="1">
        <v>40623</v>
      </c>
      <c r="D6142" t="s">
        <v>65</v>
      </c>
      <c r="E6142" t="s">
        <v>25194</v>
      </c>
      <c r="F6142" t="s">
        <v>25195</v>
      </c>
      <c r="G6142" t="s">
        <v>25160</v>
      </c>
      <c r="H6142" t="s">
        <v>25292</v>
      </c>
      <c r="I6142" t="s">
        <v>25921</v>
      </c>
      <c r="J6142" t="s">
        <v>34487</v>
      </c>
      <c r="K6142" t="s">
        <v>25215</v>
      </c>
      <c r="L6142" t="s">
        <v>40723</v>
      </c>
      <c r="M6142" t="s">
        <v>40724</v>
      </c>
      <c r="N6142" t="s">
        <v>25293</v>
      </c>
      <c r="P6142" t="s">
        <v>40725</v>
      </c>
    </row>
    <row r="6143" spans="1:16" x14ac:dyDescent="0.2">
      <c r="A6143" t="s">
        <v>20140</v>
      </c>
      <c r="B6143" t="s">
        <v>20139</v>
      </c>
      <c r="C6143" s="1">
        <v>41225</v>
      </c>
      <c r="D6143" t="s">
        <v>65</v>
      </c>
      <c r="E6143" t="s">
        <v>342</v>
      </c>
      <c r="F6143" t="s">
        <v>34205</v>
      </c>
      <c r="G6143" t="s">
        <v>143</v>
      </c>
      <c r="H6143" t="s">
        <v>20140</v>
      </c>
      <c r="I6143" t="s">
        <v>20141</v>
      </c>
      <c r="J6143" t="s">
        <v>20142</v>
      </c>
      <c r="K6143" t="s">
        <v>86</v>
      </c>
      <c r="L6143" t="s">
        <v>115</v>
      </c>
      <c r="M6143" t="s">
        <v>20143</v>
      </c>
      <c r="N6143" t="s">
        <v>16406</v>
      </c>
      <c r="O6143" t="s">
        <v>153</v>
      </c>
      <c r="P6143" t="s">
        <v>117</v>
      </c>
    </row>
    <row r="6144" spans="1:16" x14ac:dyDescent="0.2">
      <c r="A6144" t="s">
        <v>25782</v>
      </c>
      <c r="B6144" t="s">
        <v>25781</v>
      </c>
      <c r="C6144" s="1">
        <v>41477</v>
      </c>
      <c r="D6144" t="s">
        <v>65</v>
      </c>
      <c r="E6144" t="s">
        <v>25276</v>
      </c>
      <c r="F6144" t="s">
        <v>25277</v>
      </c>
      <c r="G6144" t="s">
        <v>25160</v>
      </c>
      <c r="H6144" t="s">
        <v>25782</v>
      </c>
      <c r="I6144" t="s">
        <v>25783</v>
      </c>
      <c r="J6144" t="s">
        <v>34351</v>
      </c>
      <c r="K6144" t="s">
        <v>25784</v>
      </c>
      <c r="L6144" t="s">
        <v>25785</v>
      </c>
      <c r="M6144" t="s">
        <v>25317</v>
      </c>
      <c r="N6144" t="s">
        <v>25786</v>
      </c>
      <c r="P6144" t="s">
        <v>125</v>
      </c>
    </row>
    <row r="6145" spans="1:16" x14ac:dyDescent="0.2">
      <c r="A6145" t="s">
        <v>32392</v>
      </c>
      <c r="B6145" t="s">
        <v>32391</v>
      </c>
      <c r="C6145" s="1">
        <v>32539</v>
      </c>
      <c r="D6145" t="s">
        <v>65</v>
      </c>
      <c r="E6145" t="s">
        <v>25284</v>
      </c>
      <c r="F6145" t="s">
        <v>25285</v>
      </c>
      <c r="G6145" t="s">
        <v>25160</v>
      </c>
      <c r="H6145" t="s">
        <v>32392</v>
      </c>
      <c r="J6145" t="s">
        <v>36569</v>
      </c>
      <c r="K6145" t="s">
        <v>25162</v>
      </c>
      <c r="N6145" t="s">
        <v>32393</v>
      </c>
      <c r="P6145" t="s">
        <v>25192</v>
      </c>
    </row>
    <row r="6146" spans="1:16" x14ac:dyDescent="0.2">
      <c r="A6146" t="s">
        <v>29377</v>
      </c>
      <c r="B6146" t="s">
        <v>29376</v>
      </c>
      <c r="C6146" s="1">
        <v>37805</v>
      </c>
      <c r="D6146" t="s">
        <v>65</v>
      </c>
      <c r="E6146" t="s">
        <v>26386</v>
      </c>
      <c r="F6146" t="s">
        <v>26387</v>
      </c>
      <c r="G6146" t="s">
        <v>25160</v>
      </c>
      <c r="H6146" t="s">
        <v>29377</v>
      </c>
      <c r="J6146" t="s">
        <v>34321</v>
      </c>
      <c r="K6146" t="s">
        <v>25162</v>
      </c>
      <c r="L6146" t="s">
        <v>115</v>
      </c>
      <c r="N6146" t="s">
        <v>29378</v>
      </c>
      <c r="P6146" t="s">
        <v>25192</v>
      </c>
    </row>
    <row r="6147" spans="1:16" x14ac:dyDescent="0.2">
      <c r="A6147" t="s">
        <v>32395</v>
      </c>
      <c r="B6147" t="s">
        <v>32394</v>
      </c>
      <c r="C6147" s="1">
        <v>37911</v>
      </c>
      <c r="D6147" t="s">
        <v>65</v>
      </c>
      <c r="E6147" t="s">
        <v>26386</v>
      </c>
      <c r="F6147" t="s">
        <v>26387</v>
      </c>
      <c r="G6147" t="s">
        <v>25160</v>
      </c>
      <c r="H6147" t="s">
        <v>32395</v>
      </c>
      <c r="J6147" t="s">
        <v>34487</v>
      </c>
      <c r="K6147" t="s">
        <v>25162</v>
      </c>
      <c r="N6147" t="s">
        <v>32396</v>
      </c>
      <c r="P6147" t="s">
        <v>25192</v>
      </c>
    </row>
    <row r="6148" spans="1:16" x14ac:dyDescent="0.2">
      <c r="A6148" t="s">
        <v>27755</v>
      </c>
      <c r="B6148" t="s">
        <v>27754</v>
      </c>
      <c r="C6148" s="1">
        <v>40581</v>
      </c>
      <c r="D6148" t="s">
        <v>65</v>
      </c>
      <c r="E6148" t="s">
        <v>25313</v>
      </c>
      <c r="F6148" t="s">
        <v>34235</v>
      </c>
      <c r="G6148" t="s">
        <v>25171</v>
      </c>
      <c r="H6148" t="s">
        <v>27755</v>
      </c>
      <c r="I6148" t="s">
        <v>30141</v>
      </c>
      <c r="J6148" t="s">
        <v>35961</v>
      </c>
      <c r="K6148" t="s">
        <v>25173</v>
      </c>
      <c r="L6148" t="s">
        <v>40045</v>
      </c>
      <c r="M6148" t="s">
        <v>38869</v>
      </c>
      <c r="N6148" t="s">
        <v>40046</v>
      </c>
      <c r="P6148" t="s">
        <v>30142</v>
      </c>
    </row>
    <row r="6149" spans="1:16" x14ac:dyDescent="0.2">
      <c r="A6149" t="s">
        <v>33340</v>
      </c>
      <c r="B6149" t="s">
        <v>33339</v>
      </c>
      <c r="C6149" s="1">
        <v>43090</v>
      </c>
      <c r="D6149" t="s">
        <v>65</v>
      </c>
      <c r="E6149" t="s">
        <v>25313</v>
      </c>
      <c r="F6149" t="s">
        <v>34235</v>
      </c>
      <c r="G6149" t="s">
        <v>25171</v>
      </c>
      <c r="H6149" t="s">
        <v>33340</v>
      </c>
      <c r="I6149" t="s">
        <v>25155</v>
      </c>
      <c r="J6149" t="s">
        <v>35876</v>
      </c>
      <c r="K6149" t="s">
        <v>25173</v>
      </c>
      <c r="L6149" t="s">
        <v>29665</v>
      </c>
      <c r="M6149" t="s">
        <v>25317</v>
      </c>
      <c r="N6149" t="s">
        <v>36867</v>
      </c>
    </row>
    <row r="6150" spans="1:16" x14ac:dyDescent="0.2">
      <c r="A6150" t="s">
        <v>37307</v>
      </c>
      <c r="B6150" t="s">
        <v>37308</v>
      </c>
      <c r="C6150" s="1">
        <v>43304</v>
      </c>
      <c r="D6150" t="s">
        <v>65</v>
      </c>
      <c r="E6150" t="s">
        <v>25151</v>
      </c>
      <c r="F6150" t="s">
        <v>25152</v>
      </c>
      <c r="G6150" t="s">
        <v>25160</v>
      </c>
      <c r="H6150" t="s">
        <v>37307</v>
      </c>
      <c r="I6150" t="s">
        <v>37309</v>
      </c>
      <c r="J6150" t="s">
        <v>37310</v>
      </c>
      <c r="K6150" t="s">
        <v>25505</v>
      </c>
      <c r="L6150" t="s">
        <v>25610</v>
      </c>
      <c r="M6150" t="s">
        <v>29435</v>
      </c>
      <c r="N6150" t="s">
        <v>30613</v>
      </c>
    </row>
    <row r="6151" spans="1:16" x14ac:dyDescent="0.2">
      <c r="A6151" t="s">
        <v>29502</v>
      </c>
      <c r="B6151" t="s">
        <v>29501</v>
      </c>
      <c r="C6151" s="1">
        <v>41325</v>
      </c>
      <c r="D6151" t="s">
        <v>65</v>
      </c>
      <c r="E6151" t="s">
        <v>170</v>
      </c>
      <c r="F6151" t="s">
        <v>171</v>
      </c>
      <c r="G6151" t="s">
        <v>25171</v>
      </c>
      <c r="H6151" t="s">
        <v>29502</v>
      </c>
      <c r="I6151" t="s">
        <v>25145</v>
      </c>
      <c r="J6151" t="s">
        <v>34568</v>
      </c>
      <c r="K6151" t="s">
        <v>25215</v>
      </c>
      <c r="L6151" t="s">
        <v>29503</v>
      </c>
      <c r="M6151" t="s">
        <v>35808</v>
      </c>
      <c r="N6151" t="s">
        <v>29504</v>
      </c>
      <c r="P6151" t="s">
        <v>29505</v>
      </c>
    </row>
    <row r="6152" spans="1:16" x14ac:dyDescent="0.2">
      <c r="A6152" t="s">
        <v>39106</v>
      </c>
      <c r="B6152" t="s">
        <v>27948</v>
      </c>
      <c r="C6152" s="1">
        <v>31789</v>
      </c>
      <c r="D6152" t="s">
        <v>65</v>
      </c>
      <c r="E6152" t="s">
        <v>25222</v>
      </c>
      <c r="F6152" t="s">
        <v>25223</v>
      </c>
      <c r="G6152" t="s">
        <v>25160</v>
      </c>
      <c r="H6152" t="s">
        <v>39106</v>
      </c>
      <c r="J6152" t="s">
        <v>39107</v>
      </c>
      <c r="K6152" t="s">
        <v>25162</v>
      </c>
      <c r="N6152" t="s">
        <v>25437</v>
      </c>
      <c r="P6152" t="s">
        <v>39108</v>
      </c>
    </row>
    <row r="6153" spans="1:16" x14ac:dyDescent="0.2">
      <c r="A6153" t="s">
        <v>39112</v>
      </c>
      <c r="B6153" t="s">
        <v>27783</v>
      </c>
      <c r="C6153" s="1">
        <v>33415</v>
      </c>
      <c r="D6153" t="s">
        <v>65</v>
      </c>
      <c r="E6153" t="s">
        <v>25222</v>
      </c>
      <c r="F6153" t="s">
        <v>25223</v>
      </c>
      <c r="G6153" t="s">
        <v>25160</v>
      </c>
      <c r="H6153" t="s">
        <v>39112</v>
      </c>
      <c r="J6153" t="s">
        <v>39107</v>
      </c>
      <c r="K6153" t="s">
        <v>25162</v>
      </c>
      <c r="L6153" t="s">
        <v>115</v>
      </c>
      <c r="M6153" t="s">
        <v>30487</v>
      </c>
      <c r="N6153" t="s">
        <v>27784</v>
      </c>
      <c r="P6153" t="s">
        <v>39113</v>
      </c>
    </row>
    <row r="6154" spans="1:16" x14ac:dyDescent="0.2">
      <c r="A6154" t="s">
        <v>39114</v>
      </c>
      <c r="B6154" t="s">
        <v>32397</v>
      </c>
      <c r="C6154" s="1">
        <v>33284</v>
      </c>
      <c r="D6154" t="s">
        <v>65</v>
      </c>
      <c r="E6154" t="s">
        <v>25313</v>
      </c>
      <c r="F6154" t="s">
        <v>34235</v>
      </c>
      <c r="G6154" t="s">
        <v>25160</v>
      </c>
      <c r="H6154" t="s">
        <v>39114</v>
      </c>
      <c r="J6154" t="s">
        <v>39115</v>
      </c>
      <c r="K6154" t="s">
        <v>26192</v>
      </c>
      <c r="L6154" t="s">
        <v>115</v>
      </c>
      <c r="N6154" t="s">
        <v>32398</v>
      </c>
      <c r="P6154" t="s">
        <v>34249</v>
      </c>
    </row>
    <row r="6155" spans="1:16" x14ac:dyDescent="0.2">
      <c r="A6155" t="s">
        <v>39119</v>
      </c>
      <c r="B6155" t="s">
        <v>27952</v>
      </c>
      <c r="C6155" s="1">
        <v>38566</v>
      </c>
      <c r="D6155" t="s">
        <v>65</v>
      </c>
      <c r="E6155" t="s">
        <v>25399</v>
      </c>
      <c r="F6155" t="s">
        <v>25400</v>
      </c>
      <c r="G6155" t="s">
        <v>25160</v>
      </c>
      <c r="H6155" t="s">
        <v>39119</v>
      </c>
      <c r="J6155" t="s">
        <v>39120</v>
      </c>
      <c r="K6155" t="s">
        <v>25162</v>
      </c>
      <c r="L6155" t="s">
        <v>115</v>
      </c>
      <c r="N6155" t="s">
        <v>27953</v>
      </c>
      <c r="P6155" t="s">
        <v>34714</v>
      </c>
    </row>
    <row r="6156" spans="1:16" x14ac:dyDescent="0.2">
      <c r="A6156" t="s">
        <v>31336</v>
      </c>
      <c r="B6156" t="s">
        <v>31335</v>
      </c>
      <c r="C6156" s="1">
        <v>42787</v>
      </c>
      <c r="D6156" t="s">
        <v>65</v>
      </c>
      <c r="E6156" t="s">
        <v>25244</v>
      </c>
      <c r="F6156" t="s">
        <v>25245</v>
      </c>
      <c r="G6156" t="s">
        <v>25171</v>
      </c>
      <c r="H6156" t="s">
        <v>31336</v>
      </c>
      <c r="I6156" t="s">
        <v>25145</v>
      </c>
      <c r="J6156" t="s">
        <v>34209</v>
      </c>
      <c r="K6156" t="s">
        <v>25215</v>
      </c>
      <c r="L6156" t="s">
        <v>27288</v>
      </c>
      <c r="M6156" t="s">
        <v>34212</v>
      </c>
      <c r="N6156" t="s">
        <v>29725</v>
      </c>
    </row>
    <row r="6157" spans="1:16" x14ac:dyDescent="0.2">
      <c r="A6157" t="s">
        <v>33531</v>
      </c>
      <c r="B6157" t="s">
        <v>33530</v>
      </c>
      <c r="C6157" s="1">
        <v>42123</v>
      </c>
      <c r="D6157" t="s">
        <v>65</v>
      </c>
      <c r="E6157" t="s">
        <v>25244</v>
      </c>
      <c r="F6157" t="s">
        <v>25245</v>
      </c>
      <c r="G6157" t="s">
        <v>25171</v>
      </c>
      <c r="H6157" t="s">
        <v>33531</v>
      </c>
      <c r="I6157" t="s">
        <v>25145</v>
      </c>
      <c r="J6157" t="s">
        <v>34209</v>
      </c>
      <c r="K6157" t="s">
        <v>25215</v>
      </c>
      <c r="L6157" t="s">
        <v>27559</v>
      </c>
      <c r="M6157" t="s">
        <v>34212</v>
      </c>
      <c r="N6157" t="s">
        <v>29574</v>
      </c>
      <c r="P6157" t="s">
        <v>29470</v>
      </c>
    </row>
    <row r="6158" spans="1:16" x14ac:dyDescent="0.2">
      <c r="A6158" t="s">
        <v>4150</v>
      </c>
      <c r="B6158" t="s">
        <v>4148</v>
      </c>
      <c r="C6158" s="1">
        <v>42541</v>
      </c>
      <c r="D6158" t="s">
        <v>65</v>
      </c>
      <c r="E6158" t="s">
        <v>4149</v>
      </c>
      <c r="G6158" t="s">
        <v>133</v>
      </c>
      <c r="H6158" t="s">
        <v>4150</v>
      </c>
      <c r="I6158" t="s">
        <v>3679</v>
      </c>
      <c r="J6158" t="s">
        <v>4151</v>
      </c>
      <c r="K6158" t="s">
        <v>240</v>
      </c>
      <c r="M6158" t="s">
        <v>408</v>
      </c>
      <c r="N6158" t="s">
        <v>4098</v>
      </c>
      <c r="O6158" t="s">
        <v>94</v>
      </c>
      <c r="P6158" t="s">
        <v>321</v>
      </c>
    </row>
    <row r="6159" spans="1:16" x14ac:dyDescent="0.2">
      <c r="A6159" t="s">
        <v>40608</v>
      </c>
      <c r="B6159" t="s">
        <v>40609</v>
      </c>
      <c r="C6159" s="1">
        <v>43887</v>
      </c>
      <c r="D6159" t="s">
        <v>65</v>
      </c>
      <c r="E6159" t="s">
        <v>25669</v>
      </c>
      <c r="F6159" t="s">
        <v>25670</v>
      </c>
      <c r="G6159" t="s">
        <v>25153</v>
      </c>
      <c r="H6159" t="s">
        <v>40608</v>
      </c>
      <c r="I6159" t="s">
        <v>25145</v>
      </c>
      <c r="J6159" t="s">
        <v>36826</v>
      </c>
      <c r="K6159" t="s">
        <v>25149</v>
      </c>
      <c r="L6159" t="s">
        <v>40610</v>
      </c>
      <c r="M6159" t="s">
        <v>30487</v>
      </c>
      <c r="N6159" t="s">
        <v>40611</v>
      </c>
    </row>
    <row r="6160" spans="1:16" x14ac:dyDescent="0.2">
      <c r="A6160" t="s">
        <v>29753</v>
      </c>
      <c r="B6160" t="s">
        <v>29752</v>
      </c>
      <c r="C6160" s="1">
        <v>38456</v>
      </c>
      <c r="D6160" t="s">
        <v>65</v>
      </c>
      <c r="E6160" t="s">
        <v>25399</v>
      </c>
      <c r="F6160" t="s">
        <v>25400</v>
      </c>
      <c r="G6160" t="s">
        <v>25147</v>
      </c>
      <c r="H6160" t="s">
        <v>29753</v>
      </c>
      <c r="I6160" t="s">
        <v>26775</v>
      </c>
      <c r="J6160" t="s">
        <v>34581</v>
      </c>
      <c r="K6160" t="s">
        <v>25205</v>
      </c>
      <c r="L6160" t="s">
        <v>29754</v>
      </c>
      <c r="M6160" t="s">
        <v>35884</v>
      </c>
      <c r="N6160" t="s">
        <v>27109</v>
      </c>
      <c r="P6160" t="s">
        <v>1296</v>
      </c>
    </row>
    <row r="6161" spans="1:16" x14ac:dyDescent="0.2">
      <c r="A6161" t="s">
        <v>29663</v>
      </c>
      <c r="B6161" t="s">
        <v>35875</v>
      </c>
      <c r="C6161" s="1">
        <v>42046</v>
      </c>
      <c r="D6161" t="s">
        <v>65</v>
      </c>
      <c r="E6161" t="s">
        <v>25431</v>
      </c>
      <c r="F6161" t="s">
        <v>25432</v>
      </c>
      <c r="G6161" t="s">
        <v>25171</v>
      </c>
      <c r="H6161" t="s">
        <v>29663</v>
      </c>
      <c r="I6161" t="s">
        <v>29664</v>
      </c>
      <c r="J6161" t="s">
        <v>35876</v>
      </c>
      <c r="K6161" t="s">
        <v>25173</v>
      </c>
      <c r="L6161" t="s">
        <v>29665</v>
      </c>
      <c r="M6161" t="s">
        <v>35271</v>
      </c>
      <c r="N6161" t="s">
        <v>29666</v>
      </c>
      <c r="P6161" t="s">
        <v>29667</v>
      </c>
    </row>
    <row r="6162" spans="1:16" x14ac:dyDescent="0.2">
      <c r="A6162" t="s">
        <v>27762</v>
      </c>
      <c r="B6162" t="s">
        <v>27761</v>
      </c>
      <c r="C6162" s="1">
        <v>40584</v>
      </c>
      <c r="D6162" t="s">
        <v>65</v>
      </c>
      <c r="E6162" t="s">
        <v>25431</v>
      </c>
      <c r="F6162" t="s">
        <v>25432</v>
      </c>
      <c r="G6162" t="s">
        <v>25160</v>
      </c>
      <c r="H6162" t="s">
        <v>27762</v>
      </c>
      <c r="I6162" t="s">
        <v>27763</v>
      </c>
      <c r="J6162" t="s">
        <v>34356</v>
      </c>
      <c r="K6162" t="s">
        <v>25149</v>
      </c>
      <c r="L6162" t="s">
        <v>27764</v>
      </c>
      <c r="M6162" t="s">
        <v>25317</v>
      </c>
      <c r="N6162" t="s">
        <v>27765</v>
      </c>
      <c r="P6162" t="s">
        <v>27766</v>
      </c>
    </row>
    <row r="6163" spans="1:16" x14ac:dyDescent="0.2">
      <c r="A6163" t="s">
        <v>27835</v>
      </c>
      <c r="B6163" t="s">
        <v>27834</v>
      </c>
      <c r="C6163" s="1">
        <v>40584</v>
      </c>
      <c r="D6163" t="s">
        <v>65</v>
      </c>
      <c r="E6163" t="s">
        <v>25431</v>
      </c>
      <c r="F6163" t="s">
        <v>25432</v>
      </c>
      <c r="G6163" t="s">
        <v>25160</v>
      </c>
      <c r="H6163" t="s">
        <v>27835</v>
      </c>
      <c r="I6163" t="s">
        <v>4684</v>
      </c>
      <c r="J6163" t="s">
        <v>34487</v>
      </c>
      <c r="K6163" t="s">
        <v>25215</v>
      </c>
      <c r="L6163" t="s">
        <v>35189</v>
      </c>
      <c r="M6163" t="s">
        <v>35190</v>
      </c>
      <c r="N6163" t="s">
        <v>27765</v>
      </c>
      <c r="P6163" t="s">
        <v>27836</v>
      </c>
    </row>
    <row r="6164" spans="1:16" x14ac:dyDescent="0.2">
      <c r="A6164" t="s">
        <v>29957</v>
      </c>
      <c r="B6164" t="s">
        <v>29956</v>
      </c>
      <c r="C6164" s="1">
        <v>38518</v>
      </c>
      <c r="D6164" t="s">
        <v>65</v>
      </c>
      <c r="E6164" t="s">
        <v>25399</v>
      </c>
      <c r="F6164" t="s">
        <v>25400</v>
      </c>
      <c r="G6164" t="s">
        <v>25160</v>
      </c>
      <c r="H6164" t="s">
        <v>29957</v>
      </c>
      <c r="I6164" t="s">
        <v>25161</v>
      </c>
      <c r="J6164" t="s">
        <v>35961</v>
      </c>
      <c r="K6164" t="s">
        <v>25173</v>
      </c>
      <c r="L6164" t="s">
        <v>27150</v>
      </c>
      <c r="M6164" t="s">
        <v>25317</v>
      </c>
      <c r="N6164" t="s">
        <v>29958</v>
      </c>
    </row>
    <row r="6165" spans="1:16" x14ac:dyDescent="0.2">
      <c r="A6165" t="s">
        <v>37262</v>
      </c>
      <c r="B6165" t="s">
        <v>37263</v>
      </c>
      <c r="C6165" s="1">
        <v>43306</v>
      </c>
      <c r="D6165" t="s">
        <v>65</v>
      </c>
      <c r="E6165" t="s">
        <v>25313</v>
      </c>
      <c r="F6165" t="s">
        <v>34235</v>
      </c>
      <c r="G6165" t="s">
        <v>25160</v>
      </c>
      <c r="H6165" t="s">
        <v>37262</v>
      </c>
      <c r="I6165" t="s">
        <v>27162</v>
      </c>
      <c r="J6165" t="s">
        <v>35876</v>
      </c>
      <c r="K6165" t="s">
        <v>25173</v>
      </c>
      <c r="L6165" t="s">
        <v>25555</v>
      </c>
      <c r="M6165" t="s">
        <v>25317</v>
      </c>
      <c r="N6165" t="s">
        <v>36867</v>
      </c>
    </row>
    <row r="6166" spans="1:16" x14ac:dyDescent="0.2">
      <c r="A6166" t="s">
        <v>32421</v>
      </c>
      <c r="B6166" t="s">
        <v>32420</v>
      </c>
      <c r="C6166" s="1">
        <v>40585</v>
      </c>
      <c r="D6166" t="s">
        <v>65</v>
      </c>
      <c r="E6166" t="s">
        <v>25313</v>
      </c>
      <c r="F6166" t="s">
        <v>34235</v>
      </c>
      <c r="G6166" t="s">
        <v>25171</v>
      </c>
      <c r="H6166" t="s">
        <v>32421</v>
      </c>
      <c r="I6166" t="s">
        <v>27029</v>
      </c>
      <c r="J6166" t="s">
        <v>34487</v>
      </c>
      <c r="K6166" t="s">
        <v>25215</v>
      </c>
      <c r="L6166" t="s">
        <v>40055</v>
      </c>
      <c r="M6166" t="s">
        <v>40056</v>
      </c>
      <c r="N6166" t="s">
        <v>40057</v>
      </c>
      <c r="P6166" t="s">
        <v>40058</v>
      </c>
    </row>
    <row r="6167" spans="1:16" x14ac:dyDescent="0.2">
      <c r="A6167" t="s">
        <v>40450</v>
      </c>
      <c r="B6167" t="s">
        <v>40451</v>
      </c>
      <c r="C6167" s="1">
        <v>43873</v>
      </c>
      <c r="D6167" t="s">
        <v>65</v>
      </c>
      <c r="E6167" t="s">
        <v>26548</v>
      </c>
      <c r="F6167" t="s">
        <v>26549</v>
      </c>
      <c r="G6167" t="s">
        <v>25800</v>
      </c>
      <c r="H6167" t="s">
        <v>40450</v>
      </c>
      <c r="I6167" t="s">
        <v>28816</v>
      </c>
      <c r="J6167" t="s">
        <v>34250</v>
      </c>
      <c r="K6167" t="s">
        <v>25156</v>
      </c>
      <c r="L6167" t="s">
        <v>37159</v>
      </c>
      <c r="M6167" t="s">
        <v>40452</v>
      </c>
      <c r="N6167" t="s">
        <v>28069</v>
      </c>
    </row>
    <row r="6168" spans="1:16" x14ac:dyDescent="0.2">
      <c r="A6168" t="s">
        <v>27887</v>
      </c>
      <c r="B6168" t="s">
        <v>27886</v>
      </c>
      <c r="C6168" s="1">
        <v>41238</v>
      </c>
      <c r="D6168" t="s">
        <v>65</v>
      </c>
      <c r="E6168" t="s">
        <v>26548</v>
      </c>
      <c r="F6168" t="s">
        <v>26549</v>
      </c>
      <c r="G6168" t="s">
        <v>25147</v>
      </c>
      <c r="H6168" t="s">
        <v>27887</v>
      </c>
      <c r="I6168" t="s">
        <v>27888</v>
      </c>
      <c r="J6168" t="s">
        <v>35147</v>
      </c>
      <c r="K6168" t="s">
        <v>25156</v>
      </c>
      <c r="L6168" t="s">
        <v>27889</v>
      </c>
      <c r="M6168" t="s">
        <v>35148</v>
      </c>
      <c r="N6168" t="s">
        <v>27890</v>
      </c>
      <c r="P6168" t="s">
        <v>1296</v>
      </c>
    </row>
    <row r="6169" spans="1:16" x14ac:dyDescent="0.2">
      <c r="A6169" t="s">
        <v>28794</v>
      </c>
      <c r="B6169" t="s">
        <v>28793</v>
      </c>
      <c r="C6169" s="1">
        <v>41187</v>
      </c>
      <c r="D6169" t="s">
        <v>65</v>
      </c>
      <c r="E6169" t="s">
        <v>26548</v>
      </c>
      <c r="F6169" t="s">
        <v>26549</v>
      </c>
      <c r="G6169" t="s">
        <v>25147</v>
      </c>
      <c r="H6169" t="s">
        <v>28794</v>
      </c>
      <c r="I6169" t="s">
        <v>28795</v>
      </c>
      <c r="J6169" t="s">
        <v>34244</v>
      </c>
      <c r="K6169" t="s">
        <v>25173</v>
      </c>
      <c r="L6169" t="s">
        <v>25980</v>
      </c>
      <c r="M6169" t="s">
        <v>28796</v>
      </c>
      <c r="N6169" t="s">
        <v>28788</v>
      </c>
      <c r="P6169" t="s">
        <v>28797</v>
      </c>
    </row>
    <row r="6170" spans="1:16" x14ac:dyDescent="0.2">
      <c r="A6170" t="s">
        <v>33833</v>
      </c>
      <c r="B6170" t="s">
        <v>33832</v>
      </c>
      <c r="C6170" s="1">
        <v>43209</v>
      </c>
      <c r="D6170" t="s">
        <v>65</v>
      </c>
      <c r="E6170" t="s">
        <v>26548</v>
      </c>
      <c r="F6170" t="s">
        <v>26549</v>
      </c>
      <c r="G6170" t="s">
        <v>25147</v>
      </c>
      <c r="H6170" t="s">
        <v>33833</v>
      </c>
      <c r="I6170" t="s">
        <v>33834</v>
      </c>
      <c r="J6170" t="s">
        <v>35145</v>
      </c>
      <c r="K6170" t="s">
        <v>25149</v>
      </c>
      <c r="L6170" t="s">
        <v>33835</v>
      </c>
      <c r="M6170" t="s">
        <v>26331</v>
      </c>
      <c r="N6170" t="s">
        <v>28069</v>
      </c>
    </row>
    <row r="6171" spans="1:16" x14ac:dyDescent="0.2">
      <c r="A6171" t="s">
        <v>14230</v>
      </c>
      <c r="B6171" t="s">
        <v>14229</v>
      </c>
      <c r="C6171" s="1">
        <v>41961</v>
      </c>
      <c r="D6171" t="s">
        <v>65</v>
      </c>
      <c r="E6171" t="s">
        <v>195</v>
      </c>
      <c r="F6171" t="s">
        <v>196</v>
      </c>
      <c r="G6171" t="s">
        <v>127</v>
      </c>
      <c r="H6171" t="s">
        <v>14230</v>
      </c>
      <c r="I6171" t="s">
        <v>14231</v>
      </c>
      <c r="J6171" t="s">
        <v>14232</v>
      </c>
      <c r="K6171" t="s">
        <v>111</v>
      </c>
      <c r="M6171" t="s">
        <v>7607</v>
      </c>
      <c r="N6171" t="s">
        <v>46541</v>
      </c>
      <c r="O6171" t="s">
        <v>153</v>
      </c>
      <c r="P6171" t="s">
        <v>9267</v>
      </c>
    </row>
    <row r="6172" spans="1:16" x14ac:dyDescent="0.2">
      <c r="A6172" t="s">
        <v>46716</v>
      </c>
      <c r="B6172" t="s">
        <v>46717</v>
      </c>
      <c r="C6172" s="1">
        <v>43269</v>
      </c>
      <c r="D6172" t="s">
        <v>65</v>
      </c>
      <c r="E6172" t="s">
        <v>236</v>
      </c>
      <c r="F6172" t="s">
        <v>237</v>
      </c>
      <c r="G6172" t="s">
        <v>127</v>
      </c>
      <c r="H6172" t="s">
        <v>46716</v>
      </c>
      <c r="K6172" t="s">
        <v>185</v>
      </c>
      <c r="L6172" t="s">
        <v>115</v>
      </c>
      <c r="O6172" t="s">
        <v>153</v>
      </c>
    </row>
    <row r="6173" spans="1:16" x14ac:dyDescent="0.2">
      <c r="A6173" t="s">
        <v>46740</v>
      </c>
      <c r="B6173" t="s">
        <v>46741</v>
      </c>
      <c r="C6173" s="1">
        <v>43329</v>
      </c>
      <c r="D6173" t="s">
        <v>65</v>
      </c>
      <c r="E6173" t="s">
        <v>428</v>
      </c>
      <c r="F6173" t="s">
        <v>429</v>
      </c>
      <c r="G6173" t="s">
        <v>127</v>
      </c>
      <c r="H6173" t="s">
        <v>46740</v>
      </c>
      <c r="I6173" t="s">
        <v>46742</v>
      </c>
      <c r="J6173" t="s">
        <v>46743</v>
      </c>
      <c r="K6173" t="s">
        <v>405</v>
      </c>
      <c r="M6173" t="s">
        <v>46204</v>
      </c>
      <c r="N6173" t="s">
        <v>46744</v>
      </c>
      <c r="O6173" t="s">
        <v>153</v>
      </c>
    </row>
    <row r="6174" spans="1:16" x14ac:dyDescent="0.2">
      <c r="A6174" t="s">
        <v>46718</v>
      </c>
      <c r="B6174" t="s">
        <v>46717</v>
      </c>
      <c r="C6174" s="1">
        <v>43249</v>
      </c>
      <c r="D6174" t="s">
        <v>65</v>
      </c>
      <c r="E6174" t="s">
        <v>428</v>
      </c>
      <c r="F6174" t="s">
        <v>429</v>
      </c>
      <c r="G6174" t="s">
        <v>127</v>
      </c>
      <c r="H6174" t="s">
        <v>46718</v>
      </c>
      <c r="I6174" t="s">
        <v>46719</v>
      </c>
      <c r="J6174" t="s">
        <v>46720</v>
      </c>
      <c r="K6174" t="s">
        <v>185</v>
      </c>
      <c r="L6174" t="s">
        <v>115</v>
      </c>
      <c r="M6174" t="s">
        <v>897</v>
      </c>
      <c r="N6174" t="s">
        <v>46721</v>
      </c>
      <c r="O6174" t="s">
        <v>153</v>
      </c>
    </row>
    <row r="6175" spans="1:16" x14ac:dyDescent="0.2">
      <c r="A6175" t="s">
        <v>33577</v>
      </c>
      <c r="B6175" t="s">
        <v>36957</v>
      </c>
      <c r="C6175" s="1">
        <v>43150</v>
      </c>
      <c r="D6175" t="s">
        <v>65</v>
      </c>
      <c r="E6175" t="s">
        <v>25177</v>
      </c>
      <c r="F6175" t="s">
        <v>34200</v>
      </c>
      <c r="G6175" t="s">
        <v>25209</v>
      </c>
      <c r="H6175" t="s">
        <v>33577</v>
      </c>
      <c r="I6175" t="s">
        <v>29143</v>
      </c>
      <c r="J6175" t="s">
        <v>34563</v>
      </c>
      <c r="K6175" t="s">
        <v>25215</v>
      </c>
      <c r="L6175" t="s">
        <v>33579</v>
      </c>
      <c r="M6175" t="s">
        <v>32295</v>
      </c>
      <c r="N6175" t="s">
        <v>36958</v>
      </c>
      <c r="P6175" t="s">
        <v>36959</v>
      </c>
    </row>
    <row r="6176" spans="1:16" x14ac:dyDescent="0.2">
      <c r="A6176" t="s">
        <v>33577</v>
      </c>
      <c r="B6176" t="s">
        <v>36969</v>
      </c>
      <c r="C6176" s="1">
        <v>43150</v>
      </c>
      <c r="D6176" t="s">
        <v>65</v>
      </c>
      <c r="E6176" t="s">
        <v>25177</v>
      </c>
      <c r="F6176" t="s">
        <v>34200</v>
      </c>
      <c r="G6176" t="s">
        <v>25147</v>
      </c>
      <c r="H6176" t="s">
        <v>33577</v>
      </c>
      <c r="I6176" t="s">
        <v>33578</v>
      </c>
      <c r="J6176" t="s">
        <v>34563</v>
      </c>
      <c r="K6176" t="s">
        <v>25215</v>
      </c>
      <c r="L6176" t="s">
        <v>33579</v>
      </c>
      <c r="M6176" t="s">
        <v>32295</v>
      </c>
      <c r="N6176" t="s">
        <v>36970</v>
      </c>
      <c r="P6176" t="s">
        <v>36971</v>
      </c>
    </row>
    <row r="6177" spans="1:16" x14ac:dyDescent="0.2">
      <c r="A6177" t="s">
        <v>20210</v>
      </c>
      <c r="B6177" t="s">
        <v>20209</v>
      </c>
      <c r="C6177" s="1">
        <v>41257</v>
      </c>
      <c r="D6177" t="s">
        <v>65</v>
      </c>
      <c r="E6177" t="s">
        <v>236</v>
      </c>
      <c r="F6177" t="s">
        <v>237</v>
      </c>
      <c r="G6177" t="s">
        <v>143</v>
      </c>
      <c r="H6177" t="s">
        <v>20210</v>
      </c>
      <c r="I6177" t="s">
        <v>47737</v>
      </c>
      <c r="J6177" t="s">
        <v>20211</v>
      </c>
      <c r="K6177" t="s">
        <v>160</v>
      </c>
      <c r="M6177" t="s">
        <v>373</v>
      </c>
      <c r="N6177" t="s">
        <v>314</v>
      </c>
      <c r="O6177" t="s">
        <v>153</v>
      </c>
    </row>
    <row r="6178" spans="1:16" x14ac:dyDescent="0.2">
      <c r="A6178" t="s">
        <v>21388</v>
      </c>
      <c r="B6178" t="s">
        <v>21387</v>
      </c>
      <c r="C6178" s="1">
        <v>37817</v>
      </c>
      <c r="D6178" t="s">
        <v>65</v>
      </c>
      <c r="E6178" t="s">
        <v>345</v>
      </c>
      <c r="F6178" t="s">
        <v>346</v>
      </c>
      <c r="G6178" t="s">
        <v>143</v>
      </c>
      <c r="H6178" t="s">
        <v>21388</v>
      </c>
      <c r="I6178" t="s">
        <v>21389</v>
      </c>
      <c r="J6178" t="s">
        <v>21390</v>
      </c>
      <c r="K6178" t="s">
        <v>111</v>
      </c>
      <c r="M6178" t="s">
        <v>373</v>
      </c>
      <c r="N6178" t="s">
        <v>19737</v>
      </c>
      <c r="O6178" t="s">
        <v>153</v>
      </c>
    </row>
    <row r="6179" spans="1:16" x14ac:dyDescent="0.2">
      <c r="A6179" t="s">
        <v>20003</v>
      </c>
      <c r="B6179" t="s">
        <v>20002</v>
      </c>
      <c r="C6179" s="1">
        <v>40970</v>
      </c>
      <c r="D6179" t="s">
        <v>65</v>
      </c>
      <c r="E6179" t="s">
        <v>155</v>
      </c>
      <c r="F6179" t="s">
        <v>156</v>
      </c>
      <c r="G6179" t="s">
        <v>143</v>
      </c>
      <c r="H6179" t="s">
        <v>20003</v>
      </c>
      <c r="I6179" t="s">
        <v>20004</v>
      </c>
      <c r="J6179" t="s">
        <v>20005</v>
      </c>
      <c r="K6179" t="s">
        <v>10165</v>
      </c>
      <c r="M6179" t="s">
        <v>373</v>
      </c>
      <c r="N6179" t="s">
        <v>20006</v>
      </c>
      <c r="O6179" t="s">
        <v>153</v>
      </c>
    </row>
    <row r="6180" spans="1:16" x14ac:dyDescent="0.2">
      <c r="A6180" t="s">
        <v>20012</v>
      </c>
      <c r="B6180" t="s">
        <v>20011</v>
      </c>
      <c r="C6180" s="1">
        <v>41004</v>
      </c>
      <c r="D6180" t="s">
        <v>65</v>
      </c>
      <c r="E6180" t="s">
        <v>155</v>
      </c>
      <c r="F6180" t="s">
        <v>156</v>
      </c>
      <c r="G6180" t="s">
        <v>143</v>
      </c>
      <c r="H6180" t="s">
        <v>20012</v>
      </c>
      <c r="I6180" t="s">
        <v>20013</v>
      </c>
      <c r="J6180" t="s">
        <v>20014</v>
      </c>
      <c r="K6180" t="s">
        <v>10165</v>
      </c>
      <c r="M6180" t="s">
        <v>373</v>
      </c>
      <c r="N6180" t="s">
        <v>19795</v>
      </c>
      <c r="O6180" t="s">
        <v>153</v>
      </c>
    </row>
    <row r="6181" spans="1:16" x14ac:dyDescent="0.2">
      <c r="A6181" t="s">
        <v>34655</v>
      </c>
      <c r="B6181" t="s">
        <v>34656</v>
      </c>
      <c r="C6181" s="1">
        <v>43427</v>
      </c>
      <c r="D6181" t="s">
        <v>65</v>
      </c>
      <c r="E6181" t="s">
        <v>25177</v>
      </c>
      <c r="F6181" t="s">
        <v>34200</v>
      </c>
      <c r="G6181" t="s">
        <v>25171</v>
      </c>
      <c r="H6181" t="s">
        <v>34655</v>
      </c>
      <c r="I6181" t="s">
        <v>25155</v>
      </c>
      <c r="J6181" t="s">
        <v>34657</v>
      </c>
      <c r="K6181" t="s">
        <v>25173</v>
      </c>
      <c r="L6181" t="s">
        <v>34658</v>
      </c>
      <c r="M6181" t="s">
        <v>34659</v>
      </c>
      <c r="N6181" t="s">
        <v>34660</v>
      </c>
    </row>
    <row r="6182" spans="1:16" x14ac:dyDescent="0.2">
      <c r="A6182" t="s">
        <v>37430</v>
      </c>
      <c r="B6182" t="s">
        <v>37431</v>
      </c>
      <c r="C6182" s="1">
        <v>43361</v>
      </c>
      <c r="D6182" t="s">
        <v>65</v>
      </c>
      <c r="E6182" t="s">
        <v>25582</v>
      </c>
      <c r="F6182" t="s">
        <v>25583</v>
      </c>
      <c r="G6182" t="s">
        <v>25160</v>
      </c>
      <c r="H6182" t="s">
        <v>37430</v>
      </c>
      <c r="I6182" t="s">
        <v>27556</v>
      </c>
      <c r="J6182" t="s">
        <v>34487</v>
      </c>
      <c r="K6182" t="s">
        <v>25215</v>
      </c>
      <c r="L6182" t="s">
        <v>35777</v>
      </c>
      <c r="M6182" t="s">
        <v>37432</v>
      </c>
      <c r="N6182" t="s">
        <v>37433</v>
      </c>
    </row>
    <row r="6183" spans="1:16" x14ac:dyDescent="0.2">
      <c r="A6183" t="s">
        <v>27807</v>
      </c>
      <c r="B6183" t="s">
        <v>27806</v>
      </c>
      <c r="C6183" s="1">
        <v>40581</v>
      </c>
      <c r="D6183" t="s">
        <v>65</v>
      </c>
      <c r="E6183" t="s">
        <v>14577</v>
      </c>
      <c r="F6183" t="s">
        <v>14578</v>
      </c>
      <c r="G6183" t="s">
        <v>25198</v>
      </c>
      <c r="H6183" t="s">
        <v>27807</v>
      </c>
      <c r="J6183" t="s">
        <v>35142</v>
      </c>
      <c r="K6183" t="s">
        <v>25173</v>
      </c>
      <c r="L6183" t="s">
        <v>25429</v>
      </c>
      <c r="M6183" t="s">
        <v>34619</v>
      </c>
      <c r="N6183" t="s">
        <v>27808</v>
      </c>
      <c r="P6183" t="s">
        <v>27809</v>
      </c>
    </row>
    <row r="6184" spans="1:16" x14ac:dyDescent="0.2">
      <c r="A6184" t="s">
        <v>12385</v>
      </c>
      <c r="B6184" t="s">
        <v>12383</v>
      </c>
      <c r="C6184" s="1">
        <v>41619</v>
      </c>
      <c r="D6184" t="s">
        <v>65</v>
      </c>
      <c r="E6184" t="s">
        <v>12384</v>
      </c>
      <c r="G6184" t="s">
        <v>127</v>
      </c>
      <c r="H6184" t="s">
        <v>12385</v>
      </c>
      <c r="K6184" t="s">
        <v>86</v>
      </c>
      <c r="L6184" t="s">
        <v>115</v>
      </c>
      <c r="O6184" t="s">
        <v>153</v>
      </c>
      <c r="P6184" t="s">
        <v>117</v>
      </c>
    </row>
    <row r="6185" spans="1:16" x14ac:dyDescent="0.2">
      <c r="A6185" t="s">
        <v>12989</v>
      </c>
      <c r="B6185" t="s">
        <v>12988</v>
      </c>
      <c r="C6185" s="1">
        <v>42179</v>
      </c>
      <c r="D6185" t="s">
        <v>65</v>
      </c>
      <c r="E6185" t="s">
        <v>12408</v>
      </c>
      <c r="F6185" t="s">
        <v>12409</v>
      </c>
      <c r="G6185" t="s">
        <v>127</v>
      </c>
      <c r="H6185" t="s">
        <v>12989</v>
      </c>
      <c r="I6185" t="s">
        <v>12990</v>
      </c>
      <c r="J6185" t="s">
        <v>12991</v>
      </c>
      <c r="K6185" t="s">
        <v>86</v>
      </c>
      <c r="L6185" t="s">
        <v>115</v>
      </c>
      <c r="M6185" t="s">
        <v>7523</v>
      </c>
      <c r="N6185" t="s">
        <v>12413</v>
      </c>
      <c r="O6185" t="s">
        <v>153</v>
      </c>
      <c r="P6185" t="s">
        <v>117</v>
      </c>
    </row>
    <row r="6186" spans="1:16" x14ac:dyDescent="0.2">
      <c r="A6186" t="s">
        <v>8275</v>
      </c>
      <c r="B6186" t="s">
        <v>8274</v>
      </c>
      <c r="C6186" s="1">
        <v>41965</v>
      </c>
      <c r="D6186" t="s">
        <v>65</v>
      </c>
      <c r="E6186" t="s">
        <v>466</v>
      </c>
      <c r="F6186" t="s">
        <v>467</v>
      </c>
      <c r="G6186" t="s">
        <v>133</v>
      </c>
      <c r="H6186" t="s">
        <v>8275</v>
      </c>
      <c r="I6186" t="s">
        <v>8276</v>
      </c>
      <c r="J6186" t="s">
        <v>8277</v>
      </c>
      <c r="K6186" t="s">
        <v>93</v>
      </c>
      <c r="M6186" t="s">
        <v>662</v>
      </c>
      <c r="N6186" t="s">
        <v>8278</v>
      </c>
      <c r="O6186" t="s">
        <v>153</v>
      </c>
    </row>
    <row r="6187" spans="1:16" x14ac:dyDescent="0.2">
      <c r="A6187" t="s">
        <v>43398</v>
      </c>
      <c r="B6187" t="s">
        <v>43399</v>
      </c>
      <c r="C6187" s="1">
        <v>41407</v>
      </c>
      <c r="D6187" t="s">
        <v>65</v>
      </c>
      <c r="E6187" t="s">
        <v>43400</v>
      </c>
      <c r="F6187" t="s">
        <v>43401</v>
      </c>
      <c r="G6187" t="s">
        <v>133</v>
      </c>
      <c r="H6187" t="s">
        <v>43398</v>
      </c>
      <c r="I6187" t="s">
        <v>43402</v>
      </c>
      <c r="J6187" t="s">
        <v>43403</v>
      </c>
      <c r="K6187" t="s">
        <v>67</v>
      </c>
      <c r="M6187" t="s">
        <v>695</v>
      </c>
      <c r="N6187" t="s">
        <v>43404</v>
      </c>
      <c r="O6187" t="s">
        <v>94</v>
      </c>
    </row>
    <row r="6188" spans="1:16" x14ac:dyDescent="0.2">
      <c r="A6188" t="s">
        <v>35173</v>
      </c>
      <c r="B6188" t="s">
        <v>27811</v>
      </c>
      <c r="C6188" s="1">
        <v>32989</v>
      </c>
      <c r="D6188" t="s">
        <v>65</v>
      </c>
      <c r="E6188" t="s">
        <v>125</v>
      </c>
      <c r="G6188" t="s">
        <v>25147</v>
      </c>
      <c r="H6188" t="s">
        <v>35173</v>
      </c>
      <c r="J6188" t="s">
        <v>35174</v>
      </c>
      <c r="K6188" t="s">
        <v>25156</v>
      </c>
      <c r="N6188" t="s">
        <v>27812</v>
      </c>
      <c r="P6188" t="s">
        <v>35175</v>
      </c>
    </row>
    <row r="6189" spans="1:16" x14ac:dyDescent="0.2">
      <c r="A6189" t="s">
        <v>42509</v>
      </c>
      <c r="B6189" t="s">
        <v>42510</v>
      </c>
      <c r="C6189" s="1">
        <v>38401</v>
      </c>
      <c r="D6189" t="s">
        <v>65</v>
      </c>
      <c r="E6189" t="s">
        <v>290</v>
      </c>
      <c r="F6189" t="s">
        <v>291</v>
      </c>
      <c r="G6189" t="s">
        <v>127</v>
      </c>
      <c r="H6189" t="s">
        <v>42509</v>
      </c>
      <c r="I6189" t="s">
        <v>42511</v>
      </c>
      <c r="J6189" t="s">
        <v>42512</v>
      </c>
      <c r="K6189" t="s">
        <v>185</v>
      </c>
      <c r="L6189" t="s">
        <v>347</v>
      </c>
      <c r="M6189" t="s">
        <v>42513</v>
      </c>
      <c r="N6189" t="s">
        <v>296</v>
      </c>
      <c r="O6189" t="s">
        <v>94</v>
      </c>
    </row>
    <row r="6190" spans="1:16" x14ac:dyDescent="0.2">
      <c r="A6190" t="s">
        <v>44162</v>
      </c>
      <c r="B6190" t="s">
        <v>44163</v>
      </c>
      <c r="C6190" s="1">
        <v>43276</v>
      </c>
      <c r="D6190" t="s">
        <v>65</v>
      </c>
      <c r="E6190" t="s">
        <v>290</v>
      </c>
      <c r="F6190" t="s">
        <v>291</v>
      </c>
      <c r="G6190" t="s">
        <v>2988</v>
      </c>
      <c r="H6190" t="s">
        <v>44162</v>
      </c>
      <c r="I6190" t="s">
        <v>44155</v>
      </c>
      <c r="J6190" t="s">
        <v>44164</v>
      </c>
      <c r="K6190" t="s">
        <v>240</v>
      </c>
      <c r="M6190" t="s">
        <v>44058</v>
      </c>
      <c r="N6190" t="s">
        <v>409</v>
      </c>
      <c r="O6190" t="s">
        <v>94</v>
      </c>
      <c r="P6190" t="s">
        <v>44165</v>
      </c>
    </row>
    <row r="6191" spans="1:16" x14ac:dyDescent="0.2">
      <c r="A6191" t="s">
        <v>44158</v>
      </c>
      <c r="B6191" t="s">
        <v>44159</v>
      </c>
      <c r="C6191" s="1">
        <v>43276</v>
      </c>
      <c r="D6191" t="s">
        <v>65</v>
      </c>
      <c r="E6191" t="s">
        <v>290</v>
      </c>
      <c r="F6191" t="s">
        <v>291</v>
      </c>
      <c r="G6191" t="s">
        <v>2988</v>
      </c>
      <c r="H6191" t="s">
        <v>44158</v>
      </c>
      <c r="I6191" t="s">
        <v>44155</v>
      </c>
      <c r="J6191" t="s">
        <v>44160</v>
      </c>
      <c r="K6191" t="s">
        <v>240</v>
      </c>
      <c r="M6191" t="s">
        <v>44058</v>
      </c>
      <c r="N6191" t="s">
        <v>409</v>
      </c>
      <c r="O6191" t="s">
        <v>94</v>
      </c>
      <c r="P6191" t="s">
        <v>44161</v>
      </c>
    </row>
    <row r="6192" spans="1:16" x14ac:dyDescent="0.2">
      <c r="A6192" t="s">
        <v>44166</v>
      </c>
      <c r="B6192" t="s">
        <v>44167</v>
      </c>
      <c r="C6192" s="1">
        <v>43276</v>
      </c>
      <c r="D6192" t="s">
        <v>65</v>
      </c>
      <c r="E6192" t="s">
        <v>290</v>
      </c>
      <c r="F6192" t="s">
        <v>291</v>
      </c>
      <c r="G6192" t="s">
        <v>2988</v>
      </c>
      <c r="H6192" t="s">
        <v>44166</v>
      </c>
      <c r="I6192" t="s">
        <v>44155</v>
      </c>
      <c r="J6192" t="s">
        <v>44168</v>
      </c>
      <c r="K6192" t="s">
        <v>240</v>
      </c>
      <c r="M6192" t="s">
        <v>44058</v>
      </c>
      <c r="N6192" t="s">
        <v>409</v>
      </c>
      <c r="O6192" t="s">
        <v>94</v>
      </c>
      <c r="P6192" t="s">
        <v>44169</v>
      </c>
    </row>
    <row r="6193" spans="1:16" x14ac:dyDescent="0.2">
      <c r="A6193" t="s">
        <v>44153</v>
      </c>
      <c r="B6193" t="s">
        <v>44154</v>
      </c>
      <c r="C6193" s="1">
        <v>43276</v>
      </c>
      <c r="D6193" t="s">
        <v>65</v>
      </c>
      <c r="E6193" t="s">
        <v>290</v>
      </c>
      <c r="F6193" t="s">
        <v>291</v>
      </c>
      <c r="G6193" t="s">
        <v>2988</v>
      </c>
      <c r="H6193" t="s">
        <v>44153</v>
      </c>
      <c r="I6193" t="s">
        <v>44155</v>
      </c>
      <c r="J6193" t="s">
        <v>44156</v>
      </c>
      <c r="K6193" t="s">
        <v>240</v>
      </c>
      <c r="M6193" t="s">
        <v>44058</v>
      </c>
      <c r="N6193" t="s">
        <v>409</v>
      </c>
      <c r="O6193" t="s">
        <v>94</v>
      </c>
      <c r="P6193" t="s">
        <v>44157</v>
      </c>
    </row>
    <row r="6194" spans="1:16" x14ac:dyDescent="0.2">
      <c r="A6194" t="s">
        <v>32167</v>
      </c>
      <c r="B6194" t="s">
        <v>32166</v>
      </c>
      <c r="C6194" s="1">
        <v>42935</v>
      </c>
      <c r="D6194" t="s">
        <v>65</v>
      </c>
      <c r="E6194" t="s">
        <v>25244</v>
      </c>
      <c r="F6194" t="s">
        <v>25245</v>
      </c>
      <c r="G6194" t="s">
        <v>25171</v>
      </c>
      <c r="H6194" t="s">
        <v>32167</v>
      </c>
      <c r="I6194" t="s">
        <v>25155</v>
      </c>
      <c r="J6194" t="s">
        <v>35075</v>
      </c>
      <c r="K6194" t="s">
        <v>25173</v>
      </c>
      <c r="L6194" t="s">
        <v>32177</v>
      </c>
      <c r="M6194" t="s">
        <v>35991</v>
      </c>
      <c r="N6194" t="s">
        <v>29725</v>
      </c>
    </row>
    <row r="6195" spans="1:16" x14ac:dyDescent="0.2">
      <c r="A6195" t="s">
        <v>14264</v>
      </c>
      <c r="B6195" t="s">
        <v>14263</v>
      </c>
      <c r="C6195" s="1">
        <v>42339</v>
      </c>
      <c r="D6195" t="s">
        <v>65</v>
      </c>
      <c r="E6195" t="s">
        <v>284</v>
      </c>
      <c r="F6195" t="s">
        <v>285</v>
      </c>
      <c r="G6195" t="s">
        <v>127</v>
      </c>
      <c r="H6195" t="s">
        <v>14264</v>
      </c>
      <c r="I6195" t="s">
        <v>14265</v>
      </c>
      <c r="J6195" t="s">
        <v>14266</v>
      </c>
      <c r="K6195" t="s">
        <v>703</v>
      </c>
      <c r="N6195" t="s">
        <v>318</v>
      </c>
      <c r="O6195" t="s">
        <v>153</v>
      </c>
    </row>
    <row r="6196" spans="1:16" x14ac:dyDescent="0.2">
      <c r="A6196" t="s">
        <v>14259</v>
      </c>
      <c r="B6196" t="s">
        <v>14258</v>
      </c>
      <c r="C6196" s="1">
        <v>42290</v>
      </c>
      <c r="D6196" t="s">
        <v>65</v>
      </c>
      <c r="E6196" t="s">
        <v>284</v>
      </c>
      <c r="F6196" t="s">
        <v>285</v>
      </c>
      <c r="G6196" t="s">
        <v>127</v>
      </c>
      <c r="H6196" t="s">
        <v>14259</v>
      </c>
      <c r="I6196" t="s">
        <v>14260</v>
      </c>
      <c r="J6196" t="s">
        <v>14261</v>
      </c>
      <c r="K6196" t="s">
        <v>160</v>
      </c>
      <c r="M6196" t="s">
        <v>7523</v>
      </c>
      <c r="N6196" t="s">
        <v>14262</v>
      </c>
      <c r="O6196" t="s">
        <v>153</v>
      </c>
    </row>
    <row r="6197" spans="1:16" x14ac:dyDescent="0.2">
      <c r="A6197" t="s">
        <v>32105</v>
      </c>
      <c r="B6197" t="s">
        <v>32104</v>
      </c>
      <c r="C6197" s="1">
        <v>42914</v>
      </c>
      <c r="D6197" t="s">
        <v>65</v>
      </c>
      <c r="E6197" t="s">
        <v>25724</v>
      </c>
      <c r="F6197" t="s">
        <v>25725</v>
      </c>
      <c r="G6197" t="s">
        <v>25389</v>
      </c>
      <c r="H6197" t="s">
        <v>32105</v>
      </c>
      <c r="I6197" t="s">
        <v>25155</v>
      </c>
      <c r="J6197" t="s">
        <v>34522</v>
      </c>
      <c r="K6197" t="s">
        <v>25230</v>
      </c>
      <c r="L6197" t="s">
        <v>37353</v>
      </c>
      <c r="M6197" t="s">
        <v>34524</v>
      </c>
      <c r="N6197" t="s">
        <v>37354</v>
      </c>
    </row>
    <row r="6198" spans="1:16" x14ac:dyDescent="0.2">
      <c r="A6198" t="s">
        <v>23378</v>
      </c>
      <c r="B6198" t="s">
        <v>23377</v>
      </c>
      <c r="C6198" s="1">
        <v>39861</v>
      </c>
      <c r="D6198" t="s">
        <v>65</v>
      </c>
      <c r="E6198" t="s">
        <v>99</v>
      </c>
      <c r="F6198" t="s">
        <v>100</v>
      </c>
      <c r="G6198" t="s">
        <v>127</v>
      </c>
      <c r="H6198" t="s">
        <v>23378</v>
      </c>
      <c r="I6198" t="s">
        <v>23379</v>
      </c>
      <c r="J6198" t="s">
        <v>48214</v>
      </c>
      <c r="K6198" t="s">
        <v>111</v>
      </c>
      <c r="M6198" t="s">
        <v>23380</v>
      </c>
      <c r="N6198" t="s">
        <v>1055</v>
      </c>
      <c r="O6198" t="s">
        <v>153</v>
      </c>
    </row>
    <row r="6199" spans="1:16" x14ac:dyDescent="0.2">
      <c r="A6199" t="s">
        <v>16989</v>
      </c>
      <c r="B6199" t="s">
        <v>16988</v>
      </c>
      <c r="C6199" s="1">
        <v>41806</v>
      </c>
      <c r="D6199" t="s">
        <v>65</v>
      </c>
      <c r="E6199" t="s">
        <v>548</v>
      </c>
      <c r="F6199" t="s">
        <v>549</v>
      </c>
      <c r="G6199" t="s">
        <v>127</v>
      </c>
      <c r="H6199" t="s">
        <v>16989</v>
      </c>
      <c r="I6199" t="s">
        <v>16990</v>
      </c>
      <c r="J6199" t="s">
        <v>16991</v>
      </c>
      <c r="K6199" t="s">
        <v>111</v>
      </c>
      <c r="M6199" t="s">
        <v>15960</v>
      </c>
      <c r="N6199" t="s">
        <v>16197</v>
      </c>
      <c r="O6199" t="s">
        <v>153</v>
      </c>
      <c r="P6199" t="s">
        <v>117</v>
      </c>
    </row>
    <row r="6200" spans="1:16" x14ac:dyDescent="0.2">
      <c r="A6200" t="s">
        <v>29354</v>
      </c>
      <c r="B6200" t="s">
        <v>29353</v>
      </c>
      <c r="C6200" s="1">
        <v>39944</v>
      </c>
      <c r="D6200" t="s">
        <v>65</v>
      </c>
      <c r="E6200" t="s">
        <v>25399</v>
      </c>
      <c r="F6200" t="s">
        <v>25400</v>
      </c>
      <c r="G6200" t="s">
        <v>25171</v>
      </c>
      <c r="H6200" t="s">
        <v>29354</v>
      </c>
      <c r="I6200" t="s">
        <v>25155</v>
      </c>
      <c r="J6200" t="s">
        <v>35761</v>
      </c>
      <c r="K6200" t="s">
        <v>25173</v>
      </c>
      <c r="L6200" t="s">
        <v>29355</v>
      </c>
      <c r="M6200" t="s">
        <v>34965</v>
      </c>
      <c r="N6200" t="s">
        <v>30401</v>
      </c>
    </row>
    <row r="6201" spans="1:16" x14ac:dyDescent="0.2">
      <c r="A6201" t="s">
        <v>33324</v>
      </c>
      <c r="B6201" t="s">
        <v>33323</v>
      </c>
      <c r="C6201" s="1">
        <v>43090</v>
      </c>
      <c r="D6201" t="s">
        <v>65</v>
      </c>
      <c r="E6201" t="s">
        <v>25244</v>
      </c>
      <c r="F6201" t="s">
        <v>25245</v>
      </c>
      <c r="G6201" t="s">
        <v>25198</v>
      </c>
      <c r="H6201" t="s">
        <v>33324</v>
      </c>
      <c r="I6201" t="s">
        <v>31384</v>
      </c>
      <c r="J6201" t="s">
        <v>35670</v>
      </c>
      <c r="K6201" t="s">
        <v>25173</v>
      </c>
      <c r="L6201" t="s">
        <v>33325</v>
      </c>
      <c r="M6201" t="s">
        <v>26470</v>
      </c>
      <c r="N6201" t="s">
        <v>33326</v>
      </c>
    </row>
    <row r="6202" spans="1:16" x14ac:dyDescent="0.2">
      <c r="A6202" t="s">
        <v>15352</v>
      </c>
      <c r="B6202" t="s">
        <v>15351</v>
      </c>
      <c r="C6202" s="1">
        <v>38397</v>
      </c>
      <c r="D6202" t="s">
        <v>65</v>
      </c>
      <c r="E6202" t="s">
        <v>236</v>
      </c>
      <c r="F6202" t="s">
        <v>237</v>
      </c>
      <c r="G6202" t="s">
        <v>127</v>
      </c>
      <c r="H6202" t="s">
        <v>15352</v>
      </c>
      <c r="I6202" t="s">
        <v>15353</v>
      </c>
      <c r="J6202" t="s">
        <v>15354</v>
      </c>
      <c r="K6202" t="s">
        <v>160</v>
      </c>
      <c r="M6202" t="s">
        <v>14108</v>
      </c>
      <c r="N6202" t="s">
        <v>317</v>
      </c>
      <c r="O6202" t="s">
        <v>153</v>
      </c>
      <c r="P6202" t="s">
        <v>192</v>
      </c>
    </row>
    <row r="6203" spans="1:16" x14ac:dyDescent="0.2">
      <c r="A6203" t="s">
        <v>21980</v>
      </c>
      <c r="B6203" t="s">
        <v>21979</v>
      </c>
      <c r="C6203" s="1">
        <v>38903</v>
      </c>
      <c r="D6203" t="s">
        <v>65</v>
      </c>
      <c r="E6203" t="s">
        <v>345</v>
      </c>
      <c r="F6203" t="s">
        <v>346</v>
      </c>
      <c r="G6203" t="s">
        <v>143</v>
      </c>
      <c r="H6203" t="s">
        <v>21980</v>
      </c>
      <c r="I6203" t="s">
        <v>21981</v>
      </c>
      <c r="J6203" t="s">
        <v>21982</v>
      </c>
      <c r="K6203" t="s">
        <v>86</v>
      </c>
      <c r="M6203" t="s">
        <v>19783</v>
      </c>
      <c r="N6203" t="s">
        <v>8093</v>
      </c>
      <c r="O6203" t="s">
        <v>153</v>
      </c>
    </row>
    <row r="6204" spans="1:16" x14ac:dyDescent="0.2">
      <c r="A6204" t="s">
        <v>14242</v>
      </c>
      <c r="B6204" t="s">
        <v>14241</v>
      </c>
      <c r="C6204" s="1">
        <v>41988</v>
      </c>
      <c r="D6204" t="s">
        <v>65</v>
      </c>
      <c r="E6204" t="s">
        <v>345</v>
      </c>
      <c r="F6204" t="s">
        <v>346</v>
      </c>
      <c r="G6204" t="s">
        <v>127</v>
      </c>
      <c r="H6204" t="s">
        <v>14242</v>
      </c>
      <c r="I6204" t="s">
        <v>14243</v>
      </c>
      <c r="J6204" t="s">
        <v>14244</v>
      </c>
      <c r="K6204" t="s">
        <v>160</v>
      </c>
      <c r="M6204" t="s">
        <v>13405</v>
      </c>
      <c r="N6204" t="s">
        <v>14245</v>
      </c>
      <c r="O6204" t="s">
        <v>153</v>
      </c>
    </row>
    <row r="6205" spans="1:16" x14ac:dyDescent="0.2">
      <c r="A6205" t="s">
        <v>14998</v>
      </c>
      <c r="B6205" t="s">
        <v>14997</v>
      </c>
      <c r="C6205" s="1">
        <v>38201</v>
      </c>
      <c r="D6205" t="s">
        <v>65</v>
      </c>
      <c r="E6205" t="s">
        <v>337</v>
      </c>
      <c r="F6205" t="s">
        <v>338</v>
      </c>
      <c r="G6205" t="s">
        <v>127</v>
      </c>
      <c r="H6205" t="s">
        <v>14998</v>
      </c>
      <c r="I6205" t="s">
        <v>47124</v>
      </c>
      <c r="J6205" t="s">
        <v>14999</v>
      </c>
      <c r="K6205" t="s">
        <v>111</v>
      </c>
      <c r="L6205" t="s">
        <v>115</v>
      </c>
      <c r="M6205" t="s">
        <v>15000</v>
      </c>
      <c r="N6205" t="s">
        <v>15001</v>
      </c>
      <c r="O6205" t="s">
        <v>153</v>
      </c>
      <c r="P6205" t="s">
        <v>192</v>
      </c>
    </row>
    <row r="6206" spans="1:16" x14ac:dyDescent="0.2">
      <c r="A6206" t="s">
        <v>14728</v>
      </c>
      <c r="B6206" t="s">
        <v>14727</v>
      </c>
      <c r="C6206" s="1">
        <v>38772</v>
      </c>
      <c r="D6206" t="s">
        <v>65</v>
      </c>
      <c r="E6206" t="s">
        <v>337</v>
      </c>
      <c r="F6206" t="s">
        <v>338</v>
      </c>
      <c r="G6206" t="s">
        <v>127</v>
      </c>
      <c r="H6206" t="s">
        <v>14728</v>
      </c>
      <c r="I6206" t="s">
        <v>14729</v>
      </c>
      <c r="J6206" t="s">
        <v>14730</v>
      </c>
      <c r="K6206" t="s">
        <v>160</v>
      </c>
      <c r="M6206" t="s">
        <v>7523</v>
      </c>
      <c r="N6206" t="s">
        <v>14731</v>
      </c>
      <c r="O6206" t="s">
        <v>153</v>
      </c>
      <c r="P6206" t="s">
        <v>14732</v>
      </c>
    </row>
    <row r="6207" spans="1:16" x14ac:dyDescent="0.2">
      <c r="A6207" t="s">
        <v>14119</v>
      </c>
      <c r="B6207" t="s">
        <v>14118</v>
      </c>
      <c r="C6207" s="1">
        <v>41225</v>
      </c>
      <c r="D6207" t="s">
        <v>65</v>
      </c>
      <c r="E6207" t="s">
        <v>236</v>
      </c>
      <c r="F6207" t="s">
        <v>237</v>
      </c>
      <c r="G6207" t="s">
        <v>127</v>
      </c>
      <c r="H6207" t="s">
        <v>14119</v>
      </c>
      <c r="I6207" t="s">
        <v>14120</v>
      </c>
      <c r="J6207" t="s">
        <v>14121</v>
      </c>
      <c r="K6207" t="s">
        <v>160</v>
      </c>
      <c r="M6207" t="s">
        <v>10227</v>
      </c>
      <c r="N6207" t="s">
        <v>238</v>
      </c>
      <c r="O6207" t="s">
        <v>153</v>
      </c>
      <c r="P6207" t="s">
        <v>192</v>
      </c>
    </row>
    <row r="6208" spans="1:16" x14ac:dyDescent="0.2">
      <c r="A6208" t="s">
        <v>14106</v>
      </c>
      <c r="B6208" t="s">
        <v>14105</v>
      </c>
      <c r="C6208" s="1">
        <v>41162</v>
      </c>
      <c r="D6208" t="s">
        <v>65</v>
      </c>
      <c r="E6208" t="s">
        <v>236</v>
      </c>
      <c r="F6208" t="s">
        <v>237</v>
      </c>
      <c r="G6208" t="s">
        <v>127</v>
      </c>
      <c r="H6208" t="s">
        <v>14106</v>
      </c>
      <c r="I6208" t="s">
        <v>47021</v>
      </c>
      <c r="J6208" t="s">
        <v>14107</v>
      </c>
      <c r="K6208" t="s">
        <v>160</v>
      </c>
      <c r="M6208" t="s">
        <v>14108</v>
      </c>
      <c r="N6208" t="s">
        <v>238</v>
      </c>
      <c r="O6208" t="s">
        <v>153</v>
      </c>
      <c r="P6208" t="s">
        <v>192</v>
      </c>
    </row>
    <row r="6209" spans="1:16" x14ac:dyDescent="0.2">
      <c r="A6209" t="s">
        <v>14317</v>
      </c>
      <c r="B6209" t="s">
        <v>14315</v>
      </c>
      <c r="C6209" s="1">
        <v>36073</v>
      </c>
      <c r="D6209" t="s">
        <v>65</v>
      </c>
      <c r="E6209" t="s">
        <v>14316</v>
      </c>
      <c r="G6209" t="s">
        <v>127</v>
      </c>
      <c r="H6209" t="s">
        <v>14317</v>
      </c>
      <c r="I6209" t="s">
        <v>14318</v>
      </c>
      <c r="J6209" t="s">
        <v>14319</v>
      </c>
      <c r="K6209" t="s">
        <v>160</v>
      </c>
      <c r="M6209" t="s">
        <v>12156</v>
      </c>
      <c r="N6209" t="s">
        <v>14320</v>
      </c>
      <c r="O6209" t="s">
        <v>153</v>
      </c>
    </row>
    <row r="6210" spans="1:16" x14ac:dyDescent="0.2">
      <c r="A6210" t="s">
        <v>14641</v>
      </c>
      <c r="B6210" t="s">
        <v>14640</v>
      </c>
      <c r="C6210" s="1">
        <v>42473</v>
      </c>
      <c r="D6210" t="s">
        <v>65</v>
      </c>
      <c r="E6210" t="s">
        <v>284</v>
      </c>
      <c r="F6210" t="s">
        <v>285</v>
      </c>
      <c r="G6210" t="s">
        <v>127</v>
      </c>
      <c r="H6210" t="s">
        <v>14641</v>
      </c>
      <c r="I6210" t="s">
        <v>14279</v>
      </c>
      <c r="J6210" t="s">
        <v>14642</v>
      </c>
      <c r="K6210" t="s">
        <v>111</v>
      </c>
      <c r="L6210" t="s">
        <v>254</v>
      </c>
      <c r="M6210" t="s">
        <v>14104</v>
      </c>
      <c r="N6210" t="s">
        <v>14643</v>
      </c>
      <c r="O6210" t="s">
        <v>153</v>
      </c>
    </row>
    <row r="6211" spans="1:16" x14ac:dyDescent="0.2">
      <c r="A6211" t="s">
        <v>51612</v>
      </c>
      <c r="B6211" t="s">
        <v>51613</v>
      </c>
      <c r="C6211" s="1">
        <v>43823</v>
      </c>
      <c r="D6211" t="s">
        <v>65</v>
      </c>
      <c r="E6211" t="s">
        <v>438</v>
      </c>
      <c r="F6211" t="s">
        <v>439</v>
      </c>
      <c r="G6211" t="s">
        <v>127</v>
      </c>
      <c r="H6211" t="s">
        <v>51612</v>
      </c>
      <c r="I6211" t="s">
        <v>51614</v>
      </c>
      <c r="J6211" t="s">
        <v>51615</v>
      </c>
      <c r="K6211" t="s">
        <v>160</v>
      </c>
      <c r="L6211" t="s">
        <v>51616</v>
      </c>
      <c r="M6211" t="s">
        <v>14533</v>
      </c>
      <c r="N6211" t="s">
        <v>51617</v>
      </c>
      <c r="O6211" t="s">
        <v>153</v>
      </c>
      <c r="P6211" t="s">
        <v>51618</v>
      </c>
    </row>
    <row r="6212" spans="1:16" x14ac:dyDescent="0.2">
      <c r="A6212" t="s">
        <v>14749</v>
      </c>
      <c r="B6212" t="s">
        <v>47039</v>
      </c>
      <c r="C6212" s="1">
        <v>40661</v>
      </c>
      <c r="D6212" t="s">
        <v>65</v>
      </c>
      <c r="E6212" t="s">
        <v>438</v>
      </c>
      <c r="F6212" t="s">
        <v>439</v>
      </c>
      <c r="G6212" t="s">
        <v>127</v>
      </c>
      <c r="H6212" t="s">
        <v>14749</v>
      </c>
      <c r="I6212" t="s">
        <v>14750</v>
      </c>
      <c r="K6212" t="s">
        <v>703</v>
      </c>
      <c r="M6212" t="s">
        <v>734</v>
      </c>
      <c r="N6212" t="s">
        <v>14751</v>
      </c>
      <c r="O6212">
        <v>0</v>
      </c>
    </row>
    <row r="6213" spans="1:16" x14ac:dyDescent="0.2">
      <c r="A6213" t="s">
        <v>14132</v>
      </c>
      <c r="B6213" t="s">
        <v>14131</v>
      </c>
      <c r="C6213" s="1">
        <v>41257</v>
      </c>
      <c r="D6213" t="s">
        <v>65</v>
      </c>
      <c r="E6213" t="s">
        <v>284</v>
      </c>
      <c r="F6213" t="s">
        <v>285</v>
      </c>
      <c r="G6213" t="s">
        <v>127</v>
      </c>
      <c r="H6213" t="s">
        <v>14132</v>
      </c>
      <c r="I6213" t="s">
        <v>14133</v>
      </c>
      <c r="J6213" t="s">
        <v>14134</v>
      </c>
      <c r="K6213" t="s">
        <v>703</v>
      </c>
      <c r="M6213" t="s">
        <v>14135</v>
      </c>
      <c r="O6213" t="s">
        <v>153</v>
      </c>
    </row>
    <row r="6214" spans="1:16" x14ac:dyDescent="0.2">
      <c r="A6214" t="s">
        <v>14044</v>
      </c>
      <c r="B6214" t="s">
        <v>14043</v>
      </c>
      <c r="C6214" s="1">
        <v>39920</v>
      </c>
      <c r="D6214" t="s">
        <v>65</v>
      </c>
      <c r="E6214" t="s">
        <v>70</v>
      </c>
      <c r="G6214" t="s">
        <v>127</v>
      </c>
      <c r="H6214" t="s">
        <v>14044</v>
      </c>
      <c r="I6214" t="s">
        <v>47017</v>
      </c>
      <c r="J6214" t="s">
        <v>14045</v>
      </c>
      <c r="K6214" t="s">
        <v>160</v>
      </c>
      <c r="L6214" t="s">
        <v>115</v>
      </c>
      <c r="M6214" t="s">
        <v>7523</v>
      </c>
      <c r="N6214" t="s">
        <v>14046</v>
      </c>
      <c r="O6214" t="s">
        <v>153</v>
      </c>
      <c r="P6214" t="s">
        <v>117</v>
      </c>
    </row>
    <row r="6215" spans="1:16" x14ac:dyDescent="0.2">
      <c r="A6215" t="s">
        <v>10444</v>
      </c>
      <c r="B6215" t="s">
        <v>10443</v>
      </c>
      <c r="C6215" s="1">
        <v>42405</v>
      </c>
      <c r="D6215" t="s">
        <v>65</v>
      </c>
      <c r="E6215" t="s">
        <v>10427</v>
      </c>
      <c r="F6215" t="s">
        <v>10428</v>
      </c>
      <c r="G6215" t="s">
        <v>127</v>
      </c>
      <c r="H6215" t="s">
        <v>10444</v>
      </c>
      <c r="I6215" t="s">
        <v>10445</v>
      </c>
      <c r="J6215" t="s">
        <v>10446</v>
      </c>
      <c r="K6215" t="s">
        <v>86</v>
      </c>
      <c r="L6215" t="s">
        <v>292</v>
      </c>
      <c r="M6215" t="s">
        <v>9518</v>
      </c>
      <c r="N6215" t="s">
        <v>10432</v>
      </c>
      <c r="O6215" t="s">
        <v>94</v>
      </c>
    </row>
    <row r="6216" spans="1:16" x14ac:dyDescent="0.2">
      <c r="A6216" t="s">
        <v>11661</v>
      </c>
      <c r="B6216" t="s">
        <v>11660</v>
      </c>
      <c r="C6216" s="1">
        <v>39742</v>
      </c>
      <c r="E6216" t="s">
        <v>157</v>
      </c>
      <c r="F6216" t="s">
        <v>158</v>
      </c>
      <c r="G6216" t="s">
        <v>127</v>
      </c>
      <c r="H6216" t="s">
        <v>11661</v>
      </c>
      <c r="I6216" t="s">
        <v>11662</v>
      </c>
      <c r="J6216" t="s">
        <v>11663</v>
      </c>
      <c r="K6216" t="s">
        <v>245</v>
      </c>
      <c r="M6216" t="s">
        <v>11664</v>
      </c>
      <c r="N6216" t="s">
        <v>6003</v>
      </c>
      <c r="O6216" t="s">
        <v>153</v>
      </c>
      <c r="P6216" t="s">
        <v>117</v>
      </c>
    </row>
    <row r="6217" spans="1:16" x14ac:dyDescent="0.2">
      <c r="A6217" t="s">
        <v>14424</v>
      </c>
      <c r="B6217" t="s">
        <v>14423</v>
      </c>
      <c r="C6217" s="1">
        <v>37336</v>
      </c>
      <c r="D6217" t="s">
        <v>65</v>
      </c>
      <c r="F6217" t="s">
        <v>34583</v>
      </c>
      <c r="G6217" t="s">
        <v>127</v>
      </c>
      <c r="H6217" t="s">
        <v>14424</v>
      </c>
      <c r="I6217" t="s">
        <v>14425</v>
      </c>
      <c r="J6217" t="s">
        <v>14426</v>
      </c>
      <c r="K6217" t="s">
        <v>105</v>
      </c>
      <c r="M6217" t="s">
        <v>7523</v>
      </c>
      <c r="N6217" t="s">
        <v>46966</v>
      </c>
      <c r="O6217" t="s">
        <v>153</v>
      </c>
    </row>
    <row r="6218" spans="1:16" x14ac:dyDescent="0.2">
      <c r="A6218" t="s">
        <v>14678</v>
      </c>
      <c r="B6218" t="s">
        <v>14677</v>
      </c>
      <c r="C6218" s="1">
        <v>39219</v>
      </c>
      <c r="D6218" t="s">
        <v>65</v>
      </c>
      <c r="E6218" t="s">
        <v>205</v>
      </c>
      <c r="F6218" t="s">
        <v>206</v>
      </c>
      <c r="G6218" t="s">
        <v>127</v>
      </c>
      <c r="H6218" t="s">
        <v>14678</v>
      </c>
      <c r="I6218" t="s">
        <v>14679</v>
      </c>
      <c r="J6218" t="s">
        <v>14680</v>
      </c>
      <c r="K6218" t="s">
        <v>160</v>
      </c>
      <c r="M6218" t="s">
        <v>14104</v>
      </c>
      <c r="N6218" t="s">
        <v>14639</v>
      </c>
      <c r="O6218" t="s">
        <v>153</v>
      </c>
      <c r="P6218" t="s">
        <v>117</v>
      </c>
    </row>
    <row r="6219" spans="1:16" x14ac:dyDescent="0.2">
      <c r="A6219" t="s">
        <v>14101</v>
      </c>
      <c r="B6219" t="s">
        <v>14100</v>
      </c>
      <c r="C6219" s="1">
        <v>41162</v>
      </c>
      <c r="D6219" t="s">
        <v>65</v>
      </c>
      <c r="E6219" t="s">
        <v>205</v>
      </c>
      <c r="F6219" t="s">
        <v>206</v>
      </c>
      <c r="G6219" t="s">
        <v>127</v>
      </c>
      <c r="H6219" t="s">
        <v>14101</v>
      </c>
      <c r="I6219" t="s">
        <v>14102</v>
      </c>
      <c r="J6219" t="s">
        <v>14103</v>
      </c>
      <c r="K6219" t="s">
        <v>160</v>
      </c>
      <c r="M6219" t="s">
        <v>14104</v>
      </c>
      <c r="O6219" t="s">
        <v>153</v>
      </c>
      <c r="P6219" t="s">
        <v>117</v>
      </c>
    </row>
    <row r="6220" spans="1:16" x14ac:dyDescent="0.2">
      <c r="A6220" t="s">
        <v>12985</v>
      </c>
      <c r="B6220" t="s">
        <v>12984</v>
      </c>
      <c r="C6220" s="1">
        <v>41590</v>
      </c>
      <c r="D6220" t="s">
        <v>65</v>
      </c>
      <c r="E6220" t="s">
        <v>342</v>
      </c>
      <c r="F6220" t="s">
        <v>34205</v>
      </c>
      <c r="G6220" t="s">
        <v>127</v>
      </c>
      <c r="H6220" t="s">
        <v>12985</v>
      </c>
      <c r="I6220" t="s">
        <v>12986</v>
      </c>
      <c r="J6220" t="s">
        <v>12987</v>
      </c>
      <c r="K6220" t="s">
        <v>105</v>
      </c>
      <c r="L6220" t="s">
        <v>115</v>
      </c>
      <c r="M6220" t="s">
        <v>12156</v>
      </c>
      <c r="N6220" t="s">
        <v>12468</v>
      </c>
      <c r="O6220" t="s">
        <v>153</v>
      </c>
      <c r="P6220" t="s">
        <v>117</v>
      </c>
    </row>
    <row r="6221" spans="1:16" x14ac:dyDescent="0.2">
      <c r="A6221" t="s">
        <v>14202</v>
      </c>
      <c r="B6221" t="s">
        <v>14201</v>
      </c>
      <c r="C6221" s="1">
        <v>41710</v>
      </c>
      <c r="D6221" t="s">
        <v>65</v>
      </c>
      <c r="E6221" t="s">
        <v>342</v>
      </c>
      <c r="F6221" t="s">
        <v>34205</v>
      </c>
      <c r="G6221" t="s">
        <v>127</v>
      </c>
      <c r="H6221" t="s">
        <v>14202</v>
      </c>
      <c r="I6221" t="s">
        <v>14203</v>
      </c>
      <c r="J6221" t="s">
        <v>14204</v>
      </c>
      <c r="K6221" t="s">
        <v>160</v>
      </c>
      <c r="M6221" t="s">
        <v>734</v>
      </c>
      <c r="N6221" t="s">
        <v>12468</v>
      </c>
      <c r="O6221" t="s">
        <v>153</v>
      </c>
    </row>
    <row r="6222" spans="1:16" x14ac:dyDescent="0.2">
      <c r="A6222" t="s">
        <v>13149</v>
      </c>
      <c r="B6222" t="s">
        <v>13148</v>
      </c>
      <c r="C6222" s="1">
        <v>34941</v>
      </c>
      <c r="D6222" t="s">
        <v>65</v>
      </c>
      <c r="E6222" t="s">
        <v>420</v>
      </c>
      <c r="F6222" t="s">
        <v>421</v>
      </c>
      <c r="G6222" t="s">
        <v>127</v>
      </c>
      <c r="H6222" t="s">
        <v>13149</v>
      </c>
      <c r="I6222" t="s">
        <v>13150</v>
      </c>
      <c r="J6222" t="s">
        <v>46902</v>
      </c>
      <c r="K6222" t="s">
        <v>160</v>
      </c>
      <c r="M6222" t="s">
        <v>7523</v>
      </c>
      <c r="N6222" t="s">
        <v>422</v>
      </c>
      <c r="O6222" t="s">
        <v>153</v>
      </c>
    </row>
    <row r="6223" spans="1:16" x14ac:dyDescent="0.2">
      <c r="A6223" t="s">
        <v>14538</v>
      </c>
      <c r="B6223" t="s">
        <v>14537</v>
      </c>
      <c r="C6223" s="1">
        <v>39462</v>
      </c>
      <c r="D6223" t="s">
        <v>65</v>
      </c>
      <c r="E6223" t="s">
        <v>479</v>
      </c>
      <c r="F6223" t="s">
        <v>480</v>
      </c>
      <c r="G6223" t="s">
        <v>127</v>
      </c>
      <c r="H6223" t="s">
        <v>14538</v>
      </c>
      <c r="I6223" t="s">
        <v>14539</v>
      </c>
      <c r="J6223" t="s">
        <v>14540</v>
      </c>
      <c r="K6223" t="s">
        <v>105</v>
      </c>
      <c r="M6223" t="s">
        <v>14533</v>
      </c>
      <c r="N6223" t="s">
        <v>601</v>
      </c>
      <c r="O6223" t="s">
        <v>153</v>
      </c>
    </row>
    <row r="6224" spans="1:16" x14ac:dyDescent="0.2">
      <c r="A6224" t="s">
        <v>15374</v>
      </c>
      <c r="B6224" t="s">
        <v>15373</v>
      </c>
      <c r="C6224" s="1">
        <v>40163</v>
      </c>
      <c r="D6224" t="s">
        <v>65</v>
      </c>
      <c r="E6224" t="s">
        <v>208</v>
      </c>
      <c r="F6224" t="s">
        <v>209</v>
      </c>
      <c r="G6224" t="s">
        <v>127</v>
      </c>
      <c r="H6224" t="s">
        <v>15374</v>
      </c>
      <c r="I6224" t="s">
        <v>15375</v>
      </c>
      <c r="J6224" t="s">
        <v>15376</v>
      </c>
      <c r="K6224" t="s">
        <v>160</v>
      </c>
      <c r="M6224" t="s">
        <v>11649</v>
      </c>
      <c r="N6224" t="s">
        <v>551</v>
      </c>
      <c r="O6224" t="s">
        <v>153</v>
      </c>
    </row>
    <row r="6225" spans="1:16" x14ac:dyDescent="0.2">
      <c r="A6225" t="s">
        <v>15378</v>
      </c>
      <c r="B6225" t="s">
        <v>15377</v>
      </c>
      <c r="C6225" s="1">
        <v>40163</v>
      </c>
      <c r="D6225" t="s">
        <v>65</v>
      </c>
      <c r="E6225" t="s">
        <v>208</v>
      </c>
      <c r="F6225" t="s">
        <v>209</v>
      </c>
      <c r="G6225" t="s">
        <v>127</v>
      </c>
      <c r="H6225" t="s">
        <v>15378</v>
      </c>
      <c r="I6225" t="s">
        <v>15375</v>
      </c>
      <c r="J6225" t="s">
        <v>15379</v>
      </c>
      <c r="K6225" t="s">
        <v>699</v>
      </c>
      <c r="M6225" t="s">
        <v>13405</v>
      </c>
      <c r="N6225" t="s">
        <v>551</v>
      </c>
      <c r="O6225" t="s">
        <v>153</v>
      </c>
    </row>
    <row r="6226" spans="1:16" x14ac:dyDescent="0.2">
      <c r="A6226" t="s">
        <v>13262</v>
      </c>
      <c r="B6226" t="s">
        <v>13261</v>
      </c>
      <c r="C6226" s="1">
        <v>25568</v>
      </c>
      <c r="D6226" t="s">
        <v>65</v>
      </c>
      <c r="E6226" t="s">
        <v>532</v>
      </c>
      <c r="F6226" t="s">
        <v>533</v>
      </c>
      <c r="G6226" t="s">
        <v>127</v>
      </c>
      <c r="H6226" t="s">
        <v>13262</v>
      </c>
      <c r="I6226" t="s">
        <v>13263</v>
      </c>
      <c r="J6226" t="s">
        <v>46927</v>
      </c>
      <c r="K6226" t="s">
        <v>67</v>
      </c>
      <c r="L6226" t="s">
        <v>115</v>
      </c>
      <c r="M6226" t="s">
        <v>5565</v>
      </c>
      <c r="N6226" t="s">
        <v>46926</v>
      </c>
      <c r="O6226">
        <v>0</v>
      </c>
    </row>
    <row r="6227" spans="1:16" x14ac:dyDescent="0.2">
      <c r="A6227" t="s">
        <v>12171</v>
      </c>
      <c r="B6227" t="s">
        <v>12170</v>
      </c>
      <c r="C6227" s="1">
        <v>41311</v>
      </c>
      <c r="D6227" t="s">
        <v>65</v>
      </c>
      <c r="E6227" t="s">
        <v>532</v>
      </c>
      <c r="F6227" t="s">
        <v>533</v>
      </c>
      <c r="G6227" t="s">
        <v>127</v>
      </c>
      <c r="H6227" t="s">
        <v>12171</v>
      </c>
      <c r="I6227" t="s">
        <v>12172</v>
      </c>
      <c r="K6227" t="s">
        <v>160</v>
      </c>
      <c r="L6227" t="s">
        <v>115</v>
      </c>
      <c r="M6227" t="s">
        <v>12156</v>
      </c>
      <c r="N6227" t="s">
        <v>46638</v>
      </c>
      <c r="O6227" t="s">
        <v>153</v>
      </c>
    </row>
    <row r="6228" spans="1:16" x14ac:dyDescent="0.2">
      <c r="A6228" t="s">
        <v>12379</v>
      </c>
      <c r="B6228" t="s">
        <v>12378</v>
      </c>
      <c r="C6228" s="1">
        <v>41619</v>
      </c>
      <c r="D6228" t="s">
        <v>65</v>
      </c>
      <c r="E6228" t="s">
        <v>41096</v>
      </c>
      <c r="F6228" t="s">
        <v>41097</v>
      </c>
      <c r="G6228" t="s">
        <v>127</v>
      </c>
      <c r="H6228" t="s">
        <v>12379</v>
      </c>
      <c r="I6228" t="s">
        <v>12380</v>
      </c>
      <c r="J6228" t="s">
        <v>12381</v>
      </c>
      <c r="K6228" t="s">
        <v>111</v>
      </c>
      <c r="L6228" t="s">
        <v>115</v>
      </c>
      <c r="M6228" t="s">
        <v>639</v>
      </c>
      <c r="N6228" t="s">
        <v>12382</v>
      </c>
      <c r="O6228" t="s">
        <v>153</v>
      </c>
      <c r="P6228" t="s">
        <v>46642</v>
      </c>
    </row>
    <row r="6229" spans="1:16" x14ac:dyDescent="0.2">
      <c r="A6229" t="s">
        <v>22296</v>
      </c>
      <c r="B6229" t="s">
        <v>22295</v>
      </c>
      <c r="C6229" s="1">
        <v>42654</v>
      </c>
      <c r="D6229" t="s">
        <v>65</v>
      </c>
      <c r="E6229" t="s">
        <v>660</v>
      </c>
      <c r="F6229" t="s">
        <v>661</v>
      </c>
      <c r="G6229" t="s">
        <v>127</v>
      </c>
      <c r="H6229" t="s">
        <v>22296</v>
      </c>
      <c r="I6229" t="s">
        <v>22297</v>
      </c>
      <c r="J6229" t="s">
        <v>22298</v>
      </c>
      <c r="K6229" t="s">
        <v>111</v>
      </c>
      <c r="M6229" t="s">
        <v>693</v>
      </c>
      <c r="N6229" t="s">
        <v>12802</v>
      </c>
      <c r="O6229" t="s">
        <v>94</v>
      </c>
    </row>
    <row r="6230" spans="1:16" x14ac:dyDescent="0.2">
      <c r="A6230" t="s">
        <v>13578</v>
      </c>
      <c r="B6230" t="s">
        <v>13577</v>
      </c>
      <c r="C6230" s="1">
        <v>37545</v>
      </c>
      <c r="D6230" t="s">
        <v>65</v>
      </c>
      <c r="E6230" t="s">
        <v>378</v>
      </c>
      <c r="F6230" t="s">
        <v>379</v>
      </c>
      <c r="G6230" t="s">
        <v>127</v>
      </c>
      <c r="H6230" t="s">
        <v>13578</v>
      </c>
      <c r="I6230" t="s">
        <v>13579</v>
      </c>
      <c r="J6230" t="s">
        <v>13580</v>
      </c>
      <c r="K6230" t="s">
        <v>93</v>
      </c>
      <c r="M6230" t="s">
        <v>7607</v>
      </c>
      <c r="N6230" t="s">
        <v>12640</v>
      </c>
      <c r="O6230" t="s">
        <v>153</v>
      </c>
      <c r="P6230" t="s">
        <v>13581</v>
      </c>
    </row>
    <row r="6231" spans="1:16" x14ac:dyDescent="0.2">
      <c r="A6231" t="s">
        <v>10550</v>
      </c>
      <c r="B6231" t="s">
        <v>10549</v>
      </c>
      <c r="C6231" s="1">
        <v>42951</v>
      </c>
      <c r="D6231" t="s">
        <v>65</v>
      </c>
      <c r="E6231" t="s">
        <v>236</v>
      </c>
      <c r="F6231" t="s">
        <v>237</v>
      </c>
      <c r="G6231" t="s">
        <v>1184</v>
      </c>
      <c r="H6231" t="s">
        <v>10550</v>
      </c>
      <c r="I6231" t="s">
        <v>46273</v>
      </c>
      <c r="J6231" t="s">
        <v>10551</v>
      </c>
      <c r="K6231" t="s">
        <v>111</v>
      </c>
      <c r="M6231" t="s">
        <v>9779</v>
      </c>
      <c r="N6231" t="s">
        <v>605</v>
      </c>
      <c r="O6231" t="s">
        <v>94</v>
      </c>
    </row>
    <row r="6232" spans="1:16" x14ac:dyDescent="0.2">
      <c r="A6232" t="s">
        <v>11655</v>
      </c>
      <c r="B6232" t="s">
        <v>11654</v>
      </c>
      <c r="C6232" s="1">
        <v>39742</v>
      </c>
      <c r="D6232" t="s">
        <v>65</v>
      </c>
      <c r="E6232" t="s">
        <v>1205</v>
      </c>
      <c r="F6232" t="s">
        <v>1206</v>
      </c>
      <c r="G6232" t="s">
        <v>127</v>
      </c>
      <c r="H6232" t="s">
        <v>11655</v>
      </c>
      <c r="I6232" t="s">
        <v>11656</v>
      </c>
      <c r="J6232" t="s">
        <v>11657</v>
      </c>
      <c r="K6232" t="s">
        <v>160</v>
      </c>
      <c r="L6232" t="s">
        <v>115</v>
      </c>
      <c r="M6232" t="s">
        <v>11658</v>
      </c>
      <c r="N6232" t="s">
        <v>11659</v>
      </c>
      <c r="O6232" t="s">
        <v>153</v>
      </c>
      <c r="P6232" t="s">
        <v>192</v>
      </c>
    </row>
    <row r="6233" spans="1:16" x14ac:dyDescent="0.2">
      <c r="A6233" t="s">
        <v>19631</v>
      </c>
      <c r="B6233" t="s">
        <v>47685</v>
      </c>
      <c r="C6233" s="1">
        <v>40557</v>
      </c>
      <c r="D6233" t="s">
        <v>65</v>
      </c>
      <c r="E6233" t="s">
        <v>548</v>
      </c>
      <c r="F6233" t="s">
        <v>549</v>
      </c>
      <c r="G6233" t="s">
        <v>127</v>
      </c>
      <c r="H6233" t="s">
        <v>19631</v>
      </c>
      <c r="I6233" t="s">
        <v>19632</v>
      </c>
      <c r="J6233" t="s">
        <v>19633</v>
      </c>
      <c r="K6233" t="s">
        <v>111</v>
      </c>
      <c r="M6233" t="s">
        <v>19634</v>
      </c>
      <c r="N6233" t="s">
        <v>550</v>
      </c>
      <c r="O6233" t="s">
        <v>153</v>
      </c>
    </row>
    <row r="6234" spans="1:16" x14ac:dyDescent="0.2">
      <c r="A6234" t="s">
        <v>25238</v>
      </c>
      <c r="B6234" t="s">
        <v>40139</v>
      </c>
      <c r="C6234" s="1">
        <v>43461</v>
      </c>
      <c r="D6234" t="s">
        <v>65</v>
      </c>
      <c r="E6234" t="s">
        <v>147</v>
      </c>
      <c r="F6234" t="s">
        <v>148</v>
      </c>
      <c r="G6234" t="s">
        <v>25340</v>
      </c>
      <c r="H6234" t="s">
        <v>25238</v>
      </c>
      <c r="I6234" t="s">
        <v>25145</v>
      </c>
      <c r="J6234" t="s">
        <v>34256</v>
      </c>
      <c r="K6234" t="s">
        <v>25342</v>
      </c>
      <c r="L6234" t="s">
        <v>40140</v>
      </c>
      <c r="M6234" t="s">
        <v>40141</v>
      </c>
      <c r="N6234" t="s">
        <v>40142</v>
      </c>
      <c r="P6234" t="s">
        <v>40143</v>
      </c>
    </row>
    <row r="6235" spans="1:16" x14ac:dyDescent="0.2">
      <c r="A6235" t="s">
        <v>34255</v>
      </c>
      <c r="B6235" t="s">
        <v>25236</v>
      </c>
      <c r="C6235" s="1">
        <v>32876</v>
      </c>
      <c r="D6235" t="s">
        <v>65</v>
      </c>
      <c r="E6235" t="s">
        <v>147</v>
      </c>
      <c r="F6235" t="s">
        <v>148</v>
      </c>
      <c r="G6235" t="s">
        <v>25237</v>
      </c>
      <c r="H6235" t="s">
        <v>34255</v>
      </c>
      <c r="I6235" t="s">
        <v>25239</v>
      </c>
      <c r="J6235" t="s">
        <v>34256</v>
      </c>
      <c r="K6235" t="s">
        <v>25240</v>
      </c>
      <c r="L6235" t="s">
        <v>25241</v>
      </c>
      <c r="M6235" t="s">
        <v>34257</v>
      </c>
      <c r="N6235" t="s">
        <v>25242</v>
      </c>
      <c r="P6235" t="s">
        <v>34258</v>
      </c>
    </row>
    <row r="6236" spans="1:16" x14ac:dyDescent="0.2">
      <c r="A6236" t="s">
        <v>19555</v>
      </c>
      <c r="B6236" t="s">
        <v>19554</v>
      </c>
      <c r="C6236" s="1">
        <v>41040</v>
      </c>
      <c r="D6236" t="s">
        <v>65</v>
      </c>
      <c r="E6236" t="s">
        <v>99</v>
      </c>
      <c r="F6236" t="s">
        <v>100</v>
      </c>
      <c r="G6236" t="s">
        <v>127</v>
      </c>
      <c r="H6236" t="s">
        <v>19555</v>
      </c>
      <c r="I6236" t="s">
        <v>19556</v>
      </c>
      <c r="J6236" t="s">
        <v>19557</v>
      </c>
      <c r="K6236" t="s">
        <v>111</v>
      </c>
      <c r="L6236" t="s">
        <v>254</v>
      </c>
      <c r="M6236" t="s">
        <v>17706</v>
      </c>
      <c r="O6236" t="s">
        <v>153</v>
      </c>
      <c r="P6236" t="s">
        <v>192</v>
      </c>
    </row>
    <row r="6237" spans="1:16" x14ac:dyDescent="0.2">
      <c r="A6237" t="s">
        <v>37197</v>
      </c>
      <c r="B6237" t="s">
        <v>37198</v>
      </c>
      <c r="C6237" s="1">
        <v>43290</v>
      </c>
      <c r="D6237" t="s">
        <v>65</v>
      </c>
      <c r="E6237" t="s">
        <v>27348</v>
      </c>
      <c r="F6237" t="s">
        <v>27349</v>
      </c>
      <c r="G6237" t="s">
        <v>25340</v>
      </c>
      <c r="H6237" t="s">
        <v>37197</v>
      </c>
      <c r="I6237" t="s">
        <v>25145</v>
      </c>
      <c r="J6237" t="s">
        <v>36331</v>
      </c>
      <c r="K6237" t="s">
        <v>25215</v>
      </c>
      <c r="L6237" t="s">
        <v>37199</v>
      </c>
      <c r="M6237" t="s">
        <v>27563</v>
      </c>
      <c r="N6237" t="s">
        <v>31494</v>
      </c>
    </row>
    <row r="6238" spans="1:16" x14ac:dyDescent="0.2">
      <c r="A6238" t="s">
        <v>30716</v>
      </c>
      <c r="B6238" t="s">
        <v>30715</v>
      </c>
      <c r="C6238" s="1">
        <v>42514</v>
      </c>
      <c r="D6238" t="s">
        <v>65</v>
      </c>
      <c r="E6238" t="s">
        <v>686</v>
      </c>
      <c r="F6238" t="s">
        <v>687</v>
      </c>
      <c r="G6238" t="s">
        <v>25147</v>
      </c>
      <c r="H6238" t="s">
        <v>30716</v>
      </c>
      <c r="I6238" t="s">
        <v>30717</v>
      </c>
      <c r="J6238" t="s">
        <v>36158</v>
      </c>
      <c r="K6238" t="s">
        <v>25215</v>
      </c>
      <c r="L6238" t="s">
        <v>30718</v>
      </c>
      <c r="M6238" t="s">
        <v>30719</v>
      </c>
      <c r="N6238" t="s">
        <v>30356</v>
      </c>
    </row>
    <row r="6239" spans="1:16" x14ac:dyDescent="0.2">
      <c r="A6239" t="s">
        <v>34128</v>
      </c>
      <c r="B6239" t="s">
        <v>34123</v>
      </c>
      <c r="C6239" s="1">
        <v>34760</v>
      </c>
      <c r="E6239" t="s">
        <v>25194</v>
      </c>
      <c r="F6239" t="s">
        <v>25195</v>
      </c>
      <c r="G6239" t="s">
        <v>25198</v>
      </c>
      <c r="H6239" t="s">
        <v>34128</v>
      </c>
      <c r="I6239" t="s">
        <v>34129</v>
      </c>
      <c r="J6239" t="s">
        <v>34454</v>
      </c>
      <c r="K6239" t="s">
        <v>25230</v>
      </c>
      <c r="L6239" t="s">
        <v>29133</v>
      </c>
      <c r="M6239" t="s">
        <v>35886</v>
      </c>
      <c r="N6239" t="s">
        <v>34124</v>
      </c>
      <c r="P6239" t="s">
        <v>25853</v>
      </c>
    </row>
    <row r="6240" spans="1:16" x14ac:dyDescent="0.2">
      <c r="A6240" t="s">
        <v>19382</v>
      </c>
      <c r="B6240" t="s">
        <v>19381</v>
      </c>
      <c r="C6240" s="1">
        <v>40519</v>
      </c>
      <c r="D6240" t="s">
        <v>65</v>
      </c>
      <c r="E6240" t="s">
        <v>290</v>
      </c>
      <c r="F6240" t="s">
        <v>291</v>
      </c>
      <c r="G6240" t="s">
        <v>127</v>
      </c>
      <c r="H6240" t="s">
        <v>19382</v>
      </c>
      <c r="I6240" t="s">
        <v>19383</v>
      </c>
      <c r="J6240" t="s">
        <v>19384</v>
      </c>
      <c r="K6240" t="s">
        <v>150</v>
      </c>
      <c r="L6240" t="s">
        <v>254</v>
      </c>
      <c r="M6240" t="s">
        <v>19385</v>
      </c>
      <c r="N6240" t="s">
        <v>19386</v>
      </c>
      <c r="O6240" t="s">
        <v>153</v>
      </c>
      <c r="P6240" t="s">
        <v>117</v>
      </c>
    </row>
    <row r="6241" spans="1:16" x14ac:dyDescent="0.2">
      <c r="A6241" t="s">
        <v>33069</v>
      </c>
      <c r="B6241" t="s">
        <v>33068</v>
      </c>
      <c r="C6241" s="1">
        <v>42998</v>
      </c>
      <c r="D6241" t="s">
        <v>65</v>
      </c>
      <c r="E6241" t="s">
        <v>25313</v>
      </c>
      <c r="F6241" t="s">
        <v>34235</v>
      </c>
      <c r="G6241" t="s">
        <v>25323</v>
      </c>
      <c r="H6241" t="s">
        <v>33069</v>
      </c>
      <c r="I6241" t="s">
        <v>25155</v>
      </c>
      <c r="J6241" t="s">
        <v>36984</v>
      </c>
      <c r="K6241" t="s">
        <v>25173</v>
      </c>
      <c r="L6241" t="s">
        <v>29466</v>
      </c>
      <c r="M6241" t="s">
        <v>34251</v>
      </c>
      <c r="N6241" t="s">
        <v>32227</v>
      </c>
    </row>
    <row r="6242" spans="1:16" x14ac:dyDescent="0.2">
      <c r="A6242" t="s">
        <v>27830</v>
      </c>
      <c r="B6242" t="s">
        <v>27829</v>
      </c>
      <c r="C6242" s="1">
        <v>37736</v>
      </c>
      <c r="D6242" t="s">
        <v>65</v>
      </c>
      <c r="E6242" t="s">
        <v>25313</v>
      </c>
      <c r="F6242" t="s">
        <v>34235</v>
      </c>
      <c r="G6242" t="s">
        <v>25147</v>
      </c>
      <c r="H6242" t="s">
        <v>27830</v>
      </c>
      <c r="I6242" t="s">
        <v>27831</v>
      </c>
      <c r="J6242" t="s">
        <v>38038</v>
      </c>
      <c r="K6242" t="s">
        <v>25230</v>
      </c>
      <c r="L6242" t="s">
        <v>27832</v>
      </c>
      <c r="M6242" t="s">
        <v>27833</v>
      </c>
      <c r="N6242" t="s">
        <v>38039</v>
      </c>
      <c r="P6242" t="s">
        <v>38040</v>
      </c>
    </row>
    <row r="6243" spans="1:16" x14ac:dyDescent="0.2">
      <c r="A6243" t="s">
        <v>29518</v>
      </c>
      <c r="B6243" t="s">
        <v>29517</v>
      </c>
      <c r="C6243" s="1">
        <v>43122</v>
      </c>
      <c r="D6243" t="s">
        <v>65</v>
      </c>
      <c r="E6243" t="s">
        <v>170</v>
      </c>
      <c r="F6243" t="s">
        <v>171</v>
      </c>
      <c r="G6243" t="s">
        <v>25209</v>
      </c>
      <c r="H6243" t="s">
        <v>29518</v>
      </c>
      <c r="I6243" t="s">
        <v>25145</v>
      </c>
      <c r="J6243" t="s">
        <v>35145</v>
      </c>
      <c r="K6243" t="s">
        <v>25149</v>
      </c>
      <c r="L6243" t="s">
        <v>29519</v>
      </c>
      <c r="M6243" t="s">
        <v>35816</v>
      </c>
      <c r="N6243" t="s">
        <v>35817</v>
      </c>
      <c r="P6243" t="s">
        <v>35818</v>
      </c>
    </row>
    <row r="6244" spans="1:16" x14ac:dyDescent="0.2">
      <c r="A6244" t="s">
        <v>18693</v>
      </c>
      <c r="B6244" t="s">
        <v>18692</v>
      </c>
      <c r="C6244" s="1">
        <v>25568</v>
      </c>
      <c r="D6244" t="s">
        <v>65</v>
      </c>
      <c r="E6244" t="s">
        <v>1039</v>
      </c>
      <c r="F6244" t="s">
        <v>1040</v>
      </c>
      <c r="G6244" t="s">
        <v>127</v>
      </c>
      <c r="H6244" t="s">
        <v>18693</v>
      </c>
      <c r="I6244" t="s">
        <v>18694</v>
      </c>
      <c r="J6244" t="s">
        <v>18695</v>
      </c>
      <c r="K6244" t="s">
        <v>111</v>
      </c>
      <c r="M6244" t="s">
        <v>18696</v>
      </c>
      <c r="O6244" t="s">
        <v>153</v>
      </c>
    </row>
    <row r="6245" spans="1:16" x14ac:dyDescent="0.2">
      <c r="A6245" t="s">
        <v>33268</v>
      </c>
      <c r="B6245" t="s">
        <v>33267</v>
      </c>
      <c r="C6245" s="1">
        <v>43090</v>
      </c>
      <c r="D6245" t="s">
        <v>65</v>
      </c>
      <c r="E6245" t="s">
        <v>25313</v>
      </c>
      <c r="F6245" t="s">
        <v>34235</v>
      </c>
      <c r="G6245" t="s">
        <v>25209</v>
      </c>
      <c r="H6245" t="s">
        <v>33268</v>
      </c>
      <c r="I6245" t="s">
        <v>25145</v>
      </c>
      <c r="J6245" t="s">
        <v>34231</v>
      </c>
      <c r="K6245" t="s">
        <v>25149</v>
      </c>
      <c r="L6245" t="s">
        <v>36868</v>
      </c>
      <c r="M6245" t="s">
        <v>36869</v>
      </c>
      <c r="N6245" t="s">
        <v>33322</v>
      </c>
    </row>
    <row r="6246" spans="1:16" x14ac:dyDescent="0.2">
      <c r="A6246" t="s">
        <v>18804</v>
      </c>
      <c r="B6246" t="s">
        <v>18803</v>
      </c>
      <c r="C6246" s="1">
        <v>41556</v>
      </c>
      <c r="D6246" t="s">
        <v>65</v>
      </c>
      <c r="E6246" t="s">
        <v>335</v>
      </c>
      <c r="F6246" t="s">
        <v>336</v>
      </c>
      <c r="G6246" t="s">
        <v>127</v>
      </c>
      <c r="H6246" t="s">
        <v>18804</v>
      </c>
      <c r="I6246" t="s">
        <v>47571</v>
      </c>
      <c r="J6246" t="s">
        <v>18805</v>
      </c>
      <c r="K6246" t="s">
        <v>245</v>
      </c>
      <c r="M6246" t="s">
        <v>18806</v>
      </c>
      <c r="N6246" t="s">
        <v>13864</v>
      </c>
      <c r="O6246" t="s">
        <v>153</v>
      </c>
    </row>
    <row r="6247" spans="1:16" x14ac:dyDescent="0.2">
      <c r="A6247" t="s">
        <v>26349</v>
      </c>
      <c r="B6247" t="s">
        <v>26348</v>
      </c>
      <c r="C6247" s="1">
        <v>40816</v>
      </c>
      <c r="D6247" t="s">
        <v>65</v>
      </c>
      <c r="E6247" t="s">
        <v>147</v>
      </c>
      <c r="F6247" t="s">
        <v>148</v>
      </c>
      <c r="G6247" t="s">
        <v>25147</v>
      </c>
      <c r="H6247" t="s">
        <v>26349</v>
      </c>
      <c r="I6247" t="s">
        <v>25331</v>
      </c>
      <c r="J6247" t="s">
        <v>34627</v>
      </c>
      <c r="K6247" t="s">
        <v>25510</v>
      </c>
      <c r="L6247" t="s">
        <v>26350</v>
      </c>
      <c r="M6247" t="s">
        <v>26351</v>
      </c>
      <c r="N6247" t="s">
        <v>26352</v>
      </c>
      <c r="P6247" t="s">
        <v>25192</v>
      </c>
    </row>
    <row r="6248" spans="1:16" x14ac:dyDescent="0.2">
      <c r="A6248" t="s">
        <v>40203</v>
      </c>
      <c r="B6248" t="s">
        <v>40204</v>
      </c>
      <c r="C6248" s="1">
        <v>43823</v>
      </c>
      <c r="D6248" t="s">
        <v>65</v>
      </c>
      <c r="E6248" t="s">
        <v>25724</v>
      </c>
      <c r="F6248" t="s">
        <v>25725</v>
      </c>
      <c r="G6248" t="s">
        <v>25340</v>
      </c>
      <c r="H6248" t="s">
        <v>40203</v>
      </c>
      <c r="I6248" t="s">
        <v>25145</v>
      </c>
      <c r="J6248" t="s">
        <v>34256</v>
      </c>
      <c r="K6248" t="s">
        <v>25342</v>
      </c>
      <c r="L6248" t="s">
        <v>38556</v>
      </c>
      <c r="M6248" t="s">
        <v>27563</v>
      </c>
      <c r="N6248" t="s">
        <v>32886</v>
      </c>
    </row>
    <row r="6249" spans="1:16" x14ac:dyDescent="0.2">
      <c r="A6249" t="s">
        <v>32363</v>
      </c>
      <c r="B6249" t="s">
        <v>34087</v>
      </c>
      <c r="C6249" s="1">
        <v>42976</v>
      </c>
      <c r="D6249" t="s">
        <v>65</v>
      </c>
      <c r="E6249" t="s">
        <v>25313</v>
      </c>
      <c r="F6249" t="s">
        <v>34235</v>
      </c>
      <c r="G6249" t="s">
        <v>25147</v>
      </c>
      <c r="H6249" t="s">
        <v>32363</v>
      </c>
      <c r="I6249" t="s">
        <v>34088</v>
      </c>
      <c r="J6249" t="s">
        <v>35051</v>
      </c>
      <c r="K6249" t="s">
        <v>25230</v>
      </c>
      <c r="L6249" t="s">
        <v>32364</v>
      </c>
      <c r="M6249" t="s">
        <v>31748</v>
      </c>
      <c r="N6249" t="s">
        <v>33086</v>
      </c>
    </row>
    <row r="6250" spans="1:16" x14ac:dyDescent="0.2">
      <c r="A6250" t="s">
        <v>39768</v>
      </c>
      <c r="B6250" t="s">
        <v>39769</v>
      </c>
      <c r="C6250" s="1">
        <v>43642</v>
      </c>
      <c r="D6250" t="s">
        <v>65</v>
      </c>
      <c r="E6250" t="s">
        <v>25464</v>
      </c>
      <c r="F6250" t="s">
        <v>25465</v>
      </c>
      <c r="G6250" t="s">
        <v>25153</v>
      </c>
      <c r="H6250" t="s">
        <v>39768</v>
      </c>
      <c r="J6250" t="s">
        <v>34581</v>
      </c>
      <c r="K6250" t="s">
        <v>25156</v>
      </c>
      <c r="L6250" t="s">
        <v>39770</v>
      </c>
      <c r="M6250" t="s">
        <v>39771</v>
      </c>
      <c r="N6250" t="s">
        <v>39772</v>
      </c>
      <c r="P6250" t="s">
        <v>39773</v>
      </c>
    </row>
    <row r="6251" spans="1:16" x14ac:dyDescent="0.2">
      <c r="A6251" t="s">
        <v>27939</v>
      </c>
      <c r="B6251" t="s">
        <v>27938</v>
      </c>
      <c r="C6251" s="1">
        <v>40625</v>
      </c>
      <c r="D6251" t="s">
        <v>65</v>
      </c>
      <c r="E6251" t="s">
        <v>25519</v>
      </c>
      <c r="F6251" t="s">
        <v>25520</v>
      </c>
      <c r="G6251" t="s">
        <v>25198</v>
      </c>
      <c r="H6251" t="s">
        <v>27939</v>
      </c>
      <c r="I6251" t="s">
        <v>25974</v>
      </c>
      <c r="J6251" t="s">
        <v>35205</v>
      </c>
      <c r="K6251" t="s">
        <v>25156</v>
      </c>
      <c r="L6251" t="s">
        <v>115</v>
      </c>
      <c r="M6251" t="s">
        <v>35206</v>
      </c>
      <c r="N6251" t="s">
        <v>27940</v>
      </c>
      <c r="P6251" t="s">
        <v>27941</v>
      </c>
    </row>
    <row r="6252" spans="1:16" x14ac:dyDescent="0.2">
      <c r="A6252" t="s">
        <v>39187</v>
      </c>
      <c r="B6252" t="s">
        <v>32657</v>
      </c>
      <c r="C6252" s="1">
        <v>35922</v>
      </c>
      <c r="D6252" t="s">
        <v>65</v>
      </c>
      <c r="E6252" t="s">
        <v>70</v>
      </c>
      <c r="G6252" t="s">
        <v>25198</v>
      </c>
      <c r="H6252" t="s">
        <v>39187</v>
      </c>
      <c r="J6252" t="s">
        <v>39188</v>
      </c>
      <c r="K6252" t="s">
        <v>25219</v>
      </c>
      <c r="L6252" t="s">
        <v>115</v>
      </c>
      <c r="N6252" t="s">
        <v>27106</v>
      </c>
      <c r="P6252" t="s">
        <v>39189</v>
      </c>
    </row>
    <row r="6253" spans="1:16" x14ac:dyDescent="0.2">
      <c r="A6253" t="s">
        <v>5109</v>
      </c>
      <c r="B6253" t="s">
        <v>5108</v>
      </c>
      <c r="C6253" s="1">
        <v>42139</v>
      </c>
      <c r="D6253" t="s">
        <v>65</v>
      </c>
      <c r="E6253" t="s">
        <v>3964</v>
      </c>
      <c r="F6253" t="s">
        <v>3965</v>
      </c>
      <c r="G6253" t="s">
        <v>133</v>
      </c>
      <c r="H6253" t="s">
        <v>5109</v>
      </c>
      <c r="I6253" t="s">
        <v>5103</v>
      </c>
      <c r="J6253" t="s">
        <v>5110</v>
      </c>
      <c r="K6253" t="s">
        <v>240</v>
      </c>
      <c r="L6253" t="s">
        <v>115</v>
      </c>
      <c r="M6253" t="s">
        <v>5111</v>
      </c>
      <c r="N6253" t="s">
        <v>4022</v>
      </c>
      <c r="O6253" t="s">
        <v>94</v>
      </c>
      <c r="P6253" t="s">
        <v>117</v>
      </c>
    </row>
    <row r="6254" spans="1:16" x14ac:dyDescent="0.2">
      <c r="A6254" t="s">
        <v>3330</v>
      </c>
      <c r="B6254" t="s">
        <v>3329</v>
      </c>
      <c r="C6254" s="1">
        <v>41436</v>
      </c>
      <c r="D6254" t="s">
        <v>65</v>
      </c>
      <c r="E6254" t="s">
        <v>183</v>
      </c>
      <c r="F6254" t="s">
        <v>184</v>
      </c>
      <c r="G6254" t="s">
        <v>133</v>
      </c>
      <c r="H6254" t="s">
        <v>3330</v>
      </c>
      <c r="I6254" t="s">
        <v>3331</v>
      </c>
      <c r="J6254" t="s">
        <v>3332</v>
      </c>
      <c r="K6254" t="s">
        <v>240</v>
      </c>
      <c r="L6254" t="s">
        <v>115</v>
      </c>
      <c r="M6254" t="s">
        <v>3172</v>
      </c>
      <c r="N6254" t="s">
        <v>2141</v>
      </c>
      <c r="O6254" t="s">
        <v>94</v>
      </c>
      <c r="P6254" t="s">
        <v>192</v>
      </c>
    </row>
    <row r="6255" spans="1:16" x14ac:dyDescent="0.2">
      <c r="A6255" t="s">
        <v>3334</v>
      </c>
      <c r="B6255" t="s">
        <v>3333</v>
      </c>
      <c r="C6255" s="1">
        <v>41436</v>
      </c>
      <c r="D6255" t="s">
        <v>65</v>
      </c>
      <c r="E6255" t="s">
        <v>343</v>
      </c>
      <c r="F6255" t="s">
        <v>344</v>
      </c>
      <c r="G6255" t="s">
        <v>133</v>
      </c>
      <c r="H6255" t="s">
        <v>3334</v>
      </c>
      <c r="I6255" t="s">
        <v>44494</v>
      </c>
      <c r="J6255" t="s">
        <v>3335</v>
      </c>
      <c r="K6255" t="s">
        <v>240</v>
      </c>
      <c r="L6255" t="s">
        <v>115</v>
      </c>
      <c r="M6255" t="s">
        <v>3172</v>
      </c>
      <c r="N6255" t="s">
        <v>2141</v>
      </c>
      <c r="O6255" t="s">
        <v>94</v>
      </c>
      <c r="P6255" t="s">
        <v>192</v>
      </c>
    </row>
    <row r="6256" spans="1:16" x14ac:dyDescent="0.2">
      <c r="A6256" t="s">
        <v>36588</v>
      </c>
      <c r="B6256" t="s">
        <v>32443</v>
      </c>
      <c r="C6256" s="1">
        <v>37438</v>
      </c>
      <c r="D6256" t="s">
        <v>65</v>
      </c>
      <c r="E6256" t="s">
        <v>25336</v>
      </c>
      <c r="F6256" t="s">
        <v>25337</v>
      </c>
      <c r="G6256" t="s">
        <v>25198</v>
      </c>
      <c r="H6256" t="s">
        <v>36588</v>
      </c>
      <c r="J6256" t="s">
        <v>36589</v>
      </c>
      <c r="K6256" t="s">
        <v>25173</v>
      </c>
      <c r="L6256" t="s">
        <v>115</v>
      </c>
      <c r="M6256" t="s">
        <v>36590</v>
      </c>
      <c r="N6256" t="s">
        <v>32444</v>
      </c>
      <c r="P6256" t="s">
        <v>34249</v>
      </c>
    </row>
    <row r="6257" spans="1:16" x14ac:dyDescent="0.2">
      <c r="A6257" t="s">
        <v>33726</v>
      </c>
      <c r="B6257" t="s">
        <v>33725</v>
      </c>
      <c r="C6257" s="1">
        <v>43185</v>
      </c>
      <c r="D6257" t="s">
        <v>65</v>
      </c>
      <c r="E6257" t="s">
        <v>26386</v>
      </c>
      <c r="F6257" t="s">
        <v>26387</v>
      </c>
      <c r="G6257" t="s">
        <v>25198</v>
      </c>
      <c r="H6257" t="s">
        <v>33726</v>
      </c>
      <c r="I6257" t="s">
        <v>38333</v>
      </c>
      <c r="J6257" t="s">
        <v>34446</v>
      </c>
      <c r="K6257" t="s">
        <v>25215</v>
      </c>
      <c r="L6257" t="s">
        <v>37136</v>
      </c>
      <c r="M6257" t="s">
        <v>36540</v>
      </c>
      <c r="N6257" t="s">
        <v>37137</v>
      </c>
      <c r="P6257" t="s">
        <v>37138</v>
      </c>
    </row>
    <row r="6258" spans="1:16" x14ac:dyDescent="0.2">
      <c r="A6258" t="s">
        <v>39220</v>
      </c>
      <c r="B6258" t="s">
        <v>32441</v>
      </c>
      <c r="C6258" s="1">
        <v>34333</v>
      </c>
      <c r="D6258" t="s">
        <v>65</v>
      </c>
      <c r="E6258" t="s">
        <v>25284</v>
      </c>
      <c r="F6258" t="s">
        <v>25285</v>
      </c>
      <c r="G6258" t="s">
        <v>25198</v>
      </c>
      <c r="H6258" t="s">
        <v>39220</v>
      </c>
      <c r="J6258" t="s">
        <v>39221</v>
      </c>
      <c r="K6258" t="s">
        <v>25455</v>
      </c>
      <c r="L6258" t="s">
        <v>115</v>
      </c>
      <c r="M6258" t="s">
        <v>34251</v>
      </c>
      <c r="N6258" t="s">
        <v>32442</v>
      </c>
      <c r="P6258" t="s">
        <v>39222</v>
      </c>
    </row>
    <row r="6259" spans="1:16" x14ac:dyDescent="0.2">
      <c r="A6259" t="s">
        <v>6495</v>
      </c>
      <c r="B6259" t="s">
        <v>6494</v>
      </c>
      <c r="C6259" s="1">
        <v>37636</v>
      </c>
      <c r="D6259" t="s">
        <v>65</v>
      </c>
      <c r="E6259" t="s">
        <v>479</v>
      </c>
      <c r="F6259" t="s">
        <v>480</v>
      </c>
      <c r="G6259" t="s">
        <v>127</v>
      </c>
      <c r="H6259" t="s">
        <v>6495</v>
      </c>
      <c r="I6259" t="s">
        <v>6496</v>
      </c>
      <c r="J6259" t="s">
        <v>6497</v>
      </c>
      <c r="K6259" t="s">
        <v>86</v>
      </c>
      <c r="M6259" t="s">
        <v>6498</v>
      </c>
      <c r="N6259" t="s">
        <v>309</v>
      </c>
      <c r="O6259">
        <v>0</v>
      </c>
    </row>
    <row r="6260" spans="1:16" x14ac:dyDescent="0.2">
      <c r="A6260" t="s">
        <v>42106</v>
      </c>
      <c r="B6260" t="s">
        <v>42107</v>
      </c>
      <c r="C6260" s="1">
        <v>38243</v>
      </c>
      <c r="D6260" t="s">
        <v>65</v>
      </c>
      <c r="E6260" t="s">
        <v>479</v>
      </c>
      <c r="F6260" t="s">
        <v>480</v>
      </c>
      <c r="G6260" t="s">
        <v>127</v>
      </c>
      <c r="H6260" t="s">
        <v>42106</v>
      </c>
      <c r="I6260" t="s">
        <v>42108</v>
      </c>
      <c r="J6260" t="s">
        <v>42109</v>
      </c>
      <c r="K6260" t="s">
        <v>111</v>
      </c>
      <c r="L6260" t="s">
        <v>254</v>
      </c>
      <c r="M6260" t="s">
        <v>42096</v>
      </c>
      <c r="N6260" t="s">
        <v>309</v>
      </c>
      <c r="O6260" t="s">
        <v>153</v>
      </c>
    </row>
    <row r="6261" spans="1:16" x14ac:dyDescent="0.2">
      <c r="A6261" t="s">
        <v>41945</v>
      </c>
      <c r="B6261" t="s">
        <v>41946</v>
      </c>
      <c r="C6261" s="1">
        <v>36095</v>
      </c>
      <c r="D6261" t="s">
        <v>65</v>
      </c>
      <c r="E6261" t="s">
        <v>479</v>
      </c>
      <c r="F6261" t="s">
        <v>480</v>
      </c>
      <c r="G6261" t="s">
        <v>127</v>
      </c>
      <c r="H6261" t="s">
        <v>41945</v>
      </c>
      <c r="I6261" t="s">
        <v>41947</v>
      </c>
      <c r="K6261" t="s">
        <v>111</v>
      </c>
      <c r="M6261" t="s">
        <v>41948</v>
      </c>
      <c r="N6261" t="s">
        <v>357</v>
      </c>
      <c r="O6261" t="s">
        <v>153</v>
      </c>
    </row>
    <row r="6262" spans="1:16" x14ac:dyDescent="0.2">
      <c r="A6262" t="s">
        <v>1751</v>
      </c>
      <c r="B6262" t="s">
        <v>1750</v>
      </c>
      <c r="C6262" s="1">
        <v>40228</v>
      </c>
      <c r="D6262" t="s">
        <v>65</v>
      </c>
      <c r="E6262" t="s">
        <v>548</v>
      </c>
      <c r="F6262" t="s">
        <v>549</v>
      </c>
      <c r="G6262" t="s">
        <v>133</v>
      </c>
      <c r="H6262" t="s">
        <v>1751</v>
      </c>
      <c r="I6262" t="s">
        <v>1752</v>
      </c>
      <c r="J6262" t="s">
        <v>1753</v>
      </c>
      <c r="K6262" t="s">
        <v>240</v>
      </c>
      <c r="M6262" t="s">
        <v>241</v>
      </c>
      <c r="N6262" t="s">
        <v>1754</v>
      </c>
      <c r="O6262">
        <v>0</v>
      </c>
    </row>
    <row r="6263" spans="1:16" x14ac:dyDescent="0.2">
      <c r="A6263" t="s">
        <v>1765</v>
      </c>
      <c r="B6263" t="s">
        <v>1764</v>
      </c>
      <c r="C6263" s="1">
        <v>40228</v>
      </c>
      <c r="D6263" t="s">
        <v>65</v>
      </c>
      <c r="E6263" t="s">
        <v>548</v>
      </c>
      <c r="F6263" t="s">
        <v>549</v>
      </c>
      <c r="G6263" t="s">
        <v>133</v>
      </c>
      <c r="H6263" t="s">
        <v>1765</v>
      </c>
      <c r="I6263" t="s">
        <v>1766</v>
      </c>
      <c r="J6263" t="s">
        <v>1767</v>
      </c>
      <c r="K6263" t="s">
        <v>240</v>
      </c>
      <c r="L6263" t="s">
        <v>115</v>
      </c>
      <c r="M6263" t="s">
        <v>241</v>
      </c>
      <c r="N6263" t="s">
        <v>1754</v>
      </c>
      <c r="O6263" t="s">
        <v>94</v>
      </c>
    </row>
    <row r="6264" spans="1:16" x14ac:dyDescent="0.2">
      <c r="A6264" t="s">
        <v>2597</v>
      </c>
      <c r="B6264" t="s">
        <v>2596</v>
      </c>
      <c r="C6264" s="1">
        <v>41837</v>
      </c>
      <c r="D6264" t="s">
        <v>65</v>
      </c>
      <c r="E6264" t="s">
        <v>1756</v>
      </c>
      <c r="F6264" t="s">
        <v>1757</v>
      </c>
      <c r="G6264" t="s">
        <v>133</v>
      </c>
      <c r="H6264" t="s">
        <v>2597</v>
      </c>
      <c r="I6264" t="s">
        <v>2598</v>
      </c>
      <c r="J6264" t="s">
        <v>2599</v>
      </c>
      <c r="K6264" t="s">
        <v>240</v>
      </c>
      <c r="L6264" t="s">
        <v>347</v>
      </c>
      <c r="M6264" t="s">
        <v>136</v>
      </c>
      <c r="N6264" t="s">
        <v>1746</v>
      </c>
      <c r="O6264" t="s">
        <v>94</v>
      </c>
      <c r="P6264" t="s">
        <v>117</v>
      </c>
    </row>
    <row r="6265" spans="1:16" x14ac:dyDescent="0.2">
      <c r="A6265" t="s">
        <v>2593</v>
      </c>
      <c r="B6265" t="s">
        <v>2592</v>
      </c>
      <c r="C6265" s="1">
        <v>41837</v>
      </c>
      <c r="D6265" t="s">
        <v>65</v>
      </c>
      <c r="E6265" t="s">
        <v>1756</v>
      </c>
      <c r="F6265" t="s">
        <v>1757</v>
      </c>
      <c r="G6265" t="s">
        <v>133</v>
      </c>
      <c r="H6265" t="s">
        <v>2593</v>
      </c>
      <c r="I6265" t="s">
        <v>2594</v>
      </c>
      <c r="J6265" t="s">
        <v>2595</v>
      </c>
      <c r="K6265" t="s">
        <v>240</v>
      </c>
      <c r="L6265" t="s">
        <v>115</v>
      </c>
      <c r="M6265" t="s">
        <v>136</v>
      </c>
      <c r="N6265" t="s">
        <v>1746</v>
      </c>
      <c r="O6265" t="s">
        <v>94</v>
      </c>
      <c r="P6265" t="s">
        <v>117</v>
      </c>
    </row>
    <row r="6266" spans="1:16" x14ac:dyDescent="0.2">
      <c r="A6266" t="s">
        <v>3378</v>
      </c>
      <c r="B6266" t="s">
        <v>3377</v>
      </c>
      <c r="C6266" s="1">
        <v>41837</v>
      </c>
      <c r="D6266" t="s">
        <v>65</v>
      </c>
      <c r="F6266" t="s">
        <v>34583</v>
      </c>
      <c r="G6266" t="s">
        <v>133</v>
      </c>
      <c r="H6266" t="s">
        <v>3378</v>
      </c>
      <c r="I6266" t="s">
        <v>3379</v>
      </c>
      <c r="J6266" t="s">
        <v>3380</v>
      </c>
      <c r="K6266" t="s">
        <v>67</v>
      </c>
      <c r="L6266" t="s">
        <v>347</v>
      </c>
      <c r="M6266" t="s">
        <v>3145</v>
      </c>
      <c r="N6266" t="s">
        <v>1746</v>
      </c>
      <c r="O6266" t="s">
        <v>94</v>
      </c>
      <c r="P6266" t="s">
        <v>117</v>
      </c>
    </row>
    <row r="6267" spans="1:16" x14ac:dyDescent="0.2">
      <c r="A6267" t="s">
        <v>1743</v>
      </c>
      <c r="B6267" t="s">
        <v>1742</v>
      </c>
      <c r="C6267" s="1">
        <v>40220</v>
      </c>
      <c r="D6267" t="s">
        <v>65</v>
      </c>
      <c r="F6267" t="s">
        <v>34583</v>
      </c>
      <c r="G6267" t="s">
        <v>133</v>
      </c>
      <c r="H6267" t="s">
        <v>1743</v>
      </c>
      <c r="I6267" t="s">
        <v>1744</v>
      </c>
      <c r="J6267" t="s">
        <v>1745</v>
      </c>
      <c r="K6267" t="s">
        <v>67</v>
      </c>
      <c r="L6267" t="s">
        <v>347</v>
      </c>
      <c r="M6267" t="s">
        <v>136</v>
      </c>
      <c r="N6267" t="s">
        <v>1746</v>
      </c>
      <c r="O6267" t="s">
        <v>94</v>
      </c>
      <c r="P6267" t="s">
        <v>117</v>
      </c>
    </row>
    <row r="6268" spans="1:16" x14ac:dyDescent="0.2">
      <c r="A6268" t="s">
        <v>2601</v>
      </c>
      <c r="B6268" t="s">
        <v>2600</v>
      </c>
      <c r="C6268" s="1">
        <v>42060</v>
      </c>
      <c r="D6268" t="s">
        <v>65</v>
      </c>
      <c r="E6268" t="s">
        <v>1756</v>
      </c>
      <c r="F6268" t="s">
        <v>1757</v>
      </c>
      <c r="G6268" t="s">
        <v>133</v>
      </c>
      <c r="H6268" t="s">
        <v>2601</v>
      </c>
      <c r="I6268" t="s">
        <v>2602</v>
      </c>
      <c r="J6268" t="s">
        <v>2603</v>
      </c>
      <c r="K6268" t="s">
        <v>240</v>
      </c>
      <c r="M6268" t="s">
        <v>241</v>
      </c>
      <c r="N6268" t="s">
        <v>1746</v>
      </c>
      <c r="O6268" t="s">
        <v>153</v>
      </c>
      <c r="P6268" t="s">
        <v>117</v>
      </c>
    </row>
    <row r="6269" spans="1:16" x14ac:dyDescent="0.2">
      <c r="A6269" t="s">
        <v>1758</v>
      </c>
      <c r="B6269" t="s">
        <v>1755</v>
      </c>
      <c r="C6269" s="1">
        <v>40220</v>
      </c>
      <c r="D6269" t="s">
        <v>65</v>
      </c>
      <c r="E6269" t="s">
        <v>1756</v>
      </c>
      <c r="F6269" t="s">
        <v>1757</v>
      </c>
      <c r="G6269" t="s">
        <v>133</v>
      </c>
      <c r="H6269" t="s">
        <v>1758</v>
      </c>
      <c r="I6269" t="s">
        <v>1759</v>
      </c>
      <c r="J6269" t="s">
        <v>1760</v>
      </c>
      <c r="K6269" t="s">
        <v>240</v>
      </c>
      <c r="L6269" t="s">
        <v>115</v>
      </c>
      <c r="O6269">
        <v>0</v>
      </c>
      <c r="P6269" t="s">
        <v>117</v>
      </c>
    </row>
    <row r="6270" spans="1:16" x14ac:dyDescent="0.2">
      <c r="A6270" t="s">
        <v>46810</v>
      </c>
      <c r="B6270" t="s">
        <v>46811</v>
      </c>
      <c r="C6270" s="1">
        <v>43385</v>
      </c>
      <c r="D6270" t="s">
        <v>65</v>
      </c>
      <c r="E6270" t="s">
        <v>226</v>
      </c>
      <c r="F6270" t="s">
        <v>227</v>
      </c>
      <c r="G6270" t="s">
        <v>127</v>
      </c>
      <c r="H6270" t="s">
        <v>46810</v>
      </c>
      <c r="I6270" t="s">
        <v>46812</v>
      </c>
      <c r="J6270" t="s">
        <v>46813</v>
      </c>
      <c r="K6270" t="s">
        <v>111</v>
      </c>
      <c r="M6270" t="s">
        <v>7607</v>
      </c>
      <c r="N6270" t="s">
        <v>46814</v>
      </c>
      <c r="O6270" t="s">
        <v>153</v>
      </c>
      <c r="P6270" t="s">
        <v>229</v>
      </c>
    </row>
    <row r="6271" spans="1:16" x14ac:dyDescent="0.2">
      <c r="A6271" t="s">
        <v>7792</v>
      </c>
      <c r="B6271" t="s">
        <v>7791</v>
      </c>
      <c r="C6271" s="1">
        <v>41257</v>
      </c>
      <c r="D6271" t="s">
        <v>65</v>
      </c>
      <c r="E6271" t="s">
        <v>568</v>
      </c>
      <c r="F6271" t="s">
        <v>569</v>
      </c>
      <c r="G6271" t="s">
        <v>127</v>
      </c>
      <c r="H6271" t="s">
        <v>7792</v>
      </c>
      <c r="I6271" t="s">
        <v>7793</v>
      </c>
      <c r="K6271" t="s">
        <v>86</v>
      </c>
      <c r="N6271" t="s">
        <v>5619</v>
      </c>
      <c r="O6271" t="s">
        <v>153</v>
      </c>
      <c r="P6271" t="s">
        <v>117</v>
      </c>
    </row>
    <row r="6272" spans="1:16" x14ac:dyDescent="0.2">
      <c r="A6272" t="s">
        <v>1890</v>
      </c>
      <c r="B6272" t="s">
        <v>1889</v>
      </c>
      <c r="C6272" s="1">
        <v>40867</v>
      </c>
      <c r="D6272" t="s">
        <v>65</v>
      </c>
      <c r="E6272" t="s">
        <v>843</v>
      </c>
      <c r="F6272" t="s">
        <v>844</v>
      </c>
      <c r="G6272" t="s">
        <v>133</v>
      </c>
      <c r="H6272" t="s">
        <v>1890</v>
      </c>
      <c r="I6272" t="s">
        <v>1891</v>
      </c>
      <c r="K6272" t="s">
        <v>67</v>
      </c>
      <c r="O6272" t="s">
        <v>94</v>
      </c>
    </row>
    <row r="6273" spans="1:16" x14ac:dyDescent="0.2">
      <c r="A6273" t="s">
        <v>5446</v>
      </c>
      <c r="B6273" t="s">
        <v>5445</v>
      </c>
      <c r="C6273" s="1">
        <v>40935</v>
      </c>
      <c r="D6273" t="s">
        <v>65</v>
      </c>
      <c r="E6273" t="s">
        <v>294</v>
      </c>
      <c r="F6273" t="s">
        <v>35130</v>
      </c>
      <c r="G6273" t="s">
        <v>133</v>
      </c>
      <c r="H6273" t="s">
        <v>5446</v>
      </c>
      <c r="I6273" t="s">
        <v>5447</v>
      </c>
      <c r="J6273" t="s">
        <v>5448</v>
      </c>
      <c r="K6273" t="s">
        <v>93</v>
      </c>
      <c r="M6273" t="s">
        <v>5443</v>
      </c>
      <c r="N6273" t="s">
        <v>45085</v>
      </c>
      <c r="O6273" t="s">
        <v>94</v>
      </c>
      <c r="P6273" t="s">
        <v>117</v>
      </c>
    </row>
    <row r="6274" spans="1:16" x14ac:dyDescent="0.2">
      <c r="A6274" t="s">
        <v>6791</v>
      </c>
      <c r="B6274" t="s">
        <v>6790</v>
      </c>
      <c r="C6274" s="1">
        <v>40284</v>
      </c>
      <c r="D6274" t="s">
        <v>65</v>
      </c>
      <c r="E6274" t="s">
        <v>294</v>
      </c>
      <c r="F6274" t="s">
        <v>35130</v>
      </c>
      <c r="G6274" t="s">
        <v>127</v>
      </c>
      <c r="H6274" t="s">
        <v>6791</v>
      </c>
      <c r="I6274" t="s">
        <v>6792</v>
      </c>
      <c r="J6274" t="s">
        <v>6793</v>
      </c>
      <c r="K6274" t="s">
        <v>93</v>
      </c>
      <c r="M6274" t="s">
        <v>4789</v>
      </c>
      <c r="N6274" t="s">
        <v>5449</v>
      </c>
      <c r="O6274" t="s">
        <v>153</v>
      </c>
      <c r="P6274" t="s">
        <v>117</v>
      </c>
    </row>
    <row r="6275" spans="1:16" x14ac:dyDescent="0.2">
      <c r="A6275" t="s">
        <v>2309</v>
      </c>
      <c r="B6275" t="s">
        <v>2308</v>
      </c>
      <c r="C6275" s="1">
        <v>41529</v>
      </c>
      <c r="D6275" t="s">
        <v>65</v>
      </c>
      <c r="E6275" t="s">
        <v>843</v>
      </c>
      <c r="F6275" t="s">
        <v>844</v>
      </c>
      <c r="G6275" t="s">
        <v>133</v>
      </c>
      <c r="H6275" t="s">
        <v>2309</v>
      </c>
      <c r="I6275" t="s">
        <v>2310</v>
      </c>
      <c r="J6275" t="s">
        <v>2311</v>
      </c>
      <c r="K6275" t="s">
        <v>240</v>
      </c>
      <c r="L6275" t="s">
        <v>347</v>
      </c>
      <c r="M6275" t="s">
        <v>136</v>
      </c>
      <c r="N6275" t="s">
        <v>1888</v>
      </c>
      <c r="O6275" t="s">
        <v>94</v>
      </c>
      <c r="P6275" t="s">
        <v>192</v>
      </c>
    </row>
    <row r="6276" spans="1:16" x14ac:dyDescent="0.2">
      <c r="A6276" t="s">
        <v>44122</v>
      </c>
      <c r="B6276" t="s">
        <v>44123</v>
      </c>
      <c r="C6276" s="1">
        <v>43242</v>
      </c>
      <c r="D6276" t="s">
        <v>65</v>
      </c>
      <c r="E6276" t="s">
        <v>843</v>
      </c>
      <c r="F6276" t="s">
        <v>844</v>
      </c>
      <c r="G6276" t="s">
        <v>2988</v>
      </c>
      <c r="H6276" t="s">
        <v>44122</v>
      </c>
      <c r="I6276" t="s">
        <v>44124</v>
      </c>
      <c r="K6276" t="s">
        <v>240</v>
      </c>
      <c r="M6276" t="s">
        <v>1646</v>
      </c>
      <c r="N6276" t="s">
        <v>1888</v>
      </c>
      <c r="O6276" t="s">
        <v>94</v>
      </c>
    </row>
    <row r="6277" spans="1:16" x14ac:dyDescent="0.2">
      <c r="A6277" t="s">
        <v>2453</v>
      </c>
      <c r="B6277" t="s">
        <v>2452</v>
      </c>
      <c r="C6277" s="1">
        <v>41653</v>
      </c>
      <c r="D6277" t="s">
        <v>65</v>
      </c>
      <c r="F6277" t="s">
        <v>34583</v>
      </c>
      <c r="G6277" t="s">
        <v>133</v>
      </c>
      <c r="H6277" t="s">
        <v>2453</v>
      </c>
      <c r="I6277" t="s">
        <v>2454</v>
      </c>
      <c r="J6277" t="s">
        <v>2455</v>
      </c>
      <c r="K6277" t="s">
        <v>240</v>
      </c>
      <c r="L6277" t="s">
        <v>347</v>
      </c>
      <c r="M6277" t="s">
        <v>136</v>
      </c>
      <c r="N6277" t="s">
        <v>1633</v>
      </c>
      <c r="O6277" t="s">
        <v>94</v>
      </c>
      <c r="P6277" t="s">
        <v>192</v>
      </c>
    </row>
    <row r="6278" spans="1:16" x14ac:dyDescent="0.2">
      <c r="A6278" t="s">
        <v>5615</v>
      </c>
      <c r="B6278" t="s">
        <v>5614</v>
      </c>
      <c r="C6278" s="1">
        <v>40935</v>
      </c>
      <c r="D6278" t="s">
        <v>65</v>
      </c>
      <c r="E6278" t="s">
        <v>568</v>
      </c>
      <c r="F6278" t="s">
        <v>569</v>
      </c>
      <c r="G6278" t="s">
        <v>127</v>
      </c>
      <c r="H6278" t="s">
        <v>5615</v>
      </c>
      <c r="I6278" t="s">
        <v>5616</v>
      </c>
      <c r="J6278" t="s">
        <v>5617</v>
      </c>
      <c r="K6278" t="s">
        <v>86</v>
      </c>
      <c r="M6278" t="s">
        <v>5618</v>
      </c>
      <c r="N6278" t="s">
        <v>5619</v>
      </c>
      <c r="O6278" t="s">
        <v>153</v>
      </c>
      <c r="P6278" t="s">
        <v>117</v>
      </c>
    </row>
    <row r="6279" spans="1:16" x14ac:dyDescent="0.2">
      <c r="A6279" t="s">
        <v>17137</v>
      </c>
      <c r="B6279" t="s">
        <v>17136</v>
      </c>
      <c r="C6279" s="1">
        <v>32351</v>
      </c>
      <c r="D6279" t="s">
        <v>65</v>
      </c>
      <c r="E6279" t="s">
        <v>151</v>
      </c>
      <c r="F6279" t="s">
        <v>152</v>
      </c>
      <c r="G6279" t="s">
        <v>127</v>
      </c>
      <c r="H6279" t="s">
        <v>17137</v>
      </c>
      <c r="I6279" t="s">
        <v>102</v>
      </c>
      <c r="J6279" t="s">
        <v>47407</v>
      </c>
      <c r="K6279" t="s">
        <v>93</v>
      </c>
      <c r="L6279" t="s">
        <v>115</v>
      </c>
      <c r="M6279" t="s">
        <v>995</v>
      </c>
      <c r="N6279" t="s">
        <v>17138</v>
      </c>
      <c r="O6279" t="s">
        <v>153</v>
      </c>
      <c r="P6279" t="s">
        <v>17139</v>
      </c>
    </row>
    <row r="6280" spans="1:16" x14ac:dyDescent="0.2">
      <c r="A6280" t="s">
        <v>2433</v>
      </c>
      <c r="B6280" t="s">
        <v>2432</v>
      </c>
      <c r="C6280" s="1">
        <v>41653</v>
      </c>
      <c r="D6280" t="s">
        <v>65</v>
      </c>
      <c r="E6280" t="s">
        <v>843</v>
      </c>
      <c r="F6280" t="s">
        <v>844</v>
      </c>
      <c r="G6280" t="s">
        <v>133</v>
      </c>
      <c r="H6280" t="s">
        <v>2433</v>
      </c>
      <c r="I6280" t="s">
        <v>2434</v>
      </c>
      <c r="J6280" t="s">
        <v>2435</v>
      </c>
      <c r="K6280" t="s">
        <v>240</v>
      </c>
      <c r="M6280" t="s">
        <v>136</v>
      </c>
      <c r="N6280" t="s">
        <v>1888</v>
      </c>
      <c r="O6280">
        <v>0</v>
      </c>
      <c r="P6280" t="s">
        <v>192</v>
      </c>
    </row>
    <row r="6281" spans="1:16" x14ac:dyDescent="0.2">
      <c r="A6281" t="s">
        <v>27748</v>
      </c>
      <c r="B6281" t="s">
        <v>27747</v>
      </c>
      <c r="C6281" s="1">
        <v>40674</v>
      </c>
      <c r="D6281" t="s">
        <v>65</v>
      </c>
      <c r="E6281" t="s">
        <v>25464</v>
      </c>
      <c r="F6281" t="s">
        <v>25465</v>
      </c>
      <c r="G6281" t="s">
        <v>25160</v>
      </c>
      <c r="H6281" t="s">
        <v>27748</v>
      </c>
      <c r="I6281" t="s">
        <v>27749</v>
      </c>
      <c r="J6281" t="s">
        <v>35183</v>
      </c>
      <c r="K6281" t="s">
        <v>25422</v>
      </c>
      <c r="L6281" t="s">
        <v>35184</v>
      </c>
      <c r="M6281" t="s">
        <v>35185</v>
      </c>
      <c r="N6281" t="s">
        <v>27750</v>
      </c>
      <c r="P6281" t="s">
        <v>12166</v>
      </c>
    </row>
    <row r="6282" spans="1:16" x14ac:dyDescent="0.2">
      <c r="A6282" t="s">
        <v>44015</v>
      </c>
      <c r="B6282" t="s">
        <v>44016</v>
      </c>
      <c r="C6282" s="1">
        <v>43073</v>
      </c>
      <c r="D6282" t="s">
        <v>65</v>
      </c>
      <c r="E6282" t="s">
        <v>44010</v>
      </c>
      <c r="F6282" t="s">
        <v>44011</v>
      </c>
      <c r="G6282" t="s">
        <v>2988</v>
      </c>
      <c r="H6282" t="s">
        <v>44015</v>
      </c>
      <c r="I6282" t="s">
        <v>44012</v>
      </c>
      <c r="J6282" t="s">
        <v>44017</v>
      </c>
      <c r="K6282" t="s">
        <v>240</v>
      </c>
      <c r="M6282" t="s">
        <v>241</v>
      </c>
      <c r="N6282" t="s">
        <v>44014</v>
      </c>
      <c r="O6282" t="s">
        <v>94</v>
      </c>
      <c r="P6282" t="s">
        <v>229</v>
      </c>
    </row>
    <row r="6283" spans="1:16" x14ac:dyDescent="0.2">
      <c r="A6283" t="s">
        <v>44008</v>
      </c>
      <c r="B6283" t="s">
        <v>44009</v>
      </c>
      <c r="C6283" s="1">
        <v>43073</v>
      </c>
      <c r="D6283" t="s">
        <v>65</v>
      </c>
      <c r="E6283" t="s">
        <v>44010</v>
      </c>
      <c r="F6283" t="s">
        <v>44011</v>
      </c>
      <c r="G6283" t="s">
        <v>2988</v>
      </c>
      <c r="H6283" t="s">
        <v>44008</v>
      </c>
      <c r="I6283" t="s">
        <v>44012</v>
      </c>
      <c r="J6283" t="s">
        <v>44013</v>
      </c>
      <c r="K6283" t="s">
        <v>240</v>
      </c>
      <c r="M6283" t="s">
        <v>241</v>
      </c>
      <c r="N6283" t="s">
        <v>44014</v>
      </c>
      <c r="O6283" t="s">
        <v>94</v>
      </c>
      <c r="P6283" t="s">
        <v>229</v>
      </c>
    </row>
    <row r="6284" spans="1:16" x14ac:dyDescent="0.2">
      <c r="A6284" t="s">
        <v>20054</v>
      </c>
      <c r="B6284" t="s">
        <v>20053</v>
      </c>
      <c r="C6284" s="1">
        <v>41135</v>
      </c>
      <c r="D6284" t="s">
        <v>65</v>
      </c>
      <c r="E6284" t="s">
        <v>5701</v>
      </c>
      <c r="F6284" t="s">
        <v>5702</v>
      </c>
      <c r="G6284" t="s">
        <v>143</v>
      </c>
      <c r="H6284" t="s">
        <v>20054</v>
      </c>
      <c r="I6284" t="s">
        <v>20055</v>
      </c>
      <c r="K6284" t="s">
        <v>86</v>
      </c>
      <c r="M6284" t="s">
        <v>373</v>
      </c>
      <c r="N6284" t="s">
        <v>19912</v>
      </c>
      <c r="O6284" t="s">
        <v>153</v>
      </c>
      <c r="P6284" t="s">
        <v>117</v>
      </c>
    </row>
    <row r="6285" spans="1:16" x14ac:dyDescent="0.2">
      <c r="A6285" t="s">
        <v>21333</v>
      </c>
      <c r="B6285" t="s">
        <v>21332</v>
      </c>
      <c r="C6285" s="1">
        <v>37704</v>
      </c>
      <c r="D6285" t="s">
        <v>65</v>
      </c>
      <c r="E6285" t="s">
        <v>5701</v>
      </c>
      <c r="F6285" t="s">
        <v>5702</v>
      </c>
      <c r="G6285" t="s">
        <v>143</v>
      </c>
      <c r="H6285" t="s">
        <v>21333</v>
      </c>
      <c r="I6285" t="s">
        <v>21334</v>
      </c>
      <c r="J6285" t="s">
        <v>21335</v>
      </c>
      <c r="K6285" t="s">
        <v>245</v>
      </c>
      <c r="M6285" t="s">
        <v>21336</v>
      </c>
      <c r="N6285" t="s">
        <v>19912</v>
      </c>
      <c r="O6285" t="s">
        <v>153</v>
      </c>
      <c r="P6285" t="s">
        <v>117</v>
      </c>
    </row>
    <row r="6286" spans="1:16" x14ac:dyDescent="0.2">
      <c r="A6286" t="s">
        <v>7486</v>
      </c>
      <c r="B6286" t="s">
        <v>43710</v>
      </c>
      <c r="C6286" s="1">
        <v>39091</v>
      </c>
      <c r="D6286" t="s">
        <v>65</v>
      </c>
      <c r="E6286" t="s">
        <v>479</v>
      </c>
      <c r="F6286" t="s">
        <v>480</v>
      </c>
      <c r="G6286" t="s">
        <v>127</v>
      </c>
      <c r="H6286" t="s">
        <v>7486</v>
      </c>
      <c r="I6286" t="s">
        <v>473</v>
      </c>
      <c r="K6286" t="s">
        <v>111</v>
      </c>
      <c r="N6286" t="s">
        <v>357</v>
      </c>
      <c r="O6286" t="s">
        <v>153</v>
      </c>
      <c r="P6286" t="s">
        <v>43711</v>
      </c>
    </row>
    <row r="6287" spans="1:16" x14ac:dyDescent="0.2">
      <c r="A6287" t="s">
        <v>18508</v>
      </c>
      <c r="B6287" t="s">
        <v>18507</v>
      </c>
      <c r="C6287" s="1">
        <v>37803</v>
      </c>
      <c r="D6287" t="s">
        <v>65</v>
      </c>
      <c r="E6287" t="s">
        <v>479</v>
      </c>
      <c r="F6287" t="s">
        <v>480</v>
      </c>
      <c r="G6287" t="s">
        <v>127</v>
      </c>
      <c r="H6287" t="s">
        <v>18508</v>
      </c>
      <c r="I6287" t="s">
        <v>47548</v>
      </c>
      <c r="J6287" t="s">
        <v>18509</v>
      </c>
      <c r="K6287" t="s">
        <v>86</v>
      </c>
      <c r="L6287" t="s">
        <v>115</v>
      </c>
      <c r="M6287" t="s">
        <v>18510</v>
      </c>
      <c r="N6287" t="s">
        <v>309</v>
      </c>
      <c r="O6287" t="s">
        <v>153</v>
      </c>
      <c r="P6287" t="s">
        <v>117</v>
      </c>
    </row>
    <row r="6288" spans="1:16" x14ac:dyDescent="0.2">
      <c r="A6288" t="s">
        <v>13817</v>
      </c>
      <c r="B6288" t="s">
        <v>13816</v>
      </c>
      <c r="C6288" s="1">
        <v>38462</v>
      </c>
      <c r="E6288" t="s">
        <v>479</v>
      </c>
      <c r="F6288" t="s">
        <v>480</v>
      </c>
      <c r="G6288" t="s">
        <v>127</v>
      </c>
      <c r="H6288" t="s">
        <v>13817</v>
      </c>
      <c r="I6288" t="s">
        <v>13818</v>
      </c>
      <c r="J6288" t="s">
        <v>13819</v>
      </c>
      <c r="K6288" t="s">
        <v>245</v>
      </c>
      <c r="M6288" t="s">
        <v>13820</v>
      </c>
      <c r="N6288" t="s">
        <v>601</v>
      </c>
      <c r="O6288" t="s">
        <v>153</v>
      </c>
      <c r="P6288" t="s">
        <v>46999</v>
      </c>
    </row>
    <row r="6289" spans="1:16" x14ac:dyDescent="0.2">
      <c r="A6289" t="s">
        <v>32079</v>
      </c>
      <c r="B6289" t="s">
        <v>32076</v>
      </c>
      <c r="C6289" s="1">
        <v>42500</v>
      </c>
      <c r="D6289" t="s">
        <v>132</v>
      </c>
      <c r="E6289" t="s">
        <v>32077</v>
      </c>
      <c r="F6289" t="s">
        <v>32078</v>
      </c>
      <c r="G6289" t="s">
        <v>25164</v>
      </c>
      <c r="H6289" t="s">
        <v>32079</v>
      </c>
      <c r="I6289" t="s">
        <v>32080</v>
      </c>
      <c r="J6289" t="s">
        <v>36481</v>
      </c>
      <c r="K6289" t="s">
        <v>26208</v>
      </c>
      <c r="L6289" t="s">
        <v>32081</v>
      </c>
      <c r="M6289" t="s">
        <v>25317</v>
      </c>
      <c r="N6289" t="s">
        <v>32082</v>
      </c>
      <c r="P6289" t="s">
        <v>32083</v>
      </c>
    </row>
    <row r="6290" spans="1:16" x14ac:dyDescent="0.2">
      <c r="A6290" t="s">
        <v>11501</v>
      </c>
      <c r="B6290" t="s">
        <v>11500</v>
      </c>
      <c r="C6290" s="1">
        <v>38161</v>
      </c>
      <c r="D6290" t="s">
        <v>65</v>
      </c>
      <c r="E6290" t="s">
        <v>479</v>
      </c>
      <c r="F6290" t="s">
        <v>480</v>
      </c>
      <c r="G6290" t="s">
        <v>127</v>
      </c>
      <c r="H6290" t="s">
        <v>11501</v>
      </c>
      <c r="I6290" t="s">
        <v>11502</v>
      </c>
      <c r="J6290" t="s">
        <v>11503</v>
      </c>
      <c r="K6290" t="s">
        <v>111</v>
      </c>
      <c r="L6290" t="s">
        <v>254</v>
      </c>
      <c r="M6290" t="s">
        <v>11504</v>
      </c>
      <c r="N6290" t="s">
        <v>309</v>
      </c>
      <c r="O6290" t="s">
        <v>153</v>
      </c>
    </row>
    <row r="6291" spans="1:16" x14ac:dyDescent="0.2">
      <c r="A6291" t="s">
        <v>18511</v>
      </c>
      <c r="B6291" t="s">
        <v>18507</v>
      </c>
      <c r="C6291" s="1">
        <v>39855</v>
      </c>
      <c r="D6291" t="s">
        <v>65</v>
      </c>
      <c r="E6291" t="s">
        <v>70</v>
      </c>
      <c r="G6291" t="s">
        <v>127</v>
      </c>
      <c r="H6291" t="s">
        <v>18511</v>
      </c>
      <c r="I6291" t="s">
        <v>18512</v>
      </c>
      <c r="J6291" t="s">
        <v>18513</v>
      </c>
      <c r="K6291" t="s">
        <v>86</v>
      </c>
      <c r="L6291" t="s">
        <v>115</v>
      </c>
      <c r="M6291" t="s">
        <v>18514</v>
      </c>
      <c r="N6291" t="s">
        <v>395</v>
      </c>
      <c r="O6291" t="s">
        <v>153</v>
      </c>
      <c r="P6291" t="s">
        <v>117</v>
      </c>
    </row>
    <row r="6292" spans="1:16" x14ac:dyDescent="0.2">
      <c r="A6292" t="s">
        <v>30366</v>
      </c>
      <c r="B6292" t="s">
        <v>30365</v>
      </c>
      <c r="C6292" s="1">
        <v>42388</v>
      </c>
      <c r="D6292" t="s">
        <v>65</v>
      </c>
      <c r="E6292" t="s">
        <v>25582</v>
      </c>
      <c r="F6292" t="s">
        <v>25583</v>
      </c>
      <c r="G6292" t="s">
        <v>25171</v>
      </c>
      <c r="H6292" t="s">
        <v>30366</v>
      </c>
      <c r="I6292" t="s">
        <v>25145</v>
      </c>
      <c r="J6292" t="s">
        <v>34356</v>
      </c>
      <c r="K6292" t="s">
        <v>25149</v>
      </c>
      <c r="L6292" t="s">
        <v>25248</v>
      </c>
      <c r="M6292" t="s">
        <v>25317</v>
      </c>
      <c r="N6292" t="s">
        <v>30367</v>
      </c>
    </row>
    <row r="6293" spans="1:16" x14ac:dyDescent="0.2">
      <c r="A6293" t="s">
        <v>19009</v>
      </c>
      <c r="B6293" t="s">
        <v>19008</v>
      </c>
      <c r="C6293" s="1">
        <v>41072</v>
      </c>
      <c r="D6293" t="s">
        <v>65</v>
      </c>
      <c r="E6293" t="s">
        <v>155</v>
      </c>
      <c r="F6293" t="s">
        <v>156</v>
      </c>
      <c r="G6293" t="s">
        <v>127</v>
      </c>
      <c r="H6293" t="s">
        <v>19009</v>
      </c>
      <c r="I6293" t="s">
        <v>19010</v>
      </c>
      <c r="J6293" t="s">
        <v>19011</v>
      </c>
      <c r="K6293" t="s">
        <v>139</v>
      </c>
      <c r="M6293" t="s">
        <v>18806</v>
      </c>
      <c r="N6293" t="s">
        <v>19012</v>
      </c>
      <c r="O6293" t="s">
        <v>94</v>
      </c>
    </row>
    <row r="6294" spans="1:16" x14ac:dyDescent="0.2">
      <c r="A6294" t="s">
        <v>42042</v>
      </c>
      <c r="B6294" t="s">
        <v>42043</v>
      </c>
      <c r="C6294" s="1">
        <v>37879</v>
      </c>
      <c r="D6294" t="s">
        <v>65</v>
      </c>
      <c r="E6294" t="s">
        <v>226</v>
      </c>
      <c r="F6294" t="s">
        <v>227</v>
      </c>
      <c r="G6294" t="s">
        <v>127</v>
      </c>
      <c r="H6294" t="s">
        <v>42042</v>
      </c>
      <c r="I6294" t="s">
        <v>42044</v>
      </c>
      <c r="J6294" t="s">
        <v>42045</v>
      </c>
      <c r="K6294" t="s">
        <v>111</v>
      </c>
      <c r="M6294" t="s">
        <v>42046</v>
      </c>
      <c r="N6294" t="s">
        <v>465</v>
      </c>
      <c r="O6294">
        <v>0</v>
      </c>
    </row>
    <row r="6295" spans="1:16" x14ac:dyDescent="0.2">
      <c r="A6295" t="s">
        <v>24241</v>
      </c>
      <c r="B6295" t="s">
        <v>47288</v>
      </c>
      <c r="C6295" s="1">
        <v>41257</v>
      </c>
      <c r="D6295" t="s">
        <v>65</v>
      </c>
      <c r="E6295" t="s">
        <v>226</v>
      </c>
      <c r="F6295" t="s">
        <v>227</v>
      </c>
      <c r="G6295" t="s">
        <v>127</v>
      </c>
      <c r="H6295" t="s">
        <v>24241</v>
      </c>
      <c r="I6295" t="s">
        <v>24242</v>
      </c>
      <c r="J6295" t="s">
        <v>24243</v>
      </c>
      <c r="K6295" t="s">
        <v>111</v>
      </c>
      <c r="M6295" t="s">
        <v>15384</v>
      </c>
      <c r="N6295" t="s">
        <v>6862</v>
      </c>
      <c r="O6295" t="s">
        <v>153</v>
      </c>
    </row>
    <row r="6296" spans="1:16" x14ac:dyDescent="0.2">
      <c r="A6296" t="s">
        <v>15636</v>
      </c>
      <c r="B6296" t="s">
        <v>15635</v>
      </c>
      <c r="C6296" s="1">
        <v>41257</v>
      </c>
      <c r="D6296" t="s">
        <v>65</v>
      </c>
      <c r="E6296" t="s">
        <v>226</v>
      </c>
      <c r="F6296" t="s">
        <v>227</v>
      </c>
      <c r="G6296" t="s">
        <v>127</v>
      </c>
      <c r="H6296" t="s">
        <v>15636</v>
      </c>
      <c r="I6296" t="s">
        <v>15637</v>
      </c>
      <c r="J6296" t="s">
        <v>15638</v>
      </c>
      <c r="K6296" t="s">
        <v>111</v>
      </c>
      <c r="M6296" t="s">
        <v>15639</v>
      </c>
      <c r="N6296" t="s">
        <v>465</v>
      </c>
      <c r="O6296" t="s">
        <v>153</v>
      </c>
    </row>
    <row r="6297" spans="1:16" x14ac:dyDescent="0.2">
      <c r="A6297" t="s">
        <v>22897</v>
      </c>
      <c r="B6297" t="s">
        <v>22896</v>
      </c>
      <c r="C6297" s="1">
        <v>42522</v>
      </c>
      <c r="D6297" t="s">
        <v>65</v>
      </c>
      <c r="E6297" t="s">
        <v>226</v>
      </c>
      <c r="F6297" t="s">
        <v>227</v>
      </c>
      <c r="G6297" t="s">
        <v>127</v>
      </c>
      <c r="H6297" t="s">
        <v>22897</v>
      </c>
      <c r="I6297" t="s">
        <v>22898</v>
      </c>
      <c r="J6297" t="s">
        <v>22899</v>
      </c>
      <c r="K6297" t="s">
        <v>93</v>
      </c>
      <c r="M6297" t="s">
        <v>22900</v>
      </c>
      <c r="N6297" t="s">
        <v>22895</v>
      </c>
      <c r="O6297" t="s">
        <v>153</v>
      </c>
      <c r="P6297" t="s">
        <v>229</v>
      </c>
    </row>
    <row r="6298" spans="1:16" x14ac:dyDescent="0.2">
      <c r="A6298" t="s">
        <v>15243</v>
      </c>
      <c r="B6298" t="s">
        <v>15242</v>
      </c>
      <c r="C6298" s="1">
        <v>38581</v>
      </c>
      <c r="D6298" t="s">
        <v>65</v>
      </c>
      <c r="E6298" t="s">
        <v>226</v>
      </c>
      <c r="F6298" t="s">
        <v>227</v>
      </c>
      <c r="G6298" t="s">
        <v>127</v>
      </c>
      <c r="H6298" t="s">
        <v>15243</v>
      </c>
      <c r="I6298" t="s">
        <v>15244</v>
      </c>
      <c r="J6298" t="s">
        <v>15245</v>
      </c>
      <c r="K6298" t="s">
        <v>111</v>
      </c>
      <c r="M6298" t="s">
        <v>15246</v>
      </c>
      <c r="N6298" t="s">
        <v>465</v>
      </c>
      <c r="O6298" t="s">
        <v>153</v>
      </c>
    </row>
    <row r="6299" spans="1:16" x14ac:dyDescent="0.2">
      <c r="A6299" t="s">
        <v>13026</v>
      </c>
      <c r="B6299" t="s">
        <v>13025</v>
      </c>
      <c r="C6299" s="1">
        <v>36294</v>
      </c>
      <c r="D6299" t="s">
        <v>65</v>
      </c>
      <c r="E6299" t="s">
        <v>226</v>
      </c>
      <c r="F6299" t="s">
        <v>227</v>
      </c>
      <c r="G6299" t="s">
        <v>127</v>
      </c>
      <c r="H6299" t="s">
        <v>13026</v>
      </c>
      <c r="I6299" t="s">
        <v>13027</v>
      </c>
      <c r="J6299" t="s">
        <v>13028</v>
      </c>
      <c r="K6299" t="s">
        <v>93</v>
      </c>
      <c r="M6299" t="s">
        <v>7546</v>
      </c>
      <c r="O6299" t="s">
        <v>153</v>
      </c>
    </row>
    <row r="6300" spans="1:16" x14ac:dyDescent="0.2">
      <c r="A6300" t="s">
        <v>19693</v>
      </c>
      <c r="B6300" t="s">
        <v>46620</v>
      </c>
      <c r="C6300" s="1">
        <v>41257</v>
      </c>
      <c r="D6300" t="s">
        <v>65</v>
      </c>
      <c r="E6300" t="s">
        <v>226</v>
      </c>
      <c r="F6300" t="s">
        <v>227</v>
      </c>
      <c r="G6300" t="s">
        <v>127</v>
      </c>
      <c r="H6300" t="s">
        <v>19693</v>
      </c>
      <c r="I6300" t="s">
        <v>19694</v>
      </c>
      <c r="J6300" t="s">
        <v>19695</v>
      </c>
      <c r="K6300" t="s">
        <v>111</v>
      </c>
      <c r="M6300" t="s">
        <v>12141</v>
      </c>
      <c r="N6300" t="s">
        <v>650</v>
      </c>
      <c r="O6300" t="s">
        <v>153</v>
      </c>
      <c r="P6300" t="s">
        <v>41578</v>
      </c>
    </row>
    <row r="6301" spans="1:16" x14ac:dyDescent="0.2">
      <c r="A6301" t="s">
        <v>22892</v>
      </c>
      <c r="B6301" t="s">
        <v>46887</v>
      </c>
      <c r="C6301" s="1">
        <v>42507</v>
      </c>
      <c r="D6301" t="s">
        <v>65</v>
      </c>
      <c r="E6301" t="s">
        <v>226</v>
      </c>
      <c r="F6301" t="s">
        <v>227</v>
      </c>
      <c r="G6301" t="s">
        <v>127</v>
      </c>
      <c r="H6301" t="s">
        <v>22892</v>
      </c>
      <c r="I6301" t="s">
        <v>22893</v>
      </c>
      <c r="J6301" t="s">
        <v>22894</v>
      </c>
      <c r="K6301" t="s">
        <v>93</v>
      </c>
      <c r="M6301" t="s">
        <v>12141</v>
      </c>
      <c r="N6301" t="s">
        <v>22895</v>
      </c>
      <c r="O6301" t="s">
        <v>153</v>
      </c>
      <c r="P6301" t="s">
        <v>229</v>
      </c>
    </row>
    <row r="6302" spans="1:16" x14ac:dyDescent="0.2">
      <c r="A6302" t="s">
        <v>25954</v>
      </c>
      <c r="B6302" t="s">
        <v>25953</v>
      </c>
      <c r="C6302" s="1">
        <v>41871</v>
      </c>
      <c r="D6302" t="s">
        <v>65</v>
      </c>
      <c r="E6302" t="s">
        <v>25399</v>
      </c>
      <c r="F6302" t="s">
        <v>25400</v>
      </c>
      <c r="G6302" t="s">
        <v>25209</v>
      </c>
      <c r="H6302" t="s">
        <v>25954</v>
      </c>
      <c r="I6302" t="s">
        <v>25172</v>
      </c>
      <c r="J6302" t="s">
        <v>34500</v>
      </c>
      <c r="K6302" t="s">
        <v>25230</v>
      </c>
      <c r="L6302" t="s">
        <v>34501</v>
      </c>
      <c r="M6302" t="s">
        <v>34502</v>
      </c>
      <c r="N6302" t="s">
        <v>34503</v>
      </c>
    </row>
    <row r="6303" spans="1:16" x14ac:dyDescent="0.2">
      <c r="A6303" t="s">
        <v>37929</v>
      </c>
      <c r="B6303" t="s">
        <v>37930</v>
      </c>
      <c r="C6303" s="1">
        <v>43461</v>
      </c>
      <c r="D6303" t="s">
        <v>65</v>
      </c>
      <c r="E6303" t="s">
        <v>26084</v>
      </c>
      <c r="F6303" t="s">
        <v>26085</v>
      </c>
      <c r="G6303" t="s">
        <v>25147</v>
      </c>
      <c r="H6303" t="s">
        <v>37929</v>
      </c>
      <c r="I6303" t="s">
        <v>27611</v>
      </c>
      <c r="J6303" t="s">
        <v>36208</v>
      </c>
      <c r="K6303" t="s">
        <v>25173</v>
      </c>
      <c r="L6303" t="s">
        <v>37931</v>
      </c>
      <c r="M6303" t="s">
        <v>37932</v>
      </c>
      <c r="N6303" t="s">
        <v>37933</v>
      </c>
    </row>
    <row r="6304" spans="1:16" x14ac:dyDescent="0.2">
      <c r="A6304" t="s">
        <v>25898</v>
      </c>
      <c r="B6304" t="s">
        <v>25897</v>
      </c>
      <c r="C6304" s="1">
        <v>41535</v>
      </c>
      <c r="D6304" t="s">
        <v>65</v>
      </c>
      <c r="E6304" t="s">
        <v>15331</v>
      </c>
      <c r="F6304" t="s">
        <v>15332</v>
      </c>
      <c r="G6304" t="s">
        <v>25147</v>
      </c>
      <c r="H6304" t="s">
        <v>25898</v>
      </c>
      <c r="I6304" t="s">
        <v>25899</v>
      </c>
      <c r="J6304" t="s">
        <v>34231</v>
      </c>
      <c r="K6304" t="s">
        <v>25215</v>
      </c>
      <c r="L6304" t="s">
        <v>25900</v>
      </c>
      <c r="M6304" t="s">
        <v>34468</v>
      </c>
      <c r="N6304" t="s">
        <v>34469</v>
      </c>
      <c r="P6304" t="s">
        <v>25182</v>
      </c>
    </row>
    <row r="6305" spans="1:16" x14ac:dyDescent="0.2">
      <c r="A6305" t="s">
        <v>40852</v>
      </c>
      <c r="B6305" t="s">
        <v>40853</v>
      </c>
      <c r="C6305" s="1">
        <v>43950</v>
      </c>
      <c r="D6305" t="s">
        <v>65</v>
      </c>
      <c r="E6305" t="s">
        <v>15331</v>
      </c>
      <c r="F6305" t="s">
        <v>15332</v>
      </c>
      <c r="G6305" t="s">
        <v>25147</v>
      </c>
      <c r="H6305" t="s">
        <v>40852</v>
      </c>
      <c r="I6305" t="s">
        <v>4684</v>
      </c>
      <c r="J6305" t="s">
        <v>34231</v>
      </c>
      <c r="K6305" t="s">
        <v>25149</v>
      </c>
      <c r="L6305" t="s">
        <v>40854</v>
      </c>
      <c r="M6305" t="s">
        <v>40855</v>
      </c>
      <c r="N6305" t="s">
        <v>40856</v>
      </c>
    </row>
    <row r="6306" spans="1:16" x14ac:dyDescent="0.2">
      <c r="A6306" t="s">
        <v>32366</v>
      </c>
      <c r="B6306" t="s">
        <v>32365</v>
      </c>
      <c r="C6306" s="1">
        <v>42937</v>
      </c>
      <c r="D6306" t="s">
        <v>65</v>
      </c>
      <c r="E6306" t="s">
        <v>25685</v>
      </c>
      <c r="F6306" t="s">
        <v>25686</v>
      </c>
      <c r="G6306" t="s">
        <v>25160</v>
      </c>
      <c r="H6306" t="s">
        <v>32366</v>
      </c>
      <c r="I6306" t="s">
        <v>32367</v>
      </c>
      <c r="J6306" t="s">
        <v>34356</v>
      </c>
      <c r="K6306" t="s">
        <v>25149</v>
      </c>
      <c r="L6306" t="s">
        <v>32368</v>
      </c>
      <c r="M6306" t="s">
        <v>25317</v>
      </c>
      <c r="N6306" t="s">
        <v>32369</v>
      </c>
    </row>
    <row r="6307" spans="1:16" x14ac:dyDescent="0.2">
      <c r="A6307" t="s">
        <v>32366</v>
      </c>
      <c r="B6307" t="s">
        <v>34012</v>
      </c>
      <c r="C6307" s="1">
        <v>42937</v>
      </c>
      <c r="D6307" t="s">
        <v>65</v>
      </c>
      <c r="E6307" t="s">
        <v>25685</v>
      </c>
      <c r="F6307" t="s">
        <v>25686</v>
      </c>
      <c r="G6307" t="s">
        <v>25171</v>
      </c>
      <c r="H6307" t="s">
        <v>32366</v>
      </c>
      <c r="I6307" t="s">
        <v>25145</v>
      </c>
      <c r="J6307" t="s">
        <v>34356</v>
      </c>
      <c r="K6307" t="s">
        <v>25149</v>
      </c>
      <c r="L6307" t="s">
        <v>32368</v>
      </c>
      <c r="M6307" t="s">
        <v>25317</v>
      </c>
      <c r="N6307" t="s">
        <v>32369</v>
      </c>
    </row>
    <row r="6308" spans="1:16" x14ac:dyDescent="0.2">
      <c r="A6308" t="s">
        <v>6858</v>
      </c>
      <c r="B6308" t="s">
        <v>6857</v>
      </c>
      <c r="C6308" s="1">
        <v>40653</v>
      </c>
      <c r="D6308" t="s">
        <v>65</v>
      </c>
      <c r="E6308" t="s">
        <v>226</v>
      </c>
      <c r="F6308" t="s">
        <v>227</v>
      </c>
      <c r="G6308" t="s">
        <v>127</v>
      </c>
      <c r="H6308" t="s">
        <v>6858</v>
      </c>
      <c r="I6308" t="s">
        <v>6859</v>
      </c>
      <c r="J6308" t="s">
        <v>6860</v>
      </c>
      <c r="K6308" t="s">
        <v>93</v>
      </c>
      <c r="M6308" t="s">
        <v>6861</v>
      </c>
      <c r="N6308" t="s">
        <v>6862</v>
      </c>
      <c r="O6308" t="s">
        <v>94</v>
      </c>
      <c r="P6308" t="s">
        <v>6863</v>
      </c>
    </row>
    <row r="6309" spans="1:16" x14ac:dyDescent="0.2">
      <c r="A6309" t="s">
        <v>31383</v>
      </c>
      <c r="B6309" t="s">
        <v>31382</v>
      </c>
      <c r="C6309" s="1">
        <v>42797</v>
      </c>
      <c r="D6309" t="s">
        <v>65</v>
      </c>
      <c r="E6309" t="s">
        <v>25244</v>
      </c>
      <c r="F6309" t="s">
        <v>25245</v>
      </c>
      <c r="G6309" t="s">
        <v>25209</v>
      </c>
      <c r="H6309" t="s">
        <v>31383</v>
      </c>
      <c r="I6309" t="s">
        <v>25155</v>
      </c>
      <c r="J6309" t="s">
        <v>34373</v>
      </c>
      <c r="K6309" t="s">
        <v>25230</v>
      </c>
      <c r="L6309" t="s">
        <v>40546</v>
      </c>
      <c r="M6309" t="s">
        <v>40547</v>
      </c>
      <c r="N6309" t="s">
        <v>31374</v>
      </c>
    </row>
    <row r="6310" spans="1:16" x14ac:dyDescent="0.2">
      <c r="A6310" t="s">
        <v>33944</v>
      </c>
      <c r="B6310" t="s">
        <v>33943</v>
      </c>
      <c r="C6310" s="1">
        <v>42859</v>
      </c>
      <c r="D6310" t="s">
        <v>65</v>
      </c>
      <c r="E6310" t="s">
        <v>25724</v>
      </c>
      <c r="F6310" t="s">
        <v>25725</v>
      </c>
      <c r="G6310" t="s">
        <v>25198</v>
      </c>
      <c r="H6310" t="s">
        <v>33944</v>
      </c>
      <c r="I6310" t="s">
        <v>32679</v>
      </c>
      <c r="J6310" t="s">
        <v>34615</v>
      </c>
      <c r="K6310" t="s">
        <v>25215</v>
      </c>
      <c r="L6310" t="s">
        <v>33945</v>
      </c>
      <c r="M6310" t="s">
        <v>35752</v>
      </c>
      <c r="N6310" t="s">
        <v>29339</v>
      </c>
    </row>
    <row r="6311" spans="1:16" x14ac:dyDescent="0.2">
      <c r="A6311" t="s">
        <v>27780</v>
      </c>
      <c r="B6311" t="s">
        <v>27779</v>
      </c>
      <c r="C6311" s="1">
        <v>41275</v>
      </c>
      <c r="D6311" t="s">
        <v>65</v>
      </c>
      <c r="E6311" t="s">
        <v>301</v>
      </c>
      <c r="F6311" t="s">
        <v>302</v>
      </c>
      <c r="G6311" t="s">
        <v>25147</v>
      </c>
      <c r="H6311" t="s">
        <v>27780</v>
      </c>
      <c r="I6311" t="s">
        <v>27781</v>
      </c>
      <c r="J6311" t="s">
        <v>35136</v>
      </c>
      <c r="K6311" t="s">
        <v>25230</v>
      </c>
      <c r="L6311" t="s">
        <v>27782</v>
      </c>
      <c r="M6311" t="s">
        <v>35137</v>
      </c>
      <c r="N6311" t="s">
        <v>35138</v>
      </c>
      <c r="P6311" t="s">
        <v>1296</v>
      </c>
    </row>
    <row r="6312" spans="1:16" x14ac:dyDescent="0.2">
      <c r="A6312" t="s">
        <v>29682</v>
      </c>
      <c r="B6312" t="s">
        <v>29681</v>
      </c>
      <c r="C6312" s="1">
        <v>42075</v>
      </c>
      <c r="D6312" t="s">
        <v>65</v>
      </c>
      <c r="E6312" t="s">
        <v>301</v>
      </c>
      <c r="F6312" t="s">
        <v>302</v>
      </c>
      <c r="G6312" t="s">
        <v>25147</v>
      </c>
      <c r="H6312" t="s">
        <v>29682</v>
      </c>
      <c r="I6312" t="s">
        <v>29595</v>
      </c>
      <c r="J6312" t="s">
        <v>35136</v>
      </c>
      <c r="K6312" t="s">
        <v>25230</v>
      </c>
      <c r="L6312" t="s">
        <v>29683</v>
      </c>
      <c r="M6312" t="s">
        <v>35137</v>
      </c>
      <c r="N6312" t="s">
        <v>37817</v>
      </c>
      <c r="P6312" t="s">
        <v>37818</v>
      </c>
    </row>
    <row r="6313" spans="1:16" x14ac:dyDescent="0.2">
      <c r="A6313" t="s">
        <v>35087</v>
      </c>
      <c r="B6313" t="s">
        <v>27899</v>
      </c>
      <c r="C6313" s="1">
        <v>33128</v>
      </c>
      <c r="D6313" t="s">
        <v>65</v>
      </c>
      <c r="E6313" t="s">
        <v>170</v>
      </c>
      <c r="F6313" t="s">
        <v>171</v>
      </c>
      <c r="G6313" t="s">
        <v>25147</v>
      </c>
      <c r="H6313" t="s">
        <v>35087</v>
      </c>
      <c r="J6313" t="s">
        <v>35088</v>
      </c>
      <c r="K6313" t="s">
        <v>25205</v>
      </c>
      <c r="L6313" t="s">
        <v>115</v>
      </c>
      <c r="N6313" t="s">
        <v>27900</v>
      </c>
      <c r="P6313" t="s">
        <v>34717</v>
      </c>
    </row>
    <row r="6314" spans="1:16" x14ac:dyDescent="0.2">
      <c r="A6314" t="s">
        <v>28741</v>
      </c>
      <c r="B6314" t="s">
        <v>28740</v>
      </c>
      <c r="C6314" s="1">
        <v>25568</v>
      </c>
      <c r="D6314" t="s">
        <v>65</v>
      </c>
      <c r="E6314" t="s">
        <v>25313</v>
      </c>
      <c r="F6314" t="s">
        <v>34235</v>
      </c>
      <c r="G6314" t="s">
        <v>25627</v>
      </c>
      <c r="H6314" t="s">
        <v>28741</v>
      </c>
      <c r="I6314" t="s">
        <v>25145</v>
      </c>
      <c r="J6314" t="s">
        <v>35525</v>
      </c>
      <c r="K6314" t="s">
        <v>26192</v>
      </c>
      <c r="P6314" t="s">
        <v>25255</v>
      </c>
    </row>
    <row r="6315" spans="1:16" x14ac:dyDescent="0.2">
      <c r="A6315" t="s">
        <v>20292</v>
      </c>
      <c r="B6315" t="s">
        <v>20291</v>
      </c>
      <c r="C6315" s="1">
        <v>41374</v>
      </c>
      <c r="D6315" t="s">
        <v>65</v>
      </c>
      <c r="E6315" t="s">
        <v>99</v>
      </c>
      <c r="F6315" t="s">
        <v>100</v>
      </c>
      <c r="G6315" t="s">
        <v>143</v>
      </c>
      <c r="H6315" t="s">
        <v>20292</v>
      </c>
      <c r="I6315" t="s">
        <v>20293</v>
      </c>
      <c r="J6315" t="s">
        <v>20294</v>
      </c>
      <c r="K6315" t="s">
        <v>10165</v>
      </c>
      <c r="L6315" t="s">
        <v>254</v>
      </c>
      <c r="M6315" t="s">
        <v>373</v>
      </c>
      <c r="N6315" t="s">
        <v>187</v>
      </c>
      <c r="O6315" t="s">
        <v>153</v>
      </c>
      <c r="P6315" t="s">
        <v>117</v>
      </c>
    </row>
    <row r="6316" spans="1:16" x14ac:dyDescent="0.2">
      <c r="A6316" t="s">
        <v>20199</v>
      </c>
      <c r="B6316" t="s">
        <v>20198</v>
      </c>
      <c r="C6316" s="1">
        <v>41257</v>
      </c>
      <c r="D6316" t="s">
        <v>65</v>
      </c>
      <c r="E6316" t="s">
        <v>99</v>
      </c>
      <c r="F6316" t="s">
        <v>100</v>
      </c>
      <c r="G6316" t="s">
        <v>143</v>
      </c>
      <c r="H6316" t="s">
        <v>20199</v>
      </c>
      <c r="I6316" t="s">
        <v>20200</v>
      </c>
      <c r="J6316" t="s">
        <v>20201</v>
      </c>
      <c r="K6316" t="s">
        <v>10165</v>
      </c>
      <c r="M6316" t="s">
        <v>373</v>
      </c>
      <c r="N6316" t="s">
        <v>20202</v>
      </c>
      <c r="O6316">
        <v>0</v>
      </c>
      <c r="P6316" t="s">
        <v>20203</v>
      </c>
    </row>
    <row r="6317" spans="1:16" x14ac:dyDescent="0.2">
      <c r="A6317" t="s">
        <v>47341</v>
      </c>
      <c r="B6317" t="s">
        <v>16561</v>
      </c>
      <c r="C6317" s="1">
        <v>35689</v>
      </c>
      <c r="D6317" t="s">
        <v>65</v>
      </c>
      <c r="E6317" t="s">
        <v>532</v>
      </c>
      <c r="F6317" t="s">
        <v>533</v>
      </c>
      <c r="G6317" t="s">
        <v>127</v>
      </c>
      <c r="H6317" t="s">
        <v>47341</v>
      </c>
      <c r="I6317" t="s">
        <v>47342</v>
      </c>
      <c r="J6317" t="s">
        <v>16563</v>
      </c>
      <c r="K6317" t="s">
        <v>160</v>
      </c>
      <c r="L6317" t="s">
        <v>115</v>
      </c>
      <c r="M6317" t="s">
        <v>15740</v>
      </c>
      <c r="N6317" t="s">
        <v>46926</v>
      </c>
      <c r="O6317" t="s">
        <v>153</v>
      </c>
    </row>
    <row r="6318" spans="1:16" x14ac:dyDescent="0.2">
      <c r="A6318" t="s">
        <v>16679</v>
      </c>
      <c r="B6318" t="s">
        <v>16678</v>
      </c>
      <c r="C6318" s="1">
        <v>37544</v>
      </c>
      <c r="D6318" t="s">
        <v>65</v>
      </c>
      <c r="E6318" t="s">
        <v>173</v>
      </c>
      <c r="F6318" t="s">
        <v>174</v>
      </c>
      <c r="G6318" t="s">
        <v>127</v>
      </c>
      <c r="H6318" t="s">
        <v>16679</v>
      </c>
      <c r="I6318" t="s">
        <v>16680</v>
      </c>
      <c r="J6318" t="s">
        <v>16681</v>
      </c>
      <c r="K6318" t="s">
        <v>160</v>
      </c>
      <c r="L6318" t="s">
        <v>115</v>
      </c>
      <c r="M6318" t="s">
        <v>15554</v>
      </c>
      <c r="N6318" t="s">
        <v>47348</v>
      </c>
      <c r="O6318" t="s">
        <v>153</v>
      </c>
      <c r="P6318" t="s">
        <v>117</v>
      </c>
    </row>
    <row r="6319" spans="1:16" x14ac:dyDescent="0.2">
      <c r="A6319" t="s">
        <v>26458</v>
      </c>
      <c r="B6319" t="s">
        <v>26457</v>
      </c>
      <c r="C6319" s="1">
        <v>41477</v>
      </c>
      <c r="D6319" t="s">
        <v>65</v>
      </c>
      <c r="E6319" t="s">
        <v>25194</v>
      </c>
      <c r="F6319" t="s">
        <v>25195</v>
      </c>
      <c r="G6319" t="s">
        <v>25153</v>
      </c>
      <c r="H6319" t="s">
        <v>26458</v>
      </c>
      <c r="I6319" t="s">
        <v>25172</v>
      </c>
      <c r="J6319" t="s">
        <v>34677</v>
      </c>
      <c r="K6319" t="s">
        <v>25173</v>
      </c>
      <c r="L6319" t="s">
        <v>34678</v>
      </c>
      <c r="M6319" t="s">
        <v>34679</v>
      </c>
      <c r="N6319" t="s">
        <v>34680</v>
      </c>
      <c r="P6319" t="s">
        <v>25182</v>
      </c>
    </row>
    <row r="6320" spans="1:16" x14ac:dyDescent="0.2">
      <c r="A6320" t="s">
        <v>16562</v>
      </c>
      <c r="B6320" t="s">
        <v>16561</v>
      </c>
      <c r="C6320" s="1">
        <v>25568</v>
      </c>
      <c r="D6320" t="s">
        <v>65</v>
      </c>
      <c r="E6320" t="s">
        <v>125</v>
      </c>
      <c r="G6320" t="s">
        <v>133</v>
      </c>
      <c r="H6320" t="s">
        <v>16562</v>
      </c>
      <c r="I6320" t="s">
        <v>1886</v>
      </c>
      <c r="K6320" t="s">
        <v>160</v>
      </c>
      <c r="O6320">
        <v>0</v>
      </c>
    </row>
    <row r="6321" spans="1:16" x14ac:dyDescent="0.2">
      <c r="A6321" t="s">
        <v>16562</v>
      </c>
      <c r="B6321" t="s">
        <v>49042</v>
      </c>
      <c r="C6321" s="1">
        <v>43712</v>
      </c>
      <c r="D6321" t="s">
        <v>65</v>
      </c>
      <c r="E6321" t="s">
        <v>843</v>
      </c>
      <c r="F6321" t="s">
        <v>844</v>
      </c>
      <c r="G6321" t="s">
        <v>2988</v>
      </c>
      <c r="H6321" t="s">
        <v>16562</v>
      </c>
      <c r="I6321" t="s">
        <v>49043</v>
      </c>
      <c r="J6321" t="s">
        <v>49044</v>
      </c>
      <c r="K6321" t="s">
        <v>240</v>
      </c>
      <c r="L6321" t="s">
        <v>49045</v>
      </c>
      <c r="M6321" t="s">
        <v>44058</v>
      </c>
      <c r="N6321" t="s">
        <v>1888</v>
      </c>
      <c r="O6321" t="s">
        <v>94</v>
      </c>
      <c r="P6321" t="s">
        <v>49046</v>
      </c>
    </row>
    <row r="6322" spans="1:16" x14ac:dyDescent="0.2">
      <c r="A6322" t="s">
        <v>1984</v>
      </c>
      <c r="B6322" t="s">
        <v>1983</v>
      </c>
      <c r="C6322" s="1">
        <v>41004</v>
      </c>
      <c r="D6322" t="s">
        <v>65</v>
      </c>
      <c r="E6322" t="s">
        <v>1884</v>
      </c>
      <c r="G6322" t="s">
        <v>133</v>
      </c>
      <c r="H6322" t="s">
        <v>1984</v>
      </c>
      <c r="I6322" t="s">
        <v>1985</v>
      </c>
      <c r="J6322" t="s">
        <v>1986</v>
      </c>
      <c r="K6322" t="s">
        <v>240</v>
      </c>
      <c r="L6322" t="s">
        <v>1987</v>
      </c>
      <c r="N6322" t="s">
        <v>1967</v>
      </c>
      <c r="O6322" t="s">
        <v>94</v>
      </c>
    </row>
    <row r="6323" spans="1:16" x14ac:dyDescent="0.2">
      <c r="A6323" t="s">
        <v>44125</v>
      </c>
      <c r="B6323" t="s">
        <v>44126</v>
      </c>
      <c r="C6323" s="1">
        <v>43242</v>
      </c>
      <c r="D6323" t="s">
        <v>65</v>
      </c>
      <c r="E6323" t="s">
        <v>843</v>
      </c>
      <c r="F6323" t="s">
        <v>844</v>
      </c>
      <c r="G6323" t="s">
        <v>2988</v>
      </c>
      <c r="H6323" t="s">
        <v>44125</v>
      </c>
      <c r="I6323" t="s">
        <v>44069</v>
      </c>
      <c r="J6323" t="s">
        <v>44127</v>
      </c>
      <c r="K6323" t="s">
        <v>240</v>
      </c>
      <c r="M6323" t="s">
        <v>44128</v>
      </c>
      <c r="N6323" t="s">
        <v>44072</v>
      </c>
      <c r="O6323" t="s">
        <v>94</v>
      </c>
    </row>
    <row r="6324" spans="1:16" x14ac:dyDescent="0.2">
      <c r="A6324" t="s">
        <v>2399</v>
      </c>
      <c r="B6324" t="s">
        <v>2398</v>
      </c>
      <c r="C6324" s="1">
        <v>41558</v>
      </c>
      <c r="D6324" t="s">
        <v>65</v>
      </c>
      <c r="E6324" t="s">
        <v>843</v>
      </c>
      <c r="F6324" t="s">
        <v>844</v>
      </c>
      <c r="G6324" t="s">
        <v>133</v>
      </c>
      <c r="H6324" t="s">
        <v>2399</v>
      </c>
      <c r="I6324" t="s">
        <v>2400</v>
      </c>
      <c r="J6324" t="s">
        <v>2401</v>
      </c>
      <c r="K6324" t="s">
        <v>240</v>
      </c>
      <c r="M6324" t="s">
        <v>136</v>
      </c>
      <c r="N6324" t="s">
        <v>1628</v>
      </c>
      <c r="O6324" t="s">
        <v>94</v>
      </c>
      <c r="P6324" t="s">
        <v>192</v>
      </c>
    </row>
    <row r="6325" spans="1:16" x14ac:dyDescent="0.2">
      <c r="A6325" t="s">
        <v>30394</v>
      </c>
      <c r="B6325" t="s">
        <v>30393</v>
      </c>
      <c r="C6325" s="1">
        <v>42123</v>
      </c>
      <c r="D6325" t="s">
        <v>65</v>
      </c>
      <c r="E6325" t="s">
        <v>25244</v>
      </c>
      <c r="F6325" t="s">
        <v>25245</v>
      </c>
      <c r="G6325" t="s">
        <v>25160</v>
      </c>
      <c r="H6325" t="s">
        <v>30394</v>
      </c>
      <c r="I6325" t="s">
        <v>26575</v>
      </c>
      <c r="J6325" t="s">
        <v>34209</v>
      </c>
      <c r="K6325" t="s">
        <v>25215</v>
      </c>
      <c r="L6325" t="s">
        <v>25248</v>
      </c>
      <c r="M6325" t="s">
        <v>34212</v>
      </c>
      <c r="N6325" t="s">
        <v>29560</v>
      </c>
    </row>
    <row r="6326" spans="1:16" x14ac:dyDescent="0.2">
      <c r="A6326" t="s">
        <v>24361</v>
      </c>
      <c r="B6326" t="s">
        <v>24360</v>
      </c>
      <c r="C6326" s="1">
        <v>36133</v>
      </c>
      <c r="D6326" t="s">
        <v>65</v>
      </c>
      <c r="E6326" t="s">
        <v>42176</v>
      </c>
      <c r="F6326" t="s">
        <v>42177</v>
      </c>
      <c r="G6326" t="s">
        <v>127</v>
      </c>
      <c r="H6326" t="s">
        <v>24361</v>
      </c>
      <c r="I6326" t="s">
        <v>24362</v>
      </c>
      <c r="J6326" t="s">
        <v>24363</v>
      </c>
      <c r="K6326" t="s">
        <v>111</v>
      </c>
      <c r="M6326" t="s">
        <v>24364</v>
      </c>
      <c r="N6326" t="s">
        <v>491</v>
      </c>
      <c r="O6326" t="s">
        <v>153</v>
      </c>
      <c r="P6326" t="s">
        <v>42181</v>
      </c>
    </row>
    <row r="6327" spans="1:16" x14ac:dyDescent="0.2">
      <c r="A6327" t="s">
        <v>24710</v>
      </c>
      <c r="B6327" t="s">
        <v>24709</v>
      </c>
      <c r="C6327" s="1">
        <v>42647</v>
      </c>
      <c r="D6327" t="s">
        <v>65</v>
      </c>
      <c r="E6327" t="s">
        <v>90</v>
      </c>
      <c r="F6327" t="s">
        <v>91</v>
      </c>
      <c r="G6327" t="s">
        <v>127</v>
      </c>
      <c r="H6327" t="s">
        <v>24710</v>
      </c>
      <c r="I6327" t="s">
        <v>24711</v>
      </c>
      <c r="J6327" t="s">
        <v>24712</v>
      </c>
      <c r="K6327" t="s">
        <v>160</v>
      </c>
      <c r="L6327" t="s">
        <v>115</v>
      </c>
      <c r="M6327" t="s">
        <v>24225</v>
      </c>
      <c r="N6327" t="s">
        <v>14000</v>
      </c>
      <c r="O6327" t="s">
        <v>153</v>
      </c>
      <c r="P6327" t="s">
        <v>117</v>
      </c>
    </row>
    <row r="6328" spans="1:16" x14ac:dyDescent="0.2">
      <c r="A6328" t="s">
        <v>33214</v>
      </c>
      <c r="B6328" t="s">
        <v>33213</v>
      </c>
      <c r="C6328" s="1">
        <v>43080</v>
      </c>
      <c r="D6328" t="s">
        <v>65</v>
      </c>
      <c r="E6328" t="s">
        <v>25685</v>
      </c>
      <c r="F6328" t="s">
        <v>25686</v>
      </c>
      <c r="G6328" t="s">
        <v>25147</v>
      </c>
      <c r="H6328" t="s">
        <v>33214</v>
      </c>
      <c r="I6328" t="s">
        <v>25161</v>
      </c>
      <c r="J6328" t="s">
        <v>34543</v>
      </c>
      <c r="K6328" t="s">
        <v>25173</v>
      </c>
      <c r="L6328" t="s">
        <v>33215</v>
      </c>
      <c r="M6328" t="s">
        <v>34734</v>
      </c>
      <c r="N6328" t="s">
        <v>33216</v>
      </c>
    </row>
    <row r="6329" spans="1:16" x14ac:dyDescent="0.2">
      <c r="A6329" t="s">
        <v>4404</v>
      </c>
      <c r="B6329" t="s">
        <v>4403</v>
      </c>
      <c r="C6329" s="1">
        <v>41099</v>
      </c>
      <c r="D6329" t="s">
        <v>65</v>
      </c>
      <c r="E6329" t="s">
        <v>611</v>
      </c>
      <c r="F6329" t="s">
        <v>612</v>
      </c>
      <c r="G6329" t="s">
        <v>133</v>
      </c>
      <c r="H6329" t="s">
        <v>4404</v>
      </c>
      <c r="I6329" t="s">
        <v>4405</v>
      </c>
      <c r="J6329" t="s">
        <v>4406</v>
      </c>
      <c r="K6329" t="s">
        <v>86</v>
      </c>
      <c r="L6329" t="s">
        <v>292</v>
      </c>
      <c r="M6329" t="s">
        <v>4389</v>
      </c>
      <c r="N6329" t="s">
        <v>613</v>
      </c>
      <c r="O6329" t="s">
        <v>94</v>
      </c>
    </row>
    <row r="6330" spans="1:16" x14ac:dyDescent="0.2">
      <c r="A6330" t="s">
        <v>42386</v>
      </c>
      <c r="B6330" t="s">
        <v>42387</v>
      </c>
      <c r="C6330" s="1">
        <v>32348</v>
      </c>
      <c r="D6330" t="s">
        <v>65</v>
      </c>
      <c r="E6330" t="s">
        <v>226</v>
      </c>
      <c r="F6330" t="s">
        <v>227</v>
      </c>
      <c r="G6330" t="s">
        <v>127</v>
      </c>
      <c r="H6330" t="s">
        <v>42386</v>
      </c>
      <c r="I6330" t="s">
        <v>42388</v>
      </c>
      <c r="J6330" t="s">
        <v>42389</v>
      </c>
      <c r="K6330" t="s">
        <v>111</v>
      </c>
      <c r="M6330" t="s">
        <v>538</v>
      </c>
      <c r="N6330" t="s">
        <v>539</v>
      </c>
      <c r="O6330" t="s">
        <v>94</v>
      </c>
    </row>
    <row r="6331" spans="1:16" x14ac:dyDescent="0.2">
      <c r="A6331" t="s">
        <v>42713</v>
      </c>
      <c r="B6331" t="s">
        <v>42714</v>
      </c>
      <c r="C6331" s="1">
        <v>40711</v>
      </c>
      <c r="D6331" t="s">
        <v>65</v>
      </c>
      <c r="E6331" t="s">
        <v>226</v>
      </c>
      <c r="F6331" t="s">
        <v>227</v>
      </c>
      <c r="G6331" t="s">
        <v>127</v>
      </c>
      <c r="H6331" t="s">
        <v>42713</v>
      </c>
      <c r="I6331" t="s">
        <v>42715</v>
      </c>
      <c r="J6331" t="s">
        <v>42716</v>
      </c>
      <c r="K6331" t="s">
        <v>111</v>
      </c>
      <c r="M6331" t="s">
        <v>524</v>
      </c>
      <c r="N6331" t="s">
        <v>539</v>
      </c>
      <c r="O6331">
        <v>0</v>
      </c>
    </row>
    <row r="6332" spans="1:16" x14ac:dyDescent="0.2">
      <c r="A6332" t="s">
        <v>42851</v>
      </c>
      <c r="B6332" t="s">
        <v>42852</v>
      </c>
      <c r="C6332" s="1">
        <v>41225</v>
      </c>
      <c r="D6332" t="s">
        <v>65</v>
      </c>
      <c r="E6332" t="s">
        <v>236</v>
      </c>
      <c r="F6332" t="s">
        <v>237</v>
      </c>
      <c r="G6332" t="s">
        <v>127</v>
      </c>
      <c r="H6332" t="s">
        <v>42851</v>
      </c>
      <c r="I6332" t="s">
        <v>42853</v>
      </c>
      <c r="J6332" t="s">
        <v>42854</v>
      </c>
      <c r="K6332" t="s">
        <v>111</v>
      </c>
      <c r="M6332" t="s">
        <v>42855</v>
      </c>
      <c r="N6332" t="s">
        <v>605</v>
      </c>
      <c r="O6332" t="s">
        <v>153</v>
      </c>
      <c r="P6332" t="s">
        <v>192</v>
      </c>
    </row>
    <row r="6333" spans="1:16" x14ac:dyDescent="0.2">
      <c r="A6333" t="s">
        <v>19160</v>
      </c>
      <c r="B6333" t="s">
        <v>19155</v>
      </c>
      <c r="C6333" s="1">
        <v>41341</v>
      </c>
      <c r="D6333" t="s">
        <v>65</v>
      </c>
      <c r="E6333" t="s">
        <v>155</v>
      </c>
      <c r="F6333" t="s">
        <v>156</v>
      </c>
      <c r="G6333" t="s">
        <v>127</v>
      </c>
      <c r="H6333" t="s">
        <v>19160</v>
      </c>
      <c r="I6333" t="s">
        <v>19161</v>
      </c>
      <c r="J6333" t="s">
        <v>19162</v>
      </c>
      <c r="K6333" t="s">
        <v>93</v>
      </c>
      <c r="M6333" t="s">
        <v>19163</v>
      </c>
      <c r="O6333" t="s">
        <v>153</v>
      </c>
      <c r="P6333" t="s">
        <v>16998</v>
      </c>
    </row>
    <row r="6334" spans="1:16" x14ac:dyDescent="0.2">
      <c r="A6334" t="s">
        <v>50858</v>
      </c>
      <c r="B6334" t="s">
        <v>50859</v>
      </c>
      <c r="C6334" s="1">
        <v>43585</v>
      </c>
      <c r="D6334" t="s">
        <v>65</v>
      </c>
      <c r="E6334" t="s">
        <v>155</v>
      </c>
      <c r="F6334" t="s">
        <v>156</v>
      </c>
      <c r="G6334" t="s">
        <v>1184</v>
      </c>
      <c r="H6334" t="s">
        <v>50858</v>
      </c>
      <c r="I6334" t="s">
        <v>50860</v>
      </c>
      <c r="J6334" t="s">
        <v>50861</v>
      </c>
      <c r="K6334" t="s">
        <v>93</v>
      </c>
      <c r="L6334" t="s">
        <v>50862</v>
      </c>
      <c r="N6334" t="s">
        <v>50863</v>
      </c>
      <c r="O6334" t="s">
        <v>94</v>
      </c>
      <c r="P6334" t="s">
        <v>48567</v>
      </c>
    </row>
    <row r="6335" spans="1:16" x14ac:dyDescent="0.2">
      <c r="A6335" t="s">
        <v>19346</v>
      </c>
      <c r="B6335" t="s">
        <v>19345</v>
      </c>
      <c r="C6335" s="1">
        <v>42704</v>
      </c>
      <c r="D6335" t="s">
        <v>65</v>
      </c>
      <c r="E6335" t="s">
        <v>155</v>
      </c>
      <c r="F6335" t="s">
        <v>156</v>
      </c>
      <c r="G6335" t="s">
        <v>127</v>
      </c>
      <c r="H6335" t="s">
        <v>19346</v>
      </c>
      <c r="I6335" t="s">
        <v>19347</v>
      </c>
      <c r="J6335" t="s">
        <v>19348</v>
      </c>
      <c r="K6335" t="s">
        <v>93</v>
      </c>
      <c r="N6335" t="s">
        <v>19349</v>
      </c>
      <c r="O6335" t="s">
        <v>94</v>
      </c>
      <c r="P6335" t="s">
        <v>19350</v>
      </c>
    </row>
    <row r="6336" spans="1:16" x14ac:dyDescent="0.2">
      <c r="A6336" t="s">
        <v>38617</v>
      </c>
      <c r="B6336" t="s">
        <v>38618</v>
      </c>
      <c r="C6336" s="1">
        <v>43403</v>
      </c>
      <c r="D6336" t="s">
        <v>65</v>
      </c>
      <c r="E6336" t="s">
        <v>25669</v>
      </c>
      <c r="F6336" t="s">
        <v>25670</v>
      </c>
      <c r="G6336" t="s">
        <v>26175</v>
      </c>
      <c r="H6336" t="s">
        <v>38617</v>
      </c>
      <c r="I6336" t="s">
        <v>26825</v>
      </c>
      <c r="J6336" t="s">
        <v>30361</v>
      </c>
      <c r="K6336" t="s">
        <v>27246</v>
      </c>
      <c r="L6336" t="s">
        <v>38619</v>
      </c>
      <c r="M6336" t="s">
        <v>38620</v>
      </c>
      <c r="N6336" t="s">
        <v>38621</v>
      </c>
    </row>
    <row r="6337" spans="1:16" x14ac:dyDescent="0.2">
      <c r="A6337" t="s">
        <v>39578</v>
      </c>
      <c r="B6337" t="s">
        <v>39579</v>
      </c>
      <c r="C6337" s="1">
        <v>43403</v>
      </c>
      <c r="D6337" t="s">
        <v>65</v>
      </c>
      <c r="E6337" t="s">
        <v>25669</v>
      </c>
      <c r="F6337" t="s">
        <v>25670</v>
      </c>
      <c r="G6337" t="s">
        <v>26175</v>
      </c>
      <c r="H6337" t="s">
        <v>39578</v>
      </c>
      <c r="I6337" t="s">
        <v>39580</v>
      </c>
      <c r="J6337" t="s">
        <v>35473</v>
      </c>
      <c r="K6337" t="s">
        <v>25496</v>
      </c>
      <c r="L6337" t="s">
        <v>39581</v>
      </c>
      <c r="M6337" t="s">
        <v>39582</v>
      </c>
      <c r="N6337" t="s">
        <v>39583</v>
      </c>
    </row>
    <row r="6338" spans="1:16" x14ac:dyDescent="0.2">
      <c r="A6338" t="s">
        <v>18758</v>
      </c>
      <c r="B6338" t="s">
        <v>18757</v>
      </c>
      <c r="C6338" s="1">
        <v>38650</v>
      </c>
      <c r="D6338" t="s">
        <v>65</v>
      </c>
      <c r="E6338" t="s">
        <v>151</v>
      </c>
      <c r="F6338" t="s">
        <v>152</v>
      </c>
      <c r="G6338" t="s">
        <v>127</v>
      </c>
      <c r="H6338" t="s">
        <v>18758</v>
      </c>
      <c r="I6338" t="s">
        <v>18759</v>
      </c>
      <c r="J6338" t="s">
        <v>18760</v>
      </c>
      <c r="K6338" t="s">
        <v>111</v>
      </c>
      <c r="M6338" t="s">
        <v>6134</v>
      </c>
      <c r="N6338" t="s">
        <v>47566</v>
      </c>
      <c r="O6338" t="s">
        <v>153</v>
      </c>
      <c r="P6338" t="s">
        <v>117</v>
      </c>
    </row>
    <row r="6339" spans="1:16" x14ac:dyDescent="0.2">
      <c r="A6339" t="s">
        <v>42332</v>
      </c>
      <c r="B6339" t="s">
        <v>42333</v>
      </c>
      <c r="C6339" s="1">
        <v>41556</v>
      </c>
      <c r="D6339" t="s">
        <v>65</v>
      </c>
      <c r="E6339" t="s">
        <v>522</v>
      </c>
      <c r="F6339" t="s">
        <v>523</v>
      </c>
      <c r="G6339" t="s">
        <v>133</v>
      </c>
      <c r="H6339" t="s">
        <v>42332</v>
      </c>
      <c r="I6339" t="s">
        <v>42334</v>
      </c>
      <c r="J6339" t="s">
        <v>42335</v>
      </c>
      <c r="K6339" t="s">
        <v>93</v>
      </c>
      <c r="M6339" t="s">
        <v>524</v>
      </c>
      <c r="N6339" t="s">
        <v>525</v>
      </c>
      <c r="O6339" t="s">
        <v>94</v>
      </c>
    </row>
    <row r="6340" spans="1:16" x14ac:dyDescent="0.2">
      <c r="A6340" t="s">
        <v>47097</v>
      </c>
      <c r="B6340" t="s">
        <v>47098</v>
      </c>
      <c r="C6340" s="1">
        <v>43024</v>
      </c>
      <c r="D6340" t="s">
        <v>65</v>
      </c>
      <c r="E6340" t="s">
        <v>343</v>
      </c>
      <c r="F6340" t="s">
        <v>344</v>
      </c>
      <c r="G6340" t="s">
        <v>127</v>
      </c>
      <c r="H6340" t="s">
        <v>47097</v>
      </c>
      <c r="I6340" t="s">
        <v>47099</v>
      </c>
      <c r="J6340" t="s">
        <v>47100</v>
      </c>
      <c r="K6340" t="s">
        <v>111</v>
      </c>
      <c r="M6340" t="s">
        <v>711</v>
      </c>
      <c r="N6340" t="s">
        <v>47101</v>
      </c>
      <c r="O6340" t="s">
        <v>153</v>
      </c>
      <c r="P6340" t="s">
        <v>229</v>
      </c>
    </row>
    <row r="6341" spans="1:16" x14ac:dyDescent="0.2">
      <c r="A6341" t="s">
        <v>33476</v>
      </c>
      <c r="B6341" t="s">
        <v>33475</v>
      </c>
      <c r="C6341" s="1">
        <v>43122</v>
      </c>
      <c r="D6341" t="s">
        <v>65</v>
      </c>
      <c r="E6341" t="s">
        <v>686</v>
      </c>
      <c r="F6341" t="s">
        <v>687</v>
      </c>
      <c r="G6341" t="s">
        <v>25198</v>
      </c>
      <c r="H6341" t="s">
        <v>33476</v>
      </c>
      <c r="I6341" t="s">
        <v>33477</v>
      </c>
      <c r="J6341" t="s">
        <v>36922</v>
      </c>
      <c r="K6341" t="s">
        <v>25422</v>
      </c>
      <c r="L6341" t="s">
        <v>33478</v>
      </c>
      <c r="M6341" t="s">
        <v>36923</v>
      </c>
      <c r="N6341" t="s">
        <v>33479</v>
      </c>
    </row>
    <row r="6342" spans="1:16" x14ac:dyDescent="0.2">
      <c r="A6342" t="s">
        <v>19156</v>
      </c>
      <c r="B6342" t="s">
        <v>19155</v>
      </c>
      <c r="C6342" s="1">
        <v>25568</v>
      </c>
      <c r="D6342" t="s">
        <v>65</v>
      </c>
      <c r="E6342" t="s">
        <v>265</v>
      </c>
      <c r="F6342" t="s">
        <v>266</v>
      </c>
      <c r="G6342" t="s">
        <v>133</v>
      </c>
      <c r="H6342" t="s">
        <v>19156</v>
      </c>
      <c r="I6342" t="s">
        <v>19157</v>
      </c>
      <c r="J6342" t="s">
        <v>19158</v>
      </c>
      <c r="K6342" t="s">
        <v>93</v>
      </c>
      <c r="L6342" t="s">
        <v>115</v>
      </c>
      <c r="M6342" t="s">
        <v>4290</v>
      </c>
      <c r="N6342" t="s">
        <v>19159</v>
      </c>
      <c r="O6342" t="s">
        <v>94</v>
      </c>
    </row>
    <row r="6343" spans="1:16" x14ac:dyDescent="0.2">
      <c r="A6343" t="s">
        <v>39942</v>
      </c>
      <c r="B6343" t="s">
        <v>32603</v>
      </c>
      <c r="C6343" s="1">
        <v>37952</v>
      </c>
      <c r="D6343" t="s">
        <v>65</v>
      </c>
      <c r="E6343" t="s">
        <v>25399</v>
      </c>
      <c r="F6343" t="s">
        <v>25400</v>
      </c>
      <c r="G6343" t="s">
        <v>25198</v>
      </c>
      <c r="H6343" t="s">
        <v>39942</v>
      </c>
      <c r="I6343" t="s">
        <v>29463</v>
      </c>
      <c r="J6343" t="s">
        <v>36030</v>
      </c>
      <c r="K6343" t="s">
        <v>25173</v>
      </c>
      <c r="L6343" t="s">
        <v>115</v>
      </c>
      <c r="M6343" t="s">
        <v>25325</v>
      </c>
      <c r="N6343" t="s">
        <v>26958</v>
      </c>
      <c r="P6343" t="s">
        <v>39943</v>
      </c>
    </row>
    <row r="6344" spans="1:16" x14ac:dyDescent="0.2">
      <c r="A6344" t="s">
        <v>43619</v>
      </c>
      <c r="B6344" t="s">
        <v>43620</v>
      </c>
      <c r="C6344" s="1">
        <v>42346</v>
      </c>
      <c r="D6344" t="s">
        <v>65</v>
      </c>
      <c r="E6344" t="s">
        <v>226</v>
      </c>
      <c r="F6344" t="s">
        <v>227</v>
      </c>
      <c r="G6344" t="s">
        <v>127</v>
      </c>
      <c r="H6344" t="s">
        <v>43619</v>
      </c>
      <c r="I6344" t="s">
        <v>43621</v>
      </c>
      <c r="J6344" t="s">
        <v>43622</v>
      </c>
      <c r="K6344" t="s">
        <v>111</v>
      </c>
      <c r="M6344" t="s">
        <v>711</v>
      </c>
      <c r="N6344" t="s">
        <v>43623</v>
      </c>
      <c r="O6344" t="s">
        <v>153</v>
      </c>
      <c r="P6344" t="s">
        <v>117</v>
      </c>
    </row>
    <row r="6345" spans="1:16" x14ac:dyDescent="0.2">
      <c r="A6345" t="s">
        <v>51575</v>
      </c>
      <c r="B6345" t="s">
        <v>51576</v>
      </c>
      <c r="C6345" s="1">
        <v>43791</v>
      </c>
      <c r="D6345" t="s">
        <v>65</v>
      </c>
      <c r="E6345" t="s">
        <v>315</v>
      </c>
      <c r="F6345" t="s">
        <v>316</v>
      </c>
      <c r="G6345" t="s">
        <v>127</v>
      </c>
      <c r="H6345" t="s">
        <v>51575</v>
      </c>
      <c r="I6345" t="s">
        <v>51577</v>
      </c>
      <c r="J6345" t="s">
        <v>51578</v>
      </c>
      <c r="K6345" t="s">
        <v>86</v>
      </c>
      <c r="L6345" t="s">
        <v>51579</v>
      </c>
      <c r="M6345" t="s">
        <v>775</v>
      </c>
      <c r="N6345" t="s">
        <v>51580</v>
      </c>
      <c r="O6345" t="s">
        <v>153</v>
      </c>
      <c r="P6345" t="s">
        <v>48567</v>
      </c>
    </row>
    <row r="6346" spans="1:16" x14ac:dyDescent="0.2">
      <c r="A6346" t="s">
        <v>29581</v>
      </c>
      <c r="B6346" t="s">
        <v>29580</v>
      </c>
      <c r="C6346" s="1">
        <v>41348</v>
      </c>
      <c r="D6346" t="s">
        <v>65</v>
      </c>
      <c r="F6346" t="s">
        <v>34583</v>
      </c>
      <c r="G6346" t="s">
        <v>25153</v>
      </c>
      <c r="H6346" t="s">
        <v>29581</v>
      </c>
      <c r="I6346" t="s">
        <v>25155</v>
      </c>
      <c r="J6346" t="s">
        <v>33173</v>
      </c>
      <c r="K6346" t="s">
        <v>25173</v>
      </c>
      <c r="L6346" t="s">
        <v>25560</v>
      </c>
      <c r="M6346" t="s">
        <v>25317</v>
      </c>
      <c r="N6346" t="s">
        <v>26253</v>
      </c>
    </row>
    <row r="6347" spans="1:16" x14ac:dyDescent="0.2">
      <c r="A6347" t="s">
        <v>38339</v>
      </c>
      <c r="B6347" t="s">
        <v>38340</v>
      </c>
      <c r="C6347" s="1">
        <v>43524</v>
      </c>
      <c r="D6347" t="s">
        <v>65</v>
      </c>
      <c r="E6347" t="s">
        <v>438</v>
      </c>
      <c r="F6347" t="s">
        <v>439</v>
      </c>
      <c r="G6347" t="s">
        <v>25171</v>
      </c>
      <c r="H6347" t="s">
        <v>38339</v>
      </c>
      <c r="I6347" t="s">
        <v>28813</v>
      </c>
      <c r="J6347" t="s">
        <v>38341</v>
      </c>
      <c r="K6347" t="s">
        <v>25156</v>
      </c>
      <c r="L6347" t="s">
        <v>38342</v>
      </c>
      <c r="M6347" t="s">
        <v>25317</v>
      </c>
      <c r="N6347" t="s">
        <v>38343</v>
      </c>
    </row>
    <row r="6348" spans="1:16" x14ac:dyDescent="0.2">
      <c r="A6348" t="s">
        <v>14837</v>
      </c>
      <c r="B6348" t="s">
        <v>14836</v>
      </c>
      <c r="C6348" s="1">
        <v>41225</v>
      </c>
      <c r="D6348" t="s">
        <v>65</v>
      </c>
      <c r="E6348" t="s">
        <v>335</v>
      </c>
      <c r="F6348" t="s">
        <v>336</v>
      </c>
      <c r="G6348" t="s">
        <v>127</v>
      </c>
      <c r="H6348" t="s">
        <v>14837</v>
      </c>
      <c r="I6348" t="s">
        <v>14838</v>
      </c>
      <c r="J6348" t="s">
        <v>14839</v>
      </c>
      <c r="K6348" t="s">
        <v>111</v>
      </c>
      <c r="L6348" t="s">
        <v>115</v>
      </c>
      <c r="M6348" t="s">
        <v>725</v>
      </c>
      <c r="N6348" t="s">
        <v>13864</v>
      </c>
      <c r="O6348" t="s">
        <v>153</v>
      </c>
      <c r="P6348" t="s">
        <v>117</v>
      </c>
    </row>
    <row r="6349" spans="1:16" x14ac:dyDescent="0.2">
      <c r="A6349" t="s">
        <v>14828</v>
      </c>
      <c r="B6349" t="s">
        <v>14827</v>
      </c>
      <c r="C6349" s="1">
        <v>41225</v>
      </c>
      <c r="D6349" t="s">
        <v>65</v>
      </c>
      <c r="E6349" t="s">
        <v>335</v>
      </c>
      <c r="F6349" t="s">
        <v>336</v>
      </c>
      <c r="G6349" t="s">
        <v>127</v>
      </c>
      <c r="H6349" t="s">
        <v>14828</v>
      </c>
      <c r="I6349" t="s">
        <v>14829</v>
      </c>
      <c r="J6349" t="s">
        <v>14830</v>
      </c>
      <c r="K6349" t="s">
        <v>111</v>
      </c>
      <c r="M6349" t="s">
        <v>14831</v>
      </c>
      <c r="N6349" t="s">
        <v>13864</v>
      </c>
      <c r="O6349" t="s">
        <v>153</v>
      </c>
    </row>
    <row r="6350" spans="1:16" x14ac:dyDescent="0.2">
      <c r="A6350" t="s">
        <v>14823</v>
      </c>
      <c r="B6350" t="s">
        <v>14822</v>
      </c>
      <c r="C6350" s="1">
        <v>41225</v>
      </c>
      <c r="D6350" t="s">
        <v>65</v>
      </c>
      <c r="E6350" t="s">
        <v>335</v>
      </c>
      <c r="F6350" t="s">
        <v>336</v>
      </c>
      <c r="G6350" t="s">
        <v>127</v>
      </c>
      <c r="H6350" t="s">
        <v>14823</v>
      </c>
      <c r="I6350" t="s">
        <v>14824</v>
      </c>
      <c r="J6350" t="s">
        <v>14825</v>
      </c>
      <c r="K6350" t="s">
        <v>111</v>
      </c>
      <c r="M6350" t="s">
        <v>14826</v>
      </c>
      <c r="N6350" t="s">
        <v>13864</v>
      </c>
      <c r="O6350" t="s">
        <v>153</v>
      </c>
    </row>
    <row r="6351" spans="1:16" x14ac:dyDescent="0.2">
      <c r="A6351" t="s">
        <v>14567</v>
      </c>
      <c r="B6351" t="s">
        <v>14566</v>
      </c>
      <c r="C6351" s="1">
        <v>41040</v>
      </c>
      <c r="D6351" t="s">
        <v>65</v>
      </c>
      <c r="E6351" t="s">
        <v>327</v>
      </c>
      <c r="F6351" t="s">
        <v>328</v>
      </c>
      <c r="G6351" t="s">
        <v>127</v>
      </c>
      <c r="H6351" t="s">
        <v>14567</v>
      </c>
      <c r="I6351" t="s">
        <v>14568</v>
      </c>
      <c r="J6351" t="s">
        <v>47054</v>
      </c>
      <c r="K6351" t="s">
        <v>111</v>
      </c>
      <c r="M6351" t="s">
        <v>14569</v>
      </c>
      <c r="N6351" t="s">
        <v>47055</v>
      </c>
      <c r="O6351" t="s">
        <v>153</v>
      </c>
    </row>
    <row r="6352" spans="1:16" x14ac:dyDescent="0.2">
      <c r="A6352" t="s">
        <v>23427</v>
      </c>
      <c r="B6352" t="s">
        <v>23426</v>
      </c>
      <c r="C6352" s="1">
        <v>41192</v>
      </c>
      <c r="D6352" t="s">
        <v>65</v>
      </c>
      <c r="E6352" t="s">
        <v>327</v>
      </c>
      <c r="F6352" t="s">
        <v>328</v>
      </c>
      <c r="G6352" t="s">
        <v>127</v>
      </c>
      <c r="H6352" t="s">
        <v>23427</v>
      </c>
      <c r="I6352" t="s">
        <v>23428</v>
      </c>
      <c r="J6352" t="s">
        <v>23429</v>
      </c>
      <c r="K6352" t="s">
        <v>245</v>
      </c>
      <c r="M6352" t="s">
        <v>23430</v>
      </c>
      <c r="N6352" t="s">
        <v>384</v>
      </c>
      <c r="O6352" t="s">
        <v>153</v>
      </c>
      <c r="P6352" t="s">
        <v>117</v>
      </c>
    </row>
    <row r="6353" spans="1:16" x14ac:dyDescent="0.2">
      <c r="A6353" t="s">
        <v>23385</v>
      </c>
      <c r="B6353" t="s">
        <v>23384</v>
      </c>
      <c r="C6353" s="1">
        <v>39855</v>
      </c>
      <c r="D6353" t="s">
        <v>65</v>
      </c>
      <c r="E6353" t="s">
        <v>327</v>
      </c>
      <c r="F6353" t="s">
        <v>328</v>
      </c>
      <c r="G6353" t="s">
        <v>127</v>
      </c>
      <c r="H6353" t="s">
        <v>23385</v>
      </c>
      <c r="I6353" t="s">
        <v>23386</v>
      </c>
      <c r="J6353" t="s">
        <v>23387</v>
      </c>
      <c r="K6353" t="s">
        <v>111</v>
      </c>
      <c r="M6353" t="s">
        <v>712</v>
      </c>
      <c r="O6353" t="s">
        <v>153</v>
      </c>
      <c r="P6353" t="s">
        <v>117</v>
      </c>
    </row>
    <row r="6354" spans="1:16" x14ac:dyDescent="0.2">
      <c r="A6354" t="s">
        <v>23381</v>
      </c>
      <c r="B6354" t="s">
        <v>23377</v>
      </c>
      <c r="C6354" s="1">
        <v>39855</v>
      </c>
      <c r="D6354" t="s">
        <v>65</v>
      </c>
      <c r="E6354" t="s">
        <v>327</v>
      </c>
      <c r="F6354" t="s">
        <v>328</v>
      </c>
      <c r="G6354" t="s">
        <v>127</v>
      </c>
      <c r="H6354" t="s">
        <v>23381</v>
      </c>
      <c r="I6354" t="s">
        <v>23382</v>
      </c>
      <c r="J6354" t="s">
        <v>23383</v>
      </c>
      <c r="K6354" t="s">
        <v>160</v>
      </c>
      <c r="M6354" t="s">
        <v>663</v>
      </c>
      <c r="N6354" t="s">
        <v>384</v>
      </c>
      <c r="O6354" t="s">
        <v>153</v>
      </c>
      <c r="P6354" t="s">
        <v>117</v>
      </c>
    </row>
    <row r="6355" spans="1:16" x14ac:dyDescent="0.2">
      <c r="A6355" t="s">
        <v>43526</v>
      </c>
      <c r="B6355" t="s">
        <v>43527</v>
      </c>
      <c r="C6355" s="1">
        <v>41257</v>
      </c>
      <c r="D6355" t="s">
        <v>65</v>
      </c>
      <c r="E6355" t="s">
        <v>327</v>
      </c>
      <c r="F6355" t="s">
        <v>328</v>
      </c>
      <c r="G6355" t="s">
        <v>127</v>
      </c>
      <c r="H6355" t="s">
        <v>43526</v>
      </c>
      <c r="I6355" t="s">
        <v>43528</v>
      </c>
      <c r="J6355" t="s">
        <v>43529</v>
      </c>
      <c r="K6355" t="s">
        <v>185</v>
      </c>
      <c r="M6355" t="s">
        <v>712</v>
      </c>
      <c r="N6355" t="s">
        <v>384</v>
      </c>
      <c r="O6355" t="s">
        <v>153</v>
      </c>
      <c r="P6355" t="s">
        <v>117</v>
      </c>
    </row>
    <row r="6356" spans="1:16" x14ac:dyDescent="0.2">
      <c r="A6356" t="s">
        <v>43635</v>
      </c>
      <c r="B6356" t="s">
        <v>43636</v>
      </c>
      <c r="C6356" s="1">
        <v>42502</v>
      </c>
      <c r="D6356" t="s">
        <v>65</v>
      </c>
      <c r="E6356" t="s">
        <v>553</v>
      </c>
      <c r="F6356" t="s">
        <v>554</v>
      </c>
      <c r="G6356" t="s">
        <v>127</v>
      </c>
      <c r="H6356" t="s">
        <v>43635</v>
      </c>
      <c r="I6356" t="s">
        <v>43637</v>
      </c>
      <c r="J6356" t="s">
        <v>43638</v>
      </c>
      <c r="K6356" t="s">
        <v>185</v>
      </c>
      <c r="L6356" t="s">
        <v>115</v>
      </c>
      <c r="M6356" t="s">
        <v>712</v>
      </c>
      <c r="N6356" t="s">
        <v>43639</v>
      </c>
      <c r="O6356" t="s">
        <v>153</v>
      </c>
      <c r="P6356" t="s">
        <v>117</v>
      </c>
    </row>
    <row r="6357" spans="1:16" x14ac:dyDescent="0.2">
      <c r="A6357" t="s">
        <v>14928</v>
      </c>
      <c r="B6357" t="s">
        <v>14927</v>
      </c>
      <c r="C6357" s="1">
        <v>43087</v>
      </c>
      <c r="D6357" t="s">
        <v>65</v>
      </c>
      <c r="E6357" t="s">
        <v>548</v>
      </c>
      <c r="F6357" t="s">
        <v>549</v>
      </c>
      <c r="G6357" t="s">
        <v>127</v>
      </c>
      <c r="H6357" t="s">
        <v>14928</v>
      </c>
      <c r="I6357" t="s">
        <v>47096</v>
      </c>
      <c r="J6357" t="s">
        <v>14929</v>
      </c>
      <c r="K6357" t="s">
        <v>86</v>
      </c>
      <c r="M6357" t="s">
        <v>14930</v>
      </c>
      <c r="N6357" t="s">
        <v>14931</v>
      </c>
      <c r="O6357" t="s">
        <v>153</v>
      </c>
    </row>
    <row r="6358" spans="1:16" x14ac:dyDescent="0.2">
      <c r="A6358" t="s">
        <v>23463</v>
      </c>
      <c r="B6358" t="s">
        <v>23462</v>
      </c>
      <c r="C6358" s="1">
        <v>41921</v>
      </c>
      <c r="D6358" t="s">
        <v>65</v>
      </c>
      <c r="E6358" t="s">
        <v>284</v>
      </c>
      <c r="F6358" t="s">
        <v>285</v>
      </c>
      <c r="G6358" t="s">
        <v>127</v>
      </c>
      <c r="H6358" t="s">
        <v>23463</v>
      </c>
      <c r="I6358" t="s">
        <v>23464</v>
      </c>
      <c r="J6358" t="s">
        <v>23465</v>
      </c>
      <c r="K6358" t="s">
        <v>185</v>
      </c>
      <c r="M6358" t="s">
        <v>712</v>
      </c>
      <c r="N6358" t="s">
        <v>659</v>
      </c>
      <c r="O6358" t="s">
        <v>153</v>
      </c>
    </row>
    <row r="6359" spans="1:16" x14ac:dyDescent="0.2">
      <c r="A6359" t="s">
        <v>43578</v>
      </c>
      <c r="B6359" t="s">
        <v>43579</v>
      </c>
      <c r="C6359" s="1">
        <v>41822</v>
      </c>
      <c r="D6359" t="s">
        <v>65</v>
      </c>
      <c r="E6359" t="s">
        <v>466</v>
      </c>
      <c r="F6359" t="s">
        <v>467</v>
      </c>
      <c r="G6359" t="s">
        <v>127</v>
      </c>
      <c r="H6359" t="s">
        <v>43578</v>
      </c>
      <c r="I6359" t="s">
        <v>724</v>
      </c>
      <c r="J6359" t="s">
        <v>43580</v>
      </c>
      <c r="K6359" t="s">
        <v>93</v>
      </c>
      <c r="L6359" t="s">
        <v>347</v>
      </c>
      <c r="M6359" t="s">
        <v>43581</v>
      </c>
      <c r="N6359" t="s">
        <v>43582</v>
      </c>
      <c r="O6359" t="s">
        <v>153</v>
      </c>
      <c r="P6359" t="s">
        <v>192</v>
      </c>
    </row>
    <row r="6360" spans="1:16" x14ac:dyDescent="0.2">
      <c r="A6360" t="s">
        <v>43573</v>
      </c>
      <c r="B6360" t="s">
        <v>43574</v>
      </c>
      <c r="C6360" s="1">
        <v>41820</v>
      </c>
      <c r="D6360" t="s">
        <v>65</v>
      </c>
      <c r="E6360" t="s">
        <v>466</v>
      </c>
      <c r="F6360" t="s">
        <v>467</v>
      </c>
      <c r="G6360" t="s">
        <v>127</v>
      </c>
      <c r="H6360" t="s">
        <v>43573</v>
      </c>
      <c r="I6360" t="s">
        <v>43575</v>
      </c>
      <c r="J6360" t="s">
        <v>43576</v>
      </c>
      <c r="K6360" t="s">
        <v>111</v>
      </c>
      <c r="M6360" t="s">
        <v>663</v>
      </c>
      <c r="N6360" t="s">
        <v>43577</v>
      </c>
      <c r="O6360" t="s">
        <v>153</v>
      </c>
    </row>
    <row r="6361" spans="1:16" x14ac:dyDescent="0.2">
      <c r="A6361" t="s">
        <v>29844</v>
      </c>
      <c r="B6361" t="s">
        <v>29843</v>
      </c>
      <c r="C6361" s="1">
        <v>43059</v>
      </c>
      <c r="D6361" t="s">
        <v>65</v>
      </c>
      <c r="E6361" t="s">
        <v>25222</v>
      </c>
      <c r="F6361" t="s">
        <v>25223</v>
      </c>
      <c r="G6361" t="s">
        <v>25160</v>
      </c>
      <c r="H6361" t="s">
        <v>29844</v>
      </c>
      <c r="I6361" t="s">
        <v>35949</v>
      </c>
      <c r="J6361" t="s">
        <v>35950</v>
      </c>
      <c r="K6361" t="s">
        <v>25156</v>
      </c>
      <c r="L6361" t="s">
        <v>33440</v>
      </c>
      <c r="M6361" t="s">
        <v>34402</v>
      </c>
      <c r="N6361" t="s">
        <v>29845</v>
      </c>
    </row>
    <row r="6362" spans="1:16" x14ac:dyDescent="0.2">
      <c r="A6362" t="s">
        <v>15645</v>
      </c>
      <c r="B6362" t="s">
        <v>15644</v>
      </c>
      <c r="C6362" s="1">
        <v>25568</v>
      </c>
      <c r="D6362" t="s">
        <v>65</v>
      </c>
      <c r="E6362" t="s">
        <v>70</v>
      </c>
      <c r="G6362" t="s">
        <v>127</v>
      </c>
      <c r="H6362" t="s">
        <v>15645</v>
      </c>
      <c r="I6362" t="s">
        <v>15646</v>
      </c>
      <c r="K6362" t="s">
        <v>185</v>
      </c>
      <c r="O6362">
        <v>0</v>
      </c>
    </row>
    <row r="6363" spans="1:16" x14ac:dyDescent="0.2">
      <c r="A6363" t="s">
        <v>18122</v>
      </c>
      <c r="B6363" t="s">
        <v>18121</v>
      </c>
      <c r="C6363" s="1">
        <v>40591</v>
      </c>
      <c r="D6363" t="s">
        <v>65</v>
      </c>
      <c r="E6363" t="s">
        <v>161</v>
      </c>
      <c r="F6363" t="s">
        <v>162</v>
      </c>
      <c r="G6363" t="s">
        <v>127</v>
      </c>
      <c r="H6363" t="s">
        <v>18122</v>
      </c>
      <c r="I6363" t="s">
        <v>18123</v>
      </c>
      <c r="J6363" t="s">
        <v>18124</v>
      </c>
      <c r="K6363" t="s">
        <v>111</v>
      </c>
      <c r="L6363" t="s">
        <v>115</v>
      </c>
      <c r="M6363" t="s">
        <v>6134</v>
      </c>
      <c r="N6363" t="s">
        <v>499</v>
      </c>
      <c r="O6363" t="s">
        <v>153</v>
      </c>
      <c r="P6363" t="s">
        <v>117</v>
      </c>
    </row>
    <row r="6364" spans="1:16" x14ac:dyDescent="0.2">
      <c r="A6364" t="s">
        <v>15510</v>
      </c>
      <c r="B6364" t="s">
        <v>15509</v>
      </c>
      <c r="C6364" s="1">
        <v>40711</v>
      </c>
      <c r="D6364" t="s">
        <v>65</v>
      </c>
      <c r="E6364" t="s">
        <v>161</v>
      </c>
      <c r="F6364" t="s">
        <v>162</v>
      </c>
      <c r="G6364" t="s">
        <v>127</v>
      </c>
      <c r="H6364" t="s">
        <v>15510</v>
      </c>
      <c r="I6364" t="s">
        <v>15511</v>
      </c>
      <c r="J6364" t="s">
        <v>15512</v>
      </c>
      <c r="K6364" t="s">
        <v>111</v>
      </c>
      <c r="M6364" t="s">
        <v>6134</v>
      </c>
      <c r="N6364" t="s">
        <v>406</v>
      </c>
      <c r="O6364" t="s">
        <v>153</v>
      </c>
    </row>
    <row r="6365" spans="1:16" x14ac:dyDescent="0.2">
      <c r="A6365" t="s">
        <v>16645</v>
      </c>
      <c r="B6365" t="s">
        <v>16644</v>
      </c>
      <c r="C6365" s="1">
        <v>36775</v>
      </c>
      <c r="D6365" t="s">
        <v>65</v>
      </c>
      <c r="E6365" t="s">
        <v>161</v>
      </c>
      <c r="F6365" t="s">
        <v>162</v>
      </c>
      <c r="G6365" t="s">
        <v>127</v>
      </c>
      <c r="H6365" t="s">
        <v>16645</v>
      </c>
      <c r="I6365" t="s">
        <v>16646</v>
      </c>
      <c r="J6365" t="s">
        <v>16647</v>
      </c>
      <c r="K6365" t="s">
        <v>699</v>
      </c>
      <c r="L6365" t="s">
        <v>115</v>
      </c>
      <c r="M6365" t="s">
        <v>15554</v>
      </c>
      <c r="N6365" t="s">
        <v>16648</v>
      </c>
      <c r="O6365" t="s">
        <v>153</v>
      </c>
      <c r="P6365" t="s">
        <v>117</v>
      </c>
    </row>
    <row r="6366" spans="1:16" x14ac:dyDescent="0.2">
      <c r="A6366" t="s">
        <v>16650</v>
      </c>
      <c r="B6366" t="s">
        <v>16649</v>
      </c>
      <c r="C6366" s="1">
        <v>40592</v>
      </c>
      <c r="D6366" t="s">
        <v>65</v>
      </c>
      <c r="E6366" t="s">
        <v>161</v>
      </c>
      <c r="F6366" t="s">
        <v>162</v>
      </c>
      <c r="G6366" t="s">
        <v>127</v>
      </c>
      <c r="H6366" t="s">
        <v>16650</v>
      </c>
      <c r="I6366" t="s">
        <v>16651</v>
      </c>
      <c r="J6366" t="s">
        <v>16652</v>
      </c>
      <c r="K6366" t="s">
        <v>86</v>
      </c>
      <c r="L6366" t="s">
        <v>115</v>
      </c>
      <c r="M6366" t="s">
        <v>15549</v>
      </c>
      <c r="N6366" t="s">
        <v>499</v>
      </c>
      <c r="O6366" t="s">
        <v>153</v>
      </c>
      <c r="P6366" t="s">
        <v>117</v>
      </c>
    </row>
    <row r="6367" spans="1:16" x14ac:dyDescent="0.2">
      <c r="A6367" t="s">
        <v>15998</v>
      </c>
      <c r="B6367" t="s">
        <v>15997</v>
      </c>
      <c r="C6367" s="1">
        <v>38653</v>
      </c>
      <c r="D6367" t="s">
        <v>65</v>
      </c>
      <c r="E6367" t="s">
        <v>161</v>
      </c>
      <c r="F6367" t="s">
        <v>162</v>
      </c>
      <c r="G6367" t="s">
        <v>127</v>
      </c>
      <c r="H6367" t="s">
        <v>15998</v>
      </c>
      <c r="I6367" t="s">
        <v>15999</v>
      </c>
      <c r="J6367" t="s">
        <v>16000</v>
      </c>
      <c r="K6367" t="s">
        <v>405</v>
      </c>
      <c r="L6367" t="s">
        <v>115</v>
      </c>
      <c r="M6367" t="s">
        <v>15619</v>
      </c>
      <c r="N6367" t="s">
        <v>499</v>
      </c>
      <c r="O6367" t="s">
        <v>153</v>
      </c>
      <c r="P6367" t="s">
        <v>117</v>
      </c>
    </row>
    <row r="6368" spans="1:16" x14ac:dyDescent="0.2">
      <c r="A6368" t="s">
        <v>10279</v>
      </c>
      <c r="B6368" t="s">
        <v>10278</v>
      </c>
      <c r="C6368" s="1">
        <v>38666</v>
      </c>
      <c r="D6368" t="s">
        <v>65</v>
      </c>
      <c r="E6368" t="s">
        <v>161</v>
      </c>
      <c r="F6368" t="s">
        <v>162</v>
      </c>
      <c r="G6368" t="s">
        <v>127</v>
      </c>
      <c r="H6368" t="s">
        <v>10279</v>
      </c>
      <c r="I6368" t="s">
        <v>10280</v>
      </c>
      <c r="J6368" t="s">
        <v>10281</v>
      </c>
      <c r="K6368" t="s">
        <v>405</v>
      </c>
      <c r="L6368" t="s">
        <v>115</v>
      </c>
      <c r="M6368" t="s">
        <v>10282</v>
      </c>
      <c r="N6368" t="s">
        <v>499</v>
      </c>
      <c r="O6368" t="s">
        <v>153</v>
      </c>
      <c r="P6368" t="s">
        <v>117</v>
      </c>
    </row>
    <row r="6369" spans="1:16" x14ac:dyDescent="0.2">
      <c r="A6369" t="s">
        <v>15743</v>
      </c>
      <c r="B6369" t="s">
        <v>15742</v>
      </c>
      <c r="C6369" s="1">
        <v>41653</v>
      </c>
      <c r="D6369" t="s">
        <v>65</v>
      </c>
      <c r="E6369" t="s">
        <v>161</v>
      </c>
      <c r="F6369" t="s">
        <v>162</v>
      </c>
      <c r="G6369" t="s">
        <v>127</v>
      </c>
      <c r="H6369" t="s">
        <v>15743</v>
      </c>
      <c r="I6369" t="s">
        <v>15744</v>
      </c>
      <c r="J6369" t="s">
        <v>15745</v>
      </c>
      <c r="K6369" t="s">
        <v>111</v>
      </c>
      <c r="L6369" t="s">
        <v>115</v>
      </c>
      <c r="M6369" t="s">
        <v>15591</v>
      </c>
      <c r="N6369" t="s">
        <v>406</v>
      </c>
      <c r="O6369" t="s">
        <v>153</v>
      </c>
      <c r="P6369" t="s">
        <v>117</v>
      </c>
    </row>
    <row r="6370" spans="1:16" x14ac:dyDescent="0.2">
      <c r="A6370" t="s">
        <v>16120</v>
      </c>
      <c r="B6370" t="s">
        <v>16116</v>
      </c>
      <c r="C6370" s="1">
        <v>38266</v>
      </c>
      <c r="D6370" t="s">
        <v>65</v>
      </c>
      <c r="E6370" t="s">
        <v>161</v>
      </c>
      <c r="F6370" t="s">
        <v>162</v>
      </c>
      <c r="G6370" t="s">
        <v>127</v>
      </c>
      <c r="H6370" t="s">
        <v>16120</v>
      </c>
      <c r="I6370" t="s">
        <v>16121</v>
      </c>
      <c r="J6370" t="s">
        <v>16122</v>
      </c>
      <c r="K6370" t="s">
        <v>160</v>
      </c>
      <c r="L6370" t="s">
        <v>115</v>
      </c>
      <c r="M6370" t="s">
        <v>15619</v>
      </c>
      <c r="N6370" t="s">
        <v>499</v>
      </c>
      <c r="O6370" t="s">
        <v>153</v>
      </c>
      <c r="P6370" t="s">
        <v>117</v>
      </c>
    </row>
    <row r="6371" spans="1:16" x14ac:dyDescent="0.2">
      <c r="A6371" t="s">
        <v>39830</v>
      </c>
      <c r="B6371" t="s">
        <v>39831</v>
      </c>
      <c r="C6371" s="1">
        <v>43734</v>
      </c>
      <c r="D6371" t="s">
        <v>65</v>
      </c>
      <c r="E6371" t="s">
        <v>25222</v>
      </c>
      <c r="F6371" t="s">
        <v>25223</v>
      </c>
      <c r="G6371" t="s">
        <v>25160</v>
      </c>
      <c r="H6371" t="s">
        <v>39830</v>
      </c>
      <c r="I6371" t="s">
        <v>25963</v>
      </c>
      <c r="J6371" t="s">
        <v>39832</v>
      </c>
      <c r="K6371" t="s">
        <v>25173</v>
      </c>
      <c r="L6371" t="s">
        <v>39833</v>
      </c>
      <c r="M6371" t="s">
        <v>39834</v>
      </c>
      <c r="N6371" t="s">
        <v>39835</v>
      </c>
      <c r="P6371" t="s">
        <v>30596</v>
      </c>
    </row>
    <row r="6372" spans="1:16" x14ac:dyDescent="0.2">
      <c r="A6372" t="s">
        <v>40206</v>
      </c>
      <c r="B6372" t="s">
        <v>40207</v>
      </c>
      <c r="C6372" s="1">
        <v>43823</v>
      </c>
      <c r="D6372" t="s">
        <v>65</v>
      </c>
      <c r="E6372" t="s">
        <v>25724</v>
      </c>
      <c r="F6372" t="s">
        <v>25725</v>
      </c>
      <c r="G6372" t="s">
        <v>25198</v>
      </c>
      <c r="H6372" t="s">
        <v>40206</v>
      </c>
      <c r="I6372" t="s">
        <v>40208</v>
      </c>
      <c r="J6372" t="s">
        <v>36263</v>
      </c>
      <c r="K6372" t="s">
        <v>25156</v>
      </c>
      <c r="L6372" t="s">
        <v>40209</v>
      </c>
      <c r="M6372" t="s">
        <v>34447</v>
      </c>
      <c r="N6372" t="s">
        <v>33846</v>
      </c>
      <c r="P6372" t="s">
        <v>40210</v>
      </c>
    </row>
    <row r="6373" spans="1:16" x14ac:dyDescent="0.2">
      <c r="A6373" t="s">
        <v>26058</v>
      </c>
      <c r="B6373" t="s">
        <v>26057</v>
      </c>
      <c r="C6373" s="1">
        <v>41477</v>
      </c>
      <c r="D6373" t="s">
        <v>65</v>
      </c>
      <c r="E6373" t="s">
        <v>25464</v>
      </c>
      <c r="F6373" t="s">
        <v>25465</v>
      </c>
      <c r="G6373" t="s">
        <v>25198</v>
      </c>
      <c r="H6373" t="s">
        <v>26058</v>
      </c>
      <c r="I6373" t="s">
        <v>4684</v>
      </c>
      <c r="J6373" t="s">
        <v>34493</v>
      </c>
      <c r="K6373" t="s">
        <v>25510</v>
      </c>
      <c r="L6373" t="s">
        <v>26059</v>
      </c>
      <c r="M6373" t="s">
        <v>26060</v>
      </c>
      <c r="N6373" t="s">
        <v>26061</v>
      </c>
      <c r="P6373" t="s">
        <v>26062</v>
      </c>
    </row>
    <row r="6374" spans="1:16" x14ac:dyDescent="0.2">
      <c r="A6374" t="s">
        <v>5655</v>
      </c>
      <c r="B6374" t="s">
        <v>5654</v>
      </c>
      <c r="C6374" s="1">
        <v>40618</v>
      </c>
      <c r="D6374" t="s">
        <v>65</v>
      </c>
      <c r="E6374" t="s">
        <v>128</v>
      </c>
      <c r="F6374" t="s">
        <v>129</v>
      </c>
      <c r="G6374" t="s">
        <v>127</v>
      </c>
      <c r="H6374" t="s">
        <v>5655</v>
      </c>
      <c r="I6374" t="s">
        <v>5656</v>
      </c>
      <c r="J6374" t="s">
        <v>5657</v>
      </c>
      <c r="K6374" t="s">
        <v>93</v>
      </c>
      <c r="M6374" t="s">
        <v>5658</v>
      </c>
      <c r="N6374" t="s">
        <v>5659</v>
      </c>
      <c r="O6374" t="s">
        <v>94</v>
      </c>
    </row>
    <row r="6375" spans="1:16" x14ac:dyDescent="0.2">
      <c r="A6375" t="s">
        <v>31189</v>
      </c>
      <c r="B6375" t="s">
        <v>31188</v>
      </c>
      <c r="C6375" s="1">
        <v>42724</v>
      </c>
      <c r="D6375" t="s">
        <v>65</v>
      </c>
      <c r="E6375" t="s">
        <v>25724</v>
      </c>
      <c r="F6375" t="s">
        <v>25725</v>
      </c>
      <c r="G6375" t="s">
        <v>25800</v>
      </c>
      <c r="H6375" t="s">
        <v>31189</v>
      </c>
      <c r="I6375" t="s">
        <v>37989</v>
      </c>
      <c r="J6375" t="s">
        <v>34440</v>
      </c>
      <c r="K6375" t="s">
        <v>25215</v>
      </c>
      <c r="L6375" t="s">
        <v>31190</v>
      </c>
      <c r="M6375" t="s">
        <v>34251</v>
      </c>
      <c r="N6375" t="s">
        <v>37990</v>
      </c>
    </row>
    <row r="6376" spans="1:16" x14ac:dyDescent="0.2">
      <c r="A6376" t="s">
        <v>43498</v>
      </c>
      <c r="B6376" t="s">
        <v>43499</v>
      </c>
      <c r="C6376" s="1">
        <v>42299</v>
      </c>
      <c r="D6376" t="s">
        <v>65</v>
      </c>
      <c r="E6376" t="s">
        <v>236</v>
      </c>
      <c r="F6376" t="s">
        <v>237</v>
      </c>
      <c r="G6376" t="s">
        <v>127</v>
      </c>
      <c r="H6376" t="s">
        <v>43498</v>
      </c>
      <c r="I6376" t="s">
        <v>43500</v>
      </c>
      <c r="J6376" t="s">
        <v>43501</v>
      </c>
      <c r="K6376" t="s">
        <v>105</v>
      </c>
      <c r="L6376" t="s">
        <v>115</v>
      </c>
      <c r="M6376" t="s">
        <v>43502</v>
      </c>
      <c r="N6376" t="s">
        <v>238</v>
      </c>
      <c r="O6376" t="s">
        <v>153</v>
      </c>
    </row>
    <row r="6377" spans="1:16" x14ac:dyDescent="0.2">
      <c r="A6377" t="s">
        <v>29114</v>
      </c>
      <c r="B6377" t="s">
        <v>29113</v>
      </c>
      <c r="C6377" s="1">
        <v>39496</v>
      </c>
      <c r="D6377" t="s">
        <v>65</v>
      </c>
      <c r="E6377" t="s">
        <v>25177</v>
      </c>
      <c r="F6377" t="s">
        <v>34200</v>
      </c>
      <c r="G6377" t="s">
        <v>25153</v>
      </c>
      <c r="H6377" t="s">
        <v>29114</v>
      </c>
      <c r="I6377" t="s">
        <v>25155</v>
      </c>
      <c r="J6377" t="s">
        <v>35631</v>
      </c>
      <c r="K6377" t="s">
        <v>25156</v>
      </c>
      <c r="L6377" t="s">
        <v>25200</v>
      </c>
      <c r="M6377" t="s">
        <v>34251</v>
      </c>
      <c r="N6377" t="s">
        <v>35651</v>
      </c>
      <c r="P6377" t="s">
        <v>12166</v>
      </c>
    </row>
    <row r="6378" spans="1:16" x14ac:dyDescent="0.2">
      <c r="A6378" t="s">
        <v>38566</v>
      </c>
      <c r="B6378" t="s">
        <v>38567</v>
      </c>
      <c r="C6378" s="1">
        <v>43605</v>
      </c>
      <c r="D6378" t="s">
        <v>65</v>
      </c>
      <c r="E6378" t="s">
        <v>25685</v>
      </c>
      <c r="F6378" t="s">
        <v>25686</v>
      </c>
      <c r="G6378" t="s">
        <v>25198</v>
      </c>
      <c r="H6378" t="s">
        <v>38566</v>
      </c>
      <c r="I6378" t="s">
        <v>38568</v>
      </c>
      <c r="J6378" t="s">
        <v>36681</v>
      </c>
      <c r="K6378" t="s">
        <v>25149</v>
      </c>
      <c r="L6378" t="s">
        <v>38569</v>
      </c>
      <c r="M6378" t="s">
        <v>34447</v>
      </c>
      <c r="N6378" t="s">
        <v>38570</v>
      </c>
    </row>
    <row r="6379" spans="1:16" x14ac:dyDescent="0.2">
      <c r="A6379" t="s">
        <v>51248</v>
      </c>
      <c r="B6379" t="s">
        <v>51249</v>
      </c>
      <c r="C6379" s="1">
        <v>43951</v>
      </c>
      <c r="D6379" t="s">
        <v>65</v>
      </c>
      <c r="E6379" t="s">
        <v>399</v>
      </c>
      <c r="F6379" t="s">
        <v>400</v>
      </c>
      <c r="G6379" t="s">
        <v>127</v>
      </c>
      <c r="H6379" t="s">
        <v>51248</v>
      </c>
      <c r="I6379" t="s">
        <v>51250</v>
      </c>
      <c r="J6379" t="s">
        <v>51251</v>
      </c>
      <c r="K6379" t="s">
        <v>405</v>
      </c>
      <c r="L6379" t="s">
        <v>51252</v>
      </c>
      <c r="M6379" t="s">
        <v>51253</v>
      </c>
      <c r="N6379" t="s">
        <v>51254</v>
      </c>
      <c r="O6379" t="s">
        <v>396</v>
      </c>
      <c r="P6379" t="s">
        <v>51255</v>
      </c>
    </row>
    <row r="6380" spans="1:16" x14ac:dyDescent="0.2">
      <c r="A6380" t="s">
        <v>7692</v>
      </c>
      <c r="B6380" t="s">
        <v>7691</v>
      </c>
      <c r="C6380" s="1">
        <v>41311</v>
      </c>
      <c r="D6380" t="s">
        <v>65</v>
      </c>
      <c r="E6380" t="s">
        <v>45480</v>
      </c>
      <c r="F6380" t="s">
        <v>45481</v>
      </c>
      <c r="G6380" t="s">
        <v>133</v>
      </c>
      <c r="H6380" t="s">
        <v>7692</v>
      </c>
      <c r="I6380" t="s">
        <v>7693</v>
      </c>
      <c r="J6380" t="s">
        <v>45484</v>
      </c>
      <c r="K6380" t="s">
        <v>240</v>
      </c>
      <c r="M6380" t="s">
        <v>116</v>
      </c>
      <c r="N6380" t="s">
        <v>45485</v>
      </c>
      <c r="O6380" t="s">
        <v>94</v>
      </c>
    </row>
    <row r="6381" spans="1:16" x14ac:dyDescent="0.2">
      <c r="A6381" t="s">
        <v>34050</v>
      </c>
      <c r="B6381" t="s">
        <v>34049</v>
      </c>
      <c r="C6381" s="1">
        <v>43236</v>
      </c>
      <c r="D6381" t="s">
        <v>65</v>
      </c>
      <c r="E6381" t="s">
        <v>25582</v>
      </c>
      <c r="F6381" t="s">
        <v>25583</v>
      </c>
      <c r="G6381" t="s">
        <v>25160</v>
      </c>
      <c r="H6381" t="s">
        <v>34050</v>
      </c>
      <c r="I6381" t="s">
        <v>34051</v>
      </c>
      <c r="J6381" t="s">
        <v>36248</v>
      </c>
      <c r="K6381" t="s">
        <v>25173</v>
      </c>
      <c r="L6381" t="s">
        <v>27150</v>
      </c>
      <c r="M6381" t="s">
        <v>37109</v>
      </c>
      <c r="N6381" t="s">
        <v>34052</v>
      </c>
    </row>
    <row r="6382" spans="1:16" x14ac:dyDescent="0.2">
      <c r="A6382" t="s">
        <v>29996</v>
      </c>
      <c r="B6382" t="s">
        <v>29995</v>
      </c>
      <c r="C6382" s="1">
        <v>40673</v>
      </c>
      <c r="D6382" t="s">
        <v>65</v>
      </c>
      <c r="E6382" t="s">
        <v>686</v>
      </c>
      <c r="F6382" t="s">
        <v>687</v>
      </c>
      <c r="G6382" t="s">
        <v>25160</v>
      </c>
      <c r="H6382" t="s">
        <v>29996</v>
      </c>
      <c r="I6382" t="s">
        <v>25161</v>
      </c>
      <c r="J6382" t="s">
        <v>40733</v>
      </c>
      <c r="K6382" t="s">
        <v>25505</v>
      </c>
      <c r="L6382" t="s">
        <v>29997</v>
      </c>
      <c r="M6382" t="s">
        <v>34402</v>
      </c>
      <c r="N6382" t="s">
        <v>29998</v>
      </c>
      <c r="P6382" t="s">
        <v>12166</v>
      </c>
    </row>
    <row r="6383" spans="1:16" x14ac:dyDescent="0.2">
      <c r="A6383" t="s">
        <v>39415</v>
      </c>
      <c r="B6383" t="s">
        <v>34135</v>
      </c>
      <c r="C6383" s="1">
        <v>36292</v>
      </c>
      <c r="D6383" t="s">
        <v>65</v>
      </c>
      <c r="E6383" t="s">
        <v>438</v>
      </c>
      <c r="F6383" t="s">
        <v>439</v>
      </c>
      <c r="G6383" t="s">
        <v>25147</v>
      </c>
      <c r="H6383" t="s">
        <v>39415</v>
      </c>
      <c r="I6383" t="s">
        <v>26697</v>
      </c>
      <c r="J6383" t="s">
        <v>36380</v>
      </c>
      <c r="K6383" t="s">
        <v>25612</v>
      </c>
      <c r="L6383" t="s">
        <v>39416</v>
      </c>
      <c r="M6383" t="s">
        <v>39417</v>
      </c>
      <c r="N6383" t="s">
        <v>39418</v>
      </c>
      <c r="P6383" t="s">
        <v>39419</v>
      </c>
    </row>
    <row r="6384" spans="1:16" x14ac:dyDescent="0.2">
      <c r="A6384" t="s">
        <v>35186</v>
      </c>
      <c r="B6384" t="s">
        <v>27868</v>
      </c>
      <c r="C6384" s="1">
        <v>34729</v>
      </c>
      <c r="D6384" t="s">
        <v>65</v>
      </c>
      <c r="E6384" t="s">
        <v>25464</v>
      </c>
      <c r="F6384" t="s">
        <v>25465</v>
      </c>
      <c r="G6384" t="s">
        <v>25160</v>
      </c>
      <c r="H6384" t="s">
        <v>35186</v>
      </c>
      <c r="I6384" t="s">
        <v>27869</v>
      </c>
      <c r="J6384" t="s">
        <v>35187</v>
      </c>
      <c r="K6384" t="s">
        <v>25259</v>
      </c>
      <c r="N6384" t="s">
        <v>27870</v>
      </c>
      <c r="P6384" t="s">
        <v>35188</v>
      </c>
    </row>
    <row r="6385" spans="1:16" x14ac:dyDescent="0.2">
      <c r="A6385" t="s">
        <v>40713</v>
      </c>
      <c r="B6385" t="s">
        <v>40714</v>
      </c>
      <c r="C6385" s="1">
        <v>43887</v>
      </c>
      <c r="D6385" t="s">
        <v>65</v>
      </c>
      <c r="E6385" t="s">
        <v>25464</v>
      </c>
      <c r="F6385" t="s">
        <v>25465</v>
      </c>
      <c r="G6385" t="s">
        <v>25160</v>
      </c>
      <c r="H6385" t="s">
        <v>40713</v>
      </c>
      <c r="I6385" t="s">
        <v>40715</v>
      </c>
      <c r="J6385" t="s">
        <v>35187</v>
      </c>
      <c r="K6385" t="s">
        <v>25230</v>
      </c>
      <c r="L6385" t="s">
        <v>40626</v>
      </c>
      <c r="M6385" t="s">
        <v>40716</v>
      </c>
      <c r="N6385" t="s">
        <v>40717</v>
      </c>
      <c r="P6385" t="s">
        <v>40718</v>
      </c>
    </row>
    <row r="6386" spans="1:16" x14ac:dyDescent="0.2">
      <c r="A6386" t="s">
        <v>39872</v>
      </c>
      <c r="B6386" t="s">
        <v>39873</v>
      </c>
      <c r="C6386" s="1">
        <v>43403</v>
      </c>
      <c r="D6386" t="s">
        <v>65</v>
      </c>
      <c r="E6386" t="s">
        <v>25464</v>
      </c>
      <c r="F6386" t="s">
        <v>25465</v>
      </c>
      <c r="G6386" t="s">
        <v>25160</v>
      </c>
      <c r="H6386" t="s">
        <v>39872</v>
      </c>
      <c r="I6386" t="s">
        <v>39874</v>
      </c>
      <c r="J6386" t="s">
        <v>39140</v>
      </c>
      <c r="K6386" t="s">
        <v>25173</v>
      </c>
      <c r="L6386" t="s">
        <v>39875</v>
      </c>
      <c r="M6386" t="s">
        <v>39876</v>
      </c>
      <c r="N6386" t="s">
        <v>39877</v>
      </c>
      <c r="P6386" t="s">
        <v>39878</v>
      </c>
    </row>
    <row r="6387" spans="1:16" x14ac:dyDescent="0.2">
      <c r="A6387" t="s">
        <v>33792</v>
      </c>
      <c r="B6387" t="s">
        <v>33791</v>
      </c>
      <c r="C6387" s="1">
        <v>36516</v>
      </c>
      <c r="D6387" t="s">
        <v>65</v>
      </c>
      <c r="E6387" t="s">
        <v>438</v>
      </c>
      <c r="F6387" t="s">
        <v>439</v>
      </c>
      <c r="G6387" t="s">
        <v>25198</v>
      </c>
      <c r="H6387" t="s">
        <v>33792</v>
      </c>
      <c r="I6387" t="s">
        <v>25835</v>
      </c>
      <c r="J6387" t="s">
        <v>37029</v>
      </c>
      <c r="K6387" t="s">
        <v>25173</v>
      </c>
      <c r="L6387" t="s">
        <v>25352</v>
      </c>
      <c r="M6387" t="s">
        <v>37030</v>
      </c>
      <c r="N6387" t="s">
        <v>26122</v>
      </c>
      <c r="P6387" t="s">
        <v>33793</v>
      </c>
    </row>
    <row r="6388" spans="1:16" x14ac:dyDescent="0.2">
      <c r="A6388" t="s">
        <v>45278</v>
      </c>
      <c r="B6388" t="s">
        <v>45279</v>
      </c>
      <c r="C6388" s="1">
        <v>43636</v>
      </c>
      <c r="D6388" t="s">
        <v>65</v>
      </c>
      <c r="E6388" t="s">
        <v>5892</v>
      </c>
      <c r="F6388" t="s">
        <v>5893</v>
      </c>
      <c r="G6388" t="s">
        <v>127</v>
      </c>
      <c r="H6388" t="s">
        <v>45278</v>
      </c>
      <c r="I6388" t="s">
        <v>45280</v>
      </c>
      <c r="J6388" t="s">
        <v>45281</v>
      </c>
      <c r="K6388" t="s">
        <v>111</v>
      </c>
      <c r="N6388" t="s">
        <v>45282</v>
      </c>
      <c r="O6388" t="s">
        <v>153</v>
      </c>
    </row>
    <row r="6389" spans="1:16" x14ac:dyDescent="0.2">
      <c r="A6389" t="s">
        <v>43614</v>
      </c>
      <c r="B6389" t="s">
        <v>43615</v>
      </c>
      <c r="C6389" s="1">
        <v>42243</v>
      </c>
      <c r="D6389" t="s">
        <v>65</v>
      </c>
      <c r="E6389" t="s">
        <v>730</v>
      </c>
      <c r="F6389" t="s">
        <v>731</v>
      </c>
      <c r="G6389" t="s">
        <v>127</v>
      </c>
      <c r="H6389" t="s">
        <v>43614</v>
      </c>
      <c r="I6389" t="s">
        <v>43616</v>
      </c>
      <c r="J6389" t="s">
        <v>43617</v>
      </c>
      <c r="K6389" t="s">
        <v>111</v>
      </c>
      <c r="M6389" t="s">
        <v>711</v>
      </c>
      <c r="N6389" t="s">
        <v>43618</v>
      </c>
      <c r="O6389" t="s">
        <v>153</v>
      </c>
      <c r="P6389" t="s">
        <v>117</v>
      </c>
    </row>
    <row r="6390" spans="1:16" x14ac:dyDescent="0.2">
      <c r="A6390" t="s">
        <v>39121</v>
      </c>
      <c r="B6390" t="s">
        <v>27776</v>
      </c>
      <c r="C6390" s="1">
        <v>25568</v>
      </c>
      <c r="D6390" t="s">
        <v>65</v>
      </c>
      <c r="E6390" t="s">
        <v>25336</v>
      </c>
      <c r="F6390" t="s">
        <v>25337</v>
      </c>
      <c r="G6390" t="s">
        <v>25160</v>
      </c>
      <c r="H6390" t="s">
        <v>39121</v>
      </c>
      <c r="I6390" t="s">
        <v>27777</v>
      </c>
      <c r="J6390" t="s">
        <v>39122</v>
      </c>
      <c r="K6390" t="s">
        <v>27778</v>
      </c>
      <c r="L6390" t="s">
        <v>115</v>
      </c>
      <c r="N6390" t="s">
        <v>26813</v>
      </c>
      <c r="P6390" t="s">
        <v>34249</v>
      </c>
    </row>
    <row r="6391" spans="1:16" x14ac:dyDescent="0.2">
      <c r="A6391" t="s">
        <v>33091</v>
      </c>
      <c r="B6391" t="s">
        <v>33090</v>
      </c>
      <c r="C6391" s="1">
        <v>41719</v>
      </c>
      <c r="D6391" t="s">
        <v>65</v>
      </c>
      <c r="E6391" t="s">
        <v>25276</v>
      </c>
      <c r="F6391" t="s">
        <v>25277</v>
      </c>
      <c r="G6391" t="s">
        <v>25171</v>
      </c>
      <c r="H6391" t="s">
        <v>33091</v>
      </c>
      <c r="I6391" t="s">
        <v>25145</v>
      </c>
      <c r="J6391" t="s">
        <v>34209</v>
      </c>
      <c r="K6391" t="s">
        <v>25215</v>
      </c>
      <c r="L6391" t="s">
        <v>33092</v>
      </c>
      <c r="M6391" t="s">
        <v>36803</v>
      </c>
      <c r="N6391" t="s">
        <v>33094</v>
      </c>
      <c r="P6391" t="s">
        <v>33095</v>
      </c>
    </row>
    <row r="6392" spans="1:16" x14ac:dyDescent="0.2">
      <c r="A6392" t="s">
        <v>27915</v>
      </c>
      <c r="B6392" t="s">
        <v>27914</v>
      </c>
      <c r="C6392" s="1">
        <v>39917</v>
      </c>
      <c r="D6392" t="s">
        <v>65</v>
      </c>
      <c r="E6392" t="s">
        <v>25177</v>
      </c>
      <c r="F6392" t="s">
        <v>34200</v>
      </c>
      <c r="G6392" t="s">
        <v>25160</v>
      </c>
      <c r="H6392" t="s">
        <v>27915</v>
      </c>
      <c r="I6392" t="s">
        <v>27916</v>
      </c>
      <c r="J6392" t="s">
        <v>34356</v>
      </c>
      <c r="K6392" t="s">
        <v>25149</v>
      </c>
      <c r="L6392" t="s">
        <v>27917</v>
      </c>
      <c r="M6392" t="s">
        <v>34334</v>
      </c>
      <c r="N6392" t="s">
        <v>35203</v>
      </c>
      <c r="P6392" t="s">
        <v>125</v>
      </c>
    </row>
    <row r="6393" spans="1:16" x14ac:dyDescent="0.2">
      <c r="A6393" t="s">
        <v>36658</v>
      </c>
      <c r="B6393" t="s">
        <v>32546</v>
      </c>
      <c r="C6393" s="1">
        <v>40786</v>
      </c>
      <c r="D6393" t="s">
        <v>132</v>
      </c>
      <c r="E6393" t="s">
        <v>25295</v>
      </c>
      <c r="F6393" t="s">
        <v>25296</v>
      </c>
      <c r="G6393" t="s">
        <v>25198</v>
      </c>
      <c r="H6393" t="s">
        <v>36658</v>
      </c>
      <c r="J6393" t="s">
        <v>34454</v>
      </c>
      <c r="K6393" t="s">
        <v>25230</v>
      </c>
      <c r="L6393" t="s">
        <v>115</v>
      </c>
      <c r="M6393" t="s">
        <v>25201</v>
      </c>
      <c r="N6393" t="s">
        <v>31653</v>
      </c>
      <c r="P6393" t="s">
        <v>25853</v>
      </c>
    </row>
    <row r="6394" spans="1:16" x14ac:dyDescent="0.2">
      <c r="A6394" t="s">
        <v>33430</v>
      </c>
      <c r="B6394" t="s">
        <v>33429</v>
      </c>
      <c r="C6394" s="1">
        <v>43126</v>
      </c>
      <c r="D6394" t="s">
        <v>65</v>
      </c>
      <c r="E6394" t="s">
        <v>343</v>
      </c>
      <c r="F6394" t="s">
        <v>344</v>
      </c>
      <c r="G6394" t="s">
        <v>25160</v>
      </c>
      <c r="H6394" t="s">
        <v>33430</v>
      </c>
      <c r="I6394" t="s">
        <v>27145</v>
      </c>
      <c r="J6394" t="s">
        <v>34209</v>
      </c>
      <c r="K6394" t="s">
        <v>25215</v>
      </c>
      <c r="L6394" t="s">
        <v>33431</v>
      </c>
      <c r="M6394" t="s">
        <v>34212</v>
      </c>
      <c r="N6394" t="s">
        <v>27147</v>
      </c>
    </row>
    <row r="6395" spans="1:16" x14ac:dyDescent="0.2">
      <c r="A6395" t="s">
        <v>27876</v>
      </c>
      <c r="B6395" t="s">
        <v>27875</v>
      </c>
      <c r="C6395" s="1">
        <v>38078</v>
      </c>
      <c r="D6395" t="s">
        <v>65</v>
      </c>
      <c r="E6395" t="s">
        <v>25313</v>
      </c>
      <c r="F6395" t="s">
        <v>34235</v>
      </c>
      <c r="G6395" t="s">
        <v>25627</v>
      </c>
      <c r="H6395" t="s">
        <v>27876</v>
      </c>
      <c r="I6395" t="s">
        <v>25145</v>
      </c>
      <c r="J6395" t="s">
        <v>35144</v>
      </c>
      <c r="K6395" t="s">
        <v>26376</v>
      </c>
      <c r="N6395" t="s">
        <v>27877</v>
      </c>
    </row>
    <row r="6396" spans="1:16" x14ac:dyDescent="0.2">
      <c r="A6396" t="s">
        <v>39904</v>
      </c>
      <c r="B6396" t="s">
        <v>27880</v>
      </c>
      <c r="C6396" s="1">
        <v>37922</v>
      </c>
      <c r="D6396" t="s">
        <v>65</v>
      </c>
      <c r="E6396" t="s">
        <v>25399</v>
      </c>
      <c r="F6396" t="s">
        <v>25400</v>
      </c>
      <c r="G6396" t="s">
        <v>25160</v>
      </c>
      <c r="H6396" t="s">
        <v>39904</v>
      </c>
      <c r="I6396" t="s">
        <v>27881</v>
      </c>
      <c r="J6396" t="s">
        <v>36074</v>
      </c>
      <c r="K6396" t="s">
        <v>25205</v>
      </c>
      <c r="L6396" t="s">
        <v>115</v>
      </c>
      <c r="M6396" t="s">
        <v>25585</v>
      </c>
      <c r="N6396" t="s">
        <v>26958</v>
      </c>
      <c r="P6396" t="s">
        <v>39905</v>
      </c>
    </row>
    <row r="6397" spans="1:16" x14ac:dyDescent="0.2">
      <c r="A6397" t="s">
        <v>7743</v>
      </c>
      <c r="B6397" t="s">
        <v>7742</v>
      </c>
      <c r="C6397" s="1">
        <v>39349</v>
      </c>
      <c r="D6397" t="s">
        <v>65</v>
      </c>
      <c r="E6397" t="s">
        <v>45480</v>
      </c>
      <c r="F6397" t="s">
        <v>45481</v>
      </c>
      <c r="G6397" t="s">
        <v>1479</v>
      </c>
      <c r="H6397" t="s">
        <v>7743</v>
      </c>
      <c r="I6397" t="s">
        <v>45502</v>
      </c>
      <c r="J6397" t="s">
        <v>7734</v>
      </c>
      <c r="K6397" t="s">
        <v>93</v>
      </c>
      <c r="L6397" t="s">
        <v>115</v>
      </c>
      <c r="M6397" t="s">
        <v>641</v>
      </c>
      <c r="N6397" t="s">
        <v>45503</v>
      </c>
      <c r="O6397" t="s">
        <v>94</v>
      </c>
      <c r="P6397" t="s">
        <v>45504</v>
      </c>
    </row>
    <row r="6398" spans="1:16" x14ac:dyDescent="0.2">
      <c r="A6398" t="s">
        <v>29698</v>
      </c>
      <c r="B6398" t="s">
        <v>29697</v>
      </c>
      <c r="C6398" s="1">
        <v>42120</v>
      </c>
      <c r="D6398" t="s">
        <v>65</v>
      </c>
      <c r="E6398" t="s">
        <v>25276</v>
      </c>
      <c r="F6398" t="s">
        <v>25277</v>
      </c>
      <c r="G6398" t="s">
        <v>25160</v>
      </c>
      <c r="H6398" t="s">
        <v>29698</v>
      </c>
      <c r="I6398" t="s">
        <v>29699</v>
      </c>
      <c r="J6398" t="s">
        <v>34209</v>
      </c>
      <c r="K6398" t="s">
        <v>25215</v>
      </c>
      <c r="L6398" t="s">
        <v>29700</v>
      </c>
      <c r="M6398" t="s">
        <v>34212</v>
      </c>
      <c r="N6398" t="s">
        <v>29701</v>
      </c>
      <c r="P6398" t="s">
        <v>29470</v>
      </c>
    </row>
    <row r="6399" spans="1:16" x14ac:dyDescent="0.2">
      <c r="A6399" t="s">
        <v>27752</v>
      </c>
      <c r="B6399" t="s">
        <v>27751</v>
      </c>
      <c r="C6399" s="1">
        <v>40416</v>
      </c>
      <c r="D6399" t="s">
        <v>65</v>
      </c>
      <c r="E6399" t="s">
        <v>686</v>
      </c>
      <c r="F6399" t="s">
        <v>687</v>
      </c>
      <c r="G6399" t="s">
        <v>25147</v>
      </c>
      <c r="H6399" t="s">
        <v>27752</v>
      </c>
      <c r="I6399" t="s">
        <v>32182</v>
      </c>
      <c r="J6399" t="s">
        <v>34217</v>
      </c>
      <c r="K6399" t="s">
        <v>25149</v>
      </c>
      <c r="L6399" t="s">
        <v>115</v>
      </c>
      <c r="M6399" t="s">
        <v>35149</v>
      </c>
      <c r="N6399" t="s">
        <v>27753</v>
      </c>
    </row>
    <row r="6400" spans="1:16" x14ac:dyDescent="0.2">
      <c r="A6400" t="s">
        <v>28954</v>
      </c>
      <c r="B6400" t="s">
        <v>28951</v>
      </c>
      <c r="C6400" s="1">
        <v>43090</v>
      </c>
      <c r="D6400" t="s">
        <v>65</v>
      </c>
      <c r="E6400" t="s">
        <v>28952</v>
      </c>
      <c r="F6400" t="s">
        <v>28953</v>
      </c>
      <c r="G6400" t="s">
        <v>25340</v>
      </c>
      <c r="H6400" t="s">
        <v>28954</v>
      </c>
      <c r="J6400" t="s">
        <v>34256</v>
      </c>
      <c r="K6400" t="s">
        <v>25342</v>
      </c>
      <c r="L6400" t="s">
        <v>38438</v>
      </c>
      <c r="M6400" t="s">
        <v>38439</v>
      </c>
      <c r="N6400" t="s">
        <v>28955</v>
      </c>
      <c r="P6400" t="s">
        <v>1296</v>
      </c>
    </row>
    <row r="6401" spans="1:16" x14ac:dyDescent="0.2">
      <c r="A6401" t="s">
        <v>28019</v>
      </c>
      <c r="B6401" t="s">
        <v>28018</v>
      </c>
      <c r="C6401" s="1">
        <v>40359</v>
      </c>
      <c r="D6401" t="s">
        <v>65</v>
      </c>
      <c r="E6401" t="s">
        <v>25263</v>
      </c>
      <c r="F6401" t="s">
        <v>25264</v>
      </c>
      <c r="G6401" t="s">
        <v>25171</v>
      </c>
      <c r="H6401" t="s">
        <v>28019</v>
      </c>
      <c r="I6401" t="s">
        <v>25145</v>
      </c>
      <c r="J6401" t="s">
        <v>36815</v>
      </c>
      <c r="K6401" t="s">
        <v>25215</v>
      </c>
      <c r="L6401" t="s">
        <v>36816</v>
      </c>
      <c r="M6401" t="s">
        <v>36817</v>
      </c>
      <c r="N6401" t="s">
        <v>28020</v>
      </c>
      <c r="P6401" t="s">
        <v>12166</v>
      </c>
    </row>
    <row r="6402" spans="1:16" x14ac:dyDescent="0.2">
      <c r="A6402" t="s">
        <v>39123</v>
      </c>
      <c r="B6402" t="s">
        <v>27942</v>
      </c>
      <c r="C6402" s="1">
        <v>35963</v>
      </c>
      <c r="D6402" t="s">
        <v>65</v>
      </c>
      <c r="E6402" t="s">
        <v>301</v>
      </c>
      <c r="F6402" t="s">
        <v>302</v>
      </c>
      <c r="G6402" t="s">
        <v>25160</v>
      </c>
      <c r="H6402" t="s">
        <v>39123</v>
      </c>
      <c r="J6402" t="s">
        <v>34209</v>
      </c>
      <c r="K6402" t="s">
        <v>25162</v>
      </c>
      <c r="N6402" t="s">
        <v>27943</v>
      </c>
      <c r="P6402" t="s">
        <v>34249</v>
      </c>
    </row>
    <row r="6403" spans="1:16" x14ac:dyDescent="0.2">
      <c r="A6403" t="s">
        <v>43127</v>
      </c>
      <c r="B6403" t="s">
        <v>43128</v>
      </c>
      <c r="C6403" s="1">
        <v>41135</v>
      </c>
      <c r="D6403" t="s">
        <v>65</v>
      </c>
      <c r="E6403" t="s">
        <v>271</v>
      </c>
      <c r="F6403" t="s">
        <v>272</v>
      </c>
      <c r="G6403" t="s">
        <v>127</v>
      </c>
      <c r="H6403" t="s">
        <v>43127</v>
      </c>
      <c r="I6403" t="s">
        <v>43129</v>
      </c>
      <c r="K6403" t="s">
        <v>86</v>
      </c>
      <c r="L6403" t="s">
        <v>115</v>
      </c>
      <c r="M6403" t="s">
        <v>43130</v>
      </c>
      <c r="N6403" t="s">
        <v>270</v>
      </c>
      <c r="O6403" t="s">
        <v>94</v>
      </c>
      <c r="P6403" t="s">
        <v>117</v>
      </c>
    </row>
    <row r="6404" spans="1:16" x14ac:dyDescent="0.2">
      <c r="A6404" t="s">
        <v>36765</v>
      </c>
      <c r="B6404" t="s">
        <v>32941</v>
      </c>
      <c r="C6404" s="1">
        <v>37425</v>
      </c>
      <c r="D6404" t="s">
        <v>132</v>
      </c>
      <c r="E6404" t="s">
        <v>25724</v>
      </c>
      <c r="F6404" t="s">
        <v>25725</v>
      </c>
      <c r="G6404" t="s">
        <v>25153</v>
      </c>
      <c r="H6404" t="s">
        <v>36765</v>
      </c>
      <c r="I6404" t="s">
        <v>25155</v>
      </c>
      <c r="J6404" t="s">
        <v>34454</v>
      </c>
      <c r="K6404" t="s">
        <v>25156</v>
      </c>
      <c r="L6404" t="s">
        <v>32942</v>
      </c>
      <c r="M6404" t="s">
        <v>30487</v>
      </c>
      <c r="N6404" t="s">
        <v>32943</v>
      </c>
      <c r="P6404" t="s">
        <v>25853</v>
      </c>
    </row>
    <row r="6405" spans="1:16" x14ac:dyDescent="0.2">
      <c r="A6405" t="s">
        <v>739</v>
      </c>
      <c r="B6405" t="s">
        <v>738</v>
      </c>
      <c r="C6405" s="1">
        <v>25568</v>
      </c>
      <c r="D6405" t="s">
        <v>65</v>
      </c>
      <c r="E6405" t="s">
        <v>226</v>
      </c>
      <c r="F6405" t="s">
        <v>227</v>
      </c>
      <c r="G6405" t="s">
        <v>127</v>
      </c>
      <c r="H6405" t="s">
        <v>739</v>
      </c>
      <c r="I6405" t="s">
        <v>740</v>
      </c>
      <c r="J6405" t="s">
        <v>741</v>
      </c>
      <c r="K6405" t="s">
        <v>111</v>
      </c>
      <c r="M6405" t="s">
        <v>736</v>
      </c>
      <c r="N6405" t="s">
        <v>465</v>
      </c>
      <c r="O6405" t="s">
        <v>94</v>
      </c>
    </row>
    <row r="6406" spans="1:16" x14ac:dyDescent="0.2">
      <c r="A6406" t="s">
        <v>24527</v>
      </c>
      <c r="B6406" t="s">
        <v>24526</v>
      </c>
      <c r="C6406" s="1">
        <v>42548</v>
      </c>
      <c r="D6406" t="s">
        <v>65</v>
      </c>
      <c r="E6406" t="s">
        <v>399</v>
      </c>
      <c r="F6406" t="s">
        <v>400</v>
      </c>
      <c r="G6406" t="s">
        <v>127</v>
      </c>
      <c r="H6406" t="s">
        <v>24527</v>
      </c>
      <c r="I6406" t="s">
        <v>24528</v>
      </c>
      <c r="J6406" t="s">
        <v>24529</v>
      </c>
      <c r="K6406" t="s">
        <v>405</v>
      </c>
      <c r="L6406" t="s">
        <v>304</v>
      </c>
      <c r="M6406" t="s">
        <v>24530</v>
      </c>
      <c r="N6406" t="s">
        <v>9968</v>
      </c>
      <c r="O6406" t="s">
        <v>153</v>
      </c>
    </row>
    <row r="6407" spans="1:16" x14ac:dyDescent="0.2">
      <c r="A6407" t="s">
        <v>48291</v>
      </c>
      <c r="B6407" t="s">
        <v>24523</v>
      </c>
      <c r="C6407" s="1">
        <v>42524</v>
      </c>
      <c r="D6407" t="s">
        <v>65</v>
      </c>
      <c r="E6407" t="s">
        <v>399</v>
      </c>
      <c r="F6407" t="s">
        <v>400</v>
      </c>
      <c r="G6407" t="s">
        <v>127</v>
      </c>
      <c r="H6407" t="s">
        <v>48291</v>
      </c>
      <c r="I6407" t="s">
        <v>48292</v>
      </c>
      <c r="J6407" t="s">
        <v>48293</v>
      </c>
      <c r="K6407" t="s">
        <v>405</v>
      </c>
      <c r="M6407" t="s">
        <v>24524</v>
      </c>
      <c r="N6407" t="s">
        <v>24525</v>
      </c>
      <c r="O6407">
        <v>0</v>
      </c>
      <c r="P6407" t="s">
        <v>46636</v>
      </c>
    </row>
    <row r="6408" spans="1:16" x14ac:dyDescent="0.2">
      <c r="A6408" t="s">
        <v>8521</v>
      </c>
      <c r="B6408" t="s">
        <v>8520</v>
      </c>
      <c r="C6408" s="1">
        <v>42535</v>
      </c>
      <c r="D6408" t="s">
        <v>65</v>
      </c>
      <c r="E6408" t="s">
        <v>211</v>
      </c>
      <c r="F6408" t="s">
        <v>212</v>
      </c>
      <c r="G6408" t="s">
        <v>133</v>
      </c>
      <c r="H6408" t="s">
        <v>8521</v>
      </c>
      <c r="I6408" t="s">
        <v>8522</v>
      </c>
      <c r="J6408" t="s">
        <v>8523</v>
      </c>
      <c r="K6408" t="s">
        <v>93</v>
      </c>
      <c r="M6408" t="s">
        <v>8524</v>
      </c>
      <c r="N6408" t="s">
        <v>629</v>
      </c>
      <c r="O6408" t="s">
        <v>94</v>
      </c>
      <c r="P6408" t="s">
        <v>323</v>
      </c>
    </row>
    <row r="6409" spans="1:16" x14ac:dyDescent="0.2">
      <c r="A6409" t="s">
        <v>28981</v>
      </c>
      <c r="B6409" t="s">
        <v>28980</v>
      </c>
      <c r="C6409" s="1">
        <v>41502</v>
      </c>
      <c r="D6409" t="s">
        <v>65</v>
      </c>
      <c r="E6409" t="s">
        <v>25399</v>
      </c>
      <c r="F6409" t="s">
        <v>25400</v>
      </c>
      <c r="G6409" t="s">
        <v>25153</v>
      </c>
      <c r="H6409" t="s">
        <v>28981</v>
      </c>
      <c r="I6409" t="s">
        <v>28828</v>
      </c>
      <c r="J6409" t="s">
        <v>35604</v>
      </c>
      <c r="K6409" t="s">
        <v>25496</v>
      </c>
      <c r="L6409" t="s">
        <v>33566</v>
      </c>
      <c r="M6409" t="s">
        <v>35605</v>
      </c>
      <c r="N6409" t="s">
        <v>28982</v>
      </c>
      <c r="P6409" t="s">
        <v>35606</v>
      </c>
    </row>
    <row r="6410" spans="1:16" x14ac:dyDescent="0.2">
      <c r="A6410" t="s">
        <v>32753</v>
      </c>
      <c r="B6410" t="s">
        <v>32752</v>
      </c>
      <c r="C6410" s="1">
        <v>40926</v>
      </c>
      <c r="D6410" t="s">
        <v>65</v>
      </c>
      <c r="E6410" t="s">
        <v>170</v>
      </c>
      <c r="F6410" t="s">
        <v>171</v>
      </c>
      <c r="G6410" t="s">
        <v>25198</v>
      </c>
      <c r="H6410" t="s">
        <v>32753</v>
      </c>
      <c r="I6410" t="s">
        <v>28515</v>
      </c>
      <c r="J6410" t="s">
        <v>35604</v>
      </c>
      <c r="K6410" t="s">
        <v>25496</v>
      </c>
      <c r="L6410" t="s">
        <v>32754</v>
      </c>
      <c r="M6410" t="s">
        <v>30487</v>
      </c>
      <c r="N6410" t="s">
        <v>32755</v>
      </c>
      <c r="P6410" t="s">
        <v>1296</v>
      </c>
    </row>
    <row r="6411" spans="1:16" x14ac:dyDescent="0.2">
      <c r="A6411" t="s">
        <v>29409</v>
      </c>
      <c r="B6411" t="s">
        <v>32878</v>
      </c>
      <c r="C6411" s="1">
        <v>37893</v>
      </c>
      <c r="D6411" t="s">
        <v>65</v>
      </c>
      <c r="E6411" t="s">
        <v>170</v>
      </c>
      <c r="F6411" t="s">
        <v>171</v>
      </c>
      <c r="G6411" t="s">
        <v>25171</v>
      </c>
      <c r="H6411" t="s">
        <v>29409</v>
      </c>
      <c r="J6411" t="s">
        <v>38931</v>
      </c>
      <c r="K6411" t="s">
        <v>25219</v>
      </c>
      <c r="N6411" t="s">
        <v>32879</v>
      </c>
      <c r="P6411" t="s">
        <v>25192</v>
      </c>
    </row>
    <row r="6412" spans="1:16" x14ac:dyDescent="0.2">
      <c r="A6412" t="s">
        <v>39124</v>
      </c>
      <c r="B6412" t="s">
        <v>29408</v>
      </c>
      <c r="C6412" s="1">
        <v>38114</v>
      </c>
      <c r="D6412" t="s">
        <v>65</v>
      </c>
      <c r="E6412" t="s">
        <v>170</v>
      </c>
      <c r="F6412" t="s">
        <v>171</v>
      </c>
      <c r="G6412" t="s">
        <v>25160</v>
      </c>
      <c r="H6412" t="s">
        <v>39124</v>
      </c>
      <c r="J6412" t="s">
        <v>39125</v>
      </c>
      <c r="K6412" t="s">
        <v>25219</v>
      </c>
      <c r="L6412" t="s">
        <v>115</v>
      </c>
      <c r="N6412" t="s">
        <v>29410</v>
      </c>
      <c r="P6412" t="s">
        <v>34592</v>
      </c>
    </row>
    <row r="6413" spans="1:16" x14ac:dyDescent="0.2">
      <c r="A6413" t="s">
        <v>50236</v>
      </c>
      <c r="B6413" t="s">
        <v>50237</v>
      </c>
      <c r="C6413" s="1">
        <v>43836</v>
      </c>
      <c r="D6413" t="s">
        <v>65</v>
      </c>
      <c r="E6413" t="s">
        <v>195</v>
      </c>
      <c r="F6413" t="s">
        <v>196</v>
      </c>
      <c r="G6413" t="s">
        <v>1479</v>
      </c>
      <c r="H6413" t="s">
        <v>50236</v>
      </c>
      <c r="I6413" t="s">
        <v>50238</v>
      </c>
      <c r="J6413" t="s">
        <v>50239</v>
      </c>
      <c r="K6413" t="s">
        <v>93</v>
      </c>
      <c r="L6413" t="s">
        <v>50240</v>
      </c>
      <c r="M6413" t="s">
        <v>49522</v>
      </c>
      <c r="N6413" t="s">
        <v>50241</v>
      </c>
      <c r="O6413" t="s">
        <v>94</v>
      </c>
      <c r="P6413" t="s">
        <v>49408</v>
      </c>
    </row>
    <row r="6414" spans="1:16" x14ac:dyDescent="0.2">
      <c r="A6414" t="s">
        <v>24940</v>
      </c>
      <c r="B6414" t="s">
        <v>24937</v>
      </c>
      <c r="C6414" s="1">
        <v>38181</v>
      </c>
      <c r="D6414" t="s">
        <v>65</v>
      </c>
      <c r="E6414" t="s">
        <v>354</v>
      </c>
      <c r="F6414" t="s">
        <v>355</v>
      </c>
      <c r="G6414" t="s">
        <v>127</v>
      </c>
      <c r="H6414" t="s">
        <v>24940</v>
      </c>
      <c r="I6414" t="s">
        <v>24941</v>
      </c>
      <c r="J6414" t="s">
        <v>24938</v>
      </c>
      <c r="K6414" t="s">
        <v>111</v>
      </c>
      <c r="M6414" t="s">
        <v>24942</v>
      </c>
      <c r="N6414" t="s">
        <v>371</v>
      </c>
      <c r="O6414" t="s">
        <v>153</v>
      </c>
      <c r="P6414" t="s">
        <v>117</v>
      </c>
    </row>
    <row r="6415" spans="1:16" x14ac:dyDescent="0.2">
      <c r="A6415" t="s">
        <v>39525</v>
      </c>
      <c r="B6415" t="s">
        <v>39526</v>
      </c>
      <c r="C6415" s="1">
        <v>43693</v>
      </c>
      <c r="D6415" t="s">
        <v>65</v>
      </c>
      <c r="E6415" t="s">
        <v>170</v>
      </c>
      <c r="F6415" t="s">
        <v>171</v>
      </c>
      <c r="G6415" t="s">
        <v>25209</v>
      </c>
      <c r="H6415" t="s">
        <v>39525</v>
      </c>
      <c r="I6415" t="s">
        <v>25145</v>
      </c>
      <c r="J6415" t="s">
        <v>35145</v>
      </c>
      <c r="K6415" t="s">
        <v>25149</v>
      </c>
      <c r="L6415" t="s">
        <v>29519</v>
      </c>
      <c r="M6415" t="s">
        <v>35816</v>
      </c>
      <c r="N6415" t="s">
        <v>35817</v>
      </c>
      <c r="P6415" t="s">
        <v>39527</v>
      </c>
    </row>
    <row r="6416" spans="1:16" x14ac:dyDescent="0.2">
      <c r="A6416" t="s">
        <v>26110</v>
      </c>
      <c r="B6416" t="s">
        <v>26109</v>
      </c>
      <c r="C6416" s="1">
        <v>41348</v>
      </c>
      <c r="D6416" t="s">
        <v>65</v>
      </c>
      <c r="E6416" t="s">
        <v>25169</v>
      </c>
      <c r="F6416" t="s">
        <v>25170</v>
      </c>
      <c r="G6416" t="s">
        <v>25323</v>
      </c>
      <c r="H6416" t="s">
        <v>26110</v>
      </c>
      <c r="I6416" t="s">
        <v>25172</v>
      </c>
      <c r="J6416" t="s">
        <v>36030</v>
      </c>
      <c r="K6416" t="s">
        <v>25173</v>
      </c>
      <c r="L6416" t="s">
        <v>26112</v>
      </c>
      <c r="M6416" t="s">
        <v>36120</v>
      </c>
      <c r="N6416" t="s">
        <v>39516</v>
      </c>
      <c r="P6416" t="s">
        <v>39517</v>
      </c>
    </row>
    <row r="6417" spans="1:16" x14ac:dyDescent="0.2">
      <c r="A6417" t="s">
        <v>30236</v>
      </c>
      <c r="B6417" t="s">
        <v>30235</v>
      </c>
      <c r="C6417" s="1">
        <v>39741</v>
      </c>
      <c r="D6417" t="s">
        <v>65</v>
      </c>
      <c r="E6417" t="s">
        <v>686</v>
      </c>
      <c r="F6417" t="s">
        <v>687</v>
      </c>
      <c r="G6417" t="s">
        <v>25153</v>
      </c>
      <c r="H6417" t="s">
        <v>30236</v>
      </c>
      <c r="I6417" t="s">
        <v>25145</v>
      </c>
      <c r="J6417" t="s">
        <v>36022</v>
      </c>
      <c r="K6417" t="s">
        <v>25215</v>
      </c>
      <c r="L6417" t="s">
        <v>36023</v>
      </c>
      <c r="M6417" t="s">
        <v>36024</v>
      </c>
      <c r="N6417" t="s">
        <v>30237</v>
      </c>
    </row>
    <row r="6418" spans="1:16" x14ac:dyDescent="0.2">
      <c r="A6418" t="s">
        <v>35182</v>
      </c>
      <c r="B6418" t="s">
        <v>27896</v>
      </c>
      <c r="C6418" s="1">
        <v>38398</v>
      </c>
      <c r="D6418" t="s">
        <v>65</v>
      </c>
      <c r="E6418" t="s">
        <v>25399</v>
      </c>
      <c r="F6418" t="s">
        <v>25400</v>
      </c>
      <c r="G6418" t="s">
        <v>25147</v>
      </c>
      <c r="H6418" t="s">
        <v>35182</v>
      </c>
      <c r="I6418" t="s">
        <v>25161</v>
      </c>
      <c r="J6418" t="s">
        <v>34245</v>
      </c>
      <c r="K6418" t="s">
        <v>25173</v>
      </c>
      <c r="L6418" t="s">
        <v>115</v>
      </c>
      <c r="N6418" t="s">
        <v>27478</v>
      </c>
      <c r="P6418" t="s">
        <v>34912</v>
      </c>
    </row>
    <row r="6419" spans="1:16" x14ac:dyDescent="0.2">
      <c r="A6419" t="s">
        <v>14553</v>
      </c>
      <c r="B6419" t="s">
        <v>14552</v>
      </c>
      <c r="C6419" s="1">
        <v>40330</v>
      </c>
      <c r="D6419" t="s">
        <v>65</v>
      </c>
      <c r="F6419" t="s">
        <v>34583</v>
      </c>
      <c r="G6419" t="s">
        <v>127</v>
      </c>
      <c r="H6419" t="s">
        <v>14553</v>
      </c>
      <c r="I6419" t="s">
        <v>14554</v>
      </c>
      <c r="J6419" t="s">
        <v>14555</v>
      </c>
      <c r="K6419" t="s">
        <v>160</v>
      </c>
      <c r="M6419" t="s">
        <v>7523</v>
      </c>
      <c r="N6419" t="s">
        <v>356</v>
      </c>
      <c r="O6419" t="s">
        <v>153</v>
      </c>
      <c r="P6419" t="s">
        <v>117</v>
      </c>
    </row>
    <row r="6420" spans="1:16" x14ac:dyDescent="0.2">
      <c r="A6420" t="s">
        <v>34043</v>
      </c>
      <c r="B6420" t="s">
        <v>34042</v>
      </c>
      <c r="C6420" s="1">
        <v>43236</v>
      </c>
      <c r="D6420" t="s">
        <v>65</v>
      </c>
      <c r="E6420" t="s">
        <v>25582</v>
      </c>
      <c r="F6420" t="s">
        <v>25583</v>
      </c>
      <c r="G6420" t="s">
        <v>25147</v>
      </c>
      <c r="H6420" t="s">
        <v>34043</v>
      </c>
      <c r="I6420" t="s">
        <v>34044</v>
      </c>
      <c r="J6420" t="s">
        <v>36279</v>
      </c>
      <c r="K6420" t="s">
        <v>25215</v>
      </c>
      <c r="L6420" t="s">
        <v>34045</v>
      </c>
      <c r="M6420" t="s">
        <v>36280</v>
      </c>
      <c r="N6420" t="s">
        <v>31251</v>
      </c>
    </row>
    <row r="6421" spans="1:16" x14ac:dyDescent="0.2">
      <c r="A6421" t="s">
        <v>13384</v>
      </c>
      <c r="B6421" t="s">
        <v>13383</v>
      </c>
      <c r="C6421" s="1">
        <v>37056</v>
      </c>
      <c r="D6421" t="s">
        <v>65</v>
      </c>
      <c r="E6421" t="s">
        <v>645</v>
      </c>
      <c r="F6421" t="s">
        <v>646</v>
      </c>
      <c r="G6421" t="s">
        <v>127</v>
      </c>
      <c r="H6421" t="s">
        <v>13384</v>
      </c>
      <c r="I6421" t="s">
        <v>13385</v>
      </c>
      <c r="J6421" t="s">
        <v>13386</v>
      </c>
      <c r="K6421" t="s">
        <v>160</v>
      </c>
      <c r="M6421" t="s">
        <v>7523</v>
      </c>
      <c r="N6421" t="s">
        <v>46966</v>
      </c>
      <c r="O6421" t="s">
        <v>153</v>
      </c>
    </row>
    <row r="6422" spans="1:16" x14ac:dyDescent="0.2">
      <c r="A6422" t="s">
        <v>11616</v>
      </c>
      <c r="B6422" t="s">
        <v>11615</v>
      </c>
      <c r="C6422" s="1">
        <v>41257</v>
      </c>
      <c r="D6422" t="s">
        <v>65</v>
      </c>
      <c r="E6422" t="s">
        <v>290</v>
      </c>
      <c r="F6422" t="s">
        <v>291</v>
      </c>
      <c r="G6422" t="s">
        <v>127</v>
      </c>
      <c r="H6422" t="s">
        <v>11616</v>
      </c>
      <c r="I6422" t="s">
        <v>11617</v>
      </c>
      <c r="J6422" t="s">
        <v>11618</v>
      </c>
      <c r="K6422" t="s">
        <v>160</v>
      </c>
      <c r="M6422" t="s">
        <v>11176</v>
      </c>
      <c r="N6422" t="s">
        <v>357</v>
      </c>
      <c r="O6422" t="s">
        <v>153</v>
      </c>
      <c r="P6422" t="s">
        <v>117</v>
      </c>
    </row>
    <row r="6423" spans="1:16" x14ac:dyDescent="0.2">
      <c r="A6423" t="s">
        <v>46697</v>
      </c>
      <c r="B6423" t="s">
        <v>46698</v>
      </c>
      <c r="C6423" s="1">
        <v>43006</v>
      </c>
      <c r="D6423" t="s">
        <v>65</v>
      </c>
      <c r="E6423" t="s">
        <v>90</v>
      </c>
      <c r="F6423" t="s">
        <v>91</v>
      </c>
      <c r="G6423" t="s">
        <v>127</v>
      </c>
      <c r="H6423" t="s">
        <v>46697</v>
      </c>
      <c r="I6423" t="s">
        <v>46699</v>
      </c>
      <c r="J6423" t="s">
        <v>46700</v>
      </c>
      <c r="K6423" t="s">
        <v>11148</v>
      </c>
      <c r="L6423" t="s">
        <v>46701</v>
      </c>
      <c r="M6423" t="s">
        <v>7523</v>
      </c>
      <c r="N6423" t="s">
        <v>46696</v>
      </c>
      <c r="O6423" t="s">
        <v>153</v>
      </c>
    </row>
    <row r="6424" spans="1:16" x14ac:dyDescent="0.2">
      <c r="A6424" t="s">
        <v>38277</v>
      </c>
      <c r="B6424" t="s">
        <v>38278</v>
      </c>
      <c r="C6424" s="1">
        <v>43524</v>
      </c>
      <c r="D6424" t="s">
        <v>65</v>
      </c>
      <c r="E6424" t="s">
        <v>33721</v>
      </c>
      <c r="F6424" t="s">
        <v>33722</v>
      </c>
      <c r="G6424" t="s">
        <v>25147</v>
      </c>
      <c r="H6424" t="s">
        <v>38277</v>
      </c>
      <c r="I6424" t="s">
        <v>37738</v>
      </c>
      <c r="J6424" t="s">
        <v>34543</v>
      </c>
      <c r="K6424" t="s">
        <v>25173</v>
      </c>
      <c r="L6424" t="s">
        <v>38279</v>
      </c>
      <c r="M6424" t="s">
        <v>38280</v>
      </c>
      <c r="N6424" t="s">
        <v>37741</v>
      </c>
    </row>
    <row r="6425" spans="1:16" x14ac:dyDescent="0.2">
      <c r="A6425" t="s">
        <v>13608</v>
      </c>
      <c r="B6425" t="s">
        <v>13607</v>
      </c>
      <c r="C6425" s="1">
        <v>37755</v>
      </c>
      <c r="D6425" t="s">
        <v>65</v>
      </c>
      <c r="E6425" t="s">
        <v>327</v>
      </c>
      <c r="F6425" t="s">
        <v>328</v>
      </c>
      <c r="G6425" t="s">
        <v>127</v>
      </c>
      <c r="H6425" t="s">
        <v>13608</v>
      </c>
      <c r="I6425" t="s">
        <v>13609</v>
      </c>
      <c r="J6425" t="s">
        <v>13610</v>
      </c>
      <c r="K6425" t="s">
        <v>11304</v>
      </c>
      <c r="M6425" t="s">
        <v>11263</v>
      </c>
      <c r="N6425" t="s">
        <v>481</v>
      </c>
      <c r="O6425" t="s">
        <v>153</v>
      </c>
      <c r="P6425" t="s">
        <v>117</v>
      </c>
    </row>
    <row r="6426" spans="1:16" x14ac:dyDescent="0.2">
      <c r="A6426" t="s">
        <v>25334</v>
      </c>
      <c r="B6426" t="s">
        <v>25333</v>
      </c>
      <c r="C6426" s="1">
        <v>41814</v>
      </c>
      <c r="D6426" t="s">
        <v>65</v>
      </c>
      <c r="E6426" t="s">
        <v>25169</v>
      </c>
      <c r="F6426" t="s">
        <v>25170</v>
      </c>
      <c r="G6426" t="s">
        <v>25171</v>
      </c>
      <c r="H6426" t="s">
        <v>25334</v>
      </c>
      <c r="I6426" t="s">
        <v>25145</v>
      </c>
      <c r="J6426" t="s">
        <v>34209</v>
      </c>
      <c r="K6426" t="s">
        <v>25215</v>
      </c>
      <c r="L6426" t="s">
        <v>30829</v>
      </c>
      <c r="M6426" t="s">
        <v>34212</v>
      </c>
      <c r="N6426" t="s">
        <v>37946</v>
      </c>
      <c r="P6426" t="s">
        <v>37947</v>
      </c>
    </row>
    <row r="6427" spans="1:16" x14ac:dyDescent="0.2">
      <c r="A6427" t="s">
        <v>28060</v>
      </c>
      <c r="B6427" t="s">
        <v>28059</v>
      </c>
      <c r="C6427" s="1">
        <v>43213</v>
      </c>
      <c r="D6427" t="s">
        <v>65</v>
      </c>
      <c r="E6427" t="s">
        <v>25263</v>
      </c>
      <c r="F6427" t="s">
        <v>25264</v>
      </c>
      <c r="G6427" t="s">
        <v>25147</v>
      </c>
      <c r="H6427" t="s">
        <v>28060</v>
      </c>
      <c r="I6427" t="s">
        <v>28061</v>
      </c>
      <c r="J6427" t="s">
        <v>36158</v>
      </c>
      <c r="K6427" t="s">
        <v>25215</v>
      </c>
      <c r="L6427" t="s">
        <v>39766</v>
      </c>
      <c r="M6427" t="s">
        <v>39767</v>
      </c>
      <c r="N6427" t="s">
        <v>28062</v>
      </c>
      <c r="P6427" t="s">
        <v>28063</v>
      </c>
    </row>
    <row r="6428" spans="1:16" x14ac:dyDescent="0.2">
      <c r="A6428" t="s">
        <v>27883</v>
      </c>
      <c r="B6428" t="s">
        <v>27882</v>
      </c>
      <c r="C6428" s="1">
        <v>41081</v>
      </c>
      <c r="D6428" t="s">
        <v>65</v>
      </c>
      <c r="E6428" t="s">
        <v>26865</v>
      </c>
      <c r="F6428" t="s">
        <v>26866</v>
      </c>
      <c r="G6428" t="s">
        <v>25147</v>
      </c>
      <c r="H6428" t="s">
        <v>27883</v>
      </c>
      <c r="I6428" t="s">
        <v>27884</v>
      </c>
      <c r="J6428" t="s">
        <v>35145</v>
      </c>
      <c r="K6428" t="s">
        <v>25215</v>
      </c>
      <c r="L6428" t="s">
        <v>27885</v>
      </c>
      <c r="M6428" t="s">
        <v>35146</v>
      </c>
      <c r="N6428" t="s">
        <v>26871</v>
      </c>
      <c r="P6428" t="s">
        <v>1296</v>
      </c>
    </row>
    <row r="6429" spans="1:16" x14ac:dyDescent="0.2">
      <c r="A6429" t="s">
        <v>35627</v>
      </c>
      <c r="B6429" t="s">
        <v>28994</v>
      </c>
      <c r="C6429" s="1">
        <v>38401</v>
      </c>
      <c r="D6429" t="s">
        <v>65</v>
      </c>
      <c r="E6429" t="s">
        <v>26386</v>
      </c>
      <c r="F6429" t="s">
        <v>26387</v>
      </c>
      <c r="G6429" t="s">
        <v>25147</v>
      </c>
      <c r="H6429" t="s">
        <v>35627</v>
      </c>
      <c r="I6429" t="s">
        <v>29006</v>
      </c>
      <c r="J6429" t="s">
        <v>35145</v>
      </c>
      <c r="K6429" t="s">
        <v>25162</v>
      </c>
      <c r="L6429" t="s">
        <v>115</v>
      </c>
      <c r="N6429" t="s">
        <v>29007</v>
      </c>
      <c r="P6429" t="s">
        <v>34916</v>
      </c>
    </row>
    <row r="6430" spans="1:16" x14ac:dyDescent="0.2">
      <c r="A6430" t="s">
        <v>35168</v>
      </c>
      <c r="B6430" t="s">
        <v>27813</v>
      </c>
      <c r="C6430" s="1">
        <v>37050</v>
      </c>
      <c r="D6430" t="s">
        <v>65</v>
      </c>
      <c r="E6430" t="s">
        <v>70</v>
      </c>
      <c r="G6430" t="s">
        <v>25147</v>
      </c>
      <c r="H6430" t="s">
        <v>35168</v>
      </c>
      <c r="K6430" t="s">
        <v>25162</v>
      </c>
      <c r="N6430" t="s">
        <v>27814</v>
      </c>
      <c r="P6430" t="s">
        <v>35169</v>
      </c>
    </row>
    <row r="6431" spans="1:16" x14ac:dyDescent="0.2">
      <c r="A6431" t="s">
        <v>35940</v>
      </c>
      <c r="B6431" t="s">
        <v>29617</v>
      </c>
      <c r="C6431" s="1">
        <v>34603</v>
      </c>
      <c r="D6431" t="s">
        <v>65</v>
      </c>
      <c r="E6431" t="s">
        <v>25313</v>
      </c>
      <c r="F6431" t="s">
        <v>34235</v>
      </c>
      <c r="G6431" t="s">
        <v>25147</v>
      </c>
      <c r="H6431" t="s">
        <v>35940</v>
      </c>
      <c r="K6431" t="s">
        <v>26376</v>
      </c>
      <c r="L6431" t="s">
        <v>115</v>
      </c>
      <c r="N6431" t="s">
        <v>29619</v>
      </c>
      <c r="P6431" t="s">
        <v>34717</v>
      </c>
    </row>
    <row r="6432" spans="1:16" x14ac:dyDescent="0.2">
      <c r="A6432" t="s">
        <v>40719</v>
      </c>
      <c r="B6432" t="s">
        <v>40720</v>
      </c>
      <c r="C6432" s="1">
        <v>43929</v>
      </c>
      <c r="D6432" t="s">
        <v>65</v>
      </c>
      <c r="E6432" t="s">
        <v>25685</v>
      </c>
      <c r="F6432" t="s">
        <v>25686</v>
      </c>
      <c r="G6432" t="s">
        <v>25147</v>
      </c>
      <c r="H6432" t="s">
        <v>40719</v>
      </c>
      <c r="I6432" t="s">
        <v>40721</v>
      </c>
      <c r="J6432" t="s">
        <v>35145</v>
      </c>
      <c r="K6432" t="s">
        <v>25149</v>
      </c>
      <c r="L6432" t="s">
        <v>33714</v>
      </c>
      <c r="M6432" t="s">
        <v>29290</v>
      </c>
      <c r="N6432" t="s">
        <v>26624</v>
      </c>
      <c r="P6432" t="s">
        <v>40722</v>
      </c>
    </row>
    <row r="6433" spans="1:16" x14ac:dyDescent="0.2">
      <c r="A6433" t="s">
        <v>27828</v>
      </c>
      <c r="B6433" t="s">
        <v>27827</v>
      </c>
      <c r="C6433" s="1">
        <v>33102</v>
      </c>
      <c r="D6433" t="s">
        <v>65</v>
      </c>
      <c r="E6433" t="s">
        <v>25313</v>
      </c>
      <c r="F6433" t="s">
        <v>34235</v>
      </c>
      <c r="G6433" t="s">
        <v>26205</v>
      </c>
      <c r="H6433" t="s">
        <v>27828</v>
      </c>
      <c r="I6433" t="s">
        <v>25161</v>
      </c>
      <c r="J6433" t="s">
        <v>37371</v>
      </c>
      <c r="K6433" t="s">
        <v>26192</v>
      </c>
      <c r="N6433" t="s">
        <v>26377</v>
      </c>
    </row>
    <row r="6434" spans="1:16" x14ac:dyDescent="0.2">
      <c r="A6434" t="s">
        <v>31055</v>
      </c>
      <c r="B6434" t="s">
        <v>31054</v>
      </c>
      <c r="C6434" s="1">
        <v>33106</v>
      </c>
      <c r="D6434" t="s">
        <v>65</v>
      </c>
      <c r="E6434" t="s">
        <v>25313</v>
      </c>
      <c r="F6434" t="s">
        <v>34235</v>
      </c>
      <c r="G6434" t="s">
        <v>26205</v>
      </c>
      <c r="H6434" t="s">
        <v>31055</v>
      </c>
      <c r="I6434" t="s">
        <v>31056</v>
      </c>
      <c r="J6434" t="s">
        <v>37372</v>
      </c>
      <c r="K6434" t="s">
        <v>25156</v>
      </c>
      <c r="N6434" t="s">
        <v>28622</v>
      </c>
    </row>
    <row r="6435" spans="1:16" x14ac:dyDescent="0.2">
      <c r="A6435" t="s">
        <v>37410</v>
      </c>
      <c r="B6435" t="s">
        <v>37411</v>
      </c>
      <c r="C6435" s="1">
        <v>43340</v>
      </c>
      <c r="D6435" t="s">
        <v>65</v>
      </c>
      <c r="E6435" t="s">
        <v>686</v>
      </c>
      <c r="F6435" t="s">
        <v>687</v>
      </c>
      <c r="G6435" t="s">
        <v>25198</v>
      </c>
      <c r="H6435" t="s">
        <v>37410</v>
      </c>
      <c r="I6435" t="s">
        <v>28773</v>
      </c>
      <c r="J6435" t="s">
        <v>37412</v>
      </c>
      <c r="K6435" t="s">
        <v>25173</v>
      </c>
      <c r="L6435" t="s">
        <v>25523</v>
      </c>
      <c r="M6435" t="s">
        <v>30487</v>
      </c>
      <c r="N6435" t="s">
        <v>37413</v>
      </c>
    </row>
    <row r="6436" spans="1:16" x14ac:dyDescent="0.2">
      <c r="A6436" t="s">
        <v>21906</v>
      </c>
      <c r="B6436" t="s">
        <v>21905</v>
      </c>
      <c r="C6436" s="1">
        <v>36159</v>
      </c>
      <c r="D6436" t="s">
        <v>65</v>
      </c>
      <c r="E6436" t="s">
        <v>99</v>
      </c>
      <c r="F6436" t="s">
        <v>100</v>
      </c>
      <c r="G6436" t="s">
        <v>143</v>
      </c>
      <c r="H6436" t="s">
        <v>21906</v>
      </c>
      <c r="I6436" t="s">
        <v>21907</v>
      </c>
      <c r="J6436" t="s">
        <v>21908</v>
      </c>
      <c r="K6436" t="s">
        <v>160</v>
      </c>
      <c r="M6436" t="s">
        <v>373</v>
      </c>
      <c r="N6436" t="s">
        <v>21909</v>
      </c>
      <c r="O6436" t="s">
        <v>153</v>
      </c>
      <c r="P6436" t="s">
        <v>117</v>
      </c>
    </row>
    <row r="6437" spans="1:16" x14ac:dyDescent="0.2">
      <c r="A6437" t="s">
        <v>44230</v>
      </c>
      <c r="B6437" t="s">
        <v>44231</v>
      </c>
      <c r="C6437" s="1">
        <v>43329</v>
      </c>
      <c r="D6437" t="s">
        <v>65</v>
      </c>
      <c r="E6437" t="s">
        <v>3891</v>
      </c>
      <c r="F6437" t="s">
        <v>3892</v>
      </c>
      <c r="G6437" t="s">
        <v>2988</v>
      </c>
      <c r="H6437" t="s">
        <v>44230</v>
      </c>
      <c r="I6437" t="s">
        <v>44209</v>
      </c>
      <c r="J6437" t="s">
        <v>44229</v>
      </c>
      <c r="K6437" t="s">
        <v>240</v>
      </c>
      <c r="M6437" t="s">
        <v>44007</v>
      </c>
      <c r="N6437" t="s">
        <v>44215</v>
      </c>
      <c r="O6437" t="s">
        <v>94</v>
      </c>
      <c r="P6437" t="s">
        <v>41578</v>
      </c>
    </row>
    <row r="6438" spans="1:16" x14ac:dyDescent="0.2">
      <c r="A6438" t="s">
        <v>44216</v>
      </c>
      <c r="B6438" t="s">
        <v>44217</v>
      </c>
      <c r="C6438" s="1">
        <v>43329</v>
      </c>
      <c r="D6438" t="s">
        <v>65</v>
      </c>
      <c r="E6438" t="s">
        <v>3891</v>
      </c>
      <c r="F6438" t="s">
        <v>3892</v>
      </c>
      <c r="G6438" t="s">
        <v>2988</v>
      </c>
      <c r="H6438" t="s">
        <v>44216</v>
      </c>
      <c r="I6438" t="s">
        <v>44209</v>
      </c>
      <c r="J6438" t="s">
        <v>44218</v>
      </c>
      <c r="K6438" t="s">
        <v>240</v>
      </c>
      <c r="M6438" t="s">
        <v>44007</v>
      </c>
      <c r="N6438" t="s">
        <v>44215</v>
      </c>
      <c r="O6438" t="s">
        <v>94</v>
      </c>
      <c r="P6438" t="s">
        <v>41578</v>
      </c>
    </row>
    <row r="6439" spans="1:16" x14ac:dyDescent="0.2">
      <c r="A6439" t="s">
        <v>44207</v>
      </c>
      <c r="B6439" t="s">
        <v>44208</v>
      </c>
      <c r="C6439" s="1">
        <v>43329</v>
      </c>
      <c r="D6439" t="s">
        <v>65</v>
      </c>
      <c r="E6439" t="s">
        <v>3891</v>
      </c>
      <c r="F6439" t="s">
        <v>3892</v>
      </c>
      <c r="G6439" t="s">
        <v>2988</v>
      </c>
      <c r="H6439" t="s">
        <v>44207</v>
      </c>
      <c r="I6439" t="s">
        <v>44209</v>
      </c>
      <c r="J6439" t="s">
        <v>44210</v>
      </c>
      <c r="K6439" t="s">
        <v>240</v>
      </c>
      <c r="M6439" t="s">
        <v>44058</v>
      </c>
      <c r="N6439" t="s">
        <v>44206</v>
      </c>
      <c r="O6439" t="s">
        <v>94</v>
      </c>
      <c r="P6439" t="s">
        <v>41578</v>
      </c>
    </row>
    <row r="6440" spans="1:16" x14ac:dyDescent="0.2">
      <c r="A6440" t="s">
        <v>49980</v>
      </c>
      <c r="B6440" t="s">
        <v>49981</v>
      </c>
      <c r="C6440" s="1">
        <v>43703</v>
      </c>
      <c r="D6440" t="s">
        <v>65</v>
      </c>
      <c r="E6440" t="s">
        <v>568</v>
      </c>
      <c r="F6440" t="s">
        <v>569</v>
      </c>
      <c r="G6440" t="s">
        <v>1479</v>
      </c>
      <c r="H6440" t="s">
        <v>49980</v>
      </c>
      <c r="I6440" t="s">
        <v>49982</v>
      </c>
      <c r="J6440" t="s">
        <v>49983</v>
      </c>
      <c r="K6440" t="s">
        <v>86</v>
      </c>
      <c r="L6440" t="s">
        <v>49984</v>
      </c>
      <c r="M6440" t="s">
        <v>383</v>
      </c>
      <c r="N6440" t="s">
        <v>49985</v>
      </c>
      <c r="O6440" t="s">
        <v>94</v>
      </c>
      <c r="P6440" t="s">
        <v>49986</v>
      </c>
    </row>
    <row r="6441" spans="1:16" x14ac:dyDescent="0.2">
      <c r="A6441" t="s">
        <v>50163</v>
      </c>
      <c r="B6441" t="s">
        <v>50164</v>
      </c>
      <c r="C6441" s="1">
        <v>43774</v>
      </c>
      <c r="D6441" t="s">
        <v>65</v>
      </c>
      <c r="E6441" t="s">
        <v>568</v>
      </c>
      <c r="F6441" t="s">
        <v>569</v>
      </c>
      <c r="G6441" t="s">
        <v>1479</v>
      </c>
      <c r="H6441" t="s">
        <v>50163</v>
      </c>
      <c r="I6441" t="s">
        <v>50165</v>
      </c>
      <c r="J6441" t="s">
        <v>50166</v>
      </c>
      <c r="K6441" t="s">
        <v>86</v>
      </c>
      <c r="L6441" t="s">
        <v>50167</v>
      </c>
      <c r="M6441" t="s">
        <v>50168</v>
      </c>
      <c r="N6441" t="s">
        <v>50149</v>
      </c>
      <c r="O6441" t="s">
        <v>94</v>
      </c>
      <c r="P6441" t="s">
        <v>50169</v>
      </c>
    </row>
    <row r="6442" spans="1:16" x14ac:dyDescent="0.2">
      <c r="A6442" t="s">
        <v>3175</v>
      </c>
      <c r="B6442" t="s">
        <v>3174</v>
      </c>
      <c r="C6442" s="1">
        <v>39855</v>
      </c>
      <c r="D6442" t="s">
        <v>65</v>
      </c>
      <c r="E6442" t="s">
        <v>170</v>
      </c>
      <c r="F6442" t="s">
        <v>171</v>
      </c>
      <c r="G6442" t="s">
        <v>133</v>
      </c>
      <c r="H6442" t="s">
        <v>3175</v>
      </c>
      <c r="I6442" t="s">
        <v>3176</v>
      </c>
      <c r="J6442" t="s">
        <v>3177</v>
      </c>
      <c r="K6442" t="s">
        <v>240</v>
      </c>
      <c r="M6442" t="s">
        <v>3172</v>
      </c>
      <c r="N6442" t="s">
        <v>3173</v>
      </c>
      <c r="O6442" t="s">
        <v>94</v>
      </c>
      <c r="P6442" t="s">
        <v>117</v>
      </c>
    </row>
    <row r="6443" spans="1:16" x14ac:dyDescent="0.2">
      <c r="A6443" t="s">
        <v>3170</v>
      </c>
      <c r="B6443" t="s">
        <v>3169</v>
      </c>
      <c r="C6443" s="1">
        <v>39855</v>
      </c>
      <c r="D6443" t="s">
        <v>65</v>
      </c>
      <c r="E6443" t="s">
        <v>170</v>
      </c>
      <c r="F6443" t="s">
        <v>171</v>
      </c>
      <c r="G6443" t="s">
        <v>133</v>
      </c>
      <c r="H6443" t="s">
        <v>3170</v>
      </c>
      <c r="I6443" t="s">
        <v>44487</v>
      </c>
      <c r="J6443" t="s">
        <v>3171</v>
      </c>
      <c r="K6443" t="s">
        <v>240</v>
      </c>
      <c r="M6443" t="s">
        <v>3172</v>
      </c>
      <c r="N6443" t="s">
        <v>3173</v>
      </c>
      <c r="O6443" t="s">
        <v>94</v>
      </c>
      <c r="P6443" t="s">
        <v>117</v>
      </c>
    </row>
    <row r="6444" spans="1:16" x14ac:dyDescent="0.2">
      <c r="A6444" t="s">
        <v>3337</v>
      </c>
      <c r="B6444" t="s">
        <v>3336</v>
      </c>
      <c r="C6444" s="1">
        <v>41498</v>
      </c>
      <c r="D6444" t="s">
        <v>65</v>
      </c>
      <c r="E6444" t="s">
        <v>170</v>
      </c>
      <c r="F6444" t="s">
        <v>171</v>
      </c>
      <c r="G6444" t="s">
        <v>133</v>
      </c>
      <c r="H6444" t="s">
        <v>3337</v>
      </c>
      <c r="I6444" t="s">
        <v>3338</v>
      </c>
      <c r="J6444" t="s">
        <v>44495</v>
      </c>
      <c r="K6444" t="s">
        <v>240</v>
      </c>
      <c r="M6444" t="s">
        <v>1905</v>
      </c>
      <c r="N6444" t="s">
        <v>1847</v>
      </c>
      <c r="O6444" t="s">
        <v>94</v>
      </c>
      <c r="P6444" t="s">
        <v>117</v>
      </c>
    </row>
    <row r="6445" spans="1:16" x14ac:dyDescent="0.2">
      <c r="A6445" t="s">
        <v>3238</v>
      </c>
      <c r="B6445" t="s">
        <v>3237</v>
      </c>
      <c r="C6445" s="1">
        <v>40653</v>
      </c>
      <c r="D6445" t="s">
        <v>65</v>
      </c>
      <c r="E6445" t="s">
        <v>170</v>
      </c>
      <c r="F6445" t="s">
        <v>171</v>
      </c>
      <c r="G6445" t="s">
        <v>133</v>
      </c>
      <c r="H6445" t="s">
        <v>3238</v>
      </c>
      <c r="I6445" t="s">
        <v>3239</v>
      </c>
      <c r="J6445" t="s">
        <v>3240</v>
      </c>
      <c r="K6445" t="s">
        <v>240</v>
      </c>
      <c r="M6445" t="s">
        <v>1905</v>
      </c>
      <c r="N6445" t="s">
        <v>3241</v>
      </c>
      <c r="O6445" t="s">
        <v>94</v>
      </c>
    </row>
    <row r="6446" spans="1:16" x14ac:dyDescent="0.2">
      <c r="A6446" t="s">
        <v>11060</v>
      </c>
      <c r="B6446" t="s">
        <v>11059</v>
      </c>
      <c r="C6446" s="1">
        <v>41135</v>
      </c>
      <c r="D6446" t="s">
        <v>65</v>
      </c>
      <c r="E6446" t="s">
        <v>256</v>
      </c>
      <c r="F6446" t="s">
        <v>257</v>
      </c>
      <c r="G6446" t="s">
        <v>127</v>
      </c>
      <c r="H6446" t="s">
        <v>11060</v>
      </c>
      <c r="I6446" t="s">
        <v>11061</v>
      </c>
      <c r="J6446" t="s">
        <v>11062</v>
      </c>
      <c r="K6446" t="s">
        <v>240</v>
      </c>
      <c r="M6446" t="s">
        <v>11063</v>
      </c>
      <c r="N6446" t="s">
        <v>11064</v>
      </c>
      <c r="O6446" t="s">
        <v>153</v>
      </c>
    </row>
    <row r="6447" spans="1:16" x14ac:dyDescent="0.2">
      <c r="A6447" t="s">
        <v>9341</v>
      </c>
      <c r="B6447" t="s">
        <v>9340</v>
      </c>
      <c r="C6447" s="1">
        <v>41099</v>
      </c>
      <c r="D6447" t="s">
        <v>65</v>
      </c>
      <c r="E6447" t="s">
        <v>230</v>
      </c>
      <c r="F6447" t="s">
        <v>231</v>
      </c>
      <c r="G6447" t="s">
        <v>127</v>
      </c>
      <c r="H6447" t="s">
        <v>9341</v>
      </c>
      <c r="I6447" t="s">
        <v>9187</v>
      </c>
      <c r="J6447" t="s">
        <v>9342</v>
      </c>
      <c r="K6447" t="s">
        <v>93</v>
      </c>
      <c r="M6447" t="s">
        <v>9323</v>
      </c>
      <c r="N6447" t="s">
        <v>232</v>
      </c>
      <c r="O6447" t="s">
        <v>94</v>
      </c>
      <c r="P6447" t="s">
        <v>117</v>
      </c>
    </row>
    <row r="6448" spans="1:16" x14ac:dyDescent="0.2">
      <c r="A6448" t="s">
        <v>14307</v>
      </c>
      <c r="B6448" t="s">
        <v>14306</v>
      </c>
      <c r="C6448" s="1">
        <v>42490</v>
      </c>
      <c r="D6448" t="s">
        <v>65</v>
      </c>
      <c r="E6448" t="s">
        <v>188</v>
      </c>
      <c r="F6448" t="s">
        <v>189</v>
      </c>
      <c r="G6448" t="s">
        <v>127</v>
      </c>
      <c r="H6448" t="s">
        <v>14307</v>
      </c>
      <c r="I6448" t="s">
        <v>14308</v>
      </c>
      <c r="J6448" t="s">
        <v>14309</v>
      </c>
      <c r="K6448" t="s">
        <v>111</v>
      </c>
      <c r="L6448" t="s">
        <v>115</v>
      </c>
      <c r="M6448" t="s">
        <v>7607</v>
      </c>
      <c r="N6448" t="s">
        <v>191</v>
      </c>
      <c r="O6448" t="s">
        <v>153</v>
      </c>
      <c r="P6448" t="s">
        <v>192</v>
      </c>
    </row>
    <row r="6449" spans="1:16" x14ac:dyDescent="0.2">
      <c r="A6449" t="s">
        <v>22396</v>
      </c>
      <c r="B6449" t="s">
        <v>22395</v>
      </c>
      <c r="C6449" s="1">
        <v>41024</v>
      </c>
      <c r="D6449" t="s">
        <v>65</v>
      </c>
      <c r="E6449" t="s">
        <v>330</v>
      </c>
      <c r="F6449" t="s">
        <v>331</v>
      </c>
      <c r="G6449" t="s">
        <v>127</v>
      </c>
      <c r="H6449" t="s">
        <v>22396</v>
      </c>
      <c r="I6449" t="s">
        <v>22397</v>
      </c>
      <c r="J6449" t="s">
        <v>22398</v>
      </c>
      <c r="K6449" t="s">
        <v>93</v>
      </c>
      <c r="M6449" t="s">
        <v>7918</v>
      </c>
      <c r="N6449" t="s">
        <v>22399</v>
      </c>
      <c r="O6449" t="s">
        <v>153</v>
      </c>
      <c r="P6449" t="s">
        <v>192</v>
      </c>
    </row>
    <row r="6450" spans="1:16" x14ac:dyDescent="0.2">
      <c r="A6450" t="s">
        <v>27860</v>
      </c>
      <c r="B6450" t="s">
        <v>27859</v>
      </c>
      <c r="C6450" s="1">
        <v>41238</v>
      </c>
      <c r="D6450" t="s">
        <v>65</v>
      </c>
      <c r="E6450" t="s">
        <v>25464</v>
      </c>
      <c r="F6450" t="s">
        <v>25465</v>
      </c>
      <c r="G6450" t="s">
        <v>25160</v>
      </c>
      <c r="H6450" t="s">
        <v>27860</v>
      </c>
      <c r="I6450" t="s">
        <v>27861</v>
      </c>
      <c r="J6450" t="s">
        <v>35143</v>
      </c>
      <c r="K6450" t="s">
        <v>25173</v>
      </c>
      <c r="L6450" t="s">
        <v>27862</v>
      </c>
      <c r="M6450" t="s">
        <v>27863</v>
      </c>
      <c r="N6450" t="s">
        <v>27864</v>
      </c>
      <c r="P6450" t="s">
        <v>1296</v>
      </c>
    </row>
    <row r="6451" spans="1:16" x14ac:dyDescent="0.2">
      <c r="A6451" t="s">
        <v>30852</v>
      </c>
      <c r="B6451" t="s">
        <v>30851</v>
      </c>
      <c r="C6451" s="1">
        <v>25568</v>
      </c>
      <c r="D6451" t="s">
        <v>65</v>
      </c>
      <c r="E6451" t="s">
        <v>25549</v>
      </c>
      <c r="F6451" t="s">
        <v>25550</v>
      </c>
      <c r="G6451" t="s">
        <v>25198</v>
      </c>
      <c r="H6451" t="s">
        <v>30852</v>
      </c>
      <c r="I6451" t="s">
        <v>30853</v>
      </c>
      <c r="J6451" t="s">
        <v>36197</v>
      </c>
      <c r="K6451" t="s">
        <v>25162</v>
      </c>
      <c r="M6451" t="s">
        <v>36198</v>
      </c>
      <c r="N6451" t="s">
        <v>30854</v>
      </c>
      <c r="P6451" t="s">
        <v>25255</v>
      </c>
    </row>
    <row r="6452" spans="1:16" x14ac:dyDescent="0.2">
      <c r="A6452" t="s">
        <v>11694</v>
      </c>
      <c r="B6452" t="s">
        <v>11693</v>
      </c>
      <c r="C6452" s="1">
        <v>39862</v>
      </c>
      <c r="D6452" t="s">
        <v>65</v>
      </c>
      <c r="E6452" t="s">
        <v>1205</v>
      </c>
      <c r="F6452" t="s">
        <v>1206</v>
      </c>
      <c r="G6452" t="s">
        <v>127</v>
      </c>
      <c r="H6452" t="s">
        <v>11694</v>
      </c>
      <c r="I6452" t="s">
        <v>11695</v>
      </c>
      <c r="J6452" t="s">
        <v>11696</v>
      </c>
      <c r="K6452" t="s">
        <v>111</v>
      </c>
      <c r="L6452" t="s">
        <v>115</v>
      </c>
      <c r="M6452" t="s">
        <v>7523</v>
      </c>
      <c r="N6452" t="s">
        <v>1210</v>
      </c>
      <c r="O6452" t="s">
        <v>153</v>
      </c>
      <c r="P6452" t="s">
        <v>117</v>
      </c>
    </row>
    <row r="6453" spans="1:16" x14ac:dyDescent="0.2">
      <c r="A6453" t="s">
        <v>33899</v>
      </c>
      <c r="B6453" t="s">
        <v>33898</v>
      </c>
      <c r="C6453" s="1">
        <v>43153</v>
      </c>
      <c r="D6453" t="s">
        <v>65</v>
      </c>
      <c r="E6453" t="s">
        <v>30436</v>
      </c>
      <c r="F6453" t="s">
        <v>34338</v>
      </c>
      <c r="G6453" t="s">
        <v>25160</v>
      </c>
      <c r="H6453" t="s">
        <v>33899</v>
      </c>
      <c r="I6453" t="s">
        <v>25331</v>
      </c>
      <c r="J6453" t="s">
        <v>31236</v>
      </c>
      <c r="K6453" t="s">
        <v>25215</v>
      </c>
      <c r="L6453" t="s">
        <v>40301</v>
      </c>
      <c r="M6453" t="s">
        <v>40302</v>
      </c>
      <c r="N6453" t="s">
        <v>33900</v>
      </c>
    </row>
    <row r="6454" spans="1:16" x14ac:dyDescent="0.2">
      <c r="A6454" t="s">
        <v>8190</v>
      </c>
      <c r="B6454" t="s">
        <v>8189</v>
      </c>
      <c r="C6454" s="1">
        <v>42528</v>
      </c>
      <c r="D6454" t="s">
        <v>65</v>
      </c>
      <c r="E6454" t="s">
        <v>90</v>
      </c>
      <c r="F6454" t="s">
        <v>91</v>
      </c>
      <c r="G6454" t="s">
        <v>127</v>
      </c>
      <c r="H6454" t="s">
        <v>8190</v>
      </c>
      <c r="I6454" t="s">
        <v>8191</v>
      </c>
      <c r="J6454" t="s">
        <v>8192</v>
      </c>
      <c r="K6454" t="s">
        <v>93</v>
      </c>
      <c r="M6454" t="s">
        <v>662</v>
      </c>
      <c r="N6454" t="s">
        <v>8193</v>
      </c>
      <c r="O6454" t="s">
        <v>94</v>
      </c>
    </row>
    <row r="6455" spans="1:16" x14ac:dyDescent="0.2">
      <c r="A6455" t="s">
        <v>8294</v>
      </c>
      <c r="B6455" t="s">
        <v>8293</v>
      </c>
      <c r="C6455" s="1">
        <v>42023</v>
      </c>
      <c r="D6455" t="s">
        <v>65</v>
      </c>
      <c r="E6455" t="s">
        <v>219</v>
      </c>
      <c r="F6455" t="s">
        <v>220</v>
      </c>
      <c r="G6455" t="s">
        <v>127</v>
      </c>
      <c r="H6455" t="s">
        <v>8294</v>
      </c>
      <c r="I6455" t="s">
        <v>8295</v>
      </c>
      <c r="J6455" t="s">
        <v>8296</v>
      </c>
      <c r="K6455" t="s">
        <v>93</v>
      </c>
      <c r="M6455" t="s">
        <v>5050</v>
      </c>
      <c r="N6455" t="s">
        <v>222</v>
      </c>
      <c r="O6455" t="s">
        <v>94</v>
      </c>
      <c r="P6455" t="s">
        <v>117</v>
      </c>
    </row>
    <row r="6456" spans="1:16" x14ac:dyDescent="0.2">
      <c r="A6456" t="s">
        <v>7326</v>
      </c>
      <c r="B6456" t="s">
        <v>7325</v>
      </c>
      <c r="C6456" s="1">
        <v>42863</v>
      </c>
      <c r="D6456" t="s">
        <v>65</v>
      </c>
      <c r="E6456" t="s">
        <v>128</v>
      </c>
      <c r="F6456" t="s">
        <v>129</v>
      </c>
      <c r="G6456" t="s">
        <v>127</v>
      </c>
      <c r="H6456" t="s">
        <v>7326</v>
      </c>
      <c r="I6456" t="s">
        <v>7327</v>
      </c>
      <c r="J6456" t="s">
        <v>7328</v>
      </c>
      <c r="K6456" t="s">
        <v>93</v>
      </c>
      <c r="M6456" t="s">
        <v>576</v>
      </c>
      <c r="N6456" t="s">
        <v>202</v>
      </c>
      <c r="O6456" t="s">
        <v>94</v>
      </c>
    </row>
    <row r="6457" spans="1:16" x14ac:dyDescent="0.2">
      <c r="A6457" t="s">
        <v>15261</v>
      </c>
      <c r="B6457" t="s">
        <v>15260</v>
      </c>
      <c r="C6457" s="1">
        <v>40706</v>
      </c>
      <c r="D6457" t="s">
        <v>65</v>
      </c>
      <c r="E6457" t="s">
        <v>1508</v>
      </c>
      <c r="F6457" t="s">
        <v>1509</v>
      </c>
      <c r="G6457" t="s">
        <v>127</v>
      </c>
      <c r="H6457" t="s">
        <v>15261</v>
      </c>
      <c r="I6457" t="s">
        <v>15262</v>
      </c>
      <c r="J6457" t="s">
        <v>15263</v>
      </c>
      <c r="K6457" t="s">
        <v>93</v>
      </c>
      <c r="M6457" t="s">
        <v>11120</v>
      </c>
      <c r="N6457" t="s">
        <v>142</v>
      </c>
      <c r="O6457" t="s">
        <v>153</v>
      </c>
    </row>
    <row r="6458" spans="1:16" x14ac:dyDescent="0.2">
      <c r="A6458" t="s">
        <v>13914</v>
      </c>
      <c r="B6458" t="s">
        <v>13913</v>
      </c>
      <c r="C6458" s="1">
        <v>25568</v>
      </c>
      <c r="D6458" t="s">
        <v>65</v>
      </c>
      <c r="E6458" t="s">
        <v>155</v>
      </c>
      <c r="F6458" t="s">
        <v>156</v>
      </c>
      <c r="G6458" t="s">
        <v>127</v>
      </c>
      <c r="H6458" t="s">
        <v>13914</v>
      </c>
      <c r="I6458" t="s">
        <v>13915</v>
      </c>
      <c r="K6458" t="s">
        <v>67</v>
      </c>
      <c r="M6458" t="s">
        <v>11883</v>
      </c>
      <c r="O6458" t="s">
        <v>153</v>
      </c>
    </row>
    <row r="6459" spans="1:16" x14ac:dyDescent="0.2">
      <c r="A6459" t="s">
        <v>15257</v>
      </c>
      <c r="B6459" t="s">
        <v>15256</v>
      </c>
      <c r="C6459" s="1">
        <v>37054</v>
      </c>
      <c r="D6459" t="s">
        <v>65</v>
      </c>
      <c r="E6459" t="s">
        <v>155</v>
      </c>
      <c r="F6459" t="s">
        <v>156</v>
      </c>
      <c r="G6459" t="s">
        <v>127</v>
      </c>
      <c r="H6459" t="s">
        <v>15257</v>
      </c>
      <c r="I6459" t="s">
        <v>15258</v>
      </c>
      <c r="J6459" t="s">
        <v>15259</v>
      </c>
      <c r="K6459" t="s">
        <v>111</v>
      </c>
      <c r="M6459" t="s">
        <v>7607</v>
      </c>
      <c r="O6459" t="s">
        <v>153</v>
      </c>
    </row>
    <row r="6460" spans="1:16" x14ac:dyDescent="0.2">
      <c r="A6460" t="s">
        <v>13650</v>
      </c>
      <c r="B6460" t="s">
        <v>13649</v>
      </c>
      <c r="C6460" s="1">
        <v>25568</v>
      </c>
      <c r="D6460" t="s">
        <v>65</v>
      </c>
      <c r="E6460" t="s">
        <v>155</v>
      </c>
      <c r="F6460" t="s">
        <v>156</v>
      </c>
      <c r="G6460" t="s">
        <v>127</v>
      </c>
      <c r="H6460" t="s">
        <v>13650</v>
      </c>
      <c r="I6460" t="s">
        <v>13651</v>
      </c>
      <c r="K6460" t="s">
        <v>111</v>
      </c>
      <c r="O6460">
        <v>0</v>
      </c>
    </row>
    <row r="6461" spans="1:16" x14ac:dyDescent="0.2">
      <c r="A6461" t="s">
        <v>43102</v>
      </c>
      <c r="B6461" t="s">
        <v>43103</v>
      </c>
      <c r="C6461" s="1">
        <v>38486</v>
      </c>
      <c r="D6461" t="s">
        <v>65</v>
      </c>
      <c r="E6461" t="s">
        <v>208</v>
      </c>
      <c r="F6461" t="s">
        <v>209</v>
      </c>
      <c r="G6461" t="s">
        <v>127</v>
      </c>
      <c r="H6461" t="s">
        <v>43102</v>
      </c>
      <c r="I6461" t="s">
        <v>43104</v>
      </c>
      <c r="J6461" t="s">
        <v>43105</v>
      </c>
      <c r="K6461" t="s">
        <v>111</v>
      </c>
      <c r="M6461" t="s">
        <v>43106</v>
      </c>
      <c r="N6461" t="s">
        <v>551</v>
      </c>
      <c r="O6461" t="s">
        <v>153</v>
      </c>
    </row>
    <row r="6462" spans="1:16" x14ac:dyDescent="0.2">
      <c r="A6462" t="s">
        <v>8744</v>
      </c>
      <c r="B6462" t="s">
        <v>8743</v>
      </c>
      <c r="C6462" s="1">
        <v>39265</v>
      </c>
      <c r="D6462" t="s">
        <v>65</v>
      </c>
      <c r="E6462" t="s">
        <v>128</v>
      </c>
      <c r="F6462" t="s">
        <v>129</v>
      </c>
      <c r="G6462" t="s">
        <v>133</v>
      </c>
      <c r="H6462" t="s">
        <v>8744</v>
      </c>
      <c r="I6462" t="s">
        <v>8745</v>
      </c>
      <c r="J6462" t="s">
        <v>8746</v>
      </c>
      <c r="K6462" t="s">
        <v>93</v>
      </c>
      <c r="M6462" t="s">
        <v>662</v>
      </c>
      <c r="N6462" t="s">
        <v>8747</v>
      </c>
      <c r="O6462" t="s">
        <v>94</v>
      </c>
      <c r="P6462" t="s">
        <v>117</v>
      </c>
    </row>
    <row r="6463" spans="1:16" x14ac:dyDescent="0.2">
      <c r="A6463" t="s">
        <v>8749</v>
      </c>
      <c r="B6463" t="s">
        <v>8748</v>
      </c>
      <c r="C6463" s="1">
        <v>39265</v>
      </c>
      <c r="D6463" t="s">
        <v>65</v>
      </c>
      <c r="E6463" t="s">
        <v>128</v>
      </c>
      <c r="F6463" t="s">
        <v>129</v>
      </c>
      <c r="G6463" t="s">
        <v>133</v>
      </c>
      <c r="H6463" t="s">
        <v>8749</v>
      </c>
      <c r="I6463" t="s">
        <v>8745</v>
      </c>
      <c r="J6463" t="s">
        <v>8750</v>
      </c>
      <c r="K6463" t="s">
        <v>93</v>
      </c>
      <c r="M6463" t="s">
        <v>8751</v>
      </c>
      <c r="N6463" t="s">
        <v>8747</v>
      </c>
      <c r="O6463" t="s">
        <v>94</v>
      </c>
      <c r="P6463" t="s">
        <v>117</v>
      </c>
    </row>
    <row r="6464" spans="1:16" x14ac:dyDescent="0.2">
      <c r="A6464" t="s">
        <v>8753</v>
      </c>
      <c r="B6464" t="s">
        <v>8752</v>
      </c>
      <c r="C6464" s="1">
        <v>39265</v>
      </c>
      <c r="D6464" t="s">
        <v>65</v>
      </c>
      <c r="E6464" t="s">
        <v>128</v>
      </c>
      <c r="F6464" t="s">
        <v>129</v>
      </c>
      <c r="G6464" t="s">
        <v>133</v>
      </c>
      <c r="H6464" t="s">
        <v>8753</v>
      </c>
      <c r="I6464" t="s">
        <v>8745</v>
      </c>
      <c r="J6464" t="s">
        <v>8754</v>
      </c>
      <c r="K6464" t="s">
        <v>333</v>
      </c>
      <c r="M6464" t="s">
        <v>662</v>
      </c>
      <c r="N6464" t="s">
        <v>8747</v>
      </c>
      <c r="O6464" t="s">
        <v>94</v>
      </c>
      <c r="P6464" t="s">
        <v>117</v>
      </c>
    </row>
    <row r="6465" spans="1:16" x14ac:dyDescent="0.2">
      <c r="A6465" t="s">
        <v>8756</v>
      </c>
      <c r="B6465" t="s">
        <v>8755</v>
      </c>
      <c r="C6465" s="1">
        <v>39265</v>
      </c>
      <c r="D6465" t="s">
        <v>65</v>
      </c>
      <c r="E6465" t="s">
        <v>128</v>
      </c>
      <c r="F6465" t="s">
        <v>129</v>
      </c>
      <c r="G6465" t="s">
        <v>133</v>
      </c>
      <c r="H6465" t="s">
        <v>8756</v>
      </c>
      <c r="I6465" t="s">
        <v>8745</v>
      </c>
      <c r="J6465" t="s">
        <v>8757</v>
      </c>
      <c r="K6465" t="s">
        <v>333</v>
      </c>
      <c r="M6465" t="s">
        <v>8758</v>
      </c>
      <c r="N6465" t="s">
        <v>8747</v>
      </c>
      <c r="O6465" t="s">
        <v>94</v>
      </c>
      <c r="P6465" t="s">
        <v>117</v>
      </c>
    </row>
    <row r="6466" spans="1:16" x14ac:dyDescent="0.2">
      <c r="A6466" t="s">
        <v>46823</v>
      </c>
      <c r="B6466" t="s">
        <v>46824</v>
      </c>
      <c r="C6466" s="1">
        <v>43501</v>
      </c>
      <c r="D6466" t="s">
        <v>65</v>
      </c>
      <c r="E6466" t="s">
        <v>354</v>
      </c>
      <c r="F6466" t="s">
        <v>355</v>
      </c>
      <c r="G6466" t="s">
        <v>127</v>
      </c>
      <c r="H6466" t="s">
        <v>46823</v>
      </c>
      <c r="I6466" t="s">
        <v>46550</v>
      </c>
      <c r="J6466" t="s">
        <v>46825</v>
      </c>
      <c r="K6466" t="s">
        <v>111</v>
      </c>
      <c r="L6466" t="s">
        <v>115</v>
      </c>
      <c r="M6466" t="s">
        <v>46784</v>
      </c>
      <c r="N6466" t="s">
        <v>46826</v>
      </c>
      <c r="O6466" t="s">
        <v>153</v>
      </c>
    </row>
    <row r="6467" spans="1:16" x14ac:dyDescent="0.2">
      <c r="A6467" t="s">
        <v>15988</v>
      </c>
      <c r="B6467" t="s">
        <v>15987</v>
      </c>
      <c r="C6467" s="1">
        <v>38953</v>
      </c>
      <c r="D6467" t="s">
        <v>65</v>
      </c>
      <c r="E6467" t="s">
        <v>208</v>
      </c>
      <c r="F6467" t="s">
        <v>209</v>
      </c>
      <c r="G6467" t="s">
        <v>127</v>
      </c>
      <c r="H6467" t="s">
        <v>15988</v>
      </c>
      <c r="I6467" t="s">
        <v>15989</v>
      </c>
      <c r="J6467" t="s">
        <v>15990</v>
      </c>
      <c r="K6467" t="s">
        <v>160</v>
      </c>
      <c r="M6467" t="s">
        <v>15444</v>
      </c>
      <c r="N6467" t="s">
        <v>448</v>
      </c>
      <c r="O6467" t="s">
        <v>153</v>
      </c>
    </row>
    <row r="6468" spans="1:16" x14ac:dyDescent="0.2">
      <c r="A6468" t="s">
        <v>45600</v>
      </c>
      <c r="B6468" t="s">
        <v>45601</v>
      </c>
      <c r="C6468" s="1">
        <v>43021</v>
      </c>
      <c r="D6468" t="s">
        <v>65</v>
      </c>
      <c r="E6468" t="s">
        <v>354</v>
      </c>
      <c r="F6468" t="s">
        <v>355</v>
      </c>
      <c r="G6468" t="s">
        <v>1479</v>
      </c>
      <c r="H6468" t="s">
        <v>45600</v>
      </c>
      <c r="I6468" t="s">
        <v>45602</v>
      </c>
      <c r="J6468" t="s">
        <v>45603</v>
      </c>
      <c r="K6468" t="s">
        <v>93</v>
      </c>
      <c r="M6468" t="s">
        <v>412</v>
      </c>
      <c r="N6468" t="s">
        <v>45604</v>
      </c>
      <c r="O6468">
        <v>0</v>
      </c>
    </row>
    <row r="6469" spans="1:16" x14ac:dyDescent="0.2">
      <c r="A6469" t="s">
        <v>7430</v>
      </c>
      <c r="B6469" t="s">
        <v>7429</v>
      </c>
      <c r="C6469" s="1">
        <v>42863</v>
      </c>
      <c r="D6469" t="s">
        <v>65</v>
      </c>
      <c r="E6469" t="s">
        <v>354</v>
      </c>
      <c r="F6469" t="s">
        <v>355</v>
      </c>
      <c r="G6469" t="s">
        <v>133</v>
      </c>
      <c r="H6469" t="s">
        <v>7430</v>
      </c>
      <c r="I6469" t="s">
        <v>7431</v>
      </c>
      <c r="J6469" t="s">
        <v>7432</v>
      </c>
      <c r="K6469" t="s">
        <v>93</v>
      </c>
      <c r="M6469" t="s">
        <v>7433</v>
      </c>
      <c r="N6469" t="s">
        <v>6309</v>
      </c>
      <c r="O6469" t="s">
        <v>94</v>
      </c>
    </row>
    <row r="6470" spans="1:16" x14ac:dyDescent="0.2">
      <c r="A6470" t="s">
        <v>16549</v>
      </c>
      <c r="B6470" t="s">
        <v>16548</v>
      </c>
      <c r="C6470" s="1">
        <v>35689</v>
      </c>
      <c r="D6470" t="s">
        <v>65</v>
      </c>
      <c r="E6470" t="s">
        <v>208</v>
      </c>
      <c r="F6470" t="s">
        <v>209</v>
      </c>
      <c r="G6470" t="s">
        <v>127</v>
      </c>
      <c r="H6470" t="s">
        <v>16549</v>
      </c>
      <c r="I6470" t="s">
        <v>16550</v>
      </c>
      <c r="J6470" t="s">
        <v>16551</v>
      </c>
      <c r="K6470" t="s">
        <v>160</v>
      </c>
      <c r="M6470" t="s">
        <v>16552</v>
      </c>
      <c r="N6470" t="s">
        <v>551</v>
      </c>
      <c r="O6470" t="s">
        <v>153</v>
      </c>
    </row>
    <row r="6471" spans="1:16" x14ac:dyDescent="0.2">
      <c r="A6471" t="s">
        <v>27945</v>
      </c>
      <c r="B6471" t="s">
        <v>27944</v>
      </c>
      <c r="C6471" s="1">
        <v>42667</v>
      </c>
      <c r="D6471" t="s">
        <v>65</v>
      </c>
      <c r="E6471" t="s">
        <v>25431</v>
      </c>
      <c r="F6471" t="s">
        <v>25432</v>
      </c>
      <c r="G6471" t="s">
        <v>25171</v>
      </c>
      <c r="H6471" t="s">
        <v>27945</v>
      </c>
      <c r="I6471" t="s">
        <v>25145</v>
      </c>
      <c r="J6471" t="s">
        <v>31236</v>
      </c>
      <c r="K6471" t="s">
        <v>25149</v>
      </c>
      <c r="L6471" t="s">
        <v>36777</v>
      </c>
      <c r="M6471" t="s">
        <v>36778</v>
      </c>
      <c r="N6471" t="s">
        <v>27946</v>
      </c>
      <c r="P6471" t="s">
        <v>27947</v>
      </c>
    </row>
    <row r="6472" spans="1:16" x14ac:dyDescent="0.2">
      <c r="A6472" t="s">
        <v>30661</v>
      </c>
      <c r="B6472" t="s">
        <v>30660</v>
      </c>
      <c r="C6472" s="1">
        <v>37217</v>
      </c>
      <c r="D6472" t="s">
        <v>65</v>
      </c>
      <c r="E6472" t="s">
        <v>25431</v>
      </c>
      <c r="F6472" t="s">
        <v>25432</v>
      </c>
      <c r="G6472" t="s">
        <v>25171</v>
      </c>
      <c r="H6472" t="s">
        <v>30661</v>
      </c>
      <c r="I6472" t="s">
        <v>25145</v>
      </c>
      <c r="J6472" t="s">
        <v>31236</v>
      </c>
      <c r="K6472" t="s">
        <v>25612</v>
      </c>
      <c r="N6472" t="s">
        <v>27946</v>
      </c>
      <c r="P6472" t="s">
        <v>12166</v>
      </c>
    </row>
    <row r="6473" spans="1:16" x14ac:dyDescent="0.2">
      <c r="A6473" t="s">
        <v>41131</v>
      </c>
      <c r="B6473" t="s">
        <v>41132</v>
      </c>
      <c r="C6473" s="1">
        <v>41135</v>
      </c>
      <c r="D6473" t="s">
        <v>65</v>
      </c>
      <c r="E6473" t="s">
        <v>269</v>
      </c>
      <c r="G6473" t="s">
        <v>127</v>
      </c>
      <c r="H6473" t="s">
        <v>41131</v>
      </c>
      <c r="I6473" t="s">
        <v>41133</v>
      </c>
      <c r="J6473" t="s">
        <v>41134</v>
      </c>
      <c r="K6473" t="s">
        <v>93</v>
      </c>
      <c r="L6473" t="s">
        <v>115</v>
      </c>
      <c r="M6473" t="s">
        <v>41135</v>
      </c>
      <c r="N6473" t="s">
        <v>270</v>
      </c>
      <c r="O6473" t="s">
        <v>94</v>
      </c>
      <c r="P6473" t="s">
        <v>192</v>
      </c>
    </row>
    <row r="6474" spans="1:16" x14ac:dyDescent="0.2">
      <c r="A6474" t="s">
        <v>6486</v>
      </c>
      <c r="B6474" t="s">
        <v>6485</v>
      </c>
      <c r="C6474" s="1">
        <v>37417</v>
      </c>
      <c r="D6474" t="s">
        <v>65</v>
      </c>
      <c r="E6474" t="s">
        <v>269</v>
      </c>
      <c r="G6474" t="s">
        <v>127</v>
      </c>
      <c r="H6474" t="s">
        <v>6486</v>
      </c>
      <c r="I6474" t="s">
        <v>427</v>
      </c>
      <c r="J6474" t="s">
        <v>6487</v>
      </c>
      <c r="K6474" t="s">
        <v>93</v>
      </c>
      <c r="L6474" t="s">
        <v>115</v>
      </c>
      <c r="M6474" t="s">
        <v>6488</v>
      </c>
      <c r="N6474" t="s">
        <v>270</v>
      </c>
      <c r="O6474" t="s">
        <v>94</v>
      </c>
      <c r="P6474" t="s">
        <v>117</v>
      </c>
    </row>
    <row r="6475" spans="1:16" x14ac:dyDescent="0.2">
      <c r="A6475" t="s">
        <v>6490</v>
      </c>
      <c r="B6475" t="s">
        <v>6489</v>
      </c>
      <c r="C6475" s="1">
        <v>37505</v>
      </c>
      <c r="D6475" t="s">
        <v>65</v>
      </c>
      <c r="E6475" t="s">
        <v>269</v>
      </c>
      <c r="G6475" t="s">
        <v>127</v>
      </c>
      <c r="H6475" t="s">
        <v>6490</v>
      </c>
      <c r="I6475" t="s">
        <v>6491</v>
      </c>
      <c r="J6475" t="s">
        <v>6492</v>
      </c>
      <c r="K6475" t="s">
        <v>93</v>
      </c>
      <c r="L6475" t="s">
        <v>115</v>
      </c>
      <c r="M6475" t="s">
        <v>6493</v>
      </c>
      <c r="N6475" t="s">
        <v>270</v>
      </c>
      <c r="O6475" t="s">
        <v>94</v>
      </c>
      <c r="P6475" t="s">
        <v>117</v>
      </c>
    </row>
    <row r="6476" spans="1:16" x14ac:dyDescent="0.2">
      <c r="A6476" t="s">
        <v>41830</v>
      </c>
      <c r="B6476" t="s">
        <v>41831</v>
      </c>
      <c r="C6476" s="1">
        <v>35501</v>
      </c>
      <c r="D6476" t="s">
        <v>65</v>
      </c>
      <c r="E6476" t="s">
        <v>271</v>
      </c>
      <c r="F6476" t="s">
        <v>272</v>
      </c>
      <c r="G6476" t="s">
        <v>127</v>
      </c>
      <c r="H6476" t="s">
        <v>41830</v>
      </c>
      <c r="I6476" t="s">
        <v>41832</v>
      </c>
      <c r="J6476" t="s">
        <v>41833</v>
      </c>
      <c r="K6476" t="s">
        <v>93</v>
      </c>
      <c r="L6476" t="s">
        <v>115</v>
      </c>
      <c r="M6476" t="s">
        <v>414</v>
      </c>
      <c r="N6476" t="s">
        <v>270</v>
      </c>
      <c r="O6476" t="s">
        <v>94</v>
      </c>
    </row>
    <row r="6477" spans="1:16" x14ac:dyDescent="0.2">
      <c r="A6477" t="s">
        <v>41789</v>
      </c>
      <c r="B6477" t="s">
        <v>41790</v>
      </c>
      <c r="C6477" s="1">
        <v>40375</v>
      </c>
      <c r="D6477" t="s">
        <v>65</v>
      </c>
      <c r="E6477" t="s">
        <v>271</v>
      </c>
      <c r="F6477" t="s">
        <v>272</v>
      </c>
      <c r="G6477" t="s">
        <v>127</v>
      </c>
      <c r="H6477" t="s">
        <v>41789</v>
      </c>
      <c r="I6477" t="s">
        <v>41791</v>
      </c>
      <c r="J6477" t="s">
        <v>41792</v>
      </c>
      <c r="K6477" t="s">
        <v>93</v>
      </c>
      <c r="M6477" t="s">
        <v>414</v>
      </c>
      <c r="N6477" t="s">
        <v>41793</v>
      </c>
      <c r="O6477" t="s">
        <v>94</v>
      </c>
    </row>
    <row r="6478" spans="1:16" x14ac:dyDescent="0.2">
      <c r="A6478" t="s">
        <v>41834</v>
      </c>
      <c r="B6478" t="s">
        <v>41835</v>
      </c>
      <c r="C6478" s="1">
        <v>35501</v>
      </c>
      <c r="D6478" t="s">
        <v>65</v>
      </c>
      <c r="E6478" t="s">
        <v>271</v>
      </c>
      <c r="F6478" t="s">
        <v>272</v>
      </c>
      <c r="G6478" t="s">
        <v>127</v>
      </c>
      <c r="H6478" t="s">
        <v>41834</v>
      </c>
      <c r="I6478" t="s">
        <v>427</v>
      </c>
      <c r="J6478" t="s">
        <v>41836</v>
      </c>
      <c r="K6478" t="s">
        <v>93</v>
      </c>
      <c r="L6478" t="s">
        <v>115</v>
      </c>
      <c r="M6478" t="s">
        <v>41837</v>
      </c>
      <c r="N6478" t="s">
        <v>270</v>
      </c>
      <c r="O6478" t="s">
        <v>94</v>
      </c>
      <c r="P6478" t="s">
        <v>117</v>
      </c>
    </row>
    <row r="6479" spans="1:16" x14ac:dyDescent="0.2">
      <c r="A6479" t="s">
        <v>41827</v>
      </c>
      <c r="B6479" t="s">
        <v>41828</v>
      </c>
      <c r="C6479" s="1">
        <v>35501</v>
      </c>
      <c r="D6479" t="s">
        <v>65</v>
      </c>
      <c r="E6479" t="s">
        <v>271</v>
      </c>
      <c r="F6479" t="s">
        <v>272</v>
      </c>
      <c r="G6479" t="s">
        <v>127</v>
      </c>
      <c r="H6479" t="s">
        <v>41827</v>
      </c>
      <c r="I6479" t="s">
        <v>41530</v>
      </c>
      <c r="K6479" t="s">
        <v>93</v>
      </c>
      <c r="L6479" t="s">
        <v>115</v>
      </c>
      <c r="M6479" t="s">
        <v>41829</v>
      </c>
      <c r="N6479" t="s">
        <v>270</v>
      </c>
      <c r="O6479" t="s">
        <v>94</v>
      </c>
      <c r="P6479" t="s">
        <v>117</v>
      </c>
    </row>
    <row r="6480" spans="1:16" x14ac:dyDescent="0.2">
      <c r="A6480" t="s">
        <v>41841</v>
      </c>
      <c r="B6480" t="s">
        <v>41842</v>
      </c>
      <c r="C6480" s="1">
        <v>35501</v>
      </c>
      <c r="D6480" t="s">
        <v>65</v>
      </c>
      <c r="E6480" t="s">
        <v>271</v>
      </c>
      <c r="F6480" t="s">
        <v>272</v>
      </c>
      <c r="G6480" t="s">
        <v>127</v>
      </c>
      <c r="H6480" t="s">
        <v>41841</v>
      </c>
      <c r="I6480" t="s">
        <v>41843</v>
      </c>
      <c r="J6480" t="s">
        <v>41844</v>
      </c>
      <c r="K6480" t="s">
        <v>93</v>
      </c>
      <c r="L6480" t="s">
        <v>115</v>
      </c>
      <c r="M6480" t="s">
        <v>116</v>
      </c>
      <c r="N6480" t="s">
        <v>270</v>
      </c>
      <c r="O6480" t="s">
        <v>94</v>
      </c>
      <c r="P6480" t="s">
        <v>117</v>
      </c>
    </row>
    <row r="6481" spans="1:16" x14ac:dyDescent="0.2">
      <c r="A6481" t="s">
        <v>41838</v>
      </c>
      <c r="B6481" t="s">
        <v>41839</v>
      </c>
      <c r="C6481" s="1">
        <v>35501</v>
      </c>
      <c r="D6481" t="s">
        <v>65</v>
      </c>
      <c r="E6481" t="s">
        <v>271</v>
      </c>
      <c r="F6481" t="s">
        <v>272</v>
      </c>
      <c r="G6481" t="s">
        <v>127</v>
      </c>
      <c r="H6481" t="s">
        <v>41838</v>
      </c>
      <c r="I6481" t="s">
        <v>102</v>
      </c>
      <c r="J6481" t="s">
        <v>41840</v>
      </c>
      <c r="K6481" t="s">
        <v>93</v>
      </c>
      <c r="L6481" t="s">
        <v>115</v>
      </c>
      <c r="M6481" t="s">
        <v>41135</v>
      </c>
      <c r="N6481" t="s">
        <v>270</v>
      </c>
      <c r="O6481" t="s">
        <v>94</v>
      </c>
      <c r="P6481" t="s">
        <v>117</v>
      </c>
    </row>
    <row r="6482" spans="1:16" x14ac:dyDescent="0.2">
      <c r="A6482" t="s">
        <v>41528</v>
      </c>
      <c r="B6482" t="s">
        <v>41529</v>
      </c>
      <c r="C6482" s="1">
        <v>25568</v>
      </c>
      <c r="D6482" t="s">
        <v>65</v>
      </c>
      <c r="E6482" t="s">
        <v>271</v>
      </c>
      <c r="F6482" t="s">
        <v>272</v>
      </c>
      <c r="G6482" t="s">
        <v>127</v>
      </c>
      <c r="H6482" t="s">
        <v>41528</v>
      </c>
      <c r="I6482" t="s">
        <v>41530</v>
      </c>
      <c r="K6482" t="s">
        <v>93</v>
      </c>
      <c r="M6482" t="s">
        <v>41531</v>
      </c>
      <c r="N6482" t="s">
        <v>270</v>
      </c>
      <c r="O6482" t="s">
        <v>153</v>
      </c>
    </row>
    <row r="6483" spans="1:16" x14ac:dyDescent="0.2">
      <c r="A6483" t="s">
        <v>41823</v>
      </c>
      <c r="B6483" t="s">
        <v>41824</v>
      </c>
      <c r="C6483" s="1">
        <v>35502</v>
      </c>
      <c r="D6483" t="s">
        <v>65</v>
      </c>
      <c r="E6483" t="s">
        <v>271</v>
      </c>
      <c r="F6483" t="s">
        <v>272</v>
      </c>
      <c r="G6483" t="s">
        <v>127</v>
      </c>
      <c r="H6483" t="s">
        <v>41823</v>
      </c>
      <c r="I6483" t="s">
        <v>41825</v>
      </c>
      <c r="J6483" t="s">
        <v>41826</v>
      </c>
      <c r="K6483" t="s">
        <v>93</v>
      </c>
      <c r="L6483" t="s">
        <v>115</v>
      </c>
      <c r="M6483" t="s">
        <v>116</v>
      </c>
      <c r="N6483" t="s">
        <v>270</v>
      </c>
      <c r="O6483" t="s">
        <v>94</v>
      </c>
      <c r="P6483" t="s">
        <v>117</v>
      </c>
    </row>
    <row r="6484" spans="1:16" x14ac:dyDescent="0.2">
      <c r="A6484" t="s">
        <v>41136</v>
      </c>
      <c r="B6484" t="s">
        <v>41137</v>
      </c>
      <c r="C6484" s="1">
        <v>41135</v>
      </c>
      <c r="D6484" t="s">
        <v>65</v>
      </c>
      <c r="E6484" t="s">
        <v>271</v>
      </c>
      <c r="F6484" t="s">
        <v>272</v>
      </c>
      <c r="G6484" t="s">
        <v>127</v>
      </c>
      <c r="H6484" t="s">
        <v>41136</v>
      </c>
      <c r="I6484" t="s">
        <v>41138</v>
      </c>
      <c r="J6484" t="s">
        <v>41139</v>
      </c>
      <c r="K6484" t="s">
        <v>93</v>
      </c>
      <c r="L6484" t="s">
        <v>115</v>
      </c>
      <c r="M6484" t="s">
        <v>41140</v>
      </c>
      <c r="N6484" t="s">
        <v>270</v>
      </c>
      <c r="O6484" t="s">
        <v>94</v>
      </c>
      <c r="P6484" t="s">
        <v>273</v>
      </c>
    </row>
    <row r="6485" spans="1:16" x14ac:dyDescent="0.2">
      <c r="A6485" t="s">
        <v>22361</v>
      </c>
      <c r="B6485" t="s">
        <v>22360</v>
      </c>
      <c r="C6485" s="1">
        <v>42688</v>
      </c>
      <c r="D6485" t="s">
        <v>65</v>
      </c>
      <c r="E6485" t="s">
        <v>707</v>
      </c>
      <c r="F6485" t="s">
        <v>708</v>
      </c>
      <c r="G6485" t="s">
        <v>127</v>
      </c>
      <c r="H6485" t="s">
        <v>22361</v>
      </c>
      <c r="I6485" t="s">
        <v>22362</v>
      </c>
      <c r="J6485" t="s">
        <v>22363</v>
      </c>
      <c r="K6485" t="s">
        <v>111</v>
      </c>
      <c r="M6485" t="s">
        <v>22359</v>
      </c>
      <c r="N6485" t="s">
        <v>22364</v>
      </c>
      <c r="O6485" t="s">
        <v>153</v>
      </c>
      <c r="P6485" t="s">
        <v>229</v>
      </c>
    </row>
    <row r="6486" spans="1:16" x14ac:dyDescent="0.2">
      <c r="A6486" t="s">
        <v>29716</v>
      </c>
      <c r="B6486" t="s">
        <v>29715</v>
      </c>
      <c r="C6486" s="1">
        <v>42111</v>
      </c>
      <c r="D6486" t="s">
        <v>65</v>
      </c>
      <c r="E6486" t="s">
        <v>25244</v>
      </c>
      <c r="F6486" t="s">
        <v>25245</v>
      </c>
      <c r="G6486" t="s">
        <v>25153</v>
      </c>
      <c r="H6486" t="s">
        <v>29716</v>
      </c>
      <c r="I6486" t="s">
        <v>25155</v>
      </c>
      <c r="J6486" t="s">
        <v>34409</v>
      </c>
      <c r="K6486" t="s">
        <v>25173</v>
      </c>
      <c r="L6486" t="s">
        <v>35882</v>
      </c>
      <c r="M6486" t="s">
        <v>35883</v>
      </c>
      <c r="N6486" t="s">
        <v>29574</v>
      </c>
      <c r="P6486" t="s">
        <v>29470</v>
      </c>
    </row>
    <row r="6487" spans="1:16" x14ac:dyDescent="0.2">
      <c r="A6487" t="s">
        <v>18954</v>
      </c>
      <c r="B6487" t="s">
        <v>27949</v>
      </c>
      <c r="C6487" s="1">
        <v>37406</v>
      </c>
      <c r="D6487" t="s">
        <v>65</v>
      </c>
      <c r="E6487" t="s">
        <v>26028</v>
      </c>
      <c r="F6487" t="s">
        <v>26029</v>
      </c>
      <c r="G6487" t="s">
        <v>25160</v>
      </c>
      <c r="H6487" t="s">
        <v>18954</v>
      </c>
      <c r="I6487" t="s">
        <v>27950</v>
      </c>
      <c r="J6487" t="s">
        <v>35207</v>
      </c>
      <c r="K6487" t="s">
        <v>25149</v>
      </c>
      <c r="L6487" t="s">
        <v>27951</v>
      </c>
      <c r="M6487" t="s">
        <v>35208</v>
      </c>
      <c r="N6487" t="s">
        <v>27775</v>
      </c>
      <c r="P6487" t="s">
        <v>25192</v>
      </c>
    </row>
    <row r="6488" spans="1:16" x14ac:dyDescent="0.2">
      <c r="A6488" t="s">
        <v>18954</v>
      </c>
      <c r="B6488" t="s">
        <v>18953</v>
      </c>
      <c r="C6488" s="1">
        <v>25568</v>
      </c>
      <c r="D6488" t="s">
        <v>65</v>
      </c>
      <c r="E6488" t="s">
        <v>198</v>
      </c>
      <c r="F6488" t="s">
        <v>199</v>
      </c>
      <c r="G6488" t="s">
        <v>127</v>
      </c>
      <c r="H6488" t="s">
        <v>18954</v>
      </c>
      <c r="I6488" t="s">
        <v>18955</v>
      </c>
      <c r="J6488" t="s">
        <v>18956</v>
      </c>
      <c r="K6488" t="s">
        <v>111</v>
      </c>
      <c r="M6488" t="s">
        <v>7435</v>
      </c>
      <c r="N6488" t="s">
        <v>578</v>
      </c>
      <c r="O6488" t="s">
        <v>153</v>
      </c>
    </row>
    <row r="6489" spans="1:16" x14ac:dyDescent="0.2">
      <c r="A6489" t="s">
        <v>29750</v>
      </c>
      <c r="B6489" t="s">
        <v>29749</v>
      </c>
      <c r="C6489" s="1">
        <v>42111</v>
      </c>
      <c r="D6489" t="s">
        <v>65</v>
      </c>
      <c r="E6489" t="s">
        <v>25244</v>
      </c>
      <c r="F6489" t="s">
        <v>25245</v>
      </c>
      <c r="G6489" t="s">
        <v>25198</v>
      </c>
      <c r="H6489" t="s">
        <v>29750</v>
      </c>
      <c r="I6489" t="s">
        <v>29751</v>
      </c>
      <c r="J6489" t="s">
        <v>34409</v>
      </c>
      <c r="K6489" t="s">
        <v>25173</v>
      </c>
      <c r="L6489" t="s">
        <v>35887</v>
      </c>
      <c r="M6489" t="s">
        <v>35883</v>
      </c>
      <c r="N6489" t="s">
        <v>35888</v>
      </c>
      <c r="P6489" t="s">
        <v>29470</v>
      </c>
    </row>
    <row r="6490" spans="1:16" x14ac:dyDescent="0.2">
      <c r="A6490" t="s">
        <v>17879</v>
      </c>
      <c r="B6490" t="s">
        <v>17878</v>
      </c>
      <c r="C6490" s="1">
        <v>42486</v>
      </c>
      <c r="D6490" t="s">
        <v>65</v>
      </c>
      <c r="E6490" t="s">
        <v>161</v>
      </c>
      <c r="F6490" t="s">
        <v>162</v>
      </c>
      <c r="G6490" t="s">
        <v>127</v>
      </c>
      <c r="H6490" t="s">
        <v>17879</v>
      </c>
      <c r="I6490" t="s">
        <v>17880</v>
      </c>
      <c r="J6490" t="s">
        <v>17881</v>
      </c>
      <c r="K6490" t="s">
        <v>86</v>
      </c>
      <c r="L6490" t="s">
        <v>115</v>
      </c>
      <c r="M6490" t="s">
        <v>17446</v>
      </c>
      <c r="N6490" t="s">
        <v>17409</v>
      </c>
      <c r="O6490" t="s">
        <v>153</v>
      </c>
      <c r="P6490" t="s">
        <v>117</v>
      </c>
    </row>
    <row r="6491" spans="1:16" x14ac:dyDescent="0.2">
      <c r="A6491" t="s">
        <v>47102</v>
      </c>
      <c r="B6491" t="s">
        <v>47103</v>
      </c>
      <c r="C6491" s="1">
        <v>43283</v>
      </c>
      <c r="D6491" t="s">
        <v>65</v>
      </c>
      <c r="E6491" t="s">
        <v>428</v>
      </c>
      <c r="F6491" t="s">
        <v>429</v>
      </c>
      <c r="G6491" t="s">
        <v>127</v>
      </c>
      <c r="H6491" t="s">
        <v>47102</v>
      </c>
      <c r="I6491" t="s">
        <v>47104</v>
      </c>
      <c r="J6491" t="s">
        <v>47105</v>
      </c>
      <c r="K6491" t="s">
        <v>185</v>
      </c>
      <c r="M6491" t="s">
        <v>5606</v>
      </c>
      <c r="N6491" t="s">
        <v>46721</v>
      </c>
      <c r="O6491" t="s">
        <v>153</v>
      </c>
    </row>
    <row r="6492" spans="1:16" x14ac:dyDescent="0.2">
      <c r="A6492" t="s">
        <v>48433</v>
      </c>
      <c r="B6492" t="s">
        <v>48434</v>
      </c>
      <c r="C6492" s="1">
        <v>43333</v>
      </c>
      <c r="D6492" t="s">
        <v>65</v>
      </c>
      <c r="E6492" t="s">
        <v>342</v>
      </c>
      <c r="F6492" t="s">
        <v>34205</v>
      </c>
      <c r="G6492" t="s">
        <v>48401</v>
      </c>
      <c r="H6492" t="s">
        <v>48433</v>
      </c>
      <c r="I6492" t="s">
        <v>6757</v>
      </c>
      <c r="J6492" t="s">
        <v>48435</v>
      </c>
      <c r="K6492" t="s">
        <v>93</v>
      </c>
      <c r="M6492" t="s">
        <v>221</v>
      </c>
      <c r="N6492" t="s">
        <v>48417</v>
      </c>
      <c r="O6492" t="s">
        <v>94</v>
      </c>
    </row>
    <row r="6493" spans="1:16" x14ac:dyDescent="0.2">
      <c r="A6493" t="s">
        <v>48413</v>
      </c>
      <c r="B6493" t="s">
        <v>48414</v>
      </c>
      <c r="C6493" s="1">
        <v>43325</v>
      </c>
      <c r="D6493" t="s">
        <v>65</v>
      </c>
      <c r="E6493" t="s">
        <v>342</v>
      </c>
      <c r="F6493" t="s">
        <v>34205</v>
      </c>
      <c r="G6493" t="s">
        <v>48401</v>
      </c>
      <c r="H6493" t="s">
        <v>48413</v>
      </c>
      <c r="I6493" t="s">
        <v>48415</v>
      </c>
      <c r="J6493" t="s">
        <v>48416</v>
      </c>
      <c r="K6493" t="s">
        <v>93</v>
      </c>
      <c r="M6493" t="s">
        <v>221</v>
      </c>
      <c r="N6493" t="s">
        <v>48417</v>
      </c>
      <c r="O6493" t="s">
        <v>94</v>
      </c>
    </row>
    <row r="6494" spans="1:16" x14ac:dyDescent="0.2">
      <c r="A6494" t="s">
        <v>6781</v>
      </c>
      <c r="B6494" t="s">
        <v>6780</v>
      </c>
      <c r="C6494" s="1">
        <v>41072</v>
      </c>
      <c r="D6494" t="s">
        <v>65</v>
      </c>
      <c r="E6494" t="s">
        <v>342</v>
      </c>
      <c r="F6494" t="s">
        <v>34205</v>
      </c>
      <c r="G6494" t="s">
        <v>127</v>
      </c>
      <c r="H6494" t="s">
        <v>6781</v>
      </c>
      <c r="I6494" t="s">
        <v>6784</v>
      </c>
      <c r="J6494" t="s">
        <v>6782</v>
      </c>
      <c r="K6494" t="s">
        <v>93</v>
      </c>
      <c r="M6494" t="s">
        <v>221</v>
      </c>
      <c r="N6494" t="s">
        <v>45177</v>
      </c>
      <c r="O6494" t="s">
        <v>153</v>
      </c>
    </row>
    <row r="6495" spans="1:16" x14ac:dyDescent="0.2">
      <c r="A6495" t="s">
        <v>48421</v>
      </c>
      <c r="B6495" t="s">
        <v>48422</v>
      </c>
      <c r="C6495" s="1">
        <v>43325</v>
      </c>
      <c r="D6495" t="s">
        <v>65</v>
      </c>
      <c r="E6495" t="s">
        <v>342</v>
      </c>
      <c r="F6495" t="s">
        <v>34205</v>
      </c>
      <c r="G6495" t="s">
        <v>48401</v>
      </c>
      <c r="H6495" t="s">
        <v>48421</v>
      </c>
      <c r="I6495" t="s">
        <v>48415</v>
      </c>
      <c r="J6495" t="s">
        <v>48423</v>
      </c>
      <c r="K6495" t="s">
        <v>93</v>
      </c>
      <c r="M6495" t="s">
        <v>41479</v>
      </c>
      <c r="N6495" t="s">
        <v>48417</v>
      </c>
      <c r="O6495" t="s">
        <v>94</v>
      </c>
    </row>
    <row r="6496" spans="1:16" x14ac:dyDescent="0.2">
      <c r="A6496" t="s">
        <v>48418</v>
      </c>
      <c r="B6496" t="s">
        <v>48419</v>
      </c>
      <c r="C6496" s="1">
        <v>43325</v>
      </c>
      <c r="D6496" t="s">
        <v>65</v>
      </c>
      <c r="E6496" t="s">
        <v>342</v>
      </c>
      <c r="F6496" t="s">
        <v>34205</v>
      </c>
      <c r="G6496" t="s">
        <v>48401</v>
      </c>
      <c r="H6496" t="s">
        <v>48418</v>
      </c>
      <c r="I6496" t="s">
        <v>48415</v>
      </c>
      <c r="J6496" t="s">
        <v>48420</v>
      </c>
      <c r="K6496" t="s">
        <v>93</v>
      </c>
      <c r="M6496" t="s">
        <v>41479</v>
      </c>
      <c r="N6496" t="s">
        <v>48417</v>
      </c>
      <c r="O6496" t="s">
        <v>94</v>
      </c>
    </row>
    <row r="6497" spans="1:16" x14ac:dyDescent="0.2">
      <c r="A6497" t="s">
        <v>48424</v>
      </c>
      <c r="B6497" t="s">
        <v>48425</v>
      </c>
      <c r="C6497" s="1">
        <v>43326</v>
      </c>
      <c r="D6497" t="s">
        <v>65</v>
      </c>
      <c r="E6497" t="s">
        <v>342</v>
      </c>
      <c r="F6497" t="s">
        <v>34205</v>
      </c>
      <c r="G6497" t="s">
        <v>48401</v>
      </c>
      <c r="H6497" t="s">
        <v>48424</v>
      </c>
      <c r="I6497" t="s">
        <v>48415</v>
      </c>
      <c r="J6497" t="s">
        <v>48426</v>
      </c>
      <c r="K6497" t="s">
        <v>93</v>
      </c>
      <c r="M6497" t="s">
        <v>41479</v>
      </c>
      <c r="N6497" t="s">
        <v>48417</v>
      </c>
      <c r="O6497" t="s">
        <v>94</v>
      </c>
    </row>
    <row r="6498" spans="1:16" x14ac:dyDescent="0.2">
      <c r="A6498" t="s">
        <v>6153</v>
      </c>
      <c r="B6498" t="s">
        <v>6152</v>
      </c>
      <c r="C6498" s="1">
        <v>41806</v>
      </c>
      <c r="D6498" t="s">
        <v>65</v>
      </c>
      <c r="E6498" t="s">
        <v>342</v>
      </c>
      <c r="F6498" t="s">
        <v>34205</v>
      </c>
      <c r="G6498" t="s">
        <v>127</v>
      </c>
      <c r="H6498" t="s">
        <v>6153</v>
      </c>
      <c r="I6498" t="s">
        <v>6154</v>
      </c>
      <c r="J6498" t="s">
        <v>45176</v>
      </c>
      <c r="K6498" t="s">
        <v>93</v>
      </c>
      <c r="M6498" t="s">
        <v>723</v>
      </c>
      <c r="N6498" t="s">
        <v>45177</v>
      </c>
      <c r="O6498" t="s">
        <v>94</v>
      </c>
      <c r="P6498" t="s">
        <v>45178</v>
      </c>
    </row>
    <row r="6499" spans="1:16" x14ac:dyDescent="0.2">
      <c r="A6499" t="s">
        <v>6840</v>
      </c>
      <c r="B6499" t="s">
        <v>6839</v>
      </c>
      <c r="C6499" s="1">
        <v>36826</v>
      </c>
      <c r="D6499" t="s">
        <v>65</v>
      </c>
      <c r="E6499" t="s">
        <v>342</v>
      </c>
      <c r="F6499" t="s">
        <v>34205</v>
      </c>
      <c r="G6499" t="s">
        <v>127</v>
      </c>
      <c r="H6499" t="s">
        <v>6840</v>
      </c>
      <c r="I6499" t="s">
        <v>6635</v>
      </c>
      <c r="J6499" t="s">
        <v>45318</v>
      </c>
      <c r="K6499" t="s">
        <v>111</v>
      </c>
      <c r="L6499" t="s">
        <v>115</v>
      </c>
      <c r="M6499" t="s">
        <v>556</v>
      </c>
      <c r="N6499" t="s">
        <v>45177</v>
      </c>
      <c r="O6499" t="s">
        <v>94</v>
      </c>
      <c r="P6499" t="s">
        <v>45319</v>
      </c>
    </row>
    <row r="6500" spans="1:16" x14ac:dyDescent="0.2">
      <c r="A6500" t="s">
        <v>6783</v>
      </c>
      <c r="B6500" t="s">
        <v>45301</v>
      </c>
      <c r="C6500" s="1">
        <v>36826</v>
      </c>
      <c r="D6500" t="s">
        <v>65</v>
      </c>
      <c r="E6500" t="s">
        <v>342</v>
      </c>
      <c r="F6500" t="s">
        <v>34205</v>
      </c>
      <c r="G6500" t="s">
        <v>41468</v>
      </c>
      <c r="H6500" t="s">
        <v>6783</v>
      </c>
      <c r="I6500" t="s">
        <v>6784</v>
      </c>
      <c r="J6500" t="s">
        <v>45302</v>
      </c>
      <c r="K6500" t="s">
        <v>93</v>
      </c>
      <c r="M6500" t="s">
        <v>228</v>
      </c>
      <c r="N6500" t="s">
        <v>45177</v>
      </c>
      <c r="O6500" t="s">
        <v>153</v>
      </c>
      <c r="P6500" t="s">
        <v>45299</v>
      </c>
    </row>
    <row r="6501" spans="1:16" x14ac:dyDescent="0.2">
      <c r="A6501" t="s">
        <v>48427</v>
      </c>
      <c r="B6501" t="s">
        <v>48428</v>
      </c>
      <c r="C6501" s="1">
        <v>43325</v>
      </c>
      <c r="D6501" t="s">
        <v>65</v>
      </c>
      <c r="E6501" t="s">
        <v>342</v>
      </c>
      <c r="F6501" t="s">
        <v>34205</v>
      </c>
      <c r="G6501" t="s">
        <v>48401</v>
      </c>
      <c r="H6501" t="s">
        <v>48427</v>
      </c>
      <c r="I6501" t="s">
        <v>48415</v>
      </c>
      <c r="J6501" t="s">
        <v>48429</v>
      </c>
      <c r="K6501" t="s">
        <v>93</v>
      </c>
      <c r="M6501" t="s">
        <v>221</v>
      </c>
      <c r="N6501" t="s">
        <v>48417</v>
      </c>
      <c r="O6501" t="s">
        <v>94</v>
      </c>
    </row>
    <row r="6502" spans="1:16" x14ac:dyDescent="0.2">
      <c r="A6502" t="s">
        <v>48430</v>
      </c>
      <c r="B6502" t="s">
        <v>48431</v>
      </c>
      <c r="C6502" s="1">
        <v>43327</v>
      </c>
      <c r="D6502" t="s">
        <v>65</v>
      </c>
      <c r="E6502" t="s">
        <v>342</v>
      </c>
      <c r="F6502" t="s">
        <v>34205</v>
      </c>
      <c r="G6502" t="s">
        <v>48401</v>
      </c>
      <c r="H6502" t="s">
        <v>48430</v>
      </c>
      <c r="I6502" t="s">
        <v>48415</v>
      </c>
      <c r="J6502" t="s">
        <v>48432</v>
      </c>
      <c r="K6502" t="s">
        <v>93</v>
      </c>
      <c r="M6502" t="s">
        <v>221</v>
      </c>
      <c r="N6502" t="s">
        <v>48417</v>
      </c>
      <c r="O6502" t="s">
        <v>94</v>
      </c>
    </row>
    <row r="6503" spans="1:16" x14ac:dyDescent="0.2">
      <c r="A6503" t="s">
        <v>6601</v>
      </c>
      <c r="B6503" t="s">
        <v>6600</v>
      </c>
      <c r="C6503" s="1">
        <v>36826</v>
      </c>
      <c r="D6503" t="s">
        <v>65</v>
      </c>
      <c r="E6503" t="s">
        <v>342</v>
      </c>
      <c r="F6503" t="s">
        <v>34205</v>
      </c>
      <c r="G6503" t="s">
        <v>41468</v>
      </c>
      <c r="H6503" t="s">
        <v>6601</v>
      </c>
      <c r="I6503" t="s">
        <v>6602</v>
      </c>
      <c r="J6503" t="s">
        <v>45298</v>
      </c>
      <c r="K6503" t="s">
        <v>93</v>
      </c>
      <c r="L6503" t="s">
        <v>115</v>
      </c>
      <c r="M6503" t="s">
        <v>221</v>
      </c>
      <c r="N6503" t="s">
        <v>45177</v>
      </c>
      <c r="O6503" t="s">
        <v>94</v>
      </c>
      <c r="P6503" t="s">
        <v>45299</v>
      </c>
    </row>
    <row r="6504" spans="1:16" x14ac:dyDescent="0.2">
      <c r="A6504" t="s">
        <v>45236</v>
      </c>
      <c r="B6504" t="s">
        <v>45237</v>
      </c>
      <c r="C6504" s="1">
        <v>43488</v>
      </c>
      <c r="D6504" t="s">
        <v>65</v>
      </c>
      <c r="E6504" t="s">
        <v>342</v>
      </c>
      <c r="F6504" t="s">
        <v>34205</v>
      </c>
      <c r="G6504" t="s">
        <v>1479</v>
      </c>
      <c r="H6504" t="s">
        <v>45236</v>
      </c>
      <c r="I6504" t="s">
        <v>45238</v>
      </c>
      <c r="J6504" t="s">
        <v>45239</v>
      </c>
      <c r="K6504" t="s">
        <v>93</v>
      </c>
      <c r="M6504" t="s">
        <v>45240</v>
      </c>
      <c r="N6504" t="s">
        <v>45177</v>
      </c>
      <c r="O6504" t="s">
        <v>94</v>
      </c>
    </row>
    <row r="6505" spans="1:16" x14ac:dyDescent="0.2">
      <c r="A6505" t="s">
        <v>39141</v>
      </c>
      <c r="B6505" t="s">
        <v>27958</v>
      </c>
      <c r="C6505" s="1">
        <v>36927</v>
      </c>
      <c r="D6505" t="s">
        <v>65</v>
      </c>
      <c r="E6505" t="s">
        <v>27216</v>
      </c>
      <c r="F6505" t="s">
        <v>34973</v>
      </c>
      <c r="G6505" t="s">
        <v>25160</v>
      </c>
      <c r="H6505" t="s">
        <v>39141</v>
      </c>
      <c r="K6505" t="s">
        <v>26201</v>
      </c>
      <c r="L6505" t="s">
        <v>115</v>
      </c>
      <c r="N6505" t="s">
        <v>27217</v>
      </c>
      <c r="P6505" t="s">
        <v>39142</v>
      </c>
    </row>
    <row r="6506" spans="1:16" x14ac:dyDescent="0.2">
      <c r="A6506" t="s">
        <v>28052</v>
      </c>
      <c r="B6506" t="s">
        <v>28051</v>
      </c>
      <c r="C6506" s="1">
        <v>43122</v>
      </c>
      <c r="D6506" t="s">
        <v>65</v>
      </c>
      <c r="E6506" t="s">
        <v>25387</v>
      </c>
      <c r="F6506" t="s">
        <v>25388</v>
      </c>
      <c r="G6506" t="s">
        <v>25323</v>
      </c>
      <c r="H6506" t="s">
        <v>28052</v>
      </c>
      <c r="I6506" t="s">
        <v>33504</v>
      </c>
      <c r="J6506" t="s">
        <v>36949</v>
      </c>
      <c r="K6506" t="s">
        <v>25156</v>
      </c>
      <c r="L6506" t="s">
        <v>28053</v>
      </c>
      <c r="M6506" t="s">
        <v>34251</v>
      </c>
      <c r="N6506" t="s">
        <v>28054</v>
      </c>
      <c r="P6506" t="s">
        <v>36950</v>
      </c>
    </row>
    <row r="6507" spans="1:16" x14ac:dyDescent="0.2">
      <c r="A6507" t="s">
        <v>15667</v>
      </c>
      <c r="B6507" t="s">
        <v>15666</v>
      </c>
      <c r="C6507" s="1">
        <v>41341</v>
      </c>
      <c r="D6507" t="s">
        <v>65</v>
      </c>
      <c r="E6507" t="s">
        <v>43165</v>
      </c>
      <c r="F6507" t="s">
        <v>43166</v>
      </c>
      <c r="G6507" t="s">
        <v>127</v>
      </c>
      <c r="H6507" t="s">
        <v>15667</v>
      </c>
      <c r="I6507" t="s">
        <v>47189</v>
      </c>
      <c r="J6507" t="s">
        <v>15668</v>
      </c>
      <c r="K6507" t="s">
        <v>185</v>
      </c>
      <c r="M6507" t="s">
        <v>10282</v>
      </c>
      <c r="N6507" t="s">
        <v>46906</v>
      </c>
      <c r="O6507" t="s">
        <v>153</v>
      </c>
      <c r="P6507" t="s">
        <v>47190</v>
      </c>
    </row>
    <row r="6508" spans="1:16" x14ac:dyDescent="0.2">
      <c r="A6508" t="s">
        <v>17047</v>
      </c>
      <c r="B6508" t="s">
        <v>17046</v>
      </c>
      <c r="C6508" s="1">
        <v>41283</v>
      </c>
      <c r="D6508" t="s">
        <v>65</v>
      </c>
      <c r="E6508" t="s">
        <v>43165</v>
      </c>
      <c r="F6508" t="s">
        <v>43166</v>
      </c>
      <c r="G6508" t="s">
        <v>127</v>
      </c>
      <c r="H6508" t="s">
        <v>17047</v>
      </c>
      <c r="I6508" t="s">
        <v>17048</v>
      </c>
      <c r="J6508" t="s">
        <v>17049</v>
      </c>
      <c r="K6508" t="s">
        <v>185</v>
      </c>
      <c r="M6508" t="s">
        <v>10282</v>
      </c>
      <c r="N6508" t="s">
        <v>17050</v>
      </c>
      <c r="O6508" t="s">
        <v>153</v>
      </c>
      <c r="P6508" t="s">
        <v>117</v>
      </c>
    </row>
    <row r="6509" spans="1:16" x14ac:dyDescent="0.2">
      <c r="A6509" t="s">
        <v>15760</v>
      </c>
      <c r="B6509" t="s">
        <v>15759</v>
      </c>
      <c r="C6509" s="1">
        <v>41927</v>
      </c>
      <c r="D6509" t="s">
        <v>65</v>
      </c>
      <c r="E6509" t="s">
        <v>43165</v>
      </c>
      <c r="F6509" t="s">
        <v>43166</v>
      </c>
      <c r="G6509" t="s">
        <v>127</v>
      </c>
      <c r="H6509" t="s">
        <v>15760</v>
      </c>
      <c r="I6509" t="s">
        <v>15761</v>
      </c>
      <c r="J6509" t="s">
        <v>15762</v>
      </c>
      <c r="K6509" t="s">
        <v>405</v>
      </c>
      <c r="M6509" t="s">
        <v>10282</v>
      </c>
      <c r="N6509" t="s">
        <v>15758</v>
      </c>
      <c r="O6509" t="s">
        <v>153</v>
      </c>
      <c r="P6509" t="s">
        <v>117</v>
      </c>
    </row>
    <row r="6510" spans="1:16" x14ac:dyDescent="0.2">
      <c r="A6510" t="s">
        <v>15756</v>
      </c>
      <c r="B6510" t="s">
        <v>15755</v>
      </c>
      <c r="C6510" s="1">
        <v>41927</v>
      </c>
      <c r="D6510" t="s">
        <v>65</v>
      </c>
      <c r="E6510" t="s">
        <v>43165</v>
      </c>
      <c r="F6510" t="s">
        <v>43166</v>
      </c>
      <c r="G6510" t="s">
        <v>127</v>
      </c>
      <c r="H6510" t="s">
        <v>15756</v>
      </c>
      <c r="I6510" t="s">
        <v>15757</v>
      </c>
      <c r="J6510" t="s">
        <v>47193</v>
      </c>
      <c r="K6510" t="s">
        <v>405</v>
      </c>
      <c r="M6510" t="s">
        <v>10282</v>
      </c>
      <c r="N6510" t="s">
        <v>46906</v>
      </c>
      <c r="O6510" t="s">
        <v>153</v>
      </c>
      <c r="P6510" t="s">
        <v>47194</v>
      </c>
    </row>
    <row r="6511" spans="1:16" x14ac:dyDescent="0.2">
      <c r="A6511" t="s">
        <v>31971</v>
      </c>
      <c r="B6511" t="s">
        <v>31970</v>
      </c>
      <c r="C6511" s="1">
        <v>42850</v>
      </c>
      <c r="D6511" t="s">
        <v>65</v>
      </c>
      <c r="E6511" t="s">
        <v>438</v>
      </c>
      <c r="F6511" t="s">
        <v>439</v>
      </c>
      <c r="G6511" t="s">
        <v>25160</v>
      </c>
      <c r="H6511" t="s">
        <v>31971</v>
      </c>
      <c r="I6511" t="s">
        <v>26207</v>
      </c>
      <c r="J6511" t="s">
        <v>36468</v>
      </c>
      <c r="K6511" t="s">
        <v>25149</v>
      </c>
      <c r="L6511" t="s">
        <v>31972</v>
      </c>
      <c r="M6511" t="s">
        <v>34743</v>
      </c>
      <c r="N6511" t="s">
        <v>36469</v>
      </c>
      <c r="P6511" t="s">
        <v>36470</v>
      </c>
    </row>
    <row r="6512" spans="1:16" x14ac:dyDescent="0.2">
      <c r="A6512" t="s">
        <v>6572</v>
      </c>
      <c r="B6512" t="s">
        <v>6571</v>
      </c>
      <c r="C6512" s="1">
        <v>41983</v>
      </c>
      <c r="D6512" t="s">
        <v>65</v>
      </c>
      <c r="E6512" t="s">
        <v>315</v>
      </c>
      <c r="F6512" t="s">
        <v>316</v>
      </c>
      <c r="G6512" t="s">
        <v>133</v>
      </c>
      <c r="H6512" t="s">
        <v>6572</v>
      </c>
      <c r="I6512" t="s">
        <v>6575</v>
      </c>
      <c r="J6512" t="s">
        <v>6576</v>
      </c>
      <c r="K6512" t="s">
        <v>93</v>
      </c>
      <c r="M6512" t="s">
        <v>6577</v>
      </c>
      <c r="N6512" t="s">
        <v>6578</v>
      </c>
      <c r="O6512" t="s">
        <v>94</v>
      </c>
    </row>
    <row r="6513" spans="1:16" x14ac:dyDescent="0.2">
      <c r="A6513" t="s">
        <v>6572</v>
      </c>
      <c r="B6513" t="s">
        <v>6571</v>
      </c>
      <c r="C6513" s="1">
        <v>41983</v>
      </c>
      <c r="D6513" t="s">
        <v>65</v>
      </c>
      <c r="E6513" t="s">
        <v>315</v>
      </c>
      <c r="F6513" t="s">
        <v>316</v>
      </c>
      <c r="G6513" t="s">
        <v>2988</v>
      </c>
      <c r="H6513" t="s">
        <v>6572</v>
      </c>
      <c r="I6513" t="s">
        <v>6573</v>
      </c>
      <c r="K6513" t="s">
        <v>93</v>
      </c>
      <c r="M6513" t="s">
        <v>3020</v>
      </c>
      <c r="N6513" t="s">
        <v>6574</v>
      </c>
      <c r="O6513" t="s">
        <v>94</v>
      </c>
      <c r="P6513" t="s">
        <v>117</v>
      </c>
    </row>
    <row r="6514" spans="1:16" x14ac:dyDescent="0.2">
      <c r="A6514" t="s">
        <v>50226</v>
      </c>
      <c r="B6514" t="s">
        <v>50227</v>
      </c>
      <c r="C6514" s="1">
        <v>43836</v>
      </c>
      <c r="D6514" t="s">
        <v>65</v>
      </c>
      <c r="E6514" t="s">
        <v>568</v>
      </c>
      <c r="F6514" t="s">
        <v>569</v>
      </c>
      <c r="G6514" t="s">
        <v>1479</v>
      </c>
      <c r="H6514" t="s">
        <v>50226</v>
      </c>
      <c r="I6514" t="s">
        <v>50228</v>
      </c>
      <c r="J6514" t="s">
        <v>50229</v>
      </c>
      <c r="K6514" t="s">
        <v>93</v>
      </c>
      <c r="L6514" t="s">
        <v>50230</v>
      </c>
      <c r="M6514" t="s">
        <v>8751</v>
      </c>
      <c r="N6514" t="s">
        <v>50231</v>
      </c>
      <c r="O6514" t="s">
        <v>94</v>
      </c>
      <c r="P6514" t="s">
        <v>50232</v>
      </c>
    </row>
    <row r="6515" spans="1:16" x14ac:dyDescent="0.2">
      <c r="A6515" t="s">
        <v>7067</v>
      </c>
      <c r="B6515" t="s">
        <v>7066</v>
      </c>
      <c r="C6515" s="1">
        <v>41407</v>
      </c>
      <c r="D6515" t="s">
        <v>65</v>
      </c>
      <c r="E6515" t="s">
        <v>507</v>
      </c>
      <c r="F6515" t="s">
        <v>508</v>
      </c>
      <c r="G6515" t="s">
        <v>133</v>
      </c>
      <c r="H6515" t="s">
        <v>7067</v>
      </c>
      <c r="I6515" t="s">
        <v>7068</v>
      </c>
      <c r="J6515" t="s">
        <v>7069</v>
      </c>
      <c r="K6515" t="s">
        <v>93</v>
      </c>
      <c r="M6515" t="s">
        <v>116</v>
      </c>
      <c r="N6515" t="s">
        <v>510</v>
      </c>
      <c r="O6515" t="s">
        <v>94</v>
      </c>
    </row>
    <row r="6516" spans="1:16" x14ac:dyDescent="0.2">
      <c r="A6516" t="s">
        <v>44957</v>
      </c>
      <c r="B6516" t="s">
        <v>44958</v>
      </c>
      <c r="C6516" s="1">
        <v>43098</v>
      </c>
      <c r="D6516" t="s">
        <v>65</v>
      </c>
      <c r="E6516" t="s">
        <v>325</v>
      </c>
      <c r="F6516" t="s">
        <v>326</v>
      </c>
      <c r="G6516" t="s">
        <v>133</v>
      </c>
      <c r="H6516" t="s">
        <v>44957</v>
      </c>
      <c r="I6516" t="s">
        <v>44954</v>
      </c>
      <c r="J6516" t="s">
        <v>44959</v>
      </c>
      <c r="K6516" t="s">
        <v>240</v>
      </c>
      <c r="M6516" t="s">
        <v>5409</v>
      </c>
      <c r="N6516" t="s">
        <v>409</v>
      </c>
      <c r="O6516" t="s">
        <v>153</v>
      </c>
    </row>
    <row r="6517" spans="1:16" x14ac:dyDescent="0.2">
      <c r="A6517" t="s">
        <v>48483</v>
      </c>
      <c r="B6517" t="s">
        <v>48484</v>
      </c>
      <c r="C6517" s="1">
        <v>43469</v>
      </c>
      <c r="D6517" t="s">
        <v>65</v>
      </c>
      <c r="E6517" t="s">
        <v>325</v>
      </c>
      <c r="F6517" t="s">
        <v>326</v>
      </c>
      <c r="G6517" t="s">
        <v>48401</v>
      </c>
      <c r="H6517" t="s">
        <v>48483</v>
      </c>
      <c r="I6517" t="s">
        <v>48476</v>
      </c>
      <c r="J6517" t="s">
        <v>48477</v>
      </c>
      <c r="K6517" t="s">
        <v>240</v>
      </c>
      <c r="M6517" t="s">
        <v>45044</v>
      </c>
      <c r="N6517" t="s">
        <v>1647</v>
      </c>
      <c r="O6517">
        <v>0</v>
      </c>
      <c r="P6517" t="s">
        <v>48461</v>
      </c>
    </row>
    <row r="6518" spans="1:16" x14ac:dyDescent="0.2">
      <c r="A6518" t="s">
        <v>45040</v>
      </c>
      <c r="B6518" t="s">
        <v>45041</v>
      </c>
      <c r="C6518" s="1">
        <v>43585</v>
      </c>
      <c r="D6518" t="s">
        <v>65</v>
      </c>
      <c r="E6518" t="s">
        <v>325</v>
      </c>
      <c r="F6518" t="s">
        <v>326</v>
      </c>
      <c r="G6518" t="s">
        <v>133</v>
      </c>
      <c r="H6518" t="s">
        <v>45040</v>
      </c>
      <c r="I6518" t="s">
        <v>45042</v>
      </c>
      <c r="J6518" t="s">
        <v>45043</v>
      </c>
      <c r="K6518" t="s">
        <v>240</v>
      </c>
      <c r="M6518" t="s">
        <v>45044</v>
      </c>
      <c r="N6518" t="s">
        <v>44767</v>
      </c>
      <c r="O6518" t="s">
        <v>94</v>
      </c>
    </row>
    <row r="6519" spans="1:16" x14ac:dyDescent="0.2">
      <c r="A6519" t="s">
        <v>52136</v>
      </c>
      <c r="B6519" t="s">
        <v>52137</v>
      </c>
      <c r="C6519" s="1">
        <v>43780</v>
      </c>
      <c r="D6519" t="s">
        <v>65</v>
      </c>
      <c r="E6519" t="s">
        <v>325</v>
      </c>
      <c r="F6519" t="s">
        <v>326</v>
      </c>
      <c r="G6519" t="s">
        <v>41468</v>
      </c>
      <c r="H6519" t="s">
        <v>52136</v>
      </c>
      <c r="I6519" t="s">
        <v>52138</v>
      </c>
      <c r="J6519" t="s">
        <v>52139</v>
      </c>
      <c r="K6519" t="s">
        <v>93</v>
      </c>
      <c r="L6519" t="s">
        <v>52140</v>
      </c>
      <c r="M6519" t="s">
        <v>48460</v>
      </c>
      <c r="N6519" t="s">
        <v>409</v>
      </c>
      <c r="O6519" t="s">
        <v>94</v>
      </c>
      <c r="P6519" t="s">
        <v>52141</v>
      </c>
    </row>
    <row r="6520" spans="1:16" x14ac:dyDescent="0.2">
      <c r="A6520" t="s">
        <v>52148</v>
      </c>
      <c r="B6520" t="s">
        <v>52149</v>
      </c>
      <c r="C6520" s="1">
        <v>43801</v>
      </c>
      <c r="D6520" t="s">
        <v>65</v>
      </c>
      <c r="E6520" t="s">
        <v>325</v>
      </c>
      <c r="F6520" t="s">
        <v>326</v>
      </c>
      <c r="G6520" t="s">
        <v>41468</v>
      </c>
      <c r="H6520" t="s">
        <v>52148</v>
      </c>
      <c r="I6520" t="s">
        <v>52144</v>
      </c>
      <c r="J6520" t="s">
        <v>52150</v>
      </c>
      <c r="K6520" t="s">
        <v>93</v>
      </c>
      <c r="L6520" t="s">
        <v>52151</v>
      </c>
      <c r="M6520" t="s">
        <v>48460</v>
      </c>
      <c r="N6520" t="s">
        <v>409</v>
      </c>
      <c r="O6520" t="s">
        <v>94</v>
      </c>
      <c r="P6520" t="s">
        <v>52152</v>
      </c>
    </row>
    <row r="6521" spans="1:16" x14ac:dyDescent="0.2">
      <c r="A6521" t="s">
        <v>52142</v>
      </c>
      <c r="B6521" t="s">
        <v>52143</v>
      </c>
      <c r="C6521" s="1">
        <v>43780</v>
      </c>
      <c r="D6521" t="s">
        <v>65</v>
      </c>
      <c r="E6521" t="s">
        <v>325</v>
      </c>
      <c r="F6521" t="s">
        <v>326</v>
      </c>
      <c r="G6521" t="s">
        <v>41468</v>
      </c>
      <c r="H6521" t="s">
        <v>52142</v>
      </c>
      <c r="I6521" t="s">
        <v>52144</v>
      </c>
      <c r="J6521" t="s">
        <v>52145</v>
      </c>
      <c r="K6521" t="s">
        <v>93</v>
      </c>
      <c r="L6521" t="s">
        <v>52146</v>
      </c>
      <c r="M6521" t="s">
        <v>48460</v>
      </c>
      <c r="N6521" t="s">
        <v>409</v>
      </c>
      <c r="O6521" t="s">
        <v>94</v>
      </c>
      <c r="P6521" t="s">
        <v>52147</v>
      </c>
    </row>
    <row r="6522" spans="1:16" x14ac:dyDescent="0.2">
      <c r="A6522" t="s">
        <v>44963</v>
      </c>
      <c r="B6522" t="s">
        <v>44964</v>
      </c>
      <c r="C6522" s="1">
        <v>43098</v>
      </c>
      <c r="D6522" t="s">
        <v>65</v>
      </c>
      <c r="E6522" t="s">
        <v>325</v>
      </c>
      <c r="F6522" t="s">
        <v>326</v>
      </c>
      <c r="G6522" t="s">
        <v>133</v>
      </c>
      <c r="H6522" t="s">
        <v>44963</v>
      </c>
      <c r="I6522" t="s">
        <v>44954</v>
      </c>
      <c r="J6522" t="s">
        <v>44965</v>
      </c>
      <c r="K6522" t="s">
        <v>240</v>
      </c>
      <c r="M6522" t="s">
        <v>5409</v>
      </c>
      <c r="N6522" t="s">
        <v>409</v>
      </c>
      <c r="O6522" t="s">
        <v>94</v>
      </c>
    </row>
    <row r="6523" spans="1:16" x14ac:dyDescent="0.2">
      <c r="A6523" t="s">
        <v>45045</v>
      </c>
      <c r="B6523" t="s">
        <v>45046</v>
      </c>
      <c r="C6523" s="1">
        <v>43585</v>
      </c>
      <c r="D6523" t="s">
        <v>65</v>
      </c>
      <c r="E6523" t="s">
        <v>325</v>
      </c>
      <c r="F6523" t="s">
        <v>326</v>
      </c>
      <c r="G6523" t="s">
        <v>133</v>
      </c>
      <c r="H6523" t="s">
        <v>45045</v>
      </c>
      <c r="I6523" t="s">
        <v>45047</v>
      </c>
      <c r="J6523" t="s">
        <v>45048</v>
      </c>
      <c r="K6523" t="s">
        <v>240</v>
      </c>
      <c r="M6523" t="s">
        <v>45049</v>
      </c>
      <c r="N6523" t="s">
        <v>409</v>
      </c>
      <c r="O6523" t="s">
        <v>94</v>
      </c>
    </row>
    <row r="6524" spans="1:16" x14ac:dyDescent="0.2">
      <c r="A6524" t="s">
        <v>44960</v>
      </c>
      <c r="B6524" t="s">
        <v>44961</v>
      </c>
      <c r="C6524" s="1">
        <v>43098</v>
      </c>
      <c r="D6524" t="s">
        <v>65</v>
      </c>
      <c r="E6524" t="s">
        <v>325</v>
      </c>
      <c r="F6524" t="s">
        <v>326</v>
      </c>
      <c r="G6524" t="s">
        <v>133</v>
      </c>
      <c r="H6524" t="s">
        <v>44960</v>
      </c>
      <c r="I6524" t="s">
        <v>44954</v>
      </c>
      <c r="J6524" t="s">
        <v>44962</v>
      </c>
      <c r="K6524" t="s">
        <v>240</v>
      </c>
      <c r="M6524" t="s">
        <v>5409</v>
      </c>
      <c r="N6524" t="s">
        <v>409</v>
      </c>
      <c r="O6524" t="s">
        <v>153</v>
      </c>
    </row>
    <row r="6525" spans="1:16" x14ac:dyDescent="0.2">
      <c r="A6525" t="s">
        <v>48479</v>
      </c>
      <c r="B6525" t="s">
        <v>48480</v>
      </c>
      <c r="C6525" s="1">
        <v>43469</v>
      </c>
      <c r="D6525" t="s">
        <v>65</v>
      </c>
      <c r="E6525" t="s">
        <v>325</v>
      </c>
      <c r="F6525" t="s">
        <v>326</v>
      </c>
      <c r="G6525" t="s">
        <v>48401</v>
      </c>
      <c r="H6525" t="s">
        <v>48479</v>
      </c>
      <c r="I6525" t="s">
        <v>69</v>
      </c>
      <c r="J6525" t="s">
        <v>48481</v>
      </c>
      <c r="K6525" t="s">
        <v>93</v>
      </c>
      <c r="M6525" t="s">
        <v>45053</v>
      </c>
      <c r="N6525" t="s">
        <v>44767</v>
      </c>
      <c r="O6525" t="s">
        <v>94</v>
      </c>
      <c r="P6525" t="s">
        <v>48482</v>
      </c>
    </row>
    <row r="6526" spans="1:16" x14ac:dyDescent="0.2">
      <c r="A6526" t="s">
        <v>45050</v>
      </c>
      <c r="B6526" t="s">
        <v>45051</v>
      </c>
      <c r="C6526" s="1">
        <v>43591</v>
      </c>
      <c r="D6526" t="s">
        <v>65</v>
      </c>
      <c r="E6526" t="s">
        <v>325</v>
      </c>
      <c r="F6526" t="s">
        <v>326</v>
      </c>
      <c r="G6526" t="s">
        <v>133</v>
      </c>
      <c r="H6526" t="s">
        <v>45050</v>
      </c>
      <c r="I6526" t="s">
        <v>45042</v>
      </c>
      <c r="J6526" t="s">
        <v>45052</v>
      </c>
      <c r="K6526" t="s">
        <v>240</v>
      </c>
      <c r="M6526" t="s">
        <v>45053</v>
      </c>
      <c r="N6526" t="s">
        <v>44767</v>
      </c>
      <c r="O6526" t="s">
        <v>94</v>
      </c>
    </row>
    <row r="6527" spans="1:16" x14ac:dyDescent="0.2">
      <c r="A6527" t="s">
        <v>44952</v>
      </c>
      <c r="B6527" t="s">
        <v>44953</v>
      </c>
      <c r="C6527" s="1">
        <v>43098</v>
      </c>
      <c r="D6527" t="s">
        <v>65</v>
      </c>
      <c r="E6527" t="s">
        <v>325</v>
      </c>
      <c r="F6527" t="s">
        <v>326</v>
      </c>
      <c r="G6527" t="s">
        <v>133</v>
      </c>
      <c r="H6527" t="s">
        <v>44952</v>
      </c>
      <c r="I6527" t="s">
        <v>44954</v>
      </c>
      <c r="J6527" t="s">
        <v>44955</v>
      </c>
      <c r="K6527" t="s">
        <v>240</v>
      </c>
      <c r="M6527" t="s">
        <v>44956</v>
      </c>
      <c r="N6527" t="s">
        <v>409</v>
      </c>
      <c r="O6527" t="s">
        <v>153</v>
      </c>
    </row>
    <row r="6528" spans="1:16" x14ac:dyDescent="0.2">
      <c r="A6528" t="s">
        <v>48474</v>
      </c>
      <c r="B6528" t="s">
        <v>48475</v>
      </c>
      <c r="C6528" s="1">
        <v>43468</v>
      </c>
      <c r="D6528" t="s">
        <v>65</v>
      </c>
      <c r="E6528" t="s">
        <v>325</v>
      </c>
      <c r="F6528" t="s">
        <v>326</v>
      </c>
      <c r="G6528" t="s">
        <v>48401</v>
      </c>
      <c r="H6528" t="s">
        <v>48474</v>
      </c>
      <c r="I6528" t="s">
        <v>48476</v>
      </c>
      <c r="J6528" t="s">
        <v>48477</v>
      </c>
      <c r="K6528" t="s">
        <v>240</v>
      </c>
      <c r="M6528" t="s">
        <v>48478</v>
      </c>
      <c r="N6528" t="s">
        <v>1647</v>
      </c>
      <c r="O6528">
        <v>0</v>
      </c>
      <c r="P6528" t="s">
        <v>48461</v>
      </c>
    </row>
    <row r="6529" spans="1:16" x14ac:dyDescent="0.2">
      <c r="A6529" t="s">
        <v>25143</v>
      </c>
      <c r="B6529" t="s">
        <v>45592</v>
      </c>
      <c r="C6529" s="1">
        <v>43011</v>
      </c>
      <c r="D6529" t="s">
        <v>65</v>
      </c>
      <c r="E6529" t="s">
        <v>325</v>
      </c>
      <c r="F6529" t="s">
        <v>326</v>
      </c>
      <c r="G6529" t="s">
        <v>1479</v>
      </c>
      <c r="H6529" t="s">
        <v>25143</v>
      </c>
      <c r="I6529" t="s">
        <v>45593</v>
      </c>
      <c r="J6529" t="s">
        <v>45594</v>
      </c>
      <c r="K6529" t="s">
        <v>93</v>
      </c>
      <c r="M6529" t="s">
        <v>4422</v>
      </c>
      <c r="N6529" t="s">
        <v>45595</v>
      </c>
      <c r="O6529" t="s">
        <v>94</v>
      </c>
    </row>
    <row r="6530" spans="1:16" x14ac:dyDescent="0.2">
      <c r="A6530" t="s">
        <v>30783</v>
      </c>
      <c r="B6530" t="s">
        <v>30782</v>
      </c>
      <c r="C6530" s="1">
        <v>42556</v>
      </c>
      <c r="D6530" t="s">
        <v>65</v>
      </c>
      <c r="E6530" t="s">
        <v>25724</v>
      </c>
      <c r="F6530" t="s">
        <v>25725</v>
      </c>
      <c r="G6530" t="s">
        <v>25147</v>
      </c>
      <c r="H6530" t="s">
        <v>30783</v>
      </c>
      <c r="I6530" t="s">
        <v>30784</v>
      </c>
      <c r="J6530" t="s">
        <v>34231</v>
      </c>
      <c r="K6530" t="s">
        <v>25149</v>
      </c>
      <c r="L6530" t="s">
        <v>28083</v>
      </c>
      <c r="M6530" t="s">
        <v>36183</v>
      </c>
      <c r="N6530" t="s">
        <v>26454</v>
      </c>
      <c r="P6530" t="s">
        <v>29470</v>
      </c>
    </row>
    <row r="6531" spans="1:16" x14ac:dyDescent="0.2">
      <c r="A6531" t="s">
        <v>27991</v>
      </c>
      <c r="B6531" t="s">
        <v>27990</v>
      </c>
      <c r="C6531" s="1">
        <v>40113</v>
      </c>
      <c r="D6531" t="s">
        <v>65</v>
      </c>
      <c r="E6531" t="s">
        <v>25685</v>
      </c>
      <c r="F6531" t="s">
        <v>25686</v>
      </c>
      <c r="G6531" t="s">
        <v>25160</v>
      </c>
      <c r="H6531" t="s">
        <v>27991</v>
      </c>
      <c r="I6531" t="s">
        <v>27992</v>
      </c>
      <c r="J6531" t="s">
        <v>34209</v>
      </c>
      <c r="K6531" t="s">
        <v>25215</v>
      </c>
      <c r="L6531" t="s">
        <v>27993</v>
      </c>
      <c r="M6531" t="s">
        <v>34212</v>
      </c>
      <c r="N6531" t="s">
        <v>27994</v>
      </c>
      <c r="P6531" t="s">
        <v>25887</v>
      </c>
    </row>
    <row r="6532" spans="1:16" x14ac:dyDescent="0.2">
      <c r="A6532" t="s">
        <v>33717</v>
      </c>
      <c r="B6532" t="s">
        <v>33716</v>
      </c>
      <c r="C6532" s="1">
        <v>42601</v>
      </c>
      <c r="D6532" t="s">
        <v>65</v>
      </c>
      <c r="E6532" t="s">
        <v>25685</v>
      </c>
      <c r="F6532" t="s">
        <v>25686</v>
      </c>
      <c r="G6532" t="s">
        <v>25160</v>
      </c>
      <c r="H6532" t="s">
        <v>33717</v>
      </c>
      <c r="I6532" t="s">
        <v>33718</v>
      </c>
      <c r="J6532" t="s">
        <v>37048</v>
      </c>
      <c r="K6532" t="s">
        <v>25215</v>
      </c>
      <c r="L6532" t="s">
        <v>37049</v>
      </c>
      <c r="M6532" t="s">
        <v>37050</v>
      </c>
      <c r="N6532" t="s">
        <v>33719</v>
      </c>
    </row>
    <row r="6533" spans="1:16" x14ac:dyDescent="0.2">
      <c r="A6533" t="s">
        <v>26360</v>
      </c>
      <c r="B6533" t="s">
        <v>26359</v>
      </c>
      <c r="C6533" s="1">
        <v>37551</v>
      </c>
      <c r="D6533" t="s">
        <v>65</v>
      </c>
      <c r="E6533" t="s">
        <v>438</v>
      </c>
      <c r="F6533" t="s">
        <v>439</v>
      </c>
      <c r="G6533" t="s">
        <v>25171</v>
      </c>
      <c r="H6533" t="s">
        <v>26360</v>
      </c>
      <c r="I6533" t="s">
        <v>26361</v>
      </c>
      <c r="J6533" t="s">
        <v>26362</v>
      </c>
      <c r="K6533" t="s">
        <v>26201</v>
      </c>
      <c r="L6533" t="s">
        <v>26363</v>
      </c>
      <c r="M6533" t="s">
        <v>34628</v>
      </c>
      <c r="N6533" t="s">
        <v>26364</v>
      </c>
      <c r="P6533" t="s">
        <v>1296</v>
      </c>
    </row>
    <row r="6534" spans="1:16" x14ac:dyDescent="0.2">
      <c r="A6534" t="s">
        <v>29639</v>
      </c>
      <c r="B6534" t="s">
        <v>29638</v>
      </c>
      <c r="C6534" s="1">
        <v>41565</v>
      </c>
      <c r="D6534" t="s">
        <v>65</v>
      </c>
      <c r="E6534" t="s">
        <v>14577</v>
      </c>
      <c r="F6534" t="s">
        <v>14578</v>
      </c>
      <c r="G6534" t="s">
        <v>25171</v>
      </c>
      <c r="H6534" t="s">
        <v>29639</v>
      </c>
      <c r="I6534" t="s">
        <v>35857</v>
      </c>
      <c r="J6534" t="s">
        <v>35105</v>
      </c>
      <c r="K6534" t="s">
        <v>25173</v>
      </c>
      <c r="L6534" t="s">
        <v>29640</v>
      </c>
      <c r="M6534" t="s">
        <v>25317</v>
      </c>
      <c r="N6534" t="s">
        <v>35858</v>
      </c>
      <c r="P6534" t="s">
        <v>29641</v>
      </c>
    </row>
    <row r="6535" spans="1:16" x14ac:dyDescent="0.2">
      <c r="A6535" t="s">
        <v>10507</v>
      </c>
      <c r="B6535" t="s">
        <v>10506</v>
      </c>
      <c r="C6535" s="1">
        <v>42802</v>
      </c>
      <c r="D6535" t="s">
        <v>65</v>
      </c>
      <c r="E6535" t="s">
        <v>243</v>
      </c>
      <c r="F6535" t="s">
        <v>244</v>
      </c>
      <c r="G6535" t="s">
        <v>127</v>
      </c>
      <c r="H6535" t="s">
        <v>10507</v>
      </c>
      <c r="I6535" t="s">
        <v>10508</v>
      </c>
      <c r="J6535" t="s">
        <v>10509</v>
      </c>
      <c r="K6535" t="s">
        <v>86</v>
      </c>
      <c r="M6535" t="s">
        <v>9518</v>
      </c>
      <c r="N6535" t="s">
        <v>10510</v>
      </c>
      <c r="O6535" t="s">
        <v>94</v>
      </c>
      <c r="P6535" t="s">
        <v>10511</v>
      </c>
    </row>
    <row r="6536" spans="1:16" x14ac:dyDescent="0.2">
      <c r="A6536" t="s">
        <v>1907</v>
      </c>
      <c r="B6536" t="s">
        <v>1906</v>
      </c>
      <c r="C6536" s="1">
        <v>40896</v>
      </c>
      <c r="D6536" t="s">
        <v>65</v>
      </c>
      <c r="E6536" t="s">
        <v>43917</v>
      </c>
      <c r="F6536" t="s">
        <v>43918</v>
      </c>
      <c r="G6536" t="s">
        <v>133</v>
      </c>
      <c r="H6536" t="s">
        <v>1907</v>
      </c>
      <c r="I6536" t="s">
        <v>1908</v>
      </c>
      <c r="J6536" t="s">
        <v>1909</v>
      </c>
      <c r="K6536" t="s">
        <v>240</v>
      </c>
      <c r="M6536" t="s">
        <v>241</v>
      </c>
      <c r="N6536" t="s">
        <v>43919</v>
      </c>
      <c r="O6536" t="s">
        <v>94</v>
      </c>
    </row>
    <row r="6537" spans="1:16" x14ac:dyDescent="0.2">
      <c r="A6537" t="s">
        <v>49310</v>
      </c>
      <c r="B6537" t="s">
        <v>49311</v>
      </c>
      <c r="C6537" s="1">
        <v>43893</v>
      </c>
      <c r="D6537" t="s">
        <v>65</v>
      </c>
      <c r="E6537" t="s">
        <v>43917</v>
      </c>
      <c r="F6537" t="s">
        <v>43918</v>
      </c>
      <c r="G6537" t="s">
        <v>2988</v>
      </c>
      <c r="H6537" t="s">
        <v>49310</v>
      </c>
      <c r="I6537" t="s">
        <v>49312</v>
      </c>
      <c r="J6537" t="s">
        <v>49313</v>
      </c>
      <c r="K6537" t="s">
        <v>240</v>
      </c>
      <c r="L6537" t="s">
        <v>49314</v>
      </c>
      <c r="M6537" t="s">
        <v>44058</v>
      </c>
      <c r="N6537" t="s">
        <v>49315</v>
      </c>
      <c r="O6537" t="s">
        <v>94</v>
      </c>
      <c r="P6537" t="s">
        <v>49316</v>
      </c>
    </row>
    <row r="6538" spans="1:16" x14ac:dyDescent="0.2">
      <c r="A6538" t="s">
        <v>1778</v>
      </c>
      <c r="B6538" t="s">
        <v>1777</v>
      </c>
      <c r="C6538" s="1">
        <v>40298</v>
      </c>
      <c r="D6538" t="s">
        <v>65</v>
      </c>
      <c r="E6538" t="s">
        <v>43917</v>
      </c>
      <c r="F6538" t="s">
        <v>43918</v>
      </c>
      <c r="G6538" t="s">
        <v>133</v>
      </c>
      <c r="H6538" t="s">
        <v>1778</v>
      </c>
      <c r="I6538" t="s">
        <v>1774</v>
      </c>
      <c r="J6538" t="s">
        <v>1779</v>
      </c>
      <c r="K6538" t="s">
        <v>240</v>
      </c>
      <c r="M6538" t="s">
        <v>136</v>
      </c>
      <c r="N6538" t="s">
        <v>43919</v>
      </c>
      <c r="O6538" t="s">
        <v>94</v>
      </c>
    </row>
    <row r="6539" spans="1:16" x14ac:dyDescent="0.2">
      <c r="A6539" t="s">
        <v>1781</v>
      </c>
      <c r="B6539" t="s">
        <v>1780</v>
      </c>
      <c r="C6539" s="1">
        <v>40330</v>
      </c>
      <c r="D6539" t="s">
        <v>65</v>
      </c>
      <c r="E6539" t="s">
        <v>1771</v>
      </c>
      <c r="F6539" t="s">
        <v>1772</v>
      </c>
      <c r="G6539" t="s">
        <v>133</v>
      </c>
      <c r="H6539" t="s">
        <v>1781</v>
      </c>
      <c r="I6539" t="s">
        <v>1774</v>
      </c>
      <c r="J6539" t="s">
        <v>1782</v>
      </c>
      <c r="K6539" t="s">
        <v>240</v>
      </c>
      <c r="L6539" t="s">
        <v>115</v>
      </c>
      <c r="M6539" t="s">
        <v>1646</v>
      </c>
      <c r="N6539" t="s">
        <v>1776</v>
      </c>
      <c r="O6539" t="s">
        <v>94</v>
      </c>
      <c r="P6539" t="s">
        <v>117</v>
      </c>
    </row>
    <row r="6540" spans="1:16" x14ac:dyDescent="0.2">
      <c r="A6540" t="s">
        <v>1915</v>
      </c>
      <c r="B6540" t="s">
        <v>1914</v>
      </c>
      <c r="C6540" s="1">
        <v>40896</v>
      </c>
      <c r="D6540" t="s">
        <v>65</v>
      </c>
      <c r="E6540" t="s">
        <v>43917</v>
      </c>
      <c r="F6540" t="s">
        <v>43918</v>
      </c>
      <c r="G6540" t="s">
        <v>133</v>
      </c>
      <c r="H6540" t="s">
        <v>1915</v>
      </c>
      <c r="I6540" t="s">
        <v>1908</v>
      </c>
      <c r="J6540" t="s">
        <v>1916</v>
      </c>
      <c r="K6540" t="s">
        <v>240</v>
      </c>
      <c r="M6540" t="s">
        <v>241</v>
      </c>
      <c r="N6540" t="s">
        <v>43919</v>
      </c>
      <c r="O6540" t="s">
        <v>94</v>
      </c>
    </row>
    <row r="6541" spans="1:16" x14ac:dyDescent="0.2">
      <c r="A6541" t="s">
        <v>1773</v>
      </c>
      <c r="B6541" t="s">
        <v>1770</v>
      </c>
      <c r="C6541" s="1">
        <v>40298</v>
      </c>
      <c r="D6541" t="s">
        <v>65</v>
      </c>
      <c r="E6541" t="s">
        <v>43917</v>
      </c>
      <c r="F6541" t="s">
        <v>43918</v>
      </c>
      <c r="G6541" t="s">
        <v>133</v>
      </c>
      <c r="H6541" t="s">
        <v>1773</v>
      </c>
      <c r="I6541" t="s">
        <v>1774</v>
      </c>
      <c r="J6541" t="s">
        <v>1775</v>
      </c>
      <c r="K6541" t="s">
        <v>240</v>
      </c>
      <c r="L6541" t="s">
        <v>115</v>
      </c>
      <c r="M6541" t="s">
        <v>136</v>
      </c>
      <c r="N6541" t="s">
        <v>43919</v>
      </c>
      <c r="O6541" t="s">
        <v>94</v>
      </c>
      <c r="P6541" t="s">
        <v>117</v>
      </c>
    </row>
    <row r="6542" spans="1:16" x14ac:dyDescent="0.2">
      <c r="A6542" t="s">
        <v>34295</v>
      </c>
      <c r="B6542" t="s">
        <v>34296</v>
      </c>
      <c r="C6542" s="1">
        <v>43273</v>
      </c>
      <c r="D6542" t="s">
        <v>65</v>
      </c>
      <c r="E6542" t="s">
        <v>25387</v>
      </c>
      <c r="F6542" t="s">
        <v>25388</v>
      </c>
      <c r="G6542" t="s">
        <v>25153</v>
      </c>
      <c r="H6542" t="s">
        <v>34295</v>
      </c>
      <c r="I6542" t="s">
        <v>25172</v>
      </c>
      <c r="J6542" t="s">
        <v>34297</v>
      </c>
      <c r="K6542" t="s">
        <v>25173</v>
      </c>
      <c r="L6542" t="s">
        <v>34298</v>
      </c>
      <c r="M6542" t="s">
        <v>34299</v>
      </c>
      <c r="N6542" t="s">
        <v>34300</v>
      </c>
      <c r="P6542" t="s">
        <v>34301</v>
      </c>
    </row>
    <row r="6543" spans="1:16" x14ac:dyDescent="0.2">
      <c r="A6543" t="s">
        <v>29635</v>
      </c>
      <c r="B6543" t="s">
        <v>29634</v>
      </c>
      <c r="C6543" s="1">
        <v>42054</v>
      </c>
      <c r="D6543" t="s">
        <v>65</v>
      </c>
      <c r="E6543" t="s">
        <v>25244</v>
      </c>
      <c r="F6543" t="s">
        <v>25245</v>
      </c>
      <c r="G6543" t="s">
        <v>25171</v>
      </c>
      <c r="H6543" t="s">
        <v>29635</v>
      </c>
      <c r="I6543" t="s">
        <v>25145</v>
      </c>
      <c r="J6543" t="s">
        <v>34321</v>
      </c>
      <c r="K6543" t="s">
        <v>25215</v>
      </c>
      <c r="L6543" t="s">
        <v>29636</v>
      </c>
      <c r="M6543" t="s">
        <v>34212</v>
      </c>
      <c r="N6543" t="s">
        <v>29637</v>
      </c>
      <c r="P6543" t="s">
        <v>29470</v>
      </c>
    </row>
    <row r="6544" spans="1:16" x14ac:dyDescent="0.2">
      <c r="A6544" t="s">
        <v>38256</v>
      </c>
      <c r="B6544" t="s">
        <v>38257</v>
      </c>
      <c r="C6544" s="1">
        <v>43524</v>
      </c>
      <c r="D6544" t="s">
        <v>65</v>
      </c>
      <c r="E6544" t="s">
        <v>25582</v>
      </c>
      <c r="F6544" t="s">
        <v>25583</v>
      </c>
      <c r="G6544" t="s">
        <v>25160</v>
      </c>
      <c r="H6544" t="s">
        <v>38256</v>
      </c>
      <c r="I6544" t="s">
        <v>38258</v>
      </c>
      <c r="J6544" t="s">
        <v>38259</v>
      </c>
      <c r="K6544" t="s">
        <v>25149</v>
      </c>
      <c r="L6544" t="s">
        <v>38260</v>
      </c>
      <c r="M6544" t="s">
        <v>38261</v>
      </c>
      <c r="N6544" t="s">
        <v>38262</v>
      </c>
      <c r="P6544" t="s">
        <v>12720</v>
      </c>
    </row>
    <row r="6545" spans="1:16" x14ac:dyDescent="0.2">
      <c r="A6545" t="s">
        <v>42360</v>
      </c>
      <c r="B6545" t="s">
        <v>42361</v>
      </c>
      <c r="C6545" s="1">
        <v>36859</v>
      </c>
      <c r="D6545" t="s">
        <v>65</v>
      </c>
      <c r="E6545" t="s">
        <v>335</v>
      </c>
      <c r="F6545" t="s">
        <v>336</v>
      </c>
      <c r="G6545" t="s">
        <v>127</v>
      </c>
      <c r="H6545" t="s">
        <v>42360</v>
      </c>
      <c r="I6545" t="s">
        <v>42362</v>
      </c>
      <c r="K6545" t="s">
        <v>240</v>
      </c>
      <c r="O6545" t="s">
        <v>153</v>
      </c>
    </row>
    <row r="6546" spans="1:16" x14ac:dyDescent="0.2">
      <c r="A6546" t="s">
        <v>23873</v>
      </c>
      <c r="B6546" t="s">
        <v>23872</v>
      </c>
      <c r="C6546" s="1">
        <v>39014</v>
      </c>
      <c r="D6546" t="s">
        <v>65</v>
      </c>
      <c r="E6546" t="s">
        <v>581</v>
      </c>
      <c r="F6546" t="s">
        <v>582</v>
      </c>
      <c r="G6546" t="s">
        <v>127</v>
      </c>
      <c r="H6546" t="s">
        <v>23873</v>
      </c>
      <c r="I6546" t="s">
        <v>23874</v>
      </c>
      <c r="J6546" t="s">
        <v>23875</v>
      </c>
      <c r="K6546" t="s">
        <v>111</v>
      </c>
      <c r="N6546" t="s">
        <v>11079</v>
      </c>
      <c r="O6546" t="s">
        <v>153</v>
      </c>
      <c r="P6546" t="s">
        <v>16982</v>
      </c>
    </row>
    <row r="6547" spans="1:16" x14ac:dyDescent="0.2">
      <c r="A6547" t="s">
        <v>7085</v>
      </c>
      <c r="B6547" t="s">
        <v>7084</v>
      </c>
      <c r="C6547" s="1">
        <v>42533</v>
      </c>
      <c r="D6547" t="s">
        <v>65</v>
      </c>
      <c r="E6547" t="s">
        <v>609</v>
      </c>
      <c r="F6547" t="s">
        <v>610</v>
      </c>
      <c r="G6547" t="s">
        <v>133</v>
      </c>
      <c r="H6547" t="s">
        <v>7085</v>
      </c>
      <c r="I6547" t="s">
        <v>7086</v>
      </c>
      <c r="J6547" t="s">
        <v>7087</v>
      </c>
      <c r="K6547" t="s">
        <v>93</v>
      </c>
      <c r="L6547" t="s">
        <v>115</v>
      </c>
      <c r="M6547" t="s">
        <v>600</v>
      </c>
      <c r="N6547" t="s">
        <v>608</v>
      </c>
      <c r="O6547" t="s">
        <v>94</v>
      </c>
      <c r="P6547" t="s">
        <v>117</v>
      </c>
    </row>
    <row r="6548" spans="1:16" x14ac:dyDescent="0.2">
      <c r="A6548" t="s">
        <v>7318</v>
      </c>
      <c r="B6548" t="s">
        <v>7317</v>
      </c>
      <c r="C6548" s="1">
        <v>42797</v>
      </c>
      <c r="D6548" t="s">
        <v>65</v>
      </c>
      <c r="E6548" t="s">
        <v>5390</v>
      </c>
      <c r="F6548" t="s">
        <v>5391</v>
      </c>
      <c r="G6548" t="s">
        <v>133</v>
      </c>
      <c r="H6548" t="s">
        <v>7318</v>
      </c>
      <c r="I6548" t="s">
        <v>7319</v>
      </c>
      <c r="J6548" t="s">
        <v>7320</v>
      </c>
      <c r="K6548" t="s">
        <v>93</v>
      </c>
      <c r="M6548" t="s">
        <v>576</v>
      </c>
      <c r="N6548" t="s">
        <v>5395</v>
      </c>
      <c r="O6548">
        <v>0</v>
      </c>
    </row>
    <row r="6549" spans="1:16" x14ac:dyDescent="0.2">
      <c r="A6549" t="s">
        <v>45208</v>
      </c>
      <c r="B6549" t="s">
        <v>45209</v>
      </c>
      <c r="C6549" s="1">
        <v>43326</v>
      </c>
      <c r="D6549" t="s">
        <v>65</v>
      </c>
      <c r="E6549" t="s">
        <v>707</v>
      </c>
      <c r="F6549" t="s">
        <v>708</v>
      </c>
      <c r="G6549" t="s">
        <v>127</v>
      </c>
      <c r="H6549" t="s">
        <v>45208</v>
      </c>
      <c r="I6549" t="s">
        <v>45210</v>
      </c>
      <c r="J6549" t="s">
        <v>45211</v>
      </c>
      <c r="K6549" t="s">
        <v>111</v>
      </c>
      <c r="M6549" t="s">
        <v>535</v>
      </c>
      <c r="N6549" t="s">
        <v>24120</v>
      </c>
      <c r="O6549" t="s">
        <v>94</v>
      </c>
      <c r="P6549" t="s">
        <v>41578</v>
      </c>
    </row>
    <row r="6550" spans="1:16" x14ac:dyDescent="0.2">
      <c r="A6550" t="s">
        <v>6360</v>
      </c>
      <c r="B6550" t="s">
        <v>6359</v>
      </c>
      <c r="C6550" s="1">
        <v>41963</v>
      </c>
      <c r="D6550" t="s">
        <v>65</v>
      </c>
      <c r="E6550" t="s">
        <v>161</v>
      </c>
      <c r="F6550" t="s">
        <v>162</v>
      </c>
      <c r="G6550" t="s">
        <v>127</v>
      </c>
      <c r="H6550" t="s">
        <v>6360</v>
      </c>
      <c r="I6550" t="s">
        <v>6361</v>
      </c>
      <c r="J6550" t="s">
        <v>6362</v>
      </c>
      <c r="K6550" t="s">
        <v>86</v>
      </c>
      <c r="M6550" t="s">
        <v>6363</v>
      </c>
      <c r="N6550" t="s">
        <v>6364</v>
      </c>
      <c r="O6550" t="s">
        <v>153</v>
      </c>
      <c r="P6550" t="s">
        <v>192</v>
      </c>
    </row>
    <row r="6551" spans="1:16" x14ac:dyDescent="0.2">
      <c r="A6551" t="s">
        <v>1885</v>
      </c>
      <c r="B6551" t="s">
        <v>1883</v>
      </c>
      <c r="C6551" s="1">
        <v>40868</v>
      </c>
      <c r="D6551" t="s">
        <v>65</v>
      </c>
      <c r="E6551" t="s">
        <v>843</v>
      </c>
      <c r="F6551" t="s">
        <v>844</v>
      </c>
      <c r="G6551" t="s">
        <v>133</v>
      </c>
      <c r="H6551" t="s">
        <v>1885</v>
      </c>
      <c r="I6551" t="s">
        <v>1886</v>
      </c>
      <c r="J6551" t="s">
        <v>1887</v>
      </c>
      <c r="K6551" t="s">
        <v>240</v>
      </c>
      <c r="L6551" t="s">
        <v>347</v>
      </c>
      <c r="M6551" t="s">
        <v>136</v>
      </c>
      <c r="N6551" t="s">
        <v>1888</v>
      </c>
      <c r="O6551" t="s">
        <v>94</v>
      </c>
      <c r="P6551" t="s">
        <v>192</v>
      </c>
    </row>
    <row r="6552" spans="1:16" x14ac:dyDescent="0.2">
      <c r="A6552" t="s">
        <v>43972</v>
      </c>
      <c r="B6552" t="s">
        <v>43973</v>
      </c>
      <c r="C6552" s="1">
        <v>42600</v>
      </c>
      <c r="D6552" t="s">
        <v>65</v>
      </c>
      <c r="E6552" t="s">
        <v>843</v>
      </c>
      <c r="F6552" t="s">
        <v>844</v>
      </c>
      <c r="G6552" t="s">
        <v>133</v>
      </c>
      <c r="H6552" t="s">
        <v>43972</v>
      </c>
      <c r="I6552" t="s">
        <v>43974</v>
      </c>
      <c r="J6552" t="s">
        <v>43975</v>
      </c>
      <c r="K6552" t="s">
        <v>240</v>
      </c>
      <c r="M6552" t="s">
        <v>241</v>
      </c>
      <c r="N6552" t="s">
        <v>1628</v>
      </c>
      <c r="O6552" t="s">
        <v>94</v>
      </c>
    </row>
    <row r="6553" spans="1:16" x14ac:dyDescent="0.2">
      <c r="A6553" t="s">
        <v>2338</v>
      </c>
      <c r="B6553" t="s">
        <v>2337</v>
      </c>
      <c r="C6553" s="1">
        <v>41556</v>
      </c>
      <c r="D6553" t="s">
        <v>65</v>
      </c>
      <c r="E6553" t="s">
        <v>843</v>
      </c>
      <c r="F6553" t="s">
        <v>844</v>
      </c>
      <c r="G6553" t="s">
        <v>133</v>
      </c>
      <c r="H6553" t="s">
        <v>2338</v>
      </c>
      <c r="I6553" t="s">
        <v>2339</v>
      </c>
      <c r="J6553" t="s">
        <v>2340</v>
      </c>
      <c r="K6553" t="s">
        <v>240</v>
      </c>
      <c r="L6553" t="s">
        <v>347</v>
      </c>
      <c r="M6553" t="s">
        <v>136</v>
      </c>
      <c r="N6553" t="s">
        <v>1888</v>
      </c>
      <c r="O6553" t="s">
        <v>94</v>
      </c>
      <c r="P6553" t="s">
        <v>192</v>
      </c>
    </row>
    <row r="6554" spans="1:16" x14ac:dyDescent="0.2">
      <c r="A6554" t="s">
        <v>1893</v>
      </c>
      <c r="B6554" t="s">
        <v>1892</v>
      </c>
      <c r="C6554" s="1">
        <v>40836</v>
      </c>
      <c r="D6554" t="s">
        <v>65</v>
      </c>
      <c r="E6554" t="s">
        <v>843</v>
      </c>
      <c r="F6554" t="s">
        <v>844</v>
      </c>
      <c r="G6554" t="s">
        <v>133</v>
      </c>
      <c r="H6554" t="s">
        <v>1893</v>
      </c>
      <c r="I6554" t="s">
        <v>1894</v>
      </c>
      <c r="J6554" t="s">
        <v>1895</v>
      </c>
      <c r="K6554" t="s">
        <v>240</v>
      </c>
      <c r="L6554" t="s">
        <v>347</v>
      </c>
      <c r="M6554" t="s">
        <v>136</v>
      </c>
      <c r="N6554" t="s">
        <v>1888</v>
      </c>
      <c r="O6554" t="s">
        <v>94</v>
      </c>
      <c r="P6554" t="s">
        <v>192</v>
      </c>
    </row>
    <row r="6555" spans="1:16" x14ac:dyDescent="0.2">
      <c r="A6555" t="s">
        <v>44282</v>
      </c>
      <c r="B6555" t="s">
        <v>44283</v>
      </c>
      <c r="C6555" s="1">
        <v>43374</v>
      </c>
      <c r="D6555" t="s">
        <v>65</v>
      </c>
      <c r="E6555" t="s">
        <v>843</v>
      </c>
      <c r="F6555" t="s">
        <v>844</v>
      </c>
      <c r="G6555" t="s">
        <v>2988</v>
      </c>
      <c r="H6555" t="s">
        <v>44282</v>
      </c>
      <c r="I6555" t="s">
        <v>44124</v>
      </c>
      <c r="J6555" t="s">
        <v>44284</v>
      </c>
      <c r="K6555" t="s">
        <v>240</v>
      </c>
      <c r="M6555" t="s">
        <v>44058</v>
      </c>
      <c r="N6555" t="s">
        <v>44072</v>
      </c>
      <c r="O6555" t="s">
        <v>94</v>
      </c>
    </row>
    <row r="6556" spans="1:16" x14ac:dyDescent="0.2">
      <c r="A6556" t="s">
        <v>2500</v>
      </c>
      <c r="B6556" t="s">
        <v>2499</v>
      </c>
      <c r="C6556" s="1">
        <v>41768</v>
      </c>
      <c r="D6556" t="s">
        <v>65</v>
      </c>
      <c r="E6556" t="s">
        <v>843</v>
      </c>
      <c r="F6556" t="s">
        <v>844</v>
      </c>
      <c r="G6556" t="s">
        <v>133</v>
      </c>
      <c r="H6556" t="s">
        <v>2500</v>
      </c>
      <c r="I6556" t="s">
        <v>2501</v>
      </c>
      <c r="J6556" t="s">
        <v>2502</v>
      </c>
      <c r="K6556" t="s">
        <v>240</v>
      </c>
      <c r="L6556" t="s">
        <v>347</v>
      </c>
      <c r="M6556" t="s">
        <v>136</v>
      </c>
      <c r="N6556" t="s">
        <v>1633</v>
      </c>
      <c r="O6556" t="s">
        <v>94</v>
      </c>
      <c r="P6556" t="s">
        <v>192</v>
      </c>
    </row>
    <row r="6557" spans="1:16" x14ac:dyDescent="0.2">
      <c r="A6557" t="s">
        <v>33101</v>
      </c>
      <c r="B6557" t="s">
        <v>33097</v>
      </c>
      <c r="C6557" s="1">
        <v>43027</v>
      </c>
      <c r="D6557" t="s">
        <v>65</v>
      </c>
      <c r="E6557" t="s">
        <v>25724</v>
      </c>
      <c r="F6557" t="s">
        <v>25725</v>
      </c>
      <c r="G6557" t="s">
        <v>25198</v>
      </c>
      <c r="H6557" t="s">
        <v>33101</v>
      </c>
      <c r="J6557" t="s">
        <v>34445</v>
      </c>
      <c r="K6557" t="s">
        <v>25156</v>
      </c>
      <c r="L6557" t="s">
        <v>32413</v>
      </c>
      <c r="M6557" t="s">
        <v>36570</v>
      </c>
      <c r="N6557" t="s">
        <v>29119</v>
      </c>
      <c r="P6557" t="s">
        <v>33098</v>
      </c>
    </row>
    <row r="6558" spans="1:16" x14ac:dyDescent="0.2">
      <c r="A6558" t="s">
        <v>6926</v>
      </c>
      <c r="B6558" t="s">
        <v>6924</v>
      </c>
      <c r="C6558" s="1">
        <v>39889</v>
      </c>
      <c r="D6558" t="s">
        <v>65</v>
      </c>
      <c r="E6558" t="s">
        <v>6925</v>
      </c>
      <c r="G6558" t="s">
        <v>127</v>
      </c>
      <c r="H6558" t="s">
        <v>6926</v>
      </c>
      <c r="I6558" t="s">
        <v>6927</v>
      </c>
      <c r="J6558" t="s">
        <v>6928</v>
      </c>
      <c r="K6558" t="s">
        <v>93</v>
      </c>
      <c r="M6558" t="s">
        <v>6929</v>
      </c>
      <c r="N6558" t="s">
        <v>6930</v>
      </c>
      <c r="O6558">
        <v>0</v>
      </c>
    </row>
    <row r="6559" spans="1:16" x14ac:dyDescent="0.2">
      <c r="A6559" t="s">
        <v>6931</v>
      </c>
      <c r="B6559" t="s">
        <v>6924</v>
      </c>
      <c r="C6559" s="1">
        <v>39889</v>
      </c>
      <c r="D6559" t="s">
        <v>65</v>
      </c>
      <c r="E6559" t="s">
        <v>7749</v>
      </c>
      <c r="F6559" t="s">
        <v>7750</v>
      </c>
      <c r="G6559" t="s">
        <v>133</v>
      </c>
      <c r="H6559" t="s">
        <v>6931</v>
      </c>
      <c r="I6559" t="s">
        <v>6927</v>
      </c>
      <c r="J6559" t="s">
        <v>6932</v>
      </c>
      <c r="K6559" t="s">
        <v>93</v>
      </c>
      <c r="M6559" t="s">
        <v>6569</v>
      </c>
      <c r="N6559" t="s">
        <v>6933</v>
      </c>
      <c r="O6559" t="s">
        <v>94</v>
      </c>
      <c r="P6559" t="s">
        <v>45330</v>
      </c>
    </row>
    <row r="6560" spans="1:16" x14ac:dyDescent="0.2">
      <c r="A6560" t="s">
        <v>6944</v>
      </c>
      <c r="B6560" t="s">
        <v>6939</v>
      </c>
      <c r="C6560" s="1">
        <v>39920</v>
      </c>
      <c r="D6560" t="s">
        <v>65</v>
      </c>
      <c r="E6560" t="s">
        <v>7749</v>
      </c>
      <c r="F6560" t="s">
        <v>7750</v>
      </c>
      <c r="G6560" t="s">
        <v>133</v>
      </c>
      <c r="H6560" t="s">
        <v>6944</v>
      </c>
      <c r="I6560" t="s">
        <v>6927</v>
      </c>
      <c r="J6560" t="s">
        <v>45332</v>
      </c>
      <c r="K6560" t="s">
        <v>93</v>
      </c>
      <c r="M6560" t="s">
        <v>6569</v>
      </c>
      <c r="N6560" t="s">
        <v>6933</v>
      </c>
      <c r="O6560" t="s">
        <v>94</v>
      </c>
      <c r="P6560" t="s">
        <v>45333</v>
      </c>
    </row>
    <row r="6561" spans="1:16" x14ac:dyDescent="0.2">
      <c r="A6561" t="s">
        <v>6940</v>
      </c>
      <c r="B6561" t="s">
        <v>6939</v>
      </c>
      <c r="C6561" s="1">
        <v>25568</v>
      </c>
      <c r="D6561" t="s">
        <v>65</v>
      </c>
      <c r="F6561" t="s">
        <v>34583</v>
      </c>
      <c r="G6561" t="s">
        <v>133</v>
      </c>
      <c r="H6561" t="s">
        <v>6940</v>
      </c>
      <c r="I6561" t="s">
        <v>6927</v>
      </c>
      <c r="J6561" t="s">
        <v>6941</v>
      </c>
      <c r="K6561" t="s">
        <v>93</v>
      </c>
      <c r="M6561" t="s">
        <v>6942</v>
      </c>
      <c r="N6561" t="s">
        <v>6943</v>
      </c>
      <c r="O6561">
        <v>0</v>
      </c>
    </row>
    <row r="6562" spans="1:16" x14ac:dyDescent="0.2">
      <c r="A6562" t="s">
        <v>6950</v>
      </c>
      <c r="B6562" t="s">
        <v>6949</v>
      </c>
      <c r="C6562" s="1">
        <v>39920</v>
      </c>
      <c r="D6562" t="s">
        <v>65</v>
      </c>
      <c r="E6562" t="s">
        <v>7749</v>
      </c>
      <c r="F6562" t="s">
        <v>7750</v>
      </c>
      <c r="G6562" t="s">
        <v>133</v>
      </c>
      <c r="H6562" t="s">
        <v>6950</v>
      </c>
      <c r="I6562" t="s">
        <v>6927</v>
      </c>
      <c r="J6562" t="s">
        <v>6951</v>
      </c>
      <c r="K6562" t="s">
        <v>93</v>
      </c>
      <c r="M6562" t="s">
        <v>588</v>
      </c>
      <c r="N6562" t="s">
        <v>6933</v>
      </c>
      <c r="O6562" t="s">
        <v>94</v>
      </c>
      <c r="P6562" t="s">
        <v>45334</v>
      </c>
    </row>
    <row r="6563" spans="1:16" x14ac:dyDescent="0.2">
      <c r="A6563" t="s">
        <v>6946</v>
      </c>
      <c r="B6563" t="s">
        <v>6945</v>
      </c>
      <c r="C6563" s="1">
        <v>25568</v>
      </c>
      <c r="D6563" t="s">
        <v>65</v>
      </c>
      <c r="F6563" t="s">
        <v>34583</v>
      </c>
      <c r="G6563" t="s">
        <v>133</v>
      </c>
      <c r="H6563" t="s">
        <v>6946</v>
      </c>
      <c r="I6563" t="s">
        <v>6927</v>
      </c>
      <c r="K6563" t="s">
        <v>93</v>
      </c>
      <c r="O6563">
        <v>0</v>
      </c>
    </row>
    <row r="6564" spans="1:16" x14ac:dyDescent="0.2">
      <c r="A6564" t="s">
        <v>6947</v>
      </c>
      <c r="B6564" t="s">
        <v>6945</v>
      </c>
      <c r="C6564" s="1">
        <v>39920</v>
      </c>
      <c r="D6564" t="s">
        <v>65</v>
      </c>
      <c r="E6564" t="s">
        <v>7749</v>
      </c>
      <c r="F6564" t="s">
        <v>7750</v>
      </c>
      <c r="G6564" t="s">
        <v>133</v>
      </c>
      <c r="H6564" t="s">
        <v>6947</v>
      </c>
      <c r="I6564" t="s">
        <v>6927</v>
      </c>
      <c r="J6564" t="s">
        <v>6948</v>
      </c>
      <c r="K6564" t="s">
        <v>93</v>
      </c>
      <c r="M6564" t="s">
        <v>383</v>
      </c>
      <c r="N6564" t="s">
        <v>6933</v>
      </c>
      <c r="O6564" t="s">
        <v>94</v>
      </c>
      <c r="P6564" t="s">
        <v>117</v>
      </c>
    </row>
    <row r="6565" spans="1:16" x14ac:dyDescent="0.2">
      <c r="A6565" t="s">
        <v>6937</v>
      </c>
      <c r="B6565" t="s">
        <v>6934</v>
      </c>
      <c r="C6565" s="1">
        <v>25568</v>
      </c>
      <c r="D6565" t="s">
        <v>65</v>
      </c>
      <c r="F6565" t="s">
        <v>34583</v>
      </c>
      <c r="G6565" t="s">
        <v>127</v>
      </c>
      <c r="H6565" t="s">
        <v>6937</v>
      </c>
      <c r="I6565" t="s">
        <v>6938</v>
      </c>
      <c r="K6565" t="s">
        <v>93</v>
      </c>
      <c r="O6565">
        <v>0</v>
      </c>
    </row>
    <row r="6566" spans="1:16" x14ac:dyDescent="0.2">
      <c r="A6566" t="s">
        <v>6935</v>
      </c>
      <c r="B6566" t="s">
        <v>6934</v>
      </c>
      <c r="C6566" s="1">
        <v>39889</v>
      </c>
      <c r="D6566" t="s">
        <v>65</v>
      </c>
      <c r="E6566" t="s">
        <v>7749</v>
      </c>
      <c r="F6566" t="s">
        <v>7750</v>
      </c>
      <c r="G6566" t="s">
        <v>133</v>
      </c>
      <c r="H6566" t="s">
        <v>6935</v>
      </c>
      <c r="I6566" t="s">
        <v>6927</v>
      </c>
      <c r="J6566" t="s">
        <v>6936</v>
      </c>
      <c r="K6566" t="s">
        <v>93</v>
      </c>
      <c r="L6566" t="s">
        <v>115</v>
      </c>
      <c r="M6566" t="s">
        <v>637</v>
      </c>
      <c r="N6566" t="s">
        <v>6930</v>
      </c>
      <c r="O6566" t="s">
        <v>94</v>
      </c>
      <c r="P6566" t="s">
        <v>45331</v>
      </c>
    </row>
    <row r="6567" spans="1:16" x14ac:dyDescent="0.2">
      <c r="A6567" t="s">
        <v>27854</v>
      </c>
      <c r="B6567" t="s">
        <v>27853</v>
      </c>
      <c r="C6567" s="1">
        <v>41029</v>
      </c>
      <c r="D6567" t="s">
        <v>65</v>
      </c>
      <c r="E6567" t="s">
        <v>25399</v>
      </c>
      <c r="F6567" t="s">
        <v>25400</v>
      </c>
      <c r="G6567" t="s">
        <v>25160</v>
      </c>
      <c r="H6567" t="s">
        <v>27854</v>
      </c>
      <c r="I6567" t="s">
        <v>27855</v>
      </c>
      <c r="J6567" t="s">
        <v>35195</v>
      </c>
      <c r="K6567" t="s">
        <v>25173</v>
      </c>
      <c r="L6567" t="s">
        <v>35196</v>
      </c>
      <c r="M6567" t="s">
        <v>35197</v>
      </c>
      <c r="N6567" t="s">
        <v>35198</v>
      </c>
      <c r="P6567" t="s">
        <v>27856</v>
      </c>
    </row>
    <row r="6568" spans="1:16" x14ac:dyDescent="0.2">
      <c r="A6568" t="s">
        <v>39840</v>
      </c>
      <c r="B6568" t="s">
        <v>39841</v>
      </c>
      <c r="C6568" s="1">
        <v>43734</v>
      </c>
      <c r="D6568" t="s">
        <v>65</v>
      </c>
      <c r="E6568" t="s">
        <v>25399</v>
      </c>
      <c r="F6568" t="s">
        <v>25400</v>
      </c>
      <c r="G6568" t="s">
        <v>25160</v>
      </c>
      <c r="H6568" t="s">
        <v>39840</v>
      </c>
      <c r="I6568" t="s">
        <v>26021</v>
      </c>
      <c r="J6568" t="s">
        <v>34381</v>
      </c>
      <c r="K6568" t="s">
        <v>25156</v>
      </c>
      <c r="L6568" t="s">
        <v>28457</v>
      </c>
      <c r="M6568" t="s">
        <v>34306</v>
      </c>
      <c r="N6568" t="s">
        <v>39842</v>
      </c>
    </row>
    <row r="6569" spans="1:16" x14ac:dyDescent="0.2">
      <c r="A6569" t="s">
        <v>35235</v>
      </c>
      <c r="B6569" t="s">
        <v>26404</v>
      </c>
      <c r="C6569" s="1">
        <v>34491</v>
      </c>
      <c r="D6569" t="s">
        <v>65</v>
      </c>
      <c r="E6569" t="s">
        <v>25399</v>
      </c>
      <c r="F6569" t="s">
        <v>25400</v>
      </c>
      <c r="G6569" t="s">
        <v>25160</v>
      </c>
      <c r="H6569" t="s">
        <v>35235</v>
      </c>
      <c r="I6569" t="s">
        <v>26021</v>
      </c>
      <c r="J6569" t="s">
        <v>34381</v>
      </c>
      <c r="K6569" t="s">
        <v>25205</v>
      </c>
      <c r="L6569" t="s">
        <v>26405</v>
      </c>
      <c r="M6569" t="s">
        <v>35236</v>
      </c>
      <c r="N6569" t="s">
        <v>26406</v>
      </c>
      <c r="P6569" t="s">
        <v>34714</v>
      </c>
    </row>
    <row r="6570" spans="1:16" x14ac:dyDescent="0.2">
      <c r="A6570" t="s">
        <v>39852</v>
      </c>
      <c r="B6570" t="s">
        <v>39853</v>
      </c>
      <c r="C6570" s="1">
        <v>43734</v>
      </c>
      <c r="D6570" t="s">
        <v>65</v>
      </c>
      <c r="E6570" t="s">
        <v>25464</v>
      </c>
      <c r="F6570" t="s">
        <v>25465</v>
      </c>
      <c r="G6570" t="s">
        <v>25160</v>
      </c>
      <c r="H6570" t="s">
        <v>39852</v>
      </c>
      <c r="I6570" t="s">
        <v>28381</v>
      </c>
      <c r="J6570" t="s">
        <v>39854</v>
      </c>
      <c r="K6570" t="s">
        <v>25173</v>
      </c>
      <c r="L6570" t="s">
        <v>39855</v>
      </c>
      <c r="M6570" t="s">
        <v>39856</v>
      </c>
      <c r="N6570" t="s">
        <v>39857</v>
      </c>
    </row>
    <row r="6571" spans="1:16" x14ac:dyDescent="0.2">
      <c r="A6571" t="s">
        <v>34144</v>
      </c>
      <c r="B6571" t="s">
        <v>34143</v>
      </c>
      <c r="C6571" s="1">
        <v>43258</v>
      </c>
      <c r="D6571" t="s">
        <v>65</v>
      </c>
      <c r="E6571" t="s">
        <v>25399</v>
      </c>
      <c r="F6571" t="s">
        <v>25400</v>
      </c>
      <c r="G6571" t="s">
        <v>25209</v>
      </c>
      <c r="H6571" t="s">
        <v>34144</v>
      </c>
      <c r="I6571" t="s">
        <v>25155</v>
      </c>
      <c r="J6571" t="s">
        <v>34646</v>
      </c>
      <c r="K6571" t="s">
        <v>25156</v>
      </c>
      <c r="L6571" t="s">
        <v>26330</v>
      </c>
      <c r="M6571" t="s">
        <v>32418</v>
      </c>
      <c r="N6571" t="s">
        <v>28165</v>
      </c>
      <c r="P6571" t="s">
        <v>34145</v>
      </c>
    </row>
    <row r="6572" spans="1:16" x14ac:dyDescent="0.2">
      <c r="A6572" t="s">
        <v>9263</v>
      </c>
      <c r="B6572" t="s">
        <v>9262</v>
      </c>
      <c r="C6572" s="1">
        <v>40186</v>
      </c>
      <c r="D6572" t="s">
        <v>65</v>
      </c>
      <c r="E6572" t="s">
        <v>147</v>
      </c>
      <c r="F6572" t="s">
        <v>148</v>
      </c>
      <c r="G6572" t="s">
        <v>127</v>
      </c>
      <c r="H6572" t="s">
        <v>9263</v>
      </c>
      <c r="I6572" t="s">
        <v>9264</v>
      </c>
      <c r="J6572" t="s">
        <v>9265</v>
      </c>
      <c r="K6572" t="s">
        <v>245</v>
      </c>
      <c r="L6572" t="s">
        <v>254</v>
      </c>
      <c r="M6572" t="s">
        <v>5716</v>
      </c>
      <c r="N6572" t="s">
        <v>9266</v>
      </c>
      <c r="O6572" t="s">
        <v>94</v>
      </c>
      <c r="P6572" t="s">
        <v>9267</v>
      </c>
    </row>
    <row r="6573" spans="1:16" x14ac:dyDescent="0.2">
      <c r="A6573" t="s">
        <v>44586</v>
      </c>
      <c r="B6573" t="s">
        <v>44587</v>
      </c>
      <c r="C6573" s="1">
        <v>43558</v>
      </c>
      <c r="D6573" t="s">
        <v>65</v>
      </c>
      <c r="E6573" t="s">
        <v>177</v>
      </c>
      <c r="F6573" t="s">
        <v>178</v>
      </c>
      <c r="G6573" t="s">
        <v>2988</v>
      </c>
      <c r="H6573" t="s">
        <v>44586</v>
      </c>
      <c r="I6573" t="s">
        <v>44588</v>
      </c>
      <c r="J6573" t="s">
        <v>44589</v>
      </c>
      <c r="K6573" t="s">
        <v>1921</v>
      </c>
      <c r="L6573" t="s">
        <v>115</v>
      </c>
      <c r="M6573" t="s">
        <v>44486</v>
      </c>
      <c r="N6573" t="s">
        <v>43906</v>
      </c>
      <c r="O6573" t="s">
        <v>94</v>
      </c>
    </row>
    <row r="6574" spans="1:16" x14ac:dyDescent="0.2">
      <c r="A6574" t="s">
        <v>30694</v>
      </c>
      <c r="B6574" t="s">
        <v>30693</v>
      </c>
      <c r="C6574" s="1">
        <v>42514</v>
      </c>
      <c r="D6574" t="s">
        <v>65</v>
      </c>
      <c r="E6574" t="s">
        <v>25263</v>
      </c>
      <c r="F6574" t="s">
        <v>25264</v>
      </c>
      <c r="G6574" t="s">
        <v>25171</v>
      </c>
      <c r="H6574" t="s">
        <v>30694</v>
      </c>
      <c r="I6574" t="s">
        <v>25155</v>
      </c>
      <c r="J6574" t="s">
        <v>34901</v>
      </c>
      <c r="K6574" t="s">
        <v>25173</v>
      </c>
      <c r="L6574" t="s">
        <v>36240</v>
      </c>
      <c r="M6574" t="s">
        <v>36241</v>
      </c>
      <c r="N6574" t="s">
        <v>36242</v>
      </c>
      <c r="P6574" t="s">
        <v>36243</v>
      </c>
    </row>
    <row r="6575" spans="1:16" x14ac:dyDescent="0.2">
      <c r="A6575" t="s">
        <v>32201</v>
      </c>
      <c r="B6575" t="s">
        <v>32200</v>
      </c>
      <c r="C6575" s="1">
        <v>42790</v>
      </c>
      <c r="D6575" t="s">
        <v>65</v>
      </c>
      <c r="E6575" t="s">
        <v>26386</v>
      </c>
      <c r="F6575" t="s">
        <v>26387</v>
      </c>
      <c r="G6575" t="s">
        <v>25153</v>
      </c>
      <c r="H6575" t="s">
        <v>32201</v>
      </c>
      <c r="I6575" t="s">
        <v>27029</v>
      </c>
      <c r="J6575" t="s">
        <v>34446</v>
      </c>
      <c r="K6575" t="s">
        <v>25215</v>
      </c>
      <c r="L6575" t="s">
        <v>36539</v>
      </c>
      <c r="M6575" t="s">
        <v>36540</v>
      </c>
      <c r="N6575" t="s">
        <v>36541</v>
      </c>
      <c r="P6575" t="s">
        <v>36542</v>
      </c>
    </row>
    <row r="6576" spans="1:16" x14ac:dyDescent="0.2">
      <c r="A6576" t="s">
        <v>15948</v>
      </c>
      <c r="B6576" t="s">
        <v>15947</v>
      </c>
      <c r="C6576" s="1">
        <v>37977</v>
      </c>
      <c r="D6576" t="s">
        <v>65</v>
      </c>
      <c r="E6576" t="s">
        <v>503</v>
      </c>
      <c r="F6576" t="s">
        <v>42233</v>
      </c>
      <c r="G6576" t="s">
        <v>127</v>
      </c>
      <c r="H6576" t="s">
        <v>15948</v>
      </c>
      <c r="I6576" t="s">
        <v>15949</v>
      </c>
      <c r="J6576" t="s">
        <v>15950</v>
      </c>
      <c r="K6576" t="s">
        <v>160</v>
      </c>
      <c r="M6576" t="s">
        <v>655</v>
      </c>
      <c r="N6576" t="s">
        <v>494</v>
      </c>
      <c r="O6576" t="s">
        <v>153</v>
      </c>
    </row>
    <row r="6577" spans="1:16" x14ac:dyDescent="0.2">
      <c r="A6577" t="s">
        <v>15717</v>
      </c>
      <c r="B6577" t="s">
        <v>15716</v>
      </c>
      <c r="C6577" s="1">
        <v>41556</v>
      </c>
      <c r="D6577" t="s">
        <v>65</v>
      </c>
      <c r="E6577" t="s">
        <v>503</v>
      </c>
      <c r="F6577" t="s">
        <v>42233</v>
      </c>
      <c r="G6577" t="s">
        <v>127</v>
      </c>
      <c r="H6577" t="s">
        <v>15717</v>
      </c>
      <c r="I6577" t="s">
        <v>15718</v>
      </c>
      <c r="J6577" t="s">
        <v>15719</v>
      </c>
      <c r="K6577" t="s">
        <v>160</v>
      </c>
      <c r="M6577" t="s">
        <v>15619</v>
      </c>
      <c r="N6577" t="s">
        <v>11832</v>
      </c>
      <c r="O6577" t="s">
        <v>153</v>
      </c>
    </row>
    <row r="6578" spans="1:16" x14ac:dyDescent="0.2">
      <c r="A6578" t="s">
        <v>40254</v>
      </c>
      <c r="B6578" t="s">
        <v>40255</v>
      </c>
      <c r="C6578" s="1">
        <v>43826</v>
      </c>
      <c r="D6578" t="s">
        <v>65</v>
      </c>
      <c r="E6578" t="s">
        <v>25669</v>
      </c>
      <c r="F6578" t="s">
        <v>25670</v>
      </c>
      <c r="G6578" t="s">
        <v>25209</v>
      </c>
      <c r="H6578" t="s">
        <v>40254</v>
      </c>
      <c r="I6578" t="s">
        <v>25155</v>
      </c>
      <c r="J6578" t="s">
        <v>34370</v>
      </c>
      <c r="K6578" t="s">
        <v>25230</v>
      </c>
      <c r="L6578" t="s">
        <v>25383</v>
      </c>
      <c r="M6578" t="s">
        <v>37166</v>
      </c>
      <c r="N6578" t="s">
        <v>40256</v>
      </c>
      <c r="P6578" t="s">
        <v>40257</v>
      </c>
    </row>
    <row r="6579" spans="1:16" x14ac:dyDescent="0.2">
      <c r="A6579" t="s">
        <v>40254</v>
      </c>
      <c r="B6579" t="s">
        <v>43322</v>
      </c>
      <c r="C6579" s="1">
        <v>43154</v>
      </c>
      <c r="D6579" t="s">
        <v>65</v>
      </c>
      <c r="E6579" t="s">
        <v>466</v>
      </c>
      <c r="F6579" t="s">
        <v>467</v>
      </c>
      <c r="G6579" t="s">
        <v>1479</v>
      </c>
      <c r="H6579" t="s">
        <v>40254</v>
      </c>
      <c r="I6579" t="s">
        <v>43323</v>
      </c>
      <c r="J6579" t="s">
        <v>43324</v>
      </c>
      <c r="K6579" t="s">
        <v>93</v>
      </c>
      <c r="M6579" t="s">
        <v>43325</v>
      </c>
      <c r="N6579" t="s">
        <v>43326</v>
      </c>
      <c r="O6579" t="s">
        <v>94</v>
      </c>
    </row>
    <row r="6580" spans="1:16" x14ac:dyDescent="0.2">
      <c r="A6580" t="s">
        <v>33439</v>
      </c>
      <c r="B6580" t="s">
        <v>33438</v>
      </c>
      <c r="C6580" s="1">
        <v>42790</v>
      </c>
      <c r="D6580" t="s">
        <v>65</v>
      </c>
      <c r="E6580" t="s">
        <v>25336</v>
      </c>
      <c r="F6580" t="s">
        <v>25337</v>
      </c>
      <c r="G6580" t="s">
        <v>25800</v>
      </c>
      <c r="H6580" t="s">
        <v>33439</v>
      </c>
      <c r="I6580" t="s">
        <v>33459</v>
      </c>
      <c r="J6580" t="s">
        <v>35631</v>
      </c>
      <c r="K6580" t="s">
        <v>25156</v>
      </c>
      <c r="L6580" t="s">
        <v>40823</v>
      </c>
      <c r="M6580" t="s">
        <v>40824</v>
      </c>
      <c r="N6580" t="s">
        <v>33460</v>
      </c>
      <c r="P6580" t="s">
        <v>40825</v>
      </c>
    </row>
    <row r="6581" spans="1:16" x14ac:dyDescent="0.2">
      <c r="A6581" t="s">
        <v>30576</v>
      </c>
      <c r="B6581" t="s">
        <v>30575</v>
      </c>
      <c r="C6581" s="1">
        <v>43213</v>
      </c>
      <c r="D6581" t="s">
        <v>65</v>
      </c>
      <c r="E6581" t="s">
        <v>25387</v>
      </c>
      <c r="F6581" t="s">
        <v>25388</v>
      </c>
      <c r="G6581" t="s">
        <v>25323</v>
      </c>
      <c r="H6581" t="s">
        <v>30576</v>
      </c>
      <c r="I6581" t="s">
        <v>28956</v>
      </c>
      <c r="J6581" t="s">
        <v>37230</v>
      </c>
      <c r="K6581" t="s">
        <v>25173</v>
      </c>
      <c r="L6581" t="s">
        <v>37231</v>
      </c>
      <c r="M6581" t="s">
        <v>37232</v>
      </c>
      <c r="N6581" t="s">
        <v>30577</v>
      </c>
      <c r="P6581" t="s">
        <v>30578</v>
      </c>
    </row>
    <row r="6582" spans="1:16" x14ac:dyDescent="0.2">
      <c r="A6582" t="s">
        <v>39648</v>
      </c>
      <c r="B6582" t="s">
        <v>31176</v>
      </c>
      <c r="C6582" s="1">
        <v>41871</v>
      </c>
      <c r="D6582" t="s">
        <v>65</v>
      </c>
      <c r="E6582" t="s">
        <v>25263</v>
      </c>
      <c r="F6582" t="s">
        <v>25264</v>
      </c>
      <c r="G6582" t="s">
        <v>25198</v>
      </c>
      <c r="H6582" t="s">
        <v>39648</v>
      </c>
      <c r="I6582" t="s">
        <v>25969</v>
      </c>
      <c r="J6582" t="s">
        <v>34677</v>
      </c>
      <c r="K6582" t="s">
        <v>25173</v>
      </c>
      <c r="L6582" t="s">
        <v>39649</v>
      </c>
      <c r="M6582" t="s">
        <v>39650</v>
      </c>
      <c r="N6582" t="s">
        <v>32940</v>
      </c>
    </row>
    <row r="6583" spans="1:16" x14ac:dyDescent="0.2">
      <c r="A6583" t="s">
        <v>24177</v>
      </c>
      <c r="B6583" t="s">
        <v>24176</v>
      </c>
      <c r="C6583" s="1">
        <v>35983</v>
      </c>
      <c r="D6583" t="s">
        <v>65</v>
      </c>
      <c r="E6583" t="s">
        <v>428</v>
      </c>
      <c r="F6583" t="s">
        <v>429</v>
      </c>
      <c r="G6583" t="s">
        <v>127</v>
      </c>
      <c r="H6583" t="s">
        <v>24177</v>
      </c>
      <c r="I6583" t="s">
        <v>565</v>
      </c>
      <c r="J6583" t="s">
        <v>24178</v>
      </c>
      <c r="K6583" t="s">
        <v>111</v>
      </c>
      <c r="L6583" t="s">
        <v>304</v>
      </c>
      <c r="M6583" t="s">
        <v>18369</v>
      </c>
      <c r="N6583" t="s">
        <v>24179</v>
      </c>
      <c r="O6583" t="s">
        <v>396</v>
      </c>
      <c r="P6583" t="s">
        <v>117</v>
      </c>
    </row>
    <row r="6584" spans="1:16" x14ac:dyDescent="0.2">
      <c r="A6584" t="s">
        <v>35773</v>
      </c>
      <c r="B6584" t="s">
        <v>28992</v>
      </c>
      <c r="C6584" s="1">
        <v>33177</v>
      </c>
      <c r="D6584" t="s">
        <v>65</v>
      </c>
      <c r="E6584" t="s">
        <v>25399</v>
      </c>
      <c r="F6584" t="s">
        <v>25400</v>
      </c>
      <c r="G6584" t="s">
        <v>25198</v>
      </c>
      <c r="H6584" t="s">
        <v>35773</v>
      </c>
      <c r="I6584" t="s">
        <v>25161</v>
      </c>
      <c r="J6584" t="s">
        <v>35774</v>
      </c>
      <c r="K6584" t="s">
        <v>25205</v>
      </c>
      <c r="L6584" t="s">
        <v>115</v>
      </c>
      <c r="N6584" t="s">
        <v>28993</v>
      </c>
      <c r="P6584" t="s">
        <v>34592</v>
      </c>
    </row>
    <row r="6585" spans="1:16" x14ac:dyDescent="0.2">
      <c r="A6585" t="s">
        <v>39218</v>
      </c>
      <c r="B6585" t="s">
        <v>32579</v>
      </c>
      <c r="C6585" s="1">
        <v>38429</v>
      </c>
      <c r="D6585" t="s">
        <v>65</v>
      </c>
      <c r="E6585" t="s">
        <v>25399</v>
      </c>
      <c r="F6585" t="s">
        <v>25400</v>
      </c>
      <c r="G6585" t="s">
        <v>25198</v>
      </c>
      <c r="H6585" t="s">
        <v>39218</v>
      </c>
      <c r="J6585" t="s">
        <v>35631</v>
      </c>
      <c r="K6585" t="s">
        <v>25205</v>
      </c>
      <c r="L6585" t="s">
        <v>115</v>
      </c>
      <c r="N6585" t="s">
        <v>27953</v>
      </c>
      <c r="P6585" t="s">
        <v>39219</v>
      </c>
    </row>
    <row r="6586" spans="1:16" x14ac:dyDescent="0.2">
      <c r="A6586" t="s">
        <v>49476</v>
      </c>
      <c r="B6586" t="s">
        <v>49477</v>
      </c>
      <c r="C6586" s="1">
        <v>43896</v>
      </c>
      <c r="D6586" t="s">
        <v>65</v>
      </c>
      <c r="E6586" t="s">
        <v>49478</v>
      </c>
      <c r="F6586" t="s">
        <v>49479</v>
      </c>
      <c r="G6586" t="s">
        <v>1479</v>
      </c>
      <c r="H6586" t="s">
        <v>49476</v>
      </c>
      <c r="I6586" t="s">
        <v>49480</v>
      </c>
      <c r="J6586" t="s">
        <v>49481</v>
      </c>
      <c r="K6586" t="s">
        <v>86</v>
      </c>
      <c r="L6586" t="s">
        <v>49482</v>
      </c>
      <c r="M6586" t="s">
        <v>49483</v>
      </c>
      <c r="N6586" t="s">
        <v>49484</v>
      </c>
      <c r="O6586" t="s">
        <v>94</v>
      </c>
      <c r="P6586" t="s">
        <v>49485</v>
      </c>
    </row>
    <row r="6587" spans="1:16" x14ac:dyDescent="0.2">
      <c r="A6587" t="s">
        <v>45820</v>
      </c>
      <c r="B6587" t="s">
        <v>45821</v>
      </c>
      <c r="C6587" s="1">
        <v>43467</v>
      </c>
      <c r="D6587" t="s">
        <v>65</v>
      </c>
      <c r="E6587" t="s">
        <v>315</v>
      </c>
      <c r="F6587" t="s">
        <v>316</v>
      </c>
      <c r="G6587" t="s">
        <v>1479</v>
      </c>
      <c r="H6587" t="s">
        <v>45820</v>
      </c>
      <c r="I6587" t="s">
        <v>45111</v>
      </c>
      <c r="J6587" t="s">
        <v>45822</v>
      </c>
      <c r="K6587" t="s">
        <v>93</v>
      </c>
      <c r="M6587" t="s">
        <v>5443</v>
      </c>
      <c r="N6587" t="s">
        <v>45113</v>
      </c>
      <c r="O6587" t="s">
        <v>94</v>
      </c>
    </row>
    <row r="6588" spans="1:16" x14ac:dyDescent="0.2">
      <c r="A6588" t="s">
        <v>45109</v>
      </c>
      <c r="B6588" t="s">
        <v>45110</v>
      </c>
      <c r="C6588" s="1">
        <v>43486</v>
      </c>
      <c r="D6588" t="s">
        <v>65</v>
      </c>
      <c r="E6588" t="s">
        <v>315</v>
      </c>
      <c r="F6588" t="s">
        <v>316</v>
      </c>
      <c r="G6588" t="s">
        <v>2988</v>
      </c>
      <c r="H6588" t="s">
        <v>45109</v>
      </c>
      <c r="I6588" t="s">
        <v>45111</v>
      </c>
      <c r="J6588" t="s">
        <v>45112</v>
      </c>
      <c r="K6588" t="s">
        <v>93</v>
      </c>
      <c r="M6588" t="s">
        <v>5443</v>
      </c>
      <c r="N6588" t="s">
        <v>45113</v>
      </c>
      <c r="O6588" t="s">
        <v>94</v>
      </c>
    </row>
    <row r="6589" spans="1:16" x14ac:dyDescent="0.2">
      <c r="A6589" t="s">
        <v>14450</v>
      </c>
      <c r="B6589" t="s">
        <v>14449</v>
      </c>
      <c r="C6589" s="1">
        <v>41769</v>
      </c>
      <c r="D6589" t="s">
        <v>65</v>
      </c>
      <c r="E6589" t="s">
        <v>461</v>
      </c>
      <c r="F6589" t="s">
        <v>462</v>
      </c>
      <c r="G6589" t="s">
        <v>127</v>
      </c>
      <c r="H6589" t="s">
        <v>14450</v>
      </c>
      <c r="I6589" t="s">
        <v>14451</v>
      </c>
      <c r="J6589" t="s">
        <v>14452</v>
      </c>
      <c r="K6589" t="s">
        <v>93</v>
      </c>
      <c r="M6589" t="s">
        <v>14453</v>
      </c>
      <c r="N6589" t="s">
        <v>558</v>
      </c>
      <c r="O6589" t="s">
        <v>153</v>
      </c>
      <c r="P6589" t="s">
        <v>9267</v>
      </c>
    </row>
    <row r="6590" spans="1:16" x14ac:dyDescent="0.2">
      <c r="A6590" t="s">
        <v>49409</v>
      </c>
      <c r="B6590" t="s">
        <v>49410</v>
      </c>
      <c r="C6590" s="1">
        <v>43888</v>
      </c>
      <c r="D6590" t="s">
        <v>65</v>
      </c>
      <c r="E6590" t="s">
        <v>497</v>
      </c>
      <c r="F6590" t="s">
        <v>42207</v>
      </c>
      <c r="G6590" t="s">
        <v>1479</v>
      </c>
      <c r="H6590" t="s">
        <v>49409</v>
      </c>
      <c r="I6590" t="s">
        <v>49405</v>
      </c>
      <c r="J6590" t="s">
        <v>49411</v>
      </c>
      <c r="K6590" t="s">
        <v>111</v>
      </c>
      <c r="L6590" t="s">
        <v>49412</v>
      </c>
      <c r="M6590" t="s">
        <v>8108</v>
      </c>
      <c r="N6590" t="s">
        <v>7467</v>
      </c>
      <c r="O6590" t="s">
        <v>94</v>
      </c>
      <c r="P6590" t="s">
        <v>49408</v>
      </c>
    </row>
    <row r="6591" spans="1:16" x14ac:dyDescent="0.2">
      <c r="A6591" t="s">
        <v>8511</v>
      </c>
      <c r="B6591" t="s">
        <v>8510</v>
      </c>
      <c r="C6591" s="1">
        <v>42522</v>
      </c>
      <c r="D6591" t="s">
        <v>65</v>
      </c>
      <c r="E6591" t="s">
        <v>226</v>
      </c>
      <c r="F6591" t="s">
        <v>227</v>
      </c>
      <c r="G6591" t="s">
        <v>133</v>
      </c>
      <c r="H6591" t="s">
        <v>8511</v>
      </c>
      <c r="I6591" t="s">
        <v>8512</v>
      </c>
      <c r="J6591" t="s">
        <v>8513</v>
      </c>
      <c r="K6591" t="s">
        <v>93</v>
      </c>
      <c r="O6591" t="s">
        <v>94</v>
      </c>
      <c r="P6591" t="s">
        <v>229</v>
      </c>
    </row>
    <row r="6592" spans="1:16" x14ac:dyDescent="0.2">
      <c r="A6592" t="s">
        <v>8514</v>
      </c>
      <c r="B6592" t="s">
        <v>8510</v>
      </c>
      <c r="C6592" s="1">
        <v>42522</v>
      </c>
      <c r="D6592" t="s">
        <v>65</v>
      </c>
      <c r="E6592" t="s">
        <v>226</v>
      </c>
      <c r="F6592" t="s">
        <v>227</v>
      </c>
      <c r="G6592" t="s">
        <v>133</v>
      </c>
      <c r="H6592" t="s">
        <v>8514</v>
      </c>
      <c r="I6592" t="s">
        <v>8512</v>
      </c>
      <c r="J6592" t="s">
        <v>8515</v>
      </c>
      <c r="K6592" t="s">
        <v>93</v>
      </c>
      <c r="M6592" t="s">
        <v>8516</v>
      </c>
      <c r="N6592" t="s">
        <v>45560</v>
      </c>
      <c r="O6592" t="s">
        <v>94</v>
      </c>
      <c r="P6592" t="s">
        <v>229</v>
      </c>
    </row>
    <row r="6593" spans="1:16" x14ac:dyDescent="0.2">
      <c r="A6593" t="s">
        <v>39893</v>
      </c>
      <c r="B6593" t="s">
        <v>39894</v>
      </c>
      <c r="C6593" s="1">
        <v>43761</v>
      </c>
      <c r="D6593" t="s">
        <v>65</v>
      </c>
      <c r="E6593" t="s">
        <v>25685</v>
      </c>
      <c r="F6593" t="s">
        <v>25686</v>
      </c>
      <c r="G6593" t="s">
        <v>25171</v>
      </c>
      <c r="H6593" t="s">
        <v>39893</v>
      </c>
      <c r="I6593" t="s">
        <v>30742</v>
      </c>
      <c r="J6593" t="s">
        <v>34480</v>
      </c>
      <c r="K6593" t="s">
        <v>25173</v>
      </c>
      <c r="L6593" t="s">
        <v>25560</v>
      </c>
      <c r="M6593" t="s">
        <v>34212</v>
      </c>
      <c r="N6593" t="s">
        <v>39895</v>
      </c>
      <c r="P6593" t="s">
        <v>39896</v>
      </c>
    </row>
    <row r="6594" spans="1:16" x14ac:dyDescent="0.2">
      <c r="A6594" t="s">
        <v>31523</v>
      </c>
      <c r="B6594" t="s">
        <v>31522</v>
      </c>
      <c r="C6594" s="1">
        <v>42790</v>
      </c>
      <c r="D6594" t="s">
        <v>65</v>
      </c>
      <c r="E6594" t="s">
        <v>686</v>
      </c>
      <c r="F6594" t="s">
        <v>687</v>
      </c>
      <c r="G6594" t="s">
        <v>25160</v>
      </c>
      <c r="H6594" t="s">
        <v>31523</v>
      </c>
      <c r="I6594" t="s">
        <v>25161</v>
      </c>
      <c r="J6594" t="s">
        <v>36339</v>
      </c>
      <c r="K6594" t="s">
        <v>25173</v>
      </c>
      <c r="L6594" t="s">
        <v>31524</v>
      </c>
      <c r="M6594" t="s">
        <v>36340</v>
      </c>
      <c r="N6594" t="s">
        <v>31525</v>
      </c>
    </row>
    <row r="6595" spans="1:16" x14ac:dyDescent="0.2">
      <c r="A6595" t="s">
        <v>49622</v>
      </c>
      <c r="B6595" t="s">
        <v>49623</v>
      </c>
      <c r="C6595" s="1">
        <v>43929</v>
      </c>
      <c r="D6595" t="s">
        <v>65</v>
      </c>
      <c r="E6595" t="s">
        <v>507</v>
      </c>
      <c r="F6595" t="s">
        <v>508</v>
      </c>
      <c r="G6595" t="s">
        <v>1479</v>
      </c>
      <c r="H6595" t="s">
        <v>49622</v>
      </c>
      <c r="I6595" t="s">
        <v>49624</v>
      </c>
      <c r="J6595" t="s">
        <v>49625</v>
      </c>
      <c r="K6595" t="s">
        <v>93</v>
      </c>
      <c r="L6595" t="s">
        <v>49626</v>
      </c>
      <c r="M6595" t="s">
        <v>7385</v>
      </c>
      <c r="N6595" t="s">
        <v>49627</v>
      </c>
      <c r="O6595" t="s">
        <v>94</v>
      </c>
      <c r="P6595" t="s">
        <v>49628</v>
      </c>
    </row>
    <row r="6596" spans="1:16" x14ac:dyDescent="0.2">
      <c r="A6596" t="s">
        <v>17602</v>
      </c>
      <c r="B6596" t="s">
        <v>17601</v>
      </c>
      <c r="C6596" s="1">
        <v>41556</v>
      </c>
      <c r="D6596" t="s">
        <v>65</v>
      </c>
      <c r="E6596" t="s">
        <v>466</v>
      </c>
      <c r="F6596" t="s">
        <v>467</v>
      </c>
      <c r="G6596" t="s">
        <v>127</v>
      </c>
      <c r="H6596" t="s">
        <v>17602</v>
      </c>
      <c r="I6596" t="s">
        <v>17603</v>
      </c>
      <c r="J6596" t="s">
        <v>47452</v>
      </c>
      <c r="K6596" t="s">
        <v>333</v>
      </c>
      <c r="L6596" t="s">
        <v>347</v>
      </c>
      <c r="M6596" t="s">
        <v>141</v>
      </c>
      <c r="N6596" t="s">
        <v>17604</v>
      </c>
      <c r="O6596" t="s">
        <v>153</v>
      </c>
      <c r="P6596" t="s">
        <v>47453</v>
      </c>
    </row>
    <row r="6597" spans="1:16" x14ac:dyDescent="0.2">
      <c r="A6597" t="s">
        <v>2457</v>
      </c>
      <c r="B6597" t="s">
        <v>2456</v>
      </c>
      <c r="C6597" s="1">
        <v>41682</v>
      </c>
      <c r="D6597" t="s">
        <v>65</v>
      </c>
      <c r="E6597" t="s">
        <v>843</v>
      </c>
      <c r="F6597" t="s">
        <v>844</v>
      </c>
      <c r="G6597" t="s">
        <v>133</v>
      </c>
      <c r="H6597" t="s">
        <v>2457</v>
      </c>
      <c r="I6597" t="s">
        <v>2458</v>
      </c>
      <c r="J6597" t="s">
        <v>2459</v>
      </c>
      <c r="K6597" t="s">
        <v>240</v>
      </c>
      <c r="L6597" t="s">
        <v>347</v>
      </c>
      <c r="M6597" t="s">
        <v>136</v>
      </c>
      <c r="N6597" t="s">
        <v>1633</v>
      </c>
      <c r="O6597" t="s">
        <v>396</v>
      </c>
      <c r="P6597" t="s">
        <v>192</v>
      </c>
    </row>
    <row r="6598" spans="1:16" x14ac:dyDescent="0.2">
      <c r="A6598" t="s">
        <v>25590</v>
      </c>
      <c r="B6598" t="s">
        <v>25588</v>
      </c>
      <c r="C6598" s="1">
        <v>43242</v>
      </c>
      <c r="D6598" t="s">
        <v>65</v>
      </c>
      <c r="E6598" t="s">
        <v>686</v>
      </c>
      <c r="F6598" t="s">
        <v>687</v>
      </c>
      <c r="G6598" t="s">
        <v>25589</v>
      </c>
      <c r="H6598" t="s">
        <v>25590</v>
      </c>
      <c r="I6598" t="s">
        <v>25591</v>
      </c>
      <c r="J6598" t="s">
        <v>39594</v>
      </c>
      <c r="K6598" t="s">
        <v>25436</v>
      </c>
      <c r="L6598" t="s">
        <v>25592</v>
      </c>
      <c r="M6598" t="s">
        <v>27904</v>
      </c>
      <c r="N6598" t="s">
        <v>25594</v>
      </c>
      <c r="P6598" t="s">
        <v>25595</v>
      </c>
    </row>
    <row r="6599" spans="1:16" x14ac:dyDescent="0.2">
      <c r="A6599" t="s">
        <v>42226</v>
      </c>
      <c r="B6599" t="s">
        <v>42227</v>
      </c>
      <c r="C6599" s="1">
        <v>41004</v>
      </c>
      <c r="D6599" t="s">
        <v>65</v>
      </c>
      <c r="E6599" t="s">
        <v>354</v>
      </c>
      <c r="F6599" t="s">
        <v>355</v>
      </c>
      <c r="G6599" t="s">
        <v>127</v>
      </c>
      <c r="H6599" t="s">
        <v>42226</v>
      </c>
      <c r="I6599" t="s">
        <v>42228</v>
      </c>
      <c r="J6599" t="s">
        <v>42229</v>
      </c>
      <c r="K6599" t="s">
        <v>111</v>
      </c>
      <c r="M6599" t="s">
        <v>42230</v>
      </c>
      <c r="N6599" t="s">
        <v>356</v>
      </c>
      <c r="O6599" t="s">
        <v>153</v>
      </c>
      <c r="P6599" t="s">
        <v>117</v>
      </c>
    </row>
    <row r="6600" spans="1:16" x14ac:dyDescent="0.2">
      <c r="A6600" t="s">
        <v>7897</v>
      </c>
      <c r="B6600" t="s">
        <v>7896</v>
      </c>
      <c r="C6600" s="1">
        <v>37053</v>
      </c>
      <c r="D6600" t="s">
        <v>65</v>
      </c>
      <c r="E6600" t="s">
        <v>615</v>
      </c>
      <c r="F6600" t="s">
        <v>616</v>
      </c>
      <c r="G6600" t="s">
        <v>133</v>
      </c>
      <c r="H6600" t="s">
        <v>7897</v>
      </c>
      <c r="I6600" t="s">
        <v>7898</v>
      </c>
      <c r="J6600" t="s">
        <v>7899</v>
      </c>
      <c r="K6600" t="s">
        <v>93</v>
      </c>
      <c r="M6600" t="s">
        <v>7900</v>
      </c>
      <c r="N6600" t="s">
        <v>5523</v>
      </c>
      <c r="O6600" t="s">
        <v>94</v>
      </c>
    </row>
    <row r="6601" spans="1:16" x14ac:dyDescent="0.2">
      <c r="A6601" t="s">
        <v>32751</v>
      </c>
      <c r="B6601" t="s">
        <v>32750</v>
      </c>
      <c r="C6601" s="1">
        <v>42083</v>
      </c>
      <c r="D6601" t="s">
        <v>65</v>
      </c>
      <c r="E6601" t="s">
        <v>25431</v>
      </c>
      <c r="F6601" t="s">
        <v>25432</v>
      </c>
      <c r="G6601" t="s">
        <v>25198</v>
      </c>
      <c r="H6601" t="s">
        <v>32751</v>
      </c>
      <c r="I6601" t="s">
        <v>36686</v>
      </c>
      <c r="J6601" t="s">
        <v>34445</v>
      </c>
      <c r="K6601" t="s">
        <v>25156</v>
      </c>
      <c r="L6601" t="s">
        <v>27920</v>
      </c>
      <c r="M6601" t="s">
        <v>30487</v>
      </c>
      <c r="N6601" t="s">
        <v>30125</v>
      </c>
      <c r="P6601" t="s">
        <v>26519</v>
      </c>
    </row>
    <row r="6602" spans="1:16" x14ac:dyDescent="0.2">
      <c r="A6602" t="s">
        <v>32751</v>
      </c>
      <c r="B6602" t="s">
        <v>40830</v>
      </c>
      <c r="C6602" s="1">
        <v>42083</v>
      </c>
      <c r="D6602" t="s">
        <v>65</v>
      </c>
      <c r="E6602" t="s">
        <v>25431</v>
      </c>
      <c r="F6602" t="s">
        <v>25432</v>
      </c>
      <c r="G6602" t="s">
        <v>25153</v>
      </c>
      <c r="H6602" t="s">
        <v>32751</v>
      </c>
      <c r="I6602" t="s">
        <v>25155</v>
      </c>
      <c r="J6602" t="s">
        <v>34445</v>
      </c>
      <c r="K6602" t="s">
        <v>25205</v>
      </c>
      <c r="L6602" t="s">
        <v>27920</v>
      </c>
      <c r="M6602" t="s">
        <v>30487</v>
      </c>
      <c r="N6602" t="s">
        <v>30125</v>
      </c>
      <c r="P6602" t="s">
        <v>26519</v>
      </c>
    </row>
    <row r="6603" spans="1:16" x14ac:dyDescent="0.2">
      <c r="A6603" t="s">
        <v>37773</v>
      </c>
      <c r="B6603" t="s">
        <v>37774</v>
      </c>
      <c r="C6603" s="1">
        <v>43403</v>
      </c>
      <c r="D6603" t="s">
        <v>65</v>
      </c>
      <c r="E6603" t="s">
        <v>37171</v>
      </c>
      <c r="F6603" t="s">
        <v>37172</v>
      </c>
      <c r="G6603" t="s">
        <v>25198</v>
      </c>
      <c r="H6603" t="s">
        <v>37773</v>
      </c>
      <c r="I6603" t="s">
        <v>37775</v>
      </c>
      <c r="J6603" t="s">
        <v>26459</v>
      </c>
      <c r="K6603" t="s">
        <v>25173</v>
      </c>
      <c r="L6603" t="s">
        <v>26452</v>
      </c>
      <c r="M6603" t="s">
        <v>26777</v>
      </c>
      <c r="N6603" t="s">
        <v>37776</v>
      </c>
      <c r="P6603" t="s">
        <v>37777</v>
      </c>
    </row>
    <row r="6604" spans="1:16" x14ac:dyDescent="0.2">
      <c r="A6604" t="s">
        <v>10183</v>
      </c>
      <c r="B6604" t="s">
        <v>10182</v>
      </c>
      <c r="C6604" s="1">
        <v>41341</v>
      </c>
      <c r="D6604" t="s">
        <v>65</v>
      </c>
      <c r="E6604" t="s">
        <v>90</v>
      </c>
      <c r="F6604" t="s">
        <v>91</v>
      </c>
      <c r="G6604" t="s">
        <v>127</v>
      </c>
      <c r="H6604" t="s">
        <v>10183</v>
      </c>
      <c r="I6604" t="s">
        <v>10184</v>
      </c>
      <c r="J6604" t="s">
        <v>10185</v>
      </c>
      <c r="K6604" t="s">
        <v>86</v>
      </c>
      <c r="L6604" t="s">
        <v>115</v>
      </c>
      <c r="N6604" t="s">
        <v>733</v>
      </c>
      <c r="O6604" t="s">
        <v>94</v>
      </c>
      <c r="P6604" t="s">
        <v>117</v>
      </c>
    </row>
    <row r="6605" spans="1:16" x14ac:dyDescent="0.2">
      <c r="A6605" t="s">
        <v>43893</v>
      </c>
      <c r="B6605" t="s">
        <v>43894</v>
      </c>
      <c r="C6605" s="1">
        <v>25568</v>
      </c>
      <c r="D6605" t="s">
        <v>65</v>
      </c>
      <c r="E6605" t="s">
        <v>226</v>
      </c>
      <c r="F6605" t="s">
        <v>227</v>
      </c>
      <c r="G6605" t="s">
        <v>127</v>
      </c>
      <c r="H6605" t="s">
        <v>43893</v>
      </c>
      <c r="I6605" t="s">
        <v>92</v>
      </c>
      <c r="J6605" t="s">
        <v>43895</v>
      </c>
      <c r="K6605" t="s">
        <v>93</v>
      </c>
      <c r="M6605" t="s">
        <v>501</v>
      </c>
      <c r="N6605" t="s">
        <v>502</v>
      </c>
      <c r="O6605" t="s">
        <v>94</v>
      </c>
    </row>
    <row r="6606" spans="1:16" x14ac:dyDescent="0.2">
      <c r="A6606" t="s">
        <v>1535</v>
      </c>
      <c r="B6606" t="s">
        <v>1534</v>
      </c>
      <c r="C6606" s="1">
        <v>38740</v>
      </c>
      <c r="D6606" t="s">
        <v>65</v>
      </c>
      <c r="E6606" t="s">
        <v>226</v>
      </c>
      <c r="F6606" t="s">
        <v>227</v>
      </c>
      <c r="G6606" t="s">
        <v>127</v>
      </c>
      <c r="H6606" t="s">
        <v>1535</v>
      </c>
      <c r="I6606" t="s">
        <v>1536</v>
      </c>
      <c r="J6606" t="s">
        <v>1537</v>
      </c>
      <c r="K6606" t="s">
        <v>86</v>
      </c>
      <c r="M6606" t="s">
        <v>501</v>
      </c>
      <c r="N6606" t="s">
        <v>1538</v>
      </c>
      <c r="O6606" t="s">
        <v>94</v>
      </c>
    </row>
    <row r="6607" spans="1:16" x14ac:dyDescent="0.2">
      <c r="A6607" t="s">
        <v>1334</v>
      </c>
      <c r="B6607" t="s">
        <v>1333</v>
      </c>
      <c r="C6607" s="1">
        <v>41743</v>
      </c>
      <c r="D6607" t="s">
        <v>65</v>
      </c>
      <c r="E6607" t="s">
        <v>226</v>
      </c>
      <c r="F6607" t="s">
        <v>227</v>
      </c>
      <c r="G6607" t="s">
        <v>127</v>
      </c>
      <c r="H6607" t="s">
        <v>1334</v>
      </c>
      <c r="I6607" t="s">
        <v>1335</v>
      </c>
      <c r="J6607" t="s">
        <v>1336</v>
      </c>
      <c r="K6607" t="s">
        <v>93</v>
      </c>
      <c r="M6607" t="s">
        <v>1337</v>
      </c>
      <c r="N6607" t="s">
        <v>502</v>
      </c>
      <c r="O6607" t="s">
        <v>94</v>
      </c>
    </row>
    <row r="6608" spans="1:16" x14ac:dyDescent="0.2">
      <c r="A6608" t="s">
        <v>1070</v>
      </c>
      <c r="B6608" t="s">
        <v>1069</v>
      </c>
      <c r="C6608" s="1">
        <v>40970</v>
      </c>
      <c r="D6608" t="s">
        <v>65</v>
      </c>
      <c r="E6608" t="s">
        <v>507</v>
      </c>
      <c r="F6608" t="s">
        <v>508</v>
      </c>
      <c r="G6608" t="s">
        <v>127</v>
      </c>
      <c r="H6608" t="s">
        <v>1070</v>
      </c>
      <c r="I6608" t="s">
        <v>1063</v>
      </c>
      <c r="J6608" t="s">
        <v>1071</v>
      </c>
      <c r="K6608" t="s">
        <v>86</v>
      </c>
      <c r="M6608" t="s">
        <v>662</v>
      </c>
      <c r="N6608" t="s">
        <v>43722</v>
      </c>
      <c r="O6608" t="s">
        <v>94</v>
      </c>
    </row>
    <row r="6609" spans="1:16" x14ac:dyDescent="0.2">
      <c r="A6609" t="s">
        <v>1241</v>
      </c>
      <c r="B6609" t="s">
        <v>1240</v>
      </c>
      <c r="C6609" s="1">
        <v>40402</v>
      </c>
      <c r="D6609" t="s">
        <v>65</v>
      </c>
      <c r="E6609" t="s">
        <v>507</v>
      </c>
      <c r="F6609" t="s">
        <v>508</v>
      </c>
      <c r="G6609" t="s">
        <v>127</v>
      </c>
      <c r="H6609" t="s">
        <v>1241</v>
      </c>
      <c r="I6609" t="s">
        <v>1242</v>
      </c>
      <c r="J6609" t="s">
        <v>1243</v>
      </c>
      <c r="K6609" t="s">
        <v>86</v>
      </c>
      <c r="M6609" t="s">
        <v>43805</v>
      </c>
      <c r="N6609" t="s">
        <v>43806</v>
      </c>
      <c r="O6609" t="s">
        <v>94</v>
      </c>
      <c r="P6609" t="s">
        <v>1244</v>
      </c>
    </row>
    <row r="6610" spans="1:16" x14ac:dyDescent="0.2">
      <c r="A6610" t="s">
        <v>1062</v>
      </c>
      <c r="B6610" t="s">
        <v>1061</v>
      </c>
      <c r="C6610" s="1">
        <v>40970</v>
      </c>
      <c r="D6610" t="s">
        <v>65</v>
      </c>
      <c r="E6610" t="s">
        <v>507</v>
      </c>
      <c r="F6610" t="s">
        <v>508</v>
      </c>
      <c r="G6610" t="s">
        <v>127</v>
      </c>
      <c r="H6610" t="s">
        <v>1062</v>
      </c>
      <c r="I6610" t="s">
        <v>1063</v>
      </c>
      <c r="J6610" t="s">
        <v>1064</v>
      </c>
      <c r="K6610" t="s">
        <v>93</v>
      </c>
      <c r="M6610" t="s">
        <v>1065</v>
      </c>
      <c r="N6610" t="s">
        <v>43721</v>
      </c>
      <c r="O6610" t="s">
        <v>94</v>
      </c>
      <c r="P6610" t="s">
        <v>1066</v>
      </c>
    </row>
    <row r="6611" spans="1:16" x14ac:dyDescent="0.2">
      <c r="A6611" t="s">
        <v>1251</v>
      </c>
      <c r="B6611" t="s">
        <v>1250</v>
      </c>
      <c r="C6611" s="1">
        <v>40402</v>
      </c>
      <c r="D6611" t="s">
        <v>65</v>
      </c>
      <c r="E6611" t="s">
        <v>507</v>
      </c>
      <c r="F6611" t="s">
        <v>508</v>
      </c>
      <c r="G6611" t="s">
        <v>127</v>
      </c>
      <c r="H6611" t="s">
        <v>1251</v>
      </c>
      <c r="I6611" t="s">
        <v>1252</v>
      </c>
      <c r="J6611" t="s">
        <v>1253</v>
      </c>
      <c r="K6611" t="s">
        <v>93</v>
      </c>
      <c r="M6611" t="s">
        <v>1254</v>
      </c>
      <c r="N6611" t="s">
        <v>510</v>
      </c>
      <c r="O6611" t="s">
        <v>94</v>
      </c>
    </row>
    <row r="6612" spans="1:16" x14ac:dyDescent="0.2">
      <c r="A6612" t="s">
        <v>1473</v>
      </c>
      <c r="B6612" t="s">
        <v>1472</v>
      </c>
      <c r="C6612" s="1">
        <v>42951</v>
      </c>
      <c r="D6612" t="s">
        <v>65</v>
      </c>
      <c r="E6612" t="s">
        <v>507</v>
      </c>
      <c r="F6612" t="s">
        <v>508</v>
      </c>
      <c r="G6612" t="s">
        <v>127</v>
      </c>
      <c r="H6612" t="s">
        <v>1473</v>
      </c>
      <c r="I6612" t="s">
        <v>1474</v>
      </c>
      <c r="J6612" t="s">
        <v>1475</v>
      </c>
      <c r="K6612" t="s">
        <v>93</v>
      </c>
      <c r="N6612" t="s">
        <v>1476</v>
      </c>
      <c r="O6612" t="s">
        <v>94</v>
      </c>
      <c r="P6612" t="s">
        <v>1477</v>
      </c>
    </row>
    <row r="6613" spans="1:16" x14ac:dyDescent="0.2">
      <c r="A6613" t="s">
        <v>1360</v>
      </c>
      <c r="B6613" t="s">
        <v>1359</v>
      </c>
      <c r="C6613" s="1">
        <v>42037</v>
      </c>
      <c r="D6613" t="s">
        <v>65</v>
      </c>
      <c r="E6613" t="s">
        <v>680</v>
      </c>
      <c r="F6613" t="s">
        <v>681</v>
      </c>
      <c r="G6613" t="s">
        <v>127</v>
      </c>
      <c r="H6613" t="s">
        <v>1360</v>
      </c>
      <c r="I6613" t="s">
        <v>1361</v>
      </c>
      <c r="J6613" t="s">
        <v>1362</v>
      </c>
      <c r="K6613" t="s">
        <v>93</v>
      </c>
      <c r="M6613" t="s">
        <v>1363</v>
      </c>
      <c r="N6613" t="s">
        <v>43810</v>
      </c>
      <c r="O6613" t="s">
        <v>94</v>
      </c>
      <c r="P6613" t="s">
        <v>1364</v>
      </c>
    </row>
    <row r="6614" spans="1:16" x14ac:dyDescent="0.2">
      <c r="A6614" t="s">
        <v>49832</v>
      </c>
      <c r="B6614" t="s">
        <v>49833</v>
      </c>
      <c r="C6614" s="1">
        <v>43635</v>
      </c>
      <c r="D6614" t="s">
        <v>65</v>
      </c>
      <c r="E6614" t="s">
        <v>466</v>
      </c>
      <c r="F6614" t="s">
        <v>467</v>
      </c>
      <c r="G6614" t="s">
        <v>1479</v>
      </c>
      <c r="H6614" t="s">
        <v>49832</v>
      </c>
      <c r="I6614" t="s">
        <v>49834</v>
      </c>
      <c r="J6614" t="s">
        <v>49835</v>
      </c>
      <c r="K6614" t="s">
        <v>86</v>
      </c>
      <c r="L6614" t="s">
        <v>49836</v>
      </c>
      <c r="N6614" t="s">
        <v>8585</v>
      </c>
      <c r="O6614" t="s">
        <v>94</v>
      </c>
      <c r="P6614" t="s">
        <v>49837</v>
      </c>
    </row>
    <row r="6615" spans="1:16" x14ac:dyDescent="0.2">
      <c r="A6615" t="s">
        <v>9406</v>
      </c>
      <c r="B6615" t="s">
        <v>9405</v>
      </c>
      <c r="C6615" s="1">
        <v>41887</v>
      </c>
      <c r="D6615" t="s">
        <v>65</v>
      </c>
      <c r="E6615" t="s">
        <v>466</v>
      </c>
      <c r="F6615" t="s">
        <v>467</v>
      </c>
      <c r="G6615" t="s">
        <v>127</v>
      </c>
      <c r="H6615" t="s">
        <v>9406</v>
      </c>
      <c r="I6615" t="s">
        <v>140</v>
      </c>
      <c r="J6615" t="s">
        <v>9407</v>
      </c>
      <c r="K6615" t="s">
        <v>93</v>
      </c>
      <c r="N6615" t="s">
        <v>9408</v>
      </c>
      <c r="O6615" t="s">
        <v>94</v>
      </c>
      <c r="P6615" t="s">
        <v>46025</v>
      </c>
    </row>
    <row r="6616" spans="1:16" x14ac:dyDescent="0.2">
      <c r="A6616" t="s">
        <v>6179</v>
      </c>
      <c r="B6616" t="s">
        <v>6178</v>
      </c>
      <c r="C6616" s="1">
        <v>41968</v>
      </c>
      <c r="D6616" t="s">
        <v>65</v>
      </c>
      <c r="E6616" t="s">
        <v>195</v>
      </c>
      <c r="F6616" t="s">
        <v>196</v>
      </c>
      <c r="G6616" t="s">
        <v>127</v>
      </c>
      <c r="H6616" t="s">
        <v>6179</v>
      </c>
      <c r="I6616" t="s">
        <v>6180</v>
      </c>
      <c r="J6616" t="s">
        <v>6181</v>
      </c>
      <c r="K6616" t="s">
        <v>111</v>
      </c>
      <c r="L6616" t="s">
        <v>115</v>
      </c>
      <c r="M6616" t="s">
        <v>6182</v>
      </c>
      <c r="N6616" t="s">
        <v>6183</v>
      </c>
      <c r="O6616" t="s">
        <v>153</v>
      </c>
      <c r="P6616" t="s">
        <v>117</v>
      </c>
    </row>
    <row r="6617" spans="1:16" x14ac:dyDescent="0.2">
      <c r="A6617" t="s">
        <v>35233</v>
      </c>
      <c r="B6617" t="s">
        <v>27956</v>
      </c>
      <c r="C6617" s="1">
        <v>34603</v>
      </c>
      <c r="D6617" t="s">
        <v>65</v>
      </c>
      <c r="E6617" t="s">
        <v>25313</v>
      </c>
      <c r="F6617" t="s">
        <v>34235</v>
      </c>
      <c r="G6617" t="s">
        <v>25147</v>
      </c>
      <c r="H6617" t="s">
        <v>35233</v>
      </c>
      <c r="J6617" t="s">
        <v>35234</v>
      </c>
      <c r="K6617" t="s">
        <v>26192</v>
      </c>
      <c r="L6617" t="s">
        <v>115</v>
      </c>
      <c r="N6617" t="s">
        <v>27957</v>
      </c>
      <c r="P6617" t="s">
        <v>34717</v>
      </c>
    </row>
    <row r="6618" spans="1:16" x14ac:dyDescent="0.2">
      <c r="A6618" t="s">
        <v>1067</v>
      </c>
      <c r="B6618" t="s">
        <v>1061</v>
      </c>
      <c r="C6618" s="1">
        <v>25568</v>
      </c>
      <c r="D6618" t="s">
        <v>65</v>
      </c>
      <c r="F6618" t="s">
        <v>34583</v>
      </c>
      <c r="G6618" t="s">
        <v>127</v>
      </c>
      <c r="H6618" t="s">
        <v>1067</v>
      </c>
      <c r="I6618" t="s">
        <v>1068</v>
      </c>
      <c r="K6618" t="s">
        <v>93</v>
      </c>
      <c r="O6618">
        <v>0</v>
      </c>
    </row>
    <row r="6619" spans="1:16" x14ac:dyDescent="0.2">
      <c r="A6619" t="s">
        <v>37538</v>
      </c>
      <c r="B6619" t="s">
        <v>37539</v>
      </c>
      <c r="C6619" s="1">
        <v>43367</v>
      </c>
      <c r="D6619" t="s">
        <v>65</v>
      </c>
      <c r="E6619" t="s">
        <v>28809</v>
      </c>
      <c r="F6619" t="s">
        <v>28810</v>
      </c>
      <c r="G6619" t="s">
        <v>25237</v>
      </c>
      <c r="H6619" t="s">
        <v>37538</v>
      </c>
      <c r="I6619" t="s">
        <v>37540</v>
      </c>
      <c r="J6619" t="s">
        <v>37541</v>
      </c>
      <c r="K6619" t="s">
        <v>25450</v>
      </c>
      <c r="L6619" t="s">
        <v>28340</v>
      </c>
      <c r="M6619" t="s">
        <v>27563</v>
      </c>
      <c r="N6619" t="s">
        <v>37542</v>
      </c>
    </row>
    <row r="6620" spans="1:16" x14ac:dyDescent="0.2">
      <c r="A6620" t="s">
        <v>25341</v>
      </c>
      <c r="B6620" t="s">
        <v>25339</v>
      </c>
      <c r="C6620" s="1">
        <v>43153</v>
      </c>
      <c r="D6620" t="s">
        <v>65</v>
      </c>
      <c r="E6620" t="s">
        <v>25151</v>
      </c>
      <c r="F6620" t="s">
        <v>25152</v>
      </c>
      <c r="G6620" t="s">
        <v>25340</v>
      </c>
      <c r="H6620" t="s">
        <v>25341</v>
      </c>
      <c r="I6620" t="s">
        <v>25145</v>
      </c>
      <c r="J6620" t="s">
        <v>34274</v>
      </c>
      <c r="K6620" t="s">
        <v>25342</v>
      </c>
      <c r="L6620" t="s">
        <v>25343</v>
      </c>
      <c r="M6620" t="s">
        <v>34275</v>
      </c>
      <c r="N6620" t="s">
        <v>25344</v>
      </c>
      <c r="P6620" t="s">
        <v>34276</v>
      </c>
    </row>
    <row r="6621" spans="1:16" x14ac:dyDescent="0.2">
      <c r="A6621" t="s">
        <v>14177</v>
      </c>
      <c r="B6621" t="s">
        <v>14176</v>
      </c>
      <c r="C6621" s="1">
        <v>41556</v>
      </c>
      <c r="D6621" t="s">
        <v>65</v>
      </c>
      <c r="E6621" t="s">
        <v>337</v>
      </c>
      <c r="F6621" t="s">
        <v>338</v>
      </c>
      <c r="G6621" t="s">
        <v>127</v>
      </c>
      <c r="H6621" t="s">
        <v>14177</v>
      </c>
      <c r="I6621" t="s">
        <v>14178</v>
      </c>
      <c r="J6621" t="s">
        <v>14179</v>
      </c>
      <c r="K6621" t="s">
        <v>160</v>
      </c>
      <c r="M6621" t="s">
        <v>13042</v>
      </c>
      <c r="N6621" t="s">
        <v>9665</v>
      </c>
      <c r="O6621" t="s">
        <v>153</v>
      </c>
    </row>
    <row r="6622" spans="1:16" x14ac:dyDescent="0.2">
      <c r="A6622" t="s">
        <v>35167</v>
      </c>
      <c r="B6622" t="s">
        <v>27897</v>
      </c>
      <c r="C6622" s="1">
        <v>25568</v>
      </c>
      <c r="D6622" t="s">
        <v>65</v>
      </c>
      <c r="E6622" t="s">
        <v>1864</v>
      </c>
      <c r="F6622" t="s">
        <v>1865</v>
      </c>
      <c r="G6622" t="s">
        <v>25147</v>
      </c>
      <c r="H6622" t="s">
        <v>35167</v>
      </c>
      <c r="J6622" t="s">
        <v>34495</v>
      </c>
      <c r="K6622" t="s">
        <v>25505</v>
      </c>
      <c r="L6622" t="s">
        <v>115</v>
      </c>
      <c r="N6622" t="s">
        <v>27898</v>
      </c>
      <c r="P6622" t="s">
        <v>34717</v>
      </c>
    </row>
    <row r="6623" spans="1:16" x14ac:dyDescent="0.2">
      <c r="A6623" t="s">
        <v>32641</v>
      </c>
      <c r="B6623" t="s">
        <v>32640</v>
      </c>
      <c r="C6623" s="1">
        <v>39653</v>
      </c>
      <c r="D6623" t="s">
        <v>65</v>
      </c>
      <c r="E6623" t="s">
        <v>25685</v>
      </c>
      <c r="F6623" t="s">
        <v>25686</v>
      </c>
      <c r="G6623" t="s">
        <v>25198</v>
      </c>
      <c r="H6623" t="s">
        <v>32641</v>
      </c>
      <c r="I6623" t="s">
        <v>32642</v>
      </c>
      <c r="J6623" t="s">
        <v>34391</v>
      </c>
      <c r="K6623" t="s">
        <v>25156</v>
      </c>
      <c r="M6623" t="s">
        <v>36663</v>
      </c>
      <c r="N6623" t="s">
        <v>26655</v>
      </c>
      <c r="P6623" t="s">
        <v>32643</v>
      </c>
    </row>
    <row r="6624" spans="1:16" x14ac:dyDescent="0.2">
      <c r="A6624" t="s">
        <v>35258</v>
      </c>
      <c r="B6624" t="s">
        <v>28025</v>
      </c>
      <c r="C6624" s="1">
        <v>25568</v>
      </c>
      <c r="D6624" t="s">
        <v>65</v>
      </c>
      <c r="E6624" t="s">
        <v>70</v>
      </c>
      <c r="G6624" t="s">
        <v>25147</v>
      </c>
      <c r="H6624" t="s">
        <v>35258</v>
      </c>
      <c r="K6624" t="s">
        <v>25156</v>
      </c>
      <c r="N6624" t="s">
        <v>28026</v>
      </c>
      <c r="P6624" t="s">
        <v>35259</v>
      </c>
    </row>
    <row r="6625" spans="1:16" x14ac:dyDescent="0.2">
      <c r="A6625" t="s">
        <v>17589</v>
      </c>
      <c r="B6625" t="s">
        <v>17588</v>
      </c>
      <c r="C6625" s="1">
        <v>41529</v>
      </c>
      <c r="D6625" t="s">
        <v>65</v>
      </c>
      <c r="F6625" t="s">
        <v>34583</v>
      </c>
      <c r="G6625" t="s">
        <v>127</v>
      </c>
      <c r="H6625" t="s">
        <v>17589</v>
      </c>
      <c r="I6625" t="s">
        <v>17590</v>
      </c>
      <c r="J6625" t="s">
        <v>17591</v>
      </c>
      <c r="K6625" t="s">
        <v>333</v>
      </c>
      <c r="L6625" t="s">
        <v>347</v>
      </c>
      <c r="M6625" t="s">
        <v>141</v>
      </c>
      <c r="N6625" t="s">
        <v>17592</v>
      </c>
      <c r="O6625" t="s">
        <v>153</v>
      </c>
      <c r="P6625" t="s">
        <v>192</v>
      </c>
    </row>
    <row r="6626" spans="1:16" x14ac:dyDescent="0.2">
      <c r="A6626" t="s">
        <v>46761</v>
      </c>
      <c r="B6626" t="s">
        <v>46762</v>
      </c>
      <c r="C6626" s="1">
        <v>43341</v>
      </c>
      <c r="D6626" t="s">
        <v>65</v>
      </c>
      <c r="E6626" t="s">
        <v>45462</v>
      </c>
      <c r="F6626" t="s">
        <v>45463</v>
      </c>
      <c r="G6626" t="s">
        <v>127</v>
      </c>
      <c r="H6626" t="s">
        <v>46761</v>
      </c>
      <c r="I6626" t="s">
        <v>46763</v>
      </c>
      <c r="J6626" t="s">
        <v>46764</v>
      </c>
      <c r="K6626" t="s">
        <v>93</v>
      </c>
      <c r="L6626" t="s">
        <v>115</v>
      </c>
      <c r="M6626" t="s">
        <v>7546</v>
      </c>
      <c r="N6626" t="s">
        <v>46765</v>
      </c>
      <c r="O6626" t="s">
        <v>153</v>
      </c>
    </row>
    <row r="6627" spans="1:16" x14ac:dyDescent="0.2">
      <c r="A6627" t="s">
        <v>17593</v>
      </c>
      <c r="B6627" t="s">
        <v>17588</v>
      </c>
      <c r="C6627" s="1">
        <v>41529</v>
      </c>
      <c r="D6627" t="s">
        <v>65</v>
      </c>
      <c r="E6627" t="s">
        <v>1864</v>
      </c>
      <c r="F6627" t="s">
        <v>1865</v>
      </c>
      <c r="G6627" t="s">
        <v>127</v>
      </c>
      <c r="H6627" t="s">
        <v>17593</v>
      </c>
      <c r="I6627" t="s">
        <v>17594</v>
      </c>
      <c r="J6627" t="s">
        <v>17595</v>
      </c>
      <c r="K6627" t="s">
        <v>333</v>
      </c>
      <c r="M6627" t="s">
        <v>141</v>
      </c>
      <c r="N6627" t="s">
        <v>17596</v>
      </c>
      <c r="O6627" t="s">
        <v>153</v>
      </c>
      <c r="P6627" t="s">
        <v>192</v>
      </c>
    </row>
    <row r="6628" spans="1:16" x14ac:dyDescent="0.2">
      <c r="A6628" t="s">
        <v>48862</v>
      </c>
      <c r="B6628" t="s">
        <v>48863</v>
      </c>
      <c r="C6628" s="1">
        <v>43600</v>
      </c>
      <c r="D6628" t="s">
        <v>65</v>
      </c>
      <c r="E6628" t="s">
        <v>48570</v>
      </c>
      <c r="F6628" t="s">
        <v>48571</v>
      </c>
      <c r="G6628" t="s">
        <v>2988</v>
      </c>
      <c r="H6628" t="s">
        <v>48862</v>
      </c>
      <c r="I6628" t="s">
        <v>48864</v>
      </c>
      <c r="J6628" t="s">
        <v>48865</v>
      </c>
      <c r="K6628" t="s">
        <v>240</v>
      </c>
      <c r="L6628" t="s">
        <v>48866</v>
      </c>
      <c r="M6628" t="s">
        <v>44058</v>
      </c>
      <c r="N6628" t="s">
        <v>48575</v>
      </c>
      <c r="O6628" t="s">
        <v>94</v>
      </c>
      <c r="P6628" t="s">
        <v>48867</v>
      </c>
    </row>
    <row r="6629" spans="1:16" x14ac:dyDescent="0.2">
      <c r="A6629" t="s">
        <v>48877</v>
      </c>
      <c r="B6629" t="s">
        <v>48878</v>
      </c>
      <c r="C6629" s="1">
        <v>43600</v>
      </c>
      <c r="D6629" t="s">
        <v>65</v>
      </c>
      <c r="E6629" t="s">
        <v>48570</v>
      </c>
      <c r="F6629" t="s">
        <v>48571</v>
      </c>
      <c r="G6629" t="s">
        <v>2988</v>
      </c>
      <c r="H6629" t="s">
        <v>48877</v>
      </c>
      <c r="I6629" t="s">
        <v>48864</v>
      </c>
      <c r="J6629" t="s">
        <v>48879</v>
      </c>
      <c r="K6629" t="s">
        <v>240</v>
      </c>
      <c r="L6629" t="s">
        <v>48880</v>
      </c>
      <c r="M6629" t="s">
        <v>44058</v>
      </c>
      <c r="N6629" t="s">
        <v>48575</v>
      </c>
      <c r="O6629" t="s">
        <v>94</v>
      </c>
      <c r="P6629" t="s">
        <v>48881</v>
      </c>
    </row>
    <row r="6630" spans="1:16" x14ac:dyDescent="0.2">
      <c r="A6630" t="s">
        <v>48898</v>
      </c>
      <c r="B6630" t="s">
        <v>48899</v>
      </c>
      <c r="C6630" s="1">
        <v>43600</v>
      </c>
      <c r="D6630" t="s">
        <v>65</v>
      </c>
      <c r="E6630" t="s">
        <v>48570</v>
      </c>
      <c r="F6630" t="s">
        <v>48571</v>
      </c>
      <c r="G6630" t="s">
        <v>2988</v>
      </c>
      <c r="H6630" t="s">
        <v>48898</v>
      </c>
      <c r="I6630" t="s">
        <v>48864</v>
      </c>
      <c r="J6630" t="s">
        <v>48900</v>
      </c>
      <c r="K6630" t="s">
        <v>240</v>
      </c>
      <c r="L6630" t="s">
        <v>48901</v>
      </c>
      <c r="M6630" t="s">
        <v>44058</v>
      </c>
      <c r="N6630" t="s">
        <v>48575</v>
      </c>
      <c r="O6630" t="s">
        <v>94</v>
      </c>
      <c r="P6630" t="s">
        <v>48902</v>
      </c>
    </row>
    <row r="6631" spans="1:16" x14ac:dyDescent="0.2">
      <c r="A6631" t="s">
        <v>48892</v>
      </c>
      <c r="B6631" t="s">
        <v>48893</v>
      </c>
      <c r="C6631" s="1">
        <v>43600</v>
      </c>
      <c r="D6631" t="s">
        <v>65</v>
      </c>
      <c r="E6631" t="s">
        <v>48570</v>
      </c>
      <c r="F6631" t="s">
        <v>48571</v>
      </c>
      <c r="G6631" t="s">
        <v>2988</v>
      </c>
      <c r="H6631" t="s">
        <v>48892</v>
      </c>
      <c r="I6631" t="s">
        <v>48894</v>
      </c>
      <c r="J6631" t="s">
        <v>48895</v>
      </c>
      <c r="K6631" t="s">
        <v>240</v>
      </c>
      <c r="L6631" t="s">
        <v>48896</v>
      </c>
      <c r="M6631" t="s">
        <v>44058</v>
      </c>
      <c r="N6631" t="s">
        <v>48575</v>
      </c>
      <c r="O6631" t="s">
        <v>94</v>
      </c>
      <c r="P6631" t="s">
        <v>48897</v>
      </c>
    </row>
    <row r="6632" spans="1:16" x14ac:dyDescent="0.2">
      <c r="A6632" t="s">
        <v>48850</v>
      </c>
      <c r="B6632" t="s">
        <v>48851</v>
      </c>
      <c r="C6632" s="1">
        <v>43600</v>
      </c>
      <c r="D6632" t="s">
        <v>65</v>
      </c>
      <c r="E6632" t="s">
        <v>48570</v>
      </c>
      <c r="F6632" t="s">
        <v>48571</v>
      </c>
      <c r="G6632" t="s">
        <v>2988</v>
      </c>
      <c r="H6632" t="s">
        <v>48850</v>
      </c>
      <c r="I6632" t="s">
        <v>48852</v>
      </c>
      <c r="J6632" t="s">
        <v>48853</v>
      </c>
      <c r="K6632" t="s">
        <v>67</v>
      </c>
      <c r="L6632" t="s">
        <v>48854</v>
      </c>
      <c r="M6632" t="s">
        <v>44486</v>
      </c>
      <c r="N6632" t="s">
        <v>48575</v>
      </c>
      <c r="O6632" t="s">
        <v>94</v>
      </c>
      <c r="P6632" t="s">
        <v>48855</v>
      </c>
    </row>
    <row r="6633" spans="1:16" x14ac:dyDescent="0.2">
      <c r="A6633" t="s">
        <v>48868</v>
      </c>
      <c r="B6633" t="s">
        <v>48869</v>
      </c>
      <c r="C6633" s="1">
        <v>43600</v>
      </c>
      <c r="D6633" t="s">
        <v>65</v>
      </c>
      <c r="E6633" t="s">
        <v>48570</v>
      </c>
      <c r="F6633" t="s">
        <v>48571</v>
      </c>
      <c r="G6633" t="s">
        <v>2988</v>
      </c>
      <c r="H6633" t="s">
        <v>48868</v>
      </c>
      <c r="I6633" t="s">
        <v>48870</v>
      </c>
      <c r="J6633" t="s">
        <v>48871</v>
      </c>
      <c r="K6633" t="s">
        <v>240</v>
      </c>
      <c r="L6633" t="s">
        <v>48872</v>
      </c>
      <c r="M6633" t="s">
        <v>44058</v>
      </c>
      <c r="N6633" t="s">
        <v>48575</v>
      </c>
      <c r="O6633" t="s">
        <v>94</v>
      </c>
      <c r="P6633" t="s">
        <v>48867</v>
      </c>
    </row>
    <row r="6634" spans="1:16" x14ac:dyDescent="0.2">
      <c r="A6634" t="s">
        <v>48888</v>
      </c>
      <c r="B6634" t="s">
        <v>48889</v>
      </c>
      <c r="C6634" s="1">
        <v>43600</v>
      </c>
      <c r="D6634" t="s">
        <v>65</v>
      </c>
      <c r="E6634" t="s">
        <v>48570</v>
      </c>
      <c r="F6634" t="s">
        <v>48571</v>
      </c>
      <c r="G6634" t="s">
        <v>2988</v>
      </c>
      <c r="H6634" t="s">
        <v>48888</v>
      </c>
      <c r="I6634" t="s">
        <v>48870</v>
      </c>
      <c r="J6634" t="s">
        <v>48890</v>
      </c>
      <c r="K6634" t="s">
        <v>240</v>
      </c>
      <c r="L6634" t="s">
        <v>48891</v>
      </c>
      <c r="M6634" t="s">
        <v>44058</v>
      </c>
      <c r="N6634" t="s">
        <v>48575</v>
      </c>
      <c r="O6634" t="s">
        <v>94</v>
      </c>
      <c r="P6634" t="s">
        <v>48867</v>
      </c>
    </row>
    <row r="6635" spans="1:16" x14ac:dyDescent="0.2">
      <c r="A6635" t="s">
        <v>48882</v>
      </c>
      <c r="B6635" t="s">
        <v>48883</v>
      </c>
      <c r="C6635" s="1">
        <v>43600</v>
      </c>
      <c r="D6635" t="s">
        <v>65</v>
      </c>
      <c r="E6635" t="s">
        <v>48570</v>
      </c>
      <c r="F6635" t="s">
        <v>48571</v>
      </c>
      <c r="G6635" t="s">
        <v>2988</v>
      </c>
      <c r="H6635" t="s">
        <v>48882</v>
      </c>
      <c r="I6635" t="s">
        <v>48884</v>
      </c>
      <c r="J6635" t="s">
        <v>48885</v>
      </c>
      <c r="K6635" t="s">
        <v>240</v>
      </c>
      <c r="L6635" t="s">
        <v>48886</v>
      </c>
      <c r="M6635" t="s">
        <v>44058</v>
      </c>
      <c r="N6635" t="s">
        <v>48575</v>
      </c>
      <c r="O6635" t="s">
        <v>94</v>
      </c>
      <c r="P6635" t="s">
        <v>48887</v>
      </c>
    </row>
    <row r="6636" spans="1:16" x14ac:dyDescent="0.2">
      <c r="A6636" t="s">
        <v>48856</v>
      </c>
      <c r="B6636" t="s">
        <v>48857</v>
      </c>
      <c r="C6636" s="1">
        <v>43600</v>
      </c>
      <c r="D6636" t="s">
        <v>65</v>
      </c>
      <c r="E6636" t="s">
        <v>48570</v>
      </c>
      <c r="F6636" t="s">
        <v>48571</v>
      </c>
      <c r="G6636" t="s">
        <v>2988</v>
      </c>
      <c r="H6636" t="s">
        <v>48856</v>
      </c>
      <c r="I6636" t="s">
        <v>48858</v>
      </c>
      <c r="J6636" t="s">
        <v>48859</v>
      </c>
      <c r="K6636" t="s">
        <v>240</v>
      </c>
      <c r="L6636" t="s">
        <v>48860</v>
      </c>
      <c r="M6636" t="s">
        <v>44058</v>
      </c>
      <c r="N6636" t="s">
        <v>48575</v>
      </c>
      <c r="O6636" t="s">
        <v>94</v>
      </c>
      <c r="P6636" t="s">
        <v>48861</v>
      </c>
    </row>
    <row r="6637" spans="1:16" x14ac:dyDescent="0.2">
      <c r="A6637" t="s">
        <v>7587</v>
      </c>
      <c r="B6637" t="s">
        <v>7586</v>
      </c>
      <c r="C6637" s="1">
        <v>42227</v>
      </c>
      <c r="D6637" t="s">
        <v>65</v>
      </c>
      <c r="E6637" t="s">
        <v>45457</v>
      </c>
      <c r="F6637" t="s">
        <v>45458</v>
      </c>
      <c r="G6637" t="s">
        <v>127</v>
      </c>
      <c r="H6637" t="s">
        <v>7587</v>
      </c>
      <c r="I6637" t="s">
        <v>7588</v>
      </c>
      <c r="J6637" t="s">
        <v>7589</v>
      </c>
      <c r="K6637" t="s">
        <v>333</v>
      </c>
      <c r="M6637" t="s">
        <v>141</v>
      </c>
      <c r="N6637" t="s">
        <v>7590</v>
      </c>
      <c r="O6637" t="s">
        <v>153</v>
      </c>
      <c r="P6637" t="s">
        <v>45461</v>
      </c>
    </row>
    <row r="6638" spans="1:16" x14ac:dyDescent="0.2">
      <c r="A6638" t="s">
        <v>31058</v>
      </c>
      <c r="B6638" t="s">
        <v>31057</v>
      </c>
      <c r="C6638" s="1">
        <v>32195</v>
      </c>
      <c r="D6638" t="s">
        <v>65</v>
      </c>
      <c r="E6638" t="s">
        <v>25313</v>
      </c>
      <c r="F6638" t="s">
        <v>34235</v>
      </c>
      <c r="G6638" t="s">
        <v>26205</v>
      </c>
      <c r="H6638" t="s">
        <v>31058</v>
      </c>
      <c r="K6638" t="s">
        <v>25219</v>
      </c>
      <c r="N6638" t="s">
        <v>26377</v>
      </c>
      <c r="P6638" t="s">
        <v>25192</v>
      </c>
    </row>
    <row r="6639" spans="1:16" x14ac:dyDescent="0.2">
      <c r="A6639" t="s">
        <v>45283</v>
      </c>
      <c r="B6639" t="s">
        <v>6482</v>
      </c>
      <c r="C6639" s="1">
        <v>36483</v>
      </c>
      <c r="D6639" t="s">
        <v>65</v>
      </c>
      <c r="E6639" t="s">
        <v>128</v>
      </c>
      <c r="F6639" t="s">
        <v>129</v>
      </c>
      <c r="G6639" t="s">
        <v>127</v>
      </c>
      <c r="H6639" t="s">
        <v>45283</v>
      </c>
      <c r="I6639" t="s">
        <v>6483</v>
      </c>
      <c r="J6639" t="s">
        <v>45284</v>
      </c>
      <c r="K6639" t="s">
        <v>93</v>
      </c>
      <c r="M6639" t="s">
        <v>6484</v>
      </c>
      <c r="N6639" t="s">
        <v>457</v>
      </c>
      <c r="O6639" t="s">
        <v>94</v>
      </c>
      <c r="P6639" t="s">
        <v>117</v>
      </c>
    </row>
    <row r="6640" spans="1:16" x14ac:dyDescent="0.2">
      <c r="A6640" t="s">
        <v>50032</v>
      </c>
      <c r="B6640" t="s">
        <v>50033</v>
      </c>
      <c r="C6640" s="1">
        <v>43720</v>
      </c>
      <c r="D6640" t="s">
        <v>65</v>
      </c>
      <c r="E6640" t="s">
        <v>128</v>
      </c>
      <c r="F6640" t="s">
        <v>129</v>
      </c>
      <c r="G6640" t="s">
        <v>1479</v>
      </c>
      <c r="H6640" t="s">
        <v>50032</v>
      </c>
      <c r="I6640" t="s">
        <v>50034</v>
      </c>
      <c r="J6640" t="s">
        <v>50035</v>
      </c>
      <c r="K6640" t="s">
        <v>93</v>
      </c>
      <c r="L6640" t="s">
        <v>50036</v>
      </c>
      <c r="M6640" t="s">
        <v>50037</v>
      </c>
      <c r="N6640" t="s">
        <v>50038</v>
      </c>
      <c r="O6640" t="s">
        <v>94</v>
      </c>
      <c r="P6640" t="s">
        <v>50039</v>
      </c>
    </row>
    <row r="6641" spans="1:16" x14ac:dyDescent="0.2">
      <c r="A6641" t="s">
        <v>17622</v>
      </c>
      <c r="B6641" t="s">
        <v>17621</v>
      </c>
      <c r="C6641" s="1">
        <v>42153</v>
      </c>
      <c r="D6641" t="s">
        <v>65</v>
      </c>
      <c r="E6641" t="s">
        <v>466</v>
      </c>
      <c r="F6641" t="s">
        <v>467</v>
      </c>
      <c r="G6641" t="s">
        <v>127</v>
      </c>
      <c r="H6641" t="s">
        <v>17622</v>
      </c>
      <c r="I6641" t="s">
        <v>17623</v>
      </c>
      <c r="J6641" t="s">
        <v>17624</v>
      </c>
      <c r="K6641" t="s">
        <v>333</v>
      </c>
      <c r="L6641" t="s">
        <v>115</v>
      </c>
      <c r="M6641" t="s">
        <v>11113</v>
      </c>
      <c r="N6641" t="s">
        <v>17625</v>
      </c>
      <c r="O6641" t="s">
        <v>94</v>
      </c>
      <c r="P6641" t="s">
        <v>117</v>
      </c>
    </row>
    <row r="6642" spans="1:16" x14ac:dyDescent="0.2">
      <c r="A6642" t="s">
        <v>32276</v>
      </c>
      <c r="B6642" t="s">
        <v>32275</v>
      </c>
      <c r="C6642" s="1">
        <v>42962</v>
      </c>
      <c r="D6642" t="s">
        <v>65</v>
      </c>
      <c r="E6642" t="s">
        <v>25177</v>
      </c>
      <c r="F6642" t="s">
        <v>34200</v>
      </c>
      <c r="G6642" t="s">
        <v>25209</v>
      </c>
      <c r="H6642" t="s">
        <v>32276</v>
      </c>
      <c r="I6642" t="s">
        <v>29143</v>
      </c>
      <c r="J6642" t="s">
        <v>34231</v>
      </c>
      <c r="K6642" t="s">
        <v>25149</v>
      </c>
      <c r="L6642" t="s">
        <v>32277</v>
      </c>
      <c r="M6642" t="s">
        <v>36337</v>
      </c>
      <c r="N6642" t="s">
        <v>36553</v>
      </c>
    </row>
    <row r="6643" spans="1:16" x14ac:dyDescent="0.2">
      <c r="A6643" t="s">
        <v>42724</v>
      </c>
      <c r="B6643" t="s">
        <v>42725</v>
      </c>
      <c r="C6643" s="1">
        <v>40970</v>
      </c>
      <c r="D6643" t="s">
        <v>65</v>
      </c>
      <c r="E6643" t="s">
        <v>466</v>
      </c>
      <c r="F6643" t="s">
        <v>467</v>
      </c>
      <c r="G6643" t="s">
        <v>127</v>
      </c>
      <c r="H6643" t="s">
        <v>42724</v>
      </c>
      <c r="I6643" t="s">
        <v>42726</v>
      </c>
      <c r="J6643" t="s">
        <v>42727</v>
      </c>
      <c r="K6643" t="s">
        <v>93</v>
      </c>
      <c r="L6643" t="s">
        <v>347</v>
      </c>
      <c r="M6643" t="s">
        <v>42728</v>
      </c>
      <c r="N6643" t="s">
        <v>468</v>
      </c>
      <c r="O6643" t="s">
        <v>94</v>
      </c>
      <c r="P6643" t="s">
        <v>192</v>
      </c>
    </row>
    <row r="6644" spans="1:16" x14ac:dyDescent="0.2">
      <c r="A6644" t="s">
        <v>42733</v>
      </c>
      <c r="B6644" t="s">
        <v>42734</v>
      </c>
      <c r="C6644" s="1">
        <v>40970</v>
      </c>
      <c r="D6644" t="s">
        <v>65</v>
      </c>
      <c r="E6644" t="s">
        <v>466</v>
      </c>
      <c r="F6644" t="s">
        <v>467</v>
      </c>
      <c r="G6644" t="s">
        <v>127</v>
      </c>
      <c r="H6644" t="s">
        <v>42733</v>
      </c>
      <c r="I6644" t="s">
        <v>42726</v>
      </c>
      <c r="K6644" t="s">
        <v>93</v>
      </c>
      <c r="L6644" t="s">
        <v>347</v>
      </c>
      <c r="M6644" t="s">
        <v>42728</v>
      </c>
      <c r="N6644" t="s">
        <v>468</v>
      </c>
      <c r="O6644" t="s">
        <v>94</v>
      </c>
      <c r="P6644" t="s">
        <v>192</v>
      </c>
    </row>
    <row r="6645" spans="1:16" x14ac:dyDescent="0.2">
      <c r="A6645" t="s">
        <v>17734</v>
      </c>
      <c r="B6645" t="s">
        <v>17733</v>
      </c>
      <c r="C6645" s="1">
        <v>36838</v>
      </c>
      <c r="D6645" t="s">
        <v>65</v>
      </c>
      <c r="E6645" t="s">
        <v>151</v>
      </c>
      <c r="F6645" t="s">
        <v>152</v>
      </c>
      <c r="G6645" t="s">
        <v>127</v>
      </c>
      <c r="H6645" t="s">
        <v>17734</v>
      </c>
      <c r="I6645" t="s">
        <v>17735</v>
      </c>
      <c r="J6645" t="s">
        <v>17736</v>
      </c>
      <c r="K6645" t="s">
        <v>93</v>
      </c>
      <c r="M6645" t="s">
        <v>141</v>
      </c>
      <c r="N6645" t="s">
        <v>17737</v>
      </c>
      <c r="O6645" t="s">
        <v>153</v>
      </c>
      <c r="P6645" t="s">
        <v>117</v>
      </c>
    </row>
    <row r="6646" spans="1:16" x14ac:dyDescent="0.2">
      <c r="A6646" t="s">
        <v>29069</v>
      </c>
      <c r="B6646" t="s">
        <v>29068</v>
      </c>
      <c r="C6646" s="1">
        <v>41196</v>
      </c>
      <c r="D6646" t="s">
        <v>65</v>
      </c>
      <c r="E6646" t="s">
        <v>25177</v>
      </c>
      <c r="F6646" t="s">
        <v>34200</v>
      </c>
      <c r="G6646" t="s">
        <v>25160</v>
      </c>
      <c r="H6646" t="s">
        <v>29069</v>
      </c>
      <c r="I6646" t="s">
        <v>36453</v>
      </c>
      <c r="J6646" t="s">
        <v>34264</v>
      </c>
      <c r="K6646" t="s">
        <v>25315</v>
      </c>
      <c r="L6646" t="s">
        <v>31877</v>
      </c>
      <c r="M6646" t="s">
        <v>25317</v>
      </c>
      <c r="N6646" t="s">
        <v>36454</v>
      </c>
    </row>
    <row r="6647" spans="1:16" x14ac:dyDescent="0.2">
      <c r="A6647" t="s">
        <v>30611</v>
      </c>
      <c r="B6647" t="s">
        <v>30610</v>
      </c>
      <c r="C6647" s="1">
        <v>42447</v>
      </c>
      <c r="D6647" t="s">
        <v>65</v>
      </c>
      <c r="E6647" t="s">
        <v>25151</v>
      </c>
      <c r="F6647" t="s">
        <v>25152</v>
      </c>
      <c r="G6647" t="s">
        <v>25160</v>
      </c>
      <c r="H6647" t="s">
        <v>30611</v>
      </c>
      <c r="I6647" t="s">
        <v>36126</v>
      </c>
      <c r="J6647" t="s">
        <v>36127</v>
      </c>
      <c r="K6647" t="s">
        <v>30612</v>
      </c>
      <c r="L6647" t="s">
        <v>25352</v>
      </c>
      <c r="M6647" t="s">
        <v>34743</v>
      </c>
      <c r="N6647" t="s">
        <v>30613</v>
      </c>
    </row>
    <row r="6648" spans="1:16" x14ac:dyDescent="0.2">
      <c r="A6648" t="s">
        <v>18981</v>
      </c>
      <c r="B6648" t="s">
        <v>18980</v>
      </c>
      <c r="C6648" s="1">
        <v>39920</v>
      </c>
      <c r="D6648" t="s">
        <v>65</v>
      </c>
      <c r="E6648" t="s">
        <v>90</v>
      </c>
      <c r="F6648" t="s">
        <v>91</v>
      </c>
      <c r="G6648" t="s">
        <v>127</v>
      </c>
      <c r="H6648" t="s">
        <v>18981</v>
      </c>
      <c r="I6648" t="s">
        <v>18982</v>
      </c>
      <c r="J6648" t="s">
        <v>18983</v>
      </c>
      <c r="K6648" t="s">
        <v>86</v>
      </c>
      <c r="L6648" t="s">
        <v>115</v>
      </c>
      <c r="M6648" t="s">
        <v>17706</v>
      </c>
      <c r="N6648" t="s">
        <v>14000</v>
      </c>
      <c r="O6648" t="s">
        <v>153</v>
      </c>
      <c r="P6648" t="s">
        <v>117</v>
      </c>
    </row>
    <row r="6649" spans="1:16" x14ac:dyDescent="0.2">
      <c r="A6649" t="s">
        <v>25184</v>
      </c>
      <c r="B6649" t="s">
        <v>25183</v>
      </c>
      <c r="C6649" s="1">
        <v>41781</v>
      </c>
      <c r="D6649" t="s">
        <v>65</v>
      </c>
      <c r="E6649" t="s">
        <v>25177</v>
      </c>
      <c r="F6649" t="s">
        <v>34200</v>
      </c>
      <c r="G6649" t="s">
        <v>25147</v>
      </c>
      <c r="H6649" t="s">
        <v>25184</v>
      </c>
      <c r="I6649" t="s">
        <v>25185</v>
      </c>
      <c r="J6649" t="s">
        <v>34203</v>
      </c>
      <c r="K6649" t="s">
        <v>25173</v>
      </c>
      <c r="L6649" t="s">
        <v>25186</v>
      </c>
      <c r="M6649" t="s">
        <v>34204</v>
      </c>
      <c r="N6649" t="s">
        <v>25187</v>
      </c>
      <c r="P6649" t="s">
        <v>25182</v>
      </c>
    </row>
    <row r="6650" spans="1:16" x14ac:dyDescent="0.2">
      <c r="A6650" t="s">
        <v>42681</v>
      </c>
      <c r="B6650" t="s">
        <v>42682</v>
      </c>
      <c r="C6650" s="1">
        <v>40127</v>
      </c>
      <c r="D6650" t="s">
        <v>65</v>
      </c>
      <c r="E6650" t="s">
        <v>581</v>
      </c>
      <c r="F6650" t="s">
        <v>582</v>
      </c>
      <c r="G6650" t="s">
        <v>127</v>
      </c>
      <c r="H6650" t="s">
        <v>42681</v>
      </c>
      <c r="I6650" t="s">
        <v>42683</v>
      </c>
      <c r="J6650" t="s">
        <v>42684</v>
      </c>
      <c r="K6650" t="s">
        <v>93</v>
      </c>
      <c r="M6650" t="s">
        <v>42685</v>
      </c>
      <c r="N6650" t="s">
        <v>583</v>
      </c>
      <c r="O6650" t="s">
        <v>153</v>
      </c>
    </row>
    <row r="6651" spans="1:16" x14ac:dyDescent="0.2">
      <c r="A6651" t="s">
        <v>25416</v>
      </c>
      <c r="B6651" t="s">
        <v>25415</v>
      </c>
      <c r="C6651" s="1">
        <v>41719</v>
      </c>
      <c r="D6651" t="s">
        <v>65</v>
      </c>
      <c r="E6651" t="s">
        <v>25194</v>
      </c>
      <c r="F6651" t="s">
        <v>25195</v>
      </c>
      <c r="G6651" t="s">
        <v>25198</v>
      </c>
      <c r="H6651" t="s">
        <v>25416</v>
      </c>
      <c r="I6651" t="s">
        <v>25417</v>
      </c>
      <c r="J6651" t="s">
        <v>34282</v>
      </c>
      <c r="K6651" t="s">
        <v>25156</v>
      </c>
      <c r="L6651" t="s">
        <v>25418</v>
      </c>
      <c r="M6651" t="s">
        <v>34283</v>
      </c>
      <c r="N6651" t="s">
        <v>25419</v>
      </c>
      <c r="P6651" t="s">
        <v>25182</v>
      </c>
    </row>
    <row r="6652" spans="1:16" x14ac:dyDescent="0.2">
      <c r="A6652" t="s">
        <v>18740</v>
      </c>
      <c r="B6652" t="s">
        <v>18739</v>
      </c>
      <c r="C6652" s="1">
        <v>37264</v>
      </c>
      <c r="D6652" t="s">
        <v>65</v>
      </c>
      <c r="E6652" t="s">
        <v>173</v>
      </c>
      <c r="F6652" t="s">
        <v>174</v>
      </c>
      <c r="G6652" t="s">
        <v>127</v>
      </c>
      <c r="H6652" t="s">
        <v>18740</v>
      </c>
      <c r="I6652" t="s">
        <v>18741</v>
      </c>
      <c r="J6652" t="s">
        <v>18742</v>
      </c>
      <c r="K6652" t="s">
        <v>111</v>
      </c>
      <c r="L6652" t="s">
        <v>115</v>
      </c>
      <c r="M6652" t="s">
        <v>18415</v>
      </c>
      <c r="N6652" t="s">
        <v>47565</v>
      </c>
      <c r="O6652" t="s">
        <v>94</v>
      </c>
      <c r="P6652" t="s">
        <v>47081</v>
      </c>
    </row>
    <row r="6653" spans="1:16" x14ac:dyDescent="0.2">
      <c r="A6653" t="s">
        <v>28898</v>
      </c>
      <c r="B6653" t="s">
        <v>28897</v>
      </c>
      <c r="C6653" s="1">
        <v>43185</v>
      </c>
      <c r="D6653" t="s">
        <v>65</v>
      </c>
      <c r="E6653" t="s">
        <v>25295</v>
      </c>
      <c r="F6653" t="s">
        <v>25296</v>
      </c>
      <c r="G6653" t="s">
        <v>25153</v>
      </c>
      <c r="H6653" t="s">
        <v>28898</v>
      </c>
      <c r="I6653" t="s">
        <v>25145</v>
      </c>
      <c r="J6653" t="s">
        <v>35581</v>
      </c>
      <c r="K6653" t="s">
        <v>25215</v>
      </c>
      <c r="L6653" t="s">
        <v>35582</v>
      </c>
      <c r="M6653" t="s">
        <v>35583</v>
      </c>
      <c r="N6653" t="s">
        <v>28900</v>
      </c>
    </row>
    <row r="6654" spans="1:16" x14ac:dyDescent="0.2">
      <c r="A6654" t="s">
        <v>28894</v>
      </c>
      <c r="B6654" t="s">
        <v>28893</v>
      </c>
      <c r="C6654" s="1">
        <v>42879</v>
      </c>
      <c r="D6654" t="s">
        <v>65</v>
      </c>
      <c r="E6654" t="s">
        <v>25295</v>
      </c>
      <c r="F6654" t="s">
        <v>25296</v>
      </c>
      <c r="G6654" t="s">
        <v>25153</v>
      </c>
      <c r="H6654" t="s">
        <v>28894</v>
      </c>
      <c r="I6654" t="s">
        <v>25145</v>
      </c>
      <c r="J6654" t="s">
        <v>35595</v>
      </c>
      <c r="K6654" t="s">
        <v>25215</v>
      </c>
      <c r="L6654" t="s">
        <v>35596</v>
      </c>
      <c r="M6654" t="s">
        <v>35597</v>
      </c>
      <c r="N6654" t="s">
        <v>28896</v>
      </c>
    </row>
    <row r="6655" spans="1:16" x14ac:dyDescent="0.2">
      <c r="A6655" t="s">
        <v>18582</v>
      </c>
      <c r="B6655" t="s">
        <v>18581</v>
      </c>
      <c r="C6655" s="1">
        <v>38903</v>
      </c>
      <c r="D6655" t="s">
        <v>65</v>
      </c>
      <c r="E6655" t="s">
        <v>428</v>
      </c>
      <c r="F6655" t="s">
        <v>429</v>
      </c>
      <c r="G6655" t="s">
        <v>127</v>
      </c>
      <c r="H6655" t="s">
        <v>18582</v>
      </c>
      <c r="I6655" t="s">
        <v>18583</v>
      </c>
      <c r="J6655" t="s">
        <v>18584</v>
      </c>
      <c r="K6655" t="s">
        <v>111</v>
      </c>
      <c r="M6655" t="s">
        <v>17706</v>
      </c>
      <c r="N6655" t="s">
        <v>16892</v>
      </c>
      <c r="O6655" t="s">
        <v>153</v>
      </c>
      <c r="P6655" t="s">
        <v>117</v>
      </c>
    </row>
    <row r="6656" spans="1:16" x14ac:dyDescent="0.2">
      <c r="A6656" t="s">
        <v>19352</v>
      </c>
      <c r="B6656" t="s">
        <v>19351</v>
      </c>
      <c r="C6656" s="1">
        <v>42851</v>
      </c>
      <c r="D6656" t="s">
        <v>65</v>
      </c>
      <c r="E6656" t="s">
        <v>155</v>
      </c>
      <c r="F6656" t="s">
        <v>156</v>
      </c>
      <c r="G6656" t="s">
        <v>127</v>
      </c>
      <c r="H6656" t="s">
        <v>19352</v>
      </c>
      <c r="I6656" t="s">
        <v>47625</v>
      </c>
      <c r="J6656" t="s">
        <v>47626</v>
      </c>
      <c r="K6656" t="s">
        <v>333</v>
      </c>
      <c r="N6656" t="s">
        <v>10555</v>
      </c>
      <c r="O6656" t="s">
        <v>94</v>
      </c>
      <c r="P6656" t="s">
        <v>19353</v>
      </c>
    </row>
    <row r="6657" spans="1:16" x14ac:dyDescent="0.2">
      <c r="A6657" t="s">
        <v>19409</v>
      </c>
      <c r="B6657" t="s">
        <v>19408</v>
      </c>
      <c r="C6657" s="1">
        <v>41162</v>
      </c>
      <c r="D6657" t="s">
        <v>65</v>
      </c>
      <c r="E6657" t="s">
        <v>286</v>
      </c>
      <c r="F6657" t="s">
        <v>41182</v>
      </c>
      <c r="G6657" t="s">
        <v>127</v>
      </c>
      <c r="H6657" t="s">
        <v>19409</v>
      </c>
      <c r="I6657" t="s">
        <v>19410</v>
      </c>
      <c r="J6657" t="s">
        <v>19411</v>
      </c>
      <c r="K6657" t="s">
        <v>160</v>
      </c>
      <c r="L6657" t="s">
        <v>115</v>
      </c>
      <c r="M6657" t="s">
        <v>15432</v>
      </c>
      <c r="N6657" t="s">
        <v>287</v>
      </c>
      <c r="O6657" t="s">
        <v>153</v>
      </c>
      <c r="P6657" t="s">
        <v>131</v>
      </c>
    </row>
    <row r="6658" spans="1:16" x14ac:dyDescent="0.2">
      <c r="A6658" t="s">
        <v>27970</v>
      </c>
      <c r="B6658" t="s">
        <v>27969</v>
      </c>
      <c r="C6658" s="1">
        <v>39874</v>
      </c>
      <c r="D6658" t="s">
        <v>65</v>
      </c>
      <c r="E6658" t="s">
        <v>686</v>
      </c>
      <c r="F6658" t="s">
        <v>687</v>
      </c>
      <c r="G6658" t="s">
        <v>25160</v>
      </c>
      <c r="H6658" t="s">
        <v>27970</v>
      </c>
      <c r="J6658" t="s">
        <v>35187</v>
      </c>
      <c r="K6658" t="s">
        <v>25230</v>
      </c>
      <c r="L6658" t="s">
        <v>115</v>
      </c>
      <c r="M6658" t="s">
        <v>27507</v>
      </c>
      <c r="N6658" t="s">
        <v>26798</v>
      </c>
      <c r="P6658" t="s">
        <v>12166</v>
      </c>
    </row>
    <row r="6659" spans="1:16" x14ac:dyDescent="0.2">
      <c r="A6659" t="s">
        <v>25614</v>
      </c>
      <c r="B6659" t="s">
        <v>25613</v>
      </c>
      <c r="C6659" s="1">
        <v>39378</v>
      </c>
      <c r="D6659" t="s">
        <v>65</v>
      </c>
      <c r="E6659" t="s">
        <v>686</v>
      </c>
      <c r="F6659" t="s">
        <v>687</v>
      </c>
      <c r="G6659" t="s">
        <v>25209</v>
      </c>
      <c r="H6659" t="s">
        <v>25614</v>
      </c>
      <c r="I6659" t="s">
        <v>25155</v>
      </c>
      <c r="J6659" t="s">
        <v>34404</v>
      </c>
      <c r="K6659" t="s">
        <v>25156</v>
      </c>
      <c r="L6659" t="s">
        <v>34405</v>
      </c>
      <c r="M6659" t="s">
        <v>34406</v>
      </c>
      <c r="N6659" t="s">
        <v>25615</v>
      </c>
    </row>
    <row r="6660" spans="1:16" x14ac:dyDescent="0.2">
      <c r="A6660" t="s">
        <v>25614</v>
      </c>
      <c r="B6660" t="s">
        <v>27982</v>
      </c>
      <c r="C6660" s="1">
        <v>39378</v>
      </c>
      <c r="D6660" t="s">
        <v>65</v>
      </c>
      <c r="E6660" t="s">
        <v>686</v>
      </c>
      <c r="F6660" t="s">
        <v>687</v>
      </c>
      <c r="G6660" t="s">
        <v>25147</v>
      </c>
      <c r="H6660" t="s">
        <v>25614</v>
      </c>
      <c r="I6660" t="s">
        <v>27983</v>
      </c>
      <c r="J6660" t="s">
        <v>34404</v>
      </c>
      <c r="K6660" t="s">
        <v>25156</v>
      </c>
      <c r="L6660" t="s">
        <v>34405</v>
      </c>
      <c r="M6660" t="s">
        <v>34406</v>
      </c>
      <c r="N6660" t="s">
        <v>25360</v>
      </c>
      <c r="P6660" t="s">
        <v>12166</v>
      </c>
    </row>
    <row r="6661" spans="1:16" x14ac:dyDescent="0.2">
      <c r="A6661" t="s">
        <v>49417</v>
      </c>
      <c r="B6661" t="s">
        <v>49418</v>
      </c>
      <c r="C6661" s="1">
        <v>43892</v>
      </c>
      <c r="D6661" t="s">
        <v>65</v>
      </c>
      <c r="E6661" t="s">
        <v>49419</v>
      </c>
      <c r="F6661" t="s">
        <v>49420</v>
      </c>
      <c r="G6661" t="s">
        <v>1479</v>
      </c>
      <c r="H6661" t="s">
        <v>49417</v>
      </c>
      <c r="I6661" t="s">
        <v>49421</v>
      </c>
      <c r="J6661" t="s">
        <v>49422</v>
      </c>
      <c r="K6661" t="s">
        <v>93</v>
      </c>
      <c r="L6661" t="s">
        <v>49423</v>
      </c>
      <c r="M6661" t="s">
        <v>49424</v>
      </c>
      <c r="N6661" t="s">
        <v>49425</v>
      </c>
      <c r="O6661" t="s">
        <v>94</v>
      </c>
      <c r="P6661" t="s">
        <v>49426</v>
      </c>
    </row>
    <row r="6662" spans="1:16" x14ac:dyDescent="0.2">
      <c r="A6662" t="s">
        <v>33930</v>
      </c>
      <c r="B6662" t="s">
        <v>33929</v>
      </c>
      <c r="C6662" s="1">
        <v>43213</v>
      </c>
      <c r="D6662" t="s">
        <v>65</v>
      </c>
      <c r="E6662" t="s">
        <v>438</v>
      </c>
      <c r="F6662" t="s">
        <v>439</v>
      </c>
      <c r="G6662" t="s">
        <v>25198</v>
      </c>
      <c r="H6662" t="s">
        <v>33930</v>
      </c>
      <c r="I6662" t="s">
        <v>28272</v>
      </c>
      <c r="J6662" t="s">
        <v>37640</v>
      </c>
      <c r="K6662" t="s">
        <v>25173</v>
      </c>
      <c r="L6662" t="s">
        <v>37641</v>
      </c>
      <c r="M6662" t="s">
        <v>37642</v>
      </c>
      <c r="N6662" t="s">
        <v>33931</v>
      </c>
    </row>
    <row r="6663" spans="1:16" x14ac:dyDescent="0.2">
      <c r="A6663" t="s">
        <v>18585</v>
      </c>
      <c r="B6663" t="s">
        <v>46963</v>
      </c>
      <c r="C6663" s="1">
        <v>25568</v>
      </c>
      <c r="D6663" t="s">
        <v>65</v>
      </c>
      <c r="E6663" t="s">
        <v>389</v>
      </c>
      <c r="F6663" t="s">
        <v>390</v>
      </c>
      <c r="G6663" t="s">
        <v>127</v>
      </c>
      <c r="H6663" t="s">
        <v>18585</v>
      </c>
      <c r="I6663" t="s">
        <v>18586</v>
      </c>
      <c r="J6663" t="s">
        <v>18587</v>
      </c>
      <c r="K6663" t="s">
        <v>160</v>
      </c>
      <c r="L6663" t="s">
        <v>115</v>
      </c>
      <c r="N6663" t="s">
        <v>5370</v>
      </c>
      <c r="O6663" t="s">
        <v>153</v>
      </c>
    </row>
    <row r="6664" spans="1:16" x14ac:dyDescent="0.2">
      <c r="A6664" t="s">
        <v>27902</v>
      </c>
      <c r="B6664" t="s">
        <v>27901</v>
      </c>
      <c r="C6664" s="1">
        <v>40359</v>
      </c>
      <c r="D6664" t="s">
        <v>65</v>
      </c>
      <c r="E6664" t="s">
        <v>25263</v>
      </c>
      <c r="F6664" t="s">
        <v>25264</v>
      </c>
      <c r="G6664" t="s">
        <v>25160</v>
      </c>
      <c r="H6664" t="s">
        <v>27902</v>
      </c>
      <c r="I6664" t="s">
        <v>27903</v>
      </c>
      <c r="J6664" t="s">
        <v>34321</v>
      </c>
      <c r="K6664" t="s">
        <v>25215</v>
      </c>
      <c r="L6664" t="s">
        <v>35265</v>
      </c>
      <c r="M6664" t="s">
        <v>34212</v>
      </c>
      <c r="N6664" t="s">
        <v>35266</v>
      </c>
      <c r="P6664" t="s">
        <v>1296</v>
      </c>
    </row>
    <row r="6665" spans="1:16" x14ac:dyDescent="0.2">
      <c r="A6665" t="s">
        <v>18076</v>
      </c>
      <c r="B6665" t="s">
        <v>18075</v>
      </c>
      <c r="C6665" s="1">
        <v>42586</v>
      </c>
      <c r="D6665" t="s">
        <v>65</v>
      </c>
      <c r="E6665" t="s">
        <v>354</v>
      </c>
      <c r="F6665" t="s">
        <v>355</v>
      </c>
      <c r="G6665" t="s">
        <v>127</v>
      </c>
      <c r="H6665" t="s">
        <v>18076</v>
      </c>
      <c r="I6665" t="s">
        <v>18077</v>
      </c>
      <c r="J6665" t="s">
        <v>18078</v>
      </c>
      <c r="K6665" t="s">
        <v>111</v>
      </c>
      <c r="M6665" t="s">
        <v>989</v>
      </c>
      <c r="N6665" t="s">
        <v>18079</v>
      </c>
      <c r="O6665" t="s">
        <v>153</v>
      </c>
    </row>
    <row r="6666" spans="1:16" x14ac:dyDescent="0.2">
      <c r="A6666" t="s">
        <v>38668</v>
      </c>
      <c r="B6666" t="s">
        <v>38669</v>
      </c>
      <c r="C6666" s="1">
        <v>43616</v>
      </c>
      <c r="D6666" t="s">
        <v>65</v>
      </c>
      <c r="E6666" t="s">
        <v>343</v>
      </c>
      <c r="F6666" t="s">
        <v>344</v>
      </c>
      <c r="G6666" t="s">
        <v>25160</v>
      </c>
      <c r="H6666" t="s">
        <v>38668</v>
      </c>
      <c r="I6666" t="s">
        <v>38670</v>
      </c>
      <c r="J6666" t="s">
        <v>34321</v>
      </c>
      <c r="K6666" t="s">
        <v>25215</v>
      </c>
      <c r="L6666" t="s">
        <v>38671</v>
      </c>
      <c r="M6666" t="s">
        <v>34212</v>
      </c>
      <c r="N6666" t="s">
        <v>38672</v>
      </c>
      <c r="P6666" t="s">
        <v>38673</v>
      </c>
    </row>
    <row r="6667" spans="1:16" x14ac:dyDescent="0.2">
      <c r="A6667" t="s">
        <v>13871</v>
      </c>
      <c r="B6667" t="s">
        <v>13870</v>
      </c>
      <c r="C6667" s="1">
        <v>38898</v>
      </c>
      <c r="D6667" t="s">
        <v>65</v>
      </c>
      <c r="E6667" t="s">
        <v>274</v>
      </c>
      <c r="F6667" t="s">
        <v>275</v>
      </c>
      <c r="G6667" t="s">
        <v>127</v>
      </c>
      <c r="H6667" t="s">
        <v>13871</v>
      </c>
      <c r="I6667" t="s">
        <v>47003</v>
      </c>
      <c r="J6667" t="s">
        <v>13872</v>
      </c>
      <c r="K6667" t="s">
        <v>93</v>
      </c>
      <c r="M6667" t="s">
        <v>11944</v>
      </c>
      <c r="N6667" t="s">
        <v>276</v>
      </c>
      <c r="O6667" t="s">
        <v>153</v>
      </c>
      <c r="P6667" t="s">
        <v>192</v>
      </c>
    </row>
    <row r="6668" spans="1:16" x14ac:dyDescent="0.2">
      <c r="A6668" t="s">
        <v>18984</v>
      </c>
      <c r="B6668" t="s">
        <v>18980</v>
      </c>
      <c r="C6668" s="1">
        <v>25568</v>
      </c>
      <c r="D6668" t="s">
        <v>65</v>
      </c>
      <c r="E6668" t="s">
        <v>125</v>
      </c>
      <c r="G6668" t="s">
        <v>127</v>
      </c>
      <c r="H6668" t="s">
        <v>18984</v>
      </c>
      <c r="I6668" t="s">
        <v>18985</v>
      </c>
      <c r="K6668" t="s">
        <v>67</v>
      </c>
      <c r="O6668">
        <v>0</v>
      </c>
    </row>
    <row r="6669" spans="1:16" x14ac:dyDescent="0.2">
      <c r="A6669" t="s">
        <v>42809</v>
      </c>
      <c r="B6669" t="s">
        <v>42810</v>
      </c>
      <c r="C6669" s="1">
        <v>41192</v>
      </c>
      <c r="D6669" t="s">
        <v>65</v>
      </c>
      <c r="E6669" t="s">
        <v>205</v>
      </c>
      <c r="F6669" t="s">
        <v>206</v>
      </c>
      <c r="G6669" t="s">
        <v>127</v>
      </c>
      <c r="H6669" t="s">
        <v>42809</v>
      </c>
      <c r="I6669" t="s">
        <v>42811</v>
      </c>
      <c r="J6669" t="s">
        <v>42812</v>
      </c>
      <c r="K6669" t="s">
        <v>93</v>
      </c>
      <c r="M6669" t="s">
        <v>600</v>
      </c>
      <c r="N6669" t="s">
        <v>42813</v>
      </c>
      <c r="O6669" t="s">
        <v>94</v>
      </c>
      <c r="P6669" t="s">
        <v>131</v>
      </c>
    </row>
    <row r="6670" spans="1:16" x14ac:dyDescent="0.2">
      <c r="A6670" t="s">
        <v>42809</v>
      </c>
      <c r="B6670" t="s">
        <v>42810</v>
      </c>
      <c r="C6670" s="1">
        <v>41192</v>
      </c>
      <c r="D6670" t="s">
        <v>65</v>
      </c>
      <c r="E6670" t="s">
        <v>205</v>
      </c>
      <c r="F6670" t="s">
        <v>206</v>
      </c>
      <c r="G6670" t="s">
        <v>133</v>
      </c>
      <c r="H6670" t="s">
        <v>42809</v>
      </c>
      <c r="I6670" t="s">
        <v>42814</v>
      </c>
      <c r="J6670" t="s">
        <v>42815</v>
      </c>
      <c r="K6670" t="s">
        <v>93</v>
      </c>
      <c r="M6670" t="s">
        <v>367</v>
      </c>
      <c r="N6670" t="s">
        <v>278</v>
      </c>
      <c r="O6670" t="s">
        <v>94</v>
      </c>
      <c r="P6670" t="s">
        <v>117</v>
      </c>
    </row>
    <row r="6671" spans="1:16" x14ac:dyDescent="0.2">
      <c r="A6671" t="s">
        <v>42861</v>
      </c>
      <c r="B6671" t="s">
        <v>42862</v>
      </c>
      <c r="C6671" s="1">
        <v>41225</v>
      </c>
      <c r="D6671" t="s">
        <v>65</v>
      </c>
      <c r="E6671" t="s">
        <v>205</v>
      </c>
      <c r="F6671" t="s">
        <v>206</v>
      </c>
      <c r="G6671" t="s">
        <v>133</v>
      </c>
      <c r="H6671" t="s">
        <v>42861</v>
      </c>
      <c r="I6671" t="s">
        <v>42814</v>
      </c>
      <c r="J6671" t="s">
        <v>42863</v>
      </c>
      <c r="K6671" t="s">
        <v>93</v>
      </c>
      <c r="M6671" t="s">
        <v>367</v>
      </c>
      <c r="N6671" t="s">
        <v>250</v>
      </c>
      <c r="O6671" t="s">
        <v>94</v>
      </c>
      <c r="P6671" t="s">
        <v>117</v>
      </c>
    </row>
    <row r="6672" spans="1:16" x14ac:dyDescent="0.2">
      <c r="A6672" t="s">
        <v>18356</v>
      </c>
      <c r="B6672" t="s">
        <v>18355</v>
      </c>
      <c r="C6672" s="1">
        <v>43084</v>
      </c>
      <c r="D6672" t="s">
        <v>65</v>
      </c>
      <c r="E6672" t="s">
        <v>211</v>
      </c>
      <c r="F6672" t="s">
        <v>212</v>
      </c>
      <c r="G6672" t="s">
        <v>127</v>
      </c>
      <c r="H6672" t="s">
        <v>18356</v>
      </c>
      <c r="I6672" t="s">
        <v>47530</v>
      </c>
      <c r="J6672" t="s">
        <v>18357</v>
      </c>
      <c r="K6672" t="s">
        <v>111</v>
      </c>
      <c r="M6672" t="s">
        <v>7435</v>
      </c>
      <c r="N6672" t="s">
        <v>17420</v>
      </c>
      <c r="O6672" t="s">
        <v>153</v>
      </c>
    </row>
    <row r="6673" spans="1:16" x14ac:dyDescent="0.2">
      <c r="A6673" t="s">
        <v>31275</v>
      </c>
      <c r="B6673" t="s">
        <v>31274</v>
      </c>
      <c r="C6673" s="1">
        <v>42699</v>
      </c>
      <c r="D6673" t="s">
        <v>65</v>
      </c>
      <c r="E6673" t="s">
        <v>30116</v>
      </c>
      <c r="F6673" t="s">
        <v>36004</v>
      </c>
      <c r="G6673" t="s">
        <v>25153</v>
      </c>
      <c r="H6673" t="s">
        <v>31275</v>
      </c>
      <c r="I6673" t="s">
        <v>25155</v>
      </c>
      <c r="J6673" t="s">
        <v>36220</v>
      </c>
      <c r="K6673" t="s">
        <v>25173</v>
      </c>
      <c r="L6673" t="s">
        <v>36221</v>
      </c>
      <c r="M6673" t="s">
        <v>36222</v>
      </c>
      <c r="N6673" t="s">
        <v>31276</v>
      </c>
    </row>
    <row r="6674" spans="1:16" x14ac:dyDescent="0.2">
      <c r="A6674" t="s">
        <v>46037</v>
      </c>
      <c r="B6674" t="s">
        <v>46038</v>
      </c>
      <c r="C6674" s="1">
        <v>43139</v>
      </c>
      <c r="D6674" t="s">
        <v>65</v>
      </c>
      <c r="E6674" t="s">
        <v>466</v>
      </c>
      <c r="F6674" t="s">
        <v>467</v>
      </c>
      <c r="G6674" t="s">
        <v>1479</v>
      </c>
      <c r="H6674" t="s">
        <v>46037</v>
      </c>
      <c r="I6674" t="s">
        <v>46039</v>
      </c>
      <c r="J6674" t="s">
        <v>46040</v>
      </c>
      <c r="K6674" t="s">
        <v>93</v>
      </c>
      <c r="M6674" t="s">
        <v>46041</v>
      </c>
      <c r="N6674" t="s">
        <v>43326</v>
      </c>
      <c r="O6674" t="s">
        <v>94</v>
      </c>
      <c r="P6674" t="s">
        <v>46042</v>
      </c>
    </row>
    <row r="6675" spans="1:16" x14ac:dyDescent="0.2">
      <c r="A6675" t="s">
        <v>42816</v>
      </c>
      <c r="B6675" t="s">
        <v>42810</v>
      </c>
      <c r="C6675" s="1">
        <v>25568</v>
      </c>
      <c r="D6675" t="s">
        <v>65</v>
      </c>
      <c r="E6675" t="s">
        <v>125</v>
      </c>
      <c r="G6675" t="s">
        <v>127</v>
      </c>
      <c r="H6675" t="s">
        <v>42816</v>
      </c>
      <c r="I6675" t="s">
        <v>42817</v>
      </c>
      <c r="K6675" t="s">
        <v>93</v>
      </c>
      <c r="O6675">
        <v>0</v>
      </c>
    </row>
    <row r="6676" spans="1:16" x14ac:dyDescent="0.2">
      <c r="A6676" t="s">
        <v>38813</v>
      </c>
      <c r="B6676" t="s">
        <v>38814</v>
      </c>
      <c r="C6676" s="1">
        <v>43642</v>
      </c>
      <c r="D6676" t="s">
        <v>65</v>
      </c>
      <c r="E6676" t="s">
        <v>25669</v>
      </c>
      <c r="F6676" t="s">
        <v>25670</v>
      </c>
      <c r="G6676" t="s">
        <v>25198</v>
      </c>
      <c r="H6676" t="s">
        <v>38813</v>
      </c>
      <c r="I6676" t="s">
        <v>38670</v>
      </c>
      <c r="J6676" t="s">
        <v>36681</v>
      </c>
      <c r="K6676" t="s">
        <v>25149</v>
      </c>
      <c r="L6676" t="s">
        <v>27638</v>
      </c>
      <c r="M6676" t="s">
        <v>36933</v>
      </c>
      <c r="N6676" t="s">
        <v>38815</v>
      </c>
    </row>
    <row r="6677" spans="1:16" x14ac:dyDescent="0.2">
      <c r="A6677" t="s">
        <v>5846</v>
      </c>
      <c r="B6677" t="s">
        <v>5845</v>
      </c>
      <c r="C6677" s="1">
        <v>42198</v>
      </c>
      <c r="D6677" t="s">
        <v>65</v>
      </c>
      <c r="E6677" t="s">
        <v>310</v>
      </c>
      <c r="F6677" t="s">
        <v>311</v>
      </c>
      <c r="G6677" t="s">
        <v>127</v>
      </c>
      <c r="H6677" t="s">
        <v>5846</v>
      </c>
      <c r="I6677" t="s">
        <v>5847</v>
      </c>
      <c r="J6677" t="s">
        <v>5848</v>
      </c>
      <c r="K6677" t="s">
        <v>93</v>
      </c>
      <c r="M6677" t="s">
        <v>682</v>
      </c>
      <c r="N6677" t="s">
        <v>5849</v>
      </c>
      <c r="O6677" t="s">
        <v>94</v>
      </c>
      <c r="P6677" t="s">
        <v>117</v>
      </c>
    </row>
    <row r="6678" spans="1:16" x14ac:dyDescent="0.2">
      <c r="A6678" t="s">
        <v>15017</v>
      </c>
      <c r="B6678" t="s">
        <v>15016</v>
      </c>
      <c r="C6678" s="1">
        <v>25568</v>
      </c>
      <c r="D6678" t="s">
        <v>65</v>
      </c>
      <c r="E6678" t="s">
        <v>155</v>
      </c>
      <c r="F6678" t="s">
        <v>156</v>
      </c>
      <c r="G6678" t="s">
        <v>127</v>
      </c>
      <c r="H6678" t="s">
        <v>15017</v>
      </c>
      <c r="I6678" t="s">
        <v>15018</v>
      </c>
      <c r="J6678" t="s">
        <v>15019</v>
      </c>
      <c r="K6678" t="s">
        <v>111</v>
      </c>
      <c r="L6678" t="s">
        <v>115</v>
      </c>
      <c r="M6678" t="s">
        <v>12135</v>
      </c>
      <c r="O6678" t="s">
        <v>153</v>
      </c>
      <c r="P6678" t="s">
        <v>192</v>
      </c>
    </row>
    <row r="6679" spans="1:16" x14ac:dyDescent="0.2">
      <c r="A6679" t="s">
        <v>43136</v>
      </c>
      <c r="B6679" t="s">
        <v>43137</v>
      </c>
      <c r="C6679" s="1">
        <v>41192</v>
      </c>
      <c r="D6679" t="s">
        <v>65</v>
      </c>
      <c r="E6679" t="s">
        <v>342</v>
      </c>
      <c r="F6679" t="s">
        <v>34205</v>
      </c>
      <c r="G6679" t="s">
        <v>127</v>
      </c>
      <c r="H6679" t="s">
        <v>43136</v>
      </c>
      <c r="I6679" t="s">
        <v>43138</v>
      </c>
      <c r="J6679" t="s">
        <v>43139</v>
      </c>
      <c r="K6679" t="s">
        <v>111</v>
      </c>
      <c r="L6679" t="s">
        <v>115</v>
      </c>
      <c r="M6679" t="s">
        <v>656</v>
      </c>
      <c r="N6679" t="s">
        <v>657</v>
      </c>
      <c r="O6679" t="s">
        <v>153</v>
      </c>
      <c r="P6679" t="s">
        <v>117</v>
      </c>
    </row>
    <row r="6680" spans="1:16" x14ac:dyDescent="0.2">
      <c r="A6680" t="s">
        <v>6282</v>
      </c>
      <c r="B6680" t="s">
        <v>6279</v>
      </c>
      <c r="C6680" s="1">
        <v>42613</v>
      </c>
      <c r="D6680" t="s">
        <v>65</v>
      </c>
      <c r="E6680" t="s">
        <v>6280</v>
      </c>
      <c r="F6680" t="s">
        <v>6281</v>
      </c>
      <c r="G6680" t="s">
        <v>41468</v>
      </c>
      <c r="H6680" t="s">
        <v>6282</v>
      </c>
      <c r="I6680" t="s">
        <v>6283</v>
      </c>
      <c r="J6680" t="s">
        <v>6284</v>
      </c>
      <c r="K6680" t="s">
        <v>93</v>
      </c>
      <c r="M6680" t="s">
        <v>6285</v>
      </c>
      <c r="N6680" t="s">
        <v>6286</v>
      </c>
      <c r="O6680" t="s">
        <v>94</v>
      </c>
      <c r="P6680" t="s">
        <v>6287</v>
      </c>
    </row>
    <row r="6681" spans="1:16" x14ac:dyDescent="0.2">
      <c r="A6681" t="s">
        <v>35255</v>
      </c>
      <c r="B6681" t="s">
        <v>28007</v>
      </c>
      <c r="C6681" s="1">
        <v>37375</v>
      </c>
      <c r="D6681" t="s">
        <v>65</v>
      </c>
      <c r="E6681" t="s">
        <v>70</v>
      </c>
      <c r="G6681" t="s">
        <v>25237</v>
      </c>
      <c r="H6681" t="s">
        <v>35255</v>
      </c>
      <c r="J6681" t="s">
        <v>35256</v>
      </c>
      <c r="K6681" t="s">
        <v>25219</v>
      </c>
      <c r="L6681" t="s">
        <v>28008</v>
      </c>
      <c r="N6681" t="s">
        <v>28009</v>
      </c>
      <c r="P6681" t="s">
        <v>35257</v>
      </c>
    </row>
    <row r="6682" spans="1:16" x14ac:dyDescent="0.2">
      <c r="A6682" t="s">
        <v>35255</v>
      </c>
      <c r="B6682" t="s">
        <v>32966</v>
      </c>
      <c r="C6682" s="1">
        <v>39932</v>
      </c>
      <c r="D6682" t="s">
        <v>65</v>
      </c>
      <c r="E6682" t="s">
        <v>70</v>
      </c>
      <c r="G6682" t="s">
        <v>25340</v>
      </c>
      <c r="H6682" t="s">
        <v>35255</v>
      </c>
      <c r="J6682" t="s">
        <v>35256</v>
      </c>
      <c r="K6682" t="s">
        <v>25219</v>
      </c>
      <c r="L6682" t="s">
        <v>32967</v>
      </c>
      <c r="M6682" t="s">
        <v>39440</v>
      </c>
      <c r="N6682" t="s">
        <v>28009</v>
      </c>
      <c r="P6682" t="s">
        <v>39441</v>
      </c>
    </row>
    <row r="6683" spans="1:16" x14ac:dyDescent="0.2">
      <c r="A6683" t="s">
        <v>20340</v>
      </c>
      <c r="B6683" t="s">
        <v>20339</v>
      </c>
      <c r="C6683" s="1">
        <v>41653</v>
      </c>
      <c r="D6683" t="s">
        <v>65</v>
      </c>
      <c r="E6683" t="s">
        <v>5701</v>
      </c>
      <c r="F6683" t="s">
        <v>5702</v>
      </c>
      <c r="G6683" t="s">
        <v>143</v>
      </c>
      <c r="H6683" t="s">
        <v>20340</v>
      </c>
      <c r="I6683" t="s">
        <v>20341</v>
      </c>
      <c r="K6683" t="s">
        <v>245</v>
      </c>
      <c r="M6683" t="s">
        <v>373</v>
      </c>
      <c r="N6683" t="s">
        <v>19912</v>
      </c>
      <c r="O6683" t="s">
        <v>153</v>
      </c>
      <c r="P6683" t="s">
        <v>117</v>
      </c>
    </row>
    <row r="6684" spans="1:16" x14ac:dyDescent="0.2">
      <c r="A6684" t="s">
        <v>8250</v>
      </c>
      <c r="B6684" t="s">
        <v>8249</v>
      </c>
      <c r="C6684" s="1">
        <v>38267</v>
      </c>
      <c r="D6684" t="s">
        <v>65</v>
      </c>
      <c r="E6684" t="s">
        <v>4818</v>
      </c>
      <c r="G6684" t="s">
        <v>127</v>
      </c>
      <c r="H6684" t="s">
        <v>8250</v>
      </c>
      <c r="I6684" t="s">
        <v>8251</v>
      </c>
      <c r="J6684" t="s">
        <v>8252</v>
      </c>
      <c r="K6684" t="s">
        <v>93</v>
      </c>
      <c r="M6684" t="s">
        <v>8253</v>
      </c>
      <c r="N6684" t="s">
        <v>8254</v>
      </c>
      <c r="O6684" t="s">
        <v>153</v>
      </c>
      <c r="P6684" t="s">
        <v>8255</v>
      </c>
    </row>
    <row r="6685" spans="1:16" x14ac:dyDescent="0.2">
      <c r="A6685" t="s">
        <v>41794</v>
      </c>
      <c r="B6685" t="s">
        <v>41795</v>
      </c>
      <c r="C6685" s="1">
        <v>37495</v>
      </c>
      <c r="D6685" t="s">
        <v>65</v>
      </c>
      <c r="E6685" t="s">
        <v>319</v>
      </c>
      <c r="F6685" t="s">
        <v>320</v>
      </c>
      <c r="G6685" t="s">
        <v>127</v>
      </c>
      <c r="H6685" t="s">
        <v>41794</v>
      </c>
      <c r="I6685" t="s">
        <v>41796</v>
      </c>
      <c r="J6685" t="s">
        <v>41797</v>
      </c>
      <c r="K6685" t="s">
        <v>86</v>
      </c>
      <c r="L6685" t="s">
        <v>254</v>
      </c>
      <c r="M6685" t="s">
        <v>41798</v>
      </c>
      <c r="N6685" t="s">
        <v>415</v>
      </c>
      <c r="O6685" t="s">
        <v>94</v>
      </c>
    </row>
    <row r="6686" spans="1:16" x14ac:dyDescent="0.2">
      <c r="A6686" t="s">
        <v>41560</v>
      </c>
      <c r="B6686" t="s">
        <v>41561</v>
      </c>
      <c r="C6686" s="1">
        <v>43223</v>
      </c>
      <c r="D6686" t="s">
        <v>65</v>
      </c>
      <c r="E6686" t="s">
        <v>297</v>
      </c>
      <c r="F6686" t="s">
        <v>298</v>
      </c>
      <c r="G6686" t="s">
        <v>1479</v>
      </c>
      <c r="H6686" t="s">
        <v>41560</v>
      </c>
      <c r="I6686" t="s">
        <v>41562</v>
      </c>
      <c r="J6686" t="s">
        <v>41563</v>
      </c>
      <c r="K6686" t="s">
        <v>111</v>
      </c>
      <c r="M6686" t="s">
        <v>41564</v>
      </c>
      <c r="N6686" t="s">
        <v>41565</v>
      </c>
      <c r="O6686" t="s">
        <v>94</v>
      </c>
      <c r="P6686" t="s">
        <v>229</v>
      </c>
    </row>
    <row r="6687" spans="1:16" x14ac:dyDescent="0.2">
      <c r="A6687" t="s">
        <v>48356</v>
      </c>
      <c r="B6687" t="s">
        <v>48357</v>
      </c>
      <c r="C6687" s="1">
        <v>38267</v>
      </c>
      <c r="D6687" t="s">
        <v>65</v>
      </c>
      <c r="E6687" t="s">
        <v>420</v>
      </c>
      <c r="F6687" t="s">
        <v>421</v>
      </c>
      <c r="G6687" t="s">
        <v>127</v>
      </c>
      <c r="H6687" t="s">
        <v>48356</v>
      </c>
      <c r="I6687" t="s">
        <v>48358</v>
      </c>
      <c r="J6687" t="s">
        <v>48359</v>
      </c>
      <c r="K6687" t="s">
        <v>111</v>
      </c>
      <c r="M6687" t="s">
        <v>48360</v>
      </c>
      <c r="N6687" t="s">
        <v>48361</v>
      </c>
      <c r="O6687" t="s">
        <v>153</v>
      </c>
    </row>
    <row r="6688" spans="1:16" x14ac:dyDescent="0.2">
      <c r="A6688" t="s">
        <v>6875</v>
      </c>
      <c r="B6688" t="s">
        <v>6874</v>
      </c>
      <c r="C6688" s="1">
        <v>37083</v>
      </c>
      <c r="D6688" t="s">
        <v>65</v>
      </c>
      <c r="E6688" t="s">
        <v>342</v>
      </c>
      <c r="F6688" t="s">
        <v>34205</v>
      </c>
      <c r="G6688" t="s">
        <v>127</v>
      </c>
      <c r="H6688" t="s">
        <v>6875</v>
      </c>
      <c r="I6688" t="s">
        <v>6876</v>
      </c>
      <c r="J6688" t="s">
        <v>6877</v>
      </c>
      <c r="K6688" t="s">
        <v>405</v>
      </c>
      <c r="M6688" t="s">
        <v>6878</v>
      </c>
      <c r="N6688" t="s">
        <v>6879</v>
      </c>
      <c r="O6688" t="s">
        <v>153</v>
      </c>
    </row>
    <row r="6689" spans="1:16" x14ac:dyDescent="0.2">
      <c r="A6689" t="s">
        <v>31389</v>
      </c>
      <c r="B6689" t="s">
        <v>31388</v>
      </c>
      <c r="C6689" s="1">
        <v>42802</v>
      </c>
      <c r="D6689" t="s">
        <v>65</v>
      </c>
      <c r="E6689" t="s">
        <v>25724</v>
      </c>
      <c r="F6689" t="s">
        <v>25725</v>
      </c>
      <c r="G6689" t="s">
        <v>25160</v>
      </c>
      <c r="H6689" t="s">
        <v>31389</v>
      </c>
      <c r="I6689" t="s">
        <v>35860</v>
      </c>
      <c r="J6689" t="s">
        <v>34372</v>
      </c>
      <c r="K6689" t="s">
        <v>25173</v>
      </c>
      <c r="L6689" t="s">
        <v>26935</v>
      </c>
      <c r="M6689" t="s">
        <v>35271</v>
      </c>
      <c r="N6689" t="s">
        <v>29119</v>
      </c>
    </row>
    <row r="6690" spans="1:16" x14ac:dyDescent="0.2">
      <c r="A6690" t="s">
        <v>39242</v>
      </c>
      <c r="B6690" t="s">
        <v>32467</v>
      </c>
      <c r="C6690" s="1">
        <v>38473</v>
      </c>
      <c r="D6690" t="s">
        <v>65</v>
      </c>
      <c r="E6690" t="s">
        <v>438</v>
      </c>
      <c r="F6690" t="s">
        <v>439</v>
      </c>
      <c r="G6690" t="s">
        <v>25198</v>
      </c>
      <c r="H6690" t="s">
        <v>39242</v>
      </c>
      <c r="J6690" t="s">
        <v>37691</v>
      </c>
      <c r="K6690" t="s">
        <v>25205</v>
      </c>
      <c r="L6690" t="s">
        <v>115</v>
      </c>
      <c r="M6690" t="s">
        <v>39243</v>
      </c>
      <c r="N6690" t="s">
        <v>27268</v>
      </c>
      <c r="P6690" t="s">
        <v>39244</v>
      </c>
    </row>
    <row r="6691" spans="1:16" x14ac:dyDescent="0.2">
      <c r="A6691" t="s">
        <v>31642</v>
      </c>
      <c r="B6691" t="s">
        <v>31641</v>
      </c>
      <c r="C6691" s="1">
        <v>42724</v>
      </c>
      <c r="D6691" t="s">
        <v>65</v>
      </c>
      <c r="E6691" t="s">
        <v>25724</v>
      </c>
      <c r="F6691" t="s">
        <v>25725</v>
      </c>
      <c r="G6691" t="s">
        <v>25147</v>
      </c>
      <c r="H6691" t="s">
        <v>31642</v>
      </c>
      <c r="I6691" t="s">
        <v>31643</v>
      </c>
      <c r="J6691" t="s">
        <v>34314</v>
      </c>
      <c r="K6691" t="s">
        <v>25230</v>
      </c>
      <c r="L6691" t="s">
        <v>31644</v>
      </c>
      <c r="M6691" t="s">
        <v>34690</v>
      </c>
      <c r="N6691" t="s">
        <v>31645</v>
      </c>
    </row>
    <row r="6692" spans="1:16" x14ac:dyDescent="0.2">
      <c r="A6692" t="s">
        <v>19607</v>
      </c>
      <c r="B6692" t="s">
        <v>19606</v>
      </c>
      <c r="C6692" s="1">
        <v>42546</v>
      </c>
      <c r="D6692" t="s">
        <v>65</v>
      </c>
      <c r="E6692" t="s">
        <v>1114</v>
      </c>
      <c r="F6692" t="s">
        <v>1115</v>
      </c>
      <c r="G6692" t="s">
        <v>127</v>
      </c>
      <c r="H6692" t="s">
        <v>19607</v>
      </c>
      <c r="I6692" t="s">
        <v>11470</v>
      </c>
      <c r="J6692" t="s">
        <v>19608</v>
      </c>
      <c r="K6692" t="s">
        <v>93</v>
      </c>
      <c r="N6692" t="s">
        <v>10467</v>
      </c>
      <c r="O6692" t="s">
        <v>153</v>
      </c>
    </row>
    <row r="6693" spans="1:16" x14ac:dyDescent="0.2">
      <c r="A6693" t="s">
        <v>25968</v>
      </c>
      <c r="B6693" t="s">
        <v>25967</v>
      </c>
      <c r="C6693" s="1">
        <v>41198</v>
      </c>
      <c r="D6693" t="s">
        <v>65</v>
      </c>
      <c r="E6693" t="s">
        <v>686</v>
      </c>
      <c r="F6693" t="s">
        <v>687</v>
      </c>
      <c r="G6693" t="s">
        <v>25147</v>
      </c>
      <c r="H6693" t="s">
        <v>25968</v>
      </c>
      <c r="I6693" t="s">
        <v>25969</v>
      </c>
      <c r="J6693" t="s">
        <v>34270</v>
      </c>
      <c r="K6693" t="s">
        <v>25156</v>
      </c>
      <c r="L6693" t="s">
        <v>25970</v>
      </c>
      <c r="M6693" t="s">
        <v>34479</v>
      </c>
      <c r="N6693" t="s">
        <v>25971</v>
      </c>
      <c r="P6693" t="s">
        <v>25182</v>
      </c>
    </row>
    <row r="6694" spans="1:16" x14ac:dyDescent="0.2">
      <c r="A6694" t="s">
        <v>4271</v>
      </c>
      <c r="B6694" t="s">
        <v>4269</v>
      </c>
      <c r="C6694" s="1">
        <v>40294</v>
      </c>
      <c r="D6694" t="s">
        <v>65</v>
      </c>
      <c r="E6694" t="s">
        <v>4270</v>
      </c>
      <c r="G6694" t="s">
        <v>133</v>
      </c>
      <c r="H6694" t="s">
        <v>4271</v>
      </c>
      <c r="I6694" t="s">
        <v>4272</v>
      </c>
      <c r="J6694" t="s">
        <v>4273</v>
      </c>
      <c r="K6694" t="s">
        <v>93</v>
      </c>
      <c r="M6694" t="s">
        <v>4230</v>
      </c>
      <c r="N6694" t="s">
        <v>4274</v>
      </c>
      <c r="O6694" t="s">
        <v>94</v>
      </c>
    </row>
    <row r="6695" spans="1:16" x14ac:dyDescent="0.2">
      <c r="A6695" t="s">
        <v>2058</v>
      </c>
      <c r="B6695" t="s">
        <v>2057</v>
      </c>
      <c r="C6695" s="1">
        <v>41225</v>
      </c>
      <c r="D6695" t="s">
        <v>65</v>
      </c>
      <c r="E6695" t="s">
        <v>42176</v>
      </c>
      <c r="F6695" t="s">
        <v>42177</v>
      </c>
      <c r="G6695" t="s">
        <v>133</v>
      </c>
      <c r="H6695" t="s">
        <v>2058</v>
      </c>
      <c r="I6695" t="s">
        <v>2059</v>
      </c>
      <c r="J6695" t="s">
        <v>2060</v>
      </c>
      <c r="K6695" t="s">
        <v>1921</v>
      </c>
      <c r="M6695" t="s">
        <v>241</v>
      </c>
      <c r="N6695" t="s">
        <v>491</v>
      </c>
      <c r="O6695" t="s">
        <v>153</v>
      </c>
      <c r="P6695" t="s">
        <v>43925</v>
      </c>
    </row>
    <row r="6696" spans="1:16" x14ac:dyDescent="0.2">
      <c r="A6696" t="s">
        <v>2062</v>
      </c>
      <c r="B6696" t="s">
        <v>2061</v>
      </c>
      <c r="C6696" s="1">
        <v>41225</v>
      </c>
      <c r="D6696" t="s">
        <v>65</v>
      </c>
      <c r="E6696" t="s">
        <v>42176</v>
      </c>
      <c r="F6696" t="s">
        <v>42177</v>
      </c>
      <c r="G6696" t="s">
        <v>133</v>
      </c>
      <c r="H6696" t="s">
        <v>2062</v>
      </c>
      <c r="I6696" t="s">
        <v>2059</v>
      </c>
      <c r="J6696" t="s">
        <v>2063</v>
      </c>
      <c r="K6696" t="s">
        <v>1921</v>
      </c>
      <c r="M6696" t="s">
        <v>241</v>
      </c>
      <c r="N6696" t="s">
        <v>491</v>
      </c>
      <c r="O6696" t="s">
        <v>153</v>
      </c>
      <c r="P6696" t="s">
        <v>43925</v>
      </c>
    </row>
    <row r="6697" spans="1:16" x14ac:dyDescent="0.2">
      <c r="A6697" t="s">
        <v>2065</v>
      </c>
      <c r="B6697" t="s">
        <v>2064</v>
      </c>
      <c r="C6697" s="1">
        <v>41225</v>
      </c>
      <c r="D6697" t="s">
        <v>65</v>
      </c>
      <c r="E6697" t="s">
        <v>42176</v>
      </c>
      <c r="F6697" t="s">
        <v>42177</v>
      </c>
      <c r="G6697" t="s">
        <v>133</v>
      </c>
      <c r="H6697" t="s">
        <v>2065</v>
      </c>
      <c r="I6697" t="s">
        <v>2059</v>
      </c>
      <c r="J6697" t="s">
        <v>2066</v>
      </c>
      <c r="K6697" t="s">
        <v>1921</v>
      </c>
      <c r="M6697" t="s">
        <v>241</v>
      </c>
      <c r="N6697" t="s">
        <v>491</v>
      </c>
      <c r="O6697" t="s">
        <v>153</v>
      </c>
      <c r="P6697" t="s">
        <v>43926</v>
      </c>
    </row>
    <row r="6698" spans="1:16" x14ac:dyDescent="0.2">
      <c r="A6698" t="s">
        <v>3299</v>
      </c>
      <c r="B6698" t="s">
        <v>3298</v>
      </c>
      <c r="C6698" s="1">
        <v>41225</v>
      </c>
      <c r="D6698" t="s">
        <v>65</v>
      </c>
      <c r="E6698" t="s">
        <v>42176</v>
      </c>
      <c r="F6698" t="s">
        <v>42177</v>
      </c>
      <c r="G6698" t="s">
        <v>133</v>
      </c>
      <c r="H6698" t="s">
        <v>3299</v>
      </c>
      <c r="I6698" t="s">
        <v>3300</v>
      </c>
      <c r="J6698" t="s">
        <v>3301</v>
      </c>
      <c r="K6698" t="s">
        <v>1921</v>
      </c>
      <c r="M6698" t="s">
        <v>3145</v>
      </c>
      <c r="N6698" t="s">
        <v>491</v>
      </c>
      <c r="O6698" t="s">
        <v>153</v>
      </c>
      <c r="P6698" t="s">
        <v>43926</v>
      </c>
    </row>
    <row r="6699" spans="1:16" x14ac:dyDescent="0.2">
      <c r="A6699" t="s">
        <v>3303</v>
      </c>
      <c r="B6699" t="s">
        <v>3302</v>
      </c>
      <c r="C6699" s="1">
        <v>41283</v>
      </c>
      <c r="D6699" t="s">
        <v>65</v>
      </c>
      <c r="E6699" t="s">
        <v>42176</v>
      </c>
      <c r="F6699" t="s">
        <v>42177</v>
      </c>
      <c r="G6699" t="s">
        <v>133</v>
      </c>
      <c r="H6699" t="s">
        <v>3303</v>
      </c>
      <c r="I6699" t="s">
        <v>3304</v>
      </c>
      <c r="J6699" t="s">
        <v>3305</v>
      </c>
      <c r="K6699" t="s">
        <v>1921</v>
      </c>
      <c r="M6699" t="s">
        <v>3145</v>
      </c>
      <c r="N6699" t="s">
        <v>491</v>
      </c>
      <c r="O6699" t="s">
        <v>94</v>
      </c>
      <c r="P6699" t="s">
        <v>42181</v>
      </c>
    </row>
    <row r="6700" spans="1:16" x14ac:dyDescent="0.2">
      <c r="A6700" t="s">
        <v>2068</v>
      </c>
      <c r="B6700" t="s">
        <v>2067</v>
      </c>
      <c r="C6700" s="1">
        <v>41225</v>
      </c>
      <c r="D6700" t="s">
        <v>65</v>
      </c>
      <c r="E6700" t="s">
        <v>42176</v>
      </c>
      <c r="F6700" t="s">
        <v>42177</v>
      </c>
      <c r="G6700" t="s">
        <v>133</v>
      </c>
      <c r="H6700" t="s">
        <v>2068</v>
      </c>
      <c r="I6700" t="s">
        <v>2069</v>
      </c>
      <c r="J6700" t="s">
        <v>2070</v>
      </c>
      <c r="K6700" t="s">
        <v>1921</v>
      </c>
      <c r="M6700" t="s">
        <v>241</v>
      </c>
      <c r="N6700" t="s">
        <v>491</v>
      </c>
      <c r="O6700" t="s">
        <v>153</v>
      </c>
      <c r="P6700" t="s">
        <v>42181</v>
      </c>
    </row>
    <row r="6701" spans="1:16" x14ac:dyDescent="0.2">
      <c r="A6701" t="s">
        <v>5759</v>
      </c>
      <c r="B6701" t="s">
        <v>5758</v>
      </c>
      <c r="C6701" s="1">
        <v>41407</v>
      </c>
      <c r="D6701" t="s">
        <v>65</v>
      </c>
      <c r="E6701" t="s">
        <v>716</v>
      </c>
      <c r="F6701" t="s">
        <v>717</v>
      </c>
      <c r="G6701" t="s">
        <v>127</v>
      </c>
      <c r="H6701" t="s">
        <v>5759</v>
      </c>
      <c r="I6701" t="s">
        <v>5760</v>
      </c>
      <c r="J6701" t="s">
        <v>5761</v>
      </c>
      <c r="K6701" t="s">
        <v>93</v>
      </c>
      <c r="M6701" t="s">
        <v>5762</v>
      </c>
      <c r="N6701" t="s">
        <v>534</v>
      </c>
      <c r="O6701" t="s">
        <v>94</v>
      </c>
      <c r="P6701" t="s">
        <v>117</v>
      </c>
    </row>
    <row r="6702" spans="1:16" x14ac:dyDescent="0.2">
      <c r="A6702" t="s">
        <v>19739</v>
      </c>
      <c r="B6702" t="s">
        <v>19738</v>
      </c>
      <c r="C6702" s="1">
        <v>25568</v>
      </c>
      <c r="D6702" t="s">
        <v>65</v>
      </c>
      <c r="E6702" t="s">
        <v>345</v>
      </c>
      <c r="F6702" t="s">
        <v>346</v>
      </c>
      <c r="G6702" t="s">
        <v>143</v>
      </c>
      <c r="H6702" t="s">
        <v>19739</v>
      </c>
      <c r="I6702" t="s">
        <v>19740</v>
      </c>
      <c r="J6702" t="s">
        <v>19741</v>
      </c>
      <c r="K6702" t="s">
        <v>245</v>
      </c>
      <c r="M6702" t="s">
        <v>373</v>
      </c>
      <c r="N6702" t="s">
        <v>19742</v>
      </c>
      <c r="O6702" t="s">
        <v>153</v>
      </c>
      <c r="P6702" t="s">
        <v>117</v>
      </c>
    </row>
    <row r="6703" spans="1:16" x14ac:dyDescent="0.2">
      <c r="A6703" t="s">
        <v>43410</v>
      </c>
      <c r="B6703" t="s">
        <v>43411</v>
      </c>
      <c r="C6703" s="1">
        <v>40770</v>
      </c>
      <c r="D6703" t="s">
        <v>65</v>
      </c>
      <c r="E6703" t="s">
        <v>177</v>
      </c>
      <c r="F6703" t="s">
        <v>178</v>
      </c>
      <c r="G6703" t="s">
        <v>127</v>
      </c>
      <c r="H6703" t="s">
        <v>43410</v>
      </c>
      <c r="I6703" t="s">
        <v>92</v>
      </c>
      <c r="J6703" t="s">
        <v>43412</v>
      </c>
      <c r="K6703" t="s">
        <v>93</v>
      </c>
      <c r="L6703" t="s">
        <v>115</v>
      </c>
      <c r="M6703" t="s">
        <v>43413</v>
      </c>
      <c r="N6703" t="s">
        <v>43019</v>
      </c>
      <c r="O6703" t="s">
        <v>94</v>
      </c>
      <c r="P6703" t="s">
        <v>192</v>
      </c>
    </row>
    <row r="6704" spans="1:16" x14ac:dyDescent="0.2">
      <c r="A6704" t="s">
        <v>11506</v>
      </c>
      <c r="B6704" t="s">
        <v>11505</v>
      </c>
      <c r="C6704" s="1">
        <v>37148</v>
      </c>
      <c r="D6704" t="s">
        <v>65</v>
      </c>
      <c r="E6704" t="s">
        <v>378</v>
      </c>
      <c r="F6704" t="s">
        <v>379</v>
      </c>
      <c r="G6704" t="s">
        <v>127</v>
      </c>
      <c r="H6704" t="s">
        <v>11506</v>
      </c>
      <c r="I6704" t="s">
        <v>11507</v>
      </c>
      <c r="J6704" t="s">
        <v>11508</v>
      </c>
      <c r="K6704" t="s">
        <v>111</v>
      </c>
      <c r="M6704" t="s">
        <v>7546</v>
      </c>
      <c r="N6704" t="s">
        <v>381</v>
      </c>
      <c r="O6704" t="s">
        <v>153</v>
      </c>
    </row>
    <row r="6705" spans="1:16" x14ac:dyDescent="0.2">
      <c r="A6705" t="s">
        <v>7867</v>
      </c>
      <c r="B6705" t="s">
        <v>7866</v>
      </c>
      <c r="C6705" s="1">
        <v>42802</v>
      </c>
      <c r="D6705" t="s">
        <v>65</v>
      </c>
      <c r="E6705" t="s">
        <v>90</v>
      </c>
      <c r="F6705" t="s">
        <v>91</v>
      </c>
      <c r="G6705" t="s">
        <v>133</v>
      </c>
      <c r="H6705" t="s">
        <v>7867</v>
      </c>
      <c r="I6705" t="s">
        <v>7868</v>
      </c>
      <c r="J6705" t="s">
        <v>7869</v>
      </c>
      <c r="K6705" t="s">
        <v>86</v>
      </c>
      <c r="M6705" t="s">
        <v>7870</v>
      </c>
      <c r="N6705" t="s">
        <v>7871</v>
      </c>
      <c r="O6705" t="s">
        <v>94</v>
      </c>
    </row>
    <row r="6706" spans="1:16" x14ac:dyDescent="0.2">
      <c r="A6706" t="s">
        <v>43014</v>
      </c>
      <c r="B6706" t="s">
        <v>43015</v>
      </c>
      <c r="C6706" s="1">
        <v>40122</v>
      </c>
      <c r="D6706" t="s">
        <v>65</v>
      </c>
      <c r="E6706" t="s">
        <v>177</v>
      </c>
      <c r="F6706" t="s">
        <v>178</v>
      </c>
      <c r="G6706" t="s">
        <v>127</v>
      </c>
      <c r="H6706" t="s">
        <v>43014</v>
      </c>
      <c r="I6706" t="s">
        <v>43016</v>
      </c>
      <c r="J6706" t="s">
        <v>43017</v>
      </c>
      <c r="K6706" t="s">
        <v>93</v>
      </c>
      <c r="L6706" t="s">
        <v>115</v>
      </c>
      <c r="M6706" t="s">
        <v>43018</v>
      </c>
      <c r="N6706" t="s">
        <v>43019</v>
      </c>
      <c r="O6706" t="s">
        <v>94</v>
      </c>
      <c r="P6706" t="s">
        <v>192</v>
      </c>
    </row>
    <row r="6707" spans="1:16" x14ac:dyDescent="0.2">
      <c r="A6707" t="s">
        <v>47770</v>
      </c>
      <c r="B6707" t="s">
        <v>47771</v>
      </c>
      <c r="C6707" s="1">
        <v>43104</v>
      </c>
      <c r="D6707" t="s">
        <v>65</v>
      </c>
      <c r="E6707" t="s">
        <v>310</v>
      </c>
      <c r="F6707" t="s">
        <v>311</v>
      </c>
      <c r="G6707" t="s">
        <v>143</v>
      </c>
      <c r="H6707" t="s">
        <v>47770</v>
      </c>
      <c r="I6707" t="s">
        <v>47772</v>
      </c>
      <c r="K6707" t="s">
        <v>111</v>
      </c>
      <c r="M6707" t="s">
        <v>7975</v>
      </c>
      <c r="N6707" t="s">
        <v>5823</v>
      </c>
      <c r="O6707" t="s">
        <v>153</v>
      </c>
    </row>
    <row r="6708" spans="1:16" x14ac:dyDescent="0.2">
      <c r="A6708" t="s">
        <v>51939</v>
      </c>
      <c r="B6708" t="s">
        <v>51940</v>
      </c>
      <c r="C6708" s="1">
        <v>43823</v>
      </c>
      <c r="D6708" t="s">
        <v>65</v>
      </c>
      <c r="E6708" t="s">
        <v>568</v>
      </c>
      <c r="F6708" t="s">
        <v>569</v>
      </c>
      <c r="G6708" t="s">
        <v>146</v>
      </c>
      <c r="H6708" t="s">
        <v>51939</v>
      </c>
      <c r="I6708" t="s">
        <v>51941</v>
      </c>
      <c r="J6708" t="s">
        <v>51942</v>
      </c>
      <c r="K6708" t="s">
        <v>86</v>
      </c>
      <c r="L6708" t="s">
        <v>51943</v>
      </c>
      <c r="M6708" t="s">
        <v>22111</v>
      </c>
      <c r="N6708" t="s">
        <v>51944</v>
      </c>
      <c r="O6708" t="s">
        <v>94</v>
      </c>
      <c r="P6708" t="s">
        <v>51945</v>
      </c>
    </row>
    <row r="6709" spans="1:16" x14ac:dyDescent="0.2">
      <c r="A6709" t="s">
        <v>50014</v>
      </c>
      <c r="B6709" t="s">
        <v>50015</v>
      </c>
      <c r="C6709" s="1">
        <v>43714</v>
      </c>
      <c r="D6709" t="s">
        <v>65</v>
      </c>
      <c r="E6709" t="s">
        <v>1256</v>
      </c>
      <c r="F6709" t="s">
        <v>1257</v>
      </c>
      <c r="G6709" t="s">
        <v>1479</v>
      </c>
      <c r="H6709" t="s">
        <v>50014</v>
      </c>
      <c r="I6709" t="s">
        <v>50016</v>
      </c>
      <c r="J6709" t="s">
        <v>50017</v>
      </c>
      <c r="K6709" t="s">
        <v>93</v>
      </c>
      <c r="L6709" t="s">
        <v>50018</v>
      </c>
      <c r="M6709" t="s">
        <v>45847</v>
      </c>
      <c r="N6709" t="s">
        <v>45895</v>
      </c>
      <c r="O6709" t="s">
        <v>94</v>
      </c>
      <c r="P6709" t="s">
        <v>50019</v>
      </c>
    </row>
    <row r="6710" spans="1:16" x14ac:dyDescent="0.2">
      <c r="A6710" t="s">
        <v>9302</v>
      </c>
      <c r="B6710" t="s">
        <v>9301</v>
      </c>
      <c r="C6710" s="1">
        <v>40592</v>
      </c>
      <c r="D6710" t="s">
        <v>65</v>
      </c>
      <c r="E6710" t="s">
        <v>1256</v>
      </c>
      <c r="F6710" t="s">
        <v>1257</v>
      </c>
      <c r="G6710" t="s">
        <v>127</v>
      </c>
      <c r="H6710" t="s">
        <v>9302</v>
      </c>
      <c r="I6710" t="s">
        <v>9303</v>
      </c>
      <c r="J6710" t="s">
        <v>9304</v>
      </c>
      <c r="K6710" t="s">
        <v>93</v>
      </c>
      <c r="M6710" t="s">
        <v>1261</v>
      </c>
      <c r="N6710" t="s">
        <v>46023</v>
      </c>
      <c r="O6710" t="s">
        <v>94</v>
      </c>
    </row>
    <row r="6711" spans="1:16" x14ac:dyDescent="0.2">
      <c r="A6711" t="s">
        <v>9307</v>
      </c>
      <c r="B6711" t="s">
        <v>9305</v>
      </c>
      <c r="C6711" s="1">
        <v>40592</v>
      </c>
      <c r="D6711" t="s">
        <v>65</v>
      </c>
      <c r="E6711" t="s">
        <v>1256</v>
      </c>
      <c r="F6711" t="s">
        <v>1257</v>
      </c>
      <c r="G6711" t="s">
        <v>127</v>
      </c>
      <c r="H6711" t="s">
        <v>9307</v>
      </c>
      <c r="I6711" t="s">
        <v>418</v>
      </c>
      <c r="J6711" t="s">
        <v>9308</v>
      </c>
      <c r="K6711" t="s">
        <v>111</v>
      </c>
      <c r="M6711" t="s">
        <v>1506</v>
      </c>
      <c r="N6711" t="s">
        <v>46023</v>
      </c>
      <c r="O6711" t="s">
        <v>94</v>
      </c>
    </row>
    <row r="6712" spans="1:16" x14ac:dyDescent="0.2">
      <c r="A6712" t="s">
        <v>45891</v>
      </c>
      <c r="B6712" t="s">
        <v>45892</v>
      </c>
      <c r="C6712" s="1">
        <v>43663</v>
      </c>
      <c r="D6712" t="s">
        <v>65</v>
      </c>
      <c r="E6712" t="s">
        <v>1256</v>
      </c>
      <c r="F6712" t="s">
        <v>1257</v>
      </c>
      <c r="G6712" t="s">
        <v>1479</v>
      </c>
      <c r="H6712" t="s">
        <v>45891</v>
      </c>
      <c r="I6712" t="s">
        <v>45893</v>
      </c>
      <c r="J6712" t="s">
        <v>45894</v>
      </c>
      <c r="K6712" t="s">
        <v>93</v>
      </c>
      <c r="N6712" t="s">
        <v>45895</v>
      </c>
      <c r="O6712">
        <v>0</v>
      </c>
    </row>
    <row r="6713" spans="1:16" x14ac:dyDescent="0.2">
      <c r="A6713" t="s">
        <v>50598</v>
      </c>
      <c r="B6713" t="s">
        <v>50599</v>
      </c>
      <c r="C6713" s="1">
        <v>43895</v>
      </c>
      <c r="D6713" t="s">
        <v>65</v>
      </c>
      <c r="E6713" t="s">
        <v>45462</v>
      </c>
      <c r="F6713" t="s">
        <v>45463</v>
      </c>
      <c r="G6713" t="s">
        <v>143</v>
      </c>
      <c r="H6713" t="s">
        <v>50598</v>
      </c>
      <c r="I6713" t="s">
        <v>50595</v>
      </c>
      <c r="J6713" t="s">
        <v>50600</v>
      </c>
      <c r="K6713" t="s">
        <v>160</v>
      </c>
      <c r="L6713" t="s">
        <v>50589</v>
      </c>
      <c r="M6713" t="s">
        <v>50590</v>
      </c>
      <c r="N6713" t="s">
        <v>50591</v>
      </c>
      <c r="O6713" t="s">
        <v>153</v>
      </c>
      <c r="P6713" t="s">
        <v>50592</v>
      </c>
    </row>
    <row r="6714" spans="1:16" x14ac:dyDescent="0.2">
      <c r="A6714" t="s">
        <v>50585</v>
      </c>
      <c r="B6714" t="s">
        <v>50586</v>
      </c>
      <c r="C6714" s="1">
        <v>43895</v>
      </c>
      <c r="D6714" t="s">
        <v>65</v>
      </c>
      <c r="E6714" t="s">
        <v>45462</v>
      </c>
      <c r="F6714" t="s">
        <v>45463</v>
      </c>
      <c r="G6714" t="s">
        <v>143</v>
      </c>
      <c r="H6714" t="s">
        <v>50585</v>
      </c>
      <c r="I6714" t="s">
        <v>50587</v>
      </c>
      <c r="J6714" t="s">
        <v>50588</v>
      </c>
      <c r="K6714" t="s">
        <v>160</v>
      </c>
      <c r="L6714" t="s">
        <v>50589</v>
      </c>
      <c r="M6714" t="s">
        <v>50590</v>
      </c>
      <c r="N6714" t="s">
        <v>50591</v>
      </c>
      <c r="O6714" t="s">
        <v>153</v>
      </c>
      <c r="P6714" t="s">
        <v>50592</v>
      </c>
    </row>
    <row r="6715" spans="1:16" x14ac:dyDescent="0.2">
      <c r="A6715" t="s">
        <v>14211</v>
      </c>
      <c r="B6715" t="s">
        <v>14210</v>
      </c>
      <c r="C6715" s="1">
        <v>41806</v>
      </c>
      <c r="D6715" t="s">
        <v>65</v>
      </c>
      <c r="E6715" t="s">
        <v>553</v>
      </c>
      <c r="F6715" t="s">
        <v>554</v>
      </c>
      <c r="G6715" t="s">
        <v>127</v>
      </c>
      <c r="H6715" t="s">
        <v>14211</v>
      </c>
      <c r="I6715" t="s">
        <v>14212</v>
      </c>
      <c r="J6715" t="s">
        <v>14213</v>
      </c>
      <c r="K6715" t="s">
        <v>93</v>
      </c>
      <c r="M6715" t="s">
        <v>7546</v>
      </c>
      <c r="N6715" t="s">
        <v>14214</v>
      </c>
      <c r="O6715" t="s">
        <v>153</v>
      </c>
    </row>
    <row r="6716" spans="1:16" x14ac:dyDescent="0.2">
      <c r="A6716" t="s">
        <v>25609</v>
      </c>
      <c r="B6716" t="s">
        <v>25608</v>
      </c>
      <c r="C6716" s="1">
        <v>39531</v>
      </c>
      <c r="D6716" t="s">
        <v>65</v>
      </c>
      <c r="E6716" t="s">
        <v>686</v>
      </c>
      <c r="F6716" t="s">
        <v>687</v>
      </c>
      <c r="G6716" t="s">
        <v>25171</v>
      </c>
      <c r="H6716" t="s">
        <v>25609</v>
      </c>
      <c r="I6716" t="s">
        <v>25155</v>
      </c>
      <c r="J6716" t="s">
        <v>34264</v>
      </c>
      <c r="K6716" t="s">
        <v>25315</v>
      </c>
      <c r="L6716" t="s">
        <v>25610</v>
      </c>
      <c r="M6716" t="s">
        <v>25317</v>
      </c>
      <c r="N6716" t="s">
        <v>25611</v>
      </c>
    </row>
    <row r="6717" spans="1:16" x14ac:dyDescent="0.2">
      <c r="A6717" t="s">
        <v>15165</v>
      </c>
      <c r="B6717" t="s">
        <v>15164</v>
      </c>
      <c r="C6717" s="1">
        <v>42620</v>
      </c>
      <c r="D6717" t="s">
        <v>65</v>
      </c>
      <c r="F6717" t="s">
        <v>34583</v>
      </c>
      <c r="G6717" t="s">
        <v>127</v>
      </c>
      <c r="H6717" t="s">
        <v>15165</v>
      </c>
      <c r="I6717" t="s">
        <v>15166</v>
      </c>
      <c r="J6717" t="s">
        <v>15167</v>
      </c>
      <c r="K6717" t="s">
        <v>93</v>
      </c>
      <c r="L6717" t="s">
        <v>347</v>
      </c>
      <c r="M6717" t="s">
        <v>15168</v>
      </c>
      <c r="N6717" t="s">
        <v>7547</v>
      </c>
      <c r="O6717" t="s">
        <v>153</v>
      </c>
    </row>
    <row r="6718" spans="1:16" x14ac:dyDescent="0.2">
      <c r="A6718" t="s">
        <v>20343</v>
      </c>
      <c r="B6718" t="s">
        <v>20342</v>
      </c>
      <c r="C6718" s="1">
        <v>41653</v>
      </c>
      <c r="D6718" t="s">
        <v>65</v>
      </c>
      <c r="E6718" t="s">
        <v>568</v>
      </c>
      <c r="F6718" t="s">
        <v>569</v>
      </c>
      <c r="G6718" t="s">
        <v>146</v>
      </c>
      <c r="H6718" t="s">
        <v>20343</v>
      </c>
      <c r="I6718" t="s">
        <v>20344</v>
      </c>
      <c r="J6718" t="s">
        <v>20345</v>
      </c>
      <c r="K6718" t="s">
        <v>67</v>
      </c>
      <c r="M6718" t="s">
        <v>20346</v>
      </c>
      <c r="N6718" t="s">
        <v>20347</v>
      </c>
      <c r="O6718" t="s">
        <v>153</v>
      </c>
    </row>
    <row r="6719" spans="1:16" x14ac:dyDescent="0.2">
      <c r="A6719" t="s">
        <v>20393</v>
      </c>
      <c r="B6719" t="s">
        <v>20392</v>
      </c>
      <c r="C6719" s="1">
        <v>41710</v>
      </c>
      <c r="D6719" t="s">
        <v>65</v>
      </c>
      <c r="E6719" t="s">
        <v>568</v>
      </c>
      <c r="F6719" t="s">
        <v>569</v>
      </c>
      <c r="G6719" t="s">
        <v>146</v>
      </c>
      <c r="H6719" t="s">
        <v>20393</v>
      </c>
      <c r="I6719" t="s">
        <v>20394</v>
      </c>
      <c r="J6719" t="s">
        <v>20395</v>
      </c>
      <c r="K6719" t="s">
        <v>67</v>
      </c>
      <c r="M6719" t="s">
        <v>20396</v>
      </c>
      <c r="N6719" t="s">
        <v>20347</v>
      </c>
      <c r="O6719" t="s">
        <v>153</v>
      </c>
    </row>
    <row r="6720" spans="1:16" x14ac:dyDescent="0.2">
      <c r="A6720" t="s">
        <v>20377</v>
      </c>
      <c r="B6720" t="s">
        <v>20376</v>
      </c>
      <c r="C6720" s="1">
        <v>41653</v>
      </c>
      <c r="D6720" t="s">
        <v>65</v>
      </c>
      <c r="E6720" t="s">
        <v>568</v>
      </c>
      <c r="F6720" t="s">
        <v>569</v>
      </c>
      <c r="G6720" t="s">
        <v>146</v>
      </c>
      <c r="H6720" t="s">
        <v>20377</v>
      </c>
      <c r="I6720" t="s">
        <v>20344</v>
      </c>
      <c r="J6720" t="s">
        <v>20378</v>
      </c>
      <c r="K6720" t="s">
        <v>67</v>
      </c>
      <c r="M6720" t="s">
        <v>20379</v>
      </c>
      <c r="N6720" t="s">
        <v>20347</v>
      </c>
      <c r="O6720" t="s">
        <v>153</v>
      </c>
    </row>
    <row r="6721" spans="1:16" x14ac:dyDescent="0.2">
      <c r="A6721" t="s">
        <v>11349</v>
      </c>
      <c r="B6721" t="s">
        <v>11348</v>
      </c>
      <c r="C6721" s="1">
        <v>39148</v>
      </c>
      <c r="D6721" t="s">
        <v>65</v>
      </c>
      <c r="E6721" t="s">
        <v>397</v>
      </c>
      <c r="F6721" t="s">
        <v>398</v>
      </c>
      <c r="G6721" t="s">
        <v>127</v>
      </c>
      <c r="H6721" t="s">
        <v>11349</v>
      </c>
      <c r="I6721" t="s">
        <v>11350</v>
      </c>
      <c r="J6721" t="s">
        <v>11351</v>
      </c>
      <c r="K6721" t="s">
        <v>93</v>
      </c>
      <c r="M6721" t="s">
        <v>7546</v>
      </c>
      <c r="N6721" t="s">
        <v>402</v>
      </c>
      <c r="O6721" t="s">
        <v>153</v>
      </c>
    </row>
    <row r="6722" spans="1:16" x14ac:dyDescent="0.2">
      <c r="A6722" t="s">
        <v>46032</v>
      </c>
      <c r="B6722" t="s">
        <v>46033</v>
      </c>
      <c r="C6722" s="1">
        <v>43118</v>
      </c>
      <c r="D6722" t="s">
        <v>65</v>
      </c>
      <c r="E6722" t="s">
        <v>43836</v>
      </c>
      <c r="F6722" t="s">
        <v>43837</v>
      </c>
      <c r="G6722" t="s">
        <v>1479</v>
      </c>
      <c r="H6722" t="s">
        <v>46032</v>
      </c>
      <c r="I6722" t="s">
        <v>45509</v>
      </c>
      <c r="J6722" t="s">
        <v>46034</v>
      </c>
      <c r="K6722" t="s">
        <v>93</v>
      </c>
      <c r="M6722" t="s">
        <v>46035</v>
      </c>
      <c r="N6722" t="s">
        <v>45511</v>
      </c>
      <c r="O6722" t="s">
        <v>94</v>
      </c>
      <c r="P6722" t="s">
        <v>46036</v>
      </c>
    </row>
    <row r="6723" spans="1:16" x14ac:dyDescent="0.2">
      <c r="A6723" t="s">
        <v>9306</v>
      </c>
      <c r="B6723" t="s">
        <v>7971</v>
      </c>
      <c r="C6723" s="1">
        <v>39415</v>
      </c>
      <c r="D6723" t="s">
        <v>65</v>
      </c>
      <c r="E6723" t="s">
        <v>507</v>
      </c>
      <c r="F6723" t="s">
        <v>508</v>
      </c>
      <c r="G6723" t="s">
        <v>133</v>
      </c>
      <c r="H6723" t="s">
        <v>9306</v>
      </c>
      <c r="I6723" t="s">
        <v>596</v>
      </c>
      <c r="J6723" t="s">
        <v>45517</v>
      </c>
      <c r="K6723" t="s">
        <v>93</v>
      </c>
      <c r="M6723" t="s">
        <v>45518</v>
      </c>
      <c r="N6723" t="s">
        <v>45519</v>
      </c>
      <c r="O6723">
        <v>0</v>
      </c>
    </row>
    <row r="6724" spans="1:16" x14ac:dyDescent="0.2">
      <c r="A6724" t="s">
        <v>9410</v>
      </c>
      <c r="B6724" t="s">
        <v>9409</v>
      </c>
      <c r="C6724" s="1">
        <v>42017</v>
      </c>
      <c r="D6724" t="s">
        <v>65</v>
      </c>
      <c r="E6724" t="s">
        <v>507</v>
      </c>
      <c r="F6724" t="s">
        <v>508</v>
      </c>
      <c r="G6724" t="s">
        <v>133</v>
      </c>
      <c r="H6724" t="s">
        <v>9410</v>
      </c>
      <c r="I6724" t="s">
        <v>9411</v>
      </c>
      <c r="J6724" t="s">
        <v>9412</v>
      </c>
      <c r="K6724" t="s">
        <v>93</v>
      </c>
      <c r="L6724" t="s">
        <v>115</v>
      </c>
      <c r="M6724" t="s">
        <v>9413</v>
      </c>
      <c r="N6724" t="s">
        <v>46026</v>
      </c>
      <c r="O6724" t="s">
        <v>94</v>
      </c>
      <c r="P6724" t="s">
        <v>9414</v>
      </c>
    </row>
    <row r="6725" spans="1:16" x14ac:dyDescent="0.2">
      <c r="A6725" t="s">
        <v>51827</v>
      </c>
      <c r="B6725" t="s">
        <v>51828</v>
      </c>
      <c r="C6725" s="1">
        <v>43914</v>
      </c>
      <c r="D6725" t="s">
        <v>65</v>
      </c>
      <c r="E6725" t="s">
        <v>290</v>
      </c>
      <c r="F6725" t="s">
        <v>291</v>
      </c>
      <c r="G6725" t="s">
        <v>127</v>
      </c>
      <c r="H6725" t="s">
        <v>51827</v>
      </c>
      <c r="I6725" t="s">
        <v>51829</v>
      </c>
      <c r="J6725" t="s">
        <v>51830</v>
      </c>
      <c r="K6725" t="s">
        <v>93</v>
      </c>
      <c r="L6725" t="s">
        <v>51831</v>
      </c>
      <c r="M6725" t="s">
        <v>12724</v>
      </c>
      <c r="N6725" t="s">
        <v>51217</v>
      </c>
      <c r="O6725" t="s">
        <v>153</v>
      </c>
      <c r="P6725" t="s">
        <v>25087</v>
      </c>
    </row>
    <row r="6726" spans="1:16" x14ac:dyDescent="0.2">
      <c r="A6726" t="s">
        <v>5366</v>
      </c>
      <c r="B6726" t="s">
        <v>5365</v>
      </c>
      <c r="C6726" s="1">
        <v>40970</v>
      </c>
      <c r="D6726" t="s">
        <v>65</v>
      </c>
      <c r="E6726" t="s">
        <v>389</v>
      </c>
      <c r="F6726" t="s">
        <v>390</v>
      </c>
      <c r="G6726" t="s">
        <v>127</v>
      </c>
      <c r="H6726" t="s">
        <v>5366</v>
      </c>
      <c r="I6726" t="s">
        <v>5367</v>
      </c>
      <c r="J6726" t="s">
        <v>5368</v>
      </c>
      <c r="K6726" t="s">
        <v>111</v>
      </c>
      <c r="L6726" t="s">
        <v>115</v>
      </c>
      <c r="M6726" t="s">
        <v>5369</v>
      </c>
      <c r="N6726" t="s">
        <v>5370</v>
      </c>
      <c r="O6726" t="s">
        <v>94</v>
      </c>
      <c r="P6726" t="s">
        <v>192</v>
      </c>
    </row>
    <row r="6727" spans="1:16" x14ac:dyDescent="0.2">
      <c r="A6727" t="s">
        <v>38409</v>
      </c>
      <c r="B6727" t="s">
        <v>38410</v>
      </c>
      <c r="C6727" s="1">
        <v>43585</v>
      </c>
      <c r="D6727" t="s">
        <v>65</v>
      </c>
      <c r="E6727" t="s">
        <v>25685</v>
      </c>
      <c r="F6727" t="s">
        <v>25686</v>
      </c>
      <c r="G6727" t="s">
        <v>25160</v>
      </c>
      <c r="H6727" t="s">
        <v>38409</v>
      </c>
      <c r="I6727" t="s">
        <v>25161</v>
      </c>
      <c r="J6727" t="s">
        <v>34482</v>
      </c>
      <c r="K6727" t="s">
        <v>25173</v>
      </c>
      <c r="L6727" t="s">
        <v>29070</v>
      </c>
      <c r="M6727" t="s">
        <v>25317</v>
      </c>
      <c r="N6727" t="s">
        <v>38408</v>
      </c>
    </row>
    <row r="6728" spans="1:16" x14ac:dyDescent="0.2">
      <c r="A6728" t="s">
        <v>7972</v>
      </c>
      <c r="B6728" t="s">
        <v>7971</v>
      </c>
      <c r="C6728" s="1">
        <v>41004</v>
      </c>
      <c r="D6728" t="s">
        <v>65</v>
      </c>
      <c r="E6728" t="s">
        <v>284</v>
      </c>
      <c r="F6728" t="s">
        <v>285</v>
      </c>
      <c r="G6728" t="s">
        <v>143</v>
      </c>
      <c r="H6728" t="s">
        <v>7972</v>
      </c>
      <c r="I6728" t="s">
        <v>7973</v>
      </c>
      <c r="J6728" t="s">
        <v>7974</v>
      </c>
      <c r="K6728" t="s">
        <v>93</v>
      </c>
      <c r="L6728" t="s">
        <v>254</v>
      </c>
      <c r="M6728" t="s">
        <v>7975</v>
      </c>
      <c r="N6728" t="s">
        <v>374</v>
      </c>
      <c r="O6728" t="s">
        <v>153</v>
      </c>
    </row>
    <row r="6729" spans="1:16" x14ac:dyDescent="0.2">
      <c r="A6729" t="s">
        <v>35250</v>
      </c>
      <c r="B6729" t="s">
        <v>27978</v>
      </c>
      <c r="C6729" s="1">
        <v>36074</v>
      </c>
      <c r="D6729" t="s">
        <v>65</v>
      </c>
      <c r="E6729" t="s">
        <v>25739</v>
      </c>
      <c r="F6729" t="s">
        <v>25740</v>
      </c>
      <c r="G6729" t="s">
        <v>25147</v>
      </c>
      <c r="H6729" t="s">
        <v>35250</v>
      </c>
      <c r="J6729" t="s">
        <v>35251</v>
      </c>
      <c r="K6729" t="s">
        <v>25205</v>
      </c>
      <c r="N6729" t="s">
        <v>26499</v>
      </c>
      <c r="P6729" t="s">
        <v>34853</v>
      </c>
    </row>
    <row r="6730" spans="1:16" x14ac:dyDescent="0.2">
      <c r="A6730" t="s">
        <v>14327</v>
      </c>
      <c r="B6730" t="s">
        <v>14326</v>
      </c>
      <c r="C6730" s="1">
        <v>36372</v>
      </c>
      <c r="D6730" t="s">
        <v>65</v>
      </c>
      <c r="E6730" t="s">
        <v>70</v>
      </c>
      <c r="G6730" t="s">
        <v>127</v>
      </c>
      <c r="H6730" t="s">
        <v>14327</v>
      </c>
      <c r="I6730" t="s">
        <v>14328</v>
      </c>
      <c r="J6730" t="s">
        <v>14329</v>
      </c>
      <c r="K6730" t="s">
        <v>160</v>
      </c>
      <c r="M6730" t="s">
        <v>13405</v>
      </c>
      <c r="N6730" t="s">
        <v>47040</v>
      </c>
      <c r="O6730" t="s">
        <v>153</v>
      </c>
    </row>
    <row r="6731" spans="1:16" x14ac:dyDescent="0.2">
      <c r="A6731" t="s">
        <v>14682</v>
      </c>
      <c r="B6731" t="s">
        <v>14681</v>
      </c>
      <c r="C6731" s="1">
        <v>40193</v>
      </c>
      <c r="D6731" t="s">
        <v>65</v>
      </c>
      <c r="E6731" t="s">
        <v>529</v>
      </c>
      <c r="F6731" t="s">
        <v>530</v>
      </c>
      <c r="G6731" t="s">
        <v>127</v>
      </c>
      <c r="H6731" t="s">
        <v>14682</v>
      </c>
      <c r="J6731" t="s">
        <v>14683</v>
      </c>
      <c r="K6731" t="s">
        <v>105</v>
      </c>
      <c r="M6731" t="s">
        <v>734</v>
      </c>
      <c r="N6731" t="s">
        <v>46966</v>
      </c>
      <c r="O6731" t="s">
        <v>153</v>
      </c>
    </row>
    <row r="6732" spans="1:16" x14ac:dyDescent="0.2">
      <c r="A6732" t="s">
        <v>33594</v>
      </c>
      <c r="B6732" t="s">
        <v>33593</v>
      </c>
      <c r="C6732" s="1">
        <v>43153</v>
      </c>
      <c r="D6732" t="s">
        <v>65</v>
      </c>
      <c r="E6732" t="s">
        <v>25582</v>
      </c>
      <c r="F6732" t="s">
        <v>25583</v>
      </c>
      <c r="G6732" t="s">
        <v>25153</v>
      </c>
      <c r="H6732" t="s">
        <v>33594</v>
      </c>
      <c r="I6732" t="s">
        <v>25155</v>
      </c>
      <c r="J6732" t="s">
        <v>34677</v>
      </c>
      <c r="K6732" t="s">
        <v>25173</v>
      </c>
      <c r="L6732" t="s">
        <v>36966</v>
      </c>
      <c r="M6732" t="s">
        <v>36967</v>
      </c>
      <c r="N6732" t="s">
        <v>36968</v>
      </c>
    </row>
    <row r="6733" spans="1:16" x14ac:dyDescent="0.2">
      <c r="A6733" t="s">
        <v>28885</v>
      </c>
      <c r="B6733" t="s">
        <v>28884</v>
      </c>
      <c r="C6733" s="1">
        <v>42514</v>
      </c>
      <c r="D6733" t="s">
        <v>65</v>
      </c>
      <c r="E6733" t="s">
        <v>25387</v>
      </c>
      <c r="F6733" t="s">
        <v>25388</v>
      </c>
      <c r="G6733" t="s">
        <v>25153</v>
      </c>
      <c r="H6733" t="s">
        <v>28885</v>
      </c>
      <c r="I6733" t="s">
        <v>25155</v>
      </c>
      <c r="J6733" t="s">
        <v>35556</v>
      </c>
      <c r="K6733" t="s">
        <v>25156</v>
      </c>
      <c r="L6733" t="s">
        <v>35557</v>
      </c>
      <c r="M6733" t="s">
        <v>35558</v>
      </c>
      <c r="N6733" t="s">
        <v>35559</v>
      </c>
      <c r="P6733" t="s">
        <v>35560</v>
      </c>
    </row>
    <row r="6734" spans="1:16" x14ac:dyDescent="0.2">
      <c r="A6734" t="s">
        <v>809</v>
      </c>
      <c r="B6734" t="s">
        <v>48389</v>
      </c>
      <c r="C6734" s="1">
        <v>37451</v>
      </c>
      <c r="D6734" t="s">
        <v>65</v>
      </c>
      <c r="E6734" t="s">
        <v>420</v>
      </c>
      <c r="F6734" t="s">
        <v>421</v>
      </c>
      <c r="G6734" t="s">
        <v>127</v>
      </c>
      <c r="H6734" t="s">
        <v>809</v>
      </c>
      <c r="I6734" t="s">
        <v>810</v>
      </c>
      <c r="J6734" t="s">
        <v>811</v>
      </c>
      <c r="K6734" t="s">
        <v>111</v>
      </c>
      <c r="M6734" t="s">
        <v>812</v>
      </c>
      <c r="N6734" t="s">
        <v>813</v>
      </c>
      <c r="O6734">
        <v>0</v>
      </c>
    </row>
    <row r="6735" spans="1:16" x14ac:dyDescent="0.2">
      <c r="A6735" t="s">
        <v>23659</v>
      </c>
      <c r="B6735" t="s">
        <v>23658</v>
      </c>
      <c r="C6735" s="1">
        <v>38181</v>
      </c>
      <c r="D6735" t="s">
        <v>65</v>
      </c>
      <c r="E6735" t="s">
        <v>645</v>
      </c>
      <c r="F6735" t="s">
        <v>646</v>
      </c>
      <c r="G6735" t="s">
        <v>127</v>
      </c>
      <c r="H6735" t="s">
        <v>23659</v>
      </c>
      <c r="I6735" t="s">
        <v>6496</v>
      </c>
      <c r="K6735" t="s">
        <v>111</v>
      </c>
      <c r="O6735" t="s">
        <v>153</v>
      </c>
    </row>
    <row r="6736" spans="1:16" x14ac:dyDescent="0.2">
      <c r="A6736" t="s">
        <v>32267</v>
      </c>
      <c r="B6736" t="s">
        <v>32266</v>
      </c>
      <c r="C6736" s="1">
        <v>42783</v>
      </c>
      <c r="D6736" t="s">
        <v>65</v>
      </c>
      <c r="E6736" t="s">
        <v>25222</v>
      </c>
      <c r="F6736" t="s">
        <v>25223</v>
      </c>
      <c r="G6736" t="s">
        <v>25160</v>
      </c>
      <c r="H6736" t="s">
        <v>32267</v>
      </c>
      <c r="I6736" t="s">
        <v>32268</v>
      </c>
      <c r="J6736" t="s">
        <v>36527</v>
      </c>
      <c r="K6736" t="s">
        <v>25149</v>
      </c>
      <c r="L6736" t="s">
        <v>25733</v>
      </c>
      <c r="M6736" t="s">
        <v>36528</v>
      </c>
      <c r="N6736" t="s">
        <v>32269</v>
      </c>
    </row>
    <row r="6737" spans="1:16" x14ac:dyDescent="0.2">
      <c r="A6737" t="s">
        <v>40239</v>
      </c>
      <c r="B6737" t="s">
        <v>40240</v>
      </c>
      <c r="C6737" s="1">
        <v>43836</v>
      </c>
      <c r="D6737" t="s">
        <v>65</v>
      </c>
      <c r="E6737" t="s">
        <v>25685</v>
      </c>
      <c r="F6737" t="s">
        <v>25686</v>
      </c>
      <c r="G6737" t="s">
        <v>25147</v>
      </c>
      <c r="H6737" t="s">
        <v>40239</v>
      </c>
      <c r="I6737" t="s">
        <v>25904</v>
      </c>
      <c r="J6737" t="s">
        <v>34231</v>
      </c>
      <c r="K6737" t="s">
        <v>25149</v>
      </c>
      <c r="L6737" t="s">
        <v>25905</v>
      </c>
      <c r="M6737" t="s">
        <v>34439</v>
      </c>
      <c r="N6737" t="s">
        <v>26624</v>
      </c>
      <c r="P6737" t="s">
        <v>40241</v>
      </c>
    </row>
    <row r="6738" spans="1:16" x14ac:dyDescent="0.2">
      <c r="A6738" t="s">
        <v>26170</v>
      </c>
      <c r="B6738" t="s">
        <v>26169</v>
      </c>
      <c r="C6738" s="1">
        <v>41781</v>
      </c>
      <c r="D6738" t="s">
        <v>65</v>
      </c>
      <c r="E6738" t="s">
        <v>25582</v>
      </c>
      <c r="F6738" t="s">
        <v>25583</v>
      </c>
      <c r="G6738" t="s">
        <v>25209</v>
      </c>
      <c r="H6738" t="s">
        <v>26170</v>
      </c>
      <c r="I6738" t="s">
        <v>25172</v>
      </c>
      <c r="J6738" t="s">
        <v>35051</v>
      </c>
      <c r="K6738" t="s">
        <v>25230</v>
      </c>
      <c r="L6738" t="s">
        <v>39654</v>
      </c>
      <c r="M6738" t="s">
        <v>39655</v>
      </c>
      <c r="N6738" t="s">
        <v>26171</v>
      </c>
    </row>
    <row r="6739" spans="1:16" x14ac:dyDescent="0.2">
      <c r="A6739" t="s">
        <v>25004</v>
      </c>
      <c r="B6739" t="s">
        <v>25003</v>
      </c>
      <c r="C6739" s="1">
        <v>42359</v>
      </c>
      <c r="D6739" t="s">
        <v>65</v>
      </c>
      <c r="E6739" t="s">
        <v>236</v>
      </c>
      <c r="F6739" t="s">
        <v>237</v>
      </c>
      <c r="G6739" t="s">
        <v>721</v>
      </c>
      <c r="H6739" t="s">
        <v>25004</v>
      </c>
      <c r="I6739" t="s">
        <v>25005</v>
      </c>
      <c r="J6739" t="s">
        <v>25006</v>
      </c>
      <c r="K6739" t="s">
        <v>735</v>
      </c>
      <c r="M6739" t="s">
        <v>46355</v>
      </c>
      <c r="N6739" t="s">
        <v>605</v>
      </c>
      <c r="O6739" t="s">
        <v>94</v>
      </c>
    </row>
    <row r="6740" spans="1:16" x14ac:dyDescent="0.2">
      <c r="A6740" t="s">
        <v>15027</v>
      </c>
      <c r="B6740" t="s">
        <v>15026</v>
      </c>
      <c r="C6740" s="1">
        <v>38735</v>
      </c>
      <c r="D6740" t="s">
        <v>65</v>
      </c>
      <c r="E6740" t="s">
        <v>226</v>
      </c>
      <c r="F6740" t="s">
        <v>227</v>
      </c>
      <c r="G6740" t="s">
        <v>127</v>
      </c>
      <c r="H6740" t="s">
        <v>15027</v>
      </c>
      <c r="I6740" t="s">
        <v>15028</v>
      </c>
      <c r="J6740" t="s">
        <v>15029</v>
      </c>
      <c r="K6740" t="s">
        <v>86</v>
      </c>
      <c r="M6740" t="s">
        <v>15030</v>
      </c>
      <c r="N6740" t="s">
        <v>15031</v>
      </c>
      <c r="O6740" t="s">
        <v>153</v>
      </c>
    </row>
    <row r="6741" spans="1:16" x14ac:dyDescent="0.2">
      <c r="A6741" t="s">
        <v>49792</v>
      </c>
      <c r="B6741" t="s">
        <v>49793</v>
      </c>
      <c r="C6741" s="1">
        <v>43614</v>
      </c>
      <c r="D6741" t="s">
        <v>65</v>
      </c>
      <c r="E6741" t="s">
        <v>284</v>
      </c>
      <c r="F6741" t="s">
        <v>285</v>
      </c>
      <c r="G6741" t="s">
        <v>1479</v>
      </c>
      <c r="H6741" t="s">
        <v>49792</v>
      </c>
      <c r="I6741" t="s">
        <v>49794</v>
      </c>
      <c r="J6741" t="s">
        <v>49795</v>
      </c>
      <c r="K6741" t="s">
        <v>93</v>
      </c>
      <c r="L6741" t="s">
        <v>49796</v>
      </c>
      <c r="M6741" t="s">
        <v>49797</v>
      </c>
      <c r="N6741" t="s">
        <v>49798</v>
      </c>
      <c r="O6741" t="s">
        <v>94</v>
      </c>
      <c r="P6741" t="s">
        <v>48567</v>
      </c>
    </row>
    <row r="6742" spans="1:16" x14ac:dyDescent="0.2">
      <c r="A6742" t="s">
        <v>33777</v>
      </c>
      <c r="B6742" t="s">
        <v>33585</v>
      </c>
      <c r="C6742" s="1">
        <v>41814</v>
      </c>
      <c r="D6742" t="s">
        <v>65</v>
      </c>
      <c r="E6742" t="s">
        <v>438</v>
      </c>
      <c r="F6742" t="s">
        <v>439</v>
      </c>
      <c r="G6742" t="s">
        <v>25160</v>
      </c>
      <c r="H6742" t="s">
        <v>33777</v>
      </c>
      <c r="I6742" t="s">
        <v>37031</v>
      </c>
      <c r="J6742" t="s">
        <v>37032</v>
      </c>
      <c r="K6742" t="s">
        <v>25173</v>
      </c>
      <c r="L6742" t="s">
        <v>33778</v>
      </c>
      <c r="M6742" t="s">
        <v>37033</v>
      </c>
      <c r="N6742" t="s">
        <v>33779</v>
      </c>
      <c r="P6742" t="s">
        <v>12166</v>
      </c>
    </row>
    <row r="6743" spans="1:16" x14ac:dyDescent="0.2">
      <c r="A6743" t="s">
        <v>27988</v>
      </c>
      <c r="B6743" t="s">
        <v>27987</v>
      </c>
      <c r="C6743" s="1">
        <v>40693</v>
      </c>
      <c r="D6743" t="s">
        <v>65</v>
      </c>
      <c r="E6743" t="s">
        <v>25724</v>
      </c>
      <c r="F6743" t="s">
        <v>25725</v>
      </c>
      <c r="G6743" t="s">
        <v>25160</v>
      </c>
      <c r="H6743" t="s">
        <v>27988</v>
      </c>
      <c r="I6743" t="s">
        <v>29626</v>
      </c>
      <c r="J6743" t="s">
        <v>35210</v>
      </c>
      <c r="K6743" t="s">
        <v>25215</v>
      </c>
      <c r="L6743" t="s">
        <v>27989</v>
      </c>
      <c r="M6743" t="s">
        <v>34402</v>
      </c>
      <c r="N6743" t="s">
        <v>26454</v>
      </c>
    </row>
    <row r="6744" spans="1:16" x14ac:dyDescent="0.2">
      <c r="A6744" t="s">
        <v>37861</v>
      </c>
      <c r="B6744" t="s">
        <v>37862</v>
      </c>
      <c r="C6744" s="1">
        <v>43367</v>
      </c>
      <c r="D6744" t="s">
        <v>65</v>
      </c>
      <c r="E6744" t="s">
        <v>32010</v>
      </c>
      <c r="F6744" t="s">
        <v>32011</v>
      </c>
      <c r="G6744" t="s">
        <v>25160</v>
      </c>
      <c r="H6744" t="s">
        <v>37861</v>
      </c>
      <c r="I6744" t="s">
        <v>26825</v>
      </c>
      <c r="J6744" t="s">
        <v>37863</v>
      </c>
      <c r="K6744" t="s">
        <v>25162</v>
      </c>
      <c r="L6744" t="s">
        <v>25910</v>
      </c>
      <c r="M6744" t="s">
        <v>37864</v>
      </c>
      <c r="N6744" t="s">
        <v>37865</v>
      </c>
    </row>
    <row r="6745" spans="1:16" x14ac:dyDescent="0.2">
      <c r="A6745" t="s">
        <v>41819</v>
      </c>
      <c r="B6745" t="s">
        <v>41820</v>
      </c>
      <c r="C6745" s="1">
        <v>35443</v>
      </c>
      <c r="D6745" t="s">
        <v>65</v>
      </c>
      <c r="E6745" t="s">
        <v>423</v>
      </c>
      <c r="F6745" t="s">
        <v>424</v>
      </c>
      <c r="G6745" t="s">
        <v>127</v>
      </c>
      <c r="H6745" t="s">
        <v>41819</v>
      </c>
      <c r="I6745" t="s">
        <v>41821</v>
      </c>
      <c r="J6745" t="s">
        <v>41822</v>
      </c>
      <c r="K6745" t="s">
        <v>111</v>
      </c>
      <c r="L6745" t="s">
        <v>115</v>
      </c>
      <c r="M6745" t="s">
        <v>425</v>
      </c>
      <c r="N6745" t="s">
        <v>426</v>
      </c>
      <c r="O6745" t="s">
        <v>153</v>
      </c>
      <c r="P6745" t="s">
        <v>117</v>
      </c>
    </row>
    <row r="6746" spans="1:16" x14ac:dyDescent="0.2">
      <c r="A6746" t="s">
        <v>8174</v>
      </c>
      <c r="B6746" t="s">
        <v>8173</v>
      </c>
      <c r="C6746" s="1">
        <v>42255</v>
      </c>
      <c r="D6746" t="s">
        <v>65</v>
      </c>
      <c r="E6746" t="s">
        <v>177</v>
      </c>
      <c r="F6746" t="s">
        <v>178</v>
      </c>
      <c r="G6746" t="s">
        <v>127</v>
      </c>
      <c r="H6746" t="s">
        <v>8174</v>
      </c>
      <c r="I6746" t="s">
        <v>8175</v>
      </c>
      <c r="J6746" t="s">
        <v>8176</v>
      </c>
      <c r="K6746" t="s">
        <v>93</v>
      </c>
      <c r="L6746" t="s">
        <v>115</v>
      </c>
      <c r="M6746" t="s">
        <v>8177</v>
      </c>
      <c r="N6746" t="s">
        <v>8178</v>
      </c>
      <c r="O6746" t="s">
        <v>94</v>
      </c>
      <c r="P6746" t="s">
        <v>117</v>
      </c>
    </row>
    <row r="6747" spans="1:16" x14ac:dyDescent="0.2">
      <c r="A6747" t="s">
        <v>10544</v>
      </c>
      <c r="B6747" t="s">
        <v>10543</v>
      </c>
      <c r="C6747" s="1">
        <v>42933</v>
      </c>
      <c r="D6747" t="s">
        <v>65</v>
      </c>
      <c r="E6747" t="s">
        <v>327</v>
      </c>
      <c r="F6747" t="s">
        <v>328</v>
      </c>
      <c r="G6747" t="s">
        <v>127</v>
      </c>
      <c r="H6747" t="s">
        <v>10544</v>
      </c>
      <c r="I6747" t="s">
        <v>10545</v>
      </c>
      <c r="J6747" t="s">
        <v>10546</v>
      </c>
      <c r="K6747" t="s">
        <v>86</v>
      </c>
      <c r="N6747" t="s">
        <v>10547</v>
      </c>
      <c r="O6747" t="s">
        <v>153</v>
      </c>
      <c r="P6747" t="s">
        <v>10548</v>
      </c>
    </row>
    <row r="6748" spans="1:16" x14ac:dyDescent="0.2">
      <c r="A6748" t="s">
        <v>22762</v>
      </c>
      <c r="B6748" t="s">
        <v>22761</v>
      </c>
      <c r="C6748" s="1">
        <v>42548</v>
      </c>
      <c r="D6748" t="s">
        <v>65</v>
      </c>
      <c r="E6748" t="s">
        <v>177</v>
      </c>
      <c r="F6748" t="s">
        <v>178</v>
      </c>
      <c r="G6748" t="s">
        <v>127</v>
      </c>
      <c r="H6748" t="s">
        <v>22762</v>
      </c>
      <c r="I6748" t="s">
        <v>22763</v>
      </c>
      <c r="J6748" t="s">
        <v>22764</v>
      </c>
      <c r="K6748" t="s">
        <v>333</v>
      </c>
      <c r="M6748" t="s">
        <v>8177</v>
      </c>
      <c r="N6748" t="s">
        <v>22765</v>
      </c>
      <c r="O6748" t="s">
        <v>94</v>
      </c>
    </row>
    <row r="6749" spans="1:16" x14ac:dyDescent="0.2">
      <c r="A6749" t="s">
        <v>8676</v>
      </c>
      <c r="B6749" t="s">
        <v>8675</v>
      </c>
      <c r="C6749" s="1">
        <v>42969</v>
      </c>
      <c r="D6749" t="s">
        <v>65</v>
      </c>
      <c r="E6749" t="s">
        <v>177</v>
      </c>
      <c r="F6749" t="s">
        <v>178</v>
      </c>
      <c r="G6749" t="s">
        <v>127</v>
      </c>
      <c r="H6749" t="s">
        <v>8676</v>
      </c>
      <c r="I6749" t="s">
        <v>8677</v>
      </c>
      <c r="J6749" t="s">
        <v>8678</v>
      </c>
      <c r="K6749" t="s">
        <v>333</v>
      </c>
      <c r="M6749" t="s">
        <v>8177</v>
      </c>
      <c r="N6749" t="s">
        <v>8679</v>
      </c>
      <c r="O6749" t="s">
        <v>94</v>
      </c>
    </row>
    <row r="6750" spans="1:16" x14ac:dyDescent="0.2">
      <c r="A6750" t="s">
        <v>8681</v>
      </c>
      <c r="B6750" t="s">
        <v>8680</v>
      </c>
      <c r="C6750" s="1">
        <v>42969</v>
      </c>
      <c r="D6750" t="s">
        <v>65</v>
      </c>
      <c r="E6750" t="s">
        <v>177</v>
      </c>
      <c r="F6750" t="s">
        <v>178</v>
      </c>
      <c r="G6750" t="s">
        <v>127</v>
      </c>
      <c r="H6750" t="s">
        <v>8681</v>
      </c>
      <c r="I6750" t="s">
        <v>8682</v>
      </c>
      <c r="J6750" t="s">
        <v>8683</v>
      </c>
      <c r="K6750" t="s">
        <v>86</v>
      </c>
      <c r="M6750" t="s">
        <v>8177</v>
      </c>
      <c r="N6750" t="s">
        <v>8679</v>
      </c>
      <c r="O6750" t="s">
        <v>94</v>
      </c>
    </row>
    <row r="6751" spans="1:16" x14ac:dyDescent="0.2">
      <c r="A6751" t="s">
        <v>8517</v>
      </c>
      <c r="B6751" t="s">
        <v>45561</v>
      </c>
      <c r="C6751" s="1">
        <v>42536</v>
      </c>
      <c r="D6751" t="s">
        <v>65</v>
      </c>
      <c r="E6751" t="s">
        <v>177</v>
      </c>
      <c r="F6751" t="s">
        <v>178</v>
      </c>
      <c r="G6751" t="s">
        <v>127</v>
      </c>
      <c r="H6751" t="s">
        <v>8517</v>
      </c>
      <c r="I6751" t="s">
        <v>8518</v>
      </c>
      <c r="J6751" t="s">
        <v>8519</v>
      </c>
      <c r="K6751" t="s">
        <v>86</v>
      </c>
      <c r="M6751" t="s">
        <v>8177</v>
      </c>
      <c r="N6751" t="s">
        <v>8178</v>
      </c>
      <c r="O6751" t="s">
        <v>94</v>
      </c>
    </row>
    <row r="6752" spans="1:16" x14ac:dyDescent="0.2">
      <c r="A6752" t="s">
        <v>2374</v>
      </c>
      <c r="B6752" t="s">
        <v>2373</v>
      </c>
      <c r="C6752" s="1">
        <v>41590</v>
      </c>
      <c r="D6752" t="s">
        <v>65</v>
      </c>
      <c r="E6752" t="s">
        <v>2367</v>
      </c>
      <c r="F6752" t="s">
        <v>2368</v>
      </c>
      <c r="G6752" t="s">
        <v>133</v>
      </c>
      <c r="H6752" t="s">
        <v>2374</v>
      </c>
      <c r="I6752" t="s">
        <v>2370</v>
      </c>
      <c r="J6752" t="s">
        <v>2375</v>
      </c>
      <c r="K6752" t="s">
        <v>240</v>
      </c>
      <c r="M6752" t="s">
        <v>1646</v>
      </c>
      <c r="N6752" t="s">
        <v>2372</v>
      </c>
      <c r="O6752" t="s">
        <v>94</v>
      </c>
    </row>
    <row r="6753" spans="1:16" x14ac:dyDescent="0.2">
      <c r="A6753" t="s">
        <v>2369</v>
      </c>
      <c r="B6753" t="s">
        <v>2366</v>
      </c>
      <c r="C6753" s="1">
        <v>41590</v>
      </c>
      <c r="D6753" t="s">
        <v>65</v>
      </c>
      <c r="E6753" t="s">
        <v>2367</v>
      </c>
      <c r="F6753" t="s">
        <v>2368</v>
      </c>
      <c r="G6753" t="s">
        <v>133</v>
      </c>
      <c r="H6753" t="s">
        <v>2369</v>
      </c>
      <c r="I6753" t="s">
        <v>2370</v>
      </c>
      <c r="J6753" t="s">
        <v>2371</v>
      </c>
      <c r="K6753" t="s">
        <v>67</v>
      </c>
      <c r="M6753" t="s">
        <v>1646</v>
      </c>
      <c r="N6753" t="s">
        <v>2372</v>
      </c>
      <c r="O6753" t="s">
        <v>94</v>
      </c>
    </row>
    <row r="6754" spans="1:16" x14ac:dyDescent="0.2">
      <c r="A6754" t="s">
        <v>22487</v>
      </c>
      <c r="B6754" t="s">
        <v>22486</v>
      </c>
      <c r="C6754" s="1">
        <v>42513</v>
      </c>
      <c r="D6754" t="s">
        <v>65</v>
      </c>
      <c r="E6754" t="s">
        <v>667</v>
      </c>
      <c r="F6754" t="s">
        <v>668</v>
      </c>
      <c r="G6754" t="s">
        <v>127</v>
      </c>
      <c r="H6754" t="s">
        <v>22487</v>
      </c>
      <c r="I6754" t="s">
        <v>22488</v>
      </c>
      <c r="J6754" t="s">
        <v>22489</v>
      </c>
      <c r="K6754" t="s">
        <v>93</v>
      </c>
      <c r="M6754" t="s">
        <v>22490</v>
      </c>
      <c r="N6754" t="s">
        <v>15143</v>
      </c>
      <c r="O6754" t="s">
        <v>94</v>
      </c>
    </row>
    <row r="6755" spans="1:16" x14ac:dyDescent="0.2">
      <c r="A6755" t="s">
        <v>28040</v>
      </c>
      <c r="B6755" t="s">
        <v>28039</v>
      </c>
      <c r="C6755" s="1">
        <v>40549</v>
      </c>
      <c r="D6755" t="s">
        <v>65</v>
      </c>
      <c r="E6755" t="s">
        <v>686</v>
      </c>
      <c r="F6755" t="s">
        <v>687</v>
      </c>
      <c r="G6755" t="s">
        <v>25160</v>
      </c>
      <c r="H6755" t="s">
        <v>28040</v>
      </c>
      <c r="I6755" t="s">
        <v>28041</v>
      </c>
      <c r="J6755" t="s">
        <v>35216</v>
      </c>
      <c r="K6755" t="s">
        <v>25230</v>
      </c>
      <c r="L6755" t="s">
        <v>28042</v>
      </c>
      <c r="M6755" t="s">
        <v>35217</v>
      </c>
      <c r="N6755" t="s">
        <v>28043</v>
      </c>
      <c r="P6755" t="s">
        <v>12166</v>
      </c>
    </row>
    <row r="6756" spans="1:16" x14ac:dyDescent="0.2">
      <c r="A6756" t="s">
        <v>5630</v>
      </c>
      <c r="B6756" t="s">
        <v>5629</v>
      </c>
      <c r="C6756" s="1">
        <v>39742</v>
      </c>
      <c r="D6756" t="s">
        <v>65</v>
      </c>
      <c r="E6756" t="s">
        <v>507</v>
      </c>
      <c r="F6756" t="s">
        <v>508</v>
      </c>
      <c r="G6756" t="s">
        <v>127</v>
      </c>
      <c r="H6756" t="s">
        <v>5630</v>
      </c>
      <c r="I6756" t="s">
        <v>45133</v>
      </c>
      <c r="J6756" t="s">
        <v>45134</v>
      </c>
      <c r="K6756" t="s">
        <v>111</v>
      </c>
      <c r="M6756" t="s">
        <v>847</v>
      </c>
      <c r="N6756" t="s">
        <v>574</v>
      </c>
      <c r="O6756" t="s">
        <v>94</v>
      </c>
      <c r="P6756" t="s">
        <v>45135</v>
      </c>
    </row>
    <row r="6757" spans="1:16" x14ac:dyDescent="0.2">
      <c r="A6757" t="s">
        <v>6898</v>
      </c>
      <c r="B6757" t="s">
        <v>6897</v>
      </c>
      <c r="C6757" s="1">
        <v>39742</v>
      </c>
      <c r="D6757" t="s">
        <v>65</v>
      </c>
      <c r="E6757" t="s">
        <v>507</v>
      </c>
      <c r="F6757" t="s">
        <v>508</v>
      </c>
      <c r="G6757" t="s">
        <v>127</v>
      </c>
      <c r="H6757" t="s">
        <v>6898</v>
      </c>
      <c r="I6757" t="s">
        <v>6899</v>
      </c>
      <c r="J6757" t="s">
        <v>6900</v>
      </c>
      <c r="K6757" t="s">
        <v>93</v>
      </c>
      <c r="M6757" t="s">
        <v>847</v>
      </c>
      <c r="N6757" t="s">
        <v>574</v>
      </c>
      <c r="O6757" t="s">
        <v>94</v>
      </c>
    </row>
    <row r="6758" spans="1:16" x14ac:dyDescent="0.2">
      <c r="A6758" t="s">
        <v>7994</v>
      </c>
      <c r="B6758" t="s">
        <v>7993</v>
      </c>
      <c r="C6758" s="1">
        <v>39855</v>
      </c>
      <c r="D6758" t="s">
        <v>65</v>
      </c>
      <c r="E6758" t="s">
        <v>507</v>
      </c>
      <c r="F6758" t="s">
        <v>508</v>
      </c>
      <c r="G6758" t="s">
        <v>133</v>
      </c>
      <c r="H6758" t="s">
        <v>7994</v>
      </c>
      <c r="I6758" t="s">
        <v>6992</v>
      </c>
      <c r="J6758" t="s">
        <v>7995</v>
      </c>
      <c r="K6758" t="s">
        <v>699</v>
      </c>
      <c r="M6758" t="s">
        <v>6973</v>
      </c>
      <c r="N6758" t="s">
        <v>574</v>
      </c>
      <c r="O6758" t="s">
        <v>94</v>
      </c>
    </row>
    <row r="6759" spans="1:16" x14ac:dyDescent="0.2">
      <c r="A6759" t="s">
        <v>33750</v>
      </c>
      <c r="B6759" t="s">
        <v>33749</v>
      </c>
      <c r="C6759" s="1">
        <v>43185</v>
      </c>
      <c r="D6759" t="s">
        <v>65</v>
      </c>
      <c r="E6759" t="s">
        <v>25313</v>
      </c>
      <c r="F6759" t="s">
        <v>34235</v>
      </c>
      <c r="G6759" t="s">
        <v>25209</v>
      </c>
      <c r="H6759" t="s">
        <v>33750</v>
      </c>
      <c r="I6759" t="s">
        <v>25155</v>
      </c>
      <c r="J6759" t="s">
        <v>37077</v>
      </c>
      <c r="K6759" t="s">
        <v>25230</v>
      </c>
      <c r="L6759" t="s">
        <v>37078</v>
      </c>
      <c r="M6759" t="s">
        <v>37079</v>
      </c>
      <c r="N6759" t="s">
        <v>37080</v>
      </c>
      <c r="P6759" t="s">
        <v>37081</v>
      </c>
    </row>
    <row r="6760" spans="1:16" x14ac:dyDescent="0.2">
      <c r="A6760" t="s">
        <v>27906</v>
      </c>
      <c r="B6760" t="s">
        <v>27905</v>
      </c>
      <c r="C6760" s="1">
        <v>41291</v>
      </c>
      <c r="D6760" t="s">
        <v>65</v>
      </c>
      <c r="E6760" t="s">
        <v>14577</v>
      </c>
      <c r="F6760" t="s">
        <v>14578</v>
      </c>
      <c r="G6760" t="s">
        <v>25147</v>
      </c>
      <c r="H6760" t="s">
        <v>27906</v>
      </c>
      <c r="I6760" t="s">
        <v>26207</v>
      </c>
      <c r="J6760" t="s">
        <v>35201</v>
      </c>
      <c r="K6760" t="s">
        <v>25496</v>
      </c>
      <c r="L6760" t="s">
        <v>27907</v>
      </c>
      <c r="M6760" t="s">
        <v>35202</v>
      </c>
      <c r="N6760" t="s">
        <v>27908</v>
      </c>
      <c r="P6760" t="s">
        <v>1296</v>
      </c>
    </row>
    <row r="6761" spans="1:16" x14ac:dyDescent="0.2">
      <c r="A6761" t="s">
        <v>19099</v>
      </c>
      <c r="B6761" t="s">
        <v>19098</v>
      </c>
      <c r="C6761" s="1">
        <v>41257</v>
      </c>
      <c r="D6761" t="s">
        <v>65</v>
      </c>
      <c r="E6761" t="s">
        <v>286</v>
      </c>
      <c r="F6761" t="s">
        <v>41182</v>
      </c>
      <c r="G6761" t="s">
        <v>127</v>
      </c>
      <c r="H6761" t="s">
        <v>19099</v>
      </c>
      <c r="I6761" t="s">
        <v>19100</v>
      </c>
      <c r="J6761" t="s">
        <v>19101</v>
      </c>
      <c r="K6761" t="s">
        <v>86</v>
      </c>
      <c r="L6761" t="s">
        <v>115</v>
      </c>
      <c r="M6761" t="s">
        <v>18780</v>
      </c>
      <c r="N6761" t="s">
        <v>287</v>
      </c>
      <c r="O6761" t="s">
        <v>153</v>
      </c>
      <c r="P6761" t="s">
        <v>16998</v>
      </c>
    </row>
    <row r="6762" spans="1:16" x14ac:dyDescent="0.2">
      <c r="A6762" t="s">
        <v>37885</v>
      </c>
      <c r="B6762" t="s">
        <v>37886</v>
      </c>
      <c r="C6762" s="1">
        <v>43461</v>
      </c>
      <c r="D6762" t="s">
        <v>65</v>
      </c>
      <c r="E6762" t="s">
        <v>25276</v>
      </c>
      <c r="F6762" t="s">
        <v>25277</v>
      </c>
      <c r="G6762" t="s">
        <v>25160</v>
      </c>
      <c r="H6762" t="s">
        <v>37885</v>
      </c>
      <c r="I6762" t="s">
        <v>37887</v>
      </c>
      <c r="J6762" t="s">
        <v>34288</v>
      </c>
      <c r="K6762" t="s">
        <v>25156</v>
      </c>
      <c r="L6762" t="s">
        <v>37888</v>
      </c>
      <c r="M6762" t="s">
        <v>25317</v>
      </c>
      <c r="N6762" t="s">
        <v>31262</v>
      </c>
      <c r="P6762" t="s">
        <v>12720</v>
      </c>
    </row>
    <row r="6763" spans="1:16" x14ac:dyDescent="0.2">
      <c r="A6763" t="s">
        <v>31141</v>
      </c>
      <c r="B6763" t="s">
        <v>31181</v>
      </c>
      <c r="C6763" s="1">
        <v>42699</v>
      </c>
      <c r="D6763" t="s">
        <v>65</v>
      </c>
      <c r="E6763" t="s">
        <v>25276</v>
      </c>
      <c r="F6763" t="s">
        <v>25277</v>
      </c>
      <c r="G6763" t="s">
        <v>25323</v>
      </c>
      <c r="H6763" t="s">
        <v>31141</v>
      </c>
      <c r="I6763" t="s">
        <v>25155</v>
      </c>
      <c r="J6763" t="s">
        <v>34250</v>
      </c>
      <c r="K6763" t="s">
        <v>25156</v>
      </c>
      <c r="L6763" t="s">
        <v>36273</v>
      </c>
      <c r="M6763" t="s">
        <v>36274</v>
      </c>
      <c r="N6763" t="s">
        <v>31142</v>
      </c>
      <c r="P6763" t="s">
        <v>36275</v>
      </c>
    </row>
    <row r="6764" spans="1:16" x14ac:dyDescent="0.2">
      <c r="A6764" t="s">
        <v>29680</v>
      </c>
      <c r="B6764" t="s">
        <v>29679</v>
      </c>
      <c r="C6764" s="1">
        <v>41942</v>
      </c>
      <c r="D6764" t="s">
        <v>65</v>
      </c>
      <c r="E6764" t="s">
        <v>25276</v>
      </c>
      <c r="F6764" t="s">
        <v>25277</v>
      </c>
      <c r="G6764" t="s">
        <v>25147</v>
      </c>
      <c r="H6764" t="s">
        <v>29680</v>
      </c>
      <c r="I6764" t="s">
        <v>25835</v>
      </c>
      <c r="J6764" t="s">
        <v>35862</v>
      </c>
      <c r="K6764" t="s">
        <v>25173</v>
      </c>
      <c r="L6764" t="s">
        <v>25700</v>
      </c>
      <c r="M6764" t="s">
        <v>25736</v>
      </c>
      <c r="N6764" t="s">
        <v>25737</v>
      </c>
      <c r="P6764" t="s">
        <v>29470</v>
      </c>
    </row>
    <row r="6765" spans="1:16" x14ac:dyDescent="0.2">
      <c r="A6765" t="s">
        <v>31678</v>
      </c>
      <c r="B6765" t="s">
        <v>31677</v>
      </c>
      <c r="C6765" s="1">
        <v>42818</v>
      </c>
      <c r="D6765" t="s">
        <v>65</v>
      </c>
      <c r="E6765" t="s">
        <v>25276</v>
      </c>
      <c r="F6765" t="s">
        <v>25277</v>
      </c>
      <c r="G6765" t="s">
        <v>25160</v>
      </c>
      <c r="H6765" t="s">
        <v>31678</v>
      </c>
      <c r="I6765" t="s">
        <v>31132</v>
      </c>
      <c r="J6765" t="s">
        <v>35011</v>
      </c>
      <c r="K6765" t="s">
        <v>25156</v>
      </c>
      <c r="L6765" t="s">
        <v>31679</v>
      </c>
      <c r="M6765" t="s">
        <v>25317</v>
      </c>
      <c r="N6765" t="s">
        <v>31680</v>
      </c>
    </row>
    <row r="6766" spans="1:16" x14ac:dyDescent="0.2">
      <c r="A6766" t="s">
        <v>30186</v>
      </c>
      <c r="B6766" t="s">
        <v>30185</v>
      </c>
      <c r="C6766" s="1">
        <v>41900</v>
      </c>
      <c r="D6766" t="s">
        <v>65</v>
      </c>
      <c r="E6766" t="s">
        <v>25276</v>
      </c>
      <c r="F6766" t="s">
        <v>25277</v>
      </c>
      <c r="G6766" t="s">
        <v>25147</v>
      </c>
      <c r="H6766" t="s">
        <v>30186</v>
      </c>
      <c r="I6766" t="s">
        <v>29303</v>
      </c>
      <c r="J6766" t="s">
        <v>34379</v>
      </c>
      <c r="K6766" t="s">
        <v>25230</v>
      </c>
      <c r="L6766" t="s">
        <v>25429</v>
      </c>
      <c r="M6766" t="s">
        <v>34380</v>
      </c>
      <c r="N6766" t="s">
        <v>30187</v>
      </c>
      <c r="P6766" t="s">
        <v>29470</v>
      </c>
    </row>
    <row r="6767" spans="1:16" x14ac:dyDescent="0.2">
      <c r="A6767" t="s">
        <v>32625</v>
      </c>
      <c r="B6767" t="s">
        <v>32624</v>
      </c>
      <c r="C6767" s="1">
        <v>36998</v>
      </c>
      <c r="D6767" t="s">
        <v>65</v>
      </c>
      <c r="E6767" t="s">
        <v>27216</v>
      </c>
      <c r="F6767" t="s">
        <v>34973</v>
      </c>
      <c r="G6767" t="s">
        <v>25198</v>
      </c>
      <c r="H6767" t="s">
        <v>32625</v>
      </c>
      <c r="J6767" t="s">
        <v>36662</v>
      </c>
      <c r="K6767" t="s">
        <v>26201</v>
      </c>
      <c r="L6767" t="s">
        <v>115</v>
      </c>
      <c r="N6767" t="s">
        <v>32626</v>
      </c>
      <c r="P6767" t="s">
        <v>1296</v>
      </c>
    </row>
    <row r="6768" spans="1:16" x14ac:dyDescent="0.2">
      <c r="A6768" t="s">
        <v>31266</v>
      </c>
      <c r="B6768" t="s">
        <v>31265</v>
      </c>
      <c r="C6768" s="1">
        <v>35053</v>
      </c>
      <c r="D6768" t="s">
        <v>65</v>
      </c>
      <c r="E6768" t="s">
        <v>26548</v>
      </c>
      <c r="F6768" t="s">
        <v>26549</v>
      </c>
      <c r="G6768" t="s">
        <v>25153</v>
      </c>
      <c r="H6768" t="s">
        <v>31266</v>
      </c>
      <c r="I6768" t="s">
        <v>25155</v>
      </c>
      <c r="J6768" t="s">
        <v>36263</v>
      </c>
      <c r="K6768" t="s">
        <v>25205</v>
      </c>
      <c r="L6768" t="s">
        <v>28004</v>
      </c>
      <c r="M6768" t="s">
        <v>36264</v>
      </c>
      <c r="N6768" t="s">
        <v>31077</v>
      </c>
    </row>
    <row r="6769" spans="1:16" x14ac:dyDescent="0.2">
      <c r="A6769" t="s">
        <v>18371</v>
      </c>
      <c r="B6769" t="s">
        <v>18370</v>
      </c>
      <c r="C6769" s="1">
        <v>41225</v>
      </c>
      <c r="D6769" t="s">
        <v>65</v>
      </c>
      <c r="E6769" t="s">
        <v>438</v>
      </c>
      <c r="F6769" t="s">
        <v>439</v>
      </c>
      <c r="G6769" t="s">
        <v>127</v>
      </c>
      <c r="H6769" t="s">
        <v>18371</v>
      </c>
      <c r="I6769" t="s">
        <v>18372</v>
      </c>
      <c r="J6769" t="s">
        <v>18373</v>
      </c>
      <c r="K6769" t="s">
        <v>150</v>
      </c>
      <c r="M6769" t="s">
        <v>18374</v>
      </c>
      <c r="N6769" t="s">
        <v>580</v>
      </c>
      <c r="O6769" t="s">
        <v>153</v>
      </c>
    </row>
    <row r="6770" spans="1:16" x14ac:dyDescent="0.2">
      <c r="A6770" t="s">
        <v>16993</v>
      </c>
      <c r="B6770" t="s">
        <v>16992</v>
      </c>
      <c r="C6770" s="1">
        <v>36159</v>
      </c>
      <c r="D6770" t="s">
        <v>65</v>
      </c>
      <c r="E6770" t="s">
        <v>438</v>
      </c>
      <c r="F6770" t="s">
        <v>439</v>
      </c>
      <c r="G6770" t="s">
        <v>127</v>
      </c>
      <c r="H6770" t="s">
        <v>16993</v>
      </c>
      <c r="I6770" t="s">
        <v>16994</v>
      </c>
      <c r="J6770" t="s">
        <v>16995</v>
      </c>
      <c r="K6770" t="s">
        <v>93</v>
      </c>
      <c r="L6770" t="s">
        <v>115</v>
      </c>
      <c r="M6770" t="s">
        <v>16996</v>
      </c>
      <c r="N6770" t="s">
        <v>16997</v>
      </c>
      <c r="O6770" t="s">
        <v>153</v>
      </c>
      <c r="P6770" t="s">
        <v>16998</v>
      </c>
    </row>
    <row r="6771" spans="1:16" x14ac:dyDescent="0.2">
      <c r="A6771" t="s">
        <v>19122</v>
      </c>
      <c r="B6771" t="s">
        <v>19121</v>
      </c>
      <c r="C6771" s="1">
        <v>41283</v>
      </c>
      <c r="D6771" t="s">
        <v>65</v>
      </c>
      <c r="E6771" t="s">
        <v>205</v>
      </c>
      <c r="F6771" t="s">
        <v>206</v>
      </c>
      <c r="G6771" t="s">
        <v>127</v>
      </c>
      <c r="H6771" t="s">
        <v>19122</v>
      </c>
      <c r="I6771" t="s">
        <v>19123</v>
      </c>
      <c r="J6771" t="s">
        <v>19124</v>
      </c>
      <c r="K6771" t="s">
        <v>93</v>
      </c>
      <c r="M6771" t="s">
        <v>7435</v>
      </c>
      <c r="N6771" t="s">
        <v>250</v>
      </c>
      <c r="O6771" t="s">
        <v>94</v>
      </c>
      <c r="P6771" t="s">
        <v>229</v>
      </c>
    </row>
    <row r="6772" spans="1:16" x14ac:dyDescent="0.2">
      <c r="A6772" t="s">
        <v>10114</v>
      </c>
      <c r="B6772" t="s">
        <v>10113</v>
      </c>
      <c r="C6772" s="1">
        <v>41225</v>
      </c>
      <c r="D6772" t="s">
        <v>65</v>
      </c>
      <c r="E6772" t="s">
        <v>205</v>
      </c>
      <c r="F6772" t="s">
        <v>206</v>
      </c>
      <c r="G6772" t="s">
        <v>127</v>
      </c>
      <c r="H6772" t="s">
        <v>10114</v>
      </c>
      <c r="I6772" t="s">
        <v>10115</v>
      </c>
      <c r="J6772" t="s">
        <v>10116</v>
      </c>
      <c r="K6772" t="s">
        <v>93</v>
      </c>
      <c r="M6772" t="s">
        <v>10117</v>
      </c>
      <c r="N6772" t="s">
        <v>250</v>
      </c>
      <c r="O6772" t="s">
        <v>94</v>
      </c>
      <c r="P6772" t="s">
        <v>117</v>
      </c>
    </row>
    <row r="6773" spans="1:16" x14ac:dyDescent="0.2">
      <c r="A6773" t="s">
        <v>19126</v>
      </c>
      <c r="B6773" t="s">
        <v>19125</v>
      </c>
      <c r="C6773" s="1">
        <v>41311</v>
      </c>
      <c r="D6773" t="s">
        <v>65</v>
      </c>
      <c r="E6773" t="s">
        <v>205</v>
      </c>
      <c r="F6773" t="s">
        <v>206</v>
      </c>
      <c r="G6773" t="s">
        <v>127</v>
      </c>
      <c r="H6773" t="s">
        <v>19126</v>
      </c>
      <c r="I6773" t="s">
        <v>19127</v>
      </c>
      <c r="J6773" t="s">
        <v>19128</v>
      </c>
      <c r="K6773" t="s">
        <v>86</v>
      </c>
      <c r="M6773" t="s">
        <v>7435</v>
      </c>
      <c r="N6773" t="s">
        <v>250</v>
      </c>
      <c r="O6773" t="s">
        <v>94</v>
      </c>
      <c r="P6773" t="s">
        <v>229</v>
      </c>
    </row>
    <row r="6774" spans="1:16" x14ac:dyDescent="0.2">
      <c r="A6774" t="s">
        <v>33280</v>
      </c>
      <c r="B6774" t="s">
        <v>33279</v>
      </c>
      <c r="C6774" s="1">
        <v>43028</v>
      </c>
      <c r="D6774" t="s">
        <v>65</v>
      </c>
      <c r="E6774" t="s">
        <v>33142</v>
      </c>
      <c r="F6774" t="s">
        <v>33143</v>
      </c>
      <c r="G6774" t="s">
        <v>25589</v>
      </c>
      <c r="H6774" t="s">
        <v>33280</v>
      </c>
      <c r="I6774" t="s">
        <v>33145</v>
      </c>
      <c r="J6774" t="s">
        <v>39595</v>
      </c>
      <c r="K6774" t="s">
        <v>25455</v>
      </c>
      <c r="L6774" t="s">
        <v>33281</v>
      </c>
      <c r="M6774" t="s">
        <v>39596</v>
      </c>
      <c r="N6774" t="s">
        <v>33282</v>
      </c>
      <c r="P6774" t="s">
        <v>33260</v>
      </c>
    </row>
    <row r="6775" spans="1:16" x14ac:dyDescent="0.2">
      <c r="A6775" t="s">
        <v>15537</v>
      </c>
      <c r="B6775" t="s">
        <v>15536</v>
      </c>
      <c r="C6775" s="1">
        <v>41099</v>
      </c>
      <c r="D6775" t="s">
        <v>65</v>
      </c>
      <c r="E6775" t="s">
        <v>99</v>
      </c>
      <c r="F6775" t="s">
        <v>100</v>
      </c>
      <c r="G6775" t="s">
        <v>127</v>
      </c>
      <c r="H6775" t="s">
        <v>15537</v>
      </c>
      <c r="I6775" t="s">
        <v>15538</v>
      </c>
      <c r="J6775" t="s">
        <v>15539</v>
      </c>
      <c r="K6775" t="s">
        <v>93</v>
      </c>
      <c r="M6775" t="s">
        <v>10696</v>
      </c>
      <c r="N6775" t="s">
        <v>15540</v>
      </c>
      <c r="O6775" t="s">
        <v>153</v>
      </c>
    </row>
    <row r="6776" spans="1:16" x14ac:dyDescent="0.2">
      <c r="A6776" t="s">
        <v>51912</v>
      </c>
      <c r="B6776" t="s">
        <v>51913</v>
      </c>
      <c r="C6776" s="1">
        <v>43930</v>
      </c>
      <c r="D6776" t="s">
        <v>65</v>
      </c>
      <c r="E6776" t="s">
        <v>397</v>
      </c>
      <c r="F6776" t="s">
        <v>398</v>
      </c>
      <c r="G6776" t="s">
        <v>127</v>
      </c>
      <c r="H6776" t="s">
        <v>51912</v>
      </c>
      <c r="I6776" t="s">
        <v>51914</v>
      </c>
      <c r="J6776" t="s">
        <v>51915</v>
      </c>
      <c r="K6776" t="s">
        <v>93</v>
      </c>
      <c r="L6776" t="s">
        <v>51916</v>
      </c>
      <c r="M6776" t="s">
        <v>51917</v>
      </c>
      <c r="N6776" t="s">
        <v>51918</v>
      </c>
      <c r="O6776" t="s">
        <v>153</v>
      </c>
      <c r="P6776" t="s">
        <v>51919</v>
      </c>
    </row>
    <row r="6777" spans="1:16" x14ac:dyDescent="0.2">
      <c r="A6777" t="s">
        <v>12559</v>
      </c>
      <c r="B6777" t="s">
        <v>12558</v>
      </c>
      <c r="C6777" s="1">
        <v>42079</v>
      </c>
      <c r="D6777" t="s">
        <v>132</v>
      </c>
      <c r="E6777" t="s">
        <v>99</v>
      </c>
      <c r="F6777" t="s">
        <v>100</v>
      </c>
      <c r="G6777" t="s">
        <v>127</v>
      </c>
      <c r="H6777" t="s">
        <v>12559</v>
      </c>
      <c r="I6777" t="s">
        <v>12560</v>
      </c>
      <c r="J6777" t="s">
        <v>12561</v>
      </c>
      <c r="K6777" t="s">
        <v>93</v>
      </c>
      <c r="M6777" t="s">
        <v>12562</v>
      </c>
      <c r="N6777" t="s">
        <v>12563</v>
      </c>
      <c r="O6777" t="s">
        <v>153</v>
      </c>
      <c r="P6777" t="s">
        <v>9623</v>
      </c>
    </row>
    <row r="6778" spans="1:16" x14ac:dyDescent="0.2">
      <c r="A6778" t="s">
        <v>14072</v>
      </c>
      <c r="B6778" t="s">
        <v>14071</v>
      </c>
      <c r="C6778" s="1">
        <v>41040</v>
      </c>
      <c r="D6778" t="s">
        <v>65</v>
      </c>
      <c r="E6778" t="s">
        <v>5701</v>
      </c>
      <c r="F6778" t="s">
        <v>5702</v>
      </c>
      <c r="G6778" t="s">
        <v>127</v>
      </c>
      <c r="H6778" t="s">
        <v>14072</v>
      </c>
      <c r="I6778" t="s">
        <v>47019</v>
      </c>
      <c r="J6778" t="s">
        <v>14073</v>
      </c>
      <c r="K6778" t="s">
        <v>93</v>
      </c>
      <c r="L6778" t="s">
        <v>115</v>
      </c>
      <c r="M6778" t="s">
        <v>7575</v>
      </c>
      <c r="N6778" t="s">
        <v>5706</v>
      </c>
      <c r="O6778" t="s">
        <v>153</v>
      </c>
      <c r="P6778" t="s">
        <v>117</v>
      </c>
    </row>
    <row r="6779" spans="1:16" x14ac:dyDescent="0.2">
      <c r="A6779" t="s">
        <v>44747</v>
      </c>
      <c r="B6779" t="s">
        <v>44748</v>
      </c>
      <c r="C6779" s="1">
        <v>25568</v>
      </c>
      <c r="D6779" t="s">
        <v>65</v>
      </c>
      <c r="E6779" t="s">
        <v>310</v>
      </c>
      <c r="F6779" t="s">
        <v>311</v>
      </c>
      <c r="G6779" t="s">
        <v>2988</v>
      </c>
      <c r="H6779" t="s">
        <v>44747</v>
      </c>
      <c r="I6779" t="s">
        <v>44749</v>
      </c>
      <c r="J6779" t="s">
        <v>44750</v>
      </c>
      <c r="K6779" t="s">
        <v>240</v>
      </c>
      <c r="M6779" t="s">
        <v>44751</v>
      </c>
      <c r="N6779" t="s">
        <v>1181</v>
      </c>
      <c r="O6779" t="s">
        <v>94</v>
      </c>
    </row>
    <row r="6780" spans="1:16" x14ac:dyDescent="0.2">
      <c r="A6780" t="s">
        <v>12951</v>
      </c>
      <c r="B6780" t="s">
        <v>12950</v>
      </c>
      <c r="C6780" s="1">
        <v>36859</v>
      </c>
      <c r="D6780" t="s">
        <v>65</v>
      </c>
      <c r="E6780" t="s">
        <v>335</v>
      </c>
      <c r="F6780" t="s">
        <v>336</v>
      </c>
      <c r="G6780" t="s">
        <v>127</v>
      </c>
      <c r="H6780" t="s">
        <v>12951</v>
      </c>
      <c r="I6780" t="s">
        <v>12952</v>
      </c>
      <c r="J6780" t="s">
        <v>12953</v>
      </c>
      <c r="K6780" t="s">
        <v>93</v>
      </c>
      <c r="M6780" t="s">
        <v>7523</v>
      </c>
      <c r="N6780" t="s">
        <v>10668</v>
      </c>
      <c r="O6780">
        <v>0</v>
      </c>
    </row>
    <row r="6781" spans="1:16" x14ac:dyDescent="0.2">
      <c r="A6781" t="s">
        <v>19129</v>
      </c>
      <c r="B6781" t="s">
        <v>19125</v>
      </c>
      <c r="C6781" s="1">
        <v>25568</v>
      </c>
      <c r="D6781" t="s">
        <v>65</v>
      </c>
      <c r="E6781" t="s">
        <v>335</v>
      </c>
      <c r="F6781" t="s">
        <v>336</v>
      </c>
      <c r="G6781" t="s">
        <v>127</v>
      </c>
      <c r="H6781" t="s">
        <v>19129</v>
      </c>
      <c r="I6781" t="s">
        <v>19130</v>
      </c>
      <c r="J6781" t="s">
        <v>19131</v>
      </c>
      <c r="K6781" t="s">
        <v>86</v>
      </c>
      <c r="M6781" t="s">
        <v>7523</v>
      </c>
      <c r="N6781" t="s">
        <v>10668</v>
      </c>
      <c r="O6781">
        <v>0</v>
      </c>
      <c r="P6781" t="s">
        <v>16998</v>
      </c>
    </row>
    <row r="6782" spans="1:16" x14ac:dyDescent="0.2">
      <c r="A6782" t="s">
        <v>10513</v>
      </c>
      <c r="B6782" t="s">
        <v>10512</v>
      </c>
      <c r="C6782" s="1">
        <v>42829</v>
      </c>
      <c r="D6782" t="s">
        <v>65</v>
      </c>
      <c r="E6782" t="s">
        <v>70</v>
      </c>
      <c r="G6782" t="s">
        <v>1184</v>
      </c>
      <c r="H6782" t="s">
        <v>10513</v>
      </c>
      <c r="I6782" t="s">
        <v>10514</v>
      </c>
      <c r="J6782" t="s">
        <v>10515</v>
      </c>
      <c r="K6782" t="s">
        <v>86</v>
      </c>
      <c r="N6782" t="s">
        <v>10432</v>
      </c>
      <c r="O6782" t="s">
        <v>94</v>
      </c>
      <c r="P6782" t="s">
        <v>10511</v>
      </c>
    </row>
    <row r="6783" spans="1:16" x14ac:dyDescent="0.2">
      <c r="A6783" t="s">
        <v>12722</v>
      </c>
      <c r="B6783" t="s">
        <v>12721</v>
      </c>
      <c r="C6783" s="1">
        <v>42546</v>
      </c>
      <c r="D6783" t="s">
        <v>65</v>
      </c>
      <c r="E6783" t="s">
        <v>1114</v>
      </c>
      <c r="F6783" t="s">
        <v>1115</v>
      </c>
      <c r="G6783" t="s">
        <v>127</v>
      </c>
      <c r="H6783" t="s">
        <v>12722</v>
      </c>
      <c r="I6783" t="s">
        <v>11470</v>
      </c>
      <c r="J6783" t="s">
        <v>12723</v>
      </c>
      <c r="K6783" t="s">
        <v>93</v>
      </c>
      <c r="M6783" t="s">
        <v>12724</v>
      </c>
      <c r="N6783" t="s">
        <v>10467</v>
      </c>
      <c r="O6783" t="s">
        <v>153</v>
      </c>
    </row>
    <row r="6784" spans="1:16" x14ac:dyDescent="0.2">
      <c r="A6784" t="s">
        <v>14056</v>
      </c>
      <c r="B6784" t="s">
        <v>14055</v>
      </c>
      <c r="C6784" s="1">
        <v>40167</v>
      </c>
      <c r="D6784" t="s">
        <v>65</v>
      </c>
      <c r="E6784" t="s">
        <v>45462</v>
      </c>
      <c r="F6784" t="s">
        <v>45463</v>
      </c>
      <c r="G6784" t="s">
        <v>127</v>
      </c>
      <c r="H6784" t="s">
        <v>14056</v>
      </c>
      <c r="I6784" t="s">
        <v>14057</v>
      </c>
      <c r="J6784" t="s">
        <v>47018</v>
      </c>
      <c r="K6784" t="s">
        <v>93</v>
      </c>
      <c r="M6784" t="s">
        <v>11570</v>
      </c>
      <c r="N6784" t="s">
        <v>7601</v>
      </c>
      <c r="O6784" t="s">
        <v>153</v>
      </c>
      <c r="P6784" t="s">
        <v>45295</v>
      </c>
    </row>
    <row r="6785" spans="1:16" x14ac:dyDescent="0.2">
      <c r="A6785" t="s">
        <v>43232</v>
      </c>
      <c r="B6785" t="s">
        <v>43233</v>
      </c>
      <c r="C6785" s="1">
        <v>41225</v>
      </c>
      <c r="D6785" t="s">
        <v>65</v>
      </c>
      <c r="E6785" t="s">
        <v>75</v>
      </c>
      <c r="G6785" t="s">
        <v>127</v>
      </c>
      <c r="H6785" t="s">
        <v>43232</v>
      </c>
      <c r="I6785" t="s">
        <v>43234</v>
      </c>
      <c r="J6785" t="s">
        <v>43235</v>
      </c>
      <c r="K6785" t="s">
        <v>86</v>
      </c>
      <c r="M6785" t="s">
        <v>674</v>
      </c>
      <c r="N6785" t="s">
        <v>43236</v>
      </c>
      <c r="O6785" t="s">
        <v>153</v>
      </c>
      <c r="P6785" t="s">
        <v>192</v>
      </c>
    </row>
    <row r="6786" spans="1:16" x14ac:dyDescent="0.2">
      <c r="A6786" t="s">
        <v>48514</v>
      </c>
      <c r="B6786" t="s">
        <v>48515</v>
      </c>
      <c r="C6786" s="1">
        <v>43605</v>
      </c>
      <c r="D6786" t="s">
        <v>65</v>
      </c>
      <c r="E6786" t="s">
        <v>310</v>
      </c>
      <c r="F6786" t="s">
        <v>311</v>
      </c>
      <c r="G6786" t="s">
        <v>48401</v>
      </c>
      <c r="H6786" t="s">
        <v>48514</v>
      </c>
      <c r="I6786" t="s">
        <v>45060</v>
      </c>
      <c r="J6786" t="s">
        <v>48516</v>
      </c>
      <c r="K6786" t="s">
        <v>240</v>
      </c>
      <c r="M6786" t="s">
        <v>194</v>
      </c>
      <c r="N6786" t="s">
        <v>1181</v>
      </c>
      <c r="O6786">
        <v>0</v>
      </c>
      <c r="P6786" t="s">
        <v>48440</v>
      </c>
    </row>
    <row r="6787" spans="1:16" x14ac:dyDescent="0.2">
      <c r="A6787" t="s">
        <v>14883</v>
      </c>
      <c r="B6787" t="s">
        <v>14882</v>
      </c>
      <c r="C6787" s="1">
        <v>42033</v>
      </c>
      <c r="D6787" t="s">
        <v>65</v>
      </c>
      <c r="E6787" t="s">
        <v>161</v>
      </c>
      <c r="F6787" t="s">
        <v>162</v>
      </c>
      <c r="G6787" t="s">
        <v>127</v>
      </c>
      <c r="H6787" t="s">
        <v>14883</v>
      </c>
      <c r="I6787" t="s">
        <v>14884</v>
      </c>
      <c r="J6787" t="s">
        <v>14885</v>
      </c>
      <c r="K6787" t="s">
        <v>86</v>
      </c>
      <c r="M6787" t="s">
        <v>11365</v>
      </c>
      <c r="N6787" t="s">
        <v>14886</v>
      </c>
      <c r="O6787" t="s">
        <v>153</v>
      </c>
      <c r="P6787" t="s">
        <v>192</v>
      </c>
    </row>
    <row r="6788" spans="1:16" x14ac:dyDescent="0.2">
      <c r="A6788" t="s">
        <v>14665</v>
      </c>
      <c r="B6788" t="s">
        <v>14664</v>
      </c>
      <c r="C6788" s="1">
        <v>40623</v>
      </c>
      <c r="D6788" t="s">
        <v>65</v>
      </c>
      <c r="E6788" t="s">
        <v>284</v>
      </c>
      <c r="F6788" t="s">
        <v>285</v>
      </c>
      <c r="G6788" t="s">
        <v>127</v>
      </c>
      <c r="H6788" t="s">
        <v>14665</v>
      </c>
      <c r="I6788" t="s">
        <v>14666</v>
      </c>
      <c r="J6788" t="s">
        <v>14667</v>
      </c>
      <c r="K6788" t="s">
        <v>86</v>
      </c>
      <c r="M6788" t="s">
        <v>11664</v>
      </c>
      <c r="N6788" t="s">
        <v>374</v>
      </c>
      <c r="O6788" t="s">
        <v>153</v>
      </c>
    </row>
    <row r="6789" spans="1:16" x14ac:dyDescent="0.2">
      <c r="A6789" t="s">
        <v>11091</v>
      </c>
      <c r="B6789" t="s">
        <v>11090</v>
      </c>
      <c r="C6789" s="1">
        <v>41529</v>
      </c>
      <c r="D6789" t="s">
        <v>65</v>
      </c>
      <c r="E6789" t="s">
        <v>147</v>
      </c>
      <c r="F6789" t="s">
        <v>148</v>
      </c>
      <c r="G6789" t="s">
        <v>127</v>
      </c>
      <c r="H6789" t="s">
        <v>11091</v>
      </c>
      <c r="I6789" t="s">
        <v>11092</v>
      </c>
      <c r="J6789" t="s">
        <v>11093</v>
      </c>
      <c r="K6789" t="s">
        <v>160</v>
      </c>
      <c r="M6789" t="s">
        <v>7575</v>
      </c>
      <c r="N6789" t="s">
        <v>4337</v>
      </c>
      <c r="O6789" t="s">
        <v>153</v>
      </c>
    </row>
    <row r="6790" spans="1:16" x14ac:dyDescent="0.2">
      <c r="A6790" t="s">
        <v>51505</v>
      </c>
      <c r="B6790" t="s">
        <v>51506</v>
      </c>
      <c r="C6790" s="1">
        <v>43733</v>
      </c>
      <c r="D6790" t="s">
        <v>65</v>
      </c>
      <c r="E6790" t="s">
        <v>284</v>
      </c>
      <c r="F6790" t="s">
        <v>285</v>
      </c>
      <c r="G6790" t="s">
        <v>127</v>
      </c>
      <c r="H6790" t="s">
        <v>51505</v>
      </c>
      <c r="I6790" t="s">
        <v>51507</v>
      </c>
      <c r="J6790" t="s">
        <v>51508</v>
      </c>
      <c r="K6790" t="s">
        <v>93</v>
      </c>
      <c r="L6790" t="s">
        <v>51509</v>
      </c>
      <c r="M6790" t="s">
        <v>11299</v>
      </c>
      <c r="N6790" t="s">
        <v>51411</v>
      </c>
      <c r="O6790" t="s">
        <v>153</v>
      </c>
      <c r="P6790" t="s">
        <v>49524</v>
      </c>
    </row>
    <row r="6791" spans="1:16" x14ac:dyDescent="0.2">
      <c r="A6791" t="s">
        <v>48121</v>
      </c>
      <c r="B6791" t="s">
        <v>48122</v>
      </c>
      <c r="C6791" s="1">
        <v>43343</v>
      </c>
      <c r="D6791" t="s">
        <v>65</v>
      </c>
      <c r="E6791" t="s">
        <v>343</v>
      </c>
      <c r="F6791" t="s">
        <v>344</v>
      </c>
      <c r="G6791" t="s">
        <v>127</v>
      </c>
      <c r="H6791" t="s">
        <v>48121</v>
      </c>
      <c r="I6791" t="s">
        <v>48123</v>
      </c>
      <c r="J6791" t="s">
        <v>48124</v>
      </c>
      <c r="K6791" t="s">
        <v>93</v>
      </c>
      <c r="M6791" t="s">
        <v>48125</v>
      </c>
      <c r="N6791" t="s">
        <v>46793</v>
      </c>
      <c r="O6791" t="s">
        <v>153</v>
      </c>
      <c r="P6791" t="s">
        <v>229</v>
      </c>
    </row>
    <row r="6792" spans="1:16" x14ac:dyDescent="0.2">
      <c r="A6792" t="s">
        <v>49413</v>
      </c>
      <c r="B6792" t="s">
        <v>49414</v>
      </c>
      <c r="C6792" s="1">
        <v>43888</v>
      </c>
      <c r="D6792" t="s">
        <v>65</v>
      </c>
      <c r="E6792" t="s">
        <v>497</v>
      </c>
      <c r="F6792" t="s">
        <v>42207</v>
      </c>
      <c r="G6792" t="s">
        <v>1479</v>
      </c>
      <c r="H6792" t="s">
        <v>49413</v>
      </c>
      <c r="I6792" t="s">
        <v>49405</v>
      </c>
      <c r="J6792" t="s">
        <v>49415</v>
      </c>
      <c r="K6792" t="s">
        <v>111</v>
      </c>
      <c r="L6792" t="s">
        <v>49416</v>
      </c>
      <c r="M6792" t="s">
        <v>41807</v>
      </c>
      <c r="N6792" t="s">
        <v>7467</v>
      </c>
      <c r="O6792" t="s">
        <v>94</v>
      </c>
      <c r="P6792" t="s">
        <v>49408</v>
      </c>
    </row>
    <row r="6793" spans="1:16" x14ac:dyDescent="0.2">
      <c r="A6793" t="s">
        <v>11834</v>
      </c>
      <c r="B6793" t="s">
        <v>11833</v>
      </c>
      <c r="C6793" s="1">
        <v>41099</v>
      </c>
      <c r="D6793" t="s">
        <v>65</v>
      </c>
      <c r="E6793" t="s">
        <v>294</v>
      </c>
      <c r="F6793" t="s">
        <v>35130</v>
      </c>
      <c r="G6793" t="s">
        <v>127</v>
      </c>
      <c r="H6793" t="s">
        <v>11834</v>
      </c>
      <c r="I6793" t="s">
        <v>11835</v>
      </c>
      <c r="J6793" t="s">
        <v>11836</v>
      </c>
      <c r="K6793" t="s">
        <v>93</v>
      </c>
      <c r="M6793" t="s">
        <v>11837</v>
      </c>
      <c r="N6793" t="s">
        <v>295</v>
      </c>
      <c r="O6793" t="s">
        <v>153</v>
      </c>
      <c r="P6793" t="s">
        <v>117</v>
      </c>
    </row>
    <row r="6794" spans="1:16" x14ac:dyDescent="0.2">
      <c r="A6794" t="s">
        <v>13138</v>
      </c>
      <c r="B6794" t="s">
        <v>13137</v>
      </c>
      <c r="C6794" s="1">
        <v>42723</v>
      </c>
      <c r="D6794" t="s">
        <v>65</v>
      </c>
      <c r="E6794" t="s">
        <v>466</v>
      </c>
      <c r="F6794" t="s">
        <v>467</v>
      </c>
      <c r="G6794" t="s">
        <v>127</v>
      </c>
      <c r="H6794" t="s">
        <v>13138</v>
      </c>
      <c r="I6794" t="s">
        <v>13139</v>
      </c>
      <c r="J6794" t="s">
        <v>13140</v>
      </c>
      <c r="K6794" t="s">
        <v>93</v>
      </c>
      <c r="M6794" t="s">
        <v>7546</v>
      </c>
      <c r="N6794" t="s">
        <v>13141</v>
      </c>
      <c r="O6794" t="s">
        <v>153</v>
      </c>
    </row>
    <row r="6795" spans="1:16" x14ac:dyDescent="0.2">
      <c r="A6795" t="s">
        <v>32195</v>
      </c>
      <c r="B6795" t="s">
        <v>32194</v>
      </c>
      <c r="C6795" s="1">
        <v>41834</v>
      </c>
      <c r="D6795" t="s">
        <v>65</v>
      </c>
      <c r="E6795" t="s">
        <v>25194</v>
      </c>
      <c r="F6795" t="s">
        <v>25195</v>
      </c>
      <c r="G6795" t="s">
        <v>25153</v>
      </c>
      <c r="H6795" t="s">
        <v>32195</v>
      </c>
      <c r="I6795" t="s">
        <v>25145</v>
      </c>
      <c r="J6795" t="s">
        <v>36513</v>
      </c>
      <c r="K6795" t="s">
        <v>25496</v>
      </c>
      <c r="L6795" t="s">
        <v>32196</v>
      </c>
      <c r="M6795" t="s">
        <v>36514</v>
      </c>
      <c r="N6795" t="s">
        <v>32197</v>
      </c>
    </row>
    <row r="6796" spans="1:16" x14ac:dyDescent="0.2">
      <c r="A6796" t="s">
        <v>13638</v>
      </c>
      <c r="B6796" t="s">
        <v>13637</v>
      </c>
      <c r="C6796" s="1">
        <v>37796</v>
      </c>
      <c r="D6796" t="s">
        <v>65</v>
      </c>
      <c r="E6796" t="s">
        <v>461</v>
      </c>
      <c r="F6796" t="s">
        <v>462</v>
      </c>
      <c r="G6796" t="s">
        <v>127</v>
      </c>
      <c r="H6796" t="s">
        <v>13638</v>
      </c>
      <c r="I6796" t="s">
        <v>13639</v>
      </c>
      <c r="J6796" t="s">
        <v>46979</v>
      </c>
      <c r="K6796" t="s">
        <v>93</v>
      </c>
      <c r="M6796" t="s">
        <v>11299</v>
      </c>
      <c r="N6796" t="s">
        <v>176</v>
      </c>
      <c r="O6796" t="s">
        <v>153</v>
      </c>
    </row>
    <row r="6797" spans="1:16" x14ac:dyDescent="0.2">
      <c r="A6797" t="s">
        <v>5713</v>
      </c>
      <c r="B6797" t="s">
        <v>5712</v>
      </c>
      <c r="C6797" s="1">
        <v>41225</v>
      </c>
      <c r="D6797" t="s">
        <v>65</v>
      </c>
      <c r="E6797" t="s">
        <v>161</v>
      </c>
      <c r="F6797" t="s">
        <v>162</v>
      </c>
      <c r="G6797" t="s">
        <v>127</v>
      </c>
      <c r="H6797" t="s">
        <v>5713</v>
      </c>
      <c r="I6797" t="s">
        <v>5714</v>
      </c>
      <c r="J6797" t="s">
        <v>5715</v>
      </c>
      <c r="K6797" t="s">
        <v>405</v>
      </c>
      <c r="L6797" t="s">
        <v>115</v>
      </c>
      <c r="M6797" t="s">
        <v>5716</v>
      </c>
      <c r="N6797" t="s">
        <v>406</v>
      </c>
      <c r="O6797" t="s">
        <v>153</v>
      </c>
      <c r="P6797" t="s">
        <v>117</v>
      </c>
    </row>
    <row r="6798" spans="1:16" x14ac:dyDescent="0.2">
      <c r="A6798" t="s">
        <v>40297</v>
      </c>
      <c r="B6798" t="s">
        <v>32692</v>
      </c>
      <c r="C6798" s="1">
        <v>41176</v>
      </c>
      <c r="D6798" t="s">
        <v>132</v>
      </c>
      <c r="E6798" t="s">
        <v>25944</v>
      </c>
      <c r="F6798" t="s">
        <v>25945</v>
      </c>
      <c r="G6798" t="s">
        <v>25198</v>
      </c>
      <c r="H6798" t="s">
        <v>40297</v>
      </c>
      <c r="I6798" t="s">
        <v>40298</v>
      </c>
      <c r="J6798" t="s">
        <v>34409</v>
      </c>
      <c r="K6798" t="s">
        <v>25173</v>
      </c>
      <c r="L6798" t="s">
        <v>40299</v>
      </c>
      <c r="M6798" t="s">
        <v>34447</v>
      </c>
      <c r="N6798" t="s">
        <v>38588</v>
      </c>
      <c r="P6798" t="s">
        <v>40300</v>
      </c>
    </row>
    <row r="6799" spans="1:16" x14ac:dyDescent="0.2">
      <c r="A6799" t="s">
        <v>48104</v>
      </c>
      <c r="B6799" t="s">
        <v>48105</v>
      </c>
      <c r="C6799" s="1">
        <v>42605</v>
      </c>
      <c r="D6799" t="s">
        <v>65</v>
      </c>
      <c r="E6799" t="s">
        <v>1114</v>
      </c>
      <c r="F6799" t="s">
        <v>1115</v>
      </c>
      <c r="G6799" t="s">
        <v>127</v>
      </c>
      <c r="H6799" t="s">
        <v>48104</v>
      </c>
      <c r="I6799" t="s">
        <v>11470</v>
      </c>
      <c r="J6799" t="s">
        <v>48106</v>
      </c>
      <c r="K6799" t="s">
        <v>93</v>
      </c>
      <c r="M6799" t="s">
        <v>1036</v>
      </c>
      <c r="N6799" t="s">
        <v>12841</v>
      </c>
      <c r="O6799" t="s">
        <v>153</v>
      </c>
    </row>
    <row r="6800" spans="1:16" x14ac:dyDescent="0.2">
      <c r="A6800" t="s">
        <v>19568</v>
      </c>
      <c r="B6800" t="s">
        <v>19567</v>
      </c>
      <c r="C6800" s="1">
        <v>41283</v>
      </c>
      <c r="D6800" t="s">
        <v>65</v>
      </c>
      <c r="E6800" t="s">
        <v>43165</v>
      </c>
      <c r="F6800" t="s">
        <v>43166</v>
      </c>
      <c r="G6800" t="s">
        <v>127</v>
      </c>
      <c r="H6800" t="s">
        <v>19568</v>
      </c>
      <c r="I6800" t="s">
        <v>19569</v>
      </c>
      <c r="J6800" t="s">
        <v>47677</v>
      </c>
      <c r="K6800" t="s">
        <v>93</v>
      </c>
      <c r="N6800" t="s">
        <v>47678</v>
      </c>
      <c r="O6800" t="s">
        <v>94</v>
      </c>
      <c r="P6800" t="s">
        <v>19570</v>
      </c>
    </row>
    <row r="6801" spans="1:16" x14ac:dyDescent="0.2">
      <c r="A6801" t="s">
        <v>30942</v>
      </c>
      <c r="B6801" t="s">
        <v>36214</v>
      </c>
      <c r="C6801" s="1">
        <v>42608</v>
      </c>
      <c r="D6801" t="s">
        <v>65</v>
      </c>
      <c r="E6801" t="s">
        <v>25724</v>
      </c>
      <c r="F6801" t="s">
        <v>25725</v>
      </c>
      <c r="G6801" t="s">
        <v>25160</v>
      </c>
      <c r="H6801" t="s">
        <v>30942</v>
      </c>
      <c r="I6801" t="s">
        <v>30943</v>
      </c>
      <c r="J6801" t="s">
        <v>34288</v>
      </c>
      <c r="K6801" t="s">
        <v>25156</v>
      </c>
      <c r="L6801" t="s">
        <v>32184</v>
      </c>
      <c r="M6801" t="s">
        <v>36215</v>
      </c>
      <c r="N6801" t="s">
        <v>30944</v>
      </c>
      <c r="P6801" t="s">
        <v>30945</v>
      </c>
    </row>
    <row r="6802" spans="1:16" x14ac:dyDescent="0.2">
      <c r="A6802" t="s">
        <v>30942</v>
      </c>
      <c r="B6802" t="s">
        <v>32183</v>
      </c>
      <c r="C6802" s="1">
        <v>42608</v>
      </c>
      <c r="D6802" t="s">
        <v>65</v>
      </c>
      <c r="E6802" t="s">
        <v>25724</v>
      </c>
      <c r="F6802" t="s">
        <v>25725</v>
      </c>
      <c r="G6802" t="s">
        <v>25171</v>
      </c>
      <c r="H6802" t="s">
        <v>30942</v>
      </c>
      <c r="I6802" t="s">
        <v>25155</v>
      </c>
      <c r="J6802" t="s">
        <v>34288</v>
      </c>
      <c r="K6802" t="s">
        <v>25156</v>
      </c>
      <c r="L6802" t="s">
        <v>32184</v>
      </c>
      <c r="M6802" t="s">
        <v>36295</v>
      </c>
      <c r="N6802" t="s">
        <v>32051</v>
      </c>
      <c r="P6802" t="s">
        <v>30945</v>
      </c>
    </row>
    <row r="6803" spans="1:16" x14ac:dyDescent="0.2">
      <c r="A6803" t="s">
        <v>46187</v>
      </c>
      <c r="B6803" t="s">
        <v>46188</v>
      </c>
      <c r="C6803" s="1">
        <v>43207</v>
      </c>
      <c r="D6803" t="s">
        <v>65</v>
      </c>
      <c r="E6803" t="s">
        <v>438</v>
      </c>
      <c r="F6803" t="s">
        <v>439</v>
      </c>
      <c r="G6803" t="s">
        <v>127</v>
      </c>
      <c r="H6803" t="s">
        <v>46187</v>
      </c>
      <c r="I6803" t="s">
        <v>46189</v>
      </c>
      <c r="J6803" t="s">
        <v>46190</v>
      </c>
      <c r="K6803" t="s">
        <v>111</v>
      </c>
      <c r="M6803" t="s">
        <v>46191</v>
      </c>
      <c r="N6803" t="s">
        <v>46192</v>
      </c>
      <c r="O6803" t="s">
        <v>153</v>
      </c>
    </row>
    <row r="6804" spans="1:16" x14ac:dyDescent="0.2">
      <c r="A6804" t="s">
        <v>27965</v>
      </c>
      <c r="B6804" t="s">
        <v>27964</v>
      </c>
      <c r="C6804" s="1">
        <v>40441</v>
      </c>
      <c r="D6804" t="s">
        <v>65</v>
      </c>
      <c r="E6804" t="s">
        <v>686</v>
      </c>
      <c r="F6804" t="s">
        <v>687</v>
      </c>
      <c r="G6804" t="s">
        <v>25147</v>
      </c>
      <c r="H6804" t="s">
        <v>27965</v>
      </c>
      <c r="I6804" t="s">
        <v>27966</v>
      </c>
      <c r="J6804" t="s">
        <v>34201</v>
      </c>
      <c r="K6804" t="s">
        <v>25173</v>
      </c>
      <c r="L6804" t="s">
        <v>26330</v>
      </c>
      <c r="M6804" t="s">
        <v>27967</v>
      </c>
      <c r="N6804" t="s">
        <v>27968</v>
      </c>
      <c r="P6804" t="s">
        <v>12166</v>
      </c>
    </row>
    <row r="6805" spans="1:16" x14ac:dyDescent="0.2">
      <c r="A6805" t="s">
        <v>9595</v>
      </c>
      <c r="B6805" t="s">
        <v>9594</v>
      </c>
      <c r="C6805" s="1">
        <v>40970</v>
      </c>
      <c r="D6805" t="s">
        <v>65</v>
      </c>
      <c r="E6805" t="s">
        <v>252</v>
      </c>
      <c r="F6805" t="s">
        <v>253</v>
      </c>
      <c r="G6805" t="s">
        <v>127</v>
      </c>
      <c r="H6805" t="s">
        <v>9595</v>
      </c>
      <c r="I6805" t="s">
        <v>9596</v>
      </c>
      <c r="J6805" t="s">
        <v>9597</v>
      </c>
      <c r="K6805" t="s">
        <v>93</v>
      </c>
      <c r="M6805" t="s">
        <v>1106</v>
      </c>
      <c r="N6805" t="s">
        <v>255</v>
      </c>
      <c r="O6805" t="s">
        <v>153</v>
      </c>
    </row>
    <row r="6806" spans="1:16" x14ac:dyDescent="0.2">
      <c r="A6806" t="s">
        <v>16832</v>
      </c>
      <c r="B6806" t="s">
        <v>16829</v>
      </c>
      <c r="C6806" s="1">
        <v>25568</v>
      </c>
      <c r="D6806" t="s">
        <v>65</v>
      </c>
      <c r="E6806" t="s">
        <v>335</v>
      </c>
      <c r="F6806" t="s">
        <v>336</v>
      </c>
      <c r="G6806" t="s">
        <v>127</v>
      </c>
      <c r="H6806" t="s">
        <v>16832</v>
      </c>
      <c r="I6806" t="s">
        <v>16833</v>
      </c>
      <c r="J6806" t="s">
        <v>16834</v>
      </c>
      <c r="K6806" t="s">
        <v>405</v>
      </c>
      <c r="M6806" t="s">
        <v>16835</v>
      </c>
      <c r="N6806" t="s">
        <v>16836</v>
      </c>
      <c r="O6806" t="s">
        <v>153</v>
      </c>
    </row>
    <row r="6807" spans="1:16" x14ac:dyDescent="0.2">
      <c r="A6807" t="s">
        <v>7460</v>
      </c>
      <c r="B6807" t="s">
        <v>7459</v>
      </c>
      <c r="C6807" s="1">
        <v>40186</v>
      </c>
      <c r="D6807" t="s">
        <v>65</v>
      </c>
      <c r="E6807" t="s">
        <v>546</v>
      </c>
      <c r="F6807" t="s">
        <v>547</v>
      </c>
      <c r="G6807" t="s">
        <v>41468</v>
      </c>
      <c r="H6807" t="s">
        <v>7460</v>
      </c>
      <c r="I6807" t="s">
        <v>7461</v>
      </c>
      <c r="J6807" t="s">
        <v>7462</v>
      </c>
      <c r="K6807" t="s">
        <v>93</v>
      </c>
      <c r="M6807" t="s">
        <v>600</v>
      </c>
      <c r="N6807" t="s">
        <v>6244</v>
      </c>
      <c r="O6807" t="s">
        <v>94</v>
      </c>
    </row>
    <row r="6808" spans="1:16" x14ac:dyDescent="0.2">
      <c r="A6808" t="s">
        <v>45385</v>
      </c>
      <c r="B6808" t="s">
        <v>45386</v>
      </c>
      <c r="C6808" s="1">
        <v>43115</v>
      </c>
      <c r="D6808" t="s">
        <v>65</v>
      </c>
      <c r="E6808" t="s">
        <v>546</v>
      </c>
      <c r="F6808" t="s">
        <v>547</v>
      </c>
      <c r="G6808" t="s">
        <v>41468</v>
      </c>
      <c r="H6808" t="s">
        <v>45385</v>
      </c>
      <c r="I6808" t="s">
        <v>45387</v>
      </c>
      <c r="J6808" t="s">
        <v>45388</v>
      </c>
      <c r="K6808" t="s">
        <v>93</v>
      </c>
      <c r="M6808" t="s">
        <v>203</v>
      </c>
      <c r="N6808" t="s">
        <v>6244</v>
      </c>
      <c r="O6808" t="s">
        <v>94</v>
      </c>
    </row>
    <row r="6809" spans="1:16" x14ac:dyDescent="0.2">
      <c r="A6809" t="s">
        <v>45398</v>
      </c>
      <c r="B6809" t="s">
        <v>45399</v>
      </c>
      <c r="C6809" s="1">
        <v>43178</v>
      </c>
      <c r="D6809" t="s">
        <v>65</v>
      </c>
      <c r="E6809" t="s">
        <v>546</v>
      </c>
      <c r="F6809" t="s">
        <v>547</v>
      </c>
      <c r="G6809" t="s">
        <v>41468</v>
      </c>
      <c r="H6809" t="s">
        <v>45398</v>
      </c>
      <c r="I6809" t="s">
        <v>45400</v>
      </c>
      <c r="J6809" t="s">
        <v>45401</v>
      </c>
      <c r="K6809" t="s">
        <v>93</v>
      </c>
      <c r="M6809" t="s">
        <v>203</v>
      </c>
      <c r="N6809" t="s">
        <v>6244</v>
      </c>
      <c r="O6809" t="s">
        <v>94</v>
      </c>
    </row>
    <row r="6810" spans="1:16" x14ac:dyDescent="0.2">
      <c r="A6810" t="s">
        <v>45407</v>
      </c>
      <c r="B6810" t="s">
        <v>45408</v>
      </c>
      <c r="C6810" s="1">
        <v>43332</v>
      </c>
      <c r="D6810" t="s">
        <v>65</v>
      </c>
      <c r="E6810" t="s">
        <v>546</v>
      </c>
      <c r="F6810" t="s">
        <v>547</v>
      </c>
      <c r="G6810" t="s">
        <v>41468</v>
      </c>
      <c r="H6810" t="s">
        <v>45407</v>
      </c>
      <c r="I6810" t="s">
        <v>45409</v>
      </c>
      <c r="J6810" t="s">
        <v>45410</v>
      </c>
      <c r="K6810" t="s">
        <v>93</v>
      </c>
      <c r="M6810" t="s">
        <v>600</v>
      </c>
      <c r="N6810" t="s">
        <v>6244</v>
      </c>
      <c r="O6810" t="s">
        <v>94</v>
      </c>
    </row>
    <row r="6811" spans="1:16" x14ac:dyDescent="0.2">
      <c r="A6811" t="s">
        <v>21916</v>
      </c>
      <c r="B6811" t="s">
        <v>21915</v>
      </c>
      <c r="C6811" s="1">
        <v>40115</v>
      </c>
      <c r="D6811" t="s">
        <v>65</v>
      </c>
      <c r="E6811" t="s">
        <v>290</v>
      </c>
      <c r="F6811" t="s">
        <v>291</v>
      </c>
      <c r="G6811" t="s">
        <v>143</v>
      </c>
      <c r="H6811" t="s">
        <v>21916</v>
      </c>
      <c r="I6811" t="s">
        <v>47960</v>
      </c>
      <c r="J6811" t="s">
        <v>21917</v>
      </c>
      <c r="K6811" t="s">
        <v>160</v>
      </c>
      <c r="M6811" t="s">
        <v>21918</v>
      </c>
      <c r="N6811" t="s">
        <v>296</v>
      </c>
      <c r="O6811" t="s">
        <v>153</v>
      </c>
      <c r="P6811" t="s">
        <v>117</v>
      </c>
    </row>
    <row r="6812" spans="1:16" x14ac:dyDescent="0.2">
      <c r="A6812" t="s">
        <v>16830</v>
      </c>
      <c r="B6812" t="s">
        <v>16829</v>
      </c>
      <c r="C6812" s="1">
        <v>25568</v>
      </c>
      <c r="D6812" t="s">
        <v>65</v>
      </c>
      <c r="E6812" t="s">
        <v>125</v>
      </c>
      <c r="G6812" t="s">
        <v>127</v>
      </c>
      <c r="H6812" t="s">
        <v>16830</v>
      </c>
      <c r="I6812" t="s">
        <v>16831</v>
      </c>
      <c r="K6812" t="s">
        <v>160</v>
      </c>
      <c r="O6812">
        <v>0</v>
      </c>
    </row>
    <row r="6813" spans="1:16" x14ac:dyDescent="0.2">
      <c r="A6813" t="s">
        <v>15872</v>
      </c>
      <c r="B6813" t="s">
        <v>15871</v>
      </c>
      <c r="C6813" s="1">
        <v>41311</v>
      </c>
      <c r="D6813" t="s">
        <v>65</v>
      </c>
      <c r="E6813" t="s">
        <v>399</v>
      </c>
      <c r="F6813" t="s">
        <v>400</v>
      </c>
      <c r="G6813" t="s">
        <v>127</v>
      </c>
      <c r="H6813" t="s">
        <v>15872</v>
      </c>
      <c r="I6813" t="s">
        <v>15873</v>
      </c>
      <c r="J6813" t="s">
        <v>15874</v>
      </c>
      <c r="K6813" t="s">
        <v>405</v>
      </c>
      <c r="L6813" t="s">
        <v>115</v>
      </c>
      <c r="M6813" t="s">
        <v>897</v>
      </c>
      <c r="O6813" t="s">
        <v>153</v>
      </c>
      <c r="P6813" t="s">
        <v>192</v>
      </c>
    </row>
    <row r="6814" spans="1:16" x14ac:dyDescent="0.2">
      <c r="A6814" t="s">
        <v>22163</v>
      </c>
      <c r="B6814" t="s">
        <v>22162</v>
      </c>
      <c r="C6814" s="1">
        <v>42951</v>
      </c>
      <c r="D6814" t="s">
        <v>65</v>
      </c>
      <c r="E6814" t="s">
        <v>492</v>
      </c>
      <c r="F6814" t="s">
        <v>493</v>
      </c>
      <c r="G6814" t="s">
        <v>143</v>
      </c>
      <c r="H6814" t="s">
        <v>22163</v>
      </c>
      <c r="I6814" t="s">
        <v>22164</v>
      </c>
      <c r="J6814" t="s">
        <v>22165</v>
      </c>
      <c r="K6814" t="s">
        <v>86</v>
      </c>
      <c r="M6814" t="s">
        <v>22166</v>
      </c>
      <c r="N6814" t="s">
        <v>22167</v>
      </c>
      <c r="O6814" t="s">
        <v>153</v>
      </c>
    </row>
    <row r="6815" spans="1:16" x14ac:dyDescent="0.2">
      <c r="A6815" t="s">
        <v>21869</v>
      </c>
      <c r="B6815" t="s">
        <v>21868</v>
      </c>
      <c r="C6815" s="1">
        <v>42205</v>
      </c>
      <c r="D6815" t="s">
        <v>65</v>
      </c>
      <c r="E6815" t="s">
        <v>236</v>
      </c>
      <c r="F6815" t="s">
        <v>237</v>
      </c>
      <c r="G6815" t="s">
        <v>143</v>
      </c>
      <c r="H6815" t="s">
        <v>21869</v>
      </c>
      <c r="I6815" t="s">
        <v>47952</v>
      </c>
      <c r="J6815" t="s">
        <v>21870</v>
      </c>
      <c r="K6815" t="s">
        <v>86</v>
      </c>
      <c r="L6815" t="s">
        <v>115</v>
      </c>
      <c r="M6815" t="s">
        <v>19988</v>
      </c>
      <c r="N6815" t="s">
        <v>314</v>
      </c>
      <c r="O6815" t="s">
        <v>153</v>
      </c>
    </row>
    <row r="6816" spans="1:16" x14ac:dyDescent="0.2">
      <c r="A6816" t="s">
        <v>50514</v>
      </c>
      <c r="B6816" t="s">
        <v>50515</v>
      </c>
      <c r="C6816" s="1">
        <v>43685</v>
      </c>
      <c r="D6816" t="s">
        <v>65</v>
      </c>
      <c r="E6816" t="s">
        <v>50516</v>
      </c>
      <c r="F6816" t="s">
        <v>50517</v>
      </c>
      <c r="G6816" t="s">
        <v>143</v>
      </c>
      <c r="H6816" t="s">
        <v>50514</v>
      </c>
      <c r="I6816" t="s">
        <v>50518</v>
      </c>
      <c r="J6816" t="s">
        <v>50519</v>
      </c>
      <c r="K6816" t="s">
        <v>160</v>
      </c>
      <c r="L6816" t="s">
        <v>50520</v>
      </c>
      <c r="M6816" t="s">
        <v>7975</v>
      </c>
      <c r="N6816" t="s">
        <v>20528</v>
      </c>
      <c r="O6816" t="s">
        <v>153</v>
      </c>
      <c r="P6816" t="s">
        <v>48567</v>
      </c>
    </row>
    <row r="6817" spans="1:16" x14ac:dyDescent="0.2">
      <c r="A6817" t="s">
        <v>14492</v>
      </c>
      <c r="B6817" t="s">
        <v>14491</v>
      </c>
      <c r="C6817" s="1">
        <v>38652</v>
      </c>
      <c r="E6817" t="s">
        <v>358</v>
      </c>
      <c r="F6817" t="s">
        <v>359</v>
      </c>
      <c r="G6817" t="s">
        <v>127</v>
      </c>
      <c r="H6817" t="s">
        <v>14492</v>
      </c>
      <c r="I6817" t="s">
        <v>14493</v>
      </c>
      <c r="J6817" t="s">
        <v>14494</v>
      </c>
      <c r="K6817" t="s">
        <v>111</v>
      </c>
      <c r="L6817" t="s">
        <v>115</v>
      </c>
      <c r="M6817" t="s">
        <v>7546</v>
      </c>
      <c r="N6817" t="s">
        <v>436</v>
      </c>
      <c r="O6817" t="s">
        <v>153</v>
      </c>
      <c r="P6817" t="s">
        <v>41521</v>
      </c>
    </row>
    <row r="6818" spans="1:16" x14ac:dyDescent="0.2">
      <c r="A6818" t="s">
        <v>12502</v>
      </c>
      <c r="B6818" t="s">
        <v>12501</v>
      </c>
      <c r="C6818" s="1">
        <v>41968</v>
      </c>
      <c r="D6818" t="s">
        <v>65</v>
      </c>
      <c r="E6818" t="s">
        <v>211</v>
      </c>
      <c r="F6818" t="s">
        <v>212</v>
      </c>
      <c r="G6818" t="s">
        <v>127</v>
      </c>
      <c r="H6818" t="s">
        <v>12502</v>
      </c>
      <c r="I6818" t="s">
        <v>12503</v>
      </c>
      <c r="J6818" t="s">
        <v>12504</v>
      </c>
      <c r="K6818" t="s">
        <v>111</v>
      </c>
      <c r="M6818" t="s">
        <v>12505</v>
      </c>
      <c r="N6818" t="s">
        <v>215</v>
      </c>
      <c r="O6818" t="s">
        <v>153</v>
      </c>
      <c r="P6818" t="s">
        <v>192</v>
      </c>
    </row>
    <row r="6819" spans="1:16" x14ac:dyDescent="0.2">
      <c r="A6819" t="s">
        <v>41031</v>
      </c>
      <c r="B6819" t="s">
        <v>41032</v>
      </c>
      <c r="C6819" s="1">
        <v>40970</v>
      </c>
      <c r="D6819" t="s">
        <v>65</v>
      </c>
      <c r="E6819" t="s">
        <v>236</v>
      </c>
      <c r="F6819" t="s">
        <v>237</v>
      </c>
      <c r="G6819" t="s">
        <v>127</v>
      </c>
      <c r="H6819" t="s">
        <v>41031</v>
      </c>
      <c r="I6819" t="s">
        <v>41033</v>
      </c>
      <c r="J6819" t="s">
        <v>41034</v>
      </c>
      <c r="K6819" t="s">
        <v>111</v>
      </c>
      <c r="M6819" t="s">
        <v>41035</v>
      </c>
      <c r="N6819" t="s">
        <v>238</v>
      </c>
      <c r="O6819" t="s">
        <v>94</v>
      </c>
      <c r="P6819" t="s">
        <v>117</v>
      </c>
    </row>
    <row r="6820" spans="1:16" x14ac:dyDescent="0.2">
      <c r="A6820" t="s">
        <v>5842</v>
      </c>
      <c r="B6820" t="s">
        <v>5841</v>
      </c>
      <c r="C6820" s="1">
        <v>42297</v>
      </c>
      <c r="D6820" t="s">
        <v>65</v>
      </c>
      <c r="E6820" t="s">
        <v>236</v>
      </c>
      <c r="F6820" t="s">
        <v>237</v>
      </c>
      <c r="G6820" t="s">
        <v>127</v>
      </c>
      <c r="H6820" t="s">
        <v>5842</v>
      </c>
      <c r="I6820" t="s">
        <v>5843</v>
      </c>
      <c r="J6820" t="s">
        <v>5844</v>
      </c>
      <c r="K6820" t="s">
        <v>111</v>
      </c>
      <c r="L6820" t="s">
        <v>115</v>
      </c>
      <c r="M6820" t="s">
        <v>251</v>
      </c>
      <c r="N6820" t="s">
        <v>605</v>
      </c>
      <c r="O6820" t="s">
        <v>153</v>
      </c>
      <c r="P6820" t="s">
        <v>45143</v>
      </c>
    </row>
    <row r="6821" spans="1:16" x14ac:dyDescent="0.2">
      <c r="A6821" t="s">
        <v>23316</v>
      </c>
      <c r="B6821" t="s">
        <v>48206</v>
      </c>
      <c r="C6821" s="1">
        <v>39780</v>
      </c>
      <c r="D6821" t="s">
        <v>65</v>
      </c>
      <c r="E6821" t="s">
        <v>161</v>
      </c>
      <c r="F6821" t="s">
        <v>162</v>
      </c>
      <c r="G6821" t="s">
        <v>127</v>
      </c>
      <c r="H6821" t="s">
        <v>23316</v>
      </c>
      <c r="I6821" t="s">
        <v>23317</v>
      </c>
      <c r="J6821" t="s">
        <v>23318</v>
      </c>
      <c r="K6821" t="s">
        <v>405</v>
      </c>
      <c r="M6821" t="s">
        <v>23319</v>
      </c>
      <c r="N6821" t="s">
        <v>406</v>
      </c>
      <c r="O6821" t="s">
        <v>153</v>
      </c>
      <c r="P6821" t="s">
        <v>48207</v>
      </c>
    </row>
    <row r="6822" spans="1:16" x14ac:dyDescent="0.2">
      <c r="A6822" t="s">
        <v>10405</v>
      </c>
      <c r="B6822" t="s">
        <v>10403</v>
      </c>
      <c r="C6822" s="1">
        <v>42223</v>
      </c>
      <c r="D6822" t="s">
        <v>65</v>
      </c>
      <c r="E6822" t="s">
        <v>10404</v>
      </c>
      <c r="G6822" t="s">
        <v>127</v>
      </c>
      <c r="H6822" t="s">
        <v>10405</v>
      </c>
      <c r="I6822" t="s">
        <v>10406</v>
      </c>
      <c r="J6822" t="s">
        <v>10407</v>
      </c>
      <c r="K6822" t="s">
        <v>111</v>
      </c>
      <c r="L6822" t="s">
        <v>115</v>
      </c>
      <c r="M6822" t="s">
        <v>1025</v>
      </c>
      <c r="N6822" t="s">
        <v>7547</v>
      </c>
      <c r="O6822" t="s">
        <v>94</v>
      </c>
      <c r="P6822" t="s">
        <v>117</v>
      </c>
    </row>
    <row r="6823" spans="1:16" x14ac:dyDescent="0.2">
      <c r="A6823" t="s">
        <v>9667</v>
      </c>
      <c r="B6823" t="s">
        <v>9666</v>
      </c>
      <c r="C6823" s="1">
        <v>39960</v>
      </c>
      <c r="D6823" t="s">
        <v>65</v>
      </c>
      <c r="E6823" t="s">
        <v>660</v>
      </c>
      <c r="F6823" t="s">
        <v>661</v>
      </c>
      <c r="G6823" t="s">
        <v>127</v>
      </c>
      <c r="H6823" t="s">
        <v>9667</v>
      </c>
      <c r="I6823" t="s">
        <v>9668</v>
      </c>
      <c r="J6823" t="s">
        <v>9669</v>
      </c>
      <c r="K6823" t="s">
        <v>86</v>
      </c>
      <c r="M6823" t="s">
        <v>9670</v>
      </c>
      <c r="N6823" t="s">
        <v>9671</v>
      </c>
      <c r="O6823" t="s">
        <v>153</v>
      </c>
      <c r="P6823" t="s">
        <v>9672</v>
      </c>
    </row>
    <row r="6824" spans="1:16" x14ac:dyDescent="0.2">
      <c r="A6824" t="s">
        <v>21169</v>
      </c>
      <c r="B6824" t="s">
        <v>21168</v>
      </c>
      <c r="C6824" s="1">
        <v>37181</v>
      </c>
      <c r="D6824" t="s">
        <v>65</v>
      </c>
      <c r="E6824" t="s">
        <v>99</v>
      </c>
      <c r="F6824" t="s">
        <v>100</v>
      </c>
      <c r="G6824" t="s">
        <v>143</v>
      </c>
      <c r="H6824" t="s">
        <v>21169</v>
      </c>
      <c r="I6824" t="s">
        <v>21170</v>
      </c>
      <c r="J6824" t="s">
        <v>21171</v>
      </c>
      <c r="K6824" t="s">
        <v>111</v>
      </c>
      <c r="M6824" t="s">
        <v>373</v>
      </c>
      <c r="N6824" t="s">
        <v>14325</v>
      </c>
      <c r="O6824" t="s">
        <v>153</v>
      </c>
    </row>
    <row r="6825" spans="1:16" x14ac:dyDescent="0.2">
      <c r="A6825" t="s">
        <v>30011</v>
      </c>
      <c r="B6825" t="s">
        <v>30010</v>
      </c>
      <c r="C6825" s="1">
        <v>35020</v>
      </c>
      <c r="D6825" t="s">
        <v>65</v>
      </c>
      <c r="E6825" t="s">
        <v>26548</v>
      </c>
      <c r="F6825" t="s">
        <v>26549</v>
      </c>
      <c r="G6825" t="s">
        <v>25198</v>
      </c>
      <c r="H6825" t="s">
        <v>30011</v>
      </c>
      <c r="I6825" t="s">
        <v>26551</v>
      </c>
      <c r="J6825" t="s">
        <v>35966</v>
      </c>
      <c r="K6825" t="s">
        <v>25162</v>
      </c>
      <c r="L6825" t="s">
        <v>30012</v>
      </c>
      <c r="N6825" t="s">
        <v>30013</v>
      </c>
      <c r="P6825" t="s">
        <v>30014</v>
      </c>
    </row>
    <row r="6826" spans="1:16" x14ac:dyDescent="0.2">
      <c r="A6826" t="s">
        <v>31847</v>
      </c>
      <c r="B6826" t="s">
        <v>31846</v>
      </c>
      <c r="C6826" s="1">
        <v>35719</v>
      </c>
      <c r="D6826" t="s">
        <v>65</v>
      </c>
      <c r="E6826" t="s">
        <v>26548</v>
      </c>
      <c r="F6826" t="s">
        <v>26549</v>
      </c>
      <c r="G6826" t="s">
        <v>25198</v>
      </c>
      <c r="H6826" t="s">
        <v>31847</v>
      </c>
      <c r="I6826" t="s">
        <v>25204</v>
      </c>
      <c r="J6826" t="s">
        <v>36426</v>
      </c>
      <c r="K6826" t="s">
        <v>25173</v>
      </c>
      <c r="L6826" t="s">
        <v>31848</v>
      </c>
      <c r="N6826" t="s">
        <v>28788</v>
      </c>
      <c r="P6826" t="s">
        <v>30014</v>
      </c>
    </row>
    <row r="6827" spans="1:16" x14ac:dyDescent="0.2">
      <c r="A6827" t="s">
        <v>20794</v>
      </c>
      <c r="B6827" t="s">
        <v>20793</v>
      </c>
      <c r="C6827" s="1">
        <v>39982</v>
      </c>
      <c r="D6827" t="s">
        <v>65</v>
      </c>
      <c r="E6827" t="s">
        <v>274</v>
      </c>
      <c r="F6827" t="s">
        <v>275</v>
      </c>
      <c r="G6827" t="s">
        <v>143</v>
      </c>
      <c r="H6827" t="s">
        <v>20794</v>
      </c>
      <c r="I6827" t="s">
        <v>20795</v>
      </c>
      <c r="J6827" t="s">
        <v>20796</v>
      </c>
      <c r="K6827" t="s">
        <v>160</v>
      </c>
      <c r="M6827" t="s">
        <v>373</v>
      </c>
      <c r="N6827" t="s">
        <v>276</v>
      </c>
      <c r="O6827" t="s">
        <v>153</v>
      </c>
      <c r="P6827" t="s">
        <v>117</v>
      </c>
    </row>
    <row r="6828" spans="1:16" x14ac:dyDescent="0.2">
      <c r="A6828" t="s">
        <v>34163</v>
      </c>
      <c r="B6828" t="s">
        <v>34162</v>
      </c>
      <c r="C6828" s="1">
        <v>41059</v>
      </c>
      <c r="D6828" t="s">
        <v>65</v>
      </c>
      <c r="E6828" t="s">
        <v>26548</v>
      </c>
      <c r="F6828" t="s">
        <v>26549</v>
      </c>
      <c r="G6828" t="s">
        <v>25800</v>
      </c>
      <c r="H6828" t="s">
        <v>34163</v>
      </c>
      <c r="I6828" t="s">
        <v>32331</v>
      </c>
      <c r="J6828" t="s">
        <v>34250</v>
      </c>
      <c r="K6828" t="s">
        <v>25156</v>
      </c>
      <c r="L6828" t="s">
        <v>37159</v>
      </c>
      <c r="M6828" t="s">
        <v>37160</v>
      </c>
      <c r="N6828" t="s">
        <v>28069</v>
      </c>
      <c r="P6828" t="s">
        <v>34164</v>
      </c>
    </row>
    <row r="6829" spans="1:16" x14ac:dyDescent="0.2">
      <c r="A6829" t="s">
        <v>20205</v>
      </c>
      <c r="B6829" t="s">
        <v>20204</v>
      </c>
      <c r="C6829" s="1">
        <v>41257</v>
      </c>
      <c r="D6829" t="s">
        <v>65</v>
      </c>
      <c r="E6829" t="s">
        <v>99</v>
      </c>
      <c r="F6829" t="s">
        <v>100</v>
      </c>
      <c r="G6829" t="s">
        <v>143</v>
      </c>
      <c r="H6829" t="s">
        <v>20205</v>
      </c>
      <c r="I6829" t="s">
        <v>20206</v>
      </c>
      <c r="J6829" t="s">
        <v>20207</v>
      </c>
      <c r="K6829" t="s">
        <v>10165</v>
      </c>
      <c r="M6829" t="s">
        <v>373</v>
      </c>
      <c r="N6829" t="s">
        <v>20208</v>
      </c>
      <c r="O6829" t="s">
        <v>153</v>
      </c>
      <c r="P6829" t="s">
        <v>117</v>
      </c>
    </row>
    <row r="6830" spans="1:16" x14ac:dyDescent="0.2">
      <c r="A6830" t="s">
        <v>19802</v>
      </c>
      <c r="B6830" t="s">
        <v>21532</v>
      </c>
      <c r="C6830" s="1">
        <v>25568</v>
      </c>
      <c r="D6830" t="s">
        <v>65</v>
      </c>
      <c r="E6830" t="s">
        <v>155</v>
      </c>
      <c r="F6830" t="s">
        <v>156</v>
      </c>
      <c r="G6830" t="s">
        <v>143</v>
      </c>
      <c r="H6830" t="s">
        <v>19802</v>
      </c>
      <c r="I6830" t="s">
        <v>19803</v>
      </c>
      <c r="K6830" t="s">
        <v>10165</v>
      </c>
      <c r="O6830" t="s">
        <v>153</v>
      </c>
      <c r="P6830" t="s">
        <v>229</v>
      </c>
    </row>
    <row r="6831" spans="1:16" x14ac:dyDescent="0.2">
      <c r="A6831" t="s">
        <v>20648</v>
      </c>
      <c r="B6831" t="s">
        <v>20647</v>
      </c>
      <c r="C6831" s="1">
        <v>42507</v>
      </c>
      <c r="D6831" t="s">
        <v>65</v>
      </c>
      <c r="E6831" t="s">
        <v>155</v>
      </c>
      <c r="F6831" t="s">
        <v>156</v>
      </c>
      <c r="G6831" t="s">
        <v>143</v>
      </c>
      <c r="H6831" t="s">
        <v>20648</v>
      </c>
      <c r="I6831" t="s">
        <v>20649</v>
      </c>
      <c r="J6831" t="s">
        <v>20650</v>
      </c>
      <c r="K6831" t="s">
        <v>245</v>
      </c>
      <c r="M6831" t="s">
        <v>373</v>
      </c>
      <c r="N6831" t="s">
        <v>20651</v>
      </c>
      <c r="O6831" t="s">
        <v>153</v>
      </c>
      <c r="P6831" t="s">
        <v>229</v>
      </c>
    </row>
    <row r="6832" spans="1:16" x14ac:dyDescent="0.2">
      <c r="A6832" t="s">
        <v>19794</v>
      </c>
      <c r="B6832" t="s">
        <v>47847</v>
      </c>
      <c r="C6832" s="1">
        <v>43417</v>
      </c>
      <c r="D6832" t="s">
        <v>65</v>
      </c>
      <c r="E6832" t="s">
        <v>155</v>
      </c>
      <c r="F6832" t="s">
        <v>156</v>
      </c>
      <c r="G6832" t="s">
        <v>143</v>
      </c>
      <c r="H6832" t="s">
        <v>19794</v>
      </c>
      <c r="I6832" t="s">
        <v>47848</v>
      </c>
      <c r="J6832" t="s">
        <v>47849</v>
      </c>
      <c r="K6832" t="s">
        <v>10165</v>
      </c>
      <c r="M6832" t="s">
        <v>373</v>
      </c>
      <c r="N6832" t="s">
        <v>47850</v>
      </c>
      <c r="O6832" t="s">
        <v>153</v>
      </c>
      <c r="P6832" t="s">
        <v>41578</v>
      </c>
    </row>
    <row r="6833" spans="1:16" x14ac:dyDescent="0.2">
      <c r="A6833" t="s">
        <v>20872</v>
      </c>
      <c r="B6833" t="s">
        <v>20871</v>
      </c>
      <c r="C6833" s="1">
        <v>35629</v>
      </c>
      <c r="D6833" t="s">
        <v>65</v>
      </c>
      <c r="E6833" t="s">
        <v>290</v>
      </c>
      <c r="F6833" t="s">
        <v>291</v>
      </c>
      <c r="G6833" t="s">
        <v>143</v>
      </c>
      <c r="H6833" t="s">
        <v>20872</v>
      </c>
      <c r="I6833" t="s">
        <v>20873</v>
      </c>
      <c r="J6833" t="s">
        <v>20874</v>
      </c>
      <c r="K6833" t="s">
        <v>10165</v>
      </c>
      <c r="M6833" t="s">
        <v>20111</v>
      </c>
      <c r="N6833" t="s">
        <v>296</v>
      </c>
      <c r="O6833" t="s">
        <v>153</v>
      </c>
      <c r="P6833" t="s">
        <v>117</v>
      </c>
    </row>
    <row r="6834" spans="1:16" x14ac:dyDescent="0.2">
      <c r="A6834" t="s">
        <v>20512</v>
      </c>
      <c r="B6834" t="s">
        <v>20511</v>
      </c>
      <c r="C6834" s="1">
        <v>41995</v>
      </c>
      <c r="D6834" t="s">
        <v>65</v>
      </c>
      <c r="E6834" t="s">
        <v>155</v>
      </c>
      <c r="F6834" t="s">
        <v>156</v>
      </c>
      <c r="G6834" t="s">
        <v>143</v>
      </c>
      <c r="H6834" t="s">
        <v>20512</v>
      </c>
      <c r="I6834" t="s">
        <v>20513</v>
      </c>
      <c r="J6834" t="s">
        <v>20514</v>
      </c>
      <c r="K6834" t="s">
        <v>245</v>
      </c>
      <c r="M6834" t="s">
        <v>373</v>
      </c>
      <c r="N6834" t="s">
        <v>20515</v>
      </c>
      <c r="O6834">
        <v>0</v>
      </c>
    </row>
    <row r="6835" spans="1:16" x14ac:dyDescent="0.2">
      <c r="A6835" t="s">
        <v>20180</v>
      </c>
      <c r="B6835" t="s">
        <v>20179</v>
      </c>
      <c r="C6835" s="1">
        <v>41257</v>
      </c>
      <c r="D6835" t="s">
        <v>65</v>
      </c>
      <c r="E6835" t="s">
        <v>290</v>
      </c>
      <c r="F6835" t="s">
        <v>291</v>
      </c>
      <c r="G6835" t="s">
        <v>143</v>
      </c>
      <c r="H6835" t="s">
        <v>20180</v>
      </c>
      <c r="I6835" t="s">
        <v>20181</v>
      </c>
      <c r="J6835" t="s">
        <v>47734</v>
      </c>
      <c r="K6835" t="s">
        <v>10165</v>
      </c>
      <c r="M6835" t="s">
        <v>19754</v>
      </c>
      <c r="N6835" t="s">
        <v>296</v>
      </c>
      <c r="O6835" t="s">
        <v>396</v>
      </c>
      <c r="P6835" t="s">
        <v>192</v>
      </c>
    </row>
    <row r="6836" spans="1:16" x14ac:dyDescent="0.2">
      <c r="A6836" t="s">
        <v>31873</v>
      </c>
      <c r="B6836" t="s">
        <v>31872</v>
      </c>
      <c r="C6836" s="1">
        <v>35020</v>
      </c>
      <c r="D6836" t="s">
        <v>65</v>
      </c>
      <c r="E6836" t="s">
        <v>125</v>
      </c>
      <c r="G6836" t="s">
        <v>25198</v>
      </c>
      <c r="H6836" t="s">
        <v>31873</v>
      </c>
      <c r="J6836" t="s">
        <v>31874</v>
      </c>
      <c r="K6836" t="s">
        <v>26201</v>
      </c>
      <c r="N6836" t="s">
        <v>31875</v>
      </c>
      <c r="P6836" t="s">
        <v>31876</v>
      </c>
    </row>
    <row r="6837" spans="1:16" x14ac:dyDescent="0.2">
      <c r="A6837" t="s">
        <v>21078</v>
      </c>
      <c r="B6837" t="s">
        <v>21077</v>
      </c>
      <c r="C6837" s="1">
        <v>36581</v>
      </c>
      <c r="D6837" t="s">
        <v>65</v>
      </c>
      <c r="E6837" t="s">
        <v>1508</v>
      </c>
      <c r="F6837" t="s">
        <v>1509</v>
      </c>
      <c r="G6837" t="s">
        <v>143</v>
      </c>
      <c r="H6837" t="s">
        <v>21078</v>
      </c>
      <c r="I6837" t="s">
        <v>575</v>
      </c>
      <c r="J6837" t="s">
        <v>21079</v>
      </c>
      <c r="K6837" t="s">
        <v>86</v>
      </c>
      <c r="M6837" t="s">
        <v>373</v>
      </c>
      <c r="N6837" t="s">
        <v>11287</v>
      </c>
      <c r="O6837" t="s">
        <v>153</v>
      </c>
    </row>
    <row r="6838" spans="1:16" x14ac:dyDescent="0.2">
      <c r="A6838" t="s">
        <v>21533</v>
      </c>
      <c r="B6838" t="s">
        <v>21532</v>
      </c>
      <c r="C6838" s="1">
        <v>25568</v>
      </c>
      <c r="D6838" t="s">
        <v>65</v>
      </c>
      <c r="E6838" t="s">
        <v>125</v>
      </c>
      <c r="G6838" t="s">
        <v>143</v>
      </c>
      <c r="H6838" t="s">
        <v>21533</v>
      </c>
      <c r="I6838" t="s">
        <v>575</v>
      </c>
      <c r="K6838" t="s">
        <v>10165</v>
      </c>
      <c r="M6838" t="s">
        <v>373</v>
      </c>
      <c r="N6838" t="s">
        <v>11287</v>
      </c>
      <c r="O6838">
        <v>0</v>
      </c>
    </row>
    <row r="6839" spans="1:16" x14ac:dyDescent="0.2">
      <c r="A6839" t="s">
        <v>19751</v>
      </c>
      <c r="B6839" t="s">
        <v>19748</v>
      </c>
      <c r="C6839" s="1">
        <v>39580</v>
      </c>
      <c r="D6839" t="s">
        <v>65</v>
      </c>
      <c r="E6839" t="s">
        <v>236</v>
      </c>
      <c r="F6839" t="s">
        <v>237</v>
      </c>
      <c r="G6839" t="s">
        <v>143</v>
      </c>
      <c r="H6839" t="s">
        <v>19751</v>
      </c>
      <c r="I6839" t="s">
        <v>19752</v>
      </c>
      <c r="J6839" t="s">
        <v>19753</v>
      </c>
      <c r="K6839" t="s">
        <v>245</v>
      </c>
      <c r="M6839" t="s">
        <v>19754</v>
      </c>
      <c r="N6839" t="s">
        <v>238</v>
      </c>
      <c r="O6839" t="s">
        <v>153</v>
      </c>
    </row>
    <row r="6840" spans="1:16" x14ac:dyDescent="0.2">
      <c r="A6840" t="s">
        <v>47903</v>
      </c>
      <c r="B6840" t="s">
        <v>21204</v>
      </c>
      <c r="C6840" s="1">
        <v>37215</v>
      </c>
      <c r="D6840" t="s">
        <v>65</v>
      </c>
      <c r="E6840" t="s">
        <v>307</v>
      </c>
      <c r="F6840" t="s">
        <v>308</v>
      </c>
      <c r="G6840" t="s">
        <v>143</v>
      </c>
      <c r="H6840" t="s">
        <v>47903</v>
      </c>
      <c r="I6840" t="s">
        <v>47904</v>
      </c>
      <c r="J6840" t="s">
        <v>47905</v>
      </c>
      <c r="K6840" t="s">
        <v>10165</v>
      </c>
      <c r="M6840" t="s">
        <v>20784</v>
      </c>
      <c r="N6840" t="s">
        <v>21188</v>
      </c>
      <c r="O6840" t="s">
        <v>153</v>
      </c>
    </row>
    <row r="6841" spans="1:16" x14ac:dyDescent="0.2">
      <c r="A6841" t="s">
        <v>21098</v>
      </c>
      <c r="B6841" t="s">
        <v>21097</v>
      </c>
      <c r="C6841" s="1">
        <v>37259</v>
      </c>
      <c r="D6841" t="s">
        <v>65</v>
      </c>
      <c r="E6841" t="s">
        <v>1508</v>
      </c>
      <c r="F6841" t="s">
        <v>1509</v>
      </c>
      <c r="G6841" t="s">
        <v>143</v>
      </c>
      <c r="H6841" t="s">
        <v>21098</v>
      </c>
      <c r="I6841" t="s">
        <v>19750</v>
      </c>
      <c r="J6841" t="s">
        <v>21099</v>
      </c>
      <c r="K6841" t="s">
        <v>245</v>
      </c>
      <c r="M6841" t="s">
        <v>373</v>
      </c>
      <c r="N6841" t="s">
        <v>21100</v>
      </c>
      <c r="O6841" t="s">
        <v>153</v>
      </c>
    </row>
    <row r="6842" spans="1:16" x14ac:dyDescent="0.2">
      <c r="A6842" t="s">
        <v>47907</v>
      </c>
      <c r="B6842" t="s">
        <v>47908</v>
      </c>
      <c r="C6842" s="1">
        <v>39982</v>
      </c>
      <c r="D6842" t="s">
        <v>65</v>
      </c>
      <c r="E6842" t="s">
        <v>70</v>
      </c>
      <c r="G6842" t="s">
        <v>143</v>
      </c>
      <c r="H6842" t="s">
        <v>47907</v>
      </c>
      <c r="I6842" t="s">
        <v>19750</v>
      </c>
      <c r="K6842" t="s">
        <v>245</v>
      </c>
      <c r="O6842" t="s">
        <v>153</v>
      </c>
    </row>
    <row r="6843" spans="1:16" x14ac:dyDescent="0.2">
      <c r="A6843" t="s">
        <v>21448</v>
      </c>
      <c r="B6843" t="s">
        <v>21447</v>
      </c>
      <c r="C6843" s="1">
        <v>40241</v>
      </c>
      <c r="D6843" t="s">
        <v>65</v>
      </c>
      <c r="E6843" t="s">
        <v>205</v>
      </c>
      <c r="F6843" t="s">
        <v>206</v>
      </c>
      <c r="G6843" t="s">
        <v>143</v>
      </c>
      <c r="H6843" t="s">
        <v>21448</v>
      </c>
      <c r="I6843" t="s">
        <v>21449</v>
      </c>
      <c r="J6843" t="s">
        <v>21450</v>
      </c>
      <c r="K6843" t="s">
        <v>160</v>
      </c>
      <c r="M6843" t="s">
        <v>373</v>
      </c>
      <c r="N6843" t="s">
        <v>250</v>
      </c>
      <c r="O6843" t="s">
        <v>153</v>
      </c>
      <c r="P6843" t="s">
        <v>117</v>
      </c>
    </row>
    <row r="6844" spans="1:16" x14ac:dyDescent="0.2">
      <c r="A6844" t="s">
        <v>19749</v>
      </c>
      <c r="B6844" t="s">
        <v>19748</v>
      </c>
      <c r="C6844" s="1">
        <v>25568</v>
      </c>
      <c r="D6844" t="s">
        <v>65</v>
      </c>
      <c r="E6844" t="s">
        <v>1508</v>
      </c>
      <c r="F6844" t="s">
        <v>1509</v>
      </c>
      <c r="G6844" t="s">
        <v>143</v>
      </c>
      <c r="H6844" t="s">
        <v>19749</v>
      </c>
      <c r="I6844" t="s">
        <v>19750</v>
      </c>
      <c r="K6844" t="s">
        <v>86</v>
      </c>
      <c r="O6844">
        <v>0</v>
      </c>
    </row>
    <row r="6845" spans="1:16" x14ac:dyDescent="0.2">
      <c r="A6845" t="s">
        <v>20361</v>
      </c>
      <c r="B6845" t="s">
        <v>20360</v>
      </c>
      <c r="C6845" s="1">
        <v>41653</v>
      </c>
      <c r="D6845" t="s">
        <v>65</v>
      </c>
      <c r="E6845" t="s">
        <v>568</v>
      </c>
      <c r="F6845" t="s">
        <v>569</v>
      </c>
      <c r="G6845" t="s">
        <v>146</v>
      </c>
      <c r="H6845" t="s">
        <v>20361</v>
      </c>
      <c r="I6845" t="s">
        <v>20344</v>
      </c>
      <c r="J6845" t="s">
        <v>20362</v>
      </c>
      <c r="K6845" t="s">
        <v>67</v>
      </c>
      <c r="M6845" t="s">
        <v>20363</v>
      </c>
      <c r="N6845" t="s">
        <v>20347</v>
      </c>
      <c r="O6845" t="s">
        <v>153</v>
      </c>
    </row>
    <row r="6846" spans="1:16" x14ac:dyDescent="0.2">
      <c r="A6846" t="s">
        <v>21627</v>
      </c>
      <c r="B6846" t="s">
        <v>21626</v>
      </c>
      <c r="C6846" s="1">
        <v>39230</v>
      </c>
      <c r="D6846" t="s">
        <v>65</v>
      </c>
      <c r="E6846" t="s">
        <v>236</v>
      </c>
      <c r="F6846" t="s">
        <v>237</v>
      </c>
      <c r="G6846" t="s">
        <v>143</v>
      </c>
      <c r="H6846" t="s">
        <v>21627</v>
      </c>
      <c r="I6846" t="s">
        <v>21628</v>
      </c>
      <c r="J6846" t="s">
        <v>21629</v>
      </c>
      <c r="K6846" t="s">
        <v>10165</v>
      </c>
      <c r="M6846" t="s">
        <v>20784</v>
      </c>
      <c r="N6846" t="s">
        <v>238</v>
      </c>
      <c r="O6846" t="s">
        <v>153</v>
      </c>
    </row>
    <row r="6847" spans="1:16" x14ac:dyDescent="0.2">
      <c r="A6847" t="s">
        <v>21259</v>
      </c>
      <c r="B6847" t="s">
        <v>21258</v>
      </c>
      <c r="C6847" s="1">
        <v>37540</v>
      </c>
      <c r="D6847" t="s">
        <v>65</v>
      </c>
      <c r="E6847" t="s">
        <v>1508</v>
      </c>
      <c r="F6847" t="s">
        <v>1509</v>
      </c>
      <c r="G6847" t="s">
        <v>143</v>
      </c>
      <c r="H6847" t="s">
        <v>21259</v>
      </c>
      <c r="I6847" t="s">
        <v>575</v>
      </c>
      <c r="J6847" t="s">
        <v>21260</v>
      </c>
      <c r="K6847" t="s">
        <v>245</v>
      </c>
      <c r="M6847" t="s">
        <v>373</v>
      </c>
      <c r="N6847" t="s">
        <v>11287</v>
      </c>
      <c r="O6847" t="s">
        <v>153</v>
      </c>
    </row>
    <row r="6848" spans="1:16" x14ac:dyDescent="0.2">
      <c r="A6848" t="s">
        <v>21011</v>
      </c>
      <c r="B6848" t="s">
        <v>21010</v>
      </c>
      <c r="C6848" s="1">
        <v>37540</v>
      </c>
      <c r="D6848" t="s">
        <v>65</v>
      </c>
      <c r="E6848" t="s">
        <v>1508</v>
      </c>
      <c r="F6848" t="s">
        <v>1509</v>
      </c>
      <c r="G6848" t="s">
        <v>143</v>
      </c>
      <c r="H6848" t="s">
        <v>21011</v>
      </c>
      <c r="I6848" t="s">
        <v>575</v>
      </c>
      <c r="J6848" t="s">
        <v>21012</v>
      </c>
      <c r="K6848" t="s">
        <v>160</v>
      </c>
      <c r="M6848" t="s">
        <v>373</v>
      </c>
      <c r="N6848" t="s">
        <v>11287</v>
      </c>
      <c r="O6848" t="s">
        <v>153</v>
      </c>
    </row>
    <row r="6849" spans="1:16" x14ac:dyDescent="0.2">
      <c r="A6849" t="s">
        <v>47765</v>
      </c>
      <c r="B6849" t="s">
        <v>47766</v>
      </c>
      <c r="C6849" s="1">
        <v>43136</v>
      </c>
      <c r="D6849" t="s">
        <v>65</v>
      </c>
      <c r="E6849" t="s">
        <v>1508</v>
      </c>
      <c r="F6849" t="s">
        <v>1509</v>
      </c>
      <c r="G6849" t="s">
        <v>143</v>
      </c>
      <c r="H6849" t="s">
        <v>47765</v>
      </c>
      <c r="I6849" t="s">
        <v>20754</v>
      </c>
      <c r="J6849" t="s">
        <v>47767</v>
      </c>
      <c r="K6849" t="s">
        <v>86</v>
      </c>
      <c r="M6849" t="s">
        <v>47768</v>
      </c>
      <c r="N6849" t="s">
        <v>47769</v>
      </c>
      <c r="O6849" t="s">
        <v>153</v>
      </c>
    </row>
    <row r="6850" spans="1:16" x14ac:dyDescent="0.2">
      <c r="A6850" t="s">
        <v>21198</v>
      </c>
      <c r="B6850" t="s">
        <v>21197</v>
      </c>
      <c r="C6850" s="1">
        <v>37214</v>
      </c>
      <c r="D6850" t="s">
        <v>65</v>
      </c>
      <c r="E6850" t="s">
        <v>307</v>
      </c>
      <c r="F6850" t="s">
        <v>308</v>
      </c>
      <c r="G6850" t="s">
        <v>143</v>
      </c>
      <c r="H6850" t="s">
        <v>21198</v>
      </c>
      <c r="I6850" t="s">
        <v>21199</v>
      </c>
      <c r="J6850" t="s">
        <v>47900</v>
      </c>
      <c r="K6850" t="s">
        <v>245</v>
      </c>
      <c r="M6850" t="s">
        <v>373</v>
      </c>
      <c r="N6850" t="s">
        <v>21188</v>
      </c>
      <c r="O6850" t="s">
        <v>153</v>
      </c>
      <c r="P6850" t="s">
        <v>47901</v>
      </c>
    </row>
    <row r="6851" spans="1:16" x14ac:dyDescent="0.2">
      <c r="A6851" t="s">
        <v>20846</v>
      </c>
      <c r="B6851" t="s">
        <v>20845</v>
      </c>
      <c r="C6851" s="1">
        <v>36159</v>
      </c>
      <c r="D6851" t="s">
        <v>65</v>
      </c>
      <c r="E6851" t="s">
        <v>99</v>
      </c>
      <c r="F6851" t="s">
        <v>100</v>
      </c>
      <c r="G6851" t="s">
        <v>143</v>
      </c>
      <c r="H6851" t="s">
        <v>20846</v>
      </c>
      <c r="I6851" t="s">
        <v>20847</v>
      </c>
      <c r="J6851" t="s">
        <v>20848</v>
      </c>
      <c r="K6851" t="s">
        <v>10165</v>
      </c>
      <c r="L6851" t="s">
        <v>254</v>
      </c>
      <c r="M6851" t="s">
        <v>373</v>
      </c>
      <c r="N6851" t="s">
        <v>187</v>
      </c>
      <c r="O6851" t="s">
        <v>153</v>
      </c>
      <c r="P6851" t="s">
        <v>117</v>
      </c>
    </row>
    <row r="6852" spans="1:16" x14ac:dyDescent="0.2">
      <c r="A6852" t="s">
        <v>21210</v>
      </c>
      <c r="B6852" t="s">
        <v>21209</v>
      </c>
      <c r="C6852" s="1">
        <v>37215</v>
      </c>
      <c r="D6852" t="s">
        <v>65</v>
      </c>
      <c r="E6852" t="s">
        <v>307</v>
      </c>
      <c r="F6852" t="s">
        <v>308</v>
      </c>
      <c r="G6852" t="s">
        <v>143</v>
      </c>
      <c r="H6852" t="s">
        <v>21210</v>
      </c>
      <c r="I6852" t="s">
        <v>21211</v>
      </c>
      <c r="J6852" t="s">
        <v>21212</v>
      </c>
      <c r="K6852" t="s">
        <v>10165</v>
      </c>
      <c r="M6852" t="s">
        <v>373</v>
      </c>
      <c r="N6852" t="s">
        <v>21188</v>
      </c>
      <c r="O6852">
        <v>0</v>
      </c>
      <c r="P6852" t="s">
        <v>47906</v>
      </c>
    </row>
    <row r="6853" spans="1:16" x14ac:dyDescent="0.2">
      <c r="A6853" t="s">
        <v>21185</v>
      </c>
      <c r="B6853" t="s">
        <v>21184</v>
      </c>
      <c r="C6853" s="1">
        <v>37214</v>
      </c>
      <c r="D6853" t="s">
        <v>65</v>
      </c>
      <c r="E6853" t="s">
        <v>307</v>
      </c>
      <c r="F6853" t="s">
        <v>308</v>
      </c>
      <c r="G6853" t="s">
        <v>143</v>
      </c>
      <c r="H6853" t="s">
        <v>21185</v>
      </c>
      <c r="I6853" t="s">
        <v>21186</v>
      </c>
      <c r="J6853" t="s">
        <v>21187</v>
      </c>
      <c r="K6853" t="s">
        <v>245</v>
      </c>
      <c r="M6853" t="s">
        <v>373</v>
      </c>
      <c r="N6853" t="s">
        <v>21188</v>
      </c>
      <c r="O6853" t="s">
        <v>153</v>
      </c>
    </row>
    <row r="6854" spans="1:16" x14ac:dyDescent="0.2">
      <c r="A6854" t="s">
        <v>31923</v>
      </c>
      <c r="B6854" t="s">
        <v>31922</v>
      </c>
      <c r="C6854" s="1">
        <v>34278</v>
      </c>
      <c r="D6854" t="s">
        <v>65</v>
      </c>
      <c r="E6854" t="s">
        <v>26548</v>
      </c>
      <c r="F6854" t="s">
        <v>26549</v>
      </c>
      <c r="G6854" t="s">
        <v>26175</v>
      </c>
      <c r="H6854" t="s">
        <v>31923</v>
      </c>
      <c r="I6854" t="s">
        <v>26425</v>
      </c>
      <c r="J6854" t="s">
        <v>36043</v>
      </c>
      <c r="K6854" t="s">
        <v>25496</v>
      </c>
      <c r="N6854" t="s">
        <v>36452</v>
      </c>
      <c r="P6854" t="s">
        <v>12166</v>
      </c>
    </row>
    <row r="6855" spans="1:16" x14ac:dyDescent="0.2">
      <c r="A6855" t="s">
        <v>26550</v>
      </c>
      <c r="B6855" t="s">
        <v>26547</v>
      </c>
      <c r="C6855" s="1">
        <v>35053</v>
      </c>
      <c r="D6855" t="s">
        <v>65</v>
      </c>
      <c r="E6855" t="s">
        <v>26548</v>
      </c>
      <c r="F6855" t="s">
        <v>26549</v>
      </c>
      <c r="G6855" t="s">
        <v>26175</v>
      </c>
      <c r="H6855" t="s">
        <v>26550</v>
      </c>
      <c r="I6855" t="s">
        <v>26551</v>
      </c>
      <c r="J6855" t="s">
        <v>34695</v>
      </c>
      <c r="K6855" t="s">
        <v>25450</v>
      </c>
      <c r="N6855" t="s">
        <v>26552</v>
      </c>
      <c r="P6855" t="s">
        <v>12166</v>
      </c>
    </row>
    <row r="6856" spans="1:16" x14ac:dyDescent="0.2">
      <c r="A6856" t="s">
        <v>33848</v>
      </c>
      <c r="B6856" t="s">
        <v>33847</v>
      </c>
      <c r="C6856" s="1">
        <v>43090</v>
      </c>
      <c r="D6856" t="s">
        <v>65</v>
      </c>
      <c r="E6856" t="s">
        <v>26548</v>
      </c>
      <c r="F6856" t="s">
        <v>26549</v>
      </c>
      <c r="G6856" t="s">
        <v>25147</v>
      </c>
      <c r="H6856" t="s">
        <v>33848</v>
      </c>
      <c r="I6856" t="s">
        <v>33849</v>
      </c>
      <c r="J6856" t="s">
        <v>35145</v>
      </c>
      <c r="K6856" t="s">
        <v>25149</v>
      </c>
      <c r="L6856" t="s">
        <v>33835</v>
      </c>
      <c r="M6856" t="s">
        <v>26331</v>
      </c>
      <c r="N6856" t="s">
        <v>28069</v>
      </c>
      <c r="P6856" t="s">
        <v>33850</v>
      </c>
    </row>
    <row r="6857" spans="1:16" x14ac:dyDescent="0.2">
      <c r="A6857" t="s">
        <v>47790</v>
      </c>
      <c r="B6857" t="s">
        <v>47791</v>
      </c>
      <c r="C6857" s="1">
        <v>43256</v>
      </c>
      <c r="D6857" t="s">
        <v>65</v>
      </c>
      <c r="E6857" t="s">
        <v>243</v>
      </c>
      <c r="F6857" t="s">
        <v>244</v>
      </c>
      <c r="G6857" t="s">
        <v>143</v>
      </c>
      <c r="H6857" t="s">
        <v>47790</v>
      </c>
      <c r="I6857" t="s">
        <v>47792</v>
      </c>
      <c r="J6857" t="s">
        <v>47793</v>
      </c>
      <c r="K6857" t="s">
        <v>10165</v>
      </c>
      <c r="M6857" t="s">
        <v>47794</v>
      </c>
      <c r="N6857" t="s">
        <v>47795</v>
      </c>
      <c r="O6857" t="s">
        <v>153</v>
      </c>
    </row>
    <row r="6858" spans="1:16" x14ac:dyDescent="0.2">
      <c r="A6858" t="s">
        <v>19643</v>
      </c>
      <c r="B6858" t="s">
        <v>19642</v>
      </c>
      <c r="C6858" s="1">
        <v>37796</v>
      </c>
      <c r="D6858" t="s">
        <v>65</v>
      </c>
      <c r="E6858" t="s">
        <v>337</v>
      </c>
      <c r="F6858" t="s">
        <v>338</v>
      </c>
      <c r="G6858" t="s">
        <v>127</v>
      </c>
      <c r="H6858" t="s">
        <v>19643</v>
      </c>
      <c r="I6858" t="s">
        <v>19644</v>
      </c>
      <c r="J6858" t="s">
        <v>19645</v>
      </c>
      <c r="K6858" t="s">
        <v>105</v>
      </c>
      <c r="M6858" t="s">
        <v>19646</v>
      </c>
      <c r="N6858" t="s">
        <v>19647</v>
      </c>
      <c r="O6858" t="s">
        <v>153</v>
      </c>
      <c r="P6858" t="s">
        <v>192</v>
      </c>
    </row>
    <row r="6859" spans="1:16" x14ac:dyDescent="0.2">
      <c r="A6859" t="s">
        <v>18726</v>
      </c>
      <c r="B6859" t="s">
        <v>18725</v>
      </c>
      <c r="C6859" s="1">
        <v>42093</v>
      </c>
      <c r="D6859" t="s">
        <v>65</v>
      </c>
      <c r="E6859" t="s">
        <v>5701</v>
      </c>
      <c r="F6859" t="s">
        <v>5702</v>
      </c>
      <c r="G6859" t="s">
        <v>127</v>
      </c>
      <c r="H6859" t="s">
        <v>18726</v>
      </c>
      <c r="I6859" t="s">
        <v>18727</v>
      </c>
      <c r="J6859" t="s">
        <v>47564</v>
      </c>
      <c r="K6859" t="s">
        <v>185</v>
      </c>
      <c r="L6859" t="s">
        <v>115</v>
      </c>
      <c r="M6859" t="s">
        <v>2173</v>
      </c>
      <c r="N6859" t="s">
        <v>47255</v>
      </c>
      <c r="O6859" t="s">
        <v>153</v>
      </c>
    </row>
    <row r="6860" spans="1:16" x14ac:dyDescent="0.2">
      <c r="A6860" t="s">
        <v>51696</v>
      </c>
      <c r="B6860" t="s">
        <v>51697</v>
      </c>
      <c r="C6860" s="1">
        <v>43866</v>
      </c>
      <c r="D6860" t="s">
        <v>65</v>
      </c>
      <c r="E6860" t="s">
        <v>730</v>
      </c>
      <c r="F6860" t="s">
        <v>731</v>
      </c>
      <c r="G6860" t="s">
        <v>127</v>
      </c>
      <c r="H6860" t="s">
        <v>51696</v>
      </c>
      <c r="I6860" t="s">
        <v>51698</v>
      </c>
      <c r="J6860" t="s">
        <v>51699</v>
      </c>
      <c r="K6860" t="s">
        <v>67</v>
      </c>
      <c r="L6860" t="s">
        <v>51700</v>
      </c>
      <c r="M6860" t="s">
        <v>51701</v>
      </c>
      <c r="N6860" t="s">
        <v>51702</v>
      </c>
      <c r="O6860" t="s">
        <v>153</v>
      </c>
      <c r="P6860" t="s">
        <v>51703</v>
      </c>
    </row>
    <row r="6861" spans="1:16" x14ac:dyDescent="0.2">
      <c r="A6861" t="s">
        <v>25453</v>
      </c>
      <c r="B6861" t="s">
        <v>25452</v>
      </c>
      <c r="C6861" s="1">
        <v>41190</v>
      </c>
      <c r="D6861" t="s">
        <v>65</v>
      </c>
      <c r="E6861" t="s">
        <v>25177</v>
      </c>
      <c r="F6861" t="s">
        <v>34200</v>
      </c>
      <c r="G6861" t="s">
        <v>25323</v>
      </c>
      <c r="H6861" t="s">
        <v>25453</v>
      </c>
      <c r="I6861" t="s">
        <v>25172</v>
      </c>
      <c r="J6861" t="s">
        <v>34292</v>
      </c>
      <c r="K6861" t="s">
        <v>25156</v>
      </c>
      <c r="L6861" t="s">
        <v>25454</v>
      </c>
      <c r="M6861" t="s">
        <v>34251</v>
      </c>
      <c r="N6861" t="s">
        <v>34293</v>
      </c>
      <c r="P6861" t="s">
        <v>1296</v>
      </c>
    </row>
    <row r="6862" spans="1:16" x14ac:dyDescent="0.2">
      <c r="A6862" t="s">
        <v>8994</v>
      </c>
      <c r="B6862" t="s">
        <v>8993</v>
      </c>
      <c r="C6862" s="1">
        <v>41192</v>
      </c>
      <c r="D6862" t="s">
        <v>65</v>
      </c>
      <c r="E6862" t="s">
        <v>330</v>
      </c>
      <c r="F6862" t="s">
        <v>331</v>
      </c>
      <c r="G6862" t="s">
        <v>127</v>
      </c>
      <c r="H6862" t="s">
        <v>8994</v>
      </c>
      <c r="I6862" t="s">
        <v>8995</v>
      </c>
      <c r="J6862" t="s">
        <v>8996</v>
      </c>
      <c r="K6862" t="s">
        <v>93</v>
      </c>
      <c r="M6862" t="s">
        <v>8997</v>
      </c>
      <c r="N6862" t="s">
        <v>675</v>
      </c>
      <c r="O6862" t="s">
        <v>153</v>
      </c>
      <c r="P6862" t="s">
        <v>192</v>
      </c>
    </row>
    <row r="6863" spans="1:16" x14ac:dyDescent="0.2">
      <c r="A6863" t="s">
        <v>16594</v>
      </c>
      <c r="B6863" t="s">
        <v>16593</v>
      </c>
      <c r="C6863" s="1">
        <v>40168</v>
      </c>
      <c r="D6863" t="s">
        <v>65</v>
      </c>
      <c r="E6863" t="s">
        <v>256</v>
      </c>
      <c r="F6863" t="s">
        <v>257</v>
      </c>
      <c r="G6863" t="s">
        <v>127</v>
      </c>
      <c r="H6863" t="s">
        <v>16594</v>
      </c>
      <c r="I6863" t="s">
        <v>16595</v>
      </c>
      <c r="J6863" t="s">
        <v>16596</v>
      </c>
      <c r="K6863" t="s">
        <v>111</v>
      </c>
      <c r="M6863" t="s">
        <v>15734</v>
      </c>
      <c r="N6863" t="s">
        <v>258</v>
      </c>
      <c r="O6863" t="s">
        <v>153</v>
      </c>
    </row>
    <row r="6864" spans="1:16" x14ac:dyDescent="0.2">
      <c r="A6864" t="s">
        <v>17968</v>
      </c>
      <c r="B6864" t="s">
        <v>17967</v>
      </c>
      <c r="C6864" s="1">
        <v>25568</v>
      </c>
      <c r="D6864" t="s">
        <v>65</v>
      </c>
      <c r="E6864" t="s">
        <v>125</v>
      </c>
      <c r="G6864" t="s">
        <v>127</v>
      </c>
      <c r="H6864" t="s">
        <v>17968</v>
      </c>
      <c r="I6864" t="s">
        <v>17969</v>
      </c>
      <c r="J6864" t="s">
        <v>17970</v>
      </c>
      <c r="K6864" t="s">
        <v>105</v>
      </c>
      <c r="M6864" t="s">
        <v>6134</v>
      </c>
      <c r="N6864" t="s">
        <v>17971</v>
      </c>
      <c r="O6864" t="s">
        <v>94</v>
      </c>
      <c r="P6864" t="s">
        <v>192</v>
      </c>
    </row>
    <row r="6865" spans="1:16" x14ac:dyDescent="0.2">
      <c r="A6865" t="s">
        <v>50521</v>
      </c>
      <c r="B6865" t="s">
        <v>50522</v>
      </c>
      <c r="C6865" s="1">
        <v>43693</v>
      </c>
      <c r="D6865" t="s">
        <v>65</v>
      </c>
      <c r="E6865" t="s">
        <v>5701</v>
      </c>
      <c r="F6865" t="s">
        <v>5702</v>
      </c>
      <c r="G6865" t="s">
        <v>143</v>
      </c>
      <c r="H6865" t="s">
        <v>50521</v>
      </c>
      <c r="I6865" t="s">
        <v>50523</v>
      </c>
      <c r="J6865" t="s">
        <v>50524</v>
      </c>
      <c r="K6865" t="s">
        <v>160</v>
      </c>
      <c r="L6865" t="s">
        <v>50525</v>
      </c>
      <c r="M6865" t="s">
        <v>373</v>
      </c>
      <c r="N6865" t="s">
        <v>50526</v>
      </c>
      <c r="O6865" t="s">
        <v>153</v>
      </c>
      <c r="P6865" t="s">
        <v>25087</v>
      </c>
    </row>
    <row r="6866" spans="1:16" x14ac:dyDescent="0.2">
      <c r="A6866" t="s">
        <v>35252</v>
      </c>
      <c r="B6866" t="s">
        <v>28085</v>
      </c>
      <c r="C6866" s="1">
        <v>38250</v>
      </c>
      <c r="D6866" t="s">
        <v>65</v>
      </c>
      <c r="E6866" t="s">
        <v>25399</v>
      </c>
      <c r="F6866" t="s">
        <v>25400</v>
      </c>
      <c r="G6866" t="s">
        <v>25147</v>
      </c>
      <c r="H6866" t="s">
        <v>35252</v>
      </c>
      <c r="I6866" t="s">
        <v>25161</v>
      </c>
      <c r="J6866" t="s">
        <v>34203</v>
      </c>
      <c r="K6866" t="s">
        <v>25173</v>
      </c>
      <c r="L6866" t="s">
        <v>28086</v>
      </c>
      <c r="N6866" t="s">
        <v>26958</v>
      </c>
      <c r="P6866" t="s">
        <v>34912</v>
      </c>
    </row>
    <row r="6867" spans="1:16" x14ac:dyDescent="0.2">
      <c r="A6867" t="s">
        <v>13206</v>
      </c>
      <c r="B6867" t="s">
        <v>13205</v>
      </c>
      <c r="C6867" s="1">
        <v>35521</v>
      </c>
      <c r="D6867" t="s">
        <v>65</v>
      </c>
      <c r="E6867" t="s">
        <v>230</v>
      </c>
      <c r="F6867" t="s">
        <v>231</v>
      </c>
      <c r="G6867" t="s">
        <v>127</v>
      </c>
      <c r="H6867" t="s">
        <v>13206</v>
      </c>
      <c r="I6867" t="s">
        <v>13207</v>
      </c>
      <c r="J6867" t="s">
        <v>13208</v>
      </c>
      <c r="K6867" t="s">
        <v>86</v>
      </c>
      <c r="M6867" t="s">
        <v>7546</v>
      </c>
      <c r="N6867" t="s">
        <v>13209</v>
      </c>
      <c r="O6867" t="s">
        <v>153</v>
      </c>
      <c r="P6867" t="s">
        <v>117</v>
      </c>
    </row>
    <row r="6868" spans="1:16" x14ac:dyDescent="0.2">
      <c r="A6868" t="s">
        <v>16590</v>
      </c>
      <c r="B6868" t="s">
        <v>16589</v>
      </c>
      <c r="C6868" s="1">
        <v>40164</v>
      </c>
      <c r="D6868" t="s">
        <v>65</v>
      </c>
      <c r="E6868" t="s">
        <v>660</v>
      </c>
      <c r="F6868" t="s">
        <v>661</v>
      </c>
      <c r="G6868" t="s">
        <v>127</v>
      </c>
      <c r="H6868" t="s">
        <v>16590</v>
      </c>
      <c r="I6868" t="s">
        <v>16591</v>
      </c>
      <c r="J6868" t="s">
        <v>16592</v>
      </c>
      <c r="K6868" t="s">
        <v>111</v>
      </c>
      <c r="M6868" t="s">
        <v>7546</v>
      </c>
      <c r="N6868" t="s">
        <v>9852</v>
      </c>
      <c r="O6868" t="s">
        <v>153</v>
      </c>
    </row>
    <row r="6869" spans="1:16" x14ac:dyDescent="0.2">
      <c r="A6869" t="s">
        <v>31367</v>
      </c>
      <c r="B6869" t="s">
        <v>31366</v>
      </c>
      <c r="C6869" s="1">
        <v>42797</v>
      </c>
      <c r="D6869" t="s">
        <v>65</v>
      </c>
      <c r="E6869" t="s">
        <v>25724</v>
      </c>
      <c r="F6869" t="s">
        <v>25725</v>
      </c>
      <c r="G6869" t="s">
        <v>25147</v>
      </c>
      <c r="H6869" t="s">
        <v>31367</v>
      </c>
      <c r="I6869" t="s">
        <v>31368</v>
      </c>
      <c r="J6869" t="s">
        <v>34231</v>
      </c>
      <c r="K6869" t="s">
        <v>25149</v>
      </c>
      <c r="L6869" t="s">
        <v>36303</v>
      </c>
      <c r="M6869" t="s">
        <v>36183</v>
      </c>
      <c r="N6869" t="s">
        <v>26454</v>
      </c>
    </row>
    <row r="6870" spans="1:16" x14ac:dyDescent="0.2">
      <c r="A6870" t="s">
        <v>13210</v>
      </c>
      <c r="B6870" t="s">
        <v>13205</v>
      </c>
      <c r="C6870" s="1">
        <v>25568</v>
      </c>
      <c r="D6870" t="s">
        <v>65</v>
      </c>
      <c r="E6870" t="s">
        <v>125</v>
      </c>
      <c r="G6870" t="s">
        <v>127</v>
      </c>
      <c r="H6870" t="s">
        <v>13210</v>
      </c>
      <c r="I6870" t="s">
        <v>13211</v>
      </c>
      <c r="K6870" t="s">
        <v>86</v>
      </c>
      <c r="O6870">
        <v>0</v>
      </c>
    </row>
    <row r="6871" spans="1:16" x14ac:dyDescent="0.2">
      <c r="A6871" t="s">
        <v>17767</v>
      </c>
      <c r="B6871" t="s">
        <v>17766</v>
      </c>
      <c r="C6871" s="1">
        <v>37364</v>
      </c>
      <c r="D6871" t="s">
        <v>65</v>
      </c>
      <c r="E6871" t="s">
        <v>1864</v>
      </c>
      <c r="F6871" t="s">
        <v>1865</v>
      </c>
      <c r="G6871" t="s">
        <v>127</v>
      </c>
      <c r="H6871" t="s">
        <v>17767</v>
      </c>
      <c r="I6871" t="s">
        <v>17764</v>
      </c>
      <c r="J6871" t="s">
        <v>17768</v>
      </c>
      <c r="K6871" t="s">
        <v>93</v>
      </c>
      <c r="M6871" t="s">
        <v>11113</v>
      </c>
      <c r="N6871" t="s">
        <v>17450</v>
      </c>
      <c r="O6871" t="s">
        <v>153</v>
      </c>
      <c r="P6871" t="s">
        <v>192</v>
      </c>
    </row>
    <row r="6872" spans="1:16" x14ac:dyDescent="0.2">
      <c r="A6872" t="s">
        <v>17763</v>
      </c>
      <c r="B6872" t="s">
        <v>17762</v>
      </c>
      <c r="C6872" s="1">
        <v>37364</v>
      </c>
      <c r="D6872" t="s">
        <v>65</v>
      </c>
      <c r="E6872" t="s">
        <v>1864</v>
      </c>
      <c r="F6872" t="s">
        <v>1865</v>
      </c>
      <c r="G6872" t="s">
        <v>127</v>
      </c>
      <c r="H6872" t="s">
        <v>17763</v>
      </c>
      <c r="I6872" t="s">
        <v>17764</v>
      </c>
      <c r="J6872" t="s">
        <v>17765</v>
      </c>
      <c r="K6872" t="s">
        <v>93</v>
      </c>
      <c r="M6872" t="s">
        <v>11113</v>
      </c>
      <c r="N6872" t="s">
        <v>17450</v>
      </c>
      <c r="O6872" t="s">
        <v>153</v>
      </c>
      <c r="P6872" t="s">
        <v>192</v>
      </c>
    </row>
    <row r="6873" spans="1:16" x14ac:dyDescent="0.2">
      <c r="A6873" t="s">
        <v>33495</v>
      </c>
      <c r="B6873" t="s">
        <v>33494</v>
      </c>
      <c r="C6873" s="1">
        <v>43122</v>
      </c>
      <c r="D6873" t="s">
        <v>65</v>
      </c>
      <c r="E6873" t="s">
        <v>25151</v>
      </c>
      <c r="F6873" t="s">
        <v>25152</v>
      </c>
      <c r="G6873" t="s">
        <v>25147</v>
      </c>
      <c r="H6873" t="s">
        <v>33495</v>
      </c>
      <c r="I6873" t="s">
        <v>36925</v>
      </c>
      <c r="J6873" t="s">
        <v>34231</v>
      </c>
      <c r="K6873" t="s">
        <v>25149</v>
      </c>
      <c r="L6873" t="s">
        <v>33496</v>
      </c>
      <c r="M6873" t="s">
        <v>33497</v>
      </c>
      <c r="N6873" t="s">
        <v>33498</v>
      </c>
    </row>
    <row r="6874" spans="1:16" x14ac:dyDescent="0.2">
      <c r="A6874" t="s">
        <v>40131</v>
      </c>
      <c r="B6874" t="s">
        <v>40132</v>
      </c>
      <c r="C6874" s="1">
        <v>43850</v>
      </c>
      <c r="D6874" t="s">
        <v>65</v>
      </c>
      <c r="E6874" t="s">
        <v>25244</v>
      </c>
      <c r="F6874" t="s">
        <v>25245</v>
      </c>
      <c r="G6874" t="s">
        <v>25209</v>
      </c>
      <c r="H6874" t="s">
        <v>40131</v>
      </c>
      <c r="I6874" t="s">
        <v>25145</v>
      </c>
      <c r="J6874" t="s">
        <v>34231</v>
      </c>
      <c r="K6874" t="s">
        <v>25149</v>
      </c>
      <c r="L6874" t="s">
        <v>38377</v>
      </c>
      <c r="M6874" t="s">
        <v>38378</v>
      </c>
      <c r="N6874" t="s">
        <v>40133</v>
      </c>
      <c r="P6874" t="s">
        <v>40123</v>
      </c>
    </row>
    <row r="6875" spans="1:16" x14ac:dyDescent="0.2">
      <c r="A6875" t="s">
        <v>28081</v>
      </c>
      <c r="B6875" t="s">
        <v>28080</v>
      </c>
      <c r="C6875" s="1">
        <v>40693</v>
      </c>
      <c r="D6875" t="s">
        <v>65</v>
      </c>
      <c r="E6875" t="s">
        <v>25724</v>
      </c>
      <c r="F6875" t="s">
        <v>25725</v>
      </c>
      <c r="G6875" t="s">
        <v>25147</v>
      </c>
      <c r="H6875" t="s">
        <v>28081</v>
      </c>
      <c r="I6875" t="s">
        <v>28082</v>
      </c>
      <c r="J6875" t="s">
        <v>34231</v>
      </c>
      <c r="K6875" t="s">
        <v>25149</v>
      </c>
      <c r="L6875" t="s">
        <v>28083</v>
      </c>
      <c r="M6875" t="s">
        <v>35226</v>
      </c>
      <c r="N6875" t="s">
        <v>26454</v>
      </c>
    </row>
    <row r="6876" spans="1:16" x14ac:dyDescent="0.2">
      <c r="A6876" t="s">
        <v>25278</v>
      </c>
      <c r="B6876" t="s">
        <v>25275</v>
      </c>
      <c r="C6876" s="1">
        <v>41781</v>
      </c>
      <c r="D6876" t="s">
        <v>65</v>
      </c>
      <c r="E6876" t="s">
        <v>25276</v>
      </c>
      <c r="F6876" t="s">
        <v>25277</v>
      </c>
      <c r="G6876" t="s">
        <v>25147</v>
      </c>
      <c r="H6876" t="s">
        <v>25278</v>
      </c>
      <c r="I6876" t="s">
        <v>25279</v>
      </c>
      <c r="J6876" t="s">
        <v>34231</v>
      </c>
      <c r="K6876" t="s">
        <v>25149</v>
      </c>
      <c r="L6876" t="s">
        <v>25280</v>
      </c>
      <c r="M6876" t="s">
        <v>34232</v>
      </c>
      <c r="N6876" t="s">
        <v>25281</v>
      </c>
      <c r="P6876" t="s">
        <v>25282</v>
      </c>
    </row>
    <row r="6877" spans="1:16" x14ac:dyDescent="0.2">
      <c r="A6877" t="s">
        <v>9530</v>
      </c>
      <c r="B6877" t="s">
        <v>9529</v>
      </c>
      <c r="C6877" s="1">
        <v>39855</v>
      </c>
      <c r="D6877" t="s">
        <v>65</v>
      </c>
      <c r="E6877" t="s">
        <v>466</v>
      </c>
      <c r="F6877" t="s">
        <v>467</v>
      </c>
      <c r="G6877" t="s">
        <v>127</v>
      </c>
      <c r="H6877" t="s">
        <v>9530</v>
      </c>
      <c r="I6877" t="s">
        <v>79</v>
      </c>
      <c r="J6877" t="s">
        <v>9531</v>
      </c>
      <c r="K6877" t="s">
        <v>93</v>
      </c>
      <c r="L6877" t="s">
        <v>347</v>
      </c>
      <c r="N6877" t="s">
        <v>468</v>
      </c>
      <c r="O6877" t="s">
        <v>94</v>
      </c>
      <c r="P6877" t="s">
        <v>9532</v>
      </c>
    </row>
    <row r="6878" spans="1:16" x14ac:dyDescent="0.2">
      <c r="A6878" t="s">
        <v>17769</v>
      </c>
      <c r="B6878" t="s">
        <v>17766</v>
      </c>
      <c r="C6878" s="1">
        <v>25568</v>
      </c>
      <c r="D6878" t="s">
        <v>65</v>
      </c>
      <c r="E6878" t="s">
        <v>125</v>
      </c>
      <c r="G6878" t="s">
        <v>127</v>
      </c>
      <c r="H6878" t="s">
        <v>17769</v>
      </c>
      <c r="I6878" t="s">
        <v>17770</v>
      </c>
      <c r="K6878" t="s">
        <v>93</v>
      </c>
      <c r="O6878">
        <v>0</v>
      </c>
    </row>
    <row r="6879" spans="1:16" x14ac:dyDescent="0.2">
      <c r="A6879" t="s">
        <v>39208</v>
      </c>
      <c r="B6879" t="s">
        <v>32385</v>
      </c>
      <c r="C6879" s="1">
        <v>37593</v>
      </c>
      <c r="D6879" t="s">
        <v>65</v>
      </c>
      <c r="E6879" t="s">
        <v>256</v>
      </c>
      <c r="F6879" t="s">
        <v>257</v>
      </c>
      <c r="G6879" t="s">
        <v>25198</v>
      </c>
      <c r="H6879" t="s">
        <v>39208</v>
      </c>
      <c r="K6879" t="s">
        <v>32386</v>
      </c>
      <c r="N6879" t="s">
        <v>13303</v>
      </c>
      <c r="P6879" t="s">
        <v>34830</v>
      </c>
    </row>
    <row r="6880" spans="1:16" x14ac:dyDescent="0.2">
      <c r="A6880" t="s">
        <v>37669</v>
      </c>
      <c r="B6880" t="s">
        <v>37670</v>
      </c>
      <c r="C6880" s="1">
        <v>43416</v>
      </c>
      <c r="D6880" t="s">
        <v>65</v>
      </c>
      <c r="E6880" t="s">
        <v>26548</v>
      </c>
      <c r="F6880" t="s">
        <v>26549</v>
      </c>
      <c r="G6880" t="s">
        <v>25147</v>
      </c>
      <c r="H6880" t="s">
        <v>37669</v>
      </c>
      <c r="I6880" t="s">
        <v>26631</v>
      </c>
      <c r="J6880" t="s">
        <v>34231</v>
      </c>
      <c r="K6880" t="s">
        <v>25149</v>
      </c>
      <c r="L6880" t="s">
        <v>37671</v>
      </c>
      <c r="M6880" t="s">
        <v>28068</v>
      </c>
      <c r="N6880" t="s">
        <v>37672</v>
      </c>
    </row>
    <row r="6881" spans="1:16" x14ac:dyDescent="0.2">
      <c r="A6881" t="s">
        <v>28065</v>
      </c>
      <c r="B6881" t="s">
        <v>28064</v>
      </c>
      <c r="C6881" s="1">
        <v>43090</v>
      </c>
      <c r="D6881" t="s">
        <v>65</v>
      </c>
      <c r="E6881" t="s">
        <v>26548</v>
      </c>
      <c r="F6881" t="s">
        <v>26549</v>
      </c>
      <c r="G6881" t="s">
        <v>25147</v>
      </c>
      <c r="H6881" t="s">
        <v>28065</v>
      </c>
      <c r="I6881" t="s">
        <v>28066</v>
      </c>
      <c r="J6881" t="s">
        <v>34231</v>
      </c>
      <c r="K6881" t="s">
        <v>25149</v>
      </c>
      <c r="L6881" t="s">
        <v>28067</v>
      </c>
      <c r="M6881" t="s">
        <v>28068</v>
      </c>
      <c r="N6881" t="s">
        <v>28069</v>
      </c>
      <c r="P6881" t="s">
        <v>28070</v>
      </c>
    </row>
    <row r="6882" spans="1:16" x14ac:dyDescent="0.2">
      <c r="A6882" t="s">
        <v>29703</v>
      </c>
      <c r="B6882" t="s">
        <v>29702</v>
      </c>
      <c r="C6882" s="1">
        <v>42109</v>
      </c>
      <c r="D6882" t="s">
        <v>65</v>
      </c>
      <c r="E6882" t="s">
        <v>25244</v>
      </c>
      <c r="F6882" t="s">
        <v>25245</v>
      </c>
      <c r="G6882" t="s">
        <v>25160</v>
      </c>
      <c r="H6882" t="s">
        <v>29703</v>
      </c>
      <c r="I6882" t="s">
        <v>29657</v>
      </c>
      <c r="J6882" t="s">
        <v>34321</v>
      </c>
      <c r="K6882" t="s">
        <v>25215</v>
      </c>
      <c r="L6882" t="s">
        <v>29636</v>
      </c>
      <c r="M6882" t="s">
        <v>34212</v>
      </c>
      <c r="N6882" t="s">
        <v>29574</v>
      </c>
      <c r="P6882" t="s">
        <v>29470</v>
      </c>
    </row>
    <row r="6883" spans="1:16" x14ac:dyDescent="0.2">
      <c r="A6883" t="s">
        <v>32652</v>
      </c>
      <c r="B6883" t="s">
        <v>32651</v>
      </c>
      <c r="C6883" s="1">
        <v>37778</v>
      </c>
      <c r="D6883" t="s">
        <v>65</v>
      </c>
      <c r="E6883" t="s">
        <v>1268</v>
      </c>
      <c r="F6883" t="s">
        <v>1269</v>
      </c>
      <c r="G6883" t="s">
        <v>25198</v>
      </c>
      <c r="H6883" t="s">
        <v>32652</v>
      </c>
      <c r="J6883" t="s">
        <v>36664</v>
      </c>
      <c r="K6883" t="s">
        <v>25205</v>
      </c>
      <c r="L6883" t="s">
        <v>115</v>
      </c>
      <c r="N6883" t="s">
        <v>32653</v>
      </c>
      <c r="P6883" t="s">
        <v>25182</v>
      </c>
    </row>
    <row r="6884" spans="1:16" x14ac:dyDescent="0.2">
      <c r="A6884" t="s">
        <v>28056</v>
      </c>
      <c r="B6884" t="s">
        <v>28055</v>
      </c>
      <c r="C6884" s="1">
        <v>42971</v>
      </c>
      <c r="D6884" t="s">
        <v>65</v>
      </c>
      <c r="E6884" t="s">
        <v>25399</v>
      </c>
      <c r="F6884" t="s">
        <v>25400</v>
      </c>
      <c r="G6884" t="s">
        <v>25171</v>
      </c>
      <c r="H6884" t="s">
        <v>28056</v>
      </c>
      <c r="I6884" t="s">
        <v>25155</v>
      </c>
      <c r="J6884" t="s">
        <v>36881</v>
      </c>
      <c r="K6884" t="s">
        <v>25156</v>
      </c>
      <c r="L6884" t="s">
        <v>39528</v>
      </c>
      <c r="M6884" t="s">
        <v>39529</v>
      </c>
      <c r="N6884" t="s">
        <v>28058</v>
      </c>
      <c r="P6884" t="s">
        <v>39530</v>
      </c>
    </row>
    <row r="6885" spans="1:16" x14ac:dyDescent="0.2">
      <c r="A6885" t="s">
        <v>31302</v>
      </c>
      <c r="B6885" t="s">
        <v>31301</v>
      </c>
      <c r="C6885" s="1">
        <v>42755</v>
      </c>
      <c r="D6885" t="s">
        <v>65</v>
      </c>
      <c r="E6885" t="s">
        <v>25399</v>
      </c>
      <c r="F6885" t="s">
        <v>25400</v>
      </c>
      <c r="G6885" t="s">
        <v>25160</v>
      </c>
      <c r="H6885" t="s">
        <v>31302</v>
      </c>
      <c r="I6885" t="s">
        <v>25161</v>
      </c>
      <c r="J6885" t="s">
        <v>36270</v>
      </c>
      <c r="K6885" t="s">
        <v>25156</v>
      </c>
      <c r="L6885" t="s">
        <v>31303</v>
      </c>
      <c r="M6885" t="s">
        <v>34402</v>
      </c>
      <c r="N6885" t="s">
        <v>31304</v>
      </c>
    </row>
    <row r="6886" spans="1:16" x14ac:dyDescent="0.2">
      <c r="A6886" t="s">
        <v>39794</v>
      </c>
      <c r="B6886" t="s">
        <v>39795</v>
      </c>
      <c r="C6886" s="1">
        <v>43707</v>
      </c>
      <c r="D6886" t="s">
        <v>65</v>
      </c>
      <c r="E6886" t="s">
        <v>25464</v>
      </c>
      <c r="F6886" t="s">
        <v>25465</v>
      </c>
      <c r="G6886" t="s">
        <v>25198</v>
      </c>
      <c r="H6886" t="s">
        <v>39794</v>
      </c>
      <c r="I6886" t="s">
        <v>25161</v>
      </c>
      <c r="J6886" t="s">
        <v>34391</v>
      </c>
      <c r="K6886" t="s">
        <v>25156</v>
      </c>
      <c r="L6886" t="s">
        <v>39796</v>
      </c>
      <c r="M6886" t="s">
        <v>39797</v>
      </c>
      <c r="N6886" t="s">
        <v>39798</v>
      </c>
      <c r="P6886" t="s">
        <v>39799</v>
      </c>
    </row>
    <row r="6887" spans="1:16" x14ac:dyDescent="0.2">
      <c r="A6887" t="s">
        <v>33182</v>
      </c>
      <c r="B6887" t="s">
        <v>33181</v>
      </c>
      <c r="C6887" s="1">
        <v>43059</v>
      </c>
      <c r="D6887" t="s">
        <v>65</v>
      </c>
      <c r="E6887" t="s">
        <v>25222</v>
      </c>
      <c r="F6887" t="s">
        <v>25223</v>
      </c>
      <c r="G6887" t="s">
        <v>25323</v>
      </c>
      <c r="H6887" t="s">
        <v>33182</v>
      </c>
      <c r="J6887" t="s">
        <v>34440</v>
      </c>
      <c r="K6887" t="s">
        <v>25215</v>
      </c>
      <c r="L6887" t="s">
        <v>33231</v>
      </c>
      <c r="M6887" t="s">
        <v>34251</v>
      </c>
      <c r="N6887" t="s">
        <v>33184</v>
      </c>
    </row>
    <row r="6888" spans="1:16" x14ac:dyDescent="0.2">
      <c r="A6888" t="s">
        <v>35293</v>
      </c>
      <c r="B6888" t="s">
        <v>28175</v>
      </c>
      <c r="C6888" s="1">
        <v>32294</v>
      </c>
      <c r="D6888" t="s">
        <v>65</v>
      </c>
      <c r="E6888" t="s">
        <v>25222</v>
      </c>
      <c r="F6888" t="s">
        <v>25223</v>
      </c>
      <c r="G6888" t="s">
        <v>25198</v>
      </c>
      <c r="H6888" t="s">
        <v>35293</v>
      </c>
      <c r="I6888" t="s">
        <v>26551</v>
      </c>
      <c r="J6888" t="s">
        <v>34440</v>
      </c>
      <c r="K6888" t="s">
        <v>25162</v>
      </c>
      <c r="L6888" t="s">
        <v>115</v>
      </c>
      <c r="N6888" t="s">
        <v>28176</v>
      </c>
      <c r="P6888" t="s">
        <v>35294</v>
      </c>
    </row>
    <row r="6889" spans="1:16" x14ac:dyDescent="0.2">
      <c r="A6889" t="s">
        <v>17656</v>
      </c>
      <c r="B6889" t="s">
        <v>17655</v>
      </c>
      <c r="C6889" s="1">
        <v>42501</v>
      </c>
      <c r="D6889" t="s">
        <v>65</v>
      </c>
      <c r="E6889" t="s">
        <v>466</v>
      </c>
      <c r="F6889" t="s">
        <v>467</v>
      </c>
      <c r="G6889" t="s">
        <v>127</v>
      </c>
      <c r="H6889" t="s">
        <v>17656</v>
      </c>
      <c r="I6889" t="s">
        <v>17657</v>
      </c>
      <c r="J6889" t="s">
        <v>17658</v>
      </c>
      <c r="K6889" t="s">
        <v>93</v>
      </c>
      <c r="L6889" t="s">
        <v>115</v>
      </c>
      <c r="M6889" t="s">
        <v>15432</v>
      </c>
      <c r="N6889" t="s">
        <v>17659</v>
      </c>
      <c r="O6889" t="s">
        <v>153</v>
      </c>
      <c r="P6889" t="s">
        <v>117</v>
      </c>
    </row>
    <row r="6890" spans="1:16" x14ac:dyDescent="0.2">
      <c r="A6890" t="s">
        <v>33386</v>
      </c>
      <c r="B6890" t="s">
        <v>33385</v>
      </c>
      <c r="C6890" s="1">
        <v>43213</v>
      </c>
      <c r="D6890" t="s">
        <v>65</v>
      </c>
      <c r="E6890" t="s">
        <v>25284</v>
      </c>
      <c r="F6890" t="s">
        <v>25285</v>
      </c>
      <c r="G6890" t="s">
        <v>25160</v>
      </c>
      <c r="H6890" t="s">
        <v>33386</v>
      </c>
      <c r="I6890" t="s">
        <v>25835</v>
      </c>
      <c r="J6890" t="s">
        <v>36881</v>
      </c>
      <c r="K6890" t="s">
        <v>25156</v>
      </c>
      <c r="L6890" t="s">
        <v>36882</v>
      </c>
      <c r="M6890" t="s">
        <v>34402</v>
      </c>
      <c r="N6890" t="s">
        <v>33387</v>
      </c>
    </row>
    <row r="6891" spans="1:16" x14ac:dyDescent="0.2">
      <c r="A6891" t="s">
        <v>1491</v>
      </c>
      <c r="B6891" t="s">
        <v>1490</v>
      </c>
      <c r="C6891" s="1">
        <v>37575</v>
      </c>
      <c r="D6891" t="s">
        <v>65</v>
      </c>
      <c r="E6891" t="s">
        <v>345</v>
      </c>
      <c r="F6891" t="s">
        <v>346</v>
      </c>
      <c r="G6891" t="s">
        <v>127</v>
      </c>
      <c r="H6891" t="s">
        <v>1491</v>
      </c>
      <c r="I6891" t="s">
        <v>1492</v>
      </c>
      <c r="J6891" t="s">
        <v>1493</v>
      </c>
      <c r="K6891" t="s">
        <v>93</v>
      </c>
      <c r="M6891" t="s">
        <v>1494</v>
      </c>
      <c r="N6891" t="s">
        <v>1495</v>
      </c>
      <c r="O6891" t="s">
        <v>153</v>
      </c>
    </row>
    <row r="6892" spans="1:16" x14ac:dyDescent="0.2">
      <c r="A6892" t="s">
        <v>17422</v>
      </c>
      <c r="B6892" t="s">
        <v>17421</v>
      </c>
      <c r="C6892" s="1">
        <v>38765</v>
      </c>
      <c r="D6892" t="s">
        <v>65</v>
      </c>
      <c r="E6892" t="s">
        <v>208</v>
      </c>
      <c r="F6892" t="s">
        <v>209</v>
      </c>
      <c r="G6892" t="s">
        <v>127</v>
      </c>
      <c r="H6892" t="s">
        <v>17422</v>
      </c>
      <c r="I6892" t="s">
        <v>17423</v>
      </c>
      <c r="J6892" t="s">
        <v>17424</v>
      </c>
      <c r="K6892" t="s">
        <v>111</v>
      </c>
      <c r="M6892" t="s">
        <v>163</v>
      </c>
      <c r="N6892" t="s">
        <v>551</v>
      </c>
      <c r="O6892" t="s">
        <v>153</v>
      </c>
    </row>
    <row r="6893" spans="1:16" x14ac:dyDescent="0.2">
      <c r="A6893" t="s">
        <v>19706</v>
      </c>
      <c r="B6893" t="s">
        <v>19705</v>
      </c>
      <c r="C6893" s="1">
        <v>37540</v>
      </c>
      <c r="D6893" t="s">
        <v>65</v>
      </c>
      <c r="E6893" t="s">
        <v>40900</v>
      </c>
      <c r="F6893" t="s">
        <v>40901</v>
      </c>
      <c r="G6893" t="s">
        <v>127</v>
      </c>
      <c r="H6893" t="s">
        <v>19706</v>
      </c>
      <c r="I6893" t="s">
        <v>19707</v>
      </c>
      <c r="K6893" t="s">
        <v>93</v>
      </c>
      <c r="M6893" t="s">
        <v>19708</v>
      </c>
      <c r="N6893" t="s">
        <v>172</v>
      </c>
      <c r="O6893" t="s">
        <v>153</v>
      </c>
      <c r="P6893" t="s">
        <v>117</v>
      </c>
    </row>
    <row r="6894" spans="1:16" x14ac:dyDescent="0.2">
      <c r="A6894" t="s">
        <v>932</v>
      </c>
      <c r="B6894" t="s">
        <v>931</v>
      </c>
      <c r="C6894" s="1">
        <v>34767</v>
      </c>
      <c r="D6894" t="s">
        <v>65</v>
      </c>
      <c r="E6894" t="s">
        <v>378</v>
      </c>
      <c r="F6894" t="s">
        <v>379</v>
      </c>
      <c r="G6894" t="s">
        <v>127</v>
      </c>
      <c r="H6894" t="s">
        <v>932</v>
      </c>
      <c r="I6894" t="s">
        <v>933</v>
      </c>
      <c r="J6894" t="s">
        <v>934</v>
      </c>
      <c r="K6894" t="s">
        <v>111</v>
      </c>
      <c r="M6894" t="s">
        <v>711</v>
      </c>
      <c r="N6894" t="s">
        <v>381</v>
      </c>
      <c r="O6894" t="s">
        <v>153</v>
      </c>
    </row>
    <row r="6895" spans="1:16" x14ac:dyDescent="0.2">
      <c r="A6895" t="s">
        <v>14226</v>
      </c>
      <c r="B6895" t="s">
        <v>14225</v>
      </c>
      <c r="C6895" s="1">
        <v>41961</v>
      </c>
      <c r="D6895" t="s">
        <v>65</v>
      </c>
      <c r="E6895" t="s">
        <v>195</v>
      </c>
      <c r="F6895" t="s">
        <v>196</v>
      </c>
      <c r="G6895" t="s">
        <v>127</v>
      </c>
      <c r="H6895" t="s">
        <v>14226</v>
      </c>
      <c r="I6895" t="s">
        <v>14227</v>
      </c>
      <c r="J6895" t="s">
        <v>14228</v>
      </c>
      <c r="K6895" t="s">
        <v>160</v>
      </c>
      <c r="L6895" t="s">
        <v>254</v>
      </c>
      <c r="M6895" t="s">
        <v>12010</v>
      </c>
      <c r="N6895" t="s">
        <v>46541</v>
      </c>
      <c r="O6895" t="s">
        <v>153</v>
      </c>
    </row>
    <row r="6896" spans="1:16" x14ac:dyDescent="0.2">
      <c r="A6896" t="s">
        <v>33987</v>
      </c>
      <c r="B6896" t="s">
        <v>33986</v>
      </c>
      <c r="C6896" s="1">
        <v>42143</v>
      </c>
      <c r="D6896" t="s">
        <v>65</v>
      </c>
      <c r="E6896" t="s">
        <v>27142</v>
      </c>
      <c r="F6896" t="s">
        <v>27143</v>
      </c>
      <c r="G6896" t="s">
        <v>25160</v>
      </c>
      <c r="H6896" t="s">
        <v>33987</v>
      </c>
      <c r="I6896" t="s">
        <v>33813</v>
      </c>
      <c r="J6896" t="s">
        <v>37096</v>
      </c>
      <c r="K6896" t="s">
        <v>25215</v>
      </c>
      <c r="L6896" t="s">
        <v>33988</v>
      </c>
      <c r="M6896" t="s">
        <v>34306</v>
      </c>
      <c r="N6896" t="s">
        <v>33989</v>
      </c>
      <c r="P6896" t="s">
        <v>33990</v>
      </c>
    </row>
    <row r="6897" spans="1:16" x14ac:dyDescent="0.2">
      <c r="A6897" t="s">
        <v>21028</v>
      </c>
      <c r="B6897" t="s">
        <v>21027</v>
      </c>
      <c r="C6897" s="1">
        <v>32507</v>
      </c>
      <c r="D6897" t="s">
        <v>65</v>
      </c>
      <c r="E6897" t="s">
        <v>645</v>
      </c>
      <c r="F6897" t="s">
        <v>646</v>
      </c>
      <c r="G6897" t="s">
        <v>143</v>
      </c>
      <c r="H6897" t="s">
        <v>21028</v>
      </c>
      <c r="I6897" t="s">
        <v>21029</v>
      </c>
      <c r="J6897" t="s">
        <v>21030</v>
      </c>
      <c r="K6897" t="s">
        <v>160</v>
      </c>
      <c r="M6897" t="s">
        <v>21031</v>
      </c>
      <c r="N6897" t="s">
        <v>47897</v>
      </c>
      <c r="O6897" t="s">
        <v>153</v>
      </c>
    </row>
    <row r="6898" spans="1:16" x14ac:dyDescent="0.2">
      <c r="A6898" t="s">
        <v>20898</v>
      </c>
      <c r="B6898" t="s">
        <v>20897</v>
      </c>
      <c r="C6898" s="1">
        <v>40165</v>
      </c>
      <c r="D6898" t="s">
        <v>65</v>
      </c>
      <c r="E6898" t="s">
        <v>11337</v>
      </c>
      <c r="G6898" t="s">
        <v>143</v>
      </c>
      <c r="H6898" t="s">
        <v>20898</v>
      </c>
      <c r="I6898" t="s">
        <v>20896</v>
      </c>
      <c r="J6898" t="s">
        <v>20899</v>
      </c>
      <c r="K6898" t="s">
        <v>10165</v>
      </c>
      <c r="M6898" t="s">
        <v>373</v>
      </c>
      <c r="N6898" t="s">
        <v>46966</v>
      </c>
      <c r="O6898" t="s">
        <v>153</v>
      </c>
    </row>
    <row r="6899" spans="1:16" x14ac:dyDescent="0.2">
      <c r="A6899" t="s">
        <v>20895</v>
      </c>
      <c r="B6899" t="s">
        <v>20894</v>
      </c>
      <c r="C6899" s="1">
        <v>36131</v>
      </c>
      <c r="D6899" t="s">
        <v>65</v>
      </c>
      <c r="E6899" t="s">
        <v>70</v>
      </c>
      <c r="G6899" t="s">
        <v>143</v>
      </c>
      <c r="H6899" t="s">
        <v>20895</v>
      </c>
      <c r="I6899" t="s">
        <v>20896</v>
      </c>
      <c r="K6899" t="s">
        <v>111</v>
      </c>
      <c r="O6899">
        <v>0</v>
      </c>
    </row>
    <row r="6900" spans="1:16" x14ac:dyDescent="0.2">
      <c r="A6900" t="s">
        <v>20850</v>
      </c>
      <c r="B6900" t="s">
        <v>20849</v>
      </c>
      <c r="C6900" s="1">
        <v>41618</v>
      </c>
      <c r="D6900" t="s">
        <v>65</v>
      </c>
      <c r="E6900" t="s">
        <v>70</v>
      </c>
      <c r="G6900" t="s">
        <v>143</v>
      </c>
      <c r="H6900" t="s">
        <v>20850</v>
      </c>
      <c r="I6900" t="s">
        <v>20851</v>
      </c>
      <c r="J6900" t="s">
        <v>20852</v>
      </c>
      <c r="K6900" t="s">
        <v>10165</v>
      </c>
      <c r="M6900" t="s">
        <v>373</v>
      </c>
      <c r="N6900" t="s">
        <v>47879</v>
      </c>
      <c r="O6900" t="s">
        <v>153</v>
      </c>
    </row>
    <row r="6901" spans="1:16" x14ac:dyDescent="0.2">
      <c r="A6901" t="s">
        <v>20323</v>
      </c>
      <c r="B6901" t="s">
        <v>20322</v>
      </c>
      <c r="C6901" s="1">
        <v>41556</v>
      </c>
      <c r="D6901" t="s">
        <v>65</v>
      </c>
      <c r="E6901" t="s">
        <v>11337</v>
      </c>
      <c r="G6901" t="s">
        <v>143</v>
      </c>
      <c r="H6901" t="s">
        <v>20323</v>
      </c>
      <c r="I6901" t="s">
        <v>20324</v>
      </c>
      <c r="J6901" t="s">
        <v>20325</v>
      </c>
      <c r="K6901" t="s">
        <v>10165</v>
      </c>
      <c r="M6901" t="s">
        <v>373</v>
      </c>
      <c r="N6901" t="s">
        <v>46966</v>
      </c>
      <c r="O6901" t="s">
        <v>153</v>
      </c>
    </row>
    <row r="6902" spans="1:16" x14ac:dyDescent="0.2">
      <c r="A6902" t="s">
        <v>21647</v>
      </c>
      <c r="B6902" t="s">
        <v>21646</v>
      </c>
      <c r="C6902" s="1">
        <v>38931</v>
      </c>
      <c r="D6902" t="s">
        <v>65</v>
      </c>
      <c r="E6902" t="s">
        <v>11337</v>
      </c>
      <c r="G6902" t="s">
        <v>143</v>
      </c>
      <c r="H6902" t="s">
        <v>21647</v>
      </c>
      <c r="I6902" t="s">
        <v>21648</v>
      </c>
      <c r="J6902" t="s">
        <v>21649</v>
      </c>
      <c r="K6902" t="s">
        <v>160</v>
      </c>
      <c r="M6902" t="s">
        <v>373</v>
      </c>
      <c r="N6902" t="s">
        <v>47743</v>
      </c>
      <c r="O6902" t="s">
        <v>153</v>
      </c>
      <c r="P6902" t="s">
        <v>192</v>
      </c>
    </row>
    <row r="6903" spans="1:16" x14ac:dyDescent="0.2">
      <c r="A6903" t="s">
        <v>21370</v>
      </c>
      <c r="B6903" t="s">
        <v>21369</v>
      </c>
      <c r="C6903" s="1">
        <v>40165</v>
      </c>
      <c r="D6903" t="s">
        <v>65</v>
      </c>
      <c r="E6903" t="s">
        <v>11337</v>
      </c>
      <c r="G6903" t="s">
        <v>143</v>
      </c>
      <c r="H6903" t="s">
        <v>21370</v>
      </c>
      <c r="I6903" t="s">
        <v>20816</v>
      </c>
      <c r="J6903" t="s">
        <v>21371</v>
      </c>
      <c r="K6903" t="s">
        <v>245</v>
      </c>
      <c r="M6903" t="s">
        <v>373</v>
      </c>
      <c r="N6903" t="s">
        <v>46966</v>
      </c>
      <c r="O6903" t="s">
        <v>153</v>
      </c>
    </row>
    <row r="6904" spans="1:16" x14ac:dyDescent="0.2">
      <c r="A6904" t="s">
        <v>21958</v>
      </c>
      <c r="B6904" t="s">
        <v>21957</v>
      </c>
      <c r="C6904" s="1">
        <v>37910</v>
      </c>
      <c r="D6904" t="s">
        <v>65</v>
      </c>
      <c r="E6904" t="s">
        <v>11337</v>
      </c>
      <c r="G6904" t="s">
        <v>143</v>
      </c>
      <c r="H6904" t="s">
        <v>21958</v>
      </c>
      <c r="I6904" t="s">
        <v>21959</v>
      </c>
      <c r="J6904" t="s">
        <v>21960</v>
      </c>
      <c r="K6904" t="s">
        <v>160</v>
      </c>
      <c r="M6904" t="s">
        <v>19823</v>
      </c>
      <c r="N6904" t="s">
        <v>46966</v>
      </c>
      <c r="O6904" t="s">
        <v>153</v>
      </c>
    </row>
    <row r="6905" spans="1:16" x14ac:dyDescent="0.2">
      <c r="A6905" t="s">
        <v>21746</v>
      </c>
      <c r="B6905" t="s">
        <v>21745</v>
      </c>
      <c r="C6905" s="1">
        <v>41099</v>
      </c>
      <c r="D6905" t="s">
        <v>65</v>
      </c>
      <c r="E6905" t="s">
        <v>70</v>
      </c>
      <c r="G6905" t="s">
        <v>143</v>
      </c>
      <c r="H6905" t="s">
        <v>21746</v>
      </c>
      <c r="I6905" t="s">
        <v>21747</v>
      </c>
      <c r="J6905" t="s">
        <v>21748</v>
      </c>
      <c r="K6905" t="s">
        <v>160</v>
      </c>
      <c r="M6905" t="s">
        <v>18784</v>
      </c>
      <c r="N6905" t="s">
        <v>46966</v>
      </c>
      <c r="O6905" t="s">
        <v>153</v>
      </c>
    </row>
    <row r="6906" spans="1:16" x14ac:dyDescent="0.2">
      <c r="A6906" t="s">
        <v>21324</v>
      </c>
      <c r="B6906" t="s">
        <v>21323</v>
      </c>
      <c r="C6906" s="1">
        <v>37663</v>
      </c>
      <c r="D6906" t="s">
        <v>65</v>
      </c>
      <c r="E6906" t="s">
        <v>11337</v>
      </c>
      <c r="G6906" t="s">
        <v>143</v>
      </c>
      <c r="H6906" t="s">
        <v>21324</v>
      </c>
      <c r="I6906" t="s">
        <v>21325</v>
      </c>
      <c r="J6906" t="s">
        <v>21326</v>
      </c>
      <c r="K6906" t="s">
        <v>10165</v>
      </c>
      <c r="M6906" t="s">
        <v>373</v>
      </c>
      <c r="N6906" t="s">
        <v>46966</v>
      </c>
      <c r="O6906" t="s">
        <v>153</v>
      </c>
    </row>
    <row r="6907" spans="1:16" x14ac:dyDescent="0.2">
      <c r="A6907" t="s">
        <v>21421</v>
      </c>
      <c r="B6907" t="s">
        <v>21420</v>
      </c>
      <c r="C6907" s="1">
        <v>37910</v>
      </c>
      <c r="D6907" t="s">
        <v>65</v>
      </c>
      <c r="E6907" t="s">
        <v>11337</v>
      </c>
      <c r="G6907" t="s">
        <v>143</v>
      </c>
      <c r="H6907" t="s">
        <v>21421</v>
      </c>
      <c r="I6907" t="s">
        <v>21422</v>
      </c>
      <c r="J6907" t="s">
        <v>21423</v>
      </c>
      <c r="K6907" t="s">
        <v>245</v>
      </c>
      <c r="M6907" t="s">
        <v>373</v>
      </c>
      <c r="N6907" t="s">
        <v>46966</v>
      </c>
      <c r="O6907" t="s">
        <v>153</v>
      </c>
    </row>
    <row r="6908" spans="1:16" x14ac:dyDescent="0.2">
      <c r="A6908" t="s">
        <v>20774</v>
      </c>
      <c r="B6908" t="s">
        <v>20773</v>
      </c>
      <c r="C6908" s="1">
        <v>35632</v>
      </c>
      <c r="D6908" t="s">
        <v>65</v>
      </c>
      <c r="E6908" t="s">
        <v>11337</v>
      </c>
      <c r="G6908" t="s">
        <v>143</v>
      </c>
      <c r="H6908" t="s">
        <v>20774</v>
      </c>
      <c r="I6908" t="s">
        <v>20775</v>
      </c>
      <c r="J6908" t="s">
        <v>20776</v>
      </c>
      <c r="K6908" t="s">
        <v>245</v>
      </c>
      <c r="M6908" t="s">
        <v>373</v>
      </c>
      <c r="N6908" t="s">
        <v>46966</v>
      </c>
      <c r="O6908" t="s">
        <v>153</v>
      </c>
    </row>
    <row r="6909" spans="1:16" x14ac:dyDescent="0.2">
      <c r="A6909" t="s">
        <v>20815</v>
      </c>
      <c r="B6909" t="s">
        <v>20814</v>
      </c>
      <c r="C6909" s="1">
        <v>40165</v>
      </c>
      <c r="D6909" t="s">
        <v>65</v>
      </c>
      <c r="E6909" t="s">
        <v>11337</v>
      </c>
      <c r="G6909" t="s">
        <v>143</v>
      </c>
      <c r="H6909" t="s">
        <v>20815</v>
      </c>
      <c r="I6909" t="s">
        <v>20816</v>
      </c>
      <c r="J6909" t="s">
        <v>20817</v>
      </c>
      <c r="K6909" t="s">
        <v>245</v>
      </c>
      <c r="M6909" t="s">
        <v>373</v>
      </c>
      <c r="N6909" t="s">
        <v>46966</v>
      </c>
      <c r="O6909">
        <v>0</v>
      </c>
    </row>
    <row r="6910" spans="1:16" x14ac:dyDescent="0.2">
      <c r="A6910" t="s">
        <v>21429</v>
      </c>
      <c r="B6910" t="s">
        <v>21428</v>
      </c>
      <c r="C6910" s="1">
        <v>37910</v>
      </c>
      <c r="D6910" t="s">
        <v>65</v>
      </c>
      <c r="E6910" t="s">
        <v>11337</v>
      </c>
      <c r="G6910" t="s">
        <v>143</v>
      </c>
      <c r="H6910" t="s">
        <v>21429</v>
      </c>
      <c r="I6910" t="s">
        <v>21430</v>
      </c>
      <c r="J6910" t="s">
        <v>21431</v>
      </c>
      <c r="K6910" t="s">
        <v>10165</v>
      </c>
      <c r="M6910" t="s">
        <v>373</v>
      </c>
      <c r="N6910" t="s">
        <v>46966</v>
      </c>
      <c r="O6910" t="s">
        <v>153</v>
      </c>
    </row>
    <row r="6911" spans="1:16" x14ac:dyDescent="0.2">
      <c r="A6911" t="s">
        <v>21061</v>
      </c>
      <c r="B6911" t="s">
        <v>21060</v>
      </c>
      <c r="C6911" s="1">
        <v>38142</v>
      </c>
      <c r="D6911" t="s">
        <v>65</v>
      </c>
      <c r="E6911" t="s">
        <v>11337</v>
      </c>
      <c r="G6911" t="s">
        <v>143</v>
      </c>
      <c r="H6911" t="s">
        <v>21061</v>
      </c>
      <c r="I6911" t="s">
        <v>21062</v>
      </c>
      <c r="J6911" t="s">
        <v>21063</v>
      </c>
      <c r="K6911" t="s">
        <v>10165</v>
      </c>
      <c r="M6911" t="s">
        <v>373</v>
      </c>
      <c r="N6911" t="s">
        <v>46966</v>
      </c>
      <c r="O6911" t="s">
        <v>153</v>
      </c>
    </row>
    <row r="6912" spans="1:16" x14ac:dyDescent="0.2">
      <c r="A6912" t="s">
        <v>20790</v>
      </c>
      <c r="B6912" t="s">
        <v>20789</v>
      </c>
      <c r="C6912" s="1">
        <v>35562</v>
      </c>
      <c r="D6912" t="s">
        <v>65</v>
      </c>
      <c r="E6912" t="s">
        <v>11337</v>
      </c>
      <c r="G6912" t="s">
        <v>143</v>
      </c>
      <c r="H6912" t="s">
        <v>20790</v>
      </c>
      <c r="I6912" t="s">
        <v>20791</v>
      </c>
      <c r="J6912" t="s">
        <v>20792</v>
      </c>
      <c r="K6912" t="s">
        <v>10165</v>
      </c>
      <c r="M6912" t="s">
        <v>373</v>
      </c>
      <c r="N6912" t="s">
        <v>46966</v>
      </c>
      <c r="O6912" t="s">
        <v>153</v>
      </c>
    </row>
    <row r="6913" spans="1:16" x14ac:dyDescent="0.2">
      <c r="A6913" t="s">
        <v>21425</v>
      </c>
      <c r="B6913" t="s">
        <v>21424</v>
      </c>
      <c r="C6913" s="1">
        <v>37910</v>
      </c>
      <c r="D6913" t="s">
        <v>65</v>
      </c>
      <c r="E6913" t="s">
        <v>11337</v>
      </c>
      <c r="G6913" t="s">
        <v>143</v>
      </c>
      <c r="H6913" t="s">
        <v>21425</v>
      </c>
      <c r="I6913" t="s">
        <v>21426</v>
      </c>
      <c r="J6913" t="s">
        <v>21427</v>
      </c>
      <c r="K6913" t="s">
        <v>10165</v>
      </c>
      <c r="M6913" t="s">
        <v>373</v>
      </c>
      <c r="N6913" t="s">
        <v>46966</v>
      </c>
      <c r="O6913" t="s">
        <v>153</v>
      </c>
    </row>
    <row r="6914" spans="1:16" x14ac:dyDescent="0.2">
      <c r="A6914" t="s">
        <v>20806</v>
      </c>
      <c r="B6914" t="s">
        <v>20805</v>
      </c>
      <c r="C6914" s="1">
        <v>35839</v>
      </c>
      <c r="D6914" t="s">
        <v>65</v>
      </c>
      <c r="E6914" t="s">
        <v>11337</v>
      </c>
      <c r="G6914" t="s">
        <v>143</v>
      </c>
      <c r="H6914" t="s">
        <v>20806</v>
      </c>
      <c r="I6914" t="s">
        <v>19847</v>
      </c>
      <c r="J6914" t="s">
        <v>20807</v>
      </c>
      <c r="K6914" t="s">
        <v>10165</v>
      </c>
      <c r="M6914" t="s">
        <v>373</v>
      </c>
      <c r="N6914" t="s">
        <v>46966</v>
      </c>
      <c r="O6914" t="s">
        <v>153</v>
      </c>
    </row>
    <row r="6915" spans="1:16" x14ac:dyDescent="0.2">
      <c r="A6915" t="s">
        <v>20911</v>
      </c>
      <c r="B6915" t="s">
        <v>20910</v>
      </c>
      <c r="C6915" s="1">
        <v>33105</v>
      </c>
      <c r="D6915" t="s">
        <v>65</v>
      </c>
      <c r="E6915" t="s">
        <v>11337</v>
      </c>
      <c r="G6915" t="s">
        <v>143</v>
      </c>
      <c r="H6915" t="s">
        <v>20911</v>
      </c>
      <c r="I6915" t="s">
        <v>20912</v>
      </c>
      <c r="J6915" t="s">
        <v>20913</v>
      </c>
      <c r="K6915" t="s">
        <v>10165</v>
      </c>
      <c r="M6915" t="s">
        <v>373</v>
      </c>
      <c r="N6915" t="s">
        <v>46966</v>
      </c>
      <c r="O6915" t="s">
        <v>153</v>
      </c>
    </row>
    <row r="6916" spans="1:16" x14ac:dyDescent="0.2">
      <c r="A6916" t="s">
        <v>20888</v>
      </c>
      <c r="B6916" t="s">
        <v>20887</v>
      </c>
      <c r="C6916" s="1">
        <v>35839</v>
      </c>
      <c r="D6916" t="s">
        <v>65</v>
      </c>
      <c r="E6916" t="s">
        <v>11337</v>
      </c>
      <c r="G6916" t="s">
        <v>143</v>
      </c>
      <c r="H6916" t="s">
        <v>20888</v>
      </c>
      <c r="I6916" t="s">
        <v>20889</v>
      </c>
      <c r="J6916" t="s">
        <v>20890</v>
      </c>
      <c r="K6916" t="s">
        <v>245</v>
      </c>
      <c r="M6916" t="s">
        <v>373</v>
      </c>
      <c r="N6916" t="s">
        <v>46966</v>
      </c>
      <c r="O6916" t="s">
        <v>153</v>
      </c>
    </row>
    <row r="6917" spans="1:16" x14ac:dyDescent="0.2">
      <c r="A6917" t="s">
        <v>20808</v>
      </c>
      <c r="B6917" t="s">
        <v>20805</v>
      </c>
      <c r="C6917" s="1">
        <v>25568</v>
      </c>
      <c r="D6917" t="s">
        <v>65</v>
      </c>
      <c r="E6917" t="s">
        <v>125</v>
      </c>
      <c r="G6917" t="s">
        <v>143</v>
      </c>
      <c r="H6917" t="s">
        <v>20808</v>
      </c>
      <c r="I6917" t="s">
        <v>20809</v>
      </c>
      <c r="K6917" t="s">
        <v>10165</v>
      </c>
      <c r="O6917">
        <v>0</v>
      </c>
    </row>
    <row r="6918" spans="1:16" x14ac:dyDescent="0.2">
      <c r="A6918" t="s">
        <v>20853</v>
      </c>
      <c r="B6918" t="s">
        <v>20849</v>
      </c>
      <c r="C6918" s="1">
        <v>36896</v>
      </c>
      <c r="D6918" t="s">
        <v>65</v>
      </c>
      <c r="E6918" t="s">
        <v>11337</v>
      </c>
      <c r="G6918" t="s">
        <v>143</v>
      </c>
      <c r="H6918" t="s">
        <v>20853</v>
      </c>
      <c r="I6918" t="s">
        <v>20854</v>
      </c>
      <c r="J6918" t="s">
        <v>20855</v>
      </c>
      <c r="K6918" t="s">
        <v>245</v>
      </c>
      <c r="M6918" t="s">
        <v>373</v>
      </c>
      <c r="N6918" t="s">
        <v>46966</v>
      </c>
      <c r="O6918" t="s">
        <v>153</v>
      </c>
    </row>
    <row r="6919" spans="1:16" x14ac:dyDescent="0.2">
      <c r="A6919" t="s">
        <v>20915</v>
      </c>
      <c r="B6919" t="s">
        <v>20914</v>
      </c>
      <c r="C6919" s="1">
        <v>33393</v>
      </c>
      <c r="D6919" t="s">
        <v>65</v>
      </c>
      <c r="E6919" t="s">
        <v>11337</v>
      </c>
      <c r="G6919" t="s">
        <v>143</v>
      </c>
      <c r="H6919" t="s">
        <v>20915</v>
      </c>
      <c r="I6919" t="s">
        <v>20916</v>
      </c>
      <c r="J6919" t="s">
        <v>20917</v>
      </c>
      <c r="K6919" t="s">
        <v>10165</v>
      </c>
      <c r="M6919" t="s">
        <v>373</v>
      </c>
      <c r="N6919" t="s">
        <v>46966</v>
      </c>
      <c r="O6919" t="s">
        <v>153</v>
      </c>
    </row>
    <row r="6920" spans="1:16" x14ac:dyDescent="0.2">
      <c r="A6920" t="s">
        <v>20950</v>
      </c>
      <c r="B6920" t="s">
        <v>20949</v>
      </c>
      <c r="C6920" s="1">
        <v>35521</v>
      </c>
      <c r="D6920" t="s">
        <v>65</v>
      </c>
      <c r="E6920" t="s">
        <v>11337</v>
      </c>
      <c r="G6920" t="s">
        <v>143</v>
      </c>
      <c r="H6920" t="s">
        <v>20950</v>
      </c>
      <c r="I6920" t="s">
        <v>20951</v>
      </c>
      <c r="J6920" t="s">
        <v>20952</v>
      </c>
      <c r="K6920" t="s">
        <v>10165</v>
      </c>
      <c r="M6920" t="s">
        <v>373</v>
      </c>
      <c r="N6920" t="s">
        <v>46966</v>
      </c>
      <c r="O6920" t="s">
        <v>153</v>
      </c>
    </row>
    <row r="6921" spans="1:16" x14ac:dyDescent="0.2">
      <c r="A6921" t="s">
        <v>22169</v>
      </c>
      <c r="B6921" t="s">
        <v>22168</v>
      </c>
      <c r="C6921" s="1">
        <v>35839</v>
      </c>
      <c r="D6921" t="s">
        <v>65</v>
      </c>
      <c r="E6921" t="s">
        <v>11337</v>
      </c>
      <c r="G6921" t="s">
        <v>143</v>
      </c>
      <c r="H6921" t="s">
        <v>22169</v>
      </c>
      <c r="I6921" t="s">
        <v>22170</v>
      </c>
      <c r="J6921" t="s">
        <v>22171</v>
      </c>
      <c r="K6921" t="s">
        <v>160</v>
      </c>
      <c r="M6921" t="s">
        <v>22125</v>
      </c>
      <c r="N6921" t="s">
        <v>46966</v>
      </c>
      <c r="O6921" t="s">
        <v>153</v>
      </c>
    </row>
    <row r="6922" spans="1:16" x14ac:dyDescent="0.2">
      <c r="A6922" t="s">
        <v>22222</v>
      </c>
      <c r="B6922" t="s">
        <v>22221</v>
      </c>
      <c r="C6922" s="1">
        <v>37858</v>
      </c>
      <c r="D6922" t="s">
        <v>65</v>
      </c>
      <c r="E6922" t="s">
        <v>11337</v>
      </c>
      <c r="G6922" t="s">
        <v>143</v>
      </c>
      <c r="H6922" t="s">
        <v>22222</v>
      </c>
      <c r="I6922" t="s">
        <v>22223</v>
      </c>
      <c r="J6922" t="s">
        <v>22224</v>
      </c>
      <c r="K6922" t="s">
        <v>111</v>
      </c>
      <c r="M6922" t="s">
        <v>22125</v>
      </c>
      <c r="N6922" t="s">
        <v>46966</v>
      </c>
      <c r="O6922" t="s">
        <v>153</v>
      </c>
    </row>
    <row r="6923" spans="1:16" x14ac:dyDescent="0.2">
      <c r="A6923" t="s">
        <v>20583</v>
      </c>
      <c r="B6923" t="s">
        <v>20582</v>
      </c>
      <c r="C6923" s="1">
        <v>42325</v>
      </c>
      <c r="D6923" t="s">
        <v>65</v>
      </c>
      <c r="E6923" t="s">
        <v>529</v>
      </c>
      <c r="F6923" t="s">
        <v>530</v>
      </c>
      <c r="G6923" t="s">
        <v>143</v>
      </c>
      <c r="H6923" t="s">
        <v>20583</v>
      </c>
      <c r="I6923" t="s">
        <v>20584</v>
      </c>
      <c r="J6923" t="s">
        <v>20585</v>
      </c>
      <c r="K6923" t="s">
        <v>10165</v>
      </c>
      <c r="M6923" t="s">
        <v>373</v>
      </c>
      <c r="N6923" t="s">
        <v>46966</v>
      </c>
      <c r="O6923" t="s">
        <v>153</v>
      </c>
    </row>
    <row r="6924" spans="1:16" x14ac:dyDescent="0.2">
      <c r="A6924" t="s">
        <v>20770</v>
      </c>
      <c r="B6924" t="s">
        <v>20769</v>
      </c>
      <c r="C6924" s="1">
        <v>35877</v>
      </c>
      <c r="D6924" t="s">
        <v>65</v>
      </c>
      <c r="E6924" t="s">
        <v>11337</v>
      </c>
      <c r="G6924" t="s">
        <v>143</v>
      </c>
      <c r="H6924" t="s">
        <v>20770</v>
      </c>
      <c r="I6924" t="s">
        <v>20771</v>
      </c>
      <c r="J6924" t="s">
        <v>20772</v>
      </c>
      <c r="K6924" t="s">
        <v>10165</v>
      </c>
      <c r="M6924" t="s">
        <v>373</v>
      </c>
      <c r="N6924" t="s">
        <v>46966</v>
      </c>
      <c r="O6924" t="s">
        <v>153</v>
      </c>
    </row>
    <row r="6925" spans="1:16" x14ac:dyDescent="0.2">
      <c r="A6925" t="s">
        <v>20884</v>
      </c>
      <c r="B6925" t="s">
        <v>20883</v>
      </c>
      <c r="C6925" s="1">
        <v>35839</v>
      </c>
      <c r="D6925" t="s">
        <v>65</v>
      </c>
      <c r="E6925" t="s">
        <v>11337</v>
      </c>
      <c r="G6925" t="s">
        <v>143</v>
      </c>
      <c r="H6925" t="s">
        <v>20884</v>
      </c>
      <c r="I6925" t="s">
        <v>20885</v>
      </c>
      <c r="J6925" t="s">
        <v>20886</v>
      </c>
      <c r="K6925" t="s">
        <v>10165</v>
      </c>
      <c r="M6925" t="s">
        <v>373</v>
      </c>
      <c r="N6925" t="s">
        <v>46966</v>
      </c>
      <c r="O6925" t="s">
        <v>153</v>
      </c>
    </row>
    <row r="6926" spans="1:16" x14ac:dyDescent="0.2">
      <c r="A6926" t="s">
        <v>20880</v>
      </c>
      <c r="B6926" t="s">
        <v>20879</v>
      </c>
      <c r="C6926" s="1">
        <v>37663</v>
      </c>
      <c r="D6926" t="s">
        <v>65</v>
      </c>
      <c r="E6926" t="s">
        <v>11337</v>
      </c>
      <c r="G6926" t="s">
        <v>143</v>
      </c>
      <c r="H6926" t="s">
        <v>20880</v>
      </c>
      <c r="I6926" t="s">
        <v>20881</v>
      </c>
      <c r="J6926" t="s">
        <v>20882</v>
      </c>
      <c r="K6926" t="s">
        <v>10165</v>
      </c>
      <c r="M6926" t="s">
        <v>373</v>
      </c>
      <c r="N6926" t="s">
        <v>46966</v>
      </c>
      <c r="O6926" t="s">
        <v>153</v>
      </c>
    </row>
    <row r="6927" spans="1:16" x14ac:dyDescent="0.2">
      <c r="A6927" t="s">
        <v>20778</v>
      </c>
      <c r="B6927" t="s">
        <v>20777</v>
      </c>
      <c r="C6927" s="1">
        <v>40193</v>
      </c>
      <c r="D6927" t="s">
        <v>65</v>
      </c>
      <c r="E6927" t="s">
        <v>11337</v>
      </c>
      <c r="G6927" t="s">
        <v>143</v>
      </c>
      <c r="H6927" t="s">
        <v>20778</v>
      </c>
      <c r="I6927" t="s">
        <v>20779</v>
      </c>
      <c r="J6927" t="s">
        <v>20780</v>
      </c>
      <c r="K6927" t="s">
        <v>245</v>
      </c>
      <c r="M6927" t="s">
        <v>373</v>
      </c>
      <c r="N6927" t="s">
        <v>46966</v>
      </c>
      <c r="O6927" t="s">
        <v>153</v>
      </c>
    </row>
    <row r="6928" spans="1:16" x14ac:dyDescent="0.2">
      <c r="A6928" t="s">
        <v>20829</v>
      </c>
      <c r="B6928" t="s">
        <v>20826</v>
      </c>
      <c r="C6928" s="1">
        <v>33436</v>
      </c>
      <c r="D6928" t="s">
        <v>65</v>
      </c>
      <c r="E6928" t="s">
        <v>70</v>
      </c>
      <c r="G6928" t="s">
        <v>143</v>
      </c>
      <c r="H6928" t="s">
        <v>20829</v>
      </c>
      <c r="I6928" t="s">
        <v>20779</v>
      </c>
      <c r="J6928" t="s">
        <v>20830</v>
      </c>
      <c r="K6928" t="s">
        <v>245</v>
      </c>
      <c r="M6928" t="s">
        <v>373</v>
      </c>
      <c r="N6928" t="s">
        <v>46966</v>
      </c>
      <c r="O6928" t="s">
        <v>153</v>
      </c>
      <c r="P6928" t="s">
        <v>20831</v>
      </c>
    </row>
    <row r="6929" spans="1:16" x14ac:dyDescent="0.2">
      <c r="A6929" t="s">
        <v>20811</v>
      </c>
      <c r="B6929" t="s">
        <v>20810</v>
      </c>
      <c r="C6929" s="1">
        <v>33036</v>
      </c>
      <c r="D6929" t="s">
        <v>65</v>
      </c>
      <c r="E6929" t="s">
        <v>11337</v>
      </c>
      <c r="G6929" t="s">
        <v>143</v>
      </c>
      <c r="H6929" t="s">
        <v>20811</v>
      </c>
      <c r="I6929" t="s">
        <v>20812</v>
      </c>
      <c r="J6929" t="s">
        <v>20813</v>
      </c>
      <c r="K6929" t="s">
        <v>10165</v>
      </c>
      <c r="M6929" t="s">
        <v>373</v>
      </c>
      <c r="N6929" t="s">
        <v>46966</v>
      </c>
      <c r="O6929" t="s">
        <v>153</v>
      </c>
    </row>
    <row r="6930" spans="1:16" x14ac:dyDescent="0.2">
      <c r="A6930" t="s">
        <v>21316</v>
      </c>
      <c r="B6930" t="s">
        <v>21315</v>
      </c>
      <c r="C6930" s="1">
        <v>37601</v>
      </c>
      <c r="D6930" t="s">
        <v>65</v>
      </c>
      <c r="E6930" t="s">
        <v>11337</v>
      </c>
      <c r="G6930" t="s">
        <v>143</v>
      </c>
      <c r="H6930" t="s">
        <v>21316</v>
      </c>
      <c r="I6930" t="s">
        <v>21317</v>
      </c>
      <c r="J6930" t="s">
        <v>21318</v>
      </c>
      <c r="K6930" t="s">
        <v>10165</v>
      </c>
      <c r="M6930" t="s">
        <v>373</v>
      </c>
      <c r="N6930" t="s">
        <v>46966</v>
      </c>
      <c r="O6930" t="s">
        <v>153</v>
      </c>
    </row>
    <row r="6931" spans="1:16" x14ac:dyDescent="0.2">
      <c r="A6931" t="s">
        <v>20827</v>
      </c>
      <c r="B6931" t="s">
        <v>20826</v>
      </c>
      <c r="C6931" s="1">
        <v>25568</v>
      </c>
      <c r="D6931" t="s">
        <v>65</v>
      </c>
      <c r="E6931" t="s">
        <v>125</v>
      </c>
      <c r="G6931" t="s">
        <v>143</v>
      </c>
      <c r="H6931" t="s">
        <v>20827</v>
      </c>
      <c r="I6931" t="s">
        <v>20828</v>
      </c>
      <c r="K6931" t="s">
        <v>245</v>
      </c>
      <c r="O6931">
        <v>0</v>
      </c>
    </row>
    <row r="6932" spans="1:16" x14ac:dyDescent="0.2">
      <c r="A6932" t="s">
        <v>21635</v>
      </c>
      <c r="B6932" t="s">
        <v>21634</v>
      </c>
      <c r="C6932" s="1">
        <v>39232</v>
      </c>
      <c r="D6932" t="s">
        <v>65</v>
      </c>
      <c r="E6932" t="s">
        <v>11337</v>
      </c>
      <c r="G6932" t="s">
        <v>143</v>
      </c>
      <c r="H6932" t="s">
        <v>21635</v>
      </c>
      <c r="I6932" t="s">
        <v>21636</v>
      </c>
      <c r="J6932" t="s">
        <v>21637</v>
      </c>
      <c r="K6932" t="s">
        <v>10165</v>
      </c>
      <c r="M6932" t="s">
        <v>373</v>
      </c>
      <c r="N6932" t="s">
        <v>46966</v>
      </c>
      <c r="O6932" t="s">
        <v>153</v>
      </c>
    </row>
    <row r="6933" spans="1:16" x14ac:dyDescent="0.2">
      <c r="A6933" t="s">
        <v>21128</v>
      </c>
      <c r="B6933" t="s">
        <v>21127</v>
      </c>
      <c r="C6933" s="1">
        <v>37025</v>
      </c>
      <c r="D6933" t="s">
        <v>65</v>
      </c>
      <c r="E6933" t="s">
        <v>529</v>
      </c>
      <c r="F6933" t="s">
        <v>530</v>
      </c>
      <c r="G6933" t="s">
        <v>143</v>
      </c>
      <c r="H6933" t="s">
        <v>21128</v>
      </c>
      <c r="I6933" t="s">
        <v>21129</v>
      </c>
      <c r="J6933" t="s">
        <v>21130</v>
      </c>
      <c r="K6933" t="s">
        <v>160</v>
      </c>
      <c r="M6933" t="s">
        <v>373</v>
      </c>
      <c r="N6933" t="s">
        <v>46966</v>
      </c>
      <c r="O6933" t="s">
        <v>153</v>
      </c>
    </row>
    <row r="6934" spans="1:16" x14ac:dyDescent="0.2">
      <c r="A6934" t="s">
        <v>21131</v>
      </c>
      <c r="B6934" t="s">
        <v>21127</v>
      </c>
      <c r="C6934" s="1">
        <v>37025</v>
      </c>
      <c r="D6934" t="s">
        <v>65</v>
      </c>
      <c r="E6934" t="s">
        <v>70</v>
      </c>
      <c r="G6934" t="s">
        <v>143</v>
      </c>
      <c r="H6934" t="s">
        <v>21131</v>
      </c>
      <c r="I6934" t="s">
        <v>21132</v>
      </c>
      <c r="J6934" t="s">
        <v>21133</v>
      </c>
      <c r="K6934" t="s">
        <v>160</v>
      </c>
      <c r="M6934" t="s">
        <v>373</v>
      </c>
      <c r="N6934" t="s">
        <v>46966</v>
      </c>
      <c r="O6934" t="s">
        <v>153</v>
      </c>
    </row>
    <row r="6935" spans="1:16" x14ac:dyDescent="0.2">
      <c r="A6935" t="s">
        <v>21312</v>
      </c>
      <c r="B6935" t="s">
        <v>21311</v>
      </c>
      <c r="C6935" s="1">
        <v>37601</v>
      </c>
      <c r="D6935" t="s">
        <v>65</v>
      </c>
      <c r="E6935" t="s">
        <v>11337</v>
      </c>
      <c r="G6935" t="s">
        <v>143</v>
      </c>
      <c r="H6935" t="s">
        <v>21312</v>
      </c>
      <c r="I6935" t="s">
        <v>21313</v>
      </c>
      <c r="J6935" t="s">
        <v>21314</v>
      </c>
      <c r="K6935" t="s">
        <v>160</v>
      </c>
      <c r="M6935" t="s">
        <v>373</v>
      </c>
      <c r="N6935" t="s">
        <v>46966</v>
      </c>
      <c r="O6935" t="s">
        <v>153</v>
      </c>
    </row>
    <row r="6936" spans="1:16" x14ac:dyDescent="0.2">
      <c r="A6936" t="s">
        <v>20687</v>
      </c>
      <c r="B6936" t="s">
        <v>20686</v>
      </c>
      <c r="C6936" s="1">
        <v>42636</v>
      </c>
      <c r="D6936" t="s">
        <v>65</v>
      </c>
      <c r="E6936" t="s">
        <v>70</v>
      </c>
      <c r="G6936" t="s">
        <v>143</v>
      </c>
      <c r="H6936" t="s">
        <v>20687</v>
      </c>
      <c r="I6936" t="s">
        <v>20688</v>
      </c>
      <c r="J6936" t="s">
        <v>20689</v>
      </c>
      <c r="K6936" t="s">
        <v>10165</v>
      </c>
      <c r="M6936" t="s">
        <v>20690</v>
      </c>
      <c r="N6936" t="s">
        <v>47755</v>
      </c>
      <c r="O6936" t="s">
        <v>153</v>
      </c>
    </row>
    <row r="6937" spans="1:16" x14ac:dyDescent="0.2">
      <c r="A6937" t="s">
        <v>22218</v>
      </c>
      <c r="B6937" t="s">
        <v>22217</v>
      </c>
      <c r="C6937" s="1">
        <v>37572</v>
      </c>
      <c r="D6937" t="s">
        <v>65</v>
      </c>
      <c r="E6937" t="s">
        <v>11337</v>
      </c>
      <c r="G6937" t="s">
        <v>143</v>
      </c>
      <c r="H6937" t="s">
        <v>22218</v>
      </c>
      <c r="I6937" t="s">
        <v>22219</v>
      </c>
      <c r="J6937" t="s">
        <v>22220</v>
      </c>
      <c r="K6937" t="s">
        <v>111</v>
      </c>
      <c r="M6937" t="s">
        <v>22125</v>
      </c>
      <c r="N6937" t="s">
        <v>46966</v>
      </c>
      <c r="O6937" t="s">
        <v>153</v>
      </c>
    </row>
    <row r="6938" spans="1:16" x14ac:dyDescent="0.2">
      <c r="A6938" t="s">
        <v>21366</v>
      </c>
      <c r="B6938" t="s">
        <v>21365</v>
      </c>
      <c r="C6938" s="1">
        <v>37796</v>
      </c>
      <c r="D6938" t="s">
        <v>65</v>
      </c>
      <c r="E6938" t="s">
        <v>11337</v>
      </c>
      <c r="G6938" t="s">
        <v>143</v>
      </c>
      <c r="H6938" t="s">
        <v>21366</v>
      </c>
      <c r="I6938" t="s">
        <v>21367</v>
      </c>
      <c r="J6938" t="s">
        <v>21368</v>
      </c>
      <c r="K6938" t="s">
        <v>10165</v>
      </c>
      <c r="M6938" t="s">
        <v>373</v>
      </c>
      <c r="N6938" t="s">
        <v>46966</v>
      </c>
      <c r="O6938" t="s">
        <v>153</v>
      </c>
    </row>
    <row r="6939" spans="1:16" x14ac:dyDescent="0.2">
      <c r="A6939" t="s">
        <v>21245</v>
      </c>
      <c r="B6939" t="s">
        <v>21244</v>
      </c>
      <c r="C6939" s="1">
        <v>37336</v>
      </c>
      <c r="D6939" t="s">
        <v>65</v>
      </c>
      <c r="E6939" t="s">
        <v>11337</v>
      </c>
      <c r="G6939" t="s">
        <v>143</v>
      </c>
      <c r="H6939" t="s">
        <v>21245</v>
      </c>
      <c r="I6939" t="s">
        <v>21246</v>
      </c>
      <c r="J6939" t="s">
        <v>21247</v>
      </c>
      <c r="K6939" t="s">
        <v>245</v>
      </c>
      <c r="M6939" t="s">
        <v>373</v>
      </c>
      <c r="N6939" t="s">
        <v>46966</v>
      </c>
      <c r="O6939" t="s">
        <v>153</v>
      </c>
    </row>
    <row r="6940" spans="1:16" x14ac:dyDescent="0.2">
      <c r="A6940" t="s">
        <v>20436</v>
      </c>
      <c r="B6940" t="s">
        <v>20435</v>
      </c>
      <c r="C6940" s="1">
        <v>41806</v>
      </c>
      <c r="D6940" t="s">
        <v>65</v>
      </c>
      <c r="F6940" t="s">
        <v>34583</v>
      </c>
      <c r="G6940" t="s">
        <v>143</v>
      </c>
      <c r="H6940" t="s">
        <v>20436</v>
      </c>
      <c r="I6940" t="s">
        <v>20437</v>
      </c>
      <c r="J6940" t="s">
        <v>20438</v>
      </c>
      <c r="K6940" t="s">
        <v>86</v>
      </c>
      <c r="M6940" t="s">
        <v>598</v>
      </c>
      <c r="N6940" t="s">
        <v>47743</v>
      </c>
      <c r="O6940" t="s">
        <v>153</v>
      </c>
      <c r="P6940" t="s">
        <v>192</v>
      </c>
    </row>
    <row r="6941" spans="1:16" x14ac:dyDescent="0.2">
      <c r="A6941" t="s">
        <v>47744</v>
      </c>
      <c r="B6941" t="s">
        <v>20453</v>
      </c>
      <c r="C6941" s="1">
        <v>41834</v>
      </c>
      <c r="D6941" t="s">
        <v>65</v>
      </c>
      <c r="E6941" t="s">
        <v>173</v>
      </c>
      <c r="F6941" t="s">
        <v>174</v>
      </c>
      <c r="G6941" t="s">
        <v>143</v>
      </c>
      <c r="H6941" t="s">
        <v>47744</v>
      </c>
      <c r="I6941" t="s">
        <v>20454</v>
      </c>
      <c r="J6941" t="s">
        <v>20455</v>
      </c>
      <c r="K6941" t="s">
        <v>10165</v>
      </c>
      <c r="M6941" t="s">
        <v>598</v>
      </c>
      <c r="N6941" t="s">
        <v>20063</v>
      </c>
      <c r="O6941" t="s">
        <v>153</v>
      </c>
      <c r="P6941" t="s">
        <v>192</v>
      </c>
    </row>
    <row r="6942" spans="1:16" x14ac:dyDescent="0.2">
      <c r="A6942" t="s">
        <v>21242</v>
      </c>
      <c r="B6942" t="s">
        <v>21240</v>
      </c>
      <c r="C6942" s="1">
        <v>37334</v>
      </c>
      <c r="D6942" t="s">
        <v>65</v>
      </c>
      <c r="E6942" t="s">
        <v>21241</v>
      </c>
      <c r="G6942" t="s">
        <v>143</v>
      </c>
      <c r="H6942" t="s">
        <v>21242</v>
      </c>
      <c r="I6942" t="s">
        <v>21238</v>
      </c>
      <c r="J6942" t="s">
        <v>21243</v>
      </c>
      <c r="K6942" t="s">
        <v>10165</v>
      </c>
      <c r="M6942" t="s">
        <v>598</v>
      </c>
      <c r="N6942" t="s">
        <v>47897</v>
      </c>
      <c r="O6942" t="s">
        <v>153</v>
      </c>
    </row>
    <row r="6943" spans="1:16" x14ac:dyDescent="0.2">
      <c r="A6943" t="s">
        <v>21544</v>
      </c>
      <c r="B6943" t="s">
        <v>21543</v>
      </c>
      <c r="C6943" s="1">
        <v>41743</v>
      </c>
      <c r="D6943" t="s">
        <v>65</v>
      </c>
      <c r="E6943" t="s">
        <v>645</v>
      </c>
      <c r="F6943" t="s">
        <v>646</v>
      </c>
      <c r="G6943" t="s">
        <v>143</v>
      </c>
      <c r="H6943" t="s">
        <v>21544</v>
      </c>
      <c r="I6943" t="s">
        <v>21545</v>
      </c>
      <c r="J6943" t="s">
        <v>21546</v>
      </c>
      <c r="K6943" t="s">
        <v>10165</v>
      </c>
      <c r="M6943" t="s">
        <v>598</v>
      </c>
      <c r="N6943" t="s">
        <v>47938</v>
      </c>
      <c r="O6943" t="s">
        <v>153</v>
      </c>
      <c r="P6943" t="s">
        <v>192</v>
      </c>
    </row>
    <row r="6944" spans="1:16" x14ac:dyDescent="0.2">
      <c r="A6944" t="s">
        <v>21750</v>
      </c>
      <c r="B6944" t="s">
        <v>21749</v>
      </c>
      <c r="C6944" s="1">
        <v>41069</v>
      </c>
      <c r="D6944" t="s">
        <v>65</v>
      </c>
      <c r="E6944" t="s">
        <v>529</v>
      </c>
      <c r="F6944" t="s">
        <v>530</v>
      </c>
      <c r="G6944" t="s">
        <v>143</v>
      </c>
      <c r="H6944" t="s">
        <v>21750</v>
      </c>
      <c r="I6944" t="s">
        <v>21751</v>
      </c>
      <c r="J6944" t="s">
        <v>21752</v>
      </c>
      <c r="K6944" t="s">
        <v>160</v>
      </c>
      <c r="M6944" t="s">
        <v>21732</v>
      </c>
      <c r="N6944" t="s">
        <v>46966</v>
      </c>
      <c r="O6944" t="s">
        <v>153</v>
      </c>
    </row>
    <row r="6945" spans="1:16" x14ac:dyDescent="0.2">
      <c r="A6945" t="s">
        <v>20833</v>
      </c>
      <c r="B6945" t="s">
        <v>20832</v>
      </c>
      <c r="C6945" s="1">
        <v>35839</v>
      </c>
      <c r="D6945" t="s">
        <v>65</v>
      </c>
      <c r="E6945" t="s">
        <v>11337</v>
      </c>
      <c r="G6945" t="s">
        <v>143</v>
      </c>
      <c r="H6945" t="s">
        <v>20833</v>
      </c>
      <c r="I6945" t="s">
        <v>20834</v>
      </c>
      <c r="J6945" t="s">
        <v>20835</v>
      </c>
      <c r="K6945" t="s">
        <v>10165</v>
      </c>
      <c r="M6945" t="s">
        <v>598</v>
      </c>
      <c r="N6945" t="s">
        <v>46966</v>
      </c>
      <c r="O6945" t="s">
        <v>153</v>
      </c>
    </row>
    <row r="6946" spans="1:16" x14ac:dyDescent="0.2">
      <c r="A6946" t="s">
        <v>21237</v>
      </c>
      <c r="B6946" t="s">
        <v>21236</v>
      </c>
      <c r="C6946" s="1">
        <v>41374</v>
      </c>
      <c r="D6946" t="s">
        <v>65</v>
      </c>
      <c r="E6946" t="s">
        <v>529</v>
      </c>
      <c r="F6946" t="s">
        <v>530</v>
      </c>
      <c r="G6946" t="s">
        <v>143</v>
      </c>
      <c r="H6946" t="s">
        <v>21237</v>
      </c>
      <c r="I6946" t="s">
        <v>21238</v>
      </c>
      <c r="J6946" t="s">
        <v>21239</v>
      </c>
      <c r="K6946" t="s">
        <v>10165</v>
      </c>
      <c r="M6946" t="s">
        <v>598</v>
      </c>
      <c r="N6946" t="s">
        <v>47743</v>
      </c>
      <c r="O6946" t="s">
        <v>153</v>
      </c>
      <c r="P6946" t="s">
        <v>192</v>
      </c>
    </row>
    <row r="6947" spans="1:16" x14ac:dyDescent="0.2">
      <c r="A6947" t="s">
        <v>21377</v>
      </c>
      <c r="B6947" t="s">
        <v>21376</v>
      </c>
      <c r="C6947" s="1">
        <v>37858</v>
      </c>
      <c r="D6947" t="s">
        <v>65</v>
      </c>
      <c r="E6947" t="s">
        <v>11337</v>
      </c>
      <c r="G6947" t="s">
        <v>143</v>
      </c>
      <c r="H6947" t="s">
        <v>21377</v>
      </c>
      <c r="I6947" t="s">
        <v>21378</v>
      </c>
      <c r="J6947" t="s">
        <v>21379</v>
      </c>
      <c r="K6947" t="s">
        <v>160</v>
      </c>
      <c r="M6947" t="s">
        <v>598</v>
      </c>
      <c r="N6947" t="s">
        <v>46966</v>
      </c>
      <c r="O6947" t="s">
        <v>153</v>
      </c>
    </row>
    <row r="6948" spans="1:16" x14ac:dyDescent="0.2">
      <c r="A6948" t="s">
        <v>21535</v>
      </c>
      <c r="B6948" t="s">
        <v>21534</v>
      </c>
      <c r="C6948" s="1">
        <v>38353</v>
      </c>
      <c r="D6948" t="s">
        <v>65</v>
      </c>
      <c r="E6948" t="s">
        <v>70</v>
      </c>
      <c r="G6948" t="s">
        <v>143</v>
      </c>
      <c r="H6948" t="s">
        <v>21535</v>
      </c>
      <c r="I6948" t="s">
        <v>21536</v>
      </c>
      <c r="J6948" t="s">
        <v>21537</v>
      </c>
      <c r="K6948" t="s">
        <v>10165</v>
      </c>
      <c r="M6948" t="s">
        <v>20735</v>
      </c>
      <c r="N6948" t="s">
        <v>47743</v>
      </c>
      <c r="O6948" t="s">
        <v>396</v>
      </c>
      <c r="P6948" t="s">
        <v>192</v>
      </c>
    </row>
    <row r="6949" spans="1:16" x14ac:dyDescent="0.2">
      <c r="A6949" t="s">
        <v>29171</v>
      </c>
      <c r="B6949" t="s">
        <v>29170</v>
      </c>
      <c r="C6949" s="1">
        <v>41204</v>
      </c>
      <c r="D6949" t="s">
        <v>65</v>
      </c>
      <c r="E6949" t="s">
        <v>27142</v>
      </c>
      <c r="F6949" t="s">
        <v>27143</v>
      </c>
      <c r="G6949" t="s">
        <v>25198</v>
      </c>
      <c r="H6949" t="s">
        <v>29171</v>
      </c>
      <c r="I6949" t="s">
        <v>32665</v>
      </c>
      <c r="J6949" t="s">
        <v>34677</v>
      </c>
      <c r="K6949" t="s">
        <v>25173</v>
      </c>
      <c r="L6949" t="s">
        <v>36699</v>
      </c>
      <c r="M6949" t="s">
        <v>36700</v>
      </c>
      <c r="N6949" t="s">
        <v>36701</v>
      </c>
      <c r="P6949" t="s">
        <v>36702</v>
      </c>
    </row>
    <row r="6950" spans="1:16" x14ac:dyDescent="0.2">
      <c r="A6950" t="s">
        <v>29271</v>
      </c>
      <c r="B6950" t="s">
        <v>29270</v>
      </c>
      <c r="C6950" s="1">
        <v>41971</v>
      </c>
      <c r="D6950" t="s">
        <v>65</v>
      </c>
      <c r="E6950" t="s">
        <v>25387</v>
      </c>
      <c r="F6950" t="s">
        <v>25388</v>
      </c>
      <c r="G6950" t="s">
        <v>25198</v>
      </c>
      <c r="H6950" t="s">
        <v>29271</v>
      </c>
      <c r="I6950" t="s">
        <v>29272</v>
      </c>
      <c r="J6950" t="s">
        <v>34434</v>
      </c>
      <c r="K6950" t="s">
        <v>25156</v>
      </c>
      <c r="L6950" t="s">
        <v>40434</v>
      </c>
      <c r="M6950" t="s">
        <v>40435</v>
      </c>
      <c r="N6950" t="s">
        <v>25858</v>
      </c>
    </row>
    <row r="6951" spans="1:16" x14ac:dyDescent="0.2">
      <c r="A6951" t="s">
        <v>32998</v>
      </c>
      <c r="B6951" t="s">
        <v>32995</v>
      </c>
      <c r="C6951" s="1">
        <v>42971</v>
      </c>
      <c r="D6951" t="s">
        <v>65</v>
      </c>
      <c r="E6951" t="s">
        <v>32996</v>
      </c>
      <c r="F6951" t="s">
        <v>32997</v>
      </c>
      <c r="G6951" t="s">
        <v>25198</v>
      </c>
      <c r="H6951" t="s">
        <v>32998</v>
      </c>
      <c r="I6951" t="s">
        <v>32268</v>
      </c>
      <c r="J6951" t="s">
        <v>32999</v>
      </c>
      <c r="K6951" t="s">
        <v>25162</v>
      </c>
      <c r="L6951" t="s">
        <v>33000</v>
      </c>
      <c r="M6951" t="s">
        <v>33001</v>
      </c>
      <c r="N6951" t="s">
        <v>33002</v>
      </c>
    </row>
    <row r="6952" spans="1:16" x14ac:dyDescent="0.2">
      <c r="A6952" t="s">
        <v>9618</v>
      </c>
      <c r="B6952" t="s">
        <v>9617</v>
      </c>
      <c r="C6952" s="1">
        <v>41004</v>
      </c>
      <c r="D6952" t="s">
        <v>132</v>
      </c>
      <c r="E6952" t="s">
        <v>99</v>
      </c>
      <c r="F6952" t="s">
        <v>100</v>
      </c>
      <c r="G6952" t="s">
        <v>127</v>
      </c>
      <c r="H6952" t="s">
        <v>9618</v>
      </c>
      <c r="I6952" t="s">
        <v>9619</v>
      </c>
      <c r="J6952" t="s">
        <v>9620</v>
      </c>
      <c r="K6952" t="s">
        <v>111</v>
      </c>
      <c r="M6952" t="s">
        <v>9621</v>
      </c>
      <c r="N6952" t="s">
        <v>9622</v>
      </c>
      <c r="O6952" t="s">
        <v>94</v>
      </c>
      <c r="P6952" t="s">
        <v>9623</v>
      </c>
    </row>
    <row r="6953" spans="1:16" x14ac:dyDescent="0.2">
      <c r="A6953" t="s">
        <v>10075</v>
      </c>
      <c r="B6953" t="s">
        <v>10074</v>
      </c>
      <c r="C6953" s="1">
        <v>41192</v>
      </c>
      <c r="D6953" t="s">
        <v>132</v>
      </c>
      <c r="E6953" t="s">
        <v>99</v>
      </c>
      <c r="F6953" t="s">
        <v>100</v>
      </c>
      <c r="G6953" t="s">
        <v>127</v>
      </c>
      <c r="H6953" t="s">
        <v>10075</v>
      </c>
      <c r="I6953" t="s">
        <v>10076</v>
      </c>
      <c r="J6953" t="s">
        <v>10077</v>
      </c>
      <c r="K6953" t="s">
        <v>67</v>
      </c>
      <c r="M6953" t="s">
        <v>10078</v>
      </c>
      <c r="N6953" t="s">
        <v>10079</v>
      </c>
      <c r="O6953" t="s">
        <v>94</v>
      </c>
      <c r="P6953" t="s">
        <v>9623</v>
      </c>
    </row>
    <row r="6954" spans="1:16" x14ac:dyDescent="0.2">
      <c r="A6954" t="s">
        <v>10162</v>
      </c>
      <c r="B6954" t="s">
        <v>10161</v>
      </c>
      <c r="C6954" s="1">
        <v>41283</v>
      </c>
      <c r="D6954" t="s">
        <v>132</v>
      </c>
      <c r="E6954" t="s">
        <v>99</v>
      </c>
      <c r="F6954" t="s">
        <v>100</v>
      </c>
      <c r="G6954" t="s">
        <v>127</v>
      </c>
      <c r="H6954" t="s">
        <v>10162</v>
      </c>
      <c r="I6954" t="s">
        <v>10163</v>
      </c>
      <c r="J6954" t="s">
        <v>10164</v>
      </c>
      <c r="K6954" t="s">
        <v>10165</v>
      </c>
      <c r="L6954" t="s">
        <v>292</v>
      </c>
      <c r="N6954" t="s">
        <v>10166</v>
      </c>
      <c r="O6954" t="s">
        <v>94</v>
      </c>
      <c r="P6954" t="s">
        <v>9623</v>
      </c>
    </row>
    <row r="6955" spans="1:16" x14ac:dyDescent="0.2">
      <c r="A6955" t="s">
        <v>30140</v>
      </c>
      <c r="B6955" t="s">
        <v>30139</v>
      </c>
      <c r="C6955" s="1">
        <v>41096</v>
      </c>
      <c r="D6955" t="s">
        <v>65</v>
      </c>
      <c r="E6955" t="s">
        <v>25512</v>
      </c>
      <c r="F6955" t="s">
        <v>34332</v>
      </c>
      <c r="G6955" t="s">
        <v>25160</v>
      </c>
      <c r="H6955" t="s">
        <v>30140</v>
      </c>
      <c r="I6955" t="s">
        <v>30975</v>
      </c>
      <c r="J6955" t="s">
        <v>38860</v>
      </c>
      <c r="K6955" t="s">
        <v>25156</v>
      </c>
      <c r="L6955" t="s">
        <v>30976</v>
      </c>
      <c r="M6955" t="s">
        <v>38861</v>
      </c>
      <c r="N6955" t="s">
        <v>38862</v>
      </c>
      <c r="P6955" t="s">
        <v>38863</v>
      </c>
    </row>
    <row r="6956" spans="1:16" x14ac:dyDescent="0.2">
      <c r="A6956" t="s">
        <v>29791</v>
      </c>
      <c r="B6956" t="s">
        <v>29790</v>
      </c>
      <c r="C6956" s="1">
        <v>35835</v>
      </c>
      <c r="D6956" t="s">
        <v>65</v>
      </c>
      <c r="E6956" t="s">
        <v>438</v>
      </c>
      <c r="F6956" t="s">
        <v>439</v>
      </c>
      <c r="G6956" t="s">
        <v>25147</v>
      </c>
      <c r="H6956" t="s">
        <v>29791</v>
      </c>
      <c r="I6956" t="s">
        <v>29792</v>
      </c>
      <c r="J6956" t="s">
        <v>34272</v>
      </c>
      <c r="K6956" t="s">
        <v>25173</v>
      </c>
      <c r="L6956" t="s">
        <v>26022</v>
      </c>
      <c r="M6956" t="s">
        <v>29793</v>
      </c>
      <c r="N6956" t="s">
        <v>29794</v>
      </c>
      <c r="P6956" t="s">
        <v>29795</v>
      </c>
    </row>
    <row r="6957" spans="1:16" x14ac:dyDescent="0.2">
      <c r="A6957" t="s">
        <v>35913</v>
      </c>
      <c r="B6957" t="s">
        <v>29836</v>
      </c>
      <c r="C6957" s="1">
        <v>35835</v>
      </c>
      <c r="D6957" t="s">
        <v>65</v>
      </c>
      <c r="E6957" t="s">
        <v>438</v>
      </c>
      <c r="F6957" t="s">
        <v>439</v>
      </c>
      <c r="G6957" t="s">
        <v>25147</v>
      </c>
      <c r="H6957" t="s">
        <v>35913</v>
      </c>
      <c r="J6957" t="s">
        <v>35914</v>
      </c>
      <c r="K6957" t="s">
        <v>25173</v>
      </c>
      <c r="L6957" t="s">
        <v>115</v>
      </c>
      <c r="N6957" t="s">
        <v>29837</v>
      </c>
      <c r="P6957" t="s">
        <v>35320</v>
      </c>
    </row>
    <row r="6958" spans="1:16" x14ac:dyDescent="0.2">
      <c r="A6958" t="s">
        <v>28072</v>
      </c>
      <c r="B6958" t="s">
        <v>28071</v>
      </c>
      <c r="C6958" s="1">
        <v>43242</v>
      </c>
      <c r="D6958" t="s">
        <v>65</v>
      </c>
      <c r="E6958" t="s">
        <v>25222</v>
      </c>
      <c r="F6958" t="s">
        <v>25223</v>
      </c>
      <c r="G6958" t="s">
        <v>25198</v>
      </c>
      <c r="H6958" t="s">
        <v>28072</v>
      </c>
      <c r="I6958" t="s">
        <v>28197</v>
      </c>
      <c r="J6958" t="s">
        <v>34375</v>
      </c>
      <c r="K6958" t="s">
        <v>25173</v>
      </c>
      <c r="L6958" t="s">
        <v>28073</v>
      </c>
      <c r="M6958" t="s">
        <v>35292</v>
      </c>
      <c r="N6958" t="s">
        <v>28074</v>
      </c>
      <c r="P6958" t="s">
        <v>28075</v>
      </c>
    </row>
    <row r="6959" spans="1:16" x14ac:dyDescent="0.2">
      <c r="A6959" t="s">
        <v>28743</v>
      </c>
      <c r="B6959" t="s">
        <v>28742</v>
      </c>
      <c r="C6959" s="1">
        <v>32195</v>
      </c>
      <c r="D6959" t="s">
        <v>65</v>
      </c>
      <c r="E6959" t="s">
        <v>25313</v>
      </c>
      <c r="F6959" t="s">
        <v>34235</v>
      </c>
      <c r="G6959" t="s">
        <v>26205</v>
      </c>
      <c r="H6959" t="s">
        <v>28743</v>
      </c>
      <c r="I6959">
        <v>0</v>
      </c>
      <c r="K6959" t="s">
        <v>26376</v>
      </c>
      <c r="N6959" t="s">
        <v>26377</v>
      </c>
    </row>
    <row r="6960" spans="1:16" x14ac:dyDescent="0.2">
      <c r="A6960" t="s">
        <v>11801</v>
      </c>
      <c r="B6960" t="s">
        <v>11800</v>
      </c>
      <c r="C6960" s="1">
        <v>40653</v>
      </c>
      <c r="D6960" t="s">
        <v>65</v>
      </c>
      <c r="E6960" t="s">
        <v>70</v>
      </c>
      <c r="G6960" t="s">
        <v>127</v>
      </c>
      <c r="H6960" t="s">
        <v>11801</v>
      </c>
      <c r="I6960" t="s">
        <v>11802</v>
      </c>
      <c r="J6960" t="s">
        <v>11803</v>
      </c>
      <c r="K6960" t="s">
        <v>160</v>
      </c>
      <c r="M6960" t="s">
        <v>7575</v>
      </c>
      <c r="N6960" t="s">
        <v>11129</v>
      </c>
      <c r="O6960" t="s">
        <v>153</v>
      </c>
    </row>
    <row r="6961" spans="1:16" x14ac:dyDescent="0.2">
      <c r="A6961" t="s">
        <v>24822</v>
      </c>
      <c r="B6961" t="s">
        <v>24821</v>
      </c>
      <c r="C6961" s="1">
        <v>25568</v>
      </c>
      <c r="D6961" t="s">
        <v>65</v>
      </c>
      <c r="E6961" t="s">
        <v>99</v>
      </c>
      <c r="F6961" t="s">
        <v>100</v>
      </c>
      <c r="G6961" t="s">
        <v>127</v>
      </c>
      <c r="H6961" t="s">
        <v>24822</v>
      </c>
      <c r="I6961" t="s">
        <v>24823</v>
      </c>
      <c r="K6961" t="s">
        <v>111</v>
      </c>
      <c r="O6961">
        <v>0</v>
      </c>
      <c r="P6961" t="s">
        <v>9623</v>
      </c>
    </row>
    <row r="6962" spans="1:16" x14ac:dyDescent="0.2">
      <c r="A6962" t="s">
        <v>33234</v>
      </c>
      <c r="B6962" t="s">
        <v>33233</v>
      </c>
      <c r="C6962" s="1">
        <v>43089</v>
      </c>
      <c r="D6962" t="s">
        <v>65</v>
      </c>
      <c r="E6962" t="s">
        <v>25549</v>
      </c>
      <c r="F6962" t="s">
        <v>25550</v>
      </c>
      <c r="G6962" t="s">
        <v>25160</v>
      </c>
      <c r="H6962" t="s">
        <v>33234</v>
      </c>
      <c r="I6962" t="s">
        <v>36842</v>
      </c>
      <c r="J6962" t="s">
        <v>36843</v>
      </c>
      <c r="K6962" t="s">
        <v>25149</v>
      </c>
      <c r="L6962" t="s">
        <v>29486</v>
      </c>
      <c r="M6962" t="s">
        <v>25317</v>
      </c>
      <c r="N6962" t="s">
        <v>33236</v>
      </c>
    </row>
    <row r="6963" spans="1:16" x14ac:dyDescent="0.2">
      <c r="A6963" t="s">
        <v>3928</v>
      </c>
      <c r="B6963" t="s">
        <v>3927</v>
      </c>
      <c r="C6963" s="1">
        <v>41995</v>
      </c>
      <c r="D6963" t="s">
        <v>65</v>
      </c>
      <c r="E6963" t="s">
        <v>3922</v>
      </c>
      <c r="G6963" t="s">
        <v>133</v>
      </c>
      <c r="H6963" t="s">
        <v>3928</v>
      </c>
      <c r="I6963" t="s">
        <v>3924</v>
      </c>
      <c r="J6963" t="s">
        <v>3929</v>
      </c>
      <c r="K6963" t="s">
        <v>240</v>
      </c>
      <c r="L6963" t="s">
        <v>115</v>
      </c>
      <c r="M6963" t="s">
        <v>2487</v>
      </c>
      <c r="N6963" t="s">
        <v>3926</v>
      </c>
      <c r="O6963" t="s">
        <v>94</v>
      </c>
      <c r="P6963" t="s">
        <v>117</v>
      </c>
    </row>
    <row r="6964" spans="1:16" x14ac:dyDescent="0.2">
      <c r="A6964" t="s">
        <v>3932</v>
      </c>
      <c r="B6964" t="s">
        <v>3930</v>
      </c>
      <c r="C6964" s="1">
        <v>41995</v>
      </c>
      <c r="D6964" t="s">
        <v>65</v>
      </c>
      <c r="E6964" t="s">
        <v>3931</v>
      </c>
      <c r="G6964" t="s">
        <v>133</v>
      </c>
      <c r="H6964" t="s">
        <v>3932</v>
      </c>
      <c r="I6964" t="s">
        <v>3924</v>
      </c>
      <c r="J6964" t="s">
        <v>3933</v>
      </c>
      <c r="K6964" t="s">
        <v>240</v>
      </c>
      <c r="L6964" t="s">
        <v>115</v>
      </c>
      <c r="M6964" t="s">
        <v>2487</v>
      </c>
      <c r="N6964" t="s">
        <v>3926</v>
      </c>
      <c r="O6964" t="s">
        <v>94</v>
      </c>
      <c r="P6964" t="s">
        <v>117</v>
      </c>
    </row>
    <row r="6965" spans="1:16" x14ac:dyDescent="0.2">
      <c r="A6965" t="s">
        <v>3923</v>
      </c>
      <c r="B6965" t="s">
        <v>3921</v>
      </c>
      <c r="C6965" s="1">
        <v>41995</v>
      </c>
      <c r="D6965" t="s">
        <v>65</v>
      </c>
      <c r="E6965" t="s">
        <v>3922</v>
      </c>
      <c r="G6965" t="s">
        <v>133</v>
      </c>
      <c r="H6965" t="s">
        <v>3923</v>
      </c>
      <c r="I6965" t="s">
        <v>3924</v>
      </c>
      <c r="J6965" t="s">
        <v>3925</v>
      </c>
      <c r="K6965" t="s">
        <v>240</v>
      </c>
      <c r="L6965" t="s">
        <v>115</v>
      </c>
      <c r="M6965" t="s">
        <v>2487</v>
      </c>
      <c r="N6965" t="s">
        <v>3926</v>
      </c>
      <c r="O6965" t="s">
        <v>94</v>
      </c>
      <c r="P6965" t="s">
        <v>117</v>
      </c>
    </row>
    <row r="6966" spans="1:16" x14ac:dyDescent="0.2">
      <c r="A6966" t="s">
        <v>5004</v>
      </c>
      <c r="B6966" t="s">
        <v>5003</v>
      </c>
      <c r="C6966" s="1">
        <v>41995</v>
      </c>
      <c r="D6966" t="s">
        <v>65</v>
      </c>
      <c r="E6966" t="s">
        <v>3922</v>
      </c>
      <c r="G6966" t="s">
        <v>133</v>
      </c>
      <c r="H6966" t="s">
        <v>5004</v>
      </c>
      <c r="I6966" t="s">
        <v>3924</v>
      </c>
      <c r="J6966" t="s">
        <v>5005</v>
      </c>
      <c r="K6966" t="s">
        <v>240</v>
      </c>
      <c r="L6966" t="s">
        <v>115</v>
      </c>
      <c r="M6966" t="s">
        <v>3864</v>
      </c>
      <c r="N6966" t="s">
        <v>3926</v>
      </c>
      <c r="O6966" t="s">
        <v>94</v>
      </c>
      <c r="P6966" t="s">
        <v>117</v>
      </c>
    </row>
    <row r="6967" spans="1:16" x14ac:dyDescent="0.2">
      <c r="A6967" t="s">
        <v>5007</v>
      </c>
      <c r="B6967" t="s">
        <v>5006</v>
      </c>
      <c r="C6967" s="1">
        <v>41995</v>
      </c>
      <c r="D6967" t="s">
        <v>65</v>
      </c>
      <c r="E6967" t="s">
        <v>3931</v>
      </c>
      <c r="G6967" t="s">
        <v>133</v>
      </c>
      <c r="H6967" t="s">
        <v>5007</v>
      </c>
      <c r="I6967" t="s">
        <v>3924</v>
      </c>
      <c r="J6967" t="s">
        <v>5008</v>
      </c>
      <c r="K6967" t="s">
        <v>240</v>
      </c>
      <c r="L6967" t="s">
        <v>115</v>
      </c>
      <c r="M6967" t="s">
        <v>3864</v>
      </c>
      <c r="N6967" t="s">
        <v>3926</v>
      </c>
      <c r="O6967" t="s">
        <v>94</v>
      </c>
      <c r="P6967" t="s">
        <v>117</v>
      </c>
    </row>
    <row r="6968" spans="1:16" x14ac:dyDescent="0.2">
      <c r="A6968" t="s">
        <v>12804</v>
      </c>
      <c r="B6968" t="s">
        <v>12803</v>
      </c>
      <c r="C6968" s="1">
        <v>42647</v>
      </c>
      <c r="D6968" t="s">
        <v>65</v>
      </c>
      <c r="E6968" t="s">
        <v>147</v>
      </c>
      <c r="F6968" t="s">
        <v>148</v>
      </c>
      <c r="G6968" t="s">
        <v>127</v>
      </c>
      <c r="H6968" t="s">
        <v>12804</v>
      </c>
      <c r="I6968" t="s">
        <v>12805</v>
      </c>
      <c r="J6968" t="s">
        <v>12806</v>
      </c>
      <c r="K6968" t="s">
        <v>93</v>
      </c>
      <c r="M6968" t="s">
        <v>12807</v>
      </c>
      <c r="N6968" t="s">
        <v>12808</v>
      </c>
      <c r="O6968" t="s">
        <v>153</v>
      </c>
    </row>
    <row r="6969" spans="1:16" x14ac:dyDescent="0.2">
      <c r="A6969" t="s">
        <v>14380</v>
      </c>
      <c r="B6969" t="s">
        <v>14379</v>
      </c>
      <c r="C6969" s="1">
        <v>37125</v>
      </c>
      <c r="D6969" t="s">
        <v>65</v>
      </c>
      <c r="E6969" t="s">
        <v>243</v>
      </c>
      <c r="F6969" t="s">
        <v>244</v>
      </c>
      <c r="G6969" t="s">
        <v>127</v>
      </c>
      <c r="H6969" t="s">
        <v>14380</v>
      </c>
      <c r="I6969" t="s">
        <v>14381</v>
      </c>
      <c r="J6969" t="s">
        <v>14382</v>
      </c>
      <c r="K6969" t="s">
        <v>111</v>
      </c>
      <c r="M6969" t="s">
        <v>7546</v>
      </c>
      <c r="N6969" t="s">
        <v>447</v>
      </c>
      <c r="O6969" t="s">
        <v>153</v>
      </c>
      <c r="P6969" t="s">
        <v>117</v>
      </c>
    </row>
    <row r="6970" spans="1:16" x14ac:dyDescent="0.2">
      <c r="A6970" t="s">
        <v>12690</v>
      </c>
      <c r="B6970" t="s">
        <v>12689</v>
      </c>
      <c r="C6970" s="1">
        <v>42355</v>
      </c>
      <c r="D6970" t="s">
        <v>65</v>
      </c>
      <c r="E6970" t="s">
        <v>45462</v>
      </c>
      <c r="F6970" t="s">
        <v>45463</v>
      </c>
      <c r="G6970" t="s">
        <v>127</v>
      </c>
      <c r="H6970" t="s">
        <v>12690</v>
      </c>
      <c r="I6970" t="s">
        <v>12691</v>
      </c>
      <c r="J6970" t="s">
        <v>12692</v>
      </c>
      <c r="K6970" t="s">
        <v>93</v>
      </c>
      <c r="L6970" t="s">
        <v>115</v>
      </c>
      <c r="M6970" t="s">
        <v>7546</v>
      </c>
      <c r="N6970" t="s">
        <v>11604</v>
      </c>
      <c r="O6970" t="s">
        <v>153</v>
      </c>
      <c r="P6970" t="s">
        <v>12693</v>
      </c>
    </row>
    <row r="6971" spans="1:16" x14ac:dyDescent="0.2">
      <c r="A6971" t="s">
        <v>14606</v>
      </c>
      <c r="B6971" t="s">
        <v>14605</v>
      </c>
      <c r="C6971" s="1">
        <v>41768</v>
      </c>
      <c r="D6971" t="s">
        <v>65</v>
      </c>
      <c r="E6971" t="s">
        <v>195</v>
      </c>
      <c r="F6971" t="s">
        <v>196</v>
      </c>
      <c r="G6971" t="s">
        <v>127</v>
      </c>
      <c r="H6971" t="s">
        <v>14606</v>
      </c>
      <c r="I6971" t="s">
        <v>14607</v>
      </c>
      <c r="J6971" t="s">
        <v>14608</v>
      </c>
      <c r="K6971" t="s">
        <v>111</v>
      </c>
      <c r="M6971" t="s">
        <v>7546</v>
      </c>
      <c r="N6971" t="s">
        <v>197</v>
      </c>
      <c r="O6971">
        <v>0</v>
      </c>
    </row>
    <row r="6972" spans="1:16" x14ac:dyDescent="0.2">
      <c r="A6972" t="s">
        <v>13955</v>
      </c>
      <c r="B6972" t="s">
        <v>13954</v>
      </c>
      <c r="C6972" s="1">
        <v>39148</v>
      </c>
      <c r="D6972" t="s">
        <v>65</v>
      </c>
      <c r="E6972" t="s">
        <v>164</v>
      </c>
      <c r="F6972" t="s">
        <v>165</v>
      </c>
      <c r="G6972" t="s">
        <v>127</v>
      </c>
      <c r="H6972" t="s">
        <v>13955</v>
      </c>
      <c r="I6972" t="s">
        <v>13956</v>
      </c>
      <c r="J6972" t="s">
        <v>13957</v>
      </c>
      <c r="K6972" t="s">
        <v>160</v>
      </c>
      <c r="M6972" t="s">
        <v>7546</v>
      </c>
      <c r="N6972" t="s">
        <v>9152</v>
      </c>
      <c r="O6972" t="s">
        <v>153</v>
      </c>
    </row>
    <row r="6973" spans="1:16" x14ac:dyDescent="0.2">
      <c r="A6973" t="s">
        <v>12784</v>
      </c>
      <c r="B6973" t="s">
        <v>12783</v>
      </c>
      <c r="C6973" s="1">
        <v>42621</v>
      </c>
      <c r="D6973" t="s">
        <v>65</v>
      </c>
      <c r="E6973" t="s">
        <v>10404</v>
      </c>
      <c r="G6973" t="s">
        <v>127</v>
      </c>
      <c r="H6973" t="s">
        <v>12784</v>
      </c>
      <c r="I6973" t="s">
        <v>12785</v>
      </c>
      <c r="J6973" t="s">
        <v>12786</v>
      </c>
      <c r="K6973" t="s">
        <v>111</v>
      </c>
      <c r="M6973" t="s">
        <v>12787</v>
      </c>
      <c r="N6973" t="s">
        <v>7547</v>
      </c>
      <c r="O6973" t="s">
        <v>153</v>
      </c>
    </row>
    <row r="6974" spans="1:16" x14ac:dyDescent="0.2">
      <c r="A6974" t="s">
        <v>12789</v>
      </c>
      <c r="B6974" t="s">
        <v>12788</v>
      </c>
      <c r="C6974" s="1">
        <v>42621</v>
      </c>
      <c r="D6974" t="s">
        <v>65</v>
      </c>
      <c r="E6974" t="s">
        <v>1114</v>
      </c>
      <c r="F6974" t="s">
        <v>1115</v>
      </c>
      <c r="G6974" t="s">
        <v>127</v>
      </c>
      <c r="H6974" t="s">
        <v>12789</v>
      </c>
      <c r="I6974" t="s">
        <v>12790</v>
      </c>
      <c r="J6974" t="s">
        <v>12791</v>
      </c>
      <c r="K6974" t="s">
        <v>93</v>
      </c>
      <c r="M6974" t="s">
        <v>12787</v>
      </c>
      <c r="N6974" t="s">
        <v>10467</v>
      </c>
      <c r="O6974" t="s">
        <v>153</v>
      </c>
    </row>
    <row r="6975" spans="1:16" x14ac:dyDescent="0.2">
      <c r="A6975" t="s">
        <v>12265</v>
      </c>
      <c r="B6975" t="s">
        <v>12264</v>
      </c>
      <c r="C6975" s="1">
        <v>41467</v>
      </c>
      <c r="D6975" t="s">
        <v>65</v>
      </c>
      <c r="E6975" t="s">
        <v>147</v>
      </c>
      <c r="F6975" t="s">
        <v>148</v>
      </c>
      <c r="G6975" t="s">
        <v>127</v>
      </c>
      <c r="H6975" t="s">
        <v>12265</v>
      </c>
      <c r="I6975" t="s">
        <v>12266</v>
      </c>
      <c r="J6975" t="s">
        <v>12267</v>
      </c>
      <c r="K6975" t="s">
        <v>93</v>
      </c>
      <c r="L6975" t="s">
        <v>115</v>
      </c>
      <c r="M6975" t="s">
        <v>1513</v>
      </c>
      <c r="N6975" t="s">
        <v>4337</v>
      </c>
      <c r="O6975" t="s">
        <v>153</v>
      </c>
      <c r="P6975" t="s">
        <v>117</v>
      </c>
    </row>
    <row r="6976" spans="1:16" x14ac:dyDescent="0.2">
      <c r="A6976" t="s">
        <v>27866</v>
      </c>
      <c r="B6976" t="s">
        <v>27865</v>
      </c>
      <c r="C6976" s="1">
        <v>39251</v>
      </c>
      <c r="D6976" t="s">
        <v>65</v>
      </c>
      <c r="E6976" t="s">
        <v>686</v>
      </c>
      <c r="F6976" t="s">
        <v>687</v>
      </c>
      <c r="G6976" t="s">
        <v>25147</v>
      </c>
      <c r="H6976" t="s">
        <v>27866</v>
      </c>
      <c r="I6976" t="s">
        <v>27867</v>
      </c>
      <c r="J6976" t="s">
        <v>34231</v>
      </c>
      <c r="K6976" t="s">
        <v>25215</v>
      </c>
      <c r="L6976" t="s">
        <v>35289</v>
      </c>
      <c r="M6976" t="s">
        <v>35290</v>
      </c>
      <c r="N6976" t="s">
        <v>35291</v>
      </c>
      <c r="P6976" t="s">
        <v>12166</v>
      </c>
    </row>
    <row r="6977" spans="1:16" x14ac:dyDescent="0.2">
      <c r="A6977" t="s">
        <v>22799</v>
      </c>
      <c r="B6977" t="s">
        <v>22798</v>
      </c>
      <c r="C6977" s="1">
        <v>40298</v>
      </c>
      <c r="D6977" t="s">
        <v>65</v>
      </c>
      <c r="E6977" t="s">
        <v>660</v>
      </c>
      <c r="F6977" t="s">
        <v>661</v>
      </c>
      <c r="G6977" t="s">
        <v>127</v>
      </c>
      <c r="H6977" t="s">
        <v>22799</v>
      </c>
      <c r="I6977" t="s">
        <v>22800</v>
      </c>
      <c r="J6977" t="s">
        <v>22801</v>
      </c>
      <c r="K6977" t="s">
        <v>150</v>
      </c>
      <c r="M6977" t="s">
        <v>22802</v>
      </c>
      <c r="N6977" t="s">
        <v>8804</v>
      </c>
      <c r="O6977" t="s">
        <v>153</v>
      </c>
    </row>
    <row r="6978" spans="1:16" x14ac:dyDescent="0.2">
      <c r="A6978" t="s">
        <v>22947</v>
      </c>
      <c r="B6978" t="s">
        <v>22946</v>
      </c>
      <c r="C6978" s="1">
        <v>36845</v>
      </c>
      <c r="D6978" t="s">
        <v>65</v>
      </c>
      <c r="E6978" t="s">
        <v>660</v>
      </c>
      <c r="F6978" t="s">
        <v>661</v>
      </c>
      <c r="G6978" t="s">
        <v>127</v>
      </c>
      <c r="H6978" t="s">
        <v>22947</v>
      </c>
      <c r="I6978" t="s">
        <v>22948</v>
      </c>
      <c r="J6978" t="s">
        <v>22949</v>
      </c>
      <c r="K6978" t="s">
        <v>160</v>
      </c>
      <c r="M6978" t="s">
        <v>22950</v>
      </c>
      <c r="N6978" t="s">
        <v>9852</v>
      </c>
      <c r="O6978" t="s">
        <v>153</v>
      </c>
    </row>
    <row r="6979" spans="1:16" x14ac:dyDescent="0.2">
      <c r="A6979" t="s">
        <v>22902</v>
      </c>
      <c r="B6979" t="s">
        <v>22901</v>
      </c>
      <c r="C6979" s="1">
        <v>40841</v>
      </c>
      <c r="D6979" t="s">
        <v>65</v>
      </c>
      <c r="E6979" t="s">
        <v>660</v>
      </c>
      <c r="F6979" t="s">
        <v>661</v>
      </c>
      <c r="G6979" t="s">
        <v>127</v>
      </c>
      <c r="H6979" t="s">
        <v>22902</v>
      </c>
      <c r="I6979" t="s">
        <v>22903</v>
      </c>
      <c r="J6979" t="s">
        <v>22904</v>
      </c>
      <c r="K6979" t="s">
        <v>93</v>
      </c>
      <c r="M6979" t="s">
        <v>22905</v>
      </c>
      <c r="N6979" t="s">
        <v>9852</v>
      </c>
      <c r="O6979" t="s">
        <v>153</v>
      </c>
    </row>
    <row r="6980" spans="1:16" x14ac:dyDescent="0.2">
      <c r="A6980" t="s">
        <v>10252</v>
      </c>
      <c r="B6980" t="s">
        <v>10251</v>
      </c>
      <c r="C6980" s="1">
        <v>41619</v>
      </c>
      <c r="D6980" t="s">
        <v>65</v>
      </c>
      <c r="E6980" t="s">
        <v>660</v>
      </c>
      <c r="F6980" t="s">
        <v>661</v>
      </c>
      <c r="G6980" t="s">
        <v>127</v>
      </c>
      <c r="H6980" t="s">
        <v>10252</v>
      </c>
      <c r="I6980" t="s">
        <v>10253</v>
      </c>
      <c r="J6980" t="s">
        <v>10254</v>
      </c>
      <c r="K6980" t="s">
        <v>86</v>
      </c>
      <c r="N6980" t="s">
        <v>9852</v>
      </c>
      <c r="O6980" t="s">
        <v>94</v>
      </c>
      <c r="P6980" t="s">
        <v>10089</v>
      </c>
    </row>
    <row r="6981" spans="1:16" x14ac:dyDescent="0.2">
      <c r="A6981" t="s">
        <v>17117</v>
      </c>
      <c r="B6981" t="s">
        <v>17116</v>
      </c>
      <c r="C6981" s="1">
        <v>36865</v>
      </c>
      <c r="D6981" t="s">
        <v>65</v>
      </c>
      <c r="F6981" t="s">
        <v>34583</v>
      </c>
      <c r="G6981" t="s">
        <v>127</v>
      </c>
      <c r="H6981" t="s">
        <v>17117</v>
      </c>
      <c r="I6981" t="s">
        <v>17118</v>
      </c>
      <c r="K6981" t="s">
        <v>160</v>
      </c>
      <c r="M6981" t="s">
        <v>15619</v>
      </c>
      <c r="N6981" t="s">
        <v>555</v>
      </c>
      <c r="O6981" t="s">
        <v>153</v>
      </c>
      <c r="P6981" t="s">
        <v>117</v>
      </c>
    </row>
    <row r="6982" spans="1:16" x14ac:dyDescent="0.2">
      <c r="A6982" t="s">
        <v>15632</v>
      </c>
      <c r="B6982" t="s">
        <v>15631</v>
      </c>
      <c r="C6982" s="1">
        <v>41225</v>
      </c>
      <c r="D6982" t="s">
        <v>65</v>
      </c>
      <c r="F6982" t="s">
        <v>34583</v>
      </c>
      <c r="G6982" t="s">
        <v>127</v>
      </c>
      <c r="H6982" t="s">
        <v>15632</v>
      </c>
      <c r="I6982" t="s">
        <v>15633</v>
      </c>
      <c r="J6982" t="s">
        <v>15634</v>
      </c>
      <c r="K6982" t="s">
        <v>160</v>
      </c>
      <c r="M6982" t="s">
        <v>10282</v>
      </c>
      <c r="N6982" t="s">
        <v>555</v>
      </c>
      <c r="O6982" t="s">
        <v>153</v>
      </c>
      <c r="P6982" t="s">
        <v>117</v>
      </c>
    </row>
    <row r="6983" spans="1:16" x14ac:dyDescent="0.2">
      <c r="A6983" t="s">
        <v>41263</v>
      </c>
      <c r="B6983" t="s">
        <v>41264</v>
      </c>
      <c r="C6983" s="1">
        <v>42150</v>
      </c>
      <c r="D6983" t="s">
        <v>65</v>
      </c>
      <c r="E6983" t="s">
        <v>310</v>
      </c>
      <c r="F6983" t="s">
        <v>311</v>
      </c>
      <c r="G6983" t="s">
        <v>127</v>
      </c>
      <c r="H6983" t="s">
        <v>41263</v>
      </c>
      <c r="I6983" t="s">
        <v>41265</v>
      </c>
      <c r="J6983" t="s">
        <v>41266</v>
      </c>
      <c r="K6983" t="s">
        <v>86</v>
      </c>
      <c r="M6983" t="s">
        <v>41267</v>
      </c>
      <c r="N6983" t="s">
        <v>312</v>
      </c>
      <c r="O6983" t="s">
        <v>94</v>
      </c>
      <c r="P6983" t="s">
        <v>192</v>
      </c>
    </row>
    <row r="6984" spans="1:16" x14ac:dyDescent="0.2">
      <c r="A6984" t="s">
        <v>12132</v>
      </c>
      <c r="B6984" t="s">
        <v>12131</v>
      </c>
      <c r="C6984" s="1">
        <v>41311</v>
      </c>
      <c r="D6984" t="s">
        <v>65</v>
      </c>
      <c r="E6984" t="s">
        <v>205</v>
      </c>
      <c r="F6984" t="s">
        <v>206</v>
      </c>
      <c r="G6984" t="s">
        <v>127</v>
      </c>
      <c r="H6984" t="s">
        <v>12132</v>
      </c>
      <c r="I6984" t="s">
        <v>12133</v>
      </c>
      <c r="J6984" t="s">
        <v>12134</v>
      </c>
      <c r="K6984" t="s">
        <v>111</v>
      </c>
      <c r="M6984" t="s">
        <v>12135</v>
      </c>
      <c r="N6984" t="s">
        <v>12136</v>
      </c>
      <c r="O6984" t="s">
        <v>153</v>
      </c>
      <c r="P6984" t="s">
        <v>117</v>
      </c>
    </row>
    <row r="6985" spans="1:16" x14ac:dyDescent="0.2">
      <c r="A6985" t="s">
        <v>13292</v>
      </c>
      <c r="B6985" t="s">
        <v>13291</v>
      </c>
      <c r="C6985" s="1">
        <v>32375</v>
      </c>
      <c r="D6985" t="s">
        <v>65</v>
      </c>
      <c r="E6985" t="s">
        <v>205</v>
      </c>
      <c r="F6985" t="s">
        <v>206</v>
      </c>
      <c r="G6985" t="s">
        <v>127</v>
      </c>
      <c r="H6985" t="s">
        <v>13292</v>
      </c>
      <c r="I6985" t="s">
        <v>431</v>
      </c>
      <c r="J6985" t="s">
        <v>13293</v>
      </c>
      <c r="K6985" t="s">
        <v>111</v>
      </c>
      <c r="M6985" t="s">
        <v>13294</v>
      </c>
      <c r="N6985" t="s">
        <v>250</v>
      </c>
      <c r="O6985" t="s">
        <v>153</v>
      </c>
      <c r="P6985" t="s">
        <v>117</v>
      </c>
    </row>
    <row r="6986" spans="1:16" x14ac:dyDescent="0.2">
      <c r="A6986" t="s">
        <v>12138</v>
      </c>
      <c r="B6986" t="s">
        <v>12137</v>
      </c>
      <c r="C6986" s="1">
        <v>41311</v>
      </c>
      <c r="D6986" t="s">
        <v>65</v>
      </c>
      <c r="E6986" t="s">
        <v>205</v>
      </c>
      <c r="F6986" t="s">
        <v>206</v>
      </c>
      <c r="G6986" t="s">
        <v>127</v>
      </c>
      <c r="H6986" t="s">
        <v>12138</v>
      </c>
      <c r="I6986" t="s">
        <v>12139</v>
      </c>
      <c r="J6986" t="s">
        <v>12140</v>
      </c>
      <c r="K6986" t="s">
        <v>93</v>
      </c>
      <c r="M6986" t="s">
        <v>12141</v>
      </c>
      <c r="N6986" t="s">
        <v>250</v>
      </c>
      <c r="O6986" t="s">
        <v>153</v>
      </c>
      <c r="P6986" t="s">
        <v>117</v>
      </c>
    </row>
    <row r="6987" spans="1:16" x14ac:dyDescent="0.2">
      <c r="A6987" t="s">
        <v>12623</v>
      </c>
      <c r="B6987" t="s">
        <v>12622</v>
      </c>
      <c r="C6987" s="1">
        <v>42213</v>
      </c>
      <c r="D6987" t="s">
        <v>65</v>
      </c>
      <c r="E6987" t="s">
        <v>5892</v>
      </c>
      <c r="F6987" t="s">
        <v>5893</v>
      </c>
      <c r="G6987" t="s">
        <v>127</v>
      </c>
      <c r="H6987" t="s">
        <v>12623</v>
      </c>
      <c r="I6987" t="s">
        <v>12624</v>
      </c>
      <c r="J6987" t="s">
        <v>12625</v>
      </c>
      <c r="K6987" t="s">
        <v>93</v>
      </c>
      <c r="M6987" t="s">
        <v>11299</v>
      </c>
      <c r="N6987" t="s">
        <v>495</v>
      </c>
      <c r="O6987" t="s">
        <v>153</v>
      </c>
    </row>
    <row r="6988" spans="1:16" x14ac:dyDescent="0.2">
      <c r="A6988" t="s">
        <v>9004</v>
      </c>
      <c r="B6988" t="s">
        <v>9003</v>
      </c>
      <c r="C6988" s="1">
        <v>41374</v>
      </c>
      <c r="D6988" t="s">
        <v>65</v>
      </c>
      <c r="E6988" t="s">
        <v>686</v>
      </c>
      <c r="F6988" t="s">
        <v>687</v>
      </c>
      <c r="G6988" t="s">
        <v>127</v>
      </c>
      <c r="H6988" t="s">
        <v>9004</v>
      </c>
      <c r="I6988" t="s">
        <v>9005</v>
      </c>
      <c r="J6988" t="s">
        <v>9006</v>
      </c>
      <c r="K6988" t="s">
        <v>93</v>
      </c>
      <c r="M6988" t="s">
        <v>9007</v>
      </c>
      <c r="N6988" t="s">
        <v>4337</v>
      </c>
      <c r="O6988" t="s">
        <v>94</v>
      </c>
    </row>
    <row r="6989" spans="1:16" x14ac:dyDescent="0.2">
      <c r="A6989" t="s">
        <v>9105</v>
      </c>
      <c r="B6989" t="s">
        <v>9104</v>
      </c>
      <c r="C6989" s="1">
        <v>41225</v>
      </c>
      <c r="D6989" t="s">
        <v>65</v>
      </c>
      <c r="E6989" t="s">
        <v>686</v>
      </c>
      <c r="F6989" t="s">
        <v>687</v>
      </c>
      <c r="G6989" t="s">
        <v>127</v>
      </c>
      <c r="H6989" t="s">
        <v>9105</v>
      </c>
      <c r="I6989" t="s">
        <v>89</v>
      </c>
      <c r="J6989" t="s">
        <v>9106</v>
      </c>
      <c r="K6989" t="s">
        <v>93</v>
      </c>
      <c r="M6989" t="s">
        <v>9107</v>
      </c>
      <c r="N6989" t="s">
        <v>4337</v>
      </c>
      <c r="O6989" t="s">
        <v>94</v>
      </c>
    </row>
    <row r="6990" spans="1:16" x14ac:dyDescent="0.2">
      <c r="A6990" t="s">
        <v>9124</v>
      </c>
      <c r="B6990" t="s">
        <v>9123</v>
      </c>
      <c r="C6990" s="1">
        <v>41498</v>
      </c>
      <c r="D6990" t="s">
        <v>65</v>
      </c>
      <c r="E6990" t="s">
        <v>686</v>
      </c>
      <c r="F6990" t="s">
        <v>687</v>
      </c>
      <c r="G6990" t="s">
        <v>127</v>
      </c>
      <c r="H6990" t="s">
        <v>9124</v>
      </c>
      <c r="I6990" t="s">
        <v>89</v>
      </c>
      <c r="J6990" t="s">
        <v>9125</v>
      </c>
      <c r="K6990" t="s">
        <v>93</v>
      </c>
      <c r="M6990" t="s">
        <v>9007</v>
      </c>
      <c r="N6990" t="s">
        <v>4337</v>
      </c>
      <c r="O6990" t="s">
        <v>94</v>
      </c>
    </row>
    <row r="6991" spans="1:16" x14ac:dyDescent="0.2">
      <c r="A6991" t="s">
        <v>9139</v>
      </c>
      <c r="B6991" t="s">
        <v>9138</v>
      </c>
      <c r="C6991" s="1">
        <v>42163</v>
      </c>
      <c r="D6991" t="s">
        <v>65</v>
      </c>
      <c r="E6991" t="s">
        <v>686</v>
      </c>
      <c r="F6991" t="s">
        <v>687</v>
      </c>
      <c r="G6991" t="s">
        <v>127</v>
      </c>
      <c r="H6991" t="s">
        <v>9139</v>
      </c>
      <c r="I6991" t="s">
        <v>9140</v>
      </c>
      <c r="J6991" t="s">
        <v>9141</v>
      </c>
      <c r="K6991" t="s">
        <v>93</v>
      </c>
      <c r="L6991" t="s">
        <v>115</v>
      </c>
      <c r="M6991" t="s">
        <v>696</v>
      </c>
      <c r="N6991" t="s">
        <v>9142</v>
      </c>
      <c r="O6991" t="s">
        <v>94</v>
      </c>
      <c r="P6991" t="s">
        <v>117</v>
      </c>
    </row>
    <row r="6992" spans="1:16" x14ac:dyDescent="0.2">
      <c r="A6992" t="s">
        <v>9109</v>
      </c>
      <c r="B6992" t="s">
        <v>9108</v>
      </c>
      <c r="C6992" s="1">
        <v>41257</v>
      </c>
      <c r="D6992" t="s">
        <v>65</v>
      </c>
      <c r="E6992" t="s">
        <v>686</v>
      </c>
      <c r="F6992" t="s">
        <v>687</v>
      </c>
      <c r="G6992" t="s">
        <v>127</v>
      </c>
      <c r="H6992" t="s">
        <v>9109</v>
      </c>
      <c r="I6992" t="s">
        <v>9110</v>
      </c>
      <c r="J6992" t="s">
        <v>9111</v>
      </c>
      <c r="K6992" t="s">
        <v>93</v>
      </c>
      <c r="M6992" t="s">
        <v>9007</v>
      </c>
      <c r="N6992" t="s">
        <v>4337</v>
      </c>
      <c r="O6992" t="s">
        <v>94</v>
      </c>
    </row>
    <row r="6993" spans="1:16" x14ac:dyDescent="0.2">
      <c r="A6993" t="s">
        <v>43041</v>
      </c>
      <c r="B6993" t="s">
        <v>43042</v>
      </c>
      <c r="C6993" s="1">
        <v>37022</v>
      </c>
      <c r="D6993" t="s">
        <v>65</v>
      </c>
      <c r="E6993" t="s">
        <v>553</v>
      </c>
      <c r="F6993" t="s">
        <v>554</v>
      </c>
      <c r="G6993" t="s">
        <v>127</v>
      </c>
      <c r="H6993" t="s">
        <v>43041</v>
      </c>
      <c r="I6993" t="s">
        <v>43043</v>
      </c>
      <c r="J6993" t="s">
        <v>43044</v>
      </c>
      <c r="K6993" t="s">
        <v>111</v>
      </c>
      <c r="M6993" t="s">
        <v>552</v>
      </c>
      <c r="N6993" t="s">
        <v>555</v>
      </c>
      <c r="O6993" t="s">
        <v>153</v>
      </c>
      <c r="P6993" t="s">
        <v>117</v>
      </c>
    </row>
    <row r="6994" spans="1:16" x14ac:dyDescent="0.2">
      <c r="A6994" t="s">
        <v>9159</v>
      </c>
      <c r="B6994" t="s">
        <v>9158</v>
      </c>
      <c r="C6994" s="1">
        <v>42604</v>
      </c>
      <c r="D6994" t="s">
        <v>65</v>
      </c>
      <c r="E6994" t="s">
        <v>686</v>
      </c>
      <c r="F6994" t="s">
        <v>687</v>
      </c>
      <c r="G6994" t="s">
        <v>127</v>
      </c>
      <c r="H6994" t="s">
        <v>9159</v>
      </c>
      <c r="I6994" t="s">
        <v>9160</v>
      </c>
      <c r="J6994" t="s">
        <v>9161</v>
      </c>
      <c r="K6994" t="s">
        <v>93</v>
      </c>
      <c r="M6994" t="s">
        <v>9162</v>
      </c>
      <c r="N6994" t="s">
        <v>4337</v>
      </c>
      <c r="O6994" t="s">
        <v>94</v>
      </c>
    </row>
    <row r="6995" spans="1:16" x14ac:dyDescent="0.2">
      <c r="A6995" t="s">
        <v>34302</v>
      </c>
      <c r="B6995" t="s">
        <v>34303</v>
      </c>
      <c r="C6995" s="1">
        <v>43304</v>
      </c>
      <c r="D6995" t="s">
        <v>65</v>
      </c>
      <c r="E6995" t="s">
        <v>25169</v>
      </c>
      <c r="F6995" t="s">
        <v>25170</v>
      </c>
      <c r="G6995" t="s">
        <v>25171</v>
      </c>
      <c r="H6995" t="s">
        <v>34302</v>
      </c>
      <c r="I6995" t="s">
        <v>25172</v>
      </c>
      <c r="J6995" t="s">
        <v>34304</v>
      </c>
      <c r="K6995" t="s">
        <v>25173</v>
      </c>
      <c r="L6995" t="s">
        <v>34305</v>
      </c>
      <c r="M6995" t="s">
        <v>34306</v>
      </c>
      <c r="N6995" t="s">
        <v>34307</v>
      </c>
      <c r="P6995" t="s">
        <v>34308</v>
      </c>
    </row>
    <row r="6996" spans="1:16" x14ac:dyDescent="0.2">
      <c r="A6996" t="s">
        <v>38847</v>
      </c>
      <c r="B6996" t="s">
        <v>38848</v>
      </c>
      <c r="C6996" s="1">
        <v>43304</v>
      </c>
      <c r="D6996" t="s">
        <v>65</v>
      </c>
      <c r="E6996" t="s">
        <v>25169</v>
      </c>
      <c r="F6996" t="s">
        <v>25170</v>
      </c>
      <c r="G6996" t="s">
        <v>25171</v>
      </c>
      <c r="H6996" t="s">
        <v>38847</v>
      </c>
      <c r="I6996" t="s">
        <v>25145</v>
      </c>
      <c r="J6996" t="s">
        <v>35456</v>
      </c>
      <c r="K6996" t="s">
        <v>25215</v>
      </c>
      <c r="L6996" t="s">
        <v>38849</v>
      </c>
      <c r="M6996" t="s">
        <v>34402</v>
      </c>
      <c r="N6996" t="s">
        <v>38850</v>
      </c>
      <c r="P6996" t="s">
        <v>12166</v>
      </c>
    </row>
    <row r="6997" spans="1:16" x14ac:dyDescent="0.2">
      <c r="A6997" t="s">
        <v>10080</v>
      </c>
      <c r="B6997" t="s">
        <v>10074</v>
      </c>
      <c r="C6997" s="1">
        <v>41192</v>
      </c>
      <c r="D6997" t="s">
        <v>65</v>
      </c>
      <c r="E6997" t="s">
        <v>99</v>
      </c>
      <c r="F6997" t="s">
        <v>100</v>
      </c>
      <c r="G6997" t="s">
        <v>127</v>
      </c>
      <c r="H6997" t="s">
        <v>10080</v>
      </c>
      <c r="I6997" t="s">
        <v>10081</v>
      </c>
      <c r="J6997" t="s">
        <v>10082</v>
      </c>
      <c r="K6997" t="s">
        <v>86</v>
      </c>
      <c r="L6997" t="s">
        <v>254</v>
      </c>
      <c r="M6997" t="s">
        <v>9593</v>
      </c>
      <c r="N6997" t="s">
        <v>10083</v>
      </c>
      <c r="O6997">
        <v>0</v>
      </c>
    </row>
    <row r="6998" spans="1:16" x14ac:dyDescent="0.2">
      <c r="A6998" t="s">
        <v>16776</v>
      </c>
      <c r="B6998" t="s">
        <v>16775</v>
      </c>
      <c r="C6998" s="1">
        <v>38201</v>
      </c>
      <c r="D6998" t="s">
        <v>65</v>
      </c>
      <c r="E6998" t="s">
        <v>660</v>
      </c>
      <c r="F6998" t="s">
        <v>661</v>
      </c>
      <c r="G6998" t="s">
        <v>127</v>
      </c>
      <c r="H6998" t="s">
        <v>16776</v>
      </c>
      <c r="I6998" t="s">
        <v>16777</v>
      </c>
      <c r="J6998" t="s">
        <v>16778</v>
      </c>
      <c r="K6998" t="s">
        <v>93</v>
      </c>
      <c r="L6998" t="s">
        <v>347</v>
      </c>
      <c r="M6998" t="s">
        <v>16779</v>
      </c>
      <c r="N6998" t="s">
        <v>8804</v>
      </c>
      <c r="O6998" t="s">
        <v>153</v>
      </c>
      <c r="P6998" t="s">
        <v>192</v>
      </c>
    </row>
    <row r="6999" spans="1:16" x14ac:dyDescent="0.2">
      <c r="A6999" t="s">
        <v>43834</v>
      </c>
      <c r="B6999" t="s">
        <v>43835</v>
      </c>
      <c r="C6999" s="1">
        <v>43133</v>
      </c>
      <c r="D6999" t="s">
        <v>65</v>
      </c>
      <c r="E6999" t="s">
        <v>43836</v>
      </c>
      <c r="F6999" t="s">
        <v>43837</v>
      </c>
      <c r="G6999" t="s">
        <v>1479</v>
      </c>
      <c r="H6999" t="s">
        <v>43834</v>
      </c>
      <c r="I6999" t="s">
        <v>43838</v>
      </c>
      <c r="J6999" t="s">
        <v>43839</v>
      </c>
      <c r="K6999" t="s">
        <v>93</v>
      </c>
      <c r="M6999" t="s">
        <v>43840</v>
      </c>
      <c r="N6999" t="s">
        <v>43841</v>
      </c>
      <c r="O6999" t="s">
        <v>94</v>
      </c>
    </row>
    <row r="7000" spans="1:16" x14ac:dyDescent="0.2">
      <c r="A7000" t="s">
        <v>43842</v>
      </c>
      <c r="B7000" t="s">
        <v>43843</v>
      </c>
      <c r="C7000" s="1">
        <v>43153</v>
      </c>
      <c r="D7000" t="s">
        <v>65</v>
      </c>
      <c r="E7000" t="s">
        <v>43836</v>
      </c>
      <c r="F7000" t="s">
        <v>43837</v>
      </c>
      <c r="G7000" t="s">
        <v>1479</v>
      </c>
      <c r="H7000" t="s">
        <v>43842</v>
      </c>
      <c r="I7000" t="s">
        <v>43844</v>
      </c>
      <c r="J7000" t="s">
        <v>43845</v>
      </c>
      <c r="K7000" t="s">
        <v>86</v>
      </c>
      <c r="M7000" t="s">
        <v>43846</v>
      </c>
      <c r="N7000" t="s">
        <v>43847</v>
      </c>
      <c r="O7000" t="s">
        <v>94</v>
      </c>
    </row>
    <row r="7001" spans="1:16" x14ac:dyDescent="0.2">
      <c r="A7001" t="s">
        <v>14593</v>
      </c>
      <c r="B7001" t="s">
        <v>14591</v>
      </c>
      <c r="C7001" s="1">
        <v>41590</v>
      </c>
      <c r="D7001" t="s">
        <v>65</v>
      </c>
      <c r="E7001" t="s">
        <v>14592</v>
      </c>
      <c r="G7001" t="s">
        <v>127</v>
      </c>
      <c r="H7001" t="s">
        <v>14593</v>
      </c>
      <c r="I7001" t="s">
        <v>14594</v>
      </c>
      <c r="J7001" t="s">
        <v>14595</v>
      </c>
      <c r="K7001" t="s">
        <v>93</v>
      </c>
      <c r="M7001" t="s">
        <v>7575</v>
      </c>
      <c r="N7001" t="s">
        <v>9142</v>
      </c>
      <c r="O7001" t="s">
        <v>153</v>
      </c>
      <c r="P7001" t="s">
        <v>192</v>
      </c>
    </row>
    <row r="7002" spans="1:16" x14ac:dyDescent="0.2">
      <c r="A7002" t="s">
        <v>47796</v>
      </c>
      <c r="B7002" t="s">
        <v>47797</v>
      </c>
      <c r="C7002" s="1">
        <v>43340</v>
      </c>
      <c r="D7002" t="s">
        <v>65</v>
      </c>
      <c r="E7002" t="s">
        <v>568</v>
      </c>
      <c r="F7002" t="s">
        <v>569</v>
      </c>
      <c r="G7002" t="s">
        <v>143</v>
      </c>
      <c r="H7002" t="s">
        <v>47796</v>
      </c>
      <c r="I7002" t="s">
        <v>47798</v>
      </c>
      <c r="J7002" t="s">
        <v>47799</v>
      </c>
      <c r="K7002" t="s">
        <v>86</v>
      </c>
      <c r="L7002" t="s">
        <v>115</v>
      </c>
      <c r="M7002" t="s">
        <v>373</v>
      </c>
      <c r="N7002" t="s">
        <v>47800</v>
      </c>
      <c r="O7002" t="s">
        <v>153</v>
      </c>
    </row>
    <row r="7003" spans="1:16" x14ac:dyDescent="0.2">
      <c r="A7003" t="s">
        <v>10284</v>
      </c>
      <c r="B7003" t="s">
        <v>10283</v>
      </c>
      <c r="C7003" s="1">
        <v>41653</v>
      </c>
      <c r="D7003" t="s">
        <v>65</v>
      </c>
      <c r="E7003" t="s">
        <v>660</v>
      </c>
      <c r="F7003" t="s">
        <v>661</v>
      </c>
      <c r="G7003" t="s">
        <v>127</v>
      </c>
      <c r="H7003" t="s">
        <v>10284</v>
      </c>
      <c r="I7003" t="s">
        <v>10285</v>
      </c>
      <c r="J7003" t="s">
        <v>10286</v>
      </c>
      <c r="K7003" t="s">
        <v>111</v>
      </c>
      <c r="M7003" t="s">
        <v>10287</v>
      </c>
      <c r="N7003" t="s">
        <v>9846</v>
      </c>
      <c r="O7003" t="s">
        <v>94</v>
      </c>
      <c r="P7003" t="s">
        <v>10288</v>
      </c>
    </row>
    <row r="7004" spans="1:16" x14ac:dyDescent="0.2">
      <c r="A7004" t="s">
        <v>634</v>
      </c>
      <c r="B7004" t="s">
        <v>43020</v>
      </c>
      <c r="C7004" s="1">
        <v>35592</v>
      </c>
      <c r="D7004" t="s">
        <v>65</v>
      </c>
      <c r="E7004" t="s">
        <v>128</v>
      </c>
      <c r="F7004" t="s">
        <v>129</v>
      </c>
      <c r="G7004" t="s">
        <v>133</v>
      </c>
      <c r="H7004" t="s">
        <v>634</v>
      </c>
      <c r="I7004" t="s">
        <v>43021</v>
      </c>
      <c r="J7004" t="s">
        <v>635</v>
      </c>
      <c r="K7004" t="s">
        <v>93</v>
      </c>
      <c r="L7004" t="s">
        <v>115</v>
      </c>
      <c r="M7004" t="s">
        <v>484</v>
      </c>
      <c r="N7004" t="s">
        <v>43022</v>
      </c>
      <c r="O7004" t="s">
        <v>94</v>
      </c>
      <c r="P7004" t="s">
        <v>117</v>
      </c>
    </row>
    <row r="7005" spans="1:16" x14ac:dyDescent="0.2">
      <c r="A7005" t="s">
        <v>634</v>
      </c>
      <c r="B7005" t="s">
        <v>16775</v>
      </c>
      <c r="C7005" s="1">
        <v>35592</v>
      </c>
      <c r="D7005" t="s">
        <v>65</v>
      </c>
      <c r="E7005" t="s">
        <v>128</v>
      </c>
      <c r="F7005" t="s">
        <v>129</v>
      </c>
      <c r="G7005" t="s">
        <v>127</v>
      </c>
      <c r="H7005" t="s">
        <v>634</v>
      </c>
      <c r="I7005" t="s">
        <v>16780</v>
      </c>
      <c r="J7005" t="s">
        <v>635</v>
      </c>
      <c r="K7005" t="s">
        <v>93</v>
      </c>
      <c r="L7005" t="s">
        <v>115</v>
      </c>
      <c r="N7005" t="s">
        <v>16781</v>
      </c>
      <c r="O7005" t="s">
        <v>94</v>
      </c>
      <c r="P7005" t="s">
        <v>117</v>
      </c>
    </row>
    <row r="7006" spans="1:16" x14ac:dyDescent="0.2">
      <c r="A7006" t="s">
        <v>11761</v>
      </c>
      <c r="B7006" t="s">
        <v>42058</v>
      </c>
      <c r="C7006" s="1">
        <v>25568</v>
      </c>
      <c r="E7006" t="s">
        <v>358</v>
      </c>
      <c r="F7006" t="s">
        <v>359</v>
      </c>
      <c r="G7006" t="s">
        <v>127</v>
      </c>
      <c r="H7006" t="s">
        <v>11761</v>
      </c>
      <c r="I7006" t="s">
        <v>11762</v>
      </c>
      <c r="K7006" t="s">
        <v>93</v>
      </c>
      <c r="O7006">
        <v>0</v>
      </c>
      <c r="P7006" t="s">
        <v>41521</v>
      </c>
    </row>
    <row r="7007" spans="1:16" x14ac:dyDescent="0.2">
      <c r="A7007" t="s">
        <v>46463</v>
      </c>
      <c r="B7007" t="s">
        <v>10915</v>
      </c>
      <c r="C7007" s="1">
        <v>38262</v>
      </c>
      <c r="D7007" t="s">
        <v>65</v>
      </c>
      <c r="E7007" t="s">
        <v>660</v>
      </c>
      <c r="F7007" t="s">
        <v>661</v>
      </c>
      <c r="G7007" t="s">
        <v>127</v>
      </c>
      <c r="H7007" t="s">
        <v>46463</v>
      </c>
      <c r="I7007" t="s">
        <v>46464</v>
      </c>
      <c r="J7007" t="s">
        <v>46465</v>
      </c>
      <c r="K7007" t="s">
        <v>111</v>
      </c>
      <c r="M7007" t="s">
        <v>46466</v>
      </c>
      <c r="N7007" t="s">
        <v>46467</v>
      </c>
      <c r="O7007" t="s">
        <v>153</v>
      </c>
    </row>
    <row r="7008" spans="1:16" x14ac:dyDescent="0.2">
      <c r="A7008" t="s">
        <v>30502</v>
      </c>
      <c r="B7008" t="s">
        <v>30501</v>
      </c>
      <c r="C7008" s="1">
        <v>40553</v>
      </c>
      <c r="D7008" t="s">
        <v>65</v>
      </c>
      <c r="E7008" t="s">
        <v>25869</v>
      </c>
      <c r="F7008" t="s">
        <v>25870</v>
      </c>
      <c r="G7008" t="s">
        <v>25160</v>
      </c>
      <c r="H7008" t="s">
        <v>30502</v>
      </c>
      <c r="I7008" t="s">
        <v>4684</v>
      </c>
      <c r="J7008" t="s">
        <v>34487</v>
      </c>
      <c r="K7008" t="s">
        <v>25215</v>
      </c>
      <c r="L7008" t="s">
        <v>28463</v>
      </c>
      <c r="M7008" t="s">
        <v>34212</v>
      </c>
      <c r="N7008" t="s">
        <v>27908</v>
      </c>
      <c r="P7008" t="s">
        <v>25182</v>
      </c>
    </row>
    <row r="7009" spans="1:16" x14ac:dyDescent="0.2">
      <c r="A7009" t="s">
        <v>45777</v>
      </c>
      <c r="B7009" t="s">
        <v>45778</v>
      </c>
      <c r="C7009" s="1">
        <v>43346</v>
      </c>
      <c r="D7009" t="s">
        <v>65</v>
      </c>
      <c r="E7009" t="s">
        <v>512</v>
      </c>
      <c r="F7009" t="s">
        <v>513</v>
      </c>
      <c r="G7009" t="s">
        <v>1479</v>
      </c>
      <c r="H7009" t="s">
        <v>45777</v>
      </c>
      <c r="I7009" t="s">
        <v>45779</v>
      </c>
      <c r="J7009" t="s">
        <v>45780</v>
      </c>
      <c r="K7009" t="s">
        <v>333</v>
      </c>
      <c r="M7009" t="s">
        <v>45781</v>
      </c>
      <c r="N7009" t="s">
        <v>45706</v>
      </c>
      <c r="O7009" t="s">
        <v>94</v>
      </c>
    </row>
    <row r="7010" spans="1:16" x14ac:dyDescent="0.2">
      <c r="A7010" t="s">
        <v>9369</v>
      </c>
      <c r="B7010" t="s">
        <v>9368</v>
      </c>
      <c r="C7010" s="1">
        <v>41311</v>
      </c>
      <c r="D7010" t="s">
        <v>65</v>
      </c>
      <c r="E7010" t="s">
        <v>392</v>
      </c>
      <c r="F7010" t="s">
        <v>393</v>
      </c>
      <c r="G7010" t="s">
        <v>127</v>
      </c>
      <c r="H7010" t="s">
        <v>9369</v>
      </c>
      <c r="I7010" t="s">
        <v>9360</v>
      </c>
      <c r="J7010" t="s">
        <v>9370</v>
      </c>
      <c r="K7010" t="s">
        <v>93</v>
      </c>
      <c r="M7010" t="s">
        <v>9371</v>
      </c>
      <c r="N7010" t="s">
        <v>9363</v>
      </c>
      <c r="O7010" t="s">
        <v>94</v>
      </c>
    </row>
    <row r="7011" spans="1:16" x14ac:dyDescent="0.2">
      <c r="A7011" t="s">
        <v>12678</v>
      </c>
      <c r="B7011" t="s">
        <v>12677</v>
      </c>
      <c r="C7011" s="1">
        <v>42489</v>
      </c>
      <c r="D7011" t="s">
        <v>65</v>
      </c>
      <c r="E7011" t="s">
        <v>195</v>
      </c>
      <c r="F7011" t="s">
        <v>196</v>
      </c>
      <c r="G7011" t="s">
        <v>127</v>
      </c>
      <c r="H7011" t="s">
        <v>12678</v>
      </c>
      <c r="I7011" t="s">
        <v>12679</v>
      </c>
      <c r="J7011" t="s">
        <v>12680</v>
      </c>
      <c r="K7011" t="s">
        <v>160</v>
      </c>
      <c r="L7011" t="s">
        <v>115</v>
      </c>
      <c r="M7011" t="s">
        <v>7523</v>
      </c>
      <c r="N7011" t="s">
        <v>12681</v>
      </c>
      <c r="O7011" t="s">
        <v>153</v>
      </c>
    </row>
    <row r="7012" spans="1:16" x14ac:dyDescent="0.2">
      <c r="A7012" t="s">
        <v>24465</v>
      </c>
      <c r="B7012" t="s">
        <v>24464</v>
      </c>
      <c r="C7012" s="1">
        <v>40617</v>
      </c>
      <c r="D7012" t="s">
        <v>65</v>
      </c>
      <c r="E7012" t="s">
        <v>99</v>
      </c>
      <c r="F7012" t="s">
        <v>100</v>
      </c>
      <c r="G7012" t="s">
        <v>127</v>
      </c>
      <c r="H7012" t="s">
        <v>24465</v>
      </c>
      <c r="I7012" t="s">
        <v>24466</v>
      </c>
      <c r="J7012" t="s">
        <v>24467</v>
      </c>
      <c r="K7012" t="s">
        <v>10165</v>
      </c>
      <c r="L7012" t="s">
        <v>115</v>
      </c>
      <c r="M7012" t="s">
        <v>24468</v>
      </c>
      <c r="N7012" t="s">
        <v>24273</v>
      </c>
      <c r="O7012" t="s">
        <v>153</v>
      </c>
      <c r="P7012" t="s">
        <v>48289</v>
      </c>
    </row>
    <row r="7013" spans="1:16" x14ac:dyDescent="0.2">
      <c r="A7013" t="s">
        <v>24217</v>
      </c>
      <c r="B7013" t="s">
        <v>24216</v>
      </c>
      <c r="C7013" s="1">
        <v>39394</v>
      </c>
      <c r="D7013" t="s">
        <v>65</v>
      </c>
      <c r="E7013" t="s">
        <v>90</v>
      </c>
      <c r="F7013" t="s">
        <v>91</v>
      </c>
      <c r="G7013" t="s">
        <v>127</v>
      </c>
      <c r="H7013" t="s">
        <v>24217</v>
      </c>
      <c r="I7013" t="s">
        <v>24218</v>
      </c>
      <c r="J7013" t="s">
        <v>24219</v>
      </c>
      <c r="K7013" t="s">
        <v>111</v>
      </c>
      <c r="M7013" t="s">
        <v>24220</v>
      </c>
      <c r="N7013" t="s">
        <v>16166</v>
      </c>
      <c r="O7013" t="s">
        <v>153</v>
      </c>
      <c r="P7013" t="s">
        <v>192</v>
      </c>
    </row>
    <row r="7014" spans="1:16" x14ac:dyDescent="0.2">
      <c r="A7014" t="s">
        <v>9373</v>
      </c>
      <c r="B7014" t="s">
        <v>9372</v>
      </c>
      <c r="C7014" s="1">
        <v>41311</v>
      </c>
      <c r="D7014" t="s">
        <v>65</v>
      </c>
      <c r="E7014" t="s">
        <v>392</v>
      </c>
      <c r="F7014" t="s">
        <v>393</v>
      </c>
      <c r="G7014" t="s">
        <v>127</v>
      </c>
      <c r="H7014" t="s">
        <v>9373</v>
      </c>
      <c r="I7014" t="s">
        <v>9360</v>
      </c>
      <c r="J7014" t="s">
        <v>9374</v>
      </c>
      <c r="K7014" t="s">
        <v>93</v>
      </c>
      <c r="M7014" t="s">
        <v>9375</v>
      </c>
      <c r="N7014" t="s">
        <v>9376</v>
      </c>
      <c r="O7014" t="s">
        <v>94</v>
      </c>
      <c r="P7014" t="s">
        <v>117</v>
      </c>
    </row>
    <row r="7015" spans="1:16" x14ac:dyDescent="0.2">
      <c r="A7015" t="s">
        <v>39700</v>
      </c>
      <c r="B7015" t="s">
        <v>39701</v>
      </c>
      <c r="C7015" s="1">
        <v>43707</v>
      </c>
      <c r="D7015" t="s">
        <v>65</v>
      </c>
      <c r="E7015" t="s">
        <v>26548</v>
      </c>
      <c r="F7015" t="s">
        <v>26549</v>
      </c>
      <c r="G7015" t="s">
        <v>25147</v>
      </c>
      <c r="H7015" t="s">
        <v>39700</v>
      </c>
      <c r="I7015" t="s">
        <v>39702</v>
      </c>
      <c r="J7015" t="s">
        <v>34563</v>
      </c>
      <c r="K7015" t="s">
        <v>25215</v>
      </c>
      <c r="L7015" t="s">
        <v>29486</v>
      </c>
      <c r="M7015" t="s">
        <v>39703</v>
      </c>
      <c r="N7015" t="s">
        <v>39704</v>
      </c>
    </row>
    <row r="7016" spans="1:16" x14ac:dyDescent="0.2">
      <c r="A7016" t="s">
        <v>35986</v>
      </c>
      <c r="B7016" t="s">
        <v>30021</v>
      </c>
      <c r="C7016" s="1">
        <v>37307</v>
      </c>
      <c r="D7016" t="s">
        <v>65</v>
      </c>
      <c r="E7016" t="s">
        <v>26548</v>
      </c>
      <c r="F7016" t="s">
        <v>26549</v>
      </c>
      <c r="G7016" t="s">
        <v>25147</v>
      </c>
      <c r="H7016" t="s">
        <v>35986</v>
      </c>
      <c r="I7016" t="s">
        <v>30022</v>
      </c>
      <c r="J7016" t="s">
        <v>34563</v>
      </c>
      <c r="K7016" t="s">
        <v>25215</v>
      </c>
      <c r="L7016" t="s">
        <v>30023</v>
      </c>
      <c r="N7016" t="s">
        <v>30024</v>
      </c>
      <c r="P7016" t="s">
        <v>34916</v>
      </c>
    </row>
    <row r="7017" spans="1:16" x14ac:dyDescent="0.2">
      <c r="A7017" t="s">
        <v>37492</v>
      </c>
      <c r="B7017" t="s">
        <v>37493</v>
      </c>
      <c r="C7017" s="1">
        <v>43367</v>
      </c>
      <c r="D7017" t="s">
        <v>65</v>
      </c>
      <c r="E7017" t="s">
        <v>25313</v>
      </c>
      <c r="F7017" t="s">
        <v>34235</v>
      </c>
      <c r="G7017" t="s">
        <v>25147</v>
      </c>
      <c r="H7017" t="s">
        <v>37492</v>
      </c>
      <c r="I7017" t="s">
        <v>37494</v>
      </c>
      <c r="J7017" t="s">
        <v>34646</v>
      </c>
      <c r="K7017" t="s">
        <v>25173</v>
      </c>
      <c r="L7017" t="s">
        <v>25896</v>
      </c>
      <c r="M7017" t="s">
        <v>37495</v>
      </c>
      <c r="N7017" t="s">
        <v>37496</v>
      </c>
    </row>
    <row r="7018" spans="1:16" x14ac:dyDescent="0.2">
      <c r="A7018" t="s">
        <v>37492</v>
      </c>
      <c r="B7018" t="s">
        <v>37501</v>
      </c>
      <c r="C7018" s="1">
        <v>43367</v>
      </c>
      <c r="D7018" t="s">
        <v>65</v>
      </c>
      <c r="E7018" t="s">
        <v>25313</v>
      </c>
      <c r="F7018" t="s">
        <v>34235</v>
      </c>
      <c r="G7018" t="s">
        <v>25209</v>
      </c>
      <c r="H7018" t="s">
        <v>37492</v>
      </c>
      <c r="I7018" t="s">
        <v>25155</v>
      </c>
      <c r="J7018" t="s">
        <v>34646</v>
      </c>
      <c r="K7018" t="s">
        <v>25173</v>
      </c>
      <c r="L7018" t="s">
        <v>25896</v>
      </c>
      <c r="M7018" t="s">
        <v>37495</v>
      </c>
      <c r="N7018" t="s">
        <v>37496</v>
      </c>
    </row>
    <row r="7019" spans="1:16" x14ac:dyDescent="0.2">
      <c r="A7019" t="s">
        <v>35178</v>
      </c>
      <c r="B7019" t="s">
        <v>27857</v>
      </c>
      <c r="C7019" s="1">
        <v>34551</v>
      </c>
      <c r="D7019" t="s">
        <v>65</v>
      </c>
      <c r="E7019" t="s">
        <v>25313</v>
      </c>
      <c r="F7019" t="s">
        <v>34235</v>
      </c>
      <c r="G7019" t="s">
        <v>25147</v>
      </c>
      <c r="H7019" t="s">
        <v>35178</v>
      </c>
      <c r="J7019" t="s">
        <v>35179</v>
      </c>
      <c r="K7019" t="s">
        <v>25162</v>
      </c>
      <c r="N7019" t="s">
        <v>27858</v>
      </c>
      <c r="P7019" t="s">
        <v>35101</v>
      </c>
    </row>
    <row r="7020" spans="1:16" x14ac:dyDescent="0.2">
      <c r="A7020" t="s">
        <v>31688</v>
      </c>
      <c r="B7020" t="s">
        <v>31685</v>
      </c>
      <c r="C7020" s="1">
        <v>40574</v>
      </c>
      <c r="D7020" t="s">
        <v>65</v>
      </c>
      <c r="E7020" t="s">
        <v>31686</v>
      </c>
      <c r="F7020" t="s">
        <v>31687</v>
      </c>
      <c r="G7020" t="s">
        <v>25198</v>
      </c>
      <c r="H7020" t="s">
        <v>31688</v>
      </c>
      <c r="I7020" t="s">
        <v>31689</v>
      </c>
      <c r="J7020" t="s">
        <v>36379</v>
      </c>
      <c r="K7020" t="s">
        <v>25205</v>
      </c>
      <c r="L7020" t="s">
        <v>31690</v>
      </c>
      <c r="M7020" t="s">
        <v>31691</v>
      </c>
      <c r="N7020" t="s">
        <v>31692</v>
      </c>
      <c r="P7020" t="s">
        <v>12166</v>
      </c>
    </row>
    <row r="7021" spans="1:16" x14ac:dyDescent="0.2">
      <c r="A7021" t="s">
        <v>26304</v>
      </c>
      <c r="B7021" t="s">
        <v>26303</v>
      </c>
      <c r="C7021" s="1">
        <v>33161</v>
      </c>
      <c r="D7021" t="s">
        <v>65</v>
      </c>
      <c r="E7021" t="s">
        <v>147</v>
      </c>
      <c r="F7021" t="s">
        <v>148</v>
      </c>
      <c r="G7021" t="s">
        <v>26238</v>
      </c>
      <c r="H7021" t="s">
        <v>26304</v>
      </c>
      <c r="K7021" t="s">
        <v>25219</v>
      </c>
      <c r="N7021" t="s">
        <v>26305</v>
      </c>
      <c r="P7021" t="s">
        <v>25192</v>
      </c>
    </row>
    <row r="7022" spans="1:16" x14ac:dyDescent="0.2">
      <c r="A7022" t="s">
        <v>26304</v>
      </c>
      <c r="B7022" t="s">
        <v>27954</v>
      </c>
      <c r="C7022" s="1">
        <v>33161</v>
      </c>
      <c r="D7022" t="s">
        <v>65</v>
      </c>
      <c r="E7022" t="s">
        <v>147</v>
      </c>
      <c r="F7022" t="s">
        <v>148</v>
      </c>
      <c r="G7022" t="s">
        <v>26205</v>
      </c>
      <c r="H7022" t="s">
        <v>26304</v>
      </c>
      <c r="I7022" t="s">
        <v>25161</v>
      </c>
      <c r="J7022" t="s">
        <v>35209</v>
      </c>
      <c r="K7022" t="s">
        <v>25205</v>
      </c>
      <c r="L7022" t="s">
        <v>27955</v>
      </c>
      <c r="N7022" t="s">
        <v>26305</v>
      </c>
    </row>
    <row r="7023" spans="1:16" x14ac:dyDescent="0.2">
      <c r="A7023" t="s">
        <v>43848</v>
      </c>
      <c r="B7023" t="s">
        <v>43849</v>
      </c>
      <c r="C7023" s="1">
        <v>43146</v>
      </c>
      <c r="D7023" t="s">
        <v>65</v>
      </c>
      <c r="E7023" t="s">
        <v>43836</v>
      </c>
      <c r="F7023" t="s">
        <v>43837</v>
      </c>
      <c r="G7023" t="s">
        <v>1479</v>
      </c>
      <c r="H7023" t="s">
        <v>43848</v>
      </c>
      <c r="I7023" t="s">
        <v>43850</v>
      </c>
      <c r="J7023" t="s">
        <v>43851</v>
      </c>
      <c r="K7023" t="s">
        <v>86</v>
      </c>
      <c r="M7023" t="s">
        <v>43846</v>
      </c>
      <c r="N7023" t="s">
        <v>43847</v>
      </c>
      <c r="O7023" t="s">
        <v>94</v>
      </c>
    </row>
    <row r="7024" spans="1:16" x14ac:dyDescent="0.2">
      <c r="A7024" t="s">
        <v>45507</v>
      </c>
      <c r="B7024" t="s">
        <v>45508</v>
      </c>
      <c r="C7024" s="1">
        <v>43116</v>
      </c>
      <c r="D7024" t="s">
        <v>65</v>
      </c>
      <c r="E7024" t="s">
        <v>43836</v>
      </c>
      <c r="F7024" t="s">
        <v>43837</v>
      </c>
      <c r="G7024" t="s">
        <v>1479</v>
      </c>
      <c r="H7024" t="s">
        <v>45507</v>
      </c>
      <c r="I7024" t="s">
        <v>45509</v>
      </c>
      <c r="K7024" t="s">
        <v>93</v>
      </c>
      <c r="M7024" t="s">
        <v>45510</v>
      </c>
      <c r="N7024" t="s">
        <v>45511</v>
      </c>
      <c r="O7024" t="s">
        <v>94</v>
      </c>
    </row>
    <row r="7025" spans="1:16" x14ac:dyDescent="0.2">
      <c r="A7025" t="s">
        <v>5039</v>
      </c>
      <c r="B7025" t="s">
        <v>5038</v>
      </c>
      <c r="C7025" s="1">
        <v>42033</v>
      </c>
      <c r="D7025" t="s">
        <v>65</v>
      </c>
      <c r="E7025" t="s">
        <v>397</v>
      </c>
      <c r="F7025" t="s">
        <v>398</v>
      </c>
      <c r="G7025" t="s">
        <v>133</v>
      </c>
      <c r="H7025" t="s">
        <v>5039</v>
      </c>
      <c r="I7025" t="s">
        <v>5040</v>
      </c>
      <c r="J7025" t="s">
        <v>5041</v>
      </c>
      <c r="K7025" t="s">
        <v>240</v>
      </c>
      <c r="M7025" t="s">
        <v>4230</v>
      </c>
      <c r="N7025" t="s">
        <v>5037</v>
      </c>
      <c r="O7025" t="s">
        <v>94</v>
      </c>
      <c r="P7025" t="s">
        <v>192</v>
      </c>
    </row>
    <row r="7026" spans="1:16" x14ac:dyDescent="0.2">
      <c r="A7026" t="s">
        <v>5034</v>
      </c>
      <c r="B7026" t="s">
        <v>5033</v>
      </c>
      <c r="C7026" s="1">
        <v>42033</v>
      </c>
      <c r="D7026" t="s">
        <v>65</v>
      </c>
      <c r="E7026" t="s">
        <v>397</v>
      </c>
      <c r="F7026" t="s">
        <v>398</v>
      </c>
      <c r="G7026" t="s">
        <v>133</v>
      </c>
      <c r="H7026" t="s">
        <v>5034</v>
      </c>
      <c r="I7026" t="s">
        <v>5035</v>
      </c>
      <c r="J7026" t="s">
        <v>5036</v>
      </c>
      <c r="K7026" t="s">
        <v>240</v>
      </c>
      <c r="M7026" t="s">
        <v>4230</v>
      </c>
      <c r="N7026" t="s">
        <v>5037</v>
      </c>
      <c r="O7026" t="s">
        <v>94</v>
      </c>
      <c r="P7026" t="s">
        <v>192</v>
      </c>
    </row>
    <row r="7027" spans="1:16" x14ac:dyDescent="0.2">
      <c r="A7027" t="s">
        <v>18153</v>
      </c>
      <c r="B7027" t="s">
        <v>18152</v>
      </c>
      <c r="C7027" s="1">
        <v>37264</v>
      </c>
      <c r="D7027" t="s">
        <v>65</v>
      </c>
      <c r="E7027" t="s">
        <v>173</v>
      </c>
      <c r="F7027" t="s">
        <v>174</v>
      </c>
      <c r="G7027" t="s">
        <v>127</v>
      </c>
      <c r="H7027" t="s">
        <v>18153</v>
      </c>
      <c r="I7027" t="s">
        <v>18154</v>
      </c>
      <c r="J7027" t="s">
        <v>18155</v>
      </c>
      <c r="K7027" t="s">
        <v>93</v>
      </c>
      <c r="M7027" t="s">
        <v>16996</v>
      </c>
      <c r="N7027" t="s">
        <v>18156</v>
      </c>
      <c r="O7027" t="s">
        <v>153</v>
      </c>
      <c r="P7027" t="s">
        <v>117</v>
      </c>
    </row>
    <row r="7028" spans="1:16" x14ac:dyDescent="0.2">
      <c r="A7028" t="s">
        <v>10688</v>
      </c>
      <c r="B7028" t="s">
        <v>10687</v>
      </c>
      <c r="C7028" s="1">
        <v>39230</v>
      </c>
      <c r="D7028" t="s">
        <v>65</v>
      </c>
      <c r="E7028" t="s">
        <v>492</v>
      </c>
      <c r="F7028" t="s">
        <v>493</v>
      </c>
      <c r="G7028" t="s">
        <v>127</v>
      </c>
      <c r="H7028" t="s">
        <v>10688</v>
      </c>
      <c r="I7028" t="s">
        <v>10689</v>
      </c>
      <c r="J7028" t="s">
        <v>10690</v>
      </c>
      <c r="K7028" t="s">
        <v>111</v>
      </c>
      <c r="L7028" t="s">
        <v>115</v>
      </c>
      <c r="M7028" t="s">
        <v>10691</v>
      </c>
      <c r="N7028" t="s">
        <v>545</v>
      </c>
      <c r="O7028" t="s">
        <v>153</v>
      </c>
    </row>
    <row r="7029" spans="1:16" x14ac:dyDescent="0.2">
      <c r="A7029" t="s">
        <v>35153</v>
      </c>
      <c r="B7029" t="s">
        <v>27873</v>
      </c>
      <c r="C7029" s="1">
        <v>36290</v>
      </c>
      <c r="D7029" t="s">
        <v>65</v>
      </c>
      <c r="E7029" t="s">
        <v>170</v>
      </c>
      <c r="F7029" t="s">
        <v>171</v>
      </c>
      <c r="G7029" t="s">
        <v>25160</v>
      </c>
      <c r="H7029" t="s">
        <v>35153</v>
      </c>
      <c r="J7029" t="s">
        <v>34304</v>
      </c>
      <c r="K7029" t="s">
        <v>25173</v>
      </c>
      <c r="L7029" t="s">
        <v>27874</v>
      </c>
      <c r="N7029" t="s">
        <v>3245</v>
      </c>
      <c r="P7029" t="s">
        <v>35154</v>
      </c>
    </row>
    <row r="7030" spans="1:16" x14ac:dyDescent="0.2">
      <c r="A7030" t="s">
        <v>4786</v>
      </c>
      <c r="B7030" t="s">
        <v>4785</v>
      </c>
      <c r="C7030" s="1">
        <v>41682</v>
      </c>
      <c r="D7030" t="s">
        <v>65</v>
      </c>
      <c r="E7030" t="s">
        <v>4715</v>
      </c>
      <c r="F7030" t="s">
        <v>4716</v>
      </c>
      <c r="G7030" t="s">
        <v>133</v>
      </c>
      <c r="H7030" t="s">
        <v>4786</v>
      </c>
      <c r="I7030" t="s">
        <v>4787</v>
      </c>
      <c r="J7030" t="s">
        <v>4788</v>
      </c>
      <c r="K7030" t="s">
        <v>240</v>
      </c>
      <c r="L7030" t="s">
        <v>347</v>
      </c>
      <c r="M7030" t="s">
        <v>4789</v>
      </c>
      <c r="N7030" t="s">
        <v>4790</v>
      </c>
      <c r="O7030" t="s">
        <v>94</v>
      </c>
      <c r="P7030" t="s">
        <v>131</v>
      </c>
    </row>
    <row r="7031" spans="1:16" x14ac:dyDescent="0.2">
      <c r="A7031" t="s">
        <v>5138</v>
      </c>
      <c r="B7031" t="s">
        <v>5137</v>
      </c>
      <c r="C7031" s="1">
        <v>42145</v>
      </c>
      <c r="D7031" t="s">
        <v>65</v>
      </c>
      <c r="E7031" t="s">
        <v>310</v>
      </c>
      <c r="F7031" t="s">
        <v>311</v>
      </c>
      <c r="G7031" t="s">
        <v>133</v>
      </c>
      <c r="H7031" t="s">
        <v>5138</v>
      </c>
      <c r="I7031" t="s">
        <v>5139</v>
      </c>
      <c r="J7031" t="s">
        <v>5140</v>
      </c>
      <c r="K7031" t="s">
        <v>93</v>
      </c>
      <c r="L7031" t="s">
        <v>304</v>
      </c>
      <c r="M7031" t="s">
        <v>5141</v>
      </c>
      <c r="N7031" t="s">
        <v>679</v>
      </c>
      <c r="O7031" t="s">
        <v>94</v>
      </c>
    </row>
    <row r="7032" spans="1:16" x14ac:dyDescent="0.2">
      <c r="A7032" t="s">
        <v>5143</v>
      </c>
      <c r="B7032" t="s">
        <v>5142</v>
      </c>
      <c r="C7032" s="1">
        <v>42148</v>
      </c>
      <c r="D7032" t="s">
        <v>65</v>
      </c>
      <c r="E7032" t="s">
        <v>310</v>
      </c>
      <c r="F7032" t="s">
        <v>311</v>
      </c>
      <c r="G7032" t="s">
        <v>133</v>
      </c>
      <c r="H7032" t="s">
        <v>5143</v>
      </c>
      <c r="I7032" t="s">
        <v>5144</v>
      </c>
      <c r="J7032" t="s">
        <v>5145</v>
      </c>
      <c r="K7032" t="s">
        <v>93</v>
      </c>
      <c r="L7032" t="s">
        <v>5146</v>
      </c>
      <c r="M7032" t="s">
        <v>665</v>
      </c>
      <c r="N7032" t="s">
        <v>679</v>
      </c>
      <c r="O7032" t="s">
        <v>94</v>
      </c>
    </row>
    <row r="7033" spans="1:16" x14ac:dyDescent="0.2">
      <c r="A7033" t="s">
        <v>5148</v>
      </c>
      <c r="B7033" t="s">
        <v>5147</v>
      </c>
      <c r="C7033" s="1">
        <v>42145</v>
      </c>
      <c r="D7033" t="s">
        <v>65</v>
      </c>
      <c r="E7033" t="s">
        <v>310</v>
      </c>
      <c r="F7033" t="s">
        <v>311</v>
      </c>
      <c r="G7033" t="s">
        <v>133</v>
      </c>
      <c r="H7033" t="s">
        <v>5148</v>
      </c>
      <c r="I7033" t="s">
        <v>5149</v>
      </c>
      <c r="J7033" t="s">
        <v>5150</v>
      </c>
      <c r="K7033" t="s">
        <v>93</v>
      </c>
      <c r="L7033" t="s">
        <v>304</v>
      </c>
      <c r="M7033" t="s">
        <v>665</v>
      </c>
      <c r="N7033" t="s">
        <v>5151</v>
      </c>
      <c r="O7033" t="s">
        <v>94</v>
      </c>
    </row>
    <row r="7034" spans="1:16" x14ac:dyDescent="0.2">
      <c r="A7034" t="s">
        <v>5153</v>
      </c>
      <c r="B7034" t="s">
        <v>5152</v>
      </c>
      <c r="C7034" s="1">
        <v>42145</v>
      </c>
      <c r="D7034" t="s">
        <v>65</v>
      </c>
      <c r="E7034" t="s">
        <v>310</v>
      </c>
      <c r="F7034" t="s">
        <v>311</v>
      </c>
      <c r="G7034" t="s">
        <v>133</v>
      </c>
      <c r="H7034" t="s">
        <v>5153</v>
      </c>
      <c r="I7034" t="s">
        <v>5154</v>
      </c>
      <c r="J7034" t="s">
        <v>5155</v>
      </c>
      <c r="K7034" t="s">
        <v>93</v>
      </c>
      <c r="L7034" t="s">
        <v>304</v>
      </c>
      <c r="M7034" t="s">
        <v>665</v>
      </c>
      <c r="N7034" t="s">
        <v>679</v>
      </c>
      <c r="O7034" t="s">
        <v>94</v>
      </c>
    </row>
    <row r="7035" spans="1:16" x14ac:dyDescent="0.2">
      <c r="A7035" t="s">
        <v>5157</v>
      </c>
      <c r="B7035" t="s">
        <v>5156</v>
      </c>
      <c r="C7035" s="1">
        <v>42145</v>
      </c>
      <c r="D7035" t="s">
        <v>65</v>
      </c>
      <c r="E7035" t="s">
        <v>310</v>
      </c>
      <c r="F7035" t="s">
        <v>311</v>
      </c>
      <c r="G7035" t="s">
        <v>133</v>
      </c>
      <c r="H7035" t="s">
        <v>5157</v>
      </c>
      <c r="I7035" t="s">
        <v>5158</v>
      </c>
      <c r="J7035" t="s">
        <v>5159</v>
      </c>
      <c r="K7035" t="s">
        <v>93</v>
      </c>
      <c r="M7035" t="s">
        <v>5141</v>
      </c>
      <c r="N7035" t="s">
        <v>1181</v>
      </c>
      <c r="O7035" t="s">
        <v>94</v>
      </c>
    </row>
    <row r="7036" spans="1:16" x14ac:dyDescent="0.2">
      <c r="A7036" t="s">
        <v>51112</v>
      </c>
      <c r="B7036" t="s">
        <v>51113</v>
      </c>
      <c r="C7036" s="1">
        <v>43802</v>
      </c>
      <c r="D7036" t="s">
        <v>65</v>
      </c>
      <c r="E7036" t="s">
        <v>512</v>
      </c>
      <c r="F7036" t="s">
        <v>513</v>
      </c>
      <c r="G7036" t="s">
        <v>48401</v>
      </c>
      <c r="H7036" t="s">
        <v>51112</v>
      </c>
      <c r="I7036" t="s">
        <v>51114</v>
      </c>
      <c r="J7036" t="s">
        <v>51115</v>
      </c>
      <c r="K7036" t="s">
        <v>93</v>
      </c>
      <c r="L7036" t="s">
        <v>51110</v>
      </c>
      <c r="M7036" t="s">
        <v>673</v>
      </c>
      <c r="N7036" t="s">
        <v>48721</v>
      </c>
      <c r="O7036" t="s">
        <v>50914</v>
      </c>
      <c r="P7036" t="s">
        <v>51116</v>
      </c>
    </row>
    <row r="7037" spans="1:16" x14ac:dyDescent="0.2">
      <c r="A7037" t="s">
        <v>7882</v>
      </c>
      <c r="B7037" t="s">
        <v>7881</v>
      </c>
      <c r="C7037" s="1">
        <v>42425</v>
      </c>
      <c r="D7037" t="s">
        <v>65</v>
      </c>
      <c r="E7037" t="s">
        <v>512</v>
      </c>
      <c r="F7037" t="s">
        <v>513</v>
      </c>
      <c r="G7037" t="s">
        <v>133</v>
      </c>
      <c r="H7037" t="s">
        <v>7882</v>
      </c>
      <c r="I7037" t="s">
        <v>7883</v>
      </c>
      <c r="J7037" t="s">
        <v>7884</v>
      </c>
      <c r="K7037" t="s">
        <v>93</v>
      </c>
      <c r="L7037" t="s">
        <v>115</v>
      </c>
      <c r="M7037" t="s">
        <v>6451</v>
      </c>
      <c r="N7037" t="s">
        <v>7885</v>
      </c>
      <c r="O7037" t="s">
        <v>94</v>
      </c>
    </row>
    <row r="7038" spans="1:16" x14ac:dyDescent="0.2">
      <c r="A7038" t="s">
        <v>42202</v>
      </c>
      <c r="B7038" t="s">
        <v>42203</v>
      </c>
      <c r="C7038" s="1">
        <v>25568</v>
      </c>
      <c r="D7038" t="s">
        <v>65</v>
      </c>
      <c r="E7038" t="s">
        <v>155</v>
      </c>
      <c r="F7038" t="s">
        <v>156</v>
      </c>
      <c r="G7038" t="s">
        <v>127</v>
      </c>
      <c r="H7038" t="s">
        <v>42202</v>
      </c>
      <c r="I7038" t="s">
        <v>71</v>
      </c>
      <c r="K7038" t="s">
        <v>67</v>
      </c>
      <c r="O7038">
        <v>0</v>
      </c>
    </row>
    <row r="7039" spans="1:16" x14ac:dyDescent="0.2">
      <c r="A7039" t="s">
        <v>48399</v>
      </c>
      <c r="B7039" t="s">
        <v>48400</v>
      </c>
      <c r="C7039" s="1">
        <v>43284</v>
      </c>
      <c r="D7039" t="s">
        <v>65</v>
      </c>
      <c r="E7039" t="s">
        <v>310</v>
      </c>
      <c r="F7039" t="s">
        <v>311</v>
      </c>
      <c r="G7039" t="s">
        <v>48401</v>
      </c>
      <c r="H7039" t="s">
        <v>48399</v>
      </c>
      <c r="I7039" t="s">
        <v>6212</v>
      </c>
      <c r="J7039" t="s">
        <v>48402</v>
      </c>
      <c r="K7039" t="s">
        <v>93</v>
      </c>
      <c r="M7039" t="s">
        <v>48403</v>
      </c>
      <c r="N7039" t="s">
        <v>1181</v>
      </c>
      <c r="O7039">
        <v>0</v>
      </c>
      <c r="P7039" t="s">
        <v>48404</v>
      </c>
    </row>
    <row r="7040" spans="1:16" x14ac:dyDescent="0.2">
      <c r="A7040" t="s">
        <v>51182</v>
      </c>
      <c r="B7040" t="s">
        <v>51183</v>
      </c>
      <c r="C7040" s="1">
        <v>43634</v>
      </c>
      <c r="D7040" t="s">
        <v>65</v>
      </c>
      <c r="E7040" t="s">
        <v>310</v>
      </c>
      <c r="F7040" t="s">
        <v>311</v>
      </c>
      <c r="G7040" t="s">
        <v>48401</v>
      </c>
      <c r="H7040" t="s">
        <v>51182</v>
      </c>
      <c r="I7040" t="s">
        <v>51184</v>
      </c>
      <c r="J7040" t="s">
        <v>51185</v>
      </c>
      <c r="K7040" t="s">
        <v>93</v>
      </c>
      <c r="L7040" t="s">
        <v>51048</v>
      </c>
      <c r="M7040" t="s">
        <v>404</v>
      </c>
      <c r="N7040" t="s">
        <v>1181</v>
      </c>
      <c r="O7040" t="s">
        <v>50914</v>
      </c>
      <c r="P7040" t="s">
        <v>51186</v>
      </c>
    </row>
    <row r="7041" spans="1:16" x14ac:dyDescent="0.2">
      <c r="A7041" t="s">
        <v>51130</v>
      </c>
      <c r="B7041" t="s">
        <v>51131</v>
      </c>
      <c r="C7041" s="1">
        <v>43812</v>
      </c>
      <c r="D7041" t="s">
        <v>65</v>
      </c>
      <c r="E7041" t="s">
        <v>310</v>
      </c>
      <c r="F7041" t="s">
        <v>311</v>
      </c>
      <c r="G7041" t="s">
        <v>48401</v>
      </c>
      <c r="H7041" t="s">
        <v>51130</v>
      </c>
      <c r="I7041" t="s">
        <v>51132</v>
      </c>
      <c r="J7041" t="s">
        <v>51133</v>
      </c>
      <c r="K7041" t="s">
        <v>93</v>
      </c>
      <c r="L7041" t="s">
        <v>51048</v>
      </c>
      <c r="M7041" t="s">
        <v>404</v>
      </c>
      <c r="N7041" t="s">
        <v>1181</v>
      </c>
      <c r="O7041" t="s">
        <v>50914</v>
      </c>
      <c r="P7041" t="s">
        <v>51134</v>
      </c>
    </row>
    <row r="7042" spans="1:16" x14ac:dyDescent="0.2">
      <c r="A7042" t="s">
        <v>51044</v>
      </c>
      <c r="B7042" t="s">
        <v>51045</v>
      </c>
      <c r="C7042" s="1">
        <v>43789</v>
      </c>
      <c r="D7042" t="s">
        <v>65</v>
      </c>
      <c r="E7042" t="s">
        <v>310</v>
      </c>
      <c r="F7042" t="s">
        <v>311</v>
      </c>
      <c r="G7042" t="s">
        <v>48401</v>
      </c>
      <c r="H7042" t="s">
        <v>51044</v>
      </c>
      <c r="I7042" t="s">
        <v>51046</v>
      </c>
      <c r="J7042" t="s">
        <v>51047</v>
      </c>
      <c r="K7042" t="s">
        <v>93</v>
      </c>
      <c r="L7042" t="s">
        <v>51048</v>
      </c>
      <c r="M7042" t="s">
        <v>404</v>
      </c>
      <c r="N7042" t="s">
        <v>1181</v>
      </c>
      <c r="O7042">
        <v>0</v>
      </c>
      <c r="P7042" t="s">
        <v>51049</v>
      </c>
    </row>
    <row r="7043" spans="1:16" x14ac:dyDescent="0.2">
      <c r="A7043" t="s">
        <v>3842</v>
      </c>
      <c r="B7043" t="s">
        <v>3841</v>
      </c>
      <c r="C7043" s="1">
        <v>41682</v>
      </c>
      <c r="D7043" t="s">
        <v>65</v>
      </c>
      <c r="E7043" t="s">
        <v>310</v>
      </c>
      <c r="F7043" t="s">
        <v>311</v>
      </c>
      <c r="G7043" t="s">
        <v>133</v>
      </c>
      <c r="H7043" t="s">
        <v>3842</v>
      </c>
      <c r="I7043" t="s">
        <v>3843</v>
      </c>
      <c r="K7043" t="s">
        <v>93</v>
      </c>
      <c r="M7043" t="s">
        <v>194</v>
      </c>
      <c r="N7043" t="s">
        <v>679</v>
      </c>
      <c r="O7043" t="s">
        <v>94</v>
      </c>
      <c r="P7043" t="s">
        <v>117</v>
      </c>
    </row>
    <row r="7044" spans="1:16" x14ac:dyDescent="0.2">
      <c r="A7044" t="s">
        <v>4782</v>
      </c>
      <c r="B7044" t="s">
        <v>4781</v>
      </c>
      <c r="C7044" s="1">
        <v>41653</v>
      </c>
      <c r="D7044" t="s">
        <v>65</v>
      </c>
      <c r="E7044" t="s">
        <v>310</v>
      </c>
      <c r="F7044" t="s">
        <v>311</v>
      </c>
      <c r="G7044" t="s">
        <v>133</v>
      </c>
      <c r="H7044" t="s">
        <v>4782</v>
      </c>
      <c r="I7044" t="s">
        <v>4783</v>
      </c>
      <c r="J7044" t="s">
        <v>4784</v>
      </c>
      <c r="K7044" t="s">
        <v>93</v>
      </c>
      <c r="M7044" t="s">
        <v>404</v>
      </c>
      <c r="N7044" t="s">
        <v>679</v>
      </c>
      <c r="O7044" t="s">
        <v>94</v>
      </c>
      <c r="P7044" t="s">
        <v>4649</v>
      </c>
    </row>
    <row r="7045" spans="1:16" x14ac:dyDescent="0.2">
      <c r="A7045" t="s">
        <v>40959</v>
      </c>
      <c r="B7045" t="s">
        <v>40960</v>
      </c>
      <c r="C7045" s="1">
        <v>41099</v>
      </c>
      <c r="D7045" t="s">
        <v>65</v>
      </c>
      <c r="E7045" t="s">
        <v>128</v>
      </c>
      <c r="F7045" t="s">
        <v>129</v>
      </c>
      <c r="G7045" t="s">
        <v>133</v>
      </c>
      <c r="H7045" t="s">
        <v>40959</v>
      </c>
      <c r="I7045" t="s">
        <v>40961</v>
      </c>
      <c r="J7045" t="s">
        <v>40962</v>
      </c>
      <c r="K7045" t="s">
        <v>93</v>
      </c>
      <c r="M7045" t="s">
        <v>203</v>
      </c>
      <c r="N7045" t="s">
        <v>40963</v>
      </c>
      <c r="O7045" t="s">
        <v>153</v>
      </c>
    </row>
    <row r="7046" spans="1:16" x14ac:dyDescent="0.2">
      <c r="A7046" t="s">
        <v>48408</v>
      </c>
      <c r="B7046" t="s">
        <v>48409</v>
      </c>
      <c r="C7046" s="1">
        <v>43321</v>
      </c>
      <c r="D7046" t="s">
        <v>65</v>
      </c>
      <c r="E7046" t="s">
        <v>466</v>
      </c>
      <c r="F7046" t="s">
        <v>467</v>
      </c>
      <c r="G7046" t="s">
        <v>48401</v>
      </c>
      <c r="H7046" t="s">
        <v>48408</v>
      </c>
      <c r="I7046" t="s">
        <v>48410</v>
      </c>
      <c r="J7046" t="s">
        <v>48411</v>
      </c>
      <c r="K7046" t="s">
        <v>93</v>
      </c>
      <c r="M7046" t="s">
        <v>48412</v>
      </c>
      <c r="N7046" t="s">
        <v>19605</v>
      </c>
      <c r="O7046" t="s">
        <v>94</v>
      </c>
    </row>
    <row r="7047" spans="1:16" x14ac:dyDescent="0.2">
      <c r="A7047" t="s">
        <v>4476</v>
      </c>
      <c r="B7047" t="s">
        <v>4475</v>
      </c>
      <c r="C7047" s="1">
        <v>41338</v>
      </c>
      <c r="D7047" t="s">
        <v>65</v>
      </c>
      <c r="E7047" t="s">
        <v>219</v>
      </c>
      <c r="F7047" t="s">
        <v>220</v>
      </c>
      <c r="G7047" t="s">
        <v>133</v>
      </c>
      <c r="H7047" t="s">
        <v>4476</v>
      </c>
      <c r="I7047" t="s">
        <v>4477</v>
      </c>
      <c r="J7047" t="s">
        <v>4478</v>
      </c>
      <c r="K7047" t="s">
        <v>93</v>
      </c>
      <c r="M7047" t="s">
        <v>228</v>
      </c>
      <c r="N7047" t="s">
        <v>543</v>
      </c>
      <c r="O7047" t="s">
        <v>94</v>
      </c>
    </row>
    <row r="7048" spans="1:16" x14ac:dyDescent="0.2">
      <c r="A7048" t="s">
        <v>52164</v>
      </c>
      <c r="B7048" t="s">
        <v>52165</v>
      </c>
      <c r="C7048" s="1">
        <v>43892</v>
      </c>
      <c r="D7048" t="s">
        <v>65</v>
      </c>
      <c r="E7048" t="s">
        <v>546</v>
      </c>
      <c r="F7048" t="s">
        <v>547</v>
      </c>
      <c r="G7048" t="s">
        <v>41468</v>
      </c>
      <c r="H7048" t="s">
        <v>52164</v>
      </c>
      <c r="I7048" t="s">
        <v>52166</v>
      </c>
      <c r="J7048" t="s">
        <v>52167</v>
      </c>
      <c r="K7048" t="s">
        <v>93</v>
      </c>
      <c r="L7048" t="s">
        <v>52168</v>
      </c>
      <c r="M7048" t="s">
        <v>45269</v>
      </c>
      <c r="N7048" t="s">
        <v>6244</v>
      </c>
      <c r="O7048" t="s">
        <v>94</v>
      </c>
      <c r="P7048" t="s">
        <v>52169</v>
      </c>
    </row>
    <row r="7049" spans="1:16" x14ac:dyDescent="0.2">
      <c r="A7049" t="s">
        <v>8284</v>
      </c>
      <c r="B7049" t="s">
        <v>8283</v>
      </c>
      <c r="C7049" s="1">
        <v>41974</v>
      </c>
      <c r="D7049" t="s">
        <v>65</v>
      </c>
      <c r="E7049" t="s">
        <v>310</v>
      </c>
      <c r="F7049" t="s">
        <v>311</v>
      </c>
      <c r="G7049" t="s">
        <v>127</v>
      </c>
      <c r="H7049" t="s">
        <v>8284</v>
      </c>
      <c r="I7049" t="s">
        <v>8285</v>
      </c>
      <c r="J7049" t="s">
        <v>8286</v>
      </c>
      <c r="K7049" t="s">
        <v>93</v>
      </c>
      <c r="M7049" t="s">
        <v>228</v>
      </c>
      <c r="N7049" t="s">
        <v>679</v>
      </c>
      <c r="O7049" t="s">
        <v>94</v>
      </c>
      <c r="P7049" t="s">
        <v>4649</v>
      </c>
    </row>
    <row r="7050" spans="1:16" x14ac:dyDescent="0.2">
      <c r="A7050" t="s">
        <v>43153</v>
      </c>
      <c r="B7050" t="s">
        <v>43154</v>
      </c>
      <c r="C7050" s="1">
        <v>39780</v>
      </c>
      <c r="D7050" t="s">
        <v>65</v>
      </c>
      <c r="E7050" t="s">
        <v>568</v>
      </c>
      <c r="F7050" t="s">
        <v>569</v>
      </c>
      <c r="G7050" t="s">
        <v>127</v>
      </c>
      <c r="H7050" t="s">
        <v>43153</v>
      </c>
      <c r="I7050" t="s">
        <v>394</v>
      </c>
      <c r="J7050" t="s">
        <v>43155</v>
      </c>
      <c r="K7050" t="s">
        <v>93</v>
      </c>
      <c r="M7050" t="s">
        <v>641</v>
      </c>
      <c r="N7050" t="s">
        <v>43156</v>
      </c>
      <c r="O7050" t="s">
        <v>153</v>
      </c>
    </row>
    <row r="7051" spans="1:16" x14ac:dyDescent="0.2">
      <c r="A7051" t="s">
        <v>6016</v>
      </c>
      <c r="B7051" t="s">
        <v>6015</v>
      </c>
      <c r="C7051" s="1">
        <v>39855</v>
      </c>
      <c r="D7051" t="s">
        <v>65</v>
      </c>
      <c r="E7051" t="s">
        <v>594</v>
      </c>
      <c r="F7051" t="s">
        <v>595</v>
      </c>
      <c r="G7051" t="s">
        <v>127</v>
      </c>
      <c r="H7051" t="s">
        <v>6016</v>
      </c>
      <c r="I7051" t="s">
        <v>6017</v>
      </c>
      <c r="J7051" t="s">
        <v>6018</v>
      </c>
      <c r="K7051" t="s">
        <v>93</v>
      </c>
      <c r="M7051" t="s">
        <v>6019</v>
      </c>
      <c r="N7051" t="s">
        <v>6020</v>
      </c>
      <c r="O7051" t="s">
        <v>94</v>
      </c>
    </row>
    <row r="7052" spans="1:16" x14ac:dyDescent="0.2">
      <c r="A7052" t="s">
        <v>13511</v>
      </c>
      <c r="B7052" t="s">
        <v>13510</v>
      </c>
      <c r="C7052" s="1">
        <v>37419</v>
      </c>
      <c r="D7052" t="s">
        <v>65</v>
      </c>
      <c r="E7052" t="s">
        <v>645</v>
      </c>
      <c r="F7052" t="s">
        <v>646</v>
      </c>
      <c r="G7052" t="s">
        <v>127</v>
      </c>
      <c r="H7052" t="s">
        <v>13511</v>
      </c>
      <c r="I7052" t="s">
        <v>13512</v>
      </c>
      <c r="J7052" t="s">
        <v>13513</v>
      </c>
      <c r="K7052" t="s">
        <v>111</v>
      </c>
      <c r="M7052" t="s">
        <v>7607</v>
      </c>
      <c r="N7052" t="s">
        <v>13514</v>
      </c>
      <c r="O7052" t="s">
        <v>153</v>
      </c>
    </row>
    <row r="7053" spans="1:16" x14ac:dyDescent="0.2">
      <c r="A7053" t="s">
        <v>13352</v>
      </c>
      <c r="B7053" t="s">
        <v>13351</v>
      </c>
      <c r="C7053" s="1">
        <v>38428</v>
      </c>
      <c r="D7053" t="s">
        <v>65</v>
      </c>
      <c r="E7053" t="s">
        <v>529</v>
      </c>
      <c r="F7053" t="s">
        <v>530</v>
      </c>
      <c r="G7053" t="s">
        <v>127</v>
      </c>
      <c r="H7053" t="s">
        <v>13352</v>
      </c>
      <c r="I7053" t="s">
        <v>1234</v>
      </c>
      <c r="J7053" t="s">
        <v>13353</v>
      </c>
      <c r="K7053" t="s">
        <v>93</v>
      </c>
      <c r="M7053" t="s">
        <v>11440</v>
      </c>
      <c r="N7053" t="s">
        <v>13354</v>
      </c>
      <c r="O7053" t="s">
        <v>153</v>
      </c>
    </row>
    <row r="7054" spans="1:16" x14ac:dyDescent="0.2">
      <c r="A7054" t="s">
        <v>6438</v>
      </c>
      <c r="B7054" t="s">
        <v>6435</v>
      </c>
      <c r="C7054" s="1">
        <v>43019</v>
      </c>
      <c r="D7054" t="s">
        <v>65</v>
      </c>
      <c r="E7054" t="s">
        <v>6436</v>
      </c>
      <c r="F7054" t="s">
        <v>6437</v>
      </c>
      <c r="G7054" t="s">
        <v>127</v>
      </c>
      <c r="H7054" t="s">
        <v>6438</v>
      </c>
      <c r="I7054" t="s">
        <v>6439</v>
      </c>
      <c r="J7054" t="s">
        <v>45277</v>
      </c>
      <c r="K7054" t="s">
        <v>86</v>
      </c>
      <c r="M7054" t="s">
        <v>6440</v>
      </c>
      <c r="N7054" t="s">
        <v>6441</v>
      </c>
      <c r="O7054" t="s">
        <v>94</v>
      </c>
    </row>
    <row r="7055" spans="1:16" x14ac:dyDescent="0.2">
      <c r="A7055" t="s">
        <v>8649</v>
      </c>
      <c r="B7055" t="s">
        <v>8648</v>
      </c>
      <c r="C7055" s="1">
        <v>42893</v>
      </c>
      <c r="D7055" t="s">
        <v>65</v>
      </c>
      <c r="E7055" t="s">
        <v>6436</v>
      </c>
      <c r="F7055" t="s">
        <v>6437</v>
      </c>
      <c r="G7055" t="s">
        <v>127</v>
      </c>
      <c r="H7055" t="s">
        <v>8649</v>
      </c>
      <c r="I7055" t="s">
        <v>8650</v>
      </c>
      <c r="J7055" t="s">
        <v>8651</v>
      </c>
      <c r="K7055" t="s">
        <v>86</v>
      </c>
      <c r="M7055" t="s">
        <v>8156</v>
      </c>
      <c r="N7055" t="s">
        <v>8652</v>
      </c>
      <c r="O7055">
        <v>0</v>
      </c>
    </row>
    <row r="7056" spans="1:16" x14ac:dyDescent="0.2">
      <c r="A7056" t="s">
        <v>8654</v>
      </c>
      <c r="B7056" t="s">
        <v>8653</v>
      </c>
      <c r="C7056" s="1">
        <v>42894</v>
      </c>
      <c r="D7056" t="s">
        <v>65</v>
      </c>
      <c r="E7056" t="s">
        <v>6436</v>
      </c>
      <c r="F7056" t="s">
        <v>6437</v>
      </c>
      <c r="G7056" t="s">
        <v>127</v>
      </c>
      <c r="H7056" t="s">
        <v>8654</v>
      </c>
      <c r="I7056" t="s">
        <v>8655</v>
      </c>
      <c r="J7056" t="s">
        <v>8656</v>
      </c>
      <c r="K7056" t="s">
        <v>86</v>
      </c>
      <c r="M7056" t="s">
        <v>8156</v>
      </c>
      <c r="N7056" t="s">
        <v>8657</v>
      </c>
      <c r="O7056" t="s">
        <v>94</v>
      </c>
    </row>
    <row r="7057" spans="1:16" x14ac:dyDescent="0.2">
      <c r="A7057" t="s">
        <v>30407</v>
      </c>
      <c r="B7057" t="s">
        <v>30406</v>
      </c>
      <c r="C7057" s="1">
        <v>41304</v>
      </c>
      <c r="D7057" t="s">
        <v>65</v>
      </c>
      <c r="E7057" t="s">
        <v>14577</v>
      </c>
      <c r="F7057" t="s">
        <v>14578</v>
      </c>
      <c r="G7057" t="s">
        <v>25153</v>
      </c>
      <c r="H7057" t="s">
        <v>30407</v>
      </c>
      <c r="I7057" t="s">
        <v>25155</v>
      </c>
      <c r="J7057" t="s">
        <v>34238</v>
      </c>
      <c r="K7057" t="s">
        <v>25156</v>
      </c>
      <c r="L7057" t="s">
        <v>25980</v>
      </c>
      <c r="M7057" t="s">
        <v>30487</v>
      </c>
      <c r="N7057" t="s">
        <v>25804</v>
      </c>
    </row>
    <row r="7058" spans="1:16" x14ac:dyDescent="0.2">
      <c r="A7058" t="s">
        <v>8643</v>
      </c>
      <c r="B7058" t="s">
        <v>8642</v>
      </c>
      <c r="C7058" s="1">
        <v>42915</v>
      </c>
      <c r="D7058" t="s">
        <v>65</v>
      </c>
      <c r="E7058" t="s">
        <v>6436</v>
      </c>
      <c r="F7058" t="s">
        <v>6437</v>
      </c>
      <c r="G7058" t="s">
        <v>127</v>
      </c>
      <c r="H7058" t="s">
        <v>8643</v>
      </c>
      <c r="I7058" t="s">
        <v>8644</v>
      </c>
      <c r="J7058" t="s">
        <v>8645</v>
      </c>
      <c r="K7058" t="s">
        <v>93</v>
      </c>
      <c r="M7058" t="s">
        <v>8646</v>
      </c>
      <c r="N7058" t="s">
        <v>8647</v>
      </c>
      <c r="O7058" t="s">
        <v>94</v>
      </c>
    </row>
    <row r="7059" spans="1:16" x14ac:dyDescent="0.2">
      <c r="A7059" t="s">
        <v>119</v>
      </c>
      <c r="B7059" t="s">
        <v>8724</v>
      </c>
      <c r="C7059" s="1">
        <v>43011</v>
      </c>
      <c r="D7059" t="s">
        <v>65</v>
      </c>
      <c r="E7059" t="s">
        <v>325</v>
      </c>
      <c r="F7059" t="s">
        <v>326</v>
      </c>
      <c r="G7059" t="s">
        <v>1479</v>
      </c>
      <c r="H7059" t="s">
        <v>119</v>
      </c>
      <c r="I7059" t="s">
        <v>8725</v>
      </c>
      <c r="J7059" t="s">
        <v>8726</v>
      </c>
      <c r="K7059" t="s">
        <v>93</v>
      </c>
      <c r="M7059" t="s">
        <v>8723</v>
      </c>
      <c r="N7059" t="s">
        <v>45599</v>
      </c>
      <c r="O7059" t="s">
        <v>94</v>
      </c>
    </row>
    <row r="7060" spans="1:16" x14ac:dyDescent="0.2">
      <c r="A7060" t="s">
        <v>25142</v>
      </c>
      <c r="B7060" t="s">
        <v>45596</v>
      </c>
      <c r="C7060" s="1">
        <v>43011</v>
      </c>
      <c r="D7060" t="s">
        <v>65</v>
      </c>
      <c r="E7060" t="s">
        <v>325</v>
      </c>
      <c r="F7060" t="s">
        <v>326</v>
      </c>
      <c r="G7060" t="s">
        <v>1479</v>
      </c>
      <c r="H7060" t="s">
        <v>25142</v>
      </c>
      <c r="I7060" t="s">
        <v>45597</v>
      </c>
      <c r="J7060" t="s">
        <v>45598</v>
      </c>
      <c r="K7060" t="s">
        <v>93</v>
      </c>
      <c r="M7060" t="s">
        <v>412</v>
      </c>
      <c r="N7060" t="s">
        <v>45595</v>
      </c>
      <c r="O7060" t="s">
        <v>94</v>
      </c>
    </row>
    <row r="7061" spans="1:16" x14ac:dyDescent="0.2">
      <c r="A7061" t="s">
        <v>121</v>
      </c>
      <c r="B7061" t="s">
        <v>8716</v>
      </c>
      <c r="C7061" s="1">
        <v>43011</v>
      </c>
      <c r="D7061" t="s">
        <v>65</v>
      </c>
      <c r="E7061" t="s">
        <v>325</v>
      </c>
      <c r="F7061" t="s">
        <v>326</v>
      </c>
      <c r="G7061" t="s">
        <v>1479</v>
      </c>
      <c r="H7061" t="s">
        <v>121</v>
      </c>
      <c r="I7061" t="s">
        <v>8717</v>
      </c>
      <c r="J7061" t="s">
        <v>8718</v>
      </c>
      <c r="K7061" t="s">
        <v>93</v>
      </c>
      <c r="M7061" t="s">
        <v>4389</v>
      </c>
      <c r="N7061" t="s">
        <v>45595</v>
      </c>
      <c r="O7061" t="s">
        <v>94</v>
      </c>
    </row>
    <row r="7062" spans="1:16" x14ac:dyDescent="0.2">
      <c r="A7062" t="s">
        <v>120</v>
      </c>
      <c r="B7062" t="s">
        <v>8727</v>
      </c>
      <c r="C7062" s="1">
        <v>43011</v>
      </c>
      <c r="D7062" t="s">
        <v>65</v>
      </c>
      <c r="E7062" t="s">
        <v>325</v>
      </c>
      <c r="F7062" t="s">
        <v>326</v>
      </c>
      <c r="G7062" t="s">
        <v>1479</v>
      </c>
      <c r="H7062" t="s">
        <v>120</v>
      </c>
      <c r="I7062" t="s">
        <v>8717</v>
      </c>
      <c r="J7062" t="s">
        <v>8728</v>
      </c>
      <c r="K7062" t="s">
        <v>93</v>
      </c>
      <c r="M7062" t="s">
        <v>4389</v>
      </c>
      <c r="N7062" t="s">
        <v>45595</v>
      </c>
      <c r="O7062" t="s">
        <v>94</v>
      </c>
    </row>
    <row r="7063" spans="1:16" x14ac:dyDescent="0.2">
      <c r="A7063" t="s">
        <v>8720</v>
      </c>
      <c r="B7063" t="s">
        <v>8719</v>
      </c>
      <c r="C7063" s="1">
        <v>43011</v>
      </c>
      <c r="D7063" t="s">
        <v>65</v>
      </c>
      <c r="E7063" t="s">
        <v>325</v>
      </c>
      <c r="F7063" t="s">
        <v>326</v>
      </c>
      <c r="G7063" t="s">
        <v>1479</v>
      </c>
      <c r="H7063" t="s">
        <v>8720</v>
      </c>
      <c r="I7063" t="s">
        <v>8721</v>
      </c>
      <c r="J7063" t="s">
        <v>8722</v>
      </c>
      <c r="K7063" t="s">
        <v>93</v>
      </c>
      <c r="M7063" t="s">
        <v>8723</v>
      </c>
      <c r="N7063" t="s">
        <v>45599</v>
      </c>
      <c r="O7063" t="s">
        <v>94</v>
      </c>
    </row>
    <row r="7064" spans="1:16" x14ac:dyDescent="0.2">
      <c r="A7064" t="s">
        <v>27923</v>
      </c>
      <c r="B7064" t="s">
        <v>27922</v>
      </c>
      <c r="C7064" s="1">
        <v>38075</v>
      </c>
      <c r="D7064" t="s">
        <v>65</v>
      </c>
      <c r="E7064" t="s">
        <v>25869</v>
      </c>
      <c r="F7064" t="s">
        <v>25870</v>
      </c>
      <c r="G7064" t="s">
        <v>25800</v>
      </c>
      <c r="H7064" t="s">
        <v>27923</v>
      </c>
      <c r="I7064" t="s">
        <v>25204</v>
      </c>
      <c r="J7064" t="s">
        <v>34250</v>
      </c>
      <c r="K7064" t="s">
        <v>25156</v>
      </c>
      <c r="L7064" t="s">
        <v>27924</v>
      </c>
      <c r="M7064" t="s">
        <v>25325</v>
      </c>
      <c r="N7064" t="s">
        <v>27908</v>
      </c>
      <c r="P7064" t="s">
        <v>27925</v>
      </c>
    </row>
    <row r="7065" spans="1:16" x14ac:dyDescent="0.2">
      <c r="A7065" t="s">
        <v>30496</v>
      </c>
      <c r="B7065" t="s">
        <v>30495</v>
      </c>
      <c r="C7065" s="1">
        <v>41411</v>
      </c>
      <c r="D7065" t="s">
        <v>65</v>
      </c>
      <c r="E7065" t="s">
        <v>25869</v>
      </c>
      <c r="F7065" t="s">
        <v>25870</v>
      </c>
      <c r="G7065" t="s">
        <v>25198</v>
      </c>
      <c r="H7065" t="s">
        <v>30496</v>
      </c>
      <c r="I7065" t="s">
        <v>25161</v>
      </c>
      <c r="J7065" t="s">
        <v>34445</v>
      </c>
      <c r="K7065" t="s">
        <v>25156</v>
      </c>
      <c r="L7065" t="s">
        <v>30497</v>
      </c>
      <c r="M7065" t="s">
        <v>36080</v>
      </c>
      <c r="N7065" t="s">
        <v>30498</v>
      </c>
      <c r="P7065" t="s">
        <v>30499</v>
      </c>
    </row>
    <row r="7066" spans="1:16" x14ac:dyDescent="0.2">
      <c r="A7066" t="s">
        <v>31183</v>
      </c>
      <c r="B7066" t="s">
        <v>31182</v>
      </c>
      <c r="C7066" s="1">
        <v>41659</v>
      </c>
      <c r="D7066" t="s">
        <v>65</v>
      </c>
      <c r="E7066" t="s">
        <v>25263</v>
      </c>
      <c r="F7066" t="s">
        <v>25264</v>
      </c>
      <c r="G7066" t="s">
        <v>25160</v>
      </c>
      <c r="H7066" t="s">
        <v>31183</v>
      </c>
      <c r="I7066" t="s">
        <v>31184</v>
      </c>
      <c r="J7066" t="s">
        <v>38449</v>
      </c>
      <c r="K7066" t="s">
        <v>25173</v>
      </c>
      <c r="L7066" t="s">
        <v>38450</v>
      </c>
      <c r="M7066" t="s">
        <v>38451</v>
      </c>
      <c r="N7066" t="s">
        <v>31185</v>
      </c>
      <c r="P7066" t="s">
        <v>25182</v>
      </c>
    </row>
    <row r="7067" spans="1:16" x14ac:dyDescent="0.2">
      <c r="A7067" t="s">
        <v>4617</v>
      </c>
      <c r="B7067" t="s">
        <v>4616</v>
      </c>
      <c r="C7067" s="1">
        <v>41498</v>
      </c>
      <c r="D7067" t="s">
        <v>65</v>
      </c>
      <c r="E7067" t="s">
        <v>397</v>
      </c>
      <c r="F7067" t="s">
        <v>398</v>
      </c>
      <c r="G7067" t="s">
        <v>133</v>
      </c>
      <c r="H7067" t="s">
        <v>4617</v>
      </c>
      <c r="I7067" t="s">
        <v>4618</v>
      </c>
      <c r="J7067" t="s">
        <v>4619</v>
      </c>
      <c r="K7067" t="s">
        <v>1921</v>
      </c>
      <c r="M7067" t="s">
        <v>241</v>
      </c>
      <c r="N7067" t="s">
        <v>3691</v>
      </c>
      <c r="O7067" t="s">
        <v>94</v>
      </c>
    </row>
    <row r="7068" spans="1:16" x14ac:dyDescent="0.2">
      <c r="A7068" t="s">
        <v>4440</v>
      </c>
      <c r="B7068" t="s">
        <v>4439</v>
      </c>
      <c r="C7068" s="1">
        <v>41162</v>
      </c>
      <c r="D7068" t="s">
        <v>65</v>
      </c>
      <c r="E7068" t="s">
        <v>512</v>
      </c>
      <c r="F7068" t="s">
        <v>513</v>
      </c>
      <c r="G7068" t="s">
        <v>133</v>
      </c>
      <c r="H7068" t="s">
        <v>4440</v>
      </c>
      <c r="I7068" t="s">
        <v>4441</v>
      </c>
      <c r="J7068" t="s">
        <v>4442</v>
      </c>
      <c r="K7068" t="s">
        <v>240</v>
      </c>
      <c r="M7068" t="s">
        <v>241</v>
      </c>
      <c r="N7068" t="s">
        <v>3691</v>
      </c>
      <c r="O7068" t="s">
        <v>94</v>
      </c>
    </row>
    <row r="7069" spans="1:16" x14ac:dyDescent="0.2">
      <c r="A7069" t="s">
        <v>48619</v>
      </c>
      <c r="B7069" t="s">
        <v>48620</v>
      </c>
      <c r="C7069" s="1">
        <v>43914</v>
      </c>
      <c r="D7069" t="s">
        <v>65</v>
      </c>
      <c r="E7069" t="s">
        <v>397</v>
      </c>
      <c r="F7069" t="s">
        <v>398</v>
      </c>
      <c r="G7069" t="s">
        <v>2988</v>
      </c>
      <c r="H7069" t="s">
        <v>48619</v>
      </c>
      <c r="I7069" t="s">
        <v>48621</v>
      </c>
      <c r="J7069" t="s">
        <v>48622</v>
      </c>
      <c r="K7069" t="s">
        <v>240</v>
      </c>
      <c r="L7069" t="s">
        <v>48623</v>
      </c>
      <c r="M7069" t="s">
        <v>44058</v>
      </c>
      <c r="N7069" t="s">
        <v>3691</v>
      </c>
      <c r="O7069" t="s">
        <v>94</v>
      </c>
      <c r="P7069" t="s">
        <v>48624</v>
      </c>
    </row>
    <row r="7070" spans="1:16" x14ac:dyDescent="0.2">
      <c r="A7070" t="s">
        <v>4408</v>
      </c>
      <c r="B7070" t="s">
        <v>4407</v>
      </c>
      <c r="C7070" s="1">
        <v>41162</v>
      </c>
      <c r="D7070" t="s">
        <v>65</v>
      </c>
      <c r="E7070" t="s">
        <v>397</v>
      </c>
      <c r="F7070" t="s">
        <v>398</v>
      </c>
      <c r="G7070" t="s">
        <v>133</v>
      </c>
      <c r="H7070" t="s">
        <v>4408</v>
      </c>
      <c r="I7070" t="s">
        <v>4409</v>
      </c>
      <c r="J7070" t="s">
        <v>4410</v>
      </c>
      <c r="K7070" t="s">
        <v>240</v>
      </c>
      <c r="M7070" t="s">
        <v>241</v>
      </c>
      <c r="N7070" t="s">
        <v>3691</v>
      </c>
      <c r="O7070" t="s">
        <v>94</v>
      </c>
    </row>
    <row r="7071" spans="1:16" x14ac:dyDescent="0.2">
      <c r="A7071" t="s">
        <v>49322</v>
      </c>
      <c r="B7071" t="s">
        <v>49323</v>
      </c>
      <c r="C7071" s="1">
        <v>43895</v>
      </c>
      <c r="D7071" t="s">
        <v>65</v>
      </c>
      <c r="E7071" t="s">
        <v>397</v>
      </c>
      <c r="F7071" t="s">
        <v>398</v>
      </c>
      <c r="G7071" t="s">
        <v>2988</v>
      </c>
      <c r="H7071" t="s">
        <v>49322</v>
      </c>
      <c r="I7071" t="s">
        <v>49324</v>
      </c>
      <c r="J7071" t="s">
        <v>49325</v>
      </c>
      <c r="K7071" t="s">
        <v>240</v>
      </c>
      <c r="L7071" t="s">
        <v>49326</v>
      </c>
      <c r="M7071" t="s">
        <v>44486</v>
      </c>
      <c r="N7071" t="s">
        <v>48685</v>
      </c>
      <c r="O7071" t="s">
        <v>94</v>
      </c>
      <c r="P7071" t="s">
        <v>48754</v>
      </c>
    </row>
    <row r="7072" spans="1:16" x14ac:dyDescent="0.2">
      <c r="A7072" t="s">
        <v>48679</v>
      </c>
      <c r="B7072" t="s">
        <v>48680</v>
      </c>
      <c r="C7072" s="1">
        <v>43921</v>
      </c>
      <c r="D7072" t="s">
        <v>65</v>
      </c>
      <c r="E7072" t="s">
        <v>397</v>
      </c>
      <c r="F7072" t="s">
        <v>398</v>
      </c>
      <c r="G7072" t="s">
        <v>2988</v>
      </c>
      <c r="H7072" t="s">
        <v>48679</v>
      </c>
      <c r="I7072" t="s">
        <v>48681</v>
      </c>
      <c r="J7072" t="s">
        <v>48682</v>
      </c>
      <c r="K7072" t="s">
        <v>240</v>
      </c>
      <c r="L7072" t="s">
        <v>48683</v>
      </c>
      <c r="M7072" t="s">
        <v>48684</v>
      </c>
      <c r="N7072" t="s">
        <v>48685</v>
      </c>
      <c r="O7072" t="s">
        <v>94</v>
      </c>
      <c r="P7072" t="s">
        <v>48686</v>
      </c>
    </row>
    <row r="7073" spans="1:16" x14ac:dyDescent="0.2">
      <c r="A7073" t="s">
        <v>48805</v>
      </c>
      <c r="B7073" t="s">
        <v>48806</v>
      </c>
      <c r="C7073" s="1">
        <v>43966</v>
      </c>
      <c r="D7073" t="s">
        <v>65</v>
      </c>
      <c r="E7073" t="s">
        <v>397</v>
      </c>
      <c r="F7073" t="s">
        <v>398</v>
      </c>
      <c r="G7073" t="s">
        <v>2988</v>
      </c>
      <c r="H7073" t="s">
        <v>48805</v>
      </c>
      <c r="I7073" t="s">
        <v>48807</v>
      </c>
      <c r="J7073" t="s">
        <v>48808</v>
      </c>
      <c r="K7073" t="s">
        <v>240</v>
      </c>
      <c r="L7073" t="s">
        <v>48809</v>
      </c>
      <c r="M7073" t="s">
        <v>48810</v>
      </c>
      <c r="N7073" t="s">
        <v>48685</v>
      </c>
      <c r="O7073" t="s">
        <v>94</v>
      </c>
      <c r="P7073" t="s">
        <v>48811</v>
      </c>
    </row>
    <row r="7074" spans="1:16" x14ac:dyDescent="0.2">
      <c r="A7074" t="s">
        <v>49327</v>
      </c>
      <c r="B7074" t="s">
        <v>49328</v>
      </c>
      <c r="C7074" s="1">
        <v>43896</v>
      </c>
      <c r="D7074" t="s">
        <v>65</v>
      </c>
      <c r="E7074" t="s">
        <v>397</v>
      </c>
      <c r="F7074" t="s">
        <v>398</v>
      </c>
      <c r="G7074" t="s">
        <v>2988</v>
      </c>
      <c r="H7074" t="s">
        <v>49327</v>
      </c>
      <c r="I7074" t="s">
        <v>49329</v>
      </c>
      <c r="J7074" t="s">
        <v>49330</v>
      </c>
      <c r="K7074" t="s">
        <v>240</v>
      </c>
      <c r="L7074" t="s">
        <v>49331</v>
      </c>
      <c r="M7074" t="s">
        <v>44058</v>
      </c>
      <c r="N7074" t="s">
        <v>3691</v>
      </c>
      <c r="O7074" t="s">
        <v>153</v>
      </c>
      <c r="P7074" t="s">
        <v>49332</v>
      </c>
    </row>
    <row r="7075" spans="1:16" x14ac:dyDescent="0.2">
      <c r="A7075" t="s">
        <v>48748</v>
      </c>
      <c r="B7075" t="s">
        <v>48749</v>
      </c>
      <c r="C7075" s="1">
        <v>43953</v>
      </c>
      <c r="D7075" t="s">
        <v>65</v>
      </c>
      <c r="E7075" t="s">
        <v>397</v>
      </c>
      <c r="F7075" t="s">
        <v>398</v>
      </c>
      <c r="G7075" t="s">
        <v>2988</v>
      </c>
      <c r="H7075" t="s">
        <v>48748</v>
      </c>
      <c r="I7075" t="s">
        <v>48750</v>
      </c>
      <c r="J7075" t="s">
        <v>48751</v>
      </c>
      <c r="K7075" t="s">
        <v>240</v>
      </c>
      <c r="L7075" t="s">
        <v>48752</v>
      </c>
      <c r="M7075" t="s">
        <v>48753</v>
      </c>
      <c r="N7075" t="s">
        <v>48685</v>
      </c>
      <c r="O7075" t="s">
        <v>94</v>
      </c>
      <c r="P7075" t="s">
        <v>48754</v>
      </c>
    </row>
    <row r="7076" spans="1:16" x14ac:dyDescent="0.2">
      <c r="A7076" t="s">
        <v>4324</v>
      </c>
      <c r="B7076" t="s">
        <v>4323</v>
      </c>
      <c r="C7076" s="1">
        <v>40875</v>
      </c>
      <c r="D7076" t="s">
        <v>65</v>
      </c>
      <c r="E7076" t="s">
        <v>397</v>
      </c>
      <c r="F7076" t="s">
        <v>398</v>
      </c>
      <c r="G7076" t="s">
        <v>133</v>
      </c>
      <c r="H7076" t="s">
        <v>4324</v>
      </c>
      <c r="I7076" t="s">
        <v>3689</v>
      </c>
      <c r="J7076" t="s">
        <v>4325</v>
      </c>
      <c r="K7076" t="s">
        <v>240</v>
      </c>
      <c r="M7076" t="s">
        <v>404</v>
      </c>
      <c r="N7076" t="s">
        <v>3691</v>
      </c>
      <c r="O7076" t="s">
        <v>94</v>
      </c>
    </row>
    <row r="7077" spans="1:16" x14ac:dyDescent="0.2">
      <c r="A7077" t="s">
        <v>4320</v>
      </c>
      <c r="B7077" t="s">
        <v>4319</v>
      </c>
      <c r="C7077" s="1">
        <v>40875</v>
      </c>
      <c r="D7077" t="s">
        <v>65</v>
      </c>
      <c r="E7077" t="s">
        <v>397</v>
      </c>
      <c r="F7077" t="s">
        <v>398</v>
      </c>
      <c r="G7077" t="s">
        <v>133</v>
      </c>
      <c r="H7077" t="s">
        <v>4320</v>
      </c>
      <c r="I7077" t="s">
        <v>4321</v>
      </c>
      <c r="J7077" t="s">
        <v>4322</v>
      </c>
      <c r="K7077" t="s">
        <v>240</v>
      </c>
      <c r="M7077" t="s">
        <v>404</v>
      </c>
      <c r="N7077" t="s">
        <v>3691</v>
      </c>
      <c r="O7077" t="s">
        <v>94</v>
      </c>
    </row>
    <row r="7078" spans="1:16" x14ac:dyDescent="0.2">
      <c r="A7078" t="s">
        <v>45024</v>
      </c>
      <c r="B7078" t="s">
        <v>45025</v>
      </c>
      <c r="C7078" s="1">
        <v>43383</v>
      </c>
      <c r="D7078" t="s">
        <v>65</v>
      </c>
      <c r="E7078" t="s">
        <v>397</v>
      </c>
      <c r="F7078" t="s">
        <v>398</v>
      </c>
      <c r="G7078" t="s">
        <v>2988</v>
      </c>
      <c r="H7078" t="s">
        <v>45024</v>
      </c>
      <c r="I7078" t="s">
        <v>45026</v>
      </c>
      <c r="J7078" t="s">
        <v>45027</v>
      </c>
      <c r="K7078" t="s">
        <v>240</v>
      </c>
      <c r="M7078" t="s">
        <v>44999</v>
      </c>
      <c r="N7078" t="s">
        <v>45028</v>
      </c>
      <c r="O7078" t="s">
        <v>94</v>
      </c>
    </row>
    <row r="7079" spans="1:16" x14ac:dyDescent="0.2">
      <c r="A7079" t="s">
        <v>4339</v>
      </c>
      <c r="B7079" t="s">
        <v>4338</v>
      </c>
      <c r="C7079" s="1">
        <v>40897</v>
      </c>
      <c r="D7079" t="s">
        <v>65</v>
      </c>
      <c r="E7079" t="s">
        <v>397</v>
      </c>
      <c r="F7079" t="s">
        <v>398</v>
      </c>
      <c r="G7079" t="s">
        <v>133</v>
      </c>
      <c r="H7079" t="s">
        <v>4339</v>
      </c>
      <c r="I7079" t="s">
        <v>4340</v>
      </c>
      <c r="J7079" t="s">
        <v>4341</v>
      </c>
      <c r="K7079" t="s">
        <v>240</v>
      </c>
      <c r="M7079" t="s">
        <v>404</v>
      </c>
      <c r="N7079" t="s">
        <v>3691</v>
      </c>
      <c r="O7079" t="s">
        <v>94</v>
      </c>
    </row>
    <row r="7080" spans="1:16" x14ac:dyDescent="0.2">
      <c r="A7080" t="s">
        <v>4327</v>
      </c>
      <c r="B7080" t="s">
        <v>4326</v>
      </c>
      <c r="C7080" s="1">
        <v>40875</v>
      </c>
      <c r="D7080" t="s">
        <v>65</v>
      </c>
      <c r="E7080" t="s">
        <v>397</v>
      </c>
      <c r="F7080" t="s">
        <v>398</v>
      </c>
      <c r="G7080" t="s">
        <v>133</v>
      </c>
      <c r="H7080" t="s">
        <v>4327</v>
      </c>
      <c r="I7080" t="s">
        <v>4321</v>
      </c>
      <c r="J7080" t="s">
        <v>4328</v>
      </c>
      <c r="K7080" t="s">
        <v>240</v>
      </c>
      <c r="M7080" t="s">
        <v>404</v>
      </c>
      <c r="N7080" t="s">
        <v>3691</v>
      </c>
      <c r="O7080" t="s">
        <v>94</v>
      </c>
    </row>
    <row r="7081" spans="1:16" x14ac:dyDescent="0.2">
      <c r="A7081" t="s">
        <v>3688</v>
      </c>
      <c r="B7081" t="s">
        <v>3687</v>
      </c>
      <c r="C7081" s="1">
        <v>40875</v>
      </c>
      <c r="D7081" t="s">
        <v>65</v>
      </c>
      <c r="E7081" t="s">
        <v>397</v>
      </c>
      <c r="F7081" t="s">
        <v>398</v>
      </c>
      <c r="G7081" t="s">
        <v>133</v>
      </c>
      <c r="H7081" t="s">
        <v>3688</v>
      </c>
      <c r="I7081" t="s">
        <v>3689</v>
      </c>
      <c r="J7081" t="s">
        <v>3690</v>
      </c>
      <c r="K7081" t="s">
        <v>240</v>
      </c>
      <c r="M7081" t="s">
        <v>194</v>
      </c>
      <c r="N7081" t="s">
        <v>3691</v>
      </c>
      <c r="O7081" t="s">
        <v>94</v>
      </c>
    </row>
    <row r="7082" spans="1:16" x14ac:dyDescent="0.2">
      <c r="A7082" t="s">
        <v>4365</v>
      </c>
      <c r="B7082" t="s">
        <v>4364</v>
      </c>
      <c r="C7082" s="1">
        <v>41099</v>
      </c>
      <c r="D7082" t="s">
        <v>65</v>
      </c>
      <c r="E7082" t="s">
        <v>397</v>
      </c>
      <c r="F7082" t="s">
        <v>398</v>
      </c>
      <c r="G7082" t="s">
        <v>133</v>
      </c>
      <c r="H7082" t="s">
        <v>4365</v>
      </c>
      <c r="I7082" t="s">
        <v>4366</v>
      </c>
      <c r="J7082" t="s">
        <v>4367</v>
      </c>
      <c r="K7082" t="s">
        <v>240</v>
      </c>
      <c r="M7082" t="s">
        <v>194</v>
      </c>
      <c r="N7082" t="s">
        <v>3691</v>
      </c>
      <c r="O7082" t="s">
        <v>94</v>
      </c>
    </row>
    <row r="7083" spans="1:16" x14ac:dyDescent="0.2">
      <c r="A7083" t="s">
        <v>32867</v>
      </c>
      <c r="B7083" t="s">
        <v>32866</v>
      </c>
      <c r="C7083" s="1">
        <v>41572</v>
      </c>
      <c r="D7083" t="s">
        <v>65</v>
      </c>
      <c r="E7083" t="s">
        <v>25869</v>
      </c>
      <c r="F7083" t="s">
        <v>25870</v>
      </c>
      <c r="G7083" t="s">
        <v>25198</v>
      </c>
      <c r="H7083" t="s">
        <v>32867</v>
      </c>
      <c r="I7083" t="s">
        <v>25161</v>
      </c>
      <c r="J7083" t="s">
        <v>34409</v>
      </c>
      <c r="K7083" t="s">
        <v>25173</v>
      </c>
      <c r="L7083" t="s">
        <v>28457</v>
      </c>
      <c r="M7083" t="s">
        <v>34447</v>
      </c>
      <c r="N7083" t="s">
        <v>27908</v>
      </c>
      <c r="P7083" t="s">
        <v>32868</v>
      </c>
    </row>
    <row r="7084" spans="1:16" x14ac:dyDescent="0.2">
      <c r="A7084" t="s">
        <v>7946</v>
      </c>
      <c r="B7084" t="s">
        <v>7945</v>
      </c>
      <c r="C7084" s="1">
        <v>39364</v>
      </c>
      <c r="D7084" t="s">
        <v>65</v>
      </c>
      <c r="E7084" t="s">
        <v>507</v>
      </c>
      <c r="F7084" t="s">
        <v>508</v>
      </c>
      <c r="G7084" t="s">
        <v>133</v>
      </c>
      <c r="H7084" t="s">
        <v>7946</v>
      </c>
      <c r="I7084" t="s">
        <v>7947</v>
      </c>
      <c r="J7084" t="s">
        <v>7948</v>
      </c>
      <c r="K7084" t="s">
        <v>93</v>
      </c>
      <c r="M7084" t="s">
        <v>7949</v>
      </c>
      <c r="N7084" t="s">
        <v>7950</v>
      </c>
      <c r="O7084" t="s">
        <v>94</v>
      </c>
      <c r="P7084" t="s">
        <v>7951</v>
      </c>
    </row>
    <row r="7085" spans="1:16" x14ac:dyDescent="0.2">
      <c r="A7085" t="s">
        <v>27919</v>
      </c>
      <c r="B7085" t="s">
        <v>27918</v>
      </c>
      <c r="C7085" s="1">
        <v>41659</v>
      </c>
      <c r="D7085" t="s">
        <v>65</v>
      </c>
      <c r="E7085" t="s">
        <v>301</v>
      </c>
      <c r="F7085" t="s">
        <v>302</v>
      </c>
      <c r="G7085" t="s">
        <v>25198</v>
      </c>
      <c r="H7085" t="s">
        <v>27919</v>
      </c>
      <c r="I7085" t="s">
        <v>26251</v>
      </c>
      <c r="J7085" t="s">
        <v>34282</v>
      </c>
      <c r="K7085" t="s">
        <v>25156</v>
      </c>
      <c r="L7085" t="s">
        <v>27920</v>
      </c>
      <c r="M7085" t="s">
        <v>35221</v>
      </c>
      <c r="N7085" t="s">
        <v>35222</v>
      </c>
      <c r="P7085" t="s">
        <v>35223</v>
      </c>
    </row>
    <row r="7086" spans="1:16" x14ac:dyDescent="0.2">
      <c r="A7086" t="s">
        <v>9501</v>
      </c>
      <c r="B7086" t="s">
        <v>9500</v>
      </c>
      <c r="C7086" s="1">
        <v>41806</v>
      </c>
      <c r="D7086" t="s">
        <v>65</v>
      </c>
      <c r="E7086" t="s">
        <v>226</v>
      </c>
      <c r="F7086" t="s">
        <v>227</v>
      </c>
      <c r="G7086" t="s">
        <v>133</v>
      </c>
      <c r="H7086" t="s">
        <v>9501</v>
      </c>
      <c r="I7086" t="s">
        <v>9502</v>
      </c>
      <c r="J7086" t="s">
        <v>9503</v>
      </c>
      <c r="K7086" t="s">
        <v>333</v>
      </c>
      <c r="L7086" t="s">
        <v>722</v>
      </c>
      <c r="M7086" t="s">
        <v>9199</v>
      </c>
      <c r="N7086" t="s">
        <v>9504</v>
      </c>
      <c r="O7086" t="s">
        <v>94</v>
      </c>
    </row>
    <row r="7087" spans="1:16" x14ac:dyDescent="0.2">
      <c r="A7087" t="s">
        <v>51078</v>
      </c>
      <c r="B7087" t="s">
        <v>51079</v>
      </c>
      <c r="C7087" s="1">
        <v>43794</v>
      </c>
      <c r="D7087" t="s">
        <v>65</v>
      </c>
      <c r="E7087" t="s">
        <v>177</v>
      </c>
      <c r="F7087" t="s">
        <v>178</v>
      </c>
      <c r="G7087" t="s">
        <v>48401</v>
      </c>
      <c r="H7087" t="s">
        <v>51078</v>
      </c>
      <c r="I7087" t="s">
        <v>49329</v>
      </c>
      <c r="J7087" t="s">
        <v>51080</v>
      </c>
      <c r="K7087" t="s">
        <v>93</v>
      </c>
      <c r="L7087" t="s">
        <v>50964</v>
      </c>
      <c r="M7087" t="s">
        <v>194</v>
      </c>
      <c r="N7087" t="s">
        <v>403</v>
      </c>
      <c r="O7087" t="s">
        <v>50914</v>
      </c>
      <c r="P7087" t="s">
        <v>51024</v>
      </c>
    </row>
    <row r="7088" spans="1:16" x14ac:dyDescent="0.2">
      <c r="A7088" t="s">
        <v>51126</v>
      </c>
      <c r="B7088" t="s">
        <v>51127</v>
      </c>
      <c r="C7088" s="1">
        <v>43812</v>
      </c>
      <c r="D7088" t="s">
        <v>65</v>
      </c>
      <c r="E7088" t="s">
        <v>177</v>
      </c>
      <c r="F7088" t="s">
        <v>178</v>
      </c>
      <c r="G7088" t="s">
        <v>48401</v>
      </c>
      <c r="H7088" t="s">
        <v>51126</v>
      </c>
      <c r="I7088" t="s">
        <v>50988</v>
      </c>
      <c r="J7088" t="s">
        <v>51128</v>
      </c>
      <c r="K7088" t="s">
        <v>93</v>
      </c>
      <c r="L7088" t="s">
        <v>51129</v>
      </c>
      <c r="M7088" t="s">
        <v>404</v>
      </c>
      <c r="N7088" t="s">
        <v>403</v>
      </c>
      <c r="O7088" t="s">
        <v>50914</v>
      </c>
      <c r="P7088" t="s">
        <v>50956</v>
      </c>
    </row>
    <row r="7089" spans="1:16" x14ac:dyDescent="0.2">
      <c r="A7089" t="s">
        <v>6044</v>
      </c>
      <c r="B7089" t="s">
        <v>6043</v>
      </c>
      <c r="C7089" s="1">
        <v>41311</v>
      </c>
      <c r="D7089" t="s">
        <v>65</v>
      </c>
      <c r="E7089" t="s">
        <v>177</v>
      </c>
      <c r="F7089" t="s">
        <v>178</v>
      </c>
      <c r="G7089" t="s">
        <v>133</v>
      </c>
      <c r="H7089" t="s">
        <v>6044</v>
      </c>
      <c r="I7089" t="s">
        <v>6045</v>
      </c>
      <c r="J7089" t="s">
        <v>6046</v>
      </c>
      <c r="K7089" t="s">
        <v>93</v>
      </c>
      <c r="L7089" t="s">
        <v>115</v>
      </c>
      <c r="M7089" t="s">
        <v>6047</v>
      </c>
      <c r="N7089" t="s">
        <v>403</v>
      </c>
      <c r="O7089" t="s">
        <v>94</v>
      </c>
      <c r="P7089" t="s">
        <v>192</v>
      </c>
    </row>
    <row r="7090" spans="1:16" x14ac:dyDescent="0.2">
      <c r="A7090" t="s">
        <v>4382</v>
      </c>
      <c r="B7090" t="s">
        <v>4381</v>
      </c>
      <c r="C7090" s="1">
        <v>41008</v>
      </c>
      <c r="D7090" t="s">
        <v>65</v>
      </c>
      <c r="E7090" t="s">
        <v>397</v>
      </c>
      <c r="F7090" t="s">
        <v>398</v>
      </c>
      <c r="G7090" t="s">
        <v>133</v>
      </c>
      <c r="H7090" t="s">
        <v>4382</v>
      </c>
      <c r="I7090" t="s">
        <v>4383</v>
      </c>
      <c r="J7090" t="s">
        <v>4384</v>
      </c>
      <c r="K7090" t="s">
        <v>240</v>
      </c>
      <c r="M7090" t="s">
        <v>404</v>
      </c>
      <c r="N7090" t="s">
        <v>3691</v>
      </c>
      <c r="O7090" t="s">
        <v>94</v>
      </c>
    </row>
    <row r="7091" spans="1:16" x14ac:dyDescent="0.2">
      <c r="A7091" t="s">
        <v>10612</v>
      </c>
      <c r="B7091" t="s">
        <v>10611</v>
      </c>
      <c r="C7091" s="1">
        <v>41072</v>
      </c>
      <c r="D7091" t="s">
        <v>65</v>
      </c>
      <c r="E7091" t="s">
        <v>397</v>
      </c>
      <c r="F7091" t="s">
        <v>398</v>
      </c>
      <c r="G7091" t="s">
        <v>127</v>
      </c>
      <c r="H7091" t="s">
        <v>10612</v>
      </c>
      <c r="I7091" t="s">
        <v>10613</v>
      </c>
      <c r="J7091" t="s">
        <v>10614</v>
      </c>
      <c r="K7091" t="s">
        <v>93</v>
      </c>
      <c r="M7091" t="s">
        <v>10615</v>
      </c>
      <c r="N7091" t="s">
        <v>511</v>
      </c>
      <c r="O7091" t="s">
        <v>94</v>
      </c>
    </row>
    <row r="7092" spans="1:16" x14ac:dyDescent="0.2">
      <c r="A7092" t="s">
        <v>36671</v>
      </c>
      <c r="B7092" t="s">
        <v>32627</v>
      </c>
      <c r="C7092" s="1">
        <v>37659</v>
      </c>
      <c r="D7092" t="s">
        <v>132</v>
      </c>
      <c r="E7092" t="s">
        <v>432</v>
      </c>
      <c r="F7092" t="s">
        <v>433</v>
      </c>
      <c r="G7092" t="s">
        <v>25198</v>
      </c>
      <c r="H7092" t="s">
        <v>36671</v>
      </c>
      <c r="J7092" t="s">
        <v>34446</v>
      </c>
      <c r="K7092" t="s">
        <v>25450</v>
      </c>
      <c r="L7092" t="s">
        <v>115</v>
      </c>
      <c r="N7092" t="s">
        <v>32628</v>
      </c>
      <c r="P7092" t="s">
        <v>34714</v>
      </c>
    </row>
    <row r="7093" spans="1:16" x14ac:dyDescent="0.2">
      <c r="A7093" t="s">
        <v>8280</v>
      </c>
      <c r="B7093" t="s">
        <v>8279</v>
      </c>
      <c r="C7093" s="1">
        <v>41995</v>
      </c>
      <c r="D7093" t="s">
        <v>65</v>
      </c>
      <c r="E7093" t="s">
        <v>397</v>
      </c>
      <c r="F7093" t="s">
        <v>398</v>
      </c>
      <c r="G7093" t="s">
        <v>133</v>
      </c>
      <c r="H7093" t="s">
        <v>8280</v>
      </c>
      <c r="I7093" t="s">
        <v>8281</v>
      </c>
      <c r="J7093" t="s">
        <v>8282</v>
      </c>
      <c r="K7093" t="s">
        <v>240</v>
      </c>
      <c r="L7093" t="s">
        <v>115</v>
      </c>
      <c r="M7093" t="s">
        <v>412</v>
      </c>
      <c r="N7093" t="s">
        <v>4318</v>
      </c>
      <c r="O7093" t="s">
        <v>94</v>
      </c>
      <c r="P7093" t="s">
        <v>117</v>
      </c>
    </row>
    <row r="7094" spans="1:16" x14ac:dyDescent="0.2">
      <c r="A7094" t="s">
        <v>3067</v>
      </c>
      <c r="B7094" t="s">
        <v>3066</v>
      </c>
      <c r="C7094" s="1">
        <v>38146</v>
      </c>
      <c r="D7094" t="s">
        <v>65</v>
      </c>
      <c r="E7094" t="s">
        <v>170</v>
      </c>
      <c r="F7094" t="s">
        <v>171</v>
      </c>
      <c r="G7094" t="s">
        <v>133</v>
      </c>
      <c r="H7094" t="s">
        <v>3067</v>
      </c>
      <c r="I7094" t="s">
        <v>3068</v>
      </c>
      <c r="K7094" t="s">
        <v>240</v>
      </c>
      <c r="M7094" t="s">
        <v>241</v>
      </c>
      <c r="N7094" t="s">
        <v>2846</v>
      </c>
      <c r="O7094" t="s">
        <v>94</v>
      </c>
      <c r="P7094" t="s">
        <v>117</v>
      </c>
    </row>
    <row r="7095" spans="1:16" x14ac:dyDescent="0.2">
      <c r="A7095" t="s">
        <v>3091</v>
      </c>
      <c r="B7095" t="s">
        <v>3090</v>
      </c>
      <c r="C7095" s="1">
        <v>38541</v>
      </c>
      <c r="D7095" t="s">
        <v>65</v>
      </c>
      <c r="E7095" t="s">
        <v>170</v>
      </c>
      <c r="F7095" t="s">
        <v>171</v>
      </c>
      <c r="G7095" t="s">
        <v>133</v>
      </c>
      <c r="H7095" t="s">
        <v>3091</v>
      </c>
      <c r="I7095" t="s">
        <v>3092</v>
      </c>
      <c r="J7095" t="s">
        <v>3093</v>
      </c>
      <c r="K7095" t="s">
        <v>240</v>
      </c>
      <c r="M7095" t="s">
        <v>241</v>
      </c>
      <c r="N7095" t="s">
        <v>3094</v>
      </c>
      <c r="O7095" t="s">
        <v>94</v>
      </c>
      <c r="P7095" t="s">
        <v>117</v>
      </c>
    </row>
    <row r="7096" spans="1:16" x14ac:dyDescent="0.2">
      <c r="A7096" t="s">
        <v>1937</v>
      </c>
      <c r="B7096" t="s">
        <v>1936</v>
      </c>
      <c r="C7096" s="1">
        <v>40970</v>
      </c>
      <c r="D7096" t="s">
        <v>65</v>
      </c>
      <c r="E7096" t="s">
        <v>170</v>
      </c>
      <c r="F7096" t="s">
        <v>171</v>
      </c>
      <c r="G7096" t="s">
        <v>133</v>
      </c>
      <c r="H7096" t="s">
        <v>1937</v>
      </c>
      <c r="I7096" t="s">
        <v>1938</v>
      </c>
      <c r="J7096" t="s">
        <v>1939</v>
      </c>
      <c r="K7096" t="s">
        <v>240</v>
      </c>
      <c r="M7096" t="s">
        <v>1646</v>
      </c>
      <c r="N7096" t="s">
        <v>1847</v>
      </c>
      <c r="O7096" t="s">
        <v>94</v>
      </c>
      <c r="P7096" t="s">
        <v>117</v>
      </c>
    </row>
    <row r="7097" spans="1:16" x14ac:dyDescent="0.2">
      <c r="A7097" t="s">
        <v>3088</v>
      </c>
      <c r="B7097" t="s">
        <v>3090</v>
      </c>
      <c r="C7097" s="1">
        <v>40970</v>
      </c>
      <c r="D7097" t="s">
        <v>65</v>
      </c>
      <c r="E7097" t="s">
        <v>170</v>
      </c>
      <c r="F7097" t="s">
        <v>171</v>
      </c>
      <c r="G7097" t="s">
        <v>133</v>
      </c>
      <c r="H7097" t="s">
        <v>3088</v>
      </c>
      <c r="I7097" t="s">
        <v>3089</v>
      </c>
      <c r="J7097" t="s">
        <v>44461</v>
      </c>
      <c r="K7097" t="s">
        <v>240</v>
      </c>
      <c r="O7097" t="s">
        <v>94</v>
      </c>
    </row>
    <row r="7098" spans="1:16" x14ac:dyDescent="0.2">
      <c r="A7098" t="s">
        <v>1941</v>
      </c>
      <c r="B7098" t="s">
        <v>1940</v>
      </c>
      <c r="C7098" s="1">
        <v>40970</v>
      </c>
      <c r="D7098" t="s">
        <v>65</v>
      </c>
      <c r="E7098" t="s">
        <v>170</v>
      </c>
      <c r="F7098" t="s">
        <v>171</v>
      </c>
      <c r="G7098" t="s">
        <v>133</v>
      </c>
      <c r="H7098" t="s">
        <v>1941</v>
      </c>
      <c r="I7098" t="s">
        <v>1938</v>
      </c>
      <c r="J7098" t="s">
        <v>1942</v>
      </c>
      <c r="K7098" t="s">
        <v>240</v>
      </c>
      <c r="M7098" t="s">
        <v>1646</v>
      </c>
      <c r="N7098" t="s">
        <v>1847</v>
      </c>
      <c r="O7098" t="s">
        <v>94</v>
      </c>
      <c r="P7098" t="s">
        <v>43921</v>
      </c>
    </row>
    <row r="7099" spans="1:16" x14ac:dyDescent="0.2">
      <c r="A7099" t="s">
        <v>48833</v>
      </c>
      <c r="B7099" t="s">
        <v>48834</v>
      </c>
      <c r="C7099" s="1">
        <v>43971</v>
      </c>
      <c r="D7099" t="s">
        <v>65</v>
      </c>
      <c r="E7099" t="s">
        <v>170</v>
      </c>
      <c r="F7099" t="s">
        <v>171</v>
      </c>
      <c r="G7099" t="s">
        <v>2988</v>
      </c>
      <c r="H7099" t="s">
        <v>48833</v>
      </c>
      <c r="I7099" t="s">
        <v>48835</v>
      </c>
      <c r="J7099" t="s">
        <v>48836</v>
      </c>
      <c r="K7099" t="s">
        <v>48596</v>
      </c>
      <c r="L7099" t="s">
        <v>48837</v>
      </c>
      <c r="M7099" t="s">
        <v>44443</v>
      </c>
      <c r="N7099" t="s">
        <v>48817</v>
      </c>
      <c r="O7099" t="s">
        <v>94</v>
      </c>
      <c r="P7099" t="s">
        <v>48832</v>
      </c>
    </row>
    <row r="7100" spans="1:16" x14ac:dyDescent="0.2">
      <c r="A7100" t="s">
        <v>1944</v>
      </c>
      <c r="B7100" t="s">
        <v>1943</v>
      </c>
      <c r="C7100" s="1">
        <v>40970</v>
      </c>
      <c r="D7100" t="s">
        <v>65</v>
      </c>
      <c r="E7100" t="s">
        <v>170</v>
      </c>
      <c r="F7100" t="s">
        <v>171</v>
      </c>
      <c r="G7100" t="s">
        <v>133</v>
      </c>
      <c r="H7100" t="s">
        <v>1944</v>
      </c>
      <c r="I7100" t="s">
        <v>1938</v>
      </c>
      <c r="J7100" t="s">
        <v>1945</v>
      </c>
      <c r="K7100" t="s">
        <v>240</v>
      </c>
      <c r="M7100" t="s">
        <v>1646</v>
      </c>
      <c r="N7100" t="s">
        <v>1847</v>
      </c>
      <c r="O7100" t="s">
        <v>94</v>
      </c>
      <c r="P7100" t="s">
        <v>117</v>
      </c>
    </row>
    <row r="7101" spans="1:16" x14ac:dyDescent="0.2">
      <c r="A7101" t="s">
        <v>1947</v>
      </c>
      <c r="B7101" t="s">
        <v>1946</v>
      </c>
      <c r="C7101" s="1">
        <v>40970</v>
      </c>
      <c r="D7101" t="s">
        <v>65</v>
      </c>
      <c r="E7101" t="s">
        <v>170</v>
      </c>
      <c r="F7101" t="s">
        <v>171</v>
      </c>
      <c r="G7101" t="s">
        <v>133</v>
      </c>
      <c r="H7101" t="s">
        <v>1947</v>
      </c>
      <c r="I7101" t="s">
        <v>1938</v>
      </c>
      <c r="J7101" t="s">
        <v>1948</v>
      </c>
      <c r="K7101" t="s">
        <v>240</v>
      </c>
      <c r="M7101" t="s">
        <v>1646</v>
      </c>
      <c r="N7101" t="s">
        <v>1847</v>
      </c>
      <c r="O7101" t="s">
        <v>94</v>
      </c>
      <c r="P7101" t="s">
        <v>117</v>
      </c>
    </row>
    <row r="7102" spans="1:16" x14ac:dyDescent="0.2">
      <c r="A7102" t="s">
        <v>48827</v>
      </c>
      <c r="B7102" t="s">
        <v>48828</v>
      </c>
      <c r="C7102" s="1">
        <v>43971</v>
      </c>
      <c r="D7102" t="s">
        <v>65</v>
      </c>
      <c r="E7102" t="s">
        <v>170</v>
      </c>
      <c r="F7102" t="s">
        <v>171</v>
      </c>
      <c r="G7102" t="s">
        <v>2988</v>
      </c>
      <c r="H7102" t="s">
        <v>48827</v>
      </c>
      <c r="I7102" t="s">
        <v>48829</v>
      </c>
      <c r="J7102" t="s">
        <v>48830</v>
      </c>
      <c r="K7102" t="s">
        <v>48596</v>
      </c>
      <c r="L7102" t="s">
        <v>48831</v>
      </c>
      <c r="M7102" t="s">
        <v>3580</v>
      </c>
      <c r="N7102" t="s">
        <v>48817</v>
      </c>
      <c r="O7102" t="s">
        <v>94</v>
      </c>
      <c r="P7102" t="s">
        <v>48832</v>
      </c>
    </row>
    <row r="7103" spans="1:16" x14ac:dyDescent="0.2">
      <c r="A7103" t="s">
        <v>48812</v>
      </c>
      <c r="B7103" t="s">
        <v>48813</v>
      </c>
      <c r="C7103" s="1">
        <v>43966</v>
      </c>
      <c r="D7103" t="s">
        <v>65</v>
      </c>
      <c r="E7103" t="s">
        <v>170</v>
      </c>
      <c r="F7103" t="s">
        <v>171</v>
      </c>
      <c r="G7103" t="s">
        <v>2988</v>
      </c>
      <c r="H7103" t="s">
        <v>48812</v>
      </c>
      <c r="I7103" t="s">
        <v>48814</v>
      </c>
      <c r="J7103" t="s">
        <v>48815</v>
      </c>
      <c r="K7103" t="s">
        <v>48596</v>
      </c>
      <c r="L7103" t="s">
        <v>48816</v>
      </c>
      <c r="M7103" t="s">
        <v>3580</v>
      </c>
      <c r="N7103" t="s">
        <v>48817</v>
      </c>
      <c r="O7103" t="s">
        <v>94</v>
      </c>
      <c r="P7103" t="s">
        <v>48818</v>
      </c>
    </row>
    <row r="7104" spans="1:16" x14ac:dyDescent="0.2">
      <c r="A7104" t="s">
        <v>3415</v>
      </c>
      <c r="B7104" t="s">
        <v>3414</v>
      </c>
      <c r="C7104" s="1">
        <v>42114</v>
      </c>
      <c r="D7104" t="s">
        <v>65</v>
      </c>
      <c r="E7104" t="s">
        <v>170</v>
      </c>
      <c r="F7104" t="s">
        <v>171</v>
      </c>
      <c r="G7104" t="s">
        <v>133</v>
      </c>
      <c r="H7104" t="s">
        <v>3415</v>
      </c>
      <c r="I7104" t="s">
        <v>3416</v>
      </c>
      <c r="J7104" t="s">
        <v>44500</v>
      </c>
      <c r="K7104" t="s">
        <v>240</v>
      </c>
      <c r="M7104" t="s">
        <v>1905</v>
      </c>
      <c r="N7104" t="s">
        <v>1847</v>
      </c>
      <c r="O7104" t="s">
        <v>94</v>
      </c>
    </row>
    <row r="7105" spans="1:16" x14ac:dyDescent="0.2">
      <c r="A7105" t="s">
        <v>3418</v>
      </c>
      <c r="B7105" t="s">
        <v>3417</v>
      </c>
      <c r="C7105" s="1">
        <v>42416</v>
      </c>
      <c r="D7105" t="s">
        <v>65</v>
      </c>
      <c r="E7105" t="s">
        <v>170</v>
      </c>
      <c r="F7105" t="s">
        <v>171</v>
      </c>
      <c r="G7105" t="s">
        <v>133</v>
      </c>
      <c r="H7105" t="s">
        <v>3418</v>
      </c>
      <c r="I7105" t="s">
        <v>44501</v>
      </c>
      <c r="J7105" t="s">
        <v>3419</v>
      </c>
      <c r="K7105" t="s">
        <v>240</v>
      </c>
      <c r="M7105" t="s">
        <v>1905</v>
      </c>
      <c r="N7105" t="s">
        <v>1847</v>
      </c>
      <c r="O7105">
        <v>0</v>
      </c>
    </row>
    <row r="7106" spans="1:16" x14ac:dyDescent="0.2">
      <c r="A7106" t="s">
        <v>48819</v>
      </c>
      <c r="B7106" t="s">
        <v>48820</v>
      </c>
      <c r="C7106" s="1">
        <v>43966</v>
      </c>
      <c r="D7106" t="s">
        <v>65</v>
      </c>
      <c r="E7106" t="s">
        <v>170</v>
      </c>
      <c r="F7106" t="s">
        <v>171</v>
      </c>
      <c r="G7106" t="s">
        <v>2988</v>
      </c>
      <c r="H7106" t="s">
        <v>48819</v>
      </c>
      <c r="I7106" t="s">
        <v>48802</v>
      </c>
      <c r="J7106" t="s">
        <v>48821</v>
      </c>
      <c r="K7106" t="s">
        <v>1921</v>
      </c>
      <c r="L7106" t="s">
        <v>48822</v>
      </c>
      <c r="M7106" t="s">
        <v>3017</v>
      </c>
      <c r="N7106" t="s">
        <v>1847</v>
      </c>
      <c r="O7106" t="s">
        <v>94</v>
      </c>
      <c r="P7106" t="s">
        <v>48794</v>
      </c>
    </row>
    <row r="7107" spans="1:16" x14ac:dyDescent="0.2">
      <c r="A7107" t="s">
        <v>1583</v>
      </c>
      <c r="B7107" t="s">
        <v>1582</v>
      </c>
      <c r="C7107" s="1">
        <v>42321</v>
      </c>
      <c r="D7107" t="s">
        <v>65</v>
      </c>
      <c r="F7107" t="s">
        <v>34583</v>
      </c>
      <c r="G7107" t="s">
        <v>133</v>
      </c>
      <c r="H7107" t="s">
        <v>1583</v>
      </c>
      <c r="I7107" t="s">
        <v>1584</v>
      </c>
      <c r="K7107" t="s">
        <v>240</v>
      </c>
      <c r="O7107" t="s">
        <v>94</v>
      </c>
    </row>
    <row r="7108" spans="1:16" x14ac:dyDescent="0.2">
      <c r="A7108" t="s">
        <v>2736</v>
      </c>
      <c r="B7108" t="s">
        <v>2735</v>
      </c>
      <c r="C7108" s="1">
        <v>42321</v>
      </c>
      <c r="D7108" t="s">
        <v>65</v>
      </c>
      <c r="E7108" t="s">
        <v>125</v>
      </c>
      <c r="G7108" t="s">
        <v>133</v>
      </c>
      <c r="H7108" t="s">
        <v>2736</v>
      </c>
      <c r="I7108" t="s">
        <v>1584</v>
      </c>
      <c r="J7108" t="s">
        <v>2737</v>
      </c>
      <c r="K7108" t="s">
        <v>240</v>
      </c>
      <c r="O7108" t="s">
        <v>94</v>
      </c>
    </row>
    <row r="7109" spans="1:16" x14ac:dyDescent="0.2">
      <c r="A7109" t="s">
        <v>44083</v>
      </c>
      <c r="B7109" t="s">
        <v>44084</v>
      </c>
      <c r="C7109" s="1">
        <v>43241</v>
      </c>
      <c r="D7109" t="s">
        <v>65</v>
      </c>
      <c r="E7109" t="s">
        <v>170</v>
      </c>
      <c r="F7109" t="s">
        <v>171</v>
      </c>
      <c r="G7109" t="s">
        <v>2988</v>
      </c>
      <c r="H7109" t="s">
        <v>44083</v>
      </c>
      <c r="I7109" t="s">
        <v>44080</v>
      </c>
      <c r="J7109" t="s">
        <v>44085</v>
      </c>
      <c r="K7109" t="s">
        <v>699</v>
      </c>
      <c r="M7109" t="s">
        <v>44030</v>
      </c>
      <c r="N7109" t="s">
        <v>44082</v>
      </c>
      <c r="O7109" t="s">
        <v>94</v>
      </c>
    </row>
    <row r="7110" spans="1:16" x14ac:dyDescent="0.2">
      <c r="A7110" t="s">
        <v>44526</v>
      </c>
      <c r="B7110" t="s">
        <v>44527</v>
      </c>
      <c r="C7110" s="1">
        <v>43234</v>
      </c>
      <c r="D7110" t="s">
        <v>65</v>
      </c>
      <c r="E7110" t="s">
        <v>170</v>
      </c>
      <c r="F7110" t="s">
        <v>171</v>
      </c>
      <c r="G7110" t="s">
        <v>2988</v>
      </c>
      <c r="H7110" t="s">
        <v>44526</v>
      </c>
      <c r="I7110" t="s">
        <v>44528</v>
      </c>
      <c r="J7110" t="s">
        <v>44529</v>
      </c>
      <c r="K7110" t="s">
        <v>1921</v>
      </c>
      <c r="M7110" t="s">
        <v>3600</v>
      </c>
      <c r="N7110" t="s">
        <v>44530</v>
      </c>
      <c r="O7110" t="s">
        <v>94</v>
      </c>
    </row>
    <row r="7111" spans="1:16" x14ac:dyDescent="0.2">
      <c r="A7111" t="s">
        <v>44531</v>
      </c>
      <c r="B7111" t="s">
        <v>44532</v>
      </c>
      <c r="C7111" s="1">
        <v>43237</v>
      </c>
      <c r="D7111" t="s">
        <v>65</v>
      </c>
      <c r="E7111" t="s">
        <v>170</v>
      </c>
      <c r="F7111" t="s">
        <v>171</v>
      </c>
      <c r="G7111" t="s">
        <v>2988</v>
      </c>
      <c r="H7111" t="s">
        <v>44531</v>
      </c>
      <c r="I7111" t="s">
        <v>44524</v>
      </c>
      <c r="J7111" t="s">
        <v>44533</v>
      </c>
      <c r="K7111" t="s">
        <v>699</v>
      </c>
      <c r="M7111" t="s">
        <v>44486</v>
      </c>
      <c r="N7111" t="s">
        <v>2992</v>
      </c>
      <c r="O7111" t="s">
        <v>94</v>
      </c>
    </row>
    <row r="7112" spans="1:16" x14ac:dyDescent="0.2">
      <c r="A7112" t="s">
        <v>44522</v>
      </c>
      <c r="B7112" t="s">
        <v>44523</v>
      </c>
      <c r="C7112" s="1">
        <v>43237</v>
      </c>
      <c r="D7112" t="s">
        <v>65</v>
      </c>
      <c r="E7112" t="s">
        <v>170</v>
      </c>
      <c r="F7112" t="s">
        <v>171</v>
      </c>
      <c r="G7112" t="s">
        <v>2988</v>
      </c>
      <c r="H7112" t="s">
        <v>44522</v>
      </c>
      <c r="I7112" t="s">
        <v>44524</v>
      </c>
      <c r="J7112" t="s">
        <v>44525</v>
      </c>
      <c r="K7112" t="s">
        <v>699</v>
      </c>
      <c r="M7112" t="s">
        <v>44486</v>
      </c>
      <c r="N7112" t="s">
        <v>2992</v>
      </c>
      <c r="O7112" t="s">
        <v>94</v>
      </c>
    </row>
    <row r="7113" spans="1:16" x14ac:dyDescent="0.2">
      <c r="A7113" t="s">
        <v>44078</v>
      </c>
      <c r="B7113" t="s">
        <v>44079</v>
      </c>
      <c r="C7113" s="1">
        <v>43241</v>
      </c>
      <c r="D7113" t="s">
        <v>65</v>
      </c>
      <c r="E7113" t="s">
        <v>170</v>
      </c>
      <c r="F7113" t="s">
        <v>171</v>
      </c>
      <c r="G7113" t="s">
        <v>2988</v>
      </c>
      <c r="H7113" t="s">
        <v>44078</v>
      </c>
      <c r="I7113" t="s">
        <v>44080</v>
      </c>
      <c r="J7113" t="s">
        <v>44081</v>
      </c>
      <c r="K7113" t="s">
        <v>699</v>
      </c>
      <c r="M7113" t="s">
        <v>44030</v>
      </c>
      <c r="N7113" t="s">
        <v>44082</v>
      </c>
      <c r="O7113" t="s">
        <v>94</v>
      </c>
    </row>
    <row r="7114" spans="1:16" x14ac:dyDescent="0.2">
      <c r="A7114" t="s">
        <v>44073</v>
      </c>
      <c r="B7114" t="s">
        <v>44074</v>
      </c>
      <c r="C7114" s="1">
        <v>43237</v>
      </c>
      <c r="D7114" t="s">
        <v>65</v>
      </c>
      <c r="E7114" t="s">
        <v>170</v>
      </c>
      <c r="F7114" t="s">
        <v>171</v>
      </c>
      <c r="G7114" t="s">
        <v>2988</v>
      </c>
      <c r="H7114" t="s">
        <v>44073</v>
      </c>
      <c r="I7114" t="s">
        <v>44075</v>
      </c>
      <c r="J7114" t="s">
        <v>44076</v>
      </c>
      <c r="K7114" t="s">
        <v>1921</v>
      </c>
      <c r="M7114" t="s">
        <v>44030</v>
      </c>
      <c r="N7114" t="s">
        <v>44077</v>
      </c>
      <c r="O7114" t="s">
        <v>94</v>
      </c>
    </row>
    <row r="7115" spans="1:16" x14ac:dyDescent="0.2">
      <c r="A7115" t="s">
        <v>48789</v>
      </c>
      <c r="B7115" t="s">
        <v>48790</v>
      </c>
      <c r="C7115" s="1">
        <v>43957</v>
      </c>
      <c r="D7115" t="s">
        <v>65</v>
      </c>
      <c r="E7115" t="s">
        <v>170</v>
      </c>
      <c r="F7115" t="s">
        <v>171</v>
      </c>
      <c r="G7115" t="s">
        <v>2988</v>
      </c>
      <c r="H7115" t="s">
        <v>48789</v>
      </c>
      <c r="I7115" t="s">
        <v>48791</v>
      </c>
      <c r="J7115" t="s">
        <v>48792</v>
      </c>
      <c r="K7115" t="s">
        <v>1921</v>
      </c>
      <c r="L7115" t="s">
        <v>48793</v>
      </c>
      <c r="M7115" t="s">
        <v>44570</v>
      </c>
      <c r="N7115" t="s">
        <v>1847</v>
      </c>
      <c r="O7115" t="s">
        <v>94</v>
      </c>
      <c r="P7115" t="s">
        <v>48794</v>
      </c>
    </row>
    <row r="7116" spans="1:16" x14ac:dyDescent="0.2">
      <c r="A7116" t="s">
        <v>3541</v>
      </c>
      <c r="B7116" t="s">
        <v>3540</v>
      </c>
      <c r="C7116" s="1">
        <v>42662</v>
      </c>
      <c r="D7116" t="s">
        <v>65</v>
      </c>
      <c r="E7116" t="s">
        <v>170</v>
      </c>
      <c r="F7116" t="s">
        <v>171</v>
      </c>
      <c r="G7116" t="s">
        <v>133</v>
      </c>
      <c r="H7116" t="s">
        <v>3541</v>
      </c>
      <c r="I7116" t="s">
        <v>3538</v>
      </c>
      <c r="J7116" t="s">
        <v>3542</v>
      </c>
      <c r="K7116" t="s">
        <v>240</v>
      </c>
      <c r="M7116" t="s">
        <v>3543</v>
      </c>
      <c r="N7116" t="s">
        <v>1847</v>
      </c>
      <c r="O7116" t="s">
        <v>94</v>
      </c>
    </row>
    <row r="7117" spans="1:16" x14ac:dyDescent="0.2">
      <c r="A7117" t="s">
        <v>3537</v>
      </c>
      <c r="B7117" t="s">
        <v>3536</v>
      </c>
      <c r="C7117" s="1">
        <v>42661</v>
      </c>
      <c r="D7117" t="s">
        <v>65</v>
      </c>
      <c r="E7117" t="s">
        <v>170</v>
      </c>
      <c r="F7117" t="s">
        <v>171</v>
      </c>
      <c r="G7117" t="s">
        <v>133</v>
      </c>
      <c r="H7117" t="s">
        <v>3537</v>
      </c>
      <c r="I7117" t="s">
        <v>3538</v>
      </c>
      <c r="J7117" t="s">
        <v>3539</v>
      </c>
      <c r="K7117" t="s">
        <v>240</v>
      </c>
      <c r="M7117" t="s">
        <v>3515</v>
      </c>
      <c r="N7117" t="s">
        <v>2837</v>
      </c>
      <c r="O7117" t="s">
        <v>94</v>
      </c>
    </row>
    <row r="7118" spans="1:16" x14ac:dyDescent="0.2">
      <c r="A7118" t="s">
        <v>3513</v>
      </c>
      <c r="B7118" t="s">
        <v>3512</v>
      </c>
      <c r="C7118" s="1">
        <v>42600</v>
      </c>
      <c r="D7118" t="s">
        <v>65</v>
      </c>
      <c r="E7118" t="s">
        <v>170</v>
      </c>
      <c r="F7118" t="s">
        <v>171</v>
      </c>
      <c r="G7118" t="s">
        <v>133</v>
      </c>
      <c r="H7118" t="s">
        <v>3513</v>
      </c>
      <c r="I7118" t="s">
        <v>3514</v>
      </c>
      <c r="J7118" t="s">
        <v>44505</v>
      </c>
      <c r="K7118" t="s">
        <v>240</v>
      </c>
      <c r="M7118" t="s">
        <v>3515</v>
      </c>
      <c r="N7118" t="s">
        <v>3516</v>
      </c>
      <c r="O7118" t="s">
        <v>94</v>
      </c>
    </row>
    <row r="7119" spans="1:16" x14ac:dyDescent="0.2">
      <c r="A7119" t="s">
        <v>2855</v>
      </c>
      <c r="B7119" t="s">
        <v>2854</v>
      </c>
      <c r="C7119" s="1">
        <v>42691</v>
      </c>
      <c r="D7119" t="s">
        <v>65</v>
      </c>
      <c r="E7119" t="s">
        <v>170</v>
      </c>
      <c r="F7119" t="s">
        <v>171</v>
      </c>
      <c r="G7119" t="s">
        <v>133</v>
      </c>
      <c r="H7119" t="s">
        <v>2855</v>
      </c>
      <c r="I7119" t="s">
        <v>2856</v>
      </c>
      <c r="J7119" t="s">
        <v>2857</v>
      </c>
      <c r="K7119" t="s">
        <v>1921</v>
      </c>
      <c r="M7119" t="s">
        <v>2841</v>
      </c>
      <c r="N7119" t="s">
        <v>2837</v>
      </c>
      <c r="O7119" t="s">
        <v>94</v>
      </c>
    </row>
    <row r="7120" spans="1:16" x14ac:dyDescent="0.2">
      <c r="A7120" t="s">
        <v>3421</v>
      </c>
      <c r="B7120" t="s">
        <v>3420</v>
      </c>
      <c r="C7120" s="1">
        <v>42115</v>
      </c>
      <c r="D7120" t="s">
        <v>65</v>
      </c>
      <c r="E7120" t="s">
        <v>170</v>
      </c>
      <c r="F7120" t="s">
        <v>171</v>
      </c>
      <c r="G7120" t="s">
        <v>133</v>
      </c>
      <c r="H7120" t="s">
        <v>3421</v>
      </c>
      <c r="I7120" t="s">
        <v>3422</v>
      </c>
      <c r="J7120" t="s">
        <v>3423</v>
      </c>
      <c r="K7120" t="s">
        <v>240</v>
      </c>
      <c r="M7120" t="s">
        <v>1905</v>
      </c>
      <c r="N7120" t="s">
        <v>1847</v>
      </c>
      <c r="O7120" t="s">
        <v>94</v>
      </c>
      <c r="P7120">
        <v>990006687001</v>
      </c>
    </row>
    <row r="7121" spans="1:16" x14ac:dyDescent="0.2">
      <c r="A7121" t="s">
        <v>2839</v>
      </c>
      <c r="B7121" t="s">
        <v>2838</v>
      </c>
      <c r="C7121" s="1">
        <v>42600</v>
      </c>
      <c r="D7121" t="s">
        <v>65</v>
      </c>
      <c r="E7121" t="s">
        <v>170</v>
      </c>
      <c r="F7121" t="s">
        <v>171</v>
      </c>
      <c r="G7121" t="s">
        <v>133</v>
      </c>
      <c r="H7121" t="s">
        <v>2839</v>
      </c>
      <c r="I7121" t="s">
        <v>2834</v>
      </c>
      <c r="J7121" t="s">
        <v>2840</v>
      </c>
      <c r="K7121" t="s">
        <v>240</v>
      </c>
      <c r="M7121" t="s">
        <v>2841</v>
      </c>
      <c r="N7121" t="s">
        <v>2837</v>
      </c>
      <c r="O7121" t="s">
        <v>94</v>
      </c>
    </row>
    <row r="7122" spans="1:16" x14ac:dyDescent="0.2">
      <c r="A7122" t="s">
        <v>2833</v>
      </c>
      <c r="B7122" t="s">
        <v>2832</v>
      </c>
      <c r="C7122" s="1">
        <v>42590</v>
      </c>
      <c r="D7122" t="s">
        <v>65</v>
      </c>
      <c r="E7122" t="s">
        <v>170</v>
      </c>
      <c r="F7122" t="s">
        <v>171</v>
      </c>
      <c r="G7122" t="s">
        <v>133</v>
      </c>
      <c r="H7122" t="s">
        <v>2833</v>
      </c>
      <c r="I7122" t="s">
        <v>2834</v>
      </c>
      <c r="J7122" t="s">
        <v>2835</v>
      </c>
      <c r="K7122" t="s">
        <v>240</v>
      </c>
      <c r="M7122" t="s">
        <v>2836</v>
      </c>
      <c r="N7122" t="s">
        <v>2837</v>
      </c>
      <c r="O7122" t="s">
        <v>94</v>
      </c>
    </row>
    <row r="7123" spans="1:16" x14ac:dyDescent="0.2">
      <c r="A7123" t="s">
        <v>45653</v>
      </c>
      <c r="B7123" t="s">
        <v>45654</v>
      </c>
      <c r="C7123" s="1">
        <v>43185</v>
      </c>
      <c r="D7123" t="s">
        <v>65</v>
      </c>
      <c r="E7123" t="s">
        <v>9462</v>
      </c>
      <c r="F7123" t="s">
        <v>9463</v>
      </c>
      <c r="G7123" t="s">
        <v>1479</v>
      </c>
      <c r="H7123" t="s">
        <v>45653</v>
      </c>
      <c r="I7123" t="s">
        <v>45655</v>
      </c>
      <c r="J7123" t="s">
        <v>45656</v>
      </c>
      <c r="K7123" t="s">
        <v>93</v>
      </c>
      <c r="M7123" t="s">
        <v>585</v>
      </c>
      <c r="N7123" t="s">
        <v>45657</v>
      </c>
      <c r="O7123" t="s">
        <v>94</v>
      </c>
    </row>
    <row r="7124" spans="1:16" x14ac:dyDescent="0.2">
      <c r="A7124" t="s">
        <v>4542</v>
      </c>
      <c r="B7124" t="s">
        <v>4541</v>
      </c>
      <c r="C7124" s="1">
        <v>41374</v>
      </c>
      <c r="D7124" t="s">
        <v>65</v>
      </c>
      <c r="E7124" t="s">
        <v>348</v>
      </c>
      <c r="F7124" t="s">
        <v>349</v>
      </c>
      <c r="G7124" t="s">
        <v>133</v>
      </c>
      <c r="H7124" t="s">
        <v>4542</v>
      </c>
      <c r="I7124" t="s">
        <v>44796</v>
      </c>
      <c r="J7124" t="s">
        <v>44800</v>
      </c>
      <c r="K7124" t="s">
        <v>93</v>
      </c>
      <c r="L7124" t="s">
        <v>115</v>
      </c>
      <c r="M7124" t="s">
        <v>404</v>
      </c>
      <c r="N7124" t="s">
        <v>4188</v>
      </c>
      <c r="O7124" t="s">
        <v>94</v>
      </c>
      <c r="P7124" t="s">
        <v>44801</v>
      </c>
    </row>
    <row r="7125" spans="1:16" x14ac:dyDescent="0.2">
      <c r="A7125" t="s">
        <v>4621</v>
      </c>
      <c r="B7125" t="s">
        <v>4620</v>
      </c>
      <c r="C7125" s="1">
        <v>41498</v>
      </c>
      <c r="D7125" t="s">
        <v>65</v>
      </c>
      <c r="E7125" t="s">
        <v>348</v>
      </c>
      <c r="F7125" t="s">
        <v>349</v>
      </c>
      <c r="G7125" t="s">
        <v>133</v>
      </c>
      <c r="H7125" t="s">
        <v>4621</v>
      </c>
      <c r="I7125" t="s">
        <v>4258</v>
      </c>
      <c r="J7125" t="s">
        <v>44810</v>
      </c>
      <c r="K7125" t="s">
        <v>93</v>
      </c>
      <c r="L7125" t="s">
        <v>115</v>
      </c>
      <c r="M7125" t="s">
        <v>404</v>
      </c>
      <c r="N7125" t="s">
        <v>4188</v>
      </c>
      <c r="O7125" t="s">
        <v>94</v>
      </c>
      <c r="P7125" t="s">
        <v>44811</v>
      </c>
    </row>
    <row r="7126" spans="1:16" x14ac:dyDescent="0.2">
      <c r="A7126" t="s">
        <v>7512</v>
      </c>
      <c r="B7126" t="s">
        <v>44806</v>
      </c>
      <c r="C7126" s="1">
        <v>41374</v>
      </c>
      <c r="D7126" t="s">
        <v>65</v>
      </c>
      <c r="E7126" t="s">
        <v>348</v>
      </c>
      <c r="F7126" t="s">
        <v>349</v>
      </c>
      <c r="G7126" t="s">
        <v>133</v>
      </c>
      <c r="H7126" t="s">
        <v>7512</v>
      </c>
      <c r="I7126" t="s">
        <v>44796</v>
      </c>
      <c r="J7126" t="s">
        <v>44807</v>
      </c>
      <c r="K7126" t="s">
        <v>93</v>
      </c>
      <c r="M7126" t="s">
        <v>404</v>
      </c>
      <c r="N7126" t="s">
        <v>4188</v>
      </c>
      <c r="O7126" t="s">
        <v>94</v>
      </c>
    </row>
    <row r="7127" spans="1:16" x14ac:dyDescent="0.2">
      <c r="A7127" t="s">
        <v>4538</v>
      </c>
      <c r="B7127" t="s">
        <v>4537</v>
      </c>
      <c r="C7127" s="1">
        <v>41374</v>
      </c>
      <c r="D7127" t="s">
        <v>65</v>
      </c>
      <c r="E7127" t="s">
        <v>348</v>
      </c>
      <c r="F7127" t="s">
        <v>349</v>
      </c>
      <c r="G7127" t="s">
        <v>133</v>
      </c>
      <c r="H7127" t="s">
        <v>4538</v>
      </c>
      <c r="I7127" t="s">
        <v>44796</v>
      </c>
      <c r="J7127" t="s">
        <v>44797</v>
      </c>
      <c r="K7127" t="s">
        <v>93</v>
      </c>
      <c r="M7127" t="s">
        <v>3864</v>
      </c>
      <c r="N7127" t="s">
        <v>4188</v>
      </c>
      <c r="O7127" t="s">
        <v>94</v>
      </c>
    </row>
    <row r="7128" spans="1:16" x14ac:dyDescent="0.2">
      <c r="A7128" t="s">
        <v>4540</v>
      </c>
      <c r="B7128" t="s">
        <v>4539</v>
      </c>
      <c r="C7128" s="1">
        <v>41374</v>
      </c>
      <c r="D7128" t="s">
        <v>65</v>
      </c>
      <c r="E7128" t="s">
        <v>348</v>
      </c>
      <c r="F7128" t="s">
        <v>349</v>
      </c>
      <c r="G7128" t="s">
        <v>133</v>
      </c>
      <c r="H7128" t="s">
        <v>4540</v>
      </c>
      <c r="I7128" t="s">
        <v>4187</v>
      </c>
      <c r="J7128" t="s">
        <v>44798</v>
      </c>
      <c r="K7128" t="s">
        <v>93</v>
      </c>
      <c r="M7128" t="s">
        <v>404</v>
      </c>
      <c r="N7128" t="s">
        <v>4188</v>
      </c>
      <c r="O7128" t="s">
        <v>94</v>
      </c>
      <c r="P7128" t="s">
        <v>44799</v>
      </c>
    </row>
    <row r="7129" spans="1:16" x14ac:dyDescent="0.2">
      <c r="A7129" t="s">
        <v>44941</v>
      </c>
      <c r="B7129" t="s">
        <v>44942</v>
      </c>
      <c r="C7129" s="1">
        <v>43468</v>
      </c>
      <c r="D7129" t="s">
        <v>65</v>
      </c>
      <c r="E7129" t="s">
        <v>348</v>
      </c>
      <c r="F7129" t="s">
        <v>349</v>
      </c>
      <c r="G7129" t="s">
        <v>2988</v>
      </c>
      <c r="H7129" t="s">
        <v>44941</v>
      </c>
      <c r="I7129" t="s">
        <v>5291</v>
      </c>
      <c r="J7129" t="s">
        <v>44943</v>
      </c>
      <c r="K7129" t="s">
        <v>240</v>
      </c>
      <c r="M7129" t="s">
        <v>44929</v>
      </c>
      <c r="N7129" t="s">
        <v>4463</v>
      </c>
      <c r="O7129" t="s">
        <v>94</v>
      </c>
      <c r="P7129" t="s">
        <v>44944</v>
      </c>
    </row>
    <row r="7130" spans="1:16" x14ac:dyDescent="0.2">
      <c r="A7130" t="s">
        <v>4467</v>
      </c>
      <c r="B7130" t="s">
        <v>4466</v>
      </c>
      <c r="C7130" s="1">
        <v>41311</v>
      </c>
      <c r="D7130" t="s">
        <v>65</v>
      </c>
      <c r="E7130" t="s">
        <v>348</v>
      </c>
      <c r="F7130" t="s">
        <v>349</v>
      </c>
      <c r="G7130" t="s">
        <v>133</v>
      </c>
      <c r="H7130" t="s">
        <v>4467</v>
      </c>
      <c r="I7130" t="s">
        <v>3679</v>
      </c>
      <c r="J7130" t="s">
        <v>44794</v>
      </c>
      <c r="K7130" t="s">
        <v>93</v>
      </c>
      <c r="M7130" t="s">
        <v>4230</v>
      </c>
      <c r="N7130" t="s">
        <v>4468</v>
      </c>
      <c r="O7130" t="s">
        <v>94</v>
      </c>
    </row>
    <row r="7131" spans="1:16" x14ac:dyDescent="0.2">
      <c r="A7131" t="s">
        <v>4465</v>
      </c>
      <c r="B7131" t="s">
        <v>4464</v>
      </c>
      <c r="C7131" s="1">
        <v>41311</v>
      </c>
      <c r="D7131" t="s">
        <v>65</v>
      </c>
      <c r="E7131" t="s">
        <v>348</v>
      </c>
      <c r="F7131" t="s">
        <v>349</v>
      </c>
      <c r="G7131" t="s">
        <v>133</v>
      </c>
      <c r="H7131" t="s">
        <v>4465</v>
      </c>
      <c r="I7131" t="s">
        <v>3679</v>
      </c>
      <c r="J7131" t="s">
        <v>44793</v>
      </c>
      <c r="K7131" t="s">
        <v>93</v>
      </c>
      <c r="M7131" t="s">
        <v>4230</v>
      </c>
      <c r="N7131" t="s">
        <v>4188</v>
      </c>
      <c r="O7131" t="s">
        <v>94</v>
      </c>
    </row>
    <row r="7132" spans="1:16" x14ac:dyDescent="0.2">
      <c r="A7132" t="s">
        <v>4462</v>
      </c>
      <c r="B7132" t="s">
        <v>4461</v>
      </c>
      <c r="C7132" s="1">
        <v>41311</v>
      </c>
      <c r="D7132" t="s">
        <v>65</v>
      </c>
      <c r="E7132" t="s">
        <v>348</v>
      </c>
      <c r="F7132" t="s">
        <v>349</v>
      </c>
      <c r="G7132" t="s">
        <v>133</v>
      </c>
      <c r="H7132" t="s">
        <v>4462</v>
      </c>
      <c r="I7132" t="s">
        <v>3679</v>
      </c>
      <c r="J7132" t="s">
        <v>44792</v>
      </c>
      <c r="K7132" t="s">
        <v>67</v>
      </c>
      <c r="M7132" t="s">
        <v>4230</v>
      </c>
      <c r="N7132" t="s">
        <v>4463</v>
      </c>
      <c r="O7132" t="s">
        <v>94</v>
      </c>
    </row>
    <row r="7133" spans="1:16" x14ac:dyDescent="0.2">
      <c r="A7133" t="s">
        <v>4449</v>
      </c>
      <c r="B7133" t="s">
        <v>4448</v>
      </c>
      <c r="C7133" s="1">
        <v>41311</v>
      </c>
      <c r="D7133" t="s">
        <v>65</v>
      </c>
      <c r="E7133" t="s">
        <v>348</v>
      </c>
      <c r="F7133" t="s">
        <v>349</v>
      </c>
      <c r="G7133" t="s">
        <v>133</v>
      </c>
      <c r="H7133" t="s">
        <v>4449</v>
      </c>
      <c r="I7133" t="s">
        <v>3679</v>
      </c>
      <c r="J7133" t="s">
        <v>44787</v>
      </c>
      <c r="K7133" t="s">
        <v>93</v>
      </c>
      <c r="M7133" t="s">
        <v>4230</v>
      </c>
      <c r="N7133" t="s">
        <v>4188</v>
      </c>
      <c r="O7133" t="s">
        <v>94</v>
      </c>
    </row>
    <row r="7134" spans="1:16" x14ac:dyDescent="0.2">
      <c r="A7134" t="s">
        <v>50360</v>
      </c>
      <c r="B7134" t="s">
        <v>50361</v>
      </c>
      <c r="C7134" s="1">
        <v>43745</v>
      </c>
      <c r="D7134" t="s">
        <v>65</v>
      </c>
      <c r="E7134" t="s">
        <v>348</v>
      </c>
      <c r="F7134" t="s">
        <v>349</v>
      </c>
      <c r="G7134" t="s">
        <v>133</v>
      </c>
      <c r="H7134" t="s">
        <v>50360</v>
      </c>
      <c r="I7134" t="s">
        <v>48621</v>
      </c>
      <c r="J7134" t="s">
        <v>50362</v>
      </c>
      <c r="K7134" t="s">
        <v>42643</v>
      </c>
      <c r="L7134" t="s">
        <v>50363</v>
      </c>
      <c r="M7134" t="s">
        <v>4789</v>
      </c>
      <c r="N7134" t="s">
        <v>4463</v>
      </c>
      <c r="O7134" t="s">
        <v>94</v>
      </c>
      <c r="P7134" t="s">
        <v>50364</v>
      </c>
    </row>
    <row r="7135" spans="1:16" x14ac:dyDescent="0.2">
      <c r="A7135" t="s">
        <v>4190</v>
      </c>
      <c r="B7135" t="s">
        <v>4189</v>
      </c>
      <c r="C7135" s="1">
        <v>42034</v>
      </c>
      <c r="D7135" t="s">
        <v>65</v>
      </c>
      <c r="E7135" t="s">
        <v>348</v>
      </c>
      <c r="F7135" t="s">
        <v>349</v>
      </c>
      <c r="G7135" t="s">
        <v>133</v>
      </c>
      <c r="H7135" t="s">
        <v>4190</v>
      </c>
      <c r="I7135" t="s">
        <v>4191</v>
      </c>
      <c r="J7135" t="s">
        <v>4192</v>
      </c>
      <c r="K7135" t="s">
        <v>333</v>
      </c>
      <c r="M7135" t="s">
        <v>194</v>
      </c>
      <c r="N7135" t="s">
        <v>4188</v>
      </c>
      <c r="O7135" t="s">
        <v>94</v>
      </c>
    </row>
    <row r="7136" spans="1:16" x14ac:dyDescent="0.2">
      <c r="A7136" t="s">
        <v>4544</v>
      </c>
      <c r="B7136" t="s">
        <v>4543</v>
      </c>
      <c r="C7136" s="1">
        <v>41374</v>
      </c>
      <c r="D7136" t="s">
        <v>65</v>
      </c>
      <c r="E7136" t="s">
        <v>348</v>
      </c>
      <c r="F7136" t="s">
        <v>349</v>
      </c>
      <c r="G7136" t="s">
        <v>133</v>
      </c>
      <c r="H7136" t="s">
        <v>4544</v>
      </c>
      <c r="I7136" t="s">
        <v>4187</v>
      </c>
      <c r="J7136" t="s">
        <v>44808</v>
      </c>
      <c r="K7136" t="s">
        <v>240</v>
      </c>
      <c r="M7136" t="s">
        <v>194</v>
      </c>
      <c r="N7136" t="s">
        <v>4188</v>
      </c>
      <c r="O7136" t="s">
        <v>94</v>
      </c>
    </row>
    <row r="7137" spans="1:16" x14ac:dyDescent="0.2">
      <c r="A7137" t="s">
        <v>4536</v>
      </c>
      <c r="B7137" t="s">
        <v>4535</v>
      </c>
      <c r="C7137" s="1">
        <v>41311</v>
      </c>
      <c r="D7137" t="s">
        <v>65</v>
      </c>
      <c r="E7137" t="s">
        <v>348</v>
      </c>
      <c r="F7137" t="s">
        <v>349</v>
      </c>
      <c r="G7137" t="s">
        <v>133</v>
      </c>
      <c r="H7137" t="s">
        <v>4536</v>
      </c>
      <c r="I7137" t="s">
        <v>4187</v>
      </c>
      <c r="J7137" t="s">
        <v>44795</v>
      </c>
      <c r="K7137" t="s">
        <v>93</v>
      </c>
      <c r="M7137" t="s">
        <v>194</v>
      </c>
      <c r="N7137" t="s">
        <v>4188</v>
      </c>
      <c r="O7137" t="s">
        <v>94</v>
      </c>
    </row>
    <row r="7138" spans="1:16" x14ac:dyDescent="0.2">
      <c r="A7138" t="s">
        <v>44802</v>
      </c>
      <c r="B7138" t="s">
        <v>44803</v>
      </c>
      <c r="C7138" s="1">
        <v>41374</v>
      </c>
      <c r="D7138" t="s">
        <v>65</v>
      </c>
      <c r="E7138" t="s">
        <v>348</v>
      </c>
      <c r="F7138" t="s">
        <v>349</v>
      </c>
      <c r="G7138" t="s">
        <v>133</v>
      </c>
      <c r="H7138" t="s">
        <v>44802</v>
      </c>
      <c r="I7138" t="s">
        <v>3679</v>
      </c>
      <c r="J7138" t="s">
        <v>44804</v>
      </c>
      <c r="K7138" t="s">
        <v>42643</v>
      </c>
      <c r="L7138" t="s">
        <v>115</v>
      </c>
      <c r="M7138" t="s">
        <v>44805</v>
      </c>
      <c r="N7138" t="s">
        <v>4463</v>
      </c>
      <c r="O7138" t="s">
        <v>94</v>
      </c>
    </row>
    <row r="7139" spans="1:16" x14ac:dyDescent="0.2">
      <c r="A7139" t="s">
        <v>4186</v>
      </c>
      <c r="B7139" t="s">
        <v>4185</v>
      </c>
      <c r="C7139" s="1">
        <v>42034</v>
      </c>
      <c r="D7139" t="s">
        <v>65</v>
      </c>
      <c r="E7139" t="s">
        <v>348</v>
      </c>
      <c r="F7139" t="s">
        <v>349</v>
      </c>
      <c r="G7139" t="s">
        <v>133</v>
      </c>
      <c r="H7139" t="s">
        <v>4186</v>
      </c>
      <c r="I7139" t="s">
        <v>4187</v>
      </c>
      <c r="J7139" t="s">
        <v>44770</v>
      </c>
      <c r="K7139" t="s">
        <v>333</v>
      </c>
      <c r="M7139" t="s">
        <v>194</v>
      </c>
      <c r="N7139" t="s">
        <v>4188</v>
      </c>
      <c r="O7139" t="s">
        <v>94</v>
      </c>
    </row>
    <row r="7140" spans="1:16" x14ac:dyDescent="0.2">
      <c r="A7140" t="s">
        <v>4194</v>
      </c>
      <c r="B7140" t="s">
        <v>4193</v>
      </c>
      <c r="C7140" s="1">
        <v>42034</v>
      </c>
      <c r="D7140" t="s">
        <v>65</v>
      </c>
      <c r="E7140" t="s">
        <v>348</v>
      </c>
      <c r="F7140" t="s">
        <v>349</v>
      </c>
      <c r="G7140" t="s">
        <v>133</v>
      </c>
      <c r="H7140" t="s">
        <v>4194</v>
      </c>
      <c r="I7140" t="s">
        <v>4191</v>
      </c>
      <c r="J7140" t="s">
        <v>4195</v>
      </c>
      <c r="K7140" t="s">
        <v>333</v>
      </c>
      <c r="M7140" t="s">
        <v>194</v>
      </c>
      <c r="N7140" t="s">
        <v>4188</v>
      </c>
      <c r="O7140" t="s">
        <v>94</v>
      </c>
    </row>
    <row r="7141" spans="1:16" x14ac:dyDescent="0.2">
      <c r="A7141" t="s">
        <v>4460</v>
      </c>
      <c r="B7141" t="s">
        <v>4459</v>
      </c>
      <c r="C7141" s="1">
        <v>41311</v>
      </c>
      <c r="D7141" t="s">
        <v>65</v>
      </c>
      <c r="E7141" t="s">
        <v>348</v>
      </c>
      <c r="F7141" t="s">
        <v>349</v>
      </c>
      <c r="G7141" t="s">
        <v>133</v>
      </c>
      <c r="H7141" t="s">
        <v>4460</v>
      </c>
      <c r="I7141" t="s">
        <v>3679</v>
      </c>
      <c r="J7141" t="s">
        <v>44791</v>
      </c>
      <c r="K7141" t="s">
        <v>240</v>
      </c>
      <c r="M7141" t="s">
        <v>4230</v>
      </c>
      <c r="N7141" t="s">
        <v>4188</v>
      </c>
      <c r="O7141" t="s">
        <v>94</v>
      </c>
    </row>
    <row r="7142" spans="1:16" x14ac:dyDescent="0.2">
      <c r="A7142" t="s">
        <v>5043</v>
      </c>
      <c r="B7142" t="s">
        <v>5042</v>
      </c>
      <c r="C7142" s="1">
        <v>42081</v>
      </c>
      <c r="D7142" t="s">
        <v>65</v>
      </c>
      <c r="E7142" t="s">
        <v>348</v>
      </c>
      <c r="F7142" t="s">
        <v>349</v>
      </c>
      <c r="G7142" t="s">
        <v>133</v>
      </c>
      <c r="H7142" t="s">
        <v>5043</v>
      </c>
      <c r="I7142" t="s">
        <v>3659</v>
      </c>
      <c r="J7142" t="s">
        <v>44839</v>
      </c>
      <c r="K7142" t="s">
        <v>93</v>
      </c>
      <c r="M7142" t="s">
        <v>603</v>
      </c>
      <c r="N7142" t="s">
        <v>4457</v>
      </c>
      <c r="O7142" t="s">
        <v>94</v>
      </c>
    </row>
    <row r="7143" spans="1:16" x14ac:dyDescent="0.2">
      <c r="A7143" t="s">
        <v>4455</v>
      </c>
      <c r="B7143" t="s">
        <v>4454</v>
      </c>
      <c r="C7143" s="1">
        <v>41311</v>
      </c>
      <c r="E7143" t="s">
        <v>348</v>
      </c>
      <c r="F7143" t="s">
        <v>349</v>
      </c>
      <c r="G7143" t="s">
        <v>133</v>
      </c>
      <c r="H7143" t="s">
        <v>4455</v>
      </c>
      <c r="I7143" t="s">
        <v>3679</v>
      </c>
      <c r="J7143" t="s">
        <v>4456</v>
      </c>
      <c r="K7143" t="s">
        <v>67</v>
      </c>
      <c r="M7143" t="s">
        <v>4230</v>
      </c>
      <c r="N7143" t="s">
        <v>4457</v>
      </c>
      <c r="O7143" t="s">
        <v>94</v>
      </c>
      <c r="P7143" t="s">
        <v>4458</v>
      </c>
    </row>
    <row r="7144" spans="1:16" x14ac:dyDescent="0.2">
      <c r="A7144" t="s">
        <v>4453</v>
      </c>
      <c r="B7144" t="s">
        <v>4452</v>
      </c>
      <c r="C7144" s="1">
        <v>41311</v>
      </c>
      <c r="D7144" t="s">
        <v>65</v>
      </c>
      <c r="E7144" t="s">
        <v>348</v>
      </c>
      <c r="F7144" t="s">
        <v>349</v>
      </c>
      <c r="G7144" t="s">
        <v>133</v>
      </c>
      <c r="H7144" t="s">
        <v>4453</v>
      </c>
      <c r="I7144" t="s">
        <v>3679</v>
      </c>
      <c r="J7144" t="s">
        <v>44789</v>
      </c>
      <c r="K7144" t="s">
        <v>240</v>
      </c>
      <c r="M7144" t="s">
        <v>4230</v>
      </c>
      <c r="N7144" t="s">
        <v>4188</v>
      </c>
      <c r="O7144" t="s">
        <v>94</v>
      </c>
      <c r="P7144" t="s">
        <v>44790</v>
      </c>
    </row>
    <row r="7145" spans="1:16" x14ac:dyDescent="0.2">
      <c r="A7145" t="s">
        <v>4451</v>
      </c>
      <c r="B7145" t="s">
        <v>4450</v>
      </c>
      <c r="C7145" s="1">
        <v>41311</v>
      </c>
      <c r="D7145" t="s">
        <v>65</v>
      </c>
      <c r="E7145" t="s">
        <v>348</v>
      </c>
      <c r="F7145" t="s">
        <v>349</v>
      </c>
      <c r="G7145" t="s">
        <v>133</v>
      </c>
      <c r="H7145" t="s">
        <v>4451</v>
      </c>
      <c r="I7145" t="s">
        <v>3679</v>
      </c>
      <c r="J7145" t="s">
        <v>44788</v>
      </c>
      <c r="K7145" t="s">
        <v>240</v>
      </c>
      <c r="M7145" t="s">
        <v>4230</v>
      </c>
      <c r="N7145" t="s">
        <v>4188</v>
      </c>
      <c r="O7145" t="s">
        <v>94</v>
      </c>
    </row>
    <row r="7146" spans="1:16" x14ac:dyDescent="0.2">
      <c r="A7146" t="s">
        <v>41443</v>
      </c>
      <c r="B7146" t="s">
        <v>41444</v>
      </c>
      <c r="C7146" s="1">
        <v>39401</v>
      </c>
      <c r="D7146" t="s">
        <v>65</v>
      </c>
      <c r="E7146" t="s">
        <v>343</v>
      </c>
      <c r="F7146" t="s">
        <v>344</v>
      </c>
      <c r="G7146" t="s">
        <v>127</v>
      </c>
      <c r="H7146" t="s">
        <v>41443</v>
      </c>
      <c r="I7146" t="s">
        <v>41445</v>
      </c>
      <c r="J7146" t="s">
        <v>41446</v>
      </c>
      <c r="K7146" t="s">
        <v>93</v>
      </c>
      <c r="M7146" t="s">
        <v>200</v>
      </c>
      <c r="N7146" t="s">
        <v>41447</v>
      </c>
      <c r="O7146" t="s">
        <v>153</v>
      </c>
      <c r="P7146" t="s">
        <v>117</v>
      </c>
    </row>
    <row r="7147" spans="1:16" x14ac:dyDescent="0.2">
      <c r="A7147" t="s">
        <v>24926</v>
      </c>
      <c r="B7147" t="s">
        <v>24925</v>
      </c>
      <c r="C7147" s="1">
        <v>41806</v>
      </c>
      <c r="D7147" t="s">
        <v>132</v>
      </c>
      <c r="E7147" t="s">
        <v>1864</v>
      </c>
      <c r="F7147" t="s">
        <v>1865</v>
      </c>
      <c r="G7147" t="s">
        <v>133</v>
      </c>
      <c r="H7147" t="s">
        <v>24926</v>
      </c>
      <c r="I7147" t="s">
        <v>68</v>
      </c>
      <c r="J7147" t="s">
        <v>24927</v>
      </c>
      <c r="K7147" t="s">
        <v>240</v>
      </c>
      <c r="M7147" t="s">
        <v>524</v>
      </c>
      <c r="N7147" t="s">
        <v>3106</v>
      </c>
      <c r="O7147" t="s">
        <v>94</v>
      </c>
      <c r="P7147" t="s">
        <v>1870</v>
      </c>
    </row>
    <row r="7148" spans="1:16" x14ac:dyDescent="0.2">
      <c r="A7148" t="s">
        <v>1866</v>
      </c>
      <c r="B7148" t="s">
        <v>1863</v>
      </c>
      <c r="C7148" s="1">
        <v>40743</v>
      </c>
      <c r="D7148" t="s">
        <v>132</v>
      </c>
      <c r="E7148" t="s">
        <v>1864</v>
      </c>
      <c r="F7148" t="s">
        <v>1865</v>
      </c>
      <c r="G7148" t="s">
        <v>133</v>
      </c>
      <c r="H7148" t="s">
        <v>1866</v>
      </c>
      <c r="I7148" t="s">
        <v>1867</v>
      </c>
      <c r="J7148" t="s">
        <v>1868</v>
      </c>
      <c r="K7148" t="s">
        <v>240</v>
      </c>
      <c r="M7148" t="s">
        <v>1646</v>
      </c>
      <c r="N7148" t="s">
        <v>1869</v>
      </c>
      <c r="O7148" t="s">
        <v>94</v>
      </c>
      <c r="P7148" t="s">
        <v>1870</v>
      </c>
    </row>
    <row r="7149" spans="1:16" x14ac:dyDescent="0.2">
      <c r="A7149" t="s">
        <v>3103</v>
      </c>
      <c r="B7149" t="s">
        <v>3102</v>
      </c>
      <c r="C7149" s="1">
        <v>39198</v>
      </c>
      <c r="D7149" t="s">
        <v>65</v>
      </c>
      <c r="E7149" t="s">
        <v>1864</v>
      </c>
      <c r="F7149" t="s">
        <v>1865</v>
      </c>
      <c r="G7149" t="s">
        <v>133</v>
      </c>
      <c r="H7149" t="s">
        <v>3103</v>
      </c>
      <c r="I7149" t="s">
        <v>3104</v>
      </c>
      <c r="J7149" t="s">
        <v>3105</v>
      </c>
      <c r="K7149" t="s">
        <v>240</v>
      </c>
      <c r="M7149" t="s">
        <v>241</v>
      </c>
      <c r="N7149" t="s">
        <v>3106</v>
      </c>
      <c r="O7149" t="s">
        <v>94</v>
      </c>
    </row>
    <row r="7150" spans="1:16" x14ac:dyDescent="0.2">
      <c r="A7150" t="s">
        <v>5708</v>
      </c>
      <c r="B7150" t="s">
        <v>5707</v>
      </c>
      <c r="C7150" s="1">
        <v>41225</v>
      </c>
      <c r="D7150" t="s">
        <v>65</v>
      </c>
      <c r="E7150" t="s">
        <v>226</v>
      </c>
      <c r="F7150" t="s">
        <v>227</v>
      </c>
      <c r="G7150" t="s">
        <v>127</v>
      </c>
      <c r="H7150" t="s">
        <v>5708</v>
      </c>
      <c r="I7150" t="s">
        <v>45139</v>
      </c>
      <c r="J7150" t="s">
        <v>5709</v>
      </c>
      <c r="K7150" t="s">
        <v>699</v>
      </c>
      <c r="M7150" t="s">
        <v>5710</v>
      </c>
      <c r="N7150" t="s">
        <v>5711</v>
      </c>
      <c r="O7150" t="s">
        <v>94</v>
      </c>
    </row>
    <row r="7151" spans="1:16" x14ac:dyDescent="0.2">
      <c r="A7151" t="s">
        <v>5290</v>
      </c>
      <c r="B7151" t="s">
        <v>5287</v>
      </c>
      <c r="C7151" s="1">
        <v>39091</v>
      </c>
      <c r="D7151" t="s">
        <v>65</v>
      </c>
      <c r="E7151" t="s">
        <v>5288</v>
      </c>
      <c r="F7151" t="s">
        <v>5289</v>
      </c>
      <c r="G7151" t="s">
        <v>133</v>
      </c>
      <c r="H7151" t="s">
        <v>5290</v>
      </c>
      <c r="I7151" t="s">
        <v>5291</v>
      </c>
      <c r="J7151" t="s">
        <v>5292</v>
      </c>
      <c r="K7151" t="s">
        <v>93</v>
      </c>
      <c r="L7151" t="s">
        <v>115</v>
      </c>
      <c r="M7151" t="s">
        <v>4736</v>
      </c>
      <c r="N7151" t="s">
        <v>5293</v>
      </c>
      <c r="O7151" t="s">
        <v>94</v>
      </c>
      <c r="P7151" t="s">
        <v>117</v>
      </c>
    </row>
    <row r="7152" spans="1:16" x14ac:dyDescent="0.2">
      <c r="A7152" t="s">
        <v>5299</v>
      </c>
      <c r="B7152" t="s">
        <v>5298</v>
      </c>
      <c r="C7152" s="1">
        <v>39148</v>
      </c>
      <c r="D7152" t="s">
        <v>65</v>
      </c>
      <c r="E7152" t="s">
        <v>5288</v>
      </c>
      <c r="F7152" t="s">
        <v>5289</v>
      </c>
      <c r="G7152" t="s">
        <v>133</v>
      </c>
      <c r="H7152" t="s">
        <v>5299</v>
      </c>
      <c r="I7152" t="s">
        <v>5300</v>
      </c>
      <c r="J7152" t="s">
        <v>5301</v>
      </c>
      <c r="K7152" t="s">
        <v>93</v>
      </c>
      <c r="L7152" t="s">
        <v>115</v>
      </c>
      <c r="M7152" t="s">
        <v>5297</v>
      </c>
      <c r="N7152" t="s">
        <v>5293</v>
      </c>
      <c r="O7152" t="s">
        <v>94</v>
      </c>
      <c r="P7152" t="s">
        <v>117</v>
      </c>
    </row>
    <row r="7153" spans="1:16" x14ac:dyDescent="0.2">
      <c r="A7153" t="s">
        <v>5295</v>
      </c>
      <c r="B7153" t="s">
        <v>5294</v>
      </c>
      <c r="C7153" s="1">
        <v>39091</v>
      </c>
      <c r="D7153" t="s">
        <v>65</v>
      </c>
      <c r="E7153" t="s">
        <v>5288</v>
      </c>
      <c r="F7153" t="s">
        <v>5289</v>
      </c>
      <c r="G7153" t="s">
        <v>133</v>
      </c>
      <c r="H7153" t="s">
        <v>5295</v>
      </c>
      <c r="I7153" t="s">
        <v>5291</v>
      </c>
      <c r="J7153" t="s">
        <v>5296</v>
      </c>
      <c r="K7153" t="s">
        <v>93</v>
      </c>
      <c r="L7153" t="s">
        <v>115</v>
      </c>
      <c r="M7153" t="s">
        <v>5297</v>
      </c>
      <c r="N7153" t="s">
        <v>5293</v>
      </c>
      <c r="O7153" t="s">
        <v>94</v>
      </c>
      <c r="P7153" t="s">
        <v>117</v>
      </c>
    </row>
    <row r="7154" spans="1:16" x14ac:dyDescent="0.2">
      <c r="A7154" t="s">
        <v>4047</v>
      </c>
      <c r="B7154" t="s">
        <v>4046</v>
      </c>
      <c r="C7154" s="1">
        <v>42139</v>
      </c>
      <c r="D7154" t="s">
        <v>65</v>
      </c>
      <c r="E7154" t="s">
        <v>3964</v>
      </c>
      <c r="F7154" t="s">
        <v>3965</v>
      </c>
      <c r="G7154" t="s">
        <v>133</v>
      </c>
      <c r="H7154" t="s">
        <v>4047</v>
      </c>
      <c r="I7154" t="s">
        <v>4048</v>
      </c>
      <c r="J7154" t="s">
        <v>4049</v>
      </c>
      <c r="K7154" t="s">
        <v>240</v>
      </c>
      <c r="M7154" t="s">
        <v>408</v>
      </c>
      <c r="N7154" t="s">
        <v>3969</v>
      </c>
      <c r="O7154" t="s">
        <v>94</v>
      </c>
      <c r="P7154" t="s">
        <v>4050</v>
      </c>
    </row>
    <row r="7155" spans="1:16" x14ac:dyDescent="0.2">
      <c r="A7155" t="s">
        <v>4008</v>
      </c>
      <c r="B7155" t="s">
        <v>4007</v>
      </c>
      <c r="C7155" s="1">
        <v>42131</v>
      </c>
      <c r="D7155" t="s">
        <v>65</v>
      </c>
      <c r="E7155" t="s">
        <v>3964</v>
      </c>
      <c r="F7155" t="s">
        <v>3965</v>
      </c>
      <c r="G7155" t="s">
        <v>133</v>
      </c>
      <c r="H7155" t="s">
        <v>4008</v>
      </c>
      <c r="I7155" t="s">
        <v>4009</v>
      </c>
      <c r="J7155" t="s">
        <v>4010</v>
      </c>
      <c r="K7155" t="s">
        <v>240</v>
      </c>
      <c r="L7155" t="s">
        <v>304</v>
      </c>
      <c r="M7155" t="s">
        <v>2487</v>
      </c>
      <c r="N7155" t="s">
        <v>3969</v>
      </c>
      <c r="O7155" t="s">
        <v>94</v>
      </c>
    </row>
    <row r="7156" spans="1:16" x14ac:dyDescent="0.2">
      <c r="A7156" t="s">
        <v>4036</v>
      </c>
      <c r="B7156" t="s">
        <v>4035</v>
      </c>
      <c r="C7156" s="1">
        <v>42139</v>
      </c>
      <c r="D7156" t="s">
        <v>65</v>
      </c>
      <c r="E7156" t="s">
        <v>3964</v>
      </c>
      <c r="F7156" t="s">
        <v>3965</v>
      </c>
      <c r="G7156" t="s">
        <v>133</v>
      </c>
      <c r="H7156" t="s">
        <v>4036</v>
      </c>
      <c r="I7156" t="s">
        <v>4037</v>
      </c>
      <c r="J7156" t="s">
        <v>4038</v>
      </c>
      <c r="K7156" t="s">
        <v>93</v>
      </c>
      <c r="L7156" t="s">
        <v>115</v>
      </c>
      <c r="M7156" t="s">
        <v>408</v>
      </c>
      <c r="N7156" t="s">
        <v>4022</v>
      </c>
      <c r="O7156" t="s">
        <v>94</v>
      </c>
      <c r="P7156" t="s">
        <v>117</v>
      </c>
    </row>
    <row r="7157" spans="1:16" x14ac:dyDescent="0.2">
      <c r="A7157" t="s">
        <v>3974</v>
      </c>
      <c r="B7157" t="s">
        <v>44840</v>
      </c>
      <c r="C7157" s="1">
        <v>42102</v>
      </c>
      <c r="D7157" t="s">
        <v>65</v>
      </c>
      <c r="E7157" t="s">
        <v>3964</v>
      </c>
      <c r="F7157" t="s">
        <v>3965</v>
      </c>
      <c r="G7157" t="s">
        <v>133</v>
      </c>
      <c r="H7157" t="s">
        <v>3974</v>
      </c>
      <c r="I7157" t="s">
        <v>3967</v>
      </c>
      <c r="J7157" t="s">
        <v>3975</v>
      </c>
      <c r="K7157" t="s">
        <v>240</v>
      </c>
      <c r="M7157" t="s">
        <v>404</v>
      </c>
      <c r="N7157" t="s">
        <v>3973</v>
      </c>
      <c r="O7157" t="s">
        <v>94</v>
      </c>
    </row>
    <row r="7158" spans="1:16" x14ac:dyDescent="0.2">
      <c r="A7158" t="s">
        <v>5106</v>
      </c>
      <c r="B7158" t="s">
        <v>5105</v>
      </c>
      <c r="C7158" s="1">
        <v>42138</v>
      </c>
      <c r="D7158" t="s">
        <v>65</v>
      </c>
      <c r="E7158" t="s">
        <v>3964</v>
      </c>
      <c r="F7158" t="s">
        <v>3965</v>
      </c>
      <c r="G7158" t="s">
        <v>133</v>
      </c>
      <c r="H7158" t="s">
        <v>5106</v>
      </c>
      <c r="I7158" t="s">
        <v>3967</v>
      </c>
      <c r="J7158" t="s">
        <v>5107</v>
      </c>
      <c r="K7158" t="s">
        <v>240</v>
      </c>
      <c r="M7158" t="s">
        <v>404</v>
      </c>
      <c r="N7158" t="s">
        <v>3973</v>
      </c>
      <c r="O7158">
        <v>0</v>
      </c>
    </row>
    <row r="7159" spans="1:16" x14ac:dyDescent="0.2">
      <c r="A7159" t="s">
        <v>5119</v>
      </c>
      <c r="B7159" t="s">
        <v>5118</v>
      </c>
      <c r="C7159" s="1">
        <v>42139</v>
      </c>
      <c r="D7159" t="s">
        <v>65</v>
      </c>
      <c r="E7159" t="s">
        <v>3964</v>
      </c>
      <c r="F7159" t="s">
        <v>3965</v>
      </c>
      <c r="G7159" t="s">
        <v>133</v>
      </c>
      <c r="H7159" t="s">
        <v>5119</v>
      </c>
      <c r="I7159" t="s">
        <v>3967</v>
      </c>
      <c r="J7159" t="s">
        <v>5120</v>
      </c>
      <c r="K7159" t="s">
        <v>240</v>
      </c>
      <c r="L7159" t="s">
        <v>115</v>
      </c>
      <c r="M7159" t="s">
        <v>404</v>
      </c>
      <c r="N7159" t="s">
        <v>4022</v>
      </c>
      <c r="O7159" t="s">
        <v>94</v>
      </c>
      <c r="P7159" t="s">
        <v>117</v>
      </c>
    </row>
    <row r="7160" spans="1:16" x14ac:dyDescent="0.2">
      <c r="A7160" t="s">
        <v>5092</v>
      </c>
      <c r="B7160" t="s">
        <v>5091</v>
      </c>
      <c r="C7160" s="1">
        <v>42138</v>
      </c>
      <c r="D7160" t="s">
        <v>65</v>
      </c>
      <c r="E7160" t="s">
        <v>3964</v>
      </c>
      <c r="F7160" t="s">
        <v>3965</v>
      </c>
      <c r="G7160" t="s">
        <v>133</v>
      </c>
      <c r="H7160" t="s">
        <v>5092</v>
      </c>
      <c r="I7160" t="s">
        <v>5093</v>
      </c>
      <c r="J7160" t="s">
        <v>5094</v>
      </c>
      <c r="K7160" t="s">
        <v>240</v>
      </c>
      <c r="M7160" t="s">
        <v>404</v>
      </c>
      <c r="N7160" t="s">
        <v>3973</v>
      </c>
      <c r="O7160" t="s">
        <v>94</v>
      </c>
    </row>
    <row r="7161" spans="1:16" x14ac:dyDescent="0.2">
      <c r="A7161" t="s">
        <v>5085</v>
      </c>
      <c r="B7161" t="s">
        <v>5084</v>
      </c>
      <c r="C7161" s="1">
        <v>42132</v>
      </c>
      <c r="D7161" t="s">
        <v>65</v>
      </c>
      <c r="E7161" t="s">
        <v>3964</v>
      </c>
      <c r="F7161" t="s">
        <v>3965</v>
      </c>
      <c r="G7161" t="s">
        <v>133</v>
      </c>
      <c r="H7161" t="s">
        <v>5085</v>
      </c>
      <c r="I7161" t="s">
        <v>3967</v>
      </c>
      <c r="J7161" t="s">
        <v>5086</v>
      </c>
      <c r="K7161" t="s">
        <v>240</v>
      </c>
      <c r="M7161" t="s">
        <v>4230</v>
      </c>
      <c r="N7161" t="s">
        <v>3969</v>
      </c>
      <c r="O7161" t="s">
        <v>94</v>
      </c>
      <c r="P7161" t="s">
        <v>192</v>
      </c>
    </row>
    <row r="7162" spans="1:16" x14ac:dyDescent="0.2">
      <c r="A7162" t="s">
        <v>5070</v>
      </c>
      <c r="B7162" t="s">
        <v>5069</v>
      </c>
      <c r="C7162" s="1">
        <v>42130</v>
      </c>
      <c r="D7162" t="s">
        <v>65</v>
      </c>
      <c r="E7162" t="s">
        <v>3964</v>
      </c>
      <c r="F7162" t="s">
        <v>3965</v>
      </c>
      <c r="G7162" t="s">
        <v>133</v>
      </c>
      <c r="H7162" t="s">
        <v>5070</v>
      </c>
      <c r="I7162" t="s">
        <v>3967</v>
      </c>
      <c r="J7162" t="s">
        <v>5071</v>
      </c>
      <c r="K7162" t="s">
        <v>240</v>
      </c>
      <c r="L7162" t="s">
        <v>115</v>
      </c>
      <c r="M7162" t="s">
        <v>4230</v>
      </c>
      <c r="N7162" t="s">
        <v>3973</v>
      </c>
      <c r="O7162" t="s">
        <v>94</v>
      </c>
      <c r="P7162" t="s">
        <v>117</v>
      </c>
    </row>
    <row r="7163" spans="1:16" x14ac:dyDescent="0.2">
      <c r="A7163" t="s">
        <v>5082</v>
      </c>
      <c r="B7163" t="s">
        <v>5081</v>
      </c>
      <c r="C7163" s="1">
        <v>42130</v>
      </c>
      <c r="D7163" t="s">
        <v>65</v>
      </c>
      <c r="E7163" t="s">
        <v>3964</v>
      </c>
      <c r="F7163" t="s">
        <v>3965</v>
      </c>
      <c r="G7163" t="s">
        <v>133</v>
      </c>
      <c r="H7163" t="s">
        <v>5082</v>
      </c>
      <c r="I7163" t="s">
        <v>3967</v>
      </c>
      <c r="J7163" t="s">
        <v>5083</v>
      </c>
      <c r="K7163" t="s">
        <v>240</v>
      </c>
      <c r="L7163" t="s">
        <v>115</v>
      </c>
      <c r="M7163" t="s">
        <v>4230</v>
      </c>
      <c r="N7163" t="s">
        <v>3973</v>
      </c>
      <c r="O7163" t="s">
        <v>94</v>
      </c>
      <c r="P7163" t="s">
        <v>117</v>
      </c>
    </row>
    <row r="7164" spans="1:16" x14ac:dyDescent="0.2">
      <c r="A7164" t="s">
        <v>5132</v>
      </c>
      <c r="B7164" t="s">
        <v>5131</v>
      </c>
      <c r="C7164" s="1">
        <v>42144</v>
      </c>
      <c r="D7164" t="s">
        <v>65</v>
      </c>
      <c r="E7164" t="s">
        <v>3964</v>
      </c>
      <c r="F7164" t="s">
        <v>3965</v>
      </c>
      <c r="G7164" t="s">
        <v>133</v>
      </c>
      <c r="H7164" t="s">
        <v>5132</v>
      </c>
      <c r="I7164" t="s">
        <v>3967</v>
      </c>
      <c r="J7164" t="s">
        <v>5133</v>
      </c>
      <c r="K7164" t="s">
        <v>93</v>
      </c>
      <c r="L7164" t="s">
        <v>115</v>
      </c>
      <c r="M7164" t="s">
        <v>4290</v>
      </c>
      <c r="N7164" t="s">
        <v>3969</v>
      </c>
      <c r="O7164" t="s">
        <v>94</v>
      </c>
      <c r="P7164" t="s">
        <v>117</v>
      </c>
    </row>
    <row r="7165" spans="1:16" x14ac:dyDescent="0.2">
      <c r="A7165" t="s">
        <v>5135</v>
      </c>
      <c r="B7165" t="s">
        <v>5134</v>
      </c>
      <c r="C7165" s="1">
        <v>42144</v>
      </c>
      <c r="D7165" t="s">
        <v>65</v>
      </c>
      <c r="E7165" t="s">
        <v>3964</v>
      </c>
      <c r="F7165" t="s">
        <v>3965</v>
      </c>
      <c r="G7165" t="s">
        <v>133</v>
      </c>
      <c r="H7165" t="s">
        <v>5135</v>
      </c>
      <c r="I7165" t="s">
        <v>3967</v>
      </c>
      <c r="J7165" t="s">
        <v>5136</v>
      </c>
      <c r="K7165" t="s">
        <v>93</v>
      </c>
      <c r="L7165" t="s">
        <v>115</v>
      </c>
      <c r="M7165" t="s">
        <v>4290</v>
      </c>
      <c r="N7165" t="s">
        <v>3969</v>
      </c>
      <c r="O7165" t="s">
        <v>94</v>
      </c>
      <c r="P7165" t="s">
        <v>117</v>
      </c>
    </row>
    <row r="7166" spans="1:16" x14ac:dyDescent="0.2">
      <c r="A7166" t="s">
        <v>42205</v>
      </c>
      <c r="B7166" t="s">
        <v>42206</v>
      </c>
      <c r="C7166" s="1">
        <v>39689</v>
      </c>
      <c r="D7166" t="s">
        <v>65</v>
      </c>
      <c r="E7166" t="s">
        <v>497</v>
      </c>
      <c r="F7166" t="s">
        <v>42207</v>
      </c>
      <c r="G7166" t="s">
        <v>127</v>
      </c>
      <c r="H7166" t="s">
        <v>42205</v>
      </c>
      <c r="I7166" t="s">
        <v>42208</v>
      </c>
      <c r="J7166" t="s">
        <v>42209</v>
      </c>
      <c r="K7166" t="s">
        <v>93</v>
      </c>
      <c r="L7166" t="s">
        <v>115</v>
      </c>
      <c r="M7166" t="s">
        <v>42210</v>
      </c>
      <c r="N7166" t="s">
        <v>498</v>
      </c>
      <c r="O7166" t="s">
        <v>153</v>
      </c>
      <c r="P7166" t="s">
        <v>192</v>
      </c>
    </row>
    <row r="7167" spans="1:16" x14ac:dyDescent="0.2">
      <c r="A7167" t="s">
        <v>42318</v>
      </c>
      <c r="B7167" t="s">
        <v>42319</v>
      </c>
      <c r="C7167" s="1">
        <v>25568</v>
      </c>
      <c r="D7167" t="s">
        <v>65</v>
      </c>
      <c r="E7167" t="s">
        <v>497</v>
      </c>
      <c r="F7167" t="s">
        <v>42207</v>
      </c>
      <c r="G7167" t="s">
        <v>127</v>
      </c>
      <c r="H7167" t="s">
        <v>42318</v>
      </c>
      <c r="I7167" t="s">
        <v>42320</v>
      </c>
      <c r="K7167" t="s">
        <v>93</v>
      </c>
      <c r="M7167" t="s">
        <v>42321</v>
      </c>
      <c r="N7167" t="s">
        <v>498</v>
      </c>
      <c r="O7167" t="s">
        <v>94</v>
      </c>
      <c r="P7167" t="s">
        <v>192</v>
      </c>
    </row>
    <row r="7168" spans="1:16" x14ac:dyDescent="0.2">
      <c r="A7168" t="s">
        <v>42569</v>
      </c>
      <c r="B7168" t="s">
        <v>42570</v>
      </c>
      <c r="C7168" s="1">
        <v>41407</v>
      </c>
      <c r="D7168" t="s">
        <v>65</v>
      </c>
      <c r="E7168" t="s">
        <v>170</v>
      </c>
      <c r="F7168" t="s">
        <v>171</v>
      </c>
      <c r="G7168" t="s">
        <v>127</v>
      </c>
      <c r="H7168" t="s">
        <v>42569</v>
      </c>
      <c r="I7168" t="s">
        <v>42571</v>
      </c>
      <c r="J7168" t="s">
        <v>42572</v>
      </c>
      <c r="K7168" t="s">
        <v>111</v>
      </c>
      <c r="M7168" t="s">
        <v>42573</v>
      </c>
      <c r="N7168" t="s">
        <v>570</v>
      </c>
      <c r="O7168" t="s">
        <v>153</v>
      </c>
      <c r="P7168" t="s">
        <v>117</v>
      </c>
    </row>
    <row r="7169" spans="1:16" x14ac:dyDescent="0.2">
      <c r="A7169" t="s">
        <v>6005</v>
      </c>
      <c r="B7169" t="s">
        <v>6004</v>
      </c>
      <c r="C7169" s="1">
        <v>39855</v>
      </c>
      <c r="D7169" t="s">
        <v>65</v>
      </c>
      <c r="E7169" t="s">
        <v>310</v>
      </c>
      <c r="F7169" t="s">
        <v>311</v>
      </c>
      <c r="G7169" t="s">
        <v>133</v>
      </c>
      <c r="H7169" t="s">
        <v>6005</v>
      </c>
      <c r="I7169" t="s">
        <v>6007</v>
      </c>
      <c r="J7169" t="s">
        <v>6008</v>
      </c>
      <c r="K7169" t="s">
        <v>240</v>
      </c>
      <c r="L7169" t="s">
        <v>347</v>
      </c>
      <c r="M7169" t="s">
        <v>228</v>
      </c>
      <c r="N7169" t="s">
        <v>6009</v>
      </c>
      <c r="O7169" t="s">
        <v>94</v>
      </c>
    </row>
    <row r="7170" spans="1:16" x14ac:dyDescent="0.2">
      <c r="A7170" t="s">
        <v>6005</v>
      </c>
      <c r="B7170" t="s">
        <v>6004</v>
      </c>
      <c r="C7170" s="1">
        <v>39855</v>
      </c>
      <c r="D7170" t="s">
        <v>65</v>
      </c>
      <c r="F7170" t="s">
        <v>34583</v>
      </c>
      <c r="G7170" t="s">
        <v>133</v>
      </c>
      <c r="H7170" t="s">
        <v>6005</v>
      </c>
      <c r="I7170" t="s">
        <v>6006</v>
      </c>
      <c r="K7170" t="s">
        <v>93</v>
      </c>
      <c r="M7170" t="s">
        <v>228</v>
      </c>
      <c r="N7170" t="s">
        <v>679</v>
      </c>
      <c r="O7170" t="s">
        <v>94</v>
      </c>
      <c r="P7170" t="s">
        <v>117</v>
      </c>
    </row>
    <row r="7171" spans="1:16" x14ac:dyDescent="0.2">
      <c r="A7171" t="s">
        <v>51152</v>
      </c>
      <c r="B7171" t="s">
        <v>51153</v>
      </c>
      <c r="C7171" s="1">
        <v>43818</v>
      </c>
      <c r="D7171" t="s">
        <v>65</v>
      </c>
      <c r="E7171" t="s">
        <v>310</v>
      </c>
      <c r="F7171" t="s">
        <v>311</v>
      </c>
      <c r="G7171" t="s">
        <v>48401</v>
      </c>
      <c r="H7171" t="s">
        <v>51152</v>
      </c>
      <c r="I7171" t="s">
        <v>51154</v>
      </c>
      <c r="J7171" t="s">
        <v>51155</v>
      </c>
      <c r="K7171" t="s">
        <v>93</v>
      </c>
      <c r="L7171" t="s">
        <v>51054</v>
      </c>
      <c r="M7171" t="s">
        <v>194</v>
      </c>
      <c r="N7171" t="s">
        <v>1181</v>
      </c>
      <c r="O7171" t="s">
        <v>50914</v>
      </c>
      <c r="P7171" t="s">
        <v>3883</v>
      </c>
    </row>
    <row r="7172" spans="1:16" x14ac:dyDescent="0.2">
      <c r="A7172" t="s">
        <v>51187</v>
      </c>
      <c r="B7172" t="s">
        <v>51188</v>
      </c>
      <c r="C7172" s="1">
        <v>43647</v>
      </c>
      <c r="D7172" t="s">
        <v>65</v>
      </c>
      <c r="E7172" t="s">
        <v>310</v>
      </c>
      <c r="F7172" t="s">
        <v>311</v>
      </c>
      <c r="G7172" t="s">
        <v>48401</v>
      </c>
      <c r="H7172" t="s">
        <v>51187</v>
      </c>
      <c r="I7172" t="s">
        <v>51189</v>
      </c>
      <c r="J7172" t="s">
        <v>51190</v>
      </c>
      <c r="K7172" t="s">
        <v>93</v>
      </c>
      <c r="L7172" t="s">
        <v>51054</v>
      </c>
      <c r="M7172" t="s">
        <v>194</v>
      </c>
      <c r="N7172" t="s">
        <v>1181</v>
      </c>
      <c r="O7172">
        <v>0</v>
      </c>
      <c r="P7172" t="s">
        <v>3883</v>
      </c>
    </row>
    <row r="7173" spans="1:16" x14ac:dyDescent="0.2">
      <c r="A7173" t="s">
        <v>51161</v>
      </c>
      <c r="B7173" t="s">
        <v>51162</v>
      </c>
      <c r="C7173" s="1">
        <v>43879</v>
      </c>
      <c r="D7173" t="s">
        <v>65</v>
      </c>
      <c r="E7173" t="s">
        <v>310</v>
      </c>
      <c r="F7173" t="s">
        <v>311</v>
      </c>
      <c r="G7173" t="s">
        <v>48401</v>
      </c>
      <c r="H7173" t="s">
        <v>51161</v>
      </c>
      <c r="I7173" t="s">
        <v>51163</v>
      </c>
      <c r="J7173" t="s">
        <v>51164</v>
      </c>
      <c r="K7173" t="s">
        <v>93</v>
      </c>
      <c r="L7173" t="s">
        <v>51054</v>
      </c>
      <c r="M7173" t="s">
        <v>194</v>
      </c>
      <c r="N7173" t="s">
        <v>1181</v>
      </c>
      <c r="O7173" t="s">
        <v>50914</v>
      </c>
      <c r="P7173" t="s">
        <v>3883</v>
      </c>
    </row>
    <row r="7174" spans="1:16" x14ac:dyDescent="0.2">
      <c r="A7174" t="s">
        <v>51050</v>
      </c>
      <c r="B7174" t="s">
        <v>51051</v>
      </c>
      <c r="C7174" s="1">
        <v>43789</v>
      </c>
      <c r="D7174" t="s">
        <v>65</v>
      </c>
      <c r="E7174" t="s">
        <v>310</v>
      </c>
      <c r="F7174" t="s">
        <v>311</v>
      </c>
      <c r="G7174" t="s">
        <v>48401</v>
      </c>
      <c r="H7174" t="s">
        <v>51050</v>
      </c>
      <c r="I7174" t="s">
        <v>51052</v>
      </c>
      <c r="J7174" t="s">
        <v>51053</v>
      </c>
      <c r="K7174" t="s">
        <v>93</v>
      </c>
      <c r="L7174" t="s">
        <v>51054</v>
      </c>
      <c r="M7174" t="s">
        <v>194</v>
      </c>
      <c r="N7174" t="s">
        <v>1181</v>
      </c>
      <c r="O7174" t="s">
        <v>50914</v>
      </c>
      <c r="P7174" t="s">
        <v>51055</v>
      </c>
    </row>
    <row r="7175" spans="1:16" x14ac:dyDescent="0.2">
      <c r="A7175" t="s">
        <v>45464</v>
      </c>
      <c r="B7175" t="s">
        <v>45465</v>
      </c>
      <c r="C7175" s="1">
        <v>43347</v>
      </c>
      <c r="D7175" t="s">
        <v>65</v>
      </c>
      <c r="E7175" t="s">
        <v>44714</v>
      </c>
      <c r="F7175" t="s">
        <v>44715</v>
      </c>
      <c r="G7175" t="s">
        <v>133</v>
      </c>
      <c r="H7175" t="s">
        <v>45464</v>
      </c>
      <c r="I7175" t="s">
        <v>8244</v>
      </c>
      <c r="J7175" t="s">
        <v>45466</v>
      </c>
      <c r="K7175" t="s">
        <v>93</v>
      </c>
      <c r="M7175" t="s">
        <v>2487</v>
      </c>
      <c r="N7175" t="s">
        <v>45467</v>
      </c>
      <c r="O7175" t="s">
        <v>94</v>
      </c>
    </row>
    <row r="7176" spans="1:16" x14ac:dyDescent="0.2">
      <c r="A7176" t="s">
        <v>45468</v>
      </c>
      <c r="B7176" t="s">
        <v>45469</v>
      </c>
      <c r="C7176" s="1">
        <v>43348</v>
      </c>
      <c r="D7176" t="s">
        <v>65</v>
      </c>
      <c r="E7176" t="s">
        <v>44714</v>
      </c>
      <c r="F7176" t="s">
        <v>44715</v>
      </c>
      <c r="G7176" t="s">
        <v>133</v>
      </c>
      <c r="H7176" t="s">
        <v>45468</v>
      </c>
      <c r="I7176" t="s">
        <v>8244</v>
      </c>
      <c r="J7176" t="s">
        <v>45470</v>
      </c>
      <c r="K7176" t="s">
        <v>93</v>
      </c>
      <c r="M7176" t="s">
        <v>2487</v>
      </c>
      <c r="N7176" t="s">
        <v>45467</v>
      </c>
      <c r="O7176" t="s">
        <v>94</v>
      </c>
    </row>
    <row r="7177" spans="1:16" x14ac:dyDescent="0.2">
      <c r="A7177" t="s">
        <v>44712</v>
      </c>
      <c r="B7177" t="s">
        <v>44713</v>
      </c>
      <c r="C7177" s="1">
        <v>43265</v>
      </c>
      <c r="D7177" t="s">
        <v>65</v>
      </c>
      <c r="E7177" t="s">
        <v>44714</v>
      </c>
      <c r="F7177" t="s">
        <v>44715</v>
      </c>
      <c r="G7177" t="s">
        <v>133</v>
      </c>
      <c r="H7177" t="s">
        <v>44712</v>
      </c>
      <c r="I7177" t="s">
        <v>44716</v>
      </c>
      <c r="J7177" t="s">
        <v>44717</v>
      </c>
      <c r="K7177" t="s">
        <v>93</v>
      </c>
      <c r="M7177" t="s">
        <v>194</v>
      </c>
      <c r="N7177" t="s">
        <v>44718</v>
      </c>
      <c r="O7177" t="s">
        <v>94</v>
      </c>
    </row>
    <row r="7178" spans="1:16" x14ac:dyDescent="0.2">
      <c r="A7178" t="s">
        <v>6767</v>
      </c>
      <c r="B7178" t="s">
        <v>6766</v>
      </c>
      <c r="C7178" s="1">
        <v>38954</v>
      </c>
      <c r="D7178" t="s">
        <v>65</v>
      </c>
      <c r="E7178" t="s">
        <v>226</v>
      </c>
      <c r="F7178" t="s">
        <v>227</v>
      </c>
      <c r="G7178" t="s">
        <v>127</v>
      </c>
      <c r="H7178" t="s">
        <v>6767</v>
      </c>
      <c r="I7178" t="s">
        <v>6768</v>
      </c>
      <c r="J7178" t="s">
        <v>6769</v>
      </c>
      <c r="K7178" t="s">
        <v>405</v>
      </c>
      <c r="M7178" t="s">
        <v>6770</v>
      </c>
      <c r="N7178" t="s">
        <v>715</v>
      </c>
      <c r="O7178" t="s">
        <v>94</v>
      </c>
    </row>
    <row r="7179" spans="1:16" x14ac:dyDescent="0.2">
      <c r="A7179" t="s">
        <v>1609</v>
      </c>
      <c r="B7179" t="s">
        <v>1608</v>
      </c>
      <c r="C7179" s="1">
        <v>39730</v>
      </c>
      <c r="D7179" t="s">
        <v>65</v>
      </c>
      <c r="E7179" t="s">
        <v>177</v>
      </c>
      <c r="F7179" t="s">
        <v>178</v>
      </c>
      <c r="G7179" t="s">
        <v>133</v>
      </c>
      <c r="H7179" t="s">
        <v>1609</v>
      </c>
      <c r="I7179" t="s">
        <v>1610</v>
      </c>
      <c r="J7179" t="s">
        <v>1611</v>
      </c>
      <c r="K7179" t="s">
        <v>240</v>
      </c>
      <c r="L7179" t="s">
        <v>115</v>
      </c>
      <c r="M7179" t="s">
        <v>241</v>
      </c>
      <c r="N7179" t="s">
        <v>1612</v>
      </c>
      <c r="O7179" t="s">
        <v>94</v>
      </c>
    </row>
    <row r="7180" spans="1:16" x14ac:dyDescent="0.2">
      <c r="A7180" t="s">
        <v>1621</v>
      </c>
      <c r="B7180" t="s">
        <v>1620</v>
      </c>
      <c r="C7180" s="1">
        <v>40472</v>
      </c>
      <c r="D7180" t="s">
        <v>65</v>
      </c>
      <c r="E7180" t="s">
        <v>177</v>
      </c>
      <c r="F7180" t="s">
        <v>178</v>
      </c>
      <c r="G7180" t="s">
        <v>133</v>
      </c>
      <c r="H7180" t="s">
        <v>1621</v>
      </c>
      <c r="I7180" t="s">
        <v>1610</v>
      </c>
      <c r="J7180" t="s">
        <v>1622</v>
      </c>
      <c r="K7180" t="s">
        <v>240</v>
      </c>
      <c r="M7180" t="s">
        <v>241</v>
      </c>
      <c r="N7180" t="s">
        <v>1623</v>
      </c>
      <c r="O7180" t="s">
        <v>94</v>
      </c>
    </row>
    <row r="7181" spans="1:16" x14ac:dyDescent="0.2">
      <c r="A7181" t="s">
        <v>1696</v>
      </c>
      <c r="B7181" t="s">
        <v>1695</v>
      </c>
      <c r="C7181" s="1">
        <v>39854</v>
      </c>
      <c r="D7181" t="s">
        <v>65</v>
      </c>
      <c r="E7181" t="s">
        <v>177</v>
      </c>
      <c r="F7181" t="s">
        <v>178</v>
      </c>
      <c r="G7181" t="s">
        <v>133</v>
      </c>
      <c r="H7181" t="s">
        <v>1696</v>
      </c>
      <c r="I7181" t="s">
        <v>1697</v>
      </c>
      <c r="J7181" t="s">
        <v>1698</v>
      </c>
      <c r="K7181" t="s">
        <v>93</v>
      </c>
      <c r="L7181" t="s">
        <v>115</v>
      </c>
      <c r="M7181" t="s">
        <v>241</v>
      </c>
      <c r="N7181" t="s">
        <v>1699</v>
      </c>
      <c r="O7181" t="s">
        <v>94</v>
      </c>
      <c r="P7181" t="s">
        <v>1700</v>
      </c>
    </row>
    <row r="7182" spans="1:16" x14ac:dyDescent="0.2">
      <c r="A7182" t="s">
        <v>6653</v>
      </c>
      <c r="B7182" t="s">
        <v>6652</v>
      </c>
      <c r="C7182" s="1">
        <v>36740</v>
      </c>
      <c r="D7182" t="s">
        <v>65</v>
      </c>
      <c r="E7182" t="s">
        <v>1552</v>
      </c>
      <c r="F7182" t="s">
        <v>1553</v>
      </c>
      <c r="G7182" t="s">
        <v>133</v>
      </c>
      <c r="H7182" t="s">
        <v>6653</v>
      </c>
      <c r="I7182" t="s">
        <v>3055</v>
      </c>
      <c r="J7182" t="s">
        <v>6654</v>
      </c>
      <c r="K7182" t="s">
        <v>240</v>
      </c>
      <c r="M7182" t="s">
        <v>241</v>
      </c>
      <c r="N7182" t="s">
        <v>1716</v>
      </c>
      <c r="O7182" t="s">
        <v>94</v>
      </c>
      <c r="P7182" t="s">
        <v>117</v>
      </c>
    </row>
    <row r="7183" spans="1:16" x14ac:dyDescent="0.2">
      <c r="A7183" t="s">
        <v>6656</v>
      </c>
      <c r="B7183" t="s">
        <v>6655</v>
      </c>
      <c r="C7183" s="1">
        <v>36740</v>
      </c>
      <c r="D7183" t="s">
        <v>65</v>
      </c>
      <c r="E7183" t="s">
        <v>1552</v>
      </c>
      <c r="F7183" t="s">
        <v>1553</v>
      </c>
      <c r="G7183" t="s">
        <v>133</v>
      </c>
      <c r="H7183" t="s">
        <v>6656</v>
      </c>
      <c r="I7183" t="s">
        <v>6657</v>
      </c>
      <c r="J7183" t="s">
        <v>6658</v>
      </c>
      <c r="K7183" t="s">
        <v>240</v>
      </c>
      <c r="M7183" t="s">
        <v>241</v>
      </c>
      <c r="N7183" t="s">
        <v>1716</v>
      </c>
      <c r="O7183" t="s">
        <v>94</v>
      </c>
      <c r="P7183" t="s">
        <v>117</v>
      </c>
    </row>
    <row r="7184" spans="1:16" x14ac:dyDescent="0.2">
      <c r="A7184" t="s">
        <v>3613</v>
      </c>
      <c r="B7184" t="s">
        <v>3612</v>
      </c>
      <c r="C7184" s="1">
        <v>37862</v>
      </c>
      <c r="D7184" t="s">
        <v>65</v>
      </c>
      <c r="E7184" t="s">
        <v>1552</v>
      </c>
      <c r="F7184" t="s">
        <v>1553</v>
      </c>
      <c r="G7184" t="s">
        <v>133</v>
      </c>
      <c r="H7184" t="s">
        <v>3613</v>
      </c>
      <c r="I7184" t="s">
        <v>3614</v>
      </c>
      <c r="J7184" t="s">
        <v>3615</v>
      </c>
      <c r="K7184" t="s">
        <v>240</v>
      </c>
      <c r="M7184" t="s">
        <v>1905</v>
      </c>
      <c r="N7184" t="s">
        <v>1716</v>
      </c>
      <c r="O7184" t="s">
        <v>94</v>
      </c>
      <c r="P7184" t="s">
        <v>117</v>
      </c>
    </row>
    <row r="7185" spans="1:16" x14ac:dyDescent="0.2">
      <c r="A7185" t="s">
        <v>5386</v>
      </c>
      <c r="B7185" t="s">
        <v>5385</v>
      </c>
      <c r="C7185" s="1">
        <v>42754</v>
      </c>
      <c r="D7185" t="s">
        <v>65</v>
      </c>
      <c r="E7185" t="s">
        <v>1552</v>
      </c>
      <c r="F7185" t="s">
        <v>1553</v>
      </c>
      <c r="G7185" t="s">
        <v>133</v>
      </c>
      <c r="H7185" t="s">
        <v>5386</v>
      </c>
      <c r="I7185" t="s">
        <v>5387</v>
      </c>
      <c r="K7185" t="s">
        <v>93</v>
      </c>
      <c r="M7185" t="s">
        <v>404</v>
      </c>
      <c r="N7185" t="s">
        <v>5388</v>
      </c>
      <c r="O7185" t="s">
        <v>94</v>
      </c>
      <c r="P7185" t="s">
        <v>229</v>
      </c>
    </row>
    <row r="7186" spans="1:16" x14ac:dyDescent="0.2">
      <c r="A7186" t="s">
        <v>44736</v>
      </c>
      <c r="B7186" t="s">
        <v>44737</v>
      </c>
      <c r="C7186" s="1">
        <v>43341</v>
      </c>
      <c r="D7186" t="s">
        <v>65</v>
      </c>
      <c r="E7186" t="s">
        <v>1552</v>
      </c>
      <c r="F7186" t="s">
        <v>1553</v>
      </c>
      <c r="G7186" t="s">
        <v>2988</v>
      </c>
      <c r="H7186" t="s">
        <v>44736</v>
      </c>
      <c r="I7186" t="s">
        <v>44738</v>
      </c>
      <c r="J7186" t="s">
        <v>44739</v>
      </c>
      <c r="K7186" t="s">
        <v>2091</v>
      </c>
      <c r="M7186" t="s">
        <v>44740</v>
      </c>
      <c r="N7186" t="s">
        <v>44741</v>
      </c>
      <c r="O7186" t="s">
        <v>94</v>
      </c>
      <c r="P7186" t="s">
        <v>41578</v>
      </c>
    </row>
    <row r="7187" spans="1:16" x14ac:dyDescent="0.2">
      <c r="A7187" t="s">
        <v>3604</v>
      </c>
      <c r="B7187" t="s">
        <v>3603</v>
      </c>
      <c r="C7187" s="1">
        <v>37148</v>
      </c>
      <c r="D7187" t="s">
        <v>65</v>
      </c>
      <c r="E7187" t="s">
        <v>1552</v>
      </c>
      <c r="F7187" t="s">
        <v>1553</v>
      </c>
      <c r="G7187" t="s">
        <v>133</v>
      </c>
      <c r="H7187" t="s">
        <v>3604</v>
      </c>
      <c r="I7187" t="s">
        <v>3605</v>
      </c>
      <c r="J7187" t="s">
        <v>3606</v>
      </c>
      <c r="K7187" t="s">
        <v>240</v>
      </c>
      <c r="M7187" t="s">
        <v>1905</v>
      </c>
      <c r="N7187" t="s">
        <v>1716</v>
      </c>
      <c r="O7187" t="s">
        <v>94</v>
      </c>
      <c r="P7187" t="s">
        <v>117</v>
      </c>
    </row>
    <row r="7188" spans="1:16" x14ac:dyDescent="0.2">
      <c r="A7188" t="s">
        <v>3054</v>
      </c>
      <c r="B7188" t="s">
        <v>3053</v>
      </c>
      <c r="C7188" s="1">
        <v>37575</v>
      </c>
      <c r="D7188" t="s">
        <v>65</v>
      </c>
      <c r="E7188" t="s">
        <v>1552</v>
      </c>
      <c r="F7188" t="s">
        <v>1553</v>
      </c>
      <c r="G7188" t="s">
        <v>133</v>
      </c>
      <c r="H7188" t="s">
        <v>3054</v>
      </c>
      <c r="I7188" t="s">
        <v>3055</v>
      </c>
      <c r="J7188" t="s">
        <v>3056</v>
      </c>
      <c r="K7188" t="s">
        <v>240</v>
      </c>
      <c r="M7188" t="s">
        <v>241</v>
      </c>
      <c r="N7188" t="s">
        <v>1716</v>
      </c>
      <c r="O7188" t="s">
        <v>94</v>
      </c>
      <c r="P7188" t="s">
        <v>117</v>
      </c>
    </row>
    <row r="7189" spans="1:16" x14ac:dyDescent="0.2">
      <c r="A7189" t="s">
        <v>42961</v>
      </c>
      <c r="B7189" t="s">
        <v>42962</v>
      </c>
      <c r="C7189" s="1">
        <v>42257</v>
      </c>
      <c r="D7189" t="s">
        <v>65</v>
      </c>
      <c r="F7189" t="s">
        <v>34583</v>
      </c>
      <c r="G7189" t="s">
        <v>127</v>
      </c>
      <c r="H7189" t="s">
        <v>42961</v>
      </c>
      <c r="I7189" t="s">
        <v>42963</v>
      </c>
      <c r="J7189" t="s">
        <v>42964</v>
      </c>
      <c r="K7189" t="s">
        <v>93</v>
      </c>
      <c r="M7189" t="s">
        <v>367</v>
      </c>
      <c r="N7189" t="s">
        <v>627</v>
      </c>
      <c r="O7189" t="s">
        <v>94</v>
      </c>
      <c r="P7189" t="s">
        <v>628</v>
      </c>
    </row>
    <row r="7190" spans="1:16" x14ac:dyDescent="0.2">
      <c r="A7190" t="s">
        <v>6660</v>
      </c>
      <c r="B7190" t="s">
        <v>6659</v>
      </c>
      <c r="C7190" s="1">
        <v>36740</v>
      </c>
      <c r="D7190" t="s">
        <v>65</v>
      </c>
      <c r="E7190" t="s">
        <v>1552</v>
      </c>
      <c r="F7190" t="s">
        <v>1553</v>
      </c>
      <c r="G7190" t="s">
        <v>133</v>
      </c>
      <c r="H7190" t="s">
        <v>6660</v>
      </c>
      <c r="I7190" t="s">
        <v>3055</v>
      </c>
      <c r="J7190" t="s">
        <v>6661</v>
      </c>
      <c r="K7190" t="s">
        <v>240</v>
      </c>
      <c r="M7190" t="s">
        <v>241</v>
      </c>
      <c r="O7190" t="s">
        <v>94</v>
      </c>
      <c r="P7190" t="s">
        <v>117</v>
      </c>
    </row>
    <row r="7191" spans="1:16" x14ac:dyDescent="0.2">
      <c r="A7191" t="s">
        <v>8237</v>
      </c>
      <c r="B7191" t="s">
        <v>8236</v>
      </c>
      <c r="C7191" s="1">
        <v>41682</v>
      </c>
      <c r="D7191" t="s">
        <v>65</v>
      </c>
      <c r="E7191" t="s">
        <v>5288</v>
      </c>
      <c r="F7191" t="s">
        <v>5289</v>
      </c>
      <c r="G7191" t="s">
        <v>133</v>
      </c>
      <c r="H7191" t="s">
        <v>8237</v>
      </c>
      <c r="I7191" t="s">
        <v>8230</v>
      </c>
      <c r="J7191" t="s">
        <v>8238</v>
      </c>
      <c r="K7191" t="s">
        <v>240</v>
      </c>
      <c r="M7191" t="s">
        <v>524</v>
      </c>
      <c r="N7191" t="s">
        <v>5293</v>
      </c>
      <c r="O7191">
        <v>0</v>
      </c>
    </row>
    <row r="7192" spans="1:16" x14ac:dyDescent="0.2">
      <c r="A7192" t="s">
        <v>2391</v>
      </c>
      <c r="B7192" t="s">
        <v>2390</v>
      </c>
      <c r="C7192" s="1">
        <v>41619</v>
      </c>
      <c r="D7192" t="s">
        <v>65</v>
      </c>
      <c r="E7192" t="s">
        <v>1884</v>
      </c>
      <c r="G7192" t="s">
        <v>133</v>
      </c>
      <c r="H7192" t="s">
        <v>2391</v>
      </c>
      <c r="I7192" t="s">
        <v>2392</v>
      </c>
      <c r="J7192" t="s">
        <v>2393</v>
      </c>
      <c r="K7192" t="s">
        <v>240</v>
      </c>
      <c r="L7192" t="s">
        <v>347</v>
      </c>
      <c r="M7192" t="s">
        <v>136</v>
      </c>
      <c r="N7192" t="s">
        <v>1888</v>
      </c>
      <c r="O7192" t="s">
        <v>94</v>
      </c>
      <c r="P7192" t="s">
        <v>192</v>
      </c>
    </row>
    <row r="7193" spans="1:16" x14ac:dyDescent="0.2">
      <c r="A7193" t="s">
        <v>48601</v>
      </c>
      <c r="B7193" t="s">
        <v>48602</v>
      </c>
      <c r="C7193" s="1">
        <v>43914</v>
      </c>
      <c r="D7193" t="s">
        <v>65</v>
      </c>
      <c r="E7193" t="s">
        <v>48603</v>
      </c>
      <c r="F7193" t="s">
        <v>48604</v>
      </c>
      <c r="G7193" t="s">
        <v>2988</v>
      </c>
      <c r="H7193" t="s">
        <v>48601</v>
      </c>
      <c r="I7193" t="s">
        <v>48605</v>
      </c>
      <c r="J7193" t="s">
        <v>48606</v>
      </c>
      <c r="K7193" t="s">
        <v>93</v>
      </c>
      <c r="L7193" t="s">
        <v>48607</v>
      </c>
      <c r="M7193" t="s">
        <v>44911</v>
      </c>
      <c r="N7193" t="s">
        <v>48608</v>
      </c>
      <c r="O7193" t="s">
        <v>94</v>
      </c>
      <c r="P7193" t="s">
        <v>48609</v>
      </c>
    </row>
    <row r="7194" spans="1:16" x14ac:dyDescent="0.2">
      <c r="A7194" t="s">
        <v>8240</v>
      </c>
      <c r="B7194" t="s">
        <v>8239</v>
      </c>
      <c r="C7194" s="1">
        <v>41682</v>
      </c>
      <c r="D7194" t="s">
        <v>65</v>
      </c>
      <c r="E7194" t="s">
        <v>5288</v>
      </c>
      <c r="F7194" t="s">
        <v>5289</v>
      </c>
      <c r="G7194" t="s">
        <v>133</v>
      </c>
      <c r="H7194" t="s">
        <v>8240</v>
      </c>
      <c r="I7194" t="s">
        <v>8230</v>
      </c>
      <c r="J7194" t="s">
        <v>8241</v>
      </c>
      <c r="K7194" t="s">
        <v>240</v>
      </c>
      <c r="M7194" t="s">
        <v>524</v>
      </c>
      <c r="N7194" t="s">
        <v>5293</v>
      </c>
      <c r="O7194">
        <v>0</v>
      </c>
    </row>
    <row r="7195" spans="1:16" x14ac:dyDescent="0.2">
      <c r="A7195" t="s">
        <v>23867</v>
      </c>
      <c r="B7195" t="s">
        <v>23866</v>
      </c>
      <c r="C7195" s="1">
        <v>38841</v>
      </c>
      <c r="D7195" t="s">
        <v>65</v>
      </c>
      <c r="E7195" t="s">
        <v>226</v>
      </c>
      <c r="F7195" t="s">
        <v>227</v>
      </c>
      <c r="G7195" t="s">
        <v>127</v>
      </c>
      <c r="H7195" t="s">
        <v>23867</v>
      </c>
      <c r="I7195" t="s">
        <v>23868</v>
      </c>
      <c r="J7195" t="s">
        <v>23869</v>
      </c>
      <c r="K7195" t="s">
        <v>93</v>
      </c>
      <c r="M7195" t="s">
        <v>23870</v>
      </c>
      <c r="N7195" t="s">
        <v>23871</v>
      </c>
      <c r="O7195" t="s">
        <v>153</v>
      </c>
    </row>
    <row r="7196" spans="1:16" x14ac:dyDescent="0.2">
      <c r="A7196" t="s">
        <v>45260</v>
      </c>
      <c r="B7196" t="s">
        <v>45261</v>
      </c>
      <c r="C7196" s="1">
        <v>43385</v>
      </c>
      <c r="D7196" t="s">
        <v>65</v>
      </c>
      <c r="E7196" t="s">
        <v>354</v>
      </c>
      <c r="F7196" t="s">
        <v>355</v>
      </c>
      <c r="G7196" t="s">
        <v>1479</v>
      </c>
      <c r="H7196" t="s">
        <v>45260</v>
      </c>
      <c r="I7196" t="s">
        <v>45262</v>
      </c>
      <c r="J7196" t="s">
        <v>45263</v>
      </c>
      <c r="K7196" t="s">
        <v>139</v>
      </c>
      <c r="M7196" t="s">
        <v>41357</v>
      </c>
      <c r="N7196" t="s">
        <v>45264</v>
      </c>
      <c r="O7196" t="s">
        <v>94</v>
      </c>
    </row>
    <row r="7197" spans="1:16" x14ac:dyDescent="0.2">
      <c r="A7197" t="s">
        <v>19165</v>
      </c>
      <c r="B7197" t="s">
        <v>19164</v>
      </c>
      <c r="C7197" s="1">
        <v>35921</v>
      </c>
      <c r="D7197" t="s">
        <v>65</v>
      </c>
      <c r="E7197" t="s">
        <v>147</v>
      </c>
      <c r="F7197" t="s">
        <v>148</v>
      </c>
      <c r="G7197" t="s">
        <v>127</v>
      </c>
      <c r="H7197" t="s">
        <v>19165</v>
      </c>
      <c r="I7197" t="s">
        <v>19166</v>
      </c>
      <c r="J7197" t="s">
        <v>19167</v>
      </c>
      <c r="K7197" t="s">
        <v>245</v>
      </c>
      <c r="L7197" t="s">
        <v>254</v>
      </c>
      <c r="M7197" t="s">
        <v>363</v>
      </c>
      <c r="N7197" t="s">
        <v>19168</v>
      </c>
      <c r="O7197" t="s">
        <v>153</v>
      </c>
      <c r="P7197" t="s">
        <v>117</v>
      </c>
    </row>
    <row r="7198" spans="1:16" x14ac:dyDescent="0.2">
      <c r="A7198" t="s">
        <v>19460</v>
      </c>
      <c r="B7198" t="s">
        <v>19459</v>
      </c>
      <c r="C7198" s="1">
        <v>36437</v>
      </c>
      <c r="D7198" t="s">
        <v>65</v>
      </c>
      <c r="E7198" t="s">
        <v>90</v>
      </c>
      <c r="F7198" t="s">
        <v>91</v>
      </c>
      <c r="G7198" t="s">
        <v>127</v>
      </c>
      <c r="H7198" t="s">
        <v>19460</v>
      </c>
      <c r="I7198" t="s">
        <v>19461</v>
      </c>
      <c r="J7198" t="s">
        <v>19462</v>
      </c>
      <c r="K7198" t="s">
        <v>240</v>
      </c>
      <c r="L7198" t="s">
        <v>115</v>
      </c>
      <c r="M7198" t="s">
        <v>18732</v>
      </c>
      <c r="N7198" t="s">
        <v>9683</v>
      </c>
      <c r="O7198" t="s">
        <v>153</v>
      </c>
      <c r="P7198" t="s">
        <v>117</v>
      </c>
    </row>
    <row r="7199" spans="1:16" x14ac:dyDescent="0.2">
      <c r="A7199" t="s">
        <v>18300</v>
      </c>
      <c r="B7199" t="s">
        <v>18298</v>
      </c>
      <c r="C7199" s="1">
        <v>41653</v>
      </c>
      <c r="D7199" t="s">
        <v>65</v>
      </c>
      <c r="E7199" t="s">
        <v>18299</v>
      </c>
      <c r="G7199" t="s">
        <v>127</v>
      </c>
      <c r="H7199" t="s">
        <v>18300</v>
      </c>
      <c r="I7199" t="s">
        <v>18301</v>
      </c>
      <c r="J7199" t="s">
        <v>18302</v>
      </c>
      <c r="K7199" t="s">
        <v>86</v>
      </c>
      <c r="L7199" t="s">
        <v>115</v>
      </c>
      <c r="M7199" t="s">
        <v>18303</v>
      </c>
      <c r="N7199" t="s">
        <v>9683</v>
      </c>
      <c r="O7199" t="s">
        <v>153</v>
      </c>
      <c r="P7199" t="s">
        <v>117</v>
      </c>
    </row>
    <row r="7200" spans="1:16" x14ac:dyDescent="0.2">
      <c r="A7200" t="s">
        <v>23255</v>
      </c>
      <c r="B7200" t="s">
        <v>23254</v>
      </c>
      <c r="C7200" s="1">
        <v>39183</v>
      </c>
      <c r="D7200" t="s">
        <v>65</v>
      </c>
      <c r="E7200" t="s">
        <v>236</v>
      </c>
      <c r="F7200" t="s">
        <v>237</v>
      </c>
      <c r="G7200" t="s">
        <v>127</v>
      </c>
      <c r="H7200" t="s">
        <v>23255</v>
      </c>
      <c r="I7200" t="s">
        <v>23256</v>
      </c>
      <c r="J7200" t="s">
        <v>23257</v>
      </c>
      <c r="K7200" t="s">
        <v>150</v>
      </c>
      <c r="M7200" t="s">
        <v>23253</v>
      </c>
      <c r="N7200" t="s">
        <v>317</v>
      </c>
      <c r="O7200" t="s">
        <v>153</v>
      </c>
    </row>
    <row r="7201" spans="1:16" x14ac:dyDescent="0.2">
      <c r="A7201" t="s">
        <v>19463</v>
      </c>
      <c r="B7201" t="s">
        <v>19459</v>
      </c>
      <c r="C7201" s="1">
        <v>25568</v>
      </c>
      <c r="D7201" t="s">
        <v>65</v>
      </c>
      <c r="E7201" t="s">
        <v>70</v>
      </c>
      <c r="G7201" t="s">
        <v>127</v>
      </c>
      <c r="H7201" t="s">
        <v>19463</v>
      </c>
      <c r="I7201" t="s">
        <v>19464</v>
      </c>
      <c r="J7201" t="s">
        <v>19465</v>
      </c>
      <c r="K7201" t="s">
        <v>86</v>
      </c>
      <c r="M7201" t="s">
        <v>19466</v>
      </c>
      <c r="N7201" t="s">
        <v>474</v>
      </c>
      <c r="O7201" t="s">
        <v>153</v>
      </c>
      <c r="P7201" t="s">
        <v>131</v>
      </c>
    </row>
    <row r="7202" spans="1:16" x14ac:dyDescent="0.2">
      <c r="A7202" t="s">
        <v>42596</v>
      </c>
      <c r="B7202" t="s">
        <v>42597</v>
      </c>
      <c r="C7202" s="1">
        <v>43432</v>
      </c>
      <c r="D7202" t="s">
        <v>65</v>
      </c>
      <c r="E7202" t="s">
        <v>6593</v>
      </c>
      <c r="F7202" t="s">
        <v>6594</v>
      </c>
      <c r="G7202" t="s">
        <v>127</v>
      </c>
      <c r="H7202" t="s">
        <v>42596</v>
      </c>
      <c r="I7202" t="s">
        <v>42598</v>
      </c>
      <c r="J7202" t="s">
        <v>42599</v>
      </c>
      <c r="K7202" t="s">
        <v>111</v>
      </c>
      <c r="M7202" t="s">
        <v>42600</v>
      </c>
      <c r="N7202" t="s">
        <v>6599</v>
      </c>
      <c r="O7202" t="s">
        <v>94</v>
      </c>
    </row>
    <row r="7203" spans="1:16" x14ac:dyDescent="0.2">
      <c r="A7203" t="s">
        <v>9729</v>
      </c>
      <c r="B7203" t="s">
        <v>9728</v>
      </c>
      <c r="C7203" s="1">
        <v>41436</v>
      </c>
      <c r="D7203" t="s">
        <v>65</v>
      </c>
      <c r="E7203" t="s">
        <v>843</v>
      </c>
      <c r="F7203" t="s">
        <v>844</v>
      </c>
      <c r="G7203" t="s">
        <v>721</v>
      </c>
      <c r="H7203" t="s">
        <v>9729</v>
      </c>
      <c r="I7203" t="s">
        <v>9721</v>
      </c>
      <c r="K7203" t="s">
        <v>245</v>
      </c>
      <c r="M7203" t="s">
        <v>9730</v>
      </c>
      <c r="N7203" t="s">
        <v>9723</v>
      </c>
      <c r="O7203" t="s">
        <v>94</v>
      </c>
      <c r="P7203" t="s">
        <v>192</v>
      </c>
    </row>
    <row r="7204" spans="1:16" x14ac:dyDescent="0.2">
      <c r="A7204" t="s">
        <v>33695</v>
      </c>
      <c r="B7204" t="s">
        <v>33694</v>
      </c>
      <c r="C7204" s="1">
        <v>39567</v>
      </c>
      <c r="D7204" t="s">
        <v>65</v>
      </c>
      <c r="E7204" t="s">
        <v>438</v>
      </c>
      <c r="F7204" t="s">
        <v>439</v>
      </c>
      <c r="G7204" t="s">
        <v>25198</v>
      </c>
      <c r="H7204" t="s">
        <v>33695</v>
      </c>
      <c r="I7204" t="s">
        <v>28456</v>
      </c>
      <c r="J7204" t="s">
        <v>37002</v>
      </c>
      <c r="K7204" t="s">
        <v>25173</v>
      </c>
      <c r="L7204" t="s">
        <v>33696</v>
      </c>
      <c r="M7204" t="s">
        <v>37003</v>
      </c>
      <c r="N7204" t="s">
        <v>33697</v>
      </c>
      <c r="P7204" t="s">
        <v>32470</v>
      </c>
    </row>
    <row r="7205" spans="1:16" x14ac:dyDescent="0.2">
      <c r="A7205" t="s">
        <v>47745</v>
      </c>
      <c r="B7205" t="s">
        <v>20456</v>
      </c>
      <c r="C7205" s="1">
        <v>42565</v>
      </c>
      <c r="D7205" t="s">
        <v>65</v>
      </c>
      <c r="E7205" t="s">
        <v>144</v>
      </c>
      <c r="F7205" t="s">
        <v>145</v>
      </c>
      <c r="G7205" t="s">
        <v>146</v>
      </c>
      <c r="H7205" t="s">
        <v>47745</v>
      </c>
      <c r="I7205" t="s">
        <v>20457</v>
      </c>
      <c r="J7205" t="s">
        <v>20458</v>
      </c>
      <c r="K7205" t="s">
        <v>86</v>
      </c>
      <c r="L7205" t="s">
        <v>115</v>
      </c>
      <c r="M7205" t="s">
        <v>47746</v>
      </c>
      <c r="N7205" t="s">
        <v>20459</v>
      </c>
      <c r="O7205" t="s">
        <v>94</v>
      </c>
      <c r="P7205" t="s">
        <v>47747</v>
      </c>
    </row>
    <row r="7206" spans="1:16" x14ac:dyDescent="0.2">
      <c r="A7206" t="s">
        <v>22008</v>
      </c>
      <c r="B7206" t="s">
        <v>22007</v>
      </c>
      <c r="C7206" s="1">
        <v>41225</v>
      </c>
      <c r="D7206" t="s">
        <v>65</v>
      </c>
      <c r="E7206" t="s">
        <v>144</v>
      </c>
      <c r="F7206" t="s">
        <v>145</v>
      </c>
      <c r="G7206" t="s">
        <v>146</v>
      </c>
      <c r="H7206" t="s">
        <v>22008</v>
      </c>
      <c r="I7206" t="s">
        <v>22009</v>
      </c>
      <c r="J7206" t="s">
        <v>22010</v>
      </c>
      <c r="K7206" t="s">
        <v>86</v>
      </c>
      <c r="L7206" t="s">
        <v>115</v>
      </c>
      <c r="M7206" t="s">
        <v>22011</v>
      </c>
      <c r="N7206" t="s">
        <v>22012</v>
      </c>
      <c r="O7206" t="s">
        <v>94</v>
      </c>
      <c r="P7206" t="s">
        <v>47971</v>
      </c>
    </row>
    <row r="7207" spans="1:16" x14ac:dyDescent="0.2">
      <c r="A7207" t="s">
        <v>32158</v>
      </c>
      <c r="B7207" t="s">
        <v>32157</v>
      </c>
      <c r="C7207" s="1">
        <v>42934</v>
      </c>
      <c r="D7207" t="s">
        <v>65</v>
      </c>
      <c r="E7207" t="s">
        <v>25244</v>
      </c>
      <c r="F7207" t="s">
        <v>25245</v>
      </c>
      <c r="G7207" t="s">
        <v>25209</v>
      </c>
      <c r="H7207" t="s">
        <v>32158</v>
      </c>
      <c r="I7207" t="s">
        <v>25155</v>
      </c>
      <c r="J7207" t="s">
        <v>34270</v>
      </c>
      <c r="K7207" t="s">
        <v>25156</v>
      </c>
      <c r="L7207" t="s">
        <v>32159</v>
      </c>
      <c r="M7207" t="s">
        <v>35840</v>
      </c>
      <c r="N7207" t="s">
        <v>25249</v>
      </c>
    </row>
    <row r="7208" spans="1:16" x14ac:dyDescent="0.2">
      <c r="A7208" t="s">
        <v>31862</v>
      </c>
      <c r="B7208" t="s">
        <v>31861</v>
      </c>
      <c r="C7208" s="1">
        <v>41183</v>
      </c>
      <c r="D7208" t="s">
        <v>65</v>
      </c>
      <c r="E7208" t="s">
        <v>686</v>
      </c>
      <c r="F7208" t="s">
        <v>687</v>
      </c>
      <c r="G7208" t="s">
        <v>25198</v>
      </c>
      <c r="H7208" t="s">
        <v>31862</v>
      </c>
      <c r="I7208" t="s">
        <v>31863</v>
      </c>
      <c r="J7208" t="s">
        <v>35592</v>
      </c>
      <c r="K7208" t="s">
        <v>25149</v>
      </c>
      <c r="L7208" t="s">
        <v>29415</v>
      </c>
      <c r="M7208" t="s">
        <v>36433</v>
      </c>
      <c r="N7208" t="s">
        <v>26536</v>
      </c>
      <c r="P7208" t="s">
        <v>12166</v>
      </c>
    </row>
    <row r="7209" spans="1:16" x14ac:dyDescent="0.2">
      <c r="A7209" t="s">
        <v>39282</v>
      </c>
      <c r="B7209" t="s">
        <v>27977</v>
      </c>
      <c r="C7209" s="1">
        <v>38029</v>
      </c>
      <c r="D7209" t="s">
        <v>65</v>
      </c>
      <c r="E7209" t="s">
        <v>170</v>
      </c>
      <c r="F7209" t="s">
        <v>171</v>
      </c>
      <c r="G7209" t="s">
        <v>25209</v>
      </c>
      <c r="H7209" t="s">
        <v>39282</v>
      </c>
      <c r="J7209" t="s">
        <v>34785</v>
      </c>
      <c r="K7209" t="s">
        <v>25205</v>
      </c>
      <c r="N7209" t="s">
        <v>1847</v>
      </c>
      <c r="P7209" t="s">
        <v>39283</v>
      </c>
    </row>
    <row r="7210" spans="1:16" x14ac:dyDescent="0.2">
      <c r="A7210" t="s">
        <v>35820</v>
      </c>
      <c r="B7210" t="s">
        <v>35821</v>
      </c>
      <c r="C7210" s="1">
        <v>43304</v>
      </c>
      <c r="D7210" t="s">
        <v>65</v>
      </c>
      <c r="E7210" t="s">
        <v>170</v>
      </c>
      <c r="F7210" t="s">
        <v>171</v>
      </c>
      <c r="G7210" t="s">
        <v>25209</v>
      </c>
      <c r="H7210" t="s">
        <v>35820</v>
      </c>
      <c r="I7210" t="s">
        <v>25155</v>
      </c>
      <c r="J7210" t="s">
        <v>34646</v>
      </c>
      <c r="K7210" t="s">
        <v>25156</v>
      </c>
      <c r="L7210" t="s">
        <v>35822</v>
      </c>
      <c r="M7210" t="s">
        <v>35823</v>
      </c>
      <c r="N7210" t="s">
        <v>35824</v>
      </c>
      <c r="P7210" t="s">
        <v>26790</v>
      </c>
    </row>
    <row r="7211" spans="1:16" x14ac:dyDescent="0.2">
      <c r="A7211" t="s">
        <v>20068</v>
      </c>
      <c r="B7211" t="s">
        <v>20067</v>
      </c>
      <c r="C7211" s="1">
        <v>41135</v>
      </c>
      <c r="D7211" t="s">
        <v>65</v>
      </c>
      <c r="E7211" t="s">
        <v>155</v>
      </c>
      <c r="F7211" t="s">
        <v>156</v>
      </c>
      <c r="G7211" t="s">
        <v>143</v>
      </c>
      <c r="H7211" t="s">
        <v>20068</v>
      </c>
      <c r="I7211" t="s">
        <v>20069</v>
      </c>
      <c r="J7211" t="s">
        <v>20070</v>
      </c>
      <c r="K7211" t="s">
        <v>150</v>
      </c>
      <c r="M7211" t="s">
        <v>598</v>
      </c>
      <c r="N7211" t="s">
        <v>20071</v>
      </c>
      <c r="O7211" t="s">
        <v>153</v>
      </c>
    </row>
    <row r="7212" spans="1:16" x14ac:dyDescent="0.2">
      <c r="A7212" t="s">
        <v>35158</v>
      </c>
      <c r="B7212" t="s">
        <v>27850</v>
      </c>
      <c r="C7212" s="1">
        <v>37631</v>
      </c>
      <c r="D7212" t="s">
        <v>65</v>
      </c>
      <c r="E7212" t="s">
        <v>14577</v>
      </c>
      <c r="F7212" t="s">
        <v>14578</v>
      </c>
      <c r="G7212" t="s">
        <v>25160</v>
      </c>
      <c r="H7212" t="s">
        <v>35158</v>
      </c>
      <c r="I7212" t="s">
        <v>25921</v>
      </c>
      <c r="J7212" t="s">
        <v>35159</v>
      </c>
      <c r="K7212" t="s">
        <v>25162</v>
      </c>
      <c r="L7212" t="s">
        <v>27851</v>
      </c>
      <c r="M7212" t="s">
        <v>35160</v>
      </c>
      <c r="N7212" t="s">
        <v>27852</v>
      </c>
      <c r="P7212" t="s">
        <v>35161</v>
      </c>
    </row>
    <row r="7213" spans="1:16" x14ac:dyDescent="0.2">
      <c r="A7213" t="s">
        <v>14769</v>
      </c>
      <c r="B7213" t="s">
        <v>14768</v>
      </c>
      <c r="C7213" s="1">
        <v>42378</v>
      </c>
      <c r="D7213" t="s">
        <v>65</v>
      </c>
      <c r="E7213" t="s">
        <v>843</v>
      </c>
      <c r="F7213" t="s">
        <v>844</v>
      </c>
      <c r="G7213" t="s">
        <v>133</v>
      </c>
      <c r="H7213" t="s">
        <v>14769</v>
      </c>
      <c r="I7213" t="s">
        <v>14770</v>
      </c>
      <c r="J7213" t="s">
        <v>14771</v>
      </c>
      <c r="K7213" t="s">
        <v>111</v>
      </c>
      <c r="N7213" t="s">
        <v>2784</v>
      </c>
      <c r="O7213" t="s">
        <v>153</v>
      </c>
    </row>
    <row r="7214" spans="1:16" x14ac:dyDescent="0.2">
      <c r="A7214" t="s">
        <v>14765</v>
      </c>
      <c r="B7214" t="s">
        <v>14764</v>
      </c>
      <c r="C7214" s="1">
        <v>39266</v>
      </c>
      <c r="D7214" t="s">
        <v>65</v>
      </c>
      <c r="E7214" t="s">
        <v>399</v>
      </c>
      <c r="F7214" t="s">
        <v>400</v>
      </c>
      <c r="G7214" t="s">
        <v>127</v>
      </c>
      <c r="H7214" t="s">
        <v>14765</v>
      </c>
      <c r="I7214" t="s">
        <v>14766</v>
      </c>
      <c r="J7214" t="s">
        <v>14767</v>
      </c>
      <c r="K7214" t="s">
        <v>111</v>
      </c>
      <c r="M7214" t="s">
        <v>8420</v>
      </c>
      <c r="N7214" t="s">
        <v>848</v>
      </c>
      <c r="O7214" t="s">
        <v>153</v>
      </c>
      <c r="P7214" t="s">
        <v>43686</v>
      </c>
    </row>
    <row r="7215" spans="1:16" x14ac:dyDescent="0.2">
      <c r="A7215" t="s">
        <v>7582</v>
      </c>
      <c r="B7215" t="s">
        <v>7581</v>
      </c>
      <c r="C7215" s="1">
        <v>42185</v>
      </c>
      <c r="D7215" t="s">
        <v>65</v>
      </c>
      <c r="E7215" t="s">
        <v>161</v>
      </c>
      <c r="F7215" t="s">
        <v>162</v>
      </c>
      <c r="G7215" t="s">
        <v>127</v>
      </c>
      <c r="H7215" t="s">
        <v>7582</v>
      </c>
      <c r="I7215" t="s">
        <v>7583</v>
      </c>
      <c r="J7215" t="s">
        <v>7584</v>
      </c>
      <c r="K7215" t="s">
        <v>86</v>
      </c>
      <c r="L7215" t="s">
        <v>254</v>
      </c>
      <c r="M7215" t="s">
        <v>7585</v>
      </c>
      <c r="N7215" t="s">
        <v>728</v>
      </c>
      <c r="O7215" t="s">
        <v>153</v>
      </c>
    </row>
    <row r="7216" spans="1:16" x14ac:dyDescent="0.2">
      <c r="A7216" t="s">
        <v>14619</v>
      </c>
      <c r="B7216" t="s">
        <v>14618</v>
      </c>
      <c r="C7216" s="1">
        <v>41968</v>
      </c>
      <c r="D7216" t="s">
        <v>65</v>
      </c>
      <c r="E7216" t="s">
        <v>211</v>
      </c>
      <c r="F7216" t="s">
        <v>212</v>
      </c>
      <c r="G7216" t="s">
        <v>127</v>
      </c>
      <c r="H7216" t="s">
        <v>14619</v>
      </c>
      <c r="I7216" t="s">
        <v>14620</v>
      </c>
      <c r="J7216" t="s">
        <v>14621</v>
      </c>
      <c r="K7216" t="s">
        <v>93</v>
      </c>
      <c r="M7216" t="s">
        <v>11401</v>
      </c>
      <c r="N7216" t="s">
        <v>215</v>
      </c>
      <c r="O7216" t="s">
        <v>153</v>
      </c>
      <c r="P7216" t="s">
        <v>117</v>
      </c>
    </row>
    <row r="7217" spans="1:16" x14ac:dyDescent="0.2">
      <c r="A7217" t="s">
        <v>31742</v>
      </c>
      <c r="B7217" t="s">
        <v>31749</v>
      </c>
      <c r="C7217" s="1">
        <v>42667</v>
      </c>
      <c r="D7217" t="s">
        <v>65</v>
      </c>
      <c r="E7217" t="s">
        <v>25399</v>
      </c>
      <c r="F7217" t="s">
        <v>25400</v>
      </c>
      <c r="G7217" t="s">
        <v>25171</v>
      </c>
      <c r="H7217" t="s">
        <v>31742</v>
      </c>
      <c r="I7217" t="s">
        <v>29273</v>
      </c>
      <c r="J7217" t="s">
        <v>33173</v>
      </c>
      <c r="K7217" t="s">
        <v>25173</v>
      </c>
      <c r="L7217" t="s">
        <v>31744</v>
      </c>
      <c r="M7217" t="s">
        <v>36393</v>
      </c>
      <c r="N7217" t="s">
        <v>31745</v>
      </c>
      <c r="P7217" t="s">
        <v>31750</v>
      </c>
    </row>
    <row r="7218" spans="1:16" x14ac:dyDescent="0.2">
      <c r="A7218" t="s">
        <v>31742</v>
      </c>
      <c r="B7218" t="s">
        <v>31741</v>
      </c>
      <c r="C7218" s="1">
        <v>42667</v>
      </c>
      <c r="D7218" t="s">
        <v>65</v>
      </c>
      <c r="E7218" t="s">
        <v>25399</v>
      </c>
      <c r="F7218" t="s">
        <v>25400</v>
      </c>
      <c r="G7218" t="s">
        <v>25160</v>
      </c>
      <c r="H7218" t="s">
        <v>31742</v>
      </c>
      <c r="I7218" t="s">
        <v>31743</v>
      </c>
      <c r="J7218" t="s">
        <v>33173</v>
      </c>
      <c r="K7218" t="s">
        <v>25173</v>
      </c>
      <c r="L7218" t="s">
        <v>31744</v>
      </c>
      <c r="M7218" t="s">
        <v>36393</v>
      </c>
      <c r="N7218" t="s">
        <v>31745</v>
      </c>
      <c r="P7218" t="s">
        <v>31746</v>
      </c>
    </row>
    <row r="7219" spans="1:16" x14ac:dyDescent="0.2">
      <c r="A7219" t="s">
        <v>40645</v>
      </c>
      <c r="B7219" t="s">
        <v>40646</v>
      </c>
      <c r="C7219" s="1">
        <v>43917</v>
      </c>
      <c r="D7219" t="s">
        <v>65</v>
      </c>
      <c r="E7219" t="s">
        <v>33817</v>
      </c>
      <c r="F7219" t="s">
        <v>33818</v>
      </c>
      <c r="G7219" t="s">
        <v>25171</v>
      </c>
      <c r="H7219" t="s">
        <v>40645</v>
      </c>
      <c r="I7219" t="s">
        <v>37286</v>
      </c>
      <c r="J7219" t="s">
        <v>40647</v>
      </c>
      <c r="K7219" t="s">
        <v>25205</v>
      </c>
      <c r="L7219" t="s">
        <v>40648</v>
      </c>
      <c r="M7219" t="s">
        <v>40649</v>
      </c>
      <c r="N7219" t="s">
        <v>33821</v>
      </c>
      <c r="P7219" t="s">
        <v>40650</v>
      </c>
    </row>
    <row r="7220" spans="1:16" x14ac:dyDescent="0.2">
      <c r="A7220" t="s">
        <v>43203</v>
      </c>
      <c r="B7220" t="s">
        <v>43204</v>
      </c>
      <c r="C7220" s="1">
        <v>39148</v>
      </c>
      <c r="D7220" t="s">
        <v>65</v>
      </c>
      <c r="E7220" t="s">
        <v>42176</v>
      </c>
      <c r="F7220" t="s">
        <v>42177</v>
      </c>
      <c r="G7220" t="s">
        <v>127</v>
      </c>
      <c r="H7220" t="s">
        <v>43203</v>
      </c>
      <c r="I7220" t="s">
        <v>43205</v>
      </c>
      <c r="J7220" t="s">
        <v>43206</v>
      </c>
      <c r="K7220" t="s">
        <v>111</v>
      </c>
      <c r="M7220" t="s">
        <v>664</v>
      </c>
      <c r="N7220" t="s">
        <v>491</v>
      </c>
      <c r="O7220" t="s">
        <v>153</v>
      </c>
      <c r="P7220" t="s">
        <v>42181</v>
      </c>
    </row>
    <row r="7221" spans="1:16" x14ac:dyDescent="0.2">
      <c r="A7221" t="s">
        <v>12904</v>
      </c>
      <c r="B7221" t="s">
        <v>12903</v>
      </c>
      <c r="C7221" s="1">
        <v>41194</v>
      </c>
      <c r="D7221" t="s">
        <v>65</v>
      </c>
      <c r="E7221" t="s">
        <v>42176</v>
      </c>
      <c r="F7221" t="s">
        <v>42177</v>
      </c>
      <c r="G7221" t="s">
        <v>127</v>
      </c>
      <c r="H7221" t="s">
        <v>12904</v>
      </c>
      <c r="I7221" t="s">
        <v>12905</v>
      </c>
      <c r="J7221" t="s">
        <v>12906</v>
      </c>
      <c r="K7221" t="s">
        <v>111</v>
      </c>
      <c r="M7221" t="s">
        <v>897</v>
      </c>
      <c r="N7221" t="s">
        <v>491</v>
      </c>
      <c r="O7221" t="s">
        <v>153</v>
      </c>
      <c r="P7221" t="s">
        <v>45131</v>
      </c>
    </row>
    <row r="7222" spans="1:16" x14ac:dyDescent="0.2">
      <c r="A7222" t="s">
        <v>46837</v>
      </c>
      <c r="B7222" t="s">
        <v>46838</v>
      </c>
      <c r="C7222" s="1">
        <v>43486</v>
      </c>
      <c r="D7222" t="s">
        <v>65</v>
      </c>
      <c r="E7222" t="s">
        <v>236</v>
      </c>
      <c r="F7222" t="s">
        <v>237</v>
      </c>
      <c r="G7222" t="s">
        <v>127</v>
      </c>
      <c r="H7222" t="s">
        <v>46837</v>
      </c>
      <c r="I7222" t="s">
        <v>46839</v>
      </c>
      <c r="J7222" t="s">
        <v>46840</v>
      </c>
      <c r="K7222" t="s">
        <v>14042</v>
      </c>
      <c r="L7222" t="s">
        <v>115</v>
      </c>
      <c r="M7222" t="s">
        <v>46841</v>
      </c>
      <c r="N7222" t="s">
        <v>605</v>
      </c>
      <c r="O7222" t="s">
        <v>153</v>
      </c>
    </row>
    <row r="7223" spans="1:16" x14ac:dyDescent="0.2">
      <c r="A7223" t="s">
        <v>14039</v>
      </c>
      <c r="B7223" t="s">
        <v>14038</v>
      </c>
      <c r="C7223" s="1">
        <v>39889</v>
      </c>
      <c r="D7223" t="s">
        <v>65</v>
      </c>
      <c r="E7223" t="s">
        <v>198</v>
      </c>
      <c r="F7223" t="s">
        <v>199</v>
      </c>
      <c r="G7223" t="s">
        <v>127</v>
      </c>
      <c r="H7223" t="s">
        <v>14039</v>
      </c>
      <c r="I7223" t="s">
        <v>14040</v>
      </c>
      <c r="J7223" t="s">
        <v>14041</v>
      </c>
      <c r="K7223" t="s">
        <v>14042</v>
      </c>
      <c r="L7223">
        <v>1</v>
      </c>
      <c r="M7223" t="s">
        <v>5565</v>
      </c>
      <c r="N7223" t="s">
        <v>578</v>
      </c>
      <c r="O7223" t="s">
        <v>153</v>
      </c>
    </row>
    <row r="7224" spans="1:16" x14ac:dyDescent="0.2">
      <c r="A7224" t="s">
        <v>50053</v>
      </c>
      <c r="B7224" t="s">
        <v>50054</v>
      </c>
      <c r="C7224" s="1">
        <v>43734</v>
      </c>
      <c r="D7224" t="s">
        <v>65</v>
      </c>
      <c r="E7224" t="s">
        <v>42176</v>
      </c>
      <c r="F7224" t="s">
        <v>42177</v>
      </c>
      <c r="G7224" t="s">
        <v>1479</v>
      </c>
      <c r="H7224" t="s">
        <v>50053</v>
      </c>
      <c r="I7224" t="s">
        <v>50055</v>
      </c>
      <c r="J7224" t="s">
        <v>50056</v>
      </c>
      <c r="K7224" t="s">
        <v>405</v>
      </c>
      <c r="L7224" t="s">
        <v>49934</v>
      </c>
      <c r="M7224" t="s">
        <v>50057</v>
      </c>
      <c r="N7224" t="s">
        <v>49936</v>
      </c>
      <c r="O7224" t="s">
        <v>94</v>
      </c>
      <c r="P7224" t="s">
        <v>50058</v>
      </c>
    </row>
    <row r="7225" spans="1:16" x14ac:dyDescent="0.2">
      <c r="A7225" t="s">
        <v>35227</v>
      </c>
      <c r="B7225" t="s">
        <v>35228</v>
      </c>
      <c r="C7225" s="1">
        <v>43403</v>
      </c>
      <c r="D7225" t="s">
        <v>65</v>
      </c>
      <c r="E7225" t="s">
        <v>27216</v>
      </c>
      <c r="F7225" t="s">
        <v>34973</v>
      </c>
      <c r="G7225" t="s">
        <v>25160</v>
      </c>
      <c r="H7225" t="s">
        <v>35227</v>
      </c>
      <c r="I7225" t="s">
        <v>25766</v>
      </c>
      <c r="J7225" t="s">
        <v>35229</v>
      </c>
      <c r="K7225" t="s">
        <v>25230</v>
      </c>
      <c r="L7225" t="s">
        <v>35230</v>
      </c>
      <c r="M7225" t="s">
        <v>34965</v>
      </c>
      <c r="N7225" t="s">
        <v>28021</v>
      </c>
      <c r="P7225" t="s">
        <v>35231</v>
      </c>
    </row>
    <row r="7226" spans="1:16" x14ac:dyDescent="0.2">
      <c r="A7226" t="s">
        <v>33026</v>
      </c>
      <c r="B7226" t="s">
        <v>33025</v>
      </c>
      <c r="C7226" s="1">
        <v>43004</v>
      </c>
      <c r="D7226" t="s">
        <v>65</v>
      </c>
      <c r="E7226" t="s">
        <v>25177</v>
      </c>
      <c r="F7226" t="s">
        <v>34200</v>
      </c>
      <c r="G7226" t="s">
        <v>25171</v>
      </c>
      <c r="H7226" t="s">
        <v>33026</v>
      </c>
      <c r="I7226" t="s">
        <v>25982</v>
      </c>
      <c r="J7226" t="s">
        <v>36318</v>
      </c>
      <c r="K7226" t="s">
        <v>25505</v>
      </c>
      <c r="L7226" t="s">
        <v>36793</v>
      </c>
      <c r="M7226" t="s">
        <v>31246</v>
      </c>
      <c r="N7226" t="s">
        <v>36794</v>
      </c>
    </row>
    <row r="7227" spans="1:16" x14ac:dyDescent="0.2">
      <c r="A7227" t="s">
        <v>43509</v>
      </c>
      <c r="B7227" t="s">
        <v>43510</v>
      </c>
      <c r="C7227" s="1">
        <v>41225</v>
      </c>
      <c r="D7227" t="s">
        <v>65</v>
      </c>
      <c r="E7227" t="s">
        <v>42176</v>
      </c>
      <c r="F7227" t="s">
        <v>42177</v>
      </c>
      <c r="G7227" t="s">
        <v>127</v>
      </c>
      <c r="H7227" t="s">
        <v>43509</v>
      </c>
      <c r="I7227" t="s">
        <v>43511</v>
      </c>
      <c r="J7227" t="s">
        <v>43512</v>
      </c>
      <c r="K7227" t="s">
        <v>405</v>
      </c>
      <c r="M7227" t="s">
        <v>43513</v>
      </c>
      <c r="N7227" t="s">
        <v>491</v>
      </c>
      <c r="O7227" t="s">
        <v>153</v>
      </c>
      <c r="P7227" t="s">
        <v>42181</v>
      </c>
    </row>
    <row r="7228" spans="1:16" x14ac:dyDescent="0.2">
      <c r="A7228" t="s">
        <v>34131</v>
      </c>
      <c r="B7228" t="s">
        <v>34142</v>
      </c>
      <c r="C7228" s="1">
        <v>43252</v>
      </c>
      <c r="D7228" t="s">
        <v>65</v>
      </c>
      <c r="E7228" t="s">
        <v>26386</v>
      </c>
      <c r="F7228" t="s">
        <v>26387</v>
      </c>
      <c r="G7228" t="s">
        <v>25153</v>
      </c>
      <c r="H7228" t="s">
        <v>34131</v>
      </c>
      <c r="I7228" t="s">
        <v>27029</v>
      </c>
      <c r="J7228" t="s">
        <v>34446</v>
      </c>
      <c r="K7228" t="s">
        <v>25215</v>
      </c>
      <c r="L7228" t="s">
        <v>38332</v>
      </c>
      <c r="M7228" t="s">
        <v>36540</v>
      </c>
      <c r="N7228" t="s">
        <v>37137</v>
      </c>
      <c r="P7228" t="s">
        <v>37138</v>
      </c>
    </row>
    <row r="7229" spans="1:16" x14ac:dyDescent="0.2">
      <c r="A7229" t="s">
        <v>47713</v>
      </c>
      <c r="B7229" t="s">
        <v>47714</v>
      </c>
      <c r="C7229" s="1">
        <v>40519</v>
      </c>
      <c r="D7229" t="s">
        <v>65</v>
      </c>
      <c r="E7229" t="s">
        <v>354</v>
      </c>
      <c r="F7229" t="s">
        <v>355</v>
      </c>
      <c r="G7229" t="s">
        <v>143</v>
      </c>
      <c r="H7229" t="s">
        <v>47713</v>
      </c>
      <c r="I7229" t="s">
        <v>47715</v>
      </c>
      <c r="J7229" t="s">
        <v>47716</v>
      </c>
      <c r="K7229" t="s">
        <v>245</v>
      </c>
      <c r="L7229" t="s">
        <v>115</v>
      </c>
      <c r="M7229" t="s">
        <v>47717</v>
      </c>
      <c r="N7229" t="s">
        <v>47718</v>
      </c>
      <c r="O7229" t="s">
        <v>153</v>
      </c>
      <c r="P7229" t="s">
        <v>117</v>
      </c>
    </row>
    <row r="7230" spans="1:16" x14ac:dyDescent="0.2">
      <c r="A7230" t="s">
        <v>47760</v>
      </c>
      <c r="B7230" t="s">
        <v>47761</v>
      </c>
      <c r="C7230" s="1">
        <v>43077</v>
      </c>
      <c r="D7230" t="s">
        <v>65</v>
      </c>
      <c r="E7230" t="s">
        <v>284</v>
      </c>
      <c r="F7230" t="s">
        <v>285</v>
      </c>
      <c r="G7230" t="s">
        <v>143</v>
      </c>
      <c r="H7230" t="s">
        <v>47760</v>
      </c>
      <c r="I7230" t="s">
        <v>47762</v>
      </c>
      <c r="J7230" t="s">
        <v>47763</v>
      </c>
      <c r="K7230" t="s">
        <v>245</v>
      </c>
      <c r="M7230" t="s">
        <v>21115</v>
      </c>
      <c r="N7230" t="s">
        <v>47764</v>
      </c>
      <c r="O7230" t="s">
        <v>153</v>
      </c>
      <c r="P7230" t="s">
        <v>229</v>
      </c>
    </row>
    <row r="7231" spans="1:16" x14ac:dyDescent="0.2">
      <c r="A7231" t="s">
        <v>7306</v>
      </c>
      <c r="B7231" t="s">
        <v>7305</v>
      </c>
      <c r="C7231" s="1">
        <v>42786</v>
      </c>
      <c r="D7231" t="s">
        <v>65</v>
      </c>
      <c r="E7231" t="s">
        <v>128</v>
      </c>
      <c r="F7231" t="s">
        <v>129</v>
      </c>
      <c r="G7231" t="s">
        <v>133</v>
      </c>
      <c r="H7231" t="s">
        <v>7306</v>
      </c>
      <c r="I7231" t="s">
        <v>7307</v>
      </c>
      <c r="J7231" t="s">
        <v>7308</v>
      </c>
      <c r="K7231" t="s">
        <v>93</v>
      </c>
      <c r="M7231" t="s">
        <v>509</v>
      </c>
      <c r="N7231" t="s">
        <v>202</v>
      </c>
      <c r="O7231" t="s">
        <v>94</v>
      </c>
    </row>
    <row r="7232" spans="1:16" x14ac:dyDescent="0.2">
      <c r="A7232" t="s">
        <v>9511</v>
      </c>
      <c r="B7232" t="s">
        <v>41658</v>
      </c>
      <c r="C7232" s="1">
        <v>40284</v>
      </c>
      <c r="D7232" t="s">
        <v>65</v>
      </c>
      <c r="E7232" t="s">
        <v>226</v>
      </c>
      <c r="F7232" t="s">
        <v>227</v>
      </c>
      <c r="G7232" t="s">
        <v>127</v>
      </c>
      <c r="H7232" t="s">
        <v>9511</v>
      </c>
      <c r="I7232" t="s">
        <v>9512</v>
      </c>
      <c r="J7232" t="s">
        <v>9513</v>
      </c>
      <c r="K7232" t="s">
        <v>111</v>
      </c>
      <c r="N7232" t="s">
        <v>465</v>
      </c>
      <c r="O7232" t="s">
        <v>94</v>
      </c>
    </row>
    <row r="7233" spans="1:16" x14ac:dyDescent="0.2">
      <c r="A7233" t="s">
        <v>41305</v>
      </c>
      <c r="B7233" t="s">
        <v>41306</v>
      </c>
      <c r="C7233" s="1">
        <v>42458</v>
      </c>
      <c r="D7233" t="s">
        <v>65</v>
      </c>
      <c r="E7233" t="s">
        <v>319</v>
      </c>
      <c r="F7233" t="s">
        <v>320</v>
      </c>
      <c r="G7233" t="s">
        <v>127</v>
      </c>
      <c r="H7233" t="s">
        <v>41305</v>
      </c>
      <c r="I7233" t="s">
        <v>41307</v>
      </c>
      <c r="J7233" t="s">
        <v>41308</v>
      </c>
      <c r="K7233" t="s">
        <v>86</v>
      </c>
      <c r="M7233" t="s">
        <v>41309</v>
      </c>
      <c r="N7233" t="s">
        <v>41310</v>
      </c>
      <c r="O7233" t="s">
        <v>153</v>
      </c>
    </row>
    <row r="7234" spans="1:16" x14ac:dyDescent="0.2">
      <c r="A7234" t="s">
        <v>34024</v>
      </c>
      <c r="B7234" t="s">
        <v>34023</v>
      </c>
      <c r="C7234" s="1">
        <v>43234</v>
      </c>
      <c r="D7234" t="s">
        <v>65</v>
      </c>
      <c r="E7234" t="s">
        <v>25724</v>
      </c>
      <c r="F7234" t="s">
        <v>25725</v>
      </c>
      <c r="G7234" t="s">
        <v>25198</v>
      </c>
      <c r="H7234" t="s">
        <v>34024</v>
      </c>
      <c r="I7234" t="s">
        <v>34025</v>
      </c>
      <c r="J7234" t="s">
        <v>35563</v>
      </c>
      <c r="K7234" t="s">
        <v>25510</v>
      </c>
      <c r="L7234" t="s">
        <v>33343</v>
      </c>
      <c r="M7234" t="s">
        <v>30487</v>
      </c>
      <c r="N7234" t="s">
        <v>33463</v>
      </c>
      <c r="P7234" t="s">
        <v>39984</v>
      </c>
    </row>
    <row r="7235" spans="1:16" x14ac:dyDescent="0.2">
      <c r="A7235" t="s">
        <v>6643</v>
      </c>
      <c r="B7235" t="s">
        <v>48352</v>
      </c>
      <c r="C7235" s="1">
        <v>40970</v>
      </c>
      <c r="D7235" t="s">
        <v>65</v>
      </c>
      <c r="E7235" t="s">
        <v>342</v>
      </c>
      <c r="F7235" t="s">
        <v>34205</v>
      </c>
      <c r="G7235" t="s">
        <v>127</v>
      </c>
      <c r="H7235" t="s">
        <v>6643</v>
      </c>
      <c r="I7235" t="s">
        <v>6644</v>
      </c>
      <c r="J7235" t="s">
        <v>6645</v>
      </c>
      <c r="K7235" t="s">
        <v>86</v>
      </c>
      <c r="M7235" t="s">
        <v>6646</v>
      </c>
      <c r="N7235" t="s">
        <v>6647</v>
      </c>
      <c r="O7235" t="s">
        <v>153</v>
      </c>
    </row>
    <row r="7236" spans="1:16" x14ac:dyDescent="0.2">
      <c r="A7236" t="s">
        <v>48270</v>
      </c>
      <c r="B7236" t="s">
        <v>23979</v>
      </c>
      <c r="C7236" s="1">
        <v>41653</v>
      </c>
      <c r="D7236" t="s">
        <v>65</v>
      </c>
      <c r="E7236" t="s">
        <v>342</v>
      </c>
      <c r="F7236" t="s">
        <v>34205</v>
      </c>
      <c r="G7236" t="s">
        <v>127</v>
      </c>
      <c r="H7236" t="s">
        <v>48270</v>
      </c>
      <c r="I7236" t="s">
        <v>23980</v>
      </c>
      <c r="J7236" t="s">
        <v>23981</v>
      </c>
      <c r="K7236" t="s">
        <v>160</v>
      </c>
      <c r="L7236" t="s">
        <v>115</v>
      </c>
      <c r="M7236" t="s">
        <v>23982</v>
      </c>
      <c r="N7236" t="s">
        <v>23983</v>
      </c>
      <c r="O7236" t="s">
        <v>153</v>
      </c>
      <c r="P7236" t="s">
        <v>48271</v>
      </c>
    </row>
    <row r="7237" spans="1:16" x14ac:dyDescent="0.2">
      <c r="A7237" t="s">
        <v>20305</v>
      </c>
      <c r="B7237" t="s">
        <v>20304</v>
      </c>
      <c r="C7237" s="1">
        <v>41407</v>
      </c>
      <c r="D7237" t="s">
        <v>65</v>
      </c>
      <c r="E7237" t="s">
        <v>345</v>
      </c>
      <c r="F7237" t="s">
        <v>346</v>
      </c>
      <c r="G7237" t="s">
        <v>143</v>
      </c>
      <c r="H7237" t="s">
        <v>20305</v>
      </c>
      <c r="I7237" t="s">
        <v>20306</v>
      </c>
      <c r="J7237" t="s">
        <v>20307</v>
      </c>
      <c r="K7237" t="s">
        <v>245</v>
      </c>
      <c r="M7237" t="s">
        <v>373</v>
      </c>
      <c r="N7237" t="s">
        <v>20267</v>
      </c>
      <c r="O7237" t="s">
        <v>153</v>
      </c>
    </row>
    <row r="7238" spans="1:16" x14ac:dyDescent="0.2">
      <c r="A7238" t="s">
        <v>20269</v>
      </c>
      <c r="B7238" t="s">
        <v>20268</v>
      </c>
      <c r="C7238" s="1">
        <v>40945</v>
      </c>
      <c r="D7238" t="s">
        <v>65</v>
      </c>
      <c r="E7238" t="s">
        <v>345</v>
      </c>
      <c r="F7238" t="s">
        <v>346</v>
      </c>
      <c r="G7238" t="s">
        <v>143</v>
      </c>
      <c r="H7238" t="s">
        <v>20269</v>
      </c>
      <c r="I7238" t="s">
        <v>912</v>
      </c>
      <c r="J7238" t="s">
        <v>20270</v>
      </c>
      <c r="K7238" t="s">
        <v>111</v>
      </c>
      <c r="M7238" t="s">
        <v>373</v>
      </c>
      <c r="N7238" t="s">
        <v>20267</v>
      </c>
      <c r="O7238" t="s">
        <v>153</v>
      </c>
    </row>
    <row r="7239" spans="1:16" x14ac:dyDescent="0.2">
      <c r="A7239" t="s">
        <v>20260</v>
      </c>
      <c r="B7239" t="s">
        <v>20259</v>
      </c>
      <c r="C7239" s="1">
        <v>41311</v>
      </c>
      <c r="D7239" t="s">
        <v>65</v>
      </c>
      <c r="E7239" t="s">
        <v>345</v>
      </c>
      <c r="F7239" t="s">
        <v>346</v>
      </c>
      <c r="G7239" t="s">
        <v>143</v>
      </c>
      <c r="H7239" t="s">
        <v>20260</v>
      </c>
      <c r="I7239" t="s">
        <v>912</v>
      </c>
      <c r="J7239" t="s">
        <v>20261</v>
      </c>
      <c r="K7239" t="s">
        <v>160</v>
      </c>
      <c r="N7239" t="s">
        <v>20262</v>
      </c>
      <c r="O7239">
        <v>0</v>
      </c>
    </row>
    <row r="7240" spans="1:16" x14ac:dyDescent="0.2">
      <c r="A7240" t="s">
        <v>20264</v>
      </c>
      <c r="B7240" t="s">
        <v>20263</v>
      </c>
      <c r="C7240" s="1">
        <v>41311</v>
      </c>
      <c r="D7240" t="s">
        <v>65</v>
      </c>
      <c r="E7240" t="s">
        <v>345</v>
      </c>
      <c r="F7240" t="s">
        <v>346</v>
      </c>
      <c r="G7240" t="s">
        <v>143</v>
      </c>
      <c r="H7240" t="s">
        <v>20264</v>
      </c>
      <c r="I7240" t="s">
        <v>20265</v>
      </c>
      <c r="J7240" t="s">
        <v>20266</v>
      </c>
      <c r="K7240" t="s">
        <v>245</v>
      </c>
      <c r="M7240" t="s">
        <v>373</v>
      </c>
      <c r="N7240" t="s">
        <v>20267</v>
      </c>
      <c r="O7240" t="s">
        <v>153</v>
      </c>
    </row>
    <row r="7241" spans="1:16" x14ac:dyDescent="0.2">
      <c r="A7241" t="s">
        <v>21074</v>
      </c>
      <c r="B7241" t="s">
        <v>21073</v>
      </c>
      <c r="C7241" s="1">
        <v>36438</v>
      </c>
      <c r="D7241" t="s">
        <v>65</v>
      </c>
      <c r="E7241" t="s">
        <v>345</v>
      </c>
      <c r="F7241" t="s">
        <v>346</v>
      </c>
      <c r="G7241" t="s">
        <v>143</v>
      </c>
      <c r="H7241" t="s">
        <v>21074</v>
      </c>
      <c r="I7241" t="s">
        <v>21075</v>
      </c>
      <c r="J7241" t="s">
        <v>21076</v>
      </c>
      <c r="K7241" t="s">
        <v>160</v>
      </c>
      <c r="M7241" t="s">
        <v>373</v>
      </c>
      <c r="N7241" t="s">
        <v>19737</v>
      </c>
      <c r="O7241" t="s">
        <v>153</v>
      </c>
    </row>
    <row r="7242" spans="1:16" x14ac:dyDescent="0.2">
      <c r="A7242" t="s">
        <v>29064</v>
      </c>
      <c r="B7242" t="s">
        <v>29063</v>
      </c>
      <c r="C7242" s="1">
        <v>41659</v>
      </c>
      <c r="D7242" t="s">
        <v>65</v>
      </c>
      <c r="E7242" t="s">
        <v>25399</v>
      </c>
      <c r="F7242" t="s">
        <v>25400</v>
      </c>
      <c r="G7242" t="s">
        <v>25147</v>
      </c>
      <c r="H7242" t="s">
        <v>29064</v>
      </c>
      <c r="I7242" t="s">
        <v>29065</v>
      </c>
      <c r="J7242" t="s">
        <v>34309</v>
      </c>
      <c r="K7242" t="s">
        <v>25156</v>
      </c>
      <c r="L7242" t="s">
        <v>29066</v>
      </c>
      <c r="M7242" t="s">
        <v>35620</v>
      </c>
      <c r="N7242" t="s">
        <v>29067</v>
      </c>
      <c r="P7242" t="s">
        <v>12166</v>
      </c>
    </row>
    <row r="7243" spans="1:16" x14ac:dyDescent="0.2">
      <c r="A7243" t="s">
        <v>41367</v>
      </c>
      <c r="B7243" t="s">
        <v>41368</v>
      </c>
      <c r="C7243" s="1">
        <v>43276</v>
      </c>
      <c r="D7243" t="s">
        <v>65</v>
      </c>
      <c r="E7243" t="s">
        <v>90</v>
      </c>
      <c r="F7243" t="s">
        <v>91</v>
      </c>
      <c r="G7243" t="s">
        <v>1479</v>
      </c>
      <c r="H7243" t="s">
        <v>41367</v>
      </c>
      <c r="I7243" t="s">
        <v>41369</v>
      </c>
      <c r="K7243" t="s">
        <v>67</v>
      </c>
      <c r="M7243" t="s">
        <v>4557</v>
      </c>
      <c r="N7243" t="s">
        <v>235</v>
      </c>
      <c r="O7243" t="s">
        <v>94</v>
      </c>
    </row>
    <row r="7244" spans="1:16" x14ac:dyDescent="0.2">
      <c r="A7244" t="s">
        <v>22718</v>
      </c>
      <c r="B7244" t="s">
        <v>22717</v>
      </c>
      <c r="C7244" s="1">
        <v>41556</v>
      </c>
      <c r="D7244" t="s">
        <v>65</v>
      </c>
      <c r="F7244" t="s">
        <v>34583</v>
      </c>
      <c r="G7244" t="s">
        <v>127</v>
      </c>
      <c r="H7244" t="s">
        <v>22718</v>
      </c>
      <c r="I7244" t="s">
        <v>22719</v>
      </c>
      <c r="J7244" t="s">
        <v>22720</v>
      </c>
      <c r="K7244" t="s">
        <v>240</v>
      </c>
      <c r="M7244" t="s">
        <v>22721</v>
      </c>
      <c r="N7244" t="s">
        <v>11392</v>
      </c>
      <c r="O7244" t="s">
        <v>153</v>
      </c>
      <c r="P7244" t="s">
        <v>117</v>
      </c>
    </row>
    <row r="7245" spans="1:16" x14ac:dyDescent="0.2">
      <c r="A7245" t="s">
        <v>39231</v>
      </c>
      <c r="B7245" t="s">
        <v>29230</v>
      </c>
      <c r="C7245" s="1">
        <v>32737</v>
      </c>
      <c r="D7245" t="s">
        <v>65</v>
      </c>
      <c r="E7245" t="s">
        <v>25336</v>
      </c>
      <c r="F7245" t="s">
        <v>25337</v>
      </c>
      <c r="G7245" t="s">
        <v>25198</v>
      </c>
      <c r="H7245" t="s">
        <v>39231</v>
      </c>
      <c r="I7245" t="s">
        <v>25921</v>
      </c>
      <c r="J7245" t="s">
        <v>35248</v>
      </c>
      <c r="K7245" t="s">
        <v>25162</v>
      </c>
      <c r="N7245" t="s">
        <v>26209</v>
      </c>
      <c r="P7245" t="s">
        <v>39232</v>
      </c>
    </row>
    <row r="7246" spans="1:16" x14ac:dyDescent="0.2">
      <c r="A7246" t="s">
        <v>35247</v>
      </c>
      <c r="B7246" t="s">
        <v>28024</v>
      </c>
      <c r="C7246" s="1">
        <v>36608</v>
      </c>
      <c r="D7246" t="s">
        <v>65</v>
      </c>
      <c r="E7246" t="s">
        <v>25336</v>
      </c>
      <c r="F7246" t="s">
        <v>25337</v>
      </c>
      <c r="G7246" t="s">
        <v>25198</v>
      </c>
      <c r="H7246" t="s">
        <v>35247</v>
      </c>
      <c r="J7246" t="s">
        <v>35248</v>
      </c>
      <c r="K7246" t="s">
        <v>25162</v>
      </c>
      <c r="L7246" t="s">
        <v>115</v>
      </c>
      <c r="N7246" t="s">
        <v>26209</v>
      </c>
      <c r="P7246" t="s">
        <v>35249</v>
      </c>
    </row>
    <row r="7247" spans="1:16" x14ac:dyDescent="0.2">
      <c r="A7247" t="s">
        <v>46333</v>
      </c>
      <c r="B7247" t="s">
        <v>46334</v>
      </c>
      <c r="C7247" s="1">
        <v>43280</v>
      </c>
      <c r="D7247" t="s">
        <v>65</v>
      </c>
      <c r="E7247" t="s">
        <v>342</v>
      </c>
      <c r="F7247" t="s">
        <v>34205</v>
      </c>
      <c r="G7247" t="s">
        <v>1184</v>
      </c>
      <c r="H7247" t="s">
        <v>46333</v>
      </c>
      <c r="I7247" t="s">
        <v>46335</v>
      </c>
      <c r="J7247" t="s">
        <v>46336</v>
      </c>
      <c r="K7247" t="s">
        <v>86</v>
      </c>
      <c r="N7247" t="s">
        <v>46337</v>
      </c>
      <c r="O7247" t="s">
        <v>94</v>
      </c>
      <c r="P7247" t="s">
        <v>46338</v>
      </c>
    </row>
    <row r="7248" spans="1:16" x14ac:dyDescent="0.2">
      <c r="A7248" t="s">
        <v>32349</v>
      </c>
      <c r="B7248" t="s">
        <v>32348</v>
      </c>
      <c r="C7248" s="1">
        <v>42937</v>
      </c>
      <c r="D7248" t="s">
        <v>65</v>
      </c>
      <c r="E7248" t="s">
        <v>25519</v>
      </c>
      <c r="F7248" t="s">
        <v>25520</v>
      </c>
      <c r="G7248" t="s">
        <v>25153</v>
      </c>
      <c r="H7248" t="s">
        <v>32349</v>
      </c>
      <c r="I7248" t="s">
        <v>25155</v>
      </c>
      <c r="J7248" t="s">
        <v>36503</v>
      </c>
      <c r="K7248" t="s">
        <v>25156</v>
      </c>
      <c r="L7248" t="s">
        <v>26087</v>
      </c>
      <c r="M7248" t="s">
        <v>31808</v>
      </c>
      <c r="N7248" t="s">
        <v>32350</v>
      </c>
    </row>
    <row r="7249" spans="1:16" x14ac:dyDescent="0.2">
      <c r="A7249" t="s">
        <v>42339</v>
      </c>
      <c r="B7249" t="s">
        <v>42340</v>
      </c>
      <c r="C7249" s="1">
        <v>41590</v>
      </c>
      <c r="D7249" t="s">
        <v>65</v>
      </c>
      <c r="E7249" t="s">
        <v>12408</v>
      </c>
      <c r="F7249" t="s">
        <v>12409</v>
      </c>
      <c r="G7249" t="s">
        <v>127</v>
      </c>
      <c r="H7249" t="s">
        <v>42339</v>
      </c>
      <c r="I7249" t="s">
        <v>42341</v>
      </c>
      <c r="J7249" t="s">
        <v>42342</v>
      </c>
      <c r="K7249" t="s">
        <v>111</v>
      </c>
      <c r="L7249" t="s">
        <v>115</v>
      </c>
      <c r="M7249" t="s">
        <v>527</v>
      </c>
      <c r="N7249" t="s">
        <v>528</v>
      </c>
      <c r="O7249" t="s">
        <v>153</v>
      </c>
      <c r="P7249" t="s">
        <v>117</v>
      </c>
    </row>
    <row r="7250" spans="1:16" x14ac:dyDescent="0.2">
      <c r="A7250" t="s">
        <v>36642</v>
      </c>
      <c r="B7250" t="s">
        <v>32542</v>
      </c>
      <c r="C7250" s="1">
        <v>33199</v>
      </c>
      <c r="D7250" t="s">
        <v>65</v>
      </c>
      <c r="E7250" t="s">
        <v>70</v>
      </c>
      <c r="G7250" t="s">
        <v>25198</v>
      </c>
      <c r="H7250" t="s">
        <v>36642</v>
      </c>
      <c r="J7250" t="s">
        <v>36643</v>
      </c>
      <c r="K7250" t="s">
        <v>25205</v>
      </c>
      <c r="L7250" t="s">
        <v>115</v>
      </c>
      <c r="N7250" t="s">
        <v>32539</v>
      </c>
      <c r="P7250" t="s">
        <v>36644</v>
      </c>
    </row>
    <row r="7251" spans="1:16" x14ac:dyDescent="0.2">
      <c r="A7251" t="s">
        <v>16141</v>
      </c>
      <c r="B7251" t="s">
        <v>16140</v>
      </c>
      <c r="C7251" s="1">
        <v>41619</v>
      </c>
      <c r="D7251" t="s">
        <v>65</v>
      </c>
      <c r="E7251" t="s">
        <v>284</v>
      </c>
      <c r="F7251" t="s">
        <v>285</v>
      </c>
      <c r="G7251" t="s">
        <v>127</v>
      </c>
      <c r="H7251" t="s">
        <v>16141</v>
      </c>
      <c r="I7251" t="s">
        <v>16142</v>
      </c>
      <c r="J7251" t="s">
        <v>16143</v>
      </c>
      <c r="K7251" t="s">
        <v>185</v>
      </c>
      <c r="M7251" t="s">
        <v>10282</v>
      </c>
      <c r="N7251" t="s">
        <v>16144</v>
      </c>
      <c r="O7251" t="s">
        <v>153</v>
      </c>
      <c r="P7251" t="s">
        <v>16145</v>
      </c>
    </row>
    <row r="7252" spans="1:16" x14ac:dyDescent="0.2">
      <c r="A7252" t="s">
        <v>27972</v>
      </c>
      <c r="B7252" t="s">
        <v>27971</v>
      </c>
      <c r="C7252" s="1">
        <v>41325</v>
      </c>
      <c r="D7252" t="s">
        <v>65</v>
      </c>
      <c r="E7252" t="s">
        <v>25222</v>
      </c>
      <c r="F7252" t="s">
        <v>25223</v>
      </c>
      <c r="G7252" t="s">
        <v>25160</v>
      </c>
      <c r="H7252" t="s">
        <v>27972</v>
      </c>
      <c r="I7252" t="s">
        <v>25204</v>
      </c>
      <c r="J7252" t="s">
        <v>34482</v>
      </c>
      <c r="K7252" t="s">
        <v>25173</v>
      </c>
      <c r="L7252" t="s">
        <v>27973</v>
      </c>
      <c r="M7252" t="s">
        <v>25317</v>
      </c>
      <c r="N7252" t="s">
        <v>27974</v>
      </c>
    </row>
    <row r="7253" spans="1:16" x14ac:dyDescent="0.2">
      <c r="A7253" t="s">
        <v>40033</v>
      </c>
      <c r="B7253" t="s">
        <v>40034</v>
      </c>
      <c r="C7253" s="1">
        <v>43769</v>
      </c>
      <c r="D7253" t="s">
        <v>65</v>
      </c>
      <c r="E7253" t="s">
        <v>25222</v>
      </c>
      <c r="F7253" t="s">
        <v>25223</v>
      </c>
      <c r="G7253" t="s">
        <v>25171</v>
      </c>
      <c r="H7253" t="s">
        <v>40033</v>
      </c>
      <c r="I7253" t="s">
        <v>40035</v>
      </c>
      <c r="J7253" t="s">
        <v>34541</v>
      </c>
      <c r="K7253" t="s">
        <v>25156</v>
      </c>
      <c r="L7253" t="s">
        <v>25980</v>
      </c>
      <c r="M7253" t="s">
        <v>25317</v>
      </c>
      <c r="N7253" t="s">
        <v>40036</v>
      </c>
      <c r="P7253" t="s">
        <v>40037</v>
      </c>
    </row>
    <row r="7254" spans="1:16" x14ac:dyDescent="0.2">
      <c r="A7254" t="s">
        <v>38934</v>
      </c>
      <c r="B7254" t="s">
        <v>26256</v>
      </c>
      <c r="C7254" s="1">
        <v>36689</v>
      </c>
      <c r="D7254" t="s">
        <v>65</v>
      </c>
      <c r="E7254" t="s">
        <v>25222</v>
      </c>
      <c r="F7254" t="s">
        <v>25223</v>
      </c>
      <c r="G7254" t="s">
        <v>25171</v>
      </c>
      <c r="H7254" t="s">
        <v>38934</v>
      </c>
      <c r="I7254" t="s">
        <v>26257</v>
      </c>
      <c r="J7254" t="s">
        <v>34541</v>
      </c>
      <c r="K7254" t="s">
        <v>25205</v>
      </c>
      <c r="L7254" t="s">
        <v>26258</v>
      </c>
      <c r="M7254" t="s">
        <v>25317</v>
      </c>
      <c r="N7254" t="s">
        <v>26259</v>
      </c>
      <c r="P7254" t="s">
        <v>38935</v>
      </c>
    </row>
    <row r="7255" spans="1:16" x14ac:dyDescent="0.2">
      <c r="A7255" t="s">
        <v>31455</v>
      </c>
      <c r="B7255" t="s">
        <v>31454</v>
      </c>
      <c r="C7255" s="1">
        <v>39163</v>
      </c>
      <c r="D7255" t="s">
        <v>65</v>
      </c>
      <c r="E7255" t="s">
        <v>25222</v>
      </c>
      <c r="F7255" t="s">
        <v>25223</v>
      </c>
      <c r="G7255" t="s">
        <v>25160</v>
      </c>
      <c r="H7255" t="s">
        <v>31455</v>
      </c>
      <c r="I7255" t="s">
        <v>36317</v>
      </c>
      <c r="J7255" t="s">
        <v>36318</v>
      </c>
      <c r="K7255" t="s">
        <v>25505</v>
      </c>
      <c r="L7255" t="s">
        <v>31456</v>
      </c>
      <c r="M7255" t="s">
        <v>36319</v>
      </c>
      <c r="N7255" t="s">
        <v>29772</v>
      </c>
      <c r="P7255" t="s">
        <v>31457</v>
      </c>
    </row>
    <row r="7256" spans="1:16" x14ac:dyDescent="0.2">
      <c r="A7256" t="s">
        <v>25881</v>
      </c>
      <c r="B7256" t="s">
        <v>25880</v>
      </c>
      <c r="C7256" s="1">
        <v>41871</v>
      </c>
      <c r="D7256" t="s">
        <v>65</v>
      </c>
      <c r="E7256" t="s">
        <v>25222</v>
      </c>
      <c r="F7256" t="s">
        <v>25223</v>
      </c>
      <c r="G7256" t="s">
        <v>25160</v>
      </c>
      <c r="H7256" t="s">
        <v>25881</v>
      </c>
      <c r="I7256" t="s">
        <v>25882</v>
      </c>
      <c r="J7256" t="s">
        <v>34438</v>
      </c>
      <c r="K7256" t="s">
        <v>25156</v>
      </c>
      <c r="L7256" t="s">
        <v>25883</v>
      </c>
      <c r="N7256" t="s">
        <v>25884</v>
      </c>
      <c r="P7256" t="s">
        <v>25182</v>
      </c>
    </row>
    <row r="7257" spans="1:16" x14ac:dyDescent="0.2">
      <c r="A7257" t="s">
        <v>51704</v>
      </c>
      <c r="B7257" t="s">
        <v>51705</v>
      </c>
      <c r="C7257" s="1">
        <v>43866</v>
      </c>
      <c r="D7257" t="s">
        <v>65</v>
      </c>
      <c r="E7257" t="s">
        <v>315</v>
      </c>
      <c r="F7257" t="s">
        <v>316</v>
      </c>
      <c r="G7257" t="s">
        <v>127</v>
      </c>
      <c r="H7257" t="s">
        <v>51704</v>
      </c>
      <c r="I7257" t="s">
        <v>51706</v>
      </c>
      <c r="J7257" t="s">
        <v>51707</v>
      </c>
      <c r="K7257" t="s">
        <v>245</v>
      </c>
      <c r="L7257" t="s">
        <v>51708</v>
      </c>
      <c r="M7257" t="s">
        <v>51709</v>
      </c>
      <c r="N7257" t="s">
        <v>51247</v>
      </c>
      <c r="O7257" t="s">
        <v>94</v>
      </c>
      <c r="P7257" t="s">
        <v>49408</v>
      </c>
    </row>
    <row r="7258" spans="1:16" x14ac:dyDescent="0.2">
      <c r="A7258" t="s">
        <v>51633</v>
      </c>
      <c r="B7258" t="s">
        <v>51634</v>
      </c>
      <c r="C7258" s="1">
        <v>43832</v>
      </c>
      <c r="D7258" t="s">
        <v>65</v>
      </c>
      <c r="E7258" t="s">
        <v>315</v>
      </c>
      <c r="F7258" t="s">
        <v>316</v>
      </c>
      <c r="G7258" t="s">
        <v>127</v>
      </c>
      <c r="H7258" t="s">
        <v>51633</v>
      </c>
      <c r="I7258" t="s">
        <v>51635</v>
      </c>
      <c r="J7258" t="s">
        <v>51636</v>
      </c>
      <c r="K7258" t="s">
        <v>86</v>
      </c>
      <c r="L7258" t="s">
        <v>51637</v>
      </c>
      <c r="M7258" t="s">
        <v>7435</v>
      </c>
      <c r="N7258" t="s">
        <v>51247</v>
      </c>
      <c r="O7258" t="s">
        <v>94</v>
      </c>
      <c r="P7258" t="s">
        <v>48567</v>
      </c>
    </row>
    <row r="7259" spans="1:16" x14ac:dyDescent="0.2">
      <c r="A7259" t="s">
        <v>19030</v>
      </c>
      <c r="B7259" t="s">
        <v>19029</v>
      </c>
      <c r="C7259" s="1">
        <v>36244</v>
      </c>
      <c r="D7259" t="s">
        <v>65</v>
      </c>
      <c r="E7259" t="s">
        <v>315</v>
      </c>
      <c r="F7259" t="s">
        <v>316</v>
      </c>
      <c r="G7259" t="s">
        <v>133</v>
      </c>
      <c r="H7259" t="s">
        <v>19030</v>
      </c>
      <c r="I7259" t="s">
        <v>19031</v>
      </c>
      <c r="J7259" t="s">
        <v>19032</v>
      </c>
      <c r="K7259" t="s">
        <v>93</v>
      </c>
      <c r="M7259" t="s">
        <v>19033</v>
      </c>
      <c r="N7259" t="s">
        <v>18293</v>
      </c>
      <c r="O7259" t="s">
        <v>153</v>
      </c>
      <c r="P7259" t="s">
        <v>117</v>
      </c>
    </row>
    <row r="7260" spans="1:16" x14ac:dyDescent="0.2">
      <c r="A7260" t="s">
        <v>19030</v>
      </c>
      <c r="B7260" t="s">
        <v>19029</v>
      </c>
      <c r="C7260" s="1">
        <v>36244</v>
      </c>
      <c r="D7260" t="s">
        <v>65</v>
      </c>
      <c r="E7260" t="s">
        <v>315</v>
      </c>
      <c r="F7260" t="s">
        <v>316</v>
      </c>
      <c r="G7260" t="s">
        <v>127</v>
      </c>
      <c r="H7260" t="s">
        <v>19030</v>
      </c>
      <c r="I7260" t="s">
        <v>19034</v>
      </c>
      <c r="J7260" t="s">
        <v>19035</v>
      </c>
      <c r="K7260" t="s">
        <v>93</v>
      </c>
      <c r="L7260" t="s">
        <v>115</v>
      </c>
      <c r="M7260" t="s">
        <v>19033</v>
      </c>
      <c r="N7260" t="s">
        <v>18297</v>
      </c>
      <c r="O7260" t="s">
        <v>153</v>
      </c>
      <c r="P7260" t="s">
        <v>117</v>
      </c>
    </row>
    <row r="7261" spans="1:16" x14ac:dyDescent="0.2">
      <c r="A7261" t="s">
        <v>42343</v>
      </c>
      <c r="B7261" t="s">
        <v>42344</v>
      </c>
      <c r="C7261" s="1">
        <v>25568</v>
      </c>
      <c r="D7261" t="s">
        <v>65</v>
      </c>
      <c r="E7261" t="s">
        <v>42345</v>
      </c>
      <c r="G7261" t="s">
        <v>127</v>
      </c>
      <c r="H7261" t="s">
        <v>42343</v>
      </c>
      <c r="I7261" t="s">
        <v>42346</v>
      </c>
      <c r="J7261" t="s">
        <v>42347</v>
      </c>
      <c r="K7261" t="s">
        <v>111</v>
      </c>
      <c r="M7261" t="s">
        <v>42348</v>
      </c>
      <c r="O7261" t="s">
        <v>153</v>
      </c>
    </row>
    <row r="7262" spans="1:16" x14ac:dyDescent="0.2">
      <c r="A7262" t="s">
        <v>51753</v>
      </c>
      <c r="B7262" t="s">
        <v>51754</v>
      </c>
      <c r="C7262" s="1">
        <v>43882</v>
      </c>
      <c r="D7262" t="s">
        <v>65</v>
      </c>
      <c r="E7262" t="s">
        <v>315</v>
      </c>
      <c r="F7262" t="s">
        <v>316</v>
      </c>
      <c r="G7262" t="s">
        <v>127</v>
      </c>
      <c r="H7262" t="s">
        <v>51753</v>
      </c>
      <c r="I7262" t="s">
        <v>51755</v>
      </c>
      <c r="J7262" t="s">
        <v>51756</v>
      </c>
      <c r="K7262" t="s">
        <v>160</v>
      </c>
      <c r="L7262" t="s">
        <v>51757</v>
      </c>
      <c r="M7262" t="s">
        <v>47240</v>
      </c>
      <c r="N7262" t="s">
        <v>51247</v>
      </c>
      <c r="O7262" t="s">
        <v>94</v>
      </c>
      <c r="P7262" t="s">
        <v>49408</v>
      </c>
    </row>
    <row r="7263" spans="1:16" x14ac:dyDescent="0.2">
      <c r="A7263" t="s">
        <v>18291</v>
      </c>
      <c r="B7263" t="s">
        <v>18290</v>
      </c>
      <c r="C7263" s="1">
        <v>41619</v>
      </c>
      <c r="D7263" t="s">
        <v>65</v>
      </c>
      <c r="E7263" t="s">
        <v>315</v>
      </c>
      <c r="F7263" t="s">
        <v>316</v>
      </c>
      <c r="G7263" t="s">
        <v>127</v>
      </c>
      <c r="H7263" t="s">
        <v>18291</v>
      </c>
      <c r="I7263" t="s">
        <v>18294</v>
      </c>
      <c r="J7263" t="s">
        <v>18295</v>
      </c>
      <c r="K7263" t="s">
        <v>67</v>
      </c>
      <c r="M7263" t="s">
        <v>18296</v>
      </c>
      <c r="N7263" t="s">
        <v>18297</v>
      </c>
      <c r="O7263" t="s">
        <v>94</v>
      </c>
      <c r="P7263" t="s">
        <v>117</v>
      </c>
    </row>
    <row r="7264" spans="1:16" x14ac:dyDescent="0.2">
      <c r="A7264" t="s">
        <v>18291</v>
      </c>
      <c r="B7264" t="s">
        <v>18290</v>
      </c>
      <c r="C7264" s="1">
        <v>41619</v>
      </c>
      <c r="D7264" t="s">
        <v>65</v>
      </c>
      <c r="E7264" t="s">
        <v>315</v>
      </c>
      <c r="F7264" t="s">
        <v>316</v>
      </c>
      <c r="G7264" t="s">
        <v>133</v>
      </c>
      <c r="H7264" t="s">
        <v>18291</v>
      </c>
      <c r="I7264" t="s">
        <v>18292</v>
      </c>
      <c r="K7264" t="s">
        <v>67</v>
      </c>
      <c r="M7264" t="s">
        <v>7435</v>
      </c>
      <c r="N7264" t="s">
        <v>18293</v>
      </c>
      <c r="O7264" t="s">
        <v>153</v>
      </c>
      <c r="P7264" t="s">
        <v>117</v>
      </c>
    </row>
    <row r="7265" spans="1:16" x14ac:dyDescent="0.2">
      <c r="A7265" t="s">
        <v>51758</v>
      </c>
      <c r="B7265" t="s">
        <v>51759</v>
      </c>
      <c r="C7265" s="1">
        <v>43895</v>
      </c>
      <c r="D7265" t="s">
        <v>65</v>
      </c>
      <c r="E7265" t="s">
        <v>315</v>
      </c>
      <c r="F7265" t="s">
        <v>316</v>
      </c>
      <c r="G7265" t="s">
        <v>127</v>
      </c>
      <c r="H7265" t="s">
        <v>51758</v>
      </c>
      <c r="I7265" t="s">
        <v>51760</v>
      </c>
      <c r="J7265" t="s">
        <v>51761</v>
      </c>
      <c r="K7265" t="s">
        <v>93</v>
      </c>
      <c r="L7265" t="s">
        <v>51762</v>
      </c>
      <c r="M7265" t="s">
        <v>51763</v>
      </c>
      <c r="N7265" t="s">
        <v>51247</v>
      </c>
      <c r="O7265" t="s">
        <v>94</v>
      </c>
      <c r="P7265" t="s">
        <v>49408</v>
      </c>
    </row>
    <row r="7266" spans="1:16" x14ac:dyDescent="0.2">
      <c r="A7266" t="s">
        <v>7563</v>
      </c>
      <c r="B7266" t="s">
        <v>7562</v>
      </c>
      <c r="C7266" s="1">
        <v>42185</v>
      </c>
      <c r="D7266" t="s">
        <v>65</v>
      </c>
      <c r="E7266" t="s">
        <v>161</v>
      </c>
      <c r="F7266" t="s">
        <v>162</v>
      </c>
      <c r="G7266" t="s">
        <v>127</v>
      </c>
      <c r="H7266" t="s">
        <v>7563</v>
      </c>
      <c r="I7266" t="s">
        <v>7564</v>
      </c>
      <c r="J7266" t="s">
        <v>7565</v>
      </c>
      <c r="K7266" t="s">
        <v>111</v>
      </c>
      <c r="L7266" t="s">
        <v>254</v>
      </c>
      <c r="M7266" t="s">
        <v>897</v>
      </c>
      <c r="N7266" t="s">
        <v>728</v>
      </c>
      <c r="O7266" t="s">
        <v>153</v>
      </c>
    </row>
    <row r="7267" spans="1:16" x14ac:dyDescent="0.2">
      <c r="A7267" t="s">
        <v>8095</v>
      </c>
      <c r="B7267" t="s">
        <v>8094</v>
      </c>
      <c r="C7267" s="1">
        <v>41072</v>
      </c>
      <c r="D7267" t="s">
        <v>65</v>
      </c>
      <c r="E7267" t="s">
        <v>507</v>
      </c>
      <c r="F7267" t="s">
        <v>508</v>
      </c>
      <c r="G7267" t="s">
        <v>127</v>
      </c>
      <c r="H7267" t="s">
        <v>8095</v>
      </c>
      <c r="I7267" t="s">
        <v>8096</v>
      </c>
      <c r="J7267" t="s">
        <v>8097</v>
      </c>
      <c r="K7267" t="s">
        <v>93</v>
      </c>
      <c r="M7267" t="s">
        <v>8098</v>
      </c>
      <c r="N7267" t="s">
        <v>574</v>
      </c>
      <c r="O7267" t="s">
        <v>94</v>
      </c>
    </row>
    <row r="7268" spans="1:16" x14ac:dyDescent="0.2">
      <c r="A7268" t="s">
        <v>39819</v>
      </c>
      <c r="B7268" t="s">
        <v>39820</v>
      </c>
      <c r="C7268" s="1">
        <v>43734</v>
      </c>
      <c r="D7268" t="s">
        <v>65</v>
      </c>
      <c r="E7268" t="s">
        <v>25151</v>
      </c>
      <c r="F7268" t="s">
        <v>25152</v>
      </c>
      <c r="G7268" t="s">
        <v>25257</v>
      </c>
      <c r="H7268" t="s">
        <v>39819</v>
      </c>
      <c r="I7268" t="s">
        <v>25155</v>
      </c>
      <c r="J7268" t="s">
        <v>34229</v>
      </c>
      <c r="K7268" t="s">
        <v>25230</v>
      </c>
      <c r="L7268" t="s">
        <v>39821</v>
      </c>
      <c r="N7268" t="s">
        <v>39822</v>
      </c>
      <c r="P7268" t="s">
        <v>39823</v>
      </c>
    </row>
    <row r="7269" spans="1:16" x14ac:dyDescent="0.2">
      <c r="A7269" t="s">
        <v>1462</v>
      </c>
      <c r="B7269" t="s">
        <v>1461</v>
      </c>
      <c r="C7269" s="1">
        <v>42926</v>
      </c>
      <c r="D7269" t="s">
        <v>65</v>
      </c>
      <c r="E7269" t="s">
        <v>680</v>
      </c>
      <c r="F7269" t="s">
        <v>681</v>
      </c>
      <c r="G7269" t="s">
        <v>127</v>
      </c>
      <c r="H7269" t="s">
        <v>1462</v>
      </c>
      <c r="I7269" t="s">
        <v>1463</v>
      </c>
      <c r="J7269" t="s">
        <v>1464</v>
      </c>
      <c r="K7269" t="s">
        <v>93</v>
      </c>
      <c r="M7269" t="s">
        <v>1465</v>
      </c>
      <c r="N7269" t="s">
        <v>43810</v>
      </c>
      <c r="O7269" t="s">
        <v>94</v>
      </c>
    </row>
    <row r="7270" spans="1:16" x14ac:dyDescent="0.2">
      <c r="A7270" t="s">
        <v>6918</v>
      </c>
      <c r="B7270" t="s">
        <v>6917</v>
      </c>
      <c r="C7270" s="1">
        <v>39889</v>
      </c>
      <c r="D7270" t="s">
        <v>65</v>
      </c>
      <c r="E7270" t="s">
        <v>128</v>
      </c>
      <c r="F7270" t="s">
        <v>129</v>
      </c>
      <c r="G7270" t="s">
        <v>133</v>
      </c>
      <c r="H7270" t="s">
        <v>6918</v>
      </c>
      <c r="I7270" t="s">
        <v>6919</v>
      </c>
      <c r="J7270" t="s">
        <v>6920</v>
      </c>
      <c r="K7270" t="s">
        <v>93</v>
      </c>
      <c r="L7270" t="s">
        <v>115</v>
      </c>
      <c r="M7270" t="s">
        <v>5906</v>
      </c>
      <c r="N7270" t="s">
        <v>6921</v>
      </c>
      <c r="O7270" t="s">
        <v>94</v>
      </c>
      <c r="P7270" t="s">
        <v>117</v>
      </c>
    </row>
    <row r="7271" spans="1:16" x14ac:dyDescent="0.2">
      <c r="A7271" t="s">
        <v>6918</v>
      </c>
      <c r="B7271" t="s">
        <v>6917</v>
      </c>
      <c r="C7271" s="1">
        <v>39889</v>
      </c>
      <c r="D7271" t="s">
        <v>65</v>
      </c>
      <c r="E7271" t="s">
        <v>128</v>
      </c>
      <c r="F7271" t="s">
        <v>129</v>
      </c>
      <c r="G7271" t="s">
        <v>133</v>
      </c>
      <c r="H7271" t="s">
        <v>6918</v>
      </c>
      <c r="I7271" t="s">
        <v>6919</v>
      </c>
      <c r="J7271" t="s">
        <v>6920</v>
      </c>
      <c r="K7271" t="s">
        <v>93</v>
      </c>
      <c r="M7271" t="s">
        <v>6922</v>
      </c>
      <c r="N7271" t="s">
        <v>6923</v>
      </c>
      <c r="O7271" t="s">
        <v>94</v>
      </c>
      <c r="P7271" t="s">
        <v>117</v>
      </c>
    </row>
    <row r="7272" spans="1:16" x14ac:dyDescent="0.2">
      <c r="A7272" t="s">
        <v>6953</v>
      </c>
      <c r="B7272" t="s">
        <v>6952</v>
      </c>
      <c r="C7272" s="1">
        <v>40284</v>
      </c>
      <c r="D7272" t="s">
        <v>65</v>
      </c>
      <c r="E7272" t="s">
        <v>128</v>
      </c>
      <c r="F7272" t="s">
        <v>129</v>
      </c>
      <c r="G7272" t="s">
        <v>127</v>
      </c>
      <c r="H7272" t="s">
        <v>6953</v>
      </c>
      <c r="I7272" t="s">
        <v>6954</v>
      </c>
      <c r="J7272" t="s">
        <v>6955</v>
      </c>
      <c r="K7272" t="s">
        <v>93</v>
      </c>
      <c r="M7272" t="s">
        <v>6956</v>
      </c>
      <c r="N7272" t="s">
        <v>6957</v>
      </c>
      <c r="O7272">
        <v>0</v>
      </c>
    </row>
    <row r="7273" spans="1:16" x14ac:dyDescent="0.2">
      <c r="A7273" t="s">
        <v>6953</v>
      </c>
      <c r="B7273" t="s">
        <v>6952</v>
      </c>
      <c r="C7273" s="1">
        <v>40284</v>
      </c>
      <c r="D7273" t="s">
        <v>65</v>
      </c>
      <c r="E7273" t="s">
        <v>128</v>
      </c>
      <c r="F7273" t="s">
        <v>129</v>
      </c>
      <c r="G7273" t="s">
        <v>133</v>
      </c>
      <c r="H7273" t="s">
        <v>6953</v>
      </c>
      <c r="I7273" t="s">
        <v>6958</v>
      </c>
      <c r="J7273" t="s">
        <v>6955</v>
      </c>
      <c r="K7273" t="s">
        <v>93</v>
      </c>
      <c r="L7273" t="s">
        <v>347</v>
      </c>
      <c r="M7273" t="s">
        <v>6959</v>
      </c>
      <c r="N7273" t="s">
        <v>6960</v>
      </c>
      <c r="O7273" t="s">
        <v>94</v>
      </c>
      <c r="P7273" t="s">
        <v>117</v>
      </c>
    </row>
    <row r="7274" spans="1:16" x14ac:dyDescent="0.2">
      <c r="A7274" t="s">
        <v>651</v>
      </c>
      <c r="B7274" t="s">
        <v>6961</v>
      </c>
      <c r="C7274" s="1">
        <v>39982</v>
      </c>
      <c r="D7274" t="s">
        <v>65</v>
      </c>
      <c r="E7274" t="s">
        <v>128</v>
      </c>
      <c r="F7274" t="s">
        <v>129</v>
      </c>
      <c r="G7274" t="s">
        <v>127</v>
      </c>
      <c r="H7274" t="s">
        <v>651</v>
      </c>
      <c r="I7274" t="s">
        <v>45335</v>
      </c>
      <c r="J7274" t="s">
        <v>45336</v>
      </c>
      <c r="K7274" t="s">
        <v>93</v>
      </c>
      <c r="M7274" t="s">
        <v>45337</v>
      </c>
      <c r="O7274" t="s">
        <v>94</v>
      </c>
      <c r="P7274" t="s">
        <v>45338</v>
      </c>
    </row>
    <row r="7275" spans="1:16" x14ac:dyDescent="0.2">
      <c r="A7275" t="s">
        <v>651</v>
      </c>
      <c r="B7275" t="s">
        <v>6961</v>
      </c>
      <c r="C7275" s="1">
        <v>39982</v>
      </c>
      <c r="D7275" t="s">
        <v>65</v>
      </c>
      <c r="E7275" t="s">
        <v>128</v>
      </c>
      <c r="F7275" t="s">
        <v>129</v>
      </c>
      <c r="G7275" t="s">
        <v>133</v>
      </c>
      <c r="H7275" t="s">
        <v>651</v>
      </c>
      <c r="I7275" t="s">
        <v>6962</v>
      </c>
      <c r="J7275" t="s">
        <v>6963</v>
      </c>
      <c r="K7275" t="s">
        <v>93</v>
      </c>
      <c r="L7275" t="s">
        <v>347</v>
      </c>
      <c r="M7275" t="s">
        <v>6964</v>
      </c>
      <c r="N7275" t="s">
        <v>6921</v>
      </c>
      <c r="O7275" t="s">
        <v>94</v>
      </c>
      <c r="P7275" t="s">
        <v>117</v>
      </c>
    </row>
    <row r="7276" spans="1:16" x14ac:dyDescent="0.2">
      <c r="A7276" t="s">
        <v>42717</v>
      </c>
      <c r="B7276" t="s">
        <v>42718</v>
      </c>
      <c r="C7276" s="1">
        <v>40935</v>
      </c>
      <c r="D7276" t="s">
        <v>65</v>
      </c>
      <c r="E7276" t="s">
        <v>128</v>
      </c>
      <c r="F7276" t="s">
        <v>129</v>
      </c>
      <c r="G7276" t="s">
        <v>133</v>
      </c>
      <c r="H7276" t="s">
        <v>42717</v>
      </c>
      <c r="I7276" t="s">
        <v>42719</v>
      </c>
      <c r="J7276" t="s">
        <v>42720</v>
      </c>
      <c r="K7276" t="s">
        <v>93</v>
      </c>
      <c r="L7276" t="s">
        <v>347</v>
      </c>
      <c r="M7276" t="s">
        <v>590</v>
      </c>
      <c r="N7276" t="s">
        <v>42721</v>
      </c>
      <c r="O7276" t="s">
        <v>94</v>
      </c>
    </row>
    <row r="7277" spans="1:16" x14ac:dyDescent="0.2">
      <c r="A7277" t="s">
        <v>42722</v>
      </c>
      <c r="B7277" t="s">
        <v>42718</v>
      </c>
      <c r="C7277" s="1">
        <v>25568</v>
      </c>
      <c r="D7277" t="s">
        <v>65</v>
      </c>
      <c r="E7277" t="s">
        <v>128</v>
      </c>
      <c r="F7277" t="s">
        <v>129</v>
      </c>
      <c r="G7277" t="s">
        <v>133</v>
      </c>
      <c r="H7277" t="s">
        <v>42722</v>
      </c>
      <c r="I7277" t="s">
        <v>42723</v>
      </c>
      <c r="K7277" t="s">
        <v>67</v>
      </c>
      <c r="O7277">
        <v>0</v>
      </c>
    </row>
    <row r="7278" spans="1:16" x14ac:dyDescent="0.2">
      <c r="A7278" t="s">
        <v>6966</v>
      </c>
      <c r="B7278" t="s">
        <v>6965</v>
      </c>
      <c r="C7278" s="1">
        <v>39982</v>
      </c>
      <c r="D7278" t="s">
        <v>65</v>
      </c>
      <c r="E7278" t="s">
        <v>128</v>
      </c>
      <c r="F7278" t="s">
        <v>129</v>
      </c>
      <c r="G7278" t="s">
        <v>133</v>
      </c>
      <c r="H7278" t="s">
        <v>6966</v>
      </c>
      <c r="I7278" t="s">
        <v>6919</v>
      </c>
      <c r="J7278" t="s">
        <v>6967</v>
      </c>
      <c r="K7278" t="s">
        <v>67</v>
      </c>
      <c r="L7278" t="s">
        <v>347</v>
      </c>
      <c r="M7278" t="s">
        <v>6968</v>
      </c>
      <c r="N7278" t="s">
        <v>6969</v>
      </c>
      <c r="O7278">
        <v>0</v>
      </c>
    </row>
    <row r="7279" spans="1:16" x14ac:dyDescent="0.2">
      <c r="A7279" t="s">
        <v>6970</v>
      </c>
      <c r="B7279" t="s">
        <v>6965</v>
      </c>
      <c r="C7279" s="1">
        <v>39982</v>
      </c>
      <c r="D7279" t="s">
        <v>65</v>
      </c>
      <c r="E7279" t="s">
        <v>594</v>
      </c>
      <c r="F7279" t="s">
        <v>595</v>
      </c>
      <c r="G7279" t="s">
        <v>127</v>
      </c>
      <c r="H7279" t="s">
        <v>6970</v>
      </c>
      <c r="I7279" t="s">
        <v>6971</v>
      </c>
      <c r="J7279" t="s">
        <v>6972</v>
      </c>
      <c r="K7279" t="s">
        <v>67</v>
      </c>
      <c r="M7279" t="s">
        <v>6973</v>
      </c>
      <c r="N7279" t="s">
        <v>6960</v>
      </c>
      <c r="O7279" t="s">
        <v>94</v>
      </c>
    </row>
    <row r="7280" spans="1:16" x14ac:dyDescent="0.2">
      <c r="A7280" t="s">
        <v>6975</v>
      </c>
      <c r="B7280" t="s">
        <v>6974</v>
      </c>
      <c r="C7280" s="1">
        <v>40243</v>
      </c>
      <c r="D7280" t="s">
        <v>65</v>
      </c>
      <c r="E7280" t="s">
        <v>128</v>
      </c>
      <c r="F7280" t="s">
        <v>129</v>
      </c>
      <c r="G7280" t="s">
        <v>133</v>
      </c>
      <c r="H7280" t="s">
        <v>6975</v>
      </c>
      <c r="I7280" t="s">
        <v>6976</v>
      </c>
      <c r="J7280" t="s">
        <v>6977</v>
      </c>
      <c r="K7280" t="s">
        <v>86</v>
      </c>
      <c r="L7280" t="s">
        <v>347</v>
      </c>
      <c r="M7280" t="s">
        <v>6978</v>
      </c>
      <c r="N7280" t="s">
        <v>6979</v>
      </c>
      <c r="O7280">
        <v>0</v>
      </c>
    </row>
    <row r="7281" spans="1:16" x14ac:dyDescent="0.2">
      <c r="A7281" t="s">
        <v>7833</v>
      </c>
      <c r="B7281" t="s">
        <v>7832</v>
      </c>
      <c r="C7281" s="1">
        <v>42144</v>
      </c>
      <c r="D7281" t="s">
        <v>65</v>
      </c>
      <c r="E7281" t="s">
        <v>680</v>
      </c>
      <c r="F7281" t="s">
        <v>681</v>
      </c>
      <c r="G7281" t="s">
        <v>127</v>
      </c>
      <c r="H7281" t="s">
        <v>7833</v>
      </c>
      <c r="I7281" t="s">
        <v>89</v>
      </c>
      <c r="J7281" t="s">
        <v>7834</v>
      </c>
      <c r="K7281" t="s">
        <v>93</v>
      </c>
      <c r="M7281" t="s">
        <v>7830</v>
      </c>
      <c r="N7281" t="s">
        <v>43810</v>
      </c>
      <c r="O7281">
        <v>0</v>
      </c>
    </row>
    <row r="7282" spans="1:16" x14ac:dyDescent="0.2">
      <c r="A7282" t="s">
        <v>4595</v>
      </c>
      <c r="B7282" t="s">
        <v>4594</v>
      </c>
      <c r="C7282" s="1">
        <v>41436</v>
      </c>
      <c r="D7282" t="s">
        <v>65</v>
      </c>
      <c r="E7282" t="s">
        <v>512</v>
      </c>
      <c r="F7282" t="s">
        <v>513</v>
      </c>
      <c r="G7282" t="s">
        <v>133</v>
      </c>
      <c r="H7282" t="s">
        <v>4595</v>
      </c>
      <c r="I7282" t="s">
        <v>4596</v>
      </c>
      <c r="J7282" t="s">
        <v>4597</v>
      </c>
      <c r="K7282" t="s">
        <v>240</v>
      </c>
      <c r="M7282" t="s">
        <v>241</v>
      </c>
      <c r="N7282" t="s">
        <v>3691</v>
      </c>
      <c r="O7282" t="s">
        <v>94</v>
      </c>
    </row>
    <row r="7283" spans="1:16" x14ac:dyDescent="0.2">
      <c r="A7283" t="s">
        <v>4591</v>
      </c>
      <c r="B7283" t="s">
        <v>4590</v>
      </c>
      <c r="C7283" s="1">
        <v>41436</v>
      </c>
      <c r="D7283" t="s">
        <v>65</v>
      </c>
      <c r="E7283" t="s">
        <v>512</v>
      </c>
      <c r="F7283" t="s">
        <v>513</v>
      </c>
      <c r="G7283" t="s">
        <v>133</v>
      </c>
      <c r="H7283" t="s">
        <v>4591</v>
      </c>
      <c r="I7283" t="s">
        <v>4592</v>
      </c>
      <c r="J7283" t="s">
        <v>4593</v>
      </c>
      <c r="K7283" t="s">
        <v>240</v>
      </c>
      <c r="M7283" t="s">
        <v>241</v>
      </c>
      <c r="N7283" t="s">
        <v>3691</v>
      </c>
      <c r="O7283" t="s">
        <v>94</v>
      </c>
    </row>
    <row r="7284" spans="1:16" x14ac:dyDescent="0.2">
      <c r="A7284" t="s">
        <v>45610</v>
      </c>
      <c r="B7284" t="s">
        <v>45611</v>
      </c>
      <c r="C7284" s="1">
        <v>43087</v>
      </c>
      <c r="D7284" t="s">
        <v>65</v>
      </c>
      <c r="E7284" t="s">
        <v>512</v>
      </c>
      <c r="F7284" t="s">
        <v>513</v>
      </c>
      <c r="G7284" t="s">
        <v>41468</v>
      </c>
      <c r="H7284" t="s">
        <v>45610</v>
      </c>
      <c r="I7284" t="s">
        <v>45612</v>
      </c>
      <c r="J7284" t="s">
        <v>45613</v>
      </c>
      <c r="K7284" t="s">
        <v>93</v>
      </c>
      <c r="M7284" t="s">
        <v>45614</v>
      </c>
      <c r="N7284" t="s">
        <v>44250</v>
      </c>
      <c r="O7284" t="s">
        <v>94</v>
      </c>
    </row>
    <row r="7285" spans="1:16" x14ac:dyDescent="0.2">
      <c r="A7285" t="s">
        <v>8448</v>
      </c>
      <c r="B7285" t="s">
        <v>8447</v>
      </c>
      <c r="C7285" s="1">
        <v>42249</v>
      </c>
      <c r="D7285" t="s">
        <v>65</v>
      </c>
      <c r="E7285" t="s">
        <v>45457</v>
      </c>
      <c r="F7285" t="s">
        <v>45458</v>
      </c>
      <c r="G7285" t="s">
        <v>127</v>
      </c>
      <c r="H7285" t="s">
        <v>8448</v>
      </c>
      <c r="I7285" t="s">
        <v>8449</v>
      </c>
      <c r="J7285" t="s">
        <v>8450</v>
      </c>
      <c r="K7285" t="s">
        <v>333</v>
      </c>
      <c r="M7285" t="s">
        <v>8061</v>
      </c>
      <c r="N7285" t="s">
        <v>8446</v>
      </c>
      <c r="O7285" t="s">
        <v>94</v>
      </c>
    </row>
    <row r="7286" spans="1:16" x14ac:dyDescent="0.2">
      <c r="A7286" t="s">
        <v>8445</v>
      </c>
      <c r="B7286" t="s">
        <v>8444</v>
      </c>
      <c r="C7286" s="1">
        <v>42240</v>
      </c>
      <c r="D7286" t="s">
        <v>65</v>
      </c>
      <c r="E7286" t="s">
        <v>45457</v>
      </c>
      <c r="F7286" t="s">
        <v>45458</v>
      </c>
      <c r="G7286" t="s">
        <v>127</v>
      </c>
      <c r="H7286" t="s">
        <v>8445</v>
      </c>
      <c r="I7286" t="s">
        <v>8442</v>
      </c>
      <c r="J7286" t="s">
        <v>45557</v>
      </c>
      <c r="K7286" t="s">
        <v>333</v>
      </c>
      <c r="M7286" t="s">
        <v>8061</v>
      </c>
      <c r="N7286" t="s">
        <v>8446</v>
      </c>
      <c r="O7286" t="s">
        <v>94</v>
      </c>
    </row>
    <row r="7287" spans="1:16" x14ac:dyDescent="0.2">
      <c r="A7287" t="s">
        <v>8185</v>
      </c>
      <c r="B7287" t="s">
        <v>8184</v>
      </c>
      <c r="C7287" s="1">
        <v>42522</v>
      </c>
      <c r="D7287" t="s">
        <v>65</v>
      </c>
      <c r="E7287" t="s">
        <v>226</v>
      </c>
      <c r="F7287" t="s">
        <v>227</v>
      </c>
      <c r="G7287" t="s">
        <v>127</v>
      </c>
      <c r="H7287" t="s">
        <v>8185</v>
      </c>
      <c r="I7287" t="s">
        <v>8186</v>
      </c>
      <c r="J7287" t="s">
        <v>8187</v>
      </c>
      <c r="K7287" t="s">
        <v>93</v>
      </c>
      <c r="M7287" t="s">
        <v>7011</v>
      </c>
      <c r="N7287" t="s">
        <v>8188</v>
      </c>
      <c r="O7287" t="s">
        <v>94</v>
      </c>
      <c r="P7287" t="s">
        <v>229</v>
      </c>
    </row>
    <row r="7288" spans="1:16" x14ac:dyDescent="0.2">
      <c r="A7288" t="s">
        <v>7828</v>
      </c>
      <c r="B7288" t="s">
        <v>7827</v>
      </c>
      <c r="C7288" s="1">
        <v>42144</v>
      </c>
      <c r="D7288" t="s">
        <v>65</v>
      </c>
      <c r="E7288" t="s">
        <v>680</v>
      </c>
      <c r="F7288" t="s">
        <v>681</v>
      </c>
      <c r="G7288" t="s">
        <v>127</v>
      </c>
      <c r="H7288" t="s">
        <v>7828</v>
      </c>
      <c r="I7288" t="s">
        <v>69</v>
      </c>
      <c r="J7288" t="s">
        <v>7829</v>
      </c>
      <c r="K7288" t="s">
        <v>93</v>
      </c>
      <c r="M7288" t="s">
        <v>7830</v>
      </c>
      <c r="N7288" t="s">
        <v>7831</v>
      </c>
      <c r="O7288" t="s">
        <v>153</v>
      </c>
    </row>
    <row r="7289" spans="1:16" x14ac:dyDescent="0.2">
      <c r="A7289" t="s">
        <v>14938</v>
      </c>
      <c r="B7289" t="s">
        <v>14937</v>
      </c>
      <c r="C7289" s="1">
        <v>37055</v>
      </c>
      <c r="E7289" t="s">
        <v>70</v>
      </c>
      <c r="G7289" t="s">
        <v>127</v>
      </c>
      <c r="H7289" t="s">
        <v>14938</v>
      </c>
      <c r="I7289" t="s">
        <v>14939</v>
      </c>
      <c r="K7289" t="s">
        <v>111</v>
      </c>
      <c r="L7289" t="s">
        <v>115</v>
      </c>
      <c r="M7289" t="s">
        <v>14940</v>
      </c>
      <c r="N7289" t="s">
        <v>436</v>
      </c>
      <c r="O7289">
        <v>0</v>
      </c>
      <c r="P7289" t="s">
        <v>41521</v>
      </c>
    </row>
    <row r="7290" spans="1:16" x14ac:dyDescent="0.2">
      <c r="A7290" t="s">
        <v>30334</v>
      </c>
      <c r="B7290" t="s">
        <v>30333</v>
      </c>
      <c r="C7290" s="1">
        <v>42328</v>
      </c>
      <c r="D7290" t="s">
        <v>65</v>
      </c>
      <c r="E7290" t="s">
        <v>25222</v>
      </c>
      <c r="F7290" t="s">
        <v>25223</v>
      </c>
      <c r="G7290" t="s">
        <v>25160</v>
      </c>
      <c r="H7290" t="s">
        <v>30334</v>
      </c>
      <c r="I7290" t="s">
        <v>25963</v>
      </c>
      <c r="J7290" t="s">
        <v>36040</v>
      </c>
      <c r="K7290" t="s">
        <v>25505</v>
      </c>
      <c r="L7290" t="s">
        <v>36041</v>
      </c>
      <c r="M7290" t="s">
        <v>25317</v>
      </c>
      <c r="N7290" t="s">
        <v>36042</v>
      </c>
    </row>
    <row r="7291" spans="1:16" x14ac:dyDescent="0.2">
      <c r="A7291" t="s">
        <v>37594</v>
      </c>
      <c r="B7291" t="s">
        <v>37595</v>
      </c>
      <c r="C7291" s="1">
        <v>43340</v>
      </c>
      <c r="D7291" t="s">
        <v>65</v>
      </c>
      <c r="E7291" t="s">
        <v>25177</v>
      </c>
      <c r="F7291" t="s">
        <v>34200</v>
      </c>
      <c r="G7291" t="s">
        <v>25153</v>
      </c>
      <c r="H7291" t="s">
        <v>37594</v>
      </c>
      <c r="I7291" t="s">
        <v>25155</v>
      </c>
      <c r="J7291" t="s">
        <v>37596</v>
      </c>
      <c r="K7291" t="s">
        <v>25173</v>
      </c>
      <c r="L7291" t="s">
        <v>37597</v>
      </c>
      <c r="M7291" t="s">
        <v>36433</v>
      </c>
      <c r="N7291" t="s">
        <v>37598</v>
      </c>
    </row>
    <row r="7292" spans="1:16" x14ac:dyDescent="0.2">
      <c r="A7292" t="s">
        <v>10191</v>
      </c>
      <c r="B7292" t="s">
        <v>10190</v>
      </c>
      <c r="C7292" s="1">
        <v>41407</v>
      </c>
      <c r="D7292" t="s">
        <v>65</v>
      </c>
      <c r="E7292" t="s">
        <v>337</v>
      </c>
      <c r="F7292" t="s">
        <v>338</v>
      </c>
      <c r="G7292" t="s">
        <v>127</v>
      </c>
      <c r="H7292" t="s">
        <v>10191</v>
      </c>
      <c r="I7292" t="s">
        <v>10192</v>
      </c>
      <c r="J7292" t="s">
        <v>10193</v>
      </c>
      <c r="K7292" t="s">
        <v>139</v>
      </c>
      <c r="M7292" t="s">
        <v>2320</v>
      </c>
      <c r="N7292" t="s">
        <v>318</v>
      </c>
      <c r="O7292" t="s">
        <v>94</v>
      </c>
    </row>
    <row r="7293" spans="1:16" x14ac:dyDescent="0.2">
      <c r="A7293" t="s">
        <v>15883</v>
      </c>
      <c r="B7293" t="s">
        <v>15882</v>
      </c>
      <c r="C7293" s="1">
        <v>42489</v>
      </c>
      <c r="D7293" t="s">
        <v>65</v>
      </c>
      <c r="E7293" t="s">
        <v>41215</v>
      </c>
      <c r="F7293" t="s">
        <v>41216</v>
      </c>
      <c r="G7293" t="s">
        <v>127</v>
      </c>
      <c r="H7293" t="s">
        <v>15883</v>
      </c>
      <c r="I7293" t="s">
        <v>15884</v>
      </c>
      <c r="J7293" t="s">
        <v>15885</v>
      </c>
      <c r="K7293" t="s">
        <v>699</v>
      </c>
      <c r="M7293" t="s">
        <v>15886</v>
      </c>
      <c r="N7293" t="s">
        <v>15887</v>
      </c>
      <c r="O7293" t="s">
        <v>153</v>
      </c>
      <c r="P7293" t="s">
        <v>321</v>
      </c>
    </row>
    <row r="7294" spans="1:16" x14ac:dyDescent="0.2">
      <c r="A7294" t="s">
        <v>16157</v>
      </c>
      <c r="B7294" t="s">
        <v>16156</v>
      </c>
      <c r="C7294" s="1">
        <v>38650</v>
      </c>
      <c r="D7294" t="s">
        <v>65</v>
      </c>
      <c r="E7294" t="s">
        <v>41215</v>
      </c>
      <c r="F7294" t="s">
        <v>41216</v>
      </c>
      <c r="G7294" t="s">
        <v>127</v>
      </c>
      <c r="H7294" t="s">
        <v>16157</v>
      </c>
      <c r="I7294" t="s">
        <v>47281</v>
      </c>
      <c r="J7294" t="s">
        <v>16158</v>
      </c>
      <c r="K7294" t="s">
        <v>185</v>
      </c>
      <c r="M7294" t="s">
        <v>16019</v>
      </c>
      <c r="N7294" t="s">
        <v>295</v>
      </c>
      <c r="O7294" t="s">
        <v>153</v>
      </c>
      <c r="P7294" t="s">
        <v>117</v>
      </c>
    </row>
    <row r="7295" spans="1:16" x14ac:dyDescent="0.2">
      <c r="A7295" t="s">
        <v>15452</v>
      </c>
      <c r="B7295" t="s">
        <v>15451</v>
      </c>
      <c r="C7295" s="1">
        <v>39889</v>
      </c>
      <c r="D7295" t="s">
        <v>65</v>
      </c>
      <c r="E7295" t="s">
        <v>41215</v>
      </c>
      <c r="F7295" t="s">
        <v>41216</v>
      </c>
      <c r="G7295" t="s">
        <v>127</v>
      </c>
      <c r="H7295" t="s">
        <v>15452</v>
      </c>
      <c r="I7295" t="s">
        <v>47167</v>
      </c>
      <c r="J7295" t="s">
        <v>15453</v>
      </c>
      <c r="K7295" t="s">
        <v>699</v>
      </c>
      <c r="M7295" t="s">
        <v>15454</v>
      </c>
      <c r="N7295" t="s">
        <v>295</v>
      </c>
      <c r="O7295" t="s">
        <v>153</v>
      </c>
      <c r="P7295" t="s">
        <v>117</v>
      </c>
    </row>
    <row r="7296" spans="1:16" x14ac:dyDescent="0.2">
      <c r="A7296" t="s">
        <v>42438</v>
      </c>
      <c r="B7296" t="s">
        <v>42439</v>
      </c>
      <c r="C7296" s="1">
        <v>40186</v>
      </c>
      <c r="D7296" t="s">
        <v>65</v>
      </c>
      <c r="E7296" t="s">
        <v>546</v>
      </c>
      <c r="F7296" t="s">
        <v>547</v>
      </c>
      <c r="G7296" t="s">
        <v>41468</v>
      </c>
      <c r="H7296" t="s">
        <v>42438</v>
      </c>
      <c r="I7296" t="s">
        <v>42440</v>
      </c>
      <c r="J7296" t="s">
        <v>42441</v>
      </c>
      <c r="K7296" t="s">
        <v>93</v>
      </c>
      <c r="M7296" t="s">
        <v>42442</v>
      </c>
      <c r="N7296" t="s">
        <v>42443</v>
      </c>
      <c r="O7296" t="s">
        <v>94</v>
      </c>
    </row>
    <row r="7297" spans="1:16" x14ac:dyDescent="0.2">
      <c r="A7297" t="s">
        <v>14693</v>
      </c>
      <c r="B7297" t="s">
        <v>14692</v>
      </c>
      <c r="C7297" s="1">
        <v>37118</v>
      </c>
      <c r="D7297" t="s">
        <v>65</v>
      </c>
      <c r="E7297" t="s">
        <v>99</v>
      </c>
      <c r="F7297" t="s">
        <v>100</v>
      </c>
      <c r="G7297" t="s">
        <v>127</v>
      </c>
      <c r="H7297" t="s">
        <v>14693</v>
      </c>
      <c r="I7297" t="s">
        <v>14694</v>
      </c>
      <c r="J7297" t="s">
        <v>14695</v>
      </c>
      <c r="K7297" t="s">
        <v>111</v>
      </c>
      <c r="M7297" t="s">
        <v>13405</v>
      </c>
      <c r="N7297" t="s">
        <v>47072</v>
      </c>
      <c r="O7297" t="s">
        <v>153</v>
      </c>
    </row>
    <row r="7298" spans="1:16" x14ac:dyDescent="0.2">
      <c r="A7298" t="s">
        <v>14542</v>
      </c>
      <c r="B7298" t="s">
        <v>14541</v>
      </c>
      <c r="C7298" s="1">
        <v>39889</v>
      </c>
      <c r="D7298" t="s">
        <v>65</v>
      </c>
      <c r="E7298" t="s">
        <v>99</v>
      </c>
      <c r="F7298" t="s">
        <v>100</v>
      </c>
      <c r="G7298" t="s">
        <v>127</v>
      </c>
      <c r="H7298" t="s">
        <v>14542</v>
      </c>
      <c r="I7298" t="s">
        <v>14543</v>
      </c>
      <c r="J7298" t="s">
        <v>14544</v>
      </c>
      <c r="K7298" t="s">
        <v>245</v>
      </c>
      <c r="M7298" t="s">
        <v>13405</v>
      </c>
      <c r="N7298" t="s">
        <v>14545</v>
      </c>
      <c r="O7298" t="s">
        <v>153</v>
      </c>
    </row>
    <row r="7299" spans="1:16" x14ac:dyDescent="0.2">
      <c r="A7299" t="s">
        <v>29789</v>
      </c>
      <c r="B7299" t="s">
        <v>29788</v>
      </c>
      <c r="C7299" s="1">
        <v>42156</v>
      </c>
      <c r="D7299" t="s">
        <v>65</v>
      </c>
      <c r="E7299" t="s">
        <v>25177</v>
      </c>
      <c r="F7299" t="s">
        <v>34200</v>
      </c>
      <c r="G7299" t="s">
        <v>25160</v>
      </c>
      <c r="H7299" t="s">
        <v>29789</v>
      </c>
      <c r="I7299" t="s">
        <v>27567</v>
      </c>
      <c r="J7299" t="s">
        <v>34288</v>
      </c>
      <c r="K7299" t="s">
        <v>25156</v>
      </c>
      <c r="L7299" t="s">
        <v>35898</v>
      </c>
      <c r="M7299" t="s">
        <v>35121</v>
      </c>
      <c r="N7299" t="s">
        <v>35899</v>
      </c>
      <c r="P7299" t="s">
        <v>29470</v>
      </c>
    </row>
    <row r="7300" spans="1:16" x14ac:dyDescent="0.2">
      <c r="A7300" t="s">
        <v>31062</v>
      </c>
      <c r="B7300" t="s">
        <v>31059</v>
      </c>
      <c r="C7300" s="1">
        <v>35628</v>
      </c>
      <c r="D7300" t="s">
        <v>65</v>
      </c>
      <c r="E7300" t="s">
        <v>31060</v>
      </c>
      <c r="F7300" t="s">
        <v>31061</v>
      </c>
      <c r="G7300" t="s">
        <v>26205</v>
      </c>
      <c r="H7300" t="s">
        <v>31062</v>
      </c>
      <c r="I7300" t="s">
        <v>25161</v>
      </c>
      <c r="J7300" t="s">
        <v>37373</v>
      </c>
      <c r="K7300" t="s">
        <v>25219</v>
      </c>
      <c r="N7300" t="s">
        <v>31063</v>
      </c>
      <c r="P7300" t="s">
        <v>31064</v>
      </c>
    </row>
    <row r="7301" spans="1:16" x14ac:dyDescent="0.2">
      <c r="A7301" t="s">
        <v>35260</v>
      </c>
      <c r="B7301" t="s">
        <v>28084</v>
      </c>
      <c r="C7301" s="1">
        <v>34008</v>
      </c>
      <c r="D7301" t="s">
        <v>65</v>
      </c>
      <c r="E7301" t="s">
        <v>25464</v>
      </c>
      <c r="F7301" t="s">
        <v>25465</v>
      </c>
      <c r="G7301" t="s">
        <v>25147</v>
      </c>
      <c r="H7301" t="s">
        <v>35260</v>
      </c>
      <c r="J7301" t="s">
        <v>35261</v>
      </c>
      <c r="K7301" t="s">
        <v>25205</v>
      </c>
      <c r="N7301" t="s">
        <v>27188</v>
      </c>
      <c r="P7301" t="s">
        <v>34916</v>
      </c>
    </row>
    <row r="7302" spans="1:16" x14ac:dyDescent="0.2">
      <c r="A7302" t="s">
        <v>19531</v>
      </c>
      <c r="B7302" t="s">
        <v>19530</v>
      </c>
      <c r="C7302" s="1">
        <v>38841</v>
      </c>
      <c r="D7302" t="s">
        <v>65</v>
      </c>
      <c r="E7302" t="s">
        <v>179</v>
      </c>
      <c r="F7302" t="s">
        <v>180</v>
      </c>
      <c r="G7302" t="s">
        <v>127</v>
      </c>
      <c r="H7302" t="s">
        <v>19531</v>
      </c>
      <c r="I7302" t="s">
        <v>19532</v>
      </c>
      <c r="J7302" t="s">
        <v>19533</v>
      </c>
      <c r="K7302" t="s">
        <v>19534</v>
      </c>
      <c r="L7302" t="s">
        <v>19535</v>
      </c>
      <c r="M7302" t="s">
        <v>17706</v>
      </c>
      <c r="N7302" t="s">
        <v>19536</v>
      </c>
      <c r="O7302" t="s">
        <v>153</v>
      </c>
      <c r="P7302" t="s">
        <v>117</v>
      </c>
    </row>
    <row r="7303" spans="1:16" x14ac:dyDescent="0.2">
      <c r="A7303" t="s">
        <v>9029</v>
      </c>
      <c r="B7303" t="s">
        <v>9028</v>
      </c>
      <c r="C7303" s="1">
        <v>41968</v>
      </c>
      <c r="D7303" t="s">
        <v>65</v>
      </c>
      <c r="E7303" t="s">
        <v>70</v>
      </c>
      <c r="G7303" t="s">
        <v>127</v>
      </c>
      <c r="H7303" t="s">
        <v>9029</v>
      </c>
      <c r="I7303" t="s">
        <v>9030</v>
      </c>
      <c r="J7303" t="s">
        <v>9031</v>
      </c>
      <c r="K7303" t="s">
        <v>111</v>
      </c>
      <c r="L7303" t="s">
        <v>254</v>
      </c>
      <c r="M7303" t="s">
        <v>8997</v>
      </c>
      <c r="N7303" t="s">
        <v>9027</v>
      </c>
      <c r="O7303" t="s">
        <v>94</v>
      </c>
      <c r="P7303" t="s">
        <v>192</v>
      </c>
    </row>
    <row r="7304" spans="1:16" x14ac:dyDescent="0.2">
      <c r="A7304" t="s">
        <v>9024</v>
      </c>
      <c r="B7304" t="s">
        <v>9022</v>
      </c>
      <c r="C7304" s="1">
        <v>41968</v>
      </c>
      <c r="D7304" t="s">
        <v>65</v>
      </c>
      <c r="E7304" t="s">
        <v>9023</v>
      </c>
      <c r="G7304" t="s">
        <v>127</v>
      </c>
      <c r="H7304" t="s">
        <v>9024</v>
      </c>
      <c r="I7304" t="s">
        <v>9025</v>
      </c>
      <c r="J7304" t="s">
        <v>9026</v>
      </c>
      <c r="K7304" t="s">
        <v>93</v>
      </c>
      <c r="L7304" t="s">
        <v>347</v>
      </c>
      <c r="M7304" t="s">
        <v>8997</v>
      </c>
      <c r="N7304" t="s">
        <v>9027</v>
      </c>
      <c r="O7304" t="s">
        <v>94</v>
      </c>
      <c r="P7304" t="s">
        <v>192</v>
      </c>
    </row>
    <row r="7305" spans="1:16" x14ac:dyDescent="0.2">
      <c r="A7305" t="s">
        <v>45888</v>
      </c>
      <c r="B7305" t="s">
        <v>45889</v>
      </c>
      <c r="C7305" s="1">
        <v>43608</v>
      </c>
      <c r="D7305" t="s">
        <v>65</v>
      </c>
      <c r="E7305" t="s">
        <v>680</v>
      </c>
      <c r="F7305" t="s">
        <v>681</v>
      </c>
      <c r="G7305" t="s">
        <v>1479</v>
      </c>
      <c r="H7305" t="s">
        <v>45888</v>
      </c>
      <c r="I7305" t="s">
        <v>45890</v>
      </c>
      <c r="J7305" t="s">
        <v>45885</v>
      </c>
      <c r="K7305" t="s">
        <v>86</v>
      </c>
      <c r="M7305" t="s">
        <v>45886</v>
      </c>
      <c r="N7305" t="s">
        <v>45887</v>
      </c>
      <c r="O7305" t="s">
        <v>94</v>
      </c>
    </row>
    <row r="7306" spans="1:16" x14ac:dyDescent="0.2">
      <c r="A7306" t="s">
        <v>45882</v>
      </c>
      <c r="B7306" t="s">
        <v>45883</v>
      </c>
      <c r="C7306" s="1">
        <v>43607</v>
      </c>
      <c r="D7306" t="s">
        <v>65</v>
      </c>
      <c r="E7306" t="s">
        <v>680</v>
      </c>
      <c r="F7306" t="s">
        <v>681</v>
      </c>
      <c r="G7306" t="s">
        <v>1479</v>
      </c>
      <c r="H7306" t="s">
        <v>45882</v>
      </c>
      <c r="I7306" t="s">
        <v>45884</v>
      </c>
      <c r="J7306" t="s">
        <v>45885</v>
      </c>
      <c r="K7306" t="s">
        <v>93</v>
      </c>
      <c r="M7306" t="s">
        <v>45886</v>
      </c>
      <c r="N7306" t="s">
        <v>45887</v>
      </c>
      <c r="O7306" t="s">
        <v>94</v>
      </c>
    </row>
    <row r="7307" spans="1:16" x14ac:dyDescent="0.2">
      <c r="A7307" t="s">
        <v>44829</v>
      </c>
      <c r="B7307" t="s">
        <v>44830</v>
      </c>
      <c r="C7307" s="1">
        <v>41927</v>
      </c>
      <c r="D7307" t="s">
        <v>65</v>
      </c>
      <c r="E7307" t="s">
        <v>2413</v>
      </c>
      <c r="F7307" t="s">
        <v>2414</v>
      </c>
      <c r="G7307" t="s">
        <v>43986</v>
      </c>
      <c r="H7307" t="s">
        <v>44829</v>
      </c>
      <c r="I7307" t="s">
        <v>44831</v>
      </c>
      <c r="J7307" t="s">
        <v>44832</v>
      </c>
      <c r="K7307" t="s">
        <v>42643</v>
      </c>
      <c r="L7307" t="s">
        <v>115</v>
      </c>
      <c r="M7307" t="s">
        <v>1740</v>
      </c>
      <c r="N7307" t="s">
        <v>44833</v>
      </c>
      <c r="O7307" t="s">
        <v>94</v>
      </c>
    </row>
    <row r="7308" spans="1:16" x14ac:dyDescent="0.2">
      <c r="A7308" t="s">
        <v>10517</v>
      </c>
      <c r="B7308" t="s">
        <v>10516</v>
      </c>
      <c r="C7308" s="1">
        <v>42965</v>
      </c>
      <c r="D7308" t="s">
        <v>65</v>
      </c>
      <c r="E7308" t="s">
        <v>307</v>
      </c>
      <c r="F7308" t="s">
        <v>308</v>
      </c>
      <c r="G7308" t="s">
        <v>127</v>
      </c>
      <c r="H7308" t="s">
        <v>10517</v>
      </c>
      <c r="I7308" t="s">
        <v>10518</v>
      </c>
      <c r="J7308" t="s">
        <v>10519</v>
      </c>
      <c r="K7308" t="s">
        <v>735</v>
      </c>
      <c r="M7308" t="s">
        <v>10520</v>
      </c>
      <c r="N7308" t="s">
        <v>10521</v>
      </c>
      <c r="O7308" t="s">
        <v>94</v>
      </c>
    </row>
    <row r="7309" spans="1:16" x14ac:dyDescent="0.2">
      <c r="A7309" t="s">
        <v>10001</v>
      </c>
      <c r="B7309" t="s">
        <v>10000</v>
      </c>
      <c r="C7309" s="1">
        <v>42893</v>
      </c>
      <c r="D7309" t="s">
        <v>65</v>
      </c>
      <c r="E7309" t="s">
        <v>307</v>
      </c>
      <c r="F7309" t="s">
        <v>308</v>
      </c>
      <c r="G7309" t="s">
        <v>127</v>
      </c>
      <c r="H7309" t="s">
        <v>10001</v>
      </c>
      <c r="I7309" t="s">
        <v>10002</v>
      </c>
      <c r="J7309" t="s">
        <v>10003</v>
      </c>
      <c r="K7309" t="s">
        <v>111</v>
      </c>
      <c r="M7309" t="s">
        <v>10004</v>
      </c>
      <c r="N7309" t="s">
        <v>10005</v>
      </c>
      <c r="O7309" t="s">
        <v>94</v>
      </c>
    </row>
    <row r="7310" spans="1:16" x14ac:dyDescent="0.2">
      <c r="A7310" t="s">
        <v>41224</v>
      </c>
      <c r="B7310" t="s">
        <v>41225</v>
      </c>
      <c r="C7310" s="1">
        <v>41529</v>
      </c>
      <c r="D7310" t="s">
        <v>65</v>
      </c>
      <c r="E7310" t="s">
        <v>5855</v>
      </c>
      <c r="F7310" t="s">
        <v>41226</v>
      </c>
      <c r="G7310" t="s">
        <v>127</v>
      </c>
      <c r="H7310" t="s">
        <v>41224</v>
      </c>
      <c r="I7310" t="s">
        <v>41227</v>
      </c>
      <c r="J7310" t="s">
        <v>41228</v>
      </c>
      <c r="K7310" t="s">
        <v>160</v>
      </c>
      <c r="M7310" t="s">
        <v>41229</v>
      </c>
      <c r="N7310" t="s">
        <v>41230</v>
      </c>
      <c r="O7310" t="s">
        <v>94</v>
      </c>
    </row>
    <row r="7311" spans="1:16" x14ac:dyDescent="0.2">
      <c r="A7311" t="s">
        <v>42220</v>
      </c>
      <c r="B7311" t="s">
        <v>42221</v>
      </c>
      <c r="C7311" s="1">
        <v>39920</v>
      </c>
      <c r="D7311" t="s">
        <v>65</v>
      </c>
      <c r="E7311" t="s">
        <v>173</v>
      </c>
      <c r="F7311" t="s">
        <v>174</v>
      </c>
      <c r="G7311" t="s">
        <v>127</v>
      </c>
      <c r="H7311" t="s">
        <v>42220</v>
      </c>
      <c r="I7311" t="s">
        <v>42222</v>
      </c>
      <c r="J7311" t="s">
        <v>42223</v>
      </c>
      <c r="K7311" t="s">
        <v>111</v>
      </c>
      <c r="M7311" t="s">
        <v>42224</v>
      </c>
      <c r="N7311" t="s">
        <v>42225</v>
      </c>
      <c r="O7311" t="s">
        <v>153</v>
      </c>
      <c r="P7311" t="s">
        <v>117</v>
      </c>
    </row>
    <row r="7312" spans="1:16" x14ac:dyDescent="0.2">
      <c r="A7312" t="s">
        <v>29984</v>
      </c>
      <c r="B7312" t="s">
        <v>29983</v>
      </c>
      <c r="C7312" s="1">
        <v>40406</v>
      </c>
      <c r="D7312" t="s">
        <v>65</v>
      </c>
      <c r="E7312" t="s">
        <v>686</v>
      </c>
      <c r="F7312" t="s">
        <v>687</v>
      </c>
      <c r="G7312" t="s">
        <v>25160</v>
      </c>
      <c r="H7312" t="s">
        <v>29984</v>
      </c>
      <c r="I7312" t="s">
        <v>27123</v>
      </c>
      <c r="J7312" t="s">
        <v>34688</v>
      </c>
      <c r="K7312" t="s">
        <v>25679</v>
      </c>
      <c r="L7312" t="s">
        <v>29985</v>
      </c>
      <c r="M7312" t="s">
        <v>35965</v>
      </c>
      <c r="N7312" t="s">
        <v>29986</v>
      </c>
      <c r="P7312" t="s">
        <v>12166</v>
      </c>
    </row>
    <row r="7313" spans="1:16" x14ac:dyDescent="0.2">
      <c r="A7313" t="s">
        <v>30193</v>
      </c>
      <c r="B7313" t="s">
        <v>30192</v>
      </c>
      <c r="C7313" s="1">
        <v>42313</v>
      </c>
      <c r="D7313" t="s">
        <v>65</v>
      </c>
      <c r="E7313" t="s">
        <v>25685</v>
      </c>
      <c r="F7313" t="s">
        <v>25686</v>
      </c>
      <c r="G7313" t="s">
        <v>25160</v>
      </c>
      <c r="H7313" t="s">
        <v>30193</v>
      </c>
      <c r="I7313" t="s">
        <v>25161</v>
      </c>
      <c r="J7313" t="s">
        <v>34397</v>
      </c>
      <c r="K7313" t="s">
        <v>25173</v>
      </c>
      <c r="L7313" t="s">
        <v>30194</v>
      </c>
      <c r="M7313" t="s">
        <v>34398</v>
      </c>
      <c r="N7313" t="s">
        <v>30195</v>
      </c>
      <c r="P7313" t="s">
        <v>29470</v>
      </c>
    </row>
    <row r="7314" spans="1:16" x14ac:dyDescent="0.2">
      <c r="A7314" t="s">
        <v>28210</v>
      </c>
      <c r="B7314" t="s">
        <v>28209</v>
      </c>
      <c r="C7314" s="1">
        <v>43242</v>
      </c>
      <c r="D7314" t="s">
        <v>65</v>
      </c>
      <c r="E7314" t="s">
        <v>25399</v>
      </c>
      <c r="F7314" t="s">
        <v>25400</v>
      </c>
      <c r="G7314" t="s">
        <v>25160</v>
      </c>
      <c r="H7314" t="s">
        <v>28210</v>
      </c>
      <c r="I7314" t="s">
        <v>28211</v>
      </c>
      <c r="J7314" t="s">
        <v>34688</v>
      </c>
      <c r="K7314" t="s">
        <v>25679</v>
      </c>
      <c r="L7314" t="s">
        <v>25987</v>
      </c>
      <c r="M7314" t="s">
        <v>35271</v>
      </c>
      <c r="N7314" t="s">
        <v>28212</v>
      </c>
      <c r="P7314" t="s">
        <v>28213</v>
      </c>
    </row>
    <row r="7315" spans="1:16" x14ac:dyDescent="0.2">
      <c r="A7315" t="s">
        <v>28210</v>
      </c>
      <c r="B7315" t="s">
        <v>28833</v>
      </c>
      <c r="C7315" s="1">
        <v>43242</v>
      </c>
      <c r="D7315" t="s">
        <v>65</v>
      </c>
      <c r="E7315" t="s">
        <v>25399</v>
      </c>
      <c r="F7315" t="s">
        <v>25400</v>
      </c>
      <c r="G7315" t="s">
        <v>25171</v>
      </c>
      <c r="H7315" t="s">
        <v>28210</v>
      </c>
      <c r="I7315" t="s">
        <v>28813</v>
      </c>
      <c r="J7315" t="s">
        <v>34688</v>
      </c>
      <c r="K7315" t="s">
        <v>25679</v>
      </c>
      <c r="L7315" t="s">
        <v>25987</v>
      </c>
      <c r="M7315" t="s">
        <v>35271</v>
      </c>
      <c r="N7315" t="s">
        <v>28212</v>
      </c>
      <c r="P7315" t="s">
        <v>28213</v>
      </c>
    </row>
    <row r="7316" spans="1:16" x14ac:dyDescent="0.2">
      <c r="A7316" t="s">
        <v>9792</v>
      </c>
      <c r="B7316" t="s">
        <v>9789</v>
      </c>
      <c r="C7316" s="1">
        <v>41467</v>
      </c>
      <c r="D7316" t="s">
        <v>65</v>
      </c>
      <c r="E7316" t="s">
        <v>9790</v>
      </c>
      <c r="F7316" t="s">
        <v>9791</v>
      </c>
      <c r="G7316" t="s">
        <v>127</v>
      </c>
      <c r="H7316" t="s">
        <v>9792</v>
      </c>
      <c r="I7316" t="s">
        <v>9793</v>
      </c>
      <c r="J7316" t="s">
        <v>9794</v>
      </c>
      <c r="K7316" t="s">
        <v>699</v>
      </c>
      <c r="M7316" t="s">
        <v>9795</v>
      </c>
      <c r="N7316" t="s">
        <v>9796</v>
      </c>
      <c r="O7316" t="s">
        <v>94</v>
      </c>
    </row>
    <row r="7317" spans="1:16" x14ac:dyDescent="0.2">
      <c r="A7317" t="s">
        <v>50761</v>
      </c>
      <c r="B7317" t="s">
        <v>50762</v>
      </c>
      <c r="C7317" s="1">
        <v>43683</v>
      </c>
      <c r="D7317" t="s">
        <v>65</v>
      </c>
      <c r="E7317" t="s">
        <v>9790</v>
      </c>
      <c r="F7317" t="s">
        <v>9791</v>
      </c>
      <c r="G7317" t="s">
        <v>721</v>
      </c>
      <c r="H7317" t="s">
        <v>50761</v>
      </c>
      <c r="I7317" t="s">
        <v>50763</v>
      </c>
      <c r="J7317" t="s">
        <v>50764</v>
      </c>
      <c r="K7317" t="s">
        <v>139</v>
      </c>
      <c r="L7317" t="s">
        <v>50765</v>
      </c>
      <c r="M7317" t="s">
        <v>46355</v>
      </c>
      <c r="N7317" t="s">
        <v>50766</v>
      </c>
      <c r="O7317" t="s">
        <v>94</v>
      </c>
      <c r="P7317" t="s">
        <v>50767</v>
      </c>
    </row>
    <row r="7318" spans="1:16" x14ac:dyDescent="0.2">
      <c r="A7318" t="s">
        <v>9172</v>
      </c>
      <c r="B7318" t="s">
        <v>9171</v>
      </c>
      <c r="C7318" s="1">
        <v>42802</v>
      </c>
      <c r="D7318" t="s">
        <v>65</v>
      </c>
      <c r="E7318" t="s">
        <v>90</v>
      </c>
      <c r="F7318" t="s">
        <v>91</v>
      </c>
      <c r="G7318" t="s">
        <v>133</v>
      </c>
      <c r="H7318" t="s">
        <v>9172</v>
      </c>
      <c r="I7318" t="s">
        <v>9173</v>
      </c>
      <c r="J7318" t="s">
        <v>9174</v>
      </c>
      <c r="K7318" t="s">
        <v>93</v>
      </c>
      <c r="M7318" t="s">
        <v>9007</v>
      </c>
      <c r="N7318" t="s">
        <v>9175</v>
      </c>
      <c r="O7318" t="s">
        <v>94</v>
      </c>
    </row>
    <row r="7319" spans="1:16" x14ac:dyDescent="0.2">
      <c r="A7319" t="s">
        <v>13658</v>
      </c>
      <c r="B7319" t="s">
        <v>13657</v>
      </c>
      <c r="C7319" s="1">
        <v>37879</v>
      </c>
      <c r="D7319" t="s">
        <v>65</v>
      </c>
      <c r="E7319" t="s">
        <v>76</v>
      </c>
      <c r="F7319" t="s">
        <v>77</v>
      </c>
      <c r="G7319" t="s">
        <v>127</v>
      </c>
      <c r="H7319" t="s">
        <v>13658</v>
      </c>
      <c r="I7319" t="s">
        <v>13659</v>
      </c>
      <c r="J7319" t="s">
        <v>13660</v>
      </c>
      <c r="K7319" t="s">
        <v>93</v>
      </c>
      <c r="M7319" t="s">
        <v>11570</v>
      </c>
      <c r="N7319" t="s">
        <v>13661</v>
      </c>
      <c r="O7319" t="s">
        <v>153</v>
      </c>
      <c r="P7319" t="s">
        <v>13662</v>
      </c>
    </row>
    <row r="7320" spans="1:16" x14ac:dyDescent="0.2">
      <c r="A7320" t="s">
        <v>37923</v>
      </c>
      <c r="B7320" t="s">
        <v>37924</v>
      </c>
      <c r="C7320" s="1">
        <v>43461</v>
      </c>
      <c r="D7320" t="s">
        <v>65</v>
      </c>
      <c r="E7320" t="s">
        <v>25519</v>
      </c>
      <c r="F7320" t="s">
        <v>25520</v>
      </c>
      <c r="G7320" t="s">
        <v>25160</v>
      </c>
      <c r="H7320" t="s">
        <v>37923</v>
      </c>
      <c r="I7320" t="s">
        <v>37925</v>
      </c>
      <c r="J7320" t="s">
        <v>33173</v>
      </c>
      <c r="K7320" t="s">
        <v>25173</v>
      </c>
      <c r="L7320" t="s">
        <v>37926</v>
      </c>
      <c r="M7320" t="s">
        <v>25317</v>
      </c>
      <c r="N7320" t="s">
        <v>37696</v>
      </c>
    </row>
    <row r="7321" spans="1:16" x14ac:dyDescent="0.2">
      <c r="A7321" t="s">
        <v>37923</v>
      </c>
      <c r="B7321" t="s">
        <v>37927</v>
      </c>
      <c r="C7321" s="1">
        <v>43461</v>
      </c>
      <c r="D7321" t="s">
        <v>65</v>
      </c>
      <c r="E7321" t="s">
        <v>25519</v>
      </c>
      <c r="F7321" t="s">
        <v>25520</v>
      </c>
      <c r="G7321" t="s">
        <v>25171</v>
      </c>
      <c r="H7321" t="s">
        <v>37923</v>
      </c>
      <c r="I7321" t="s">
        <v>25155</v>
      </c>
      <c r="J7321" t="s">
        <v>33173</v>
      </c>
      <c r="K7321" t="s">
        <v>25173</v>
      </c>
      <c r="L7321" t="s">
        <v>37928</v>
      </c>
      <c r="M7321" t="s">
        <v>25317</v>
      </c>
      <c r="N7321" t="s">
        <v>37696</v>
      </c>
    </row>
    <row r="7322" spans="1:16" x14ac:dyDescent="0.2">
      <c r="A7322" t="s">
        <v>38297</v>
      </c>
      <c r="B7322" t="s">
        <v>38298</v>
      </c>
      <c r="C7322" s="1">
        <v>43524</v>
      </c>
      <c r="D7322" t="s">
        <v>65</v>
      </c>
      <c r="E7322" t="s">
        <v>25222</v>
      </c>
      <c r="F7322" t="s">
        <v>25223</v>
      </c>
      <c r="G7322" t="s">
        <v>25160</v>
      </c>
      <c r="H7322" t="s">
        <v>38297</v>
      </c>
      <c r="I7322" t="s">
        <v>38299</v>
      </c>
      <c r="J7322" t="s">
        <v>38300</v>
      </c>
      <c r="K7322" t="s">
        <v>25156</v>
      </c>
      <c r="L7322" t="s">
        <v>27973</v>
      </c>
      <c r="M7322" t="s">
        <v>38301</v>
      </c>
      <c r="N7322" t="s">
        <v>38302</v>
      </c>
    </row>
    <row r="7323" spans="1:16" x14ac:dyDescent="0.2">
      <c r="A7323" t="s">
        <v>28035</v>
      </c>
      <c r="B7323" t="s">
        <v>28034</v>
      </c>
      <c r="C7323" s="1">
        <v>41451</v>
      </c>
      <c r="D7323" t="s">
        <v>65</v>
      </c>
      <c r="E7323" t="s">
        <v>25519</v>
      </c>
      <c r="F7323" t="s">
        <v>25520</v>
      </c>
      <c r="G7323" t="s">
        <v>25147</v>
      </c>
      <c r="H7323" t="s">
        <v>28035</v>
      </c>
      <c r="I7323" t="s">
        <v>26939</v>
      </c>
      <c r="J7323" t="s">
        <v>34407</v>
      </c>
      <c r="K7323" t="s">
        <v>25173</v>
      </c>
      <c r="L7323" t="s">
        <v>35262</v>
      </c>
      <c r="M7323" t="s">
        <v>25736</v>
      </c>
      <c r="N7323" t="s">
        <v>28036</v>
      </c>
      <c r="P7323" t="s">
        <v>27126</v>
      </c>
    </row>
    <row r="7324" spans="1:16" x14ac:dyDescent="0.2">
      <c r="A7324" t="s">
        <v>28149</v>
      </c>
      <c r="B7324" t="s">
        <v>28148</v>
      </c>
      <c r="C7324" s="1">
        <v>42419</v>
      </c>
      <c r="D7324" t="s">
        <v>65</v>
      </c>
      <c r="E7324" t="s">
        <v>25336</v>
      </c>
      <c r="F7324" t="s">
        <v>25337</v>
      </c>
      <c r="G7324" t="s">
        <v>25153</v>
      </c>
      <c r="H7324" t="s">
        <v>28149</v>
      </c>
      <c r="I7324" t="s">
        <v>31570</v>
      </c>
      <c r="J7324" t="s">
        <v>34446</v>
      </c>
      <c r="K7324" t="s">
        <v>25496</v>
      </c>
      <c r="L7324" t="s">
        <v>37977</v>
      </c>
      <c r="M7324" t="s">
        <v>37978</v>
      </c>
      <c r="N7324" t="s">
        <v>37979</v>
      </c>
      <c r="P7324" t="s">
        <v>37980</v>
      </c>
    </row>
    <row r="7325" spans="1:16" x14ac:dyDescent="0.2">
      <c r="A7325" t="s">
        <v>33409</v>
      </c>
      <c r="B7325" t="s">
        <v>33408</v>
      </c>
      <c r="C7325" s="1">
        <v>42909</v>
      </c>
      <c r="D7325" t="s">
        <v>65</v>
      </c>
      <c r="E7325" t="s">
        <v>25336</v>
      </c>
      <c r="F7325" t="s">
        <v>25337</v>
      </c>
      <c r="G7325" t="s">
        <v>25160</v>
      </c>
      <c r="H7325" t="s">
        <v>33409</v>
      </c>
      <c r="I7325" t="s">
        <v>33410</v>
      </c>
      <c r="J7325" t="s">
        <v>34893</v>
      </c>
      <c r="K7325" t="s">
        <v>25215</v>
      </c>
      <c r="L7325" t="s">
        <v>33411</v>
      </c>
      <c r="M7325" t="s">
        <v>34212</v>
      </c>
      <c r="N7325" t="s">
        <v>36891</v>
      </c>
      <c r="P7325" t="s">
        <v>33412</v>
      </c>
    </row>
    <row r="7326" spans="1:16" x14ac:dyDescent="0.2">
      <c r="A7326" t="s">
        <v>33409</v>
      </c>
      <c r="B7326" t="s">
        <v>33413</v>
      </c>
      <c r="C7326" s="1">
        <v>42909</v>
      </c>
      <c r="D7326" t="s">
        <v>65</v>
      </c>
      <c r="E7326" t="s">
        <v>25336</v>
      </c>
      <c r="F7326" t="s">
        <v>25337</v>
      </c>
      <c r="G7326" t="s">
        <v>25171</v>
      </c>
      <c r="H7326" t="s">
        <v>33409</v>
      </c>
      <c r="I7326" t="s">
        <v>25145</v>
      </c>
      <c r="J7326" t="s">
        <v>34893</v>
      </c>
      <c r="K7326" t="s">
        <v>25215</v>
      </c>
      <c r="L7326" t="s">
        <v>33411</v>
      </c>
      <c r="M7326" t="s">
        <v>34212</v>
      </c>
      <c r="N7326" t="s">
        <v>36891</v>
      </c>
      <c r="P7326" t="s">
        <v>33412</v>
      </c>
    </row>
    <row r="7327" spans="1:16" x14ac:dyDescent="0.2">
      <c r="A7327" t="s">
        <v>40726</v>
      </c>
      <c r="B7327" t="s">
        <v>40727</v>
      </c>
      <c r="C7327" s="1">
        <v>43887</v>
      </c>
      <c r="D7327" t="s">
        <v>65</v>
      </c>
      <c r="E7327" t="s">
        <v>25464</v>
      </c>
      <c r="F7327" t="s">
        <v>25465</v>
      </c>
      <c r="G7327" t="s">
        <v>25160</v>
      </c>
      <c r="H7327" t="s">
        <v>40726</v>
      </c>
      <c r="I7327" t="s">
        <v>40728</v>
      </c>
      <c r="J7327" t="s">
        <v>40729</v>
      </c>
      <c r="K7327" t="s">
        <v>25173</v>
      </c>
      <c r="L7327" t="s">
        <v>40730</v>
      </c>
      <c r="M7327" t="s">
        <v>40731</v>
      </c>
      <c r="N7327" t="s">
        <v>40732</v>
      </c>
    </row>
    <row r="7328" spans="1:16" x14ac:dyDescent="0.2">
      <c r="A7328" t="s">
        <v>29423</v>
      </c>
      <c r="B7328" t="s">
        <v>29422</v>
      </c>
      <c r="C7328" s="1">
        <v>37614</v>
      </c>
      <c r="D7328" t="s">
        <v>65</v>
      </c>
      <c r="E7328" t="s">
        <v>686</v>
      </c>
      <c r="F7328" t="s">
        <v>687</v>
      </c>
      <c r="G7328" t="s">
        <v>25153</v>
      </c>
      <c r="H7328" t="s">
        <v>29423</v>
      </c>
      <c r="I7328" t="s">
        <v>26543</v>
      </c>
      <c r="J7328" t="s">
        <v>34446</v>
      </c>
      <c r="K7328" t="s">
        <v>25496</v>
      </c>
      <c r="L7328" t="s">
        <v>35797</v>
      </c>
      <c r="M7328" t="s">
        <v>35264</v>
      </c>
      <c r="N7328" t="s">
        <v>35798</v>
      </c>
      <c r="P7328" t="s">
        <v>35799</v>
      </c>
    </row>
    <row r="7329" spans="1:16" x14ac:dyDescent="0.2">
      <c r="A7329" t="s">
        <v>39408</v>
      </c>
      <c r="B7329" t="s">
        <v>31068</v>
      </c>
      <c r="C7329" s="1">
        <v>36292</v>
      </c>
      <c r="D7329" t="s">
        <v>65</v>
      </c>
      <c r="E7329" t="s">
        <v>25222</v>
      </c>
      <c r="F7329" t="s">
        <v>25223</v>
      </c>
      <c r="G7329" t="s">
        <v>25147</v>
      </c>
      <c r="H7329" t="s">
        <v>39408</v>
      </c>
      <c r="J7329" t="s">
        <v>39409</v>
      </c>
      <c r="K7329" t="s">
        <v>25612</v>
      </c>
      <c r="L7329" t="s">
        <v>115</v>
      </c>
      <c r="M7329" t="s">
        <v>31069</v>
      </c>
      <c r="N7329" t="s">
        <v>31070</v>
      </c>
      <c r="P7329" t="s">
        <v>39410</v>
      </c>
    </row>
    <row r="7330" spans="1:16" x14ac:dyDescent="0.2">
      <c r="A7330" t="s">
        <v>45579</v>
      </c>
      <c r="B7330" t="s">
        <v>45580</v>
      </c>
      <c r="C7330" s="1">
        <v>42948</v>
      </c>
      <c r="D7330" t="s">
        <v>65</v>
      </c>
      <c r="E7330" t="s">
        <v>41573</v>
      </c>
      <c r="F7330" t="s">
        <v>41574</v>
      </c>
      <c r="G7330" t="s">
        <v>1479</v>
      </c>
      <c r="H7330" t="s">
        <v>45579</v>
      </c>
      <c r="I7330" t="s">
        <v>45581</v>
      </c>
      <c r="J7330" t="s">
        <v>45582</v>
      </c>
      <c r="K7330" t="s">
        <v>93</v>
      </c>
      <c r="M7330" t="s">
        <v>45583</v>
      </c>
      <c r="N7330" t="s">
        <v>45584</v>
      </c>
      <c r="O7330" t="s">
        <v>94</v>
      </c>
      <c r="P7330" t="s">
        <v>229</v>
      </c>
    </row>
    <row r="7331" spans="1:16" x14ac:dyDescent="0.2">
      <c r="A7331" t="s">
        <v>43338</v>
      </c>
      <c r="B7331" t="s">
        <v>43339</v>
      </c>
      <c r="C7331" s="1">
        <v>43356</v>
      </c>
      <c r="D7331" t="s">
        <v>65</v>
      </c>
      <c r="E7331" t="s">
        <v>41573</v>
      </c>
      <c r="F7331" t="s">
        <v>41574</v>
      </c>
      <c r="G7331" t="s">
        <v>1479</v>
      </c>
      <c r="H7331" t="s">
        <v>43338</v>
      </c>
      <c r="I7331" t="s">
        <v>41585</v>
      </c>
      <c r="J7331" t="s">
        <v>43340</v>
      </c>
      <c r="K7331" t="s">
        <v>93</v>
      </c>
      <c r="M7331" t="s">
        <v>43341</v>
      </c>
      <c r="N7331" t="s">
        <v>41588</v>
      </c>
      <c r="O7331" t="s">
        <v>94</v>
      </c>
      <c r="P7331" t="s">
        <v>229</v>
      </c>
    </row>
    <row r="7332" spans="1:16" x14ac:dyDescent="0.2">
      <c r="A7332" t="s">
        <v>850</v>
      </c>
      <c r="B7332" t="s">
        <v>849</v>
      </c>
      <c r="C7332" s="1">
        <v>39248</v>
      </c>
      <c r="D7332" t="s">
        <v>65</v>
      </c>
      <c r="E7332" t="s">
        <v>843</v>
      </c>
      <c r="F7332" t="s">
        <v>844</v>
      </c>
      <c r="G7332" t="s">
        <v>127</v>
      </c>
      <c r="H7332" t="s">
        <v>850</v>
      </c>
      <c r="I7332" t="s">
        <v>851</v>
      </c>
      <c r="J7332" t="s">
        <v>852</v>
      </c>
      <c r="K7332" t="s">
        <v>405</v>
      </c>
      <c r="M7332" t="s">
        <v>853</v>
      </c>
      <c r="N7332" t="s">
        <v>848</v>
      </c>
      <c r="O7332" t="s">
        <v>153</v>
      </c>
      <c r="P7332" t="s">
        <v>192</v>
      </c>
    </row>
    <row r="7333" spans="1:16" x14ac:dyDescent="0.2">
      <c r="A7333" t="s">
        <v>13239</v>
      </c>
      <c r="B7333" t="s">
        <v>13238</v>
      </c>
      <c r="C7333" s="1">
        <v>43018</v>
      </c>
      <c r="D7333" t="s">
        <v>65</v>
      </c>
      <c r="E7333" t="s">
        <v>43165</v>
      </c>
      <c r="F7333" t="s">
        <v>43166</v>
      </c>
      <c r="G7333" t="s">
        <v>127</v>
      </c>
      <c r="H7333" t="s">
        <v>13239</v>
      </c>
      <c r="I7333" t="s">
        <v>13240</v>
      </c>
      <c r="J7333" t="s">
        <v>13241</v>
      </c>
      <c r="K7333" t="s">
        <v>139</v>
      </c>
      <c r="M7333" t="s">
        <v>11790</v>
      </c>
      <c r="N7333" t="s">
        <v>46904</v>
      </c>
      <c r="O7333" t="s">
        <v>153</v>
      </c>
      <c r="P7333" t="s">
        <v>13242</v>
      </c>
    </row>
    <row r="7334" spans="1:16" x14ac:dyDescent="0.2">
      <c r="A7334" t="s">
        <v>14872</v>
      </c>
      <c r="B7334" t="s">
        <v>14871</v>
      </c>
      <c r="C7334" s="1">
        <v>41653</v>
      </c>
      <c r="D7334" t="s">
        <v>65</v>
      </c>
      <c r="E7334" t="s">
        <v>354</v>
      </c>
      <c r="F7334" t="s">
        <v>355</v>
      </c>
      <c r="G7334" t="s">
        <v>127</v>
      </c>
      <c r="H7334" t="s">
        <v>14872</v>
      </c>
      <c r="I7334" t="s">
        <v>14873</v>
      </c>
      <c r="J7334" t="s">
        <v>14874</v>
      </c>
      <c r="K7334" t="s">
        <v>160</v>
      </c>
      <c r="M7334" t="s">
        <v>14875</v>
      </c>
      <c r="N7334" t="s">
        <v>14876</v>
      </c>
      <c r="O7334" t="s">
        <v>153</v>
      </c>
      <c r="P7334" t="s">
        <v>117</v>
      </c>
    </row>
    <row r="7335" spans="1:16" x14ac:dyDescent="0.2">
      <c r="A7335" t="s">
        <v>46438</v>
      </c>
      <c r="B7335" t="s">
        <v>46439</v>
      </c>
      <c r="C7335" s="1">
        <v>25568</v>
      </c>
      <c r="D7335" t="s">
        <v>65</v>
      </c>
      <c r="E7335" t="s">
        <v>399</v>
      </c>
      <c r="F7335" t="s">
        <v>400</v>
      </c>
      <c r="G7335" t="s">
        <v>127</v>
      </c>
      <c r="H7335" t="s">
        <v>46438</v>
      </c>
      <c r="I7335" t="s">
        <v>46440</v>
      </c>
      <c r="K7335" t="s">
        <v>14042</v>
      </c>
      <c r="O7335" t="s">
        <v>153</v>
      </c>
      <c r="P7335" t="s">
        <v>43686</v>
      </c>
    </row>
    <row r="7336" spans="1:16" x14ac:dyDescent="0.2">
      <c r="A7336" t="s">
        <v>14723</v>
      </c>
      <c r="B7336" t="s">
        <v>14722</v>
      </c>
      <c r="C7336" s="1">
        <v>39248</v>
      </c>
      <c r="D7336" t="s">
        <v>65</v>
      </c>
      <c r="E7336" t="s">
        <v>399</v>
      </c>
      <c r="F7336" t="s">
        <v>400</v>
      </c>
      <c r="G7336" t="s">
        <v>127</v>
      </c>
      <c r="H7336" t="s">
        <v>14723</v>
      </c>
      <c r="I7336" t="s">
        <v>14724</v>
      </c>
      <c r="J7336" t="s">
        <v>14725</v>
      </c>
      <c r="K7336" t="s">
        <v>111</v>
      </c>
      <c r="M7336" t="s">
        <v>14726</v>
      </c>
      <c r="O7336" t="s">
        <v>153</v>
      </c>
      <c r="P7336" t="s">
        <v>43686</v>
      </c>
    </row>
    <row r="7337" spans="1:16" x14ac:dyDescent="0.2">
      <c r="A7337" t="s">
        <v>18305</v>
      </c>
      <c r="B7337" t="s">
        <v>18304</v>
      </c>
      <c r="C7337" s="1">
        <v>41710</v>
      </c>
      <c r="D7337" t="s">
        <v>65</v>
      </c>
      <c r="E7337" t="s">
        <v>307</v>
      </c>
      <c r="F7337" t="s">
        <v>308</v>
      </c>
      <c r="G7337" t="s">
        <v>127</v>
      </c>
      <c r="H7337" t="s">
        <v>18305</v>
      </c>
      <c r="I7337" t="s">
        <v>18306</v>
      </c>
      <c r="J7337" t="s">
        <v>18307</v>
      </c>
      <c r="K7337" t="s">
        <v>14042</v>
      </c>
      <c r="M7337" t="s">
        <v>18308</v>
      </c>
      <c r="O7337" t="s">
        <v>153</v>
      </c>
      <c r="P7337" t="s">
        <v>192</v>
      </c>
    </row>
    <row r="7338" spans="1:16" x14ac:dyDescent="0.2">
      <c r="A7338" t="s">
        <v>14921</v>
      </c>
      <c r="B7338" t="s">
        <v>14920</v>
      </c>
      <c r="C7338" s="1">
        <v>42976</v>
      </c>
      <c r="D7338" t="s">
        <v>65</v>
      </c>
      <c r="E7338" t="s">
        <v>307</v>
      </c>
      <c r="F7338" t="s">
        <v>308</v>
      </c>
      <c r="G7338" t="s">
        <v>127</v>
      </c>
      <c r="H7338" t="s">
        <v>14921</v>
      </c>
      <c r="I7338" t="s">
        <v>14922</v>
      </c>
      <c r="J7338" t="s">
        <v>14923</v>
      </c>
      <c r="K7338" t="s">
        <v>111</v>
      </c>
      <c r="M7338" t="s">
        <v>14924</v>
      </c>
      <c r="N7338" t="s">
        <v>14925</v>
      </c>
      <c r="O7338" t="s">
        <v>153</v>
      </c>
      <c r="P7338" t="s">
        <v>14926</v>
      </c>
    </row>
    <row r="7339" spans="1:16" x14ac:dyDescent="0.2">
      <c r="A7339" t="s">
        <v>14903</v>
      </c>
      <c r="B7339" t="s">
        <v>14902</v>
      </c>
      <c r="C7339" s="1">
        <v>42510</v>
      </c>
      <c r="D7339" t="s">
        <v>65</v>
      </c>
      <c r="E7339" t="s">
        <v>399</v>
      </c>
      <c r="F7339" t="s">
        <v>400</v>
      </c>
      <c r="G7339" t="s">
        <v>127</v>
      </c>
      <c r="H7339" t="s">
        <v>14903</v>
      </c>
      <c r="I7339" t="s">
        <v>14904</v>
      </c>
      <c r="J7339" t="s">
        <v>14905</v>
      </c>
      <c r="K7339" t="s">
        <v>111</v>
      </c>
      <c r="M7339" t="s">
        <v>14906</v>
      </c>
      <c r="N7339" t="s">
        <v>14907</v>
      </c>
      <c r="O7339" t="s">
        <v>153</v>
      </c>
      <c r="P7339" t="s">
        <v>323</v>
      </c>
    </row>
    <row r="7340" spans="1:16" x14ac:dyDescent="0.2">
      <c r="A7340" t="s">
        <v>14915</v>
      </c>
      <c r="B7340" t="s">
        <v>14914</v>
      </c>
      <c r="C7340" s="1">
        <v>42859</v>
      </c>
      <c r="D7340" t="s">
        <v>65</v>
      </c>
      <c r="E7340" t="s">
        <v>41215</v>
      </c>
      <c r="F7340" t="s">
        <v>41216</v>
      </c>
      <c r="G7340" t="s">
        <v>127</v>
      </c>
      <c r="H7340" t="s">
        <v>14915</v>
      </c>
      <c r="I7340" t="s">
        <v>14916</v>
      </c>
      <c r="J7340" t="s">
        <v>14917</v>
      </c>
      <c r="K7340" t="s">
        <v>105</v>
      </c>
      <c r="M7340" t="s">
        <v>14918</v>
      </c>
      <c r="N7340" t="s">
        <v>14919</v>
      </c>
      <c r="O7340" t="s">
        <v>153</v>
      </c>
    </row>
    <row r="7341" spans="1:16" x14ac:dyDescent="0.2">
      <c r="A7341" t="s">
        <v>11578</v>
      </c>
      <c r="B7341" t="s">
        <v>11577</v>
      </c>
      <c r="C7341" s="1">
        <v>39398</v>
      </c>
      <c r="D7341" t="s">
        <v>65</v>
      </c>
      <c r="E7341" t="s">
        <v>548</v>
      </c>
      <c r="F7341" t="s">
        <v>549</v>
      </c>
      <c r="G7341" t="s">
        <v>127</v>
      </c>
      <c r="H7341" t="s">
        <v>11578</v>
      </c>
      <c r="I7341" t="s">
        <v>11579</v>
      </c>
      <c r="J7341" t="s">
        <v>11580</v>
      </c>
      <c r="K7341" t="s">
        <v>111</v>
      </c>
      <c r="M7341" t="s">
        <v>11581</v>
      </c>
      <c r="N7341" t="s">
        <v>550</v>
      </c>
      <c r="O7341">
        <v>0</v>
      </c>
    </row>
    <row r="7342" spans="1:16" x14ac:dyDescent="0.2">
      <c r="A7342" t="s">
        <v>24375</v>
      </c>
      <c r="B7342" t="s">
        <v>24374</v>
      </c>
      <c r="C7342" s="1">
        <v>40220</v>
      </c>
      <c r="D7342" t="s">
        <v>65</v>
      </c>
      <c r="E7342" t="s">
        <v>5701</v>
      </c>
      <c r="F7342" t="s">
        <v>5702</v>
      </c>
      <c r="G7342" t="s">
        <v>127</v>
      </c>
      <c r="H7342" t="s">
        <v>24375</v>
      </c>
      <c r="I7342" t="s">
        <v>24376</v>
      </c>
      <c r="J7342" t="s">
        <v>24377</v>
      </c>
      <c r="K7342" t="s">
        <v>111</v>
      </c>
      <c r="L7342" t="s">
        <v>115</v>
      </c>
      <c r="M7342" t="s">
        <v>649</v>
      </c>
      <c r="N7342" t="s">
        <v>13369</v>
      </c>
      <c r="O7342" t="s">
        <v>153</v>
      </c>
      <c r="P7342" t="s">
        <v>45295</v>
      </c>
    </row>
    <row r="7343" spans="1:16" x14ac:dyDescent="0.2">
      <c r="A7343" t="s">
        <v>5747</v>
      </c>
      <c r="B7343" t="s">
        <v>5746</v>
      </c>
      <c r="C7343" s="1">
        <v>41341</v>
      </c>
      <c r="D7343" t="s">
        <v>65</v>
      </c>
      <c r="E7343" t="s">
        <v>70</v>
      </c>
      <c r="G7343" t="s">
        <v>127</v>
      </c>
      <c r="H7343" t="s">
        <v>5747</v>
      </c>
      <c r="I7343" t="s">
        <v>5748</v>
      </c>
      <c r="J7343" t="s">
        <v>5749</v>
      </c>
      <c r="K7343" t="s">
        <v>111</v>
      </c>
      <c r="L7343" t="s">
        <v>115</v>
      </c>
      <c r="M7343" t="s">
        <v>223</v>
      </c>
      <c r="N7343" t="s">
        <v>713</v>
      </c>
      <c r="O7343" t="s">
        <v>153</v>
      </c>
    </row>
    <row r="7344" spans="1:16" x14ac:dyDescent="0.2">
      <c r="A7344" t="s">
        <v>24728</v>
      </c>
      <c r="B7344" t="s">
        <v>24727</v>
      </c>
      <c r="C7344" s="1">
        <v>40185</v>
      </c>
      <c r="D7344" t="s">
        <v>65</v>
      </c>
      <c r="E7344" t="s">
        <v>90</v>
      </c>
      <c r="F7344" t="s">
        <v>91</v>
      </c>
      <c r="G7344" t="s">
        <v>127</v>
      </c>
      <c r="H7344" t="s">
        <v>24728</v>
      </c>
      <c r="I7344" t="s">
        <v>24729</v>
      </c>
      <c r="J7344" t="s">
        <v>24730</v>
      </c>
      <c r="K7344" t="s">
        <v>111</v>
      </c>
      <c r="M7344" t="s">
        <v>15320</v>
      </c>
      <c r="O7344" t="s">
        <v>396</v>
      </c>
    </row>
    <row r="7345" spans="1:16" x14ac:dyDescent="0.2">
      <c r="A7345" t="s">
        <v>46692</v>
      </c>
      <c r="B7345" t="s">
        <v>46693</v>
      </c>
      <c r="C7345" s="1">
        <v>43208</v>
      </c>
      <c r="D7345" t="s">
        <v>65</v>
      </c>
      <c r="E7345" t="s">
        <v>90</v>
      </c>
      <c r="F7345" t="s">
        <v>91</v>
      </c>
      <c r="G7345" t="s">
        <v>127</v>
      </c>
      <c r="H7345" t="s">
        <v>46692</v>
      </c>
      <c r="I7345" t="s">
        <v>46694</v>
      </c>
      <c r="J7345" t="s">
        <v>46695</v>
      </c>
      <c r="K7345" t="s">
        <v>111</v>
      </c>
      <c r="M7345" t="s">
        <v>12277</v>
      </c>
      <c r="N7345" t="s">
        <v>46696</v>
      </c>
      <c r="O7345" t="s">
        <v>153</v>
      </c>
    </row>
    <row r="7346" spans="1:16" x14ac:dyDescent="0.2">
      <c r="A7346" t="s">
        <v>13374</v>
      </c>
      <c r="B7346" t="s">
        <v>13373</v>
      </c>
      <c r="C7346" s="1">
        <v>37322</v>
      </c>
      <c r="D7346" t="s">
        <v>65</v>
      </c>
      <c r="E7346" t="s">
        <v>90</v>
      </c>
      <c r="F7346" t="s">
        <v>91</v>
      </c>
      <c r="G7346" t="s">
        <v>127</v>
      </c>
      <c r="H7346" t="s">
        <v>13374</v>
      </c>
      <c r="I7346" t="s">
        <v>13375</v>
      </c>
      <c r="J7346" t="s">
        <v>13376</v>
      </c>
      <c r="K7346" t="s">
        <v>160</v>
      </c>
      <c r="M7346" t="s">
        <v>11790</v>
      </c>
      <c r="N7346" t="s">
        <v>542</v>
      </c>
      <c r="O7346" t="s">
        <v>153</v>
      </c>
    </row>
    <row r="7347" spans="1:16" x14ac:dyDescent="0.2">
      <c r="A7347" t="s">
        <v>14762</v>
      </c>
      <c r="B7347" t="s">
        <v>14761</v>
      </c>
      <c r="C7347" s="1">
        <v>39287</v>
      </c>
      <c r="D7347" t="s">
        <v>65</v>
      </c>
      <c r="E7347" t="s">
        <v>90</v>
      </c>
      <c r="F7347" t="s">
        <v>91</v>
      </c>
      <c r="G7347" t="s">
        <v>127</v>
      </c>
      <c r="H7347" t="s">
        <v>14762</v>
      </c>
      <c r="I7347" t="s">
        <v>14763</v>
      </c>
      <c r="K7347" t="s">
        <v>111</v>
      </c>
      <c r="O7347" t="s">
        <v>153</v>
      </c>
    </row>
    <row r="7348" spans="1:16" x14ac:dyDescent="0.2">
      <c r="A7348" t="s">
        <v>47389</v>
      </c>
      <c r="B7348" t="s">
        <v>47390</v>
      </c>
      <c r="C7348" s="1">
        <v>39357</v>
      </c>
      <c r="D7348" t="s">
        <v>65</v>
      </c>
      <c r="E7348" t="s">
        <v>466</v>
      </c>
      <c r="F7348" t="s">
        <v>467</v>
      </c>
      <c r="G7348" t="s">
        <v>127</v>
      </c>
      <c r="H7348" t="s">
        <v>47389</v>
      </c>
      <c r="I7348" t="s">
        <v>47391</v>
      </c>
      <c r="K7348" t="s">
        <v>111</v>
      </c>
      <c r="M7348" t="s">
        <v>163</v>
      </c>
      <c r="N7348" t="s">
        <v>47392</v>
      </c>
      <c r="O7348" t="s">
        <v>153</v>
      </c>
    </row>
    <row r="7349" spans="1:16" x14ac:dyDescent="0.2">
      <c r="A7349" t="s">
        <v>19149</v>
      </c>
      <c r="B7349" t="s">
        <v>19148</v>
      </c>
      <c r="C7349" s="1">
        <v>41341</v>
      </c>
      <c r="D7349" t="s">
        <v>65</v>
      </c>
      <c r="E7349" t="s">
        <v>90</v>
      </c>
      <c r="F7349" t="s">
        <v>91</v>
      </c>
      <c r="G7349" t="s">
        <v>127</v>
      </c>
      <c r="H7349" t="s">
        <v>19149</v>
      </c>
      <c r="I7349" t="s">
        <v>19150</v>
      </c>
      <c r="J7349" t="s">
        <v>19151</v>
      </c>
      <c r="K7349" t="s">
        <v>111</v>
      </c>
      <c r="M7349" t="s">
        <v>363</v>
      </c>
      <c r="N7349" t="s">
        <v>713</v>
      </c>
      <c r="O7349" t="s">
        <v>153</v>
      </c>
    </row>
    <row r="7350" spans="1:16" x14ac:dyDescent="0.2">
      <c r="A7350" t="s">
        <v>16813</v>
      </c>
      <c r="B7350" t="s">
        <v>16812</v>
      </c>
      <c r="C7350" s="1">
        <v>39920</v>
      </c>
      <c r="D7350" t="s">
        <v>65</v>
      </c>
      <c r="E7350" t="s">
        <v>90</v>
      </c>
      <c r="F7350" t="s">
        <v>91</v>
      </c>
      <c r="G7350" t="s">
        <v>127</v>
      </c>
      <c r="H7350" t="s">
        <v>16813</v>
      </c>
      <c r="I7350" t="s">
        <v>16814</v>
      </c>
      <c r="J7350" t="s">
        <v>16815</v>
      </c>
      <c r="K7350" t="s">
        <v>111</v>
      </c>
      <c r="M7350" t="s">
        <v>15767</v>
      </c>
      <c r="N7350" t="s">
        <v>542</v>
      </c>
      <c r="O7350" t="s">
        <v>153</v>
      </c>
    </row>
    <row r="7351" spans="1:16" x14ac:dyDescent="0.2">
      <c r="A7351" t="s">
        <v>16369</v>
      </c>
      <c r="B7351" t="s">
        <v>16368</v>
      </c>
      <c r="C7351" s="1">
        <v>42928</v>
      </c>
      <c r="D7351" t="s">
        <v>65</v>
      </c>
      <c r="E7351" t="s">
        <v>90</v>
      </c>
      <c r="F7351" t="s">
        <v>91</v>
      </c>
      <c r="G7351" t="s">
        <v>127</v>
      </c>
      <c r="H7351" t="s">
        <v>16369</v>
      </c>
      <c r="I7351" t="s">
        <v>16370</v>
      </c>
      <c r="J7351" t="s">
        <v>16371</v>
      </c>
      <c r="K7351" t="s">
        <v>699</v>
      </c>
      <c r="M7351" t="s">
        <v>15619</v>
      </c>
      <c r="N7351" t="s">
        <v>16372</v>
      </c>
      <c r="O7351" t="s">
        <v>153</v>
      </c>
    </row>
    <row r="7352" spans="1:16" x14ac:dyDescent="0.2">
      <c r="A7352" t="s">
        <v>16228</v>
      </c>
      <c r="B7352" t="s">
        <v>16227</v>
      </c>
      <c r="C7352" s="1">
        <v>42032</v>
      </c>
      <c r="D7352" t="s">
        <v>65</v>
      </c>
      <c r="E7352" t="s">
        <v>90</v>
      </c>
      <c r="F7352" t="s">
        <v>91</v>
      </c>
      <c r="G7352" t="s">
        <v>127</v>
      </c>
      <c r="H7352" t="s">
        <v>16228</v>
      </c>
      <c r="I7352" t="s">
        <v>16229</v>
      </c>
      <c r="J7352" t="s">
        <v>16230</v>
      </c>
      <c r="K7352" t="s">
        <v>405</v>
      </c>
      <c r="M7352" t="s">
        <v>10282</v>
      </c>
      <c r="N7352" t="s">
        <v>16231</v>
      </c>
      <c r="O7352" t="s">
        <v>153</v>
      </c>
      <c r="P7352" t="s">
        <v>117</v>
      </c>
    </row>
    <row r="7353" spans="1:16" x14ac:dyDescent="0.2">
      <c r="A7353" t="s">
        <v>17864</v>
      </c>
      <c r="B7353" t="s">
        <v>17863</v>
      </c>
      <c r="C7353" s="1">
        <v>40186</v>
      </c>
      <c r="D7353" t="s">
        <v>65</v>
      </c>
      <c r="E7353" t="s">
        <v>90</v>
      </c>
      <c r="F7353" t="s">
        <v>91</v>
      </c>
      <c r="G7353" t="s">
        <v>127</v>
      </c>
      <c r="H7353" t="s">
        <v>17864</v>
      </c>
      <c r="I7353" t="s">
        <v>17865</v>
      </c>
      <c r="J7353" t="s">
        <v>17866</v>
      </c>
      <c r="K7353" t="s">
        <v>111</v>
      </c>
      <c r="M7353" t="s">
        <v>17867</v>
      </c>
      <c r="N7353" t="s">
        <v>542</v>
      </c>
      <c r="O7353" t="s">
        <v>153</v>
      </c>
    </row>
    <row r="7354" spans="1:16" x14ac:dyDescent="0.2">
      <c r="A7354" t="s">
        <v>17893</v>
      </c>
      <c r="B7354" t="s">
        <v>17892</v>
      </c>
      <c r="C7354" s="1">
        <v>40330</v>
      </c>
      <c r="D7354" t="s">
        <v>65</v>
      </c>
      <c r="E7354" t="s">
        <v>90</v>
      </c>
      <c r="F7354" t="s">
        <v>91</v>
      </c>
      <c r="G7354" t="s">
        <v>127</v>
      </c>
      <c r="H7354" t="s">
        <v>17893</v>
      </c>
      <c r="I7354" t="s">
        <v>17894</v>
      </c>
      <c r="J7354" t="s">
        <v>17895</v>
      </c>
      <c r="K7354" t="s">
        <v>93</v>
      </c>
      <c r="M7354" t="s">
        <v>11790</v>
      </c>
      <c r="N7354" t="s">
        <v>519</v>
      </c>
      <c r="O7354" t="s">
        <v>153</v>
      </c>
      <c r="P7354" t="s">
        <v>117</v>
      </c>
    </row>
    <row r="7355" spans="1:16" x14ac:dyDescent="0.2">
      <c r="A7355" t="s">
        <v>14833</v>
      </c>
      <c r="B7355" t="s">
        <v>14832</v>
      </c>
      <c r="C7355" s="1">
        <v>41225</v>
      </c>
      <c r="D7355" t="s">
        <v>65</v>
      </c>
      <c r="E7355" t="s">
        <v>90</v>
      </c>
      <c r="F7355" t="s">
        <v>91</v>
      </c>
      <c r="G7355" t="s">
        <v>127</v>
      </c>
      <c r="H7355" t="s">
        <v>14833</v>
      </c>
      <c r="I7355" t="s">
        <v>14834</v>
      </c>
      <c r="J7355" t="s">
        <v>14835</v>
      </c>
      <c r="K7355" t="s">
        <v>699</v>
      </c>
      <c r="M7355" t="s">
        <v>711</v>
      </c>
      <c r="N7355" t="s">
        <v>542</v>
      </c>
      <c r="O7355" t="s">
        <v>153</v>
      </c>
    </row>
    <row r="7356" spans="1:16" x14ac:dyDescent="0.2">
      <c r="A7356" t="s">
        <v>43530</v>
      </c>
      <c r="B7356" t="s">
        <v>43531</v>
      </c>
      <c r="C7356" s="1">
        <v>41341</v>
      </c>
      <c r="D7356" t="s">
        <v>65</v>
      </c>
      <c r="E7356" t="s">
        <v>90</v>
      </c>
      <c r="F7356" t="s">
        <v>91</v>
      </c>
      <c r="G7356" t="s">
        <v>127</v>
      </c>
      <c r="H7356" t="s">
        <v>43530</v>
      </c>
      <c r="I7356" t="s">
        <v>43532</v>
      </c>
      <c r="J7356" t="s">
        <v>43533</v>
      </c>
      <c r="K7356" t="s">
        <v>111</v>
      </c>
      <c r="L7356" t="s">
        <v>115</v>
      </c>
      <c r="M7356" t="s">
        <v>43534</v>
      </c>
      <c r="N7356" t="s">
        <v>713</v>
      </c>
      <c r="O7356" t="s">
        <v>153</v>
      </c>
      <c r="P7356" t="s">
        <v>117</v>
      </c>
    </row>
    <row r="7357" spans="1:16" x14ac:dyDescent="0.2">
      <c r="A7357" t="s">
        <v>23206</v>
      </c>
      <c r="B7357" t="s">
        <v>23205</v>
      </c>
      <c r="C7357" s="1">
        <v>40935</v>
      </c>
      <c r="D7357" t="s">
        <v>65</v>
      </c>
      <c r="E7357" t="s">
        <v>90</v>
      </c>
      <c r="F7357" t="s">
        <v>91</v>
      </c>
      <c r="G7357" t="s">
        <v>127</v>
      </c>
      <c r="H7357" t="s">
        <v>23206</v>
      </c>
      <c r="I7357" t="s">
        <v>23207</v>
      </c>
      <c r="J7357" t="s">
        <v>23208</v>
      </c>
      <c r="K7357" t="s">
        <v>111</v>
      </c>
      <c r="M7357" t="s">
        <v>23209</v>
      </c>
      <c r="N7357" t="s">
        <v>542</v>
      </c>
      <c r="O7357" t="s">
        <v>153</v>
      </c>
      <c r="P7357" t="s">
        <v>117</v>
      </c>
    </row>
    <row r="7358" spans="1:16" x14ac:dyDescent="0.2">
      <c r="A7358" t="s">
        <v>17268</v>
      </c>
      <c r="B7358" t="s">
        <v>17267</v>
      </c>
      <c r="C7358" s="1">
        <v>41436</v>
      </c>
      <c r="D7358" t="s">
        <v>65</v>
      </c>
      <c r="E7358" t="s">
        <v>327</v>
      </c>
      <c r="F7358" t="s">
        <v>328</v>
      </c>
      <c r="G7358" t="s">
        <v>127</v>
      </c>
      <c r="H7358" t="s">
        <v>17268</v>
      </c>
      <c r="I7358" t="s">
        <v>17269</v>
      </c>
      <c r="J7358" t="s">
        <v>17270</v>
      </c>
      <c r="K7358" t="s">
        <v>139</v>
      </c>
      <c r="M7358" t="s">
        <v>15554</v>
      </c>
      <c r="N7358" t="s">
        <v>925</v>
      </c>
      <c r="O7358" t="s">
        <v>153</v>
      </c>
      <c r="P7358" t="s">
        <v>117</v>
      </c>
    </row>
    <row r="7359" spans="1:16" x14ac:dyDescent="0.2">
      <c r="A7359" t="s">
        <v>41583</v>
      </c>
      <c r="B7359" t="s">
        <v>41584</v>
      </c>
      <c r="C7359" s="1">
        <v>43292</v>
      </c>
      <c r="D7359" t="s">
        <v>65</v>
      </c>
      <c r="E7359" t="s">
        <v>41573</v>
      </c>
      <c r="F7359" t="s">
        <v>41574</v>
      </c>
      <c r="G7359" t="s">
        <v>41468</v>
      </c>
      <c r="H7359" t="s">
        <v>41583</v>
      </c>
      <c r="I7359" t="s">
        <v>41585</v>
      </c>
      <c r="J7359" t="s">
        <v>41586</v>
      </c>
      <c r="K7359" t="s">
        <v>93</v>
      </c>
      <c r="M7359" t="s">
        <v>41587</v>
      </c>
      <c r="N7359" t="s">
        <v>41588</v>
      </c>
      <c r="O7359" t="s">
        <v>94</v>
      </c>
      <c r="P7359" t="s">
        <v>41578</v>
      </c>
    </row>
    <row r="7360" spans="1:16" x14ac:dyDescent="0.2">
      <c r="A7360" t="s">
        <v>24237</v>
      </c>
      <c r="B7360" t="s">
        <v>24236</v>
      </c>
      <c r="C7360" s="1">
        <v>39855</v>
      </c>
      <c r="D7360" t="s">
        <v>65</v>
      </c>
      <c r="F7360" t="s">
        <v>34583</v>
      </c>
      <c r="G7360" t="s">
        <v>127</v>
      </c>
      <c r="H7360" t="s">
        <v>24237</v>
      </c>
      <c r="I7360" t="s">
        <v>24238</v>
      </c>
      <c r="J7360" t="s">
        <v>24239</v>
      </c>
      <c r="K7360" t="s">
        <v>111</v>
      </c>
      <c r="M7360" t="s">
        <v>24240</v>
      </c>
      <c r="N7360" t="s">
        <v>13864</v>
      </c>
      <c r="O7360" t="s">
        <v>153</v>
      </c>
    </row>
    <row r="7361" spans="1:16" x14ac:dyDescent="0.2">
      <c r="A7361" t="s">
        <v>12700</v>
      </c>
      <c r="B7361" t="s">
        <v>12699</v>
      </c>
      <c r="C7361" s="1">
        <v>42410</v>
      </c>
      <c r="D7361" t="s">
        <v>65</v>
      </c>
      <c r="E7361" t="s">
        <v>236</v>
      </c>
      <c r="F7361" t="s">
        <v>237</v>
      </c>
      <c r="G7361" t="s">
        <v>127</v>
      </c>
      <c r="H7361" t="s">
        <v>12700</v>
      </c>
      <c r="I7361" t="s">
        <v>12701</v>
      </c>
      <c r="J7361" t="s">
        <v>12702</v>
      </c>
      <c r="K7361" t="s">
        <v>288</v>
      </c>
      <c r="M7361" t="s">
        <v>7523</v>
      </c>
      <c r="N7361" t="s">
        <v>314</v>
      </c>
      <c r="O7361" t="s">
        <v>153</v>
      </c>
    </row>
    <row r="7362" spans="1:16" x14ac:dyDescent="0.2">
      <c r="A7362" t="s">
        <v>13700</v>
      </c>
      <c r="B7362" t="s">
        <v>13699</v>
      </c>
      <c r="C7362" s="1">
        <v>25568</v>
      </c>
      <c r="D7362" t="s">
        <v>65</v>
      </c>
      <c r="E7362" t="s">
        <v>90</v>
      </c>
      <c r="F7362" t="s">
        <v>91</v>
      </c>
      <c r="G7362" t="s">
        <v>127</v>
      </c>
      <c r="H7362" t="s">
        <v>13700</v>
      </c>
      <c r="I7362" t="s">
        <v>13701</v>
      </c>
      <c r="K7362" t="s">
        <v>11304</v>
      </c>
      <c r="M7362" t="s">
        <v>7523</v>
      </c>
      <c r="N7362" t="s">
        <v>519</v>
      </c>
      <c r="O7362" t="s">
        <v>153</v>
      </c>
      <c r="P7362" t="s">
        <v>117</v>
      </c>
    </row>
    <row r="7363" spans="1:16" x14ac:dyDescent="0.2">
      <c r="A7363" t="s">
        <v>48317</v>
      </c>
      <c r="B7363" t="s">
        <v>48318</v>
      </c>
      <c r="C7363" s="1">
        <v>41374</v>
      </c>
      <c r="D7363" t="s">
        <v>65</v>
      </c>
      <c r="E7363" t="s">
        <v>438</v>
      </c>
      <c r="F7363" t="s">
        <v>439</v>
      </c>
      <c r="G7363" t="s">
        <v>127</v>
      </c>
      <c r="H7363" t="s">
        <v>48317</v>
      </c>
      <c r="I7363" t="s">
        <v>48319</v>
      </c>
      <c r="J7363" t="s">
        <v>48320</v>
      </c>
      <c r="K7363" t="s">
        <v>111</v>
      </c>
      <c r="M7363" t="s">
        <v>20320</v>
      </c>
      <c r="N7363" t="s">
        <v>48221</v>
      </c>
      <c r="O7363" t="s">
        <v>153</v>
      </c>
    </row>
    <row r="7364" spans="1:16" x14ac:dyDescent="0.2">
      <c r="A7364" t="s">
        <v>48321</v>
      </c>
      <c r="B7364" t="s">
        <v>48322</v>
      </c>
      <c r="C7364" s="1">
        <v>41374</v>
      </c>
      <c r="D7364" t="s">
        <v>65</v>
      </c>
      <c r="E7364" t="s">
        <v>438</v>
      </c>
      <c r="F7364" t="s">
        <v>439</v>
      </c>
      <c r="G7364" t="s">
        <v>127</v>
      </c>
      <c r="H7364" t="s">
        <v>48321</v>
      </c>
      <c r="I7364" t="s">
        <v>48323</v>
      </c>
      <c r="J7364" t="s">
        <v>48324</v>
      </c>
      <c r="K7364" t="s">
        <v>111</v>
      </c>
      <c r="M7364" t="s">
        <v>20320</v>
      </c>
      <c r="N7364" t="s">
        <v>48221</v>
      </c>
      <c r="O7364" t="s">
        <v>153</v>
      </c>
    </row>
    <row r="7365" spans="1:16" x14ac:dyDescent="0.2">
      <c r="A7365" t="s">
        <v>24459</v>
      </c>
      <c r="B7365" t="s">
        <v>24458</v>
      </c>
      <c r="C7365" s="1">
        <v>38344</v>
      </c>
      <c r="D7365" t="s">
        <v>65</v>
      </c>
      <c r="E7365" t="s">
        <v>99</v>
      </c>
      <c r="F7365" t="s">
        <v>100</v>
      </c>
      <c r="G7365" t="s">
        <v>127</v>
      </c>
      <c r="H7365" t="s">
        <v>24459</v>
      </c>
      <c r="I7365" t="s">
        <v>24460</v>
      </c>
      <c r="J7365" t="s">
        <v>24461</v>
      </c>
      <c r="K7365" t="s">
        <v>111</v>
      </c>
      <c r="M7365" t="s">
        <v>24462</v>
      </c>
      <c r="N7365" t="s">
        <v>24463</v>
      </c>
      <c r="O7365" t="s">
        <v>94</v>
      </c>
      <c r="P7365" t="s">
        <v>12977</v>
      </c>
    </row>
    <row r="7366" spans="1:16" x14ac:dyDescent="0.2">
      <c r="A7366" t="s">
        <v>43852</v>
      </c>
      <c r="B7366" t="s">
        <v>43853</v>
      </c>
      <c r="C7366" s="1">
        <v>43194</v>
      </c>
      <c r="D7366" t="s">
        <v>65</v>
      </c>
      <c r="E7366" t="s">
        <v>330</v>
      </c>
      <c r="F7366" t="s">
        <v>331</v>
      </c>
      <c r="G7366" t="s">
        <v>127</v>
      </c>
      <c r="H7366" t="s">
        <v>43852</v>
      </c>
      <c r="I7366" t="s">
        <v>43854</v>
      </c>
      <c r="J7366" t="s">
        <v>43855</v>
      </c>
      <c r="K7366" t="s">
        <v>86</v>
      </c>
      <c r="N7366" t="s">
        <v>43856</v>
      </c>
      <c r="O7366" t="s">
        <v>94</v>
      </c>
      <c r="P7366" t="s">
        <v>1193</v>
      </c>
    </row>
    <row r="7367" spans="1:16" x14ac:dyDescent="0.2">
      <c r="A7367" t="s">
        <v>43824</v>
      </c>
      <c r="B7367" t="s">
        <v>43825</v>
      </c>
      <c r="C7367" s="1">
        <v>43104</v>
      </c>
      <c r="D7367" t="s">
        <v>65</v>
      </c>
      <c r="E7367" t="s">
        <v>330</v>
      </c>
      <c r="F7367" t="s">
        <v>331</v>
      </c>
      <c r="G7367" t="s">
        <v>127</v>
      </c>
      <c r="H7367" t="s">
        <v>43824</v>
      </c>
      <c r="I7367" t="s">
        <v>43826</v>
      </c>
      <c r="J7367" t="s">
        <v>43827</v>
      </c>
      <c r="K7367" t="s">
        <v>86</v>
      </c>
      <c r="M7367" t="s">
        <v>1106</v>
      </c>
      <c r="N7367" t="s">
        <v>43828</v>
      </c>
      <c r="O7367" t="s">
        <v>94</v>
      </c>
    </row>
    <row r="7368" spans="1:16" x14ac:dyDescent="0.2">
      <c r="A7368" t="s">
        <v>40775</v>
      </c>
      <c r="B7368" t="s">
        <v>40776</v>
      </c>
      <c r="C7368" s="1">
        <v>43917</v>
      </c>
      <c r="D7368" t="s">
        <v>65</v>
      </c>
      <c r="E7368" t="s">
        <v>25151</v>
      </c>
      <c r="F7368" t="s">
        <v>25152</v>
      </c>
      <c r="G7368" t="s">
        <v>25589</v>
      </c>
      <c r="H7368" t="s">
        <v>40775</v>
      </c>
      <c r="I7368" t="s">
        <v>40777</v>
      </c>
      <c r="J7368" t="s">
        <v>40778</v>
      </c>
      <c r="K7368" t="s">
        <v>25230</v>
      </c>
      <c r="L7368" t="s">
        <v>40779</v>
      </c>
      <c r="M7368" t="s">
        <v>27904</v>
      </c>
      <c r="N7368" t="s">
        <v>40780</v>
      </c>
    </row>
    <row r="7369" spans="1:16" x14ac:dyDescent="0.2">
      <c r="A7369" t="s">
        <v>16353</v>
      </c>
      <c r="B7369" t="s">
        <v>16352</v>
      </c>
      <c r="C7369" s="1">
        <v>42815</v>
      </c>
      <c r="D7369" t="s">
        <v>65</v>
      </c>
      <c r="E7369" t="s">
        <v>354</v>
      </c>
      <c r="F7369" t="s">
        <v>355</v>
      </c>
      <c r="G7369" t="s">
        <v>127</v>
      </c>
      <c r="H7369" t="s">
        <v>16353</v>
      </c>
      <c r="I7369" t="s">
        <v>16354</v>
      </c>
      <c r="J7369" t="s">
        <v>16355</v>
      </c>
      <c r="K7369" t="s">
        <v>185</v>
      </c>
      <c r="M7369" t="s">
        <v>15619</v>
      </c>
      <c r="N7369" t="s">
        <v>16356</v>
      </c>
      <c r="O7369" t="s">
        <v>153</v>
      </c>
    </row>
    <row r="7370" spans="1:16" x14ac:dyDescent="0.2">
      <c r="A7370" t="s">
        <v>16087</v>
      </c>
      <c r="B7370" t="s">
        <v>16086</v>
      </c>
      <c r="C7370" s="1">
        <v>37782</v>
      </c>
      <c r="D7370" t="s">
        <v>65</v>
      </c>
      <c r="E7370" t="s">
        <v>354</v>
      </c>
      <c r="F7370" t="s">
        <v>355</v>
      </c>
      <c r="G7370" t="s">
        <v>127</v>
      </c>
      <c r="H7370" t="s">
        <v>16087</v>
      </c>
      <c r="I7370" t="s">
        <v>16088</v>
      </c>
      <c r="J7370" t="s">
        <v>16089</v>
      </c>
      <c r="K7370" t="s">
        <v>139</v>
      </c>
      <c r="L7370" t="s">
        <v>115</v>
      </c>
      <c r="M7370" t="s">
        <v>16019</v>
      </c>
      <c r="N7370" t="s">
        <v>47275</v>
      </c>
      <c r="O7370" t="s">
        <v>153</v>
      </c>
      <c r="P7370" t="s">
        <v>117</v>
      </c>
    </row>
    <row r="7371" spans="1:16" x14ac:dyDescent="0.2">
      <c r="A7371" t="s">
        <v>13666</v>
      </c>
      <c r="B7371" t="s">
        <v>13665</v>
      </c>
      <c r="C7371" s="1">
        <v>37929</v>
      </c>
      <c r="D7371" t="s">
        <v>65</v>
      </c>
      <c r="E7371" t="s">
        <v>503</v>
      </c>
      <c r="F7371" t="s">
        <v>42233</v>
      </c>
      <c r="G7371" t="s">
        <v>127</v>
      </c>
      <c r="H7371" t="s">
        <v>13666</v>
      </c>
      <c r="I7371" t="s">
        <v>13667</v>
      </c>
      <c r="J7371" t="s">
        <v>13668</v>
      </c>
      <c r="K7371" t="s">
        <v>111</v>
      </c>
      <c r="M7371" t="s">
        <v>12026</v>
      </c>
      <c r="N7371" t="s">
        <v>13669</v>
      </c>
      <c r="O7371" t="s">
        <v>153</v>
      </c>
      <c r="P7371" t="s">
        <v>13670</v>
      </c>
    </row>
    <row r="7372" spans="1:16" x14ac:dyDescent="0.2">
      <c r="A7372" t="s">
        <v>12070</v>
      </c>
      <c r="B7372" t="s">
        <v>12069</v>
      </c>
      <c r="C7372" s="1">
        <v>41225</v>
      </c>
      <c r="D7372" t="s">
        <v>65</v>
      </c>
      <c r="E7372" t="s">
        <v>503</v>
      </c>
      <c r="F7372" t="s">
        <v>42233</v>
      </c>
      <c r="G7372" t="s">
        <v>127</v>
      </c>
      <c r="H7372" t="s">
        <v>12070</v>
      </c>
      <c r="I7372" t="s">
        <v>12071</v>
      </c>
      <c r="J7372" t="s">
        <v>12072</v>
      </c>
      <c r="K7372" t="s">
        <v>139</v>
      </c>
      <c r="M7372" t="s">
        <v>12073</v>
      </c>
      <c r="N7372" t="s">
        <v>505</v>
      </c>
      <c r="O7372" t="s">
        <v>153</v>
      </c>
    </row>
    <row r="7373" spans="1:16" x14ac:dyDescent="0.2">
      <c r="A7373" t="s">
        <v>11829</v>
      </c>
      <c r="B7373" t="s">
        <v>11828</v>
      </c>
      <c r="C7373" s="1">
        <v>41040</v>
      </c>
      <c r="D7373" t="s">
        <v>65</v>
      </c>
      <c r="E7373" t="s">
        <v>492</v>
      </c>
      <c r="F7373" t="s">
        <v>493</v>
      </c>
      <c r="G7373" t="s">
        <v>127</v>
      </c>
      <c r="H7373" t="s">
        <v>11829</v>
      </c>
      <c r="I7373" t="s">
        <v>11830</v>
      </c>
      <c r="J7373" t="s">
        <v>11831</v>
      </c>
      <c r="K7373" t="s">
        <v>93</v>
      </c>
      <c r="M7373" t="s">
        <v>200</v>
      </c>
      <c r="N7373" t="s">
        <v>11832</v>
      </c>
      <c r="O7373" t="s">
        <v>153</v>
      </c>
    </row>
    <row r="7374" spans="1:16" x14ac:dyDescent="0.2">
      <c r="A7374" t="s">
        <v>46129</v>
      </c>
      <c r="B7374" t="s">
        <v>9776</v>
      </c>
      <c r="C7374" s="1">
        <v>41099</v>
      </c>
      <c r="D7374" t="s">
        <v>65</v>
      </c>
      <c r="E7374" t="s">
        <v>43724</v>
      </c>
      <c r="F7374" t="s">
        <v>43725</v>
      </c>
      <c r="G7374" t="s">
        <v>127</v>
      </c>
      <c r="H7374" t="s">
        <v>46129</v>
      </c>
      <c r="I7374" t="s">
        <v>9777</v>
      </c>
      <c r="J7374" t="s">
        <v>9778</v>
      </c>
      <c r="K7374" t="s">
        <v>93</v>
      </c>
      <c r="L7374" t="s">
        <v>115</v>
      </c>
      <c r="M7374" t="s">
        <v>9779</v>
      </c>
      <c r="N7374" t="s">
        <v>1123</v>
      </c>
      <c r="O7374" t="s">
        <v>153</v>
      </c>
      <c r="P7374" t="s">
        <v>46130</v>
      </c>
    </row>
    <row r="7375" spans="1:16" x14ac:dyDescent="0.2">
      <c r="A7375" t="s">
        <v>13674</v>
      </c>
      <c r="B7375" t="s">
        <v>13673</v>
      </c>
      <c r="C7375" s="1">
        <v>37943</v>
      </c>
      <c r="D7375" t="s">
        <v>65</v>
      </c>
      <c r="E7375" t="s">
        <v>327</v>
      </c>
      <c r="F7375" t="s">
        <v>328</v>
      </c>
      <c r="G7375" t="s">
        <v>127</v>
      </c>
      <c r="H7375" t="s">
        <v>13674</v>
      </c>
      <c r="I7375" t="s">
        <v>13675</v>
      </c>
      <c r="J7375" t="s">
        <v>13676</v>
      </c>
      <c r="K7375" t="s">
        <v>111</v>
      </c>
      <c r="M7375" t="s">
        <v>639</v>
      </c>
      <c r="N7375" t="s">
        <v>481</v>
      </c>
      <c r="O7375" t="s">
        <v>153</v>
      </c>
      <c r="P7375" t="s">
        <v>117</v>
      </c>
    </row>
    <row r="7376" spans="1:16" x14ac:dyDescent="0.2">
      <c r="A7376" t="s">
        <v>15196</v>
      </c>
      <c r="B7376" t="s">
        <v>15195</v>
      </c>
      <c r="C7376" s="1">
        <v>36089</v>
      </c>
      <c r="D7376" t="s">
        <v>65</v>
      </c>
      <c r="E7376" t="s">
        <v>330</v>
      </c>
      <c r="F7376" t="s">
        <v>331</v>
      </c>
      <c r="G7376" t="s">
        <v>127</v>
      </c>
      <c r="H7376" t="s">
        <v>15196</v>
      </c>
      <c r="I7376" t="s">
        <v>15197</v>
      </c>
      <c r="J7376" t="s">
        <v>15198</v>
      </c>
      <c r="K7376" t="s">
        <v>93</v>
      </c>
      <c r="M7376" t="s">
        <v>11481</v>
      </c>
      <c r="N7376" t="s">
        <v>6867</v>
      </c>
      <c r="O7376" t="s">
        <v>153</v>
      </c>
      <c r="P7376" t="s">
        <v>10812</v>
      </c>
    </row>
    <row r="7377" spans="1:16" x14ac:dyDescent="0.2">
      <c r="A7377" t="s">
        <v>45998</v>
      </c>
      <c r="B7377" t="s">
        <v>45999</v>
      </c>
      <c r="C7377" s="1">
        <v>43269</v>
      </c>
      <c r="D7377" t="s">
        <v>65</v>
      </c>
      <c r="E7377" t="s">
        <v>507</v>
      </c>
      <c r="F7377" t="s">
        <v>508</v>
      </c>
      <c r="G7377" t="s">
        <v>1479</v>
      </c>
      <c r="H7377" t="s">
        <v>45998</v>
      </c>
      <c r="I7377" t="s">
        <v>46000</v>
      </c>
      <c r="J7377" t="s">
        <v>46001</v>
      </c>
      <c r="K7377" t="s">
        <v>93</v>
      </c>
      <c r="M7377" t="s">
        <v>485</v>
      </c>
      <c r="N7377" t="s">
        <v>8590</v>
      </c>
      <c r="O7377" t="s">
        <v>94</v>
      </c>
      <c r="P7377" t="s">
        <v>46002</v>
      </c>
    </row>
    <row r="7378" spans="1:16" x14ac:dyDescent="0.2">
      <c r="A7378" t="s">
        <v>16618</v>
      </c>
      <c r="B7378" t="s">
        <v>16617</v>
      </c>
      <c r="C7378" s="1">
        <v>41099</v>
      </c>
      <c r="D7378" t="s">
        <v>65</v>
      </c>
      <c r="E7378" t="s">
        <v>155</v>
      </c>
      <c r="F7378" t="s">
        <v>156</v>
      </c>
      <c r="G7378" t="s">
        <v>127</v>
      </c>
      <c r="H7378" t="s">
        <v>16618</v>
      </c>
      <c r="I7378" t="s">
        <v>16619</v>
      </c>
      <c r="J7378" t="s">
        <v>16620</v>
      </c>
      <c r="K7378" t="s">
        <v>699</v>
      </c>
      <c r="L7378" t="s">
        <v>115</v>
      </c>
      <c r="M7378" t="s">
        <v>15554</v>
      </c>
      <c r="N7378" t="s">
        <v>16621</v>
      </c>
      <c r="O7378" t="s">
        <v>153</v>
      </c>
      <c r="P7378" t="s">
        <v>192</v>
      </c>
    </row>
    <row r="7379" spans="1:16" x14ac:dyDescent="0.2">
      <c r="A7379" t="s">
        <v>15299</v>
      </c>
      <c r="B7379" t="s">
        <v>15298</v>
      </c>
      <c r="C7379" s="1">
        <v>37796</v>
      </c>
      <c r="D7379" t="s">
        <v>65</v>
      </c>
      <c r="E7379" t="s">
        <v>337</v>
      </c>
      <c r="F7379" t="s">
        <v>338</v>
      </c>
      <c r="G7379" t="s">
        <v>127</v>
      </c>
      <c r="H7379" t="s">
        <v>15299</v>
      </c>
      <c r="I7379" t="s">
        <v>15300</v>
      </c>
      <c r="J7379" t="s">
        <v>15301</v>
      </c>
      <c r="K7379" t="s">
        <v>111</v>
      </c>
      <c r="M7379" t="s">
        <v>12781</v>
      </c>
      <c r="N7379" t="s">
        <v>15302</v>
      </c>
      <c r="O7379" t="s">
        <v>153</v>
      </c>
      <c r="P7379" t="s">
        <v>15303</v>
      </c>
    </row>
    <row r="7380" spans="1:16" x14ac:dyDescent="0.2">
      <c r="A7380" t="s">
        <v>7893</v>
      </c>
      <c r="B7380" t="s">
        <v>7892</v>
      </c>
      <c r="C7380" s="1">
        <v>36665</v>
      </c>
      <c r="D7380" t="s">
        <v>65</v>
      </c>
      <c r="E7380" t="s">
        <v>512</v>
      </c>
      <c r="F7380" t="s">
        <v>513</v>
      </c>
      <c r="G7380" t="s">
        <v>127</v>
      </c>
      <c r="H7380" t="s">
        <v>7893</v>
      </c>
      <c r="I7380" t="s">
        <v>69</v>
      </c>
      <c r="J7380" t="s">
        <v>7894</v>
      </c>
      <c r="K7380" t="s">
        <v>93</v>
      </c>
      <c r="M7380" t="s">
        <v>7895</v>
      </c>
      <c r="N7380" t="s">
        <v>592</v>
      </c>
      <c r="O7380" t="s">
        <v>153</v>
      </c>
    </row>
    <row r="7381" spans="1:16" x14ac:dyDescent="0.2">
      <c r="A7381" t="s">
        <v>1371</v>
      </c>
      <c r="B7381" t="s">
        <v>1370</v>
      </c>
      <c r="C7381" s="1">
        <v>42241</v>
      </c>
      <c r="D7381" t="s">
        <v>65</v>
      </c>
      <c r="E7381" t="s">
        <v>512</v>
      </c>
      <c r="F7381" t="s">
        <v>513</v>
      </c>
      <c r="G7381" t="s">
        <v>127</v>
      </c>
      <c r="H7381" t="s">
        <v>1371</v>
      </c>
      <c r="I7381" t="s">
        <v>1372</v>
      </c>
      <c r="J7381" t="s">
        <v>1373</v>
      </c>
      <c r="K7381" t="s">
        <v>93</v>
      </c>
      <c r="M7381" t="s">
        <v>1374</v>
      </c>
      <c r="N7381" t="s">
        <v>1375</v>
      </c>
      <c r="O7381" t="s">
        <v>94</v>
      </c>
    </row>
    <row r="7382" spans="1:16" x14ac:dyDescent="0.2">
      <c r="A7382" t="s">
        <v>13356</v>
      </c>
      <c r="B7382" t="s">
        <v>13355</v>
      </c>
      <c r="C7382" s="1">
        <v>36733</v>
      </c>
      <c r="D7382" t="s">
        <v>65</v>
      </c>
      <c r="E7382" t="s">
        <v>226</v>
      </c>
      <c r="F7382" t="s">
        <v>227</v>
      </c>
      <c r="G7382" t="s">
        <v>127</v>
      </c>
      <c r="H7382" t="s">
        <v>13356</v>
      </c>
      <c r="I7382" t="s">
        <v>13357</v>
      </c>
      <c r="J7382" t="s">
        <v>13358</v>
      </c>
      <c r="K7382" t="s">
        <v>111</v>
      </c>
      <c r="M7382" t="s">
        <v>13359</v>
      </c>
      <c r="N7382" t="s">
        <v>13360</v>
      </c>
      <c r="O7382" t="s">
        <v>153</v>
      </c>
    </row>
    <row r="7383" spans="1:16" x14ac:dyDescent="0.2">
      <c r="A7383" t="s">
        <v>39132</v>
      </c>
      <c r="B7383" t="s">
        <v>27975</v>
      </c>
      <c r="C7383" s="1">
        <v>33235</v>
      </c>
      <c r="D7383" t="s">
        <v>65</v>
      </c>
      <c r="E7383" t="s">
        <v>25222</v>
      </c>
      <c r="F7383" t="s">
        <v>25223</v>
      </c>
      <c r="G7383" t="s">
        <v>25160</v>
      </c>
      <c r="H7383" t="s">
        <v>39132</v>
      </c>
      <c r="J7383" t="s">
        <v>39133</v>
      </c>
      <c r="K7383" t="s">
        <v>25162</v>
      </c>
      <c r="L7383" t="s">
        <v>115</v>
      </c>
      <c r="N7383" t="s">
        <v>27976</v>
      </c>
      <c r="P7383" t="s">
        <v>34830</v>
      </c>
    </row>
    <row r="7384" spans="1:16" x14ac:dyDescent="0.2">
      <c r="A7384" t="s">
        <v>38911</v>
      </c>
      <c r="B7384" t="s">
        <v>29757</v>
      </c>
      <c r="C7384" s="1">
        <v>33177</v>
      </c>
      <c r="D7384" t="s">
        <v>65</v>
      </c>
      <c r="E7384" t="s">
        <v>25284</v>
      </c>
      <c r="F7384" t="s">
        <v>25285</v>
      </c>
      <c r="G7384" t="s">
        <v>25171</v>
      </c>
      <c r="H7384" t="s">
        <v>38911</v>
      </c>
      <c r="I7384" t="s">
        <v>25145</v>
      </c>
      <c r="J7384" t="s">
        <v>38912</v>
      </c>
      <c r="K7384" t="s">
        <v>25162</v>
      </c>
      <c r="N7384" t="s">
        <v>29758</v>
      </c>
      <c r="P7384" t="s">
        <v>38913</v>
      </c>
    </row>
    <row r="7385" spans="1:16" x14ac:dyDescent="0.2">
      <c r="A7385" t="s">
        <v>35970</v>
      </c>
      <c r="B7385" t="s">
        <v>30004</v>
      </c>
      <c r="C7385" s="1">
        <v>31364</v>
      </c>
      <c r="D7385" t="s">
        <v>65</v>
      </c>
      <c r="E7385" t="s">
        <v>27893</v>
      </c>
      <c r="F7385" t="s">
        <v>27894</v>
      </c>
      <c r="G7385" t="s">
        <v>25160</v>
      </c>
      <c r="H7385" t="s">
        <v>35970</v>
      </c>
      <c r="J7385" t="s">
        <v>35971</v>
      </c>
      <c r="K7385" t="s">
        <v>25162</v>
      </c>
      <c r="L7385" t="s">
        <v>115</v>
      </c>
      <c r="N7385" t="s">
        <v>29513</v>
      </c>
      <c r="P7385" t="s">
        <v>34592</v>
      </c>
    </row>
    <row r="7386" spans="1:16" x14ac:dyDescent="0.2">
      <c r="A7386" t="s">
        <v>13314</v>
      </c>
      <c r="B7386" t="s">
        <v>13313</v>
      </c>
      <c r="C7386" s="1">
        <v>36244</v>
      </c>
      <c r="D7386" t="s">
        <v>65</v>
      </c>
      <c r="E7386" t="s">
        <v>290</v>
      </c>
      <c r="F7386" t="s">
        <v>291</v>
      </c>
      <c r="G7386" t="s">
        <v>127</v>
      </c>
      <c r="H7386" t="s">
        <v>13314</v>
      </c>
      <c r="I7386" t="s">
        <v>13315</v>
      </c>
      <c r="J7386" t="s">
        <v>13316</v>
      </c>
      <c r="K7386" t="s">
        <v>93</v>
      </c>
      <c r="L7386" t="s">
        <v>115</v>
      </c>
      <c r="M7386" t="s">
        <v>13317</v>
      </c>
      <c r="N7386" t="s">
        <v>13318</v>
      </c>
      <c r="O7386" t="s">
        <v>153</v>
      </c>
      <c r="P7386" t="s">
        <v>117</v>
      </c>
    </row>
    <row r="7387" spans="1:16" x14ac:dyDescent="0.2">
      <c r="A7387" t="s">
        <v>39100</v>
      </c>
      <c r="B7387" t="s">
        <v>28016</v>
      </c>
      <c r="C7387" s="1">
        <v>32861</v>
      </c>
      <c r="D7387" t="s">
        <v>65</v>
      </c>
      <c r="E7387" t="s">
        <v>70</v>
      </c>
      <c r="G7387" t="s">
        <v>25160</v>
      </c>
      <c r="H7387" t="s">
        <v>39100</v>
      </c>
      <c r="J7387" t="s">
        <v>35971</v>
      </c>
      <c r="K7387" t="s">
        <v>25162</v>
      </c>
      <c r="L7387" t="s">
        <v>115</v>
      </c>
      <c r="N7387" t="s">
        <v>28017</v>
      </c>
      <c r="P7387" t="s">
        <v>39101</v>
      </c>
    </row>
    <row r="7388" spans="1:16" x14ac:dyDescent="0.2">
      <c r="A7388" t="s">
        <v>39481</v>
      </c>
      <c r="B7388" t="s">
        <v>39482</v>
      </c>
      <c r="C7388" s="1">
        <v>43683</v>
      </c>
      <c r="D7388" t="s">
        <v>65</v>
      </c>
      <c r="E7388" t="s">
        <v>25313</v>
      </c>
      <c r="F7388" t="s">
        <v>34235</v>
      </c>
      <c r="G7388" t="s">
        <v>25160</v>
      </c>
      <c r="H7388" t="s">
        <v>39481</v>
      </c>
      <c r="I7388" t="s">
        <v>27162</v>
      </c>
      <c r="J7388" t="s">
        <v>36875</v>
      </c>
      <c r="K7388" t="s">
        <v>25230</v>
      </c>
      <c r="L7388" t="s">
        <v>39483</v>
      </c>
      <c r="M7388" t="s">
        <v>36877</v>
      </c>
      <c r="N7388" t="s">
        <v>39484</v>
      </c>
    </row>
    <row r="7389" spans="1:16" x14ac:dyDescent="0.2">
      <c r="A7389" t="s">
        <v>46012</v>
      </c>
      <c r="B7389" t="s">
        <v>46013</v>
      </c>
      <c r="C7389" s="1">
        <v>43613</v>
      </c>
      <c r="D7389" t="s">
        <v>65</v>
      </c>
      <c r="E7389" t="s">
        <v>230</v>
      </c>
      <c r="F7389" t="s">
        <v>231</v>
      </c>
      <c r="G7389" t="s">
        <v>1479</v>
      </c>
      <c r="H7389" t="s">
        <v>46012</v>
      </c>
      <c r="I7389" t="s">
        <v>46014</v>
      </c>
      <c r="J7389" t="s">
        <v>46015</v>
      </c>
      <c r="K7389" t="s">
        <v>93</v>
      </c>
      <c r="M7389" t="s">
        <v>46016</v>
      </c>
      <c r="N7389" t="s">
        <v>232</v>
      </c>
      <c r="O7389" t="s">
        <v>94</v>
      </c>
    </row>
    <row r="7390" spans="1:16" x14ac:dyDescent="0.2">
      <c r="A7390" t="s">
        <v>9186</v>
      </c>
      <c r="B7390" t="s">
        <v>9185</v>
      </c>
      <c r="C7390" s="1">
        <v>41072</v>
      </c>
      <c r="D7390" t="s">
        <v>65</v>
      </c>
      <c r="E7390" t="s">
        <v>230</v>
      </c>
      <c r="F7390" t="s">
        <v>231</v>
      </c>
      <c r="G7390" t="s">
        <v>127</v>
      </c>
      <c r="H7390" t="s">
        <v>9186</v>
      </c>
      <c r="I7390" t="s">
        <v>9187</v>
      </c>
      <c r="J7390" t="s">
        <v>9188</v>
      </c>
      <c r="K7390" t="s">
        <v>93</v>
      </c>
      <c r="M7390" t="s">
        <v>9189</v>
      </c>
      <c r="O7390" t="s">
        <v>94</v>
      </c>
      <c r="P7390" t="s">
        <v>117</v>
      </c>
    </row>
    <row r="7391" spans="1:16" x14ac:dyDescent="0.2">
      <c r="A7391" t="s">
        <v>28089</v>
      </c>
      <c r="B7391" t="s">
        <v>28088</v>
      </c>
      <c r="C7391" s="1">
        <v>35848</v>
      </c>
      <c r="D7391" t="s">
        <v>65</v>
      </c>
      <c r="E7391" t="s">
        <v>25313</v>
      </c>
      <c r="F7391" t="s">
        <v>34235</v>
      </c>
      <c r="G7391" t="s">
        <v>26205</v>
      </c>
      <c r="H7391" t="s">
        <v>28089</v>
      </c>
      <c r="I7391">
        <v>0</v>
      </c>
      <c r="K7391" t="s">
        <v>25219</v>
      </c>
      <c r="N7391" t="s">
        <v>28090</v>
      </c>
    </row>
    <row r="7392" spans="1:16" x14ac:dyDescent="0.2">
      <c r="A7392" t="s">
        <v>13250</v>
      </c>
      <c r="B7392" t="s">
        <v>13249</v>
      </c>
      <c r="C7392" s="1">
        <v>35761</v>
      </c>
      <c r="D7392" t="s">
        <v>65</v>
      </c>
      <c r="E7392" t="s">
        <v>532</v>
      </c>
      <c r="F7392" t="s">
        <v>533</v>
      </c>
      <c r="G7392" t="s">
        <v>127</v>
      </c>
      <c r="H7392" t="s">
        <v>13250</v>
      </c>
      <c r="I7392" t="s">
        <v>13251</v>
      </c>
      <c r="J7392" t="s">
        <v>46908</v>
      </c>
      <c r="K7392" t="s">
        <v>111</v>
      </c>
      <c r="M7392" t="s">
        <v>12634</v>
      </c>
      <c r="N7392" t="s">
        <v>43026</v>
      </c>
      <c r="O7392" t="s">
        <v>153</v>
      </c>
    </row>
    <row r="7393" spans="1:16" x14ac:dyDescent="0.2">
      <c r="A7393" t="s">
        <v>13260</v>
      </c>
      <c r="B7393" t="s">
        <v>13259</v>
      </c>
      <c r="C7393" s="1">
        <v>35761</v>
      </c>
      <c r="D7393" t="s">
        <v>65</v>
      </c>
      <c r="E7393" t="s">
        <v>532</v>
      </c>
      <c r="F7393" t="s">
        <v>533</v>
      </c>
      <c r="G7393" t="s">
        <v>127</v>
      </c>
      <c r="H7393" t="s">
        <v>13260</v>
      </c>
      <c r="I7393" t="s">
        <v>46924</v>
      </c>
      <c r="J7393" t="s">
        <v>46925</v>
      </c>
      <c r="K7393" t="s">
        <v>111</v>
      </c>
      <c r="M7393" t="s">
        <v>12634</v>
      </c>
      <c r="N7393" t="s">
        <v>46926</v>
      </c>
      <c r="O7393" t="s">
        <v>153</v>
      </c>
    </row>
    <row r="7394" spans="1:16" x14ac:dyDescent="0.2">
      <c r="A7394" t="s">
        <v>46995</v>
      </c>
      <c r="B7394" t="s">
        <v>13800</v>
      </c>
      <c r="C7394" s="1">
        <v>39619</v>
      </c>
      <c r="D7394" t="s">
        <v>65</v>
      </c>
      <c r="E7394" t="s">
        <v>532</v>
      </c>
      <c r="F7394" t="s">
        <v>533</v>
      </c>
      <c r="G7394" t="s">
        <v>127</v>
      </c>
      <c r="H7394" t="s">
        <v>46995</v>
      </c>
      <c r="I7394" t="s">
        <v>13801</v>
      </c>
      <c r="J7394" t="s">
        <v>13802</v>
      </c>
      <c r="K7394" t="s">
        <v>150</v>
      </c>
      <c r="M7394" t="s">
        <v>13803</v>
      </c>
      <c r="N7394" t="s">
        <v>46996</v>
      </c>
      <c r="O7394" t="s">
        <v>153</v>
      </c>
      <c r="P7394" t="s">
        <v>46997</v>
      </c>
    </row>
    <row r="7395" spans="1:16" x14ac:dyDescent="0.2">
      <c r="A7395" t="s">
        <v>9233</v>
      </c>
      <c r="B7395" t="s">
        <v>9232</v>
      </c>
      <c r="C7395" s="1">
        <v>42240</v>
      </c>
      <c r="D7395" t="s">
        <v>65</v>
      </c>
      <c r="E7395" t="s">
        <v>680</v>
      </c>
      <c r="F7395" t="s">
        <v>681</v>
      </c>
      <c r="G7395" t="s">
        <v>127</v>
      </c>
      <c r="H7395" t="s">
        <v>9233</v>
      </c>
      <c r="I7395" t="s">
        <v>9234</v>
      </c>
      <c r="J7395" t="s">
        <v>9235</v>
      </c>
      <c r="K7395" t="s">
        <v>93</v>
      </c>
      <c r="L7395" t="s">
        <v>115</v>
      </c>
      <c r="M7395" t="s">
        <v>7213</v>
      </c>
      <c r="N7395" t="s">
        <v>43810</v>
      </c>
      <c r="O7395" t="s">
        <v>94</v>
      </c>
      <c r="P7395" t="s">
        <v>117</v>
      </c>
    </row>
    <row r="7396" spans="1:16" x14ac:dyDescent="0.2">
      <c r="A7396" t="s">
        <v>12420</v>
      </c>
      <c r="B7396" t="s">
        <v>12419</v>
      </c>
      <c r="C7396" s="1">
        <v>41741</v>
      </c>
      <c r="D7396" t="s">
        <v>65</v>
      </c>
      <c r="E7396" t="s">
        <v>342</v>
      </c>
      <c r="F7396" t="s">
        <v>34205</v>
      </c>
      <c r="G7396" t="s">
        <v>127</v>
      </c>
      <c r="H7396" t="s">
        <v>12420</v>
      </c>
      <c r="I7396" t="s">
        <v>12421</v>
      </c>
      <c r="J7396" t="s">
        <v>46657</v>
      </c>
      <c r="K7396" t="s">
        <v>111</v>
      </c>
      <c r="M7396" t="s">
        <v>11595</v>
      </c>
      <c r="O7396" t="s">
        <v>153</v>
      </c>
    </row>
    <row r="7397" spans="1:16" x14ac:dyDescent="0.2">
      <c r="A7397" t="s">
        <v>12361</v>
      </c>
      <c r="B7397" t="s">
        <v>12360</v>
      </c>
      <c r="C7397" s="1">
        <v>41590</v>
      </c>
      <c r="D7397" t="s">
        <v>65</v>
      </c>
      <c r="E7397" t="s">
        <v>342</v>
      </c>
      <c r="F7397" t="s">
        <v>34205</v>
      </c>
      <c r="G7397" t="s">
        <v>127</v>
      </c>
      <c r="H7397" t="s">
        <v>12361</v>
      </c>
      <c r="I7397" t="s">
        <v>12362</v>
      </c>
      <c r="J7397" t="s">
        <v>12363</v>
      </c>
      <c r="K7397" t="s">
        <v>93</v>
      </c>
      <c r="M7397" t="s">
        <v>11570</v>
      </c>
      <c r="N7397" t="s">
        <v>12364</v>
      </c>
      <c r="O7397" t="s">
        <v>153</v>
      </c>
      <c r="P7397" t="s">
        <v>46652</v>
      </c>
    </row>
    <row r="7398" spans="1:16" x14ac:dyDescent="0.2">
      <c r="A7398" t="s">
        <v>13388</v>
      </c>
      <c r="B7398" t="s">
        <v>13387</v>
      </c>
      <c r="C7398" s="1">
        <v>37056</v>
      </c>
      <c r="D7398" t="s">
        <v>65</v>
      </c>
      <c r="E7398" t="s">
        <v>155</v>
      </c>
      <c r="F7398" t="s">
        <v>156</v>
      </c>
      <c r="G7398" t="s">
        <v>127</v>
      </c>
      <c r="H7398" t="s">
        <v>13388</v>
      </c>
      <c r="I7398" t="s">
        <v>13389</v>
      </c>
      <c r="J7398" t="s">
        <v>13390</v>
      </c>
      <c r="K7398" t="s">
        <v>93</v>
      </c>
      <c r="M7398" t="s">
        <v>622</v>
      </c>
      <c r="N7398" t="s">
        <v>1709</v>
      </c>
      <c r="O7398" t="s">
        <v>153</v>
      </c>
    </row>
    <row r="7399" spans="1:16" x14ac:dyDescent="0.2">
      <c r="A7399" t="s">
        <v>13822</v>
      </c>
      <c r="B7399" t="s">
        <v>13821</v>
      </c>
      <c r="C7399" s="1">
        <v>25568</v>
      </c>
      <c r="D7399" t="s">
        <v>65</v>
      </c>
      <c r="E7399" t="s">
        <v>155</v>
      </c>
      <c r="F7399" t="s">
        <v>156</v>
      </c>
      <c r="G7399" t="s">
        <v>127</v>
      </c>
      <c r="H7399" t="s">
        <v>13822</v>
      </c>
      <c r="I7399" t="s">
        <v>13823</v>
      </c>
      <c r="K7399" t="s">
        <v>111</v>
      </c>
      <c r="O7399">
        <v>0</v>
      </c>
    </row>
    <row r="7400" spans="1:16" x14ac:dyDescent="0.2">
      <c r="A7400" t="s">
        <v>12526</v>
      </c>
      <c r="B7400" t="s">
        <v>12525</v>
      </c>
      <c r="C7400" s="1">
        <v>42032</v>
      </c>
      <c r="D7400" t="s">
        <v>65</v>
      </c>
      <c r="E7400" t="s">
        <v>707</v>
      </c>
      <c r="F7400" t="s">
        <v>708</v>
      </c>
      <c r="G7400" t="s">
        <v>127</v>
      </c>
      <c r="H7400" t="s">
        <v>12526</v>
      </c>
      <c r="I7400" t="s">
        <v>12527</v>
      </c>
      <c r="J7400" t="s">
        <v>12528</v>
      </c>
      <c r="K7400" t="s">
        <v>111</v>
      </c>
      <c r="M7400" t="s">
        <v>12529</v>
      </c>
      <c r="N7400" t="s">
        <v>710</v>
      </c>
      <c r="O7400" t="s">
        <v>153</v>
      </c>
      <c r="P7400" t="s">
        <v>192</v>
      </c>
    </row>
    <row r="7401" spans="1:16" x14ac:dyDescent="0.2">
      <c r="A7401" t="s">
        <v>12548</v>
      </c>
      <c r="B7401" t="s">
        <v>12547</v>
      </c>
      <c r="C7401" s="1">
        <v>42037</v>
      </c>
      <c r="D7401" t="s">
        <v>65</v>
      </c>
      <c r="F7401" t="s">
        <v>34583</v>
      </c>
      <c r="G7401" t="s">
        <v>127</v>
      </c>
      <c r="H7401" t="s">
        <v>12548</v>
      </c>
      <c r="I7401" t="s">
        <v>12549</v>
      </c>
      <c r="J7401" t="s">
        <v>12550</v>
      </c>
      <c r="K7401" t="s">
        <v>93</v>
      </c>
      <c r="M7401" t="s">
        <v>12551</v>
      </c>
      <c r="N7401" t="s">
        <v>12552</v>
      </c>
      <c r="O7401" t="s">
        <v>153</v>
      </c>
      <c r="P7401" t="s">
        <v>117</v>
      </c>
    </row>
    <row r="7402" spans="1:16" x14ac:dyDescent="0.2">
      <c r="A7402" t="s">
        <v>13257</v>
      </c>
      <c r="B7402" t="s">
        <v>13256</v>
      </c>
      <c r="C7402" s="1">
        <v>39286</v>
      </c>
      <c r="D7402" t="s">
        <v>65</v>
      </c>
      <c r="E7402" t="s">
        <v>208</v>
      </c>
      <c r="F7402" t="s">
        <v>209</v>
      </c>
      <c r="G7402" t="s">
        <v>127</v>
      </c>
      <c r="H7402" t="s">
        <v>13257</v>
      </c>
      <c r="I7402" t="s">
        <v>46909</v>
      </c>
      <c r="J7402" t="s">
        <v>13258</v>
      </c>
      <c r="K7402" t="s">
        <v>111</v>
      </c>
      <c r="L7402" t="s">
        <v>115</v>
      </c>
      <c r="M7402" t="s">
        <v>12562</v>
      </c>
      <c r="N7402" t="s">
        <v>551</v>
      </c>
      <c r="O7402" t="s">
        <v>153</v>
      </c>
      <c r="P7402" t="s">
        <v>46910</v>
      </c>
    </row>
    <row r="7403" spans="1:16" x14ac:dyDescent="0.2">
      <c r="A7403" t="s">
        <v>46911</v>
      </c>
      <c r="B7403" t="s">
        <v>46912</v>
      </c>
      <c r="C7403" s="1">
        <v>39286</v>
      </c>
      <c r="D7403" t="s">
        <v>65</v>
      </c>
      <c r="E7403" t="s">
        <v>208</v>
      </c>
      <c r="F7403" t="s">
        <v>209</v>
      </c>
      <c r="G7403" t="s">
        <v>127</v>
      </c>
      <c r="H7403" t="s">
        <v>46911</v>
      </c>
      <c r="K7403" t="s">
        <v>111</v>
      </c>
      <c r="L7403" t="s">
        <v>115</v>
      </c>
      <c r="O7403" t="s">
        <v>153</v>
      </c>
      <c r="P7403" t="s">
        <v>117</v>
      </c>
    </row>
    <row r="7404" spans="1:16" x14ac:dyDescent="0.2">
      <c r="A7404" t="s">
        <v>12894</v>
      </c>
      <c r="B7404" t="s">
        <v>12893</v>
      </c>
      <c r="C7404" s="1">
        <v>43082</v>
      </c>
      <c r="D7404" t="s">
        <v>65</v>
      </c>
      <c r="E7404" t="s">
        <v>208</v>
      </c>
      <c r="F7404" t="s">
        <v>209</v>
      </c>
      <c r="G7404" t="s">
        <v>127</v>
      </c>
      <c r="H7404" t="s">
        <v>12894</v>
      </c>
      <c r="I7404" t="s">
        <v>46703</v>
      </c>
      <c r="J7404" t="s">
        <v>12895</v>
      </c>
      <c r="K7404" t="s">
        <v>111</v>
      </c>
      <c r="M7404" t="s">
        <v>12896</v>
      </c>
      <c r="N7404" t="s">
        <v>448</v>
      </c>
      <c r="O7404" t="s">
        <v>153</v>
      </c>
    </row>
    <row r="7405" spans="1:16" x14ac:dyDescent="0.2">
      <c r="A7405" t="s">
        <v>24515</v>
      </c>
      <c r="B7405" t="s">
        <v>24514</v>
      </c>
      <c r="C7405" s="1">
        <v>39290</v>
      </c>
      <c r="D7405" t="s">
        <v>65</v>
      </c>
      <c r="E7405" t="s">
        <v>335</v>
      </c>
      <c r="F7405" t="s">
        <v>336</v>
      </c>
      <c r="G7405" t="s">
        <v>127</v>
      </c>
      <c r="H7405" t="s">
        <v>24515</v>
      </c>
      <c r="I7405" t="s">
        <v>24516</v>
      </c>
      <c r="K7405" t="s">
        <v>111</v>
      </c>
      <c r="M7405" t="s">
        <v>24517</v>
      </c>
      <c r="N7405" t="s">
        <v>24518</v>
      </c>
      <c r="O7405" t="s">
        <v>153</v>
      </c>
    </row>
    <row r="7406" spans="1:16" x14ac:dyDescent="0.2">
      <c r="A7406" t="s">
        <v>11805</v>
      </c>
      <c r="B7406" t="s">
        <v>11804</v>
      </c>
      <c r="C7406" s="1">
        <v>40711</v>
      </c>
      <c r="D7406" t="s">
        <v>65</v>
      </c>
      <c r="E7406" t="s">
        <v>284</v>
      </c>
      <c r="F7406" t="s">
        <v>285</v>
      </c>
      <c r="G7406" t="s">
        <v>127</v>
      </c>
      <c r="H7406" t="s">
        <v>11805</v>
      </c>
      <c r="I7406" t="s">
        <v>190</v>
      </c>
      <c r="J7406" t="s">
        <v>11806</v>
      </c>
      <c r="K7406" t="s">
        <v>111</v>
      </c>
      <c r="O7406" t="s">
        <v>153</v>
      </c>
    </row>
    <row r="7407" spans="1:16" x14ac:dyDescent="0.2">
      <c r="A7407" t="s">
        <v>16623</v>
      </c>
      <c r="B7407" t="s">
        <v>16622</v>
      </c>
      <c r="C7407" s="1">
        <v>36481</v>
      </c>
      <c r="D7407" t="s">
        <v>65</v>
      </c>
      <c r="E7407" t="s">
        <v>226</v>
      </c>
      <c r="F7407" t="s">
        <v>227</v>
      </c>
      <c r="G7407" t="s">
        <v>127</v>
      </c>
      <c r="H7407" t="s">
        <v>16623</v>
      </c>
      <c r="I7407" t="s">
        <v>16624</v>
      </c>
      <c r="J7407" t="s">
        <v>16625</v>
      </c>
      <c r="K7407" t="s">
        <v>111</v>
      </c>
      <c r="M7407" t="s">
        <v>15673</v>
      </c>
      <c r="N7407" t="s">
        <v>650</v>
      </c>
      <c r="O7407" t="s">
        <v>94</v>
      </c>
    </row>
    <row r="7408" spans="1:16" x14ac:dyDescent="0.2">
      <c r="A7408" t="s">
        <v>14588</v>
      </c>
      <c r="B7408" t="s">
        <v>14587</v>
      </c>
      <c r="C7408" s="1">
        <v>41653</v>
      </c>
      <c r="D7408" t="s">
        <v>65</v>
      </c>
      <c r="E7408" t="s">
        <v>12408</v>
      </c>
      <c r="F7408" t="s">
        <v>12409</v>
      </c>
      <c r="G7408" t="s">
        <v>127</v>
      </c>
      <c r="H7408" t="s">
        <v>14588</v>
      </c>
      <c r="I7408" t="s">
        <v>14589</v>
      </c>
      <c r="J7408" t="s">
        <v>14590</v>
      </c>
      <c r="K7408" t="s">
        <v>111</v>
      </c>
      <c r="L7408" t="s">
        <v>115</v>
      </c>
      <c r="M7408" t="s">
        <v>812</v>
      </c>
      <c r="N7408" t="s">
        <v>528</v>
      </c>
      <c r="O7408" t="s">
        <v>153</v>
      </c>
      <c r="P7408" t="s">
        <v>117</v>
      </c>
    </row>
    <row r="7409" spans="1:16" x14ac:dyDescent="0.2">
      <c r="A7409" t="s">
        <v>13805</v>
      </c>
      <c r="B7409" t="s">
        <v>13804</v>
      </c>
      <c r="C7409" s="1">
        <v>41162</v>
      </c>
      <c r="D7409" t="s">
        <v>65</v>
      </c>
      <c r="E7409" t="s">
        <v>290</v>
      </c>
      <c r="F7409" t="s">
        <v>291</v>
      </c>
      <c r="G7409" t="s">
        <v>127</v>
      </c>
      <c r="H7409" t="s">
        <v>13805</v>
      </c>
      <c r="I7409" t="s">
        <v>13806</v>
      </c>
      <c r="J7409" t="s">
        <v>13807</v>
      </c>
      <c r="K7409" t="s">
        <v>111</v>
      </c>
      <c r="M7409" t="s">
        <v>11176</v>
      </c>
      <c r="N7409" t="s">
        <v>296</v>
      </c>
      <c r="O7409" t="s">
        <v>153</v>
      </c>
      <c r="P7409" t="s">
        <v>192</v>
      </c>
    </row>
    <row r="7410" spans="1:16" x14ac:dyDescent="0.2">
      <c r="A7410" t="s">
        <v>14878</v>
      </c>
      <c r="B7410" t="s">
        <v>14877</v>
      </c>
      <c r="C7410" s="1">
        <v>41845</v>
      </c>
      <c r="D7410" t="s">
        <v>65</v>
      </c>
      <c r="E7410" t="s">
        <v>466</v>
      </c>
      <c r="F7410" t="s">
        <v>467</v>
      </c>
      <c r="G7410" t="s">
        <v>127</v>
      </c>
      <c r="H7410" t="s">
        <v>14878</v>
      </c>
      <c r="I7410" t="s">
        <v>14879</v>
      </c>
      <c r="J7410" t="s">
        <v>14880</v>
      </c>
      <c r="K7410" t="s">
        <v>111</v>
      </c>
      <c r="M7410" t="s">
        <v>14881</v>
      </c>
      <c r="N7410" t="s">
        <v>468</v>
      </c>
      <c r="O7410" t="s">
        <v>153</v>
      </c>
    </row>
    <row r="7411" spans="1:16" x14ac:dyDescent="0.2">
      <c r="A7411" t="s">
        <v>12109</v>
      </c>
      <c r="B7411" t="s">
        <v>12108</v>
      </c>
      <c r="C7411" s="1">
        <v>41257</v>
      </c>
      <c r="D7411" t="s">
        <v>132</v>
      </c>
      <c r="E7411" t="s">
        <v>466</v>
      </c>
      <c r="F7411" t="s">
        <v>467</v>
      </c>
      <c r="G7411" t="s">
        <v>127</v>
      </c>
      <c r="H7411" t="s">
        <v>12109</v>
      </c>
      <c r="I7411" t="s">
        <v>12110</v>
      </c>
      <c r="J7411" t="s">
        <v>12111</v>
      </c>
      <c r="K7411" t="s">
        <v>86</v>
      </c>
      <c r="M7411" t="s">
        <v>12016</v>
      </c>
      <c r="N7411" t="s">
        <v>12112</v>
      </c>
      <c r="O7411" t="s">
        <v>153</v>
      </c>
    </row>
    <row r="7412" spans="1:16" x14ac:dyDescent="0.2">
      <c r="A7412" t="s">
        <v>78</v>
      </c>
      <c r="B7412" t="s">
        <v>13529</v>
      </c>
      <c r="C7412" s="1">
        <v>37544</v>
      </c>
      <c r="D7412" t="s">
        <v>65</v>
      </c>
      <c r="E7412" t="s">
        <v>173</v>
      </c>
      <c r="F7412" t="s">
        <v>174</v>
      </c>
      <c r="G7412" t="s">
        <v>127</v>
      </c>
      <c r="H7412" t="s">
        <v>78</v>
      </c>
      <c r="I7412" t="s">
        <v>46970</v>
      </c>
      <c r="J7412" t="s">
        <v>13530</v>
      </c>
      <c r="K7412" t="s">
        <v>111</v>
      </c>
      <c r="L7412" t="s">
        <v>254</v>
      </c>
      <c r="M7412" t="s">
        <v>13531</v>
      </c>
      <c r="N7412" t="s">
        <v>13532</v>
      </c>
      <c r="O7412" t="s">
        <v>153</v>
      </c>
    </row>
    <row r="7413" spans="1:16" x14ac:dyDescent="0.2">
      <c r="A7413" t="s">
        <v>7520</v>
      </c>
      <c r="B7413" t="s">
        <v>7519</v>
      </c>
      <c r="C7413" s="1">
        <v>40574</v>
      </c>
      <c r="E7413" t="s">
        <v>358</v>
      </c>
      <c r="F7413" t="s">
        <v>359</v>
      </c>
      <c r="G7413" t="s">
        <v>127</v>
      </c>
      <c r="H7413" t="s">
        <v>7520</v>
      </c>
      <c r="I7413" t="s">
        <v>7521</v>
      </c>
      <c r="J7413" t="s">
        <v>7522</v>
      </c>
      <c r="K7413" t="s">
        <v>111</v>
      </c>
      <c r="L7413" t="s">
        <v>115</v>
      </c>
      <c r="M7413" t="s">
        <v>7523</v>
      </c>
      <c r="N7413" t="s">
        <v>436</v>
      </c>
      <c r="O7413" t="s">
        <v>153</v>
      </c>
      <c r="P7413" t="s">
        <v>41521</v>
      </c>
    </row>
    <row r="7414" spans="1:16" x14ac:dyDescent="0.2">
      <c r="A7414" t="s">
        <v>13232</v>
      </c>
      <c r="B7414" t="s">
        <v>13231</v>
      </c>
      <c r="C7414" s="1">
        <v>35639</v>
      </c>
      <c r="D7414" t="s">
        <v>65</v>
      </c>
      <c r="E7414" t="s">
        <v>226</v>
      </c>
      <c r="F7414" t="s">
        <v>227</v>
      </c>
      <c r="G7414" t="s">
        <v>127</v>
      </c>
      <c r="H7414" t="s">
        <v>13232</v>
      </c>
      <c r="I7414" t="s">
        <v>92</v>
      </c>
      <c r="J7414" t="s">
        <v>13233</v>
      </c>
      <c r="K7414" t="s">
        <v>111</v>
      </c>
      <c r="O7414" t="s">
        <v>153</v>
      </c>
    </row>
    <row r="7415" spans="1:16" x14ac:dyDescent="0.2">
      <c r="A7415" t="s">
        <v>13198</v>
      </c>
      <c r="B7415" t="s">
        <v>13197</v>
      </c>
      <c r="C7415" s="1">
        <v>35443</v>
      </c>
      <c r="D7415" t="s">
        <v>65</v>
      </c>
      <c r="E7415" t="s">
        <v>423</v>
      </c>
      <c r="F7415" t="s">
        <v>424</v>
      </c>
      <c r="G7415" t="s">
        <v>127</v>
      </c>
      <c r="H7415" t="s">
        <v>13198</v>
      </c>
      <c r="I7415" t="s">
        <v>1029</v>
      </c>
      <c r="J7415" t="s">
        <v>13199</v>
      </c>
      <c r="K7415" t="s">
        <v>111</v>
      </c>
      <c r="L7415" t="s">
        <v>115</v>
      </c>
      <c r="M7415" t="s">
        <v>13200</v>
      </c>
      <c r="N7415" t="s">
        <v>426</v>
      </c>
      <c r="O7415" t="s">
        <v>153</v>
      </c>
      <c r="P7415" t="s">
        <v>117</v>
      </c>
    </row>
    <row r="7416" spans="1:16" x14ac:dyDescent="0.2">
      <c r="A7416" t="s">
        <v>12979</v>
      </c>
      <c r="B7416" t="s">
        <v>12978</v>
      </c>
      <c r="C7416" s="1">
        <v>40935</v>
      </c>
      <c r="D7416" t="s">
        <v>65</v>
      </c>
      <c r="E7416" t="s">
        <v>475</v>
      </c>
      <c r="F7416" t="s">
        <v>476</v>
      </c>
      <c r="G7416" t="s">
        <v>127</v>
      </c>
      <c r="H7416" t="s">
        <v>12979</v>
      </c>
      <c r="I7416" t="s">
        <v>559</v>
      </c>
      <c r="J7416" t="s">
        <v>12980</v>
      </c>
      <c r="K7416" t="s">
        <v>111</v>
      </c>
      <c r="M7416" t="s">
        <v>12981</v>
      </c>
      <c r="N7416" t="s">
        <v>631</v>
      </c>
      <c r="O7416" t="s">
        <v>153</v>
      </c>
      <c r="P7416" t="s">
        <v>117</v>
      </c>
    </row>
    <row r="7417" spans="1:16" x14ac:dyDescent="0.2">
      <c r="A7417" t="s">
        <v>13944</v>
      </c>
      <c r="B7417" t="s">
        <v>13943</v>
      </c>
      <c r="C7417" s="1">
        <v>39091</v>
      </c>
      <c r="D7417" t="s">
        <v>65</v>
      </c>
      <c r="E7417" t="s">
        <v>76</v>
      </c>
      <c r="F7417" t="s">
        <v>77</v>
      </c>
      <c r="G7417" t="s">
        <v>127</v>
      </c>
      <c r="H7417" t="s">
        <v>13944</v>
      </c>
      <c r="I7417" t="s">
        <v>13945</v>
      </c>
      <c r="K7417" t="s">
        <v>93</v>
      </c>
      <c r="M7417" t="s">
        <v>11570</v>
      </c>
      <c r="N7417" t="s">
        <v>454</v>
      </c>
      <c r="O7417" t="s">
        <v>153</v>
      </c>
      <c r="P7417" t="s">
        <v>117</v>
      </c>
    </row>
    <row r="7418" spans="1:16" x14ac:dyDescent="0.2">
      <c r="A7418" t="s">
        <v>13202</v>
      </c>
      <c r="B7418" t="s">
        <v>13201</v>
      </c>
      <c r="C7418" s="1">
        <v>41192</v>
      </c>
      <c r="D7418" t="s">
        <v>65</v>
      </c>
      <c r="E7418" t="s">
        <v>423</v>
      </c>
      <c r="F7418" t="s">
        <v>424</v>
      </c>
      <c r="G7418" t="s">
        <v>127</v>
      </c>
      <c r="H7418" t="s">
        <v>13202</v>
      </c>
      <c r="I7418" t="s">
        <v>13203</v>
      </c>
      <c r="J7418" t="s">
        <v>13204</v>
      </c>
      <c r="K7418" t="s">
        <v>93</v>
      </c>
      <c r="M7418" t="s">
        <v>11335</v>
      </c>
      <c r="N7418" t="s">
        <v>13196</v>
      </c>
      <c r="O7418" t="s">
        <v>153</v>
      </c>
    </row>
    <row r="7419" spans="1:16" x14ac:dyDescent="0.2">
      <c r="A7419" t="s">
        <v>11634</v>
      </c>
      <c r="B7419" t="s">
        <v>11633</v>
      </c>
      <c r="C7419" s="1">
        <v>39608</v>
      </c>
      <c r="D7419" t="s">
        <v>65</v>
      </c>
      <c r="E7419" t="s">
        <v>716</v>
      </c>
      <c r="F7419" t="s">
        <v>717</v>
      </c>
      <c r="G7419" t="s">
        <v>127</v>
      </c>
      <c r="H7419" t="s">
        <v>11634</v>
      </c>
      <c r="I7419" t="s">
        <v>11635</v>
      </c>
      <c r="J7419" t="s">
        <v>11636</v>
      </c>
      <c r="K7419" t="s">
        <v>93</v>
      </c>
      <c r="M7419" t="s">
        <v>11570</v>
      </c>
      <c r="N7419" t="s">
        <v>719</v>
      </c>
      <c r="O7419" t="s">
        <v>153</v>
      </c>
      <c r="P7419" t="s">
        <v>117</v>
      </c>
    </row>
    <row r="7420" spans="1:16" x14ac:dyDescent="0.2">
      <c r="A7420" t="s">
        <v>12216</v>
      </c>
      <c r="B7420" t="s">
        <v>12215</v>
      </c>
      <c r="C7420" s="1">
        <v>41407</v>
      </c>
      <c r="D7420" t="s">
        <v>65</v>
      </c>
      <c r="E7420" t="s">
        <v>716</v>
      </c>
      <c r="F7420" t="s">
        <v>717</v>
      </c>
      <c r="G7420" t="s">
        <v>127</v>
      </c>
      <c r="H7420" t="s">
        <v>12216</v>
      </c>
      <c r="I7420" t="s">
        <v>12217</v>
      </c>
      <c r="J7420" t="s">
        <v>12218</v>
      </c>
      <c r="K7420" t="s">
        <v>93</v>
      </c>
      <c r="M7420" t="s">
        <v>12219</v>
      </c>
      <c r="N7420" t="s">
        <v>12220</v>
      </c>
      <c r="O7420" t="s">
        <v>153</v>
      </c>
      <c r="P7420" t="s">
        <v>117</v>
      </c>
    </row>
    <row r="7421" spans="1:16" x14ac:dyDescent="0.2">
      <c r="A7421" t="s">
        <v>12470</v>
      </c>
      <c r="B7421" t="s">
        <v>12469</v>
      </c>
      <c r="C7421" s="1">
        <v>41836</v>
      </c>
      <c r="D7421" t="s">
        <v>65</v>
      </c>
      <c r="E7421" t="s">
        <v>475</v>
      </c>
      <c r="F7421" t="s">
        <v>476</v>
      </c>
      <c r="G7421" t="s">
        <v>127</v>
      </c>
      <c r="H7421" t="s">
        <v>12470</v>
      </c>
      <c r="I7421" t="s">
        <v>12471</v>
      </c>
      <c r="J7421" t="s">
        <v>12472</v>
      </c>
      <c r="K7421" t="s">
        <v>111</v>
      </c>
      <c r="M7421" t="s">
        <v>12473</v>
      </c>
      <c r="N7421" t="s">
        <v>531</v>
      </c>
      <c r="O7421" t="s">
        <v>153</v>
      </c>
      <c r="P7421" t="s">
        <v>192</v>
      </c>
    </row>
    <row r="7422" spans="1:16" x14ac:dyDescent="0.2">
      <c r="A7422" t="s">
        <v>13002</v>
      </c>
      <c r="B7422" t="s">
        <v>13001</v>
      </c>
      <c r="C7422" s="1">
        <v>43077</v>
      </c>
      <c r="D7422" t="s">
        <v>65</v>
      </c>
      <c r="E7422" t="s">
        <v>208</v>
      </c>
      <c r="F7422" t="s">
        <v>209</v>
      </c>
      <c r="G7422" t="s">
        <v>127</v>
      </c>
      <c r="H7422" t="s">
        <v>13002</v>
      </c>
      <c r="I7422" t="s">
        <v>46875</v>
      </c>
      <c r="J7422" t="s">
        <v>46876</v>
      </c>
      <c r="K7422" t="s">
        <v>111</v>
      </c>
      <c r="N7422" t="s">
        <v>217</v>
      </c>
      <c r="O7422" t="s">
        <v>153</v>
      </c>
    </row>
    <row r="7423" spans="1:16" x14ac:dyDescent="0.2">
      <c r="A7423" t="s">
        <v>13415</v>
      </c>
      <c r="B7423" t="s">
        <v>13414</v>
      </c>
      <c r="C7423" s="1">
        <v>37148</v>
      </c>
      <c r="D7423" t="s">
        <v>65</v>
      </c>
      <c r="E7423" t="s">
        <v>208</v>
      </c>
      <c r="F7423" t="s">
        <v>209</v>
      </c>
      <c r="G7423" t="s">
        <v>127</v>
      </c>
      <c r="H7423" t="s">
        <v>13415</v>
      </c>
      <c r="I7423" t="s">
        <v>724</v>
      </c>
      <c r="J7423" t="s">
        <v>13416</v>
      </c>
      <c r="K7423" t="s">
        <v>111</v>
      </c>
      <c r="M7423" t="s">
        <v>13417</v>
      </c>
      <c r="N7423" t="s">
        <v>551</v>
      </c>
      <c r="O7423" t="s">
        <v>153</v>
      </c>
    </row>
    <row r="7424" spans="1:16" x14ac:dyDescent="0.2">
      <c r="A7424" t="s">
        <v>13143</v>
      </c>
      <c r="B7424" t="s">
        <v>13142</v>
      </c>
      <c r="C7424" s="1">
        <v>37495</v>
      </c>
      <c r="D7424" t="s">
        <v>65</v>
      </c>
      <c r="E7424" t="s">
        <v>420</v>
      </c>
      <c r="F7424" t="s">
        <v>421</v>
      </c>
      <c r="G7424" t="s">
        <v>127</v>
      </c>
      <c r="H7424" t="s">
        <v>13143</v>
      </c>
      <c r="I7424" t="s">
        <v>13144</v>
      </c>
      <c r="J7424" t="s">
        <v>46900</v>
      </c>
      <c r="K7424" t="s">
        <v>111</v>
      </c>
      <c r="M7424" t="s">
        <v>639</v>
      </c>
      <c r="N7424" t="s">
        <v>631</v>
      </c>
      <c r="O7424" t="s">
        <v>153</v>
      </c>
      <c r="P7424" t="s">
        <v>117</v>
      </c>
    </row>
    <row r="7425" spans="1:16" x14ac:dyDescent="0.2">
      <c r="A7425" t="s">
        <v>11714</v>
      </c>
      <c r="B7425" t="s">
        <v>11713</v>
      </c>
      <c r="C7425" s="1">
        <v>43572</v>
      </c>
      <c r="D7425" t="s">
        <v>65</v>
      </c>
      <c r="E7425" t="s">
        <v>179</v>
      </c>
      <c r="F7425" t="s">
        <v>180</v>
      </c>
      <c r="G7425" t="s">
        <v>127</v>
      </c>
      <c r="H7425" t="s">
        <v>11714</v>
      </c>
      <c r="I7425" t="s">
        <v>11715</v>
      </c>
      <c r="J7425" t="s">
        <v>11716</v>
      </c>
      <c r="K7425" t="s">
        <v>111</v>
      </c>
      <c r="M7425" t="s">
        <v>11717</v>
      </c>
      <c r="N7425" t="s">
        <v>182</v>
      </c>
      <c r="O7425" t="s">
        <v>153</v>
      </c>
      <c r="P7425" t="s">
        <v>46577</v>
      </c>
    </row>
    <row r="7426" spans="1:16" x14ac:dyDescent="0.2">
      <c r="A7426" t="s">
        <v>13599</v>
      </c>
      <c r="B7426" t="s">
        <v>13598</v>
      </c>
      <c r="C7426" s="1">
        <v>37704</v>
      </c>
      <c r="E7426" t="s">
        <v>70</v>
      </c>
      <c r="G7426" t="s">
        <v>127</v>
      </c>
      <c r="H7426" t="s">
        <v>13599</v>
      </c>
      <c r="I7426" t="s">
        <v>13600</v>
      </c>
      <c r="J7426" t="s">
        <v>13601</v>
      </c>
      <c r="K7426" t="s">
        <v>111</v>
      </c>
      <c r="L7426" t="s">
        <v>115</v>
      </c>
      <c r="M7426" t="s">
        <v>7523</v>
      </c>
      <c r="N7426" t="s">
        <v>436</v>
      </c>
      <c r="O7426" t="s">
        <v>153</v>
      </c>
      <c r="P7426" t="s">
        <v>41521</v>
      </c>
    </row>
    <row r="7427" spans="1:16" x14ac:dyDescent="0.2">
      <c r="A7427" t="s">
        <v>13382</v>
      </c>
      <c r="B7427" t="s">
        <v>13381</v>
      </c>
      <c r="C7427" s="1">
        <v>25568</v>
      </c>
      <c r="D7427" t="s">
        <v>65</v>
      </c>
      <c r="E7427" t="s">
        <v>179</v>
      </c>
      <c r="F7427" t="s">
        <v>180</v>
      </c>
      <c r="G7427" t="s">
        <v>127</v>
      </c>
      <c r="H7427" t="s">
        <v>13382</v>
      </c>
      <c r="I7427" t="s">
        <v>451</v>
      </c>
      <c r="J7427" t="s">
        <v>46964</v>
      </c>
      <c r="K7427" t="s">
        <v>111</v>
      </c>
      <c r="M7427" t="s">
        <v>12781</v>
      </c>
      <c r="N7427" t="s">
        <v>182</v>
      </c>
      <c r="O7427" t="s">
        <v>153</v>
      </c>
      <c r="P7427" t="s">
        <v>42437</v>
      </c>
    </row>
    <row r="7428" spans="1:16" x14ac:dyDescent="0.2">
      <c r="A7428" t="s">
        <v>12515</v>
      </c>
      <c r="B7428" t="s">
        <v>12514</v>
      </c>
      <c r="C7428" s="1">
        <v>42017</v>
      </c>
      <c r="D7428" t="s">
        <v>65</v>
      </c>
      <c r="E7428" t="s">
        <v>236</v>
      </c>
      <c r="F7428" t="s">
        <v>237</v>
      </c>
      <c r="G7428" t="s">
        <v>127</v>
      </c>
      <c r="H7428" t="s">
        <v>12515</v>
      </c>
      <c r="I7428" t="s">
        <v>12516</v>
      </c>
      <c r="J7428" t="s">
        <v>12517</v>
      </c>
      <c r="K7428" t="s">
        <v>93</v>
      </c>
      <c r="M7428" t="s">
        <v>11299</v>
      </c>
      <c r="N7428" t="s">
        <v>605</v>
      </c>
      <c r="O7428" t="s">
        <v>153</v>
      </c>
    </row>
    <row r="7429" spans="1:16" x14ac:dyDescent="0.2">
      <c r="A7429" t="s">
        <v>7525</v>
      </c>
      <c r="B7429" t="s">
        <v>7524</v>
      </c>
      <c r="C7429" s="1">
        <v>40592</v>
      </c>
      <c r="E7429" t="s">
        <v>358</v>
      </c>
      <c r="F7429" t="s">
        <v>359</v>
      </c>
      <c r="G7429" t="s">
        <v>127</v>
      </c>
      <c r="H7429" t="s">
        <v>7525</v>
      </c>
      <c r="I7429" t="s">
        <v>7521</v>
      </c>
      <c r="J7429" t="s">
        <v>7526</v>
      </c>
      <c r="K7429" t="s">
        <v>111</v>
      </c>
      <c r="L7429" t="s">
        <v>115</v>
      </c>
      <c r="M7429" t="s">
        <v>7523</v>
      </c>
      <c r="N7429" t="s">
        <v>362</v>
      </c>
      <c r="O7429" t="s">
        <v>153</v>
      </c>
      <c r="P7429" t="s">
        <v>41521</v>
      </c>
    </row>
    <row r="7430" spans="1:16" x14ac:dyDescent="0.2">
      <c r="A7430" t="s">
        <v>13332</v>
      </c>
      <c r="B7430" t="s">
        <v>13331</v>
      </c>
      <c r="C7430" s="1">
        <v>25568</v>
      </c>
      <c r="D7430" t="s">
        <v>65</v>
      </c>
      <c r="E7430" t="s">
        <v>256</v>
      </c>
      <c r="F7430" t="s">
        <v>257</v>
      </c>
      <c r="G7430" t="s">
        <v>127</v>
      </c>
      <c r="H7430" t="s">
        <v>13332</v>
      </c>
      <c r="I7430" t="s">
        <v>13333</v>
      </c>
      <c r="K7430" t="s">
        <v>111</v>
      </c>
      <c r="L7430">
        <v>0</v>
      </c>
      <c r="O7430" t="s">
        <v>153</v>
      </c>
    </row>
    <row r="7431" spans="1:16" x14ac:dyDescent="0.2">
      <c r="A7431" t="s">
        <v>13335</v>
      </c>
      <c r="B7431" t="s">
        <v>13334</v>
      </c>
      <c r="C7431" s="1">
        <v>36440</v>
      </c>
      <c r="D7431" t="s">
        <v>65</v>
      </c>
      <c r="E7431" t="s">
        <v>161</v>
      </c>
      <c r="F7431" t="s">
        <v>162</v>
      </c>
      <c r="G7431" t="s">
        <v>127</v>
      </c>
      <c r="H7431" t="s">
        <v>13335</v>
      </c>
      <c r="I7431" t="s">
        <v>13336</v>
      </c>
      <c r="J7431" t="s">
        <v>13337</v>
      </c>
      <c r="K7431" t="s">
        <v>111</v>
      </c>
      <c r="L7431" t="s">
        <v>115</v>
      </c>
      <c r="M7431" t="s">
        <v>11664</v>
      </c>
      <c r="N7431" t="s">
        <v>46524</v>
      </c>
      <c r="O7431" t="s">
        <v>153</v>
      </c>
      <c r="P7431" t="s">
        <v>117</v>
      </c>
    </row>
    <row r="7432" spans="1:16" x14ac:dyDescent="0.2">
      <c r="A7432" t="s">
        <v>12045</v>
      </c>
      <c r="B7432" t="s">
        <v>12044</v>
      </c>
      <c r="C7432" s="1">
        <v>41225</v>
      </c>
      <c r="D7432" t="s">
        <v>65</v>
      </c>
      <c r="E7432" t="s">
        <v>553</v>
      </c>
      <c r="F7432" t="s">
        <v>554</v>
      </c>
      <c r="G7432" t="s">
        <v>127</v>
      </c>
      <c r="H7432" t="s">
        <v>12045</v>
      </c>
      <c r="I7432" t="s">
        <v>12046</v>
      </c>
      <c r="J7432" t="s">
        <v>12047</v>
      </c>
      <c r="K7432" t="s">
        <v>111</v>
      </c>
      <c r="M7432" t="s">
        <v>11381</v>
      </c>
      <c r="N7432" t="s">
        <v>555</v>
      </c>
      <c r="O7432" t="s">
        <v>153</v>
      </c>
    </row>
    <row r="7433" spans="1:16" x14ac:dyDescent="0.2">
      <c r="A7433" t="s">
        <v>13300</v>
      </c>
      <c r="B7433" t="s">
        <v>13299</v>
      </c>
      <c r="C7433" s="1">
        <v>25568</v>
      </c>
      <c r="D7433" t="s">
        <v>65</v>
      </c>
      <c r="E7433" t="s">
        <v>256</v>
      </c>
      <c r="F7433" t="s">
        <v>257</v>
      </c>
      <c r="G7433" t="s">
        <v>127</v>
      </c>
      <c r="H7433" t="s">
        <v>13300</v>
      </c>
      <c r="I7433" t="s">
        <v>13301</v>
      </c>
      <c r="J7433" t="s">
        <v>13302</v>
      </c>
      <c r="K7433" t="s">
        <v>111</v>
      </c>
      <c r="M7433" t="s">
        <v>5565</v>
      </c>
      <c r="N7433" t="s">
        <v>13303</v>
      </c>
      <c r="O7433">
        <v>0</v>
      </c>
    </row>
    <row r="7434" spans="1:16" x14ac:dyDescent="0.2">
      <c r="A7434" t="s">
        <v>13296</v>
      </c>
      <c r="B7434" t="s">
        <v>13295</v>
      </c>
      <c r="C7434" s="1">
        <v>36024</v>
      </c>
      <c r="D7434" t="s">
        <v>65</v>
      </c>
      <c r="E7434" t="s">
        <v>256</v>
      </c>
      <c r="F7434" t="s">
        <v>257</v>
      </c>
      <c r="G7434" t="s">
        <v>127</v>
      </c>
      <c r="H7434" t="s">
        <v>13296</v>
      </c>
      <c r="I7434" t="s">
        <v>13297</v>
      </c>
      <c r="J7434" t="s">
        <v>13298</v>
      </c>
      <c r="K7434" t="s">
        <v>111</v>
      </c>
      <c r="M7434" t="s">
        <v>12010</v>
      </c>
      <c r="O7434" t="s">
        <v>153</v>
      </c>
    </row>
    <row r="7435" spans="1:16" x14ac:dyDescent="0.2">
      <c r="A7435" t="s">
        <v>13235</v>
      </c>
      <c r="B7435" t="s">
        <v>13234</v>
      </c>
      <c r="C7435" s="1">
        <v>35639</v>
      </c>
      <c r="D7435" t="s">
        <v>65</v>
      </c>
      <c r="E7435" t="s">
        <v>226</v>
      </c>
      <c r="F7435" t="s">
        <v>227</v>
      </c>
      <c r="G7435" t="s">
        <v>127</v>
      </c>
      <c r="H7435" t="s">
        <v>13235</v>
      </c>
      <c r="I7435" t="s">
        <v>88</v>
      </c>
      <c r="J7435" t="s">
        <v>13236</v>
      </c>
      <c r="K7435" t="s">
        <v>111</v>
      </c>
      <c r="M7435" t="s">
        <v>11595</v>
      </c>
      <c r="N7435" t="s">
        <v>13237</v>
      </c>
      <c r="O7435" t="s">
        <v>153</v>
      </c>
    </row>
    <row r="7436" spans="1:16" x14ac:dyDescent="0.2">
      <c r="A7436" t="s">
        <v>43535</v>
      </c>
      <c r="B7436" t="s">
        <v>43536</v>
      </c>
      <c r="C7436" s="1">
        <v>25568</v>
      </c>
      <c r="D7436" t="s">
        <v>65</v>
      </c>
      <c r="E7436" t="s">
        <v>280</v>
      </c>
      <c r="F7436" t="s">
        <v>281</v>
      </c>
      <c r="G7436" t="s">
        <v>127</v>
      </c>
      <c r="H7436" t="s">
        <v>43535</v>
      </c>
      <c r="I7436" t="s">
        <v>43537</v>
      </c>
      <c r="K7436" t="s">
        <v>111</v>
      </c>
      <c r="M7436" t="s">
        <v>43538</v>
      </c>
      <c r="N7436" t="s">
        <v>282</v>
      </c>
      <c r="O7436" t="s">
        <v>153</v>
      </c>
      <c r="P7436" t="s">
        <v>117</v>
      </c>
    </row>
    <row r="7437" spans="1:16" x14ac:dyDescent="0.2">
      <c r="A7437" t="s">
        <v>12179</v>
      </c>
      <c r="B7437" t="s">
        <v>12178</v>
      </c>
      <c r="C7437" s="1">
        <v>25568</v>
      </c>
      <c r="D7437" t="s">
        <v>65</v>
      </c>
      <c r="E7437" t="s">
        <v>280</v>
      </c>
      <c r="F7437" t="s">
        <v>281</v>
      </c>
      <c r="G7437" t="s">
        <v>127</v>
      </c>
      <c r="H7437" t="s">
        <v>12179</v>
      </c>
      <c r="I7437" t="s">
        <v>12180</v>
      </c>
      <c r="K7437" t="s">
        <v>93</v>
      </c>
      <c r="M7437" t="s">
        <v>12181</v>
      </c>
      <c r="N7437" t="s">
        <v>282</v>
      </c>
      <c r="O7437" t="s">
        <v>153</v>
      </c>
      <c r="P7437" t="s">
        <v>117</v>
      </c>
    </row>
    <row r="7438" spans="1:16" x14ac:dyDescent="0.2">
      <c r="A7438" t="s">
        <v>12183</v>
      </c>
      <c r="B7438" t="s">
        <v>12182</v>
      </c>
      <c r="C7438" s="1">
        <v>41341</v>
      </c>
      <c r="D7438" t="s">
        <v>65</v>
      </c>
      <c r="E7438" t="s">
        <v>475</v>
      </c>
      <c r="F7438" t="s">
        <v>476</v>
      </c>
      <c r="G7438" t="s">
        <v>127</v>
      </c>
      <c r="H7438" t="s">
        <v>12183</v>
      </c>
      <c r="I7438" t="s">
        <v>12184</v>
      </c>
      <c r="J7438" t="s">
        <v>12185</v>
      </c>
      <c r="K7438" t="s">
        <v>93</v>
      </c>
      <c r="M7438" t="s">
        <v>12181</v>
      </c>
      <c r="N7438" t="s">
        <v>5779</v>
      </c>
      <c r="O7438" t="s">
        <v>153</v>
      </c>
    </row>
    <row r="7439" spans="1:16" x14ac:dyDescent="0.2">
      <c r="A7439" t="s">
        <v>12455</v>
      </c>
      <c r="B7439" t="s">
        <v>12454</v>
      </c>
      <c r="C7439" s="1">
        <v>41768</v>
      </c>
      <c r="D7439" t="s">
        <v>65</v>
      </c>
      <c r="E7439" t="s">
        <v>1756</v>
      </c>
      <c r="F7439" t="s">
        <v>1757</v>
      </c>
      <c r="G7439" t="s">
        <v>127</v>
      </c>
      <c r="H7439" t="s">
        <v>12455</v>
      </c>
      <c r="I7439" t="s">
        <v>12456</v>
      </c>
      <c r="J7439" t="s">
        <v>12457</v>
      </c>
      <c r="K7439" t="s">
        <v>111</v>
      </c>
      <c r="L7439" t="s">
        <v>115</v>
      </c>
      <c r="M7439" t="s">
        <v>12458</v>
      </c>
      <c r="N7439" t="s">
        <v>477</v>
      </c>
      <c r="O7439" t="s">
        <v>153</v>
      </c>
      <c r="P7439" t="s">
        <v>117</v>
      </c>
    </row>
    <row r="7440" spans="1:16" x14ac:dyDescent="0.2">
      <c r="A7440" t="s">
        <v>12451</v>
      </c>
      <c r="B7440" t="s">
        <v>12450</v>
      </c>
      <c r="C7440" s="1">
        <v>41768</v>
      </c>
      <c r="D7440" t="s">
        <v>65</v>
      </c>
      <c r="E7440" t="s">
        <v>6139</v>
      </c>
      <c r="F7440" t="s">
        <v>6140</v>
      </c>
      <c r="G7440" t="s">
        <v>127</v>
      </c>
      <c r="H7440" t="s">
        <v>12451</v>
      </c>
      <c r="I7440" t="s">
        <v>12452</v>
      </c>
      <c r="J7440" t="s">
        <v>12453</v>
      </c>
      <c r="K7440" t="s">
        <v>93</v>
      </c>
      <c r="L7440" t="s">
        <v>115</v>
      </c>
      <c r="M7440" t="s">
        <v>11595</v>
      </c>
      <c r="N7440" t="s">
        <v>6151</v>
      </c>
      <c r="O7440" t="s">
        <v>153</v>
      </c>
      <c r="P7440" t="s">
        <v>117</v>
      </c>
    </row>
    <row r="7441" spans="1:16" x14ac:dyDescent="0.2">
      <c r="A7441" t="s">
        <v>27979</v>
      </c>
      <c r="B7441" t="s">
        <v>37657</v>
      </c>
      <c r="C7441" s="1">
        <v>40616</v>
      </c>
      <c r="D7441" t="s">
        <v>65</v>
      </c>
      <c r="E7441" t="s">
        <v>301</v>
      </c>
      <c r="F7441" t="s">
        <v>302</v>
      </c>
      <c r="G7441" t="s">
        <v>25160</v>
      </c>
      <c r="H7441" t="s">
        <v>27979</v>
      </c>
      <c r="I7441" t="s">
        <v>27980</v>
      </c>
      <c r="J7441" t="s">
        <v>37658</v>
      </c>
      <c r="K7441" t="s">
        <v>25215</v>
      </c>
      <c r="L7441" t="s">
        <v>26291</v>
      </c>
      <c r="M7441" t="s">
        <v>35551</v>
      </c>
      <c r="N7441" t="s">
        <v>37659</v>
      </c>
      <c r="P7441" t="s">
        <v>27981</v>
      </c>
    </row>
    <row r="7442" spans="1:16" x14ac:dyDescent="0.2">
      <c r="A7442" t="s">
        <v>51715</v>
      </c>
      <c r="B7442" t="s">
        <v>51716</v>
      </c>
      <c r="C7442" s="1">
        <v>43874</v>
      </c>
      <c r="D7442" t="s">
        <v>65</v>
      </c>
      <c r="E7442" t="s">
        <v>707</v>
      </c>
      <c r="F7442" t="s">
        <v>708</v>
      </c>
      <c r="G7442" t="s">
        <v>127</v>
      </c>
      <c r="H7442" t="s">
        <v>51715</v>
      </c>
      <c r="I7442" t="s">
        <v>51717</v>
      </c>
      <c r="J7442" t="s">
        <v>51718</v>
      </c>
      <c r="K7442" t="s">
        <v>111</v>
      </c>
      <c r="L7442" t="s">
        <v>51719</v>
      </c>
      <c r="M7442" t="s">
        <v>51720</v>
      </c>
      <c r="N7442" t="s">
        <v>51424</v>
      </c>
      <c r="O7442" t="s">
        <v>153</v>
      </c>
      <c r="P7442" t="s">
        <v>51721</v>
      </c>
    </row>
    <row r="7443" spans="1:16" x14ac:dyDescent="0.2">
      <c r="A7443" t="s">
        <v>5553</v>
      </c>
      <c r="B7443" t="s">
        <v>5548</v>
      </c>
      <c r="C7443" s="1">
        <v>37883</v>
      </c>
      <c r="D7443" t="s">
        <v>65</v>
      </c>
      <c r="E7443" t="s">
        <v>155</v>
      </c>
      <c r="F7443" t="s">
        <v>156</v>
      </c>
      <c r="G7443" t="s">
        <v>127</v>
      </c>
      <c r="H7443" t="s">
        <v>5553</v>
      </c>
      <c r="I7443" t="s">
        <v>5554</v>
      </c>
      <c r="J7443" t="s">
        <v>5555</v>
      </c>
      <c r="K7443" t="s">
        <v>111</v>
      </c>
      <c r="L7443" t="s">
        <v>115</v>
      </c>
      <c r="M7443" t="s">
        <v>5552</v>
      </c>
      <c r="N7443" t="s">
        <v>45130</v>
      </c>
      <c r="O7443" t="s">
        <v>153</v>
      </c>
      <c r="P7443" t="s">
        <v>117</v>
      </c>
    </row>
    <row r="7444" spans="1:16" x14ac:dyDescent="0.2">
      <c r="A7444" t="s">
        <v>5549</v>
      </c>
      <c r="B7444" t="s">
        <v>5548</v>
      </c>
      <c r="C7444" s="1">
        <v>25568</v>
      </c>
      <c r="D7444" t="s">
        <v>65</v>
      </c>
      <c r="E7444" t="s">
        <v>155</v>
      </c>
      <c r="F7444" t="s">
        <v>156</v>
      </c>
      <c r="G7444" t="s">
        <v>127</v>
      </c>
      <c r="H7444" t="s">
        <v>5549</v>
      </c>
      <c r="I7444" t="s">
        <v>5550</v>
      </c>
      <c r="J7444" t="s">
        <v>5551</v>
      </c>
      <c r="K7444" t="s">
        <v>111</v>
      </c>
      <c r="M7444" t="s">
        <v>5552</v>
      </c>
      <c r="N7444" t="s">
        <v>45129</v>
      </c>
      <c r="O7444" t="s">
        <v>153</v>
      </c>
    </row>
    <row r="7445" spans="1:16" x14ac:dyDescent="0.2">
      <c r="A7445" t="s">
        <v>24129</v>
      </c>
      <c r="B7445" t="s">
        <v>24128</v>
      </c>
      <c r="C7445" s="1">
        <v>37670</v>
      </c>
      <c r="D7445" t="s">
        <v>65</v>
      </c>
      <c r="E7445" t="s">
        <v>492</v>
      </c>
      <c r="F7445" t="s">
        <v>493</v>
      </c>
      <c r="G7445" t="s">
        <v>127</v>
      </c>
      <c r="H7445" t="s">
        <v>24129</v>
      </c>
      <c r="I7445" t="s">
        <v>24130</v>
      </c>
      <c r="J7445" t="s">
        <v>24131</v>
      </c>
      <c r="K7445" t="s">
        <v>111</v>
      </c>
      <c r="L7445" t="s">
        <v>115</v>
      </c>
      <c r="M7445" t="s">
        <v>24132</v>
      </c>
      <c r="N7445" t="s">
        <v>545</v>
      </c>
      <c r="O7445" t="s">
        <v>153</v>
      </c>
      <c r="P7445" t="s">
        <v>117</v>
      </c>
    </row>
    <row r="7446" spans="1:16" x14ac:dyDescent="0.2">
      <c r="A7446" t="s">
        <v>24494</v>
      </c>
      <c r="B7446" t="s">
        <v>24493</v>
      </c>
      <c r="C7446" s="1">
        <v>38911</v>
      </c>
      <c r="D7446" t="s">
        <v>65</v>
      </c>
      <c r="E7446" t="s">
        <v>428</v>
      </c>
      <c r="F7446" t="s">
        <v>429</v>
      </c>
      <c r="G7446" t="s">
        <v>127</v>
      </c>
      <c r="H7446" t="s">
        <v>24494</v>
      </c>
      <c r="I7446" t="s">
        <v>24495</v>
      </c>
      <c r="J7446" t="s">
        <v>24496</v>
      </c>
      <c r="K7446" t="s">
        <v>111</v>
      </c>
      <c r="M7446" t="s">
        <v>24497</v>
      </c>
      <c r="N7446" t="s">
        <v>48290</v>
      </c>
      <c r="O7446" t="s">
        <v>153</v>
      </c>
    </row>
    <row r="7447" spans="1:16" x14ac:dyDescent="0.2">
      <c r="A7447" t="s">
        <v>24084</v>
      </c>
      <c r="B7447" t="s">
        <v>24083</v>
      </c>
      <c r="C7447" s="1">
        <v>41004</v>
      </c>
      <c r="D7447" t="s">
        <v>65</v>
      </c>
      <c r="E7447" t="s">
        <v>236</v>
      </c>
      <c r="F7447" t="s">
        <v>237</v>
      </c>
      <c r="G7447" t="s">
        <v>127</v>
      </c>
      <c r="H7447" t="s">
        <v>24084</v>
      </c>
      <c r="I7447" t="s">
        <v>48273</v>
      </c>
      <c r="J7447" t="s">
        <v>24085</v>
      </c>
      <c r="K7447" t="s">
        <v>111</v>
      </c>
      <c r="M7447" t="s">
        <v>24086</v>
      </c>
      <c r="N7447" t="s">
        <v>238</v>
      </c>
      <c r="O7447" t="s">
        <v>153</v>
      </c>
      <c r="P7447" t="s">
        <v>117</v>
      </c>
    </row>
    <row r="7448" spans="1:16" x14ac:dyDescent="0.2">
      <c r="A7448" t="s">
        <v>24279</v>
      </c>
      <c r="B7448" t="s">
        <v>24278</v>
      </c>
      <c r="C7448" s="1">
        <v>40592</v>
      </c>
      <c r="E7448" t="s">
        <v>358</v>
      </c>
      <c r="F7448" t="s">
        <v>359</v>
      </c>
      <c r="G7448" t="s">
        <v>127</v>
      </c>
      <c r="H7448" t="s">
        <v>24279</v>
      </c>
      <c r="I7448" t="s">
        <v>22227</v>
      </c>
      <c r="J7448" t="s">
        <v>24280</v>
      </c>
      <c r="K7448" t="s">
        <v>111</v>
      </c>
      <c r="M7448" t="s">
        <v>24281</v>
      </c>
      <c r="N7448" t="s">
        <v>436</v>
      </c>
      <c r="O7448" t="s">
        <v>153</v>
      </c>
      <c r="P7448" t="s">
        <v>41521</v>
      </c>
    </row>
    <row r="7449" spans="1:16" x14ac:dyDescent="0.2">
      <c r="A7449" t="s">
        <v>24532</v>
      </c>
      <c r="B7449" t="s">
        <v>24531</v>
      </c>
      <c r="C7449" s="1">
        <v>40331</v>
      </c>
      <c r="D7449" t="s">
        <v>65</v>
      </c>
      <c r="E7449" t="s">
        <v>226</v>
      </c>
      <c r="F7449" t="s">
        <v>227</v>
      </c>
      <c r="G7449" t="s">
        <v>127</v>
      </c>
      <c r="H7449" t="s">
        <v>24532</v>
      </c>
      <c r="I7449" t="s">
        <v>24533</v>
      </c>
      <c r="J7449" t="s">
        <v>24534</v>
      </c>
      <c r="K7449" t="s">
        <v>111</v>
      </c>
      <c r="M7449" t="s">
        <v>24535</v>
      </c>
      <c r="N7449" t="s">
        <v>650</v>
      </c>
      <c r="O7449" t="s">
        <v>153</v>
      </c>
    </row>
    <row r="7450" spans="1:16" x14ac:dyDescent="0.2">
      <c r="A7450" t="s">
        <v>24401</v>
      </c>
      <c r="B7450" t="s">
        <v>24399</v>
      </c>
      <c r="C7450" s="1">
        <v>37329</v>
      </c>
      <c r="D7450" t="s">
        <v>65</v>
      </c>
      <c r="E7450" t="s">
        <v>90</v>
      </c>
      <c r="F7450" t="s">
        <v>91</v>
      </c>
      <c r="G7450" t="s">
        <v>127</v>
      </c>
      <c r="H7450" t="s">
        <v>24401</v>
      </c>
      <c r="I7450" t="s">
        <v>24402</v>
      </c>
      <c r="J7450" t="s">
        <v>24403</v>
      </c>
      <c r="K7450" t="s">
        <v>160</v>
      </c>
      <c r="M7450" t="s">
        <v>24354</v>
      </c>
      <c r="N7450" t="s">
        <v>542</v>
      </c>
      <c r="O7450" t="s">
        <v>153</v>
      </c>
    </row>
    <row r="7451" spans="1:16" x14ac:dyDescent="0.2">
      <c r="A7451" t="s">
        <v>24520</v>
      </c>
      <c r="B7451" t="s">
        <v>24519</v>
      </c>
      <c r="C7451" s="1">
        <v>41566</v>
      </c>
      <c r="D7451" t="s">
        <v>65</v>
      </c>
      <c r="E7451" t="s">
        <v>686</v>
      </c>
      <c r="F7451" t="s">
        <v>687</v>
      </c>
      <c r="G7451" t="s">
        <v>127</v>
      </c>
      <c r="H7451" t="s">
        <v>24520</v>
      </c>
      <c r="I7451" t="s">
        <v>24521</v>
      </c>
      <c r="J7451" t="s">
        <v>24522</v>
      </c>
      <c r="K7451" t="s">
        <v>111</v>
      </c>
      <c r="M7451" t="s">
        <v>24132</v>
      </c>
      <c r="N7451" t="s">
        <v>11021</v>
      </c>
      <c r="O7451" t="s">
        <v>153</v>
      </c>
      <c r="P7451" t="s">
        <v>117</v>
      </c>
    </row>
    <row r="7452" spans="1:16" x14ac:dyDescent="0.2">
      <c r="A7452" t="s">
        <v>24400</v>
      </c>
      <c r="B7452" t="s">
        <v>24638</v>
      </c>
      <c r="C7452" s="1">
        <v>41192</v>
      </c>
      <c r="D7452" t="s">
        <v>65</v>
      </c>
      <c r="E7452" t="s">
        <v>12408</v>
      </c>
      <c r="F7452" t="s">
        <v>12409</v>
      </c>
      <c r="G7452" t="s">
        <v>127</v>
      </c>
      <c r="H7452" t="s">
        <v>24400</v>
      </c>
      <c r="I7452" t="s">
        <v>24639</v>
      </c>
      <c r="J7452" t="s">
        <v>24640</v>
      </c>
      <c r="K7452" t="s">
        <v>86</v>
      </c>
      <c r="M7452" t="s">
        <v>24497</v>
      </c>
      <c r="N7452" t="s">
        <v>19536</v>
      </c>
      <c r="O7452" t="s">
        <v>153</v>
      </c>
      <c r="P7452" t="s">
        <v>48311</v>
      </c>
    </row>
    <row r="7453" spans="1:16" x14ac:dyDescent="0.2">
      <c r="A7453" t="s">
        <v>24393</v>
      </c>
      <c r="B7453" t="s">
        <v>24392</v>
      </c>
      <c r="C7453" s="1">
        <v>37264</v>
      </c>
      <c r="D7453" t="s">
        <v>65</v>
      </c>
      <c r="E7453" t="s">
        <v>70</v>
      </c>
      <c r="G7453" t="s">
        <v>127</v>
      </c>
      <c r="H7453" t="s">
        <v>24393</v>
      </c>
      <c r="I7453" t="s">
        <v>24394</v>
      </c>
      <c r="J7453" t="s">
        <v>24395</v>
      </c>
      <c r="K7453" t="s">
        <v>111</v>
      </c>
      <c r="L7453" t="s">
        <v>115</v>
      </c>
      <c r="M7453" t="s">
        <v>24262</v>
      </c>
      <c r="N7453" t="s">
        <v>24396</v>
      </c>
      <c r="O7453" t="s">
        <v>153</v>
      </c>
      <c r="P7453" t="s">
        <v>192</v>
      </c>
    </row>
    <row r="7454" spans="1:16" x14ac:dyDescent="0.2">
      <c r="A7454" t="s">
        <v>13595</v>
      </c>
      <c r="B7454" t="s">
        <v>13594</v>
      </c>
      <c r="C7454" s="1">
        <v>37722</v>
      </c>
      <c r="D7454" t="s">
        <v>65</v>
      </c>
      <c r="E7454" t="s">
        <v>236</v>
      </c>
      <c r="F7454" t="s">
        <v>237</v>
      </c>
      <c r="G7454" t="s">
        <v>127</v>
      </c>
      <c r="H7454" t="s">
        <v>13595</v>
      </c>
      <c r="I7454" t="s">
        <v>13596</v>
      </c>
      <c r="J7454" t="s">
        <v>13597</v>
      </c>
      <c r="K7454" t="s">
        <v>111</v>
      </c>
      <c r="M7454" t="s">
        <v>46977</v>
      </c>
      <c r="N7454" t="s">
        <v>605</v>
      </c>
      <c r="O7454" t="s">
        <v>153</v>
      </c>
      <c r="P7454" t="s">
        <v>46978</v>
      </c>
    </row>
    <row r="7455" spans="1:16" x14ac:dyDescent="0.2">
      <c r="A7455" t="s">
        <v>7528</v>
      </c>
      <c r="B7455" t="s">
        <v>7527</v>
      </c>
      <c r="C7455" s="1">
        <v>40653</v>
      </c>
      <c r="D7455" t="s">
        <v>65</v>
      </c>
      <c r="E7455" t="s">
        <v>236</v>
      </c>
      <c r="F7455" t="s">
        <v>237</v>
      </c>
      <c r="G7455" t="s">
        <v>127</v>
      </c>
      <c r="H7455" t="s">
        <v>7528</v>
      </c>
      <c r="I7455" t="s">
        <v>7529</v>
      </c>
      <c r="K7455" t="s">
        <v>111</v>
      </c>
      <c r="M7455" t="s">
        <v>7530</v>
      </c>
      <c r="N7455" t="s">
        <v>314</v>
      </c>
      <c r="O7455" t="s">
        <v>153</v>
      </c>
      <c r="P7455" t="s">
        <v>117</v>
      </c>
    </row>
    <row r="7456" spans="1:16" x14ac:dyDescent="0.2">
      <c r="A7456" t="s">
        <v>12274</v>
      </c>
      <c r="B7456" t="s">
        <v>12273</v>
      </c>
      <c r="C7456" s="1">
        <v>41467</v>
      </c>
      <c r="D7456" t="s">
        <v>65</v>
      </c>
      <c r="E7456" t="s">
        <v>236</v>
      </c>
      <c r="F7456" t="s">
        <v>237</v>
      </c>
      <c r="G7456" t="s">
        <v>127</v>
      </c>
      <c r="H7456" t="s">
        <v>12274</v>
      </c>
      <c r="I7456" t="s">
        <v>12275</v>
      </c>
      <c r="J7456" t="s">
        <v>12276</v>
      </c>
      <c r="K7456" t="s">
        <v>111</v>
      </c>
      <c r="M7456" t="s">
        <v>12277</v>
      </c>
      <c r="O7456" t="s">
        <v>153</v>
      </c>
    </row>
    <row r="7457" spans="1:16" x14ac:dyDescent="0.2">
      <c r="A7457" t="s">
        <v>13973</v>
      </c>
      <c r="B7457" t="s">
        <v>13972</v>
      </c>
      <c r="C7457" s="1">
        <v>39148</v>
      </c>
      <c r="D7457" t="s">
        <v>65</v>
      </c>
      <c r="E7457" t="s">
        <v>236</v>
      </c>
      <c r="F7457" t="s">
        <v>237</v>
      </c>
      <c r="G7457" t="s">
        <v>127</v>
      </c>
      <c r="H7457" t="s">
        <v>13973</v>
      </c>
      <c r="I7457" t="s">
        <v>13974</v>
      </c>
      <c r="J7457" t="s">
        <v>47008</v>
      </c>
      <c r="K7457" t="s">
        <v>111</v>
      </c>
      <c r="M7457" t="s">
        <v>11627</v>
      </c>
      <c r="N7457" t="s">
        <v>238</v>
      </c>
      <c r="O7457" t="s">
        <v>153</v>
      </c>
      <c r="P7457" t="s">
        <v>47009</v>
      </c>
    </row>
    <row r="7458" spans="1:16" x14ac:dyDescent="0.2">
      <c r="A7458" t="s">
        <v>12926</v>
      </c>
      <c r="B7458" t="s">
        <v>12925</v>
      </c>
      <c r="C7458" s="1">
        <v>41225</v>
      </c>
      <c r="D7458" t="s">
        <v>65</v>
      </c>
      <c r="E7458" t="s">
        <v>236</v>
      </c>
      <c r="F7458" t="s">
        <v>237</v>
      </c>
      <c r="G7458" t="s">
        <v>127</v>
      </c>
      <c r="H7458" t="s">
        <v>12926</v>
      </c>
      <c r="I7458" t="s">
        <v>12927</v>
      </c>
      <c r="J7458" t="s">
        <v>12928</v>
      </c>
      <c r="K7458" t="s">
        <v>93</v>
      </c>
      <c r="M7458" t="s">
        <v>12929</v>
      </c>
      <c r="N7458" t="s">
        <v>238</v>
      </c>
      <c r="O7458" t="s">
        <v>153</v>
      </c>
      <c r="P7458" t="s">
        <v>117</v>
      </c>
    </row>
    <row r="7459" spans="1:16" x14ac:dyDescent="0.2">
      <c r="A7459" t="s">
        <v>8548</v>
      </c>
      <c r="B7459" t="s">
        <v>48149</v>
      </c>
      <c r="C7459" s="1">
        <v>42695</v>
      </c>
      <c r="D7459" t="s">
        <v>65</v>
      </c>
      <c r="E7459" t="s">
        <v>226</v>
      </c>
      <c r="F7459" t="s">
        <v>227</v>
      </c>
      <c r="G7459" t="s">
        <v>127</v>
      </c>
      <c r="H7459" t="s">
        <v>8548</v>
      </c>
      <c r="I7459" t="s">
        <v>48150</v>
      </c>
      <c r="J7459" t="s">
        <v>8549</v>
      </c>
      <c r="K7459" t="s">
        <v>93</v>
      </c>
      <c r="M7459" t="s">
        <v>8550</v>
      </c>
      <c r="N7459" t="s">
        <v>8551</v>
      </c>
      <c r="O7459" t="s">
        <v>153</v>
      </c>
      <c r="P7459" t="s">
        <v>48151</v>
      </c>
    </row>
    <row r="7460" spans="1:16" x14ac:dyDescent="0.2">
      <c r="A7460" t="s">
        <v>12093</v>
      </c>
      <c r="B7460" t="s">
        <v>12092</v>
      </c>
      <c r="C7460" s="1">
        <v>41257</v>
      </c>
      <c r="D7460" t="s">
        <v>65</v>
      </c>
      <c r="E7460" t="s">
        <v>492</v>
      </c>
      <c r="F7460" t="s">
        <v>493</v>
      </c>
      <c r="G7460" t="s">
        <v>127</v>
      </c>
      <c r="H7460" t="s">
        <v>12093</v>
      </c>
      <c r="I7460" t="s">
        <v>12094</v>
      </c>
      <c r="J7460" t="s">
        <v>12095</v>
      </c>
      <c r="K7460" t="s">
        <v>86</v>
      </c>
      <c r="L7460" t="s">
        <v>115</v>
      </c>
      <c r="M7460" t="s">
        <v>11149</v>
      </c>
      <c r="N7460" t="s">
        <v>545</v>
      </c>
      <c r="O7460" t="s">
        <v>153</v>
      </c>
    </row>
    <row r="7461" spans="1:16" x14ac:dyDescent="0.2">
      <c r="A7461" t="s">
        <v>46621</v>
      </c>
      <c r="B7461" t="s">
        <v>12092</v>
      </c>
      <c r="C7461" s="1">
        <v>41257</v>
      </c>
      <c r="D7461" t="s">
        <v>65</v>
      </c>
      <c r="F7461" t="s">
        <v>34583</v>
      </c>
      <c r="G7461" t="s">
        <v>127</v>
      </c>
      <c r="H7461" t="s">
        <v>46621</v>
      </c>
      <c r="I7461" t="s">
        <v>46622</v>
      </c>
      <c r="J7461" t="s">
        <v>46623</v>
      </c>
      <c r="K7461" t="s">
        <v>86</v>
      </c>
      <c r="M7461" t="s">
        <v>46624</v>
      </c>
      <c r="N7461" t="s">
        <v>545</v>
      </c>
      <c r="O7461">
        <v>0</v>
      </c>
      <c r="P7461" t="s">
        <v>117</v>
      </c>
    </row>
    <row r="7462" spans="1:16" x14ac:dyDescent="0.2">
      <c r="A7462" t="s">
        <v>11853</v>
      </c>
      <c r="B7462" t="s">
        <v>11852</v>
      </c>
      <c r="C7462" s="1">
        <v>40970</v>
      </c>
      <c r="D7462" t="s">
        <v>65</v>
      </c>
      <c r="E7462" t="s">
        <v>492</v>
      </c>
      <c r="F7462" t="s">
        <v>493</v>
      </c>
      <c r="G7462" t="s">
        <v>127</v>
      </c>
      <c r="H7462" t="s">
        <v>11853</v>
      </c>
      <c r="I7462" t="s">
        <v>11854</v>
      </c>
      <c r="J7462" t="s">
        <v>11855</v>
      </c>
      <c r="K7462" t="s">
        <v>86</v>
      </c>
      <c r="M7462" t="s">
        <v>11856</v>
      </c>
      <c r="N7462" t="s">
        <v>11832</v>
      </c>
      <c r="O7462" t="s">
        <v>153</v>
      </c>
    </row>
    <row r="7463" spans="1:16" x14ac:dyDescent="0.2">
      <c r="A7463" t="s">
        <v>14535</v>
      </c>
      <c r="B7463" t="s">
        <v>14534</v>
      </c>
      <c r="C7463" s="1">
        <v>39855</v>
      </c>
      <c r="D7463" t="s">
        <v>65</v>
      </c>
      <c r="E7463" t="s">
        <v>1205</v>
      </c>
      <c r="F7463" t="s">
        <v>1206</v>
      </c>
      <c r="G7463" t="s">
        <v>127</v>
      </c>
      <c r="H7463" t="s">
        <v>14535</v>
      </c>
      <c r="I7463" t="s">
        <v>5670</v>
      </c>
      <c r="J7463" t="s">
        <v>14536</v>
      </c>
      <c r="K7463" t="s">
        <v>735</v>
      </c>
      <c r="L7463" t="s">
        <v>115</v>
      </c>
      <c r="M7463" t="s">
        <v>11627</v>
      </c>
      <c r="O7463" t="s">
        <v>153</v>
      </c>
      <c r="P7463" t="s">
        <v>117</v>
      </c>
    </row>
    <row r="7464" spans="1:16" x14ac:dyDescent="0.2">
      <c r="A7464" t="s">
        <v>39325</v>
      </c>
      <c r="B7464" t="s">
        <v>25398</v>
      </c>
      <c r="C7464" s="1">
        <v>38524</v>
      </c>
      <c r="D7464" t="s">
        <v>65</v>
      </c>
      <c r="E7464" t="s">
        <v>25399</v>
      </c>
      <c r="F7464" t="s">
        <v>25400</v>
      </c>
      <c r="G7464" t="s">
        <v>25147</v>
      </c>
      <c r="H7464" t="s">
        <v>39325</v>
      </c>
      <c r="J7464" t="s">
        <v>35334</v>
      </c>
      <c r="K7464" t="s">
        <v>25173</v>
      </c>
      <c r="L7464" t="s">
        <v>115</v>
      </c>
      <c r="N7464" t="s">
        <v>25401</v>
      </c>
      <c r="P7464" t="s">
        <v>34258</v>
      </c>
    </row>
    <row r="7465" spans="1:16" x14ac:dyDescent="0.2">
      <c r="A7465" t="s">
        <v>14659</v>
      </c>
      <c r="B7465" t="s">
        <v>14658</v>
      </c>
      <c r="C7465" s="1">
        <v>42992</v>
      </c>
      <c r="D7465" t="s">
        <v>65</v>
      </c>
      <c r="E7465" t="s">
        <v>10390</v>
      </c>
      <c r="F7465" t="s">
        <v>10391</v>
      </c>
      <c r="G7465" t="s">
        <v>127</v>
      </c>
      <c r="H7465" t="s">
        <v>14659</v>
      </c>
      <c r="I7465" t="s">
        <v>14660</v>
      </c>
      <c r="J7465" t="s">
        <v>14661</v>
      </c>
      <c r="K7465" t="s">
        <v>86</v>
      </c>
      <c r="M7465" t="s">
        <v>14662</v>
      </c>
      <c r="N7465" t="s">
        <v>14663</v>
      </c>
      <c r="O7465" t="s">
        <v>94</v>
      </c>
    </row>
    <row r="7466" spans="1:16" x14ac:dyDescent="0.2">
      <c r="A7466" t="s">
        <v>24499</v>
      </c>
      <c r="B7466" t="s">
        <v>24498</v>
      </c>
      <c r="C7466" s="1">
        <v>40966</v>
      </c>
      <c r="D7466" t="s">
        <v>65</v>
      </c>
      <c r="E7466" t="s">
        <v>354</v>
      </c>
      <c r="F7466" t="s">
        <v>355</v>
      </c>
      <c r="G7466" t="s">
        <v>127</v>
      </c>
      <c r="H7466" t="s">
        <v>24499</v>
      </c>
      <c r="I7466" t="s">
        <v>24500</v>
      </c>
      <c r="J7466" t="s">
        <v>24501</v>
      </c>
      <c r="K7466" t="s">
        <v>111</v>
      </c>
      <c r="M7466" t="s">
        <v>24502</v>
      </c>
      <c r="N7466" t="s">
        <v>24503</v>
      </c>
      <c r="O7466" t="s">
        <v>153</v>
      </c>
      <c r="P7466" t="s">
        <v>117</v>
      </c>
    </row>
    <row r="7467" spans="1:16" x14ac:dyDescent="0.2">
      <c r="A7467" t="s">
        <v>24387</v>
      </c>
      <c r="B7467" t="s">
        <v>24386</v>
      </c>
      <c r="C7467" s="1">
        <v>37217</v>
      </c>
      <c r="D7467" t="s">
        <v>65</v>
      </c>
      <c r="E7467" t="s">
        <v>205</v>
      </c>
      <c r="F7467" t="s">
        <v>206</v>
      </c>
      <c r="G7467" t="s">
        <v>127</v>
      </c>
      <c r="H7467" t="s">
        <v>24387</v>
      </c>
      <c r="I7467" t="s">
        <v>24388</v>
      </c>
      <c r="J7467" t="s">
        <v>24389</v>
      </c>
      <c r="K7467" t="s">
        <v>111</v>
      </c>
      <c r="M7467" t="s">
        <v>24268</v>
      </c>
      <c r="N7467" t="s">
        <v>207</v>
      </c>
      <c r="O7467" t="s">
        <v>153</v>
      </c>
      <c r="P7467" t="s">
        <v>117</v>
      </c>
    </row>
    <row r="7468" spans="1:16" x14ac:dyDescent="0.2">
      <c r="A7468" t="s">
        <v>24390</v>
      </c>
      <c r="B7468" t="s">
        <v>24386</v>
      </c>
      <c r="C7468" s="1">
        <v>25568</v>
      </c>
      <c r="D7468" t="s">
        <v>65</v>
      </c>
      <c r="E7468" t="s">
        <v>45323</v>
      </c>
      <c r="F7468" t="s">
        <v>45324</v>
      </c>
      <c r="G7468" t="s">
        <v>127</v>
      </c>
      <c r="H7468" t="s">
        <v>24390</v>
      </c>
      <c r="I7468" t="s">
        <v>24391</v>
      </c>
      <c r="K7468" t="s">
        <v>111</v>
      </c>
      <c r="O7468" t="s">
        <v>153</v>
      </c>
      <c r="P7468" t="s">
        <v>47621</v>
      </c>
    </row>
    <row r="7469" spans="1:16" x14ac:dyDescent="0.2">
      <c r="A7469" t="s">
        <v>43375</v>
      </c>
      <c r="B7469" t="s">
        <v>43376</v>
      </c>
      <c r="C7469" s="1">
        <v>43025</v>
      </c>
      <c r="D7469" t="s">
        <v>65</v>
      </c>
      <c r="E7469" t="s">
        <v>568</v>
      </c>
      <c r="F7469" t="s">
        <v>569</v>
      </c>
      <c r="G7469" t="s">
        <v>127</v>
      </c>
      <c r="H7469" t="s">
        <v>43375</v>
      </c>
      <c r="I7469" t="s">
        <v>43377</v>
      </c>
      <c r="J7469" t="s">
        <v>43378</v>
      </c>
      <c r="K7469" t="s">
        <v>93</v>
      </c>
      <c r="M7469" t="s">
        <v>43379</v>
      </c>
      <c r="N7469" t="s">
        <v>1085</v>
      </c>
      <c r="O7469" t="s">
        <v>153</v>
      </c>
    </row>
    <row r="7470" spans="1:16" x14ac:dyDescent="0.2">
      <c r="A7470" t="s">
        <v>11405</v>
      </c>
      <c r="B7470" t="s">
        <v>11404</v>
      </c>
      <c r="C7470" s="1">
        <v>32185</v>
      </c>
      <c r="D7470" t="s">
        <v>65</v>
      </c>
      <c r="E7470" t="s">
        <v>645</v>
      </c>
      <c r="F7470" t="s">
        <v>646</v>
      </c>
      <c r="G7470" t="s">
        <v>127</v>
      </c>
      <c r="H7470" t="s">
        <v>11405</v>
      </c>
      <c r="I7470" t="s">
        <v>11406</v>
      </c>
      <c r="J7470" t="s">
        <v>11407</v>
      </c>
      <c r="K7470" t="s">
        <v>160</v>
      </c>
      <c r="M7470" t="s">
        <v>11408</v>
      </c>
      <c r="N7470" t="s">
        <v>46554</v>
      </c>
      <c r="O7470" t="s">
        <v>153</v>
      </c>
    </row>
    <row r="7471" spans="1:16" x14ac:dyDescent="0.2">
      <c r="A7471" t="s">
        <v>11514</v>
      </c>
      <c r="B7471" t="s">
        <v>11513</v>
      </c>
      <c r="C7471" s="1">
        <v>37544</v>
      </c>
      <c r="D7471" t="s">
        <v>65</v>
      </c>
      <c r="E7471" t="s">
        <v>345</v>
      </c>
      <c r="F7471" t="s">
        <v>346</v>
      </c>
      <c r="G7471" t="s">
        <v>127</v>
      </c>
      <c r="H7471" t="s">
        <v>11514</v>
      </c>
      <c r="I7471" t="s">
        <v>11515</v>
      </c>
      <c r="J7471" t="s">
        <v>11516</v>
      </c>
      <c r="K7471" t="s">
        <v>93</v>
      </c>
      <c r="L7471" t="s">
        <v>115</v>
      </c>
      <c r="M7471" t="s">
        <v>11517</v>
      </c>
      <c r="N7471" t="s">
        <v>1495</v>
      </c>
      <c r="O7471" t="s">
        <v>153</v>
      </c>
      <c r="P7471" t="s">
        <v>117</v>
      </c>
    </row>
    <row r="7472" spans="1:16" x14ac:dyDescent="0.2">
      <c r="A7472" t="s">
        <v>22215</v>
      </c>
      <c r="B7472" t="s">
        <v>22212</v>
      </c>
      <c r="C7472" s="1">
        <v>37279</v>
      </c>
      <c r="D7472" t="s">
        <v>126</v>
      </c>
      <c r="E7472" t="s">
        <v>70</v>
      </c>
      <c r="G7472" t="s">
        <v>143</v>
      </c>
      <c r="H7472" t="s">
        <v>22215</v>
      </c>
      <c r="I7472" t="s">
        <v>636</v>
      </c>
      <c r="J7472" t="s">
        <v>22216</v>
      </c>
      <c r="K7472" t="s">
        <v>93</v>
      </c>
      <c r="M7472" t="s">
        <v>373</v>
      </c>
      <c r="N7472" t="s">
        <v>19737</v>
      </c>
      <c r="O7472" t="s">
        <v>153</v>
      </c>
    </row>
    <row r="7473" spans="1:16" x14ac:dyDescent="0.2">
      <c r="A7473" t="s">
        <v>30282</v>
      </c>
      <c r="B7473" t="s">
        <v>30281</v>
      </c>
      <c r="C7473" s="1">
        <v>42328</v>
      </c>
      <c r="D7473" t="s">
        <v>65</v>
      </c>
      <c r="E7473" t="s">
        <v>25431</v>
      </c>
      <c r="F7473" t="s">
        <v>25432</v>
      </c>
      <c r="G7473" t="s">
        <v>25198</v>
      </c>
      <c r="H7473" t="s">
        <v>30282</v>
      </c>
      <c r="I7473" t="s">
        <v>36026</v>
      </c>
      <c r="J7473" t="s">
        <v>34869</v>
      </c>
      <c r="K7473" t="s">
        <v>25156</v>
      </c>
      <c r="L7473" t="s">
        <v>30283</v>
      </c>
      <c r="M7473" t="s">
        <v>34619</v>
      </c>
      <c r="N7473" t="s">
        <v>25890</v>
      </c>
      <c r="P7473" t="s">
        <v>26519</v>
      </c>
    </row>
    <row r="7474" spans="1:16" x14ac:dyDescent="0.2">
      <c r="A7474" t="s">
        <v>8393</v>
      </c>
      <c r="B7474" t="s">
        <v>8392</v>
      </c>
      <c r="C7474" s="1">
        <v>42157</v>
      </c>
      <c r="D7474" t="s">
        <v>65</v>
      </c>
      <c r="E7474" t="s">
        <v>611</v>
      </c>
      <c r="F7474" t="s">
        <v>612</v>
      </c>
      <c r="G7474" t="s">
        <v>133</v>
      </c>
      <c r="H7474" t="s">
        <v>8393</v>
      </c>
      <c r="I7474" t="s">
        <v>8394</v>
      </c>
      <c r="J7474" t="s">
        <v>8395</v>
      </c>
      <c r="K7474" t="s">
        <v>86</v>
      </c>
      <c r="L7474" t="s">
        <v>115</v>
      </c>
      <c r="M7474" t="s">
        <v>3864</v>
      </c>
      <c r="N7474" t="s">
        <v>8396</v>
      </c>
      <c r="O7474" t="s">
        <v>94</v>
      </c>
      <c r="P7474" t="s">
        <v>117</v>
      </c>
    </row>
    <row r="7475" spans="1:16" x14ac:dyDescent="0.2">
      <c r="A7475" t="s">
        <v>32659</v>
      </c>
      <c r="B7475" t="s">
        <v>32658</v>
      </c>
      <c r="C7475" s="1">
        <v>42755</v>
      </c>
      <c r="D7475" t="s">
        <v>65</v>
      </c>
      <c r="E7475" t="s">
        <v>25387</v>
      </c>
      <c r="F7475" t="s">
        <v>25388</v>
      </c>
      <c r="G7475" t="s">
        <v>25198</v>
      </c>
      <c r="H7475" t="s">
        <v>32659</v>
      </c>
      <c r="I7475" t="s">
        <v>32660</v>
      </c>
      <c r="J7475" t="s">
        <v>36640</v>
      </c>
      <c r="K7475" t="s">
        <v>25496</v>
      </c>
      <c r="L7475" t="s">
        <v>32661</v>
      </c>
      <c r="M7475" t="s">
        <v>34671</v>
      </c>
      <c r="N7475" t="s">
        <v>32662</v>
      </c>
      <c r="P7475" t="s">
        <v>39728</v>
      </c>
    </row>
    <row r="7476" spans="1:16" x14ac:dyDescent="0.2">
      <c r="A7476" t="s">
        <v>25448</v>
      </c>
      <c r="B7476" t="s">
        <v>25445</v>
      </c>
      <c r="C7476" s="1">
        <v>37734</v>
      </c>
      <c r="D7476" t="s">
        <v>65</v>
      </c>
      <c r="E7476" t="s">
        <v>25446</v>
      </c>
      <c r="F7476" t="s">
        <v>25447</v>
      </c>
      <c r="G7476" t="s">
        <v>25153</v>
      </c>
      <c r="H7476" t="s">
        <v>25448</v>
      </c>
      <c r="I7476" t="s">
        <v>25449</v>
      </c>
      <c r="J7476" t="s">
        <v>34290</v>
      </c>
      <c r="K7476" t="s">
        <v>25450</v>
      </c>
      <c r="M7476" t="s">
        <v>34291</v>
      </c>
      <c r="N7476" t="s">
        <v>25451</v>
      </c>
    </row>
    <row r="7477" spans="1:16" x14ac:dyDescent="0.2">
      <c r="A7477" t="s">
        <v>33144</v>
      </c>
      <c r="B7477" t="s">
        <v>33141</v>
      </c>
      <c r="C7477" s="1">
        <v>43028</v>
      </c>
      <c r="D7477" t="s">
        <v>65</v>
      </c>
      <c r="E7477" t="s">
        <v>33142</v>
      </c>
      <c r="F7477" t="s">
        <v>33143</v>
      </c>
      <c r="G7477" t="s">
        <v>25160</v>
      </c>
      <c r="H7477" t="s">
        <v>33144</v>
      </c>
      <c r="I7477" t="s">
        <v>33145</v>
      </c>
      <c r="J7477" t="s">
        <v>33146</v>
      </c>
      <c r="K7477" t="s">
        <v>25455</v>
      </c>
      <c r="L7477" t="s">
        <v>33147</v>
      </c>
      <c r="M7477" t="s">
        <v>34402</v>
      </c>
      <c r="N7477" t="s">
        <v>33148</v>
      </c>
      <c r="P7477" t="s">
        <v>33149</v>
      </c>
    </row>
    <row r="7478" spans="1:16" x14ac:dyDescent="0.2">
      <c r="A7478" t="s">
        <v>4812</v>
      </c>
      <c r="B7478" t="s">
        <v>4811</v>
      </c>
      <c r="C7478" s="1">
        <v>41743</v>
      </c>
      <c r="D7478" t="s">
        <v>65</v>
      </c>
      <c r="E7478" t="s">
        <v>151</v>
      </c>
      <c r="F7478" t="s">
        <v>152</v>
      </c>
      <c r="G7478" t="s">
        <v>133</v>
      </c>
      <c r="H7478" t="s">
        <v>4812</v>
      </c>
      <c r="I7478" t="s">
        <v>4813</v>
      </c>
      <c r="J7478" t="s">
        <v>4814</v>
      </c>
      <c r="K7478" t="s">
        <v>93</v>
      </c>
      <c r="L7478" t="s">
        <v>115</v>
      </c>
      <c r="M7478" t="s">
        <v>4815</v>
      </c>
      <c r="N7478" t="s">
        <v>4816</v>
      </c>
      <c r="O7478" t="s">
        <v>94</v>
      </c>
      <c r="P7478" t="s">
        <v>117</v>
      </c>
    </row>
    <row r="7479" spans="1:16" x14ac:dyDescent="0.2">
      <c r="A7479" t="s">
        <v>31278</v>
      </c>
      <c r="B7479" t="s">
        <v>31277</v>
      </c>
      <c r="C7479" s="1">
        <v>42725</v>
      </c>
      <c r="D7479" t="s">
        <v>65</v>
      </c>
      <c r="E7479" t="s">
        <v>15331</v>
      </c>
      <c r="F7479" t="s">
        <v>15332</v>
      </c>
      <c r="G7479" t="s">
        <v>25323</v>
      </c>
      <c r="H7479" t="s">
        <v>31278</v>
      </c>
      <c r="I7479" t="s">
        <v>25155</v>
      </c>
      <c r="J7479" t="s">
        <v>34423</v>
      </c>
      <c r="K7479" t="s">
        <v>25156</v>
      </c>
      <c r="L7479" t="s">
        <v>31279</v>
      </c>
      <c r="M7479" t="s">
        <v>36314</v>
      </c>
      <c r="N7479" t="s">
        <v>36315</v>
      </c>
      <c r="P7479" t="s">
        <v>36316</v>
      </c>
    </row>
    <row r="7480" spans="1:16" x14ac:dyDescent="0.2">
      <c r="A7480" t="s">
        <v>4837</v>
      </c>
      <c r="B7480" t="s">
        <v>4836</v>
      </c>
      <c r="C7480" s="1">
        <v>41743</v>
      </c>
      <c r="D7480" t="s">
        <v>65</v>
      </c>
      <c r="E7480" t="s">
        <v>1552</v>
      </c>
      <c r="F7480" t="s">
        <v>1553</v>
      </c>
      <c r="G7480" t="s">
        <v>133</v>
      </c>
      <c r="H7480" t="s">
        <v>4837</v>
      </c>
      <c r="I7480" t="s">
        <v>3877</v>
      </c>
      <c r="J7480" t="s">
        <v>4838</v>
      </c>
      <c r="K7480" t="s">
        <v>240</v>
      </c>
      <c r="M7480" t="s">
        <v>404</v>
      </c>
      <c r="N7480" t="s">
        <v>1713</v>
      </c>
      <c r="O7480" t="s">
        <v>94</v>
      </c>
      <c r="P7480" t="s">
        <v>117</v>
      </c>
    </row>
    <row r="7481" spans="1:16" x14ac:dyDescent="0.2">
      <c r="A7481" t="s">
        <v>4843</v>
      </c>
      <c r="B7481" t="s">
        <v>4842</v>
      </c>
      <c r="C7481" s="1">
        <v>41743</v>
      </c>
      <c r="D7481" t="s">
        <v>65</v>
      </c>
      <c r="E7481" t="s">
        <v>1552</v>
      </c>
      <c r="F7481" t="s">
        <v>1553</v>
      </c>
      <c r="G7481" t="s">
        <v>133</v>
      </c>
      <c r="H7481" t="s">
        <v>4843</v>
      </c>
      <c r="I7481" t="s">
        <v>1555</v>
      </c>
      <c r="J7481" t="s">
        <v>4844</v>
      </c>
      <c r="K7481" t="s">
        <v>240</v>
      </c>
      <c r="M7481" t="s">
        <v>1557</v>
      </c>
      <c r="N7481" t="s">
        <v>627</v>
      </c>
      <c r="O7481" t="s">
        <v>94</v>
      </c>
    </row>
    <row r="7482" spans="1:16" x14ac:dyDescent="0.2">
      <c r="A7482" t="s">
        <v>4840</v>
      </c>
      <c r="B7482" t="s">
        <v>4839</v>
      </c>
      <c r="C7482" s="1">
        <v>41743</v>
      </c>
      <c r="D7482" t="s">
        <v>65</v>
      </c>
      <c r="E7482" t="s">
        <v>1552</v>
      </c>
      <c r="F7482" t="s">
        <v>1553</v>
      </c>
      <c r="G7482" t="s">
        <v>133</v>
      </c>
      <c r="H7482" t="s">
        <v>4840</v>
      </c>
      <c r="I7482" t="s">
        <v>3877</v>
      </c>
      <c r="J7482" t="s">
        <v>4841</v>
      </c>
      <c r="K7482" t="s">
        <v>240</v>
      </c>
      <c r="M7482" t="s">
        <v>404</v>
      </c>
      <c r="N7482" t="s">
        <v>1730</v>
      </c>
      <c r="O7482" t="s">
        <v>94</v>
      </c>
      <c r="P7482" t="s">
        <v>192</v>
      </c>
    </row>
    <row r="7483" spans="1:16" x14ac:dyDescent="0.2">
      <c r="A7483" t="s">
        <v>50421</v>
      </c>
      <c r="B7483" t="s">
        <v>50422</v>
      </c>
      <c r="C7483" s="1">
        <v>43788</v>
      </c>
      <c r="D7483" t="s">
        <v>65</v>
      </c>
      <c r="E7483" t="s">
        <v>1552</v>
      </c>
      <c r="F7483" t="s">
        <v>1553</v>
      </c>
      <c r="G7483" t="s">
        <v>133</v>
      </c>
      <c r="H7483" t="s">
        <v>50421</v>
      </c>
      <c r="I7483" t="s">
        <v>50423</v>
      </c>
      <c r="J7483" t="s">
        <v>50424</v>
      </c>
      <c r="K7483" t="s">
        <v>240</v>
      </c>
      <c r="L7483" t="s">
        <v>50425</v>
      </c>
      <c r="M7483" t="s">
        <v>4789</v>
      </c>
      <c r="N7483" t="s">
        <v>627</v>
      </c>
      <c r="O7483" t="s">
        <v>94</v>
      </c>
      <c r="P7483" t="s">
        <v>50426</v>
      </c>
    </row>
    <row r="7484" spans="1:16" x14ac:dyDescent="0.2">
      <c r="A7484" t="s">
        <v>49333</v>
      </c>
      <c r="B7484" t="s">
        <v>49334</v>
      </c>
      <c r="C7484" s="1">
        <v>43900</v>
      </c>
      <c r="D7484" t="s">
        <v>65</v>
      </c>
      <c r="E7484" t="s">
        <v>1552</v>
      </c>
      <c r="F7484" t="s">
        <v>1553</v>
      </c>
      <c r="G7484" t="s">
        <v>2988</v>
      </c>
      <c r="H7484" t="s">
        <v>49333</v>
      </c>
      <c r="I7484" t="s">
        <v>49266</v>
      </c>
      <c r="J7484" t="s">
        <v>49335</v>
      </c>
      <c r="K7484" t="s">
        <v>42643</v>
      </c>
      <c r="L7484" t="s">
        <v>49336</v>
      </c>
      <c r="M7484" t="s">
        <v>44486</v>
      </c>
      <c r="N7484" t="s">
        <v>627</v>
      </c>
      <c r="O7484" t="s">
        <v>94</v>
      </c>
      <c r="P7484" t="s">
        <v>49337</v>
      </c>
    </row>
    <row r="7485" spans="1:16" x14ac:dyDescent="0.2">
      <c r="A7485" t="s">
        <v>49264</v>
      </c>
      <c r="B7485" t="s">
        <v>49265</v>
      </c>
      <c r="C7485" s="1">
        <v>43865</v>
      </c>
      <c r="D7485" t="s">
        <v>65</v>
      </c>
      <c r="E7485" t="s">
        <v>1552</v>
      </c>
      <c r="F7485" t="s">
        <v>1553</v>
      </c>
      <c r="G7485" t="s">
        <v>2988</v>
      </c>
      <c r="H7485" t="s">
        <v>49264</v>
      </c>
      <c r="I7485" t="s">
        <v>49266</v>
      </c>
      <c r="J7485" t="s">
        <v>49267</v>
      </c>
      <c r="K7485" t="s">
        <v>42643</v>
      </c>
      <c r="L7485" t="s">
        <v>49268</v>
      </c>
      <c r="M7485" t="s">
        <v>44058</v>
      </c>
      <c r="N7485" t="s">
        <v>627</v>
      </c>
      <c r="O7485" t="s">
        <v>94</v>
      </c>
      <c r="P7485" t="s">
        <v>49269</v>
      </c>
    </row>
    <row r="7486" spans="1:16" x14ac:dyDescent="0.2">
      <c r="A7486" t="s">
        <v>3876</v>
      </c>
      <c r="B7486" t="s">
        <v>3875</v>
      </c>
      <c r="C7486" s="1">
        <v>41743</v>
      </c>
      <c r="D7486" t="s">
        <v>65</v>
      </c>
      <c r="E7486" t="s">
        <v>1552</v>
      </c>
      <c r="F7486" t="s">
        <v>1553</v>
      </c>
      <c r="G7486" t="s">
        <v>133</v>
      </c>
      <c r="H7486" t="s">
        <v>3876</v>
      </c>
      <c r="I7486" t="s">
        <v>3877</v>
      </c>
      <c r="J7486" t="s">
        <v>3878</v>
      </c>
      <c r="K7486" t="s">
        <v>240</v>
      </c>
      <c r="M7486" t="s">
        <v>194</v>
      </c>
      <c r="N7486" t="s">
        <v>1730</v>
      </c>
      <c r="O7486" t="s">
        <v>94</v>
      </c>
      <c r="P7486" t="s">
        <v>192</v>
      </c>
    </row>
    <row r="7487" spans="1:16" x14ac:dyDescent="0.2">
      <c r="A7487" t="s">
        <v>3872</v>
      </c>
      <c r="B7487" t="s">
        <v>3871</v>
      </c>
      <c r="C7487" s="1">
        <v>41743</v>
      </c>
      <c r="D7487" t="s">
        <v>65</v>
      </c>
      <c r="E7487" t="s">
        <v>1552</v>
      </c>
      <c r="F7487" t="s">
        <v>1553</v>
      </c>
      <c r="G7487" t="s">
        <v>133</v>
      </c>
      <c r="H7487" t="s">
        <v>3872</v>
      </c>
      <c r="I7487" t="s">
        <v>3873</v>
      </c>
      <c r="J7487" t="s">
        <v>3874</v>
      </c>
      <c r="K7487" t="s">
        <v>240</v>
      </c>
      <c r="M7487" t="s">
        <v>194</v>
      </c>
      <c r="N7487" t="s">
        <v>1730</v>
      </c>
      <c r="O7487" t="s">
        <v>94</v>
      </c>
      <c r="P7487" t="s">
        <v>192</v>
      </c>
    </row>
    <row r="7488" spans="1:16" x14ac:dyDescent="0.2">
      <c r="A7488" t="s">
        <v>30320</v>
      </c>
      <c r="B7488" t="s">
        <v>30319</v>
      </c>
      <c r="C7488" s="1">
        <v>42268</v>
      </c>
      <c r="D7488" t="s">
        <v>65</v>
      </c>
      <c r="E7488" t="s">
        <v>25399</v>
      </c>
      <c r="F7488" t="s">
        <v>25400</v>
      </c>
      <c r="G7488" t="s">
        <v>25171</v>
      </c>
      <c r="H7488" t="s">
        <v>30320</v>
      </c>
      <c r="I7488" t="s">
        <v>28813</v>
      </c>
      <c r="J7488" t="s">
        <v>34288</v>
      </c>
      <c r="K7488" t="s">
        <v>25156</v>
      </c>
      <c r="L7488" t="s">
        <v>26022</v>
      </c>
      <c r="M7488" t="s">
        <v>25317</v>
      </c>
      <c r="N7488" t="s">
        <v>36036</v>
      </c>
    </row>
    <row r="7489" spans="1:16" x14ac:dyDescent="0.2">
      <c r="A7489" t="s">
        <v>39393</v>
      </c>
      <c r="B7489" t="s">
        <v>29888</v>
      </c>
      <c r="C7489" s="1">
        <v>36152</v>
      </c>
      <c r="D7489" t="s">
        <v>65</v>
      </c>
      <c r="E7489" t="s">
        <v>25313</v>
      </c>
      <c r="F7489" t="s">
        <v>34235</v>
      </c>
      <c r="G7489" t="s">
        <v>25147</v>
      </c>
      <c r="H7489" t="s">
        <v>39393</v>
      </c>
      <c r="J7489" t="s">
        <v>34719</v>
      </c>
      <c r="K7489" t="s">
        <v>25259</v>
      </c>
      <c r="L7489" t="s">
        <v>115</v>
      </c>
      <c r="N7489" t="s">
        <v>29889</v>
      </c>
      <c r="P7489" t="s">
        <v>34717</v>
      </c>
    </row>
    <row r="7490" spans="1:16" x14ac:dyDescent="0.2">
      <c r="A7490" t="s">
        <v>38210</v>
      </c>
      <c r="B7490" t="s">
        <v>38211</v>
      </c>
      <c r="C7490" s="1">
        <v>43536</v>
      </c>
      <c r="D7490" t="s">
        <v>65</v>
      </c>
      <c r="E7490" t="s">
        <v>25464</v>
      </c>
      <c r="F7490" t="s">
        <v>25465</v>
      </c>
      <c r="G7490" t="s">
        <v>25171</v>
      </c>
      <c r="H7490" t="s">
        <v>38210</v>
      </c>
      <c r="I7490" t="s">
        <v>28906</v>
      </c>
      <c r="J7490" t="s">
        <v>35279</v>
      </c>
      <c r="K7490" t="s">
        <v>25156</v>
      </c>
      <c r="L7490" t="s">
        <v>38212</v>
      </c>
      <c r="M7490" t="s">
        <v>38193</v>
      </c>
      <c r="N7490" t="s">
        <v>38213</v>
      </c>
      <c r="P7490" t="s">
        <v>38214</v>
      </c>
    </row>
    <row r="7491" spans="1:16" x14ac:dyDescent="0.2">
      <c r="A7491" t="s">
        <v>22213</v>
      </c>
      <c r="B7491" t="s">
        <v>22212</v>
      </c>
      <c r="C7491" s="1">
        <v>25568</v>
      </c>
      <c r="D7491" t="s">
        <v>65</v>
      </c>
      <c r="E7491" t="s">
        <v>125</v>
      </c>
      <c r="G7491" t="s">
        <v>127</v>
      </c>
      <c r="H7491" t="s">
        <v>22213</v>
      </c>
      <c r="I7491" t="s">
        <v>22214</v>
      </c>
      <c r="K7491" t="s">
        <v>111</v>
      </c>
      <c r="O7491">
        <v>0</v>
      </c>
    </row>
    <row r="7492" spans="1:16" x14ac:dyDescent="0.2">
      <c r="A7492" t="s">
        <v>16703</v>
      </c>
      <c r="B7492" t="s">
        <v>16702</v>
      </c>
      <c r="C7492" s="1">
        <v>37572</v>
      </c>
      <c r="D7492" t="s">
        <v>65</v>
      </c>
      <c r="E7492" t="s">
        <v>11337</v>
      </c>
      <c r="G7492" t="s">
        <v>127</v>
      </c>
      <c r="H7492" t="s">
        <v>16703</v>
      </c>
      <c r="I7492" t="s">
        <v>16704</v>
      </c>
      <c r="J7492" t="s">
        <v>16705</v>
      </c>
      <c r="K7492" t="s">
        <v>93</v>
      </c>
      <c r="M7492" t="s">
        <v>11401</v>
      </c>
      <c r="N7492" t="s">
        <v>16706</v>
      </c>
      <c r="O7492" t="s">
        <v>153</v>
      </c>
    </row>
    <row r="7493" spans="1:16" x14ac:dyDescent="0.2">
      <c r="A7493" t="s">
        <v>15514</v>
      </c>
      <c r="B7493" t="s">
        <v>15513</v>
      </c>
      <c r="C7493" s="1">
        <v>40193</v>
      </c>
      <c r="D7493" t="s">
        <v>65</v>
      </c>
      <c r="E7493" t="s">
        <v>645</v>
      </c>
      <c r="F7493" t="s">
        <v>646</v>
      </c>
      <c r="G7493" t="s">
        <v>127</v>
      </c>
      <c r="H7493" t="s">
        <v>15514</v>
      </c>
      <c r="I7493" t="s">
        <v>15515</v>
      </c>
      <c r="J7493" t="s">
        <v>15516</v>
      </c>
      <c r="K7493" t="s">
        <v>160</v>
      </c>
      <c r="M7493" t="s">
        <v>15517</v>
      </c>
      <c r="N7493" t="s">
        <v>13350</v>
      </c>
      <c r="O7493" t="s">
        <v>153</v>
      </c>
    </row>
    <row r="7494" spans="1:16" x14ac:dyDescent="0.2">
      <c r="A7494" t="s">
        <v>7367</v>
      </c>
      <c r="B7494" t="s">
        <v>7366</v>
      </c>
      <c r="C7494" s="1">
        <v>35629</v>
      </c>
      <c r="D7494" t="s">
        <v>65</v>
      </c>
      <c r="E7494" t="s">
        <v>290</v>
      </c>
      <c r="F7494" t="s">
        <v>291</v>
      </c>
      <c r="G7494" t="s">
        <v>127</v>
      </c>
      <c r="H7494" t="s">
        <v>7367</v>
      </c>
      <c r="I7494" t="s">
        <v>7368</v>
      </c>
      <c r="J7494" t="s">
        <v>45411</v>
      </c>
      <c r="K7494" t="s">
        <v>93</v>
      </c>
      <c r="L7494" t="s">
        <v>115</v>
      </c>
      <c r="M7494" t="s">
        <v>45412</v>
      </c>
      <c r="N7494" t="s">
        <v>296</v>
      </c>
      <c r="O7494" t="s">
        <v>153</v>
      </c>
      <c r="P7494" t="s">
        <v>117</v>
      </c>
    </row>
    <row r="7495" spans="1:16" x14ac:dyDescent="0.2">
      <c r="A7495" t="s">
        <v>13310</v>
      </c>
      <c r="B7495" t="s">
        <v>13309</v>
      </c>
      <c r="C7495" s="1">
        <v>36276</v>
      </c>
      <c r="D7495" t="s">
        <v>65</v>
      </c>
      <c r="F7495" t="s">
        <v>34583</v>
      </c>
      <c r="G7495" t="s">
        <v>127</v>
      </c>
      <c r="H7495" t="s">
        <v>13310</v>
      </c>
      <c r="I7495" t="s">
        <v>13311</v>
      </c>
      <c r="J7495" t="s">
        <v>13312</v>
      </c>
      <c r="K7495" t="s">
        <v>111</v>
      </c>
      <c r="M7495" t="s">
        <v>639</v>
      </c>
      <c r="N7495" t="s">
        <v>555</v>
      </c>
      <c r="O7495" t="s">
        <v>153</v>
      </c>
      <c r="P7495" t="s">
        <v>117</v>
      </c>
    </row>
    <row r="7496" spans="1:16" x14ac:dyDescent="0.2">
      <c r="A7496" t="s">
        <v>5919</v>
      </c>
      <c r="B7496" t="s">
        <v>5918</v>
      </c>
      <c r="C7496" s="1">
        <v>42405</v>
      </c>
      <c r="D7496" t="s">
        <v>65</v>
      </c>
      <c r="E7496" t="s">
        <v>226</v>
      </c>
      <c r="F7496" t="s">
        <v>227</v>
      </c>
      <c r="G7496" t="s">
        <v>127</v>
      </c>
      <c r="H7496" t="s">
        <v>5919</v>
      </c>
      <c r="I7496" t="s">
        <v>5920</v>
      </c>
      <c r="J7496" t="s">
        <v>5921</v>
      </c>
      <c r="K7496" t="s">
        <v>93</v>
      </c>
      <c r="M7496" t="s">
        <v>5922</v>
      </c>
      <c r="N7496" t="s">
        <v>5923</v>
      </c>
      <c r="O7496" t="s">
        <v>94</v>
      </c>
      <c r="P7496" t="s">
        <v>628</v>
      </c>
    </row>
    <row r="7497" spans="1:16" x14ac:dyDescent="0.2">
      <c r="A7497" t="s">
        <v>14416</v>
      </c>
      <c r="B7497" t="s">
        <v>14415</v>
      </c>
      <c r="C7497" s="1">
        <v>37267</v>
      </c>
      <c r="D7497" t="s">
        <v>65</v>
      </c>
      <c r="E7497" t="s">
        <v>43165</v>
      </c>
      <c r="F7497" t="s">
        <v>43166</v>
      </c>
      <c r="G7497" t="s">
        <v>127</v>
      </c>
      <c r="H7497" t="s">
        <v>14416</v>
      </c>
      <c r="I7497" t="s">
        <v>47044</v>
      </c>
      <c r="J7497" t="s">
        <v>14417</v>
      </c>
      <c r="K7497" t="s">
        <v>105</v>
      </c>
      <c r="M7497" t="s">
        <v>897</v>
      </c>
      <c r="N7497" t="s">
        <v>47045</v>
      </c>
      <c r="O7497" t="s">
        <v>153</v>
      </c>
      <c r="P7497" t="s">
        <v>45295</v>
      </c>
    </row>
    <row r="7498" spans="1:16" x14ac:dyDescent="0.2">
      <c r="A7498" t="s">
        <v>33288</v>
      </c>
      <c r="B7498" t="s">
        <v>33287</v>
      </c>
      <c r="C7498" s="1">
        <v>43090</v>
      </c>
      <c r="D7498" t="s">
        <v>65</v>
      </c>
      <c r="E7498" t="s">
        <v>25313</v>
      </c>
      <c r="F7498" t="s">
        <v>34235</v>
      </c>
      <c r="G7498" t="s">
        <v>25209</v>
      </c>
      <c r="H7498" t="s">
        <v>33288</v>
      </c>
      <c r="I7498" t="s">
        <v>25155</v>
      </c>
      <c r="J7498" t="s">
        <v>35804</v>
      </c>
      <c r="K7498" t="s">
        <v>25230</v>
      </c>
      <c r="L7498" t="s">
        <v>36878</v>
      </c>
      <c r="M7498" t="s">
        <v>36879</v>
      </c>
      <c r="N7498" t="s">
        <v>33269</v>
      </c>
    </row>
    <row r="7499" spans="1:16" x14ac:dyDescent="0.2">
      <c r="A7499" t="s">
        <v>7787</v>
      </c>
      <c r="B7499" t="s">
        <v>7786</v>
      </c>
      <c r="C7499" s="1">
        <v>41072</v>
      </c>
      <c r="D7499" t="s">
        <v>65</v>
      </c>
      <c r="E7499" t="s">
        <v>40900</v>
      </c>
      <c r="F7499" t="s">
        <v>40901</v>
      </c>
      <c r="G7499" t="s">
        <v>127</v>
      </c>
      <c r="H7499" t="s">
        <v>7787</v>
      </c>
      <c r="I7499" t="s">
        <v>7788</v>
      </c>
      <c r="J7499" t="s">
        <v>7789</v>
      </c>
      <c r="K7499" t="s">
        <v>111</v>
      </c>
      <c r="M7499" t="s">
        <v>7790</v>
      </c>
      <c r="N7499" t="s">
        <v>172</v>
      </c>
      <c r="O7499" t="s">
        <v>94</v>
      </c>
      <c r="P7499" t="s">
        <v>117</v>
      </c>
    </row>
    <row r="7500" spans="1:16" x14ac:dyDescent="0.2">
      <c r="A7500" t="s">
        <v>14820</v>
      </c>
      <c r="B7500" t="s">
        <v>14819</v>
      </c>
      <c r="C7500" s="1">
        <v>41099</v>
      </c>
      <c r="D7500" t="s">
        <v>65</v>
      </c>
      <c r="E7500" t="s">
        <v>40900</v>
      </c>
      <c r="F7500" t="s">
        <v>40901</v>
      </c>
      <c r="G7500" t="s">
        <v>127</v>
      </c>
      <c r="H7500" t="s">
        <v>14820</v>
      </c>
      <c r="I7500" t="s">
        <v>14821</v>
      </c>
      <c r="K7500" t="s">
        <v>111</v>
      </c>
      <c r="N7500" t="s">
        <v>172</v>
      </c>
      <c r="O7500" t="s">
        <v>153</v>
      </c>
      <c r="P7500" t="s">
        <v>117</v>
      </c>
    </row>
    <row r="7501" spans="1:16" x14ac:dyDescent="0.2">
      <c r="A7501" t="s">
        <v>26064</v>
      </c>
      <c r="B7501" t="s">
        <v>26063</v>
      </c>
      <c r="C7501" s="1">
        <v>41906</v>
      </c>
      <c r="D7501" t="s">
        <v>65</v>
      </c>
      <c r="E7501" t="s">
        <v>25263</v>
      </c>
      <c r="F7501" t="s">
        <v>25264</v>
      </c>
      <c r="G7501" t="s">
        <v>25147</v>
      </c>
      <c r="H7501" t="s">
        <v>26064</v>
      </c>
      <c r="I7501" t="s">
        <v>26065</v>
      </c>
      <c r="J7501" t="s">
        <v>34270</v>
      </c>
      <c r="K7501" t="s">
        <v>25156</v>
      </c>
      <c r="L7501" t="s">
        <v>26066</v>
      </c>
      <c r="M7501" t="s">
        <v>34494</v>
      </c>
      <c r="N7501" t="s">
        <v>26067</v>
      </c>
      <c r="P7501" t="s">
        <v>25182</v>
      </c>
    </row>
    <row r="7502" spans="1:16" x14ac:dyDescent="0.2">
      <c r="A7502" t="s">
        <v>39288</v>
      </c>
      <c r="B7502" t="s">
        <v>29018</v>
      </c>
      <c r="C7502" s="1">
        <v>36165</v>
      </c>
      <c r="D7502" t="s">
        <v>65</v>
      </c>
      <c r="E7502" t="s">
        <v>25336</v>
      </c>
      <c r="F7502" t="s">
        <v>25337</v>
      </c>
      <c r="G7502" t="s">
        <v>25209</v>
      </c>
      <c r="H7502" t="s">
        <v>39288</v>
      </c>
      <c r="I7502" t="s">
        <v>25155</v>
      </c>
      <c r="J7502" t="s">
        <v>39289</v>
      </c>
      <c r="K7502" t="s">
        <v>25205</v>
      </c>
      <c r="M7502" t="s">
        <v>27760</v>
      </c>
      <c r="N7502" t="s">
        <v>29019</v>
      </c>
      <c r="P7502" t="s">
        <v>34249</v>
      </c>
    </row>
    <row r="7503" spans="1:16" x14ac:dyDescent="0.2">
      <c r="A7503" t="s">
        <v>27996</v>
      </c>
      <c r="B7503" t="s">
        <v>27995</v>
      </c>
      <c r="C7503" s="1">
        <v>39643</v>
      </c>
      <c r="D7503" t="s">
        <v>65</v>
      </c>
      <c r="E7503" t="s">
        <v>25549</v>
      </c>
      <c r="F7503" t="s">
        <v>25550</v>
      </c>
      <c r="G7503" t="s">
        <v>25147</v>
      </c>
      <c r="H7503" t="s">
        <v>27996</v>
      </c>
      <c r="I7503" t="s">
        <v>25204</v>
      </c>
      <c r="J7503" t="s">
        <v>34491</v>
      </c>
      <c r="K7503" t="s">
        <v>26208</v>
      </c>
      <c r="L7503" t="s">
        <v>115</v>
      </c>
      <c r="M7503" t="s">
        <v>35211</v>
      </c>
      <c r="N7503" t="s">
        <v>27997</v>
      </c>
      <c r="P7503" t="s">
        <v>27998</v>
      </c>
    </row>
    <row r="7504" spans="1:16" x14ac:dyDescent="0.2">
      <c r="A7504" t="s">
        <v>46181</v>
      </c>
      <c r="B7504" t="s">
        <v>46182</v>
      </c>
      <c r="C7504" s="1">
        <v>43206</v>
      </c>
      <c r="D7504" t="s">
        <v>65</v>
      </c>
      <c r="E7504" t="s">
        <v>10028</v>
      </c>
      <c r="F7504" t="s">
        <v>46146</v>
      </c>
      <c r="G7504" t="s">
        <v>721</v>
      </c>
      <c r="H7504" t="s">
        <v>46181</v>
      </c>
      <c r="I7504" t="s">
        <v>46183</v>
      </c>
      <c r="J7504" t="s">
        <v>46184</v>
      </c>
      <c r="K7504" t="s">
        <v>67</v>
      </c>
      <c r="M7504" t="s">
        <v>46185</v>
      </c>
      <c r="N7504" t="s">
        <v>10033</v>
      </c>
      <c r="O7504" t="s">
        <v>94</v>
      </c>
      <c r="P7504" t="s">
        <v>46186</v>
      </c>
    </row>
    <row r="7505" spans="1:16" x14ac:dyDescent="0.2">
      <c r="A7505" t="s">
        <v>9892</v>
      </c>
      <c r="B7505" t="s">
        <v>9889</v>
      </c>
      <c r="C7505" s="1">
        <v>42031</v>
      </c>
      <c r="D7505" t="s">
        <v>65</v>
      </c>
      <c r="E7505" t="s">
        <v>9890</v>
      </c>
      <c r="F7505" t="s">
        <v>9891</v>
      </c>
      <c r="G7505" t="s">
        <v>721</v>
      </c>
      <c r="H7505" t="s">
        <v>9892</v>
      </c>
      <c r="I7505" t="s">
        <v>9893</v>
      </c>
      <c r="J7505" t="s">
        <v>9894</v>
      </c>
      <c r="K7505" t="s">
        <v>86</v>
      </c>
      <c r="L7505" t="s">
        <v>115</v>
      </c>
      <c r="M7505" t="s">
        <v>9895</v>
      </c>
      <c r="N7505" t="s">
        <v>9896</v>
      </c>
      <c r="O7505" t="s">
        <v>94</v>
      </c>
      <c r="P7505" t="s">
        <v>117</v>
      </c>
    </row>
    <row r="7506" spans="1:16" x14ac:dyDescent="0.2">
      <c r="A7506" t="s">
        <v>31308</v>
      </c>
      <c r="B7506" t="s">
        <v>31307</v>
      </c>
      <c r="C7506" s="1">
        <v>42776</v>
      </c>
      <c r="D7506" t="s">
        <v>65</v>
      </c>
      <c r="E7506" t="s">
        <v>25295</v>
      </c>
      <c r="F7506" t="s">
        <v>25296</v>
      </c>
      <c r="G7506" t="s">
        <v>25147</v>
      </c>
      <c r="H7506" t="s">
        <v>31308</v>
      </c>
      <c r="I7506" t="s">
        <v>31309</v>
      </c>
      <c r="J7506" t="s">
        <v>34450</v>
      </c>
      <c r="K7506" t="s">
        <v>25230</v>
      </c>
      <c r="L7506" t="s">
        <v>34471</v>
      </c>
      <c r="M7506" t="s">
        <v>34562</v>
      </c>
      <c r="N7506" t="s">
        <v>31310</v>
      </c>
      <c r="P7506" t="s">
        <v>33837</v>
      </c>
    </row>
    <row r="7507" spans="1:16" x14ac:dyDescent="0.2">
      <c r="A7507" t="s">
        <v>34171</v>
      </c>
      <c r="B7507" t="s">
        <v>34170</v>
      </c>
      <c r="C7507" s="1">
        <v>39423</v>
      </c>
      <c r="D7507" t="s">
        <v>65</v>
      </c>
      <c r="E7507" t="s">
        <v>25685</v>
      </c>
      <c r="F7507" t="s">
        <v>25686</v>
      </c>
      <c r="G7507" t="s">
        <v>25147</v>
      </c>
      <c r="H7507" t="s">
        <v>34171</v>
      </c>
      <c r="I7507" t="s">
        <v>34172</v>
      </c>
      <c r="J7507" t="s">
        <v>34563</v>
      </c>
      <c r="K7507" t="s">
        <v>25215</v>
      </c>
      <c r="L7507" t="s">
        <v>29486</v>
      </c>
      <c r="M7507" t="s">
        <v>34173</v>
      </c>
      <c r="N7507" t="s">
        <v>37155</v>
      </c>
      <c r="P7507" t="s">
        <v>34174</v>
      </c>
    </row>
    <row r="7508" spans="1:16" x14ac:dyDescent="0.2">
      <c r="A7508" t="s">
        <v>31299</v>
      </c>
      <c r="B7508" t="s">
        <v>31297</v>
      </c>
      <c r="C7508" s="1">
        <v>42755</v>
      </c>
      <c r="D7508" t="s">
        <v>65</v>
      </c>
      <c r="E7508" t="s">
        <v>31298</v>
      </c>
      <c r="F7508" t="s">
        <v>36281</v>
      </c>
      <c r="G7508" t="s">
        <v>25160</v>
      </c>
      <c r="H7508" t="s">
        <v>31299</v>
      </c>
      <c r="I7508" t="s">
        <v>36282</v>
      </c>
      <c r="J7508" t="s">
        <v>33173</v>
      </c>
      <c r="K7508" t="s">
        <v>25173</v>
      </c>
      <c r="L7508" t="s">
        <v>36283</v>
      </c>
      <c r="M7508" t="s">
        <v>36284</v>
      </c>
      <c r="N7508" t="s">
        <v>31300</v>
      </c>
    </row>
    <row r="7509" spans="1:16" x14ac:dyDescent="0.2">
      <c r="A7509" t="s">
        <v>15690</v>
      </c>
      <c r="B7509" t="s">
        <v>15689</v>
      </c>
      <c r="C7509" s="1">
        <v>41407</v>
      </c>
      <c r="D7509" t="s">
        <v>65</v>
      </c>
      <c r="E7509" t="s">
        <v>41096</v>
      </c>
      <c r="F7509" t="s">
        <v>41097</v>
      </c>
      <c r="G7509" t="s">
        <v>127</v>
      </c>
      <c r="H7509" t="s">
        <v>15690</v>
      </c>
      <c r="I7509" t="s">
        <v>15691</v>
      </c>
      <c r="J7509" t="s">
        <v>15692</v>
      </c>
      <c r="K7509" t="s">
        <v>160</v>
      </c>
      <c r="L7509" t="s">
        <v>115</v>
      </c>
      <c r="M7509" t="s">
        <v>15619</v>
      </c>
      <c r="N7509" t="s">
        <v>46096</v>
      </c>
      <c r="O7509" t="s">
        <v>153</v>
      </c>
      <c r="P7509" t="s">
        <v>45295</v>
      </c>
    </row>
    <row r="7510" spans="1:16" x14ac:dyDescent="0.2">
      <c r="A7510" t="s">
        <v>15542</v>
      </c>
      <c r="B7510" t="s">
        <v>15541</v>
      </c>
      <c r="C7510" s="1">
        <v>42596</v>
      </c>
      <c r="D7510" t="s">
        <v>65</v>
      </c>
      <c r="E7510" t="s">
        <v>41096</v>
      </c>
      <c r="F7510" t="s">
        <v>41097</v>
      </c>
      <c r="G7510" t="s">
        <v>127</v>
      </c>
      <c r="H7510" t="s">
        <v>15542</v>
      </c>
      <c r="I7510" t="s">
        <v>15543</v>
      </c>
      <c r="J7510" t="s">
        <v>15544</v>
      </c>
      <c r="K7510" t="s">
        <v>160</v>
      </c>
      <c r="L7510" t="s">
        <v>115</v>
      </c>
      <c r="M7510" t="s">
        <v>15619</v>
      </c>
      <c r="N7510" t="s">
        <v>46096</v>
      </c>
      <c r="O7510" t="s">
        <v>153</v>
      </c>
      <c r="P7510" t="s">
        <v>45295</v>
      </c>
    </row>
    <row r="7511" spans="1:16" x14ac:dyDescent="0.2">
      <c r="A7511" t="s">
        <v>16512</v>
      </c>
      <c r="B7511" t="s">
        <v>16511</v>
      </c>
      <c r="C7511" s="1">
        <v>42636</v>
      </c>
      <c r="D7511" t="s">
        <v>65</v>
      </c>
      <c r="E7511" t="s">
        <v>41096</v>
      </c>
      <c r="F7511" t="s">
        <v>41097</v>
      </c>
      <c r="G7511" t="s">
        <v>127</v>
      </c>
      <c r="H7511" t="s">
        <v>16512</v>
      </c>
      <c r="I7511" t="s">
        <v>16513</v>
      </c>
      <c r="J7511" t="s">
        <v>16514</v>
      </c>
      <c r="K7511" t="s">
        <v>160</v>
      </c>
      <c r="L7511" t="s">
        <v>115</v>
      </c>
      <c r="M7511" t="s">
        <v>10282</v>
      </c>
      <c r="N7511" t="s">
        <v>16515</v>
      </c>
      <c r="O7511" t="s">
        <v>153</v>
      </c>
      <c r="P7511" t="s">
        <v>47334</v>
      </c>
    </row>
    <row r="7512" spans="1:16" x14ac:dyDescent="0.2">
      <c r="A7512" t="s">
        <v>16216</v>
      </c>
      <c r="B7512" t="s">
        <v>16215</v>
      </c>
      <c r="C7512" s="1">
        <v>41935</v>
      </c>
      <c r="D7512" t="s">
        <v>65</v>
      </c>
      <c r="E7512" t="s">
        <v>211</v>
      </c>
      <c r="F7512" t="s">
        <v>212</v>
      </c>
      <c r="G7512" t="s">
        <v>127</v>
      </c>
      <c r="H7512" t="s">
        <v>16216</v>
      </c>
      <c r="I7512" t="s">
        <v>16217</v>
      </c>
      <c r="J7512" t="s">
        <v>16218</v>
      </c>
      <c r="K7512" t="s">
        <v>699</v>
      </c>
      <c r="L7512" t="s">
        <v>115</v>
      </c>
      <c r="M7512" t="s">
        <v>15767</v>
      </c>
      <c r="N7512" t="s">
        <v>215</v>
      </c>
      <c r="O7512" t="s">
        <v>153</v>
      </c>
      <c r="P7512" t="s">
        <v>192</v>
      </c>
    </row>
    <row r="7513" spans="1:16" x14ac:dyDescent="0.2">
      <c r="A7513" t="s">
        <v>16522</v>
      </c>
      <c r="B7513" t="s">
        <v>16521</v>
      </c>
      <c r="C7513" s="1">
        <v>42832</v>
      </c>
      <c r="D7513" t="s">
        <v>65</v>
      </c>
      <c r="E7513" t="s">
        <v>707</v>
      </c>
      <c r="F7513" t="s">
        <v>708</v>
      </c>
      <c r="G7513" t="s">
        <v>127</v>
      </c>
      <c r="H7513" t="s">
        <v>16522</v>
      </c>
      <c r="I7513" t="s">
        <v>16523</v>
      </c>
      <c r="J7513" t="s">
        <v>16524</v>
      </c>
      <c r="K7513" t="s">
        <v>93</v>
      </c>
      <c r="M7513" t="s">
        <v>16525</v>
      </c>
      <c r="N7513" t="s">
        <v>11546</v>
      </c>
      <c r="O7513" t="s">
        <v>153</v>
      </c>
      <c r="P7513" t="s">
        <v>229</v>
      </c>
    </row>
    <row r="7514" spans="1:16" x14ac:dyDescent="0.2">
      <c r="A7514" t="s">
        <v>16211</v>
      </c>
      <c r="B7514" t="s">
        <v>16210</v>
      </c>
      <c r="C7514" s="1">
        <v>41935</v>
      </c>
      <c r="D7514" t="s">
        <v>65</v>
      </c>
      <c r="E7514" t="s">
        <v>211</v>
      </c>
      <c r="F7514" t="s">
        <v>212</v>
      </c>
      <c r="G7514" t="s">
        <v>127</v>
      </c>
      <c r="H7514" t="s">
        <v>16211</v>
      </c>
      <c r="I7514" t="s">
        <v>16212</v>
      </c>
      <c r="J7514" t="s">
        <v>16213</v>
      </c>
      <c r="K7514" t="s">
        <v>86</v>
      </c>
      <c r="L7514" t="s">
        <v>115</v>
      </c>
      <c r="M7514" t="s">
        <v>16214</v>
      </c>
      <c r="N7514" t="s">
        <v>215</v>
      </c>
      <c r="O7514" t="s">
        <v>153</v>
      </c>
      <c r="P7514" t="s">
        <v>117</v>
      </c>
    </row>
    <row r="7515" spans="1:16" x14ac:dyDescent="0.2">
      <c r="A7515" t="s">
        <v>33100</v>
      </c>
      <c r="B7515" t="s">
        <v>33099</v>
      </c>
      <c r="C7515" s="1">
        <v>43028</v>
      </c>
      <c r="D7515" t="s">
        <v>65</v>
      </c>
      <c r="E7515" t="s">
        <v>25635</v>
      </c>
      <c r="F7515" t="s">
        <v>25636</v>
      </c>
      <c r="G7515" t="s">
        <v>25171</v>
      </c>
      <c r="H7515" t="s">
        <v>33100</v>
      </c>
      <c r="I7515" t="s">
        <v>25155</v>
      </c>
      <c r="J7515" t="s">
        <v>34381</v>
      </c>
      <c r="K7515" t="s">
        <v>25679</v>
      </c>
      <c r="L7515" t="s">
        <v>36809</v>
      </c>
      <c r="M7515" t="s">
        <v>36810</v>
      </c>
      <c r="N7515" t="s">
        <v>36811</v>
      </c>
    </row>
    <row r="7516" spans="1:16" x14ac:dyDescent="0.2">
      <c r="A7516" t="s">
        <v>30342</v>
      </c>
      <c r="B7516" t="s">
        <v>30341</v>
      </c>
      <c r="C7516" s="1">
        <v>42389</v>
      </c>
      <c r="D7516" t="s">
        <v>65</v>
      </c>
      <c r="E7516" t="s">
        <v>25635</v>
      </c>
      <c r="F7516" t="s">
        <v>25636</v>
      </c>
      <c r="G7516" t="s">
        <v>25160</v>
      </c>
      <c r="H7516" t="s">
        <v>30342</v>
      </c>
      <c r="I7516" t="s">
        <v>30343</v>
      </c>
      <c r="J7516" t="s">
        <v>36745</v>
      </c>
      <c r="K7516" t="s">
        <v>25215</v>
      </c>
      <c r="L7516" t="s">
        <v>25434</v>
      </c>
      <c r="M7516" t="s">
        <v>36803</v>
      </c>
      <c r="N7516" t="s">
        <v>37656</v>
      </c>
    </row>
    <row r="7517" spans="1:16" x14ac:dyDescent="0.2">
      <c r="A7517" t="s">
        <v>29577</v>
      </c>
      <c r="B7517" t="s">
        <v>29576</v>
      </c>
      <c r="C7517" s="1">
        <v>41953</v>
      </c>
      <c r="D7517" t="s">
        <v>65</v>
      </c>
      <c r="E7517" t="s">
        <v>25244</v>
      </c>
      <c r="F7517" t="s">
        <v>25245</v>
      </c>
      <c r="G7517" t="s">
        <v>25147</v>
      </c>
      <c r="H7517" t="s">
        <v>29577</v>
      </c>
      <c r="I7517" t="s">
        <v>29578</v>
      </c>
      <c r="J7517" t="s">
        <v>34563</v>
      </c>
      <c r="K7517" t="s">
        <v>25215</v>
      </c>
      <c r="L7517" t="s">
        <v>26197</v>
      </c>
      <c r="M7517" t="s">
        <v>35323</v>
      </c>
      <c r="N7517" t="s">
        <v>25365</v>
      </c>
      <c r="P7517" t="s">
        <v>29579</v>
      </c>
    </row>
    <row r="7518" spans="1:16" x14ac:dyDescent="0.2">
      <c r="A7518" t="s">
        <v>18849</v>
      </c>
      <c r="B7518" t="s">
        <v>18848</v>
      </c>
      <c r="C7518" s="1">
        <v>41407</v>
      </c>
      <c r="D7518" t="s">
        <v>65</v>
      </c>
      <c r="E7518" t="s">
        <v>208</v>
      </c>
      <c r="F7518" t="s">
        <v>209</v>
      </c>
      <c r="G7518" t="s">
        <v>127</v>
      </c>
      <c r="H7518" t="s">
        <v>18849</v>
      </c>
      <c r="I7518" t="s">
        <v>18850</v>
      </c>
      <c r="J7518" t="s">
        <v>18851</v>
      </c>
      <c r="K7518" t="s">
        <v>111</v>
      </c>
      <c r="L7518" t="s">
        <v>115</v>
      </c>
      <c r="M7518" t="s">
        <v>15651</v>
      </c>
      <c r="N7518" t="s">
        <v>18852</v>
      </c>
      <c r="O7518" t="s">
        <v>153</v>
      </c>
    </row>
    <row r="7519" spans="1:16" x14ac:dyDescent="0.2">
      <c r="A7519" t="s">
        <v>18059</v>
      </c>
      <c r="B7519" t="s">
        <v>18058</v>
      </c>
      <c r="C7519" s="1">
        <v>41590</v>
      </c>
      <c r="D7519" t="s">
        <v>65</v>
      </c>
      <c r="E7519" t="s">
        <v>335</v>
      </c>
      <c r="F7519" t="s">
        <v>336</v>
      </c>
      <c r="G7519" t="s">
        <v>127</v>
      </c>
      <c r="H7519" t="s">
        <v>18059</v>
      </c>
      <c r="I7519" t="s">
        <v>18060</v>
      </c>
      <c r="J7519" t="s">
        <v>18061</v>
      </c>
      <c r="K7519" t="s">
        <v>93</v>
      </c>
      <c r="L7519" t="s">
        <v>115</v>
      </c>
      <c r="M7519" t="s">
        <v>16996</v>
      </c>
      <c r="N7519" t="s">
        <v>13864</v>
      </c>
      <c r="O7519" t="s">
        <v>153</v>
      </c>
      <c r="P7519" t="s">
        <v>117</v>
      </c>
    </row>
    <row r="7520" spans="1:16" x14ac:dyDescent="0.2">
      <c r="A7520" t="s">
        <v>35329</v>
      </c>
      <c r="B7520" t="s">
        <v>28183</v>
      </c>
      <c r="C7520" s="1">
        <v>40786</v>
      </c>
      <c r="D7520" t="s">
        <v>65</v>
      </c>
      <c r="E7520" t="s">
        <v>25177</v>
      </c>
      <c r="F7520" t="s">
        <v>34200</v>
      </c>
      <c r="G7520" t="s">
        <v>25160</v>
      </c>
      <c r="H7520" t="s">
        <v>35329</v>
      </c>
      <c r="I7520" t="s">
        <v>28184</v>
      </c>
      <c r="J7520" t="s">
        <v>35330</v>
      </c>
      <c r="K7520" t="s">
        <v>25215</v>
      </c>
      <c r="L7520" t="s">
        <v>28185</v>
      </c>
      <c r="M7520" t="s">
        <v>35331</v>
      </c>
      <c r="N7520" t="s">
        <v>35332</v>
      </c>
      <c r="P7520" t="s">
        <v>34478</v>
      </c>
    </row>
    <row r="7521" spans="1:16" x14ac:dyDescent="0.2">
      <c r="A7521" t="s">
        <v>18437</v>
      </c>
      <c r="B7521" t="s">
        <v>18436</v>
      </c>
      <c r="C7521" s="1">
        <v>25568</v>
      </c>
      <c r="D7521" t="s">
        <v>65</v>
      </c>
      <c r="E7521" t="s">
        <v>335</v>
      </c>
      <c r="F7521" t="s">
        <v>336</v>
      </c>
      <c r="G7521" t="s">
        <v>127</v>
      </c>
      <c r="H7521" t="s">
        <v>18437</v>
      </c>
      <c r="I7521" t="s">
        <v>18438</v>
      </c>
      <c r="J7521" t="s">
        <v>18439</v>
      </c>
      <c r="K7521" t="s">
        <v>93</v>
      </c>
      <c r="L7521" t="s">
        <v>304</v>
      </c>
      <c r="M7521" t="s">
        <v>17706</v>
      </c>
      <c r="N7521" t="s">
        <v>13864</v>
      </c>
      <c r="O7521" t="s">
        <v>153</v>
      </c>
    </row>
    <row r="7522" spans="1:16" x14ac:dyDescent="0.2">
      <c r="A7522" t="s">
        <v>18862</v>
      </c>
      <c r="B7522" t="s">
        <v>18861</v>
      </c>
      <c r="C7522" s="1">
        <v>38924</v>
      </c>
      <c r="E7522" t="s">
        <v>358</v>
      </c>
      <c r="F7522" t="s">
        <v>359</v>
      </c>
      <c r="G7522" t="s">
        <v>127</v>
      </c>
      <c r="H7522" t="s">
        <v>18862</v>
      </c>
      <c r="I7522" t="s">
        <v>18863</v>
      </c>
      <c r="J7522" t="s">
        <v>18864</v>
      </c>
      <c r="K7522" t="s">
        <v>245</v>
      </c>
      <c r="M7522" t="s">
        <v>17706</v>
      </c>
      <c r="N7522" t="s">
        <v>436</v>
      </c>
      <c r="O7522" t="s">
        <v>153</v>
      </c>
      <c r="P7522" t="s">
        <v>41521</v>
      </c>
    </row>
    <row r="7523" spans="1:16" x14ac:dyDescent="0.2">
      <c r="A7523" t="s">
        <v>31091</v>
      </c>
      <c r="B7523" t="s">
        <v>31090</v>
      </c>
      <c r="C7523" s="1">
        <v>37363</v>
      </c>
      <c r="D7523" t="s">
        <v>65</v>
      </c>
      <c r="E7523" t="s">
        <v>70</v>
      </c>
      <c r="G7523" t="s">
        <v>26205</v>
      </c>
      <c r="H7523" t="s">
        <v>31091</v>
      </c>
      <c r="J7523" t="s">
        <v>36229</v>
      </c>
      <c r="K7523" t="s">
        <v>25219</v>
      </c>
      <c r="N7523" t="s">
        <v>31092</v>
      </c>
      <c r="P7523" t="s">
        <v>31093</v>
      </c>
    </row>
    <row r="7524" spans="1:16" x14ac:dyDescent="0.2">
      <c r="A7524" t="s">
        <v>32929</v>
      </c>
      <c r="B7524" t="s">
        <v>32928</v>
      </c>
      <c r="C7524" s="1">
        <v>37363</v>
      </c>
      <c r="D7524" t="s">
        <v>65</v>
      </c>
      <c r="E7524" t="s">
        <v>70</v>
      </c>
      <c r="G7524" t="s">
        <v>26205</v>
      </c>
      <c r="H7524" t="s">
        <v>32929</v>
      </c>
      <c r="J7524" t="s">
        <v>36229</v>
      </c>
      <c r="K7524" t="s">
        <v>25219</v>
      </c>
      <c r="N7524" t="s">
        <v>32930</v>
      </c>
      <c r="P7524" t="s">
        <v>32931</v>
      </c>
    </row>
    <row r="7525" spans="1:16" x14ac:dyDescent="0.2">
      <c r="A7525" t="s">
        <v>34090</v>
      </c>
      <c r="B7525" t="s">
        <v>34089</v>
      </c>
      <c r="C7525" s="1">
        <v>43242</v>
      </c>
      <c r="D7525" t="s">
        <v>65</v>
      </c>
      <c r="E7525" t="s">
        <v>25512</v>
      </c>
      <c r="F7525" t="s">
        <v>34332</v>
      </c>
      <c r="G7525" t="s">
        <v>25209</v>
      </c>
      <c r="H7525" t="s">
        <v>34090</v>
      </c>
      <c r="I7525" t="s">
        <v>25155</v>
      </c>
      <c r="J7525" t="s">
        <v>34309</v>
      </c>
      <c r="K7525" t="s">
        <v>25156</v>
      </c>
      <c r="L7525" t="s">
        <v>29833</v>
      </c>
      <c r="M7525" t="s">
        <v>38622</v>
      </c>
      <c r="N7525" t="s">
        <v>38623</v>
      </c>
      <c r="P7525" t="s">
        <v>38624</v>
      </c>
    </row>
    <row r="7526" spans="1:16" x14ac:dyDescent="0.2">
      <c r="A7526" t="s">
        <v>28865</v>
      </c>
      <c r="B7526" t="s">
        <v>28864</v>
      </c>
      <c r="C7526" s="1">
        <v>38358</v>
      </c>
      <c r="D7526" t="s">
        <v>65</v>
      </c>
      <c r="E7526" t="s">
        <v>25669</v>
      </c>
      <c r="F7526" t="s">
        <v>25670</v>
      </c>
      <c r="G7526" t="s">
        <v>25209</v>
      </c>
      <c r="H7526" t="s">
        <v>28865</v>
      </c>
      <c r="I7526" t="s">
        <v>25155</v>
      </c>
      <c r="J7526" t="s">
        <v>34370</v>
      </c>
      <c r="K7526" t="s">
        <v>26208</v>
      </c>
      <c r="L7526" t="s">
        <v>28866</v>
      </c>
      <c r="M7526" t="s">
        <v>28867</v>
      </c>
      <c r="N7526" t="s">
        <v>28868</v>
      </c>
      <c r="P7526" t="s">
        <v>28022</v>
      </c>
    </row>
    <row r="7527" spans="1:16" x14ac:dyDescent="0.2">
      <c r="A7527" t="s">
        <v>24371</v>
      </c>
      <c r="B7527" t="s">
        <v>24370</v>
      </c>
      <c r="C7527" s="1">
        <v>36838</v>
      </c>
      <c r="D7527" t="s">
        <v>65</v>
      </c>
      <c r="E7527" t="s">
        <v>378</v>
      </c>
      <c r="F7527" t="s">
        <v>379</v>
      </c>
      <c r="G7527" t="s">
        <v>127</v>
      </c>
      <c r="H7527" t="s">
        <v>24371</v>
      </c>
      <c r="I7527" t="s">
        <v>24372</v>
      </c>
      <c r="J7527" t="s">
        <v>24373</v>
      </c>
      <c r="K7527" t="s">
        <v>111</v>
      </c>
      <c r="M7527" t="s">
        <v>24086</v>
      </c>
      <c r="N7527" t="s">
        <v>381</v>
      </c>
      <c r="O7527" t="s">
        <v>153</v>
      </c>
    </row>
    <row r="7528" spans="1:16" x14ac:dyDescent="0.2">
      <c r="A7528" t="s">
        <v>20958</v>
      </c>
      <c r="B7528" t="s">
        <v>20957</v>
      </c>
      <c r="C7528" s="1">
        <v>39418</v>
      </c>
      <c r="D7528" t="s">
        <v>65</v>
      </c>
      <c r="E7528" t="s">
        <v>226</v>
      </c>
      <c r="F7528" t="s">
        <v>227</v>
      </c>
      <c r="G7528" t="s">
        <v>143</v>
      </c>
      <c r="H7528" t="s">
        <v>20958</v>
      </c>
      <c r="I7528" t="s">
        <v>20959</v>
      </c>
      <c r="J7528" t="s">
        <v>20960</v>
      </c>
      <c r="K7528" t="s">
        <v>111</v>
      </c>
      <c r="M7528" t="s">
        <v>598</v>
      </c>
      <c r="N7528" t="s">
        <v>20961</v>
      </c>
      <c r="O7528">
        <v>0</v>
      </c>
    </row>
    <row r="7529" spans="1:16" x14ac:dyDescent="0.2">
      <c r="A7529" t="s">
        <v>21286</v>
      </c>
      <c r="B7529" t="s">
        <v>21285</v>
      </c>
      <c r="C7529" s="1">
        <v>37495</v>
      </c>
      <c r="D7529" t="s">
        <v>65</v>
      </c>
      <c r="E7529" t="s">
        <v>99</v>
      </c>
      <c r="F7529" t="s">
        <v>100</v>
      </c>
      <c r="G7529" t="s">
        <v>143</v>
      </c>
      <c r="H7529" t="s">
        <v>21286</v>
      </c>
      <c r="I7529" t="s">
        <v>21287</v>
      </c>
      <c r="J7529" t="s">
        <v>21288</v>
      </c>
      <c r="K7529" t="s">
        <v>111</v>
      </c>
      <c r="M7529" t="s">
        <v>598</v>
      </c>
      <c r="N7529" t="s">
        <v>19807</v>
      </c>
      <c r="O7529">
        <v>0</v>
      </c>
    </row>
    <row r="7530" spans="1:16" x14ac:dyDescent="0.2">
      <c r="A7530" t="s">
        <v>10829</v>
      </c>
      <c r="B7530" t="s">
        <v>10828</v>
      </c>
      <c r="C7530" s="1">
        <v>37540</v>
      </c>
      <c r="D7530" t="s">
        <v>65</v>
      </c>
      <c r="E7530" t="s">
        <v>284</v>
      </c>
      <c r="F7530" t="s">
        <v>285</v>
      </c>
      <c r="G7530" t="s">
        <v>143</v>
      </c>
      <c r="H7530" t="s">
        <v>10829</v>
      </c>
      <c r="I7530" t="s">
        <v>10830</v>
      </c>
      <c r="J7530" t="s">
        <v>10831</v>
      </c>
      <c r="K7530" t="s">
        <v>111</v>
      </c>
      <c r="L7530" t="s">
        <v>115</v>
      </c>
      <c r="M7530" t="s">
        <v>7975</v>
      </c>
      <c r="N7530" t="s">
        <v>374</v>
      </c>
      <c r="O7530" t="s">
        <v>153</v>
      </c>
    </row>
    <row r="7531" spans="1:16" x14ac:dyDescent="0.2">
      <c r="A7531" t="s">
        <v>45870</v>
      </c>
      <c r="B7531" t="s">
        <v>45871</v>
      </c>
      <c r="C7531" s="1">
        <v>43502</v>
      </c>
      <c r="D7531" t="s">
        <v>65</v>
      </c>
      <c r="E7531" t="s">
        <v>3024</v>
      </c>
      <c r="F7531" t="s">
        <v>3025</v>
      </c>
      <c r="G7531" t="s">
        <v>1479</v>
      </c>
      <c r="H7531" t="s">
        <v>45870</v>
      </c>
      <c r="I7531" t="s">
        <v>45872</v>
      </c>
      <c r="J7531" t="s">
        <v>45873</v>
      </c>
      <c r="K7531" t="s">
        <v>699</v>
      </c>
      <c r="M7531" t="s">
        <v>45874</v>
      </c>
      <c r="N7531" t="s">
        <v>45875</v>
      </c>
      <c r="O7531" t="s">
        <v>94</v>
      </c>
    </row>
    <row r="7532" spans="1:16" x14ac:dyDescent="0.2">
      <c r="A7532" t="s">
        <v>16962</v>
      </c>
      <c r="B7532" t="s">
        <v>16961</v>
      </c>
      <c r="C7532" s="1">
        <v>37945</v>
      </c>
      <c r="D7532" t="s">
        <v>65</v>
      </c>
      <c r="E7532" t="s">
        <v>327</v>
      </c>
      <c r="F7532" t="s">
        <v>328</v>
      </c>
      <c r="G7532" t="s">
        <v>127</v>
      </c>
      <c r="H7532" t="s">
        <v>16962</v>
      </c>
      <c r="I7532" t="s">
        <v>16963</v>
      </c>
      <c r="J7532" t="s">
        <v>16964</v>
      </c>
      <c r="K7532" t="s">
        <v>139</v>
      </c>
      <c r="L7532" t="s">
        <v>115</v>
      </c>
      <c r="M7532" t="s">
        <v>15554</v>
      </c>
      <c r="N7532" t="s">
        <v>481</v>
      </c>
      <c r="O7532" t="s">
        <v>153</v>
      </c>
      <c r="P7532" t="s">
        <v>117</v>
      </c>
    </row>
    <row r="7533" spans="1:16" x14ac:dyDescent="0.2">
      <c r="A7533" t="s">
        <v>29633</v>
      </c>
      <c r="B7533" t="s">
        <v>29632</v>
      </c>
      <c r="C7533" s="1">
        <v>42075</v>
      </c>
      <c r="D7533" t="s">
        <v>65</v>
      </c>
      <c r="E7533" t="s">
        <v>301</v>
      </c>
      <c r="F7533" t="s">
        <v>302</v>
      </c>
      <c r="G7533" t="s">
        <v>25209</v>
      </c>
      <c r="H7533" t="s">
        <v>29633</v>
      </c>
      <c r="I7533" t="s">
        <v>29127</v>
      </c>
      <c r="J7533" t="s">
        <v>35868</v>
      </c>
      <c r="K7533" t="s">
        <v>25230</v>
      </c>
      <c r="L7533" t="s">
        <v>35869</v>
      </c>
      <c r="M7533" t="s">
        <v>35870</v>
      </c>
      <c r="N7533" t="s">
        <v>35871</v>
      </c>
      <c r="P7533" t="s">
        <v>29470</v>
      </c>
    </row>
    <row r="7534" spans="1:16" x14ac:dyDescent="0.2">
      <c r="A7534" t="s">
        <v>29633</v>
      </c>
      <c r="B7534" t="s">
        <v>29684</v>
      </c>
      <c r="C7534" s="1">
        <v>42075</v>
      </c>
      <c r="D7534" t="s">
        <v>65</v>
      </c>
      <c r="E7534" t="s">
        <v>301</v>
      </c>
      <c r="F7534" t="s">
        <v>302</v>
      </c>
      <c r="G7534" t="s">
        <v>25147</v>
      </c>
      <c r="H7534" t="s">
        <v>29633</v>
      </c>
      <c r="I7534" t="s">
        <v>27123</v>
      </c>
      <c r="J7534" t="s">
        <v>35868</v>
      </c>
      <c r="K7534" t="s">
        <v>25230</v>
      </c>
      <c r="L7534" t="s">
        <v>35869</v>
      </c>
      <c r="M7534" t="s">
        <v>35870</v>
      </c>
      <c r="N7534" t="s">
        <v>35871</v>
      </c>
      <c r="P7534" t="s">
        <v>29470</v>
      </c>
    </row>
    <row r="7535" spans="1:16" x14ac:dyDescent="0.2">
      <c r="A7535" t="s">
        <v>28000</v>
      </c>
      <c r="B7535" t="s">
        <v>27999</v>
      </c>
      <c r="C7535" s="1">
        <v>39773</v>
      </c>
      <c r="D7535" t="s">
        <v>65</v>
      </c>
      <c r="E7535" t="s">
        <v>301</v>
      </c>
      <c r="F7535" t="s">
        <v>302</v>
      </c>
      <c r="G7535" t="s">
        <v>25147</v>
      </c>
      <c r="H7535" t="s">
        <v>28000</v>
      </c>
      <c r="I7535" t="s">
        <v>27123</v>
      </c>
      <c r="J7535" t="s">
        <v>35868</v>
      </c>
      <c r="K7535" t="s">
        <v>25230</v>
      </c>
      <c r="L7535" t="s">
        <v>35869</v>
      </c>
      <c r="M7535" t="s">
        <v>35870</v>
      </c>
      <c r="N7535" t="s">
        <v>35871</v>
      </c>
      <c r="P7535" t="s">
        <v>25282</v>
      </c>
    </row>
    <row r="7536" spans="1:16" x14ac:dyDescent="0.2">
      <c r="A7536" t="s">
        <v>30189</v>
      </c>
      <c r="B7536" t="s">
        <v>30188</v>
      </c>
      <c r="C7536" s="1">
        <v>42297</v>
      </c>
      <c r="D7536" t="s">
        <v>65</v>
      </c>
      <c r="E7536" t="s">
        <v>25177</v>
      </c>
      <c r="F7536" t="s">
        <v>34200</v>
      </c>
      <c r="G7536" t="s">
        <v>25147</v>
      </c>
      <c r="H7536" t="s">
        <v>30189</v>
      </c>
      <c r="I7536" t="s">
        <v>30996</v>
      </c>
      <c r="J7536" t="s">
        <v>39309</v>
      </c>
      <c r="K7536" t="s">
        <v>25156</v>
      </c>
      <c r="L7536" t="s">
        <v>30190</v>
      </c>
      <c r="M7536" t="s">
        <v>39729</v>
      </c>
      <c r="N7536" t="s">
        <v>30191</v>
      </c>
      <c r="P7536" t="s">
        <v>26519</v>
      </c>
    </row>
    <row r="7537" spans="1:16" x14ac:dyDescent="0.2">
      <c r="A7537" t="s">
        <v>37280</v>
      </c>
      <c r="B7537" t="s">
        <v>37281</v>
      </c>
      <c r="C7537" s="1">
        <v>43304</v>
      </c>
      <c r="D7537" t="s">
        <v>65</v>
      </c>
      <c r="E7537" t="s">
        <v>25724</v>
      </c>
      <c r="F7537" t="s">
        <v>25725</v>
      </c>
      <c r="G7537" t="s">
        <v>25209</v>
      </c>
      <c r="H7537" t="s">
        <v>37280</v>
      </c>
      <c r="I7537" t="s">
        <v>25155</v>
      </c>
      <c r="J7537" t="s">
        <v>34336</v>
      </c>
      <c r="K7537" t="s">
        <v>25230</v>
      </c>
      <c r="L7537" t="s">
        <v>37282</v>
      </c>
      <c r="M7537" t="s">
        <v>37283</v>
      </c>
      <c r="N7537" t="s">
        <v>33846</v>
      </c>
    </row>
    <row r="7538" spans="1:16" x14ac:dyDescent="0.2">
      <c r="A7538" t="s">
        <v>41571</v>
      </c>
      <c r="B7538" t="s">
        <v>41572</v>
      </c>
      <c r="C7538" s="1">
        <v>43292</v>
      </c>
      <c r="D7538" t="s">
        <v>65</v>
      </c>
      <c r="E7538" t="s">
        <v>41573</v>
      </c>
      <c r="F7538" t="s">
        <v>41574</v>
      </c>
      <c r="G7538" t="s">
        <v>41468</v>
      </c>
      <c r="H7538" t="s">
        <v>41571</v>
      </c>
      <c r="I7538" t="s">
        <v>41575</v>
      </c>
      <c r="J7538" t="s">
        <v>41576</v>
      </c>
      <c r="K7538" t="s">
        <v>93</v>
      </c>
      <c r="M7538" t="s">
        <v>600</v>
      </c>
      <c r="N7538" t="s">
        <v>41577</v>
      </c>
      <c r="O7538" t="s">
        <v>94</v>
      </c>
      <c r="P7538" t="s">
        <v>41578</v>
      </c>
    </row>
    <row r="7539" spans="1:16" x14ac:dyDescent="0.2">
      <c r="A7539" t="s">
        <v>38704</v>
      </c>
      <c r="B7539" t="s">
        <v>38705</v>
      </c>
      <c r="C7539" s="1">
        <v>43616</v>
      </c>
      <c r="D7539" t="s">
        <v>65</v>
      </c>
      <c r="E7539" t="s">
        <v>25244</v>
      </c>
      <c r="F7539" t="s">
        <v>25245</v>
      </c>
      <c r="G7539" t="s">
        <v>25209</v>
      </c>
      <c r="H7539" t="s">
        <v>38704</v>
      </c>
      <c r="I7539" t="s">
        <v>25155</v>
      </c>
      <c r="J7539" t="s">
        <v>38706</v>
      </c>
      <c r="K7539" t="s">
        <v>25156</v>
      </c>
      <c r="L7539" t="s">
        <v>30354</v>
      </c>
      <c r="M7539" t="s">
        <v>38707</v>
      </c>
      <c r="N7539" t="s">
        <v>38708</v>
      </c>
      <c r="P7539" t="s">
        <v>38709</v>
      </c>
    </row>
    <row r="7540" spans="1:16" x14ac:dyDescent="0.2">
      <c r="A7540" t="s">
        <v>4017</v>
      </c>
      <c r="B7540" t="s">
        <v>4016</v>
      </c>
      <c r="C7540" s="1">
        <v>42132</v>
      </c>
      <c r="D7540" t="s">
        <v>65</v>
      </c>
      <c r="E7540" t="s">
        <v>3964</v>
      </c>
      <c r="F7540" t="s">
        <v>3965</v>
      </c>
      <c r="G7540" t="s">
        <v>133</v>
      </c>
      <c r="H7540" t="s">
        <v>4017</v>
      </c>
      <c r="I7540" t="s">
        <v>3967</v>
      </c>
      <c r="J7540" t="s">
        <v>4018</v>
      </c>
      <c r="K7540" t="s">
        <v>240</v>
      </c>
      <c r="M7540" t="s">
        <v>194</v>
      </c>
      <c r="N7540" t="s">
        <v>3969</v>
      </c>
      <c r="O7540" t="s">
        <v>94</v>
      </c>
      <c r="P7540" t="s">
        <v>192</v>
      </c>
    </row>
    <row r="7541" spans="1:16" x14ac:dyDescent="0.2">
      <c r="A7541" t="s">
        <v>32824</v>
      </c>
      <c r="B7541" t="s">
        <v>32823</v>
      </c>
      <c r="C7541" s="1">
        <v>42912</v>
      </c>
      <c r="D7541" t="s">
        <v>65</v>
      </c>
      <c r="E7541" t="s">
        <v>1268</v>
      </c>
      <c r="F7541" t="s">
        <v>1269</v>
      </c>
      <c r="G7541" t="s">
        <v>25198</v>
      </c>
      <c r="H7541" t="s">
        <v>32824</v>
      </c>
      <c r="I7541" t="s">
        <v>28816</v>
      </c>
      <c r="J7541" t="s">
        <v>34238</v>
      </c>
      <c r="K7541" t="s">
        <v>25156</v>
      </c>
      <c r="L7541" t="s">
        <v>32825</v>
      </c>
      <c r="M7541" t="s">
        <v>30487</v>
      </c>
      <c r="N7541" t="s">
        <v>32826</v>
      </c>
    </row>
    <row r="7542" spans="1:16" x14ac:dyDescent="0.2">
      <c r="A7542" t="s">
        <v>28169</v>
      </c>
      <c r="B7542" t="s">
        <v>28168</v>
      </c>
      <c r="C7542" s="1">
        <v>38141</v>
      </c>
      <c r="D7542" t="s">
        <v>65</v>
      </c>
      <c r="E7542" t="s">
        <v>25669</v>
      </c>
      <c r="F7542" t="s">
        <v>25670</v>
      </c>
      <c r="G7542" t="s">
        <v>25160</v>
      </c>
      <c r="H7542" t="s">
        <v>28169</v>
      </c>
      <c r="I7542" t="s">
        <v>28170</v>
      </c>
      <c r="J7542" t="s">
        <v>34568</v>
      </c>
      <c r="K7542" t="s">
        <v>25215</v>
      </c>
      <c r="L7542" t="s">
        <v>28171</v>
      </c>
      <c r="M7542" t="s">
        <v>35063</v>
      </c>
      <c r="N7542" t="s">
        <v>35267</v>
      </c>
      <c r="P7542" t="s">
        <v>28172</v>
      </c>
    </row>
    <row r="7543" spans="1:16" x14ac:dyDescent="0.2">
      <c r="A7543" t="s">
        <v>28169</v>
      </c>
      <c r="B7543" t="s">
        <v>29013</v>
      </c>
      <c r="C7543" s="1">
        <v>38141</v>
      </c>
      <c r="D7543" t="s">
        <v>65</v>
      </c>
      <c r="E7543" t="s">
        <v>25669</v>
      </c>
      <c r="F7543" t="s">
        <v>25670</v>
      </c>
      <c r="G7543" t="s">
        <v>25171</v>
      </c>
      <c r="H7543" t="s">
        <v>28169</v>
      </c>
      <c r="I7543" t="s">
        <v>25145</v>
      </c>
      <c r="J7543" t="s">
        <v>34568</v>
      </c>
      <c r="K7543" t="s">
        <v>25215</v>
      </c>
      <c r="L7543" t="s">
        <v>29014</v>
      </c>
      <c r="M7543" t="s">
        <v>35063</v>
      </c>
      <c r="N7543" t="s">
        <v>35616</v>
      </c>
      <c r="P7543" t="s">
        <v>28172</v>
      </c>
    </row>
    <row r="7544" spans="1:16" x14ac:dyDescent="0.2">
      <c r="A7544" t="s">
        <v>31989</v>
      </c>
      <c r="B7544" t="s">
        <v>31988</v>
      </c>
      <c r="C7544" s="1">
        <v>42850</v>
      </c>
      <c r="D7544" t="s">
        <v>65</v>
      </c>
      <c r="E7544" t="s">
        <v>26780</v>
      </c>
      <c r="F7544" t="s">
        <v>26781</v>
      </c>
      <c r="G7544" t="s">
        <v>25160</v>
      </c>
      <c r="H7544" t="s">
        <v>31989</v>
      </c>
      <c r="I7544" t="s">
        <v>31990</v>
      </c>
      <c r="J7544" t="s">
        <v>36456</v>
      </c>
      <c r="K7544" t="s">
        <v>25173</v>
      </c>
      <c r="L7544" t="s">
        <v>31991</v>
      </c>
      <c r="M7544" t="s">
        <v>34306</v>
      </c>
      <c r="N7544" t="s">
        <v>31992</v>
      </c>
    </row>
    <row r="7545" spans="1:16" x14ac:dyDescent="0.2">
      <c r="A7545" t="s">
        <v>51075</v>
      </c>
      <c r="B7545" t="s">
        <v>51076</v>
      </c>
      <c r="C7545" s="1">
        <v>43794</v>
      </c>
      <c r="D7545" t="s">
        <v>65</v>
      </c>
      <c r="E7545" t="s">
        <v>177</v>
      </c>
      <c r="F7545" t="s">
        <v>178</v>
      </c>
      <c r="G7545" t="s">
        <v>48401</v>
      </c>
      <c r="H7545" t="s">
        <v>51075</v>
      </c>
      <c r="I7545" t="s">
        <v>49329</v>
      </c>
      <c r="J7545" t="s">
        <v>51077</v>
      </c>
      <c r="K7545" t="s">
        <v>93</v>
      </c>
      <c r="L7545" t="s">
        <v>50964</v>
      </c>
      <c r="M7545" t="s">
        <v>194</v>
      </c>
      <c r="N7545" t="s">
        <v>403</v>
      </c>
      <c r="O7545" t="s">
        <v>50914</v>
      </c>
      <c r="P7545" t="s">
        <v>51024</v>
      </c>
    </row>
    <row r="7546" spans="1:16" x14ac:dyDescent="0.2">
      <c r="A7546" t="s">
        <v>24184</v>
      </c>
      <c r="B7546" t="s">
        <v>24183</v>
      </c>
      <c r="C7546" s="1">
        <v>37179</v>
      </c>
      <c r="D7546" t="s">
        <v>65</v>
      </c>
      <c r="E7546" t="s">
        <v>43165</v>
      </c>
      <c r="F7546" t="s">
        <v>43166</v>
      </c>
      <c r="G7546" t="s">
        <v>133</v>
      </c>
      <c r="H7546" t="s">
        <v>24184</v>
      </c>
      <c r="I7546" t="s">
        <v>24185</v>
      </c>
      <c r="J7546" t="s">
        <v>24186</v>
      </c>
      <c r="K7546" t="s">
        <v>93</v>
      </c>
      <c r="M7546" t="s">
        <v>4815</v>
      </c>
      <c r="N7546" t="s">
        <v>24187</v>
      </c>
      <c r="O7546" t="s">
        <v>94</v>
      </c>
      <c r="P7546" t="s">
        <v>48193</v>
      </c>
    </row>
    <row r="7547" spans="1:16" x14ac:dyDescent="0.2">
      <c r="A7547" t="s">
        <v>48485</v>
      </c>
      <c r="B7547" t="s">
        <v>48486</v>
      </c>
      <c r="C7547" s="1">
        <v>43595</v>
      </c>
      <c r="D7547" t="s">
        <v>65</v>
      </c>
      <c r="E7547" t="s">
        <v>325</v>
      </c>
      <c r="F7547" t="s">
        <v>326</v>
      </c>
      <c r="G7547" t="s">
        <v>48401</v>
      </c>
      <c r="H7547" t="s">
        <v>48485</v>
      </c>
      <c r="I7547" t="s">
        <v>48487</v>
      </c>
      <c r="J7547" t="s">
        <v>48488</v>
      </c>
      <c r="K7547" t="s">
        <v>93</v>
      </c>
      <c r="M7547" t="s">
        <v>48489</v>
      </c>
      <c r="N7547" t="s">
        <v>44767</v>
      </c>
      <c r="O7547">
        <v>0</v>
      </c>
      <c r="P7547" t="s">
        <v>48490</v>
      </c>
    </row>
    <row r="7548" spans="1:16" x14ac:dyDescent="0.2">
      <c r="A7548" t="s">
        <v>48510</v>
      </c>
      <c r="B7548" t="s">
        <v>48511</v>
      </c>
      <c r="C7548" s="1">
        <v>43600</v>
      </c>
      <c r="D7548" t="s">
        <v>65</v>
      </c>
      <c r="E7548" t="s">
        <v>325</v>
      </c>
      <c r="F7548" t="s">
        <v>326</v>
      </c>
      <c r="G7548" t="s">
        <v>48401</v>
      </c>
      <c r="H7548" t="s">
        <v>48510</v>
      </c>
      <c r="K7548" t="s">
        <v>240</v>
      </c>
      <c r="O7548" t="s">
        <v>94</v>
      </c>
    </row>
    <row r="7549" spans="1:16" x14ac:dyDescent="0.2">
      <c r="A7549" t="s">
        <v>48491</v>
      </c>
      <c r="B7549" t="s">
        <v>48492</v>
      </c>
      <c r="C7549" s="1">
        <v>43595</v>
      </c>
      <c r="D7549" t="s">
        <v>65</v>
      </c>
      <c r="E7549" t="s">
        <v>325</v>
      </c>
      <c r="F7549" t="s">
        <v>326</v>
      </c>
      <c r="G7549" t="s">
        <v>48401</v>
      </c>
      <c r="H7549" t="s">
        <v>48491</v>
      </c>
      <c r="I7549" t="s">
        <v>48487</v>
      </c>
      <c r="J7549" t="s">
        <v>48493</v>
      </c>
      <c r="K7549" t="s">
        <v>93</v>
      </c>
      <c r="M7549" t="s">
        <v>48489</v>
      </c>
      <c r="N7549" t="s">
        <v>44767</v>
      </c>
      <c r="O7549">
        <v>0</v>
      </c>
      <c r="P7549" t="s">
        <v>48490</v>
      </c>
    </row>
    <row r="7550" spans="1:16" x14ac:dyDescent="0.2">
      <c r="A7550" t="s">
        <v>48494</v>
      </c>
      <c r="B7550" t="s">
        <v>48495</v>
      </c>
      <c r="C7550" s="1">
        <v>43595</v>
      </c>
      <c r="D7550" t="s">
        <v>65</v>
      </c>
      <c r="E7550" t="s">
        <v>325</v>
      </c>
      <c r="F7550" t="s">
        <v>326</v>
      </c>
      <c r="G7550" t="s">
        <v>48401</v>
      </c>
      <c r="H7550" t="s">
        <v>48494</v>
      </c>
      <c r="I7550" t="s">
        <v>48496</v>
      </c>
      <c r="J7550" t="s">
        <v>48497</v>
      </c>
      <c r="K7550" t="s">
        <v>93</v>
      </c>
      <c r="M7550" t="s">
        <v>48489</v>
      </c>
      <c r="N7550" t="s">
        <v>44767</v>
      </c>
      <c r="O7550">
        <v>0</v>
      </c>
      <c r="P7550" t="s">
        <v>48498</v>
      </c>
    </row>
    <row r="7551" spans="1:16" x14ac:dyDescent="0.2">
      <c r="A7551" t="s">
        <v>4919</v>
      </c>
      <c r="B7551" t="s">
        <v>4918</v>
      </c>
      <c r="C7551" s="1">
        <v>41864</v>
      </c>
      <c r="D7551" t="s">
        <v>65</v>
      </c>
      <c r="E7551" t="s">
        <v>618</v>
      </c>
      <c r="F7551" t="s">
        <v>619</v>
      </c>
      <c r="G7551" t="s">
        <v>133</v>
      </c>
      <c r="H7551" t="s">
        <v>4919</v>
      </c>
      <c r="I7551" t="s">
        <v>4920</v>
      </c>
      <c r="J7551" t="s">
        <v>4921</v>
      </c>
      <c r="K7551" t="s">
        <v>240</v>
      </c>
      <c r="L7551" t="s">
        <v>115</v>
      </c>
      <c r="M7551" t="s">
        <v>4230</v>
      </c>
      <c r="N7551" t="s">
        <v>620</v>
      </c>
      <c r="O7551" t="s">
        <v>94</v>
      </c>
      <c r="P7551" t="s">
        <v>192</v>
      </c>
    </row>
    <row r="7552" spans="1:16" x14ac:dyDescent="0.2">
      <c r="A7552" t="s">
        <v>46316</v>
      </c>
      <c r="B7552" t="s">
        <v>46317</v>
      </c>
      <c r="C7552" s="1">
        <v>43174</v>
      </c>
      <c r="D7552" t="s">
        <v>65</v>
      </c>
      <c r="E7552" t="s">
        <v>9462</v>
      </c>
      <c r="F7552" t="s">
        <v>9463</v>
      </c>
      <c r="G7552" t="s">
        <v>1184</v>
      </c>
      <c r="H7552" t="s">
        <v>46316</v>
      </c>
      <c r="I7552" t="s">
        <v>46318</v>
      </c>
      <c r="J7552" t="s">
        <v>46319</v>
      </c>
      <c r="K7552" t="s">
        <v>111</v>
      </c>
      <c r="N7552" t="s">
        <v>46320</v>
      </c>
      <c r="O7552" t="s">
        <v>94</v>
      </c>
      <c r="P7552" t="s">
        <v>46321</v>
      </c>
    </row>
    <row r="7553" spans="1:16" x14ac:dyDescent="0.2">
      <c r="A7553" t="s">
        <v>22537</v>
      </c>
      <c r="B7553" t="s">
        <v>22536</v>
      </c>
      <c r="C7553" s="1">
        <v>41040</v>
      </c>
      <c r="D7553" t="s">
        <v>65</v>
      </c>
      <c r="E7553" t="s">
        <v>660</v>
      </c>
      <c r="F7553" t="s">
        <v>661</v>
      </c>
      <c r="G7553" t="s">
        <v>127</v>
      </c>
      <c r="H7553" t="s">
        <v>22537</v>
      </c>
      <c r="I7553" t="s">
        <v>22538</v>
      </c>
      <c r="J7553" t="s">
        <v>22539</v>
      </c>
      <c r="K7553" t="s">
        <v>93</v>
      </c>
      <c r="M7553" t="s">
        <v>22540</v>
      </c>
      <c r="N7553" t="s">
        <v>9852</v>
      </c>
      <c r="O7553" t="s">
        <v>153</v>
      </c>
    </row>
    <row r="7554" spans="1:16" x14ac:dyDescent="0.2">
      <c r="A7554" t="s">
        <v>8180</v>
      </c>
      <c r="B7554" t="s">
        <v>8179</v>
      </c>
      <c r="C7554" s="1">
        <v>42009</v>
      </c>
      <c r="D7554" t="s">
        <v>65</v>
      </c>
      <c r="E7554" t="s">
        <v>70</v>
      </c>
      <c r="G7554" t="s">
        <v>127</v>
      </c>
      <c r="H7554" t="s">
        <v>8180</v>
      </c>
      <c r="I7554" t="s">
        <v>8181</v>
      </c>
      <c r="K7554" t="s">
        <v>93</v>
      </c>
      <c r="M7554" t="s">
        <v>8182</v>
      </c>
      <c r="N7554" t="s">
        <v>8183</v>
      </c>
      <c r="O7554" t="s">
        <v>94</v>
      </c>
    </row>
    <row r="7555" spans="1:16" x14ac:dyDescent="0.2">
      <c r="A7555" t="s">
        <v>31811</v>
      </c>
      <c r="B7555" t="s">
        <v>31810</v>
      </c>
      <c r="C7555" s="1">
        <v>42858</v>
      </c>
      <c r="D7555" t="s">
        <v>65</v>
      </c>
      <c r="E7555" t="s">
        <v>25244</v>
      </c>
      <c r="F7555" t="s">
        <v>25245</v>
      </c>
      <c r="G7555" t="s">
        <v>25160</v>
      </c>
      <c r="H7555" t="s">
        <v>31811</v>
      </c>
      <c r="I7555" t="s">
        <v>31812</v>
      </c>
      <c r="J7555" t="s">
        <v>36111</v>
      </c>
      <c r="K7555" t="s">
        <v>25156</v>
      </c>
      <c r="L7555" t="s">
        <v>31813</v>
      </c>
      <c r="M7555" t="s">
        <v>34402</v>
      </c>
      <c r="N7555" t="s">
        <v>31499</v>
      </c>
    </row>
    <row r="7556" spans="1:16" x14ac:dyDescent="0.2">
      <c r="A7556" t="s">
        <v>6649</v>
      </c>
      <c r="B7556" t="s">
        <v>6648</v>
      </c>
      <c r="C7556" s="1">
        <v>38181</v>
      </c>
      <c r="D7556" t="s">
        <v>65</v>
      </c>
      <c r="E7556" t="s">
        <v>438</v>
      </c>
      <c r="F7556" t="s">
        <v>439</v>
      </c>
      <c r="G7556" t="s">
        <v>127</v>
      </c>
      <c r="H7556" t="s">
        <v>6649</v>
      </c>
      <c r="I7556" t="s">
        <v>6650</v>
      </c>
      <c r="J7556" t="s">
        <v>6651</v>
      </c>
      <c r="K7556" t="s">
        <v>93</v>
      </c>
      <c r="M7556" t="s">
        <v>556</v>
      </c>
      <c r="N7556" t="s">
        <v>45300</v>
      </c>
      <c r="O7556" t="s">
        <v>94</v>
      </c>
    </row>
    <row r="7557" spans="1:16" x14ac:dyDescent="0.2">
      <c r="A7557" t="s">
        <v>14810</v>
      </c>
      <c r="B7557" t="s">
        <v>14809</v>
      </c>
      <c r="C7557" s="1">
        <v>40705</v>
      </c>
      <c r="D7557" t="s">
        <v>65</v>
      </c>
      <c r="E7557" t="s">
        <v>284</v>
      </c>
      <c r="F7557" t="s">
        <v>285</v>
      </c>
      <c r="G7557" t="s">
        <v>127</v>
      </c>
      <c r="H7557" t="s">
        <v>14810</v>
      </c>
      <c r="I7557" t="s">
        <v>14811</v>
      </c>
      <c r="J7557" t="s">
        <v>14812</v>
      </c>
      <c r="K7557" t="s">
        <v>111</v>
      </c>
      <c r="M7557" t="s">
        <v>14813</v>
      </c>
      <c r="N7557" t="s">
        <v>374</v>
      </c>
      <c r="O7557" t="s">
        <v>153</v>
      </c>
    </row>
    <row r="7558" spans="1:16" x14ac:dyDescent="0.2">
      <c r="A7558" t="s">
        <v>12889</v>
      </c>
      <c r="B7558" t="s">
        <v>12887</v>
      </c>
      <c r="C7558" s="1">
        <v>43068</v>
      </c>
      <c r="D7558" t="s">
        <v>65</v>
      </c>
      <c r="E7558" t="s">
        <v>343</v>
      </c>
      <c r="F7558" t="s">
        <v>344</v>
      </c>
      <c r="G7558" t="s">
        <v>127</v>
      </c>
      <c r="H7558" t="s">
        <v>12889</v>
      </c>
      <c r="I7558" t="s">
        <v>46702</v>
      </c>
      <c r="J7558" t="s">
        <v>12890</v>
      </c>
      <c r="K7558" t="s">
        <v>160</v>
      </c>
      <c r="L7558" t="s">
        <v>304</v>
      </c>
      <c r="M7558" t="s">
        <v>12891</v>
      </c>
      <c r="N7558" t="s">
        <v>12892</v>
      </c>
      <c r="O7558" t="s">
        <v>153</v>
      </c>
      <c r="P7558" t="s">
        <v>229</v>
      </c>
    </row>
    <row r="7559" spans="1:16" x14ac:dyDescent="0.2">
      <c r="A7559" t="s">
        <v>1659</v>
      </c>
      <c r="B7559" t="s">
        <v>1658</v>
      </c>
      <c r="C7559" s="1">
        <v>39855</v>
      </c>
      <c r="D7559" t="s">
        <v>65</v>
      </c>
      <c r="E7559" t="s">
        <v>290</v>
      </c>
      <c r="F7559" t="s">
        <v>291</v>
      </c>
      <c r="G7559" t="s">
        <v>133</v>
      </c>
      <c r="H7559" t="s">
        <v>1659</v>
      </c>
      <c r="I7559" t="s">
        <v>1660</v>
      </c>
      <c r="J7559" t="s">
        <v>1661</v>
      </c>
      <c r="K7559" t="s">
        <v>240</v>
      </c>
      <c r="L7559" t="s">
        <v>115</v>
      </c>
      <c r="M7559" t="s">
        <v>241</v>
      </c>
      <c r="N7559" t="s">
        <v>1662</v>
      </c>
      <c r="O7559" t="s">
        <v>94</v>
      </c>
    </row>
    <row r="7560" spans="1:16" x14ac:dyDescent="0.2">
      <c r="A7560" t="s">
        <v>3116</v>
      </c>
      <c r="B7560" t="s">
        <v>3115</v>
      </c>
      <c r="C7560" s="1">
        <v>41311</v>
      </c>
      <c r="D7560" t="s">
        <v>65</v>
      </c>
      <c r="E7560" t="s">
        <v>290</v>
      </c>
      <c r="F7560" t="s">
        <v>291</v>
      </c>
      <c r="G7560" t="s">
        <v>133</v>
      </c>
      <c r="H7560" t="s">
        <v>3116</v>
      </c>
      <c r="I7560" t="s">
        <v>3117</v>
      </c>
      <c r="J7560" t="s">
        <v>3118</v>
      </c>
      <c r="K7560" t="s">
        <v>240</v>
      </c>
      <c r="L7560" t="s">
        <v>115</v>
      </c>
      <c r="M7560" t="s">
        <v>241</v>
      </c>
      <c r="N7560" t="s">
        <v>1667</v>
      </c>
      <c r="O7560" t="s">
        <v>94</v>
      </c>
      <c r="P7560" t="s">
        <v>117</v>
      </c>
    </row>
    <row r="7561" spans="1:16" x14ac:dyDescent="0.2">
      <c r="A7561" t="s">
        <v>49295</v>
      </c>
      <c r="B7561" t="s">
        <v>49296</v>
      </c>
      <c r="C7561" s="1">
        <v>43892</v>
      </c>
      <c r="D7561" t="s">
        <v>65</v>
      </c>
      <c r="E7561" t="s">
        <v>1864</v>
      </c>
      <c r="F7561" t="s">
        <v>1865</v>
      </c>
      <c r="G7561" t="s">
        <v>2988</v>
      </c>
      <c r="H7561" t="s">
        <v>49295</v>
      </c>
      <c r="I7561" t="s">
        <v>49297</v>
      </c>
      <c r="J7561" t="s">
        <v>49298</v>
      </c>
      <c r="K7561" t="s">
        <v>240</v>
      </c>
      <c r="L7561" t="s">
        <v>49299</v>
      </c>
      <c r="M7561" t="s">
        <v>44058</v>
      </c>
      <c r="N7561" t="s">
        <v>3229</v>
      </c>
      <c r="O7561" t="s">
        <v>94</v>
      </c>
      <c r="P7561" t="s">
        <v>48650</v>
      </c>
    </row>
    <row r="7562" spans="1:16" x14ac:dyDescent="0.2">
      <c r="A7562" t="s">
        <v>44445</v>
      </c>
      <c r="B7562" t="s">
        <v>44446</v>
      </c>
      <c r="C7562" s="1">
        <v>43759</v>
      </c>
      <c r="D7562" t="s">
        <v>65</v>
      </c>
      <c r="E7562" t="s">
        <v>1864</v>
      </c>
      <c r="F7562" t="s">
        <v>1865</v>
      </c>
      <c r="G7562" t="s">
        <v>2988</v>
      </c>
      <c r="H7562" t="s">
        <v>44445</v>
      </c>
      <c r="I7562" t="s">
        <v>44447</v>
      </c>
      <c r="J7562" t="s">
        <v>44448</v>
      </c>
      <c r="K7562" t="s">
        <v>44449</v>
      </c>
      <c r="M7562" t="s">
        <v>44058</v>
      </c>
      <c r="N7562" t="s">
        <v>3601</v>
      </c>
      <c r="O7562" t="s">
        <v>94</v>
      </c>
      <c r="P7562" t="s">
        <v>3551</v>
      </c>
    </row>
    <row r="7563" spans="1:16" x14ac:dyDescent="0.2">
      <c r="A7563" t="s">
        <v>44450</v>
      </c>
      <c r="B7563" t="s">
        <v>44451</v>
      </c>
      <c r="C7563" s="1">
        <v>43759</v>
      </c>
      <c r="D7563" t="s">
        <v>65</v>
      </c>
      <c r="E7563" t="s">
        <v>1864</v>
      </c>
      <c r="F7563" t="s">
        <v>1865</v>
      </c>
      <c r="G7563" t="s">
        <v>2988</v>
      </c>
      <c r="H7563" t="s">
        <v>44450</v>
      </c>
      <c r="I7563" t="s">
        <v>44447</v>
      </c>
      <c r="J7563" t="s">
        <v>44452</v>
      </c>
      <c r="K7563" t="s">
        <v>44449</v>
      </c>
      <c r="M7563" t="s">
        <v>44058</v>
      </c>
      <c r="N7563" t="s">
        <v>3601</v>
      </c>
      <c r="O7563" t="s">
        <v>94</v>
      </c>
      <c r="P7563" t="s">
        <v>3551</v>
      </c>
    </row>
    <row r="7564" spans="1:16" x14ac:dyDescent="0.2">
      <c r="A7564" t="s">
        <v>44032</v>
      </c>
      <c r="B7564" t="s">
        <v>44033</v>
      </c>
      <c r="C7564" s="1">
        <v>43123</v>
      </c>
      <c r="D7564" t="s">
        <v>65</v>
      </c>
      <c r="E7564" t="s">
        <v>1864</v>
      </c>
      <c r="F7564" t="s">
        <v>1865</v>
      </c>
      <c r="G7564" t="s">
        <v>2988</v>
      </c>
      <c r="H7564" t="s">
        <v>44032</v>
      </c>
      <c r="I7564" t="s">
        <v>44028</v>
      </c>
      <c r="J7564" t="s">
        <v>44034</v>
      </c>
      <c r="K7564" t="s">
        <v>699</v>
      </c>
      <c r="M7564" t="s">
        <v>44035</v>
      </c>
      <c r="N7564" t="s">
        <v>2996</v>
      </c>
      <c r="O7564" t="s">
        <v>94</v>
      </c>
      <c r="P7564" t="s">
        <v>204</v>
      </c>
    </row>
    <row r="7565" spans="1:16" x14ac:dyDescent="0.2">
      <c r="A7565" t="s">
        <v>1664</v>
      </c>
      <c r="B7565" t="s">
        <v>1663</v>
      </c>
      <c r="C7565" s="1">
        <v>39855</v>
      </c>
      <c r="D7565" t="s">
        <v>65</v>
      </c>
      <c r="E7565" t="s">
        <v>290</v>
      </c>
      <c r="F7565" t="s">
        <v>291</v>
      </c>
      <c r="G7565" t="s">
        <v>133</v>
      </c>
      <c r="H7565" t="s">
        <v>1664</v>
      </c>
      <c r="I7565" t="s">
        <v>1665</v>
      </c>
      <c r="J7565" t="s">
        <v>1666</v>
      </c>
      <c r="K7565" t="s">
        <v>240</v>
      </c>
      <c r="L7565" t="s">
        <v>115</v>
      </c>
      <c r="M7565" t="s">
        <v>241</v>
      </c>
      <c r="N7565" t="s">
        <v>1667</v>
      </c>
      <c r="O7565" t="s">
        <v>94</v>
      </c>
      <c r="P7565" t="s">
        <v>117</v>
      </c>
    </row>
    <row r="7566" spans="1:16" x14ac:dyDescent="0.2">
      <c r="A7566" t="s">
        <v>46251</v>
      </c>
      <c r="B7566" t="s">
        <v>46252</v>
      </c>
      <c r="C7566" s="1">
        <v>43593</v>
      </c>
      <c r="D7566" t="s">
        <v>65</v>
      </c>
      <c r="E7566" t="s">
        <v>1864</v>
      </c>
      <c r="F7566" t="s">
        <v>1865</v>
      </c>
      <c r="G7566" t="s">
        <v>2988</v>
      </c>
      <c r="H7566" t="s">
        <v>46251</v>
      </c>
      <c r="I7566" t="s">
        <v>46253</v>
      </c>
      <c r="J7566" t="s">
        <v>46254</v>
      </c>
      <c r="K7566" t="s">
        <v>42643</v>
      </c>
      <c r="L7566" t="s">
        <v>347</v>
      </c>
      <c r="M7566" t="s">
        <v>44443</v>
      </c>
      <c r="N7566" t="s">
        <v>44438</v>
      </c>
      <c r="O7566" t="s">
        <v>94</v>
      </c>
    </row>
    <row r="7567" spans="1:16" x14ac:dyDescent="0.2">
      <c r="A7567" t="s">
        <v>44433</v>
      </c>
      <c r="B7567" t="s">
        <v>44434</v>
      </c>
      <c r="C7567" s="1">
        <v>43593</v>
      </c>
      <c r="D7567" t="s">
        <v>65</v>
      </c>
      <c r="E7567" t="s">
        <v>1864</v>
      </c>
      <c r="F7567" t="s">
        <v>1865</v>
      </c>
      <c r="G7567" t="s">
        <v>2988</v>
      </c>
      <c r="H7567" t="s">
        <v>44433</v>
      </c>
      <c r="I7567" t="s">
        <v>44435</v>
      </c>
      <c r="J7567" t="s">
        <v>44436</v>
      </c>
      <c r="K7567" t="s">
        <v>42643</v>
      </c>
      <c r="M7567" t="s">
        <v>44437</v>
      </c>
      <c r="N7567" t="s">
        <v>44438</v>
      </c>
      <c r="O7567" t="s">
        <v>94</v>
      </c>
    </row>
    <row r="7568" spans="1:16" x14ac:dyDescent="0.2">
      <c r="A7568" t="s">
        <v>44439</v>
      </c>
      <c r="B7568" t="s">
        <v>44440</v>
      </c>
      <c r="C7568" s="1">
        <v>43598</v>
      </c>
      <c r="D7568" t="s">
        <v>65</v>
      </c>
      <c r="E7568" t="s">
        <v>1864</v>
      </c>
      <c r="F7568" t="s">
        <v>1865</v>
      </c>
      <c r="G7568" t="s">
        <v>2988</v>
      </c>
      <c r="H7568" t="s">
        <v>44439</v>
      </c>
      <c r="I7568" t="s">
        <v>44441</v>
      </c>
      <c r="J7568" t="s">
        <v>44442</v>
      </c>
      <c r="K7568" t="s">
        <v>42643</v>
      </c>
      <c r="L7568" t="s">
        <v>115</v>
      </c>
      <c r="M7568" t="s">
        <v>44443</v>
      </c>
      <c r="N7568" t="s">
        <v>44444</v>
      </c>
      <c r="O7568" t="s">
        <v>94</v>
      </c>
    </row>
    <row r="7569" spans="1:16" x14ac:dyDescent="0.2">
      <c r="A7569" t="s">
        <v>44429</v>
      </c>
      <c r="B7569" t="s">
        <v>44430</v>
      </c>
      <c r="C7569" s="1">
        <v>43581</v>
      </c>
      <c r="D7569" t="s">
        <v>65</v>
      </c>
      <c r="E7569" t="s">
        <v>1864</v>
      </c>
      <c r="F7569" t="s">
        <v>1865</v>
      </c>
      <c r="G7569" t="s">
        <v>2988</v>
      </c>
      <c r="H7569" t="s">
        <v>44429</v>
      </c>
      <c r="I7569" t="s">
        <v>44431</v>
      </c>
      <c r="J7569" t="s">
        <v>44432</v>
      </c>
      <c r="K7569" t="s">
        <v>699</v>
      </c>
      <c r="L7569" t="s">
        <v>347</v>
      </c>
      <c r="M7569" t="s">
        <v>44030</v>
      </c>
      <c r="N7569" t="s">
        <v>2996</v>
      </c>
      <c r="O7569" t="s">
        <v>94</v>
      </c>
    </row>
    <row r="7570" spans="1:16" x14ac:dyDescent="0.2">
      <c r="A7570" t="s">
        <v>3121</v>
      </c>
      <c r="B7570" t="s">
        <v>3119</v>
      </c>
      <c r="C7570" s="1">
        <v>39276</v>
      </c>
      <c r="D7570" t="s">
        <v>65</v>
      </c>
      <c r="E7570" t="s">
        <v>3120</v>
      </c>
      <c r="G7570" t="s">
        <v>133</v>
      </c>
      <c r="H7570" t="s">
        <v>3121</v>
      </c>
      <c r="I7570" t="s">
        <v>3122</v>
      </c>
      <c r="J7570" t="s">
        <v>3123</v>
      </c>
      <c r="K7570" t="s">
        <v>240</v>
      </c>
      <c r="L7570" t="s">
        <v>115</v>
      </c>
      <c r="M7570" t="s">
        <v>241</v>
      </c>
      <c r="N7570" t="s">
        <v>1667</v>
      </c>
      <c r="O7570" t="s">
        <v>94</v>
      </c>
    </row>
    <row r="7571" spans="1:16" x14ac:dyDescent="0.2">
      <c r="A7571" t="s">
        <v>44026</v>
      </c>
      <c r="B7571" t="s">
        <v>44027</v>
      </c>
      <c r="C7571" s="1">
        <v>43122</v>
      </c>
      <c r="D7571" t="s">
        <v>65</v>
      </c>
      <c r="E7571" t="s">
        <v>1864</v>
      </c>
      <c r="F7571" t="s">
        <v>1865</v>
      </c>
      <c r="G7571" t="s">
        <v>2988</v>
      </c>
      <c r="H7571" t="s">
        <v>44026</v>
      </c>
      <c r="I7571" t="s">
        <v>44028</v>
      </c>
      <c r="J7571" t="s">
        <v>44029</v>
      </c>
      <c r="K7571" t="s">
        <v>699</v>
      </c>
      <c r="M7571" t="s">
        <v>44030</v>
      </c>
      <c r="N7571" t="s">
        <v>3601</v>
      </c>
      <c r="O7571" t="s">
        <v>94</v>
      </c>
      <c r="P7571" t="s">
        <v>44031</v>
      </c>
    </row>
    <row r="7572" spans="1:16" x14ac:dyDescent="0.2">
      <c r="A7572" t="s">
        <v>3125</v>
      </c>
      <c r="B7572" t="s">
        <v>3124</v>
      </c>
      <c r="C7572" s="1">
        <v>41311</v>
      </c>
      <c r="D7572" t="s">
        <v>65</v>
      </c>
      <c r="E7572" t="s">
        <v>290</v>
      </c>
      <c r="F7572" t="s">
        <v>291</v>
      </c>
      <c r="G7572" t="s">
        <v>133</v>
      </c>
      <c r="H7572" t="s">
        <v>3125</v>
      </c>
      <c r="I7572" t="s">
        <v>3122</v>
      </c>
      <c r="J7572" t="s">
        <v>3126</v>
      </c>
      <c r="K7572" t="s">
        <v>240</v>
      </c>
      <c r="L7572" t="s">
        <v>115</v>
      </c>
      <c r="M7572" t="s">
        <v>241</v>
      </c>
      <c r="N7572" t="s">
        <v>1667</v>
      </c>
      <c r="O7572" t="s">
        <v>94</v>
      </c>
      <c r="P7572" t="s">
        <v>117</v>
      </c>
    </row>
    <row r="7573" spans="1:16" x14ac:dyDescent="0.2">
      <c r="A7573" t="s">
        <v>2994</v>
      </c>
      <c r="B7573" t="s">
        <v>2993</v>
      </c>
      <c r="C7573" s="1">
        <v>43090</v>
      </c>
      <c r="D7573" t="s">
        <v>65</v>
      </c>
      <c r="E7573" t="s">
        <v>1864</v>
      </c>
      <c r="F7573" t="s">
        <v>1865</v>
      </c>
      <c r="G7573" t="s">
        <v>2988</v>
      </c>
      <c r="H7573" t="s">
        <v>2994</v>
      </c>
      <c r="I7573" t="s">
        <v>2995</v>
      </c>
      <c r="J7573" t="s">
        <v>43990</v>
      </c>
      <c r="K7573" t="s">
        <v>699</v>
      </c>
      <c r="M7573" t="s">
        <v>1646</v>
      </c>
      <c r="N7573" t="s">
        <v>2996</v>
      </c>
      <c r="O7573" t="s">
        <v>94</v>
      </c>
      <c r="P7573" t="s">
        <v>204</v>
      </c>
    </row>
    <row r="7574" spans="1:16" x14ac:dyDescent="0.2">
      <c r="A7574" t="s">
        <v>2534</v>
      </c>
      <c r="B7574" t="s">
        <v>2533</v>
      </c>
      <c r="C7574" s="1">
        <v>41806</v>
      </c>
      <c r="D7574" t="s">
        <v>65</v>
      </c>
      <c r="E7574" t="s">
        <v>1864</v>
      </c>
      <c r="F7574" t="s">
        <v>1865</v>
      </c>
      <c r="G7574" t="s">
        <v>2988</v>
      </c>
      <c r="H7574" t="s">
        <v>2534</v>
      </c>
      <c r="I7574" t="s">
        <v>43950</v>
      </c>
      <c r="J7574" t="s">
        <v>2535</v>
      </c>
      <c r="K7574" t="s">
        <v>240</v>
      </c>
      <c r="L7574" t="s">
        <v>115</v>
      </c>
      <c r="M7574" t="s">
        <v>241</v>
      </c>
      <c r="N7574" t="s">
        <v>2410</v>
      </c>
      <c r="O7574" t="s">
        <v>94</v>
      </c>
      <c r="P7574" t="s">
        <v>2536</v>
      </c>
    </row>
    <row r="7575" spans="1:16" x14ac:dyDescent="0.2">
      <c r="A7575" t="s">
        <v>2538</v>
      </c>
      <c r="B7575" t="s">
        <v>2537</v>
      </c>
      <c r="C7575" s="1">
        <v>41806</v>
      </c>
      <c r="D7575" t="s">
        <v>65</v>
      </c>
      <c r="E7575" t="s">
        <v>1864</v>
      </c>
      <c r="F7575" t="s">
        <v>1865</v>
      </c>
      <c r="G7575" t="s">
        <v>2988</v>
      </c>
      <c r="H7575" t="s">
        <v>2538</v>
      </c>
      <c r="I7575" t="s">
        <v>43951</v>
      </c>
      <c r="J7575" t="s">
        <v>2539</v>
      </c>
      <c r="K7575" t="s">
        <v>240</v>
      </c>
      <c r="L7575" t="s">
        <v>115</v>
      </c>
      <c r="M7575" t="s">
        <v>1646</v>
      </c>
      <c r="N7575" t="s">
        <v>2410</v>
      </c>
      <c r="O7575">
        <v>0</v>
      </c>
      <c r="P7575" t="s">
        <v>2540</v>
      </c>
    </row>
    <row r="7576" spans="1:16" x14ac:dyDescent="0.2">
      <c r="A7576" t="s">
        <v>2725</v>
      </c>
      <c r="B7576" t="s">
        <v>2724</v>
      </c>
      <c r="C7576" s="1">
        <v>42222</v>
      </c>
      <c r="D7576" t="s">
        <v>65</v>
      </c>
      <c r="E7576" t="s">
        <v>1864</v>
      </c>
      <c r="F7576" t="s">
        <v>1865</v>
      </c>
      <c r="G7576" t="s">
        <v>133</v>
      </c>
      <c r="H7576" t="s">
        <v>2725</v>
      </c>
      <c r="I7576" t="s">
        <v>2726</v>
      </c>
      <c r="J7576" t="s">
        <v>2727</v>
      </c>
      <c r="K7576" t="s">
        <v>240</v>
      </c>
      <c r="L7576" t="s">
        <v>115</v>
      </c>
      <c r="M7576" t="s">
        <v>1646</v>
      </c>
      <c r="N7576" t="s">
        <v>1662</v>
      </c>
      <c r="O7576" t="s">
        <v>94</v>
      </c>
      <c r="P7576" t="s">
        <v>204</v>
      </c>
    </row>
    <row r="7577" spans="1:16" x14ac:dyDescent="0.2">
      <c r="A7577" t="s">
        <v>43952</v>
      </c>
      <c r="B7577" t="s">
        <v>2537</v>
      </c>
      <c r="C7577" s="1">
        <v>41806</v>
      </c>
      <c r="D7577" t="s">
        <v>65</v>
      </c>
      <c r="E7577" t="s">
        <v>290</v>
      </c>
      <c r="F7577" t="s">
        <v>291</v>
      </c>
      <c r="G7577" t="s">
        <v>133</v>
      </c>
      <c r="H7577" t="s">
        <v>43952</v>
      </c>
      <c r="I7577" t="s">
        <v>2404</v>
      </c>
      <c r="J7577" t="s">
        <v>43953</v>
      </c>
      <c r="K7577" t="s">
        <v>240</v>
      </c>
      <c r="L7577" t="s">
        <v>115</v>
      </c>
      <c r="M7577" t="s">
        <v>241</v>
      </c>
      <c r="N7577" t="s">
        <v>2406</v>
      </c>
      <c r="O7577" t="s">
        <v>94</v>
      </c>
    </row>
    <row r="7578" spans="1:16" x14ac:dyDescent="0.2">
      <c r="A7578" t="s">
        <v>2408</v>
      </c>
      <c r="B7578" t="s">
        <v>2407</v>
      </c>
      <c r="C7578" s="1">
        <v>41619</v>
      </c>
      <c r="D7578" t="s">
        <v>65</v>
      </c>
      <c r="E7578" t="s">
        <v>1864</v>
      </c>
      <c r="F7578" t="s">
        <v>1865</v>
      </c>
      <c r="G7578" t="s">
        <v>2988</v>
      </c>
      <c r="H7578" t="s">
        <v>2408</v>
      </c>
      <c r="I7578" t="s">
        <v>43937</v>
      </c>
      <c r="J7578" t="s">
        <v>2409</v>
      </c>
      <c r="K7578" t="s">
        <v>240</v>
      </c>
      <c r="L7578" t="s">
        <v>115</v>
      </c>
      <c r="M7578" t="s">
        <v>241</v>
      </c>
      <c r="N7578" t="s">
        <v>2410</v>
      </c>
      <c r="O7578" t="s">
        <v>94</v>
      </c>
      <c r="P7578" t="s">
        <v>2411</v>
      </c>
    </row>
    <row r="7579" spans="1:16" x14ac:dyDescent="0.2">
      <c r="A7579" t="s">
        <v>2403</v>
      </c>
      <c r="B7579" t="s">
        <v>2402</v>
      </c>
      <c r="C7579" s="1">
        <v>41619</v>
      </c>
      <c r="D7579" t="s">
        <v>65</v>
      </c>
      <c r="E7579" t="s">
        <v>1864</v>
      </c>
      <c r="F7579" t="s">
        <v>1865</v>
      </c>
      <c r="G7579" t="s">
        <v>133</v>
      </c>
      <c r="H7579" t="s">
        <v>2403</v>
      </c>
      <c r="I7579" t="s">
        <v>2404</v>
      </c>
      <c r="J7579" t="s">
        <v>2405</v>
      </c>
      <c r="K7579" t="s">
        <v>240</v>
      </c>
      <c r="L7579" t="s">
        <v>115</v>
      </c>
      <c r="M7579" t="s">
        <v>241</v>
      </c>
      <c r="N7579" t="s">
        <v>2406</v>
      </c>
      <c r="O7579" t="s">
        <v>94</v>
      </c>
      <c r="P7579" t="s">
        <v>204</v>
      </c>
    </row>
    <row r="7580" spans="1:16" x14ac:dyDescent="0.2">
      <c r="A7580" t="s">
        <v>49118</v>
      </c>
      <c r="B7580" t="s">
        <v>49119</v>
      </c>
      <c r="C7580" s="1">
        <v>43579</v>
      </c>
      <c r="D7580" t="s">
        <v>65</v>
      </c>
      <c r="E7580" t="s">
        <v>1864</v>
      </c>
      <c r="F7580" t="s">
        <v>1865</v>
      </c>
      <c r="G7580" t="s">
        <v>2988</v>
      </c>
      <c r="H7580" t="s">
        <v>49118</v>
      </c>
      <c r="I7580" t="s">
        <v>49120</v>
      </c>
      <c r="J7580" t="s">
        <v>49121</v>
      </c>
      <c r="K7580" t="s">
        <v>42643</v>
      </c>
      <c r="L7580" t="s">
        <v>49122</v>
      </c>
      <c r="M7580" t="s">
        <v>44058</v>
      </c>
      <c r="N7580" t="s">
        <v>48908</v>
      </c>
      <c r="O7580" t="s">
        <v>94</v>
      </c>
      <c r="P7580" t="s">
        <v>49123</v>
      </c>
    </row>
    <row r="7581" spans="1:16" x14ac:dyDescent="0.2">
      <c r="A7581" t="s">
        <v>48903</v>
      </c>
      <c r="B7581" t="s">
        <v>48904</v>
      </c>
      <c r="C7581" s="1">
        <v>43615</v>
      </c>
      <c r="D7581" t="s">
        <v>65</v>
      </c>
      <c r="E7581" t="s">
        <v>1864</v>
      </c>
      <c r="F7581" t="s">
        <v>1865</v>
      </c>
      <c r="G7581" t="s">
        <v>2988</v>
      </c>
      <c r="H7581" t="s">
        <v>48903</v>
      </c>
      <c r="I7581" t="s">
        <v>48905</v>
      </c>
      <c r="J7581" t="s">
        <v>48906</v>
      </c>
      <c r="K7581" t="s">
        <v>42643</v>
      </c>
      <c r="L7581" t="s">
        <v>48907</v>
      </c>
      <c r="M7581" t="s">
        <v>44058</v>
      </c>
      <c r="N7581" t="s">
        <v>48908</v>
      </c>
      <c r="O7581" t="s">
        <v>94</v>
      </c>
      <c r="P7581" t="s">
        <v>48909</v>
      </c>
    </row>
    <row r="7582" spans="1:16" x14ac:dyDescent="0.2">
      <c r="A7582" t="s">
        <v>48644</v>
      </c>
      <c r="B7582" t="s">
        <v>48645</v>
      </c>
      <c r="C7582" s="1">
        <v>43917</v>
      </c>
      <c r="D7582" t="s">
        <v>65</v>
      </c>
      <c r="E7582" t="s">
        <v>1864</v>
      </c>
      <c r="F7582" t="s">
        <v>1865</v>
      </c>
      <c r="G7582" t="s">
        <v>2988</v>
      </c>
      <c r="H7582" t="s">
        <v>48644</v>
      </c>
      <c r="I7582" t="s">
        <v>48646</v>
      </c>
      <c r="J7582" t="s">
        <v>48647</v>
      </c>
      <c r="K7582" t="s">
        <v>240</v>
      </c>
      <c r="L7582" t="s">
        <v>48648</v>
      </c>
      <c r="M7582" t="s">
        <v>48649</v>
      </c>
      <c r="N7582" t="s">
        <v>3229</v>
      </c>
      <c r="O7582" t="s">
        <v>94</v>
      </c>
      <c r="P7582" t="s">
        <v>48650</v>
      </c>
    </row>
    <row r="7583" spans="1:16" x14ac:dyDescent="0.2">
      <c r="A7583" t="s">
        <v>48651</v>
      </c>
      <c r="B7583" t="s">
        <v>48652</v>
      </c>
      <c r="C7583" s="1">
        <v>43917</v>
      </c>
      <c r="D7583" t="s">
        <v>65</v>
      </c>
      <c r="E7583" t="s">
        <v>1864</v>
      </c>
      <c r="F7583" t="s">
        <v>1865</v>
      </c>
      <c r="G7583" t="s">
        <v>2988</v>
      </c>
      <c r="H7583" t="s">
        <v>48651</v>
      </c>
      <c r="I7583" t="s">
        <v>48646</v>
      </c>
      <c r="J7583" t="s">
        <v>48653</v>
      </c>
      <c r="K7583" t="s">
        <v>240</v>
      </c>
      <c r="L7583" t="s">
        <v>48654</v>
      </c>
      <c r="M7583" t="s">
        <v>48655</v>
      </c>
      <c r="N7583" t="s">
        <v>3229</v>
      </c>
      <c r="O7583" t="s">
        <v>94</v>
      </c>
      <c r="P7583" t="s">
        <v>48650</v>
      </c>
    </row>
    <row r="7584" spans="1:16" x14ac:dyDescent="0.2">
      <c r="A7584" t="s">
        <v>52044</v>
      </c>
      <c r="B7584" t="s">
        <v>52045</v>
      </c>
      <c r="C7584" s="1">
        <v>43917</v>
      </c>
      <c r="D7584" t="s">
        <v>65</v>
      </c>
      <c r="E7584" t="s">
        <v>1864</v>
      </c>
      <c r="F7584" t="s">
        <v>1865</v>
      </c>
      <c r="G7584" t="s">
        <v>43986</v>
      </c>
      <c r="H7584" t="s">
        <v>52044</v>
      </c>
      <c r="I7584" t="s">
        <v>51971</v>
      </c>
      <c r="J7584" t="s">
        <v>52046</v>
      </c>
      <c r="K7584" t="s">
        <v>42643</v>
      </c>
      <c r="L7584" t="s">
        <v>52047</v>
      </c>
      <c r="M7584" t="s">
        <v>2644</v>
      </c>
      <c r="N7584" t="s">
        <v>3229</v>
      </c>
      <c r="O7584" t="s">
        <v>94</v>
      </c>
      <c r="P7584" t="s">
        <v>48650</v>
      </c>
    </row>
    <row r="7585" spans="1:16" x14ac:dyDescent="0.2">
      <c r="A7585" t="s">
        <v>49305</v>
      </c>
      <c r="B7585" t="s">
        <v>49306</v>
      </c>
      <c r="C7585" s="1">
        <v>43892</v>
      </c>
      <c r="D7585" t="s">
        <v>65</v>
      </c>
      <c r="E7585" t="s">
        <v>1864</v>
      </c>
      <c r="F7585" t="s">
        <v>1865</v>
      </c>
      <c r="G7585" t="s">
        <v>2988</v>
      </c>
      <c r="H7585" t="s">
        <v>49305</v>
      </c>
      <c r="I7585" t="s">
        <v>49307</v>
      </c>
      <c r="J7585" t="s">
        <v>49308</v>
      </c>
      <c r="K7585" t="s">
        <v>240</v>
      </c>
      <c r="L7585" t="s">
        <v>49309</v>
      </c>
      <c r="M7585" t="s">
        <v>44058</v>
      </c>
      <c r="N7585" t="s">
        <v>3229</v>
      </c>
      <c r="O7585" t="s">
        <v>94</v>
      </c>
      <c r="P7585" t="s">
        <v>48650</v>
      </c>
    </row>
    <row r="7586" spans="1:16" x14ac:dyDescent="0.2">
      <c r="A7586" t="s">
        <v>52034</v>
      </c>
      <c r="B7586" t="s">
        <v>52035</v>
      </c>
      <c r="C7586" s="1">
        <v>43882</v>
      </c>
      <c r="D7586" t="s">
        <v>65</v>
      </c>
      <c r="E7586" t="s">
        <v>1864</v>
      </c>
      <c r="F7586" t="s">
        <v>1865</v>
      </c>
      <c r="G7586" t="s">
        <v>43986</v>
      </c>
      <c r="H7586" t="s">
        <v>52034</v>
      </c>
      <c r="I7586" t="s">
        <v>52036</v>
      </c>
      <c r="J7586" t="s">
        <v>52037</v>
      </c>
      <c r="K7586" t="s">
        <v>42643</v>
      </c>
      <c r="L7586" t="s">
        <v>52038</v>
      </c>
      <c r="M7586" t="s">
        <v>2644</v>
      </c>
      <c r="N7586" t="s">
        <v>3229</v>
      </c>
      <c r="O7586" t="s">
        <v>94</v>
      </c>
      <c r="P7586" t="s">
        <v>48650</v>
      </c>
    </row>
    <row r="7587" spans="1:16" x14ac:dyDescent="0.2">
      <c r="A7587" t="s">
        <v>52054</v>
      </c>
      <c r="B7587" t="s">
        <v>52055</v>
      </c>
      <c r="C7587" s="1">
        <v>43930</v>
      </c>
      <c r="D7587" t="s">
        <v>65</v>
      </c>
      <c r="E7587" t="s">
        <v>1864</v>
      </c>
      <c r="F7587" t="s">
        <v>1865</v>
      </c>
      <c r="G7587" t="s">
        <v>43986</v>
      </c>
      <c r="H7587" t="s">
        <v>52054</v>
      </c>
      <c r="I7587" t="s">
        <v>52056</v>
      </c>
      <c r="J7587" t="s">
        <v>52057</v>
      </c>
      <c r="K7587" t="s">
        <v>42643</v>
      </c>
      <c r="L7587" t="s">
        <v>52058</v>
      </c>
      <c r="M7587" t="s">
        <v>2644</v>
      </c>
      <c r="N7587" t="s">
        <v>3229</v>
      </c>
      <c r="O7587" t="s">
        <v>94</v>
      </c>
      <c r="P7587" t="s">
        <v>48650</v>
      </c>
    </row>
    <row r="7588" spans="1:16" x14ac:dyDescent="0.2">
      <c r="A7588" t="s">
        <v>48995</v>
      </c>
      <c r="B7588" t="s">
        <v>48996</v>
      </c>
      <c r="C7588" s="1">
        <v>43577</v>
      </c>
      <c r="D7588" t="s">
        <v>65</v>
      </c>
      <c r="E7588" t="s">
        <v>1864</v>
      </c>
      <c r="F7588" t="s">
        <v>1865</v>
      </c>
      <c r="G7588" t="s">
        <v>2988</v>
      </c>
      <c r="H7588" t="s">
        <v>48995</v>
      </c>
      <c r="I7588" t="s">
        <v>48997</v>
      </c>
      <c r="J7588" t="s">
        <v>48998</v>
      </c>
      <c r="K7588" t="s">
        <v>42643</v>
      </c>
      <c r="L7588" t="s">
        <v>48999</v>
      </c>
      <c r="M7588" t="s">
        <v>44058</v>
      </c>
      <c r="N7588" t="s">
        <v>48908</v>
      </c>
      <c r="O7588" t="s">
        <v>94</v>
      </c>
      <c r="P7588" t="s">
        <v>49000</v>
      </c>
    </row>
    <row r="7589" spans="1:16" x14ac:dyDescent="0.2">
      <c r="A7589" t="s">
        <v>48659</v>
      </c>
      <c r="B7589" t="s">
        <v>48660</v>
      </c>
      <c r="C7589" s="1">
        <v>43917</v>
      </c>
      <c r="D7589" t="s">
        <v>65</v>
      </c>
      <c r="E7589" t="s">
        <v>1864</v>
      </c>
      <c r="F7589" t="s">
        <v>1865</v>
      </c>
      <c r="G7589" t="s">
        <v>2988</v>
      </c>
      <c r="H7589" t="s">
        <v>48659</v>
      </c>
      <c r="I7589" t="s">
        <v>48646</v>
      </c>
      <c r="J7589" t="s">
        <v>48661</v>
      </c>
      <c r="K7589" t="s">
        <v>240</v>
      </c>
      <c r="L7589" t="s">
        <v>48662</v>
      </c>
      <c r="M7589" t="s">
        <v>48655</v>
      </c>
      <c r="N7589" t="s">
        <v>3229</v>
      </c>
      <c r="O7589" t="s">
        <v>94</v>
      </c>
      <c r="P7589" t="s">
        <v>48650</v>
      </c>
    </row>
    <row r="7590" spans="1:16" x14ac:dyDescent="0.2">
      <c r="A7590" t="s">
        <v>37267</v>
      </c>
      <c r="B7590" t="s">
        <v>37268</v>
      </c>
      <c r="C7590" s="1">
        <v>43304</v>
      </c>
      <c r="D7590" t="s">
        <v>65</v>
      </c>
      <c r="E7590" t="s">
        <v>25263</v>
      </c>
      <c r="F7590" t="s">
        <v>25264</v>
      </c>
      <c r="G7590" t="s">
        <v>25198</v>
      </c>
      <c r="H7590" t="s">
        <v>37267</v>
      </c>
      <c r="I7590" t="s">
        <v>25161</v>
      </c>
      <c r="J7590" t="s">
        <v>37269</v>
      </c>
      <c r="K7590" t="s">
        <v>25173</v>
      </c>
      <c r="L7590" t="s">
        <v>25987</v>
      </c>
      <c r="M7590" t="s">
        <v>36933</v>
      </c>
      <c r="N7590" t="s">
        <v>37270</v>
      </c>
    </row>
    <row r="7591" spans="1:16" x14ac:dyDescent="0.2">
      <c r="A7591" t="s">
        <v>29187</v>
      </c>
      <c r="B7591" t="s">
        <v>29186</v>
      </c>
      <c r="C7591" s="1">
        <v>41387</v>
      </c>
      <c r="D7591" t="s">
        <v>65</v>
      </c>
      <c r="E7591" t="s">
        <v>25177</v>
      </c>
      <c r="F7591" t="s">
        <v>34200</v>
      </c>
      <c r="G7591" t="s">
        <v>25209</v>
      </c>
      <c r="H7591" t="s">
        <v>29187</v>
      </c>
      <c r="I7591" t="s">
        <v>25155</v>
      </c>
      <c r="J7591" t="s">
        <v>34309</v>
      </c>
      <c r="K7591" t="s">
        <v>25156</v>
      </c>
      <c r="L7591" t="s">
        <v>29188</v>
      </c>
      <c r="M7591" t="s">
        <v>35708</v>
      </c>
      <c r="N7591" t="s">
        <v>35709</v>
      </c>
      <c r="P7591" t="s">
        <v>1296</v>
      </c>
    </row>
    <row r="7592" spans="1:16" x14ac:dyDescent="0.2">
      <c r="A7592" t="s">
        <v>18456</v>
      </c>
      <c r="B7592" t="s">
        <v>18455</v>
      </c>
      <c r="C7592" s="1">
        <v>39148</v>
      </c>
      <c r="D7592" t="s">
        <v>65</v>
      </c>
      <c r="E7592" t="s">
        <v>76</v>
      </c>
      <c r="F7592" t="s">
        <v>77</v>
      </c>
      <c r="G7592" t="s">
        <v>127</v>
      </c>
      <c r="H7592" t="s">
        <v>18456</v>
      </c>
      <c r="I7592" t="s">
        <v>18457</v>
      </c>
      <c r="J7592" t="s">
        <v>18458</v>
      </c>
      <c r="K7592" t="s">
        <v>245</v>
      </c>
      <c r="L7592" t="s">
        <v>115</v>
      </c>
      <c r="M7592" t="s">
        <v>9834</v>
      </c>
      <c r="N7592" t="s">
        <v>306</v>
      </c>
      <c r="O7592" t="s">
        <v>153</v>
      </c>
      <c r="P7592" t="s">
        <v>117</v>
      </c>
    </row>
    <row r="7593" spans="1:16" x14ac:dyDescent="0.2">
      <c r="A7593" t="s">
        <v>46287</v>
      </c>
      <c r="B7593" t="s">
        <v>46288</v>
      </c>
      <c r="C7593" s="1">
        <v>43098</v>
      </c>
      <c r="D7593" t="s">
        <v>65</v>
      </c>
      <c r="E7593" t="s">
        <v>76</v>
      </c>
      <c r="F7593" t="s">
        <v>77</v>
      </c>
      <c r="G7593" t="s">
        <v>721</v>
      </c>
      <c r="H7593" t="s">
        <v>46287</v>
      </c>
      <c r="I7593" t="s">
        <v>46289</v>
      </c>
      <c r="J7593" t="s">
        <v>46290</v>
      </c>
      <c r="K7593" t="s">
        <v>86</v>
      </c>
      <c r="M7593" t="s">
        <v>9605</v>
      </c>
      <c r="N7593" t="s">
        <v>306</v>
      </c>
      <c r="O7593" t="s">
        <v>94</v>
      </c>
    </row>
    <row r="7594" spans="1:16" x14ac:dyDescent="0.2">
      <c r="A7594" t="s">
        <v>50790</v>
      </c>
      <c r="B7594" t="s">
        <v>50791</v>
      </c>
      <c r="C7594" s="1">
        <v>43780</v>
      </c>
      <c r="D7594" t="s">
        <v>65</v>
      </c>
      <c r="E7594" t="s">
        <v>76</v>
      </c>
      <c r="F7594" t="s">
        <v>77</v>
      </c>
      <c r="G7594" t="s">
        <v>721</v>
      </c>
      <c r="H7594" t="s">
        <v>50790</v>
      </c>
      <c r="I7594" t="s">
        <v>50792</v>
      </c>
      <c r="J7594" t="s">
        <v>50793</v>
      </c>
      <c r="K7594" t="s">
        <v>245</v>
      </c>
      <c r="L7594" t="s">
        <v>50794</v>
      </c>
      <c r="M7594" t="s">
        <v>10117</v>
      </c>
      <c r="N7594" t="s">
        <v>306</v>
      </c>
      <c r="O7594" t="s">
        <v>94</v>
      </c>
      <c r="P7594" t="s">
        <v>3883</v>
      </c>
    </row>
    <row r="7595" spans="1:16" x14ac:dyDescent="0.2">
      <c r="A7595" t="s">
        <v>10470</v>
      </c>
      <c r="B7595" t="s">
        <v>10469</v>
      </c>
      <c r="C7595" s="1">
        <v>42605</v>
      </c>
      <c r="D7595" t="s">
        <v>65</v>
      </c>
      <c r="E7595" t="s">
        <v>76</v>
      </c>
      <c r="F7595" t="s">
        <v>77</v>
      </c>
      <c r="G7595" t="s">
        <v>127</v>
      </c>
      <c r="H7595" t="s">
        <v>10470</v>
      </c>
      <c r="I7595" t="s">
        <v>46270</v>
      </c>
      <c r="J7595" t="s">
        <v>10472</v>
      </c>
      <c r="K7595" t="s">
        <v>2172</v>
      </c>
      <c r="L7595" t="s">
        <v>347</v>
      </c>
      <c r="M7595" t="s">
        <v>7435</v>
      </c>
      <c r="N7595" t="s">
        <v>306</v>
      </c>
      <c r="O7595" t="s">
        <v>153</v>
      </c>
    </row>
    <row r="7596" spans="1:16" x14ac:dyDescent="0.2">
      <c r="A7596" t="s">
        <v>18339</v>
      </c>
      <c r="B7596" t="s">
        <v>18338</v>
      </c>
      <c r="C7596" s="1">
        <v>42787</v>
      </c>
      <c r="D7596" t="s">
        <v>65</v>
      </c>
      <c r="E7596" t="s">
        <v>76</v>
      </c>
      <c r="F7596" t="s">
        <v>77</v>
      </c>
      <c r="G7596" t="s">
        <v>127</v>
      </c>
      <c r="H7596" t="s">
        <v>18339</v>
      </c>
      <c r="I7596" t="s">
        <v>10471</v>
      </c>
      <c r="J7596" t="s">
        <v>18340</v>
      </c>
      <c r="K7596" t="s">
        <v>2172</v>
      </c>
      <c r="M7596" t="s">
        <v>7435</v>
      </c>
      <c r="N7596" t="s">
        <v>306</v>
      </c>
      <c r="O7596" t="s">
        <v>153</v>
      </c>
    </row>
    <row r="7597" spans="1:16" x14ac:dyDescent="0.2">
      <c r="A7597" t="s">
        <v>18342</v>
      </c>
      <c r="B7597" t="s">
        <v>18341</v>
      </c>
      <c r="C7597" s="1">
        <v>42844</v>
      </c>
      <c r="D7597" t="s">
        <v>65</v>
      </c>
      <c r="E7597" t="s">
        <v>76</v>
      </c>
      <c r="F7597" t="s">
        <v>77</v>
      </c>
      <c r="G7597" t="s">
        <v>127</v>
      </c>
      <c r="H7597" t="s">
        <v>18342</v>
      </c>
      <c r="I7597" t="s">
        <v>18343</v>
      </c>
      <c r="J7597" t="s">
        <v>18344</v>
      </c>
      <c r="K7597" t="s">
        <v>86</v>
      </c>
      <c r="M7597" t="s">
        <v>7435</v>
      </c>
      <c r="N7597" t="s">
        <v>306</v>
      </c>
      <c r="O7597" t="s">
        <v>153</v>
      </c>
    </row>
    <row r="7598" spans="1:16" x14ac:dyDescent="0.2">
      <c r="A7598" t="s">
        <v>10024</v>
      </c>
      <c r="B7598" t="s">
        <v>10023</v>
      </c>
      <c r="C7598" s="1">
        <v>42944</v>
      </c>
      <c r="D7598" t="s">
        <v>65</v>
      </c>
      <c r="E7598" t="s">
        <v>76</v>
      </c>
      <c r="F7598" t="s">
        <v>77</v>
      </c>
      <c r="G7598" t="s">
        <v>127</v>
      </c>
      <c r="H7598" t="s">
        <v>10024</v>
      </c>
      <c r="I7598" t="s">
        <v>46145</v>
      </c>
      <c r="J7598" t="s">
        <v>10025</v>
      </c>
      <c r="K7598" t="s">
        <v>245</v>
      </c>
      <c r="M7598" t="s">
        <v>10026</v>
      </c>
      <c r="N7598" t="s">
        <v>313</v>
      </c>
      <c r="O7598" t="s">
        <v>153</v>
      </c>
    </row>
    <row r="7599" spans="1:16" x14ac:dyDescent="0.2">
      <c r="A7599" t="s">
        <v>47631</v>
      </c>
      <c r="B7599" t="s">
        <v>47632</v>
      </c>
      <c r="C7599" s="1">
        <v>42921</v>
      </c>
      <c r="D7599" t="s">
        <v>65</v>
      </c>
      <c r="E7599" t="s">
        <v>76</v>
      </c>
      <c r="F7599" t="s">
        <v>77</v>
      </c>
      <c r="G7599" t="s">
        <v>127</v>
      </c>
      <c r="H7599" t="s">
        <v>47631</v>
      </c>
      <c r="I7599" t="s">
        <v>47633</v>
      </c>
      <c r="J7599" t="s">
        <v>47634</v>
      </c>
      <c r="K7599" t="s">
        <v>86</v>
      </c>
      <c r="M7599" t="s">
        <v>7435</v>
      </c>
      <c r="N7599" t="s">
        <v>306</v>
      </c>
      <c r="O7599" t="s">
        <v>153</v>
      </c>
    </row>
    <row r="7600" spans="1:16" x14ac:dyDescent="0.2">
      <c r="A7600" t="s">
        <v>9938</v>
      </c>
      <c r="B7600" t="s">
        <v>9937</v>
      </c>
      <c r="C7600" s="1">
        <v>42207</v>
      </c>
      <c r="D7600" t="s">
        <v>65</v>
      </c>
      <c r="E7600" t="s">
        <v>76</v>
      </c>
      <c r="F7600" t="s">
        <v>77</v>
      </c>
      <c r="G7600" t="s">
        <v>127</v>
      </c>
      <c r="H7600" t="s">
        <v>9938</v>
      </c>
      <c r="I7600" t="s">
        <v>46139</v>
      </c>
      <c r="J7600" t="s">
        <v>9939</v>
      </c>
      <c r="K7600" t="s">
        <v>86</v>
      </c>
      <c r="M7600" t="s">
        <v>9940</v>
      </c>
      <c r="N7600" t="s">
        <v>313</v>
      </c>
      <c r="O7600" t="s">
        <v>153</v>
      </c>
      <c r="P7600" t="s">
        <v>192</v>
      </c>
    </row>
    <row r="7601" spans="1:16" x14ac:dyDescent="0.2">
      <c r="A7601" t="s">
        <v>51856</v>
      </c>
      <c r="B7601" t="s">
        <v>51857</v>
      </c>
      <c r="C7601" s="1">
        <v>43923</v>
      </c>
      <c r="D7601" t="s">
        <v>65</v>
      </c>
      <c r="E7601" t="s">
        <v>76</v>
      </c>
      <c r="F7601" t="s">
        <v>77</v>
      </c>
      <c r="G7601" t="s">
        <v>127</v>
      </c>
      <c r="H7601" t="s">
        <v>51856</v>
      </c>
      <c r="I7601" t="s">
        <v>51858</v>
      </c>
      <c r="J7601" t="s">
        <v>51859</v>
      </c>
      <c r="K7601" t="s">
        <v>93</v>
      </c>
      <c r="L7601" t="s">
        <v>51860</v>
      </c>
      <c r="M7601" t="s">
        <v>7435</v>
      </c>
      <c r="N7601" t="s">
        <v>306</v>
      </c>
      <c r="O7601" t="s">
        <v>153</v>
      </c>
      <c r="P7601" t="s">
        <v>48567</v>
      </c>
    </row>
    <row r="7602" spans="1:16" x14ac:dyDescent="0.2">
      <c r="A7602" t="s">
        <v>30760</v>
      </c>
      <c r="B7602" t="s">
        <v>30759</v>
      </c>
      <c r="C7602" s="1">
        <v>43090</v>
      </c>
      <c r="D7602" t="s">
        <v>65</v>
      </c>
      <c r="E7602" t="s">
        <v>25295</v>
      </c>
      <c r="F7602" t="s">
        <v>25296</v>
      </c>
      <c r="G7602" t="s">
        <v>25209</v>
      </c>
      <c r="H7602" t="s">
        <v>30760</v>
      </c>
      <c r="I7602" t="s">
        <v>25155</v>
      </c>
      <c r="J7602" t="s">
        <v>34309</v>
      </c>
      <c r="K7602" t="s">
        <v>25156</v>
      </c>
      <c r="L7602" t="s">
        <v>29215</v>
      </c>
      <c r="M7602" t="s">
        <v>30761</v>
      </c>
      <c r="N7602" t="s">
        <v>30762</v>
      </c>
      <c r="P7602" t="s">
        <v>30763</v>
      </c>
    </row>
    <row r="7603" spans="1:16" x14ac:dyDescent="0.2">
      <c r="A7603" t="s">
        <v>11372</v>
      </c>
      <c r="B7603" t="s">
        <v>11371</v>
      </c>
      <c r="C7603" s="1">
        <v>41135</v>
      </c>
      <c r="D7603" t="s">
        <v>65</v>
      </c>
      <c r="E7603" t="s">
        <v>354</v>
      </c>
      <c r="F7603" t="s">
        <v>355</v>
      </c>
      <c r="G7603" t="s">
        <v>127</v>
      </c>
      <c r="H7603" t="s">
        <v>11372</v>
      </c>
      <c r="I7603" t="s">
        <v>11373</v>
      </c>
      <c r="J7603" t="s">
        <v>11374</v>
      </c>
      <c r="K7603" t="s">
        <v>160</v>
      </c>
      <c r="M7603" t="s">
        <v>11375</v>
      </c>
      <c r="N7603" t="s">
        <v>11376</v>
      </c>
      <c r="O7603" t="s">
        <v>153</v>
      </c>
      <c r="P7603" t="s">
        <v>117</v>
      </c>
    </row>
    <row r="7604" spans="1:16" x14ac:dyDescent="0.2">
      <c r="A7604" t="s">
        <v>46548</v>
      </c>
      <c r="B7604" t="s">
        <v>46549</v>
      </c>
      <c r="C7604" s="1">
        <v>43409</v>
      </c>
      <c r="D7604" t="s">
        <v>65</v>
      </c>
      <c r="E7604" t="s">
        <v>354</v>
      </c>
      <c r="F7604" t="s">
        <v>355</v>
      </c>
      <c r="G7604" t="s">
        <v>127</v>
      </c>
      <c r="H7604" t="s">
        <v>46548</v>
      </c>
      <c r="I7604" t="s">
        <v>46550</v>
      </c>
      <c r="J7604" t="s">
        <v>46551</v>
      </c>
      <c r="K7604" t="s">
        <v>160</v>
      </c>
      <c r="L7604" t="s">
        <v>115</v>
      </c>
      <c r="M7604" t="s">
        <v>46552</v>
      </c>
      <c r="N7604" t="s">
        <v>46553</v>
      </c>
      <c r="O7604" t="s">
        <v>153</v>
      </c>
    </row>
    <row r="7605" spans="1:16" x14ac:dyDescent="0.2">
      <c r="A7605" t="s">
        <v>13179</v>
      </c>
      <c r="B7605" t="s">
        <v>13178</v>
      </c>
      <c r="C7605" s="1">
        <v>35432</v>
      </c>
      <c r="D7605" t="s">
        <v>65</v>
      </c>
      <c r="E7605" t="s">
        <v>420</v>
      </c>
      <c r="F7605" t="s">
        <v>421</v>
      </c>
      <c r="G7605" t="s">
        <v>127</v>
      </c>
      <c r="H7605" t="s">
        <v>13179</v>
      </c>
      <c r="I7605" t="s">
        <v>13180</v>
      </c>
      <c r="J7605" t="s">
        <v>13181</v>
      </c>
      <c r="K7605" t="s">
        <v>160</v>
      </c>
      <c r="M7605" t="s">
        <v>13182</v>
      </c>
      <c r="N7605" t="s">
        <v>422</v>
      </c>
      <c r="O7605" t="s">
        <v>153</v>
      </c>
    </row>
    <row r="7606" spans="1:16" x14ac:dyDescent="0.2">
      <c r="A7606" t="s">
        <v>35253</v>
      </c>
      <c r="B7606" t="s">
        <v>27985</v>
      </c>
      <c r="C7606" s="1">
        <v>37796</v>
      </c>
      <c r="D7606" t="s">
        <v>65</v>
      </c>
      <c r="E7606" t="s">
        <v>25313</v>
      </c>
      <c r="F7606" t="s">
        <v>34235</v>
      </c>
      <c r="G7606" t="s">
        <v>25147</v>
      </c>
      <c r="H7606" t="s">
        <v>35253</v>
      </c>
      <c r="J7606" t="s">
        <v>35254</v>
      </c>
      <c r="K7606" t="s">
        <v>25205</v>
      </c>
      <c r="L7606" t="s">
        <v>115</v>
      </c>
      <c r="M7606" t="s">
        <v>27986</v>
      </c>
      <c r="N7606" t="s">
        <v>25430</v>
      </c>
      <c r="P7606" t="s">
        <v>35101</v>
      </c>
    </row>
    <row r="7607" spans="1:16" x14ac:dyDescent="0.2">
      <c r="A7607" t="s">
        <v>39612</v>
      </c>
      <c r="B7607" t="s">
        <v>39613</v>
      </c>
      <c r="C7607" s="1">
        <v>43707</v>
      </c>
      <c r="D7607" t="s">
        <v>65</v>
      </c>
      <c r="E7607" t="s">
        <v>170</v>
      </c>
      <c r="F7607" t="s">
        <v>171</v>
      </c>
      <c r="G7607" t="s">
        <v>25209</v>
      </c>
      <c r="H7607" t="s">
        <v>39612</v>
      </c>
      <c r="I7607" t="s">
        <v>25155</v>
      </c>
      <c r="J7607" t="s">
        <v>34309</v>
      </c>
      <c r="K7607" t="s">
        <v>25156</v>
      </c>
      <c r="L7607" t="s">
        <v>39614</v>
      </c>
      <c r="M7607" t="s">
        <v>39615</v>
      </c>
      <c r="N7607" t="s">
        <v>39616</v>
      </c>
      <c r="P7607" t="s">
        <v>39617</v>
      </c>
    </row>
    <row r="7608" spans="1:16" x14ac:dyDescent="0.2">
      <c r="A7608" t="s">
        <v>36065</v>
      </c>
      <c r="B7608" t="s">
        <v>28995</v>
      </c>
      <c r="C7608" s="1">
        <v>37587</v>
      </c>
      <c r="D7608" t="s">
        <v>65</v>
      </c>
      <c r="E7608" t="s">
        <v>147</v>
      </c>
      <c r="F7608" t="s">
        <v>148</v>
      </c>
      <c r="G7608" t="s">
        <v>25147</v>
      </c>
      <c r="H7608" t="s">
        <v>36065</v>
      </c>
      <c r="J7608" t="s">
        <v>34309</v>
      </c>
      <c r="K7608" t="s">
        <v>25205</v>
      </c>
      <c r="L7608" t="s">
        <v>115</v>
      </c>
      <c r="N7608" t="s">
        <v>25289</v>
      </c>
      <c r="P7608" t="s">
        <v>34912</v>
      </c>
    </row>
    <row r="7609" spans="1:16" x14ac:dyDescent="0.2">
      <c r="A7609" t="s">
        <v>28092</v>
      </c>
      <c r="B7609" t="s">
        <v>28091</v>
      </c>
      <c r="C7609" s="1">
        <v>36838</v>
      </c>
      <c r="D7609" t="s">
        <v>65</v>
      </c>
      <c r="E7609" t="s">
        <v>25313</v>
      </c>
      <c r="F7609" t="s">
        <v>34235</v>
      </c>
      <c r="G7609" t="s">
        <v>25627</v>
      </c>
      <c r="H7609" t="s">
        <v>28092</v>
      </c>
      <c r="I7609" t="s">
        <v>28093</v>
      </c>
      <c r="J7609" t="s">
        <v>35232</v>
      </c>
      <c r="K7609" t="s">
        <v>26192</v>
      </c>
      <c r="N7609" t="s">
        <v>28094</v>
      </c>
      <c r="P7609" t="s">
        <v>25255</v>
      </c>
    </row>
    <row r="7610" spans="1:16" x14ac:dyDescent="0.2">
      <c r="A7610" t="s">
        <v>35239</v>
      </c>
      <c r="B7610" t="s">
        <v>28002</v>
      </c>
      <c r="C7610" s="1">
        <v>38140</v>
      </c>
      <c r="D7610" t="s">
        <v>65</v>
      </c>
      <c r="E7610" t="s">
        <v>25336</v>
      </c>
      <c r="F7610" t="s">
        <v>25337</v>
      </c>
      <c r="G7610" t="s">
        <v>25147</v>
      </c>
      <c r="H7610" t="s">
        <v>35239</v>
      </c>
      <c r="I7610" t="s">
        <v>28003</v>
      </c>
      <c r="J7610" t="s">
        <v>35096</v>
      </c>
      <c r="K7610" t="s">
        <v>25205</v>
      </c>
      <c r="L7610" t="s">
        <v>28004</v>
      </c>
      <c r="M7610" t="s">
        <v>35240</v>
      </c>
      <c r="N7610" t="s">
        <v>26835</v>
      </c>
      <c r="P7610" t="s">
        <v>35241</v>
      </c>
    </row>
    <row r="7611" spans="1:16" x14ac:dyDescent="0.2">
      <c r="A7611" t="s">
        <v>28181</v>
      </c>
      <c r="B7611" t="s">
        <v>28180</v>
      </c>
      <c r="C7611" s="1">
        <v>37614</v>
      </c>
      <c r="D7611" t="s">
        <v>65</v>
      </c>
      <c r="E7611" t="s">
        <v>25222</v>
      </c>
      <c r="F7611" t="s">
        <v>25223</v>
      </c>
      <c r="G7611" t="s">
        <v>25627</v>
      </c>
      <c r="H7611" t="s">
        <v>28181</v>
      </c>
      <c r="J7611" t="s">
        <v>35268</v>
      </c>
      <c r="K7611" t="s">
        <v>25219</v>
      </c>
      <c r="N7611" t="s">
        <v>28182</v>
      </c>
    </row>
    <row r="7612" spans="1:16" x14ac:dyDescent="0.2">
      <c r="A7612" t="s">
        <v>28751</v>
      </c>
      <c r="B7612" t="s">
        <v>28749</v>
      </c>
      <c r="C7612" s="1">
        <v>38401</v>
      </c>
      <c r="D7612" t="s">
        <v>65</v>
      </c>
      <c r="E7612" t="s">
        <v>28750</v>
      </c>
      <c r="F7612" t="s">
        <v>35526</v>
      </c>
      <c r="G7612" t="s">
        <v>25627</v>
      </c>
      <c r="H7612" t="s">
        <v>28751</v>
      </c>
      <c r="J7612" t="s">
        <v>35527</v>
      </c>
      <c r="K7612" t="s">
        <v>25219</v>
      </c>
      <c r="N7612" t="s">
        <v>28752</v>
      </c>
    </row>
    <row r="7613" spans="1:16" x14ac:dyDescent="0.2">
      <c r="A7613" t="s">
        <v>14346</v>
      </c>
      <c r="B7613" t="s">
        <v>14345</v>
      </c>
      <c r="C7613" s="1">
        <v>37495</v>
      </c>
      <c r="D7613" t="s">
        <v>65</v>
      </c>
      <c r="E7613" t="s">
        <v>319</v>
      </c>
      <c r="F7613" t="s">
        <v>320</v>
      </c>
      <c r="G7613" t="s">
        <v>127</v>
      </c>
      <c r="H7613" t="s">
        <v>14346</v>
      </c>
      <c r="I7613" t="s">
        <v>14347</v>
      </c>
      <c r="J7613" t="s">
        <v>14348</v>
      </c>
      <c r="K7613" t="s">
        <v>86</v>
      </c>
      <c r="L7613" t="s">
        <v>254</v>
      </c>
      <c r="M7613" t="s">
        <v>14349</v>
      </c>
      <c r="N7613" t="s">
        <v>415</v>
      </c>
      <c r="O7613" t="s">
        <v>153</v>
      </c>
    </row>
    <row r="7614" spans="1:16" x14ac:dyDescent="0.2">
      <c r="A7614" t="s">
        <v>12726</v>
      </c>
      <c r="B7614" t="s">
        <v>12725</v>
      </c>
      <c r="C7614" s="1">
        <v>42562</v>
      </c>
      <c r="D7614" t="s">
        <v>65</v>
      </c>
      <c r="E7614" t="s">
        <v>319</v>
      </c>
      <c r="F7614" t="s">
        <v>320</v>
      </c>
      <c r="G7614" t="s">
        <v>127</v>
      </c>
      <c r="H7614" t="s">
        <v>12726</v>
      </c>
      <c r="I7614" t="s">
        <v>12727</v>
      </c>
      <c r="J7614" t="s">
        <v>12728</v>
      </c>
      <c r="K7614" t="s">
        <v>160</v>
      </c>
      <c r="M7614" t="s">
        <v>11375</v>
      </c>
      <c r="N7614" t="s">
        <v>12729</v>
      </c>
      <c r="O7614" t="s">
        <v>153</v>
      </c>
    </row>
    <row r="7615" spans="1:16" x14ac:dyDescent="0.2">
      <c r="A7615" t="s">
        <v>25770</v>
      </c>
      <c r="B7615" t="s">
        <v>25769</v>
      </c>
      <c r="C7615" s="1">
        <v>41845</v>
      </c>
      <c r="D7615" t="s">
        <v>65</v>
      </c>
      <c r="E7615" t="s">
        <v>25222</v>
      </c>
      <c r="F7615" t="s">
        <v>25223</v>
      </c>
      <c r="G7615" t="s">
        <v>25147</v>
      </c>
      <c r="H7615" t="s">
        <v>25770</v>
      </c>
      <c r="I7615" t="s">
        <v>25488</v>
      </c>
      <c r="J7615" t="s">
        <v>34309</v>
      </c>
      <c r="K7615" t="s">
        <v>25156</v>
      </c>
      <c r="L7615" t="s">
        <v>25618</v>
      </c>
      <c r="M7615" t="s">
        <v>34310</v>
      </c>
      <c r="N7615" t="s">
        <v>25771</v>
      </c>
      <c r="P7615" t="s">
        <v>25182</v>
      </c>
    </row>
    <row r="7616" spans="1:16" x14ac:dyDescent="0.2">
      <c r="A7616" t="s">
        <v>31763</v>
      </c>
      <c r="B7616" t="s">
        <v>31762</v>
      </c>
      <c r="C7616" s="1">
        <v>42853</v>
      </c>
      <c r="D7616" t="s">
        <v>65</v>
      </c>
      <c r="E7616" t="s">
        <v>25244</v>
      </c>
      <c r="F7616" t="s">
        <v>25245</v>
      </c>
      <c r="G7616" t="s">
        <v>25147</v>
      </c>
      <c r="H7616" t="s">
        <v>31763</v>
      </c>
      <c r="I7616" t="s">
        <v>31760</v>
      </c>
      <c r="J7616" t="s">
        <v>34309</v>
      </c>
      <c r="K7616" t="s">
        <v>25156</v>
      </c>
      <c r="L7616" t="s">
        <v>31761</v>
      </c>
      <c r="M7616" t="s">
        <v>30176</v>
      </c>
      <c r="N7616" t="s">
        <v>31332</v>
      </c>
    </row>
    <row r="7617" spans="1:16" x14ac:dyDescent="0.2">
      <c r="A7617" t="s">
        <v>14375</v>
      </c>
      <c r="B7617" t="s">
        <v>14374</v>
      </c>
      <c r="C7617" s="1">
        <v>37118</v>
      </c>
      <c r="D7617" t="s">
        <v>65</v>
      </c>
      <c r="E7617" t="s">
        <v>548</v>
      </c>
      <c r="F7617" t="s">
        <v>549</v>
      </c>
      <c r="G7617" t="s">
        <v>127</v>
      </c>
      <c r="H7617" t="s">
        <v>14375</v>
      </c>
      <c r="I7617" t="s">
        <v>14376</v>
      </c>
      <c r="J7617" t="s">
        <v>14377</v>
      </c>
      <c r="K7617" t="s">
        <v>111</v>
      </c>
      <c r="M7617" t="s">
        <v>13855</v>
      </c>
      <c r="N7617" t="s">
        <v>14378</v>
      </c>
      <c r="O7617" t="s">
        <v>153</v>
      </c>
    </row>
    <row r="7618" spans="1:16" x14ac:dyDescent="0.2">
      <c r="A7618" t="s">
        <v>13253</v>
      </c>
      <c r="B7618" t="s">
        <v>13252</v>
      </c>
      <c r="C7618" s="1">
        <v>35639</v>
      </c>
      <c r="E7618" t="s">
        <v>70</v>
      </c>
      <c r="G7618" t="s">
        <v>127</v>
      </c>
      <c r="H7618" t="s">
        <v>13253</v>
      </c>
      <c r="I7618" t="s">
        <v>13254</v>
      </c>
      <c r="J7618" t="s">
        <v>13255</v>
      </c>
      <c r="K7618" t="s">
        <v>160</v>
      </c>
      <c r="L7618" t="s">
        <v>115</v>
      </c>
      <c r="M7618" t="s">
        <v>12010</v>
      </c>
      <c r="N7618" t="s">
        <v>436</v>
      </c>
      <c r="O7618" t="s">
        <v>153</v>
      </c>
      <c r="P7618" t="s">
        <v>41521</v>
      </c>
    </row>
    <row r="7619" spans="1:16" x14ac:dyDescent="0.2">
      <c r="A7619" t="s">
        <v>14370</v>
      </c>
      <c r="B7619" t="s">
        <v>14369</v>
      </c>
      <c r="C7619" s="1">
        <v>36881</v>
      </c>
      <c r="D7619" t="s">
        <v>65</v>
      </c>
      <c r="E7619" t="s">
        <v>90</v>
      </c>
      <c r="F7619" t="s">
        <v>91</v>
      </c>
      <c r="G7619" t="s">
        <v>127</v>
      </c>
      <c r="H7619" t="s">
        <v>14370</v>
      </c>
      <c r="I7619" t="s">
        <v>14371</v>
      </c>
      <c r="J7619" t="s">
        <v>14372</v>
      </c>
      <c r="K7619" t="s">
        <v>111</v>
      </c>
      <c r="M7619" t="s">
        <v>14373</v>
      </c>
      <c r="N7619" t="s">
        <v>542</v>
      </c>
      <c r="O7619" t="s">
        <v>153</v>
      </c>
    </row>
    <row r="7620" spans="1:16" x14ac:dyDescent="0.2">
      <c r="A7620" t="s">
        <v>14299</v>
      </c>
      <c r="B7620" t="s">
        <v>14298</v>
      </c>
      <c r="C7620" s="1">
        <v>40186</v>
      </c>
      <c r="D7620" t="s">
        <v>65</v>
      </c>
      <c r="E7620" t="s">
        <v>90</v>
      </c>
      <c r="F7620" t="s">
        <v>91</v>
      </c>
      <c r="G7620" t="s">
        <v>127</v>
      </c>
      <c r="H7620" t="s">
        <v>14299</v>
      </c>
      <c r="I7620" t="s">
        <v>14300</v>
      </c>
      <c r="J7620" t="s">
        <v>14301</v>
      </c>
      <c r="K7620" t="s">
        <v>111</v>
      </c>
      <c r="M7620" t="s">
        <v>5565</v>
      </c>
      <c r="N7620" t="s">
        <v>542</v>
      </c>
      <c r="O7620" t="s">
        <v>153</v>
      </c>
    </row>
    <row r="7621" spans="1:16" x14ac:dyDescent="0.2">
      <c r="A7621" t="s">
        <v>39116</v>
      </c>
      <c r="B7621" t="s">
        <v>28106</v>
      </c>
      <c r="C7621" s="1">
        <v>38181</v>
      </c>
      <c r="D7621" t="s">
        <v>65</v>
      </c>
      <c r="E7621" t="s">
        <v>25399</v>
      </c>
      <c r="F7621" t="s">
        <v>25400</v>
      </c>
      <c r="G7621" t="s">
        <v>25160</v>
      </c>
      <c r="H7621" t="s">
        <v>39116</v>
      </c>
      <c r="I7621" t="s">
        <v>25161</v>
      </c>
      <c r="J7621" t="s">
        <v>35212</v>
      </c>
      <c r="K7621" t="s">
        <v>25173</v>
      </c>
      <c r="L7621" t="s">
        <v>28107</v>
      </c>
      <c r="M7621" t="s">
        <v>39117</v>
      </c>
      <c r="N7621" t="s">
        <v>28108</v>
      </c>
      <c r="P7621" t="s">
        <v>39118</v>
      </c>
    </row>
    <row r="7622" spans="1:16" x14ac:dyDescent="0.2">
      <c r="A7622" t="s">
        <v>35237</v>
      </c>
      <c r="B7622" t="s">
        <v>27962</v>
      </c>
      <c r="C7622" s="1">
        <v>34171</v>
      </c>
      <c r="D7622" t="s">
        <v>65</v>
      </c>
      <c r="E7622" t="s">
        <v>25336</v>
      </c>
      <c r="F7622" t="s">
        <v>25337</v>
      </c>
      <c r="G7622" t="s">
        <v>25160</v>
      </c>
      <c r="H7622" t="s">
        <v>35237</v>
      </c>
      <c r="I7622" t="s">
        <v>25204</v>
      </c>
      <c r="J7622" t="s">
        <v>35238</v>
      </c>
      <c r="K7622" t="s">
        <v>27778</v>
      </c>
      <c r="L7622" t="s">
        <v>115</v>
      </c>
      <c r="N7622" t="s">
        <v>27963</v>
      </c>
      <c r="P7622" t="s">
        <v>34249</v>
      </c>
    </row>
    <row r="7623" spans="1:16" x14ac:dyDescent="0.2">
      <c r="A7623" t="s">
        <v>39333</v>
      </c>
      <c r="B7623" t="s">
        <v>26475</v>
      </c>
      <c r="C7623" s="1">
        <v>37922</v>
      </c>
      <c r="D7623" t="s">
        <v>65</v>
      </c>
      <c r="E7623" t="s">
        <v>25399</v>
      </c>
      <c r="F7623" t="s">
        <v>25400</v>
      </c>
      <c r="G7623" t="s">
        <v>25147</v>
      </c>
      <c r="H7623" t="s">
        <v>39333</v>
      </c>
      <c r="I7623" t="s">
        <v>25161</v>
      </c>
      <c r="J7623" t="s">
        <v>35096</v>
      </c>
      <c r="K7623" t="s">
        <v>25205</v>
      </c>
      <c r="L7623" t="s">
        <v>115</v>
      </c>
      <c r="N7623" t="s">
        <v>26476</v>
      </c>
      <c r="P7623" t="s">
        <v>34722</v>
      </c>
    </row>
    <row r="7624" spans="1:16" x14ac:dyDescent="0.2">
      <c r="A7624" t="s">
        <v>14455</v>
      </c>
      <c r="B7624" t="s">
        <v>14454</v>
      </c>
      <c r="C7624" s="1">
        <v>37431</v>
      </c>
      <c r="D7624" t="s">
        <v>65</v>
      </c>
      <c r="E7624" t="s">
        <v>337</v>
      </c>
      <c r="F7624" t="s">
        <v>338</v>
      </c>
      <c r="G7624" t="s">
        <v>127</v>
      </c>
      <c r="H7624" t="s">
        <v>14455</v>
      </c>
      <c r="I7624" t="s">
        <v>14456</v>
      </c>
      <c r="J7624" t="s">
        <v>14457</v>
      </c>
      <c r="K7624" t="s">
        <v>93</v>
      </c>
      <c r="M7624" t="s">
        <v>14458</v>
      </c>
      <c r="N7624" t="s">
        <v>14459</v>
      </c>
      <c r="O7624" t="s">
        <v>153</v>
      </c>
      <c r="P7624" t="s">
        <v>14460</v>
      </c>
    </row>
    <row r="7625" spans="1:16" x14ac:dyDescent="0.2">
      <c r="A7625" t="s">
        <v>23276</v>
      </c>
      <c r="B7625" t="s">
        <v>23275</v>
      </c>
      <c r="C7625" s="1">
        <v>25568</v>
      </c>
      <c r="D7625" t="s">
        <v>65</v>
      </c>
      <c r="E7625" t="s">
        <v>337</v>
      </c>
      <c r="F7625" t="s">
        <v>338</v>
      </c>
      <c r="G7625" t="s">
        <v>127</v>
      </c>
      <c r="H7625" t="s">
        <v>23276</v>
      </c>
      <c r="I7625" t="s">
        <v>23277</v>
      </c>
      <c r="J7625" t="s">
        <v>23278</v>
      </c>
      <c r="K7625" t="s">
        <v>86</v>
      </c>
      <c r="M7625" t="s">
        <v>23274</v>
      </c>
      <c r="N7625" t="s">
        <v>5804</v>
      </c>
      <c r="O7625" t="s">
        <v>396</v>
      </c>
    </row>
    <row r="7626" spans="1:16" x14ac:dyDescent="0.2">
      <c r="A7626" t="s">
        <v>30833</v>
      </c>
      <c r="B7626" t="s">
        <v>30832</v>
      </c>
      <c r="C7626" s="1">
        <v>42577</v>
      </c>
      <c r="D7626" t="s">
        <v>65</v>
      </c>
      <c r="E7626" t="s">
        <v>25244</v>
      </c>
      <c r="F7626" t="s">
        <v>25245</v>
      </c>
      <c r="G7626" t="s">
        <v>25147</v>
      </c>
      <c r="H7626" t="s">
        <v>30833</v>
      </c>
      <c r="I7626" t="s">
        <v>28259</v>
      </c>
      <c r="J7626" t="s">
        <v>34309</v>
      </c>
      <c r="K7626" t="s">
        <v>25156</v>
      </c>
      <c r="L7626" t="s">
        <v>25429</v>
      </c>
      <c r="M7626" t="s">
        <v>30176</v>
      </c>
      <c r="N7626" t="s">
        <v>25249</v>
      </c>
    </row>
    <row r="7627" spans="1:16" x14ac:dyDescent="0.2">
      <c r="A7627" t="s">
        <v>17034</v>
      </c>
      <c r="B7627" t="s">
        <v>17033</v>
      </c>
      <c r="C7627" s="1">
        <v>41192</v>
      </c>
      <c r="D7627" t="s">
        <v>65</v>
      </c>
      <c r="E7627" t="s">
        <v>399</v>
      </c>
      <c r="F7627" t="s">
        <v>400</v>
      </c>
      <c r="G7627" t="s">
        <v>127</v>
      </c>
      <c r="H7627" t="s">
        <v>17034</v>
      </c>
      <c r="I7627" t="s">
        <v>17035</v>
      </c>
      <c r="J7627" t="s">
        <v>17036</v>
      </c>
      <c r="K7627" t="s">
        <v>111</v>
      </c>
      <c r="M7627" t="s">
        <v>17037</v>
      </c>
      <c r="N7627" t="s">
        <v>570</v>
      </c>
      <c r="O7627" t="s">
        <v>396</v>
      </c>
    </row>
    <row r="7628" spans="1:16" x14ac:dyDescent="0.2">
      <c r="A7628" t="s">
        <v>31095</v>
      </c>
      <c r="B7628" t="s">
        <v>31094</v>
      </c>
      <c r="C7628" s="1">
        <v>42727</v>
      </c>
      <c r="D7628" t="s">
        <v>65</v>
      </c>
      <c r="E7628" t="s">
        <v>25244</v>
      </c>
      <c r="F7628" t="s">
        <v>25245</v>
      </c>
      <c r="G7628" t="s">
        <v>25147</v>
      </c>
      <c r="H7628" t="s">
        <v>31095</v>
      </c>
      <c r="I7628" t="s">
        <v>30175</v>
      </c>
      <c r="J7628" t="s">
        <v>34309</v>
      </c>
      <c r="K7628" t="s">
        <v>25156</v>
      </c>
      <c r="L7628" t="s">
        <v>31096</v>
      </c>
      <c r="M7628" t="s">
        <v>30176</v>
      </c>
      <c r="N7628" t="s">
        <v>29725</v>
      </c>
    </row>
    <row r="7629" spans="1:16" x14ac:dyDescent="0.2">
      <c r="A7629" t="s">
        <v>14462</v>
      </c>
      <c r="B7629" t="s">
        <v>14461</v>
      </c>
      <c r="C7629" s="1">
        <v>37765</v>
      </c>
      <c r="D7629" t="s">
        <v>65</v>
      </c>
      <c r="E7629" t="s">
        <v>461</v>
      </c>
      <c r="F7629" t="s">
        <v>462</v>
      </c>
      <c r="G7629" t="s">
        <v>127</v>
      </c>
      <c r="H7629" t="s">
        <v>14462</v>
      </c>
      <c r="I7629" t="s">
        <v>14451</v>
      </c>
      <c r="J7629" t="s">
        <v>14463</v>
      </c>
      <c r="K7629" t="s">
        <v>12960</v>
      </c>
      <c r="M7629" t="s">
        <v>14448</v>
      </c>
      <c r="N7629" t="s">
        <v>176</v>
      </c>
      <c r="O7629" t="s">
        <v>153</v>
      </c>
      <c r="P7629" t="s">
        <v>9267</v>
      </c>
    </row>
    <row r="7630" spans="1:16" x14ac:dyDescent="0.2">
      <c r="A7630" t="s">
        <v>30897</v>
      </c>
      <c r="B7630" t="s">
        <v>30896</v>
      </c>
      <c r="C7630" s="1">
        <v>42618</v>
      </c>
      <c r="D7630" t="s">
        <v>65</v>
      </c>
      <c r="E7630" t="s">
        <v>25244</v>
      </c>
      <c r="F7630" t="s">
        <v>25245</v>
      </c>
      <c r="G7630" t="s">
        <v>25171</v>
      </c>
      <c r="H7630" t="s">
        <v>30897</v>
      </c>
      <c r="I7630" t="s">
        <v>25155</v>
      </c>
      <c r="J7630" t="s">
        <v>36111</v>
      </c>
      <c r="K7630" t="s">
        <v>25156</v>
      </c>
      <c r="L7630" t="s">
        <v>30898</v>
      </c>
      <c r="M7630" t="s">
        <v>34402</v>
      </c>
      <c r="N7630" t="s">
        <v>30077</v>
      </c>
    </row>
    <row r="7631" spans="1:16" x14ac:dyDescent="0.2">
      <c r="A7631" t="s">
        <v>30797</v>
      </c>
      <c r="B7631" t="s">
        <v>30796</v>
      </c>
      <c r="C7631" s="1">
        <v>42558</v>
      </c>
      <c r="D7631" t="s">
        <v>65</v>
      </c>
      <c r="E7631" t="s">
        <v>25724</v>
      </c>
      <c r="F7631" t="s">
        <v>25725</v>
      </c>
      <c r="G7631" t="s">
        <v>25153</v>
      </c>
      <c r="H7631" t="s">
        <v>30797</v>
      </c>
      <c r="I7631" t="s">
        <v>25155</v>
      </c>
      <c r="J7631" t="s">
        <v>34677</v>
      </c>
      <c r="K7631" t="s">
        <v>25173</v>
      </c>
      <c r="L7631" t="s">
        <v>36307</v>
      </c>
      <c r="M7631" t="s">
        <v>36308</v>
      </c>
      <c r="N7631" t="s">
        <v>36602</v>
      </c>
      <c r="P7631" t="s">
        <v>36309</v>
      </c>
    </row>
    <row r="7632" spans="1:16" x14ac:dyDescent="0.2">
      <c r="A7632" t="s">
        <v>14464</v>
      </c>
      <c r="B7632" t="s">
        <v>44777</v>
      </c>
      <c r="C7632" s="1">
        <v>25568</v>
      </c>
      <c r="D7632" t="s">
        <v>65</v>
      </c>
      <c r="E7632" t="s">
        <v>44778</v>
      </c>
      <c r="F7632" t="s">
        <v>44779</v>
      </c>
      <c r="G7632" t="s">
        <v>127</v>
      </c>
      <c r="H7632" t="s">
        <v>14464</v>
      </c>
      <c r="I7632" t="s">
        <v>4277</v>
      </c>
      <c r="K7632" t="s">
        <v>93</v>
      </c>
      <c r="O7632">
        <v>0</v>
      </c>
      <c r="P7632" t="s">
        <v>44780</v>
      </c>
    </row>
    <row r="7633" spans="1:16" x14ac:dyDescent="0.2">
      <c r="A7633" t="s">
        <v>4276</v>
      </c>
      <c r="B7633" t="s">
        <v>4275</v>
      </c>
      <c r="C7633" s="1">
        <v>40282</v>
      </c>
      <c r="D7633" t="s">
        <v>65</v>
      </c>
      <c r="E7633" t="s">
        <v>44778</v>
      </c>
      <c r="F7633" t="s">
        <v>44779</v>
      </c>
      <c r="G7633" t="s">
        <v>127</v>
      </c>
      <c r="H7633" t="s">
        <v>4276</v>
      </c>
      <c r="I7633" t="s">
        <v>4277</v>
      </c>
      <c r="J7633" t="s">
        <v>4278</v>
      </c>
      <c r="K7633" t="s">
        <v>86</v>
      </c>
      <c r="M7633" t="s">
        <v>1363</v>
      </c>
      <c r="N7633" t="s">
        <v>4279</v>
      </c>
      <c r="O7633" t="s">
        <v>153</v>
      </c>
      <c r="P7633" t="s">
        <v>44780</v>
      </c>
    </row>
    <row r="7634" spans="1:16" x14ac:dyDescent="0.2">
      <c r="A7634" t="s">
        <v>28047</v>
      </c>
      <c r="B7634" t="s">
        <v>28046</v>
      </c>
      <c r="C7634" s="1">
        <v>41190</v>
      </c>
      <c r="D7634" t="s">
        <v>65</v>
      </c>
      <c r="E7634" t="s">
        <v>25222</v>
      </c>
      <c r="F7634" t="s">
        <v>25223</v>
      </c>
      <c r="G7634" t="s">
        <v>25198</v>
      </c>
      <c r="H7634" t="s">
        <v>28047</v>
      </c>
      <c r="I7634" t="s">
        <v>35218</v>
      </c>
      <c r="J7634" t="s">
        <v>35219</v>
      </c>
      <c r="K7634" t="s">
        <v>25156</v>
      </c>
      <c r="L7634" t="s">
        <v>28048</v>
      </c>
      <c r="M7634" t="s">
        <v>35220</v>
      </c>
      <c r="N7634" t="s">
        <v>28049</v>
      </c>
      <c r="P7634" t="s">
        <v>28050</v>
      </c>
    </row>
    <row r="7635" spans="1:16" x14ac:dyDescent="0.2">
      <c r="A7635" t="s">
        <v>43263</v>
      </c>
      <c r="B7635" t="s">
        <v>43264</v>
      </c>
      <c r="C7635" s="1">
        <v>42474</v>
      </c>
      <c r="D7635" t="s">
        <v>65</v>
      </c>
      <c r="E7635" t="s">
        <v>155</v>
      </c>
      <c r="F7635" t="s">
        <v>156</v>
      </c>
      <c r="G7635" t="s">
        <v>127</v>
      </c>
      <c r="H7635" t="s">
        <v>43263</v>
      </c>
      <c r="I7635" t="s">
        <v>43265</v>
      </c>
      <c r="J7635" t="s">
        <v>43266</v>
      </c>
      <c r="K7635" t="s">
        <v>111</v>
      </c>
      <c r="M7635" t="s">
        <v>684</v>
      </c>
      <c r="N7635" t="s">
        <v>685</v>
      </c>
      <c r="O7635" t="s">
        <v>94</v>
      </c>
      <c r="P7635" t="s">
        <v>628</v>
      </c>
    </row>
    <row r="7636" spans="1:16" x14ac:dyDescent="0.2">
      <c r="A7636" t="s">
        <v>17806</v>
      </c>
      <c r="B7636" t="s">
        <v>17805</v>
      </c>
      <c r="C7636" s="1">
        <v>40059</v>
      </c>
      <c r="D7636" t="s">
        <v>65</v>
      </c>
      <c r="E7636" t="s">
        <v>330</v>
      </c>
      <c r="F7636" t="s">
        <v>331</v>
      </c>
      <c r="G7636" t="s">
        <v>127</v>
      </c>
      <c r="H7636" t="s">
        <v>17806</v>
      </c>
      <c r="I7636" t="s">
        <v>17807</v>
      </c>
      <c r="J7636" t="s">
        <v>17808</v>
      </c>
      <c r="K7636" t="s">
        <v>93</v>
      </c>
      <c r="M7636" t="s">
        <v>11113</v>
      </c>
      <c r="N7636" t="s">
        <v>17809</v>
      </c>
      <c r="O7636" t="s">
        <v>153</v>
      </c>
      <c r="P7636" t="s">
        <v>17810</v>
      </c>
    </row>
    <row r="7637" spans="1:16" x14ac:dyDescent="0.2">
      <c r="A7637" t="s">
        <v>43342</v>
      </c>
      <c r="B7637" t="s">
        <v>43343</v>
      </c>
      <c r="C7637" s="1">
        <v>43481</v>
      </c>
      <c r="D7637" t="s">
        <v>65</v>
      </c>
      <c r="E7637" t="s">
        <v>5855</v>
      </c>
      <c r="F7637" t="s">
        <v>41226</v>
      </c>
      <c r="G7637" t="s">
        <v>1479</v>
      </c>
      <c r="H7637" t="s">
        <v>43342</v>
      </c>
      <c r="I7637" t="s">
        <v>43344</v>
      </c>
      <c r="J7637" t="s">
        <v>43345</v>
      </c>
      <c r="K7637" t="s">
        <v>93</v>
      </c>
      <c r="M7637" t="s">
        <v>43346</v>
      </c>
      <c r="N7637" t="s">
        <v>43347</v>
      </c>
      <c r="O7637" t="s">
        <v>94</v>
      </c>
      <c r="P7637" t="s">
        <v>41578</v>
      </c>
    </row>
    <row r="7638" spans="1:16" x14ac:dyDescent="0.2">
      <c r="A7638" t="s">
        <v>22379</v>
      </c>
      <c r="B7638" t="s">
        <v>22378</v>
      </c>
      <c r="C7638" s="1">
        <v>40210</v>
      </c>
      <c r="D7638" t="s">
        <v>65</v>
      </c>
      <c r="E7638" t="s">
        <v>41052</v>
      </c>
      <c r="F7638" t="s">
        <v>41053</v>
      </c>
      <c r="G7638" t="s">
        <v>127</v>
      </c>
      <c r="H7638" t="s">
        <v>22379</v>
      </c>
      <c r="I7638" t="s">
        <v>22380</v>
      </c>
      <c r="J7638" t="s">
        <v>22381</v>
      </c>
      <c r="K7638" t="s">
        <v>93</v>
      </c>
      <c r="L7638" t="s">
        <v>115</v>
      </c>
      <c r="M7638" t="s">
        <v>22382</v>
      </c>
      <c r="N7638" t="s">
        <v>249</v>
      </c>
      <c r="O7638" t="s">
        <v>153</v>
      </c>
      <c r="P7638" t="s">
        <v>117</v>
      </c>
    </row>
    <row r="7639" spans="1:16" x14ac:dyDescent="0.2">
      <c r="A7639" t="s">
        <v>25516</v>
      </c>
      <c r="B7639" t="s">
        <v>25515</v>
      </c>
      <c r="C7639" s="1">
        <v>41659</v>
      </c>
      <c r="D7639" t="s">
        <v>65</v>
      </c>
      <c r="E7639" t="s">
        <v>25106</v>
      </c>
      <c r="F7639" t="s">
        <v>25098</v>
      </c>
      <c r="G7639" t="s">
        <v>25198</v>
      </c>
      <c r="H7639" t="s">
        <v>25516</v>
      </c>
      <c r="I7639" t="s">
        <v>25517</v>
      </c>
      <c r="J7639" t="s">
        <v>34358</v>
      </c>
      <c r="K7639" t="s">
        <v>25156</v>
      </c>
      <c r="L7639" t="s">
        <v>34359</v>
      </c>
      <c r="M7639" t="s">
        <v>34360</v>
      </c>
      <c r="N7639" t="s">
        <v>34361</v>
      </c>
      <c r="P7639" t="s">
        <v>12166</v>
      </c>
    </row>
    <row r="7640" spans="1:16" x14ac:dyDescent="0.2">
      <c r="A7640" t="s">
        <v>28045</v>
      </c>
      <c r="B7640" t="s">
        <v>28044</v>
      </c>
      <c r="C7640" s="1">
        <v>43090</v>
      </c>
      <c r="D7640" t="s">
        <v>65</v>
      </c>
      <c r="E7640" t="s">
        <v>25313</v>
      </c>
      <c r="F7640" t="s">
        <v>34235</v>
      </c>
      <c r="G7640" t="s">
        <v>25198</v>
      </c>
      <c r="H7640" t="s">
        <v>28045</v>
      </c>
      <c r="I7640" t="s">
        <v>25161</v>
      </c>
      <c r="J7640" t="s">
        <v>39944</v>
      </c>
      <c r="K7640" t="s">
        <v>25156</v>
      </c>
      <c r="L7640" t="s">
        <v>25523</v>
      </c>
      <c r="M7640" t="s">
        <v>26470</v>
      </c>
      <c r="N7640" t="s">
        <v>39945</v>
      </c>
      <c r="P7640" t="s">
        <v>39946</v>
      </c>
    </row>
    <row r="7641" spans="1:16" x14ac:dyDescent="0.2">
      <c r="A7641" t="s">
        <v>19067</v>
      </c>
      <c r="B7641" t="s">
        <v>19066</v>
      </c>
      <c r="C7641" s="1">
        <v>25568</v>
      </c>
      <c r="D7641" t="s">
        <v>65</v>
      </c>
      <c r="E7641" t="s">
        <v>707</v>
      </c>
      <c r="F7641" t="s">
        <v>708</v>
      </c>
      <c r="G7641" t="s">
        <v>127</v>
      </c>
      <c r="H7641" t="s">
        <v>19067</v>
      </c>
      <c r="I7641" t="s">
        <v>19068</v>
      </c>
      <c r="J7641" t="s">
        <v>19069</v>
      </c>
      <c r="K7641" t="s">
        <v>111</v>
      </c>
      <c r="M7641" t="s">
        <v>17706</v>
      </c>
      <c r="N7641" t="s">
        <v>710</v>
      </c>
      <c r="O7641" t="s">
        <v>396</v>
      </c>
      <c r="P7641" t="s">
        <v>117</v>
      </c>
    </row>
    <row r="7642" spans="1:16" x14ac:dyDescent="0.2">
      <c r="A7642" t="s">
        <v>30485</v>
      </c>
      <c r="B7642" t="s">
        <v>30484</v>
      </c>
      <c r="C7642" s="1">
        <v>43090</v>
      </c>
      <c r="D7642" t="s">
        <v>65</v>
      </c>
      <c r="E7642" t="s">
        <v>342</v>
      </c>
      <c r="F7642" t="s">
        <v>34205</v>
      </c>
      <c r="G7642" t="s">
        <v>25153</v>
      </c>
      <c r="H7642" t="s">
        <v>30485</v>
      </c>
      <c r="I7642" t="s">
        <v>25155</v>
      </c>
      <c r="J7642" t="s">
        <v>36058</v>
      </c>
      <c r="K7642" t="s">
        <v>25156</v>
      </c>
      <c r="L7642" t="s">
        <v>30486</v>
      </c>
      <c r="M7642" t="s">
        <v>30487</v>
      </c>
      <c r="N7642" t="s">
        <v>36059</v>
      </c>
      <c r="P7642" t="s">
        <v>30488</v>
      </c>
    </row>
    <row r="7643" spans="1:16" x14ac:dyDescent="0.2">
      <c r="A7643" t="s">
        <v>10012</v>
      </c>
      <c r="B7643" t="s">
        <v>10011</v>
      </c>
      <c r="C7643" s="1">
        <v>42901</v>
      </c>
      <c r="D7643" t="s">
        <v>65</v>
      </c>
      <c r="E7643" t="s">
        <v>226</v>
      </c>
      <c r="F7643" t="s">
        <v>227</v>
      </c>
      <c r="G7643" t="s">
        <v>127</v>
      </c>
      <c r="H7643" t="s">
        <v>10012</v>
      </c>
      <c r="I7643" t="s">
        <v>10013</v>
      </c>
      <c r="J7643" t="s">
        <v>10014</v>
      </c>
      <c r="K7643" t="s">
        <v>245</v>
      </c>
      <c r="M7643" t="s">
        <v>10015</v>
      </c>
      <c r="N7643" t="s">
        <v>10016</v>
      </c>
      <c r="O7643" t="s">
        <v>94</v>
      </c>
      <c r="P7643" t="s">
        <v>10017</v>
      </c>
    </row>
    <row r="7644" spans="1:16" x14ac:dyDescent="0.2">
      <c r="A7644" t="s">
        <v>5418</v>
      </c>
      <c r="B7644" t="s">
        <v>5417</v>
      </c>
      <c r="C7644" s="1">
        <v>40136</v>
      </c>
      <c r="E7644" t="s">
        <v>70</v>
      </c>
      <c r="G7644" t="s">
        <v>133</v>
      </c>
      <c r="H7644" t="s">
        <v>5418</v>
      </c>
      <c r="I7644" t="s">
        <v>5419</v>
      </c>
      <c r="J7644" t="s">
        <v>5420</v>
      </c>
      <c r="K7644" t="s">
        <v>240</v>
      </c>
      <c r="M7644" t="s">
        <v>241</v>
      </c>
      <c r="N7644" t="s">
        <v>3656</v>
      </c>
      <c r="O7644" t="s">
        <v>94</v>
      </c>
    </row>
    <row r="7645" spans="1:16" x14ac:dyDescent="0.2">
      <c r="A7645" t="s">
        <v>5422</v>
      </c>
      <c r="B7645" t="s">
        <v>5421</v>
      </c>
      <c r="C7645" s="1">
        <v>40369</v>
      </c>
      <c r="E7645" t="s">
        <v>1864</v>
      </c>
      <c r="F7645" t="s">
        <v>1865</v>
      </c>
      <c r="G7645" t="s">
        <v>133</v>
      </c>
      <c r="H7645" t="s">
        <v>5422</v>
      </c>
      <c r="I7645" t="s">
        <v>5423</v>
      </c>
      <c r="J7645" t="s">
        <v>5420</v>
      </c>
      <c r="K7645" t="s">
        <v>240</v>
      </c>
      <c r="M7645" t="s">
        <v>241</v>
      </c>
      <c r="N7645" t="s">
        <v>3656</v>
      </c>
      <c r="O7645" t="s">
        <v>94</v>
      </c>
    </row>
    <row r="7646" spans="1:16" x14ac:dyDescent="0.2">
      <c r="A7646" t="s">
        <v>44651</v>
      </c>
      <c r="B7646" t="s">
        <v>44652</v>
      </c>
      <c r="C7646" s="1">
        <v>43679</v>
      </c>
      <c r="D7646" t="s">
        <v>65</v>
      </c>
      <c r="E7646" t="s">
        <v>843</v>
      </c>
      <c r="F7646" t="s">
        <v>844</v>
      </c>
      <c r="G7646" t="s">
        <v>2988</v>
      </c>
      <c r="H7646" t="s">
        <v>44651</v>
      </c>
      <c r="I7646" t="s">
        <v>44640</v>
      </c>
      <c r="J7646" t="s">
        <v>44653</v>
      </c>
      <c r="K7646" t="s">
        <v>699</v>
      </c>
      <c r="M7646" t="s">
        <v>44654</v>
      </c>
      <c r="N7646" t="s">
        <v>44072</v>
      </c>
      <c r="O7646" t="s">
        <v>94</v>
      </c>
    </row>
    <row r="7647" spans="1:16" x14ac:dyDescent="0.2">
      <c r="A7647" t="s">
        <v>30535</v>
      </c>
      <c r="B7647" t="s">
        <v>28023</v>
      </c>
      <c r="C7647" s="1">
        <v>40494</v>
      </c>
      <c r="D7647" t="s">
        <v>65</v>
      </c>
      <c r="E7647" t="s">
        <v>301</v>
      </c>
      <c r="F7647" t="s">
        <v>302</v>
      </c>
      <c r="G7647" t="s">
        <v>25160</v>
      </c>
      <c r="H7647" t="s">
        <v>30535</v>
      </c>
      <c r="I7647" t="s">
        <v>27767</v>
      </c>
      <c r="J7647" t="s">
        <v>37832</v>
      </c>
      <c r="K7647" t="s">
        <v>25173</v>
      </c>
      <c r="L7647" t="s">
        <v>37833</v>
      </c>
      <c r="M7647" t="s">
        <v>37834</v>
      </c>
      <c r="N7647" t="s">
        <v>37835</v>
      </c>
    </row>
    <row r="7648" spans="1:16" x14ac:dyDescent="0.2">
      <c r="A7648" t="s">
        <v>20932</v>
      </c>
      <c r="B7648" t="s">
        <v>20931</v>
      </c>
      <c r="C7648" s="1">
        <v>37425</v>
      </c>
      <c r="D7648" t="s">
        <v>65</v>
      </c>
      <c r="E7648" t="s">
        <v>99</v>
      </c>
      <c r="F7648" t="s">
        <v>100</v>
      </c>
      <c r="G7648" t="s">
        <v>143</v>
      </c>
      <c r="H7648" t="s">
        <v>20932</v>
      </c>
      <c r="I7648" t="s">
        <v>47884</v>
      </c>
      <c r="J7648" t="s">
        <v>20933</v>
      </c>
      <c r="K7648" t="s">
        <v>10165</v>
      </c>
      <c r="L7648" t="s">
        <v>254</v>
      </c>
      <c r="M7648" t="s">
        <v>7975</v>
      </c>
      <c r="N7648" t="s">
        <v>1026</v>
      </c>
      <c r="O7648" t="s">
        <v>153</v>
      </c>
      <c r="P7648" t="s">
        <v>192</v>
      </c>
    </row>
    <row r="7649" spans="1:16" x14ac:dyDescent="0.2">
      <c r="A7649" t="s">
        <v>32893</v>
      </c>
      <c r="B7649" t="s">
        <v>32892</v>
      </c>
      <c r="C7649" s="1">
        <v>41143</v>
      </c>
      <c r="D7649" t="s">
        <v>65</v>
      </c>
      <c r="E7649" t="s">
        <v>25869</v>
      </c>
      <c r="F7649" t="s">
        <v>25870</v>
      </c>
      <c r="G7649" t="s">
        <v>25198</v>
      </c>
      <c r="H7649" t="s">
        <v>32893</v>
      </c>
      <c r="I7649" t="s">
        <v>25204</v>
      </c>
      <c r="J7649" t="s">
        <v>34238</v>
      </c>
      <c r="K7649" t="s">
        <v>25156</v>
      </c>
      <c r="L7649" t="s">
        <v>32894</v>
      </c>
      <c r="M7649" t="s">
        <v>30487</v>
      </c>
      <c r="N7649" t="s">
        <v>25873</v>
      </c>
      <c r="P7649" t="s">
        <v>25182</v>
      </c>
    </row>
    <row r="7650" spans="1:16" x14ac:dyDescent="0.2">
      <c r="A7650" t="s">
        <v>6679</v>
      </c>
      <c r="B7650" t="s">
        <v>6678</v>
      </c>
      <c r="C7650" s="1">
        <v>39007</v>
      </c>
      <c r="D7650" t="s">
        <v>65</v>
      </c>
      <c r="E7650" t="s">
        <v>99</v>
      </c>
      <c r="F7650" t="s">
        <v>100</v>
      </c>
      <c r="G7650" t="s">
        <v>127</v>
      </c>
      <c r="H7650" t="s">
        <v>6679</v>
      </c>
      <c r="I7650" t="s">
        <v>6680</v>
      </c>
      <c r="J7650" t="s">
        <v>6681</v>
      </c>
      <c r="K7650" t="s">
        <v>185</v>
      </c>
      <c r="M7650" t="s">
        <v>5716</v>
      </c>
      <c r="N7650" t="s">
        <v>45309</v>
      </c>
      <c r="O7650" t="s">
        <v>94</v>
      </c>
    </row>
    <row r="7651" spans="1:16" x14ac:dyDescent="0.2">
      <c r="A7651" t="s">
        <v>23421</v>
      </c>
      <c r="B7651" t="s">
        <v>23420</v>
      </c>
      <c r="C7651" s="1">
        <v>41162</v>
      </c>
      <c r="D7651" t="s">
        <v>65</v>
      </c>
      <c r="E7651" t="s">
        <v>11965</v>
      </c>
      <c r="F7651" t="s">
        <v>11966</v>
      </c>
      <c r="G7651" t="s">
        <v>127</v>
      </c>
      <c r="H7651" t="s">
        <v>23421</v>
      </c>
      <c r="I7651" t="s">
        <v>23422</v>
      </c>
      <c r="K7651" t="s">
        <v>185</v>
      </c>
      <c r="M7651" t="s">
        <v>712</v>
      </c>
      <c r="N7651" t="s">
        <v>11988</v>
      </c>
      <c r="O7651" t="s">
        <v>153</v>
      </c>
    </row>
    <row r="7652" spans="1:16" x14ac:dyDescent="0.2">
      <c r="A7652" t="s">
        <v>47242</v>
      </c>
      <c r="B7652" t="s">
        <v>47243</v>
      </c>
      <c r="C7652" s="1">
        <v>43607</v>
      </c>
      <c r="D7652" t="s">
        <v>65</v>
      </c>
      <c r="E7652" t="s">
        <v>6593</v>
      </c>
      <c r="F7652" t="s">
        <v>6594</v>
      </c>
      <c r="G7652" t="s">
        <v>127</v>
      </c>
      <c r="H7652" t="s">
        <v>47242</v>
      </c>
      <c r="I7652" t="s">
        <v>47244</v>
      </c>
      <c r="J7652" t="s">
        <v>47245</v>
      </c>
      <c r="K7652" t="s">
        <v>160</v>
      </c>
      <c r="M7652" t="s">
        <v>15619</v>
      </c>
      <c r="N7652" t="s">
        <v>6599</v>
      </c>
      <c r="O7652" t="s">
        <v>153</v>
      </c>
    </row>
    <row r="7653" spans="1:16" x14ac:dyDescent="0.2">
      <c r="A7653" t="s">
        <v>44542</v>
      </c>
      <c r="B7653" t="s">
        <v>44543</v>
      </c>
      <c r="C7653" s="1">
        <v>43369</v>
      </c>
      <c r="D7653" t="s">
        <v>65</v>
      </c>
      <c r="E7653" t="s">
        <v>3457</v>
      </c>
      <c r="F7653" t="s">
        <v>44264</v>
      </c>
      <c r="G7653" t="s">
        <v>2988</v>
      </c>
      <c r="H7653" t="s">
        <v>44542</v>
      </c>
      <c r="I7653" t="s">
        <v>44544</v>
      </c>
      <c r="J7653" t="s">
        <v>44545</v>
      </c>
      <c r="K7653" t="s">
        <v>699</v>
      </c>
      <c r="M7653" t="s">
        <v>44486</v>
      </c>
      <c r="N7653" t="s">
        <v>2992</v>
      </c>
      <c r="O7653" t="s">
        <v>94</v>
      </c>
    </row>
    <row r="7654" spans="1:16" x14ac:dyDescent="0.2">
      <c r="A7654" t="s">
        <v>44546</v>
      </c>
      <c r="B7654" t="s">
        <v>44547</v>
      </c>
      <c r="C7654" s="1">
        <v>43369</v>
      </c>
      <c r="D7654" t="s">
        <v>65</v>
      </c>
      <c r="E7654" t="s">
        <v>3457</v>
      </c>
      <c r="F7654" t="s">
        <v>44264</v>
      </c>
      <c r="G7654" t="s">
        <v>2988</v>
      </c>
      <c r="H7654" t="s">
        <v>44546</v>
      </c>
      <c r="I7654" t="s">
        <v>44544</v>
      </c>
      <c r="J7654" t="s">
        <v>44548</v>
      </c>
      <c r="K7654" t="s">
        <v>699</v>
      </c>
      <c r="M7654" t="s">
        <v>3461</v>
      </c>
      <c r="N7654" t="s">
        <v>2992</v>
      </c>
      <c r="O7654" t="s">
        <v>94</v>
      </c>
    </row>
    <row r="7655" spans="1:16" x14ac:dyDescent="0.2">
      <c r="A7655" t="s">
        <v>44552</v>
      </c>
      <c r="B7655" t="s">
        <v>44553</v>
      </c>
      <c r="C7655" s="1">
        <v>43368</v>
      </c>
      <c r="D7655" t="s">
        <v>65</v>
      </c>
      <c r="E7655" t="s">
        <v>2986</v>
      </c>
      <c r="F7655" t="s">
        <v>2987</v>
      </c>
      <c r="G7655" t="s">
        <v>2988</v>
      </c>
      <c r="H7655" t="s">
        <v>44552</v>
      </c>
      <c r="I7655" t="s">
        <v>44544</v>
      </c>
      <c r="J7655" t="s">
        <v>44554</v>
      </c>
      <c r="K7655" t="s">
        <v>699</v>
      </c>
      <c r="M7655" t="s">
        <v>44521</v>
      </c>
      <c r="N7655" t="s">
        <v>2992</v>
      </c>
      <c r="O7655" t="s">
        <v>94</v>
      </c>
    </row>
    <row r="7656" spans="1:16" x14ac:dyDescent="0.2">
      <c r="A7656" t="s">
        <v>44549</v>
      </c>
      <c r="B7656" t="s">
        <v>44550</v>
      </c>
      <c r="C7656" s="1">
        <v>43368</v>
      </c>
      <c r="D7656" t="s">
        <v>65</v>
      </c>
      <c r="E7656" t="s">
        <v>2986</v>
      </c>
      <c r="F7656" t="s">
        <v>2987</v>
      </c>
      <c r="G7656" t="s">
        <v>2988</v>
      </c>
      <c r="H7656" t="s">
        <v>44549</v>
      </c>
      <c r="I7656" t="s">
        <v>44544</v>
      </c>
      <c r="J7656" t="s">
        <v>44551</v>
      </c>
      <c r="K7656" t="s">
        <v>699</v>
      </c>
      <c r="M7656" t="s">
        <v>44521</v>
      </c>
      <c r="N7656" t="s">
        <v>2992</v>
      </c>
      <c r="O7656" t="s">
        <v>94</v>
      </c>
    </row>
    <row r="7657" spans="1:16" x14ac:dyDescent="0.2">
      <c r="A7657" t="s">
        <v>44274</v>
      </c>
      <c r="B7657" t="s">
        <v>44275</v>
      </c>
      <c r="C7657" s="1">
        <v>43368</v>
      </c>
      <c r="D7657" t="s">
        <v>65</v>
      </c>
      <c r="E7657" t="s">
        <v>2986</v>
      </c>
      <c r="F7657" t="s">
        <v>2987</v>
      </c>
      <c r="G7657" t="s">
        <v>2988</v>
      </c>
      <c r="H7657" t="s">
        <v>44274</v>
      </c>
      <c r="I7657" t="s">
        <v>44265</v>
      </c>
      <c r="J7657" t="s">
        <v>44276</v>
      </c>
      <c r="K7657" t="s">
        <v>699</v>
      </c>
      <c r="M7657" t="s">
        <v>44254</v>
      </c>
      <c r="N7657" t="s">
        <v>2992</v>
      </c>
      <c r="O7657" t="s">
        <v>94</v>
      </c>
    </row>
    <row r="7658" spans="1:16" x14ac:dyDescent="0.2">
      <c r="A7658" t="s">
        <v>44271</v>
      </c>
      <c r="B7658" t="s">
        <v>44272</v>
      </c>
      <c r="C7658" s="1">
        <v>43368</v>
      </c>
      <c r="D7658" t="s">
        <v>65</v>
      </c>
      <c r="E7658" t="s">
        <v>2986</v>
      </c>
      <c r="F7658" t="s">
        <v>2987</v>
      </c>
      <c r="G7658" t="s">
        <v>2988</v>
      </c>
      <c r="H7658" t="s">
        <v>44271</v>
      </c>
      <c r="I7658" t="s">
        <v>44265</v>
      </c>
      <c r="J7658" t="s">
        <v>44273</v>
      </c>
      <c r="K7658" t="s">
        <v>699</v>
      </c>
      <c r="M7658" t="s">
        <v>44254</v>
      </c>
      <c r="N7658" t="s">
        <v>2992</v>
      </c>
      <c r="O7658" t="s">
        <v>94</v>
      </c>
    </row>
    <row r="7659" spans="1:16" x14ac:dyDescent="0.2">
      <c r="A7659" t="s">
        <v>44262</v>
      </c>
      <c r="B7659" t="s">
        <v>44263</v>
      </c>
      <c r="C7659" s="1">
        <v>43369</v>
      </c>
      <c r="D7659" t="s">
        <v>65</v>
      </c>
      <c r="E7659" t="s">
        <v>3457</v>
      </c>
      <c r="F7659" t="s">
        <v>44264</v>
      </c>
      <c r="G7659" t="s">
        <v>2988</v>
      </c>
      <c r="H7659" t="s">
        <v>44262</v>
      </c>
      <c r="I7659" t="s">
        <v>44265</v>
      </c>
      <c r="J7659" t="s">
        <v>44266</v>
      </c>
      <c r="K7659" t="s">
        <v>699</v>
      </c>
      <c r="M7659" t="s">
        <v>3138</v>
      </c>
      <c r="N7659" t="s">
        <v>44267</v>
      </c>
      <c r="O7659" t="s">
        <v>94</v>
      </c>
    </row>
    <row r="7660" spans="1:16" x14ac:dyDescent="0.2">
      <c r="A7660" t="s">
        <v>44268</v>
      </c>
      <c r="B7660" t="s">
        <v>44269</v>
      </c>
      <c r="C7660" s="1">
        <v>43369</v>
      </c>
      <c r="D7660" t="s">
        <v>65</v>
      </c>
      <c r="E7660" t="s">
        <v>3457</v>
      </c>
      <c r="F7660" t="s">
        <v>44264</v>
      </c>
      <c r="G7660" t="s">
        <v>2988</v>
      </c>
      <c r="H7660" t="s">
        <v>44268</v>
      </c>
      <c r="I7660" t="s">
        <v>44265</v>
      </c>
      <c r="J7660" t="s">
        <v>44270</v>
      </c>
      <c r="K7660" t="s">
        <v>699</v>
      </c>
      <c r="M7660" t="s">
        <v>3138</v>
      </c>
      <c r="N7660" t="s">
        <v>44267</v>
      </c>
      <c r="O7660" t="s">
        <v>94</v>
      </c>
    </row>
    <row r="7661" spans="1:16" x14ac:dyDescent="0.2">
      <c r="A7661" t="s">
        <v>46170</v>
      </c>
      <c r="B7661" t="s">
        <v>46171</v>
      </c>
      <c r="C7661" s="1">
        <v>43160</v>
      </c>
      <c r="D7661" t="s">
        <v>65</v>
      </c>
      <c r="E7661" t="s">
        <v>284</v>
      </c>
      <c r="F7661" t="s">
        <v>285</v>
      </c>
      <c r="G7661" t="s">
        <v>721</v>
      </c>
      <c r="H7661" t="s">
        <v>46170</v>
      </c>
      <c r="I7661" t="s">
        <v>46172</v>
      </c>
      <c r="J7661" t="s">
        <v>46173</v>
      </c>
      <c r="K7661" t="s">
        <v>86</v>
      </c>
      <c r="M7661" t="s">
        <v>9646</v>
      </c>
      <c r="N7661" t="s">
        <v>22155</v>
      </c>
      <c r="O7661" t="s">
        <v>94</v>
      </c>
      <c r="P7661" t="s">
        <v>229</v>
      </c>
    </row>
    <row r="7662" spans="1:16" x14ac:dyDescent="0.2">
      <c r="A7662" t="s">
        <v>46152</v>
      </c>
      <c r="B7662" t="s">
        <v>46153</v>
      </c>
      <c r="C7662" s="1">
        <v>43062</v>
      </c>
      <c r="D7662" t="s">
        <v>65</v>
      </c>
      <c r="E7662" t="s">
        <v>46154</v>
      </c>
      <c r="F7662" t="s">
        <v>46155</v>
      </c>
      <c r="G7662" t="s">
        <v>721</v>
      </c>
      <c r="H7662" t="s">
        <v>46152</v>
      </c>
      <c r="I7662" t="s">
        <v>46156</v>
      </c>
      <c r="J7662" t="s">
        <v>46157</v>
      </c>
      <c r="K7662" t="s">
        <v>86</v>
      </c>
      <c r="M7662" t="s">
        <v>9646</v>
      </c>
      <c r="N7662" t="s">
        <v>22155</v>
      </c>
      <c r="O7662" t="s">
        <v>94</v>
      </c>
      <c r="P7662" t="s">
        <v>229</v>
      </c>
    </row>
    <row r="7663" spans="1:16" x14ac:dyDescent="0.2">
      <c r="A7663" t="s">
        <v>46174</v>
      </c>
      <c r="B7663" t="s">
        <v>46175</v>
      </c>
      <c r="C7663" s="1">
        <v>43160</v>
      </c>
      <c r="D7663" t="s">
        <v>65</v>
      </c>
      <c r="E7663" t="s">
        <v>284</v>
      </c>
      <c r="F7663" t="s">
        <v>285</v>
      </c>
      <c r="G7663" t="s">
        <v>721</v>
      </c>
      <c r="H7663" t="s">
        <v>46174</v>
      </c>
      <c r="I7663" t="s">
        <v>46156</v>
      </c>
      <c r="J7663" t="s">
        <v>46176</v>
      </c>
      <c r="K7663" t="s">
        <v>86</v>
      </c>
      <c r="M7663" t="s">
        <v>9646</v>
      </c>
      <c r="N7663" t="s">
        <v>22155</v>
      </c>
      <c r="O7663" t="s">
        <v>94</v>
      </c>
      <c r="P7663" t="s">
        <v>229</v>
      </c>
    </row>
    <row r="7664" spans="1:16" x14ac:dyDescent="0.2">
      <c r="A7664" t="s">
        <v>50707</v>
      </c>
      <c r="B7664" t="s">
        <v>50708</v>
      </c>
      <c r="C7664" s="1">
        <v>43812</v>
      </c>
      <c r="D7664" t="s">
        <v>65</v>
      </c>
      <c r="E7664" t="s">
        <v>22300</v>
      </c>
      <c r="F7664" t="s">
        <v>22301</v>
      </c>
      <c r="G7664" t="s">
        <v>721</v>
      </c>
      <c r="H7664" t="s">
        <v>50707</v>
      </c>
      <c r="I7664" t="s">
        <v>20565</v>
      </c>
      <c r="J7664" t="s">
        <v>50709</v>
      </c>
      <c r="K7664" t="s">
        <v>111</v>
      </c>
      <c r="L7664" t="s">
        <v>50710</v>
      </c>
      <c r="M7664" t="s">
        <v>10117</v>
      </c>
      <c r="N7664" t="s">
        <v>50706</v>
      </c>
      <c r="O7664" t="s">
        <v>94</v>
      </c>
      <c r="P7664" t="s">
        <v>50711</v>
      </c>
    </row>
    <row r="7665" spans="1:16" x14ac:dyDescent="0.2">
      <c r="A7665" t="s">
        <v>50701</v>
      </c>
      <c r="B7665" t="s">
        <v>50702</v>
      </c>
      <c r="C7665" s="1">
        <v>43812</v>
      </c>
      <c r="D7665" t="s">
        <v>65</v>
      </c>
      <c r="E7665" t="s">
        <v>22300</v>
      </c>
      <c r="F7665" t="s">
        <v>22301</v>
      </c>
      <c r="G7665" t="s">
        <v>721</v>
      </c>
      <c r="H7665" t="s">
        <v>50701</v>
      </c>
      <c r="I7665" t="s">
        <v>50703</v>
      </c>
      <c r="J7665" t="s">
        <v>50704</v>
      </c>
      <c r="K7665" t="s">
        <v>245</v>
      </c>
      <c r="L7665" t="s">
        <v>50705</v>
      </c>
      <c r="M7665" t="s">
        <v>10117</v>
      </c>
      <c r="N7665" t="s">
        <v>50706</v>
      </c>
      <c r="O7665" t="s">
        <v>94</v>
      </c>
      <c r="P7665" t="s">
        <v>48567</v>
      </c>
    </row>
    <row r="7666" spans="1:16" x14ac:dyDescent="0.2">
      <c r="A7666" t="s">
        <v>50798</v>
      </c>
      <c r="B7666" t="s">
        <v>50799</v>
      </c>
      <c r="C7666" s="1">
        <v>43812</v>
      </c>
      <c r="D7666" t="s">
        <v>65</v>
      </c>
      <c r="E7666" t="s">
        <v>22300</v>
      </c>
      <c r="F7666" t="s">
        <v>22301</v>
      </c>
      <c r="G7666" t="s">
        <v>721</v>
      </c>
      <c r="H7666" t="s">
        <v>50798</v>
      </c>
      <c r="I7666" t="s">
        <v>50714</v>
      </c>
      <c r="J7666" t="s">
        <v>50800</v>
      </c>
      <c r="K7666" t="s">
        <v>86</v>
      </c>
      <c r="L7666" t="s">
        <v>50705</v>
      </c>
      <c r="M7666" t="s">
        <v>10117</v>
      </c>
      <c r="N7666" t="s">
        <v>50706</v>
      </c>
      <c r="O7666" t="s">
        <v>94</v>
      </c>
      <c r="P7666" t="s">
        <v>48567</v>
      </c>
    </row>
    <row r="7667" spans="1:16" x14ac:dyDescent="0.2">
      <c r="A7667" t="s">
        <v>50716</v>
      </c>
      <c r="B7667" t="s">
        <v>50717</v>
      </c>
      <c r="C7667" s="1">
        <v>43812</v>
      </c>
      <c r="D7667" t="s">
        <v>65</v>
      </c>
      <c r="E7667" t="s">
        <v>22300</v>
      </c>
      <c r="F7667" t="s">
        <v>22301</v>
      </c>
      <c r="G7667" t="s">
        <v>721</v>
      </c>
      <c r="H7667" t="s">
        <v>50716</v>
      </c>
      <c r="I7667" t="s">
        <v>50714</v>
      </c>
      <c r="J7667" t="s">
        <v>50718</v>
      </c>
      <c r="K7667" t="s">
        <v>86</v>
      </c>
      <c r="L7667" t="s">
        <v>50705</v>
      </c>
      <c r="M7667" t="s">
        <v>10117</v>
      </c>
      <c r="N7667" t="s">
        <v>50706</v>
      </c>
      <c r="O7667" t="s">
        <v>94</v>
      </c>
      <c r="P7667" t="s">
        <v>48567</v>
      </c>
    </row>
    <row r="7668" spans="1:16" x14ac:dyDescent="0.2">
      <c r="A7668" t="s">
        <v>50795</v>
      </c>
      <c r="B7668" t="s">
        <v>50796</v>
      </c>
      <c r="C7668" s="1">
        <v>43812</v>
      </c>
      <c r="D7668" t="s">
        <v>65</v>
      </c>
      <c r="E7668" t="s">
        <v>22300</v>
      </c>
      <c r="F7668" t="s">
        <v>22301</v>
      </c>
      <c r="G7668" t="s">
        <v>721</v>
      </c>
      <c r="H7668" t="s">
        <v>50795</v>
      </c>
      <c r="I7668" t="s">
        <v>50714</v>
      </c>
      <c r="J7668" t="s">
        <v>50797</v>
      </c>
      <c r="K7668" t="s">
        <v>86</v>
      </c>
      <c r="L7668" t="s">
        <v>50705</v>
      </c>
      <c r="M7668" t="s">
        <v>10117</v>
      </c>
      <c r="N7668" t="s">
        <v>50706</v>
      </c>
      <c r="O7668" t="s">
        <v>94</v>
      </c>
      <c r="P7668" t="s">
        <v>48567</v>
      </c>
    </row>
    <row r="7669" spans="1:16" x14ac:dyDescent="0.2">
      <c r="A7669" t="s">
        <v>50712</v>
      </c>
      <c r="B7669" t="s">
        <v>50713</v>
      </c>
      <c r="C7669" s="1">
        <v>43812</v>
      </c>
      <c r="D7669" t="s">
        <v>65</v>
      </c>
      <c r="E7669" t="s">
        <v>22300</v>
      </c>
      <c r="F7669" t="s">
        <v>22301</v>
      </c>
      <c r="G7669" t="s">
        <v>721</v>
      </c>
      <c r="H7669" t="s">
        <v>50712</v>
      </c>
      <c r="I7669" t="s">
        <v>50714</v>
      </c>
      <c r="J7669" t="s">
        <v>50715</v>
      </c>
      <c r="K7669" t="s">
        <v>86</v>
      </c>
      <c r="L7669" t="s">
        <v>50705</v>
      </c>
      <c r="M7669" t="s">
        <v>10117</v>
      </c>
      <c r="N7669" t="s">
        <v>50706</v>
      </c>
      <c r="O7669" t="s">
        <v>94</v>
      </c>
      <c r="P7669" t="s">
        <v>48567</v>
      </c>
    </row>
    <row r="7670" spans="1:16" x14ac:dyDescent="0.2">
      <c r="A7670" t="s">
        <v>52013</v>
      </c>
      <c r="B7670" t="s">
        <v>52014</v>
      </c>
      <c r="C7670" s="1">
        <v>43861</v>
      </c>
      <c r="D7670" t="s">
        <v>65</v>
      </c>
      <c r="E7670" t="s">
        <v>1552</v>
      </c>
      <c r="F7670" t="s">
        <v>1553</v>
      </c>
      <c r="G7670" t="s">
        <v>43986</v>
      </c>
      <c r="H7670" t="s">
        <v>52013</v>
      </c>
      <c r="I7670" t="s">
        <v>52015</v>
      </c>
      <c r="J7670" t="s">
        <v>52016</v>
      </c>
      <c r="K7670" t="s">
        <v>42643</v>
      </c>
      <c r="L7670" t="s">
        <v>52017</v>
      </c>
      <c r="M7670" t="s">
        <v>2841</v>
      </c>
      <c r="N7670" t="s">
        <v>627</v>
      </c>
      <c r="O7670" t="s">
        <v>94</v>
      </c>
      <c r="P7670" t="s">
        <v>52018</v>
      </c>
    </row>
    <row r="7671" spans="1:16" x14ac:dyDescent="0.2">
      <c r="A7671" t="s">
        <v>52019</v>
      </c>
      <c r="B7671" t="s">
        <v>52020</v>
      </c>
      <c r="C7671" s="1">
        <v>43861</v>
      </c>
      <c r="D7671" t="s">
        <v>65</v>
      </c>
      <c r="E7671" t="s">
        <v>1552</v>
      </c>
      <c r="F7671" t="s">
        <v>1553</v>
      </c>
      <c r="G7671" t="s">
        <v>43986</v>
      </c>
      <c r="H7671" t="s">
        <v>52019</v>
      </c>
      <c r="I7671" t="s">
        <v>52015</v>
      </c>
      <c r="J7671" t="s">
        <v>52021</v>
      </c>
      <c r="K7671" t="s">
        <v>42643</v>
      </c>
      <c r="L7671" t="s">
        <v>52017</v>
      </c>
      <c r="M7671" t="s">
        <v>2841</v>
      </c>
      <c r="N7671" t="s">
        <v>627</v>
      </c>
      <c r="O7671" t="s">
        <v>94</v>
      </c>
      <c r="P7671" t="s">
        <v>52022</v>
      </c>
    </row>
    <row r="7672" spans="1:16" x14ac:dyDescent="0.2">
      <c r="A7672" t="s">
        <v>40930</v>
      </c>
      <c r="B7672" t="s">
        <v>40931</v>
      </c>
      <c r="C7672" s="1">
        <v>39923</v>
      </c>
      <c r="D7672" t="s">
        <v>65</v>
      </c>
      <c r="E7672" t="s">
        <v>99</v>
      </c>
      <c r="F7672" t="s">
        <v>100</v>
      </c>
      <c r="G7672" t="s">
        <v>127</v>
      </c>
      <c r="H7672" t="s">
        <v>40930</v>
      </c>
      <c r="I7672" t="s">
        <v>40932</v>
      </c>
      <c r="J7672" t="s">
        <v>40933</v>
      </c>
      <c r="K7672" t="s">
        <v>185</v>
      </c>
      <c r="M7672" t="s">
        <v>186</v>
      </c>
      <c r="N7672" t="s">
        <v>187</v>
      </c>
      <c r="O7672" t="s">
        <v>94</v>
      </c>
    </row>
    <row r="7673" spans="1:16" x14ac:dyDescent="0.2">
      <c r="A7673" t="s">
        <v>43602</v>
      </c>
      <c r="B7673" t="s">
        <v>43603</v>
      </c>
      <c r="C7673" s="1">
        <v>42194</v>
      </c>
      <c r="D7673" t="s">
        <v>65</v>
      </c>
      <c r="E7673" t="s">
        <v>236</v>
      </c>
      <c r="F7673" t="s">
        <v>237</v>
      </c>
      <c r="G7673" t="s">
        <v>127</v>
      </c>
      <c r="H7673" t="s">
        <v>43602</v>
      </c>
      <c r="I7673" t="s">
        <v>43604</v>
      </c>
      <c r="J7673" t="s">
        <v>43605</v>
      </c>
      <c r="K7673" t="s">
        <v>405</v>
      </c>
      <c r="M7673" t="s">
        <v>43161</v>
      </c>
      <c r="N7673" t="s">
        <v>605</v>
      </c>
      <c r="O7673" t="s">
        <v>94</v>
      </c>
      <c r="P7673" t="s">
        <v>43606</v>
      </c>
    </row>
    <row r="7674" spans="1:16" x14ac:dyDescent="0.2">
      <c r="A7674" t="s">
        <v>41353</v>
      </c>
      <c r="B7674" t="s">
        <v>41354</v>
      </c>
      <c r="C7674" s="1">
        <v>43059</v>
      </c>
      <c r="D7674" t="s">
        <v>65</v>
      </c>
      <c r="E7674" t="s">
        <v>90</v>
      </c>
      <c r="F7674" t="s">
        <v>91</v>
      </c>
      <c r="G7674" t="s">
        <v>1479</v>
      </c>
      <c r="H7674" t="s">
        <v>41353</v>
      </c>
      <c r="I7674" t="s">
        <v>41355</v>
      </c>
      <c r="J7674" t="s">
        <v>41356</v>
      </c>
      <c r="K7674" t="s">
        <v>405</v>
      </c>
      <c r="M7674" t="s">
        <v>41357</v>
      </c>
      <c r="N7674" t="s">
        <v>235</v>
      </c>
      <c r="O7674" t="s">
        <v>94</v>
      </c>
    </row>
    <row r="7675" spans="1:16" x14ac:dyDescent="0.2">
      <c r="A7675" t="s">
        <v>16346</v>
      </c>
      <c r="B7675" t="s">
        <v>16345</v>
      </c>
      <c r="C7675" s="1">
        <v>42467</v>
      </c>
      <c r="D7675" t="s">
        <v>65</v>
      </c>
      <c r="E7675" t="s">
        <v>342</v>
      </c>
      <c r="F7675" t="s">
        <v>34205</v>
      </c>
      <c r="G7675" t="s">
        <v>127</v>
      </c>
      <c r="H7675" t="s">
        <v>16346</v>
      </c>
      <c r="I7675" t="s">
        <v>16347</v>
      </c>
      <c r="J7675" t="s">
        <v>16348</v>
      </c>
      <c r="K7675" t="s">
        <v>160</v>
      </c>
      <c r="L7675" t="s">
        <v>115</v>
      </c>
      <c r="M7675" t="s">
        <v>10282</v>
      </c>
      <c r="N7675" t="s">
        <v>47297</v>
      </c>
      <c r="O7675" t="s">
        <v>153</v>
      </c>
      <c r="P7675" t="s">
        <v>192</v>
      </c>
    </row>
    <row r="7676" spans="1:16" x14ac:dyDescent="0.2">
      <c r="A7676" t="s">
        <v>50247</v>
      </c>
      <c r="B7676" t="s">
        <v>50248</v>
      </c>
      <c r="C7676" s="1">
        <v>43844</v>
      </c>
      <c r="D7676" t="s">
        <v>65</v>
      </c>
      <c r="E7676" t="s">
        <v>354</v>
      </c>
      <c r="F7676" t="s">
        <v>355</v>
      </c>
      <c r="G7676" t="s">
        <v>1479</v>
      </c>
      <c r="H7676" t="s">
        <v>50247</v>
      </c>
      <c r="I7676" t="s">
        <v>50249</v>
      </c>
      <c r="J7676" t="s">
        <v>50250</v>
      </c>
      <c r="K7676" t="s">
        <v>111</v>
      </c>
      <c r="L7676" t="s">
        <v>50251</v>
      </c>
      <c r="M7676" t="s">
        <v>42407</v>
      </c>
      <c r="N7676" t="s">
        <v>50252</v>
      </c>
      <c r="O7676" t="s">
        <v>94</v>
      </c>
      <c r="P7676" t="s">
        <v>50253</v>
      </c>
    </row>
    <row r="7677" spans="1:16" x14ac:dyDescent="0.2">
      <c r="A7677" t="s">
        <v>51967</v>
      </c>
      <c r="B7677" t="s">
        <v>51968</v>
      </c>
      <c r="C7677" s="1">
        <v>43542</v>
      </c>
      <c r="D7677" t="s">
        <v>65</v>
      </c>
      <c r="E7677" t="s">
        <v>51969</v>
      </c>
      <c r="F7677" t="s">
        <v>51970</v>
      </c>
      <c r="G7677" t="s">
        <v>43986</v>
      </c>
      <c r="H7677" t="s">
        <v>51967</v>
      </c>
      <c r="I7677" t="s">
        <v>51971</v>
      </c>
      <c r="J7677" t="s">
        <v>51972</v>
      </c>
      <c r="K7677" t="s">
        <v>1921</v>
      </c>
      <c r="L7677" t="s">
        <v>51973</v>
      </c>
      <c r="M7677" t="s">
        <v>51974</v>
      </c>
      <c r="N7677" t="s">
        <v>51975</v>
      </c>
      <c r="O7677" t="s">
        <v>94</v>
      </c>
      <c r="P7677" t="s">
        <v>51976</v>
      </c>
    </row>
    <row r="7678" spans="1:16" x14ac:dyDescent="0.2">
      <c r="A7678" t="s">
        <v>44145</v>
      </c>
      <c r="B7678" t="s">
        <v>44146</v>
      </c>
      <c r="C7678" s="1">
        <v>43265</v>
      </c>
      <c r="D7678" t="s">
        <v>65</v>
      </c>
      <c r="E7678" t="s">
        <v>44147</v>
      </c>
      <c r="F7678" t="s">
        <v>44148</v>
      </c>
      <c r="G7678" t="s">
        <v>2988</v>
      </c>
      <c r="H7678" t="s">
        <v>44145</v>
      </c>
      <c r="I7678" t="s">
        <v>44149</v>
      </c>
      <c r="J7678" t="s">
        <v>44150</v>
      </c>
      <c r="K7678" t="s">
        <v>240</v>
      </c>
      <c r="M7678" t="s">
        <v>3001</v>
      </c>
      <c r="N7678" t="s">
        <v>44151</v>
      </c>
      <c r="O7678" t="s">
        <v>94</v>
      </c>
      <c r="P7678" t="s">
        <v>44152</v>
      </c>
    </row>
    <row r="7679" spans="1:16" x14ac:dyDescent="0.2">
      <c r="A7679" t="s">
        <v>978</v>
      </c>
      <c r="B7679" t="s">
        <v>977</v>
      </c>
      <c r="C7679" s="1">
        <v>41529</v>
      </c>
      <c r="D7679" t="s">
        <v>65</v>
      </c>
      <c r="E7679" t="s">
        <v>327</v>
      </c>
      <c r="F7679" t="s">
        <v>328</v>
      </c>
      <c r="G7679" t="s">
        <v>127</v>
      </c>
      <c r="H7679" t="s">
        <v>978</v>
      </c>
      <c r="I7679" t="s">
        <v>979</v>
      </c>
      <c r="J7679" t="s">
        <v>43700</v>
      </c>
      <c r="K7679" t="s">
        <v>105</v>
      </c>
      <c r="M7679" t="s">
        <v>980</v>
      </c>
      <c r="N7679" t="s">
        <v>925</v>
      </c>
      <c r="O7679" t="s">
        <v>153</v>
      </c>
      <c r="P7679" t="s">
        <v>192</v>
      </c>
    </row>
    <row r="7680" spans="1:16" x14ac:dyDescent="0.2">
      <c r="A7680" t="s">
        <v>1160</v>
      </c>
      <c r="B7680" t="s">
        <v>1159</v>
      </c>
      <c r="C7680" s="1">
        <v>42702</v>
      </c>
      <c r="D7680" t="s">
        <v>65</v>
      </c>
      <c r="E7680" t="s">
        <v>1114</v>
      </c>
      <c r="F7680" t="s">
        <v>1115</v>
      </c>
      <c r="G7680" t="s">
        <v>127</v>
      </c>
      <c r="H7680" t="s">
        <v>1160</v>
      </c>
      <c r="I7680" t="s">
        <v>43726</v>
      </c>
      <c r="J7680" t="s">
        <v>1161</v>
      </c>
      <c r="K7680" t="s">
        <v>111</v>
      </c>
      <c r="L7680" t="s">
        <v>1162</v>
      </c>
      <c r="N7680" t="s">
        <v>12841</v>
      </c>
      <c r="O7680" t="s">
        <v>94</v>
      </c>
      <c r="P7680" t="s">
        <v>1158</v>
      </c>
    </row>
    <row r="7681" spans="1:16" x14ac:dyDescent="0.2">
      <c r="A7681" t="s">
        <v>10464</v>
      </c>
      <c r="B7681" t="s">
        <v>10463</v>
      </c>
      <c r="C7681" s="1">
        <v>42548</v>
      </c>
      <c r="D7681" t="s">
        <v>65</v>
      </c>
      <c r="E7681" t="s">
        <v>1114</v>
      </c>
      <c r="F7681" t="s">
        <v>1115</v>
      </c>
      <c r="G7681" t="s">
        <v>127</v>
      </c>
      <c r="H7681" t="s">
        <v>10464</v>
      </c>
      <c r="I7681" t="s">
        <v>10465</v>
      </c>
      <c r="J7681" t="s">
        <v>10466</v>
      </c>
      <c r="K7681" t="s">
        <v>111</v>
      </c>
      <c r="N7681" t="s">
        <v>10467</v>
      </c>
      <c r="O7681" t="s">
        <v>94</v>
      </c>
      <c r="P7681" t="s">
        <v>10468</v>
      </c>
    </row>
    <row r="7682" spans="1:16" x14ac:dyDescent="0.2">
      <c r="A7682" t="s">
        <v>12717</v>
      </c>
      <c r="B7682" t="s">
        <v>12716</v>
      </c>
      <c r="C7682" s="1">
        <v>42544</v>
      </c>
      <c r="D7682" t="s">
        <v>65</v>
      </c>
      <c r="E7682" t="s">
        <v>1114</v>
      </c>
      <c r="F7682" t="s">
        <v>1115</v>
      </c>
      <c r="G7682" t="s">
        <v>127</v>
      </c>
      <c r="H7682" t="s">
        <v>12717</v>
      </c>
      <c r="I7682" t="s">
        <v>12718</v>
      </c>
      <c r="J7682" t="s">
        <v>12719</v>
      </c>
      <c r="K7682" t="s">
        <v>93</v>
      </c>
      <c r="M7682" t="s">
        <v>11299</v>
      </c>
      <c r="N7682" t="s">
        <v>7547</v>
      </c>
      <c r="O7682" t="s">
        <v>153</v>
      </c>
      <c r="P7682" t="s">
        <v>12720</v>
      </c>
    </row>
    <row r="7683" spans="1:16" x14ac:dyDescent="0.2">
      <c r="A7683" t="s">
        <v>11469</v>
      </c>
      <c r="B7683" t="s">
        <v>11468</v>
      </c>
      <c r="C7683" s="1">
        <v>42506</v>
      </c>
      <c r="D7683" t="s">
        <v>65</v>
      </c>
      <c r="E7683" t="s">
        <v>1114</v>
      </c>
      <c r="F7683" t="s">
        <v>1115</v>
      </c>
      <c r="G7683" t="s">
        <v>127</v>
      </c>
      <c r="H7683" t="s">
        <v>11469</v>
      </c>
      <c r="I7683" t="s">
        <v>11470</v>
      </c>
      <c r="J7683" t="s">
        <v>11471</v>
      </c>
      <c r="K7683" t="s">
        <v>93</v>
      </c>
      <c r="M7683" t="s">
        <v>11472</v>
      </c>
      <c r="N7683" t="s">
        <v>7547</v>
      </c>
      <c r="O7683" t="s">
        <v>153</v>
      </c>
    </row>
    <row r="7684" spans="1:16" x14ac:dyDescent="0.2">
      <c r="A7684" t="s">
        <v>42907</v>
      </c>
      <c r="B7684" t="s">
        <v>42908</v>
      </c>
      <c r="C7684" s="1">
        <v>37966</v>
      </c>
      <c r="D7684" t="s">
        <v>65</v>
      </c>
      <c r="E7684" t="s">
        <v>1114</v>
      </c>
      <c r="F7684" t="s">
        <v>1115</v>
      </c>
      <c r="G7684" t="s">
        <v>127</v>
      </c>
      <c r="H7684" t="s">
        <v>42907</v>
      </c>
      <c r="I7684" t="s">
        <v>42909</v>
      </c>
      <c r="J7684" t="s">
        <v>42910</v>
      </c>
      <c r="K7684" t="s">
        <v>111</v>
      </c>
      <c r="L7684" t="s">
        <v>115</v>
      </c>
      <c r="N7684" t="s">
        <v>12841</v>
      </c>
      <c r="O7684" t="s">
        <v>94</v>
      </c>
      <c r="P7684" t="s">
        <v>117</v>
      </c>
    </row>
    <row r="7685" spans="1:16" x14ac:dyDescent="0.2">
      <c r="A7685" t="s">
        <v>16147</v>
      </c>
      <c r="B7685" t="s">
        <v>16146</v>
      </c>
      <c r="C7685" s="1">
        <v>41619</v>
      </c>
      <c r="D7685" t="s">
        <v>65</v>
      </c>
      <c r="E7685" t="s">
        <v>1114</v>
      </c>
      <c r="F7685" t="s">
        <v>1115</v>
      </c>
      <c r="G7685" t="s">
        <v>127</v>
      </c>
      <c r="H7685" t="s">
        <v>16147</v>
      </c>
      <c r="I7685" t="s">
        <v>47280</v>
      </c>
      <c r="J7685" t="s">
        <v>16149</v>
      </c>
      <c r="K7685" t="s">
        <v>86</v>
      </c>
      <c r="M7685" t="s">
        <v>16150</v>
      </c>
      <c r="N7685" t="s">
        <v>46500</v>
      </c>
      <c r="O7685" t="s">
        <v>94</v>
      </c>
    </row>
    <row r="7686" spans="1:16" x14ac:dyDescent="0.2">
      <c r="A7686" t="s">
        <v>1116</v>
      </c>
      <c r="B7686" t="s">
        <v>1113</v>
      </c>
      <c r="C7686" s="1">
        <v>42207</v>
      </c>
      <c r="D7686" t="s">
        <v>65</v>
      </c>
      <c r="E7686" t="s">
        <v>1114</v>
      </c>
      <c r="F7686" t="s">
        <v>1115</v>
      </c>
      <c r="G7686" t="s">
        <v>127</v>
      </c>
      <c r="H7686" t="s">
        <v>1116</v>
      </c>
      <c r="I7686" t="s">
        <v>43723</v>
      </c>
      <c r="J7686" t="s">
        <v>1117</v>
      </c>
      <c r="K7686" t="s">
        <v>111</v>
      </c>
      <c r="L7686" t="s">
        <v>115</v>
      </c>
      <c r="N7686" t="s">
        <v>1118</v>
      </c>
      <c r="O7686" t="s">
        <v>153</v>
      </c>
      <c r="P7686" t="s">
        <v>117</v>
      </c>
    </row>
    <row r="7687" spans="1:16" x14ac:dyDescent="0.2">
      <c r="A7687" t="s">
        <v>10413</v>
      </c>
      <c r="B7687" t="s">
        <v>10412</v>
      </c>
      <c r="C7687" s="1">
        <v>42264</v>
      </c>
      <c r="D7687" t="s">
        <v>65</v>
      </c>
      <c r="E7687" t="s">
        <v>1114</v>
      </c>
      <c r="F7687" t="s">
        <v>1115</v>
      </c>
      <c r="G7687" t="s">
        <v>127</v>
      </c>
      <c r="H7687" t="s">
        <v>10413</v>
      </c>
      <c r="I7687" t="s">
        <v>46269</v>
      </c>
      <c r="J7687" t="s">
        <v>10414</v>
      </c>
      <c r="K7687" t="s">
        <v>111</v>
      </c>
      <c r="L7687" t="s">
        <v>115</v>
      </c>
      <c r="N7687" t="s">
        <v>12841</v>
      </c>
      <c r="O7687" t="s">
        <v>153</v>
      </c>
      <c r="P7687" t="s">
        <v>117</v>
      </c>
    </row>
    <row r="7688" spans="1:16" x14ac:dyDescent="0.2">
      <c r="A7688" t="s">
        <v>14188</v>
      </c>
      <c r="B7688" t="s">
        <v>14187</v>
      </c>
      <c r="C7688" s="1">
        <v>41653</v>
      </c>
      <c r="D7688" t="s">
        <v>65</v>
      </c>
      <c r="E7688" t="s">
        <v>45457</v>
      </c>
      <c r="F7688" t="s">
        <v>45458</v>
      </c>
      <c r="G7688" t="s">
        <v>127</v>
      </c>
      <c r="H7688" t="s">
        <v>14188</v>
      </c>
      <c r="I7688" t="s">
        <v>47025</v>
      </c>
      <c r="J7688" t="s">
        <v>14189</v>
      </c>
      <c r="K7688" t="s">
        <v>93</v>
      </c>
      <c r="M7688" t="s">
        <v>7575</v>
      </c>
      <c r="N7688" t="s">
        <v>45459</v>
      </c>
      <c r="O7688" t="s">
        <v>153</v>
      </c>
    </row>
    <row r="7689" spans="1:16" x14ac:dyDescent="0.2">
      <c r="A7689" t="s">
        <v>10270</v>
      </c>
      <c r="B7689" t="s">
        <v>10269</v>
      </c>
      <c r="C7689" s="1">
        <v>40030</v>
      </c>
      <c r="D7689" t="s">
        <v>65</v>
      </c>
      <c r="E7689" t="s">
        <v>581</v>
      </c>
      <c r="F7689" t="s">
        <v>582</v>
      </c>
      <c r="G7689" t="s">
        <v>127</v>
      </c>
      <c r="H7689" t="s">
        <v>10270</v>
      </c>
      <c r="I7689" t="s">
        <v>10271</v>
      </c>
      <c r="J7689" t="s">
        <v>10272</v>
      </c>
      <c r="K7689" t="s">
        <v>67</v>
      </c>
      <c r="M7689" t="s">
        <v>10273</v>
      </c>
      <c r="N7689" t="s">
        <v>583</v>
      </c>
      <c r="O7689" t="s">
        <v>153</v>
      </c>
    </row>
    <row r="7690" spans="1:16" x14ac:dyDescent="0.2">
      <c r="A7690" t="s">
        <v>24975</v>
      </c>
      <c r="B7690" t="s">
        <v>11437</v>
      </c>
      <c r="C7690" s="1">
        <v>41407</v>
      </c>
      <c r="D7690" t="s">
        <v>65</v>
      </c>
      <c r="E7690" t="s">
        <v>45457</v>
      </c>
      <c r="F7690" t="s">
        <v>45458</v>
      </c>
      <c r="G7690" t="s">
        <v>127</v>
      </c>
      <c r="H7690" t="s">
        <v>24975</v>
      </c>
      <c r="I7690" t="s">
        <v>24976</v>
      </c>
      <c r="J7690" t="s">
        <v>24977</v>
      </c>
      <c r="K7690" t="s">
        <v>111</v>
      </c>
      <c r="M7690" t="s">
        <v>7575</v>
      </c>
      <c r="N7690" t="s">
        <v>24978</v>
      </c>
      <c r="O7690" t="s">
        <v>153</v>
      </c>
      <c r="P7690" t="s">
        <v>46559</v>
      </c>
    </row>
    <row r="7691" spans="1:16" x14ac:dyDescent="0.2">
      <c r="A7691" t="s">
        <v>13434</v>
      </c>
      <c r="B7691" t="s">
        <v>13433</v>
      </c>
      <c r="C7691" s="1">
        <v>25568</v>
      </c>
      <c r="D7691" t="s">
        <v>65</v>
      </c>
      <c r="E7691" t="s">
        <v>342</v>
      </c>
      <c r="F7691" t="s">
        <v>34205</v>
      </c>
      <c r="G7691" t="s">
        <v>133</v>
      </c>
      <c r="H7691" t="s">
        <v>13434</v>
      </c>
      <c r="K7691" t="s">
        <v>67</v>
      </c>
      <c r="O7691">
        <v>0</v>
      </c>
    </row>
    <row r="7692" spans="1:16" x14ac:dyDescent="0.2">
      <c r="A7692" t="s">
        <v>13434</v>
      </c>
      <c r="B7692" t="s">
        <v>13433</v>
      </c>
      <c r="C7692" s="1">
        <v>41311</v>
      </c>
      <c r="D7692" t="s">
        <v>65</v>
      </c>
      <c r="E7692" t="s">
        <v>45457</v>
      </c>
      <c r="F7692" t="s">
        <v>45458</v>
      </c>
      <c r="G7692" t="s">
        <v>127</v>
      </c>
      <c r="H7692" t="s">
        <v>13434</v>
      </c>
      <c r="I7692" t="s">
        <v>13435</v>
      </c>
      <c r="J7692" t="s">
        <v>13436</v>
      </c>
      <c r="K7692" t="s">
        <v>333</v>
      </c>
      <c r="M7692" t="s">
        <v>7546</v>
      </c>
      <c r="N7692" t="s">
        <v>13437</v>
      </c>
      <c r="O7692" t="s">
        <v>153</v>
      </c>
      <c r="P7692" t="s">
        <v>45461</v>
      </c>
    </row>
    <row r="7693" spans="1:16" x14ac:dyDescent="0.2">
      <c r="A7693" t="s">
        <v>46557</v>
      </c>
      <c r="B7693" t="s">
        <v>46558</v>
      </c>
      <c r="C7693" s="1">
        <v>41407</v>
      </c>
      <c r="D7693" t="s">
        <v>65</v>
      </c>
      <c r="E7693" t="s">
        <v>342</v>
      </c>
      <c r="F7693" t="s">
        <v>34205</v>
      </c>
      <c r="G7693" t="s">
        <v>127</v>
      </c>
      <c r="H7693" t="s">
        <v>46557</v>
      </c>
      <c r="I7693" t="s">
        <v>11438</v>
      </c>
      <c r="J7693" t="s">
        <v>11439</v>
      </c>
      <c r="K7693" t="s">
        <v>93</v>
      </c>
      <c r="M7693" t="s">
        <v>11440</v>
      </c>
      <c r="N7693" t="s">
        <v>11441</v>
      </c>
      <c r="O7693" t="s">
        <v>153</v>
      </c>
    </row>
    <row r="7694" spans="1:16" x14ac:dyDescent="0.2">
      <c r="A7694" t="s">
        <v>8847</v>
      </c>
      <c r="B7694" t="s">
        <v>8846</v>
      </c>
      <c r="C7694" s="1">
        <v>37480</v>
      </c>
      <c r="D7694" t="s">
        <v>65</v>
      </c>
      <c r="E7694" t="s">
        <v>155</v>
      </c>
      <c r="F7694" t="s">
        <v>156</v>
      </c>
      <c r="G7694" t="s">
        <v>127</v>
      </c>
      <c r="H7694" t="s">
        <v>8847</v>
      </c>
      <c r="I7694" t="s">
        <v>8848</v>
      </c>
      <c r="J7694" t="s">
        <v>8849</v>
      </c>
      <c r="K7694" t="s">
        <v>93</v>
      </c>
      <c r="M7694" t="s">
        <v>662</v>
      </c>
      <c r="O7694">
        <v>0</v>
      </c>
    </row>
    <row r="7695" spans="1:16" x14ac:dyDescent="0.2">
      <c r="A7695" t="s">
        <v>8847</v>
      </c>
      <c r="B7695" t="s">
        <v>13433</v>
      </c>
      <c r="C7695" s="1">
        <v>25568</v>
      </c>
      <c r="D7695" t="s">
        <v>65</v>
      </c>
      <c r="E7695" t="s">
        <v>70</v>
      </c>
      <c r="G7695" t="s">
        <v>133</v>
      </c>
      <c r="H7695" t="s">
        <v>8847</v>
      </c>
      <c r="I7695" t="s">
        <v>427</v>
      </c>
      <c r="K7695" t="s">
        <v>333</v>
      </c>
      <c r="O7695">
        <v>0</v>
      </c>
    </row>
    <row r="7696" spans="1:16" x14ac:dyDescent="0.2">
      <c r="A7696" t="s">
        <v>15155</v>
      </c>
      <c r="B7696" t="s">
        <v>15154</v>
      </c>
      <c r="C7696" s="1">
        <v>42544</v>
      </c>
      <c r="D7696" t="s">
        <v>65</v>
      </c>
      <c r="E7696" t="s">
        <v>1114</v>
      </c>
      <c r="F7696" t="s">
        <v>1115</v>
      </c>
      <c r="G7696" t="s">
        <v>127</v>
      </c>
      <c r="H7696" t="s">
        <v>15155</v>
      </c>
      <c r="I7696" t="s">
        <v>15156</v>
      </c>
      <c r="J7696" t="s">
        <v>15157</v>
      </c>
      <c r="K7696" t="s">
        <v>93</v>
      </c>
      <c r="M7696" t="s">
        <v>15158</v>
      </c>
      <c r="N7696" t="s">
        <v>7547</v>
      </c>
      <c r="O7696" t="s">
        <v>153</v>
      </c>
    </row>
    <row r="7697" spans="1:16" x14ac:dyDescent="0.2">
      <c r="A7697" t="s">
        <v>16849</v>
      </c>
      <c r="B7697" t="s">
        <v>16848</v>
      </c>
      <c r="C7697" s="1">
        <v>42546</v>
      </c>
      <c r="D7697" t="s">
        <v>65</v>
      </c>
      <c r="E7697" t="s">
        <v>1114</v>
      </c>
      <c r="F7697" t="s">
        <v>1115</v>
      </c>
      <c r="G7697" t="s">
        <v>127</v>
      </c>
      <c r="H7697" t="s">
        <v>16849</v>
      </c>
      <c r="I7697" t="s">
        <v>16850</v>
      </c>
      <c r="J7697" t="s">
        <v>16851</v>
      </c>
      <c r="K7697" t="s">
        <v>111</v>
      </c>
      <c r="M7697" t="s">
        <v>16852</v>
      </c>
      <c r="N7697" t="s">
        <v>7547</v>
      </c>
      <c r="O7697" t="s">
        <v>153</v>
      </c>
    </row>
    <row r="7698" spans="1:16" x14ac:dyDescent="0.2">
      <c r="A7698" t="s">
        <v>36070</v>
      </c>
      <c r="B7698" t="s">
        <v>29400</v>
      </c>
      <c r="C7698" s="1">
        <v>37587</v>
      </c>
      <c r="D7698" t="s">
        <v>65</v>
      </c>
      <c r="E7698" t="s">
        <v>25399</v>
      </c>
      <c r="F7698" t="s">
        <v>25400</v>
      </c>
      <c r="G7698" t="s">
        <v>25147</v>
      </c>
      <c r="H7698" t="s">
        <v>36070</v>
      </c>
      <c r="I7698" t="s">
        <v>25161</v>
      </c>
      <c r="J7698" t="s">
        <v>34491</v>
      </c>
      <c r="K7698" t="s">
        <v>27463</v>
      </c>
      <c r="L7698" t="s">
        <v>115</v>
      </c>
      <c r="N7698" t="s">
        <v>27478</v>
      </c>
      <c r="P7698" t="s">
        <v>34717</v>
      </c>
    </row>
    <row r="7699" spans="1:16" x14ac:dyDescent="0.2">
      <c r="A7699" t="s">
        <v>30870</v>
      </c>
      <c r="B7699" t="s">
        <v>30869</v>
      </c>
      <c r="C7699" s="1">
        <v>42576</v>
      </c>
      <c r="D7699" t="s">
        <v>65</v>
      </c>
      <c r="E7699" t="s">
        <v>25724</v>
      </c>
      <c r="F7699" t="s">
        <v>25725</v>
      </c>
      <c r="G7699" t="s">
        <v>25171</v>
      </c>
      <c r="H7699" t="s">
        <v>30870</v>
      </c>
      <c r="I7699" t="s">
        <v>25982</v>
      </c>
      <c r="J7699" t="s">
        <v>36137</v>
      </c>
      <c r="K7699" t="s">
        <v>25173</v>
      </c>
      <c r="L7699" t="s">
        <v>36836</v>
      </c>
      <c r="M7699" t="s">
        <v>36837</v>
      </c>
      <c r="N7699" t="s">
        <v>30871</v>
      </c>
      <c r="P7699" t="s">
        <v>39640</v>
      </c>
    </row>
    <row r="7700" spans="1:16" x14ac:dyDescent="0.2">
      <c r="A7700" t="s">
        <v>26395</v>
      </c>
      <c r="B7700" t="s">
        <v>26394</v>
      </c>
      <c r="C7700" s="1">
        <v>42998</v>
      </c>
      <c r="D7700" t="s">
        <v>65</v>
      </c>
      <c r="E7700" t="s">
        <v>35763</v>
      </c>
      <c r="F7700" t="s">
        <v>35764</v>
      </c>
      <c r="G7700" t="s">
        <v>25160</v>
      </c>
      <c r="H7700" t="s">
        <v>26395</v>
      </c>
      <c r="I7700" t="s">
        <v>28027</v>
      </c>
      <c r="J7700" t="s">
        <v>34339</v>
      </c>
      <c r="K7700" t="s">
        <v>25215</v>
      </c>
      <c r="L7700" t="s">
        <v>26396</v>
      </c>
      <c r="M7700" t="s">
        <v>34743</v>
      </c>
      <c r="N7700" t="s">
        <v>26397</v>
      </c>
      <c r="P7700" t="s">
        <v>37687</v>
      </c>
    </row>
    <row r="7701" spans="1:16" x14ac:dyDescent="0.2">
      <c r="A7701" t="s">
        <v>42252</v>
      </c>
      <c r="B7701" t="s">
        <v>42253</v>
      </c>
      <c r="C7701" s="1">
        <v>41162</v>
      </c>
      <c r="D7701" t="s">
        <v>65</v>
      </c>
      <c r="E7701" t="s">
        <v>161</v>
      </c>
      <c r="F7701" t="s">
        <v>162</v>
      </c>
      <c r="G7701" t="s">
        <v>127</v>
      </c>
      <c r="H7701" t="s">
        <v>42252</v>
      </c>
      <c r="I7701" t="s">
        <v>42254</v>
      </c>
      <c r="J7701" t="s">
        <v>42255</v>
      </c>
      <c r="K7701" t="s">
        <v>185</v>
      </c>
      <c r="M7701" t="s">
        <v>42256</v>
      </c>
      <c r="N7701" t="s">
        <v>42257</v>
      </c>
      <c r="O7701" t="s">
        <v>153</v>
      </c>
    </row>
    <row r="7702" spans="1:16" x14ac:dyDescent="0.2">
      <c r="A7702" t="s">
        <v>24846</v>
      </c>
      <c r="B7702" t="s">
        <v>24845</v>
      </c>
      <c r="C7702" s="1">
        <v>36860</v>
      </c>
      <c r="D7702" t="s">
        <v>65</v>
      </c>
      <c r="E7702" t="s">
        <v>226</v>
      </c>
      <c r="F7702" t="s">
        <v>227</v>
      </c>
      <c r="G7702" t="s">
        <v>127</v>
      </c>
      <c r="H7702" t="s">
        <v>24846</v>
      </c>
      <c r="I7702" t="s">
        <v>24847</v>
      </c>
      <c r="J7702" t="s">
        <v>24848</v>
      </c>
      <c r="K7702" t="s">
        <v>111</v>
      </c>
      <c r="M7702" t="s">
        <v>23916</v>
      </c>
      <c r="N7702" t="s">
        <v>24849</v>
      </c>
      <c r="O7702" t="s">
        <v>153</v>
      </c>
    </row>
    <row r="7703" spans="1:16" x14ac:dyDescent="0.2">
      <c r="A7703" t="s">
        <v>28935</v>
      </c>
      <c r="B7703" t="s">
        <v>28934</v>
      </c>
      <c r="C7703" s="1">
        <v>41178</v>
      </c>
      <c r="D7703" t="s">
        <v>65</v>
      </c>
      <c r="E7703" t="s">
        <v>32663</v>
      </c>
      <c r="F7703" t="s">
        <v>32664</v>
      </c>
      <c r="G7703" t="s">
        <v>25153</v>
      </c>
      <c r="H7703" t="s">
        <v>28935</v>
      </c>
      <c r="J7703" t="s">
        <v>37991</v>
      </c>
      <c r="K7703" t="s">
        <v>27246</v>
      </c>
      <c r="L7703" t="s">
        <v>28936</v>
      </c>
      <c r="M7703" t="s">
        <v>37992</v>
      </c>
      <c r="N7703" t="s">
        <v>28937</v>
      </c>
      <c r="P7703" t="s">
        <v>37993</v>
      </c>
    </row>
    <row r="7704" spans="1:16" x14ac:dyDescent="0.2">
      <c r="A7704" t="s">
        <v>45817</v>
      </c>
      <c r="B7704" t="s">
        <v>45818</v>
      </c>
      <c r="C7704" s="1">
        <v>43413</v>
      </c>
      <c r="D7704" t="s">
        <v>65</v>
      </c>
      <c r="E7704" t="s">
        <v>310</v>
      </c>
      <c r="F7704" t="s">
        <v>311</v>
      </c>
      <c r="G7704" t="s">
        <v>1479</v>
      </c>
      <c r="H7704" t="s">
        <v>45817</v>
      </c>
      <c r="I7704" t="s">
        <v>1179</v>
      </c>
      <c r="J7704" t="s">
        <v>45819</v>
      </c>
      <c r="K7704" t="s">
        <v>93</v>
      </c>
      <c r="M7704" t="s">
        <v>689</v>
      </c>
      <c r="N7704" t="s">
        <v>1181</v>
      </c>
      <c r="O7704" t="s">
        <v>94</v>
      </c>
    </row>
    <row r="7705" spans="1:16" x14ac:dyDescent="0.2">
      <c r="A7705" t="s">
        <v>35242</v>
      </c>
      <c r="B7705" t="s">
        <v>28037</v>
      </c>
      <c r="C7705" s="1">
        <v>36780</v>
      </c>
      <c r="D7705" t="s">
        <v>65</v>
      </c>
      <c r="E7705" t="s">
        <v>70</v>
      </c>
      <c r="G7705" t="s">
        <v>25160</v>
      </c>
      <c r="H7705" t="s">
        <v>35242</v>
      </c>
      <c r="J7705" t="s">
        <v>35243</v>
      </c>
      <c r="K7705" t="s">
        <v>26201</v>
      </c>
      <c r="N7705" t="s">
        <v>28038</v>
      </c>
      <c r="P7705" t="s">
        <v>35244</v>
      </c>
    </row>
    <row r="7706" spans="1:16" x14ac:dyDescent="0.2">
      <c r="A7706" t="s">
        <v>8017</v>
      </c>
      <c r="B7706" t="s">
        <v>8016</v>
      </c>
      <c r="C7706" s="1">
        <v>39982</v>
      </c>
      <c r="D7706" t="s">
        <v>65</v>
      </c>
      <c r="E7706" t="s">
        <v>1689</v>
      </c>
      <c r="F7706" t="s">
        <v>1690</v>
      </c>
      <c r="G7706" t="s">
        <v>127</v>
      </c>
      <c r="H7706" t="s">
        <v>8017</v>
      </c>
      <c r="I7706" t="s">
        <v>7180</v>
      </c>
      <c r="J7706" t="s">
        <v>8018</v>
      </c>
      <c r="K7706" t="s">
        <v>93</v>
      </c>
      <c r="L7706" t="s">
        <v>115</v>
      </c>
      <c r="M7706" t="s">
        <v>5922</v>
      </c>
      <c r="N7706" t="s">
        <v>8019</v>
      </c>
      <c r="O7706" t="s">
        <v>94</v>
      </c>
    </row>
    <row r="7707" spans="1:16" x14ac:dyDescent="0.2">
      <c r="A7707" t="s">
        <v>43857</v>
      </c>
      <c r="B7707" t="s">
        <v>43858</v>
      </c>
      <c r="C7707" s="1">
        <v>43290</v>
      </c>
      <c r="D7707" t="s">
        <v>65</v>
      </c>
      <c r="E7707" t="s">
        <v>43859</v>
      </c>
      <c r="F7707" t="s">
        <v>43860</v>
      </c>
      <c r="G7707" t="s">
        <v>1479</v>
      </c>
      <c r="H7707" t="s">
        <v>43857</v>
      </c>
      <c r="I7707" t="s">
        <v>43861</v>
      </c>
      <c r="J7707" t="s">
        <v>43862</v>
      </c>
      <c r="K7707" t="s">
        <v>93</v>
      </c>
      <c r="M7707" t="s">
        <v>43863</v>
      </c>
      <c r="N7707" t="s">
        <v>43864</v>
      </c>
      <c r="O7707" t="s">
        <v>94</v>
      </c>
    </row>
    <row r="7708" spans="1:16" x14ac:dyDescent="0.2">
      <c r="A7708" t="s">
        <v>46053</v>
      </c>
      <c r="B7708" t="s">
        <v>46054</v>
      </c>
      <c r="C7708" s="1">
        <v>43257</v>
      </c>
      <c r="D7708" t="s">
        <v>65</v>
      </c>
      <c r="E7708" t="s">
        <v>43859</v>
      </c>
      <c r="F7708" t="s">
        <v>43860</v>
      </c>
      <c r="G7708" t="s">
        <v>1479</v>
      </c>
      <c r="H7708" t="s">
        <v>46053</v>
      </c>
      <c r="I7708" t="s">
        <v>46055</v>
      </c>
      <c r="J7708" t="s">
        <v>46056</v>
      </c>
      <c r="K7708" t="s">
        <v>86</v>
      </c>
      <c r="M7708" t="s">
        <v>43320</v>
      </c>
      <c r="N7708" t="s">
        <v>46057</v>
      </c>
      <c r="O7708" t="s">
        <v>94</v>
      </c>
    </row>
    <row r="7709" spans="1:16" x14ac:dyDescent="0.2">
      <c r="A7709" t="s">
        <v>42989</v>
      </c>
      <c r="B7709" t="s">
        <v>42990</v>
      </c>
      <c r="C7709" s="1">
        <v>43480</v>
      </c>
      <c r="D7709" t="s">
        <v>65</v>
      </c>
      <c r="E7709" t="s">
        <v>284</v>
      </c>
      <c r="F7709" t="s">
        <v>285</v>
      </c>
      <c r="G7709" t="s">
        <v>41468</v>
      </c>
      <c r="H7709" t="s">
        <v>42989</v>
      </c>
      <c r="I7709" t="s">
        <v>42641</v>
      </c>
      <c r="J7709" t="s">
        <v>42991</v>
      </c>
      <c r="K7709" t="s">
        <v>42643</v>
      </c>
      <c r="M7709" t="s">
        <v>42992</v>
      </c>
      <c r="N7709" t="s">
        <v>42645</v>
      </c>
      <c r="O7709" t="s">
        <v>94</v>
      </c>
      <c r="P7709" t="s">
        <v>41578</v>
      </c>
    </row>
    <row r="7710" spans="1:16" x14ac:dyDescent="0.2">
      <c r="A7710" t="s">
        <v>50847</v>
      </c>
      <c r="B7710" t="s">
        <v>50848</v>
      </c>
      <c r="C7710" s="1">
        <v>43959</v>
      </c>
      <c r="D7710" t="s">
        <v>65</v>
      </c>
      <c r="E7710" t="s">
        <v>1256</v>
      </c>
      <c r="F7710" t="s">
        <v>1257</v>
      </c>
      <c r="G7710" t="s">
        <v>1184</v>
      </c>
      <c r="H7710" t="s">
        <v>50847</v>
      </c>
      <c r="I7710" t="s">
        <v>50831</v>
      </c>
      <c r="J7710" t="s">
        <v>50849</v>
      </c>
      <c r="K7710" t="s">
        <v>86</v>
      </c>
      <c r="L7710" t="s">
        <v>50850</v>
      </c>
      <c r="N7710" t="s">
        <v>50834</v>
      </c>
      <c r="O7710" t="s">
        <v>94</v>
      </c>
      <c r="P7710" t="s">
        <v>50835</v>
      </c>
    </row>
    <row r="7711" spans="1:16" x14ac:dyDescent="0.2">
      <c r="A7711" t="s">
        <v>50836</v>
      </c>
      <c r="B7711" t="s">
        <v>50837</v>
      </c>
      <c r="C7711" s="1">
        <v>43929</v>
      </c>
      <c r="D7711" t="s">
        <v>65</v>
      </c>
      <c r="E7711" t="s">
        <v>1256</v>
      </c>
      <c r="F7711" t="s">
        <v>1257</v>
      </c>
      <c r="G7711" t="s">
        <v>1184</v>
      </c>
      <c r="H7711" t="s">
        <v>50836</v>
      </c>
      <c r="I7711" t="s">
        <v>50831</v>
      </c>
      <c r="J7711" t="s">
        <v>50838</v>
      </c>
      <c r="K7711" t="s">
        <v>86</v>
      </c>
      <c r="L7711" t="s">
        <v>50839</v>
      </c>
      <c r="N7711" t="s">
        <v>50834</v>
      </c>
      <c r="O7711" t="s">
        <v>94</v>
      </c>
      <c r="P7711" t="s">
        <v>50840</v>
      </c>
    </row>
    <row r="7712" spans="1:16" x14ac:dyDescent="0.2">
      <c r="A7712" t="s">
        <v>50829</v>
      </c>
      <c r="B7712" t="s">
        <v>50830</v>
      </c>
      <c r="C7712" s="1">
        <v>43920</v>
      </c>
      <c r="D7712" t="s">
        <v>65</v>
      </c>
      <c r="E7712" t="s">
        <v>1256</v>
      </c>
      <c r="F7712" t="s">
        <v>1257</v>
      </c>
      <c r="G7712" t="s">
        <v>1184</v>
      </c>
      <c r="H7712" t="s">
        <v>50829</v>
      </c>
      <c r="I7712" t="s">
        <v>50831</v>
      </c>
      <c r="J7712" t="s">
        <v>50832</v>
      </c>
      <c r="K7712" t="s">
        <v>86</v>
      </c>
      <c r="L7712" t="s">
        <v>50833</v>
      </c>
      <c r="N7712" t="s">
        <v>50834</v>
      </c>
      <c r="O7712" t="s">
        <v>94</v>
      </c>
      <c r="P7712" t="s">
        <v>50835</v>
      </c>
    </row>
    <row r="7713" spans="1:16" x14ac:dyDescent="0.2">
      <c r="A7713" t="s">
        <v>49629</v>
      </c>
      <c r="B7713" t="s">
        <v>49630</v>
      </c>
      <c r="C7713" s="1">
        <v>43930</v>
      </c>
      <c r="D7713" t="s">
        <v>65</v>
      </c>
      <c r="E7713" t="s">
        <v>49419</v>
      </c>
      <c r="F7713" t="s">
        <v>49420</v>
      </c>
      <c r="G7713" t="s">
        <v>1479</v>
      </c>
      <c r="H7713" t="s">
        <v>49629</v>
      </c>
      <c r="I7713" t="s">
        <v>49631</v>
      </c>
      <c r="J7713" t="s">
        <v>49632</v>
      </c>
      <c r="K7713" t="s">
        <v>333</v>
      </c>
      <c r="L7713" t="s">
        <v>49633</v>
      </c>
      <c r="M7713" t="s">
        <v>49634</v>
      </c>
      <c r="N7713" t="s">
        <v>49635</v>
      </c>
      <c r="O7713" t="s">
        <v>94</v>
      </c>
      <c r="P7713" t="s">
        <v>49636</v>
      </c>
    </row>
    <row r="7714" spans="1:16" x14ac:dyDescent="0.2">
      <c r="A7714" t="s">
        <v>28011</v>
      </c>
      <c r="B7714" t="s">
        <v>28010</v>
      </c>
      <c r="C7714" s="1">
        <v>41082</v>
      </c>
      <c r="D7714" t="s">
        <v>65</v>
      </c>
      <c r="E7714" t="s">
        <v>26548</v>
      </c>
      <c r="F7714" t="s">
        <v>26549</v>
      </c>
      <c r="G7714" t="s">
        <v>25160</v>
      </c>
      <c r="H7714" t="s">
        <v>28011</v>
      </c>
      <c r="I7714" t="s">
        <v>28012</v>
      </c>
      <c r="J7714" t="s">
        <v>35212</v>
      </c>
      <c r="K7714" t="s">
        <v>25230</v>
      </c>
      <c r="L7714" t="s">
        <v>28013</v>
      </c>
      <c r="M7714" t="s">
        <v>35213</v>
      </c>
      <c r="N7714" t="s">
        <v>28014</v>
      </c>
      <c r="P7714" t="s">
        <v>28015</v>
      </c>
    </row>
    <row r="7715" spans="1:16" x14ac:dyDescent="0.2">
      <c r="A7715" t="s">
        <v>8020</v>
      </c>
      <c r="B7715" t="s">
        <v>8016</v>
      </c>
      <c r="C7715" s="1">
        <v>40091</v>
      </c>
      <c r="D7715" t="s">
        <v>65</v>
      </c>
      <c r="E7715" t="s">
        <v>432</v>
      </c>
      <c r="F7715" t="s">
        <v>433</v>
      </c>
      <c r="G7715" t="s">
        <v>133</v>
      </c>
      <c r="H7715" t="s">
        <v>8020</v>
      </c>
      <c r="I7715" t="s">
        <v>8021</v>
      </c>
      <c r="J7715" t="s">
        <v>8022</v>
      </c>
      <c r="K7715" t="s">
        <v>93</v>
      </c>
      <c r="M7715" t="s">
        <v>641</v>
      </c>
      <c r="N7715" t="s">
        <v>8023</v>
      </c>
      <c r="O7715" t="s">
        <v>153</v>
      </c>
    </row>
    <row r="7716" spans="1:16" x14ac:dyDescent="0.2">
      <c r="A7716" t="s">
        <v>8861</v>
      </c>
      <c r="B7716" t="s">
        <v>8860</v>
      </c>
      <c r="C7716" s="1">
        <v>40091</v>
      </c>
      <c r="D7716" t="s">
        <v>65</v>
      </c>
      <c r="E7716" t="s">
        <v>432</v>
      </c>
      <c r="F7716" t="s">
        <v>433</v>
      </c>
      <c r="G7716" t="s">
        <v>127</v>
      </c>
      <c r="H7716" t="s">
        <v>8861</v>
      </c>
      <c r="I7716" t="s">
        <v>8862</v>
      </c>
      <c r="J7716" t="s">
        <v>8863</v>
      </c>
      <c r="K7716" t="s">
        <v>86</v>
      </c>
      <c r="N7716" t="s">
        <v>8023</v>
      </c>
      <c r="O7716" t="s">
        <v>153</v>
      </c>
    </row>
    <row r="7717" spans="1:16" x14ac:dyDescent="0.2">
      <c r="A7717" t="s">
        <v>28032</v>
      </c>
      <c r="B7717" t="s">
        <v>28031</v>
      </c>
      <c r="C7717" s="1">
        <v>41236</v>
      </c>
      <c r="D7717" t="s">
        <v>65</v>
      </c>
      <c r="E7717" t="s">
        <v>170</v>
      </c>
      <c r="F7717" t="s">
        <v>171</v>
      </c>
      <c r="G7717" t="s">
        <v>25147</v>
      </c>
      <c r="H7717" t="s">
        <v>28032</v>
      </c>
      <c r="J7717" t="s">
        <v>34336</v>
      </c>
      <c r="K7717" t="s">
        <v>25230</v>
      </c>
      <c r="L7717" t="s">
        <v>25316</v>
      </c>
      <c r="M7717" t="s">
        <v>28033</v>
      </c>
      <c r="N7717" t="s">
        <v>26798</v>
      </c>
      <c r="P7717" t="s">
        <v>1296</v>
      </c>
    </row>
    <row r="7718" spans="1:16" x14ac:dyDescent="0.2">
      <c r="A7718" t="s">
        <v>32709</v>
      </c>
      <c r="B7718" t="s">
        <v>32708</v>
      </c>
      <c r="C7718" s="1">
        <v>41781</v>
      </c>
      <c r="D7718" t="s">
        <v>65</v>
      </c>
      <c r="E7718" t="s">
        <v>25263</v>
      </c>
      <c r="F7718" t="s">
        <v>25264</v>
      </c>
      <c r="G7718" t="s">
        <v>25198</v>
      </c>
      <c r="H7718" t="s">
        <v>32709</v>
      </c>
      <c r="I7718" t="s">
        <v>25417</v>
      </c>
      <c r="J7718" t="s">
        <v>36001</v>
      </c>
      <c r="K7718" t="s">
        <v>25422</v>
      </c>
      <c r="L7718" t="s">
        <v>32710</v>
      </c>
      <c r="M7718" t="s">
        <v>36679</v>
      </c>
      <c r="N7718" t="s">
        <v>32711</v>
      </c>
      <c r="P7718" t="s">
        <v>12166</v>
      </c>
    </row>
    <row r="7719" spans="1:16" x14ac:dyDescent="0.2">
      <c r="A7719" t="s">
        <v>39825</v>
      </c>
      <c r="B7719" t="s">
        <v>39826</v>
      </c>
      <c r="C7719" s="1">
        <v>43734</v>
      </c>
      <c r="D7719" t="s">
        <v>65</v>
      </c>
      <c r="E7719" t="s">
        <v>25464</v>
      </c>
      <c r="F7719" t="s">
        <v>25465</v>
      </c>
      <c r="G7719" t="s">
        <v>25160</v>
      </c>
      <c r="H7719" t="s">
        <v>39825</v>
      </c>
      <c r="I7719" t="s">
        <v>25161</v>
      </c>
      <c r="J7719" t="s">
        <v>39827</v>
      </c>
      <c r="K7719" t="s">
        <v>25173</v>
      </c>
      <c r="L7719" t="s">
        <v>39828</v>
      </c>
      <c r="M7719" t="s">
        <v>35160</v>
      </c>
      <c r="N7719" t="s">
        <v>39829</v>
      </c>
      <c r="P7719" t="s">
        <v>30596</v>
      </c>
    </row>
    <row r="7720" spans="1:16" x14ac:dyDescent="0.2">
      <c r="A7720" t="s">
        <v>39322</v>
      </c>
      <c r="B7720" t="s">
        <v>29401</v>
      </c>
      <c r="C7720" s="1">
        <v>38429</v>
      </c>
      <c r="D7720" t="s">
        <v>65</v>
      </c>
      <c r="E7720" t="s">
        <v>25399</v>
      </c>
      <c r="F7720" t="s">
        <v>25400</v>
      </c>
      <c r="G7720" t="s">
        <v>25209</v>
      </c>
      <c r="H7720" t="s">
        <v>39322</v>
      </c>
      <c r="I7720" t="s">
        <v>25155</v>
      </c>
      <c r="J7720" t="s">
        <v>34336</v>
      </c>
      <c r="K7720" t="s">
        <v>25259</v>
      </c>
      <c r="N7720" t="s">
        <v>27285</v>
      </c>
      <c r="P7720" t="s">
        <v>39323</v>
      </c>
    </row>
    <row r="7721" spans="1:16" x14ac:dyDescent="0.2">
      <c r="A7721" t="s">
        <v>28188</v>
      </c>
      <c r="B7721" t="s">
        <v>28187</v>
      </c>
      <c r="C7721" s="1">
        <v>37699</v>
      </c>
      <c r="D7721" t="s">
        <v>65</v>
      </c>
      <c r="E7721" t="s">
        <v>25512</v>
      </c>
      <c r="F7721" t="s">
        <v>34332</v>
      </c>
      <c r="G7721" t="s">
        <v>25627</v>
      </c>
      <c r="H7721" t="s">
        <v>28188</v>
      </c>
      <c r="I7721" t="s">
        <v>28189</v>
      </c>
      <c r="J7721" t="s">
        <v>35269</v>
      </c>
      <c r="K7721" t="s">
        <v>26192</v>
      </c>
      <c r="P7721" t="s">
        <v>12166</v>
      </c>
    </row>
    <row r="7722" spans="1:16" x14ac:dyDescent="0.2">
      <c r="A7722" t="s">
        <v>28188</v>
      </c>
      <c r="B7722" t="s">
        <v>30514</v>
      </c>
      <c r="C7722" s="1">
        <v>37585</v>
      </c>
      <c r="D7722" t="s">
        <v>65</v>
      </c>
      <c r="E7722" t="s">
        <v>25512</v>
      </c>
      <c r="F7722" t="s">
        <v>34332</v>
      </c>
      <c r="G7722" t="s">
        <v>25627</v>
      </c>
      <c r="H7722" t="s">
        <v>28188</v>
      </c>
      <c r="I7722" t="s">
        <v>28189</v>
      </c>
      <c r="J7722" t="s">
        <v>36084</v>
      </c>
      <c r="K7722" t="s">
        <v>26192</v>
      </c>
      <c r="N7722" t="s">
        <v>30515</v>
      </c>
    </row>
    <row r="7723" spans="1:16" x14ac:dyDescent="0.2">
      <c r="A7723" t="s">
        <v>30449</v>
      </c>
      <c r="B7723" t="s">
        <v>30448</v>
      </c>
      <c r="C7723" s="1">
        <v>25568</v>
      </c>
      <c r="D7723" t="s">
        <v>65</v>
      </c>
      <c r="E7723" t="s">
        <v>14577</v>
      </c>
      <c r="F7723" t="s">
        <v>14578</v>
      </c>
      <c r="G7723" t="s">
        <v>25153</v>
      </c>
      <c r="H7723" t="s">
        <v>30449</v>
      </c>
      <c r="I7723" t="s">
        <v>25172</v>
      </c>
      <c r="J7723" t="s">
        <v>36001</v>
      </c>
      <c r="K7723" t="s">
        <v>25422</v>
      </c>
      <c r="L7723" t="s">
        <v>30450</v>
      </c>
      <c r="M7723" t="s">
        <v>30064</v>
      </c>
      <c r="N7723" t="s">
        <v>30451</v>
      </c>
    </row>
    <row r="7724" spans="1:16" x14ac:dyDescent="0.2">
      <c r="A7724" t="s">
        <v>49746</v>
      </c>
      <c r="B7724" t="s">
        <v>49747</v>
      </c>
      <c r="C7724" s="1">
        <v>43600</v>
      </c>
      <c r="D7724" t="s">
        <v>65</v>
      </c>
      <c r="E7724" t="s">
        <v>6412</v>
      </c>
      <c r="F7724" t="s">
        <v>6413</v>
      </c>
      <c r="G7724" t="s">
        <v>1479</v>
      </c>
      <c r="H7724" t="s">
        <v>49746</v>
      </c>
      <c r="I7724" t="s">
        <v>48937</v>
      </c>
      <c r="J7724" t="s">
        <v>49748</v>
      </c>
      <c r="K7724" t="s">
        <v>93</v>
      </c>
      <c r="L7724" t="s">
        <v>49749</v>
      </c>
      <c r="M7724" t="s">
        <v>49750</v>
      </c>
      <c r="N7724" t="s">
        <v>49587</v>
      </c>
      <c r="O7724" t="s">
        <v>94</v>
      </c>
      <c r="P7724" t="s">
        <v>48567</v>
      </c>
    </row>
    <row r="7725" spans="1:16" x14ac:dyDescent="0.2">
      <c r="A7725" t="s">
        <v>5562</v>
      </c>
      <c r="B7725" t="s">
        <v>5561</v>
      </c>
      <c r="C7725" s="1">
        <v>41099</v>
      </c>
      <c r="D7725" t="s">
        <v>65</v>
      </c>
      <c r="E7725" t="s">
        <v>236</v>
      </c>
      <c r="F7725" t="s">
        <v>237</v>
      </c>
      <c r="G7725" t="s">
        <v>127</v>
      </c>
      <c r="H7725" t="s">
        <v>5562</v>
      </c>
      <c r="I7725" t="s">
        <v>5563</v>
      </c>
      <c r="J7725" t="s">
        <v>5564</v>
      </c>
      <c r="K7725" t="s">
        <v>105</v>
      </c>
      <c r="M7725" t="s">
        <v>5565</v>
      </c>
      <c r="N7725" t="s">
        <v>238</v>
      </c>
      <c r="O7725" t="s">
        <v>153</v>
      </c>
      <c r="P7725" t="s">
        <v>117</v>
      </c>
    </row>
    <row r="7726" spans="1:16" x14ac:dyDescent="0.2">
      <c r="A7726" t="s">
        <v>15080</v>
      </c>
      <c r="B7726" t="s">
        <v>15079</v>
      </c>
      <c r="C7726" s="1">
        <v>41374</v>
      </c>
      <c r="D7726" t="s">
        <v>65</v>
      </c>
      <c r="E7726" t="s">
        <v>392</v>
      </c>
      <c r="F7726" t="s">
        <v>393</v>
      </c>
      <c r="G7726" t="s">
        <v>127</v>
      </c>
      <c r="H7726" t="s">
        <v>15080</v>
      </c>
      <c r="I7726" t="s">
        <v>15081</v>
      </c>
      <c r="J7726" t="s">
        <v>15082</v>
      </c>
      <c r="K7726" t="s">
        <v>93</v>
      </c>
      <c r="M7726" t="s">
        <v>8215</v>
      </c>
      <c r="N7726" t="s">
        <v>47128</v>
      </c>
      <c r="O7726" t="s">
        <v>153</v>
      </c>
    </row>
    <row r="7727" spans="1:16" x14ac:dyDescent="0.2">
      <c r="A7727" t="s">
        <v>8607</v>
      </c>
      <c r="B7727" t="s">
        <v>8606</v>
      </c>
      <c r="C7727" s="1">
        <v>42853</v>
      </c>
      <c r="D7727" t="s">
        <v>65</v>
      </c>
      <c r="E7727" t="s">
        <v>155</v>
      </c>
      <c r="F7727" t="s">
        <v>156</v>
      </c>
      <c r="G7727" t="s">
        <v>127</v>
      </c>
      <c r="H7727" t="s">
        <v>8607</v>
      </c>
      <c r="I7727" t="s">
        <v>8608</v>
      </c>
      <c r="J7727" t="s">
        <v>8609</v>
      </c>
      <c r="K7727" t="s">
        <v>86</v>
      </c>
      <c r="M7727" t="s">
        <v>8610</v>
      </c>
      <c r="N7727" t="s">
        <v>8611</v>
      </c>
      <c r="O7727" t="s">
        <v>94</v>
      </c>
      <c r="P7727" t="s">
        <v>229</v>
      </c>
    </row>
    <row r="7728" spans="1:16" x14ac:dyDescent="0.2">
      <c r="A7728" t="s">
        <v>5392</v>
      </c>
      <c r="B7728" t="s">
        <v>5389</v>
      </c>
      <c r="C7728" s="1">
        <v>42790</v>
      </c>
      <c r="D7728" t="s">
        <v>65</v>
      </c>
      <c r="E7728" t="s">
        <v>5390</v>
      </c>
      <c r="F7728" t="s">
        <v>5391</v>
      </c>
      <c r="G7728" t="s">
        <v>133</v>
      </c>
      <c r="H7728" t="s">
        <v>5392</v>
      </c>
      <c r="I7728" t="s">
        <v>5393</v>
      </c>
      <c r="J7728" t="s">
        <v>5394</v>
      </c>
      <c r="K7728" t="s">
        <v>93</v>
      </c>
      <c r="M7728" t="s">
        <v>5141</v>
      </c>
      <c r="N7728" t="s">
        <v>5395</v>
      </c>
      <c r="O7728" t="s">
        <v>94</v>
      </c>
    </row>
    <row r="7729" spans="1:16" x14ac:dyDescent="0.2">
      <c r="A7729" t="s">
        <v>8212</v>
      </c>
      <c r="B7729" t="s">
        <v>8211</v>
      </c>
      <c r="C7729" s="1">
        <v>25568</v>
      </c>
      <c r="D7729" t="s">
        <v>65</v>
      </c>
      <c r="F7729" t="s">
        <v>34583</v>
      </c>
      <c r="G7729" t="s">
        <v>127</v>
      </c>
      <c r="H7729" t="s">
        <v>8212</v>
      </c>
      <c r="I7729" t="s">
        <v>8213</v>
      </c>
      <c r="J7729" t="s">
        <v>8214</v>
      </c>
      <c r="K7729" t="s">
        <v>93</v>
      </c>
      <c r="M7729" t="s">
        <v>8215</v>
      </c>
      <c r="N7729" t="s">
        <v>555</v>
      </c>
      <c r="O7729" t="s">
        <v>153</v>
      </c>
      <c r="P7729" t="s">
        <v>117</v>
      </c>
    </row>
    <row r="7730" spans="1:16" x14ac:dyDescent="0.2">
      <c r="A7730" t="s">
        <v>45933</v>
      </c>
      <c r="B7730" t="s">
        <v>45934</v>
      </c>
      <c r="C7730" s="1">
        <v>43208</v>
      </c>
      <c r="D7730" t="s">
        <v>65</v>
      </c>
      <c r="E7730" t="s">
        <v>177</v>
      </c>
      <c r="F7730" t="s">
        <v>178</v>
      </c>
      <c r="G7730" t="s">
        <v>1479</v>
      </c>
      <c r="H7730" t="s">
        <v>45933</v>
      </c>
      <c r="I7730" t="s">
        <v>45935</v>
      </c>
      <c r="J7730" t="s">
        <v>45936</v>
      </c>
      <c r="K7730" t="s">
        <v>93</v>
      </c>
      <c r="M7730" t="s">
        <v>9007</v>
      </c>
      <c r="N7730" t="s">
        <v>40917</v>
      </c>
      <c r="O7730" t="s">
        <v>94</v>
      </c>
    </row>
    <row r="7731" spans="1:16" x14ac:dyDescent="0.2">
      <c r="A7731" t="s">
        <v>8298</v>
      </c>
      <c r="B7731" t="s">
        <v>8297</v>
      </c>
      <c r="C7731" s="1">
        <v>42032</v>
      </c>
      <c r="D7731" t="s">
        <v>65</v>
      </c>
      <c r="E7731" t="s">
        <v>466</v>
      </c>
      <c r="F7731" t="s">
        <v>467</v>
      </c>
      <c r="G7731" t="s">
        <v>127</v>
      </c>
      <c r="H7731" t="s">
        <v>8298</v>
      </c>
      <c r="I7731" t="s">
        <v>8299</v>
      </c>
      <c r="J7731" t="s">
        <v>8300</v>
      </c>
      <c r="K7731" t="s">
        <v>93</v>
      </c>
      <c r="L7731" t="s">
        <v>115</v>
      </c>
      <c r="M7731" t="s">
        <v>8301</v>
      </c>
      <c r="N7731" t="s">
        <v>468</v>
      </c>
      <c r="O7731" t="s">
        <v>94</v>
      </c>
      <c r="P7731" t="s">
        <v>192</v>
      </c>
    </row>
    <row r="7732" spans="1:16" x14ac:dyDescent="0.2">
      <c r="A7732" t="s">
        <v>4264</v>
      </c>
      <c r="B7732" t="s">
        <v>4263</v>
      </c>
      <c r="C7732" s="1">
        <v>40176</v>
      </c>
      <c r="E7732" t="s">
        <v>1864</v>
      </c>
      <c r="F7732" t="s">
        <v>1865</v>
      </c>
      <c r="G7732" t="s">
        <v>133</v>
      </c>
      <c r="H7732" t="s">
        <v>4264</v>
      </c>
      <c r="I7732" t="s">
        <v>4258</v>
      </c>
      <c r="J7732" t="s">
        <v>4265</v>
      </c>
      <c r="K7732" t="s">
        <v>240</v>
      </c>
      <c r="M7732" t="s">
        <v>1557</v>
      </c>
      <c r="N7732" t="s">
        <v>3656</v>
      </c>
      <c r="O7732" t="s">
        <v>94</v>
      </c>
    </row>
    <row r="7733" spans="1:16" x14ac:dyDescent="0.2">
      <c r="A7733" t="s">
        <v>4257</v>
      </c>
      <c r="B7733" t="s">
        <v>4256</v>
      </c>
      <c r="C7733" s="1">
        <v>40169</v>
      </c>
      <c r="E7733" t="s">
        <v>70</v>
      </c>
      <c r="G7733" t="s">
        <v>133</v>
      </c>
      <c r="H7733" t="s">
        <v>4257</v>
      </c>
      <c r="I7733" t="s">
        <v>4258</v>
      </c>
      <c r="J7733" t="s">
        <v>4259</v>
      </c>
      <c r="K7733" t="s">
        <v>240</v>
      </c>
      <c r="M7733" t="s">
        <v>1557</v>
      </c>
      <c r="N7733" t="s">
        <v>3656</v>
      </c>
      <c r="O7733">
        <v>0</v>
      </c>
    </row>
    <row r="7734" spans="1:16" x14ac:dyDescent="0.2">
      <c r="A7734" t="s">
        <v>4261</v>
      </c>
      <c r="B7734" t="s">
        <v>4260</v>
      </c>
      <c r="C7734" s="1">
        <v>40169</v>
      </c>
      <c r="E7734" t="s">
        <v>1864</v>
      </c>
      <c r="F7734" t="s">
        <v>1865</v>
      </c>
      <c r="G7734" t="s">
        <v>133</v>
      </c>
      <c r="H7734" t="s">
        <v>4261</v>
      </c>
      <c r="I7734" t="s">
        <v>4258</v>
      </c>
      <c r="J7734" t="s">
        <v>4262</v>
      </c>
      <c r="K7734" t="s">
        <v>240</v>
      </c>
      <c r="M7734" t="s">
        <v>1557</v>
      </c>
      <c r="N7734" t="s">
        <v>3656</v>
      </c>
      <c r="O7734">
        <v>0</v>
      </c>
    </row>
    <row r="7735" spans="1:16" x14ac:dyDescent="0.2">
      <c r="A7735" t="s">
        <v>4267</v>
      </c>
      <c r="B7735" t="s">
        <v>4266</v>
      </c>
      <c r="C7735" s="1">
        <v>40176</v>
      </c>
      <c r="E7735" t="s">
        <v>1864</v>
      </c>
      <c r="F7735" t="s">
        <v>1865</v>
      </c>
      <c r="G7735" t="s">
        <v>133</v>
      </c>
      <c r="H7735" t="s">
        <v>4267</v>
      </c>
      <c r="I7735" t="s">
        <v>4258</v>
      </c>
      <c r="J7735" t="s">
        <v>4268</v>
      </c>
      <c r="K7735" t="s">
        <v>240</v>
      </c>
      <c r="M7735" t="s">
        <v>1557</v>
      </c>
      <c r="N7735" t="s">
        <v>3656</v>
      </c>
      <c r="O7735">
        <v>0</v>
      </c>
    </row>
    <row r="7736" spans="1:16" x14ac:dyDescent="0.2">
      <c r="A7736" t="s">
        <v>40781</v>
      </c>
      <c r="B7736" t="s">
        <v>40782</v>
      </c>
      <c r="C7736" s="1">
        <v>43917</v>
      </c>
      <c r="D7736" t="s">
        <v>65</v>
      </c>
      <c r="E7736" t="s">
        <v>25371</v>
      </c>
      <c r="F7736" t="s">
        <v>25372</v>
      </c>
      <c r="G7736" t="s">
        <v>25198</v>
      </c>
      <c r="H7736" t="s">
        <v>40781</v>
      </c>
      <c r="I7736" t="s">
        <v>40783</v>
      </c>
      <c r="J7736" t="s">
        <v>35563</v>
      </c>
      <c r="K7736" t="s">
        <v>25510</v>
      </c>
      <c r="L7736" t="s">
        <v>40784</v>
      </c>
      <c r="M7736" t="s">
        <v>30487</v>
      </c>
      <c r="N7736" t="s">
        <v>40785</v>
      </c>
    </row>
    <row r="7737" spans="1:16" x14ac:dyDescent="0.2">
      <c r="A7737" t="s">
        <v>25545</v>
      </c>
      <c r="B7737" t="s">
        <v>25544</v>
      </c>
      <c r="C7737" s="1">
        <v>42790</v>
      </c>
      <c r="D7737" t="s">
        <v>65</v>
      </c>
      <c r="E7737" t="s">
        <v>25371</v>
      </c>
      <c r="F7737" t="s">
        <v>25372</v>
      </c>
      <c r="G7737" t="s">
        <v>25171</v>
      </c>
      <c r="H7737" t="s">
        <v>25545</v>
      </c>
      <c r="I7737" t="s">
        <v>25145</v>
      </c>
      <c r="J7737" t="s">
        <v>34325</v>
      </c>
      <c r="K7737" t="s">
        <v>25215</v>
      </c>
      <c r="L7737" t="s">
        <v>25546</v>
      </c>
      <c r="M7737" t="s">
        <v>25317</v>
      </c>
      <c r="N7737" t="s">
        <v>25547</v>
      </c>
      <c r="P7737" t="s">
        <v>12166</v>
      </c>
    </row>
    <row r="7738" spans="1:16" x14ac:dyDescent="0.2">
      <c r="A7738" t="s">
        <v>33928</v>
      </c>
      <c r="B7738" t="s">
        <v>33927</v>
      </c>
      <c r="C7738" s="1">
        <v>43213</v>
      </c>
      <c r="D7738" t="s">
        <v>65</v>
      </c>
      <c r="E7738" t="s">
        <v>25371</v>
      </c>
      <c r="F7738" t="s">
        <v>25372</v>
      </c>
      <c r="G7738" t="s">
        <v>25147</v>
      </c>
      <c r="H7738" t="s">
        <v>33928</v>
      </c>
      <c r="I7738" t="s">
        <v>39461</v>
      </c>
      <c r="J7738" t="s">
        <v>34314</v>
      </c>
      <c r="K7738" t="s">
        <v>25230</v>
      </c>
      <c r="L7738" t="s">
        <v>25560</v>
      </c>
      <c r="M7738" t="s">
        <v>25571</v>
      </c>
      <c r="N7738" t="s">
        <v>34344</v>
      </c>
    </row>
    <row r="7739" spans="1:16" x14ac:dyDescent="0.2">
      <c r="A7739" t="s">
        <v>33103</v>
      </c>
      <c r="B7739" t="s">
        <v>33102</v>
      </c>
      <c r="C7739" s="1">
        <v>43028</v>
      </c>
      <c r="D7739" t="s">
        <v>65</v>
      </c>
      <c r="E7739" t="s">
        <v>25371</v>
      </c>
      <c r="F7739" t="s">
        <v>25372</v>
      </c>
      <c r="G7739" t="s">
        <v>25147</v>
      </c>
      <c r="H7739" t="s">
        <v>33103</v>
      </c>
      <c r="I7739" t="s">
        <v>33104</v>
      </c>
      <c r="J7739" t="s">
        <v>34311</v>
      </c>
      <c r="K7739" t="s">
        <v>25230</v>
      </c>
      <c r="L7739" t="s">
        <v>25429</v>
      </c>
      <c r="M7739" t="s">
        <v>25484</v>
      </c>
      <c r="N7739" t="s">
        <v>25485</v>
      </c>
    </row>
    <row r="7740" spans="1:16" x14ac:dyDescent="0.2">
      <c r="A7740" t="s">
        <v>33982</v>
      </c>
      <c r="B7740" t="s">
        <v>33981</v>
      </c>
      <c r="C7740" s="1">
        <v>42998</v>
      </c>
      <c r="D7740" t="s">
        <v>65</v>
      </c>
      <c r="E7740" t="s">
        <v>25371</v>
      </c>
      <c r="F7740" t="s">
        <v>25372</v>
      </c>
      <c r="G7740" t="s">
        <v>25209</v>
      </c>
      <c r="H7740" t="s">
        <v>33982</v>
      </c>
      <c r="I7740" t="s">
        <v>25155</v>
      </c>
      <c r="J7740" t="s">
        <v>35804</v>
      </c>
      <c r="K7740" t="s">
        <v>25230</v>
      </c>
      <c r="L7740" t="s">
        <v>25560</v>
      </c>
      <c r="M7740" t="s">
        <v>33985</v>
      </c>
      <c r="N7740" t="s">
        <v>33983</v>
      </c>
    </row>
    <row r="7741" spans="1:16" x14ac:dyDescent="0.2">
      <c r="A7741" t="s">
        <v>33982</v>
      </c>
      <c r="B7741" t="s">
        <v>33984</v>
      </c>
      <c r="C7741" s="1">
        <v>42998</v>
      </c>
      <c r="D7741" t="s">
        <v>65</v>
      </c>
      <c r="E7741" t="s">
        <v>25371</v>
      </c>
      <c r="F7741" t="s">
        <v>25372</v>
      </c>
      <c r="G7741" t="s">
        <v>25147</v>
      </c>
      <c r="H7741" t="s">
        <v>33982</v>
      </c>
      <c r="I7741" t="s">
        <v>28940</v>
      </c>
      <c r="J7741" t="s">
        <v>35804</v>
      </c>
      <c r="K7741" t="s">
        <v>25230</v>
      </c>
      <c r="L7741" t="s">
        <v>25560</v>
      </c>
      <c r="M7741" t="s">
        <v>33985</v>
      </c>
      <c r="N7741" t="s">
        <v>33983</v>
      </c>
    </row>
    <row r="7742" spans="1:16" x14ac:dyDescent="0.2">
      <c r="A7742" t="s">
        <v>38923</v>
      </c>
      <c r="B7742" t="s">
        <v>25375</v>
      </c>
      <c r="C7742" s="1">
        <v>37053</v>
      </c>
      <c r="D7742" t="s">
        <v>65</v>
      </c>
      <c r="E7742" t="s">
        <v>25371</v>
      </c>
      <c r="F7742" t="s">
        <v>25372</v>
      </c>
      <c r="G7742" t="s">
        <v>25171</v>
      </c>
      <c r="H7742" t="s">
        <v>38923</v>
      </c>
      <c r="I7742" t="s">
        <v>25145</v>
      </c>
      <c r="J7742" t="s">
        <v>36166</v>
      </c>
      <c r="K7742" t="s">
        <v>25162</v>
      </c>
      <c r="L7742" t="s">
        <v>115</v>
      </c>
      <c r="N7742" t="s">
        <v>25376</v>
      </c>
      <c r="P7742" t="s">
        <v>38924</v>
      </c>
    </row>
    <row r="7743" spans="1:16" x14ac:dyDescent="0.2">
      <c r="A7743" t="s">
        <v>32247</v>
      </c>
      <c r="B7743" t="s">
        <v>32246</v>
      </c>
      <c r="C7743" s="1">
        <v>42909</v>
      </c>
      <c r="D7743" t="s">
        <v>65</v>
      </c>
      <c r="E7743" t="s">
        <v>25371</v>
      </c>
      <c r="F7743" t="s">
        <v>25372</v>
      </c>
      <c r="G7743" t="s">
        <v>25171</v>
      </c>
      <c r="H7743" t="s">
        <v>32247</v>
      </c>
      <c r="I7743" t="s">
        <v>25155</v>
      </c>
      <c r="J7743" t="s">
        <v>34304</v>
      </c>
      <c r="K7743" t="s">
        <v>25173</v>
      </c>
      <c r="L7743" t="s">
        <v>36537</v>
      </c>
      <c r="M7743" t="s">
        <v>36538</v>
      </c>
      <c r="N7743" t="s">
        <v>32248</v>
      </c>
    </row>
    <row r="7744" spans="1:16" x14ac:dyDescent="0.2">
      <c r="A7744" t="s">
        <v>32990</v>
      </c>
      <c r="B7744" t="s">
        <v>32989</v>
      </c>
      <c r="C7744" s="1">
        <v>42971</v>
      </c>
      <c r="D7744" t="s">
        <v>65</v>
      </c>
      <c r="E7744" t="s">
        <v>25371</v>
      </c>
      <c r="F7744" t="s">
        <v>25372</v>
      </c>
      <c r="G7744" t="s">
        <v>25171</v>
      </c>
      <c r="H7744" t="s">
        <v>32990</v>
      </c>
      <c r="I7744" t="s">
        <v>25155</v>
      </c>
      <c r="J7744" t="s">
        <v>35195</v>
      </c>
      <c r="K7744" t="s">
        <v>25173</v>
      </c>
      <c r="L7744" t="s">
        <v>32991</v>
      </c>
      <c r="M7744" t="s">
        <v>25317</v>
      </c>
      <c r="N7744" t="s">
        <v>32992</v>
      </c>
      <c r="P7744" t="s">
        <v>30596</v>
      </c>
    </row>
    <row r="7745" spans="1:16" x14ac:dyDescent="0.2">
      <c r="A7745" t="s">
        <v>25569</v>
      </c>
      <c r="B7745" t="s">
        <v>25568</v>
      </c>
      <c r="C7745" s="1">
        <v>41906</v>
      </c>
      <c r="D7745" t="s">
        <v>65</v>
      </c>
      <c r="E7745" t="s">
        <v>25371</v>
      </c>
      <c r="F7745" t="s">
        <v>25372</v>
      </c>
      <c r="G7745" t="s">
        <v>25209</v>
      </c>
      <c r="H7745" t="s">
        <v>25569</v>
      </c>
      <c r="I7745" t="s">
        <v>25155</v>
      </c>
      <c r="J7745" t="s">
        <v>34314</v>
      </c>
      <c r="K7745" t="s">
        <v>25230</v>
      </c>
      <c r="L7745" t="s">
        <v>25570</v>
      </c>
      <c r="M7745" t="s">
        <v>25571</v>
      </c>
      <c r="N7745" t="s">
        <v>34344</v>
      </c>
      <c r="P7745" t="s">
        <v>25255</v>
      </c>
    </row>
    <row r="7746" spans="1:16" x14ac:dyDescent="0.2">
      <c r="A7746" t="s">
        <v>22366</v>
      </c>
      <c r="B7746" t="s">
        <v>22365</v>
      </c>
      <c r="C7746" s="1">
        <v>40220</v>
      </c>
      <c r="D7746" t="s">
        <v>65</v>
      </c>
      <c r="E7746" t="s">
        <v>42176</v>
      </c>
      <c r="F7746" t="s">
        <v>42177</v>
      </c>
      <c r="G7746" t="s">
        <v>127</v>
      </c>
      <c r="H7746" t="s">
        <v>22366</v>
      </c>
      <c r="I7746" t="s">
        <v>22367</v>
      </c>
      <c r="J7746" t="s">
        <v>22368</v>
      </c>
      <c r="K7746" t="s">
        <v>111</v>
      </c>
      <c r="M7746" t="s">
        <v>22359</v>
      </c>
      <c r="N7746" t="s">
        <v>14946</v>
      </c>
      <c r="O7746" t="s">
        <v>153</v>
      </c>
      <c r="P7746" t="s">
        <v>43198</v>
      </c>
    </row>
    <row r="7747" spans="1:16" x14ac:dyDescent="0.2">
      <c r="A7747" t="s">
        <v>38909</v>
      </c>
      <c r="B7747" t="s">
        <v>25562</v>
      </c>
      <c r="C7747" s="1">
        <v>32885</v>
      </c>
      <c r="D7747" t="s">
        <v>65</v>
      </c>
      <c r="E7747" t="s">
        <v>25371</v>
      </c>
      <c r="F7747" t="s">
        <v>25372</v>
      </c>
      <c r="G7747" t="s">
        <v>25171</v>
      </c>
      <c r="H7747" t="s">
        <v>38909</v>
      </c>
      <c r="I7747" t="s">
        <v>25145</v>
      </c>
      <c r="J7747" t="s">
        <v>34248</v>
      </c>
      <c r="K7747" t="s">
        <v>25162</v>
      </c>
      <c r="N7747" t="s">
        <v>25563</v>
      </c>
      <c r="P7747" t="s">
        <v>38910</v>
      </c>
    </row>
    <row r="7748" spans="1:16" x14ac:dyDescent="0.2">
      <c r="A7748" t="s">
        <v>34247</v>
      </c>
      <c r="B7748" t="s">
        <v>25370</v>
      </c>
      <c r="C7748" s="1">
        <v>33562</v>
      </c>
      <c r="D7748" t="s">
        <v>65</v>
      </c>
      <c r="E7748" t="s">
        <v>25371</v>
      </c>
      <c r="F7748" t="s">
        <v>25372</v>
      </c>
      <c r="G7748" t="s">
        <v>25171</v>
      </c>
      <c r="H7748" t="s">
        <v>34247</v>
      </c>
      <c r="I7748" t="s">
        <v>25373</v>
      </c>
      <c r="J7748" t="s">
        <v>34248</v>
      </c>
      <c r="K7748" t="s">
        <v>25162</v>
      </c>
      <c r="N7748" t="s">
        <v>25374</v>
      </c>
      <c r="P7748" t="s">
        <v>34249</v>
      </c>
    </row>
    <row r="7749" spans="1:16" x14ac:dyDescent="0.2">
      <c r="A7749" t="s">
        <v>36721</v>
      </c>
      <c r="B7749" t="s">
        <v>32880</v>
      </c>
      <c r="C7749" s="1">
        <v>32885</v>
      </c>
      <c r="D7749" t="s">
        <v>65</v>
      </c>
      <c r="E7749" t="s">
        <v>25371</v>
      </c>
      <c r="F7749" t="s">
        <v>25372</v>
      </c>
      <c r="G7749" t="s">
        <v>25171</v>
      </c>
      <c r="H7749" t="s">
        <v>36721</v>
      </c>
      <c r="I7749" t="s">
        <v>25145</v>
      </c>
      <c r="J7749" t="s">
        <v>36722</v>
      </c>
      <c r="K7749" t="s">
        <v>25215</v>
      </c>
      <c r="L7749" t="s">
        <v>32881</v>
      </c>
      <c r="N7749" t="s">
        <v>32882</v>
      </c>
      <c r="P7749" t="s">
        <v>34478</v>
      </c>
    </row>
    <row r="7750" spans="1:16" x14ac:dyDescent="0.2">
      <c r="A7750" t="s">
        <v>25482</v>
      </c>
      <c r="B7750" t="s">
        <v>25481</v>
      </c>
      <c r="C7750" s="1">
        <v>42790</v>
      </c>
      <c r="D7750" t="s">
        <v>65</v>
      </c>
      <c r="E7750" t="s">
        <v>25371</v>
      </c>
      <c r="F7750" t="s">
        <v>25372</v>
      </c>
      <c r="G7750" t="s">
        <v>25209</v>
      </c>
      <c r="H7750" t="s">
        <v>25482</v>
      </c>
      <c r="I7750" t="s">
        <v>25155</v>
      </c>
      <c r="J7750" t="s">
        <v>34311</v>
      </c>
      <c r="K7750" t="s">
        <v>25230</v>
      </c>
      <c r="L7750" t="s">
        <v>25483</v>
      </c>
      <c r="M7750" t="s">
        <v>25484</v>
      </c>
      <c r="N7750" t="s">
        <v>25485</v>
      </c>
    </row>
    <row r="7751" spans="1:16" x14ac:dyDescent="0.2">
      <c r="A7751" t="s">
        <v>22469</v>
      </c>
      <c r="B7751" t="s">
        <v>22468</v>
      </c>
      <c r="C7751" s="1">
        <v>37631</v>
      </c>
      <c r="D7751" t="s">
        <v>65</v>
      </c>
      <c r="E7751" t="s">
        <v>274</v>
      </c>
      <c r="F7751" t="s">
        <v>275</v>
      </c>
      <c r="G7751" t="s">
        <v>127</v>
      </c>
      <c r="H7751" t="s">
        <v>22469</v>
      </c>
      <c r="I7751" t="s">
        <v>22470</v>
      </c>
      <c r="J7751" t="s">
        <v>22471</v>
      </c>
      <c r="K7751" t="s">
        <v>111</v>
      </c>
      <c r="M7751" t="s">
        <v>22472</v>
      </c>
      <c r="N7751" t="s">
        <v>276</v>
      </c>
      <c r="O7751" t="s">
        <v>153</v>
      </c>
      <c r="P7751" t="s">
        <v>117</v>
      </c>
    </row>
    <row r="7752" spans="1:16" x14ac:dyDescent="0.2">
      <c r="A7752" t="s">
        <v>26004</v>
      </c>
      <c r="B7752" t="s">
        <v>26003</v>
      </c>
      <c r="C7752" s="1">
        <v>40968</v>
      </c>
      <c r="D7752" t="s">
        <v>65</v>
      </c>
      <c r="E7752" t="s">
        <v>25177</v>
      </c>
      <c r="F7752" t="s">
        <v>34200</v>
      </c>
      <c r="G7752" t="s">
        <v>25153</v>
      </c>
      <c r="H7752" t="s">
        <v>26004</v>
      </c>
      <c r="I7752" t="s">
        <v>25155</v>
      </c>
      <c r="J7752" t="s">
        <v>34198</v>
      </c>
      <c r="K7752" t="s">
        <v>25156</v>
      </c>
      <c r="L7752" t="s">
        <v>26005</v>
      </c>
      <c r="M7752" t="s">
        <v>34539</v>
      </c>
      <c r="N7752" t="s">
        <v>34540</v>
      </c>
      <c r="P7752" t="s">
        <v>12166</v>
      </c>
    </row>
    <row r="7753" spans="1:16" x14ac:dyDescent="0.2">
      <c r="A7753" t="s">
        <v>28143</v>
      </c>
      <c r="B7753" t="s">
        <v>28142</v>
      </c>
      <c r="C7753" s="1">
        <v>40236</v>
      </c>
      <c r="D7753" t="s">
        <v>65</v>
      </c>
      <c r="E7753" t="s">
        <v>25685</v>
      </c>
      <c r="F7753" t="s">
        <v>25686</v>
      </c>
      <c r="G7753" t="s">
        <v>25160</v>
      </c>
      <c r="H7753" t="s">
        <v>28143</v>
      </c>
      <c r="I7753" t="s">
        <v>40211</v>
      </c>
      <c r="J7753" t="s">
        <v>34381</v>
      </c>
      <c r="K7753" t="s">
        <v>25156</v>
      </c>
      <c r="L7753" t="s">
        <v>34484</v>
      </c>
      <c r="M7753" t="s">
        <v>40212</v>
      </c>
      <c r="N7753" t="s">
        <v>34486</v>
      </c>
      <c r="P7753" t="s">
        <v>40213</v>
      </c>
    </row>
    <row r="7754" spans="1:16" x14ac:dyDescent="0.2">
      <c r="A7754" t="s">
        <v>29660</v>
      </c>
      <c r="B7754" t="s">
        <v>29659</v>
      </c>
      <c r="C7754" s="1">
        <v>42083</v>
      </c>
      <c r="D7754" t="s">
        <v>65</v>
      </c>
      <c r="E7754" t="s">
        <v>25724</v>
      </c>
      <c r="F7754" t="s">
        <v>25725</v>
      </c>
      <c r="G7754" t="s">
        <v>25160</v>
      </c>
      <c r="H7754" t="s">
        <v>29660</v>
      </c>
      <c r="I7754" t="s">
        <v>35860</v>
      </c>
      <c r="J7754" t="s">
        <v>34372</v>
      </c>
      <c r="K7754" t="s">
        <v>25173</v>
      </c>
      <c r="L7754" t="s">
        <v>25610</v>
      </c>
      <c r="M7754" t="s">
        <v>35271</v>
      </c>
      <c r="N7754" t="s">
        <v>35861</v>
      </c>
      <c r="P7754" t="s">
        <v>26519</v>
      </c>
    </row>
    <row r="7755" spans="1:16" x14ac:dyDescent="0.2">
      <c r="A7755" t="s">
        <v>51387</v>
      </c>
      <c r="B7755" t="s">
        <v>51388</v>
      </c>
      <c r="C7755" s="1">
        <v>43647</v>
      </c>
      <c r="D7755" t="s">
        <v>65</v>
      </c>
      <c r="E7755" t="s">
        <v>42176</v>
      </c>
      <c r="F7755" t="s">
        <v>42177</v>
      </c>
      <c r="G7755" t="s">
        <v>127</v>
      </c>
      <c r="H7755" t="s">
        <v>51387</v>
      </c>
      <c r="I7755" t="s">
        <v>49932</v>
      </c>
      <c r="J7755" t="s">
        <v>51389</v>
      </c>
      <c r="K7755" t="s">
        <v>405</v>
      </c>
      <c r="L7755" t="s">
        <v>51390</v>
      </c>
      <c r="M7755" t="s">
        <v>51386</v>
      </c>
      <c r="N7755" t="s">
        <v>49936</v>
      </c>
      <c r="O7755" t="s">
        <v>153</v>
      </c>
      <c r="P7755" t="s">
        <v>51381</v>
      </c>
    </row>
    <row r="7756" spans="1:16" x14ac:dyDescent="0.2">
      <c r="A7756" t="s">
        <v>51382</v>
      </c>
      <c r="B7756" t="s">
        <v>51383</v>
      </c>
      <c r="C7756" s="1">
        <v>43647</v>
      </c>
      <c r="D7756" t="s">
        <v>65</v>
      </c>
      <c r="E7756" t="s">
        <v>42176</v>
      </c>
      <c r="F7756" t="s">
        <v>42177</v>
      </c>
      <c r="G7756" t="s">
        <v>127</v>
      </c>
      <c r="H7756" t="s">
        <v>51382</v>
      </c>
      <c r="I7756" t="s">
        <v>49932</v>
      </c>
      <c r="J7756" t="s">
        <v>51384</v>
      </c>
      <c r="K7756" t="s">
        <v>405</v>
      </c>
      <c r="L7756" t="s">
        <v>51385</v>
      </c>
      <c r="M7756" t="s">
        <v>51386</v>
      </c>
      <c r="N7756" t="s">
        <v>49936</v>
      </c>
      <c r="O7756" t="s">
        <v>153</v>
      </c>
      <c r="P7756" t="s">
        <v>51373</v>
      </c>
    </row>
    <row r="7757" spans="1:16" x14ac:dyDescent="0.2">
      <c r="A7757" t="s">
        <v>51391</v>
      </c>
      <c r="B7757" t="s">
        <v>51392</v>
      </c>
      <c r="C7757" s="1">
        <v>43647</v>
      </c>
      <c r="D7757" t="s">
        <v>65</v>
      </c>
      <c r="E7757" t="s">
        <v>42176</v>
      </c>
      <c r="F7757" t="s">
        <v>42177</v>
      </c>
      <c r="G7757" t="s">
        <v>127</v>
      </c>
      <c r="H7757" t="s">
        <v>51391</v>
      </c>
      <c r="I7757" t="s">
        <v>51393</v>
      </c>
      <c r="J7757" t="s">
        <v>51394</v>
      </c>
      <c r="K7757" t="s">
        <v>405</v>
      </c>
      <c r="L7757" t="s">
        <v>51395</v>
      </c>
      <c r="M7757" t="s">
        <v>51386</v>
      </c>
      <c r="N7757" t="s">
        <v>49936</v>
      </c>
      <c r="O7757" t="s">
        <v>153</v>
      </c>
      <c r="P7757" t="s">
        <v>51381</v>
      </c>
    </row>
    <row r="7758" spans="1:16" x14ac:dyDescent="0.2">
      <c r="A7758" t="s">
        <v>36106</v>
      </c>
      <c r="B7758" t="s">
        <v>30569</v>
      </c>
      <c r="C7758" s="1">
        <v>36237</v>
      </c>
      <c r="D7758" t="s">
        <v>65</v>
      </c>
      <c r="E7758" t="s">
        <v>70</v>
      </c>
      <c r="G7758" t="s">
        <v>25147</v>
      </c>
      <c r="H7758" t="s">
        <v>36106</v>
      </c>
      <c r="I7758" t="s">
        <v>25204</v>
      </c>
      <c r="J7758" t="s">
        <v>34970</v>
      </c>
      <c r="K7758" t="s">
        <v>25230</v>
      </c>
      <c r="N7758" t="s">
        <v>30570</v>
      </c>
      <c r="P7758" t="s">
        <v>36107</v>
      </c>
    </row>
    <row r="7759" spans="1:16" x14ac:dyDescent="0.2">
      <c r="A7759" t="s">
        <v>33223</v>
      </c>
      <c r="B7759" t="s">
        <v>33222</v>
      </c>
      <c r="C7759" s="1">
        <v>43059</v>
      </c>
      <c r="D7759" t="s">
        <v>65</v>
      </c>
      <c r="E7759" t="s">
        <v>25194</v>
      </c>
      <c r="F7759" t="s">
        <v>25195</v>
      </c>
      <c r="G7759" t="s">
        <v>25147</v>
      </c>
      <c r="H7759" t="s">
        <v>33223</v>
      </c>
      <c r="I7759" t="s">
        <v>32380</v>
      </c>
      <c r="J7759" t="s">
        <v>36037</v>
      </c>
      <c r="K7759" t="s">
        <v>25230</v>
      </c>
      <c r="L7759" t="s">
        <v>25555</v>
      </c>
      <c r="M7759" t="s">
        <v>33224</v>
      </c>
      <c r="N7759" t="s">
        <v>33225</v>
      </c>
    </row>
    <row r="7760" spans="1:16" x14ac:dyDescent="0.2">
      <c r="A7760" t="s">
        <v>37908</v>
      </c>
      <c r="B7760" t="s">
        <v>37909</v>
      </c>
      <c r="C7760" s="1">
        <v>43461</v>
      </c>
      <c r="D7760" t="s">
        <v>65</v>
      </c>
      <c r="E7760" t="s">
        <v>33738</v>
      </c>
      <c r="F7760" t="s">
        <v>33739</v>
      </c>
      <c r="G7760" t="s">
        <v>25153</v>
      </c>
      <c r="H7760" t="s">
        <v>37908</v>
      </c>
      <c r="I7760" t="s">
        <v>25145</v>
      </c>
      <c r="J7760" t="s">
        <v>36681</v>
      </c>
      <c r="K7760" t="s">
        <v>25149</v>
      </c>
      <c r="L7760" t="s">
        <v>37910</v>
      </c>
      <c r="M7760" t="s">
        <v>35802</v>
      </c>
      <c r="N7760" t="s">
        <v>37911</v>
      </c>
    </row>
    <row r="7761" spans="1:16" x14ac:dyDescent="0.2">
      <c r="A7761" t="s">
        <v>35319</v>
      </c>
      <c r="B7761" t="s">
        <v>28177</v>
      </c>
      <c r="C7761" s="1">
        <v>37026</v>
      </c>
      <c r="D7761" t="s">
        <v>65</v>
      </c>
      <c r="E7761" t="s">
        <v>25371</v>
      </c>
      <c r="F7761" t="s">
        <v>25372</v>
      </c>
      <c r="G7761" t="s">
        <v>25147</v>
      </c>
      <c r="H7761" t="s">
        <v>35319</v>
      </c>
      <c r="J7761" t="s">
        <v>34491</v>
      </c>
      <c r="K7761" t="s">
        <v>25230</v>
      </c>
      <c r="L7761" t="s">
        <v>115</v>
      </c>
      <c r="N7761" t="s">
        <v>28178</v>
      </c>
      <c r="P7761" t="s">
        <v>35320</v>
      </c>
    </row>
    <row r="7762" spans="1:16" x14ac:dyDescent="0.2">
      <c r="A7762" t="s">
        <v>47204</v>
      </c>
      <c r="B7762" t="s">
        <v>47205</v>
      </c>
      <c r="C7762" s="1">
        <v>43325</v>
      </c>
      <c r="D7762" t="s">
        <v>65</v>
      </c>
      <c r="E7762" t="s">
        <v>43703</v>
      </c>
      <c r="F7762" t="s">
        <v>43704</v>
      </c>
      <c r="G7762" t="s">
        <v>127</v>
      </c>
      <c r="H7762" t="s">
        <v>47204</v>
      </c>
      <c r="I7762" t="s">
        <v>47206</v>
      </c>
      <c r="J7762" t="s">
        <v>15806</v>
      </c>
      <c r="K7762" t="s">
        <v>93</v>
      </c>
      <c r="L7762" t="s">
        <v>115</v>
      </c>
      <c r="M7762" t="s">
        <v>47207</v>
      </c>
      <c r="N7762" t="s">
        <v>43708</v>
      </c>
      <c r="O7762" t="s">
        <v>153</v>
      </c>
    </row>
    <row r="7763" spans="1:16" x14ac:dyDescent="0.2">
      <c r="A7763" t="s">
        <v>15791</v>
      </c>
      <c r="B7763" t="s">
        <v>15790</v>
      </c>
      <c r="C7763" s="1">
        <v>42375</v>
      </c>
      <c r="D7763" t="s">
        <v>65</v>
      </c>
      <c r="E7763" t="s">
        <v>70</v>
      </c>
      <c r="G7763" t="s">
        <v>127</v>
      </c>
      <c r="H7763" t="s">
        <v>15791</v>
      </c>
      <c r="I7763" t="s">
        <v>15792</v>
      </c>
      <c r="J7763" t="s">
        <v>15793</v>
      </c>
      <c r="K7763" t="s">
        <v>93</v>
      </c>
      <c r="M7763" t="s">
        <v>15794</v>
      </c>
      <c r="N7763" t="s">
        <v>306</v>
      </c>
      <c r="O7763" t="s">
        <v>94</v>
      </c>
      <c r="P7763" t="s">
        <v>1391</v>
      </c>
    </row>
    <row r="7764" spans="1:16" x14ac:dyDescent="0.2">
      <c r="A7764" t="s">
        <v>15804</v>
      </c>
      <c r="B7764" t="s">
        <v>15803</v>
      </c>
      <c r="C7764" s="1">
        <v>35629</v>
      </c>
      <c r="D7764" t="s">
        <v>65</v>
      </c>
      <c r="E7764" t="s">
        <v>290</v>
      </c>
      <c r="F7764" t="s">
        <v>291</v>
      </c>
      <c r="G7764" t="s">
        <v>127</v>
      </c>
      <c r="H7764" t="s">
        <v>15804</v>
      </c>
      <c r="I7764" t="s">
        <v>15805</v>
      </c>
      <c r="J7764" t="s">
        <v>15806</v>
      </c>
      <c r="K7764" t="s">
        <v>93</v>
      </c>
      <c r="M7764" t="s">
        <v>15807</v>
      </c>
      <c r="N7764" t="s">
        <v>296</v>
      </c>
      <c r="O7764" t="s">
        <v>153</v>
      </c>
    </row>
    <row r="7765" spans="1:16" x14ac:dyDescent="0.2">
      <c r="A7765" t="s">
        <v>15601</v>
      </c>
      <c r="B7765" t="s">
        <v>15600</v>
      </c>
      <c r="C7765" s="1">
        <v>41192</v>
      </c>
      <c r="D7765" t="s">
        <v>65</v>
      </c>
      <c r="E7765" t="s">
        <v>492</v>
      </c>
      <c r="F7765" t="s">
        <v>493</v>
      </c>
      <c r="G7765" t="s">
        <v>127</v>
      </c>
      <c r="H7765" t="s">
        <v>15601</v>
      </c>
      <c r="I7765" t="s">
        <v>15602</v>
      </c>
      <c r="J7765" t="s">
        <v>15603</v>
      </c>
      <c r="K7765" t="s">
        <v>93</v>
      </c>
      <c r="L7765" t="s">
        <v>115</v>
      </c>
      <c r="M7765" t="s">
        <v>15604</v>
      </c>
      <c r="N7765" t="s">
        <v>545</v>
      </c>
      <c r="O7765" t="s">
        <v>153</v>
      </c>
      <c r="P7765" t="s">
        <v>117</v>
      </c>
    </row>
    <row r="7766" spans="1:16" x14ac:dyDescent="0.2">
      <c r="A7766" t="s">
        <v>15703</v>
      </c>
      <c r="B7766" t="s">
        <v>15702</v>
      </c>
      <c r="C7766" s="1">
        <v>41467</v>
      </c>
      <c r="D7766" t="s">
        <v>65</v>
      </c>
      <c r="E7766" t="s">
        <v>716</v>
      </c>
      <c r="F7766" t="s">
        <v>717</v>
      </c>
      <c r="G7766" t="s">
        <v>127</v>
      </c>
      <c r="H7766" t="s">
        <v>15703</v>
      </c>
      <c r="I7766" t="s">
        <v>15704</v>
      </c>
      <c r="J7766" t="s">
        <v>15705</v>
      </c>
      <c r="K7766" t="s">
        <v>93</v>
      </c>
      <c r="L7766" t="s">
        <v>115</v>
      </c>
      <c r="M7766" t="s">
        <v>15706</v>
      </c>
      <c r="N7766" t="s">
        <v>534</v>
      </c>
      <c r="O7766" t="s">
        <v>153</v>
      </c>
      <c r="P7766" t="s">
        <v>117</v>
      </c>
    </row>
    <row r="7767" spans="1:16" x14ac:dyDescent="0.2">
      <c r="A7767" t="s">
        <v>18177</v>
      </c>
      <c r="B7767" t="s">
        <v>18176</v>
      </c>
      <c r="C7767" s="1">
        <v>37879</v>
      </c>
      <c r="D7767" t="s">
        <v>65</v>
      </c>
      <c r="E7767" t="s">
        <v>76</v>
      </c>
      <c r="F7767" t="s">
        <v>77</v>
      </c>
      <c r="G7767" t="s">
        <v>127</v>
      </c>
      <c r="H7767" t="s">
        <v>18177</v>
      </c>
      <c r="I7767" t="s">
        <v>18178</v>
      </c>
      <c r="J7767" t="s">
        <v>18179</v>
      </c>
      <c r="K7767" t="s">
        <v>93</v>
      </c>
      <c r="M7767" t="s">
        <v>11818</v>
      </c>
      <c r="N7767" t="s">
        <v>454</v>
      </c>
      <c r="O7767" t="s">
        <v>153</v>
      </c>
      <c r="P7767" t="s">
        <v>117</v>
      </c>
    </row>
    <row r="7768" spans="1:16" x14ac:dyDescent="0.2">
      <c r="A7768" t="s">
        <v>17039</v>
      </c>
      <c r="B7768" t="s">
        <v>17038</v>
      </c>
      <c r="C7768" s="1">
        <v>41192</v>
      </c>
      <c r="D7768" t="s">
        <v>65</v>
      </c>
      <c r="E7768" t="s">
        <v>236</v>
      </c>
      <c r="F7768" t="s">
        <v>237</v>
      </c>
      <c r="G7768" t="s">
        <v>127</v>
      </c>
      <c r="H7768" t="s">
        <v>17039</v>
      </c>
      <c r="I7768" t="s">
        <v>17040</v>
      </c>
      <c r="J7768" t="s">
        <v>17041</v>
      </c>
      <c r="K7768" t="s">
        <v>93</v>
      </c>
      <c r="M7768" t="s">
        <v>15604</v>
      </c>
      <c r="O7768" t="s">
        <v>153</v>
      </c>
      <c r="P7768" t="s">
        <v>117</v>
      </c>
    </row>
    <row r="7769" spans="1:16" x14ac:dyDescent="0.2">
      <c r="A7769" t="s">
        <v>16683</v>
      </c>
      <c r="B7769" t="s">
        <v>16682</v>
      </c>
      <c r="C7769" s="1">
        <v>37540</v>
      </c>
      <c r="D7769" t="s">
        <v>65</v>
      </c>
      <c r="E7769" t="s">
        <v>173</v>
      </c>
      <c r="F7769" t="s">
        <v>174</v>
      </c>
      <c r="G7769" t="s">
        <v>127</v>
      </c>
      <c r="H7769" t="s">
        <v>16683</v>
      </c>
      <c r="I7769" t="s">
        <v>16684</v>
      </c>
      <c r="J7769" t="s">
        <v>16685</v>
      </c>
      <c r="K7769" t="s">
        <v>160</v>
      </c>
      <c r="L7769" t="s">
        <v>115</v>
      </c>
      <c r="M7769" t="s">
        <v>15619</v>
      </c>
      <c r="N7769" t="s">
        <v>47350</v>
      </c>
      <c r="O7769" t="s">
        <v>153</v>
      </c>
      <c r="P7769" t="s">
        <v>47351</v>
      </c>
    </row>
    <row r="7770" spans="1:16" x14ac:dyDescent="0.2">
      <c r="A7770" t="s">
        <v>39448</v>
      </c>
      <c r="B7770" t="s">
        <v>39449</v>
      </c>
      <c r="C7770" s="1">
        <v>43678</v>
      </c>
      <c r="D7770" t="s">
        <v>65</v>
      </c>
      <c r="E7770" t="s">
        <v>170</v>
      </c>
      <c r="F7770" t="s">
        <v>171</v>
      </c>
      <c r="G7770" t="s">
        <v>25800</v>
      </c>
      <c r="H7770" t="s">
        <v>39448</v>
      </c>
      <c r="I7770" t="s">
        <v>32113</v>
      </c>
      <c r="J7770" t="s">
        <v>34250</v>
      </c>
      <c r="K7770" t="s">
        <v>25156</v>
      </c>
      <c r="L7770" t="s">
        <v>39450</v>
      </c>
      <c r="M7770" t="s">
        <v>35865</v>
      </c>
      <c r="N7770" t="s">
        <v>39451</v>
      </c>
      <c r="P7770" t="s">
        <v>39452</v>
      </c>
    </row>
    <row r="7771" spans="1:16" x14ac:dyDescent="0.2">
      <c r="A7771" t="s">
        <v>14942</v>
      </c>
      <c r="B7771" t="s">
        <v>14941</v>
      </c>
      <c r="C7771" s="1">
        <v>40220</v>
      </c>
      <c r="D7771" t="s">
        <v>65</v>
      </c>
      <c r="E7771" t="s">
        <v>42176</v>
      </c>
      <c r="F7771" t="s">
        <v>42177</v>
      </c>
      <c r="G7771" t="s">
        <v>127</v>
      </c>
      <c r="H7771" t="s">
        <v>14942</v>
      </c>
      <c r="I7771" t="s">
        <v>14943</v>
      </c>
      <c r="J7771" t="s">
        <v>14944</v>
      </c>
      <c r="K7771" t="s">
        <v>405</v>
      </c>
      <c r="M7771" t="s">
        <v>14945</v>
      </c>
      <c r="N7771" t="s">
        <v>14946</v>
      </c>
      <c r="O7771" t="s">
        <v>153</v>
      </c>
      <c r="P7771" t="s">
        <v>45131</v>
      </c>
    </row>
    <row r="7772" spans="1:16" x14ac:dyDescent="0.2">
      <c r="A7772" t="s">
        <v>16471</v>
      </c>
      <c r="B7772" t="s">
        <v>16470</v>
      </c>
      <c r="C7772" s="1">
        <v>42362</v>
      </c>
      <c r="D7772" t="s">
        <v>65</v>
      </c>
      <c r="E7772" t="s">
        <v>236</v>
      </c>
      <c r="F7772" t="s">
        <v>237</v>
      </c>
      <c r="G7772" t="s">
        <v>127</v>
      </c>
      <c r="H7772" t="s">
        <v>16471</v>
      </c>
      <c r="I7772" t="s">
        <v>16472</v>
      </c>
      <c r="J7772" t="s">
        <v>16473</v>
      </c>
      <c r="K7772" t="s">
        <v>405</v>
      </c>
      <c r="L7772" t="s">
        <v>115</v>
      </c>
      <c r="M7772" t="s">
        <v>15724</v>
      </c>
      <c r="N7772" t="s">
        <v>238</v>
      </c>
      <c r="O7772" t="s">
        <v>153</v>
      </c>
      <c r="P7772" t="s">
        <v>117</v>
      </c>
    </row>
    <row r="7773" spans="1:16" x14ac:dyDescent="0.2">
      <c r="A7773" t="s">
        <v>38486</v>
      </c>
      <c r="B7773" t="s">
        <v>38487</v>
      </c>
      <c r="C7773" s="1">
        <v>43490</v>
      </c>
      <c r="D7773" t="s">
        <v>65</v>
      </c>
      <c r="E7773" t="s">
        <v>1268</v>
      </c>
      <c r="F7773" t="s">
        <v>1269</v>
      </c>
      <c r="G7773" t="s">
        <v>25147</v>
      </c>
      <c r="H7773" t="s">
        <v>38486</v>
      </c>
      <c r="I7773" t="s">
        <v>38488</v>
      </c>
      <c r="J7773" t="s">
        <v>35735</v>
      </c>
      <c r="K7773" t="s">
        <v>25156</v>
      </c>
      <c r="L7773" t="s">
        <v>29965</v>
      </c>
      <c r="M7773" t="s">
        <v>38489</v>
      </c>
      <c r="N7773" t="s">
        <v>38490</v>
      </c>
      <c r="P7773" t="s">
        <v>38491</v>
      </c>
    </row>
    <row r="7774" spans="1:16" x14ac:dyDescent="0.2">
      <c r="A7774" t="s">
        <v>16132</v>
      </c>
      <c r="B7774" t="s">
        <v>16131</v>
      </c>
      <c r="C7774" s="1">
        <v>40472</v>
      </c>
      <c r="D7774" t="s">
        <v>65</v>
      </c>
      <c r="E7774" t="s">
        <v>475</v>
      </c>
      <c r="F7774" t="s">
        <v>476</v>
      </c>
      <c r="G7774" t="s">
        <v>127</v>
      </c>
      <c r="H7774" t="s">
        <v>16132</v>
      </c>
      <c r="I7774" t="s">
        <v>16133</v>
      </c>
      <c r="J7774" t="s">
        <v>16134</v>
      </c>
      <c r="K7774" t="s">
        <v>111</v>
      </c>
      <c r="L7774" t="s">
        <v>115</v>
      </c>
      <c r="M7774" t="s">
        <v>15619</v>
      </c>
      <c r="N7774" t="s">
        <v>631</v>
      </c>
      <c r="O7774" t="s">
        <v>153</v>
      </c>
      <c r="P7774" t="s">
        <v>117</v>
      </c>
    </row>
    <row r="7775" spans="1:16" x14ac:dyDescent="0.2">
      <c r="A7775" t="s">
        <v>47343</v>
      </c>
      <c r="B7775" t="s">
        <v>16564</v>
      </c>
      <c r="C7775" s="1">
        <v>35761</v>
      </c>
      <c r="D7775" t="s">
        <v>65</v>
      </c>
      <c r="E7775" t="s">
        <v>532</v>
      </c>
      <c r="F7775" t="s">
        <v>533</v>
      </c>
      <c r="G7775" t="s">
        <v>127</v>
      </c>
      <c r="H7775" t="s">
        <v>47343</v>
      </c>
      <c r="I7775" t="s">
        <v>16565</v>
      </c>
      <c r="J7775" t="s">
        <v>47344</v>
      </c>
      <c r="K7775" t="s">
        <v>160</v>
      </c>
      <c r="M7775" t="s">
        <v>15400</v>
      </c>
      <c r="N7775" t="s">
        <v>46926</v>
      </c>
      <c r="O7775" t="s">
        <v>153</v>
      </c>
    </row>
    <row r="7776" spans="1:16" x14ac:dyDescent="0.2">
      <c r="A7776" t="s">
        <v>32875</v>
      </c>
      <c r="B7776" t="s">
        <v>32874</v>
      </c>
      <c r="C7776" s="1">
        <v>42983</v>
      </c>
      <c r="D7776" t="s">
        <v>65</v>
      </c>
      <c r="E7776" t="s">
        <v>25222</v>
      </c>
      <c r="F7776" t="s">
        <v>25223</v>
      </c>
      <c r="G7776" t="s">
        <v>25198</v>
      </c>
      <c r="H7776" t="s">
        <v>32875</v>
      </c>
      <c r="I7776" t="s">
        <v>36752</v>
      </c>
      <c r="J7776" t="s">
        <v>36063</v>
      </c>
      <c r="K7776" t="s">
        <v>25173</v>
      </c>
      <c r="L7776" t="s">
        <v>36753</v>
      </c>
      <c r="M7776" t="s">
        <v>36754</v>
      </c>
      <c r="N7776" t="s">
        <v>36755</v>
      </c>
    </row>
    <row r="7777" spans="1:16" x14ac:dyDescent="0.2">
      <c r="A7777" t="s">
        <v>19227</v>
      </c>
      <c r="B7777" t="s">
        <v>19226</v>
      </c>
      <c r="C7777" s="1">
        <v>42548</v>
      </c>
      <c r="D7777" t="s">
        <v>65</v>
      </c>
      <c r="E7777" t="s">
        <v>399</v>
      </c>
      <c r="F7777" t="s">
        <v>400</v>
      </c>
      <c r="G7777" t="s">
        <v>127</v>
      </c>
      <c r="H7777" t="s">
        <v>19227</v>
      </c>
      <c r="I7777" t="s">
        <v>19228</v>
      </c>
      <c r="J7777" t="s">
        <v>19229</v>
      </c>
      <c r="K7777" t="s">
        <v>86</v>
      </c>
      <c r="M7777" t="s">
        <v>19230</v>
      </c>
      <c r="N7777" t="s">
        <v>9968</v>
      </c>
      <c r="O7777" t="s">
        <v>153</v>
      </c>
    </row>
    <row r="7778" spans="1:16" x14ac:dyDescent="0.2">
      <c r="A7778" t="s">
        <v>23321</v>
      </c>
      <c r="B7778" t="s">
        <v>23320</v>
      </c>
      <c r="C7778" s="1">
        <v>25568</v>
      </c>
      <c r="D7778" t="s">
        <v>65</v>
      </c>
      <c r="E7778" t="s">
        <v>15331</v>
      </c>
      <c r="F7778" t="s">
        <v>15332</v>
      </c>
      <c r="G7778" t="s">
        <v>127</v>
      </c>
      <c r="H7778" t="s">
        <v>23321</v>
      </c>
      <c r="I7778" t="s">
        <v>23322</v>
      </c>
      <c r="J7778" t="s">
        <v>23323</v>
      </c>
      <c r="K7778" t="s">
        <v>93</v>
      </c>
      <c r="M7778" t="s">
        <v>23324</v>
      </c>
      <c r="N7778" t="s">
        <v>234</v>
      </c>
      <c r="O7778" t="s">
        <v>153</v>
      </c>
    </row>
    <row r="7779" spans="1:16" x14ac:dyDescent="0.2">
      <c r="A7779" t="s">
        <v>19142</v>
      </c>
      <c r="B7779" t="s">
        <v>19141</v>
      </c>
      <c r="C7779" s="1">
        <v>41311</v>
      </c>
      <c r="D7779" t="s">
        <v>65</v>
      </c>
      <c r="E7779" t="s">
        <v>515</v>
      </c>
      <c r="F7779" t="s">
        <v>516</v>
      </c>
      <c r="G7779" t="s">
        <v>127</v>
      </c>
      <c r="H7779" t="s">
        <v>19142</v>
      </c>
      <c r="I7779" t="s">
        <v>19143</v>
      </c>
      <c r="J7779" t="s">
        <v>19144</v>
      </c>
      <c r="K7779" t="s">
        <v>111</v>
      </c>
      <c r="M7779" t="s">
        <v>17706</v>
      </c>
      <c r="N7779" t="s">
        <v>517</v>
      </c>
      <c r="O7779" t="s">
        <v>153</v>
      </c>
      <c r="P7779" t="s">
        <v>117</v>
      </c>
    </row>
    <row r="7780" spans="1:16" x14ac:dyDescent="0.2">
      <c r="A7780" t="s">
        <v>28146</v>
      </c>
      <c r="B7780" t="s">
        <v>28145</v>
      </c>
      <c r="C7780" s="1">
        <v>38070</v>
      </c>
      <c r="D7780" t="s">
        <v>65</v>
      </c>
      <c r="E7780" t="s">
        <v>14577</v>
      </c>
      <c r="F7780" t="s">
        <v>14578</v>
      </c>
      <c r="G7780" t="s">
        <v>25198</v>
      </c>
      <c r="H7780" t="s">
        <v>28146</v>
      </c>
      <c r="I7780" t="s">
        <v>28147</v>
      </c>
      <c r="J7780" t="s">
        <v>34358</v>
      </c>
      <c r="K7780" t="s">
        <v>25156</v>
      </c>
      <c r="L7780" t="s">
        <v>28856</v>
      </c>
      <c r="M7780" t="s">
        <v>35327</v>
      </c>
      <c r="N7780" t="s">
        <v>25809</v>
      </c>
      <c r="P7780" t="s">
        <v>35328</v>
      </c>
    </row>
    <row r="7781" spans="1:16" x14ac:dyDescent="0.2">
      <c r="A7781" t="s">
        <v>23373</v>
      </c>
      <c r="B7781" t="s">
        <v>23372</v>
      </c>
      <c r="C7781" s="1">
        <v>39855</v>
      </c>
      <c r="D7781" t="s">
        <v>65</v>
      </c>
      <c r="E7781" t="s">
        <v>397</v>
      </c>
      <c r="F7781" t="s">
        <v>398</v>
      </c>
      <c r="G7781" t="s">
        <v>127</v>
      </c>
      <c r="H7781" t="s">
        <v>23373</v>
      </c>
      <c r="I7781" t="s">
        <v>23374</v>
      </c>
      <c r="J7781" t="s">
        <v>23375</v>
      </c>
      <c r="K7781" t="s">
        <v>111</v>
      </c>
      <c r="M7781" t="s">
        <v>23376</v>
      </c>
      <c r="N7781" t="s">
        <v>402</v>
      </c>
      <c r="O7781" t="s">
        <v>153</v>
      </c>
    </row>
    <row r="7782" spans="1:16" x14ac:dyDescent="0.2">
      <c r="A7782" t="s">
        <v>30063</v>
      </c>
      <c r="B7782" t="s">
        <v>30062</v>
      </c>
      <c r="C7782" s="1">
        <v>42110</v>
      </c>
      <c r="D7782" t="s">
        <v>65</v>
      </c>
      <c r="E7782" t="s">
        <v>25244</v>
      </c>
      <c r="F7782" t="s">
        <v>25245</v>
      </c>
      <c r="G7782" t="s">
        <v>25153</v>
      </c>
      <c r="H7782" t="s">
        <v>30063</v>
      </c>
      <c r="I7782" t="s">
        <v>25155</v>
      </c>
      <c r="J7782" t="s">
        <v>34238</v>
      </c>
      <c r="K7782" t="s">
        <v>25156</v>
      </c>
      <c r="L7782" t="s">
        <v>29744</v>
      </c>
      <c r="M7782" t="s">
        <v>30064</v>
      </c>
      <c r="N7782" t="s">
        <v>29574</v>
      </c>
      <c r="P7782" t="s">
        <v>29470</v>
      </c>
    </row>
    <row r="7783" spans="1:16" x14ac:dyDescent="0.2">
      <c r="A7783" t="s">
        <v>39181</v>
      </c>
      <c r="B7783" t="s">
        <v>29128</v>
      </c>
      <c r="C7783" s="1">
        <v>38320</v>
      </c>
      <c r="D7783" t="s">
        <v>65</v>
      </c>
      <c r="E7783" t="s">
        <v>25177</v>
      </c>
      <c r="F7783" t="s">
        <v>34200</v>
      </c>
      <c r="G7783" t="s">
        <v>25153</v>
      </c>
      <c r="H7783" t="s">
        <v>39181</v>
      </c>
      <c r="I7783" t="s">
        <v>25155</v>
      </c>
      <c r="J7783" t="s">
        <v>35617</v>
      </c>
      <c r="K7783" t="s">
        <v>25205</v>
      </c>
      <c r="N7783" t="s">
        <v>29129</v>
      </c>
      <c r="P7783" t="s">
        <v>34830</v>
      </c>
    </row>
    <row r="7784" spans="1:16" x14ac:dyDescent="0.2">
      <c r="A7784" t="s">
        <v>13412</v>
      </c>
      <c r="B7784" t="s">
        <v>13411</v>
      </c>
      <c r="C7784" s="1">
        <v>37119</v>
      </c>
      <c r="D7784" t="s">
        <v>65</v>
      </c>
      <c r="E7784" t="s">
        <v>290</v>
      </c>
      <c r="F7784" t="s">
        <v>291</v>
      </c>
      <c r="G7784" t="s">
        <v>127</v>
      </c>
      <c r="H7784" t="s">
        <v>13412</v>
      </c>
      <c r="I7784" t="s">
        <v>46967</v>
      </c>
      <c r="J7784" t="s">
        <v>46968</v>
      </c>
      <c r="K7784" t="s">
        <v>111</v>
      </c>
      <c r="L7784" t="s">
        <v>115</v>
      </c>
      <c r="M7784" t="s">
        <v>13413</v>
      </c>
      <c r="N7784" t="s">
        <v>296</v>
      </c>
      <c r="O7784" t="s">
        <v>153</v>
      </c>
      <c r="P7784" t="s">
        <v>117</v>
      </c>
    </row>
    <row r="7785" spans="1:16" x14ac:dyDescent="0.2">
      <c r="A7785" t="s">
        <v>23481</v>
      </c>
      <c r="B7785" t="s">
        <v>23480</v>
      </c>
      <c r="C7785" s="1">
        <v>41951</v>
      </c>
      <c r="D7785" t="s">
        <v>65</v>
      </c>
      <c r="E7785" t="s">
        <v>70</v>
      </c>
      <c r="G7785" t="s">
        <v>127</v>
      </c>
      <c r="H7785" t="s">
        <v>23481</v>
      </c>
      <c r="I7785" t="s">
        <v>23485</v>
      </c>
      <c r="J7785" t="s">
        <v>23486</v>
      </c>
      <c r="K7785" t="s">
        <v>111</v>
      </c>
      <c r="L7785" t="s">
        <v>115</v>
      </c>
      <c r="M7785" t="s">
        <v>23487</v>
      </c>
      <c r="O7785" t="s">
        <v>153</v>
      </c>
      <c r="P7785" t="s">
        <v>192</v>
      </c>
    </row>
    <row r="7786" spans="1:16" x14ac:dyDescent="0.2">
      <c r="A7786" t="s">
        <v>23481</v>
      </c>
      <c r="B7786" t="s">
        <v>23480</v>
      </c>
      <c r="C7786" s="1">
        <v>41968</v>
      </c>
      <c r="D7786" t="s">
        <v>65</v>
      </c>
      <c r="E7786" t="s">
        <v>211</v>
      </c>
      <c r="F7786" t="s">
        <v>212</v>
      </c>
      <c r="G7786" t="s">
        <v>127</v>
      </c>
      <c r="H7786" t="s">
        <v>23481</v>
      </c>
      <c r="I7786" t="s">
        <v>23482</v>
      </c>
      <c r="J7786" t="s">
        <v>23483</v>
      </c>
      <c r="K7786" t="s">
        <v>111</v>
      </c>
      <c r="M7786" t="s">
        <v>23484</v>
      </c>
      <c r="N7786" t="s">
        <v>215</v>
      </c>
      <c r="O7786" t="s">
        <v>153</v>
      </c>
      <c r="P7786" t="s">
        <v>192</v>
      </c>
    </row>
    <row r="7787" spans="1:16" x14ac:dyDescent="0.2">
      <c r="A7787" t="s">
        <v>17853</v>
      </c>
      <c r="B7787" t="s">
        <v>17852</v>
      </c>
      <c r="C7787" s="1">
        <v>39861</v>
      </c>
      <c r="D7787" t="s">
        <v>65</v>
      </c>
      <c r="E7787" t="s">
        <v>198</v>
      </c>
      <c r="F7787" t="s">
        <v>199</v>
      </c>
      <c r="G7787" t="s">
        <v>127</v>
      </c>
      <c r="H7787" t="s">
        <v>17853</v>
      </c>
      <c r="I7787" t="s">
        <v>17854</v>
      </c>
      <c r="J7787" t="s">
        <v>17855</v>
      </c>
      <c r="K7787" t="s">
        <v>160</v>
      </c>
      <c r="L7787" t="s">
        <v>17856</v>
      </c>
      <c r="M7787" t="s">
        <v>17857</v>
      </c>
      <c r="N7787" t="s">
        <v>578</v>
      </c>
      <c r="O7787" t="s">
        <v>153</v>
      </c>
    </row>
    <row r="7788" spans="1:16" x14ac:dyDescent="0.2">
      <c r="A7788" t="s">
        <v>14719</v>
      </c>
      <c r="B7788" t="s">
        <v>14718</v>
      </c>
      <c r="C7788" s="1">
        <v>38240</v>
      </c>
      <c r="D7788" t="s">
        <v>65</v>
      </c>
      <c r="E7788" t="s">
        <v>99</v>
      </c>
      <c r="F7788" t="s">
        <v>100</v>
      </c>
      <c r="G7788" t="s">
        <v>127</v>
      </c>
      <c r="H7788" t="s">
        <v>14719</v>
      </c>
      <c r="I7788" t="s">
        <v>14720</v>
      </c>
      <c r="J7788" t="s">
        <v>14721</v>
      </c>
      <c r="K7788" t="s">
        <v>111</v>
      </c>
      <c r="M7788" t="s">
        <v>11658</v>
      </c>
      <c r="N7788" t="s">
        <v>47075</v>
      </c>
      <c r="O7788" t="s">
        <v>153</v>
      </c>
    </row>
    <row r="7789" spans="1:16" x14ac:dyDescent="0.2">
      <c r="A7789" t="s">
        <v>36071</v>
      </c>
      <c r="B7789" t="s">
        <v>30457</v>
      </c>
      <c r="C7789" s="1">
        <v>33301</v>
      </c>
      <c r="D7789" t="s">
        <v>65</v>
      </c>
      <c r="E7789" t="s">
        <v>25222</v>
      </c>
      <c r="F7789" t="s">
        <v>25223</v>
      </c>
      <c r="G7789" t="s">
        <v>25147</v>
      </c>
      <c r="H7789" t="s">
        <v>36071</v>
      </c>
      <c r="I7789" t="s">
        <v>25204</v>
      </c>
      <c r="J7789" t="s">
        <v>36072</v>
      </c>
      <c r="K7789" t="s">
        <v>25205</v>
      </c>
      <c r="L7789" t="s">
        <v>115</v>
      </c>
      <c r="N7789" t="s">
        <v>30458</v>
      </c>
      <c r="P7789" t="s">
        <v>34717</v>
      </c>
    </row>
    <row r="7790" spans="1:16" x14ac:dyDescent="0.2">
      <c r="A7790" t="s">
        <v>38235</v>
      </c>
      <c r="B7790" t="s">
        <v>38236</v>
      </c>
      <c r="C7790" s="1">
        <v>43524</v>
      </c>
      <c r="D7790" t="s">
        <v>65</v>
      </c>
      <c r="E7790" t="s">
        <v>32663</v>
      </c>
      <c r="F7790" t="s">
        <v>32664</v>
      </c>
      <c r="G7790" t="s">
        <v>25198</v>
      </c>
      <c r="H7790" t="s">
        <v>38235</v>
      </c>
      <c r="I7790" t="s">
        <v>38237</v>
      </c>
      <c r="J7790" t="s">
        <v>38238</v>
      </c>
      <c r="K7790" t="s">
        <v>38239</v>
      </c>
      <c r="L7790" t="s">
        <v>38240</v>
      </c>
      <c r="M7790" t="s">
        <v>38241</v>
      </c>
      <c r="N7790" t="s">
        <v>38242</v>
      </c>
    </row>
    <row r="7791" spans="1:16" x14ac:dyDescent="0.2">
      <c r="A7791" t="s">
        <v>32023</v>
      </c>
      <c r="B7791" t="s">
        <v>32022</v>
      </c>
      <c r="C7791" s="1">
        <v>42900</v>
      </c>
      <c r="D7791" t="s">
        <v>65</v>
      </c>
      <c r="E7791" t="s">
        <v>25724</v>
      </c>
      <c r="F7791" t="s">
        <v>25725</v>
      </c>
      <c r="G7791" t="s">
        <v>25153</v>
      </c>
      <c r="H7791" t="s">
        <v>32023</v>
      </c>
      <c r="I7791" t="s">
        <v>25145</v>
      </c>
      <c r="J7791" t="s">
        <v>34312</v>
      </c>
      <c r="K7791" t="s">
        <v>25496</v>
      </c>
      <c r="L7791" t="s">
        <v>32039</v>
      </c>
      <c r="M7791" t="s">
        <v>34447</v>
      </c>
      <c r="N7791" t="s">
        <v>38436</v>
      </c>
      <c r="P7791" t="s">
        <v>29470</v>
      </c>
    </row>
    <row r="7792" spans="1:16" x14ac:dyDescent="0.2">
      <c r="A7792" t="s">
        <v>28029</v>
      </c>
      <c r="B7792" t="s">
        <v>28028</v>
      </c>
      <c r="C7792" s="1">
        <v>41138</v>
      </c>
      <c r="D7792" t="s">
        <v>65</v>
      </c>
      <c r="E7792" t="s">
        <v>25519</v>
      </c>
      <c r="F7792" t="s">
        <v>25520</v>
      </c>
      <c r="G7792" t="s">
        <v>25153</v>
      </c>
      <c r="H7792" t="s">
        <v>28029</v>
      </c>
      <c r="I7792" t="s">
        <v>25155</v>
      </c>
      <c r="J7792" t="s">
        <v>35787</v>
      </c>
      <c r="K7792" t="s">
        <v>25173</v>
      </c>
      <c r="L7792" t="s">
        <v>29402</v>
      </c>
      <c r="M7792" t="s">
        <v>35788</v>
      </c>
      <c r="N7792" t="s">
        <v>28030</v>
      </c>
    </row>
    <row r="7793" spans="1:16" x14ac:dyDescent="0.2">
      <c r="A7793" t="s">
        <v>26489</v>
      </c>
      <c r="B7793" t="s">
        <v>26488</v>
      </c>
      <c r="C7793" s="1">
        <v>41900</v>
      </c>
      <c r="D7793" t="s">
        <v>65</v>
      </c>
      <c r="E7793" t="s">
        <v>25635</v>
      </c>
      <c r="F7793" t="s">
        <v>25636</v>
      </c>
      <c r="G7793" t="s">
        <v>25153</v>
      </c>
      <c r="H7793" t="s">
        <v>26489</v>
      </c>
      <c r="I7793" t="s">
        <v>25155</v>
      </c>
      <c r="J7793" t="s">
        <v>34685</v>
      </c>
      <c r="K7793" t="s">
        <v>25156</v>
      </c>
      <c r="L7793" t="s">
        <v>25429</v>
      </c>
      <c r="M7793" t="s">
        <v>34686</v>
      </c>
      <c r="N7793" t="s">
        <v>26490</v>
      </c>
      <c r="P7793" t="s">
        <v>26491</v>
      </c>
    </row>
    <row r="7794" spans="1:16" x14ac:dyDescent="0.2">
      <c r="A7794" t="s">
        <v>39431</v>
      </c>
      <c r="B7794" t="s">
        <v>39432</v>
      </c>
      <c r="C7794" s="1">
        <v>43677</v>
      </c>
      <c r="D7794" t="s">
        <v>65</v>
      </c>
      <c r="E7794" t="s">
        <v>14778</v>
      </c>
      <c r="G7794" t="s">
        <v>39433</v>
      </c>
      <c r="H7794" t="s">
        <v>39431</v>
      </c>
      <c r="K7794" t="s">
        <v>25219</v>
      </c>
    </row>
    <row r="7795" spans="1:16" x14ac:dyDescent="0.2">
      <c r="A7795" t="s">
        <v>29141</v>
      </c>
      <c r="B7795" t="s">
        <v>38757</v>
      </c>
      <c r="C7795" s="1">
        <v>40830</v>
      </c>
      <c r="D7795" t="s">
        <v>65</v>
      </c>
      <c r="E7795" t="s">
        <v>25177</v>
      </c>
      <c r="F7795" t="s">
        <v>34200</v>
      </c>
      <c r="G7795" t="s">
        <v>25153</v>
      </c>
      <c r="H7795" t="s">
        <v>29141</v>
      </c>
      <c r="I7795" t="s">
        <v>25155</v>
      </c>
      <c r="J7795" t="s">
        <v>35617</v>
      </c>
      <c r="K7795" t="s">
        <v>25156</v>
      </c>
      <c r="L7795" t="s">
        <v>38758</v>
      </c>
      <c r="M7795" t="s">
        <v>38759</v>
      </c>
      <c r="N7795" t="s">
        <v>38760</v>
      </c>
      <c r="P7795" t="s">
        <v>12166</v>
      </c>
    </row>
    <row r="7796" spans="1:16" x14ac:dyDescent="0.2">
      <c r="A7796" t="s">
        <v>38492</v>
      </c>
      <c r="B7796" t="s">
        <v>38493</v>
      </c>
      <c r="C7796" s="1">
        <v>43585</v>
      </c>
      <c r="D7796" t="s">
        <v>65</v>
      </c>
      <c r="E7796" t="s">
        <v>33721</v>
      </c>
      <c r="F7796" t="s">
        <v>33722</v>
      </c>
      <c r="G7796" t="s">
        <v>25160</v>
      </c>
      <c r="H7796" t="s">
        <v>38492</v>
      </c>
      <c r="I7796" t="s">
        <v>38494</v>
      </c>
      <c r="J7796" t="s">
        <v>36318</v>
      </c>
      <c r="K7796" t="s">
        <v>25505</v>
      </c>
      <c r="L7796" t="s">
        <v>26935</v>
      </c>
      <c r="M7796" t="s">
        <v>25317</v>
      </c>
      <c r="N7796" t="s">
        <v>38112</v>
      </c>
      <c r="P7796" t="s">
        <v>38495</v>
      </c>
    </row>
    <row r="7797" spans="1:16" x14ac:dyDescent="0.2">
      <c r="A7797" t="s">
        <v>51000</v>
      </c>
      <c r="B7797" t="s">
        <v>51001</v>
      </c>
      <c r="C7797" s="1">
        <v>43766</v>
      </c>
      <c r="D7797" t="s">
        <v>65</v>
      </c>
      <c r="E7797" t="s">
        <v>177</v>
      </c>
      <c r="F7797" t="s">
        <v>178</v>
      </c>
      <c r="G7797" t="s">
        <v>48401</v>
      </c>
      <c r="H7797" t="s">
        <v>51000</v>
      </c>
      <c r="I7797" t="s">
        <v>50988</v>
      </c>
      <c r="J7797" t="s">
        <v>51002</v>
      </c>
      <c r="K7797" t="s">
        <v>93</v>
      </c>
      <c r="L7797" t="s">
        <v>50999</v>
      </c>
      <c r="M7797" t="s">
        <v>404</v>
      </c>
      <c r="N7797" t="s">
        <v>403</v>
      </c>
      <c r="O7797" t="s">
        <v>50914</v>
      </c>
      <c r="P7797" t="s">
        <v>50956</v>
      </c>
    </row>
    <row r="7798" spans="1:16" x14ac:dyDescent="0.2">
      <c r="A7798" t="s">
        <v>26381</v>
      </c>
      <c r="B7798" t="s">
        <v>26380</v>
      </c>
      <c r="C7798" s="1">
        <v>41183</v>
      </c>
      <c r="D7798" t="s">
        <v>65</v>
      </c>
      <c r="E7798" t="s">
        <v>686</v>
      </c>
      <c r="F7798" t="s">
        <v>687</v>
      </c>
      <c r="G7798" t="s">
        <v>25171</v>
      </c>
      <c r="H7798" t="s">
        <v>26381</v>
      </c>
      <c r="I7798" t="s">
        <v>25155</v>
      </c>
      <c r="J7798" t="s">
        <v>33173</v>
      </c>
      <c r="K7798" t="s">
        <v>25173</v>
      </c>
      <c r="L7798" t="s">
        <v>25352</v>
      </c>
      <c r="M7798" t="s">
        <v>25317</v>
      </c>
      <c r="N7798" t="s">
        <v>26382</v>
      </c>
      <c r="P7798" t="s">
        <v>12166</v>
      </c>
    </row>
    <row r="7799" spans="1:16" x14ac:dyDescent="0.2">
      <c r="A7799" t="s">
        <v>39126</v>
      </c>
      <c r="B7799" t="s">
        <v>30172</v>
      </c>
      <c r="C7799" s="1">
        <v>32737</v>
      </c>
      <c r="D7799" t="s">
        <v>65</v>
      </c>
      <c r="E7799" t="s">
        <v>25336</v>
      </c>
      <c r="F7799" t="s">
        <v>25337</v>
      </c>
      <c r="G7799" t="s">
        <v>25160</v>
      </c>
      <c r="H7799" t="s">
        <v>39126</v>
      </c>
      <c r="I7799" t="s">
        <v>29883</v>
      </c>
      <c r="J7799" t="s">
        <v>39127</v>
      </c>
      <c r="K7799" t="s">
        <v>25162</v>
      </c>
      <c r="L7799" t="s">
        <v>115</v>
      </c>
      <c r="N7799" t="s">
        <v>26209</v>
      </c>
      <c r="P7799" t="s">
        <v>39128</v>
      </c>
    </row>
    <row r="7800" spans="1:16" x14ac:dyDescent="0.2">
      <c r="A7800" t="s">
        <v>17897</v>
      </c>
      <c r="B7800" t="s">
        <v>17896</v>
      </c>
      <c r="C7800" s="1">
        <v>36483</v>
      </c>
      <c r="D7800" t="s">
        <v>65</v>
      </c>
      <c r="E7800" t="s">
        <v>41215</v>
      </c>
      <c r="F7800" t="s">
        <v>41216</v>
      </c>
      <c r="G7800" t="s">
        <v>127</v>
      </c>
      <c r="H7800" t="s">
        <v>17897</v>
      </c>
      <c r="I7800" t="s">
        <v>13333</v>
      </c>
      <c r="J7800" t="s">
        <v>17898</v>
      </c>
      <c r="K7800" t="s">
        <v>111</v>
      </c>
      <c r="M7800" t="s">
        <v>17899</v>
      </c>
      <c r="N7800" t="s">
        <v>295</v>
      </c>
      <c r="O7800" t="s">
        <v>153</v>
      </c>
      <c r="P7800" t="s">
        <v>117</v>
      </c>
    </row>
    <row r="7801" spans="1:16" x14ac:dyDescent="0.2">
      <c r="A7801" t="s">
        <v>6393</v>
      </c>
      <c r="B7801" t="s">
        <v>6392</v>
      </c>
      <c r="C7801" s="1">
        <v>42936</v>
      </c>
      <c r="D7801" t="s">
        <v>132</v>
      </c>
      <c r="E7801" t="s">
        <v>157</v>
      </c>
      <c r="F7801" t="s">
        <v>158</v>
      </c>
      <c r="G7801" t="s">
        <v>127</v>
      </c>
      <c r="H7801" t="s">
        <v>6393</v>
      </c>
      <c r="I7801" t="s">
        <v>6394</v>
      </c>
      <c r="J7801" t="s">
        <v>6395</v>
      </c>
      <c r="K7801" t="s">
        <v>111</v>
      </c>
      <c r="L7801" t="s">
        <v>115</v>
      </c>
      <c r="M7801" t="s">
        <v>6396</v>
      </c>
      <c r="N7801" t="s">
        <v>6397</v>
      </c>
      <c r="O7801" t="s">
        <v>153</v>
      </c>
      <c r="P7801" t="s">
        <v>6398</v>
      </c>
    </row>
    <row r="7802" spans="1:16" x14ac:dyDescent="0.2">
      <c r="A7802" t="s">
        <v>32833</v>
      </c>
      <c r="B7802" t="s">
        <v>32832</v>
      </c>
      <c r="C7802" s="1">
        <v>42926</v>
      </c>
      <c r="D7802" t="s">
        <v>65</v>
      </c>
      <c r="E7802" t="s">
        <v>25724</v>
      </c>
      <c r="F7802" t="s">
        <v>25725</v>
      </c>
      <c r="G7802" t="s">
        <v>25171</v>
      </c>
      <c r="H7802" t="s">
        <v>32833</v>
      </c>
      <c r="I7802" t="s">
        <v>25155</v>
      </c>
      <c r="J7802" t="s">
        <v>34688</v>
      </c>
      <c r="K7802" t="s">
        <v>25156</v>
      </c>
      <c r="L7802" t="s">
        <v>32834</v>
      </c>
      <c r="M7802" t="s">
        <v>35400</v>
      </c>
      <c r="N7802" t="s">
        <v>28505</v>
      </c>
    </row>
    <row r="7803" spans="1:16" x14ac:dyDescent="0.2">
      <c r="A7803" t="s">
        <v>30085</v>
      </c>
      <c r="B7803" t="s">
        <v>30084</v>
      </c>
      <c r="C7803" s="1">
        <v>42177</v>
      </c>
      <c r="D7803" t="s">
        <v>65</v>
      </c>
      <c r="E7803" t="s">
        <v>25105</v>
      </c>
      <c r="F7803" t="s">
        <v>35014</v>
      </c>
      <c r="G7803" t="s">
        <v>25147</v>
      </c>
      <c r="H7803" t="s">
        <v>30085</v>
      </c>
      <c r="I7803" t="s">
        <v>4684</v>
      </c>
      <c r="J7803" t="s">
        <v>40734</v>
      </c>
      <c r="K7803" t="s">
        <v>25149</v>
      </c>
      <c r="L7803" t="s">
        <v>30114</v>
      </c>
      <c r="M7803" t="s">
        <v>30086</v>
      </c>
      <c r="N7803" t="s">
        <v>30087</v>
      </c>
      <c r="P7803" t="s">
        <v>125</v>
      </c>
    </row>
    <row r="7804" spans="1:16" x14ac:dyDescent="0.2">
      <c r="A7804" t="s">
        <v>33129</v>
      </c>
      <c r="B7804" t="s">
        <v>33128</v>
      </c>
      <c r="C7804" s="1">
        <v>43028</v>
      </c>
      <c r="D7804" t="s">
        <v>65</v>
      </c>
      <c r="E7804" t="s">
        <v>25464</v>
      </c>
      <c r="F7804" t="s">
        <v>25465</v>
      </c>
      <c r="G7804" t="s">
        <v>25160</v>
      </c>
      <c r="H7804" t="s">
        <v>33129</v>
      </c>
      <c r="I7804" t="s">
        <v>26557</v>
      </c>
      <c r="J7804" t="s">
        <v>36813</v>
      </c>
      <c r="K7804" t="s">
        <v>25505</v>
      </c>
      <c r="L7804" t="s">
        <v>33130</v>
      </c>
      <c r="M7804" t="s">
        <v>34743</v>
      </c>
      <c r="N7804" t="s">
        <v>33131</v>
      </c>
    </row>
    <row r="7805" spans="1:16" x14ac:dyDescent="0.2">
      <c r="A7805" t="s">
        <v>28078</v>
      </c>
      <c r="B7805" t="s">
        <v>28077</v>
      </c>
      <c r="C7805" s="1">
        <v>25568</v>
      </c>
      <c r="D7805" t="s">
        <v>65</v>
      </c>
      <c r="E7805" t="s">
        <v>301</v>
      </c>
      <c r="F7805" t="s">
        <v>302</v>
      </c>
      <c r="G7805" t="s">
        <v>25209</v>
      </c>
      <c r="H7805" t="s">
        <v>28078</v>
      </c>
      <c r="J7805" t="s">
        <v>35224</v>
      </c>
      <c r="K7805" t="s">
        <v>25679</v>
      </c>
      <c r="L7805" t="s">
        <v>25200</v>
      </c>
      <c r="M7805" t="s">
        <v>35225</v>
      </c>
      <c r="N7805" t="s">
        <v>28079</v>
      </c>
    </row>
    <row r="7806" spans="1:16" x14ac:dyDescent="0.2">
      <c r="A7806" t="s">
        <v>25856</v>
      </c>
      <c r="B7806" t="s">
        <v>25855</v>
      </c>
      <c r="C7806" s="1">
        <v>41275</v>
      </c>
      <c r="D7806" t="s">
        <v>65</v>
      </c>
      <c r="E7806" t="s">
        <v>25387</v>
      </c>
      <c r="F7806" t="s">
        <v>25388</v>
      </c>
      <c r="G7806" t="s">
        <v>25153</v>
      </c>
      <c r="H7806" t="s">
        <v>25856</v>
      </c>
      <c r="I7806" t="s">
        <v>25155</v>
      </c>
      <c r="J7806" t="s">
        <v>34434</v>
      </c>
      <c r="K7806" t="s">
        <v>25156</v>
      </c>
      <c r="L7806" t="s">
        <v>25857</v>
      </c>
      <c r="M7806" t="s">
        <v>34435</v>
      </c>
      <c r="N7806" t="s">
        <v>25858</v>
      </c>
    </row>
    <row r="7807" spans="1:16" x14ac:dyDescent="0.2">
      <c r="A7807" t="s">
        <v>15170</v>
      </c>
      <c r="B7807" t="s">
        <v>15169</v>
      </c>
      <c r="C7807" s="1">
        <v>42628</v>
      </c>
      <c r="D7807" t="s">
        <v>65</v>
      </c>
      <c r="E7807" t="s">
        <v>1114</v>
      </c>
      <c r="F7807" t="s">
        <v>1115</v>
      </c>
      <c r="G7807" t="s">
        <v>127</v>
      </c>
      <c r="H7807" t="s">
        <v>15170</v>
      </c>
      <c r="I7807" t="s">
        <v>15171</v>
      </c>
      <c r="J7807" t="s">
        <v>15172</v>
      </c>
      <c r="K7807" t="s">
        <v>93</v>
      </c>
      <c r="M7807" t="s">
        <v>15173</v>
      </c>
      <c r="N7807" t="s">
        <v>10467</v>
      </c>
      <c r="O7807" t="s">
        <v>153</v>
      </c>
    </row>
    <row r="7808" spans="1:16" x14ac:dyDescent="0.2">
      <c r="A7808" t="s">
        <v>51269</v>
      </c>
      <c r="B7808" t="s">
        <v>51270</v>
      </c>
      <c r="C7808" s="1">
        <v>43953</v>
      </c>
      <c r="D7808" t="s">
        <v>65</v>
      </c>
      <c r="E7808" t="s">
        <v>354</v>
      </c>
      <c r="F7808" t="s">
        <v>355</v>
      </c>
      <c r="G7808" t="s">
        <v>127</v>
      </c>
      <c r="H7808" t="s">
        <v>51269</v>
      </c>
      <c r="I7808" t="s">
        <v>51271</v>
      </c>
      <c r="J7808" t="s">
        <v>51272</v>
      </c>
      <c r="K7808" t="s">
        <v>111</v>
      </c>
      <c r="L7808" t="s">
        <v>51273</v>
      </c>
      <c r="M7808" t="s">
        <v>11457</v>
      </c>
      <c r="N7808" t="s">
        <v>51268</v>
      </c>
      <c r="O7808" t="s">
        <v>153</v>
      </c>
      <c r="P7808" t="s">
        <v>51274</v>
      </c>
    </row>
    <row r="7809" spans="1:16" x14ac:dyDescent="0.2">
      <c r="A7809" t="s">
        <v>8667</v>
      </c>
      <c r="B7809" t="s">
        <v>8665</v>
      </c>
      <c r="C7809" s="1">
        <v>42949</v>
      </c>
      <c r="D7809" t="s">
        <v>65</v>
      </c>
      <c r="E7809" t="s">
        <v>8666</v>
      </c>
      <c r="G7809" t="s">
        <v>133</v>
      </c>
      <c r="H7809" t="s">
        <v>8667</v>
      </c>
      <c r="I7809" t="s">
        <v>8660</v>
      </c>
      <c r="J7809" t="s">
        <v>8668</v>
      </c>
      <c r="K7809" t="s">
        <v>333</v>
      </c>
      <c r="M7809" t="s">
        <v>8102</v>
      </c>
      <c r="N7809" t="s">
        <v>8669</v>
      </c>
      <c r="O7809" t="s">
        <v>94</v>
      </c>
    </row>
    <row r="7810" spans="1:16" x14ac:dyDescent="0.2">
      <c r="A7810" t="s">
        <v>7330</v>
      </c>
      <c r="B7810" t="s">
        <v>7329</v>
      </c>
      <c r="C7810" s="1">
        <v>42913</v>
      </c>
      <c r="D7810" t="s">
        <v>65</v>
      </c>
      <c r="E7810" t="s">
        <v>512</v>
      </c>
      <c r="F7810" t="s">
        <v>513</v>
      </c>
      <c r="G7810" t="s">
        <v>133</v>
      </c>
      <c r="H7810" t="s">
        <v>7330</v>
      </c>
      <c r="I7810" t="s">
        <v>7331</v>
      </c>
      <c r="J7810" t="s">
        <v>7332</v>
      </c>
      <c r="K7810" t="s">
        <v>93</v>
      </c>
      <c r="M7810" t="s">
        <v>7333</v>
      </c>
      <c r="N7810" t="s">
        <v>7334</v>
      </c>
      <c r="O7810" t="s">
        <v>94</v>
      </c>
    </row>
    <row r="7811" spans="1:16" x14ac:dyDescent="0.2">
      <c r="A7811" t="s">
        <v>7336</v>
      </c>
      <c r="B7811" t="s">
        <v>7335</v>
      </c>
      <c r="C7811" s="1">
        <v>42913</v>
      </c>
      <c r="D7811" t="s">
        <v>65</v>
      </c>
      <c r="E7811" t="s">
        <v>512</v>
      </c>
      <c r="F7811" t="s">
        <v>513</v>
      </c>
      <c r="G7811" t="s">
        <v>133</v>
      </c>
      <c r="H7811" t="s">
        <v>7336</v>
      </c>
      <c r="I7811" t="s">
        <v>7337</v>
      </c>
      <c r="J7811" t="s">
        <v>7338</v>
      </c>
      <c r="K7811" t="s">
        <v>93</v>
      </c>
      <c r="M7811" t="s">
        <v>7333</v>
      </c>
      <c r="N7811" t="s">
        <v>7339</v>
      </c>
      <c r="O7811" t="s">
        <v>94</v>
      </c>
    </row>
    <row r="7812" spans="1:16" x14ac:dyDescent="0.2">
      <c r="A7812" t="s">
        <v>8659</v>
      </c>
      <c r="B7812" t="s">
        <v>8658</v>
      </c>
      <c r="C7812" s="1">
        <v>42949</v>
      </c>
      <c r="D7812" t="s">
        <v>65</v>
      </c>
      <c r="E7812" t="s">
        <v>512</v>
      </c>
      <c r="F7812" t="s">
        <v>513</v>
      </c>
      <c r="G7812" t="s">
        <v>133</v>
      </c>
      <c r="H7812" t="s">
        <v>8659</v>
      </c>
      <c r="I7812" t="s">
        <v>8660</v>
      </c>
      <c r="J7812" t="s">
        <v>8661</v>
      </c>
      <c r="K7812" t="s">
        <v>93</v>
      </c>
      <c r="M7812" t="s">
        <v>8102</v>
      </c>
      <c r="N7812" t="s">
        <v>7334</v>
      </c>
      <c r="O7812" t="s">
        <v>94</v>
      </c>
    </row>
    <row r="7813" spans="1:16" x14ac:dyDescent="0.2">
      <c r="A7813" t="s">
        <v>33713</v>
      </c>
      <c r="B7813" t="s">
        <v>33712</v>
      </c>
      <c r="C7813" s="1">
        <v>43182</v>
      </c>
      <c r="D7813" t="s">
        <v>65</v>
      </c>
      <c r="E7813" t="s">
        <v>25685</v>
      </c>
      <c r="F7813" t="s">
        <v>25686</v>
      </c>
      <c r="G7813" t="s">
        <v>25147</v>
      </c>
      <c r="H7813" t="s">
        <v>33713</v>
      </c>
      <c r="I7813" t="s">
        <v>37025</v>
      </c>
      <c r="J7813" t="s">
        <v>35145</v>
      </c>
      <c r="K7813" t="s">
        <v>25149</v>
      </c>
      <c r="L7813" t="s">
        <v>33714</v>
      </c>
      <c r="M7813" t="s">
        <v>29290</v>
      </c>
      <c r="N7813" t="s">
        <v>33715</v>
      </c>
    </row>
    <row r="7814" spans="1:16" x14ac:dyDescent="0.2">
      <c r="A7814" t="s">
        <v>17052</v>
      </c>
      <c r="B7814" t="s">
        <v>17051</v>
      </c>
      <c r="C7814" s="1">
        <v>41311</v>
      </c>
      <c r="D7814" t="s">
        <v>65</v>
      </c>
      <c r="E7814" t="s">
        <v>99</v>
      </c>
      <c r="F7814" t="s">
        <v>100</v>
      </c>
      <c r="G7814" t="s">
        <v>127</v>
      </c>
      <c r="H7814" t="s">
        <v>17052</v>
      </c>
      <c r="I7814" t="s">
        <v>17053</v>
      </c>
      <c r="J7814" t="s">
        <v>17054</v>
      </c>
      <c r="K7814" t="s">
        <v>185</v>
      </c>
      <c r="L7814" t="s">
        <v>115</v>
      </c>
      <c r="M7814" t="s">
        <v>10696</v>
      </c>
      <c r="N7814" t="s">
        <v>17055</v>
      </c>
      <c r="O7814" t="s">
        <v>153</v>
      </c>
      <c r="P7814" t="s">
        <v>17056</v>
      </c>
    </row>
    <row r="7815" spans="1:16" x14ac:dyDescent="0.2">
      <c r="A7815" t="s">
        <v>30208</v>
      </c>
      <c r="B7815" t="s">
        <v>30207</v>
      </c>
      <c r="C7815" s="1">
        <v>39386</v>
      </c>
      <c r="D7815" t="s">
        <v>65</v>
      </c>
      <c r="E7815" t="s">
        <v>28809</v>
      </c>
      <c r="F7815" t="s">
        <v>28810</v>
      </c>
      <c r="G7815" t="s">
        <v>28805</v>
      </c>
      <c r="H7815" t="s">
        <v>30208</v>
      </c>
      <c r="I7815" t="s">
        <v>30209</v>
      </c>
      <c r="J7815" t="s">
        <v>36015</v>
      </c>
      <c r="K7815" t="s">
        <v>30210</v>
      </c>
    </row>
    <row r="7816" spans="1:16" x14ac:dyDescent="0.2">
      <c r="A7816" t="s">
        <v>30208</v>
      </c>
      <c r="B7816" t="s">
        <v>31065</v>
      </c>
      <c r="C7816" s="1">
        <v>39386</v>
      </c>
      <c r="D7816" t="s">
        <v>65</v>
      </c>
      <c r="E7816" t="s">
        <v>28809</v>
      </c>
      <c r="F7816" t="s">
        <v>28810</v>
      </c>
      <c r="G7816" t="s">
        <v>26205</v>
      </c>
      <c r="H7816" t="s">
        <v>30208</v>
      </c>
      <c r="I7816" t="s">
        <v>30209</v>
      </c>
      <c r="J7816" t="s">
        <v>36015</v>
      </c>
      <c r="K7816" t="s">
        <v>30210</v>
      </c>
      <c r="N7816" t="s">
        <v>28812</v>
      </c>
      <c r="P7816" t="s">
        <v>12166</v>
      </c>
    </row>
    <row r="7817" spans="1:16" x14ac:dyDescent="0.2">
      <c r="A7817" t="s">
        <v>51792</v>
      </c>
      <c r="B7817" t="s">
        <v>51793</v>
      </c>
      <c r="C7817" s="1">
        <v>43895</v>
      </c>
      <c r="D7817" t="s">
        <v>65</v>
      </c>
      <c r="E7817" t="s">
        <v>45323</v>
      </c>
      <c r="F7817" t="s">
        <v>45324</v>
      </c>
      <c r="G7817" t="s">
        <v>127</v>
      </c>
      <c r="H7817" t="s">
        <v>51792</v>
      </c>
      <c r="I7817" t="s">
        <v>51774</v>
      </c>
      <c r="J7817" t="s">
        <v>51794</v>
      </c>
      <c r="K7817" t="s">
        <v>11148</v>
      </c>
      <c r="L7817" t="s">
        <v>51776</v>
      </c>
      <c r="M7817" t="s">
        <v>20320</v>
      </c>
      <c r="N7817" t="s">
        <v>51777</v>
      </c>
      <c r="O7817" t="s">
        <v>153</v>
      </c>
      <c r="P7817" t="s">
        <v>51778</v>
      </c>
    </row>
    <row r="7818" spans="1:16" x14ac:dyDescent="0.2">
      <c r="A7818" t="s">
        <v>51772</v>
      </c>
      <c r="B7818" t="s">
        <v>51773</v>
      </c>
      <c r="C7818" s="1">
        <v>43895</v>
      </c>
      <c r="D7818" t="s">
        <v>65</v>
      </c>
      <c r="E7818" t="s">
        <v>45323</v>
      </c>
      <c r="F7818" t="s">
        <v>45324</v>
      </c>
      <c r="G7818" t="s">
        <v>127</v>
      </c>
      <c r="H7818" t="s">
        <v>51772</v>
      </c>
      <c r="I7818" t="s">
        <v>51774</v>
      </c>
      <c r="J7818" t="s">
        <v>51775</v>
      </c>
      <c r="K7818" t="s">
        <v>11148</v>
      </c>
      <c r="L7818" t="s">
        <v>51776</v>
      </c>
      <c r="M7818" t="s">
        <v>20320</v>
      </c>
      <c r="N7818" t="s">
        <v>51777</v>
      </c>
      <c r="O7818" t="s">
        <v>153</v>
      </c>
      <c r="P7818" t="s">
        <v>51778</v>
      </c>
    </row>
    <row r="7819" spans="1:16" x14ac:dyDescent="0.2">
      <c r="A7819" t="s">
        <v>21415</v>
      </c>
      <c r="B7819" t="s">
        <v>21414</v>
      </c>
      <c r="C7819" s="1">
        <v>37886</v>
      </c>
      <c r="D7819" t="s">
        <v>65</v>
      </c>
      <c r="E7819" t="s">
        <v>345</v>
      </c>
      <c r="F7819" t="s">
        <v>346</v>
      </c>
      <c r="G7819" t="s">
        <v>143</v>
      </c>
      <c r="H7819" t="s">
        <v>21415</v>
      </c>
      <c r="I7819" t="s">
        <v>636</v>
      </c>
      <c r="J7819" t="s">
        <v>21416</v>
      </c>
      <c r="K7819" t="s">
        <v>111</v>
      </c>
      <c r="N7819" t="s">
        <v>20262</v>
      </c>
      <c r="O7819">
        <v>0</v>
      </c>
    </row>
    <row r="7820" spans="1:16" x14ac:dyDescent="0.2">
      <c r="A7820" t="s">
        <v>42328</v>
      </c>
      <c r="B7820" t="s">
        <v>42329</v>
      </c>
      <c r="C7820" s="1">
        <v>41498</v>
      </c>
      <c r="D7820" t="s">
        <v>65</v>
      </c>
      <c r="E7820" t="s">
        <v>294</v>
      </c>
      <c r="F7820" t="s">
        <v>35130</v>
      </c>
      <c r="G7820" t="s">
        <v>127</v>
      </c>
      <c r="H7820" t="s">
        <v>42328</v>
      </c>
      <c r="I7820" t="s">
        <v>42330</v>
      </c>
      <c r="K7820" t="s">
        <v>111</v>
      </c>
      <c r="M7820" t="s">
        <v>42331</v>
      </c>
      <c r="N7820" t="s">
        <v>295</v>
      </c>
      <c r="O7820" t="s">
        <v>153</v>
      </c>
      <c r="P7820" t="s">
        <v>117</v>
      </c>
    </row>
    <row r="7821" spans="1:16" x14ac:dyDescent="0.2">
      <c r="A7821" t="s">
        <v>43038</v>
      </c>
      <c r="B7821" t="s">
        <v>43036</v>
      </c>
      <c r="C7821" s="1">
        <v>36965</v>
      </c>
      <c r="D7821" t="s">
        <v>65</v>
      </c>
      <c r="E7821" t="s">
        <v>286</v>
      </c>
      <c r="F7821" t="s">
        <v>41182</v>
      </c>
      <c r="G7821" t="s">
        <v>127</v>
      </c>
      <c r="H7821" t="s">
        <v>43038</v>
      </c>
      <c r="I7821" t="s">
        <v>43039</v>
      </c>
      <c r="J7821" t="s">
        <v>43040</v>
      </c>
      <c r="K7821" t="s">
        <v>93</v>
      </c>
      <c r="M7821" t="s">
        <v>637</v>
      </c>
      <c r="N7821" t="s">
        <v>287</v>
      </c>
      <c r="O7821" t="s">
        <v>153</v>
      </c>
    </row>
    <row r="7822" spans="1:16" x14ac:dyDescent="0.2">
      <c r="A7822" t="s">
        <v>48505</v>
      </c>
      <c r="B7822" t="s">
        <v>48506</v>
      </c>
      <c r="C7822" s="1">
        <v>43595</v>
      </c>
      <c r="D7822" t="s">
        <v>65</v>
      </c>
      <c r="E7822" t="s">
        <v>325</v>
      </c>
      <c r="F7822" t="s">
        <v>326</v>
      </c>
      <c r="G7822" t="s">
        <v>48401</v>
      </c>
      <c r="H7822" t="s">
        <v>48505</v>
      </c>
      <c r="I7822" t="s">
        <v>48487</v>
      </c>
      <c r="J7822" t="s">
        <v>48507</v>
      </c>
      <c r="K7822" t="s">
        <v>93</v>
      </c>
      <c r="M7822" t="s">
        <v>48489</v>
      </c>
      <c r="N7822" t="s">
        <v>44767</v>
      </c>
      <c r="O7822">
        <v>0</v>
      </c>
      <c r="P7822" t="s">
        <v>48490</v>
      </c>
    </row>
    <row r="7823" spans="1:16" x14ac:dyDescent="0.2">
      <c r="A7823" t="s">
        <v>48499</v>
      </c>
      <c r="B7823" t="s">
        <v>48500</v>
      </c>
      <c r="C7823" s="1">
        <v>43595</v>
      </c>
      <c r="D7823" t="s">
        <v>65</v>
      </c>
      <c r="E7823" t="s">
        <v>325</v>
      </c>
      <c r="F7823" t="s">
        <v>326</v>
      </c>
      <c r="G7823" t="s">
        <v>48401</v>
      </c>
      <c r="H7823" t="s">
        <v>48499</v>
      </c>
      <c r="I7823" t="s">
        <v>48496</v>
      </c>
      <c r="J7823" t="s">
        <v>48501</v>
      </c>
      <c r="K7823" t="s">
        <v>93</v>
      </c>
      <c r="M7823" t="s">
        <v>48489</v>
      </c>
      <c r="N7823" t="s">
        <v>44767</v>
      </c>
      <c r="O7823">
        <v>0</v>
      </c>
      <c r="P7823" t="s">
        <v>48490</v>
      </c>
    </row>
    <row r="7824" spans="1:16" x14ac:dyDescent="0.2">
      <c r="A7824" t="s">
        <v>48502</v>
      </c>
      <c r="B7824" t="s">
        <v>48503</v>
      </c>
      <c r="C7824" s="1">
        <v>43595</v>
      </c>
      <c r="D7824" t="s">
        <v>65</v>
      </c>
      <c r="E7824" t="s">
        <v>325</v>
      </c>
      <c r="F7824" t="s">
        <v>326</v>
      </c>
      <c r="G7824" t="s">
        <v>48401</v>
      </c>
      <c r="H7824" t="s">
        <v>48502</v>
      </c>
      <c r="I7824" t="s">
        <v>48487</v>
      </c>
      <c r="J7824" t="s">
        <v>48504</v>
      </c>
      <c r="K7824" t="s">
        <v>93</v>
      </c>
      <c r="M7824" t="s">
        <v>48489</v>
      </c>
      <c r="O7824">
        <v>0</v>
      </c>
      <c r="P7824" t="s">
        <v>48490</v>
      </c>
    </row>
    <row r="7825" spans="1:16" x14ac:dyDescent="0.2">
      <c r="A7825" t="s">
        <v>48508</v>
      </c>
      <c r="B7825" t="s">
        <v>48509</v>
      </c>
      <c r="C7825" s="1">
        <v>43599</v>
      </c>
      <c r="D7825" t="s">
        <v>65</v>
      </c>
      <c r="E7825" t="s">
        <v>325</v>
      </c>
      <c r="F7825" t="s">
        <v>326</v>
      </c>
      <c r="G7825" t="s">
        <v>48401</v>
      </c>
      <c r="H7825" t="s">
        <v>48508</v>
      </c>
      <c r="K7825" t="s">
        <v>240</v>
      </c>
      <c r="O7825" t="s">
        <v>94</v>
      </c>
    </row>
    <row r="7826" spans="1:16" x14ac:dyDescent="0.2">
      <c r="A7826" t="s">
        <v>48512</v>
      </c>
      <c r="B7826" t="s">
        <v>48513</v>
      </c>
      <c r="C7826" s="1">
        <v>43601</v>
      </c>
      <c r="D7826" t="s">
        <v>65</v>
      </c>
      <c r="E7826" t="s">
        <v>325</v>
      </c>
      <c r="F7826" t="s">
        <v>326</v>
      </c>
      <c r="G7826" t="s">
        <v>48401</v>
      </c>
      <c r="H7826" t="s">
        <v>48512</v>
      </c>
      <c r="K7826" t="s">
        <v>240</v>
      </c>
      <c r="O7826" t="s">
        <v>94</v>
      </c>
    </row>
    <row r="7827" spans="1:16" x14ac:dyDescent="0.2">
      <c r="A7827" t="s">
        <v>8531</v>
      </c>
      <c r="B7827" t="s">
        <v>8530</v>
      </c>
      <c r="C7827" s="1">
        <v>42601</v>
      </c>
      <c r="D7827" t="s">
        <v>65</v>
      </c>
      <c r="E7827" t="s">
        <v>226</v>
      </c>
      <c r="F7827" t="s">
        <v>227</v>
      </c>
      <c r="G7827" t="s">
        <v>127</v>
      </c>
      <c r="H7827" t="s">
        <v>8531</v>
      </c>
      <c r="I7827" t="s">
        <v>8532</v>
      </c>
      <c r="J7827" t="s">
        <v>8533</v>
      </c>
      <c r="K7827" t="s">
        <v>86</v>
      </c>
      <c r="M7827" t="s">
        <v>662</v>
      </c>
      <c r="N7827" t="s">
        <v>8534</v>
      </c>
      <c r="O7827" t="s">
        <v>94</v>
      </c>
      <c r="P7827" t="s">
        <v>229</v>
      </c>
    </row>
    <row r="7828" spans="1:16" x14ac:dyDescent="0.2">
      <c r="A7828" t="s">
        <v>22492</v>
      </c>
      <c r="B7828" t="s">
        <v>22491</v>
      </c>
      <c r="C7828" s="1">
        <v>42611</v>
      </c>
      <c r="D7828" t="s">
        <v>65</v>
      </c>
      <c r="E7828" t="s">
        <v>226</v>
      </c>
      <c r="F7828" t="s">
        <v>227</v>
      </c>
      <c r="G7828" t="s">
        <v>127</v>
      </c>
      <c r="H7828" t="s">
        <v>22492</v>
      </c>
      <c r="I7828" t="s">
        <v>8532</v>
      </c>
      <c r="J7828" t="s">
        <v>22493</v>
      </c>
      <c r="K7828" t="s">
        <v>86</v>
      </c>
      <c r="M7828" t="s">
        <v>690</v>
      </c>
      <c r="N7828" t="s">
        <v>8534</v>
      </c>
      <c r="O7828" t="s">
        <v>94</v>
      </c>
      <c r="P7828" t="s">
        <v>229</v>
      </c>
    </row>
    <row r="7829" spans="1:16" x14ac:dyDescent="0.2">
      <c r="A7829" t="s">
        <v>20721</v>
      </c>
      <c r="B7829" t="s">
        <v>20720</v>
      </c>
      <c r="C7829" s="1">
        <v>42779</v>
      </c>
      <c r="D7829" t="s">
        <v>65</v>
      </c>
      <c r="E7829" t="s">
        <v>99</v>
      </c>
      <c r="F7829" t="s">
        <v>100</v>
      </c>
      <c r="G7829" t="s">
        <v>143</v>
      </c>
      <c r="H7829" t="s">
        <v>20721</v>
      </c>
      <c r="I7829" t="s">
        <v>20722</v>
      </c>
      <c r="J7829" t="s">
        <v>20723</v>
      </c>
      <c r="K7829" t="s">
        <v>160</v>
      </c>
      <c r="M7829" t="s">
        <v>20724</v>
      </c>
      <c r="N7829" t="s">
        <v>20725</v>
      </c>
      <c r="O7829" t="s">
        <v>153</v>
      </c>
    </row>
    <row r="7830" spans="1:16" x14ac:dyDescent="0.2">
      <c r="A7830" t="s">
        <v>43035</v>
      </c>
      <c r="B7830" t="s">
        <v>43036</v>
      </c>
      <c r="C7830" s="1">
        <v>33302</v>
      </c>
      <c r="D7830" t="s">
        <v>65</v>
      </c>
      <c r="E7830" t="s">
        <v>284</v>
      </c>
      <c r="F7830" t="s">
        <v>285</v>
      </c>
      <c r="G7830" t="s">
        <v>127</v>
      </c>
      <c r="H7830" t="s">
        <v>43035</v>
      </c>
      <c r="I7830" t="s">
        <v>638</v>
      </c>
      <c r="J7830" t="s">
        <v>43037</v>
      </c>
      <c r="K7830" t="s">
        <v>93</v>
      </c>
      <c r="L7830" t="s">
        <v>115</v>
      </c>
      <c r="M7830" t="s">
        <v>639</v>
      </c>
      <c r="N7830" t="s">
        <v>374</v>
      </c>
      <c r="O7830" t="s">
        <v>153</v>
      </c>
    </row>
    <row r="7831" spans="1:16" x14ac:dyDescent="0.2">
      <c r="A7831" t="s">
        <v>33015</v>
      </c>
      <c r="B7831" t="s">
        <v>33014</v>
      </c>
      <c r="C7831" s="1">
        <v>42971</v>
      </c>
      <c r="D7831" t="s">
        <v>65</v>
      </c>
      <c r="E7831" t="s">
        <v>686</v>
      </c>
      <c r="F7831" t="s">
        <v>687</v>
      </c>
      <c r="G7831" t="s">
        <v>25198</v>
      </c>
      <c r="H7831" t="s">
        <v>33015</v>
      </c>
      <c r="I7831" t="s">
        <v>26145</v>
      </c>
      <c r="J7831" t="s">
        <v>36786</v>
      </c>
      <c r="K7831" t="s">
        <v>25173</v>
      </c>
      <c r="L7831" t="s">
        <v>33016</v>
      </c>
      <c r="M7831" t="s">
        <v>34619</v>
      </c>
      <c r="N7831" t="s">
        <v>33017</v>
      </c>
      <c r="P7831" t="s">
        <v>30596</v>
      </c>
    </row>
    <row r="7832" spans="1:16" x14ac:dyDescent="0.2">
      <c r="A7832" t="s">
        <v>8090</v>
      </c>
      <c r="B7832" t="s">
        <v>8088</v>
      </c>
      <c r="C7832" s="1">
        <v>25568</v>
      </c>
      <c r="D7832" t="s">
        <v>65</v>
      </c>
      <c r="E7832" t="s">
        <v>8089</v>
      </c>
      <c r="G7832" t="s">
        <v>127</v>
      </c>
      <c r="H7832" t="s">
        <v>8090</v>
      </c>
      <c r="I7832" t="s">
        <v>8091</v>
      </c>
      <c r="J7832" t="s">
        <v>8092</v>
      </c>
      <c r="K7832" t="s">
        <v>93</v>
      </c>
      <c r="M7832" t="s">
        <v>504</v>
      </c>
      <c r="N7832" t="s">
        <v>8093</v>
      </c>
      <c r="O7832" t="s">
        <v>94</v>
      </c>
    </row>
    <row r="7833" spans="1:16" x14ac:dyDescent="0.2">
      <c r="A7833" t="s">
        <v>33415</v>
      </c>
      <c r="B7833" t="s">
        <v>33414</v>
      </c>
      <c r="C7833" s="1">
        <v>43130</v>
      </c>
      <c r="D7833" t="s">
        <v>65</v>
      </c>
      <c r="E7833" t="s">
        <v>25177</v>
      </c>
      <c r="F7833" t="s">
        <v>34200</v>
      </c>
      <c r="G7833" t="s">
        <v>25160</v>
      </c>
      <c r="H7833" t="s">
        <v>33415</v>
      </c>
      <c r="I7833" t="s">
        <v>36892</v>
      </c>
      <c r="J7833" t="s">
        <v>34209</v>
      </c>
      <c r="K7833" t="s">
        <v>25215</v>
      </c>
      <c r="L7833" t="s">
        <v>33416</v>
      </c>
      <c r="M7833" t="s">
        <v>36893</v>
      </c>
      <c r="N7833" t="s">
        <v>36894</v>
      </c>
    </row>
    <row r="7834" spans="1:16" x14ac:dyDescent="0.2">
      <c r="A7834" t="s">
        <v>28999</v>
      </c>
      <c r="B7834" t="s">
        <v>28998</v>
      </c>
      <c r="C7834" s="1">
        <v>41059</v>
      </c>
      <c r="D7834" t="s">
        <v>65</v>
      </c>
      <c r="E7834" t="s">
        <v>25669</v>
      </c>
      <c r="F7834" t="s">
        <v>25670</v>
      </c>
      <c r="G7834" t="s">
        <v>25171</v>
      </c>
      <c r="H7834" t="s">
        <v>28999</v>
      </c>
      <c r="I7834" t="s">
        <v>25145</v>
      </c>
      <c r="J7834" t="s">
        <v>34730</v>
      </c>
      <c r="K7834" t="s">
        <v>25215</v>
      </c>
      <c r="L7834" t="s">
        <v>29000</v>
      </c>
      <c r="M7834" t="s">
        <v>35086</v>
      </c>
      <c r="N7834" t="s">
        <v>26628</v>
      </c>
      <c r="P7834" t="s">
        <v>35601</v>
      </c>
    </row>
    <row r="7835" spans="1:16" x14ac:dyDescent="0.2">
      <c r="A7835" t="s">
        <v>29526</v>
      </c>
      <c r="B7835" t="s">
        <v>29525</v>
      </c>
      <c r="C7835" s="1">
        <v>34585</v>
      </c>
      <c r="D7835" t="s">
        <v>65</v>
      </c>
      <c r="E7835" t="s">
        <v>1268</v>
      </c>
      <c r="F7835" t="s">
        <v>1269</v>
      </c>
      <c r="G7835" t="s">
        <v>25153</v>
      </c>
      <c r="H7835" t="s">
        <v>29526</v>
      </c>
      <c r="I7835" t="s">
        <v>28914</v>
      </c>
      <c r="J7835" t="s">
        <v>34238</v>
      </c>
      <c r="K7835" t="s">
        <v>25156</v>
      </c>
      <c r="L7835" t="s">
        <v>29202</v>
      </c>
      <c r="M7835" t="s">
        <v>30487</v>
      </c>
      <c r="N7835" t="s">
        <v>29527</v>
      </c>
      <c r="P7835" t="s">
        <v>29020</v>
      </c>
    </row>
    <row r="7836" spans="1:16" x14ac:dyDescent="0.2">
      <c r="A7836" t="s">
        <v>28101</v>
      </c>
      <c r="B7836" t="s">
        <v>28098</v>
      </c>
      <c r="C7836" s="1">
        <v>36676</v>
      </c>
      <c r="D7836" t="s">
        <v>65</v>
      </c>
      <c r="E7836" t="s">
        <v>28099</v>
      </c>
      <c r="F7836" t="s">
        <v>28100</v>
      </c>
      <c r="G7836" t="s">
        <v>25160</v>
      </c>
      <c r="H7836" t="s">
        <v>28101</v>
      </c>
      <c r="I7836" t="s">
        <v>38420</v>
      </c>
      <c r="J7836" t="s">
        <v>38421</v>
      </c>
      <c r="K7836" t="s">
        <v>25612</v>
      </c>
      <c r="M7836" t="s">
        <v>34743</v>
      </c>
      <c r="N7836" t="s">
        <v>28102</v>
      </c>
    </row>
    <row r="7837" spans="1:16" x14ac:dyDescent="0.2">
      <c r="A7837" t="s">
        <v>46590</v>
      </c>
      <c r="B7837" t="s">
        <v>11772</v>
      </c>
      <c r="C7837" s="1">
        <v>40430</v>
      </c>
      <c r="D7837" t="s">
        <v>65</v>
      </c>
      <c r="E7837" t="s">
        <v>164</v>
      </c>
      <c r="F7837" t="s">
        <v>165</v>
      </c>
      <c r="G7837" t="s">
        <v>127</v>
      </c>
      <c r="H7837" t="s">
        <v>46590</v>
      </c>
      <c r="I7837" t="s">
        <v>46591</v>
      </c>
      <c r="J7837" t="s">
        <v>46592</v>
      </c>
      <c r="K7837" t="s">
        <v>93</v>
      </c>
      <c r="O7837" t="s">
        <v>153</v>
      </c>
    </row>
    <row r="7838" spans="1:16" x14ac:dyDescent="0.2">
      <c r="A7838" t="s">
        <v>46604</v>
      </c>
      <c r="B7838" t="s">
        <v>11866</v>
      </c>
      <c r="C7838" s="1">
        <v>25568</v>
      </c>
      <c r="D7838" t="s">
        <v>65</v>
      </c>
      <c r="E7838" t="s">
        <v>164</v>
      </c>
      <c r="F7838" t="s">
        <v>165</v>
      </c>
      <c r="G7838" t="s">
        <v>127</v>
      </c>
      <c r="H7838" t="s">
        <v>46604</v>
      </c>
      <c r="I7838" t="s">
        <v>46605</v>
      </c>
      <c r="K7838" t="s">
        <v>93</v>
      </c>
      <c r="M7838" t="s">
        <v>11776</v>
      </c>
      <c r="O7838" t="s">
        <v>153</v>
      </c>
      <c r="P7838" t="s">
        <v>192</v>
      </c>
    </row>
    <row r="7839" spans="1:16" x14ac:dyDescent="0.2">
      <c r="A7839" t="s">
        <v>43882</v>
      </c>
      <c r="B7839" t="s">
        <v>43883</v>
      </c>
      <c r="C7839" s="1">
        <v>43475</v>
      </c>
      <c r="D7839" t="s">
        <v>65</v>
      </c>
      <c r="E7839" t="s">
        <v>43836</v>
      </c>
      <c r="F7839" t="s">
        <v>43837</v>
      </c>
      <c r="G7839" t="s">
        <v>1479</v>
      </c>
      <c r="H7839" t="s">
        <v>43882</v>
      </c>
      <c r="I7839" t="s">
        <v>43884</v>
      </c>
      <c r="J7839" t="s">
        <v>43885</v>
      </c>
      <c r="K7839" t="s">
        <v>93</v>
      </c>
      <c r="M7839" t="s">
        <v>689</v>
      </c>
      <c r="N7839" t="s">
        <v>43886</v>
      </c>
      <c r="O7839" t="s">
        <v>94</v>
      </c>
    </row>
    <row r="7840" spans="1:16" x14ac:dyDescent="0.2">
      <c r="A7840" t="s">
        <v>24923</v>
      </c>
      <c r="B7840" t="s">
        <v>24922</v>
      </c>
      <c r="C7840" s="1">
        <v>40084</v>
      </c>
      <c r="D7840" t="s">
        <v>65</v>
      </c>
      <c r="E7840" t="s">
        <v>12971</v>
      </c>
      <c r="F7840" t="s">
        <v>12972</v>
      </c>
      <c r="G7840" t="s">
        <v>127</v>
      </c>
      <c r="H7840" t="s">
        <v>24923</v>
      </c>
      <c r="I7840" t="s">
        <v>575</v>
      </c>
      <c r="J7840" t="s">
        <v>24924</v>
      </c>
      <c r="K7840" t="s">
        <v>111</v>
      </c>
      <c r="M7840" t="s">
        <v>552</v>
      </c>
      <c r="N7840" t="s">
        <v>24277</v>
      </c>
      <c r="O7840" t="s">
        <v>153</v>
      </c>
      <c r="P7840" t="s">
        <v>204</v>
      </c>
    </row>
    <row r="7841" spans="1:16" x14ac:dyDescent="0.2">
      <c r="A7841" t="s">
        <v>38196</v>
      </c>
      <c r="B7841" t="s">
        <v>29631</v>
      </c>
      <c r="C7841" s="1">
        <v>41995</v>
      </c>
      <c r="D7841" t="s">
        <v>65</v>
      </c>
      <c r="E7841" t="s">
        <v>25177</v>
      </c>
      <c r="F7841" t="s">
        <v>34200</v>
      </c>
      <c r="G7841" t="s">
        <v>25160</v>
      </c>
      <c r="H7841" t="s">
        <v>38196</v>
      </c>
      <c r="I7841" t="s">
        <v>38197</v>
      </c>
      <c r="J7841" t="s">
        <v>34552</v>
      </c>
      <c r="K7841" t="s">
        <v>25173</v>
      </c>
      <c r="L7841" t="s">
        <v>34553</v>
      </c>
      <c r="M7841" t="s">
        <v>34554</v>
      </c>
      <c r="N7841" t="s">
        <v>38198</v>
      </c>
      <c r="P7841" t="s">
        <v>36865</v>
      </c>
    </row>
    <row r="7842" spans="1:16" x14ac:dyDescent="0.2">
      <c r="A7842" t="s">
        <v>50269</v>
      </c>
      <c r="B7842" t="s">
        <v>50270</v>
      </c>
      <c r="C7842" s="1">
        <v>43854</v>
      </c>
      <c r="D7842" t="s">
        <v>65</v>
      </c>
      <c r="E7842" t="s">
        <v>330</v>
      </c>
      <c r="F7842" t="s">
        <v>331</v>
      </c>
      <c r="G7842" t="s">
        <v>1479</v>
      </c>
      <c r="H7842" t="s">
        <v>50269</v>
      </c>
      <c r="I7842" t="s">
        <v>50271</v>
      </c>
      <c r="J7842" t="s">
        <v>50272</v>
      </c>
      <c r="K7842" t="s">
        <v>93</v>
      </c>
      <c r="L7842" t="s">
        <v>50273</v>
      </c>
      <c r="M7842" t="s">
        <v>41079</v>
      </c>
      <c r="N7842" t="s">
        <v>50267</v>
      </c>
      <c r="O7842" t="s">
        <v>94</v>
      </c>
      <c r="P7842" t="s">
        <v>50274</v>
      </c>
    </row>
    <row r="7843" spans="1:16" x14ac:dyDescent="0.2">
      <c r="A7843" t="s">
        <v>41756</v>
      </c>
      <c r="B7843" t="s">
        <v>41757</v>
      </c>
      <c r="C7843" s="1">
        <v>33297</v>
      </c>
      <c r="D7843" t="s">
        <v>65</v>
      </c>
      <c r="E7843" t="s">
        <v>378</v>
      </c>
      <c r="F7843" t="s">
        <v>379</v>
      </c>
      <c r="G7843" t="s">
        <v>127</v>
      </c>
      <c r="H7843" t="s">
        <v>41756</v>
      </c>
      <c r="I7843" t="s">
        <v>41758</v>
      </c>
      <c r="J7843" t="s">
        <v>41759</v>
      </c>
      <c r="K7843" t="s">
        <v>111</v>
      </c>
      <c r="M7843" t="s">
        <v>40936</v>
      </c>
      <c r="N7843" t="s">
        <v>381</v>
      </c>
      <c r="O7843">
        <v>0</v>
      </c>
    </row>
    <row r="7844" spans="1:16" x14ac:dyDescent="0.2">
      <c r="A7844" t="s">
        <v>41635</v>
      </c>
      <c r="B7844" t="s">
        <v>41636</v>
      </c>
      <c r="C7844" s="1">
        <v>37544</v>
      </c>
      <c r="D7844" t="s">
        <v>65</v>
      </c>
      <c r="E7844" t="s">
        <v>378</v>
      </c>
      <c r="F7844" t="s">
        <v>379</v>
      </c>
      <c r="G7844" t="s">
        <v>127</v>
      </c>
      <c r="H7844" t="s">
        <v>41635</v>
      </c>
      <c r="I7844" t="s">
        <v>41637</v>
      </c>
      <c r="J7844" t="s">
        <v>41638</v>
      </c>
      <c r="K7844" t="s">
        <v>86</v>
      </c>
      <c r="M7844" t="s">
        <v>41639</v>
      </c>
      <c r="N7844" t="s">
        <v>381</v>
      </c>
      <c r="O7844" t="s">
        <v>94</v>
      </c>
      <c r="P7844" t="s">
        <v>117</v>
      </c>
    </row>
    <row r="7845" spans="1:16" x14ac:dyDescent="0.2">
      <c r="A7845" t="s">
        <v>41235</v>
      </c>
      <c r="B7845" t="s">
        <v>41236</v>
      </c>
      <c r="C7845" s="1">
        <v>41935</v>
      </c>
      <c r="D7845" t="s">
        <v>65</v>
      </c>
      <c r="E7845" t="s">
        <v>211</v>
      </c>
      <c r="F7845" t="s">
        <v>212</v>
      </c>
      <c r="G7845" t="s">
        <v>127</v>
      </c>
      <c r="H7845" t="s">
        <v>41235</v>
      </c>
      <c r="I7845" t="s">
        <v>41237</v>
      </c>
      <c r="J7845" t="s">
        <v>41238</v>
      </c>
      <c r="K7845" t="s">
        <v>93</v>
      </c>
      <c r="L7845" t="s">
        <v>115</v>
      </c>
      <c r="M7845" t="s">
        <v>175</v>
      </c>
      <c r="N7845" t="s">
        <v>215</v>
      </c>
      <c r="O7845" t="s">
        <v>94</v>
      </c>
      <c r="P7845" t="s">
        <v>117</v>
      </c>
    </row>
    <row r="7846" spans="1:16" x14ac:dyDescent="0.2">
      <c r="A7846" t="s">
        <v>3827</v>
      </c>
      <c r="B7846" t="s">
        <v>3826</v>
      </c>
      <c r="C7846" s="1">
        <v>41529</v>
      </c>
      <c r="D7846" t="s">
        <v>65</v>
      </c>
      <c r="E7846" t="s">
        <v>1552</v>
      </c>
      <c r="F7846" t="s">
        <v>1553</v>
      </c>
      <c r="G7846" t="s">
        <v>133</v>
      </c>
      <c r="H7846" t="s">
        <v>3827</v>
      </c>
      <c r="I7846" t="s">
        <v>3828</v>
      </c>
      <c r="J7846" t="s">
        <v>3829</v>
      </c>
      <c r="K7846" t="s">
        <v>240</v>
      </c>
      <c r="M7846" t="s">
        <v>194</v>
      </c>
      <c r="N7846" t="s">
        <v>1716</v>
      </c>
      <c r="O7846">
        <v>0</v>
      </c>
      <c r="P7846" t="s">
        <v>117</v>
      </c>
    </row>
    <row r="7847" spans="1:16" x14ac:dyDescent="0.2">
      <c r="A7847" t="s">
        <v>3834</v>
      </c>
      <c r="B7847" t="s">
        <v>3833</v>
      </c>
      <c r="C7847" s="1">
        <v>41529</v>
      </c>
      <c r="D7847" t="s">
        <v>65</v>
      </c>
      <c r="E7847" t="s">
        <v>1552</v>
      </c>
      <c r="F7847" t="s">
        <v>1553</v>
      </c>
      <c r="G7847" t="s">
        <v>133</v>
      </c>
      <c r="H7847" t="s">
        <v>3834</v>
      </c>
      <c r="I7847" t="s">
        <v>1555</v>
      </c>
      <c r="J7847" t="s">
        <v>3835</v>
      </c>
      <c r="K7847" t="s">
        <v>240</v>
      </c>
      <c r="M7847" t="s">
        <v>194</v>
      </c>
      <c r="N7847" t="s">
        <v>1716</v>
      </c>
      <c r="O7847" t="s">
        <v>94</v>
      </c>
      <c r="P7847" t="s">
        <v>117</v>
      </c>
    </row>
    <row r="7848" spans="1:16" x14ac:dyDescent="0.2">
      <c r="A7848" t="s">
        <v>44762</v>
      </c>
      <c r="B7848" t="s">
        <v>44763</v>
      </c>
      <c r="C7848" s="1">
        <v>43599</v>
      </c>
      <c r="D7848" t="s">
        <v>65</v>
      </c>
      <c r="E7848" t="s">
        <v>325</v>
      </c>
      <c r="F7848" t="s">
        <v>326</v>
      </c>
      <c r="G7848" t="s">
        <v>133</v>
      </c>
      <c r="H7848" t="s">
        <v>44762</v>
      </c>
      <c r="I7848" t="s">
        <v>44764</v>
      </c>
      <c r="J7848" t="s">
        <v>44765</v>
      </c>
      <c r="K7848" t="s">
        <v>240</v>
      </c>
      <c r="M7848" t="s">
        <v>44766</v>
      </c>
      <c r="N7848" t="s">
        <v>44767</v>
      </c>
      <c r="O7848" t="s">
        <v>94</v>
      </c>
    </row>
    <row r="7849" spans="1:16" x14ac:dyDescent="0.2">
      <c r="A7849" t="s">
        <v>3831</v>
      </c>
      <c r="B7849" t="s">
        <v>3830</v>
      </c>
      <c r="C7849" s="1">
        <v>41529</v>
      </c>
      <c r="D7849" t="s">
        <v>65</v>
      </c>
      <c r="E7849" t="s">
        <v>1552</v>
      </c>
      <c r="F7849" t="s">
        <v>1553</v>
      </c>
      <c r="G7849" t="s">
        <v>133</v>
      </c>
      <c r="H7849" t="s">
        <v>3831</v>
      </c>
      <c r="I7849" t="s">
        <v>1555</v>
      </c>
      <c r="J7849" t="s">
        <v>3832</v>
      </c>
      <c r="K7849" t="s">
        <v>240</v>
      </c>
      <c r="M7849" t="s">
        <v>194</v>
      </c>
      <c r="N7849" t="s">
        <v>627</v>
      </c>
      <c r="O7849" t="s">
        <v>94</v>
      </c>
      <c r="P7849" t="s">
        <v>117</v>
      </c>
    </row>
    <row r="7850" spans="1:16" x14ac:dyDescent="0.2">
      <c r="A7850" t="s">
        <v>3726</v>
      </c>
      <c r="B7850" t="s">
        <v>3725</v>
      </c>
      <c r="C7850" s="1">
        <v>41341</v>
      </c>
      <c r="D7850" t="s">
        <v>65</v>
      </c>
      <c r="E7850" t="s">
        <v>265</v>
      </c>
      <c r="F7850" t="s">
        <v>266</v>
      </c>
      <c r="G7850" t="s">
        <v>133</v>
      </c>
      <c r="H7850" t="s">
        <v>3726</v>
      </c>
      <c r="I7850" t="s">
        <v>3723</v>
      </c>
      <c r="J7850" t="s">
        <v>3727</v>
      </c>
      <c r="K7850" t="s">
        <v>240</v>
      </c>
      <c r="L7850" t="s">
        <v>115</v>
      </c>
      <c r="M7850" t="s">
        <v>408</v>
      </c>
      <c r="N7850" t="s">
        <v>2160</v>
      </c>
      <c r="O7850" t="s">
        <v>94</v>
      </c>
      <c r="P7850" t="s">
        <v>117</v>
      </c>
    </row>
    <row r="7851" spans="1:16" x14ac:dyDescent="0.2">
      <c r="A7851" t="s">
        <v>4204</v>
      </c>
      <c r="B7851" t="s">
        <v>4203</v>
      </c>
      <c r="C7851" s="1">
        <v>41653</v>
      </c>
      <c r="D7851" t="s">
        <v>65</v>
      </c>
      <c r="E7851" t="s">
        <v>1552</v>
      </c>
      <c r="F7851" t="s">
        <v>1553</v>
      </c>
      <c r="G7851" t="s">
        <v>133</v>
      </c>
      <c r="H7851" t="s">
        <v>4204</v>
      </c>
      <c r="I7851" t="s">
        <v>4205</v>
      </c>
      <c r="J7851" t="s">
        <v>4206</v>
      </c>
      <c r="K7851" t="s">
        <v>2091</v>
      </c>
      <c r="M7851" t="s">
        <v>194</v>
      </c>
      <c r="N7851" t="s">
        <v>2776</v>
      </c>
      <c r="O7851" t="s">
        <v>94</v>
      </c>
      <c r="P7851" t="s">
        <v>229</v>
      </c>
    </row>
    <row r="7852" spans="1:16" x14ac:dyDescent="0.2">
      <c r="A7852" t="s">
        <v>3815</v>
      </c>
      <c r="B7852" t="s">
        <v>3814</v>
      </c>
      <c r="C7852" s="1">
        <v>41498</v>
      </c>
      <c r="D7852" t="s">
        <v>65</v>
      </c>
      <c r="E7852" t="s">
        <v>1552</v>
      </c>
      <c r="F7852" t="s">
        <v>1553</v>
      </c>
      <c r="G7852" t="s">
        <v>133</v>
      </c>
      <c r="H7852" t="s">
        <v>3815</v>
      </c>
      <c r="I7852" t="s">
        <v>3816</v>
      </c>
      <c r="J7852" t="s">
        <v>3817</v>
      </c>
      <c r="K7852" t="s">
        <v>240</v>
      </c>
      <c r="L7852" t="s">
        <v>115</v>
      </c>
      <c r="M7852" t="s">
        <v>194</v>
      </c>
      <c r="N7852" t="s">
        <v>1558</v>
      </c>
      <c r="O7852" t="s">
        <v>94</v>
      </c>
      <c r="P7852" t="s">
        <v>117</v>
      </c>
    </row>
    <row r="7853" spans="1:16" x14ac:dyDescent="0.2">
      <c r="A7853" t="s">
        <v>4208</v>
      </c>
      <c r="B7853" t="s">
        <v>4207</v>
      </c>
      <c r="C7853" s="1">
        <v>41653</v>
      </c>
      <c r="D7853" t="s">
        <v>65</v>
      </c>
      <c r="E7853" t="s">
        <v>1552</v>
      </c>
      <c r="F7853" t="s">
        <v>1553</v>
      </c>
      <c r="G7853" t="s">
        <v>133</v>
      </c>
      <c r="H7853" t="s">
        <v>4208</v>
      </c>
      <c r="I7853" t="s">
        <v>4209</v>
      </c>
      <c r="J7853" t="s">
        <v>4210</v>
      </c>
      <c r="K7853" t="s">
        <v>240</v>
      </c>
      <c r="L7853" t="s">
        <v>115</v>
      </c>
      <c r="M7853" t="s">
        <v>194</v>
      </c>
      <c r="N7853" t="s">
        <v>1730</v>
      </c>
      <c r="O7853" t="s">
        <v>94</v>
      </c>
      <c r="P7853" t="s">
        <v>192</v>
      </c>
    </row>
    <row r="7854" spans="1:16" x14ac:dyDescent="0.2">
      <c r="A7854" t="s">
        <v>50986</v>
      </c>
      <c r="B7854" t="s">
        <v>50987</v>
      </c>
      <c r="C7854" s="1">
        <v>43752</v>
      </c>
      <c r="D7854" t="s">
        <v>65</v>
      </c>
      <c r="E7854" t="s">
        <v>177</v>
      </c>
      <c r="F7854" t="s">
        <v>178</v>
      </c>
      <c r="G7854" t="s">
        <v>48401</v>
      </c>
      <c r="H7854" t="s">
        <v>50986</v>
      </c>
      <c r="I7854" t="s">
        <v>50988</v>
      </c>
      <c r="J7854" t="s">
        <v>50989</v>
      </c>
      <c r="K7854" t="s">
        <v>93</v>
      </c>
      <c r="L7854" t="s">
        <v>50990</v>
      </c>
      <c r="M7854" t="s">
        <v>194</v>
      </c>
      <c r="N7854" t="s">
        <v>403</v>
      </c>
      <c r="O7854" t="s">
        <v>50914</v>
      </c>
      <c r="P7854" t="s">
        <v>50991</v>
      </c>
    </row>
    <row r="7855" spans="1:16" x14ac:dyDescent="0.2">
      <c r="A7855" t="s">
        <v>50961</v>
      </c>
      <c r="B7855" t="s">
        <v>50962</v>
      </c>
      <c r="C7855" s="1">
        <v>43748</v>
      </c>
      <c r="D7855" t="s">
        <v>65</v>
      </c>
      <c r="E7855" t="s">
        <v>177</v>
      </c>
      <c r="F7855" t="s">
        <v>178</v>
      </c>
      <c r="G7855" t="s">
        <v>48401</v>
      </c>
      <c r="H7855" t="s">
        <v>50961</v>
      </c>
      <c r="I7855" t="s">
        <v>49329</v>
      </c>
      <c r="J7855" t="s">
        <v>50963</v>
      </c>
      <c r="K7855" t="s">
        <v>93</v>
      </c>
      <c r="L7855" t="s">
        <v>50964</v>
      </c>
      <c r="M7855" t="s">
        <v>194</v>
      </c>
      <c r="N7855" t="s">
        <v>403</v>
      </c>
      <c r="O7855" t="s">
        <v>50914</v>
      </c>
      <c r="P7855" t="s">
        <v>50965</v>
      </c>
    </row>
    <row r="7856" spans="1:16" x14ac:dyDescent="0.2">
      <c r="A7856" t="s">
        <v>4012</v>
      </c>
      <c r="B7856" t="s">
        <v>4011</v>
      </c>
      <c r="C7856" s="1">
        <v>41745</v>
      </c>
      <c r="D7856" t="s">
        <v>65</v>
      </c>
      <c r="E7856" t="s">
        <v>512</v>
      </c>
      <c r="F7856" t="s">
        <v>513</v>
      </c>
      <c r="G7856" t="s">
        <v>133</v>
      </c>
      <c r="H7856" t="s">
        <v>4012</v>
      </c>
      <c r="I7856" t="s">
        <v>4013</v>
      </c>
      <c r="J7856" t="s">
        <v>4014</v>
      </c>
      <c r="K7856" t="s">
        <v>93</v>
      </c>
      <c r="L7856" t="s">
        <v>115</v>
      </c>
      <c r="M7856" t="s">
        <v>228</v>
      </c>
      <c r="N7856" t="s">
        <v>4015</v>
      </c>
      <c r="O7856" t="s">
        <v>94</v>
      </c>
      <c r="P7856" t="s">
        <v>117</v>
      </c>
    </row>
    <row r="7857" spans="1:16" x14ac:dyDescent="0.2">
      <c r="A7857" t="s">
        <v>44727</v>
      </c>
      <c r="B7857" t="s">
        <v>44728</v>
      </c>
      <c r="C7857" s="1">
        <v>43285</v>
      </c>
      <c r="D7857" t="s">
        <v>65</v>
      </c>
      <c r="E7857" t="s">
        <v>44721</v>
      </c>
      <c r="F7857" t="s">
        <v>44722</v>
      </c>
      <c r="G7857" t="s">
        <v>133</v>
      </c>
      <c r="H7857" t="s">
        <v>44727</v>
      </c>
      <c r="I7857" t="s">
        <v>44723</v>
      </c>
      <c r="J7857" t="s">
        <v>44729</v>
      </c>
      <c r="K7857" t="s">
        <v>2091</v>
      </c>
      <c r="M7857" t="s">
        <v>2487</v>
      </c>
      <c r="N7857" t="s">
        <v>44725</v>
      </c>
      <c r="O7857" t="s">
        <v>94</v>
      </c>
      <c r="P7857" t="s">
        <v>44726</v>
      </c>
    </row>
    <row r="7858" spans="1:16" x14ac:dyDescent="0.2">
      <c r="A7858" t="s">
        <v>50462</v>
      </c>
      <c r="B7858" t="s">
        <v>50463</v>
      </c>
      <c r="C7858" s="1">
        <v>43959</v>
      </c>
      <c r="D7858" t="s">
        <v>65</v>
      </c>
      <c r="E7858" t="s">
        <v>265</v>
      </c>
      <c r="F7858" t="s">
        <v>266</v>
      </c>
      <c r="G7858" t="s">
        <v>133</v>
      </c>
      <c r="H7858" t="s">
        <v>50462</v>
      </c>
      <c r="I7858" t="s">
        <v>50464</v>
      </c>
      <c r="J7858" t="s">
        <v>50465</v>
      </c>
      <c r="K7858" t="s">
        <v>333</v>
      </c>
      <c r="L7858" t="s">
        <v>50466</v>
      </c>
      <c r="M7858" t="s">
        <v>50467</v>
      </c>
      <c r="N7858" t="s">
        <v>4485</v>
      </c>
      <c r="O7858" t="s">
        <v>94</v>
      </c>
      <c r="P7858" t="s">
        <v>50468</v>
      </c>
    </row>
    <row r="7859" spans="1:16" x14ac:dyDescent="0.2">
      <c r="A7859" t="s">
        <v>3811</v>
      </c>
      <c r="B7859" t="s">
        <v>3807</v>
      </c>
      <c r="C7859" s="1">
        <v>42594</v>
      </c>
      <c r="D7859" t="s">
        <v>65</v>
      </c>
      <c r="E7859" t="s">
        <v>1552</v>
      </c>
      <c r="F7859" t="s">
        <v>1553</v>
      </c>
      <c r="G7859" t="s">
        <v>133</v>
      </c>
      <c r="H7859" t="s">
        <v>3811</v>
      </c>
      <c r="I7859" t="s">
        <v>3812</v>
      </c>
      <c r="J7859" t="s">
        <v>3813</v>
      </c>
      <c r="K7859" t="s">
        <v>240</v>
      </c>
      <c r="L7859" t="s">
        <v>115</v>
      </c>
      <c r="M7859" t="s">
        <v>2487</v>
      </c>
      <c r="N7859" t="s">
        <v>1558</v>
      </c>
      <c r="O7859" t="s">
        <v>94</v>
      </c>
      <c r="P7859" t="s">
        <v>117</v>
      </c>
    </row>
    <row r="7860" spans="1:16" x14ac:dyDescent="0.2">
      <c r="A7860" t="s">
        <v>3662</v>
      </c>
      <c r="B7860" t="s">
        <v>3661</v>
      </c>
      <c r="C7860" s="1">
        <v>40561</v>
      </c>
      <c r="D7860" t="s">
        <v>65</v>
      </c>
      <c r="E7860" t="s">
        <v>618</v>
      </c>
      <c r="F7860" t="s">
        <v>619</v>
      </c>
      <c r="G7860" t="s">
        <v>133</v>
      </c>
      <c r="H7860" t="s">
        <v>3662</v>
      </c>
      <c r="I7860" t="s">
        <v>3663</v>
      </c>
      <c r="J7860" t="s">
        <v>3664</v>
      </c>
      <c r="K7860" t="s">
        <v>240</v>
      </c>
      <c r="M7860" t="s">
        <v>408</v>
      </c>
      <c r="N7860" t="s">
        <v>620</v>
      </c>
      <c r="O7860" t="s">
        <v>94</v>
      </c>
    </row>
    <row r="7861" spans="1:16" x14ac:dyDescent="0.2">
      <c r="A7861" t="s">
        <v>44730</v>
      </c>
      <c r="B7861" t="s">
        <v>44731</v>
      </c>
      <c r="C7861" s="1">
        <v>43285</v>
      </c>
      <c r="D7861" t="s">
        <v>65</v>
      </c>
      <c r="E7861" t="s">
        <v>44721</v>
      </c>
      <c r="F7861" t="s">
        <v>44722</v>
      </c>
      <c r="G7861" t="s">
        <v>133</v>
      </c>
      <c r="H7861" t="s">
        <v>44730</v>
      </c>
      <c r="I7861" t="s">
        <v>44723</v>
      </c>
      <c r="J7861" t="s">
        <v>44732</v>
      </c>
      <c r="K7861" t="s">
        <v>2091</v>
      </c>
      <c r="M7861" t="s">
        <v>2487</v>
      </c>
      <c r="N7861" t="s">
        <v>44725</v>
      </c>
      <c r="O7861" t="s">
        <v>94</v>
      </c>
      <c r="P7861" t="s">
        <v>44726</v>
      </c>
    </row>
    <row r="7862" spans="1:16" x14ac:dyDescent="0.2">
      <c r="A7862" t="s">
        <v>3658</v>
      </c>
      <c r="B7862" t="s">
        <v>3657</v>
      </c>
      <c r="C7862" s="1">
        <v>25568</v>
      </c>
      <c r="D7862" t="s">
        <v>65</v>
      </c>
      <c r="E7862" t="s">
        <v>618</v>
      </c>
      <c r="F7862" t="s">
        <v>619</v>
      </c>
      <c r="G7862" t="s">
        <v>133</v>
      </c>
      <c r="H7862" t="s">
        <v>3658</v>
      </c>
      <c r="I7862" t="s">
        <v>3659</v>
      </c>
      <c r="J7862" t="s">
        <v>3660</v>
      </c>
      <c r="K7862" t="s">
        <v>240</v>
      </c>
      <c r="M7862" t="s">
        <v>194</v>
      </c>
      <c r="N7862" t="s">
        <v>620</v>
      </c>
      <c r="O7862" t="s">
        <v>94</v>
      </c>
    </row>
    <row r="7863" spans="1:16" x14ac:dyDescent="0.2">
      <c r="A7863" t="s">
        <v>3959</v>
      </c>
      <c r="B7863" t="s">
        <v>3958</v>
      </c>
      <c r="C7863" s="1">
        <v>42071</v>
      </c>
      <c r="D7863" t="s">
        <v>65</v>
      </c>
      <c r="E7863" t="s">
        <v>512</v>
      </c>
      <c r="F7863" t="s">
        <v>513</v>
      </c>
      <c r="G7863" t="s">
        <v>133</v>
      </c>
      <c r="H7863" t="s">
        <v>3959</v>
      </c>
      <c r="I7863" t="s">
        <v>3960</v>
      </c>
      <c r="J7863" t="s">
        <v>3961</v>
      </c>
      <c r="K7863" t="s">
        <v>93</v>
      </c>
      <c r="L7863" t="s">
        <v>115</v>
      </c>
      <c r="M7863" t="s">
        <v>228</v>
      </c>
      <c r="N7863" t="s">
        <v>3962</v>
      </c>
      <c r="O7863" t="s">
        <v>94</v>
      </c>
      <c r="P7863" t="s">
        <v>117</v>
      </c>
    </row>
    <row r="7864" spans="1:16" x14ac:dyDescent="0.2">
      <c r="A7864" t="s">
        <v>3733</v>
      </c>
      <c r="B7864" t="s">
        <v>3732</v>
      </c>
      <c r="C7864" s="1">
        <v>41341</v>
      </c>
      <c r="D7864" t="s">
        <v>65</v>
      </c>
      <c r="E7864" t="s">
        <v>265</v>
      </c>
      <c r="F7864" t="s">
        <v>266</v>
      </c>
      <c r="G7864" t="s">
        <v>133</v>
      </c>
      <c r="H7864" t="s">
        <v>3733</v>
      </c>
      <c r="I7864" t="s">
        <v>3723</v>
      </c>
      <c r="J7864" t="s">
        <v>3734</v>
      </c>
      <c r="K7864" t="s">
        <v>240</v>
      </c>
      <c r="M7864" t="s">
        <v>408</v>
      </c>
      <c r="N7864" t="s">
        <v>2160</v>
      </c>
      <c r="O7864" t="s">
        <v>94</v>
      </c>
      <c r="P7864" t="s">
        <v>117</v>
      </c>
    </row>
    <row r="7865" spans="1:16" x14ac:dyDescent="0.2">
      <c r="A7865" t="s">
        <v>44733</v>
      </c>
      <c r="B7865" t="s">
        <v>44734</v>
      </c>
      <c r="C7865" s="1">
        <v>43285</v>
      </c>
      <c r="D7865" t="s">
        <v>65</v>
      </c>
      <c r="E7865" t="s">
        <v>44721</v>
      </c>
      <c r="F7865" t="s">
        <v>44722</v>
      </c>
      <c r="G7865" t="s">
        <v>2988</v>
      </c>
      <c r="H7865" t="s">
        <v>44733</v>
      </c>
      <c r="I7865" t="s">
        <v>44723</v>
      </c>
      <c r="J7865" t="s">
        <v>44735</v>
      </c>
      <c r="K7865" t="s">
        <v>2091</v>
      </c>
      <c r="M7865" t="s">
        <v>408</v>
      </c>
      <c r="N7865" t="s">
        <v>44725</v>
      </c>
      <c r="O7865" t="s">
        <v>94</v>
      </c>
      <c r="P7865" t="s">
        <v>41578</v>
      </c>
    </row>
    <row r="7866" spans="1:16" x14ac:dyDescent="0.2">
      <c r="A7866" t="s">
        <v>4082</v>
      </c>
      <c r="B7866" t="s">
        <v>4081</v>
      </c>
      <c r="C7866" s="1">
        <v>42163</v>
      </c>
      <c r="D7866" t="s">
        <v>65</v>
      </c>
      <c r="E7866" t="s">
        <v>618</v>
      </c>
      <c r="F7866" t="s">
        <v>619</v>
      </c>
      <c r="G7866" t="s">
        <v>133</v>
      </c>
      <c r="H7866" t="s">
        <v>4082</v>
      </c>
      <c r="I7866" t="s">
        <v>3646</v>
      </c>
      <c r="J7866" t="s">
        <v>4083</v>
      </c>
      <c r="K7866" t="s">
        <v>240</v>
      </c>
      <c r="L7866" t="s">
        <v>115</v>
      </c>
      <c r="M7866" t="s">
        <v>408</v>
      </c>
      <c r="N7866" t="s">
        <v>4084</v>
      </c>
      <c r="O7866">
        <v>0</v>
      </c>
      <c r="P7866" t="s">
        <v>117</v>
      </c>
    </row>
    <row r="7867" spans="1:16" x14ac:dyDescent="0.2">
      <c r="A7867" t="s">
        <v>6185</v>
      </c>
      <c r="B7867" t="s">
        <v>6184</v>
      </c>
      <c r="C7867" s="1">
        <v>42020</v>
      </c>
      <c r="D7867" t="s">
        <v>65</v>
      </c>
      <c r="E7867" t="s">
        <v>512</v>
      </c>
      <c r="F7867" t="s">
        <v>513</v>
      </c>
      <c r="G7867" t="s">
        <v>133</v>
      </c>
      <c r="H7867" t="s">
        <v>6185</v>
      </c>
      <c r="I7867" t="s">
        <v>6186</v>
      </c>
      <c r="J7867" t="s">
        <v>6187</v>
      </c>
      <c r="K7867" t="s">
        <v>93</v>
      </c>
      <c r="L7867" t="s">
        <v>115</v>
      </c>
      <c r="M7867" t="s">
        <v>2487</v>
      </c>
      <c r="N7867" t="s">
        <v>6188</v>
      </c>
      <c r="O7867" t="s">
        <v>94</v>
      </c>
      <c r="P7867" t="s">
        <v>117</v>
      </c>
    </row>
    <row r="7868" spans="1:16" x14ac:dyDescent="0.2">
      <c r="A7868" t="s">
        <v>3669</v>
      </c>
      <c r="B7868" t="s">
        <v>3668</v>
      </c>
      <c r="C7868" s="1">
        <v>25568</v>
      </c>
      <c r="D7868" t="s">
        <v>65</v>
      </c>
      <c r="E7868" t="s">
        <v>618</v>
      </c>
      <c r="F7868" t="s">
        <v>619</v>
      </c>
      <c r="G7868" t="s">
        <v>133</v>
      </c>
      <c r="H7868" t="s">
        <v>3669</v>
      </c>
      <c r="I7868" t="s">
        <v>3659</v>
      </c>
      <c r="J7868" t="s">
        <v>3670</v>
      </c>
      <c r="K7868" t="s">
        <v>111</v>
      </c>
      <c r="M7868" t="s">
        <v>408</v>
      </c>
      <c r="N7868" t="s">
        <v>620</v>
      </c>
      <c r="O7868" t="s">
        <v>94</v>
      </c>
    </row>
    <row r="7869" spans="1:16" x14ac:dyDescent="0.2">
      <c r="A7869" t="s">
        <v>44719</v>
      </c>
      <c r="B7869" t="s">
        <v>44720</v>
      </c>
      <c r="C7869" s="1">
        <v>43285</v>
      </c>
      <c r="D7869" t="s">
        <v>65</v>
      </c>
      <c r="E7869" t="s">
        <v>44721</v>
      </c>
      <c r="F7869" t="s">
        <v>44722</v>
      </c>
      <c r="G7869" t="s">
        <v>133</v>
      </c>
      <c r="H7869" t="s">
        <v>44719</v>
      </c>
      <c r="I7869" t="s">
        <v>44723</v>
      </c>
      <c r="J7869" t="s">
        <v>44724</v>
      </c>
      <c r="K7869" t="s">
        <v>2091</v>
      </c>
      <c r="M7869" t="s">
        <v>2487</v>
      </c>
      <c r="N7869" t="s">
        <v>44725</v>
      </c>
      <c r="O7869" t="s">
        <v>94</v>
      </c>
      <c r="P7869" t="s">
        <v>44726</v>
      </c>
    </row>
    <row r="7870" spans="1:16" x14ac:dyDescent="0.2">
      <c r="A7870" t="s">
        <v>3666</v>
      </c>
      <c r="B7870" t="s">
        <v>3665</v>
      </c>
      <c r="C7870" s="1">
        <v>40561</v>
      </c>
      <c r="D7870" t="s">
        <v>65</v>
      </c>
      <c r="E7870" t="s">
        <v>618</v>
      </c>
      <c r="F7870" t="s">
        <v>619</v>
      </c>
      <c r="G7870" t="s">
        <v>133</v>
      </c>
      <c r="H7870" t="s">
        <v>3666</v>
      </c>
      <c r="I7870" t="s">
        <v>3659</v>
      </c>
      <c r="J7870" t="s">
        <v>3667</v>
      </c>
      <c r="K7870" t="s">
        <v>93</v>
      </c>
      <c r="M7870" t="s">
        <v>408</v>
      </c>
      <c r="N7870" t="s">
        <v>620</v>
      </c>
      <c r="O7870" t="s">
        <v>94</v>
      </c>
    </row>
    <row r="7871" spans="1:16" x14ac:dyDescent="0.2">
      <c r="A7871" t="s">
        <v>51177</v>
      </c>
      <c r="B7871" t="s">
        <v>51178</v>
      </c>
      <c r="C7871" s="1">
        <v>43921</v>
      </c>
      <c r="D7871" t="s">
        <v>65</v>
      </c>
      <c r="E7871" t="s">
        <v>265</v>
      </c>
      <c r="F7871" t="s">
        <v>266</v>
      </c>
      <c r="G7871" t="s">
        <v>48401</v>
      </c>
      <c r="H7871" t="s">
        <v>51177</v>
      </c>
      <c r="I7871" t="s">
        <v>48937</v>
      </c>
      <c r="J7871" t="s">
        <v>51179</v>
      </c>
      <c r="K7871" t="s">
        <v>2091</v>
      </c>
      <c r="L7871" t="s">
        <v>51180</v>
      </c>
      <c r="M7871" t="s">
        <v>194</v>
      </c>
      <c r="N7871" t="s">
        <v>4485</v>
      </c>
      <c r="O7871" t="s">
        <v>50914</v>
      </c>
      <c r="P7871" t="s">
        <v>51181</v>
      </c>
    </row>
    <row r="7872" spans="1:16" x14ac:dyDescent="0.2">
      <c r="A7872" t="s">
        <v>3672</v>
      </c>
      <c r="B7872" t="s">
        <v>3671</v>
      </c>
      <c r="C7872" s="1">
        <v>40561</v>
      </c>
      <c r="D7872" t="s">
        <v>65</v>
      </c>
      <c r="E7872" t="s">
        <v>618</v>
      </c>
      <c r="F7872" t="s">
        <v>619</v>
      </c>
      <c r="G7872" t="s">
        <v>133</v>
      </c>
      <c r="H7872" t="s">
        <v>3672</v>
      </c>
      <c r="I7872" t="s">
        <v>3659</v>
      </c>
      <c r="J7872" t="s">
        <v>3673</v>
      </c>
      <c r="K7872" t="s">
        <v>93</v>
      </c>
      <c r="M7872" t="s">
        <v>2487</v>
      </c>
      <c r="N7872" t="s">
        <v>620</v>
      </c>
      <c r="O7872" t="s">
        <v>94</v>
      </c>
    </row>
    <row r="7873" spans="1:16" x14ac:dyDescent="0.2">
      <c r="A7873" t="s">
        <v>15248</v>
      </c>
      <c r="B7873" t="s">
        <v>15247</v>
      </c>
      <c r="C7873" s="1">
        <v>25568</v>
      </c>
      <c r="D7873" t="s">
        <v>65</v>
      </c>
      <c r="E7873" t="s">
        <v>420</v>
      </c>
      <c r="F7873" t="s">
        <v>421</v>
      </c>
      <c r="G7873" t="s">
        <v>127</v>
      </c>
      <c r="H7873" t="s">
        <v>15248</v>
      </c>
      <c r="I7873" t="s">
        <v>15249</v>
      </c>
      <c r="J7873" t="s">
        <v>15250</v>
      </c>
      <c r="K7873" t="s">
        <v>67</v>
      </c>
      <c r="M7873" t="s">
        <v>15251</v>
      </c>
      <c r="N7873" t="s">
        <v>422</v>
      </c>
      <c r="O7873" t="s">
        <v>94</v>
      </c>
    </row>
    <row r="7874" spans="1:16" x14ac:dyDescent="0.2">
      <c r="A7874" t="s">
        <v>3802</v>
      </c>
      <c r="B7874" t="s">
        <v>3801</v>
      </c>
      <c r="C7874" s="1">
        <v>41467</v>
      </c>
      <c r="D7874" t="s">
        <v>65</v>
      </c>
      <c r="E7874" t="s">
        <v>1552</v>
      </c>
      <c r="F7874" t="s">
        <v>1553</v>
      </c>
      <c r="G7874" t="s">
        <v>133</v>
      </c>
      <c r="H7874" t="s">
        <v>3802</v>
      </c>
      <c r="I7874" t="s">
        <v>3803</v>
      </c>
      <c r="J7874" t="s">
        <v>3804</v>
      </c>
      <c r="K7874" t="s">
        <v>240</v>
      </c>
      <c r="L7874" t="s">
        <v>115</v>
      </c>
      <c r="M7874" t="s">
        <v>194</v>
      </c>
      <c r="N7874" t="s">
        <v>1730</v>
      </c>
      <c r="O7874" t="s">
        <v>94</v>
      </c>
      <c r="P7874" t="s">
        <v>192</v>
      </c>
    </row>
    <row r="7875" spans="1:16" x14ac:dyDescent="0.2">
      <c r="A7875" t="s">
        <v>3808</v>
      </c>
      <c r="B7875" t="s">
        <v>3807</v>
      </c>
      <c r="C7875" s="1">
        <v>41498</v>
      </c>
      <c r="D7875" t="s">
        <v>65</v>
      </c>
      <c r="E7875" t="s">
        <v>1552</v>
      </c>
      <c r="F7875" t="s">
        <v>1553</v>
      </c>
      <c r="G7875" t="s">
        <v>133</v>
      </c>
      <c r="H7875" t="s">
        <v>3808</v>
      </c>
      <c r="I7875" t="s">
        <v>3809</v>
      </c>
      <c r="J7875" t="s">
        <v>3810</v>
      </c>
      <c r="K7875" t="s">
        <v>240</v>
      </c>
      <c r="M7875" t="s">
        <v>408</v>
      </c>
      <c r="N7875" t="s">
        <v>1558</v>
      </c>
      <c r="O7875" t="s">
        <v>94</v>
      </c>
    </row>
    <row r="7876" spans="1:16" x14ac:dyDescent="0.2">
      <c r="A7876" t="s">
        <v>5978</v>
      </c>
      <c r="B7876" t="s">
        <v>5977</v>
      </c>
      <c r="C7876" s="1">
        <v>42908</v>
      </c>
      <c r="D7876" t="s">
        <v>65</v>
      </c>
      <c r="E7876" t="s">
        <v>5390</v>
      </c>
      <c r="F7876" t="s">
        <v>5391</v>
      </c>
      <c r="G7876" t="s">
        <v>133</v>
      </c>
      <c r="H7876" t="s">
        <v>5978</v>
      </c>
      <c r="I7876" t="s">
        <v>5979</v>
      </c>
      <c r="J7876" t="s">
        <v>5980</v>
      </c>
      <c r="K7876" t="s">
        <v>93</v>
      </c>
      <c r="M7876" t="s">
        <v>175</v>
      </c>
      <c r="N7876" t="s">
        <v>5971</v>
      </c>
      <c r="O7876" t="s">
        <v>94</v>
      </c>
    </row>
    <row r="7877" spans="1:16" x14ac:dyDescent="0.2">
      <c r="A7877" t="s">
        <v>5755</v>
      </c>
      <c r="B7877" t="s">
        <v>5754</v>
      </c>
      <c r="C7877" s="1">
        <v>41407</v>
      </c>
      <c r="D7877" t="s">
        <v>65</v>
      </c>
      <c r="E7877" t="s">
        <v>716</v>
      </c>
      <c r="F7877" t="s">
        <v>717</v>
      </c>
      <c r="G7877" t="s">
        <v>127</v>
      </c>
      <c r="H7877" t="s">
        <v>5755</v>
      </c>
      <c r="I7877" t="s">
        <v>5756</v>
      </c>
      <c r="J7877" t="s">
        <v>5757</v>
      </c>
      <c r="K7877" t="s">
        <v>93</v>
      </c>
      <c r="L7877" t="s">
        <v>115</v>
      </c>
      <c r="M7877" t="s">
        <v>200</v>
      </c>
      <c r="N7877" t="s">
        <v>534</v>
      </c>
      <c r="O7877" t="s">
        <v>94</v>
      </c>
      <c r="P7877" t="s">
        <v>117</v>
      </c>
    </row>
    <row r="7878" spans="1:16" x14ac:dyDescent="0.2">
      <c r="A7878" t="s">
        <v>33549</v>
      </c>
      <c r="B7878" t="s">
        <v>33548</v>
      </c>
      <c r="C7878" s="1">
        <v>41348</v>
      </c>
      <c r="D7878" t="s">
        <v>65</v>
      </c>
      <c r="E7878" t="s">
        <v>25669</v>
      </c>
      <c r="F7878" t="s">
        <v>25670</v>
      </c>
      <c r="G7878" t="s">
        <v>25153</v>
      </c>
      <c r="H7878" t="s">
        <v>33549</v>
      </c>
      <c r="I7878" t="s">
        <v>25145</v>
      </c>
      <c r="J7878" t="s">
        <v>35604</v>
      </c>
      <c r="K7878" t="s">
        <v>25496</v>
      </c>
      <c r="L7878" t="s">
        <v>40144</v>
      </c>
      <c r="M7878" t="s">
        <v>36668</v>
      </c>
      <c r="N7878" t="s">
        <v>40145</v>
      </c>
      <c r="P7878" t="s">
        <v>33534</v>
      </c>
    </row>
    <row r="7879" spans="1:16" x14ac:dyDescent="0.2">
      <c r="A7879" t="s">
        <v>32728</v>
      </c>
      <c r="B7879" t="s">
        <v>32727</v>
      </c>
      <c r="C7879" s="1">
        <v>43028</v>
      </c>
      <c r="D7879" t="s">
        <v>65</v>
      </c>
      <c r="E7879" t="s">
        <v>25464</v>
      </c>
      <c r="F7879" t="s">
        <v>25465</v>
      </c>
      <c r="G7879" t="s">
        <v>25198</v>
      </c>
      <c r="H7879" t="s">
        <v>32728</v>
      </c>
      <c r="I7879" t="s">
        <v>28816</v>
      </c>
      <c r="J7879" t="s">
        <v>36030</v>
      </c>
      <c r="K7879" t="s">
        <v>25173</v>
      </c>
      <c r="L7879" t="s">
        <v>32729</v>
      </c>
      <c r="M7879" t="s">
        <v>32730</v>
      </c>
      <c r="N7879" t="s">
        <v>32731</v>
      </c>
    </row>
    <row r="7880" spans="1:16" x14ac:dyDescent="0.2">
      <c r="A7880" t="s">
        <v>6190</v>
      </c>
      <c r="B7880" t="s">
        <v>6189</v>
      </c>
      <c r="C7880" s="1">
        <v>42020</v>
      </c>
      <c r="D7880" t="s">
        <v>65</v>
      </c>
      <c r="E7880" t="s">
        <v>512</v>
      </c>
      <c r="F7880" t="s">
        <v>513</v>
      </c>
      <c r="G7880" t="s">
        <v>133</v>
      </c>
      <c r="H7880" t="s">
        <v>6190</v>
      </c>
      <c r="I7880" t="s">
        <v>6186</v>
      </c>
      <c r="J7880" t="s">
        <v>6191</v>
      </c>
      <c r="K7880" t="s">
        <v>93</v>
      </c>
      <c r="L7880" t="s">
        <v>115</v>
      </c>
      <c r="M7880" t="s">
        <v>2487</v>
      </c>
      <c r="N7880" t="s">
        <v>6192</v>
      </c>
      <c r="O7880" t="s">
        <v>94</v>
      </c>
      <c r="P7880" t="s">
        <v>117</v>
      </c>
    </row>
    <row r="7881" spans="1:16" x14ac:dyDescent="0.2">
      <c r="A7881" t="s">
        <v>10119</v>
      </c>
      <c r="B7881" t="s">
        <v>10118</v>
      </c>
      <c r="C7881" s="1">
        <v>41225</v>
      </c>
      <c r="D7881" t="s">
        <v>65</v>
      </c>
      <c r="E7881" t="s">
        <v>568</v>
      </c>
      <c r="F7881" t="s">
        <v>569</v>
      </c>
      <c r="G7881" t="s">
        <v>127</v>
      </c>
      <c r="H7881" t="s">
        <v>10119</v>
      </c>
      <c r="I7881" t="s">
        <v>10120</v>
      </c>
      <c r="K7881" t="s">
        <v>86</v>
      </c>
      <c r="N7881" t="s">
        <v>10088</v>
      </c>
      <c r="O7881" t="s">
        <v>153</v>
      </c>
      <c r="P7881" t="s">
        <v>117</v>
      </c>
    </row>
    <row r="7882" spans="1:16" x14ac:dyDescent="0.2">
      <c r="A7882" t="s">
        <v>40635</v>
      </c>
      <c r="B7882" t="s">
        <v>40636</v>
      </c>
      <c r="C7882" s="1">
        <v>43887</v>
      </c>
      <c r="D7882" t="s">
        <v>65</v>
      </c>
      <c r="E7882" t="s">
        <v>29669</v>
      </c>
      <c r="F7882" t="s">
        <v>29670</v>
      </c>
      <c r="G7882" t="s">
        <v>25198</v>
      </c>
      <c r="H7882" t="s">
        <v>40635</v>
      </c>
      <c r="I7882" t="s">
        <v>40637</v>
      </c>
      <c r="J7882" t="s">
        <v>40638</v>
      </c>
      <c r="K7882" t="s">
        <v>25219</v>
      </c>
      <c r="L7882" t="s">
        <v>40639</v>
      </c>
      <c r="M7882" t="s">
        <v>29673</v>
      </c>
      <c r="N7882" t="s">
        <v>40640</v>
      </c>
      <c r="P7882" t="s">
        <v>40641</v>
      </c>
    </row>
    <row r="7883" spans="1:16" x14ac:dyDescent="0.2">
      <c r="A7883" t="s">
        <v>13407</v>
      </c>
      <c r="B7883" t="s">
        <v>13406</v>
      </c>
      <c r="C7883" s="1">
        <v>41135</v>
      </c>
      <c r="D7883" t="s">
        <v>65</v>
      </c>
      <c r="E7883" t="s">
        <v>290</v>
      </c>
      <c r="F7883" t="s">
        <v>291</v>
      </c>
      <c r="G7883" t="s">
        <v>127</v>
      </c>
      <c r="H7883" t="s">
        <v>13407</v>
      </c>
      <c r="I7883" t="s">
        <v>13408</v>
      </c>
      <c r="J7883" t="s">
        <v>13409</v>
      </c>
      <c r="K7883" t="s">
        <v>111</v>
      </c>
      <c r="M7883" t="s">
        <v>13410</v>
      </c>
      <c r="N7883" t="s">
        <v>293</v>
      </c>
      <c r="O7883" t="s">
        <v>153</v>
      </c>
      <c r="P7883" t="s">
        <v>117</v>
      </c>
    </row>
    <row r="7884" spans="1:16" x14ac:dyDescent="0.2">
      <c r="A7884" t="s">
        <v>13402</v>
      </c>
      <c r="B7884" t="s">
        <v>13401</v>
      </c>
      <c r="C7884" s="1">
        <v>37119</v>
      </c>
      <c r="D7884" t="s">
        <v>65</v>
      </c>
      <c r="E7884" t="s">
        <v>290</v>
      </c>
      <c r="F7884" t="s">
        <v>291</v>
      </c>
      <c r="G7884" t="s">
        <v>127</v>
      </c>
      <c r="H7884" t="s">
        <v>13402</v>
      </c>
      <c r="I7884" t="s">
        <v>13403</v>
      </c>
      <c r="J7884" t="s">
        <v>13404</v>
      </c>
      <c r="K7884" t="s">
        <v>111</v>
      </c>
      <c r="L7884" t="s">
        <v>115</v>
      </c>
      <c r="M7884" t="s">
        <v>13405</v>
      </c>
      <c r="N7884" t="s">
        <v>293</v>
      </c>
      <c r="O7884" t="s">
        <v>153</v>
      </c>
      <c r="P7884" t="s">
        <v>117</v>
      </c>
    </row>
    <row r="7885" spans="1:16" x14ac:dyDescent="0.2">
      <c r="A7885" t="s">
        <v>26333</v>
      </c>
      <c r="B7885" t="s">
        <v>26332</v>
      </c>
      <c r="C7885" s="1">
        <v>38566</v>
      </c>
      <c r="D7885" t="s">
        <v>65</v>
      </c>
      <c r="E7885" t="s">
        <v>686</v>
      </c>
      <c r="F7885" t="s">
        <v>687</v>
      </c>
      <c r="G7885" t="s">
        <v>25171</v>
      </c>
      <c r="H7885" t="s">
        <v>26333</v>
      </c>
      <c r="I7885" t="s">
        <v>25145</v>
      </c>
      <c r="J7885" t="s">
        <v>34625</v>
      </c>
      <c r="K7885" t="s">
        <v>25162</v>
      </c>
      <c r="L7885" t="s">
        <v>26334</v>
      </c>
      <c r="M7885" t="s">
        <v>34626</v>
      </c>
      <c r="N7885" t="s">
        <v>26335</v>
      </c>
      <c r="P7885" t="s">
        <v>12166</v>
      </c>
    </row>
    <row r="7886" spans="1:16" x14ac:dyDescent="0.2">
      <c r="A7886" t="s">
        <v>27960</v>
      </c>
      <c r="B7886" t="s">
        <v>27959</v>
      </c>
      <c r="C7886" s="1">
        <v>37179</v>
      </c>
      <c r="D7886" t="s">
        <v>65</v>
      </c>
      <c r="E7886" t="s">
        <v>25387</v>
      </c>
      <c r="F7886" t="s">
        <v>25388</v>
      </c>
      <c r="G7886" t="s">
        <v>25160</v>
      </c>
      <c r="H7886" t="s">
        <v>27960</v>
      </c>
      <c r="I7886" t="s">
        <v>27961</v>
      </c>
      <c r="J7886" t="s">
        <v>34625</v>
      </c>
      <c r="K7886" t="s">
        <v>25162</v>
      </c>
      <c r="L7886" t="s">
        <v>38307</v>
      </c>
      <c r="M7886" t="s">
        <v>38308</v>
      </c>
      <c r="N7886" t="s">
        <v>38309</v>
      </c>
      <c r="P7886" t="s">
        <v>38310</v>
      </c>
    </row>
    <row r="7887" spans="1:16" x14ac:dyDescent="0.2">
      <c r="A7887" t="s">
        <v>29671</v>
      </c>
      <c r="B7887" t="s">
        <v>29668</v>
      </c>
      <c r="C7887" s="1">
        <v>42055</v>
      </c>
      <c r="D7887" t="s">
        <v>65</v>
      </c>
      <c r="E7887" t="s">
        <v>29669</v>
      </c>
      <c r="F7887" t="s">
        <v>29670</v>
      </c>
      <c r="G7887" t="s">
        <v>25153</v>
      </c>
      <c r="H7887" t="s">
        <v>29671</v>
      </c>
      <c r="I7887" t="s">
        <v>29672</v>
      </c>
      <c r="J7887" t="s">
        <v>35872</v>
      </c>
      <c r="K7887" t="s">
        <v>25219</v>
      </c>
      <c r="L7887" t="s">
        <v>35873</v>
      </c>
      <c r="M7887" t="s">
        <v>29673</v>
      </c>
      <c r="N7887" t="s">
        <v>35874</v>
      </c>
      <c r="P7887" t="s">
        <v>26519</v>
      </c>
    </row>
    <row r="7888" spans="1:16" x14ac:dyDescent="0.2">
      <c r="A7888" t="s">
        <v>35245</v>
      </c>
      <c r="B7888" t="s">
        <v>27984</v>
      </c>
      <c r="C7888" s="1">
        <v>33331</v>
      </c>
      <c r="D7888" t="s">
        <v>65</v>
      </c>
      <c r="E7888" t="s">
        <v>25222</v>
      </c>
      <c r="F7888" t="s">
        <v>25223</v>
      </c>
      <c r="G7888" t="s">
        <v>25160</v>
      </c>
      <c r="H7888" t="s">
        <v>35245</v>
      </c>
      <c r="J7888" t="s">
        <v>35246</v>
      </c>
      <c r="K7888" t="s">
        <v>25162</v>
      </c>
      <c r="L7888" t="s">
        <v>115</v>
      </c>
      <c r="N7888" t="s">
        <v>25437</v>
      </c>
      <c r="P7888" t="s">
        <v>34830</v>
      </c>
    </row>
    <row r="7889" spans="1:16" x14ac:dyDescent="0.2">
      <c r="A7889" t="s">
        <v>26344</v>
      </c>
      <c r="B7889" t="s">
        <v>26343</v>
      </c>
      <c r="C7889" s="1">
        <v>42998</v>
      </c>
      <c r="D7889" t="s">
        <v>65</v>
      </c>
      <c r="E7889" t="s">
        <v>25222</v>
      </c>
      <c r="F7889" t="s">
        <v>25223</v>
      </c>
      <c r="G7889" t="s">
        <v>25171</v>
      </c>
      <c r="H7889" t="s">
        <v>26344</v>
      </c>
      <c r="I7889" t="s">
        <v>25145</v>
      </c>
      <c r="J7889" t="s">
        <v>34644</v>
      </c>
      <c r="K7889" t="s">
        <v>25149</v>
      </c>
      <c r="L7889" t="s">
        <v>26345</v>
      </c>
      <c r="M7889" t="s">
        <v>34645</v>
      </c>
      <c r="N7889" t="s">
        <v>25717</v>
      </c>
      <c r="P7889" t="s">
        <v>28076</v>
      </c>
    </row>
    <row r="7890" spans="1:16" x14ac:dyDescent="0.2">
      <c r="A7890" t="s">
        <v>40556</v>
      </c>
      <c r="B7890" t="s">
        <v>40557</v>
      </c>
      <c r="C7890" s="1">
        <v>43887</v>
      </c>
      <c r="D7890" t="s">
        <v>65</v>
      </c>
      <c r="E7890" t="s">
        <v>25336</v>
      </c>
      <c r="F7890" t="s">
        <v>25337</v>
      </c>
      <c r="G7890" t="s">
        <v>25160</v>
      </c>
      <c r="H7890" t="s">
        <v>40556</v>
      </c>
      <c r="I7890" t="s">
        <v>40558</v>
      </c>
      <c r="J7890" t="s">
        <v>38780</v>
      </c>
      <c r="K7890" t="s">
        <v>25173</v>
      </c>
      <c r="L7890" t="s">
        <v>40559</v>
      </c>
      <c r="M7890" t="s">
        <v>40560</v>
      </c>
      <c r="N7890" t="s">
        <v>40561</v>
      </c>
    </row>
    <row r="7891" spans="1:16" x14ac:dyDescent="0.2">
      <c r="A7891" t="s">
        <v>38939</v>
      </c>
      <c r="B7891" t="s">
        <v>28087</v>
      </c>
      <c r="C7891" s="1">
        <v>37743</v>
      </c>
      <c r="D7891" t="s">
        <v>65</v>
      </c>
      <c r="E7891" t="s">
        <v>25336</v>
      </c>
      <c r="F7891" t="s">
        <v>25337</v>
      </c>
      <c r="G7891" t="s">
        <v>25171</v>
      </c>
      <c r="H7891" t="s">
        <v>38939</v>
      </c>
      <c r="I7891" t="s">
        <v>25155</v>
      </c>
      <c r="J7891" t="s">
        <v>38780</v>
      </c>
      <c r="K7891" t="s">
        <v>25173</v>
      </c>
      <c r="L7891" t="s">
        <v>29168</v>
      </c>
      <c r="N7891" t="s">
        <v>30692</v>
      </c>
      <c r="P7891" t="s">
        <v>38940</v>
      </c>
    </row>
    <row r="7892" spans="1:16" x14ac:dyDescent="0.2">
      <c r="A7892" t="s">
        <v>43474</v>
      </c>
      <c r="B7892" t="s">
        <v>43475</v>
      </c>
      <c r="C7892" s="1">
        <v>41004</v>
      </c>
      <c r="D7892" t="s">
        <v>65</v>
      </c>
      <c r="E7892" t="s">
        <v>246</v>
      </c>
      <c r="F7892" t="s">
        <v>247</v>
      </c>
      <c r="G7892" t="s">
        <v>127</v>
      </c>
      <c r="H7892" t="s">
        <v>43474</v>
      </c>
      <c r="I7892" t="s">
        <v>43476</v>
      </c>
      <c r="J7892" t="s">
        <v>43477</v>
      </c>
      <c r="K7892" t="s">
        <v>703</v>
      </c>
      <c r="O7892" t="s">
        <v>94</v>
      </c>
    </row>
    <row r="7893" spans="1:16" x14ac:dyDescent="0.2">
      <c r="A7893" t="s">
        <v>47215</v>
      </c>
      <c r="B7893" t="s">
        <v>47216</v>
      </c>
      <c r="C7893" s="1">
        <v>43340</v>
      </c>
      <c r="D7893" t="s">
        <v>65</v>
      </c>
      <c r="E7893" t="s">
        <v>46195</v>
      </c>
      <c r="F7893" t="s">
        <v>46196</v>
      </c>
      <c r="G7893" t="s">
        <v>127</v>
      </c>
      <c r="H7893" t="s">
        <v>47215</v>
      </c>
      <c r="I7893" t="s">
        <v>47217</v>
      </c>
      <c r="J7893" t="s">
        <v>47218</v>
      </c>
      <c r="K7893" t="s">
        <v>703</v>
      </c>
      <c r="L7893" t="s">
        <v>47219</v>
      </c>
      <c r="M7893" t="s">
        <v>47220</v>
      </c>
      <c r="N7893" t="s">
        <v>47202</v>
      </c>
      <c r="O7893" t="s">
        <v>153</v>
      </c>
      <c r="P7893" t="s">
        <v>44297</v>
      </c>
    </row>
    <row r="7894" spans="1:16" x14ac:dyDescent="0.2">
      <c r="A7894" t="s">
        <v>43660</v>
      </c>
      <c r="B7894" t="s">
        <v>43661</v>
      </c>
      <c r="C7894" s="1">
        <v>37796</v>
      </c>
      <c r="D7894" t="s">
        <v>65</v>
      </c>
      <c r="E7894" t="s">
        <v>337</v>
      </c>
      <c r="F7894" t="s">
        <v>338</v>
      </c>
      <c r="G7894" t="s">
        <v>127</v>
      </c>
      <c r="H7894" t="s">
        <v>43660</v>
      </c>
      <c r="I7894" t="s">
        <v>43662</v>
      </c>
      <c r="J7894" t="s">
        <v>43663</v>
      </c>
      <c r="K7894" t="s">
        <v>735</v>
      </c>
      <c r="M7894" t="s">
        <v>43664</v>
      </c>
      <c r="N7894" t="s">
        <v>43665</v>
      </c>
      <c r="O7894" t="s">
        <v>94</v>
      </c>
      <c r="P7894">
        <v>41952</v>
      </c>
    </row>
    <row r="7895" spans="1:16" x14ac:dyDescent="0.2">
      <c r="A7895" t="s">
        <v>43503</v>
      </c>
      <c r="B7895" t="s">
        <v>43504</v>
      </c>
      <c r="C7895" s="1">
        <v>42425</v>
      </c>
      <c r="D7895" t="s">
        <v>65</v>
      </c>
      <c r="E7895" t="s">
        <v>475</v>
      </c>
      <c r="F7895" t="s">
        <v>476</v>
      </c>
      <c r="G7895" t="s">
        <v>127</v>
      </c>
      <c r="H7895" t="s">
        <v>43503</v>
      </c>
      <c r="I7895" t="s">
        <v>43505</v>
      </c>
      <c r="J7895" t="s">
        <v>43506</v>
      </c>
      <c r="K7895" t="s">
        <v>703</v>
      </c>
      <c r="L7895" t="s">
        <v>347</v>
      </c>
      <c r="M7895" t="s">
        <v>43507</v>
      </c>
      <c r="N7895" t="s">
        <v>43508</v>
      </c>
      <c r="O7895" t="s">
        <v>94</v>
      </c>
    </row>
    <row r="7896" spans="1:16" x14ac:dyDescent="0.2">
      <c r="A7896" t="s">
        <v>758</v>
      </c>
      <c r="B7896" t="s">
        <v>757</v>
      </c>
      <c r="C7896" s="1">
        <v>37022</v>
      </c>
      <c r="D7896" t="s">
        <v>65</v>
      </c>
      <c r="E7896" t="s">
        <v>553</v>
      </c>
      <c r="F7896" t="s">
        <v>554</v>
      </c>
      <c r="G7896" t="s">
        <v>127</v>
      </c>
      <c r="H7896" t="s">
        <v>758</v>
      </c>
      <c r="I7896" t="s">
        <v>759</v>
      </c>
      <c r="J7896" t="s">
        <v>760</v>
      </c>
      <c r="K7896" t="s">
        <v>703</v>
      </c>
      <c r="M7896" t="s">
        <v>761</v>
      </c>
      <c r="N7896" t="s">
        <v>555</v>
      </c>
      <c r="O7896" t="s">
        <v>153</v>
      </c>
      <c r="P7896" t="s">
        <v>117</v>
      </c>
    </row>
    <row r="7897" spans="1:16" x14ac:dyDescent="0.2">
      <c r="A7897" t="s">
        <v>48228</v>
      </c>
      <c r="B7897" t="s">
        <v>23540</v>
      </c>
      <c r="C7897" s="1">
        <v>37055</v>
      </c>
      <c r="E7897" t="s">
        <v>544</v>
      </c>
      <c r="F7897" t="s">
        <v>42422</v>
      </c>
      <c r="G7897" t="s">
        <v>127</v>
      </c>
      <c r="H7897" t="s">
        <v>48228</v>
      </c>
      <c r="I7897" t="s">
        <v>23541</v>
      </c>
      <c r="J7897" t="s">
        <v>23542</v>
      </c>
      <c r="K7897" t="s">
        <v>703</v>
      </c>
      <c r="M7897" t="s">
        <v>23543</v>
      </c>
      <c r="N7897" t="s">
        <v>474</v>
      </c>
      <c r="O7897" t="s">
        <v>94</v>
      </c>
      <c r="P7897" t="s">
        <v>48229</v>
      </c>
    </row>
    <row r="7898" spans="1:16" x14ac:dyDescent="0.2">
      <c r="A7898" t="s">
        <v>25008</v>
      </c>
      <c r="B7898" t="s">
        <v>25007</v>
      </c>
      <c r="C7898" s="1">
        <v>42473</v>
      </c>
      <c r="D7898" t="s">
        <v>65</v>
      </c>
      <c r="E7898" t="s">
        <v>70</v>
      </c>
      <c r="G7898" t="s">
        <v>127</v>
      </c>
      <c r="H7898" t="s">
        <v>25008</v>
      </c>
      <c r="I7898" t="s">
        <v>25009</v>
      </c>
      <c r="J7898" t="s">
        <v>25010</v>
      </c>
      <c r="K7898" t="s">
        <v>735</v>
      </c>
      <c r="L7898" t="s">
        <v>115</v>
      </c>
      <c r="M7898" t="s">
        <v>25011</v>
      </c>
      <c r="N7898" t="s">
        <v>25012</v>
      </c>
      <c r="O7898" t="s">
        <v>153</v>
      </c>
      <c r="P7898" t="s">
        <v>117</v>
      </c>
    </row>
    <row r="7899" spans="1:16" x14ac:dyDescent="0.2">
      <c r="A7899" t="s">
        <v>14635</v>
      </c>
      <c r="B7899" t="s">
        <v>14634</v>
      </c>
      <c r="C7899" s="1">
        <v>42468</v>
      </c>
      <c r="D7899" t="s">
        <v>65</v>
      </c>
      <c r="E7899" t="s">
        <v>205</v>
      </c>
      <c r="F7899" t="s">
        <v>206</v>
      </c>
      <c r="G7899" t="s">
        <v>127</v>
      </c>
      <c r="H7899" t="s">
        <v>14635</v>
      </c>
      <c r="I7899" t="s">
        <v>14636</v>
      </c>
      <c r="J7899" t="s">
        <v>14637</v>
      </c>
      <c r="K7899" t="s">
        <v>735</v>
      </c>
      <c r="M7899" t="s">
        <v>14638</v>
      </c>
      <c r="N7899" t="s">
        <v>14639</v>
      </c>
      <c r="O7899" t="s">
        <v>153</v>
      </c>
    </row>
    <row r="7900" spans="1:16" x14ac:dyDescent="0.2">
      <c r="A7900" t="s">
        <v>10866</v>
      </c>
      <c r="B7900" t="s">
        <v>10865</v>
      </c>
      <c r="C7900" s="1">
        <v>37945</v>
      </c>
      <c r="D7900" t="s">
        <v>65</v>
      </c>
      <c r="E7900" t="s">
        <v>327</v>
      </c>
      <c r="F7900" t="s">
        <v>328</v>
      </c>
      <c r="G7900" t="s">
        <v>127</v>
      </c>
      <c r="H7900" t="s">
        <v>10866</v>
      </c>
      <c r="I7900" t="s">
        <v>10867</v>
      </c>
      <c r="J7900" t="s">
        <v>10868</v>
      </c>
      <c r="K7900" t="s">
        <v>93</v>
      </c>
      <c r="L7900" t="s">
        <v>115</v>
      </c>
      <c r="M7900" t="s">
        <v>7435</v>
      </c>
      <c r="N7900" t="s">
        <v>481</v>
      </c>
      <c r="O7900" t="s">
        <v>153</v>
      </c>
      <c r="P7900" t="s">
        <v>117</v>
      </c>
    </row>
    <row r="7901" spans="1:16" x14ac:dyDescent="0.2">
      <c r="A7901" t="s">
        <v>10870</v>
      </c>
      <c r="B7901" t="s">
        <v>10869</v>
      </c>
      <c r="C7901" s="1">
        <v>37945</v>
      </c>
      <c r="D7901" t="s">
        <v>65</v>
      </c>
      <c r="E7901" t="s">
        <v>327</v>
      </c>
      <c r="F7901" t="s">
        <v>328</v>
      </c>
      <c r="G7901" t="s">
        <v>127</v>
      </c>
      <c r="H7901" t="s">
        <v>10870</v>
      </c>
      <c r="I7901" t="s">
        <v>46460</v>
      </c>
      <c r="J7901" t="s">
        <v>10871</v>
      </c>
      <c r="K7901" t="s">
        <v>67</v>
      </c>
      <c r="M7901" t="s">
        <v>9940</v>
      </c>
      <c r="N7901" t="s">
        <v>46461</v>
      </c>
      <c r="O7901">
        <v>0</v>
      </c>
      <c r="P7901" t="s">
        <v>117</v>
      </c>
    </row>
    <row r="7902" spans="1:16" x14ac:dyDescent="0.2">
      <c r="A7902" t="s">
        <v>10873</v>
      </c>
      <c r="B7902" t="s">
        <v>10872</v>
      </c>
      <c r="C7902" s="1">
        <v>37945</v>
      </c>
      <c r="D7902" t="s">
        <v>65</v>
      </c>
      <c r="E7902" t="s">
        <v>327</v>
      </c>
      <c r="F7902" t="s">
        <v>328</v>
      </c>
      <c r="G7902" t="s">
        <v>127</v>
      </c>
      <c r="H7902" t="s">
        <v>10873</v>
      </c>
      <c r="I7902" t="s">
        <v>10874</v>
      </c>
      <c r="J7902" t="s">
        <v>10875</v>
      </c>
      <c r="K7902" t="s">
        <v>86</v>
      </c>
      <c r="L7902" t="s">
        <v>115</v>
      </c>
      <c r="M7902" t="s">
        <v>9646</v>
      </c>
      <c r="N7902" t="s">
        <v>481</v>
      </c>
      <c r="O7902">
        <v>0</v>
      </c>
      <c r="P7902" t="s">
        <v>117</v>
      </c>
    </row>
    <row r="7903" spans="1:16" x14ac:dyDescent="0.2">
      <c r="A7903" t="s">
        <v>33081</v>
      </c>
      <c r="B7903" t="s">
        <v>33080</v>
      </c>
      <c r="C7903" s="1">
        <v>43018</v>
      </c>
      <c r="D7903" t="s">
        <v>65</v>
      </c>
      <c r="E7903" t="s">
        <v>170</v>
      </c>
      <c r="F7903" t="s">
        <v>171</v>
      </c>
      <c r="G7903" t="s">
        <v>25209</v>
      </c>
      <c r="H7903" t="s">
        <v>33081</v>
      </c>
      <c r="I7903" t="s">
        <v>25155</v>
      </c>
      <c r="J7903" t="s">
        <v>34362</v>
      </c>
      <c r="K7903" t="s">
        <v>25156</v>
      </c>
      <c r="L7903" t="s">
        <v>33082</v>
      </c>
      <c r="M7903" t="s">
        <v>31714</v>
      </c>
      <c r="N7903" t="s">
        <v>33083</v>
      </c>
    </row>
    <row r="7904" spans="1:16" x14ac:dyDescent="0.2">
      <c r="A7904" t="s">
        <v>29444</v>
      </c>
      <c r="B7904" t="s">
        <v>29443</v>
      </c>
      <c r="C7904" s="1">
        <v>41983</v>
      </c>
      <c r="D7904" t="s">
        <v>65</v>
      </c>
      <c r="E7904" t="s">
        <v>25526</v>
      </c>
      <c r="F7904" t="s">
        <v>25527</v>
      </c>
      <c r="G7904" t="s">
        <v>25160</v>
      </c>
      <c r="H7904" t="s">
        <v>29444</v>
      </c>
      <c r="I7904" t="s">
        <v>29445</v>
      </c>
      <c r="J7904" t="s">
        <v>34321</v>
      </c>
      <c r="K7904" t="s">
        <v>25215</v>
      </c>
      <c r="L7904" t="s">
        <v>29446</v>
      </c>
      <c r="M7904" t="s">
        <v>34322</v>
      </c>
      <c r="N7904" t="s">
        <v>29447</v>
      </c>
      <c r="P7904" t="s">
        <v>29448</v>
      </c>
    </row>
    <row r="7905" spans="1:16" x14ac:dyDescent="0.2">
      <c r="A7905" t="s">
        <v>3645</v>
      </c>
      <c r="B7905" t="s">
        <v>3644</v>
      </c>
      <c r="C7905" s="1">
        <v>40164</v>
      </c>
      <c r="D7905" t="s">
        <v>65</v>
      </c>
      <c r="E7905" t="s">
        <v>151</v>
      </c>
      <c r="F7905" t="s">
        <v>152</v>
      </c>
      <c r="G7905" t="s">
        <v>133</v>
      </c>
      <c r="H7905" t="s">
        <v>3645</v>
      </c>
      <c r="I7905" t="s">
        <v>3646</v>
      </c>
      <c r="J7905" t="s">
        <v>3647</v>
      </c>
      <c r="K7905" t="s">
        <v>93</v>
      </c>
      <c r="M7905" t="s">
        <v>194</v>
      </c>
      <c r="N7905" t="s">
        <v>756</v>
      </c>
      <c r="O7905" t="s">
        <v>94</v>
      </c>
      <c r="P7905" t="s">
        <v>117</v>
      </c>
    </row>
    <row r="7906" spans="1:16" x14ac:dyDescent="0.2">
      <c r="A7906" t="s">
        <v>4932</v>
      </c>
      <c r="B7906" t="s">
        <v>4931</v>
      </c>
      <c r="C7906" s="1">
        <v>41864</v>
      </c>
      <c r="D7906" t="s">
        <v>65</v>
      </c>
      <c r="E7906" t="s">
        <v>618</v>
      </c>
      <c r="F7906" t="s">
        <v>619</v>
      </c>
      <c r="G7906" t="s">
        <v>133</v>
      </c>
      <c r="H7906" t="s">
        <v>4932</v>
      </c>
      <c r="I7906" t="s">
        <v>4920</v>
      </c>
      <c r="J7906" t="s">
        <v>4933</v>
      </c>
      <c r="K7906" t="s">
        <v>240</v>
      </c>
      <c r="L7906" t="s">
        <v>115</v>
      </c>
      <c r="M7906" t="s">
        <v>408</v>
      </c>
      <c r="N7906" t="s">
        <v>620</v>
      </c>
      <c r="O7906" t="s">
        <v>94</v>
      </c>
      <c r="P7906" t="s">
        <v>192</v>
      </c>
    </row>
    <row r="7907" spans="1:16" x14ac:dyDescent="0.2">
      <c r="A7907" t="s">
        <v>6241</v>
      </c>
      <c r="B7907" t="s">
        <v>6240</v>
      </c>
      <c r="C7907" s="1">
        <v>42486</v>
      </c>
      <c r="D7907" t="s">
        <v>65</v>
      </c>
      <c r="E7907" t="s">
        <v>546</v>
      </c>
      <c r="F7907" t="s">
        <v>547</v>
      </c>
      <c r="G7907" t="s">
        <v>41468</v>
      </c>
      <c r="H7907" t="s">
        <v>6241</v>
      </c>
      <c r="I7907" t="s">
        <v>6242</v>
      </c>
      <c r="J7907" t="s">
        <v>6243</v>
      </c>
      <c r="K7907" t="s">
        <v>93</v>
      </c>
      <c r="L7907" t="s">
        <v>115</v>
      </c>
      <c r="M7907" t="s">
        <v>5773</v>
      </c>
      <c r="N7907" t="s">
        <v>6244</v>
      </c>
      <c r="O7907" t="s">
        <v>94</v>
      </c>
    </row>
    <row r="7908" spans="1:16" x14ac:dyDescent="0.2">
      <c r="A7908" t="s">
        <v>3851</v>
      </c>
      <c r="B7908" t="s">
        <v>3850</v>
      </c>
      <c r="C7908" s="1">
        <v>41682</v>
      </c>
      <c r="D7908" t="s">
        <v>65</v>
      </c>
      <c r="E7908" t="s">
        <v>1552</v>
      </c>
      <c r="F7908" t="s">
        <v>1553</v>
      </c>
      <c r="G7908" t="s">
        <v>133</v>
      </c>
      <c r="H7908" t="s">
        <v>3851</v>
      </c>
      <c r="I7908" t="s">
        <v>3852</v>
      </c>
      <c r="J7908" t="s">
        <v>3647</v>
      </c>
      <c r="K7908" t="s">
        <v>2091</v>
      </c>
      <c r="M7908" t="s">
        <v>194</v>
      </c>
      <c r="N7908" t="s">
        <v>1730</v>
      </c>
      <c r="O7908" t="s">
        <v>94</v>
      </c>
      <c r="P7908" t="s">
        <v>117</v>
      </c>
    </row>
    <row r="7909" spans="1:16" x14ac:dyDescent="0.2">
      <c r="A7909" t="s">
        <v>4105</v>
      </c>
      <c r="B7909" t="s">
        <v>4104</v>
      </c>
      <c r="C7909" s="1">
        <v>42277</v>
      </c>
      <c r="D7909" t="s">
        <v>65</v>
      </c>
      <c r="E7909" t="s">
        <v>70</v>
      </c>
      <c r="G7909" t="s">
        <v>133</v>
      </c>
      <c r="H7909" t="s">
        <v>4105</v>
      </c>
      <c r="I7909" t="s">
        <v>3679</v>
      </c>
      <c r="J7909" t="s">
        <v>4106</v>
      </c>
      <c r="K7909" t="s">
        <v>240</v>
      </c>
      <c r="M7909" t="s">
        <v>408</v>
      </c>
      <c r="N7909" t="s">
        <v>4107</v>
      </c>
      <c r="O7909" t="s">
        <v>94</v>
      </c>
      <c r="P7909" t="s">
        <v>323</v>
      </c>
    </row>
    <row r="7910" spans="1:16" x14ac:dyDescent="0.2">
      <c r="A7910" t="s">
        <v>3649</v>
      </c>
      <c r="B7910" t="s">
        <v>3648</v>
      </c>
      <c r="C7910" s="1">
        <v>40197</v>
      </c>
      <c r="D7910" t="s">
        <v>65</v>
      </c>
      <c r="E7910" t="s">
        <v>151</v>
      </c>
      <c r="F7910" t="s">
        <v>152</v>
      </c>
      <c r="G7910" t="s">
        <v>133</v>
      </c>
      <c r="H7910" t="s">
        <v>3649</v>
      </c>
      <c r="I7910" t="s">
        <v>3650</v>
      </c>
      <c r="J7910" t="s">
        <v>3651</v>
      </c>
      <c r="K7910" t="s">
        <v>93</v>
      </c>
      <c r="M7910" t="s">
        <v>194</v>
      </c>
      <c r="N7910" t="s">
        <v>756</v>
      </c>
      <c r="O7910" t="s">
        <v>94</v>
      </c>
      <c r="P7910" t="s">
        <v>117</v>
      </c>
    </row>
    <row r="7911" spans="1:16" x14ac:dyDescent="0.2">
      <c r="A7911" t="s">
        <v>6204</v>
      </c>
      <c r="B7911" t="s">
        <v>6203</v>
      </c>
      <c r="C7911" s="1">
        <v>42033</v>
      </c>
      <c r="D7911" t="s">
        <v>65</v>
      </c>
      <c r="E7911" t="s">
        <v>512</v>
      </c>
      <c r="F7911" t="s">
        <v>513</v>
      </c>
      <c r="G7911" t="s">
        <v>133</v>
      </c>
      <c r="H7911" t="s">
        <v>6204</v>
      </c>
      <c r="I7911" t="s">
        <v>514</v>
      </c>
      <c r="J7911" t="s">
        <v>6205</v>
      </c>
      <c r="K7911" t="s">
        <v>93</v>
      </c>
      <c r="M7911" t="s">
        <v>221</v>
      </c>
      <c r="N7911" t="s">
        <v>6206</v>
      </c>
      <c r="O7911" t="s">
        <v>94</v>
      </c>
      <c r="P7911" t="s">
        <v>192</v>
      </c>
    </row>
    <row r="7912" spans="1:16" x14ac:dyDescent="0.2">
      <c r="A7912" t="s">
        <v>44742</v>
      </c>
      <c r="B7912" t="s">
        <v>44743</v>
      </c>
      <c r="C7912" s="1">
        <v>43409</v>
      </c>
      <c r="D7912" t="s">
        <v>65</v>
      </c>
      <c r="E7912" t="s">
        <v>3773</v>
      </c>
      <c r="F7912" t="s">
        <v>3774</v>
      </c>
      <c r="G7912" t="s">
        <v>2988</v>
      </c>
      <c r="H7912" t="s">
        <v>44742</v>
      </c>
      <c r="I7912" t="s">
        <v>44744</v>
      </c>
      <c r="J7912" t="s">
        <v>44745</v>
      </c>
      <c r="K7912" t="s">
        <v>2091</v>
      </c>
      <c r="M7912" t="s">
        <v>44740</v>
      </c>
      <c r="N7912" t="s">
        <v>44746</v>
      </c>
      <c r="O7912" t="s">
        <v>94</v>
      </c>
    </row>
    <row r="7913" spans="1:16" x14ac:dyDescent="0.2">
      <c r="A7913" t="s">
        <v>51006</v>
      </c>
      <c r="B7913" t="s">
        <v>51007</v>
      </c>
      <c r="C7913" s="1">
        <v>43774</v>
      </c>
      <c r="D7913" t="s">
        <v>65</v>
      </c>
      <c r="E7913" t="s">
        <v>177</v>
      </c>
      <c r="F7913" t="s">
        <v>178</v>
      </c>
      <c r="G7913" t="s">
        <v>48401</v>
      </c>
      <c r="H7913" t="s">
        <v>51006</v>
      </c>
      <c r="I7913" t="s">
        <v>50988</v>
      </c>
      <c r="J7913" t="s">
        <v>51008</v>
      </c>
      <c r="K7913" t="s">
        <v>93</v>
      </c>
      <c r="L7913" t="s">
        <v>50990</v>
      </c>
      <c r="M7913" t="s">
        <v>194</v>
      </c>
      <c r="N7913" t="s">
        <v>403</v>
      </c>
      <c r="O7913" t="s">
        <v>50914</v>
      </c>
      <c r="P7913" t="s">
        <v>51009</v>
      </c>
    </row>
    <row r="7914" spans="1:16" x14ac:dyDescent="0.2">
      <c r="A7914" t="s">
        <v>51084</v>
      </c>
      <c r="B7914" t="s">
        <v>51085</v>
      </c>
      <c r="C7914" s="1">
        <v>43794</v>
      </c>
      <c r="D7914" t="s">
        <v>65</v>
      </c>
      <c r="E7914" t="s">
        <v>177</v>
      </c>
      <c r="F7914" t="s">
        <v>178</v>
      </c>
      <c r="G7914" t="s">
        <v>48401</v>
      </c>
      <c r="H7914" t="s">
        <v>51084</v>
      </c>
      <c r="I7914" t="s">
        <v>49329</v>
      </c>
      <c r="J7914" t="s">
        <v>51086</v>
      </c>
      <c r="K7914" t="s">
        <v>93</v>
      </c>
      <c r="L7914" t="s">
        <v>50964</v>
      </c>
      <c r="M7914" t="s">
        <v>194</v>
      </c>
      <c r="N7914" t="s">
        <v>403</v>
      </c>
      <c r="O7914" t="s">
        <v>50914</v>
      </c>
      <c r="P7914" t="s">
        <v>51024</v>
      </c>
    </row>
    <row r="7915" spans="1:16" x14ac:dyDescent="0.2">
      <c r="A7915" t="s">
        <v>51025</v>
      </c>
      <c r="B7915" t="s">
        <v>51026</v>
      </c>
      <c r="C7915" s="1">
        <v>43774</v>
      </c>
      <c r="D7915" t="s">
        <v>65</v>
      </c>
      <c r="E7915" t="s">
        <v>177</v>
      </c>
      <c r="F7915" t="s">
        <v>178</v>
      </c>
      <c r="G7915" t="s">
        <v>48401</v>
      </c>
      <c r="H7915" t="s">
        <v>51025</v>
      </c>
      <c r="I7915" t="s">
        <v>49329</v>
      </c>
      <c r="J7915" t="s">
        <v>51027</v>
      </c>
      <c r="K7915" t="s">
        <v>93</v>
      </c>
      <c r="L7915" t="s">
        <v>50964</v>
      </c>
      <c r="M7915" t="s">
        <v>194</v>
      </c>
      <c r="N7915" t="s">
        <v>403</v>
      </c>
      <c r="O7915" t="s">
        <v>50914</v>
      </c>
      <c r="P7915" t="s">
        <v>51024</v>
      </c>
    </row>
    <row r="7916" spans="1:16" x14ac:dyDescent="0.2">
      <c r="A7916" t="s">
        <v>5968</v>
      </c>
      <c r="B7916" t="s">
        <v>5967</v>
      </c>
      <c r="C7916" s="1">
        <v>42800</v>
      </c>
      <c r="D7916" t="s">
        <v>65</v>
      </c>
      <c r="E7916" t="s">
        <v>5390</v>
      </c>
      <c r="F7916" t="s">
        <v>5391</v>
      </c>
      <c r="G7916" t="s">
        <v>127</v>
      </c>
      <c r="H7916" t="s">
        <v>5968</v>
      </c>
      <c r="I7916" t="s">
        <v>5969</v>
      </c>
      <c r="J7916" t="s">
        <v>5970</v>
      </c>
      <c r="K7916" t="s">
        <v>93</v>
      </c>
      <c r="M7916" t="s">
        <v>5636</v>
      </c>
      <c r="N7916" t="s">
        <v>5971</v>
      </c>
      <c r="O7916" t="s">
        <v>94</v>
      </c>
    </row>
    <row r="7917" spans="1:16" x14ac:dyDescent="0.2">
      <c r="A7917" t="s">
        <v>30306</v>
      </c>
      <c r="B7917" t="s">
        <v>32772</v>
      </c>
      <c r="C7917" s="1">
        <v>42349</v>
      </c>
      <c r="D7917" t="s">
        <v>65</v>
      </c>
      <c r="E7917" t="s">
        <v>14577</v>
      </c>
      <c r="F7917" t="s">
        <v>14578</v>
      </c>
      <c r="G7917" t="s">
        <v>25153</v>
      </c>
      <c r="H7917" t="s">
        <v>30306</v>
      </c>
      <c r="I7917" t="s">
        <v>25155</v>
      </c>
      <c r="J7917" t="s">
        <v>36034</v>
      </c>
      <c r="K7917" t="s">
        <v>25156</v>
      </c>
      <c r="L7917" t="s">
        <v>25523</v>
      </c>
      <c r="M7917" t="s">
        <v>30487</v>
      </c>
      <c r="N7917" t="s">
        <v>36035</v>
      </c>
    </row>
    <row r="7918" spans="1:16" x14ac:dyDescent="0.2">
      <c r="A7918" t="s">
        <v>44363</v>
      </c>
      <c r="B7918" t="s">
        <v>44364</v>
      </c>
      <c r="C7918" s="1">
        <v>43431</v>
      </c>
      <c r="D7918" t="s">
        <v>65</v>
      </c>
      <c r="E7918" t="s">
        <v>843</v>
      </c>
      <c r="F7918" t="s">
        <v>844</v>
      </c>
      <c r="G7918" t="s">
        <v>2988</v>
      </c>
      <c r="H7918" t="s">
        <v>44363</v>
      </c>
      <c r="I7918" t="s">
        <v>44340</v>
      </c>
      <c r="K7918" t="s">
        <v>1921</v>
      </c>
      <c r="N7918" t="s">
        <v>44072</v>
      </c>
      <c r="O7918" t="s">
        <v>94</v>
      </c>
    </row>
    <row r="7919" spans="1:16" x14ac:dyDescent="0.2">
      <c r="A7919" t="s">
        <v>44360</v>
      </c>
      <c r="B7919" t="s">
        <v>44361</v>
      </c>
      <c r="C7919" s="1">
        <v>43431</v>
      </c>
      <c r="D7919" t="s">
        <v>65</v>
      </c>
      <c r="E7919" t="s">
        <v>843</v>
      </c>
      <c r="F7919" t="s">
        <v>844</v>
      </c>
      <c r="G7919" t="s">
        <v>2988</v>
      </c>
      <c r="H7919" t="s">
        <v>44360</v>
      </c>
      <c r="I7919" t="s">
        <v>44340</v>
      </c>
      <c r="J7919" t="s">
        <v>44362</v>
      </c>
      <c r="K7919" t="s">
        <v>1921</v>
      </c>
      <c r="O7919" t="s">
        <v>94</v>
      </c>
    </row>
    <row r="7920" spans="1:16" x14ac:dyDescent="0.2">
      <c r="A7920" t="s">
        <v>21925</v>
      </c>
      <c r="B7920" t="s">
        <v>21924</v>
      </c>
      <c r="C7920" s="1">
        <v>40185</v>
      </c>
      <c r="D7920" t="s">
        <v>65</v>
      </c>
      <c r="E7920" t="s">
        <v>290</v>
      </c>
      <c r="F7920" t="s">
        <v>291</v>
      </c>
      <c r="G7920" t="s">
        <v>143</v>
      </c>
      <c r="H7920" t="s">
        <v>21925</v>
      </c>
      <c r="I7920" t="s">
        <v>21926</v>
      </c>
      <c r="J7920" t="s">
        <v>21927</v>
      </c>
      <c r="K7920" t="s">
        <v>160</v>
      </c>
      <c r="M7920" t="s">
        <v>597</v>
      </c>
      <c r="N7920" t="s">
        <v>357</v>
      </c>
      <c r="O7920" t="s">
        <v>153</v>
      </c>
      <c r="P7920" t="s">
        <v>117</v>
      </c>
    </row>
    <row r="7921" spans="1:16" x14ac:dyDescent="0.2">
      <c r="A7921" t="s">
        <v>48525</v>
      </c>
      <c r="B7921" t="s">
        <v>48526</v>
      </c>
      <c r="C7921" s="1">
        <v>43693</v>
      </c>
      <c r="D7921" t="s">
        <v>65</v>
      </c>
      <c r="E7921" t="s">
        <v>265</v>
      </c>
      <c r="F7921" t="s">
        <v>266</v>
      </c>
      <c r="G7921" t="s">
        <v>48401</v>
      </c>
      <c r="H7921" t="s">
        <v>48525</v>
      </c>
      <c r="I7921" t="s">
        <v>45060</v>
      </c>
      <c r="J7921" t="s">
        <v>48527</v>
      </c>
      <c r="K7921" t="s">
        <v>2091</v>
      </c>
      <c r="M7921" t="s">
        <v>404</v>
      </c>
      <c r="N7921" t="s">
        <v>48528</v>
      </c>
      <c r="O7921">
        <v>0</v>
      </c>
      <c r="P7921" t="s">
        <v>48524</v>
      </c>
    </row>
    <row r="7922" spans="1:16" x14ac:dyDescent="0.2">
      <c r="A7922" t="s">
        <v>51172</v>
      </c>
      <c r="B7922" t="s">
        <v>51173</v>
      </c>
      <c r="C7922" s="1">
        <v>43921</v>
      </c>
      <c r="D7922" t="s">
        <v>65</v>
      </c>
      <c r="E7922" t="s">
        <v>265</v>
      </c>
      <c r="F7922" t="s">
        <v>266</v>
      </c>
      <c r="G7922" t="s">
        <v>48401</v>
      </c>
      <c r="H7922" t="s">
        <v>51172</v>
      </c>
      <c r="I7922" t="s">
        <v>48937</v>
      </c>
      <c r="J7922" t="s">
        <v>51174</v>
      </c>
      <c r="K7922" t="s">
        <v>2091</v>
      </c>
      <c r="L7922" t="s">
        <v>51175</v>
      </c>
      <c r="M7922" t="s">
        <v>404</v>
      </c>
      <c r="N7922" t="s">
        <v>4485</v>
      </c>
      <c r="O7922" t="s">
        <v>50914</v>
      </c>
      <c r="P7922" t="s">
        <v>51176</v>
      </c>
    </row>
    <row r="7923" spans="1:16" x14ac:dyDescent="0.2">
      <c r="A7923" t="s">
        <v>23162</v>
      </c>
      <c r="B7923" t="s">
        <v>23161</v>
      </c>
      <c r="C7923" s="1">
        <v>33546</v>
      </c>
      <c r="D7923" t="s">
        <v>65</v>
      </c>
      <c r="E7923" t="s">
        <v>226</v>
      </c>
      <c r="F7923" t="s">
        <v>227</v>
      </c>
      <c r="G7923" t="s">
        <v>127</v>
      </c>
      <c r="H7923" t="s">
        <v>23162</v>
      </c>
      <c r="I7923" t="s">
        <v>23163</v>
      </c>
      <c r="J7923" t="s">
        <v>23164</v>
      </c>
      <c r="K7923" t="s">
        <v>160</v>
      </c>
      <c r="M7923" t="s">
        <v>23165</v>
      </c>
      <c r="N7923" t="s">
        <v>650</v>
      </c>
      <c r="O7923" t="s">
        <v>153</v>
      </c>
    </row>
    <row r="7924" spans="1:16" x14ac:dyDescent="0.2">
      <c r="A7924" t="s">
        <v>15556</v>
      </c>
      <c r="B7924" t="s">
        <v>15555</v>
      </c>
      <c r="C7924" s="1">
        <v>41162</v>
      </c>
      <c r="D7924" t="s">
        <v>65</v>
      </c>
      <c r="E7924" t="s">
        <v>205</v>
      </c>
      <c r="F7924" t="s">
        <v>206</v>
      </c>
      <c r="G7924" t="s">
        <v>127</v>
      </c>
      <c r="H7924" t="s">
        <v>15556</v>
      </c>
      <c r="I7924" t="s">
        <v>15557</v>
      </c>
      <c r="J7924" t="s">
        <v>15558</v>
      </c>
      <c r="K7924" t="s">
        <v>93</v>
      </c>
      <c r="M7924" t="s">
        <v>15559</v>
      </c>
      <c r="N7924" t="s">
        <v>250</v>
      </c>
      <c r="O7924" t="s">
        <v>153</v>
      </c>
      <c r="P7924" t="s">
        <v>117</v>
      </c>
    </row>
    <row r="7925" spans="1:16" x14ac:dyDescent="0.2">
      <c r="A7925" t="s">
        <v>45198</v>
      </c>
      <c r="B7925" t="s">
        <v>45199</v>
      </c>
      <c r="C7925" s="1">
        <v>43182</v>
      </c>
      <c r="D7925" t="s">
        <v>65</v>
      </c>
      <c r="E7925" t="s">
        <v>173</v>
      </c>
      <c r="F7925" t="s">
        <v>174</v>
      </c>
      <c r="G7925" t="s">
        <v>127</v>
      </c>
      <c r="H7925" t="s">
        <v>45198</v>
      </c>
      <c r="I7925" t="s">
        <v>45200</v>
      </c>
      <c r="J7925" t="s">
        <v>45201</v>
      </c>
      <c r="K7925" t="s">
        <v>111</v>
      </c>
      <c r="M7925" t="s">
        <v>643</v>
      </c>
      <c r="N7925" t="s">
        <v>45202</v>
      </c>
      <c r="O7925" t="s">
        <v>153</v>
      </c>
    </row>
    <row r="7926" spans="1:16" x14ac:dyDescent="0.2">
      <c r="A7926" t="s">
        <v>4581</v>
      </c>
      <c r="B7926" t="s">
        <v>4580</v>
      </c>
      <c r="C7926" s="1">
        <v>41436</v>
      </c>
      <c r="D7926" t="s">
        <v>65</v>
      </c>
      <c r="E7926" t="s">
        <v>3773</v>
      </c>
      <c r="F7926" t="s">
        <v>3774</v>
      </c>
      <c r="G7926" t="s">
        <v>133</v>
      </c>
      <c r="H7926" t="s">
        <v>4581</v>
      </c>
      <c r="I7926" t="s">
        <v>3781</v>
      </c>
      <c r="J7926" t="s">
        <v>4582</v>
      </c>
      <c r="K7926" t="s">
        <v>240</v>
      </c>
      <c r="L7926" t="s">
        <v>347</v>
      </c>
      <c r="M7926" t="s">
        <v>404</v>
      </c>
      <c r="N7926" t="s">
        <v>3791</v>
      </c>
      <c r="O7926" t="s">
        <v>94</v>
      </c>
      <c r="P7926" t="s">
        <v>4583</v>
      </c>
    </row>
    <row r="7927" spans="1:16" x14ac:dyDescent="0.2">
      <c r="A7927" t="s">
        <v>4560</v>
      </c>
      <c r="B7927" t="s">
        <v>4559</v>
      </c>
      <c r="C7927" s="1">
        <v>41436</v>
      </c>
      <c r="D7927" t="s">
        <v>65</v>
      </c>
      <c r="E7927" t="s">
        <v>3773</v>
      </c>
      <c r="F7927" t="s">
        <v>3774</v>
      </c>
      <c r="G7927" t="s">
        <v>133</v>
      </c>
      <c r="H7927" t="s">
        <v>4560</v>
      </c>
      <c r="I7927" t="s">
        <v>4561</v>
      </c>
      <c r="J7927" t="s">
        <v>4562</v>
      </c>
      <c r="K7927" t="s">
        <v>240</v>
      </c>
      <c r="L7927" t="s">
        <v>347</v>
      </c>
      <c r="M7927" t="s">
        <v>404</v>
      </c>
      <c r="N7927" t="s">
        <v>3795</v>
      </c>
      <c r="O7927" t="s">
        <v>94</v>
      </c>
      <c r="P7927" t="s">
        <v>4563</v>
      </c>
    </row>
    <row r="7928" spans="1:16" x14ac:dyDescent="0.2">
      <c r="A7928" t="s">
        <v>51093</v>
      </c>
      <c r="B7928" t="s">
        <v>51094</v>
      </c>
      <c r="C7928" s="1">
        <v>43794</v>
      </c>
      <c r="D7928" t="s">
        <v>65</v>
      </c>
      <c r="E7928" t="s">
        <v>3773</v>
      </c>
      <c r="F7928" t="s">
        <v>3774</v>
      </c>
      <c r="G7928" t="s">
        <v>48401</v>
      </c>
      <c r="H7928" t="s">
        <v>51093</v>
      </c>
      <c r="I7928" t="s">
        <v>48937</v>
      </c>
      <c r="J7928" t="s">
        <v>51095</v>
      </c>
      <c r="K7928" t="s">
        <v>240</v>
      </c>
      <c r="L7928" t="s">
        <v>51090</v>
      </c>
      <c r="M7928" t="s">
        <v>404</v>
      </c>
      <c r="N7928" t="s">
        <v>51091</v>
      </c>
      <c r="O7928" t="s">
        <v>50914</v>
      </c>
      <c r="P7928" t="s">
        <v>51096</v>
      </c>
    </row>
    <row r="7929" spans="1:16" x14ac:dyDescent="0.2">
      <c r="A7929" t="s">
        <v>51087</v>
      </c>
      <c r="B7929" t="s">
        <v>51088</v>
      </c>
      <c r="C7929" s="1">
        <v>43794</v>
      </c>
      <c r="D7929" t="s">
        <v>65</v>
      </c>
      <c r="E7929" t="s">
        <v>3773</v>
      </c>
      <c r="F7929" t="s">
        <v>3774</v>
      </c>
      <c r="G7929" t="s">
        <v>48401</v>
      </c>
      <c r="H7929" t="s">
        <v>51087</v>
      </c>
      <c r="I7929" t="s">
        <v>48621</v>
      </c>
      <c r="J7929" t="s">
        <v>51089</v>
      </c>
      <c r="K7929" t="s">
        <v>240</v>
      </c>
      <c r="L7929" t="s">
        <v>51090</v>
      </c>
      <c r="M7929" t="s">
        <v>404</v>
      </c>
      <c r="N7929" t="s">
        <v>51091</v>
      </c>
      <c r="O7929" t="s">
        <v>50914</v>
      </c>
      <c r="P7929" t="s">
        <v>51092</v>
      </c>
    </row>
    <row r="7930" spans="1:16" x14ac:dyDescent="0.2">
      <c r="A7930" t="s">
        <v>4585</v>
      </c>
      <c r="B7930" t="s">
        <v>4584</v>
      </c>
      <c r="C7930" s="1">
        <v>41436</v>
      </c>
      <c r="D7930" t="s">
        <v>65</v>
      </c>
      <c r="E7930" t="s">
        <v>3773</v>
      </c>
      <c r="F7930" t="s">
        <v>3774</v>
      </c>
      <c r="G7930" t="s">
        <v>133</v>
      </c>
      <c r="H7930" t="s">
        <v>4585</v>
      </c>
      <c r="I7930" t="s">
        <v>4586</v>
      </c>
      <c r="J7930" t="s">
        <v>4587</v>
      </c>
      <c r="K7930" t="s">
        <v>240</v>
      </c>
      <c r="L7930" t="s">
        <v>347</v>
      </c>
      <c r="M7930" t="s">
        <v>404</v>
      </c>
      <c r="N7930" t="s">
        <v>4588</v>
      </c>
      <c r="O7930" t="s">
        <v>94</v>
      </c>
      <c r="P7930" t="s">
        <v>4589</v>
      </c>
    </row>
    <row r="7931" spans="1:16" x14ac:dyDescent="0.2">
      <c r="A7931" t="s">
        <v>4523</v>
      </c>
      <c r="B7931" t="s">
        <v>4522</v>
      </c>
      <c r="C7931" s="1">
        <v>41374</v>
      </c>
      <c r="D7931" t="s">
        <v>65</v>
      </c>
      <c r="E7931" t="s">
        <v>3773</v>
      </c>
      <c r="F7931" t="s">
        <v>3774</v>
      </c>
      <c r="G7931" t="s">
        <v>133</v>
      </c>
      <c r="H7931" t="s">
        <v>4523</v>
      </c>
      <c r="I7931" t="s">
        <v>4524</v>
      </c>
      <c r="J7931" t="s">
        <v>4525</v>
      </c>
      <c r="K7931" t="s">
        <v>240</v>
      </c>
      <c r="L7931" t="s">
        <v>347</v>
      </c>
      <c r="M7931" t="s">
        <v>404</v>
      </c>
      <c r="N7931" t="s">
        <v>4526</v>
      </c>
      <c r="O7931" t="s">
        <v>94</v>
      </c>
      <c r="P7931" t="s">
        <v>117</v>
      </c>
    </row>
    <row r="7932" spans="1:16" x14ac:dyDescent="0.2">
      <c r="A7932" t="s">
        <v>4528</v>
      </c>
      <c r="B7932" t="s">
        <v>4527</v>
      </c>
      <c r="C7932" s="1">
        <v>41436</v>
      </c>
      <c r="D7932" t="s">
        <v>65</v>
      </c>
      <c r="E7932" t="s">
        <v>3773</v>
      </c>
      <c r="F7932" t="s">
        <v>3774</v>
      </c>
      <c r="G7932" t="s">
        <v>133</v>
      </c>
      <c r="H7932" t="s">
        <v>4528</v>
      </c>
      <c r="I7932" t="s">
        <v>4524</v>
      </c>
      <c r="J7932" t="s">
        <v>4529</v>
      </c>
      <c r="K7932" t="s">
        <v>240</v>
      </c>
      <c r="L7932" t="s">
        <v>347</v>
      </c>
      <c r="M7932" t="s">
        <v>404</v>
      </c>
      <c r="N7932" t="s">
        <v>3783</v>
      </c>
      <c r="O7932" t="s">
        <v>94</v>
      </c>
      <c r="P7932" t="s">
        <v>117</v>
      </c>
    </row>
    <row r="7933" spans="1:16" x14ac:dyDescent="0.2">
      <c r="A7933" t="s">
        <v>51156</v>
      </c>
      <c r="B7933" t="s">
        <v>51157</v>
      </c>
      <c r="C7933" s="1">
        <v>43844</v>
      </c>
      <c r="D7933" t="s">
        <v>65</v>
      </c>
      <c r="E7933" t="s">
        <v>3773</v>
      </c>
      <c r="F7933" t="s">
        <v>3774</v>
      </c>
      <c r="G7933" t="s">
        <v>48401</v>
      </c>
      <c r="H7933" t="s">
        <v>51156</v>
      </c>
      <c r="I7933" t="s">
        <v>48621</v>
      </c>
      <c r="J7933" t="s">
        <v>51158</v>
      </c>
      <c r="K7933" t="s">
        <v>240</v>
      </c>
      <c r="L7933" t="s">
        <v>51159</v>
      </c>
      <c r="M7933" t="s">
        <v>404</v>
      </c>
      <c r="N7933" t="s">
        <v>51091</v>
      </c>
      <c r="O7933" t="s">
        <v>50914</v>
      </c>
      <c r="P7933" t="s">
        <v>51160</v>
      </c>
    </row>
    <row r="7934" spans="1:16" x14ac:dyDescent="0.2">
      <c r="A7934" t="s">
        <v>4419</v>
      </c>
      <c r="B7934" t="s">
        <v>4418</v>
      </c>
      <c r="C7934" s="1">
        <v>41192</v>
      </c>
      <c r="D7934" t="s">
        <v>65</v>
      </c>
      <c r="E7934" t="s">
        <v>155</v>
      </c>
      <c r="F7934" t="s">
        <v>156</v>
      </c>
      <c r="G7934" t="s">
        <v>127</v>
      </c>
      <c r="H7934" t="s">
        <v>4419</v>
      </c>
      <c r="I7934" t="s">
        <v>4420</v>
      </c>
      <c r="J7934" t="s">
        <v>4421</v>
      </c>
      <c r="K7934" t="s">
        <v>93</v>
      </c>
      <c r="M7934" t="s">
        <v>4422</v>
      </c>
      <c r="N7934" t="s">
        <v>4423</v>
      </c>
      <c r="O7934" t="s">
        <v>153</v>
      </c>
    </row>
    <row r="7935" spans="1:16" x14ac:dyDescent="0.2">
      <c r="A7935" t="s">
        <v>4424</v>
      </c>
      <c r="B7935" t="s">
        <v>4418</v>
      </c>
      <c r="C7935" s="1">
        <v>35648</v>
      </c>
      <c r="D7935" t="s">
        <v>65</v>
      </c>
      <c r="E7935" t="s">
        <v>155</v>
      </c>
      <c r="F7935" t="s">
        <v>156</v>
      </c>
      <c r="G7935" t="s">
        <v>133</v>
      </c>
      <c r="H7935" t="s">
        <v>4424</v>
      </c>
      <c r="I7935" t="s">
        <v>4425</v>
      </c>
      <c r="J7935" t="s">
        <v>4426</v>
      </c>
      <c r="K7935" t="s">
        <v>93</v>
      </c>
      <c r="L7935" t="s">
        <v>115</v>
      </c>
      <c r="M7935" t="s">
        <v>4427</v>
      </c>
      <c r="N7935" t="s">
        <v>4428</v>
      </c>
      <c r="O7935" t="s">
        <v>94</v>
      </c>
      <c r="P7935" t="s">
        <v>192</v>
      </c>
    </row>
    <row r="7936" spans="1:16" x14ac:dyDescent="0.2">
      <c r="A7936" t="s">
        <v>21758</v>
      </c>
      <c r="B7936" t="s">
        <v>21757</v>
      </c>
      <c r="C7936" s="1">
        <v>41135</v>
      </c>
      <c r="D7936" t="s">
        <v>65</v>
      </c>
      <c r="E7936" t="s">
        <v>645</v>
      </c>
      <c r="F7936" t="s">
        <v>646</v>
      </c>
      <c r="G7936" t="s">
        <v>143</v>
      </c>
      <c r="H7936" t="s">
        <v>21758</v>
      </c>
      <c r="I7936" t="s">
        <v>20707</v>
      </c>
      <c r="J7936" t="s">
        <v>21759</v>
      </c>
      <c r="K7936" t="s">
        <v>160</v>
      </c>
      <c r="M7936" t="s">
        <v>20709</v>
      </c>
      <c r="N7936" t="s">
        <v>47879</v>
      </c>
      <c r="O7936" t="s">
        <v>153</v>
      </c>
    </row>
    <row r="7937" spans="1:16" x14ac:dyDescent="0.2">
      <c r="A7937" t="s">
        <v>21705</v>
      </c>
      <c r="B7937" t="s">
        <v>21704</v>
      </c>
      <c r="C7937" s="1">
        <v>39889</v>
      </c>
      <c r="D7937" t="s">
        <v>65</v>
      </c>
      <c r="E7937" t="s">
        <v>70</v>
      </c>
      <c r="G7937" t="s">
        <v>143</v>
      </c>
      <c r="H7937" t="s">
        <v>21705</v>
      </c>
      <c r="I7937" t="s">
        <v>21706</v>
      </c>
      <c r="J7937" t="s">
        <v>21707</v>
      </c>
      <c r="K7937" t="s">
        <v>10165</v>
      </c>
      <c r="M7937" t="s">
        <v>7975</v>
      </c>
      <c r="N7937" t="s">
        <v>47743</v>
      </c>
      <c r="O7937" t="s">
        <v>153</v>
      </c>
      <c r="P7937" t="s">
        <v>192</v>
      </c>
    </row>
    <row r="7938" spans="1:16" x14ac:dyDescent="0.2">
      <c r="A7938" t="s">
        <v>21539</v>
      </c>
      <c r="B7938" t="s">
        <v>21538</v>
      </c>
      <c r="C7938" s="1">
        <v>38344</v>
      </c>
      <c r="D7938" t="s">
        <v>65</v>
      </c>
      <c r="E7938" t="s">
        <v>11337</v>
      </c>
      <c r="G7938" t="s">
        <v>143</v>
      </c>
      <c r="H7938" t="s">
        <v>21539</v>
      </c>
      <c r="I7938" t="s">
        <v>21540</v>
      </c>
      <c r="J7938" t="s">
        <v>21541</v>
      </c>
      <c r="K7938" t="s">
        <v>160</v>
      </c>
      <c r="M7938" t="s">
        <v>7975</v>
      </c>
      <c r="N7938" t="s">
        <v>21542</v>
      </c>
      <c r="O7938" t="s">
        <v>153</v>
      </c>
    </row>
    <row r="7939" spans="1:16" x14ac:dyDescent="0.2">
      <c r="A7939" t="s">
        <v>20706</v>
      </c>
      <c r="B7939" t="s">
        <v>20705</v>
      </c>
      <c r="C7939" s="1">
        <v>42682</v>
      </c>
      <c r="D7939" t="s">
        <v>65</v>
      </c>
      <c r="E7939" t="s">
        <v>645</v>
      </c>
      <c r="F7939" t="s">
        <v>646</v>
      </c>
      <c r="G7939" t="s">
        <v>143</v>
      </c>
      <c r="H7939" t="s">
        <v>20706</v>
      </c>
      <c r="I7939" t="s">
        <v>20707</v>
      </c>
      <c r="J7939" t="s">
        <v>20708</v>
      </c>
      <c r="K7939" t="s">
        <v>160</v>
      </c>
      <c r="M7939" t="s">
        <v>20709</v>
      </c>
      <c r="N7939" t="s">
        <v>47756</v>
      </c>
      <c r="O7939" t="s">
        <v>153</v>
      </c>
    </row>
    <row r="7940" spans="1:16" x14ac:dyDescent="0.2">
      <c r="A7940" t="s">
        <v>19813</v>
      </c>
      <c r="B7940" t="s">
        <v>19812</v>
      </c>
      <c r="C7940" s="1">
        <v>39855</v>
      </c>
      <c r="D7940" t="s">
        <v>65</v>
      </c>
      <c r="E7940" t="s">
        <v>11337</v>
      </c>
      <c r="G7940" t="s">
        <v>143</v>
      </c>
      <c r="H7940" t="s">
        <v>19813</v>
      </c>
      <c r="I7940" t="s">
        <v>19814</v>
      </c>
      <c r="J7940" t="s">
        <v>19815</v>
      </c>
      <c r="K7940" t="s">
        <v>160</v>
      </c>
      <c r="M7940" t="s">
        <v>7975</v>
      </c>
      <c r="N7940" t="s">
        <v>46966</v>
      </c>
      <c r="O7940" t="s">
        <v>153</v>
      </c>
    </row>
    <row r="7941" spans="1:16" x14ac:dyDescent="0.2">
      <c r="A7941" t="s">
        <v>9063</v>
      </c>
      <c r="B7941" t="s">
        <v>9062</v>
      </c>
      <c r="C7941" s="1">
        <v>42781</v>
      </c>
      <c r="D7941" t="s">
        <v>65</v>
      </c>
      <c r="E7941" t="s">
        <v>8503</v>
      </c>
      <c r="F7941" t="s">
        <v>8504</v>
      </c>
      <c r="G7941" t="s">
        <v>127</v>
      </c>
      <c r="H7941" t="s">
        <v>9063</v>
      </c>
      <c r="I7941" t="s">
        <v>9064</v>
      </c>
      <c r="J7941" t="s">
        <v>9065</v>
      </c>
      <c r="K7941" t="s">
        <v>93</v>
      </c>
      <c r="M7941" t="s">
        <v>8301</v>
      </c>
      <c r="N7941" t="s">
        <v>9066</v>
      </c>
      <c r="O7941" t="s">
        <v>94</v>
      </c>
    </row>
    <row r="7942" spans="1:16" x14ac:dyDescent="0.2">
      <c r="A7942" t="s">
        <v>20508</v>
      </c>
      <c r="B7942" t="s">
        <v>20507</v>
      </c>
      <c r="C7942" s="1">
        <v>41960</v>
      </c>
      <c r="D7942" t="s">
        <v>65</v>
      </c>
      <c r="E7942" t="s">
        <v>20408</v>
      </c>
      <c r="F7942" t="s">
        <v>20409</v>
      </c>
      <c r="G7942" t="s">
        <v>146</v>
      </c>
      <c r="H7942" t="s">
        <v>20508</v>
      </c>
      <c r="I7942" t="s">
        <v>20509</v>
      </c>
      <c r="J7942" t="s">
        <v>20510</v>
      </c>
      <c r="K7942" t="s">
        <v>67</v>
      </c>
      <c r="L7942" t="s">
        <v>115</v>
      </c>
      <c r="M7942" t="s">
        <v>20489</v>
      </c>
      <c r="N7942" t="s">
        <v>20347</v>
      </c>
      <c r="O7942" t="s">
        <v>153</v>
      </c>
      <c r="P7942" t="s">
        <v>117</v>
      </c>
    </row>
    <row r="7943" spans="1:16" x14ac:dyDescent="0.2">
      <c r="A7943" t="s">
        <v>20487</v>
      </c>
      <c r="B7943" t="s">
        <v>20486</v>
      </c>
      <c r="C7943" s="1">
        <v>41960</v>
      </c>
      <c r="D7943" t="s">
        <v>65</v>
      </c>
      <c r="E7943" t="s">
        <v>568</v>
      </c>
      <c r="F7943" t="s">
        <v>569</v>
      </c>
      <c r="G7943" t="s">
        <v>146</v>
      </c>
      <c r="H7943" t="s">
        <v>20487</v>
      </c>
      <c r="I7943" t="s">
        <v>20344</v>
      </c>
      <c r="J7943" t="s">
        <v>20488</v>
      </c>
      <c r="K7943" t="s">
        <v>86</v>
      </c>
      <c r="L7943" t="s">
        <v>115</v>
      </c>
      <c r="M7943" t="s">
        <v>20489</v>
      </c>
      <c r="N7943" t="s">
        <v>20347</v>
      </c>
      <c r="O7943" t="s">
        <v>153</v>
      </c>
      <c r="P7943" t="s">
        <v>117</v>
      </c>
    </row>
    <row r="7944" spans="1:16" x14ac:dyDescent="0.2">
      <c r="A7944" t="s">
        <v>16708</v>
      </c>
      <c r="B7944" t="s">
        <v>16707</v>
      </c>
      <c r="C7944" s="1">
        <v>37613</v>
      </c>
      <c r="D7944" t="s">
        <v>65</v>
      </c>
      <c r="E7944" t="s">
        <v>327</v>
      </c>
      <c r="F7944" t="s">
        <v>328</v>
      </c>
      <c r="G7944" t="s">
        <v>127</v>
      </c>
      <c r="H7944" t="s">
        <v>16708</v>
      </c>
      <c r="I7944" t="s">
        <v>16709</v>
      </c>
      <c r="J7944" t="s">
        <v>16710</v>
      </c>
      <c r="K7944" t="s">
        <v>93</v>
      </c>
      <c r="L7944" t="s">
        <v>115</v>
      </c>
      <c r="M7944" t="s">
        <v>15711</v>
      </c>
      <c r="N7944" t="s">
        <v>10526</v>
      </c>
      <c r="O7944" t="s">
        <v>153</v>
      </c>
      <c r="P7944" t="s">
        <v>117</v>
      </c>
    </row>
    <row r="7945" spans="1:16" x14ac:dyDescent="0.2">
      <c r="A7945" t="s">
        <v>41976</v>
      </c>
      <c r="B7945" t="s">
        <v>41977</v>
      </c>
      <c r="C7945" s="1">
        <v>37627</v>
      </c>
      <c r="D7945" t="s">
        <v>65</v>
      </c>
      <c r="E7945" t="s">
        <v>76</v>
      </c>
      <c r="F7945" t="s">
        <v>77</v>
      </c>
      <c r="G7945" t="s">
        <v>127</v>
      </c>
      <c r="H7945" t="s">
        <v>41976</v>
      </c>
      <c r="I7945" t="s">
        <v>41978</v>
      </c>
      <c r="J7945" t="s">
        <v>41979</v>
      </c>
      <c r="K7945" t="s">
        <v>93</v>
      </c>
      <c r="M7945" t="s">
        <v>453</v>
      </c>
      <c r="N7945" t="s">
        <v>454</v>
      </c>
      <c r="O7945" t="s">
        <v>153</v>
      </c>
      <c r="P7945" t="s">
        <v>117</v>
      </c>
    </row>
    <row r="7946" spans="1:16" x14ac:dyDescent="0.2">
      <c r="A7946" t="s">
        <v>21622</v>
      </c>
      <c r="B7946" t="s">
        <v>21621</v>
      </c>
      <c r="C7946" s="1">
        <v>39230</v>
      </c>
      <c r="D7946" t="s">
        <v>65</v>
      </c>
      <c r="E7946" t="s">
        <v>236</v>
      </c>
      <c r="F7946" t="s">
        <v>237</v>
      </c>
      <c r="G7946" t="s">
        <v>143</v>
      </c>
      <c r="H7946" t="s">
        <v>21622</v>
      </c>
      <c r="I7946" t="s">
        <v>21623</v>
      </c>
      <c r="J7946" t="s">
        <v>21624</v>
      </c>
      <c r="K7946" t="s">
        <v>160</v>
      </c>
      <c r="L7946" t="s">
        <v>115</v>
      </c>
      <c r="M7946" t="s">
        <v>21625</v>
      </c>
      <c r="N7946" t="s">
        <v>314</v>
      </c>
      <c r="O7946" t="s">
        <v>153</v>
      </c>
      <c r="P7946" t="s">
        <v>117</v>
      </c>
    </row>
    <row r="7947" spans="1:16" x14ac:dyDescent="0.2">
      <c r="A7947" t="s">
        <v>30744</v>
      </c>
      <c r="B7947" t="s">
        <v>30743</v>
      </c>
      <c r="C7947" s="1">
        <v>42549</v>
      </c>
      <c r="D7947" t="s">
        <v>65</v>
      </c>
      <c r="E7947" t="s">
        <v>25582</v>
      </c>
      <c r="F7947" t="s">
        <v>25583</v>
      </c>
      <c r="G7947" t="s">
        <v>25160</v>
      </c>
      <c r="H7947" t="s">
        <v>30744</v>
      </c>
      <c r="I7947" t="s">
        <v>25921</v>
      </c>
      <c r="J7947" t="s">
        <v>36088</v>
      </c>
      <c r="K7947" t="s">
        <v>25215</v>
      </c>
      <c r="L7947" t="s">
        <v>36177</v>
      </c>
      <c r="M7947" t="s">
        <v>36090</v>
      </c>
      <c r="N7947" t="s">
        <v>36178</v>
      </c>
    </row>
    <row r="7948" spans="1:16" x14ac:dyDescent="0.2">
      <c r="A7948" t="s">
        <v>35702</v>
      </c>
      <c r="B7948" t="s">
        <v>29138</v>
      </c>
      <c r="C7948" s="1">
        <v>41758</v>
      </c>
      <c r="D7948" t="s">
        <v>65</v>
      </c>
      <c r="E7948" t="s">
        <v>25177</v>
      </c>
      <c r="F7948" t="s">
        <v>34200</v>
      </c>
      <c r="G7948" t="s">
        <v>25171</v>
      </c>
      <c r="H7948" t="s">
        <v>35702</v>
      </c>
      <c r="I7948" t="s">
        <v>25155</v>
      </c>
      <c r="J7948" t="s">
        <v>34552</v>
      </c>
      <c r="K7948" t="s">
        <v>25173</v>
      </c>
      <c r="L7948" t="s">
        <v>34553</v>
      </c>
      <c r="M7948" t="s">
        <v>34554</v>
      </c>
      <c r="N7948" t="s">
        <v>35703</v>
      </c>
      <c r="P7948" t="s">
        <v>35704</v>
      </c>
    </row>
    <row r="7949" spans="1:16" x14ac:dyDescent="0.2">
      <c r="A7949" t="s">
        <v>39134</v>
      </c>
      <c r="B7949" t="s">
        <v>28117</v>
      </c>
      <c r="C7949" s="1">
        <v>37334</v>
      </c>
      <c r="D7949" t="s">
        <v>65</v>
      </c>
      <c r="E7949" t="s">
        <v>438</v>
      </c>
      <c r="F7949" t="s">
        <v>439</v>
      </c>
      <c r="G7949" t="s">
        <v>25160</v>
      </c>
      <c r="H7949" t="s">
        <v>39134</v>
      </c>
      <c r="I7949" t="s">
        <v>28118</v>
      </c>
      <c r="J7949" t="s">
        <v>39135</v>
      </c>
      <c r="K7949" t="s">
        <v>25162</v>
      </c>
      <c r="L7949" t="s">
        <v>115</v>
      </c>
      <c r="M7949" t="s">
        <v>25225</v>
      </c>
      <c r="N7949" t="s">
        <v>28119</v>
      </c>
      <c r="P7949" t="s">
        <v>39136</v>
      </c>
    </row>
    <row r="7950" spans="1:16" x14ac:dyDescent="0.2">
      <c r="A7950" t="s">
        <v>24660</v>
      </c>
      <c r="B7950" t="s">
        <v>24659</v>
      </c>
      <c r="C7950" s="1">
        <v>41225</v>
      </c>
      <c r="D7950" t="s">
        <v>65</v>
      </c>
      <c r="E7950" t="s">
        <v>290</v>
      </c>
      <c r="F7950" t="s">
        <v>291</v>
      </c>
      <c r="G7950" t="s">
        <v>127</v>
      </c>
      <c r="H7950" t="s">
        <v>24660</v>
      </c>
      <c r="I7950" t="s">
        <v>24661</v>
      </c>
      <c r="J7950" t="s">
        <v>24662</v>
      </c>
      <c r="K7950" t="s">
        <v>111</v>
      </c>
      <c r="M7950" t="s">
        <v>24086</v>
      </c>
      <c r="N7950" t="s">
        <v>293</v>
      </c>
      <c r="O7950" t="s">
        <v>153</v>
      </c>
      <c r="P7950" t="s">
        <v>117</v>
      </c>
    </row>
    <row r="7951" spans="1:16" x14ac:dyDescent="0.2">
      <c r="A7951" t="s">
        <v>3915</v>
      </c>
      <c r="B7951" t="s">
        <v>3914</v>
      </c>
      <c r="C7951" s="1">
        <v>41969</v>
      </c>
      <c r="D7951" t="s">
        <v>65</v>
      </c>
      <c r="E7951" t="s">
        <v>3900</v>
      </c>
      <c r="F7951" t="s">
        <v>3901</v>
      </c>
      <c r="G7951" t="s">
        <v>133</v>
      </c>
      <c r="H7951" t="s">
        <v>3915</v>
      </c>
      <c r="I7951" t="s">
        <v>3916</v>
      </c>
      <c r="K7951" t="s">
        <v>240</v>
      </c>
      <c r="M7951" t="s">
        <v>194</v>
      </c>
      <c r="N7951" t="s">
        <v>3906</v>
      </c>
      <c r="O7951" t="s">
        <v>94</v>
      </c>
      <c r="P7951" t="s">
        <v>192</v>
      </c>
    </row>
    <row r="7952" spans="1:16" x14ac:dyDescent="0.2">
      <c r="A7952" t="s">
        <v>41461</v>
      </c>
      <c r="B7952" t="s">
        <v>41462</v>
      </c>
      <c r="C7952" s="1">
        <v>39780</v>
      </c>
      <c r="D7952" t="s">
        <v>65</v>
      </c>
      <c r="E7952" t="s">
        <v>348</v>
      </c>
      <c r="F7952" t="s">
        <v>349</v>
      </c>
      <c r="G7952" t="s">
        <v>1479</v>
      </c>
      <c r="H7952" t="s">
        <v>41461</v>
      </c>
      <c r="I7952" t="s">
        <v>41463</v>
      </c>
      <c r="J7952" t="s">
        <v>41464</v>
      </c>
      <c r="K7952" t="s">
        <v>93</v>
      </c>
      <c r="M7952" t="s">
        <v>41465</v>
      </c>
      <c r="N7952" t="s">
        <v>350</v>
      </c>
      <c r="O7952" t="s">
        <v>94</v>
      </c>
      <c r="P7952" t="s">
        <v>117</v>
      </c>
    </row>
    <row r="7953" spans="1:16" x14ac:dyDescent="0.2">
      <c r="A7953" t="s">
        <v>4002</v>
      </c>
      <c r="B7953" t="s">
        <v>4001</v>
      </c>
      <c r="C7953" s="1">
        <v>42131</v>
      </c>
      <c r="D7953" t="s">
        <v>65</v>
      </c>
      <c r="E7953" t="s">
        <v>3964</v>
      </c>
      <c r="F7953" t="s">
        <v>3965</v>
      </c>
      <c r="G7953" t="s">
        <v>133</v>
      </c>
      <c r="H7953" t="s">
        <v>4002</v>
      </c>
      <c r="I7953" t="s">
        <v>3967</v>
      </c>
      <c r="J7953" t="s">
        <v>4003</v>
      </c>
      <c r="K7953" t="s">
        <v>240</v>
      </c>
      <c r="L7953" t="s">
        <v>115</v>
      </c>
      <c r="M7953" t="s">
        <v>194</v>
      </c>
      <c r="N7953" t="s">
        <v>3969</v>
      </c>
      <c r="O7953" t="s">
        <v>94</v>
      </c>
      <c r="P7953" t="s">
        <v>117</v>
      </c>
    </row>
    <row r="7954" spans="1:16" x14ac:dyDescent="0.2">
      <c r="A7954" t="s">
        <v>42465</v>
      </c>
      <c r="B7954" t="s">
        <v>42466</v>
      </c>
      <c r="C7954" s="1">
        <v>37721</v>
      </c>
      <c r="E7954" t="s">
        <v>544</v>
      </c>
      <c r="F7954" t="s">
        <v>42422</v>
      </c>
      <c r="G7954" t="s">
        <v>127</v>
      </c>
      <c r="H7954" t="s">
        <v>42465</v>
      </c>
      <c r="I7954" t="s">
        <v>42467</v>
      </c>
      <c r="J7954" t="s">
        <v>42468</v>
      </c>
      <c r="K7954" t="s">
        <v>93</v>
      </c>
      <c r="M7954" t="s">
        <v>42469</v>
      </c>
      <c r="N7954" t="s">
        <v>42470</v>
      </c>
      <c r="O7954" t="s">
        <v>94</v>
      </c>
      <c r="P7954" t="s">
        <v>42471</v>
      </c>
    </row>
    <row r="7955" spans="1:16" x14ac:dyDescent="0.2">
      <c r="A7955" t="s">
        <v>23062</v>
      </c>
      <c r="B7955" t="s">
        <v>23059</v>
      </c>
      <c r="C7955" s="1">
        <v>38663</v>
      </c>
      <c r="D7955" t="s">
        <v>65</v>
      </c>
      <c r="E7955" t="s">
        <v>99</v>
      </c>
      <c r="F7955" t="s">
        <v>100</v>
      </c>
      <c r="G7955" t="s">
        <v>127</v>
      </c>
      <c r="H7955" t="s">
        <v>23062</v>
      </c>
      <c r="I7955" t="s">
        <v>23063</v>
      </c>
      <c r="J7955" t="s">
        <v>23064</v>
      </c>
      <c r="K7955" t="s">
        <v>111</v>
      </c>
      <c r="L7955" t="s">
        <v>115</v>
      </c>
      <c r="M7955" t="s">
        <v>593</v>
      </c>
      <c r="N7955" t="s">
        <v>13308</v>
      </c>
      <c r="O7955" t="s">
        <v>153</v>
      </c>
      <c r="P7955" t="s">
        <v>117</v>
      </c>
    </row>
    <row r="7956" spans="1:16" x14ac:dyDescent="0.2">
      <c r="A7956" t="s">
        <v>50151</v>
      </c>
      <c r="B7956" t="s">
        <v>50152</v>
      </c>
      <c r="C7956" s="1">
        <v>43767</v>
      </c>
      <c r="D7956" t="s">
        <v>65</v>
      </c>
      <c r="E7956" t="s">
        <v>42176</v>
      </c>
      <c r="F7956" t="s">
        <v>42177</v>
      </c>
      <c r="G7956" t="s">
        <v>1479</v>
      </c>
      <c r="H7956" t="s">
        <v>50151</v>
      </c>
      <c r="I7956" t="s">
        <v>50153</v>
      </c>
      <c r="J7956" t="s">
        <v>50154</v>
      </c>
      <c r="K7956" t="s">
        <v>405</v>
      </c>
      <c r="L7956" t="s">
        <v>50155</v>
      </c>
      <c r="M7956" t="s">
        <v>50156</v>
      </c>
      <c r="N7956" t="s">
        <v>49936</v>
      </c>
      <c r="O7956" t="s">
        <v>94</v>
      </c>
      <c r="P7956" t="s">
        <v>50157</v>
      </c>
    </row>
    <row r="7957" spans="1:16" x14ac:dyDescent="0.2">
      <c r="A7957" t="s">
        <v>7249</v>
      </c>
      <c r="B7957" t="s">
        <v>7248</v>
      </c>
      <c r="C7957" s="1">
        <v>42299</v>
      </c>
      <c r="D7957" t="s">
        <v>65</v>
      </c>
      <c r="E7957" t="s">
        <v>335</v>
      </c>
      <c r="F7957" t="s">
        <v>336</v>
      </c>
      <c r="G7957" t="s">
        <v>127</v>
      </c>
      <c r="H7957" t="s">
        <v>7249</v>
      </c>
      <c r="I7957" t="s">
        <v>7250</v>
      </c>
      <c r="J7957" t="s">
        <v>7251</v>
      </c>
      <c r="K7957" t="s">
        <v>111</v>
      </c>
      <c r="M7957" t="s">
        <v>607</v>
      </c>
      <c r="N7957" t="s">
        <v>7252</v>
      </c>
      <c r="O7957" t="s">
        <v>153</v>
      </c>
    </row>
    <row r="7958" spans="1:16" x14ac:dyDescent="0.2">
      <c r="A7958" t="s">
        <v>30813</v>
      </c>
      <c r="B7958" t="s">
        <v>30812</v>
      </c>
      <c r="C7958" s="1">
        <v>42541</v>
      </c>
      <c r="D7958" t="s">
        <v>65</v>
      </c>
      <c r="E7958" t="s">
        <v>25151</v>
      </c>
      <c r="F7958" t="s">
        <v>25152</v>
      </c>
      <c r="G7958" t="s">
        <v>25209</v>
      </c>
      <c r="H7958" t="s">
        <v>30813</v>
      </c>
      <c r="I7958" t="s">
        <v>25155</v>
      </c>
      <c r="J7958" t="s">
        <v>34245</v>
      </c>
      <c r="K7958" t="s">
        <v>25173</v>
      </c>
      <c r="L7958" t="s">
        <v>30814</v>
      </c>
      <c r="M7958" t="s">
        <v>36188</v>
      </c>
      <c r="N7958" t="s">
        <v>25158</v>
      </c>
    </row>
    <row r="7959" spans="1:16" x14ac:dyDescent="0.2">
      <c r="A7959" t="s">
        <v>4171</v>
      </c>
      <c r="B7959" t="s">
        <v>4169</v>
      </c>
      <c r="C7959" s="1">
        <v>42642</v>
      </c>
      <c r="D7959" t="s">
        <v>65</v>
      </c>
      <c r="E7959" t="s">
        <v>4170</v>
      </c>
      <c r="F7959" t="s">
        <v>44677</v>
      </c>
      <c r="G7959" t="s">
        <v>2988</v>
      </c>
      <c r="H7959" t="s">
        <v>4171</v>
      </c>
      <c r="I7959" t="s">
        <v>4172</v>
      </c>
      <c r="J7959" t="s">
        <v>4173</v>
      </c>
      <c r="K7959" t="s">
        <v>2091</v>
      </c>
      <c r="M7959" t="s">
        <v>408</v>
      </c>
      <c r="N7959" t="s">
        <v>4174</v>
      </c>
      <c r="O7959" t="s">
        <v>94</v>
      </c>
      <c r="P7959" t="s">
        <v>4175</v>
      </c>
    </row>
    <row r="7960" spans="1:16" x14ac:dyDescent="0.2">
      <c r="A7960" t="s">
        <v>4177</v>
      </c>
      <c r="B7960" t="s">
        <v>4176</v>
      </c>
      <c r="C7960" s="1">
        <v>42642</v>
      </c>
      <c r="D7960" t="s">
        <v>65</v>
      </c>
      <c r="E7960" t="s">
        <v>4170</v>
      </c>
      <c r="F7960" t="s">
        <v>44677</v>
      </c>
      <c r="G7960" t="s">
        <v>2988</v>
      </c>
      <c r="H7960" t="s">
        <v>4177</v>
      </c>
      <c r="I7960" t="s">
        <v>4172</v>
      </c>
      <c r="J7960" t="s">
        <v>4178</v>
      </c>
      <c r="K7960" t="s">
        <v>2091</v>
      </c>
      <c r="M7960" t="s">
        <v>408</v>
      </c>
      <c r="N7960" t="s">
        <v>4179</v>
      </c>
      <c r="O7960" t="s">
        <v>94</v>
      </c>
      <c r="P7960" t="s">
        <v>4175</v>
      </c>
    </row>
    <row r="7961" spans="1:16" x14ac:dyDescent="0.2">
      <c r="A7961" t="s">
        <v>40059</v>
      </c>
      <c r="B7961" t="s">
        <v>29941</v>
      </c>
      <c r="C7961" s="1">
        <v>37509</v>
      </c>
      <c r="D7961" t="s">
        <v>65</v>
      </c>
      <c r="E7961" t="s">
        <v>34636</v>
      </c>
      <c r="F7961" t="s">
        <v>34637</v>
      </c>
      <c r="G7961" t="s">
        <v>25147</v>
      </c>
      <c r="H7961" t="s">
        <v>40059</v>
      </c>
      <c r="I7961" t="s">
        <v>27934</v>
      </c>
      <c r="J7961" t="s">
        <v>34336</v>
      </c>
      <c r="K7961" t="s">
        <v>25259</v>
      </c>
      <c r="L7961" t="s">
        <v>115</v>
      </c>
      <c r="N7961" t="s">
        <v>29942</v>
      </c>
      <c r="P7961" t="s">
        <v>40060</v>
      </c>
    </row>
    <row r="7962" spans="1:16" x14ac:dyDescent="0.2">
      <c r="A7962" t="s">
        <v>23060</v>
      </c>
      <c r="B7962" t="s">
        <v>23059</v>
      </c>
      <c r="C7962" s="1">
        <v>25568</v>
      </c>
      <c r="D7962" t="s">
        <v>65</v>
      </c>
      <c r="E7962" t="s">
        <v>125</v>
      </c>
      <c r="G7962" t="s">
        <v>127</v>
      </c>
      <c r="H7962" t="s">
        <v>23060</v>
      </c>
      <c r="I7962" t="s">
        <v>23061</v>
      </c>
      <c r="K7962" t="s">
        <v>111</v>
      </c>
      <c r="O7962">
        <v>0</v>
      </c>
    </row>
    <row r="7963" spans="1:16" x14ac:dyDescent="0.2">
      <c r="A7963" t="s">
        <v>8505</v>
      </c>
      <c r="B7963" t="s">
        <v>8502</v>
      </c>
      <c r="C7963" s="1">
        <v>42506</v>
      </c>
      <c r="D7963" t="s">
        <v>65</v>
      </c>
      <c r="E7963" t="s">
        <v>8503</v>
      </c>
      <c r="F7963" t="s">
        <v>8504</v>
      </c>
      <c r="G7963" t="s">
        <v>127</v>
      </c>
      <c r="H7963" t="s">
        <v>8505</v>
      </c>
      <c r="I7963" t="s">
        <v>8506</v>
      </c>
      <c r="J7963" t="s">
        <v>8507</v>
      </c>
      <c r="K7963" t="s">
        <v>93</v>
      </c>
      <c r="M7963" t="s">
        <v>8508</v>
      </c>
      <c r="N7963" t="s">
        <v>8509</v>
      </c>
      <c r="O7963" t="s">
        <v>94</v>
      </c>
      <c r="P7963" t="s">
        <v>321</v>
      </c>
    </row>
    <row r="7964" spans="1:16" x14ac:dyDescent="0.2">
      <c r="A7964" t="s">
        <v>21586</v>
      </c>
      <c r="B7964" t="s">
        <v>21585</v>
      </c>
      <c r="C7964" s="1">
        <v>39091</v>
      </c>
      <c r="D7964" t="s">
        <v>132</v>
      </c>
      <c r="E7964" t="s">
        <v>99</v>
      </c>
      <c r="F7964" t="s">
        <v>100</v>
      </c>
      <c r="G7964" t="s">
        <v>143</v>
      </c>
      <c r="H7964" t="s">
        <v>21586</v>
      </c>
      <c r="I7964" t="s">
        <v>21587</v>
      </c>
      <c r="J7964" t="s">
        <v>21588</v>
      </c>
      <c r="K7964" t="s">
        <v>10165</v>
      </c>
      <c r="M7964" t="s">
        <v>373</v>
      </c>
      <c r="N7964" t="s">
        <v>21589</v>
      </c>
      <c r="O7964" t="s">
        <v>396</v>
      </c>
      <c r="P7964" t="s">
        <v>16052</v>
      </c>
    </row>
    <row r="7965" spans="1:16" x14ac:dyDescent="0.2">
      <c r="A7965" t="s">
        <v>20020</v>
      </c>
      <c r="B7965" t="s">
        <v>20015</v>
      </c>
      <c r="C7965" s="1">
        <v>41004</v>
      </c>
      <c r="D7965" t="s">
        <v>65</v>
      </c>
      <c r="E7965" t="s">
        <v>99</v>
      </c>
      <c r="F7965" t="s">
        <v>100</v>
      </c>
      <c r="G7965" t="s">
        <v>143</v>
      </c>
      <c r="H7965" t="s">
        <v>20020</v>
      </c>
      <c r="I7965" t="s">
        <v>20021</v>
      </c>
      <c r="J7965" t="s">
        <v>20022</v>
      </c>
      <c r="K7965" t="s">
        <v>10165</v>
      </c>
      <c r="L7965" t="s">
        <v>115</v>
      </c>
      <c r="M7965" t="s">
        <v>16530</v>
      </c>
      <c r="N7965" t="s">
        <v>10166</v>
      </c>
      <c r="O7965" t="s">
        <v>153</v>
      </c>
      <c r="P7965" t="s">
        <v>117</v>
      </c>
    </row>
    <row r="7966" spans="1:16" x14ac:dyDescent="0.2">
      <c r="A7966" t="s">
        <v>21734</v>
      </c>
      <c r="B7966" t="s">
        <v>21733</v>
      </c>
      <c r="C7966" s="1">
        <v>41004</v>
      </c>
      <c r="D7966" t="s">
        <v>65</v>
      </c>
      <c r="E7966" t="s">
        <v>99</v>
      </c>
      <c r="F7966" t="s">
        <v>100</v>
      </c>
      <c r="G7966" t="s">
        <v>143</v>
      </c>
      <c r="H7966" t="s">
        <v>21734</v>
      </c>
      <c r="I7966" t="s">
        <v>21735</v>
      </c>
      <c r="J7966" t="s">
        <v>21736</v>
      </c>
      <c r="K7966" t="s">
        <v>245</v>
      </c>
      <c r="L7966" t="s">
        <v>254</v>
      </c>
      <c r="M7966" t="s">
        <v>18784</v>
      </c>
      <c r="N7966" t="s">
        <v>187</v>
      </c>
      <c r="O7966" t="s">
        <v>153</v>
      </c>
    </row>
    <row r="7967" spans="1:16" x14ac:dyDescent="0.2">
      <c r="A7967" t="s">
        <v>47942</v>
      </c>
      <c r="B7967" t="s">
        <v>21681</v>
      </c>
      <c r="C7967" s="1">
        <v>41653</v>
      </c>
      <c r="D7967" t="s">
        <v>65</v>
      </c>
      <c r="E7967" t="s">
        <v>99</v>
      </c>
      <c r="F7967" t="s">
        <v>100</v>
      </c>
      <c r="G7967" t="s">
        <v>143</v>
      </c>
      <c r="H7967" t="s">
        <v>47942</v>
      </c>
      <c r="I7967" t="s">
        <v>47943</v>
      </c>
      <c r="J7967" t="s">
        <v>21682</v>
      </c>
      <c r="K7967" t="s">
        <v>111</v>
      </c>
      <c r="L7967" t="s">
        <v>115</v>
      </c>
      <c r="M7967" t="s">
        <v>18784</v>
      </c>
      <c r="N7967" t="s">
        <v>187</v>
      </c>
      <c r="O7967" t="s">
        <v>153</v>
      </c>
      <c r="P7967" t="s">
        <v>46990</v>
      </c>
    </row>
    <row r="7968" spans="1:16" x14ac:dyDescent="0.2">
      <c r="A7968" t="s">
        <v>21754</v>
      </c>
      <c r="B7968" t="s">
        <v>21753</v>
      </c>
      <c r="C7968" s="1">
        <v>41135</v>
      </c>
      <c r="D7968" t="s">
        <v>65</v>
      </c>
      <c r="E7968" t="s">
        <v>99</v>
      </c>
      <c r="F7968" t="s">
        <v>100</v>
      </c>
      <c r="G7968" t="s">
        <v>143</v>
      </c>
      <c r="H7968" t="s">
        <v>21754</v>
      </c>
      <c r="I7968" t="s">
        <v>21755</v>
      </c>
      <c r="J7968" t="s">
        <v>21756</v>
      </c>
      <c r="K7968" t="s">
        <v>245</v>
      </c>
      <c r="L7968" t="s">
        <v>254</v>
      </c>
      <c r="M7968" t="s">
        <v>18784</v>
      </c>
      <c r="N7968" t="s">
        <v>1026</v>
      </c>
      <c r="O7968" t="s">
        <v>153</v>
      </c>
      <c r="P7968" t="s">
        <v>47947</v>
      </c>
    </row>
    <row r="7969" spans="1:16" x14ac:dyDescent="0.2">
      <c r="A7969" t="s">
        <v>47948</v>
      </c>
      <c r="B7969" t="s">
        <v>21769</v>
      </c>
      <c r="C7969" s="1">
        <v>25568</v>
      </c>
      <c r="D7969" t="s">
        <v>65</v>
      </c>
      <c r="E7969" t="s">
        <v>99</v>
      </c>
      <c r="F7969" t="s">
        <v>100</v>
      </c>
      <c r="G7969" t="s">
        <v>143</v>
      </c>
      <c r="H7969" t="s">
        <v>47948</v>
      </c>
      <c r="I7969" t="s">
        <v>47949</v>
      </c>
      <c r="K7969" t="s">
        <v>160</v>
      </c>
      <c r="O7969">
        <v>0</v>
      </c>
    </row>
    <row r="7970" spans="1:16" x14ac:dyDescent="0.2">
      <c r="A7970" t="s">
        <v>21770</v>
      </c>
      <c r="B7970" t="s">
        <v>21769</v>
      </c>
      <c r="C7970" s="1">
        <v>41192</v>
      </c>
      <c r="D7970" t="s">
        <v>65</v>
      </c>
      <c r="E7970" t="s">
        <v>99</v>
      </c>
      <c r="F7970" t="s">
        <v>100</v>
      </c>
      <c r="G7970" t="s">
        <v>143</v>
      </c>
      <c r="H7970" t="s">
        <v>21770</v>
      </c>
      <c r="I7970" t="s">
        <v>21771</v>
      </c>
      <c r="J7970" t="s">
        <v>21772</v>
      </c>
      <c r="K7970" t="s">
        <v>160</v>
      </c>
      <c r="L7970" t="s">
        <v>254</v>
      </c>
      <c r="M7970" t="s">
        <v>18784</v>
      </c>
      <c r="N7970" t="s">
        <v>1026</v>
      </c>
      <c r="O7970" t="s">
        <v>396</v>
      </c>
      <c r="P7970" t="s">
        <v>192</v>
      </c>
    </row>
    <row r="7971" spans="1:16" x14ac:dyDescent="0.2">
      <c r="A7971" t="s">
        <v>22019</v>
      </c>
      <c r="B7971" t="s">
        <v>22018</v>
      </c>
      <c r="C7971" s="1">
        <v>41311</v>
      </c>
      <c r="D7971" t="s">
        <v>65</v>
      </c>
      <c r="E7971" t="s">
        <v>99</v>
      </c>
      <c r="F7971" t="s">
        <v>100</v>
      </c>
      <c r="G7971" t="s">
        <v>143</v>
      </c>
      <c r="H7971" t="s">
        <v>22019</v>
      </c>
      <c r="I7971" t="s">
        <v>22020</v>
      </c>
      <c r="J7971" t="s">
        <v>22021</v>
      </c>
      <c r="K7971" t="s">
        <v>160</v>
      </c>
      <c r="L7971" t="s">
        <v>115</v>
      </c>
      <c r="M7971" t="s">
        <v>373</v>
      </c>
      <c r="N7971" t="s">
        <v>1026</v>
      </c>
      <c r="O7971" t="s">
        <v>396</v>
      </c>
      <c r="P7971" t="s">
        <v>192</v>
      </c>
    </row>
    <row r="7972" spans="1:16" x14ac:dyDescent="0.2">
      <c r="A7972" t="s">
        <v>19883</v>
      </c>
      <c r="B7972" t="s">
        <v>19882</v>
      </c>
      <c r="C7972" s="1">
        <v>40574</v>
      </c>
      <c r="D7972" t="s">
        <v>126</v>
      </c>
      <c r="E7972" t="s">
        <v>99</v>
      </c>
      <c r="F7972" t="s">
        <v>100</v>
      </c>
      <c r="G7972" t="s">
        <v>143</v>
      </c>
      <c r="H7972" t="s">
        <v>19883</v>
      </c>
      <c r="I7972" t="s">
        <v>19884</v>
      </c>
      <c r="J7972" t="s">
        <v>19885</v>
      </c>
      <c r="K7972" t="s">
        <v>160</v>
      </c>
      <c r="M7972" t="s">
        <v>373</v>
      </c>
      <c r="N7972" t="s">
        <v>13308</v>
      </c>
      <c r="O7972" t="s">
        <v>153</v>
      </c>
      <c r="P7972" t="s">
        <v>19886</v>
      </c>
    </row>
    <row r="7973" spans="1:16" x14ac:dyDescent="0.2">
      <c r="A7973" t="s">
        <v>20702</v>
      </c>
      <c r="B7973" t="s">
        <v>20701</v>
      </c>
      <c r="C7973" s="1">
        <v>42667</v>
      </c>
      <c r="D7973" t="s">
        <v>65</v>
      </c>
      <c r="E7973" t="s">
        <v>99</v>
      </c>
      <c r="F7973" t="s">
        <v>100</v>
      </c>
      <c r="G7973" t="s">
        <v>143</v>
      </c>
      <c r="H7973" t="s">
        <v>20702</v>
      </c>
      <c r="I7973" t="s">
        <v>20703</v>
      </c>
      <c r="J7973" t="s">
        <v>20704</v>
      </c>
      <c r="K7973" t="s">
        <v>10165</v>
      </c>
      <c r="M7973" t="s">
        <v>16530</v>
      </c>
      <c r="O7973">
        <v>0</v>
      </c>
    </row>
    <row r="7974" spans="1:16" x14ac:dyDescent="0.2">
      <c r="A7974" t="s">
        <v>20239</v>
      </c>
      <c r="B7974" t="s">
        <v>20238</v>
      </c>
      <c r="C7974" s="1">
        <v>41311</v>
      </c>
      <c r="D7974" t="s">
        <v>65</v>
      </c>
      <c r="E7974" t="s">
        <v>99</v>
      </c>
      <c r="F7974" t="s">
        <v>100</v>
      </c>
      <c r="G7974" t="s">
        <v>143</v>
      </c>
      <c r="H7974" t="s">
        <v>20239</v>
      </c>
      <c r="I7974" t="s">
        <v>20240</v>
      </c>
      <c r="J7974" t="s">
        <v>20241</v>
      </c>
      <c r="K7974" t="s">
        <v>10165</v>
      </c>
      <c r="M7974" t="s">
        <v>20242</v>
      </c>
      <c r="N7974" t="s">
        <v>187</v>
      </c>
      <c r="O7974" t="s">
        <v>153</v>
      </c>
    </row>
    <row r="7975" spans="1:16" x14ac:dyDescent="0.2">
      <c r="A7975" t="s">
        <v>19744</v>
      </c>
      <c r="B7975" t="s">
        <v>19743</v>
      </c>
      <c r="C7975" s="1">
        <v>40430</v>
      </c>
      <c r="D7975" t="s">
        <v>65</v>
      </c>
      <c r="E7975" t="s">
        <v>99</v>
      </c>
      <c r="F7975" t="s">
        <v>100</v>
      </c>
      <c r="G7975" t="s">
        <v>143</v>
      </c>
      <c r="H7975" t="s">
        <v>19744</v>
      </c>
      <c r="I7975" t="s">
        <v>19745</v>
      </c>
      <c r="J7975" t="s">
        <v>19746</v>
      </c>
      <c r="K7975" t="s">
        <v>160</v>
      </c>
      <c r="L7975" t="s">
        <v>115</v>
      </c>
      <c r="M7975" t="s">
        <v>373</v>
      </c>
      <c r="N7975" t="s">
        <v>10166</v>
      </c>
      <c r="O7975" t="s">
        <v>153</v>
      </c>
      <c r="P7975" t="s">
        <v>19747</v>
      </c>
    </row>
    <row r="7976" spans="1:16" x14ac:dyDescent="0.2">
      <c r="A7976" t="s">
        <v>19980</v>
      </c>
      <c r="B7976" t="s">
        <v>19979</v>
      </c>
      <c r="C7976" s="1">
        <v>41806</v>
      </c>
      <c r="D7976" t="s">
        <v>65</v>
      </c>
      <c r="E7976" t="s">
        <v>99</v>
      </c>
      <c r="F7976" t="s">
        <v>100</v>
      </c>
      <c r="G7976" t="s">
        <v>143</v>
      </c>
      <c r="H7976" t="s">
        <v>19980</v>
      </c>
      <c r="I7976" t="s">
        <v>19981</v>
      </c>
      <c r="J7976" t="s">
        <v>19982</v>
      </c>
      <c r="K7976" t="s">
        <v>245</v>
      </c>
      <c r="L7976" t="s">
        <v>115</v>
      </c>
      <c r="M7976" t="s">
        <v>373</v>
      </c>
      <c r="N7976" t="s">
        <v>19983</v>
      </c>
      <c r="O7976" t="s">
        <v>153</v>
      </c>
      <c r="P7976" t="s">
        <v>19984</v>
      </c>
    </row>
    <row r="7977" spans="1:16" x14ac:dyDescent="0.2">
      <c r="A7977" t="s">
        <v>20282</v>
      </c>
      <c r="B7977" t="s">
        <v>20281</v>
      </c>
      <c r="C7977" s="1">
        <v>41341</v>
      </c>
      <c r="D7977" t="s">
        <v>65</v>
      </c>
      <c r="E7977" t="s">
        <v>99</v>
      </c>
      <c r="F7977" t="s">
        <v>100</v>
      </c>
      <c r="G7977" t="s">
        <v>143</v>
      </c>
      <c r="H7977" t="s">
        <v>20282</v>
      </c>
      <c r="I7977" t="s">
        <v>20283</v>
      </c>
      <c r="J7977" t="s">
        <v>20284</v>
      </c>
      <c r="K7977" t="s">
        <v>245</v>
      </c>
      <c r="M7977" t="s">
        <v>373</v>
      </c>
      <c r="N7977" t="s">
        <v>20285</v>
      </c>
      <c r="O7977">
        <v>0</v>
      </c>
      <c r="P7977" t="s">
        <v>20203</v>
      </c>
    </row>
    <row r="7978" spans="1:16" x14ac:dyDescent="0.2">
      <c r="A7978" t="s">
        <v>21617</v>
      </c>
      <c r="B7978" t="s">
        <v>21616</v>
      </c>
      <c r="C7978" s="1">
        <v>39177</v>
      </c>
      <c r="D7978" t="s">
        <v>65</v>
      </c>
      <c r="E7978" t="s">
        <v>99</v>
      </c>
      <c r="F7978" t="s">
        <v>100</v>
      </c>
      <c r="G7978" t="s">
        <v>143</v>
      </c>
      <c r="H7978" t="s">
        <v>21617</v>
      </c>
      <c r="I7978" t="s">
        <v>21618</v>
      </c>
      <c r="J7978" t="s">
        <v>21619</v>
      </c>
      <c r="K7978" t="s">
        <v>111</v>
      </c>
      <c r="L7978" t="s">
        <v>115</v>
      </c>
      <c r="M7978" t="s">
        <v>373</v>
      </c>
      <c r="N7978" t="s">
        <v>21620</v>
      </c>
      <c r="O7978" t="s">
        <v>153</v>
      </c>
      <c r="P7978" t="s">
        <v>117</v>
      </c>
    </row>
    <row r="7979" spans="1:16" x14ac:dyDescent="0.2">
      <c r="A7979" t="s">
        <v>21492</v>
      </c>
      <c r="B7979" t="s">
        <v>21491</v>
      </c>
      <c r="C7979" s="1">
        <v>38132</v>
      </c>
      <c r="D7979" t="s">
        <v>65</v>
      </c>
      <c r="E7979" t="s">
        <v>99</v>
      </c>
      <c r="F7979" t="s">
        <v>100</v>
      </c>
      <c r="G7979" t="s">
        <v>143</v>
      </c>
      <c r="H7979" t="s">
        <v>21492</v>
      </c>
      <c r="I7979" t="s">
        <v>21493</v>
      </c>
      <c r="J7979" t="s">
        <v>21494</v>
      </c>
      <c r="K7979" t="s">
        <v>111</v>
      </c>
      <c r="L7979" t="s">
        <v>254</v>
      </c>
      <c r="M7979" t="s">
        <v>21495</v>
      </c>
      <c r="N7979" t="s">
        <v>187</v>
      </c>
      <c r="O7979" t="s">
        <v>153</v>
      </c>
    </row>
    <row r="7980" spans="1:16" x14ac:dyDescent="0.2">
      <c r="A7980" t="s">
        <v>21727</v>
      </c>
      <c r="B7980" t="s">
        <v>21726</v>
      </c>
      <c r="C7980" s="1">
        <v>40777</v>
      </c>
      <c r="D7980" t="s">
        <v>65</v>
      </c>
      <c r="E7980" t="s">
        <v>99</v>
      </c>
      <c r="F7980" t="s">
        <v>100</v>
      </c>
      <c r="G7980" t="s">
        <v>143</v>
      </c>
      <c r="H7980" t="s">
        <v>21727</v>
      </c>
      <c r="I7980" t="s">
        <v>21728</v>
      </c>
      <c r="J7980" t="s">
        <v>21729</v>
      </c>
      <c r="K7980" t="s">
        <v>111</v>
      </c>
      <c r="L7980" t="s">
        <v>115</v>
      </c>
      <c r="M7980" t="s">
        <v>19823</v>
      </c>
      <c r="N7980" t="s">
        <v>187</v>
      </c>
      <c r="O7980" t="s">
        <v>153</v>
      </c>
      <c r="P7980" t="s">
        <v>117</v>
      </c>
    </row>
    <row r="7981" spans="1:16" x14ac:dyDescent="0.2">
      <c r="A7981" t="s">
        <v>19583</v>
      </c>
      <c r="B7981" t="s">
        <v>19582</v>
      </c>
      <c r="C7981" s="1">
        <v>41806</v>
      </c>
      <c r="D7981" t="s">
        <v>65</v>
      </c>
      <c r="E7981" t="s">
        <v>99</v>
      </c>
      <c r="F7981" t="s">
        <v>100</v>
      </c>
      <c r="G7981" t="s">
        <v>143</v>
      </c>
      <c r="H7981" t="s">
        <v>19583</v>
      </c>
      <c r="I7981" t="s">
        <v>47679</v>
      </c>
      <c r="J7981" t="s">
        <v>19584</v>
      </c>
      <c r="K7981" t="s">
        <v>160</v>
      </c>
      <c r="L7981" t="s">
        <v>115</v>
      </c>
      <c r="M7981" t="s">
        <v>373</v>
      </c>
      <c r="N7981" t="s">
        <v>19585</v>
      </c>
      <c r="O7981" t="s">
        <v>396</v>
      </c>
    </row>
    <row r="7982" spans="1:16" x14ac:dyDescent="0.2">
      <c r="A7982" t="s">
        <v>20444</v>
      </c>
      <c r="B7982" t="s">
        <v>20443</v>
      </c>
      <c r="C7982" s="1">
        <v>41806</v>
      </c>
      <c r="D7982" t="s">
        <v>65</v>
      </c>
      <c r="E7982" t="s">
        <v>568</v>
      </c>
      <c r="F7982" t="s">
        <v>569</v>
      </c>
      <c r="G7982" t="s">
        <v>146</v>
      </c>
      <c r="H7982" t="s">
        <v>20444</v>
      </c>
      <c r="I7982" t="s">
        <v>20445</v>
      </c>
      <c r="J7982" t="s">
        <v>20446</v>
      </c>
      <c r="K7982" t="s">
        <v>67</v>
      </c>
      <c r="M7982" t="s">
        <v>20447</v>
      </c>
      <c r="O7982" t="s">
        <v>153</v>
      </c>
    </row>
    <row r="7983" spans="1:16" x14ac:dyDescent="0.2">
      <c r="A7983" t="s">
        <v>39247</v>
      </c>
      <c r="B7983" t="s">
        <v>25654</v>
      </c>
      <c r="C7983" s="1">
        <v>37543</v>
      </c>
      <c r="D7983" t="s">
        <v>65</v>
      </c>
      <c r="E7983" t="s">
        <v>25194</v>
      </c>
      <c r="F7983" t="s">
        <v>25195</v>
      </c>
      <c r="G7983" t="s">
        <v>25209</v>
      </c>
      <c r="H7983" t="s">
        <v>39247</v>
      </c>
      <c r="I7983" t="s">
        <v>25172</v>
      </c>
      <c r="J7983" t="s">
        <v>34348</v>
      </c>
      <c r="K7983" t="s">
        <v>25205</v>
      </c>
      <c r="N7983" t="s">
        <v>25655</v>
      </c>
      <c r="P7983" t="s">
        <v>34249</v>
      </c>
    </row>
    <row r="7984" spans="1:16" x14ac:dyDescent="0.2">
      <c r="A7984" t="s">
        <v>17432</v>
      </c>
      <c r="B7984" t="s">
        <v>17431</v>
      </c>
      <c r="C7984" s="1">
        <v>43013</v>
      </c>
      <c r="D7984" t="s">
        <v>65</v>
      </c>
      <c r="E7984" t="s">
        <v>161</v>
      </c>
      <c r="F7984" t="s">
        <v>162</v>
      </c>
      <c r="G7984" t="s">
        <v>127</v>
      </c>
      <c r="H7984" t="s">
        <v>17432</v>
      </c>
      <c r="I7984" t="s">
        <v>17433</v>
      </c>
      <c r="J7984" t="s">
        <v>17434</v>
      </c>
      <c r="K7984" t="s">
        <v>405</v>
      </c>
      <c r="M7984" t="s">
        <v>47436</v>
      </c>
      <c r="N7984" t="s">
        <v>499</v>
      </c>
      <c r="O7984" t="s">
        <v>153</v>
      </c>
    </row>
    <row r="7985" spans="1:16" x14ac:dyDescent="0.2">
      <c r="A7985" t="s">
        <v>18748</v>
      </c>
      <c r="B7985" t="s">
        <v>18747</v>
      </c>
      <c r="C7985" s="1">
        <v>38266</v>
      </c>
      <c r="D7985" t="s">
        <v>65</v>
      </c>
      <c r="E7985" t="s">
        <v>161</v>
      </c>
      <c r="F7985" t="s">
        <v>162</v>
      </c>
      <c r="G7985" t="s">
        <v>127</v>
      </c>
      <c r="H7985" t="s">
        <v>18748</v>
      </c>
      <c r="I7985" t="s">
        <v>18749</v>
      </c>
      <c r="J7985" t="s">
        <v>18750</v>
      </c>
      <c r="K7985" t="s">
        <v>720</v>
      </c>
      <c r="M7985" t="s">
        <v>2173</v>
      </c>
      <c r="N7985" t="s">
        <v>9636</v>
      </c>
      <c r="O7985">
        <v>0</v>
      </c>
    </row>
    <row r="7986" spans="1:16" x14ac:dyDescent="0.2">
      <c r="A7986" t="s">
        <v>42897</v>
      </c>
      <c r="B7986" t="s">
        <v>42898</v>
      </c>
      <c r="C7986" s="1">
        <v>41590</v>
      </c>
      <c r="D7986" t="s">
        <v>65</v>
      </c>
      <c r="E7986" t="s">
        <v>611</v>
      </c>
      <c r="F7986" t="s">
        <v>612</v>
      </c>
      <c r="G7986" t="s">
        <v>127</v>
      </c>
      <c r="H7986" t="s">
        <v>42897</v>
      </c>
      <c r="I7986" t="s">
        <v>42899</v>
      </c>
      <c r="J7986" t="s">
        <v>42900</v>
      </c>
      <c r="K7986" t="s">
        <v>288</v>
      </c>
      <c r="L7986" t="s">
        <v>254</v>
      </c>
      <c r="M7986" t="s">
        <v>524</v>
      </c>
      <c r="N7986" t="s">
        <v>613</v>
      </c>
      <c r="O7986" t="s">
        <v>94</v>
      </c>
    </row>
    <row r="7987" spans="1:16" x14ac:dyDescent="0.2">
      <c r="A7987" t="s">
        <v>41358</v>
      </c>
      <c r="B7987" t="s">
        <v>41359</v>
      </c>
      <c r="C7987" s="1">
        <v>43108</v>
      </c>
      <c r="D7987" t="s">
        <v>65</v>
      </c>
      <c r="E7987" t="s">
        <v>6593</v>
      </c>
      <c r="F7987" t="s">
        <v>6594</v>
      </c>
      <c r="G7987" t="s">
        <v>127</v>
      </c>
      <c r="H7987" t="s">
        <v>41358</v>
      </c>
      <c r="I7987" t="s">
        <v>41360</v>
      </c>
      <c r="J7987" t="s">
        <v>41361</v>
      </c>
      <c r="K7987" t="s">
        <v>111</v>
      </c>
      <c r="M7987" t="s">
        <v>41362</v>
      </c>
      <c r="N7987" t="s">
        <v>6599</v>
      </c>
      <c r="O7987" t="s">
        <v>94</v>
      </c>
    </row>
    <row r="7988" spans="1:16" x14ac:dyDescent="0.2">
      <c r="A7988" t="s">
        <v>18940</v>
      </c>
      <c r="B7988" t="s">
        <v>47599</v>
      </c>
      <c r="C7988" s="1">
        <v>39780</v>
      </c>
      <c r="D7988" t="s">
        <v>65</v>
      </c>
      <c r="E7988" t="s">
        <v>161</v>
      </c>
      <c r="F7988" t="s">
        <v>162</v>
      </c>
      <c r="G7988" t="s">
        <v>127</v>
      </c>
      <c r="H7988" t="s">
        <v>18940</v>
      </c>
      <c r="I7988" t="s">
        <v>18941</v>
      </c>
      <c r="J7988" t="s">
        <v>18942</v>
      </c>
      <c r="K7988" t="s">
        <v>654</v>
      </c>
      <c r="L7988" t="s">
        <v>115</v>
      </c>
      <c r="M7988" t="s">
        <v>18943</v>
      </c>
      <c r="N7988" t="s">
        <v>499</v>
      </c>
      <c r="O7988" t="s">
        <v>94</v>
      </c>
      <c r="P7988" t="s">
        <v>117</v>
      </c>
    </row>
    <row r="7989" spans="1:16" x14ac:dyDescent="0.2">
      <c r="A7989" t="s">
        <v>19400</v>
      </c>
      <c r="B7989" t="s">
        <v>19399</v>
      </c>
      <c r="C7989" s="1">
        <v>36826</v>
      </c>
      <c r="D7989" t="s">
        <v>65</v>
      </c>
      <c r="E7989" t="s">
        <v>161</v>
      </c>
      <c r="F7989" t="s">
        <v>162</v>
      </c>
      <c r="G7989" t="s">
        <v>127</v>
      </c>
      <c r="H7989" t="s">
        <v>19400</v>
      </c>
      <c r="I7989" t="s">
        <v>19401</v>
      </c>
      <c r="J7989" t="s">
        <v>19402</v>
      </c>
      <c r="K7989" t="s">
        <v>86</v>
      </c>
      <c r="L7989" t="s">
        <v>115</v>
      </c>
      <c r="M7989" t="s">
        <v>677</v>
      </c>
      <c r="N7989" t="s">
        <v>499</v>
      </c>
      <c r="O7989" t="s">
        <v>153</v>
      </c>
      <c r="P7989" t="s">
        <v>117</v>
      </c>
    </row>
    <row r="7990" spans="1:16" x14ac:dyDescent="0.2">
      <c r="A7990" t="s">
        <v>15809</v>
      </c>
      <c r="B7990" t="s">
        <v>15808</v>
      </c>
      <c r="C7990" s="1">
        <v>41099</v>
      </c>
      <c r="D7990" t="s">
        <v>65</v>
      </c>
      <c r="E7990" t="s">
        <v>161</v>
      </c>
      <c r="F7990" t="s">
        <v>162</v>
      </c>
      <c r="G7990" t="s">
        <v>127</v>
      </c>
      <c r="H7990" t="s">
        <v>15809</v>
      </c>
      <c r="I7990" t="s">
        <v>15810</v>
      </c>
      <c r="J7990" t="s">
        <v>15811</v>
      </c>
      <c r="K7990" t="s">
        <v>111</v>
      </c>
      <c r="L7990" t="s">
        <v>115</v>
      </c>
      <c r="M7990" t="s">
        <v>15812</v>
      </c>
      <c r="N7990" t="s">
        <v>499</v>
      </c>
      <c r="O7990" t="s">
        <v>153</v>
      </c>
      <c r="P7990" t="s">
        <v>117</v>
      </c>
    </row>
    <row r="7991" spans="1:16" x14ac:dyDescent="0.2">
      <c r="A7991" t="s">
        <v>33088</v>
      </c>
      <c r="B7991" t="s">
        <v>33087</v>
      </c>
      <c r="C7991" s="1">
        <v>42998</v>
      </c>
      <c r="D7991" t="s">
        <v>65</v>
      </c>
      <c r="E7991" t="s">
        <v>25105</v>
      </c>
      <c r="F7991" t="s">
        <v>35014</v>
      </c>
      <c r="G7991" t="s">
        <v>25160</v>
      </c>
      <c r="H7991" t="s">
        <v>33088</v>
      </c>
      <c r="I7991" t="s">
        <v>25963</v>
      </c>
      <c r="J7991" t="s">
        <v>36808</v>
      </c>
      <c r="K7991" t="s">
        <v>25173</v>
      </c>
      <c r="L7991" t="s">
        <v>25348</v>
      </c>
      <c r="M7991" t="s">
        <v>25317</v>
      </c>
      <c r="N7991" t="s">
        <v>33089</v>
      </c>
    </row>
    <row r="7992" spans="1:16" x14ac:dyDescent="0.2">
      <c r="A7992" t="s">
        <v>30073</v>
      </c>
      <c r="B7992" t="s">
        <v>30072</v>
      </c>
      <c r="C7992" s="1">
        <v>42114</v>
      </c>
      <c r="D7992" t="s">
        <v>65</v>
      </c>
      <c r="E7992" t="s">
        <v>25724</v>
      </c>
      <c r="F7992" t="s">
        <v>25725</v>
      </c>
      <c r="G7992" t="s">
        <v>25160</v>
      </c>
      <c r="H7992" t="s">
        <v>30073</v>
      </c>
      <c r="I7992" t="s">
        <v>30776</v>
      </c>
      <c r="J7992" t="s">
        <v>34541</v>
      </c>
      <c r="K7992" t="s">
        <v>25156</v>
      </c>
      <c r="L7992" t="s">
        <v>40333</v>
      </c>
      <c r="M7992" t="s">
        <v>40334</v>
      </c>
      <c r="N7992" t="s">
        <v>30074</v>
      </c>
      <c r="P7992" t="s">
        <v>40335</v>
      </c>
    </row>
    <row r="7993" spans="1:16" x14ac:dyDescent="0.2">
      <c r="A7993" t="s">
        <v>20117</v>
      </c>
      <c r="B7993" t="s">
        <v>20116</v>
      </c>
      <c r="C7993" s="1">
        <v>41192</v>
      </c>
      <c r="D7993" t="s">
        <v>65</v>
      </c>
      <c r="E7993" t="s">
        <v>5701</v>
      </c>
      <c r="F7993" t="s">
        <v>5702</v>
      </c>
      <c r="G7993" t="s">
        <v>143</v>
      </c>
      <c r="H7993" t="s">
        <v>20117</v>
      </c>
      <c r="I7993" t="s">
        <v>20118</v>
      </c>
      <c r="K7993" t="s">
        <v>10165</v>
      </c>
      <c r="M7993" t="s">
        <v>373</v>
      </c>
      <c r="N7993" t="s">
        <v>19912</v>
      </c>
      <c r="O7993" t="s">
        <v>153</v>
      </c>
      <c r="P7993" t="s">
        <v>117</v>
      </c>
    </row>
    <row r="7994" spans="1:16" x14ac:dyDescent="0.2">
      <c r="A7994" t="s">
        <v>19914</v>
      </c>
      <c r="B7994" t="s">
        <v>19913</v>
      </c>
      <c r="C7994" s="1">
        <v>40711</v>
      </c>
      <c r="D7994" t="s">
        <v>65</v>
      </c>
      <c r="E7994" t="s">
        <v>5701</v>
      </c>
      <c r="F7994" t="s">
        <v>5702</v>
      </c>
      <c r="G7994" t="s">
        <v>143</v>
      </c>
      <c r="H7994" t="s">
        <v>19914</v>
      </c>
      <c r="I7994" t="s">
        <v>19915</v>
      </c>
      <c r="K7994" t="s">
        <v>10165</v>
      </c>
      <c r="M7994" t="s">
        <v>373</v>
      </c>
      <c r="N7994" t="s">
        <v>19912</v>
      </c>
      <c r="O7994" t="s">
        <v>153</v>
      </c>
      <c r="P7994" t="s">
        <v>47720</v>
      </c>
    </row>
    <row r="7995" spans="1:16" x14ac:dyDescent="0.2">
      <c r="A7995" t="s">
        <v>20819</v>
      </c>
      <c r="B7995" t="s">
        <v>20818</v>
      </c>
      <c r="C7995" s="1">
        <v>32403</v>
      </c>
      <c r="D7995" t="s">
        <v>65</v>
      </c>
      <c r="E7995" t="s">
        <v>99</v>
      </c>
      <c r="F7995" t="s">
        <v>100</v>
      </c>
      <c r="G7995" t="s">
        <v>143</v>
      </c>
      <c r="H7995" t="s">
        <v>20819</v>
      </c>
      <c r="I7995" t="s">
        <v>20820</v>
      </c>
      <c r="J7995" t="s">
        <v>20821</v>
      </c>
      <c r="K7995" t="s">
        <v>10165</v>
      </c>
      <c r="L7995" t="s">
        <v>115</v>
      </c>
      <c r="M7995" t="s">
        <v>373</v>
      </c>
      <c r="N7995" t="s">
        <v>187</v>
      </c>
      <c r="O7995" t="s">
        <v>153</v>
      </c>
      <c r="P7995" t="s">
        <v>117</v>
      </c>
    </row>
    <row r="7996" spans="1:16" x14ac:dyDescent="0.2">
      <c r="A7996" t="s">
        <v>50220</v>
      </c>
      <c r="B7996" t="s">
        <v>50221</v>
      </c>
      <c r="C7996" s="1">
        <v>43826</v>
      </c>
      <c r="D7996" t="s">
        <v>65</v>
      </c>
      <c r="E7996" t="s">
        <v>236</v>
      </c>
      <c r="F7996" t="s">
        <v>237</v>
      </c>
      <c r="G7996" t="s">
        <v>1479</v>
      </c>
      <c r="H7996" t="s">
        <v>50220</v>
      </c>
      <c r="I7996" t="s">
        <v>50222</v>
      </c>
      <c r="J7996" t="s">
        <v>50223</v>
      </c>
      <c r="K7996" t="s">
        <v>93</v>
      </c>
      <c r="L7996" t="s">
        <v>50224</v>
      </c>
      <c r="M7996" t="s">
        <v>24040</v>
      </c>
      <c r="N7996" t="s">
        <v>605</v>
      </c>
      <c r="O7996" t="s">
        <v>94</v>
      </c>
      <c r="P7996" t="s">
        <v>50225</v>
      </c>
    </row>
    <row r="7997" spans="1:16" x14ac:dyDescent="0.2">
      <c r="A7997" t="s">
        <v>17952</v>
      </c>
      <c r="B7997" t="s">
        <v>17951</v>
      </c>
      <c r="C7997" s="1">
        <v>37699</v>
      </c>
      <c r="D7997" t="s">
        <v>65</v>
      </c>
      <c r="E7997" t="s">
        <v>173</v>
      </c>
      <c r="F7997" t="s">
        <v>174</v>
      </c>
      <c r="G7997" t="s">
        <v>127</v>
      </c>
      <c r="H7997" t="s">
        <v>17952</v>
      </c>
      <c r="I7997" t="s">
        <v>17953</v>
      </c>
      <c r="J7997" t="s">
        <v>17954</v>
      </c>
      <c r="K7997" t="s">
        <v>160</v>
      </c>
      <c r="L7997" t="s">
        <v>115</v>
      </c>
      <c r="M7997" t="s">
        <v>15619</v>
      </c>
      <c r="N7997" t="s">
        <v>47489</v>
      </c>
      <c r="O7997" t="s">
        <v>153</v>
      </c>
      <c r="P7997" t="s">
        <v>117</v>
      </c>
    </row>
    <row r="7998" spans="1:16" x14ac:dyDescent="0.2">
      <c r="A7998" t="s">
        <v>16826</v>
      </c>
      <c r="B7998" t="s">
        <v>16825</v>
      </c>
      <c r="C7998" s="1">
        <v>42872</v>
      </c>
      <c r="D7998" t="s">
        <v>65</v>
      </c>
      <c r="E7998" t="s">
        <v>173</v>
      </c>
      <c r="F7998" t="s">
        <v>174</v>
      </c>
      <c r="G7998" t="s">
        <v>127</v>
      </c>
      <c r="H7998" t="s">
        <v>16826</v>
      </c>
      <c r="I7998" t="s">
        <v>16827</v>
      </c>
      <c r="J7998" t="s">
        <v>16828</v>
      </c>
      <c r="K7998" t="s">
        <v>111</v>
      </c>
      <c r="M7998" t="s">
        <v>10696</v>
      </c>
      <c r="N7998" t="s">
        <v>10662</v>
      </c>
      <c r="O7998" t="s">
        <v>153</v>
      </c>
    </row>
    <row r="7999" spans="1:16" x14ac:dyDescent="0.2">
      <c r="A7999" t="s">
        <v>40156</v>
      </c>
      <c r="B7999" t="s">
        <v>40157</v>
      </c>
      <c r="C7999" s="1">
        <v>43795</v>
      </c>
      <c r="D7999" t="s">
        <v>65</v>
      </c>
      <c r="E7999" t="s">
        <v>25399</v>
      </c>
      <c r="F7999" t="s">
        <v>25400</v>
      </c>
      <c r="G7999" t="s">
        <v>25147</v>
      </c>
      <c r="H7999" t="s">
        <v>40156</v>
      </c>
      <c r="I7999" t="s">
        <v>28211</v>
      </c>
      <c r="J7999" t="s">
        <v>40158</v>
      </c>
      <c r="K7999" t="s">
        <v>25230</v>
      </c>
      <c r="L7999" t="s">
        <v>40159</v>
      </c>
      <c r="M7999" t="s">
        <v>40160</v>
      </c>
      <c r="N7999" t="s">
        <v>40161</v>
      </c>
      <c r="P7999" t="s">
        <v>30596</v>
      </c>
    </row>
    <row r="8000" spans="1:16" x14ac:dyDescent="0.2">
      <c r="A8000" t="s">
        <v>4671</v>
      </c>
      <c r="B8000" t="s">
        <v>4670</v>
      </c>
      <c r="C8000" s="1">
        <v>41556</v>
      </c>
      <c r="D8000" t="s">
        <v>65</v>
      </c>
      <c r="E8000" t="s">
        <v>1552</v>
      </c>
      <c r="F8000" t="s">
        <v>1553</v>
      </c>
      <c r="G8000" t="s">
        <v>133</v>
      </c>
      <c r="H8000" t="s">
        <v>4671</v>
      </c>
      <c r="I8000" t="s">
        <v>4672</v>
      </c>
      <c r="J8000" t="s">
        <v>4673</v>
      </c>
      <c r="K8000" t="s">
        <v>240</v>
      </c>
      <c r="M8000" t="s">
        <v>4230</v>
      </c>
      <c r="N8000" t="s">
        <v>627</v>
      </c>
      <c r="O8000" t="s">
        <v>94</v>
      </c>
      <c r="P8000" t="s">
        <v>117</v>
      </c>
    </row>
    <row r="8001" spans="1:16" x14ac:dyDescent="0.2">
      <c r="A8001" t="s">
        <v>38658</v>
      </c>
      <c r="B8001" t="s">
        <v>38659</v>
      </c>
      <c r="C8001" s="1">
        <v>43616</v>
      </c>
      <c r="D8001" t="s">
        <v>65</v>
      </c>
      <c r="E8001" t="s">
        <v>25399</v>
      </c>
      <c r="F8001" t="s">
        <v>25400</v>
      </c>
      <c r="G8001" t="s">
        <v>25160</v>
      </c>
      <c r="H8001" t="s">
        <v>38658</v>
      </c>
      <c r="I8001" t="s">
        <v>38660</v>
      </c>
      <c r="J8001" t="s">
        <v>38661</v>
      </c>
      <c r="K8001" t="s">
        <v>25173</v>
      </c>
      <c r="L8001" t="s">
        <v>25260</v>
      </c>
      <c r="M8001" t="s">
        <v>38662</v>
      </c>
      <c r="N8001" t="s">
        <v>38663</v>
      </c>
      <c r="P8001" t="s">
        <v>38664</v>
      </c>
    </row>
    <row r="8002" spans="1:16" x14ac:dyDescent="0.2">
      <c r="A8002" t="s">
        <v>16039</v>
      </c>
      <c r="B8002" t="s">
        <v>16038</v>
      </c>
      <c r="C8002" s="1">
        <v>37391</v>
      </c>
      <c r="D8002" t="s">
        <v>65</v>
      </c>
      <c r="E8002" t="s">
        <v>155</v>
      </c>
      <c r="F8002" t="s">
        <v>156</v>
      </c>
      <c r="G8002" t="s">
        <v>127</v>
      </c>
      <c r="H8002" t="s">
        <v>16039</v>
      </c>
      <c r="I8002" t="s">
        <v>16040</v>
      </c>
      <c r="J8002" t="s">
        <v>16041</v>
      </c>
      <c r="K8002" t="s">
        <v>160</v>
      </c>
      <c r="L8002" t="s">
        <v>115</v>
      </c>
      <c r="M8002" t="s">
        <v>15619</v>
      </c>
      <c r="N8002" t="s">
        <v>47268</v>
      </c>
      <c r="O8002" t="s">
        <v>153</v>
      </c>
      <c r="P8002" t="s">
        <v>192</v>
      </c>
    </row>
    <row r="8003" spans="1:16" x14ac:dyDescent="0.2">
      <c r="A8003" t="s">
        <v>16168</v>
      </c>
      <c r="B8003" t="s">
        <v>16167</v>
      </c>
      <c r="C8003" s="1">
        <v>25568</v>
      </c>
      <c r="D8003" t="s">
        <v>65</v>
      </c>
      <c r="E8003" t="s">
        <v>337</v>
      </c>
      <c r="F8003" t="s">
        <v>338</v>
      </c>
      <c r="G8003" t="s">
        <v>127</v>
      </c>
      <c r="H8003" t="s">
        <v>16168</v>
      </c>
      <c r="I8003" t="s">
        <v>16169</v>
      </c>
      <c r="J8003" t="s">
        <v>16170</v>
      </c>
      <c r="K8003" t="s">
        <v>160</v>
      </c>
      <c r="M8003" t="s">
        <v>10282</v>
      </c>
      <c r="N8003" t="s">
        <v>9835</v>
      </c>
      <c r="O8003" t="s">
        <v>153</v>
      </c>
    </row>
    <row r="8004" spans="1:16" x14ac:dyDescent="0.2">
      <c r="A8004" t="s">
        <v>15572</v>
      </c>
      <c r="B8004" t="s">
        <v>15571</v>
      </c>
      <c r="C8004" s="1">
        <v>41162</v>
      </c>
      <c r="D8004" t="s">
        <v>65</v>
      </c>
      <c r="E8004" t="s">
        <v>11965</v>
      </c>
      <c r="F8004" t="s">
        <v>11966</v>
      </c>
      <c r="G8004" t="s">
        <v>127</v>
      </c>
      <c r="H8004" t="s">
        <v>15572</v>
      </c>
      <c r="I8004" t="s">
        <v>15573</v>
      </c>
      <c r="J8004" t="s">
        <v>15574</v>
      </c>
      <c r="K8004" t="s">
        <v>185</v>
      </c>
      <c r="M8004" t="s">
        <v>15575</v>
      </c>
      <c r="N8004" t="s">
        <v>15576</v>
      </c>
      <c r="O8004" t="s">
        <v>153</v>
      </c>
    </row>
    <row r="8005" spans="1:16" x14ac:dyDescent="0.2">
      <c r="A8005" t="s">
        <v>16324</v>
      </c>
      <c r="B8005" t="s">
        <v>16319</v>
      </c>
      <c r="C8005" s="1">
        <v>40472</v>
      </c>
      <c r="D8005" t="s">
        <v>65</v>
      </c>
      <c r="E8005" t="s">
        <v>236</v>
      </c>
      <c r="F8005" t="s">
        <v>237</v>
      </c>
      <c r="G8005" t="s">
        <v>127</v>
      </c>
      <c r="H8005" t="s">
        <v>16324</v>
      </c>
      <c r="I8005" t="s">
        <v>16325</v>
      </c>
      <c r="J8005" t="s">
        <v>16326</v>
      </c>
      <c r="K8005" t="s">
        <v>160</v>
      </c>
      <c r="L8005" t="s">
        <v>115</v>
      </c>
      <c r="M8005" t="s">
        <v>10282</v>
      </c>
      <c r="N8005" t="s">
        <v>314</v>
      </c>
      <c r="O8005" t="s">
        <v>94</v>
      </c>
      <c r="P8005" t="s">
        <v>117</v>
      </c>
    </row>
    <row r="8006" spans="1:16" x14ac:dyDescent="0.2">
      <c r="A8006" t="s">
        <v>48377</v>
      </c>
      <c r="B8006" t="s">
        <v>25018</v>
      </c>
      <c r="C8006" s="1">
        <v>42822</v>
      </c>
      <c r="D8006" t="s">
        <v>65</v>
      </c>
      <c r="E8006" t="s">
        <v>99</v>
      </c>
      <c r="F8006" t="s">
        <v>100</v>
      </c>
      <c r="G8006" t="s">
        <v>127</v>
      </c>
      <c r="H8006" t="s">
        <v>48377</v>
      </c>
      <c r="I8006" t="s">
        <v>25019</v>
      </c>
      <c r="J8006" t="s">
        <v>25020</v>
      </c>
      <c r="K8006" t="s">
        <v>86</v>
      </c>
      <c r="M8006" t="s">
        <v>10068</v>
      </c>
      <c r="N8006" t="s">
        <v>10762</v>
      </c>
      <c r="O8006" t="s">
        <v>94</v>
      </c>
      <c r="P8006" t="s">
        <v>25021</v>
      </c>
    </row>
    <row r="8007" spans="1:16" x14ac:dyDescent="0.2">
      <c r="A8007" t="s">
        <v>49460</v>
      </c>
      <c r="B8007" t="s">
        <v>49461</v>
      </c>
      <c r="C8007" s="1">
        <v>43895</v>
      </c>
      <c r="D8007" t="s">
        <v>65</v>
      </c>
      <c r="E8007" t="s">
        <v>342</v>
      </c>
      <c r="F8007" t="s">
        <v>34205</v>
      </c>
      <c r="G8007" t="s">
        <v>1479</v>
      </c>
      <c r="H8007" t="s">
        <v>49460</v>
      </c>
      <c r="I8007" t="s">
        <v>48757</v>
      </c>
      <c r="J8007" t="s">
        <v>49462</v>
      </c>
      <c r="K8007" t="s">
        <v>93</v>
      </c>
      <c r="L8007" t="s">
        <v>49463</v>
      </c>
      <c r="M8007" t="s">
        <v>682</v>
      </c>
      <c r="N8007" t="s">
        <v>49464</v>
      </c>
      <c r="O8007" t="s">
        <v>94</v>
      </c>
      <c r="P8007" t="s">
        <v>48567</v>
      </c>
    </row>
    <row r="8008" spans="1:16" x14ac:dyDescent="0.2">
      <c r="A8008" t="s">
        <v>12075</v>
      </c>
      <c r="B8008" t="s">
        <v>12074</v>
      </c>
      <c r="C8008" s="1">
        <v>41225</v>
      </c>
      <c r="D8008" t="s">
        <v>65</v>
      </c>
      <c r="E8008" t="s">
        <v>503</v>
      </c>
      <c r="F8008" t="s">
        <v>42233</v>
      </c>
      <c r="G8008" t="s">
        <v>127</v>
      </c>
      <c r="H8008" t="s">
        <v>12075</v>
      </c>
      <c r="I8008" t="s">
        <v>12076</v>
      </c>
      <c r="J8008" t="s">
        <v>12077</v>
      </c>
      <c r="K8008" t="s">
        <v>93</v>
      </c>
      <c r="L8008" t="s">
        <v>115</v>
      </c>
      <c r="M8008" t="s">
        <v>7575</v>
      </c>
      <c r="N8008" t="s">
        <v>505</v>
      </c>
      <c r="O8008" t="s">
        <v>153</v>
      </c>
    </row>
    <row r="8009" spans="1:16" x14ac:dyDescent="0.2">
      <c r="A8009" t="s">
        <v>16320</v>
      </c>
      <c r="B8009" t="s">
        <v>16319</v>
      </c>
      <c r="C8009" s="1">
        <v>39855</v>
      </c>
      <c r="D8009" t="s">
        <v>65</v>
      </c>
      <c r="E8009" t="s">
        <v>256</v>
      </c>
      <c r="F8009" t="s">
        <v>257</v>
      </c>
      <c r="G8009" t="s">
        <v>127</v>
      </c>
      <c r="H8009" t="s">
        <v>16320</v>
      </c>
      <c r="I8009" t="s">
        <v>16321</v>
      </c>
      <c r="J8009" t="s">
        <v>16322</v>
      </c>
      <c r="K8009" t="s">
        <v>111</v>
      </c>
      <c r="L8009" t="s">
        <v>115</v>
      </c>
      <c r="M8009" t="s">
        <v>363</v>
      </c>
      <c r="N8009" t="s">
        <v>16323</v>
      </c>
      <c r="O8009" t="s">
        <v>153</v>
      </c>
    </row>
    <row r="8010" spans="1:16" x14ac:dyDescent="0.2">
      <c r="A8010" t="s">
        <v>44782</v>
      </c>
      <c r="B8010" t="s">
        <v>4377</v>
      </c>
      <c r="C8010" s="1">
        <v>41099</v>
      </c>
      <c r="D8010" t="s">
        <v>132</v>
      </c>
      <c r="E8010" t="s">
        <v>1552</v>
      </c>
      <c r="F8010" t="s">
        <v>1553</v>
      </c>
      <c r="G8010" t="s">
        <v>133</v>
      </c>
      <c r="H8010" t="s">
        <v>44782</v>
      </c>
      <c r="I8010" t="s">
        <v>4375</v>
      </c>
      <c r="J8010" t="s">
        <v>4380</v>
      </c>
      <c r="K8010" t="s">
        <v>240</v>
      </c>
      <c r="L8010" t="s">
        <v>115</v>
      </c>
      <c r="M8010" t="s">
        <v>1557</v>
      </c>
      <c r="N8010" t="s">
        <v>1558</v>
      </c>
      <c r="O8010" t="s">
        <v>94</v>
      </c>
      <c r="P8010" t="s">
        <v>117</v>
      </c>
    </row>
    <row r="8011" spans="1:16" x14ac:dyDescent="0.2">
      <c r="A8011" t="s">
        <v>23476</v>
      </c>
      <c r="B8011" t="s">
        <v>23475</v>
      </c>
      <c r="C8011" s="1">
        <v>41834</v>
      </c>
      <c r="D8011" t="s">
        <v>65</v>
      </c>
      <c r="E8011" t="s">
        <v>246</v>
      </c>
      <c r="F8011" t="s">
        <v>247</v>
      </c>
      <c r="G8011" t="s">
        <v>127</v>
      </c>
      <c r="H8011" t="s">
        <v>23476</v>
      </c>
      <c r="I8011" t="s">
        <v>23477</v>
      </c>
      <c r="J8011" t="s">
        <v>23478</v>
      </c>
      <c r="K8011" t="s">
        <v>185</v>
      </c>
      <c r="M8011" t="s">
        <v>14783</v>
      </c>
      <c r="N8011" t="s">
        <v>23479</v>
      </c>
      <c r="O8011" t="s">
        <v>153</v>
      </c>
    </row>
    <row r="8012" spans="1:16" x14ac:dyDescent="0.2">
      <c r="A8012" t="s">
        <v>95</v>
      </c>
      <c r="B8012" t="s">
        <v>949</v>
      </c>
      <c r="C8012" s="1">
        <v>39148</v>
      </c>
      <c r="D8012" t="s">
        <v>65</v>
      </c>
      <c r="E8012" t="s">
        <v>42176</v>
      </c>
      <c r="F8012" t="s">
        <v>42177</v>
      </c>
      <c r="G8012" t="s">
        <v>127</v>
      </c>
      <c r="H8012" t="s">
        <v>95</v>
      </c>
      <c r="I8012" t="s">
        <v>950</v>
      </c>
      <c r="J8012" t="s">
        <v>951</v>
      </c>
      <c r="K8012" t="s">
        <v>405</v>
      </c>
      <c r="M8012" t="s">
        <v>902</v>
      </c>
      <c r="N8012" t="s">
        <v>491</v>
      </c>
      <c r="O8012" t="s">
        <v>153</v>
      </c>
      <c r="P8012" t="s">
        <v>43699</v>
      </c>
    </row>
    <row r="8013" spans="1:16" x14ac:dyDescent="0.2">
      <c r="A8013" t="s">
        <v>43434</v>
      </c>
      <c r="B8013" t="s">
        <v>43435</v>
      </c>
      <c r="C8013" s="1">
        <v>43154</v>
      </c>
      <c r="D8013" t="s">
        <v>65</v>
      </c>
      <c r="E8013" t="s">
        <v>90</v>
      </c>
      <c r="F8013" t="s">
        <v>91</v>
      </c>
      <c r="G8013" t="s">
        <v>127</v>
      </c>
      <c r="H8013" t="s">
        <v>43434</v>
      </c>
      <c r="I8013" t="s">
        <v>43436</v>
      </c>
      <c r="J8013" t="s">
        <v>43437</v>
      </c>
      <c r="K8013" t="s">
        <v>405</v>
      </c>
      <c r="M8013" t="s">
        <v>663</v>
      </c>
      <c r="N8013" t="s">
        <v>519</v>
      </c>
      <c r="O8013" t="s">
        <v>153</v>
      </c>
      <c r="P8013" t="s">
        <v>192</v>
      </c>
    </row>
    <row r="8014" spans="1:16" x14ac:dyDescent="0.2">
      <c r="A8014" t="s">
        <v>14623</v>
      </c>
      <c r="B8014" t="s">
        <v>14622</v>
      </c>
      <c r="C8014" s="1">
        <v>42298</v>
      </c>
      <c r="D8014" t="s">
        <v>65</v>
      </c>
      <c r="E8014" t="s">
        <v>236</v>
      </c>
      <c r="F8014" t="s">
        <v>237</v>
      </c>
      <c r="G8014" t="s">
        <v>127</v>
      </c>
      <c r="H8014" t="s">
        <v>14623</v>
      </c>
      <c r="I8014" t="s">
        <v>14624</v>
      </c>
      <c r="J8014" t="s">
        <v>14625</v>
      </c>
      <c r="K8014" t="s">
        <v>405</v>
      </c>
      <c r="L8014" t="s">
        <v>115</v>
      </c>
      <c r="M8014" t="s">
        <v>663</v>
      </c>
      <c r="N8014" t="s">
        <v>314</v>
      </c>
      <c r="O8014" t="s">
        <v>153</v>
      </c>
      <c r="P8014" t="s">
        <v>117</v>
      </c>
    </row>
    <row r="8015" spans="1:16" x14ac:dyDescent="0.2">
      <c r="A8015" t="s">
        <v>23749</v>
      </c>
      <c r="B8015" t="s">
        <v>23748</v>
      </c>
      <c r="C8015" s="1">
        <v>41556</v>
      </c>
      <c r="D8015" t="s">
        <v>65</v>
      </c>
      <c r="F8015" t="s">
        <v>34583</v>
      </c>
      <c r="G8015" t="s">
        <v>127</v>
      </c>
      <c r="H8015" t="s">
        <v>23749</v>
      </c>
      <c r="I8015" t="s">
        <v>23750</v>
      </c>
      <c r="J8015" t="s">
        <v>23751</v>
      </c>
      <c r="K8015" t="s">
        <v>185</v>
      </c>
      <c r="M8015" t="s">
        <v>902</v>
      </c>
      <c r="N8015" t="s">
        <v>11392</v>
      </c>
      <c r="O8015" t="s">
        <v>153</v>
      </c>
      <c r="P8015" t="s">
        <v>117</v>
      </c>
    </row>
    <row r="8016" spans="1:16" x14ac:dyDescent="0.2">
      <c r="A8016" t="s">
        <v>899</v>
      </c>
      <c r="B8016" t="s">
        <v>898</v>
      </c>
      <c r="C8016" s="1">
        <v>42377</v>
      </c>
      <c r="D8016" t="s">
        <v>65</v>
      </c>
      <c r="E8016" t="s">
        <v>553</v>
      </c>
      <c r="F8016" t="s">
        <v>554</v>
      </c>
      <c r="G8016" t="s">
        <v>127</v>
      </c>
      <c r="H8016" t="s">
        <v>899</v>
      </c>
      <c r="I8016" t="s">
        <v>900</v>
      </c>
      <c r="J8016" t="s">
        <v>901</v>
      </c>
      <c r="K8016" t="s">
        <v>185</v>
      </c>
      <c r="M8016" t="s">
        <v>902</v>
      </c>
      <c r="N8016" t="s">
        <v>903</v>
      </c>
      <c r="O8016" t="s">
        <v>153</v>
      </c>
    </row>
    <row r="8017" spans="1:16" x14ac:dyDescent="0.2">
      <c r="A8017" t="s">
        <v>43588</v>
      </c>
      <c r="B8017" t="s">
        <v>43589</v>
      </c>
      <c r="C8017" s="1">
        <v>42018</v>
      </c>
      <c r="D8017" t="s">
        <v>65</v>
      </c>
      <c r="E8017" t="s">
        <v>246</v>
      </c>
      <c r="F8017" t="s">
        <v>247</v>
      </c>
      <c r="G8017" t="s">
        <v>127</v>
      </c>
      <c r="H8017" t="s">
        <v>43588</v>
      </c>
      <c r="I8017" t="s">
        <v>43590</v>
      </c>
      <c r="J8017" t="s">
        <v>43591</v>
      </c>
      <c r="K8017" t="s">
        <v>185</v>
      </c>
      <c r="M8017" t="s">
        <v>663</v>
      </c>
      <c r="N8017" t="s">
        <v>43592</v>
      </c>
      <c r="O8017" t="s">
        <v>153</v>
      </c>
      <c r="P8017" t="s">
        <v>117</v>
      </c>
    </row>
    <row r="8018" spans="1:16" x14ac:dyDescent="0.2">
      <c r="A8018" t="s">
        <v>32699</v>
      </c>
      <c r="B8018" t="s">
        <v>32698</v>
      </c>
      <c r="C8018" s="1">
        <v>41604</v>
      </c>
      <c r="D8018" t="s">
        <v>65</v>
      </c>
      <c r="E8018" t="s">
        <v>25685</v>
      </c>
      <c r="F8018" t="s">
        <v>25686</v>
      </c>
      <c r="G8018" t="s">
        <v>25198</v>
      </c>
      <c r="H8018" t="s">
        <v>32699</v>
      </c>
      <c r="I8018" t="s">
        <v>32700</v>
      </c>
      <c r="J8018" t="s">
        <v>36675</v>
      </c>
      <c r="K8018" t="s">
        <v>25149</v>
      </c>
      <c r="L8018" t="s">
        <v>27907</v>
      </c>
      <c r="M8018" t="s">
        <v>36676</v>
      </c>
      <c r="N8018" t="s">
        <v>32701</v>
      </c>
      <c r="P8018" t="s">
        <v>27126</v>
      </c>
    </row>
    <row r="8019" spans="1:16" x14ac:dyDescent="0.2">
      <c r="A8019" t="s">
        <v>33481</v>
      </c>
      <c r="B8019" t="s">
        <v>33480</v>
      </c>
      <c r="C8019" s="1">
        <v>43122</v>
      </c>
      <c r="D8019" t="s">
        <v>65</v>
      </c>
      <c r="E8019" t="s">
        <v>686</v>
      </c>
      <c r="F8019" t="s">
        <v>687</v>
      </c>
      <c r="G8019" t="s">
        <v>25160</v>
      </c>
      <c r="H8019" t="s">
        <v>33481</v>
      </c>
      <c r="I8019" t="s">
        <v>33482</v>
      </c>
      <c r="J8019" t="s">
        <v>36986</v>
      </c>
      <c r="K8019" t="s">
        <v>25215</v>
      </c>
      <c r="L8019" t="s">
        <v>39745</v>
      </c>
      <c r="M8019" t="s">
        <v>37834</v>
      </c>
      <c r="N8019" t="s">
        <v>39746</v>
      </c>
      <c r="P8019" t="s">
        <v>39747</v>
      </c>
    </row>
    <row r="8020" spans="1:16" x14ac:dyDescent="0.2">
      <c r="A8020" t="s">
        <v>50443</v>
      </c>
      <c r="B8020" t="s">
        <v>50444</v>
      </c>
      <c r="C8020" s="1">
        <v>43923</v>
      </c>
      <c r="D8020" t="s">
        <v>65</v>
      </c>
      <c r="E8020" t="s">
        <v>265</v>
      </c>
      <c r="F8020" t="s">
        <v>266</v>
      </c>
      <c r="G8020" t="s">
        <v>133</v>
      </c>
      <c r="H8020" t="s">
        <v>50443</v>
      </c>
      <c r="I8020" t="s">
        <v>50445</v>
      </c>
      <c r="J8020" t="s">
        <v>50446</v>
      </c>
      <c r="K8020" t="s">
        <v>240</v>
      </c>
      <c r="L8020" t="s">
        <v>50447</v>
      </c>
      <c r="M8020" t="s">
        <v>4789</v>
      </c>
      <c r="N8020" t="s">
        <v>4485</v>
      </c>
      <c r="O8020" t="s">
        <v>94</v>
      </c>
      <c r="P8020" t="s">
        <v>50448</v>
      </c>
    </row>
    <row r="8021" spans="1:16" x14ac:dyDescent="0.2">
      <c r="A8021" t="s">
        <v>3775</v>
      </c>
      <c r="B8021" t="s">
        <v>3772</v>
      </c>
      <c r="C8021" s="1">
        <v>41436</v>
      </c>
      <c r="D8021" t="s">
        <v>65</v>
      </c>
      <c r="E8021" t="s">
        <v>3773</v>
      </c>
      <c r="F8021" t="s">
        <v>3774</v>
      </c>
      <c r="G8021" t="s">
        <v>133</v>
      </c>
      <c r="H8021" t="s">
        <v>3775</v>
      </c>
      <c r="I8021" t="s">
        <v>3776</v>
      </c>
      <c r="J8021" t="s">
        <v>3777</v>
      </c>
      <c r="K8021" t="s">
        <v>2091</v>
      </c>
      <c r="L8021" t="s">
        <v>347</v>
      </c>
      <c r="M8021" t="s">
        <v>194</v>
      </c>
      <c r="N8021" t="s">
        <v>3778</v>
      </c>
      <c r="O8021" t="s">
        <v>94</v>
      </c>
      <c r="P8021" t="s">
        <v>117</v>
      </c>
    </row>
    <row r="8022" spans="1:16" x14ac:dyDescent="0.2">
      <c r="A8022" t="s">
        <v>3793</v>
      </c>
      <c r="B8022" t="s">
        <v>3792</v>
      </c>
      <c r="C8022" s="1">
        <v>41436</v>
      </c>
      <c r="D8022" t="s">
        <v>65</v>
      </c>
      <c r="E8022" t="s">
        <v>3773</v>
      </c>
      <c r="F8022" t="s">
        <v>3774</v>
      </c>
      <c r="G8022" t="s">
        <v>133</v>
      </c>
      <c r="H8022" t="s">
        <v>3793</v>
      </c>
      <c r="I8022" t="s">
        <v>3781</v>
      </c>
      <c r="J8022" t="s">
        <v>3794</v>
      </c>
      <c r="K8022" t="s">
        <v>240</v>
      </c>
      <c r="L8022" t="s">
        <v>347</v>
      </c>
      <c r="M8022" t="s">
        <v>194</v>
      </c>
      <c r="N8022" t="s">
        <v>3795</v>
      </c>
      <c r="O8022" t="s">
        <v>94</v>
      </c>
      <c r="P8022" t="s">
        <v>192</v>
      </c>
    </row>
    <row r="8023" spans="1:16" x14ac:dyDescent="0.2">
      <c r="A8023" t="s">
        <v>1554</v>
      </c>
      <c r="B8023" t="s">
        <v>1551</v>
      </c>
      <c r="C8023" s="1">
        <v>41098</v>
      </c>
      <c r="D8023" t="s">
        <v>65</v>
      </c>
      <c r="E8023" t="s">
        <v>1552</v>
      </c>
      <c r="F8023" t="s">
        <v>1553</v>
      </c>
      <c r="G8023" t="s">
        <v>133</v>
      </c>
      <c r="H8023" t="s">
        <v>1554</v>
      </c>
      <c r="I8023" t="s">
        <v>1555</v>
      </c>
      <c r="J8023" t="s">
        <v>1556</v>
      </c>
      <c r="K8023" t="s">
        <v>240</v>
      </c>
      <c r="L8023" t="s">
        <v>115</v>
      </c>
      <c r="M8023" t="s">
        <v>1557</v>
      </c>
      <c r="N8023" t="s">
        <v>1558</v>
      </c>
      <c r="O8023" t="s">
        <v>94</v>
      </c>
      <c r="P8023" t="s">
        <v>117</v>
      </c>
    </row>
    <row r="8024" spans="1:16" x14ac:dyDescent="0.2">
      <c r="A8024" t="s">
        <v>48707</v>
      </c>
      <c r="B8024" t="s">
        <v>48708</v>
      </c>
      <c r="C8024" s="1">
        <v>43936</v>
      </c>
      <c r="D8024" t="s">
        <v>65</v>
      </c>
      <c r="E8024" t="s">
        <v>265</v>
      </c>
      <c r="F8024" t="s">
        <v>266</v>
      </c>
      <c r="G8024" t="s">
        <v>2988</v>
      </c>
      <c r="H8024" t="s">
        <v>48707</v>
      </c>
      <c r="I8024" t="s">
        <v>5291</v>
      </c>
      <c r="J8024" t="s">
        <v>48709</v>
      </c>
      <c r="K8024" t="s">
        <v>240</v>
      </c>
      <c r="L8024" t="s">
        <v>48710</v>
      </c>
      <c r="M8024" t="s">
        <v>48711</v>
      </c>
      <c r="N8024" t="s">
        <v>4485</v>
      </c>
      <c r="O8024" t="s">
        <v>94</v>
      </c>
      <c r="P8024">
        <v>0</v>
      </c>
    </row>
    <row r="8025" spans="1:16" x14ac:dyDescent="0.2">
      <c r="A8025" t="s">
        <v>28203</v>
      </c>
      <c r="B8025" t="s">
        <v>28202</v>
      </c>
      <c r="C8025" s="1">
        <v>43090</v>
      </c>
      <c r="D8025" t="s">
        <v>65</v>
      </c>
      <c r="E8025" t="s">
        <v>25512</v>
      </c>
      <c r="F8025" t="s">
        <v>34332</v>
      </c>
      <c r="G8025" t="s">
        <v>25171</v>
      </c>
      <c r="H8025" t="s">
        <v>28203</v>
      </c>
      <c r="I8025" t="s">
        <v>25145</v>
      </c>
      <c r="J8025" t="s">
        <v>38201</v>
      </c>
      <c r="K8025" t="s">
        <v>25215</v>
      </c>
      <c r="L8025" t="s">
        <v>38390</v>
      </c>
      <c r="M8025" t="s">
        <v>38391</v>
      </c>
      <c r="N8025" t="s">
        <v>38392</v>
      </c>
      <c r="P8025" t="s">
        <v>28205</v>
      </c>
    </row>
    <row r="8026" spans="1:16" x14ac:dyDescent="0.2">
      <c r="A8026" t="s">
        <v>10783</v>
      </c>
      <c r="B8026" t="s">
        <v>10782</v>
      </c>
      <c r="C8026" s="1">
        <v>37054</v>
      </c>
      <c r="D8026" t="s">
        <v>65</v>
      </c>
      <c r="E8026" t="s">
        <v>151</v>
      </c>
      <c r="F8026" t="s">
        <v>152</v>
      </c>
      <c r="G8026" t="s">
        <v>127</v>
      </c>
      <c r="H8026" t="s">
        <v>10783</v>
      </c>
      <c r="I8026" t="s">
        <v>10784</v>
      </c>
      <c r="K8026" t="s">
        <v>111</v>
      </c>
      <c r="M8026" t="s">
        <v>10785</v>
      </c>
      <c r="N8026" t="s">
        <v>357</v>
      </c>
      <c r="O8026" t="s">
        <v>94</v>
      </c>
      <c r="P8026" t="s">
        <v>117</v>
      </c>
    </row>
    <row r="8027" spans="1:16" x14ac:dyDescent="0.2">
      <c r="A8027" t="s">
        <v>6031</v>
      </c>
      <c r="B8027" t="s">
        <v>6030</v>
      </c>
      <c r="C8027" s="1">
        <v>41099</v>
      </c>
      <c r="D8027" t="s">
        <v>65</v>
      </c>
      <c r="E8027" t="s">
        <v>611</v>
      </c>
      <c r="F8027" t="s">
        <v>612</v>
      </c>
      <c r="G8027" t="s">
        <v>133</v>
      </c>
      <c r="H8027" t="s">
        <v>6031</v>
      </c>
      <c r="I8027" t="s">
        <v>6032</v>
      </c>
      <c r="J8027" t="s">
        <v>6033</v>
      </c>
      <c r="K8027" t="s">
        <v>93</v>
      </c>
      <c r="L8027" t="s">
        <v>115</v>
      </c>
      <c r="M8027" t="s">
        <v>404</v>
      </c>
      <c r="N8027" t="s">
        <v>613</v>
      </c>
      <c r="O8027" t="s">
        <v>94</v>
      </c>
      <c r="P8027" t="s">
        <v>117</v>
      </c>
    </row>
    <row r="8028" spans="1:16" x14ac:dyDescent="0.2">
      <c r="A8028" t="s">
        <v>6231</v>
      </c>
      <c r="B8028" t="s">
        <v>6230</v>
      </c>
      <c r="C8028" s="1">
        <v>42220</v>
      </c>
      <c r="D8028" t="s">
        <v>65</v>
      </c>
      <c r="E8028" t="s">
        <v>611</v>
      </c>
      <c r="F8028" t="s">
        <v>612</v>
      </c>
      <c r="G8028" t="s">
        <v>133</v>
      </c>
      <c r="H8028" t="s">
        <v>6231</v>
      </c>
      <c r="I8028" t="s">
        <v>6232</v>
      </c>
      <c r="J8028" t="s">
        <v>6233</v>
      </c>
      <c r="K8028" t="s">
        <v>93</v>
      </c>
      <c r="M8028" t="s">
        <v>404</v>
      </c>
      <c r="N8028" t="s">
        <v>6234</v>
      </c>
      <c r="O8028" t="s">
        <v>94</v>
      </c>
      <c r="P8028" t="s">
        <v>117</v>
      </c>
    </row>
    <row r="8029" spans="1:16" x14ac:dyDescent="0.2">
      <c r="A8029" t="s">
        <v>6611</v>
      </c>
      <c r="B8029" t="s">
        <v>6610</v>
      </c>
      <c r="C8029" s="1">
        <v>36144</v>
      </c>
      <c r="D8029" t="s">
        <v>65</v>
      </c>
      <c r="E8029" t="s">
        <v>546</v>
      </c>
      <c r="F8029" t="s">
        <v>547</v>
      </c>
      <c r="G8029" t="s">
        <v>41468</v>
      </c>
      <c r="H8029" t="s">
        <v>6611</v>
      </c>
      <c r="I8029" t="s">
        <v>6612</v>
      </c>
      <c r="J8029" t="s">
        <v>6613</v>
      </c>
      <c r="K8029" t="s">
        <v>93</v>
      </c>
      <c r="L8029" t="s">
        <v>115</v>
      </c>
      <c r="M8029" t="s">
        <v>1363</v>
      </c>
      <c r="N8029" t="s">
        <v>6467</v>
      </c>
      <c r="O8029" t="s">
        <v>94</v>
      </c>
    </row>
    <row r="8030" spans="1:16" x14ac:dyDescent="0.2">
      <c r="A8030" t="s">
        <v>6521</v>
      </c>
      <c r="B8030" t="s">
        <v>6520</v>
      </c>
      <c r="C8030" s="1">
        <v>41162</v>
      </c>
      <c r="D8030" t="s">
        <v>65</v>
      </c>
      <c r="E8030" t="s">
        <v>546</v>
      </c>
      <c r="F8030" t="s">
        <v>547</v>
      </c>
      <c r="G8030" t="s">
        <v>41468</v>
      </c>
      <c r="H8030" t="s">
        <v>6521</v>
      </c>
      <c r="I8030" t="s">
        <v>6522</v>
      </c>
      <c r="J8030" t="s">
        <v>6523</v>
      </c>
      <c r="K8030" t="s">
        <v>93</v>
      </c>
      <c r="L8030" t="s">
        <v>115</v>
      </c>
      <c r="M8030" t="s">
        <v>5773</v>
      </c>
      <c r="N8030" t="s">
        <v>6467</v>
      </c>
      <c r="O8030" t="s">
        <v>94</v>
      </c>
    </row>
    <row r="8031" spans="1:16" x14ac:dyDescent="0.2">
      <c r="A8031" t="s">
        <v>45536</v>
      </c>
      <c r="B8031" t="s">
        <v>45537</v>
      </c>
      <c r="C8031" s="1">
        <v>41653</v>
      </c>
      <c r="D8031" t="s">
        <v>65</v>
      </c>
      <c r="E8031" t="s">
        <v>219</v>
      </c>
      <c r="F8031" t="s">
        <v>220</v>
      </c>
      <c r="G8031" t="s">
        <v>133</v>
      </c>
      <c r="H8031" t="s">
        <v>45536</v>
      </c>
      <c r="I8031" t="s">
        <v>6757</v>
      </c>
      <c r="J8031" t="s">
        <v>25073</v>
      </c>
      <c r="K8031" t="s">
        <v>93</v>
      </c>
      <c r="L8031" t="s">
        <v>115</v>
      </c>
      <c r="M8031" t="s">
        <v>228</v>
      </c>
      <c r="N8031" t="s">
        <v>25074</v>
      </c>
      <c r="O8031" t="s">
        <v>94</v>
      </c>
      <c r="P8031" t="s">
        <v>192</v>
      </c>
    </row>
    <row r="8032" spans="1:16" x14ac:dyDescent="0.2">
      <c r="A8032" t="s">
        <v>6464</v>
      </c>
      <c r="B8032" t="s">
        <v>6463</v>
      </c>
      <c r="C8032" s="1">
        <v>40123</v>
      </c>
      <c r="D8032" t="s">
        <v>65</v>
      </c>
      <c r="E8032" t="s">
        <v>546</v>
      </c>
      <c r="F8032" t="s">
        <v>547</v>
      </c>
      <c r="G8032" t="s">
        <v>41468</v>
      </c>
      <c r="H8032" t="s">
        <v>6464</v>
      </c>
      <c r="I8032" t="s">
        <v>6465</v>
      </c>
      <c r="J8032" t="s">
        <v>6466</v>
      </c>
      <c r="K8032" t="s">
        <v>93</v>
      </c>
      <c r="L8032" t="s">
        <v>115</v>
      </c>
      <c r="M8032" t="s">
        <v>577</v>
      </c>
      <c r="N8032" t="s">
        <v>6467</v>
      </c>
      <c r="O8032" t="s">
        <v>94</v>
      </c>
    </row>
    <row r="8033" spans="1:16" x14ac:dyDescent="0.2">
      <c r="A8033" t="s">
        <v>6372</v>
      </c>
      <c r="B8033" t="s">
        <v>6371</v>
      </c>
      <c r="C8033" s="1">
        <v>42172</v>
      </c>
      <c r="D8033" t="s">
        <v>65</v>
      </c>
      <c r="E8033" t="s">
        <v>219</v>
      </c>
      <c r="F8033" t="s">
        <v>220</v>
      </c>
      <c r="G8033" t="s">
        <v>127</v>
      </c>
      <c r="H8033" t="s">
        <v>6372</v>
      </c>
      <c r="I8033" t="s">
        <v>6373</v>
      </c>
      <c r="J8033" t="s">
        <v>6374</v>
      </c>
      <c r="K8033" t="s">
        <v>93</v>
      </c>
      <c r="M8033" t="s">
        <v>6229</v>
      </c>
      <c r="N8033" t="s">
        <v>6375</v>
      </c>
      <c r="O8033" t="s">
        <v>94</v>
      </c>
      <c r="P8033" t="s">
        <v>117</v>
      </c>
    </row>
    <row r="8034" spans="1:16" x14ac:dyDescent="0.2">
      <c r="A8034" t="s">
        <v>40989</v>
      </c>
      <c r="B8034" t="s">
        <v>40990</v>
      </c>
      <c r="C8034" s="1">
        <v>42171</v>
      </c>
      <c r="D8034" t="s">
        <v>65</v>
      </c>
      <c r="E8034" t="s">
        <v>219</v>
      </c>
      <c r="F8034" t="s">
        <v>220</v>
      </c>
      <c r="G8034" t="s">
        <v>127</v>
      </c>
      <c r="H8034" t="s">
        <v>40989</v>
      </c>
      <c r="I8034" t="s">
        <v>40991</v>
      </c>
      <c r="J8034" t="s">
        <v>40992</v>
      </c>
      <c r="K8034" t="s">
        <v>93</v>
      </c>
      <c r="M8034" t="s">
        <v>221</v>
      </c>
      <c r="N8034" t="s">
        <v>222</v>
      </c>
      <c r="O8034" t="s">
        <v>94</v>
      </c>
      <c r="P8034" t="s">
        <v>117</v>
      </c>
    </row>
    <row r="8035" spans="1:16" x14ac:dyDescent="0.2">
      <c r="A8035" t="s">
        <v>6825</v>
      </c>
      <c r="B8035" t="s">
        <v>6823</v>
      </c>
      <c r="C8035" s="1" t="s">
        <v>6824</v>
      </c>
      <c r="D8035" t="s">
        <v>65</v>
      </c>
      <c r="E8035" t="s">
        <v>219</v>
      </c>
      <c r="F8035" t="s">
        <v>220</v>
      </c>
      <c r="G8035" t="s">
        <v>133</v>
      </c>
      <c r="H8035" t="s">
        <v>6825</v>
      </c>
      <c r="I8035" t="s">
        <v>6826</v>
      </c>
      <c r="J8035" t="s">
        <v>6827</v>
      </c>
      <c r="K8035" t="s">
        <v>93</v>
      </c>
      <c r="M8035" t="s">
        <v>228</v>
      </c>
      <c r="N8035" t="s">
        <v>543</v>
      </c>
      <c r="O8035" t="s">
        <v>94</v>
      </c>
    </row>
    <row r="8036" spans="1:16" x14ac:dyDescent="0.2">
      <c r="A8036" t="s">
        <v>6829</v>
      </c>
      <c r="B8036" t="s">
        <v>6828</v>
      </c>
      <c r="C8036" s="1">
        <v>40186</v>
      </c>
      <c r="D8036" t="s">
        <v>65</v>
      </c>
      <c r="E8036" t="s">
        <v>219</v>
      </c>
      <c r="F8036" t="s">
        <v>220</v>
      </c>
      <c r="G8036" t="s">
        <v>133</v>
      </c>
      <c r="H8036" t="s">
        <v>6829</v>
      </c>
      <c r="I8036" t="s">
        <v>6830</v>
      </c>
      <c r="J8036" t="s">
        <v>6831</v>
      </c>
      <c r="K8036" t="s">
        <v>93</v>
      </c>
      <c r="M8036" t="s">
        <v>4815</v>
      </c>
      <c r="N8036" t="s">
        <v>543</v>
      </c>
      <c r="O8036">
        <v>0</v>
      </c>
    </row>
    <row r="8037" spans="1:16" x14ac:dyDescent="0.2">
      <c r="A8037" t="s">
        <v>6833</v>
      </c>
      <c r="B8037" t="s">
        <v>6832</v>
      </c>
      <c r="C8037" s="1">
        <v>40186</v>
      </c>
      <c r="D8037" t="s">
        <v>65</v>
      </c>
      <c r="E8037" t="s">
        <v>219</v>
      </c>
      <c r="F8037" t="s">
        <v>220</v>
      </c>
      <c r="G8037" t="s">
        <v>133</v>
      </c>
      <c r="H8037" t="s">
        <v>6833</v>
      </c>
      <c r="I8037" t="s">
        <v>6830</v>
      </c>
      <c r="J8037" t="s">
        <v>6834</v>
      </c>
      <c r="K8037" t="s">
        <v>93</v>
      </c>
      <c r="M8037" t="s">
        <v>4815</v>
      </c>
      <c r="N8037" t="s">
        <v>543</v>
      </c>
      <c r="O8037" t="s">
        <v>94</v>
      </c>
    </row>
    <row r="8038" spans="1:16" x14ac:dyDescent="0.2">
      <c r="A8038" t="s">
        <v>6836</v>
      </c>
      <c r="B8038" t="s">
        <v>6835</v>
      </c>
      <c r="C8038" s="1">
        <v>36413</v>
      </c>
      <c r="D8038" t="s">
        <v>65</v>
      </c>
      <c r="E8038" t="s">
        <v>219</v>
      </c>
      <c r="F8038" t="s">
        <v>220</v>
      </c>
      <c r="G8038" t="s">
        <v>133</v>
      </c>
      <c r="H8038" t="s">
        <v>6836</v>
      </c>
      <c r="I8038" t="s">
        <v>6837</v>
      </c>
      <c r="J8038" t="s">
        <v>6838</v>
      </c>
      <c r="K8038" t="s">
        <v>93</v>
      </c>
      <c r="M8038" t="s">
        <v>4815</v>
      </c>
      <c r="N8038" t="s">
        <v>543</v>
      </c>
      <c r="O8038" t="s">
        <v>153</v>
      </c>
    </row>
    <row r="8039" spans="1:16" x14ac:dyDescent="0.2">
      <c r="A8039" t="s">
        <v>39139</v>
      </c>
      <c r="B8039" t="s">
        <v>28273</v>
      </c>
      <c r="C8039" s="1">
        <v>38028</v>
      </c>
      <c r="D8039" t="s">
        <v>65</v>
      </c>
      <c r="E8039" t="s">
        <v>686</v>
      </c>
      <c r="F8039" t="s">
        <v>687</v>
      </c>
      <c r="G8039" t="s">
        <v>25160</v>
      </c>
      <c r="H8039" t="s">
        <v>39139</v>
      </c>
      <c r="I8039" t="s">
        <v>28274</v>
      </c>
      <c r="J8039" t="s">
        <v>39140</v>
      </c>
      <c r="K8039" t="s">
        <v>25173</v>
      </c>
      <c r="L8039" t="s">
        <v>115</v>
      </c>
      <c r="M8039" t="s">
        <v>28275</v>
      </c>
      <c r="N8039" t="s">
        <v>28276</v>
      </c>
      <c r="P8039" t="s">
        <v>34830</v>
      </c>
    </row>
    <row r="8040" spans="1:16" x14ac:dyDescent="0.2">
      <c r="A8040" t="s">
        <v>32764</v>
      </c>
      <c r="B8040" t="s">
        <v>32763</v>
      </c>
      <c r="C8040" s="1">
        <v>41449</v>
      </c>
      <c r="D8040" t="s">
        <v>65</v>
      </c>
      <c r="E8040" t="s">
        <v>14577</v>
      </c>
      <c r="F8040" t="s">
        <v>14578</v>
      </c>
      <c r="G8040" t="s">
        <v>25198</v>
      </c>
      <c r="H8040" t="s">
        <v>32764</v>
      </c>
      <c r="I8040" t="s">
        <v>32593</v>
      </c>
      <c r="J8040" t="s">
        <v>38590</v>
      </c>
      <c r="K8040" t="s">
        <v>25173</v>
      </c>
      <c r="L8040" t="s">
        <v>38594</v>
      </c>
      <c r="M8040" t="s">
        <v>38592</v>
      </c>
      <c r="N8040" t="s">
        <v>32594</v>
      </c>
      <c r="P8040" t="s">
        <v>38595</v>
      </c>
    </row>
    <row r="8041" spans="1:16" x14ac:dyDescent="0.2">
      <c r="A8041" t="s">
        <v>48716</v>
      </c>
      <c r="B8041" t="s">
        <v>48717</v>
      </c>
      <c r="C8041" s="1">
        <v>43941</v>
      </c>
      <c r="D8041" t="s">
        <v>65</v>
      </c>
      <c r="E8041" t="s">
        <v>512</v>
      </c>
      <c r="F8041" t="s">
        <v>513</v>
      </c>
      <c r="G8041" t="s">
        <v>2988</v>
      </c>
      <c r="H8041" t="s">
        <v>48716</v>
      </c>
      <c r="I8041" t="s">
        <v>48718</v>
      </c>
      <c r="J8041" t="s">
        <v>48719</v>
      </c>
      <c r="K8041" t="s">
        <v>48596</v>
      </c>
      <c r="L8041" t="s">
        <v>48720</v>
      </c>
      <c r="M8041" t="s">
        <v>44486</v>
      </c>
      <c r="N8041" t="s">
        <v>48721</v>
      </c>
      <c r="O8041" t="s">
        <v>94</v>
      </c>
      <c r="P8041" t="s">
        <v>48722</v>
      </c>
    </row>
    <row r="8042" spans="1:16" x14ac:dyDescent="0.2">
      <c r="A8042" t="s">
        <v>1929</v>
      </c>
      <c r="B8042" t="s">
        <v>1928</v>
      </c>
      <c r="C8042" s="1">
        <v>40935</v>
      </c>
      <c r="D8042" t="s">
        <v>65</v>
      </c>
      <c r="E8042" t="s">
        <v>512</v>
      </c>
      <c r="F8042" t="s">
        <v>513</v>
      </c>
      <c r="G8042" t="s">
        <v>133</v>
      </c>
      <c r="H8042" t="s">
        <v>1929</v>
      </c>
      <c r="I8042" t="s">
        <v>1930</v>
      </c>
      <c r="J8042" t="s">
        <v>1931</v>
      </c>
      <c r="K8042" t="s">
        <v>240</v>
      </c>
      <c r="M8042" t="s">
        <v>1905</v>
      </c>
      <c r="N8042" t="s">
        <v>1932</v>
      </c>
      <c r="O8042" t="s">
        <v>94</v>
      </c>
    </row>
    <row r="8043" spans="1:16" x14ac:dyDescent="0.2">
      <c r="A8043" t="s">
        <v>2026</v>
      </c>
      <c r="B8043" t="s">
        <v>2025</v>
      </c>
      <c r="C8043" s="1">
        <v>41135</v>
      </c>
      <c r="D8043" t="s">
        <v>65</v>
      </c>
      <c r="E8043" t="s">
        <v>512</v>
      </c>
      <c r="F8043" t="s">
        <v>513</v>
      </c>
      <c r="G8043" t="s">
        <v>133</v>
      </c>
      <c r="H8043" t="s">
        <v>2026</v>
      </c>
      <c r="I8043" t="s">
        <v>2027</v>
      </c>
      <c r="J8043" t="s">
        <v>2028</v>
      </c>
      <c r="K8043" t="s">
        <v>240</v>
      </c>
      <c r="M8043" t="s">
        <v>241</v>
      </c>
      <c r="N8043" t="s">
        <v>1932</v>
      </c>
      <c r="O8043" t="s">
        <v>94</v>
      </c>
    </row>
    <row r="8044" spans="1:16" x14ac:dyDescent="0.2">
      <c r="A8044" t="s">
        <v>4857</v>
      </c>
      <c r="B8044" t="s">
        <v>4856</v>
      </c>
      <c r="C8044" s="1">
        <v>41806</v>
      </c>
      <c r="D8044" t="s">
        <v>65</v>
      </c>
      <c r="E8044" t="s">
        <v>2377</v>
      </c>
      <c r="F8044" t="s">
        <v>2378</v>
      </c>
      <c r="G8044" t="s">
        <v>133</v>
      </c>
      <c r="H8044" t="s">
        <v>4857</v>
      </c>
      <c r="I8044" t="s">
        <v>4858</v>
      </c>
      <c r="J8044" t="s">
        <v>4859</v>
      </c>
      <c r="K8044" t="s">
        <v>240</v>
      </c>
      <c r="L8044" t="s">
        <v>115</v>
      </c>
      <c r="M8044" t="s">
        <v>4860</v>
      </c>
      <c r="N8044" t="s">
        <v>2381</v>
      </c>
      <c r="O8044" t="s">
        <v>94</v>
      </c>
      <c r="P8044" t="s">
        <v>192</v>
      </c>
    </row>
    <row r="8045" spans="1:16" x14ac:dyDescent="0.2">
      <c r="A8045" t="s">
        <v>7202</v>
      </c>
      <c r="B8045" t="s">
        <v>7201</v>
      </c>
      <c r="C8045" s="1">
        <v>42149</v>
      </c>
      <c r="D8045" t="s">
        <v>65</v>
      </c>
      <c r="E8045" t="s">
        <v>310</v>
      </c>
      <c r="F8045" t="s">
        <v>311</v>
      </c>
      <c r="G8045" t="s">
        <v>127</v>
      </c>
      <c r="H8045" t="s">
        <v>7202</v>
      </c>
      <c r="I8045" t="s">
        <v>7203</v>
      </c>
      <c r="J8045" t="s">
        <v>7204</v>
      </c>
      <c r="K8045" t="s">
        <v>93</v>
      </c>
      <c r="M8045" t="s">
        <v>7205</v>
      </c>
      <c r="N8045" t="s">
        <v>6224</v>
      </c>
      <c r="O8045" t="s">
        <v>94</v>
      </c>
      <c r="P8045" t="s">
        <v>45353</v>
      </c>
    </row>
    <row r="8046" spans="1:16" x14ac:dyDescent="0.2">
      <c r="A8046" t="s">
        <v>51165</v>
      </c>
      <c r="B8046" t="s">
        <v>51166</v>
      </c>
      <c r="C8046" s="1">
        <v>43623</v>
      </c>
      <c r="D8046" t="s">
        <v>65</v>
      </c>
      <c r="E8046" t="s">
        <v>330</v>
      </c>
      <c r="F8046" t="s">
        <v>331</v>
      </c>
      <c r="G8046" t="s">
        <v>48401</v>
      </c>
      <c r="H8046" t="s">
        <v>51165</v>
      </c>
      <c r="I8046" t="s">
        <v>51167</v>
      </c>
      <c r="J8046" t="s">
        <v>51168</v>
      </c>
      <c r="K8046" t="s">
        <v>93</v>
      </c>
      <c r="L8046" t="s">
        <v>51169</v>
      </c>
      <c r="M8046" t="s">
        <v>194</v>
      </c>
      <c r="N8046" t="s">
        <v>51170</v>
      </c>
      <c r="O8046" t="s">
        <v>50914</v>
      </c>
      <c r="P8046" t="s">
        <v>51171</v>
      </c>
    </row>
    <row r="8047" spans="1:16" x14ac:dyDescent="0.2">
      <c r="A8047" t="s">
        <v>5851</v>
      </c>
      <c r="B8047" t="s">
        <v>5850</v>
      </c>
      <c r="C8047" s="1">
        <v>42198</v>
      </c>
      <c r="D8047" t="s">
        <v>65</v>
      </c>
      <c r="E8047" t="s">
        <v>310</v>
      </c>
      <c r="F8047" t="s">
        <v>311</v>
      </c>
      <c r="G8047" t="s">
        <v>127</v>
      </c>
      <c r="H8047" t="s">
        <v>5851</v>
      </c>
      <c r="I8047" t="s">
        <v>5852</v>
      </c>
      <c r="J8047" t="s">
        <v>5853</v>
      </c>
      <c r="K8047" t="s">
        <v>93</v>
      </c>
      <c r="L8047" t="s">
        <v>115</v>
      </c>
      <c r="M8047" t="s">
        <v>339</v>
      </c>
      <c r="N8047" t="s">
        <v>5849</v>
      </c>
      <c r="O8047" t="s">
        <v>94</v>
      </c>
      <c r="P8047" t="s">
        <v>45144</v>
      </c>
    </row>
    <row r="8048" spans="1:16" x14ac:dyDescent="0.2">
      <c r="A8048" t="s">
        <v>6226</v>
      </c>
      <c r="B8048" t="s">
        <v>6225</v>
      </c>
      <c r="C8048" s="1">
        <v>42149</v>
      </c>
      <c r="D8048" t="s">
        <v>65</v>
      </c>
      <c r="E8048" t="s">
        <v>310</v>
      </c>
      <c r="F8048" t="s">
        <v>311</v>
      </c>
      <c r="G8048" t="s">
        <v>127</v>
      </c>
      <c r="H8048" t="s">
        <v>6226</v>
      </c>
      <c r="I8048" t="s">
        <v>6227</v>
      </c>
      <c r="J8048" t="s">
        <v>6228</v>
      </c>
      <c r="K8048" t="s">
        <v>93</v>
      </c>
      <c r="M8048" t="s">
        <v>6229</v>
      </c>
      <c r="N8048" t="s">
        <v>6224</v>
      </c>
      <c r="O8048" t="s">
        <v>94</v>
      </c>
      <c r="P8048" t="s">
        <v>192</v>
      </c>
    </row>
    <row r="8049" spans="1:16" x14ac:dyDescent="0.2">
      <c r="A8049" t="s">
        <v>50185</v>
      </c>
      <c r="B8049" t="s">
        <v>50186</v>
      </c>
      <c r="C8049" s="1">
        <v>43797</v>
      </c>
      <c r="D8049" t="s">
        <v>65</v>
      </c>
      <c r="E8049" t="s">
        <v>466</v>
      </c>
      <c r="F8049" t="s">
        <v>467</v>
      </c>
      <c r="G8049" t="s">
        <v>1479</v>
      </c>
      <c r="H8049" t="s">
        <v>50185</v>
      </c>
      <c r="I8049" t="s">
        <v>50187</v>
      </c>
      <c r="J8049" t="s">
        <v>50188</v>
      </c>
      <c r="K8049" t="s">
        <v>93</v>
      </c>
      <c r="L8049" t="s">
        <v>50189</v>
      </c>
      <c r="M8049" t="s">
        <v>50190</v>
      </c>
      <c r="N8049" t="s">
        <v>7236</v>
      </c>
      <c r="O8049" t="s">
        <v>94</v>
      </c>
      <c r="P8049" t="s">
        <v>50191</v>
      </c>
    </row>
    <row r="8050" spans="1:16" x14ac:dyDescent="0.2">
      <c r="A8050" t="s">
        <v>13030</v>
      </c>
      <c r="B8050" t="s">
        <v>13029</v>
      </c>
      <c r="C8050" s="1">
        <v>41935</v>
      </c>
      <c r="D8050" t="s">
        <v>65</v>
      </c>
      <c r="E8050" t="s">
        <v>211</v>
      </c>
      <c r="F8050" t="s">
        <v>212</v>
      </c>
      <c r="G8050" t="s">
        <v>127</v>
      </c>
      <c r="H8050" t="s">
        <v>13030</v>
      </c>
      <c r="I8050" t="s">
        <v>13031</v>
      </c>
      <c r="K8050" t="s">
        <v>86</v>
      </c>
      <c r="M8050" t="s">
        <v>11309</v>
      </c>
      <c r="N8050" t="s">
        <v>215</v>
      </c>
      <c r="O8050" t="s">
        <v>153</v>
      </c>
      <c r="P8050" t="s">
        <v>192</v>
      </c>
    </row>
    <row r="8051" spans="1:16" x14ac:dyDescent="0.2">
      <c r="A8051" t="s">
        <v>5898</v>
      </c>
      <c r="B8051" t="s">
        <v>5897</v>
      </c>
      <c r="C8051" s="1">
        <v>42268</v>
      </c>
      <c r="D8051" t="s">
        <v>65</v>
      </c>
      <c r="E8051" t="s">
        <v>611</v>
      </c>
      <c r="F8051" t="s">
        <v>612</v>
      </c>
      <c r="G8051" t="s">
        <v>133</v>
      </c>
      <c r="H8051" t="s">
        <v>5898</v>
      </c>
      <c r="I8051" t="s">
        <v>5899</v>
      </c>
      <c r="J8051" t="s">
        <v>5900</v>
      </c>
      <c r="K8051" t="s">
        <v>111</v>
      </c>
      <c r="L8051" t="s">
        <v>254</v>
      </c>
      <c r="M8051" t="s">
        <v>412</v>
      </c>
      <c r="N8051" t="s">
        <v>5901</v>
      </c>
      <c r="O8051" t="s">
        <v>94</v>
      </c>
    </row>
    <row r="8052" spans="1:16" x14ac:dyDescent="0.2">
      <c r="A8052" t="s">
        <v>42703</v>
      </c>
      <c r="B8052" t="s">
        <v>42704</v>
      </c>
      <c r="C8052" s="1">
        <v>40711</v>
      </c>
      <c r="D8052" t="s">
        <v>65</v>
      </c>
      <c r="E8052" t="s">
        <v>226</v>
      </c>
      <c r="F8052" t="s">
        <v>227</v>
      </c>
      <c r="G8052" t="s">
        <v>127</v>
      </c>
      <c r="H8052" t="s">
        <v>42703</v>
      </c>
      <c r="I8052" t="s">
        <v>42705</v>
      </c>
      <c r="J8052" t="s">
        <v>42706</v>
      </c>
      <c r="K8052" t="s">
        <v>67</v>
      </c>
      <c r="M8052" t="s">
        <v>6321</v>
      </c>
      <c r="N8052" t="s">
        <v>42707</v>
      </c>
      <c r="O8052" t="s">
        <v>94</v>
      </c>
      <c r="P8052" t="s">
        <v>117</v>
      </c>
    </row>
    <row r="8053" spans="1:16" x14ac:dyDescent="0.2">
      <c r="A8053" t="s">
        <v>36864</v>
      </c>
      <c r="B8053" t="s">
        <v>33241</v>
      </c>
      <c r="C8053" s="1">
        <v>42075</v>
      </c>
      <c r="D8053" t="s">
        <v>65</v>
      </c>
      <c r="E8053" t="s">
        <v>170</v>
      </c>
      <c r="F8053" t="s">
        <v>171</v>
      </c>
      <c r="G8053" t="s">
        <v>25160</v>
      </c>
      <c r="H8053" t="s">
        <v>36864</v>
      </c>
      <c r="I8053" t="s">
        <v>33242</v>
      </c>
      <c r="J8053" t="s">
        <v>34547</v>
      </c>
      <c r="K8053" t="s">
        <v>25173</v>
      </c>
      <c r="L8053" t="s">
        <v>33243</v>
      </c>
      <c r="M8053" t="s">
        <v>34548</v>
      </c>
      <c r="N8053" t="s">
        <v>33244</v>
      </c>
      <c r="P8053" t="s">
        <v>36865</v>
      </c>
    </row>
    <row r="8054" spans="1:16" x14ac:dyDescent="0.2">
      <c r="A8054" t="s">
        <v>5909</v>
      </c>
      <c r="B8054" t="s">
        <v>5908</v>
      </c>
      <c r="C8054" s="1">
        <v>42383</v>
      </c>
      <c r="D8054" t="s">
        <v>65</v>
      </c>
      <c r="E8054" t="s">
        <v>236</v>
      </c>
      <c r="F8054" t="s">
        <v>237</v>
      </c>
      <c r="G8054" t="s">
        <v>127</v>
      </c>
      <c r="H8054" t="s">
        <v>5909</v>
      </c>
      <c r="I8054" t="s">
        <v>5910</v>
      </c>
      <c r="J8054" t="s">
        <v>5911</v>
      </c>
      <c r="K8054" t="s">
        <v>245</v>
      </c>
      <c r="L8054" t="s">
        <v>292</v>
      </c>
      <c r="M8054" t="s">
        <v>5716</v>
      </c>
      <c r="N8054" t="s">
        <v>605</v>
      </c>
      <c r="O8054" t="s">
        <v>153</v>
      </c>
    </row>
    <row r="8055" spans="1:16" x14ac:dyDescent="0.2">
      <c r="A8055" t="s">
        <v>46177</v>
      </c>
      <c r="B8055" t="s">
        <v>46178</v>
      </c>
      <c r="C8055" s="1">
        <v>43181</v>
      </c>
      <c r="D8055" t="s">
        <v>65</v>
      </c>
      <c r="E8055" t="s">
        <v>236</v>
      </c>
      <c r="F8055" t="s">
        <v>237</v>
      </c>
      <c r="G8055" t="s">
        <v>721</v>
      </c>
      <c r="H8055" t="s">
        <v>46177</v>
      </c>
      <c r="I8055" t="s">
        <v>46179</v>
      </c>
      <c r="J8055" t="s">
        <v>46180</v>
      </c>
      <c r="K8055" t="s">
        <v>111</v>
      </c>
      <c r="M8055" t="s">
        <v>9814</v>
      </c>
      <c r="N8055" t="s">
        <v>605</v>
      </c>
      <c r="O8055" t="s">
        <v>94</v>
      </c>
    </row>
    <row r="8056" spans="1:16" x14ac:dyDescent="0.2">
      <c r="A8056" t="s">
        <v>46291</v>
      </c>
      <c r="B8056" t="s">
        <v>46292</v>
      </c>
      <c r="C8056" s="1">
        <v>43122</v>
      </c>
      <c r="D8056" t="s">
        <v>65</v>
      </c>
      <c r="E8056" t="s">
        <v>236</v>
      </c>
      <c r="F8056" t="s">
        <v>237</v>
      </c>
      <c r="G8056" t="s">
        <v>721</v>
      </c>
      <c r="H8056" t="s">
        <v>46291</v>
      </c>
      <c r="I8056" t="s">
        <v>46293</v>
      </c>
      <c r="J8056" t="s">
        <v>46294</v>
      </c>
      <c r="K8056" t="s">
        <v>111</v>
      </c>
      <c r="M8056" t="s">
        <v>46295</v>
      </c>
      <c r="N8056" t="s">
        <v>238</v>
      </c>
      <c r="O8056" t="s">
        <v>94</v>
      </c>
    </row>
    <row r="8057" spans="1:16" x14ac:dyDescent="0.2">
      <c r="A8057" t="s">
        <v>33795</v>
      </c>
      <c r="B8057" t="s">
        <v>33794</v>
      </c>
      <c r="C8057" s="1">
        <v>42514</v>
      </c>
      <c r="D8057" t="s">
        <v>65</v>
      </c>
      <c r="E8057" t="s">
        <v>438</v>
      </c>
      <c r="F8057" t="s">
        <v>439</v>
      </c>
      <c r="G8057" t="s">
        <v>25160</v>
      </c>
      <c r="H8057" t="s">
        <v>33795</v>
      </c>
      <c r="I8057" t="s">
        <v>26775</v>
      </c>
      <c r="J8057" t="s">
        <v>37037</v>
      </c>
      <c r="K8057" t="s">
        <v>25230</v>
      </c>
      <c r="L8057" t="s">
        <v>31979</v>
      </c>
      <c r="M8057" t="s">
        <v>34743</v>
      </c>
      <c r="N8057" t="s">
        <v>33796</v>
      </c>
    </row>
    <row r="8058" spans="1:16" x14ac:dyDescent="0.2">
      <c r="A8058" t="s">
        <v>25773</v>
      </c>
      <c r="B8058" t="s">
        <v>25772</v>
      </c>
      <c r="C8058" s="1">
        <v>25568</v>
      </c>
      <c r="D8058" t="s">
        <v>65</v>
      </c>
      <c r="E8058" t="s">
        <v>25169</v>
      </c>
      <c r="F8058" t="s">
        <v>25170</v>
      </c>
      <c r="G8058" t="s">
        <v>25171</v>
      </c>
      <c r="H8058" t="s">
        <v>25773</v>
      </c>
      <c r="I8058" t="s">
        <v>25172</v>
      </c>
      <c r="J8058" t="s">
        <v>34393</v>
      </c>
      <c r="K8058" t="s">
        <v>25173</v>
      </c>
      <c r="L8058" t="s">
        <v>25774</v>
      </c>
      <c r="M8058" t="s">
        <v>34226</v>
      </c>
      <c r="N8058" t="s">
        <v>34394</v>
      </c>
      <c r="P8058" t="s">
        <v>25775</v>
      </c>
    </row>
    <row r="8059" spans="1:16" x14ac:dyDescent="0.2">
      <c r="A8059" t="s">
        <v>47874</v>
      </c>
      <c r="B8059" t="s">
        <v>47875</v>
      </c>
      <c r="C8059" s="1">
        <v>43693</v>
      </c>
      <c r="D8059" t="s">
        <v>65</v>
      </c>
      <c r="E8059" t="s">
        <v>243</v>
      </c>
      <c r="F8059" t="s">
        <v>244</v>
      </c>
      <c r="G8059" t="s">
        <v>143</v>
      </c>
      <c r="H8059" t="s">
        <v>47874</v>
      </c>
      <c r="I8059" t="s">
        <v>47876</v>
      </c>
      <c r="J8059" t="s">
        <v>47877</v>
      </c>
      <c r="K8059" t="s">
        <v>86</v>
      </c>
      <c r="M8059" t="s">
        <v>19823</v>
      </c>
      <c r="N8059" t="s">
        <v>20603</v>
      </c>
      <c r="O8059" t="s">
        <v>153</v>
      </c>
      <c r="P8059" t="s">
        <v>47878</v>
      </c>
    </row>
    <row r="8060" spans="1:16" x14ac:dyDescent="0.2">
      <c r="A8060" t="s">
        <v>43666</v>
      </c>
      <c r="B8060" t="s">
        <v>43667</v>
      </c>
      <c r="C8060" s="1">
        <v>43479</v>
      </c>
      <c r="D8060" t="s">
        <v>65</v>
      </c>
      <c r="E8060" t="s">
        <v>5701</v>
      </c>
      <c r="F8060" t="s">
        <v>5702</v>
      </c>
      <c r="G8060" t="s">
        <v>127</v>
      </c>
      <c r="H8060" t="s">
        <v>43666</v>
      </c>
      <c r="I8060" t="s">
        <v>43668</v>
      </c>
      <c r="J8060" t="s">
        <v>43669</v>
      </c>
      <c r="K8060" t="s">
        <v>405</v>
      </c>
      <c r="L8060" t="s">
        <v>115</v>
      </c>
      <c r="M8060" t="s">
        <v>23456</v>
      </c>
      <c r="N8060" t="s">
        <v>12870</v>
      </c>
      <c r="O8060" t="s">
        <v>153</v>
      </c>
    </row>
    <row r="8061" spans="1:16" x14ac:dyDescent="0.2">
      <c r="A8061" t="s">
        <v>39129</v>
      </c>
      <c r="B8061" t="s">
        <v>26120</v>
      </c>
      <c r="C8061" s="1">
        <v>33676</v>
      </c>
      <c r="D8061" t="s">
        <v>65</v>
      </c>
      <c r="E8061" t="s">
        <v>438</v>
      </c>
      <c r="F8061" t="s">
        <v>439</v>
      </c>
      <c r="G8061" t="s">
        <v>25160</v>
      </c>
      <c r="H8061" t="s">
        <v>39129</v>
      </c>
      <c r="I8061" t="s">
        <v>26121</v>
      </c>
      <c r="J8061" t="s">
        <v>39130</v>
      </c>
      <c r="K8061" t="s">
        <v>25259</v>
      </c>
      <c r="L8061" t="s">
        <v>115</v>
      </c>
      <c r="N8061" t="s">
        <v>26122</v>
      </c>
      <c r="P8061" t="s">
        <v>39131</v>
      </c>
    </row>
    <row r="8062" spans="1:16" x14ac:dyDescent="0.2">
      <c r="A8062" t="s">
        <v>32757</v>
      </c>
      <c r="B8062" t="s">
        <v>32756</v>
      </c>
      <c r="C8062" s="1">
        <v>41348</v>
      </c>
      <c r="D8062" t="s">
        <v>65</v>
      </c>
      <c r="E8062" t="s">
        <v>25151</v>
      </c>
      <c r="F8062" t="s">
        <v>25152</v>
      </c>
      <c r="G8062" t="s">
        <v>25198</v>
      </c>
      <c r="H8062" t="s">
        <v>32757</v>
      </c>
      <c r="I8062" t="s">
        <v>36723</v>
      </c>
      <c r="J8062" t="s">
        <v>35219</v>
      </c>
      <c r="K8062" t="s">
        <v>25156</v>
      </c>
      <c r="L8062" t="s">
        <v>36724</v>
      </c>
      <c r="M8062" t="s">
        <v>36725</v>
      </c>
      <c r="N8062" t="s">
        <v>32758</v>
      </c>
    </row>
    <row r="8063" spans="1:16" x14ac:dyDescent="0.2">
      <c r="A8063" t="s">
        <v>25233</v>
      </c>
      <c r="B8063" t="s">
        <v>25231</v>
      </c>
      <c r="C8063" s="1">
        <v>41814</v>
      </c>
      <c r="D8063" t="s">
        <v>65</v>
      </c>
      <c r="E8063" t="s">
        <v>25232</v>
      </c>
      <c r="F8063" t="s">
        <v>34267</v>
      </c>
      <c r="G8063" t="s">
        <v>25160</v>
      </c>
      <c r="H8063" t="s">
        <v>25233</v>
      </c>
      <c r="I8063" t="s">
        <v>25234</v>
      </c>
      <c r="J8063" t="s">
        <v>34268</v>
      </c>
      <c r="K8063" t="s">
        <v>25230</v>
      </c>
      <c r="L8063" t="s">
        <v>34269</v>
      </c>
      <c r="M8063" t="s">
        <v>34226</v>
      </c>
      <c r="N8063" t="s">
        <v>25235</v>
      </c>
      <c r="P8063" t="s">
        <v>25182</v>
      </c>
    </row>
    <row r="8064" spans="1:16" x14ac:dyDescent="0.2">
      <c r="A8064" t="s">
        <v>39621</v>
      </c>
      <c r="B8064" t="s">
        <v>39622</v>
      </c>
      <c r="C8064" s="1">
        <v>43616</v>
      </c>
      <c r="D8064" t="s">
        <v>65</v>
      </c>
      <c r="E8064" t="s">
        <v>39623</v>
      </c>
      <c r="F8064" t="s">
        <v>39624</v>
      </c>
      <c r="G8064" t="s">
        <v>25171</v>
      </c>
      <c r="H8064" t="s">
        <v>39621</v>
      </c>
      <c r="I8064" t="s">
        <v>29233</v>
      </c>
      <c r="J8064" t="s">
        <v>37042</v>
      </c>
      <c r="K8064" t="s">
        <v>25156</v>
      </c>
      <c r="L8064" t="s">
        <v>27644</v>
      </c>
      <c r="M8064" t="s">
        <v>33492</v>
      </c>
      <c r="N8064" t="s">
        <v>39625</v>
      </c>
      <c r="P8064" t="s">
        <v>39626</v>
      </c>
    </row>
    <row r="8065" spans="1:16" x14ac:dyDescent="0.2">
      <c r="A8065" t="s">
        <v>44289</v>
      </c>
      <c r="B8065" t="s">
        <v>44290</v>
      </c>
      <c r="C8065" s="1">
        <v>43385</v>
      </c>
      <c r="D8065" t="s">
        <v>65</v>
      </c>
      <c r="E8065" t="s">
        <v>44291</v>
      </c>
      <c r="F8065" t="s">
        <v>44292</v>
      </c>
      <c r="G8065" t="s">
        <v>2988</v>
      </c>
      <c r="H8065" t="s">
        <v>44289</v>
      </c>
      <c r="I8065" t="s">
        <v>44293</v>
      </c>
      <c r="J8065" t="s">
        <v>44294</v>
      </c>
      <c r="K8065" t="s">
        <v>42643</v>
      </c>
      <c r="L8065" t="s">
        <v>44295</v>
      </c>
      <c r="M8065" t="s">
        <v>44058</v>
      </c>
      <c r="N8065" t="s">
        <v>44296</v>
      </c>
      <c r="O8065" t="s">
        <v>94</v>
      </c>
      <c r="P8065" t="s">
        <v>44297</v>
      </c>
    </row>
    <row r="8066" spans="1:16" x14ac:dyDescent="0.2">
      <c r="A8066" t="s">
        <v>6131</v>
      </c>
      <c r="B8066" t="s">
        <v>6130</v>
      </c>
      <c r="C8066" s="1">
        <v>41768</v>
      </c>
      <c r="D8066" t="s">
        <v>65</v>
      </c>
      <c r="E8066" t="s">
        <v>553</v>
      </c>
      <c r="F8066" t="s">
        <v>554</v>
      </c>
      <c r="G8066" t="s">
        <v>127</v>
      </c>
      <c r="H8066" t="s">
        <v>6131</v>
      </c>
      <c r="I8066" t="s">
        <v>6132</v>
      </c>
      <c r="J8066" t="s">
        <v>6133</v>
      </c>
      <c r="K8066" t="s">
        <v>111</v>
      </c>
      <c r="L8066" t="s">
        <v>115</v>
      </c>
      <c r="M8066" t="s">
        <v>6134</v>
      </c>
      <c r="N8066" t="s">
        <v>555</v>
      </c>
      <c r="O8066" t="s">
        <v>153</v>
      </c>
      <c r="P8066" t="s">
        <v>117</v>
      </c>
    </row>
    <row r="8067" spans="1:16" x14ac:dyDescent="0.2">
      <c r="A8067" t="s">
        <v>13715</v>
      </c>
      <c r="B8067" t="s">
        <v>13714</v>
      </c>
      <c r="C8067" s="1">
        <v>39990</v>
      </c>
      <c r="D8067" t="s">
        <v>65</v>
      </c>
      <c r="E8067" t="s">
        <v>25106</v>
      </c>
      <c r="F8067" t="s">
        <v>25098</v>
      </c>
      <c r="G8067" t="s">
        <v>127</v>
      </c>
      <c r="H8067" t="s">
        <v>13715</v>
      </c>
      <c r="I8067" t="s">
        <v>473</v>
      </c>
      <c r="J8067" t="s">
        <v>13716</v>
      </c>
      <c r="K8067" t="s">
        <v>111</v>
      </c>
      <c r="M8067" t="s">
        <v>11309</v>
      </c>
      <c r="N8067" t="s">
        <v>13717</v>
      </c>
      <c r="O8067" t="s">
        <v>153</v>
      </c>
      <c r="P8067" t="s">
        <v>41778</v>
      </c>
    </row>
    <row r="8068" spans="1:16" x14ac:dyDescent="0.2">
      <c r="A8068" t="s">
        <v>13162</v>
      </c>
      <c r="B8068" t="s">
        <v>13161</v>
      </c>
      <c r="C8068" s="1">
        <v>40155</v>
      </c>
      <c r="D8068" t="s">
        <v>65</v>
      </c>
      <c r="E8068" t="s">
        <v>25106</v>
      </c>
      <c r="F8068" t="s">
        <v>25098</v>
      </c>
      <c r="G8068" t="s">
        <v>127</v>
      </c>
      <c r="H8068" t="s">
        <v>13162</v>
      </c>
      <c r="I8068" t="s">
        <v>13163</v>
      </c>
      <c r="J8068" t="s">
        <v>13164</v>
      </c>
      <c r="K8068" t="s">
        <v>111</v>
      </c>
      <c r="M8068" t="s">
        <v>11322</v>
      </c>
      <c r="N8068" t="s">
        <v>13165</v>
      </c>
      <c r="O8068" t="s">
        <v>153</v>
      </c>
      <c r="P8068" t="s">
        <v>41778</v>
      </c>
    </row>
    <row r="8069" spans="1:16" x14ac:dyDescent="0.2">
      <c r="A8069" t="s">
        <v>25903</v>
      </c>
      <c r="B8069" t="s">
        <v>25902</v>
      </c>
      <c r="C8069" s="1">
        <v>41691</v>
      </c>
      <c r="D8069" t="s">
        <v>65</v>
      </c>
      <c r="E8069" t="s">
        <v>25685</v>
      </c>
      <c r="F8069" t="s">
        <v>25686</v>
      </c>
      <c r="G8069" t="s">
        <v>25147</v>
      </c>
      <c r="H8069" t="s">
        <v>25903</v>
      </c>
      <c r="I8069" t="s">
        <v>25904</v>
      </c>
      <c r="J8069" t="s">
        <v>34231</v>
      </c>
      <c r="K8069" t="s">
        <v>25149</v>
      </c>
      <c r="L8069" t="s">
        <v>25905</v>
      </c>
      <c r="M8069" t="s">
        <v>34439</v>
      </c>
      <c r="N8069" t="s">
        <v>25906</v>
      </c>
      <c r="P8069" t="s">
        <v>25282</v>
      </c>
    </row>
    <row r="8070" spans="1:16" x14ac:dyDescent="0.2">
      <c r="A8070" t="s">
        <v>29131</v>
      </c>
      <c r="B8070" t="s">
        <v>29130</v>
      </c>
      <c r="C8070" s="1">
        <v>39772</v>
      </c>
      <c r="D8070" t="s">
        <v>65</v>
      </c>
      <c r="E8070" t="s">
        <v>25177</v>
      </c>
      <c r="F8070" t="s">
        <v>34200</v>
      </c>
      <c r="G8070" t="s">
        <v>25153</v>
      </c>
      <c r="H8070" t="s">
        <v>29131</v>
      </c>
      <c r="I8070" t="s">
        <v>25145</v>
      </c>
      <c r="J8070" t="s">
        <v>34615</v>
      </c>
      <c r="K8070" t="s">
        <v>25215</v>
      </c>
      <c r="M8070" t="s">
        <v>35654</v>
      </c>
      <c r="N8070" t="s">
        <v>29132</v>
      </c>
      <c r="P8070" t="s">
        <v>12166</v>
      </c>
    </row>
    <row r="8071" spans="1:16" x14ac:dyDescent="0.2">
      <c r="A8071" t="s">
        <v>10376</v>
      </c>
      <c r="B8071" t="s">
        <v>10375</v>
      </c>
      <c r="C8071" s="1">
        <v>42143</v>
      </c>
      <c r="D8071" t="s">
        <v>65</v>
      </c>
      <c r="E8071" t="s">
        <v>10390</v>
      </c>
      <c r="F8071" t="s">
        <v>10391</v>
      </c>
      <c r="G8071" t="s">
        <v>127</v>
      </c>
      <c r="H8071" t="s">
        <v>10376</v>
      </c>
      <c r="I8071" t="s">
        <v>46267</v>
      </c>
      <c r="J8071" t="s">
        <v>10377</v>
      </c>
      <c r="K8071" t="s">
        <v>86</v>
      </c>
      <c r="L8071" t="s">
        <v>115</v>
      </c>
      <c r="M8071" t="s">
        <v>10378</v>
      </c>
      <c r="N8071" t="s">
        <v>10379</v>
      </c>
      <c r="O8071" t="s">
        <v>94</v>
      </c>
      <c r="P8071" t="s">
        <v>117</v>
      </c>
    </row>
    <row r="8072" spans="1:16" x14ac:dyDescent="0.2">
      <c r="A8072" t="s">
        <v>32918</v>
      </c>
      <c r="B8072" t="s">
        <v>32917</v>
      </c>
      <c r="C8072" s="1">
        <v>42984</v>
      </c>
      <c r="D8072" t="s">
        <v>65</v>
      </c>
      <c r="E8072" t="s">
        <v>25464</v>
      </c>
      <c r="F8072" t="s">
        <v>25465</v>
      </c>
      <c r="G8072" t="s">
        <v>25160</v>
      </c>
      <c r="H8072" t="s">
        <v>32918</v>
      </c>
      <c r="I8072" t="s">
        <v>28940</v>
      </c>
      <c r="J8072" t="s">
        <v>35195</v>
      </c>
      <c r="K8072" t="s">
        <v>25173</v>
      </c>
      <c r="L8072" t="s">
        <v>32919</v>
      </c>
      <c r="M8072" t="s">
        <v>25317</v>
      </c>
      <c r="N8072" t="s">
        <v>32920</v>
      </c>
      <c r="P8072" t="s">
        <v>32921</v>
      </c>
    </row>
    <row r="8073" spans="1:16" x14ac:dyDescent="0.2">
      <c r="A8073" t="s">
        <v>17301</v>
      </c>
      <c r="B8073" t="s">
        <v>31563</v>
      </c>
      <c r="C8073" s="1">
        <v>40681</v>
      </c>
      <c r="D8073" t="s">
        <v>65</v>
      </c>
      <c r="E8073" t="s">
        <v>25519</v>
      </c>
      <c r="F8073" t="s">
        <v>25520</v>
      </c>
      <c r="G8073" t="s">
        <v>25153</v>
      </c>
      <c r="H8073" t="s">
        <v>17301</v>
      </c>
      <c r="I8073" t="s">
        <v>25155</v>
      </c>
      <c r="J8073" t="s">
        <v>35205</v>
      </c>
      <c r="K8073" t="s">
        <v>25156</v>
      </c>
      <c r="M8073" t="s">
        <v>36361</v>
      </c>
      <c r="N8073" t="s">
        <v>29416</v>
      </c>
      <c r="P8073" t="s">
        <v>31596</v>
      </c>
    </row>
    <row r="8074" spans="1:16" x14ac:dyDescent="0.2">
      <c r="A8074" t="s">
        <v>17301</v>
      </c>
      <c r="B8074" t="s">
        <v>17300</v>
      </c>
      <c r="C8074" s="1">
        <v>41743</v>
      </c>
      <c r="D8074" t="s">
        <v>65</v>
      </c>
      <c r="E8074" t="s">
        <v>161</v>
      </c>
      <c r="F8074" t="s">
        <v>162</v>
      </c>
      <c r="G8074" t="s">
        <v>127</v>
      </c>
      <c r="H8074" t="s">
        <v>17301</v>
      </c>
      <c r="I8074" t="s">
        <v>17302</v>
      </c>
      <c r="J8074" t="s">
        <v>17303</v>
      </c>
      <c r="K8074" t="s">
        <v>111</v>
      </c>
      <c r="M8074" t="s">
        <v>17304</v>
      </c>
      <c r="N8074" t="s">
        <v>17305</v>
      </c>
      <c r="O8074" t="s">
        <v>153</v>
      </c>
      <c r="P8074" t="s">
        <v>117</v>
      </c>
    </row>
    <row r="8075" spans="1:16" x14ac:dyDescent="0.2">
      <c r="A8075" t="s">
        <v>31214</v>
      </c>
      <c r="B8075" t="s">
        <v>31213</v>
      </c>
      <c r="C8075" s="1">
        <v>42726</v>
      </c>
      <c r="D8075" t="s">
        <v>65</v>
      </c>
      <c r="E8075" t="s">
        <v>25724</v>
      </c>
      <c r="F8075" t="s">
        <v>25725</v>
      </c>
      <c r="G8075" t="s">
        <v>25800</v>
      </c>
      <c r="H8075" t="s">
        <v>31214</v>
      </c>
      <c r="I8075" t="s">
        <v>37841</v>
      </c>
      <c r="J8075" t="s">
        <v>34452</v>
      </c>
      <c r="K8075" t="s">
        <v>25156</v>
      </c>
      <c r="L8075" t="s">
        <v>37842</v>
      </c>
      <c r="M8075" t="s">
        <v>36355</v>
      </c>
      <c r="N8075" t="s">
        <v>37843</v>
      </c>
    </row>
    <row r="8076" spans="1:16" x14ac:dyDescent="0.2">
      <c r="A8076" t="s">
        <v>3641</v>
      </c>
      <c r="B8076" t="s">
        <v>3640</v>
      </c>
      <c r="C8076" s="1">
        <v>39855</v>
      </c>
      <c r="D8076" t="s">
        <v>65</v>
      </c>
      <c r="E8076" t="s">
        <v>151</v>
      </c>
      <c r="F8076" t="s">
        <v>152</v>
      </c>
      <c r="G8076" t="s">
        <v>133</v>
      </c>
      <c r="H8076" t="s">
        <v>3641</v>
      </c>
      <c r="I8076" t="s">
        <v>3642</v>
      </c>
      <c r="J8076" t="s">
        <v>3643</v>
      </c>
      <c r="K8076" t="s">
        <v>93</v>
      </c>
      <c r="M8076" t="s">
        <v>194</v>
      </c>
      <c r="N8076" t="s">
        <v>756</v>
      </c>
      <c r="O8076" t="s">
        <v>94</v>
      </c>
      <c r="P8076" t="s">
        <v>117</v>
      </c>
    </row>
    <row r="8077" spans="1:16" x14ac:dyDescent="0.2">
      <c r="A8077" t="s">
        <v>2007</v>
      </c>
      <c r="B8077" t="s">
        <v>2006</v>
      </c>
      <c r="C8077" s="1">
        <v>41437</v>
      </c>
      <c r="D8077" t="s">
        <v>65</v>
      </c>
      <c r="E8077" t="s">
        <v>151</v>
      </c>
      <c r="F8077" t="s">
        <v>152</v>
      </c>
      <c r="G8077" t="s">
        <v>133</v>
      </c>
      <c r="H8077" t="s">
        <v>2007</v>
      </c>
      <c r="I8077" t="s">
        <v>2008</v>
      </c>
      <c r="J8077" t="s">
        <v>2009</v>
      </c>
      <c r="K8077" t="s">
        <v>240</v>
      </c>
      <c r="M8077" t="s">
        <v>241</v>
      </c>
      <c r="N8077" t="s">
        <v>756</v>
      </c>
      <c r="O8077" t="s">
        <v>94</v>
      </c>
      <c r="P8077" t="s">
        <v>117</v>
      </c>
    </row>
    <row r="8078" spans="1:16" x14ac:dyDescent="0.2">
      <c r="A8078" t="s">
        <v>1022</v>
      </c>
      <c r="B8078" t="s">
        <v>1021</v>
      </c>
      <c r="C8078" s="1">
        <v>41040</v>
      </c>
      <c r="D8078" t="s">
        <v>65</v>
      </c>
      <c r="E8078" t="s">
        <v>99</v>
      </c>
      <c r="F8078" t="s">
        <v>100</v>
      </c>
      <c r="G8078" t="s">
        <v>127</v>
      </c>
      <c r="H8078" t="s">
        <v>1022</v>
      </c>
      <c r="I8078" t="s">
        <v>1023</v>
      </c>
      <c r="J8078" t="s">
        <v>1024</v>
      </c>
      <c r="K8078" t="s">
        <v>86</v>
      </c>
      <c r="L8078" t="s">
        <v>115</v>
      </c>
      <c r="M8078" t="s">
        <v>1025</v>
      </c>
      <c r="N8078" t="s">
        <v>1026</v>
      </c>
      <c r="O8078" t="s">
        <v>153</v>
      </c>
      <c r="P8078" t="s">
        <v>192</v>
      </c>
    </row>
    <row r="8079" spans="1:16" x14ac:dyDescent="0.2">
      <c r="A8079" t="s">
        <v>3222</v>
      </c>
      <c r="B8079" t="s">
        <v>3221</v>
      </c>
      <c r="C8079" s="1">
        <v>40430</v>
      </c>
      <c r="D8079" t="s">
        <v>65</v>
      </c>
      <c r="E8079" t="s">
        <v>1784</v>
      </c>
      <c r="F8079" t="s">
        <v>43920</v>
      </c>
      <c r="G8079" t="s">
        <v>133</v>
      </c>
      <c r="H8079" t="s">
        <v>3222</v>
      </c>
      <c r="I8079" t="s">
        <v>3223</v>
      </c>
      <c r="J8079" t="s">
        <v>3224</v>
      </c>
      <c r="K8079" t="s">
        <v>240</v>
      </c>
      <c r="M8079" t="s">
        <v>3145</v>
      </c>
      <c r="N8079" t="s">
        <v>1787</v>
      </c>
      <c r="O8079" t="s">
        <v>94</v>
      </c>
      <c r="P8079" t="s">
        <v>117</v>
      </c>
    </row>
    <row r="8080" spans="1:16" x14ac:dyDescent="0.2">
      <c r="A8080" t="s">
        <v>1817</v>
      </c>
      <c r="B8080" t="s">
        <v>1816</v>
      </c>
      <c r="C8080" s="1">
        <v>40430</v>
      </c>
      <c r="D8080" t="s">
        <v>65</v>
      </c>
      <c r="E8080" t="s">
        <v>1784</v>
      </c>
      <c r="F8080" t="s">
        <v>43920</v>
      </c>
      <c r="G8080" t="s">
        <v>133</v>
      </c>
      <c r="H8080" t="s">
        <v>1817</v>
      </c>
      <c r="I8080" t="s">
        <v>1796</v>
      </c>
      <c r="J8080" t="s">
        <v>1818</v>
      </c>
      <c r="K8080" t="s">
        <v>240</v>
      </c>
      <c r="M8080" t="s">
        <v>136</v>
      </c>
      <c r="N8080" t="s">
        <v>1787</v>
      </c>
      <c r="O8080">
        <v>0</v>
      </c>
    </row>
    <row r="8081" spans="1:16" x14ac:dyDescent="0.2">
      <c r="A8081" t="s">
        <v>41036</v>
      </c>
      <c r="B8081" t="s">
        <v>41037</v>
      </c>
      <c r="C8081" s="1">
        <v>25568</v>
      </c>
      <c r="D8081" t="s">
        <v>65</v>
      </c>
      <c r="F8081" t="s">
        <v>34583</v>
      </c>
      <c r="G8081" t="s">
        <v>133</v>
      </c>
      <c r="H8081" t="s">
        <v>41036</v>
      </c>
      <c r="I8081" t="s">
        <v>239</v>
      </c>
      <c r="J8081" t="s">
        <v>41038</v>
      </c>
      <c r="K8081" t="s">
        <v>240</v>
      </c>
      <c r="M8081" t="s">
        <v>241</v>
      </c>
      <c r="N8081" t="s">
        <v>242</v>
      </c>
      <c r="O8081" t="s">
        <v>94</v>
      </c>
      <c r="P8081" t="s">
        <v>117</v>
      </c>
    </row>
    <row r="8082" spans="1:16" x14ac:dyDescent="0.2">
      <c r="A8082" t="s">
        <v>1785</v>
      </c>
      <c r="B8082" t="s">
        <v>1783</v>
      </c>
      <c r="C8082" s="1">
        <v>25568</v>
      </c>
      <c r="D8082" t="s">
        <v>65</v>
      </c>
      <c r="E8082" t="s">
        <v>1784</v>
      </c>
      <c r="F8082" t="s">
        <v>43920</v>
      </c>
      <c r="G8082" t="s">
        <v>133</v>
      </c>
      <c r="H8082" t="s">
        <v>1785</v>
      </c>
      <c r="I8082" t="s">
        <v>1786</v>
      </c>
      <c r="K8082" t="s">
        <v>67</v>
      </c>
      <c r="N8082" t="s">
        <v>1787</v>
      </c>
      <c r="O8082">
        <v>0</v>
      </c>
    </row>
    <row r="8083" spans="1:16" x14ac:dyDescent="0.2">
      <c r="A8083" t="s">
        <v>1795</v>
      </c>
      <c r="B8083" t="s">
        <v>1791</v>
      </c>
      <c r="C8083" s="1">
        <v>25568</v>
      </c>
      <c r="D8083" t="s">
        <v>65</v>
      </c>
      <c r="E8083" t="s">
        <v>1784</v>
      </c>
      <c r="F8083" t="s">
        <v>43920</v>
      </c>
      <c r="G8083" t="s">
        <v>133</v>
      </c>
      <c r="H8083" t="s">
        <v>1795</v>
      </c>
      <c r="I8083" t="s">
        <v>1796</v>
      </c>
      <c r="K8083" t="s">
        <v>67</v>
      </c>
      <c r="O8083">
        <v>0</v>
      </c>
    </row>
    <row r="8084" spans="1:16" x14ac:dyDescent="0.2">
      <c r="A8084" t="s">
        <v>1810</v>
      </c>
      <c r="B8084" t="s">
        <v>1809</v>
      </c>
      <c r="C8084" s="1">
        <v>40430</v>
      </c>
      <c r="D8084" t="s">
        <v>65</v>
      </c>
      <c r="E8084" t="s">
        <v>1784</v>
      </c>
      <c r="F8084" t="s">
        <v>43920</v>
      </c>
      <c r="G8084" t="s">
        <v>133</v>
      </c>
      <c r="H8084" t="s">
        <v>1810</v>
      </c>
      <c r="I8084" t="s">
        <v>1811</v>
      </c>
      <c r="J8084" t="s">
        <v>1812</v>
      </c>
      <c r="K8084" t="s">
        <v>240</v>
      </c>
      <c r="M8084" t="s">
        <v>136</v>
      </c>
      <c r="N8084" t="s">
        <v>1787</v>
      </c>
      <c r="O8084" t="s">
        <v>94</v>
      </c>
      <c r="P8084" t="s">
        <v>117</v>
      </c>
    </row>
    <row r="8085" spans="1:16" x14ac:dyDescent="0.2">
      <c r="A8085" t="s">
        <v>1814</v>
      </c>
      <c r="B8085" t="s">
        <v>1813</v>
      </c>
      <c r="C8085" s="1">
        <v>40430</v>
      </c>
      <c r="D8085" t="s">
        <v>65</v>
      </c>
      <c r="E8085" t="s">
        <v>1784</v>
      </c>
      <c r="F8085" t="s">
        <v>43920</v>
      </c>
      <c r="G8085" t="s">
        <v>133</v>
      </c>
      <c r="H8085" t="s">
        <v>1814</v>
      </c>
      <c r="I8085" t="s">
        <v>1796</v>
      </c>
      <c r="J8085" t="s">
        <v>1815</v>
      </c>
      <c r="K8085" t="s">
        <v>240</v>
      </c>
      <c r="M8085" t="s">
        <v>136</v>
      </c>
      <c r="N8085" t="s">
        <v>1787</v>
      </c>
      <c r="O8085">
        <v>0</v>
      </c>
    </row>
    <row r="8086" spans="1:16" x14ac:dyDescent="0.2">
      <c r="A8086" t="s">
        <v>43954</v>
      </c>
      <c r="B8086" t="s">
        <v>2604</v>
      </c>
      <c r="C8086" s="1">
        <v>41901</v>
      </c>
      <c r="D8086" t="s">
        <v>65</v>
      </c>
      <c r="E8086" t="s">
        <v>1834</v>
      </c>
      <c r="F8086" t="s">
        <v>1835</v>
      </c>
      <c r="G8086" t="s">
        <v>133</v>
      </c>
      <c r="H8086" t="s">
        <v>43954</v>
      </c>
      <c r="I8086" t="s">
        <v>2605</v>
      </c>
      <c r="J8086" t="s">
        <v>43955</v>
      </c>
      <c r="K8086" t="s">
        <v>240</v>
      </c>
      <c r="M8086" t="s">
        <v>136</v>
      </c>
      <c r="N8086" t="s">
        <v>2118</v>
      </c>
      <c r="O8086" t="s">
        <v>94</v>
      </c>
      <c r="P8086" t="s">
        <v>192</v>
      </c>
    </row>
    <row r="8087" spans="1:16" x14ac:dyDescent="0.2">
      <c r="A8087" t="s">
        <v>43939</v>
      </c>
      <c r="B8087" t="s">
        <v>2426</v>
      </c>
      <c r="C8087" s="1">
        <v>41622</v>
      </c>
      <c r="D8087" t="s">
        <v>65</v>
      </c>
      <c r="E8087" t="s">
        <v>1834</v>
      </c>
      <c r="F8087" t="s">
        <v>1835</v>
      </c>
      <c r="G8087" t="s">
        <v>133</v>
      </c>
      <c r="H8087" t="s">
        <v>43939</v>
      </c>
      <c r="I8087" t="s">
        <v>43940</v>
      </c>
      <c r="J8087" t="s">
        <v>43941</v>
      </c>
      <c r="K8087" t="s">
        <v>240</v>
      </c>
      <c r="L8087" t="s">
        <v>115</v>
      </c>
      <c r="M8087" t="s">
        <v>136</v>
      </c>
      <c r="N8087" t="s">
        <v>2118</v>
      </c>
      <c r="O8087" t="s">
        <v>94</v>
      </c>
      <c r="P8087" t="s">
        <v>192</v>
      </c>
    </row>
    <row r="8088" spans="1:16" x14ac:dyDescent="0.2">
      <c r="A8088" t="s">
        <v>3395</v>
      </c>
      <c r="B8088" t="s">
        <v>3394</v>
      </c>
      <c r="C8088" s="1">
        <v>41971</v>
      </c>
      <c r="D8088" t="s">
        <v>65</v>
      </c>
      <c r="E8088" t="s">
        <v>1834</v>
      </c>
      <c r="F8088" t="s">
        <v>1835</v>
      </c>
      <c r="G8088" t="s">
        <v>133</v>
      </c>
      <c r="H8088" t="s">
        <v>3395</v>
      </c>
      <c r="I8088" t="s">
        <v>3396</v>
      </c>
      <c r="J8088" t="s">
        <v>3397</v>
      </c>
      <c r="K8088" t="s">
        <v>240</v>
      </c>
      <c r="M8088" t="s">
        <v>1905</v>
      </c>
      <c r="N8088" t="s">
        <v>2118</v>
      </c>
      <c r="O8088" t="s">
        <v>94</v>
      </c>
      <c r="P8088" t="s">
        <v>44499</v>
      </c>
    </row>
    <row r="8089" spans="1:16" x14ac:dyDescent="0.2">
      <c r="A8089" t="s">
        <v>3479</v>
      </c>
      <c r="B8089" t="s">
        <v>3478</v>
      </c>
      <c r="C8089" s="1">
        <v>42536</v>
      </c>
      <c r="D8089" t="s">
        <v>65</v>
      </c>
      <c r="E8089" t="s">
        <v>1834</v>
      </c>
      <c r="F8089" t="s">
        <v>1835</v>
      </c>
      <c r="G8089" t="s">
        <v>133</v>
      </c>
      <c r="H8089" t="s">
        <v>3479</v>
      </c>
      <c r="I8089" t="s">
        <v>3480</v>
      </c>
      <c r="J8089" t="s">
        <v>3481</v>
      </c>
      <c r="K8089" t="s">
        <v>240</v>
      </c>
      <c r="M8089" t="s">
        <v>3482</v>
      </c>
      <c r="N8089" t="s">
        <v>2118</v>
      </c>
      <c r="O8089" t="s">
        <v>94</v>
      </c>
    </row>
    <row r="8090" spans="1:16" x14ac:dyDescent="0.2">
      <c r="A8090" t="s">
        <v>3198</v>
      </c>
      <c r="B8090" t="s">
        <v>3194</v>
      </c>
      <c r="C8090" s="1">
        <v>39889</v>
      </c>
      <c r="D8090" t="s">
        <v>65</v>
      </c>
      <c r="E8090" t="s">
        <v>1834</v>
      </c>
      <c r="F8090" t="s">
        <v>1835</v>
      </c>
      <c r="G8090" t="s">
        <v>133</v>
      </c>
      <c r="H8090" t="s">
        <v>3198</v>
      </c>
      <c r="I8090" t="s">
        <v>3199</v>
      </c>
      <c r="J8090" t="s">
        <v>3200</v>
      </c>
      <c r="K8090" t="s">
        <v>1921</v>
      </c>
      <c r="L8090" t="s">
        <v>115</v>
      </c>
      <c r="M8090" t="s">
        <v>136</v>
      </c>
      <c r="N8090" t="s">
        <v>3201</v>
      </c>
      <c r="O8090" t="s">
        <v>94</v>
      </c>
      <c r="P8090" t="s">
        <v>117</v>
      </c>
    </row>
    <row r="8091" spans="1:16" x14ac:dyDescent="0.2">
      <c r="A8091" t="s">
        <v>44137</v>
      </c>
      <c r="B8091" t="s">
        <v>44138</v>
      </c>
      <c r="C8091" s="1">
        <v>43263</v>
      </c>
      <c r="D8091" t="s">
        <v>65</v>
      </c>
      <c r="E8091" t="s">
        <v>1834</v>
      </c>
      <c r="F8091" t="s">
        <v>1835</v>
      </c>
      <c r="G8091" t="s">
        <v>2988</v>
      </c>
      <c r="H8091" t="s">
        <v>44137</v>
      </c>
      <c r="I8091" t="s">
        <v>44139</v>
      </c>
      <c r="J8091" t="s">
        <v>44140</v>
      </c>
      <c r="K8091" t="s">
        <v>1921</v>
      </c>
      <c r="M8091" t="s">
        <v>241</v>
      </c>
      <c r="N8091" t="s">
        <v>3213</v>
      </c>
      <c r="O8091" t="s">
        <v>94</v>
      </c>
    </row>
    <row r="8092" spans="1:16" x14ac:dyDescent="0.2">
      <c r="A8092" t="s">
        <v>44177</v>
      </c>
      <c r="B8092" t="s">
        <v>44178</v>
      </c>
      <c r="C8092" s="1">
        <v>43294</v>
      </c>
      <c r="D8092" t="s">
        <v>65</v>
      </c>
      <c r="E8092" t="s">
        <v>1834</v>
      </c>
      <c r="F8092" t="s">
        <v>1835</v>
      </c>
      <c r="G8092" t="s">
        <v>2988</v>
      </c>
      <c r="H8092" t="s">
        <v>44177</v>
      </c>
      <c r="I8092" t="s">
        <v>44179</v>
      </c>
      <c r="J8092" t="s">
        <v>44180</v>
      </c>
      <c r="K8092" t="s">
        <v>1921</v>
      </c>
      <c r="M8092" t="s">
        <v>44058</v>
      </c>
      <c r="N8092" t="s">
        <v>2118</v>
      </c>
      <c r="O8092" t="s">
        <v>94</v>
      </c>
    </row>
    <row r="8093" spans="1:16" x14ac:dyDescent="0.2">
      <c r="A8093" t="s">
        <v>44141</v>
      </c>
      <c r="B8093" t="s">
        <v>44142</v>
      </c>
      <c r="C8093" s="1">
        <v>43263</v>
      </c>
      <c r="D8093" t="s">
        <v>65</v>
      </c>
      <c r="E8093" t="s">
        <v>1834</v>
      </c>
      <c r="F8093" t="s">
        <v>1835</v>
      </c>
      <c r="G8093" t="s">
        <v>2988</v>
      </c>
      <c r="H8093" t="s">
        <v>44141</v>
      </c>
      <c r="I8093" t="s">
        <v>44143</v>
      </c>
      <c r="J8093" t="s">
        <v>44144</v>
      </c>
      <c r="K8093" t="s">
        <v>1921</v>
      </c>
      <c r="L8093" t="s">
        <v>115</v>
      </c>
      <c r="M8093" t="s">
        <v>241</v>
      </c>
      <c r="N8093" t="s">
        <v>3213</v>
      </c>
      <c r="O8093" t="s">
        <v>94</v>
      </c>
    </row>
    <row r="8094" spans="1:16" x14ac:dyDescent="0.2">
      <c r="A8094" t="s">
        <v>3210</v>
      </c>
      <c r="B8094" t="s">
        <v>3209</v>
      </c>
      <c r="C8094" s="1">
        <v>25568</v>
      </c>
      <c r="D8094" t="s">
        <v>65</v>
      </c>
      <c r="E8094" t="s">
        <v>1834</v>
      </c>
      <c r="F8094" t="s">
        <v>1835</v>
      </c>
      <c r="G8094" t="s">
        <v>133</v>
      </c>
      <c r="H8094" t="s">
        <v>3210</v>
      </c>
      <c r="I8094" t="s">
        <v>3211</v>
      </c>
      <c r="J8094" t="s">
        <v>3212</v>
      </c>
      <c r="K8094" t="s">
        <v>240</v>
      </c>
      <c r="M8094" t="s">
        <v>1646</v>
      </c>
      <c r="N8094" t="s">
        <v>3213</v>
      </c>
      <c r="O8094">
        <v>0</v>
      </c>
    </row>
    <row r="8095" spans="1:16" x14ac:dyDescent="0.2">
      <c r="A8095" t="s">
        <v>3203</v>
      </c>
      <c r="B8095" t="s">
        <v>3202</v>
      </c>
      <c r="C8095" s="1">
        <v>39889</v>
      </c>
      <c r="D8095" t="s">
        <v>65</v>
      </c>
      <c r="E8095" t="s">
        <v>1834</v>
      </c>
      <c r="F8095" t="s">
        <v>1835</v>
      </c>
      <c r="G8095" t="s">
        <v>133</v>
      </c>
      <c r="H8095" t="s">
        <v>3203</v>
      </c>
      <c r="I8095" t="s">
        <v>3204</v>
      </c>
      <c r="J8095" t="s">
        <v>3205</v>
      </c>
      <c r="K8095" t="s">
        <v>240</v>
      </c>
      <c r="L8095" t="s">
        <v>115</v>
      </c>
      <c r="M8095" t="s">
        <v>1992</v>
      </c>
      <c r="N8095" t="s">
        <v>3201</v>
      </c>
      <c r="O8095" t="s">
        <v>94</v>
      </c>
      <c r="P8095" t="s">
        <v>117</v>
      </c>
    </row>
    <row r="8096" spans="1:16" x14ac:dyDescent="0.2">
      <c r="A8096" t="s">
        <v>43944</v>
      </c>
      <c r="B8096" t="s">
        <v>2429</v>
      </c>
      <c r="C8096" s="1">
        <v>41317</v>
      </c>
      <c r="D8096" t="s">
        <v>65</v>
      </c>
      <c r="E8096" t="s">
        <v>1834</v>
      </c>
      <c r="F8096" t="s">
        <v>1835</v>
      </c>
      <c r="G8096" t="s">
        <v>133</v>
      </c>
      <c r="H8096" t="s">
        <v>43944</v>
      </c>
      <c r="I8096" t="s">
        <v>43945</v>
      </c>
      <c r="J8096" t="s">
        <v>2430</v>
      </c>
      <c r="K8096" t="s">
        <v>240</v>
      </c>
      <c r="L8096" t="s">
        <v>115</v>
      </c>
      <c r="M8096" t="s">
        <v>1646</v>
      </c>
      <c r="N8096" t="s">
        <v>2431</v>
      </c>
      <c r="O8096" t="s">
        <v>94</v>
      </c>
      <c r="P8096" t="s">
        <v>7919</v>
      </c>
    </row>
    <row r="8097" spans="1:16" x14ac:dyDescent="0.2">
      <c r="A8097" t="s">
        <v>3399</v>
      </c>
      <c r="B8097" t="s">
        <v>3398</v>
      </c>
      <c r="C8097" s="1">
        <v>41971</v>
      </c>
      <c r="D8097" t="s">
        <v>65</v>
      </c>
      <c r="E8097" t="s">
        <v>1834</v>
      </c>
      <c r="F8097" t="s">
        <v>1835</v>
      </c>
      <c r="G8097" t="s">
        <v>133</v>
      </c>
      <c r="H8097" t="s">
        <v>3399</v>
      </c>
      <c r="I8097" t="s">
        <v>3400</v>
      </c>
      <c r="J8097" t="s">
        <v>3401</v>
      </c>
      <c r="K8097" t="s">
        <v>240</v>
      </c>
      <c r="M8097" t="s">
        <v>1905</v>
      </c>
      <c r="N8097" t="s">
        <v>2118</v>
      </c>
      <c r="O8097" t="s">
        <v>94</v>
      </c>
      <c r="P8097" t="s">
        <v>44499</v>
      </c>
    </row>
    <row r="8098" spans="1:16" x14ac:dyDescent="0.2">
      <c r="A8098" t="s">
        <v>2116</v>
      </c>
      <c r="B8098" t="s">
        <v>2115</v>
      </c>
      <c r="C8098" s="1">
        <v>41311</v>
      </c>
      <c r="D8098" t="s">
        <v>65</v>
      </c>
      <c r="E8098" t="s">
        <v>1834</v>
      </c>
      <c r="F8098" t="s">
        <v>1835</v>
      </c>
      <c r="G8098" t="s">
        <v>133</v>
      </c>
      <c r="H8098" t="s">
        <v>2116</v>
      </c>
      <c r="I8098" t="s">
        <v>43927</v>
      </c>
      <c r="J8098" t="s">
        <v>2117</v>
      </c>
      <c r="K8098" t="s">
        <v>240</v>
      </c>
      <c r="L8098" t="s">
        <v>115</v>
      </c>
      <c r="M8098" t="s">
        <v>136</v>
      </c>
      <c r="N8098" t="s">
        <v>2118</v>
      </c>
      <c r="O8098" t="s">
        <v>94</v>
      </c>
      <c r="P8098" t="s">
        <v>192</v>
      </c>
    </row>
    <row r="8099" spans="1:16" x14ac:dyDescent="0.2">
      <c r="A8099" t="s">
        <v>3070</v>
      </c>
      <c r="B8099" t="s">
        <v>3069</v>
      </c>
      <c r="C8099" s="1">
        <v>38153</v>
      </c>
      <c r="D8099" t="s">
        <v>65</v>
      </c>
      <c r="E8099" t="s">
        <v>1834</v>
      </c>
      <c r="F8099" t="s">
        <v>1835</v>
      </c>
      <c r="G8099" t="s">
        <v>133</v>
      </c>
      <c r="H8099" t="s">
        <v>3070</v>
      </c>
      <c r="I8099" t="s">
        <v>3071</v>
      </c>
      <c r="J8099" t="s">
        <v>3072</v>
      </c>
      <c r="K8099" t="s">
        <v>240</v>
      </c>
      <c r="L8099" t="s">
        <v>115</v>
      </c>
      <c r="M8099" t="s">
        <v>136</v>
      </c>
      <c r="N8099" t="s">
        <v>2431</v>
      </c>
      <c r="O8099" t="s">
        <v>94</v>
      </c>
      <c r="P8099" t="s">
        <v>117</v>
      </c>
    </row>
    <row r="8100" spans="1:16" x14ac:dyDescent="0.2">
      <c r="A8100" t="s">
        <v>3074</v>
      </c>
      <c r="B8100" t="s">
        <v>3073</v>
      </c>
      <c r="C8100" s="1">
        <v>25568</v>
      </c>
      <c r="D8100" t="s">
        <v>65</v>
      </c>
      <c r="E8100" t="s">
        <v>1834</v>
      </c>
      <c r="F8100" t="s">
        <v>1835</v>
      </c>
      <c r="G8100" t="s">
        <v>133</v>
      </c>
      <c r="H8100" t="s">
        <v>3074</v>
      </c>
      <c r="I8100" t="s">
        <v>3075</v>
      </c>
      <c r="K8100" t="s">
        <v>67</v>
      </c>
      <c r="M8100" t="s">
        <v>1992</v>
      </c>
      <c r="N8100" t="s">
        <v>3076</v>
      </c>
      <c r="O8100">
        <v>0</v>
      </c>
      <c r="P8100" t="s">
        <v>44460</v>
      </c>
    </row>
    <row r="8101" spans="1:16" x14ac:dyDescent="0.2">
      <c r="A8101" t="s">
        <v>3077</v>
      </c>
      <c r="B8101" t="s">
        <v>3073</v>
      </c>
      <c r="C8101" s="1">
        <v>41004</v>
      </c>
      <c r="D8101" t="s">
        <v>65</v>
      </c>
      <c r="E8101" t="s">
        <v>1834</v>
      </c>
      <c r="F8101" t="s">
        <v>1835</v>
      </c>
      <c r="G8101" t="s">
        <v>133</v>
      </c>
      <c r="H8101" t="s">
        <v>3077</v>
      </c>
      <c r="I8101" t="s">
        <v>3078</v>
      </c>
      <c r="J8101" t="s">
        <v>3079</v>
      </c>
      <c r="K8101" t="s">
        <v>240</v>
      </c>
      <c r="L8101" t="s">
        <v>347</v>
      </c>
      <c r="M8101" t="s">
        <v>136</v>
      </c>
      <c r="N8101" t="s">
        <v>2431</v>
      </c>
      <c r="O8101" t="s">
        <v>94</v>
      </c>
      <c r="P8101" t="s">
        <v>192</v>
      </c>
    </row>
    <row r="8102" spans="1:16" x14ac:dyDescent="0.2">
      <c r="A8102" t="s">
        <v>44464</v>
      </c>
      <c r="B8102" t="s">
        <v>3107</v>
      </c>
      <c r="C8102" s="1">
        <v>39233</v>
      </c>
      <c r="D8102" t="s">
        <v>65</v>
      </c>
      <c r="E8102" t="s">
        <v>1834</v>
      </c>
      <c r="F8102" t="s">
        <v>1835</v>
      </c>
      <c r="G8102" t="s">
        <v>133</v>
      </c>
      <c r="H8102" t="s">
        <v>44464</v>
      </c>
      <c r="I8102" t="s">
        <v>3109</v>
      </c>
      <c r="J8102" t="s">
        <v>3110</v>
      </c>
      <c r="K8102" t="s">
        <v>1921</v>
      </c>
      <c r="L8102" t="s">
        <v>115</v>
      </c>
      <c r="M8102" t="s">
        <v>1992</v>
      </c>
      <c r="N8102" t="s">
        <v>3111</v>
      </c>
      <c r="O8102" t="s">
        <v>94</v>
      </c>
      <c r="P8102" t="s">
        <v>117</v>
      </c>
    </row>
    <row r="8103" spans="1:16" x14ac:dyDescent="0.2">
      <c r="A8103" t="s">
        <v>3500</v>
      </c>
      <c r="B8103" t="s">
        <v>3499</v>
      </c>
      <c r="C8103" s="1">
        <v>42549</v>
      </c>
      <c r="D8103" t="s">
        <v>65</v>
      </c>
      <c r="E8103" t="s">
        <v>1834</v>
      </c>
      <c r="F8103" t="s">
        <v>1835</v>
      </c>
      <c r="G8103" t="s">
        <v>133</v>
      </c>
      <c r="H8103" t="s">
        <v>3500</v>
      </c>
      <c r="I8103" t="s">
        <v>3501</v>
      </c>
      <c r="J8103" t="s">
        <v>3502</v>
      </c>
      <c r="K8103" t="s">
        <v>240</v>
      </c>
      <c r="M8103" t="s">
        <v>3503</v>
      </c>
      <c r="N8103" t="s">
        <v>3213</v>
      </c>
      <c r="O8103">
        <v>0</v>
      </c>
    </row>
    <row r="8104" spans="1:16" x14ac:dyDescent="0.2">
      <c r="A8104" t="s">
        <v>44462</v>
      </c>
      <c r="B8104" t="s">
        <v>3107</v>
      </c>
      <c r="C8104" s="1">
        <v>41192</v>
      </c>
      <c r="D8104" t="s">
        <v>65</v>
      </c>
      <c r="E8104" t="s">
        <v>1834</v>
      </c>
      <c r="F8104" t="s">
        <v>1835</v>
      </c>
      <c r="G8104" t="s">
        <v>133</v>
      </c>
      <c r="H8104" t="s">
        <v>44462</v>
      </c>
      <c r="I8104" t="s">
        <v>3108</v>
      </c>
      <c r="J8104" t="s">
        <v>44463</v>
      </c>
      <c r="K8104" t="s">
        <v>240</v>
      </c>
      <c r="L8104" t="s">
        <v>347</v>
      </c>
      <c r="M8104" t="s">
        <v>136</v>
      </c>
      <c r="N8104" t="s">
        <v>2118</v>
      </c>
      <c r="O8104" t="s">
        <v>94</v>
      </c>
      <c r="P8104" t="s">
        <v>192</v>
      </c>
    </row>
    <row r="8105" spans="1:16" x14ac:dyDescent="0.2">
      <c r="A8105" t="s">
        <v>44467</v>
      </c>
      <c r="B8105" t="s">
        <v>3112</v>
      </c>
      <c r="C8105" s="1">
        <v>25568</v>
      </c>
      <c r="D8105" t="s">
        <v>65</v>
      </c>
      <c r="E8105" t="s">
        <v>1834</v>
      </c>
      <c r="F8105" t="s">
        <v>1835</v>
      </c>
      <c r="G8105" t="s">
        <v>133</v>
      </c>
      <c r="H8105" t="s">
        <v>44467</v>
      </c>
      <c r="I8105" t="s">
        <v>3113</v>
      </c>
      <c r="K8105" t="s">
        <v>67</v>
      </c>
      <c r="M8105" t="s">
        <v>136</v>
      </c>
      <c r="N8105" t="s">
        <v>3114</v>
      </c>
      <c r="O8105">
        <v>0</v>
      </c>
    </row>
    <row r="8106" spans="1:16" x14ac:dyDescent="0.2">
      <c r="A8106" t="s">
        <v>44465</v>
      </c>
      <c r="B8106" t="s">
        <v>3112</v>
      </c>
      <c r="C8106" s="1">
        <v>39233</v>
      </c>
      <c r="D8106" t="s">
        <v>65</v>
      </c>
      <c r="E8106" t="s">
        <v>1834</v>
      </c>
      <c r="F8106" t="s">
        <v>1835</v>
      </c>
      <c r="G8106" t="s">
        <v>133</v>
      </c>
      <c r="H8106" t="s">
        <v>44465</v>
      </c>
      <c r="I8106" t="s">
        <v>3108</v>
      </c>
      <c r="J8106" t="s">
        <v>44466</v>
      </c>
      <c r="K8106" t="s">
        <v>240</v>
      </c>
      <c r="L8106" t="s">
        <v>347</v>
      </c>
      <c r="M8106" t="s">
        <v>3001</v>
      </c>
      <c r="N8106" t="s">
        <v>2118</v>
      </c>
      <c r="O8106" t="s">
        <v>94</v>
      </c>
      <c r="P8106" t="s">
        <v>192</v>
      </c>
    </row>
    <row r="8107" spans="1:16" x14ac:dyDescent="0.2">
      <c r="A8107" t="s">
        <v>3492</v>
      </c>
      <c r="B8107" t="s">
        <v>3491</v>
      </c>
      <c r="C8107" s="1">
        <v>42536</v>
      </c>
      <c r="D8107" t="s">
        <v>65</v>
      </c>
      <c r="E8107" t="s">
        <v>1834</v>
      </c>
      <c r="F8107" t="s">
        <v>1835</v>
      </c>
      <c r="G8107" t="s">
        <v>133</v>
      </c>
      <c r="H8107" t="s">
        <v>3492</v>
      </c>
      <c r="I8107" t="s">
        <v>3493</v>
      </c>
      <c r="J8107" t="s">
        <v>3494</v>
      </c>
      <c r="K8107" t="s">
        <v>240</v>
      </c>
      <c r="M8107" t="s">
        <v>3172</v>
      </c>
      <c r="N8107" t="s">
        <v>2118</v>
      </c>
      <c r="O8107" t="s">
        <v>94</v>
      </c>
      <c r="P8107" t="s">
        <v>44504</v>
      </c>
    </row>
    <row r="8108" spans="1:16" x14ac:dyDescent="0.2">
      <c r="A8108" t="s">
        <v>3403</v>
      </c>
      <c r="B8108" t="s">
        <v>3402</v>
      </c>
      <c r="C8108" s="1">
        <v>41971</v>
      </c>
      <c r="D8108" t="s">
        <v>65</v>
      </c>
      <c r="E8108" t="s">
        <v>1834</v>
      </c>
      <c r="F8108" t="s">
        <v>1835</v>
      </c>
      <c r="G8108" t="s">
        <v>133</v>
      </c>
      <c r="H8108" t="s">
        <v>3403</v>
      </c>
      <c r="I8108" t="s">
        <v>3404</v>
      </c>
      <c r="J8108" t="s">
        <v>3405</v>
      </c>
      <c r="K8108" t="s">
        <v>240</v>
      </c>
      <c r="M8108" t="s">
        <v>1905</v>
      </c>
      <c r="N8108" t="s">
        <v>2118</v>
      </c>
      <c r="O8108" t="s">
        <v>94</v>
      </c>
      <c r="P8108" t="s">
        <v>117</v>
      </c>
    </row>
    <row r="8109" spans="1:16" x14ac:dyDescent="0.2">
      <c r="A8109" t="s">
        <v>19994</v>
      </c>
      <c r="B8109" t="s">
        <v>19993</v>
      </c>
      <c r="C8109" s="1">
        <v>25568</v>
      </c>
      <c r="D8109" t="s">
        <v>65</v>
      </c>
      <c r="E8109" t="s">
        <v>99</v>
      </c>
      <c r="F8109" t="s">
        <v>100</v>
      </c>
      <c r="G8109" t="s">
        <v>143</v>
      </c>
      <c r="H8109" t="s">
        <v>19994</v>
      </c>
      <c r="I8109" t="s">
        <v>19995</v>
      </c>
      <c r="K8109" t="s">
        <v>160</v>
      </c>
      <c r="O8109">
        <v>0</v>
      </c>
      <c r="P8109" t="s">
        <v>19996</v>
      </c>
    </row>
    <row r="8110" spans="1:16" x14ac:dyDescent="0.2">
      <c r="A8110" t="s">
        <v>3704</v>
      </c>
      <c r="B8110" t="s">
        <v>3703</v>
      </c>
      <c r="C8110" s="1">
        <v>41099</v>
      </c>
      <c r="D8110" t="s">
        <v>65</v>
      </c>
      <c r="E8110" t="s">
        <v>151</v>
      </c>
      <c r="F8110" t="s">
        <v>152</v>
      </c>
      <c r="G8110" t="s">
        <v>133</v>
      </c>
      <c r="H8110" t="s">
        <v>3704</v>
      </c>
      <c r="I8110" t="s">
        <v>3705</v>
      </c>
      <c r="J8110" t="s">
        <v>3706</v>
      </c>
      <c r="K8110" t="s">
        <v>93</v>
      </c>
      <c r="M8110" t="s">
        <v>194</v>
      </c>
      <c r="N8110" t="s">
        <v>1601</v>
      </c>
      <c r="O8110" t="s">
        <v>94</v>
      </c>
      <c r="P8110" t="s">
        <v>117</v>
      </c>
    </row>
    <row r="8111" spans="1:16" x14ac:dyDescent="0.2">
      <c r="A8111" t="s">
        <v>30359</v>
      </c>
      <c r="B8111" t="s">
        <v>30358</v>
      </c>
      <c r="C8111" s="1">
        <v>32743</v>
      </c>
      <c r="D8111" t="s">
        <v>65</v>
      </c>
      <c r="E8111" t="s">
        <v>25105</v>
      </c>
      <c r="F8111" t="s">
        <v>35014</v>
      </c>
      <c r="G8111" t="s">
        <v>26175</v>
      </c>
      <c r="H8111" t="s">
        <v>30359</v>
      </c>
      <c r="I8111" t="s">
        <v>30360</v>
      </c>
      <c r="J8111" t="s">
        <v>36043</v>
      </c>
      <c r="K8111" t="s">
        <v>25496</v>
      </c>
      <c r="N8111" t="s">
        <v>30362</v>
      </c>
      <c r="P8111" t="s">
        <v>30363</v>
      </c>
    </row>
    <row r="8112" spans="1:16" x14ac:dyDescent="0.2">
      <c r="A8112" t="s">
        <v>45791</v>
      </c>
      <c r="B8112" t="s">
        <v>45792</v>
      </c>
      <c r="C8112" s="1">
        <v>43439</v>
      </c>
      <c r="D8112" t="s">
        <v>65</v>
      </c>
      <c r="E8112" t="s">
        <v>5855</v>
      </c>
      <c r="F8112" t="s">
        <v>41226</v>
      </c>
      <c r="G8112" t="s">
        <v>1479</v>
      </c>
      <c r="H8112" t="s">
        <v>45791</v>
      </c>
      <c r="I8112" t="s">
        <v>45793</v>
      </c>
      <c r="J8112" t="s">
        <v>45794</v>
      </c>
      <c r="K8112" t="s">
        <v>86</v>
      </c>
      <c r="M8112" t="s">
        <v>485</v>
      </c>
      <c r="N8112" t="s">
        <v>41605</v>
      </c>
      <c r="O8112" t="s">
        <v>94</v>
      </c>
      <c r="P8112" t="s">
        <v>229</v>
      </c>
    </row>
    <row r="8113" spans="1:16" x14ac:dyDescent="0.2">
      <c r="A8113" t="s">
        <v>11398</v>
      </c>
      <c r="B8113" t="s">
        <v>11397</v>
      </c>
      <c r="C8113" s="1">
        <v>42573</v>
      </c>
      <c r="D8113" t="s">
        <v>65</v>
      </c>
      <c r="E8113" t="s">
        <v>343</v>
      </c>
      <c r="F8113" t="s">
        <v>344</v>
      </c>
      <c r="G8113" t="s">
        <v>127</v>
      </c>
      <c r="H8113" t="s">
        <v>11398</v>
      </c>
      <c r="I8113" t="s">
        <v>11399</v>
      </c>
      <c r="J8113" t="s">
        <v>11400</v>
      </c>
      <c r="K8113" t="s">
        <v>111</v>
      </c>
      <c r="M8113" t="s">
        <v>11401</v>
      </c>
      <c r="N8113" t="s">
        <v>11402</v>
      </c>
      <c r="O8113" t="s">
        <v>153</v>
      </c>
      <c r="P8113" t="s">
        <v>11403</v>
      </c>
    </row>
    <row r="8114" spans="1:16" x14ac:dyDescent="0.2">
      <c r="A8114" t="s">
        <v>7727</v>
      </c>
      <c r="B8114" t="s">
        <v>7726</v>
      </c>
      <c r="C8114" s="1">
        <v>42716</v>
      </c>
      <c r="D8114" t="s">
        <v>65</v>
      </c>
      <c r="E8114" t="s">
        <v>330</v>
      </c>
      <c r="F8114" t="s">
        <v>331</v>
      </c>
      <c r="G8114" t="s">
        <v>127</v>
      </c>
      <c r="H8114" t="s">
        <v>7727</v>
      </c>
      <c r="I8114" t="s">
        <v>7728</v>
      </c>
      <c r="J8114" t="s">
        <v>7729</v>
      </c>
      <c r="K8114" t="s">
        <v>93</v>
      </c>
      <c r="M8114" t="s">
        <v>6264</v>
      </c>
      <c r="N8114" t="s">
        <v>7730</v>
      </c>
      <c r="O8114" t="s">
        <v>94</v>
      </c>
    </row>
    <row r="8115" spans="1:16" x14ac:dyDescent="0.2">
      <c r="A8115" t="s">
        <v>10159</v>
      </c>
      <c r="B8115" t="s">
        <v>10158</v>
      </c>
      <c r="C8115" s="1">
        <v>41257</v>
      </c>
      <c r="D8115" t="s">
        <v>65</v>
      </c>
      <c r="E8115" t="s">
        <v>466</v>
      </c>
      <c r="F8115" t="s">
        <v>467</v>
      </c>
      <c r="G8115" t="s">
        <v>127</v>
      </c>
      <c r="H8115" t="s">
        <v>10159</v>
      </c>
      <c r="I8115" t="s">
        <v>46255</v>
      </c>
      <c r="J8115" t="s">
        <v>46256</v>
      </c>
      <c r="K8115" t="s">
        <v>111</v>
      </c>
      <c r="N8115" t="s">
        <v>468</v>
      </c>
      <c r="O8115" t="s">
        <v>94</v>
      </c>
      <c r="P8115" t="s">
        <v>10160</v>
      </c>
    </row>
    <row r="8116" spans="1:16" x14ac:dyDescent="0.2">
      <c r="A8116" t="s">
        <v>24996</v>
      </c>
      <c r="B8116" t="s">
        <v>24995</v>
      </c>
      <c r="C8116" s="1">
        <v>41964</v>
      </c>
      <c r="D8116" t="s">
        <v>65</v>
      </c>
      <c r="E8116" t="s">
        <v>466</v>
      </c>
      <c r="F8116" t="s">
        <v>467</v>
      </c>
      <c r="G8116" t="s">
        <v>127</v>
      </c>
      <c r="H8116" t="s">
        <v>24996</v>
      </c>
      <c r="I8116" t="s">
        <v>24997</v>
      </c>
      <c r="J8116" t="s">
        <v>24998</v>
      </c>
      <c r="K8116" t="s">
        <v>86</v>
      </c>
      <c r="L8116" t="s">
        <v>1987</v>
      </c>
      <c r="M8116" t="s">
        <v>10068</v>
      </c>
      <c r="N8116" t="s">
        <v>468</v>
      </c>
      <c r="O8116" t="s">
        <v>153</v>
      </c>
    </row>
    <row r="8117" spans="1:16" x14ac:dyDescent="0.2">
      <c r="A8117" t="s">
        <v>12714</v>
      </c>
      <c r="B8117" t="s">
        <v>12713</v>
      </c>
      <c r="C8117" s="1">
        <v>42487</v>
      </c>
      <c r="D8117" t="s">
        <v>65</v>
      </c>
      <c r="E8117" t="s">
        <v>466</v>
      </c>
      <c r="F8117" t="s">
        <v>467</v>
      </c>
      <c r="G8117" t="s">
        <v>127</v>
      </c>
      <c r="H8117" t="s">
        <v>12714</v>
      </c>
      <c r="I8117" t="s">
        <v>79</v>
      </c>
      <c r="J8117" t="s">
        <v>12715</v>
      </c>
      <c r="K8117" t="s">
        <v>93</v>
      </c>
      <c r="M8117" t="s">
        <v>11299</v>
      </c>
      <c r="N8117" t="s">
        <v>6774</v>
      </c>
      <c r="O8117" t="s">
        <v>153</v>
      </c>
    </row>
    <row r="8118" spans="1:16" x14ac:dyDescent="0.2">
      <c r="A8118" t="s">
        <v>5786</v>
      </c>
      <c r="B8118" t="s">
        <v>5785</v>
      </c>
      <c r="C8118" s="1">
        <v>41436</v>
      </c>
      <c r="D8118" t="s">
        <v>65</v>
      </c>
      <c r="E8118" t="s">
        <v>466</v>
      </c>
      <c r="F8118" t="s">
        <v>467</v>
      </c>
      <c r="G8118" t="s">
        <v>133</v>
      </c>
      <c r="H8118" t="s">
        <v>5786</v>
      </c>
      <c r="I8118" t="s">
        <v>5787</v>
      </c>
      <c r="J8118" t="s">
        <v>5788</v>
      </c>
      <c r="K8118" t="s">
        <v>93</v>
      </c>
      <c r="L8118" t="s">
        <v>347</v>
      </c>
      <c r="M8118" t="s">
        <v>203</v>
      </c>
      <c r="N8118" t="s">
        <v>5789</v>
      </c>
      <c r="O8118">
        <v>0</v>
      </c>
    </row>
    <row r="8119" spans="1:16" x14ac:dyDescent="0.2">
      <c r="A8119" t="s">
        <v>5790</v>
      </c>
      <c r="B8119" t="s">
        <v>5785</v>
      </c>
      <c r="C8119" s="1">
        <v>41436</v>
      </c>
      <c r="D8119" t="s">
        <v>65</v>
      </c>
      <c r="E8119" t="s">
        <v>466</v>
      </c>
      <c r="F8119" t="s">
        <v>467</v>
      </c>
      <c r="G8119" t="s">
        <v>133</v>
      </c>
      <c r="H8119" t="s">
        <v>5790</v>
      </c>
      <c r="I8119" t="s">
        <v>5791</v>
      </c>
      <c r="J8119" t="s">
        <v>5792</v>
      </c>
      <c r="K8119" t="s">
        <v>93</v>
      </c>
      <c r="L8119" t="s">
        <v>115</v>
      </c>
      <c r="M8119" t="s">
        <v>588</v>
      </c>
      <c r="O8119" t="s">
        <v>94</v>
      </c>
      <c r="P8119" t="s">
        <v>117</v>
      </c>
    </row>
    <row r="8120" spans="1:16" x14ac:dyDescent="0.2">
      <c r="A8120" t="s">
        <v>51015</v>
      </c>
      <c r="B8120" t="s">
        <v>51016</v>
      </c>
      <c r="C8120" s="1">
        <v>43600</v>
      </c>
      <c r="D8120" t="s">
        <v>65</v>
      </c>
      <c r="E8120" t="s">
        <v>466</v>
      </c>
      <c r="F8120" t="s">
        <v>467</v>
      </c>
      <c r="G8120" t="s">
        <v>48401</v>
      </c>
      <c r="H8120" t="s">
        <v>51015</v>
      </c>
      <c r="I8120" t="s">
        <v>51017</v>
      </c>
      <c r="J8120" t="s">
        <v>51018</v>
      </c>
      <c r="K8120" t="s">
        <v>93</v>
      </c>
      <c r="L8120" t="s">
        <v>51019</v>
      </c>
      <c r="M8120" t="s">
        <v>194</v>
      </c>
      <c r="N8120" t="s">
        <v>19605</v>
      </c>
      <c r="O8120" t="s">
        <v>94</v>
      </c>
      <c r="P8120" t="s">
        <v>51020</v>
      </c>
    </row>
    <row r="8121" spans="1:16" x14ac:dyDescent="0.2">
      <c r="A8121" t="s">
        <v>6258</v>
      </c>
      <c r="B8121" t="s">
        <v>6257</v>
      </c>
      <c r="C8121" s="1">
        <v>42502</v>
      </c>
      <c r="D8121" t="s">
        <v>65</v>
      </c>
      <c r="E8121" t="s">
        <v>466</v>
      </c>
      <c r="F8121" t="s">
        <v>467</v>
      </c>
      <c r="G8121" t="s">
        <v>127</v>
      </c>
      <c r="H8121" t="s">
        <v>6258</v>
      </c>
      <c r="I8121" t="s">
        <v>6247</v>
      </c>
      <c r="J8121" t="s">
        <v>6259</v>
      </c>
      <c r="K8121" t="s">
        <v>93</v>
      </c>
      <c r="L8121" t="s">
        <v>115</v>
      </c>
      <c r="M8121" t="s">
        <v>388</v>
      </c>
      <c r="N8121" t="s">
        <v>6252</v>
      </c>
      <c r="O8121" t="s">
        <v>94</v>
      </c>
    </row>
    <row r="8122" spans="1:16" x14ac:dyDescent="0.2">
      <c r="A8122" t="s">
        <v>6271</v>
      </c>
      <c r="B8122" t="s">
        <v>6270</v>
      </c>
      <c r="C8122" s="1">
        <v>42711</v>
      </c>
      <c r="D8122" t="s">
        <v>65</v>
      </c>
      <c r="E8122" t="s">
        <v>466</v>
      </c>
      <c r="F8122" t="s">
        <v>467</v>
      </c>
      <c r="G8122" t="s">
        <v>127</v>
      </c>
      <c r="H8122" t="s">
        <v>6271</v>
      </c>
      <c r="I8122" t="s">
        <v>6272</v>
      </c>
      <c r="J8122" t="s">
        <v>6273</v>
      </c>
      <c r="K8122" t="s">
        <v>93</v>
      </c>
      <c r="M8122" t="s">
        <v>225</v>
      </c>
      <c r="N8122" t="s">
        <v>6274</v>
      </c>
      <c r="O8122" t="s">
        <v>94</v>
      </c>
    </row>
    <row r="8123" spans="1:16" x14ac:dyDescent="0.2">
      <c r="A8123" t="s">
        <v>6276</v>
      </c>
      <c r="B8123" t="s">
        <v>6275</v>
      </c>
      <c r="C8123" s="1">
        <v>42605</v>
      </c>
      <c r="D8123" t="s">
        <v>65</v>
      </c>
      <c r="E8123" t="s">
        <v>466</v>
      </c>
      <c r="F8123" t="s">
        <v>467</v>
      </c>
      <c r="G8123" t="s">
        <v>127</v>
      </c>
      <c r="H8123" t="s">
        <v>6276</v>
      </c>
      <c r="I8123" t="s">
        <v>6272</v>
      </c>
      <c r="J8123" t="s">
        <v>6277</v>
      </c>
      <c r="K8123" t="s">
        <v>93</v>
      </c>
      <c r="M8123" t="s">
        <v>225</v>
      </c>
      <c r="N8123" t="s">
        <v>6274</v>
      </c>
      <c r="O8123" t="s">
        <v>94</v>
      </c>
      <c r="P8123" t="s">
        <v>6278</v>
      </c>
    </row>
    <row r="8124" spans="1:16" x14ac:dyDescent="0.2">
      <c r="A8124" t="s">
        <v>6586</v>
      </c>
      <c r="B8124" t="s">
        <v>6585</v>
      </c>
      <c r="C8124" s="1">
        <v>42417</v>
      </c>
      <c r="D8124" t="s">
        <v>65</v>
      </c>
      <c r="E8124" t="s">
        <v>466</v>
      </c>
      <c r="F8124" t="s">
        <v>467</v>
      </c>
      <c r="G8124" t="s">
        <v>127</v>
      </c>
      <c r="H8124" t="s">
        <v>6586</v>
      </c>
      <c r="I8124" t="s">
        <v>6255</v>
      </c>
      <c r="J8124" t="s">
        <v>6587</v>
      </c>
      <c r="K8124" t="s">
        <v>93</v>
      </c>
      <c r="L8124" t="s">
        <v>115</v>
      </c>
      <c r="M8124" t="s">
        <v>225</v>
      </c>
      <c r="N8124" t="s">
        <v>6249</v>
      </c>
      <c r="O8124" t="s">
        <v>94</v>
      </c>
    </row>
    <row r="8125" spans="1:16" x14ac:dyDescent="0.2">
      <c r="A8125" t="s">
        <v>6289</v>
      </c>
      <c r="B8125" t="s">
        <v>6288</v>
      </c>
      <c r="C8125" s="1">
        <v>42711</v>
      </c>
      <c r="D8125" t="s">
        <v>65</v>
      </c>
      <c r="E8125" t="s">
        <v>466</v>
      </c>
      <c r="F8125" t="s">
        <v>467</v>
      </c>
      <c r="G8125" t="s">
        <v>127</v>
      </c>
      <c r="H8125" t="s">
        <v>6289</v>
      </c>
      <c r="I8125" t="s">
        <v>6290</v>
      </c>
      <c r="J8125" t="s">
        <v>6291</v>
      </c>
      <c r="K8125" t="s">
        <v>93</v>
      </c>
      <c r="M8125" t="s">
        <v>6292</v>
      </c>
      <c r="N8125" t="s">
        <v>6293</v>
      </c>
      <c r="O8125" t="s">
        <v>94</v>
      </c>
    </row>
    <row r="8126" spans="1:16" x14ac:dyDescent="0.2">
      <c r="A8126" t="s">
        <v>6254</v>
      </c>
      <c r="B8126" t="s">
        <v>6253</v>
      </c>
      <c r="C8126" s="1">
        <v>42494</v>
      </c>
      <c r="D8126" t="s">
        <v>65</v>
      </c>
      <c r="E8126" t="s">
        <v>466</v>
      </c>
      <c r="F8126" t="s">
        <v>467</v>
      </c>
      <c r="G8126" t="s">
        <v>127</v>
      </c>
      <c r="H8126" t="s">
        <v>6254</v>
      </c>
      <c r="I8126" t="s">
        <v>6255</v>
      </c>
      <c r="J8126" t="s">
        <v>6256</v>
      </c>
      <c r="K8126" t="s">
        <v>93</v>
      </c>
      <c r="L8126" t="s">
        <v>115</v>
      </c>
      <c r="M8126" t="s">
        <v>168</v>
      </c>
      <c r="N8126" t="s">
        <v>6252</v>
      </c>
      <c r="O8126" t="s">
        <v>94</v>
      </c>
    </row>
    <row r="8127" spans="1:16" x14ac:dyDescent="0.2">
      <c r="A8127" t="s">
        <v>6246</v>
      </c>
      <c r="B8127" t="s">
        <v>6245</v>
      </c>
      <c r="C8127" s="1">
        <v>42516</v>
      </c>
      <c r="D8127" t="s">
        <v>65</v>
      </c>
      <c r="E8127" t="s">
        <v>466</v>
      </c>
      <c r="F8127" t="s">
        <v>467</v>
      </c>
      <c r="G8127" t="s">
        <v>127</v>
      </c>
      <c r="H8127" t="s">
        <v>6246</v>
      </c>
      <c r="I8127" t="s">
        <v>6247</v>
      </c>
      <c r="J8127" t="s">
        <v>6248</v>
      </c>
      <c r="K8127" t="s">
        <v>93</v>
      </c>
      <c r="L8127" t="s">
        <v>115</v>
      </c>
      <c r="M8127" t="s">
        <v>5773</v>
      </c>
      <c r="N8127" t="s">
        <v>6249</v>
      </c>
      <c r="O8127" t="s">
        <v>94</v>
      </c>
    </row>
    <row r="8128" spans="1:16" x14ac:dyDescent="0.2">
      <c r="A8128" t="s">
        <v>6251</v>
      </c>
      <c r="B8128" t="s">
        <v>6250</v>
      </c>
      <c r="C8128" s="1">
        <v>42492</v>
      </c>
      <c r="D8128" t="s">
        <v>65</v>
      </c>
      <c r="E8128" t="s">
        <v>466</v>
      </c>
      <c r="F8128" t="s">
        <v>467</v>
      </c>
      <c r="G8128" t="s">
        <v>127</v>
      </c>
      <c r="H8128" t="s">
        <v>6251</v>
      </c>
      <c r="I8128" t="s">
        <v>6247</v>
      </c>
      <c r="J8128" t="s">
        <v>45188</v>
      </c>
      <c r="K8128" t="s">
        <v>93</v>
      </c>
      <c r="L8128" t="s">
        <v>115</v>
      </c>
      <c r="M8128" t="s">
        <v>5773</v>
      </c>
      <c r="N8128" t="s">
        <v>6252</v>
      </c>
      <c r="O8128" t="s">
        <v>94</v>
      </c>
    </row>
    <row r="8129" spans="1:16" x14ac:dyDescent="0.2">
      <c r="A8129" t="s">
        <v>6589</v>
      </c>
      <c r="B8129" t="s">
        <v>6588</v>
      </c>
      <c r="C8129" s="1">
        <v>42433</v>
      </c>
      <c r="D8129" t="s">
        <v>65</v>
      </c>
      <c r="E8129" t="s">
        <v>466</v>
      </c>
      <c r="F8129" t="s">
        <v>467</v>
      </c>
      <c r="G8129" t="s">
        <v>127</v>
      </c>
      <c r="H8129" t="s">
        <v>6589</v>
      </c>
      <c r="I8129" t="s">
        <v>6255</v>
      </c>
      <c r="J8129" t="s">
        <v>6590</v>
      </c>
      <c r="K8129" t="s">
        <v>93</v>
      </c>
      <c r="L8129" t="s">
        <v>115</v>
      </c>
      <c r="M8129" t="s">
        <v>5773</v>
      </c>
      <c r="N8129" t="s">
        <v>6591</v>
      </c>
      <c r="O8129" t="s">
        <v>94</v>
      </c>
    </row>
    <row r="8130" spans="1:16" x14ac:dyDescent="0.2">
      <c r="A8130" t="s">
        <v>10897</v>
      </c>
      <c r="B8130" t="s">
        <v>10896</v>
      </c>
      <c r="C8130" s="1">
        <v>40013</v>
      </c>
      <c r="D8130" t="s">
        <v>65</v>
      </c>
      <c r="E8130" t="s">
        <v>466</v>
      </c>
      <c r="F8130" t="s">
        <v>467</v>
      </c>
      <c r="G8130" t="s">
        <v>127</v>
      </c>
      <c r="H8130" t="s">
        <v>10897</v>
      </c>
      <c r="I8130" t="s">
        <v>10898</v>
      </c>
      <c r="J8130" t="s">
        <v>10899</v>
      </c>
      <c r="K8130" t="s">
        <v>86</v>
      </c>
      <c r="L8130" t="s">
        <v>254</v>
      </c>
      <c r="M8130" t="s">
        <v>10900</v>
      </c>
      <c r="N8130" t="s">
        <v>468</v>
      </c>
      <c r="O8130" t="s">
        <v>94</v>
      </c>
      <c r="P8130" t="s">
        <v>10901</v>
      </c>
    </row>
    <row r="8131" spans="1:16" x14ac:dyDescent="0.2">
      <c r="A8131" t="s">
        <v>3675</v>
      </c>
      <c r="B8131" t="s">
        <v>3674</v>
      </c>
      <c r="C8131" s="1">
        <v>40591</v>
      </c>
      <c r="D8131" t="s">
        <v>65</v>
      </c>
      <c r="E8131" t="s">
        <v>151</v>
      </c>
      <c r="F8131" t="s">
        <v>152</v>
      </c>
      <c r="G8131" t="s">
        <v>133</v>
      </c>
      <c r="H8131" t="s">
        <v>3675</v>
      </c>
      <c r="I8131" t="s">
        <v>3659</v>
      </c>
      <c r="K8131" t="s">
        <v>93</v>
      </c>
      <c r="M8131" t="s">
        <v>3676</v>
      </c>
      <c r="N8131" t="s">
        <v>756</v>
      </c>
      <c r="O8131" t="s">
        <v>94</v>
      </c>
      <c r="P8131" t="s">
        <v>117</v>
      </c>
    </row>
    <row r="8132" spans="1:16" x14ac:dyDescent="0.2">
      <c r="A8132" t="s">
        <v>3700</v>
      </c>
      <c r="B8132" t="s">
        <v>3699</v>
      </c>
      <c r="C8132" s="1">
        <v>40970</v>
      </c>
      <c r="D8132" t="s">
        <v>65</v>
      </c>
      <c r="E8132" t="s">
        <v>151</v>
      </c>
      <c r="F8132" t="s">
        <v>152</v>
      </c>
      <c r="G8132" t="s">
        <v>133</v>
      </c>
      <c r="H8132" t="s">
        <v>3700</v>
      </c>
      <c r="I8132" t="s">
        <v>3659</v>
      </c>
      <c r="J8132" t="s">
        <v>3701</v>
      </c>
      <c r="K8132" t="s">
        <v>93</v>
      </c>
      <c r="L8132" t="s">
        <v>115</v>
      </c>
      <c r="M8132" t="s">
        <v>3676</v>
      </c>
      <c r="N8132" t="s">
        <v>3702</v>
      </c>
      <c r="O8132" t="s">
        <v>94</v>
      </c>
      <c r="P8132" t="s">
        <v>117</v>
      </c>
    </row>
    <row r="8133" spans="1:16" x14ac:dyDescent="0.2">
      <c r="A8133" t="s">
        <v>3714</v>
      </c>
      <c r="B8133" t="s">
        <v>3713</v>
      </c>
      <c r="C8133" s="1">
        <v>41162</v>
      </c>
      <c r="D8133" t="s">
        <v>65</v>
      </c>
      <c r="E8133" t="s">
        <v>151</v>
      </c>
      <c r="F8133" t="s">
        <v>152</v>
      </c>
      <c r="G8133" t="s">
        <v>133</v>
      </c>
      <c r="H8133" t="s">
        <v>3714</v>
      </c>
      <c r="I8133" t="s">
        <v>3715</v>
      </c>
      <c r="J8133" t="s">
        <v>3716</v>
      </c>
      <c r="K8133" t="s">
        <v>93</v>
      </c>
      <c r="M8133" t="s">
        <v>194</v>
      </c>
      <c r="N8133" t="s">
        <v>1601</v>
      </c>
      <c r="O8133" t="s">
        <v>94</v>
      </c>
      <c r="P8133" t="s">
        <v>117</v>
      </c>
    </row>
    <row r="8134" spans="1:16" x14ac:dyDescent="0.2">
      <c r="A8134" t="s">
        <v>3718</v>
      </c>
      <c r="B8134" t="s">
        <v>3717</v>
      </c>
      <c r="C8134" s="1">
        <v>41192</v>
      </c>
      <c r="D8134" t="s">
        <v>65</v>
      </c>
      <c r="E8134" t="s">
        <v>151</v>
      </c>
      <c r="F8134" t="s">
        <v>152</v>
      </c>
      <c r="G8134" t="s">
        <v>133</v>
      </c>
      <c r="H8134" t="s">
        <v>3718</v>
      </c>
      <c r="I8134" t="s">
        <v>3719</v>
      </c>
      <c r="J8134" t="s">
        <v>3720</v>
      </c>
      <c r="K8134" t="s">
        <v>93</v>
      </c>
      <c r="M8134" t="s">
        <v>194</v>
      </c>
      <c r="N8134" t="s">
        <v>1601</v>
      </c>
      <c r="O8134" t="s">
        <v>94</v>
      </c>
      <c r="P8134" t="s">
        <v>117</v>
      </c>
    </row>
    <row r="8135" spans="1:16" x14ac:dyDescent="0.2">
      <c r="A8135" t="s">
        <v>5429</v>
      </c>
      <c r="B8135" t="s">
        <v>44662</v>
      </c>
      <c r="C8135" s="1">
        <v>40970</v>
      </c>
      <c r="D8135" t="s">
        <v>65</v>
      </c>
      <c r="E8135" t="s">
        <v>151</v>
      </c>
      <c r="F8135" t="s">
        <v>152</v>
      </c>
      <c r="G8135" t="s">
        <v>133</v>
      </c>
      <c r="H8135" t="s">
        <v>5429</v>
      </c>
      <c r="I8135" t="s">
        <v>3659</v>
      </c>
      <c r="J8135" t="s">
        <v>5430</v>
      </c>
      <c r="K8135" t="s">
        <v>93</v>
      </c>
      <c r="M8135" t="s">
        <v>194</v>
      </c>
      <c r="N8135" t="s">
        <v>1601</v>
      </c>
      <c r="O8135" t="s">
        <v>94</v>
      </c>
      <c r="P8135" t="s">
        <v>117</v>
      </c>
    </row>
    <row r="8136" spans="1:16" x14ac:dyDescent="0.2">
      <c r="A8136" t="s">
        <v>3708</v>
      </c>
      <c r="B8136" t="s">
        <v>3707</v>
      </c>
      <c r="C8136" s="1">
        <v>41099</v>
      </c>
      <c r="D8136" t="s">
        <v>65</v>
      </c>
      <c r="E8136" t="s">
        <v>151</v>
      </c>
      <c r="F8136" t="s">
        <v>152</v>
      </c>
      <c r="G8136" t="s">
        <v>133</v>
      </c>
      <c r="H8136" t="s">
        <v>3708</v>
      </c>
      <c r="I8136" t="s">
        <v>2485</v>
      </c>
      <c r="J8136" t="s">
        <v>3709</v>
      </c>
      <c r="K8136" t="s">
        <v>93</v>
      </c>
      <c r="M8136" t="s">
        <v>194</v>
      </c>
      <c r="N8136" t="s">
        <v>1601</v>
      </c>
      <c r="O8136" t="s">
        <v>94</v>
      </c>
      <c r="P8136" t="s">
        <v>117</v>
      </c>
    </row>
    <row r="8137" spans="1:16" x14ac:dyDescent="0.2">
      <c r="A8137" t="s">
        <v>3685</v>
      </c>
      <c r="B8137" t="s">
        <v>3684</v>
      </c>
      <c r="C8137" s="1">
        <v>40875</v>
      </c>
      <c r="D8137" t="s">
        <v>65</v>
      </c>
      <c r="E8137" t="s">
        <v>151</v>
      </c>
      <c r="F8137" t="s">
        <v>152</v>
      </c>
      <c r="G8137" t="s">
        <v>133</v>
      </c>
      <c r="H8137" t="s">
        <v>3685</v>
      </c>
      <c r="I8137" t="s">
        <v>3663</v>
      </c>
      <c r="J8137" t="s">
        <v>3686</v>
      </c>
      <c r="K8137" t="s">
        <v>93</v>
      </c>
      <c r="L8137" t="s">
        <v>115</v>
      </c>
      <c r="M8137" t="s">
        <v>194</v>
      </c>
      <c r="N8137" t="s">
        <v>1601</v>
      </c>
      <c r="O8137" t="s">
        <v>94</v>
      </c>
      <c r="P8137" t="s">
        <v>117</v>
      </c>
    </row>
    <row r="8138" spans="1:16" x14ac:dyDescent="0.2">
      <c r="A8138" t="s">
        <v>3678</v>
      </c>
      <c r="B8138" t="s">
        <v>3677</v>
      </c>
      <c r="C8138" s="1">
        <v>40623</v>
      </c>
      <c r="D8138" t="s">
        <v>65</v>
      </c>
      <c r="E8138" t="s">
        <v>151</v>
      </c>
      <c r="F8138" t="s">
        <v>152</v>
      </c>
      <c r="G8138" t="s">
        <v>133</v>
      </c>
      <c r="H8138" t="s">
        <v>3678</v>
      </c>
      <c r="I8138" t="s">
        <v>3679</v>
      </c>
      <c r="K8138" t="s">
        <v>93</v>
      </c>
      <c r="M8138" t="s">
        <v>194</v>
      </c>
      <c r="N8138" t="s">
        <v>3680</v>
      </c>
      <c r="O8138" t="s">
        <v>94</v>
      </c>
      <c r="P8138" t="s">
        <v>117</v>
      </c>
    </row>
    <row r="8139" spans="1:16" x14ac:dyDescent="0.2">
      <c r="A8139" t="s">
        <v>3682</v>
      </c>
      <c r="B8139" t="s">
        <v>3681</v>
      </c>
      <c r="C8139" s="1">
        <v>40623</v>
      </c>
      <c r="D8139" t="s">
        <v>65</v>
      </c>
      <c r="E8139" t="s">
        <v>151</v>
      </c>
      <c r="F8139" t="s">
        <v>152</v>
      </c>
      <c r="G8139" t="s">
        <v>133</v>
      </c>
      <c r="H8139" t="s">
        <v>3682</v>
      </c>
      <c r="I8139" t="s">
        <v>3659</v>
      </c>
      <c r="J8139" t="s">
        <v>3683</v>
      </c>
      <c r="K8139" t="s">
        <v>93</v>
      </c>
      <c r="M8139" t="s">
        <v>194</v>
      </c>
      <c r="N8139" t="s">
        <v>3680</v>
      </c>
      <c r="O8139" t="s">
        <v>94</v>
      </c>
      <c r="P8139" t="s">
        <v>117</v>
      </c>
    </row>
    <row r="8140" spans="1:16" x14ac:dyDescent="0.2">
      <c r="A8140" t="s">
        <v>28151</v>
      </c>
      <c r="B8140" t="s">
        <v>28150</v>
      </c>
      <c r="C8140" s="1">
        <v>41299</v>
      </c>
      <c r="D8140" t="s">
        <v>65</v>
      </c>
      <c r="E8140" t="s">
        <v>14577</v>
      </c>
      <c r="F8140" t="s">
        <v>14578</v>
      </c>
      <c r="G8140" t="s">
        <v>25198</v>
      </c>
      <c r="H8140" t="s">
        <v>28151</v>
      </c>
      <c r="I8140" t="s">
        <v>28152</v>
      </c>
      <c r="J8140" t="s">
        <v>35263</v>
      </c>
      <c r="K8140" t="s">
        <v>25259</v>
      </c>
      <c r="L8140" t="s">
        <v>28153</v>
      </c>
      <c r="M8140" t="s">
        <v>35264</v>
      </c>
      <c r="N8140" t="s">
        <v>25804</v>
      </c>
      <c r="P8140" t="s">
        <v>28154</v>
      </c>
    </row>
    <row r="8141" spans="1:16" x14ac:dyDescent="0.2">
      <c r="A8141" t="s">
        <v>35278</v>
      </c>
      <c r="B8141" t="s">
        <v>28104</v>
      </c>
      <c r="C8141" s="1">
        <v>38033</v>
      </c>
      <c r="D8141" t="s">
        <v>65</v>
      </c>
      <c r="E8141" t="s">
        <v>26248</v>
      </c>
      <c r="F8141" t="s">
        <v>26249</v>
      </c>
      <c r="G8141" t="s">
        <v>25160</v>
      </c>
      <c r="H8141" t="s">
        <v>35278</v>
      </c>
      <c r="J8141" t="s">
        <v>35279</v>
      </c>
      <c r="K8141" t="s">
        <v>25205</v>
      </c>
      <c r="L8141" t="s">
        <v>115</v>
      </c>
      <c r="M8141" t="s">
        <v>25317</v>
      </c>
      <c r="N8141" t="s">
        <v>28105</v>
      </c>
      <c r="P8141" t="s">
        <v>34714</v>
      </c>
    </row>
    <row r="8142" spans="1:16" x14ac:dyDescent="0.2">
      <c r="A8142" t="s">
        <v>561</v>
      </c>
      <c r="B8142" t="s">
        <v>42522</v>
      </c>
      <c r="C8142" s="1">
        <v>25568</v>
      </c>
      <c r="D8142" t="s">
        <v>65</v>
      </c>
      <c r="E8142" t="s">
        <v>351</v>
      </c>
      <c r="F8142" t="s">
        <v>352</v>
      </c>
      <c r="G8142" t="s">
        <v>127</v>
      </c>
      <c r="H8142" t="s">
        <v>561</v>
      </c>
      <c r="I8142" t="s">
        <v>42523</v>
      </c>
      <c r="J8142" t="s">
        <v>42524</v>
      </c>
      <c r="K8142" t="s">
        <v>67</v>
      </c>
      <c r="M8142" t="s">
        <v>228</v>
      </c>
      <c r="N8142" t="s">
        <v>222</v>
      </c>
      <c r="O8142">
        <v>0</v>
      </c>
      <c r="P8142" t="s">
        <v>42525</v>
      </c>
    </row>
    <row r="8143" spans="1:16" x14ac:dyDescent="0.2">
      <c r="A8143" t="s">
        <v>561</v>
      </c>
      <c r="B8143" t="s">
        <v>6756</v>
      </c>
      <c r="C8143" s="1">
        <v>38789</v>
      </c>
      <c r="D8143" t="s">
        <v>65</v>
      </c>
      <c r="E8143" t="s">
        <v>219</v>
      </c>
      <c r="F8143" t="s">
        <v>220</v>
      </c>
      <c r="G8143" t="s">
        <v>133</v>
      </c>
      <c r="H8143" t="s">
        <v>561</v>
      </c>
      <c r="I8143" t="s">
        <v>6757</v>
      </c>
      <c r="J8143" t="s">
        <v>6758</v>
      </c>
      <c r="K8143" t="s">
        <v>67</v>
      </c>
      <c r="M8143" t="s">
        <v>228</v>
      </c>
      <c r="N8143" t="s">
        <v>543</v>
      </c>
      <c r="O8143" t="s">
        <v>94</v>
      </c>
    </row>
    <row r="8144" spans="1:16" x14ac:dyDescent="0.2">
      <c r="A8144" t="s">
        <v>6760</v>
      </c>
      <c r="B8144" t="s">
        <v>6759</v>
      </c>
      <c r="C8144" s="1">
        <v>38911</v>
      </c>
      <c r="D8144" t="s">
        <v>65</v>
      </c>
      <c r="E8144" t="s">
        <v>219</v>
      </c>
      <c r="F8144" t="s">
        <v>220</v>
      </c>
      <c r="G8144" t="s">
        <v>133</v>
      </c>
      <c r="H8144" t="s">
        <v>6760</v>
      </c>
      <c r="I8144" t="s">
        <v>6754</v>
      </c>
      <c r="J8144" t="s">
        <v>6761</v>
      </c>
      <c r="K8144" t="s">
        <v>93</v>
      </c>
      <c r="M8144" t="s">
        <v>228</v>
      </c>
      <c r="N8144" t="s">
        <v>543</v>
      </c>
      <c r="O8144" t="s">
        <v>94</v>
      </c>
    </row>
    <row r="8145" spans="1:16" x14ac:dyDescent="0.2">
      <c r="A8145" t="s">
        <v>6753</v>
      </c>
      <c r="B8145" t="s">
        <v>6752</v>
      </c>
      <c r="C8145" s="1">
        <v>38789</v>
      </c>
      <c r="D8145" t="s">
        <v>65</v>
      </c>
      <c r="E8145" t="s">
        <v>219</v>
      </c>
      <c r="F8145" t="s">
        <v>220</v>
      </c>
      <c r="G8145" t="s">
        <v>133</v>
      </c>
      <c r="H8145" t="s">
        <v>6753</v>
      </c>
      <c r="I8145" t="s">
        <v>6754</v>
      </c>
      <c r="J8145" t="s">
        <v>6755</v>
      </c>
      <c r="K8145" t="s">
        <v>93</v>
      </c>
      <c r="M8145" t="s">
        <v>228</v>
      </c>
      <c r="N8145" t="s">
        <v>543</v>
      </c>
      <c r="O8145" t="s">
        <v>94</v>
      </c>
    </row>
    <row r="8146" spans="1:16" x14ac:dyDescent="0.2">
      <c r="A8146" t="s">
        <v>1486</v>
      </c>
      <c r="B8146" t="s">
        <v>1485</v>
      </c>
      <c r="C8146" s="1">
        <v>41618</v>
      </c>
      <c r="D8146" t="s">
        <v>65</v>
      </c>
      <c r="E8146" t="s">
        <v>667</v>
      </c>
      <c r="F8146" t="s">
        <v>668</v>
      </c>
      <c r="G8146" t="s">
        <v>127</v>
      </c>
      <c r="H8146" t="s">
        <v>1486</v>
      </c>
      <c r="I8146" t="s">
        <v>1487</v>
      </c>
      <c r="J8146" t="s">
        <v>1488</v>
      </c>
      <c r="K8146" t="s">
        <v>86</v>
      </c>
      <c r="L8146" t="s">
        <v>115</v>
      </c>
      <c r="M8146" t="s">
        <v>382</v>
      </c>
      <c r="N8146" t="s">
        <v>1489</v>
      </c>
      <c r="O8146" t="s">
        <v>94</v>
      </c>
      <c r="P8146" t="s">
        <v>117</v>
      </c>
    </row>
    <row r="8147" spans="1:16" x14ac:dyDescent="0.2">
      <c r="A8147" t="s">
        <v>45572</v>
      </c>
      <c r="B8147" t="s">
        <v>8618</v>
      </c>
      <c r="C8147" s="1">
        <v>42894</v>
      </c>
      <c r="D8147" t="s">
        <v>65</v>
      </c>
      <c r="E8147" t="s">
        <v>354</v>
      </c>
      <c r="F8147" t="s">
        <v>355</v>
      </c>
      <c r="G8147" t="s">
        <v>133</v>
      </c>
      <c r="H8147" t="s">
        <v>45572</v>
      </c>
      <c r="I8147" t="s">
        <v>45573</v>
      </c>
      <c r="J8147" t="s">
        <v>45574</v>
      </c>
      <c r="K8147" t="s">
        <v>93</v>
      </c>
      <c r="M8147" t="s">
        <v>8177</v>
      </c>
      <c r="N8147" t="s">
        <v>45575</v>
      </c>
      <c r="O8147" t="s">
        <v>94</v>
      </c>
      <c r="P8147" t="s">
        <v>45576</v>
      </c>
    </row>
    <row r="8148" spans="1:16" x14ac:dyDescent="0.2">
      <c r="A8148" t="s">
        <v>8563</v>
      </c>
      <c r="B8148" t="s">
        <v>8562</v>
      </c>
      <c r="C8148" s="1">
        <v>42779</v>
      </c>
      <c r="D8148" t="s">
        <v>65</v>
      </c>
      <c r="E8148" t="s">
        <v>354</v>
      </c>
      <c r="F8148" t="s">
        <v>355</v>
      </c>
      <c r="G8148" t="s">
        <v>1479</v>
      </c>
      <c r="H8148" t="s">
        <v>8563</v>
      </c>
      <c r="I8148" t="s">
        <v>45565</v>
      </c>
      <c r="J8148" t="s">
        <v>8564</v>
      </c>
      <c r="K8148" t="s">
        <v>111</v>
      </c>
      <c r="M8148" t="s">
        <v>506</v>
      </c>
      <c r="N8148" t="s">
        <v>45566</v>
      </c>
      <c r="O8148" t="s">
        <v>94</v>
      </c>
    </row>
    <row r="8149" spans="1:16" x14ac:dyDescent="0.2">
      <c r="A8149" t="s">
        <v>22250</v>
      </c>
      <c r="B8149" t="s">
        <v>22249</v>
      </c>
      <c r="C8149" s="1">
        <v>41099</v>
      </c>
      <c r="D8149" t="s">
        <v>65</v>
      </c>
      <c r="E8149" t="s">
        <v>41052</v>
      </c>
      <c r="F8149" t="s">
        <v>41053</v>
      </c>
      <c r="G8149" t="s">
        <v>127</v>
      </c>
      <c r="H8149" t="s">
        <v>22250</v>
      </c>
      <c r="I8149" t="s">
        <v>22251</v>
      </c>
      <c r="J8149" t="s">
        <v>22252</v>
      </c>
      <c r="K8149" t="s">
        <v>288</v>
      </c>
      <c r="L8149" t="s">
        <v>115</v>
      </c>
      <c r="M8149" t="s">
        <v>22253</v>
      </c>
      <c r="N8149" t="s">
        <v>249</v>
      </c>
      <c r="O8149" t="s">
        <v>94</v>
      </c>
      <c r="P8149" t="s">
        <v>117</v>
      </c>
    </row>
    <row r="8150" spans="1:16" x14ac:dyDescent="0.2">
      <c r="A8150" t="s">
        <v>8497</v>
      </c>
      <c r="B8150" t="s">
        <v>8494</v>
      </c>
      <c r="C8150" s="1">
        <v>42398</v>
      </c>
      <c r="D8150" t="s">
        <v>65</v>
      </c>
      <c r="E8150" t="s">
        <v>8495</v>
      </c>
      <c r="F8150" t="s">
        <v>8496</v>
      </c>
      <c r="G8150" t="s">
        <v>127</v>
      </c>
      <c r="H8150" t="s">
        <v>8497</v>
      </c>
      <c r="I8150" t="s">
        <v>8498</v>
      </c>
      <c r="J8150" t="s">
        <v>8499</v>
      </c>
      <c r="K8150" t="s">
        <v>93</v>
      </c>
      <c r="L8150" t="s">
        <v>115</v>
      </c>
      <c r="M8150" t="s">
        <v>8500</v>
      </c>
      <c r="N8150" t="s">
        <v>8501</v>
      </c>
      <c r="O8150" t="s">
        <v>94</v>
      </c>
    </row>
    <row r="8151" spans="1:16" x14ac:dyDescent="0.2">
      <c r="A8151" t="s">
        <v>40303</v>
      </c>
      <c r="B8151" t="s">
        <v>40304</v>
      </c>
      <c r="C8151" s="1">
        <v>43845</v>
      </c>
      <c r="D8151" t="s">
        <v>65</v>
      </c>
      <c r="E8151" t="s">
        <v>25244</v>
      </c>
      <c r="F8151" t="s">
        <v>25245</v>
      </c>
      <c r="G8151" t="s">
        <v>25147</v>
      </c>
      <c r="H8151" t="s">
        <v>40303</v>
      </c>
      <c r="I8151" t="s">
        <v>40305</v>
      </c>
      <c r="J8151" t="s">
        <v>38706</v>
      </c>
      <c r="K8151" t="s">
        <v>25156</v>
      </c>
      <c r="L8151" t="s">
        <v>40306</v>
      </c>
      <c r="M8151" t="s">
        <v>38707</v>
      </c>
      <c r="N8151" t="s">
        <v>40307</v>
      </c>
      <c r="P8151" t="s">
        <v>40308</v>
      </c>
    </row>
    <row r="8152" spans="1:16" x14ac:dyDescent="0.2">
      <c r="A8152" t="s">
        <v>1598</v>
      </c>
      <c r="B8152" t="s">
        <v>43900</v>
      </c>
      <c r="C8152" s="1">
        <v>39714</v>
      </c>
      <c r="D8152" t="s">
        <v>65</v>
      </c>
      <c r="E8152" t="s">
        <v>151</v>
      </c>
      <c r="F8152" t="s">
        <v>152</v>
      </c>
      <c r="G8152" t="s">
        <v>2988</v>
      </c>
      <c r="H8152" t="s">
        <v>1598</v>
      </c>
      <c r="I8152" t="s">
        <v>1599</v>
      </c>
      <c r="J8152" t="s">
        <v>1600</v>
      </c>
      <c r="K8152" t="s">
        <v>240</v>
      </c>
      <c r="L8152" t="s">
        <v>115</v>
      </c>
      <c r="M8152" t="s">
        <v>241</v>
      </c>
      <c r="N8152" t="s">
        <v>1601</v>
      </c>
      <c r="O8152" t="s">
        <v>94</v>
      </c>
      <c r="P8152" t="s">
        <v>117</v>
      </c>
    </row>
    <row r="8153" spans="1:16" x14ac:dyDescent="0.2">
      <c r="A8153" t="s">
        <v>1605</v>
      </c>
      <c r="B8153" t="s">
        <v>43902</v>
      </c>
      <c r="C8153" s="1">
        <v>39714</v>
      </c>
      <c r="D8153" t="s">
        <v>65</v>
      </c>
      <c r="E8153" t="s">
        <v>151</v>
      </c>
      <c r="F8153" t="s">
        <v>152</v>
      </c>
      <c r="G8153" t="s">
        <v>2988</v>
      </c>
      <c r="H8153" t="s">
        <v>1605</v>
      </c>
      <c r="I8153" t="s">
        <v>1606</v>
      </c>
      <c r="J8153" t="s">
        <v>1607</v>
      </c>
      <c r="K8153" t="s">
        <v>240</v>
      </c>
      <c r="L8153" t="s">
        <v>115</v>
      </c>
      <c r="M8153" t="s">
        <v>241</v>
      </c>
      <c r="N8153" t="s">
        <v>756</v>
      </c>
      <c r="O8153" t="s">
        <v>94</v>
      </c>
    </row>
    <row r="8154" spans="1:16" x14ac:dyDescent="0.2">
      <c r="A8154" t="s">
        <v>1602</v>
      </c>
      <c r="B8154" t="s">
        <v>43901</v>
      </c>
      <c r="C8154" s="1">
        <v>39714</v>
      </c>
      <c r="D8154" t="s">
        <v>65</v>
      </c>
      <c r="E8154" t="s">
        <v>151</v>
      </c>
      <c r="F8154" t="s">
        <v>152</v>
      </c>
      <c r="G8154" t="s">
        <v>2988</v>
      </c>
      <c r="H8154" t="s">
        <v>1602</v>
      </c>
      <c r="I8154" t="s">
        <v>1603</v>
      </c>
      <c r="J8154" t="s">
        <v>1604</v>
      </c>
      <c r="K8154" t="s">
        <v>240</v>
      </c>
      <c r="M8154" t="s">
        <v>241</v>
      </c>
      <c r="N8154" t="s">
        <v>756</v>
      </c>
      <c r="O8154" t="s">
        <v>94</v>
      </c>
    </row>
    <row r="8155" spans="1:16" x14ac:dyDescent="0.2">
      <c r="A8155" t="s">
        <v>1595</v>
      </c>
      <c r="B8155" t="s">
        <v>43899</v>
      </c>
      <c r="C8155" s="1">
        <v>39714</v>
      </c>
      <c r="D8155" t="s">
        <v>65</v>
      </c>
      <c r="E8155" t="s">
        <v>151</v>
      </c>
      <c r="F8155" t="s">
        <v>152</v>
      </c>
      <c r="G8155" t="s">
        <v>2988</v>
      </c>
      <c r="H8155" t="s">
        <v>1595</v>
      </c>
      <c r="I8155" t="s">
        <v>1596</v>
      </c>
      <c r="J8155" t="s">
        <v>1597</v>
      </c>
      <c r="K8155" t="s">
        <v>240</v>
      </c>
      <c r="M8155" t="s">
        <v>241</v>
      </c>
      <c r="N8155" t="s">
        <v>756</v>
      </c>
      <c r="O8155" t="s">
        <v>94</v>
      </c>
    </row>
    <row r="8156" spans="1:16" x14ac:dyDescent="0.2">
      <c r="A8156" t="s">
        <v>1592</v>
      </c>
      <c r="B8156" t="s">
        <v>43898</v>
      </c>
      <c r="C8156" s="1">
        <v>39714</v>
      </c>
      <c r="D8156" t="s">
        <v>65</v>
      </c>
      <c r="E8156" t="s">
        <v>151</v>
      </c>
      <c r="F8156" t="s">
        <v>152</v>
      </c>
      <c r="G8156" t="s">
        <v>2988</v>
      </c>
      <c r="H8156" t="s">
        <v>1592</v>
      </c>
      <c r="I8156" t="s">
        <v>1593</v>
      </c>
      <c r="J8156" t="s">
        <v>1594</v>
      </c>
      <c r="K8156" t="s">
        <v>240</v>
      </c>
      <c r="M8156" t="s">
        <v>241</v>
      </c>
      <c r="N8156" t="s">
        <v>756</v>
      </c>
      <c r="O8156" t="s">
        <v>94</v>
      </c>
    </row>
    <row r="8157" spans="1:16" x14ac:dyDescent="0.2">
      <c r="A8157" t="s">
        <v>1590</v>
      </c>
      <c r="B8157" t="s">
        <v>43896</v>
      </c>
      <c r="C8157" s="1">
        <v>39714</v>
      </c>
      <c r="D8157" t="s">
        <v>65</v>
      </c>
      <c r="E8157" t="s">
        <v>151</v>
      </c>
      <c r="F8157" t="s">
        <v>152</v>
      </c>
      <c r="G8157" t="s">
        <v>2988</v>
      </c>
      <c r="H8157" t="s">
        <v>1590</v>
      </c>
      <c r="I8157" t="s">
        <v>1591</v>
      </c>
      <c r="J8157" t="s">
        <v>43897</v>
      </c>
      <c r="K8157" t="s">
        <v>240</v>
      </c>
      <c r="L8157" t="s">
        <v>115</v>
      </c>
      <c r="M8157" t="s">
        <v>241</v>
      </c>
      <c r="N8157" t="s">
        <v>756</v>
      </c>
      <c r="O8157" t="s">
        <v>94</v>
      </c>
    </row>
    <row r="8158" spans="1:16" x14ac:dyDescent="0.2">
      <c r="A8158" t="s">
        <v>44236</v>
      </c>
      <c r="B8158" t="s">
        <v>44237</v>
      </c>
      <c r="C8158" s="1">
        <v>43339</v>
      </c>
      <c r="D8158" t="s">
        <v>65</v>
      </c>
      <c r="E8158" t="s">
        <v>151</v>
      </c>
      <c r="F8158" t="s">
        <v>152</v>
      </c>
      <c r="G8158" t="s">
        <v>2988</v>
      </c>
      <c r="H8158" t="s">
        <v>44236</v>
      </c>
      <c r="I8158" t="s">
        <v>44238</v>
      </c>
      <c r="J8158" t="s">
        <v>44239</v>
      </c>
      <c r="K8158" t="s">
        <v>240</v>
      </c>
      <c r="M8158" t="s">
        <v>1646</v>
      </c>
      <c r="N8158" t="s">
        <v>6332</v>
      </c>
      <c r="O8158" t="s">
        <v>94</v>
      </c>
    </row>
    <row r="8159" spans="1:16" x14ac:dyDescent="0.2">
      <c r="A8159" t="s">
        <v>2011</v>
      </c>
      <c r="B8159" t="s">
        <v>2010</v>
      </c>
      <c r="C8159" s="1">
        <v>41099</v>
      </c>
      <c r="D8159" t="s">
        <v>65</v>
      </c>
      <c r="E8159" t="s">
        <v>151</v>
      </c>
      <c r="F8159" t="s">
        <v>152</v>
      </c>
      <c r="G8159" t="s">
        <v>133</v>
      </c>
      <c r="H8159" t="s">
        <v>2011</v>
      </c>
      <c r="I8159" t="s">
        <v>2012</v>
      </c>
      <c r="J8159" t="s">
        <v>2013</v>
      </c>
      <c r="K8159" t="s">
        <v>1921</v>
      </c>
      <c r="L8159" t="s">
        <v>115</v>
      </c>
      <c r="M8159" t="s">
        <v>241</v>
      </c>
      <c r="N8159" t="s">
        <v>1601</v>
      </c>
      <c r="O8159" t="s">
        <v>94</v>
      </c>
      <c r="P8159" t="s">
        <v>2014</v>
      </c>
    </row>
    <row r="8160" spans="1:16" x14ac:dyDescent="0.2">
      <c r="A8160" t="s">
        <v>2016</v>
      </c>
      <c r="B8160" t="s">
        <v>2015</v>
      </c>
      <c r="C8160" s="1">
        <v>41099</v>
      </c>
      <c r="D8160" t="s">
        <v>65</v>
      </c>
      <c r="E8160" t="s">
        <v>151</v>
      </c>
      <c r="F8160" t="s">
        <v>152</v>
      </c>
      <c r="G8160" t="s">
        <v>133</v>
      </c>
      <c r="H8160" t="s">
        <v>2016</v>
      </c>
      <c r="I8160" t="s">
        <v>2017</v>
      </c>
      <c r="K8160" t="s">
        <v>1921</v>
      </c>
      <c r="M8160" t="s">
        <v>241</v>
      </c>
      <c r="N8160" t="s">
        <v>1601</v>
      </c>
      <c r="O8160" t="s">
        <v>94</v>
      </c>
      <c r="P8160" t="s">
        <v>117</v>
      </c>
    </row>
    <row r="8161" spans="1:16" x14ac:dyDescent="0.2">
      <c r="A8161" t="s">
        <v>2478</v>
      </c>
      <c r="B8161" t="s">
        <v>2477</v>
      </c>
      <c r="C8161" s="1">
        <v>41743</v>
      </c>
      <c r="D8161" t="s">
        <v>65</v>
      </c>
      <c r="E8161" t="s">
        <v>151</v>
      </c>
      <c r="F8161" t="s">
        <v>152</v>
      </c>
      <c r="G8161" t="s">
        <v>133</v>
      </c>
      <c r="H8161" t="s">
        <v>2478</v>
      </c>
      <c r="I8161" t="s">
        <v>2479</v>
      </c>
      <c r="J8161" t="s">
        <v>2480</v>
      </c>
      <c r="K8161" t="s">
        <v>93</v>
      </c>
      <c r="M8161" t="s">
        <v>136</v>
      </c>
      <c r="N8161" t="s">
        <v>756</v>
      </c>
      <c r="O8161" t="s">
        <v>94</v>
      </c>
      <c r="P8161" t="s">
        <v>117</v>
      </c>
    </row>
    <row r="8162" spans="1:16" x14ac:dyDescent="0.2">
      <c r="A8162" t="s">
        <v>3058</v>
      </c>
      <c r="B8162" t="s">
        <v>3057</v>
      </c>
      <c r="C8162" s="1">
        <v>37866</v>
      </c>
      <c r="D8162" t="s">
        <v>65</v>
      </c>
      <c r="E8162" t="s">
        <v>151</v>
      </c>
      <c r="F8162" t="s">
        <v>152</v>
      </c>
      <c r="G8162" t="s">
        <v>133</v>
      </c>
      <c r="H8162" t="s">
        <v>3058</v>
      </c>
      <c r="I8162" t="s">
        <v>3059</v>
      </c>
      <c r="J8162" t="s">
        <v>3060</v>
      </c>
      <c r="K8162" t="s">
        <v>1921</v>
      </c>
      <c r="M8162" t="s">
        <v>1922</v>
      </c>
      <c r="N8162" t="s">
        <v>3061</v>
      </c>
      <c r="O8162" t="s">
        <v>94</v>
      </c>
      <c r="P8162" t="s">
        <v>117</v>
      </c>
    </row>
    <row r="8163" spans="1:16" x14ac:dyDescent="0.2">
      <c r="A8163" t="s">
        <v>3063</v>
      </c>
      <c r="B8163" t="s">
        <v>3062</v>
      </c>
      <c r="C8163" s="1">
        <v>37887</v>
      </c>
      <c r="D8163" t="s">
        <v>65</v>
      </c>
      <c r="E8163" t="s">
        <v>151</v>
      </c>
      <c r="F8163" t="s">
        <v>152</v>
      </c>
      <c r="G8163" t="s">
        <v>133</v>
      </c>
      <c r="H8163" t="s">
        <v>3063</v>
      </c>
      <c r="I8163" t="s">
        <v>3064</v>
      </c>
      <c r="J8163" t="s">
        <v>3065</v>
      </c>
      <c r="K8163" t="s">
        <v>1921</v>
      </c>
      <c r="M8163" t="s">
        <v>1922</v>
      </c>
      <c r="N8163" t="s">
        <v>1601</v>
      </c>
      <c r="O8163" t="s">
        <v>94</v>
      </c>
      <c r="P8163" t="s">
        <v>117</v>
      </c>
    </row>
    <row r="8164" spans="1:16" x14ac:dyDescent="0.2">
      <c r="A8164" t="s">
        <v>44285</v>
      </c>
      <c r="B8164" t="s">
        <v>44286</v>
      </c>
      <c r="C8164" s="1">
        <v>43374</v>
      </c>
      <c r="D8164" t="s">
        <v>65</v>
      </c>
      <c r="E8164" t="s">
        <v>151</v>
      </c>
      <c r="F8164" t="s">
        <v>152</v>
      </c>
      <c r="G8164" t="s">
        <v>2988</v>
      </c>
      <c r="H8164" t="s">
        <v>44285</v>
      </c>
      <c r="I8164" t="s">
        <v>44287</v>
      </c>
      <c r="J8164" t="s">
        <v>44288</v>
      </c>
      <c r="K8164" t="s">
        <v>699</v>
      </c>
      <c r="M8164" t="s">
        <v>2991</v>
      </c>
      <c r="N8164" t="s">
        <v>756</v>
      </c>
      <c r="O8164" t="s">
        <v>94</v>
      </c>
    </row>
    <row r="8165" spans="1:16" x14ac:dyDescent="0.2">
      <c r="A8165" t="s">
        <v>49243</v>
      </c>
      <c r="B8165" t="s">
        <v>49244</v>
      </c>
      <c r="C8165" s="1">
        <v>43593</v>
      </c>
      <c r="D8165" t="s">
        <v>65</v>
      </c>
      <c r="E8165" t="s">
        <v>151</v>
      </c>
      <c r="F8165" t="s">
        <v>152</v>
      </c>
      <c r="G8165" t="s">
        <v>2988</v>
      </c>
      <c r="H8165" t="s">
        <v>49243</v>
      </c>
      <c r="I8165" t="s">
        <v>48931</v>
      </c>
      <c r="J8165" t="s">
        <v>49245</v>
      </c>
      <c r="K8165" t="s">
        <v>48596</v>
      </c>
      <c r="L8165" t="s">
        <v>49246</v>
      </c>
      <c r="M8165" t="s">
        <v>44058</v>
      </c>
      <c r="N8165" t="s">
        <v>756</v>
      </c>
      <c r="O8165" t="s">
        <v>94</v>
      </c>
      <c r="P8165" t="s">
        <v>48934</v>
      </c>
    </row>
    <row r="8166" spans="1:16" x14ac:dyDescent="0.2">
      <c r="A8166" t="s">
        <v>44277</v>
      </c>
      <c r="B8166" t="s">
        <v>44278</v>
      </c>
      <c r="C8166" s="1">
        <v>43370</v>
      </c>
      <c r="D8166" t="s">
        <v>65</v>
      </c>
      <c r="E8166" t="s">
        <v>151</v>
      </c>
      <c r="F8166" t="s">
        <v>152</v>
      </c>
      <c r="G8166" t="s">
        <v>2988</v>
      </c>
      <c r="H8166" t="s">
        <v>44277</v>
      </c>
      <c r="I8166" t="s">
        <v>44279</v>
      </c>
      <c r="J8166" t="s">
        <v>44280</v>
      </c>
      <c r="K8166" t="s">
        <v>699</v>
      </c>
      <c r="M8166" t="s">
        <v>2991</v>
      </c>
      <c r="N8166" t="s">
        <v>44281</v>
      </c>
      <c r="O8166" t="s">
        <v>94</v>
      </c>
    </row>
    <row r="8167" spans="1:16" x14ac:dyDescent="0.2">
      <c r="A8167" t="s">
        <v>48929</v>
      </c>
      <c r="B8167" t="s">
        <v>48930</v>
      </c>
      <c r="C8167" s="1">
        <v>43621</v>
      </c>
      <c r="D8167" t="s">
        <v>65</v>
      </c>
      <c r="E8167" t="s">
        <v>151</v>
      </c>
      <c r="F8167" t="s">
        <v>152</v>
      </c>
      <c r="G8167" t="s">
        <v>2988</v>
      </c>
      <c r="H8167" t="s">
        <v>48929</v>
      </c>
      <c r="I8167" t="s">
        <v>48931</v>
      </c>
      <c r="J8167" t="s">
        <v>48932</v>
      </c>
      <c r="K8167" t="s">
        <v>48596</v>
      </c>
      <c r="L8167" t="s">
        <v>48933</v>
      </c>
      <c r="M8167" t="s">
        <v>44058</v>
      </c>
      <c r="N8167" t="s">
        <v>756</v>
      </c>
      <c r="O8167" t="s">
        <v>94</v>
      </c>
      <c r="P8167" t="s">
        <v>48934</v>
      </c>
    </row>
    <row r="8168" spans="1:16" x14ac:dyDescent="0.2">
      <c r="A8168" t="s">
        <v>3186</v>
      </c>
      <c r="B8168" t="s">
        <v>3185</v>
      </c>
      <c r="C8168" s="1">
        <v>39855</v>
      </c>
      <c r="D8168" t="s">
        <v>65</v>
      </c>
      <c r="E8168" t="s">
        <v>151</v>
      </c>
      <c r="F8168" t="s">
        <v>152</v>
      </c>
      <c r="G8168" t="s">
        <v>133</v>
      </c>
      <c r="H8168" t="s">
        <v>3186</v>
      </c>
      <c r="I8168" t="s">
        <v>3187</v>
      </c>
      <c r="J8168" t="s">
        <v>3188</v>
      </c>
      <c r="K8168" t="s">
        <v>240</v>
      </c>
      <c r="M8168" t="s">
        <v>1905</v>
      </c>
      <c r="N8168" t="s">
        <v>756</v>
      </c>
      <c r="O8168" t="s">
        <v>94</v>
      </c>
      <c r="P8168" t="s">
        <v>117</v>
      </c>
    </row>
    <row r="8169" spans="1:16" x14ac:dyDescent="0.2">
      <c r="A8169" t="s">
        <v>3214</v>
      </c>
      <c r="B8169" t="s">
        <v>44489</v>
      </c>
      <c r="C8169" s="1">
        <v>40036</v>
      </c>
      <c r="D8169" t="s">
        <v>65</v>
      </c>
      <c r="E8169" t="s">
        <v>151</v>
      </c>
      <c r="F8169" t="s">
        <v>152</v>
      </c>
      <c r="G8169" t="s">
        <v>133</v>
      </c>
      <c r="H8169" t="s">
        <v>3214</v>
      </c>
      <c r="I8169" t="s">
        <v>3215</v>
      </c>
      <c r="J8169" t="s">
        <v>3216</v>
      </c>
      <c r="K8169" t="s">
        <v>240</v>
      </c>
      <c r="M8169" t="s">
        <v>1905</v>
      </c>
      <c r="N8169" t="s">
        <v>756</v>
      </c>
      <c r="O8169" t="s">
        <v>94</v>
      </c>
      <c r="P8169" t="s">
        <v>117</v>
      </c>
    </row>
    <row r="8170" spans="1:16" x14ac:dyDescent="0.2">
      <c r="A8170" t="s">
        <v>3450</v>
      </c>
      <c r="B8170" t="s">
        <v>3449</v>
      </c>
      <c r="C8170" s="1">
        <v>42243</v>
      </c>
      <c r="D8170" t="s">
        <v>65</v>
      </c>
      <c r="E8170" t="s">
        <v>151</v>
      </c>
      <c r="F8170" t="s">
        <v>152</v>
      </c>
      <c r="G8170" t="s">
        <v>133</v>
      </c>
      <c r="H8170" t="s">
        <v>3450</v>
      </c>
      <c r="I8170" t="s">
        <v>3451</v>
      </c>
      <c r="J8170" t="s">
        <v>3452</v>
      </c>
      <c r="K8170" t="s">
        <v>240</v>
      </c>
      <c r="L8170" t="s">
        <v>115</v>
      </c>
      <c r="M8170" t="s">
        <v>3172</v>
      </c>
      <c r="N8170" t="s">
        <v>756</v>
      </c>
      <c r="O8170" t="s">
        <v>94</v>
      </c>
      <c r="P8170" t="s">
        <v>117</v>
      </c>
    </row>
    <row r="8171" spans="1:16" x14ac:dyDescent="0.2">
      <c r="A8171" t="s">
        <v>44785</v>
      </c>
      <c r="B8171" t="s">
        <v>44786</v>
      </c>
      <c r="C8171" s="1">
        <v>25568</v>
      </c>
      <c r="D8171" t="s">
        <v>65</v>
      </c>
      <c r="E8171" t="s">
        <v>151</v>
      </c>
      <c r="F8171" t="s">
        <v>152</v>
      </c>
      <c r="G8171" t="s">
        <v>133</v>
      </c>
      <c r="H8171" t="s">
        <v>44785</v>
      </c>
      <c r="I8171" t="s">
        <v>4809</v>
      </c>
      <c r="K8171" t="s">
        <v>333</v>
      </c>
      <c r="O8171">
        <v>0</v>
      </c>
    </row>
    <row r="8172" spans="1:16" x14ac:dyDescent="0.2">
      <c r="A8172" t="s">
        <v>37809</v>
      </c>
      <c r="B8172" t="s">
        <v>37810</v>
      </c>
      <c r="C8172" s="1">
        <v>43427</v>
      </c>
      <c r="D8172" t="s">
        <v>65</v>
      </c>
      <c r="E8172" t="s">
        <v>25724</v>
      </c>
      <c r="F8172" t="s">
        <v>25725</v>
      </c>
      <c r="G8172" t="s">
        <v>25171</v>
      </c>
      <c r="H8172" t="s">
        <v>37809</v>
      </c>
      <c r="I8172" t="s">
        <v>25155</v>
      </c>
      <c r="J8172" t="s">
        <v>37811</v>
      </c>
      <c r="K8172" t="s">
        <v>25173</v>
      </c>
      <c r="L8172" t="s">
        <v>25260</v>
      </c>
      <c r="M8172" t="s">
        <v>25317</v>
      </c>
      <c r="N8172" t="s">
        <v>37812</v>
      </c>
      <c r="P8172" t="s">
        <v>37813</v>
      </c>
    </row>
    <row r="8173" spans="1:16" x14ac:dyDescent="0.2">
      <c r="A8173" t="s">
        <v>29305</v>
      </c>
      <c r="B8173" t="s">
        <v>29304</v>
      </c>
      <c r="C8173" s="1">
        <v>41942</v>
      </c>
      <c r="D8173" t="s">
        <v>65</v>
      </c>
      <c r="E8173" t="s">
        <v>25276</v>
      </c>
      <c r="F8173" t="s">
        <v>25277</v>
      </c>
      <c r="G8173" t="s">
        <v>25147</v>
      </c>
      <c r="H8173" t="s">
        <v>29305</v>
      </c>
      <c r="I8173" t="s">
        <v>25161</v>
      </c>
      <c r="J8173" t="s">
        <v>34388</v>
      </c>
      <c r="K8173" t="s">
        <v>25173</v>
      </c>
      <c r="L8173" t="s">
        <v>29306</v>
      </c>
      <c r="M8173" t="s">
        <v>25736</v>
      </c>
      <c r="N8173" t="s">
        <v>25737</v>
      </c>
      <c r="P8173" t="s">
        <v>12166</v>
      </c>
    </row>
    <row r="8174" spans="1:16" x14ac:dyDescent="0.2">
      <c r="A8174" t="s">
        <v>4292</v>
      </c>
      <c r="B8174" t="s">
        <v>4291</v>
      </c>
      <c r="C8174" s="1">
        <v>40623</v>
      </c>
      <c r="D8174" t="s">
        <v>65</v>
      </c>
      <c r="E8174" t="s">
        <v>151</v>
      </c>
      <c r="F8174" t="s">
        <v>152</v>
      </c>
      <c r="G8174" t="s">
        <v>133</v>
      </c>
      <c r="H8174" t="s">
        <v>4292</v>
      </c>
      <c r="I8174" t="s">
        <v>4293</v>
      </c>
      <c r="J8174" t="s">
        <v>4294</v>
      </c>
      <c r="K8174" t="s">
        <v>240</v>
      </c>
      <c r="M8174" t="s">
        <v>4295</v>
      </c>
      <c r="N8174" t="s">
        <v>756</v>
      </c>
      <c r="O8174" t="s">
        <v>94</v>
      </c>
      <c r="P8174" t="s">
        <v>117</v>
      </c>
    </row>
    <row r="8175" spans="1:16" x14ac:dyDescent="0.2">
      <c r="A8175" t="s">
        <v>4297</v>
      </c>
      <c r="B8175" t="s">
        <v>4296</v>
      </c>
      <c r="C8175" s="1">
        <v>40623</v>
      </c>
      <c r="D8175" t="s">
        <v>65</v>
      </c>
      <c r="E8175" t="s">
        <v>151</v>
      </c>
      <c r="F8175" t="s">
        <v>152</v>
      </c>
      <c r="G8175" t="s">
        <v>133</v>
      </c>
      <c r="H8175" t="s">
        <v>4297</v>
      </c>
      <c r="I8175" t="s">
        <v>4298</v>
      </c>
      <c r="J8175" t="s">
        <v>4299</v>
      </c>
      <c r="K8175" t="s">
        <v>240</v>
      </c>
      <c r="M8175" t="s">
        <v>404</v>
      </c>
      <c r="N8175" t="s">
        <v>756</v>
      </c>
      <c r="O8175" t="s">
        <v>94</v>
      </c>
      <c r="P8175" t="s">
        <v>117</v>
      </c>
    </row>
    <row r="8176" spans="1:16" x14ac:dyDescent="0.2">
      <c r="A8176" t="s">
        <v>4977</v>
      </c>
      <c r="B8176" t="s">
        <v>4976</v>
      </c>
      <c r="C8176" s="1">
        <v>41866</v>
      </c>
      <c r="D8176" t="s">
        <v>65</v>
      </c>
      <c r="E8176" t="s">
        <v>151</v>
      </c>
      <c r="F8176" t="s">
        <v>152</v>
      </c>
      <c r="G8176" t="s">
        <v>133</v>
      </c>
      <c r="H8176" t="s">
        <v>4977</v>
      </c>
      <c r="I8176" t="s">
        <v>4978</v>
      </c>
      <c r="J8176" t="s">
        <v>4979</v>
      </c>
      <c r="K8176" t="s">
        <v>240</v>
      </c>
      <c r="L8176" t="s">
        <v>115</v>
      </c>
      <c r="M8176" t="s">
        <v>4295</v>
      </c>
      <c r="N8176" t="s">
        <v>4156</v>
      </c>
      <c r="O8176" t="s">
        <v>94</v>
      </c>
      <c r="P8176" t="s">
        <v>117</v>
      </c>
    </row>
    <row r="8177" spans="1:16" x14ac:dyDescent="0.2">
      <c r="A8177" t="s">
        <v>4433</v>
      </c>
      <c r="B8177" t="s">
        <v>4432</v>
      </c>
      <c r="C8177" s="1">
        <v>41192</v>
      </c>
      <c r="D8177" t="s">
        <v>65</v>
      </c>
      <c r="E8177" t="s">
        <v>151</v>
      </c>
      <c r="F8177" t="s">
        <v>152</v>
      </c>
      <c r="G8177" t="s">
        <v>133</v>
      </c>
      <c r="H8177" t="s">
        <v>4433</v>
      </c>
      <c r="I8177" t="s">
        <v>4221</v>
      </c>
      <c r="J8177" t="s">
        <v>4434</v>
      </c>
      <c r="K8177" t="s">
        <v>240</v>
      </c>
      <c r="M8177" t="s">
        <v>404</v>
      </c>
      <c r="N8177" t="s">
        <v>756</v>
      </c>
      <c r="O8177" t="s">
        <v>94</v>
      </c>
      <c r="P8177" t="s">
        <v>117</v>
      </c>
    </row>
    <row r="8178" spans="1:16" x14ac:dyDescent="0.2">
      <c r="A8178" t="s">
        <v>4430</v>
      </c>
      <c r="B8178" t="s">
        <v>4429</v>
      </c>
      <c r="C8178" s="1">
        <v>41192</v>
      </c>
      <c r="D8178" t="s">
        <v>65</v>
      </c>
      <c r="E8178" t="s">
        <v>151</v>
      </c>
      <c r="F8178" t="s">
        <v>152</v>
      </c>
      <c r="G8178" t="s">
        <v>133</v>
      </c>
      <c r="H8178" t="s">
        <v>4430</v>
      </c>
      <c r="I8178" t="s">
        <v>4221</v>
      </c>
      <c r="J8178" t="s">
        <v>4431</v>
      </c>
      <c r="K8178" t="s">
        <v>240</v>
      </c>
      <c r="M8178" t="s">
        <v>404</v>
      </c>
      <c r="N8178" t="s">
        <v>756</v>
      </c>
      <c r="O8178" t="s">
        <v>94</v>
      </c>
      <c r="P8178" t="s">
        <v>117</v>
      </c>
    </row>
    <row r="8179" spans="1:16" x14ac:dyDescent="0.2">
      <c r="A8179" t="s">
        <v>4301</v>
      </c>
      <c r="B8179" t="s">
        <v>4300</v>
      </c>
      <c r="C8179" s="1">
        <v>40623</v>
      </c>
      <c r="D8179" t="s">
        <v>65</v>
      </c>
      <c r="E8179" t="s">
        <v>151</v>
      </c>
      <c r="F8179" t="s">
        <v>152</v>
      </c>
      <c r="G8179" t="s">
        <v>133</v>
      </c>
      <c r="H8179" t="s">
        <v>4301</v>
      </c>
      <c r="I8179" t="s">
        <v>4298</v>
      </c>
      <c r="J8179" t="s">
        <v>4302</v>
      </c>
      <c r="K8179" t="s">
        <v>240</v>
      </c>
      <c r="M8179" t="s">
        <v>404</v>
      </c>
      <c r="N8179" t="s">
        <v>756</v>
      </c>
      <c r="O8179" t="s">
        <v>94</v>
      </c>
      <c r="P8179" t="s">
        <v>117</v>
      </c>
    </row>
    <row r="8180" spans="1:16" x14ac:dyDescent="0.2">
      <c r="A8180" t="s">
        <v>4330</v>
      </c>
      <c r="B8180" t="s">
        <v>4329</v>
      </c>
      <c r="C8180" s="1">
        <v>40896</v>
      </c>
      <c r="D8180" t="s">
        <v>65</v>
      </c>
      <c r="E8180" t="s">
        <v>151</v>
      </c>
      <c r="F8180" t="s">
        <v>152</v>
      </c>
      <c r="G8180" t="s">
        <v>133</v>
      </c>
      <c r="H8180" t="s">
        <v>4330</v>
      </c>
      <c r="I8180" t="s">
        <v>4298</v>
      </c>
      <c r="J8180" t="s">
        <v>4331</v>
      </c>
      <c r="K8180" t="s">
        <v>240</v>
      </c>
      <c r="M8180" t="s">
        <v>404</v>
      </c>
      <c r="O8180" t="s">
        <v>94</v>
      </c>
      <c r="P8180" t="s">
        <v>117</v>
      </c>
    </row>
    <row r="8181" spans="1:16" x14ac:dyDescent="0.2">
      <c r="A8181" t="s">
        <v>5307</v>
      </c>
      <c r="B8181" t="s">
        <v>5306</v>
      </c>
      <c r="C8181" s="1">
        <v>41192</v>
      </c>
      <c r="D8181" t="s">
        <v>65</v>
      </c>
      <c r="E8181" t="s">
        <v>151</v>
      </c>
      <c r="F8181" t="s">
        <v>152</v>
      </c>
      <c r="G8181" t="s">
        <v>133</v>
      </c>
      <c r="H8181" t="s">
        <v>5307</v>
      </c>
      <c r="I8181" t="s">
        <v>5308</v>
      </c>
      <c r="J8181" t="s">
        <v>5309</v>
      </c>
      <c r="K8181" t="s">
        <v>240</v>
      </c>
      <c r="M8181" t="s">
        <v>404</v>
      </c>
      <c r="N8181" t="s">
        <v>756</v>
      </c>
      <c r="O8181" t="s">
        <v>94</v>
      </c>
      <c r="P8181" t="s">
        <v>117</v>
      </c>
    </row>
    <row r="8182" spans="1:16" x14ac:dyDescent="0.2">
      <c r="A8182" t="s">
        <v>4400</v>
      </c>
      <c r="B8182" t="s">
        <v>4399</v>
      </c>
      <c r="C8182" s="1">
        <v>41135</v>
      </c>
      <c r="D8182" t="s">
        <v>65</v>
      </c>
      <c r="E8182" t="s">
        <v>151</v>
      </c>
      <c r="F8182" t="s">
        <v>152</v>
      </c>
      <c r="G8182" t="s">
        <v>133</v>
      </c>
      <c r="H8182" t="s">
        <v>4400</v>
      </c>
      <c r="I8182" t="s">
        <v>4221</v>
      </c>
      <c r="J8182" t="s">
        <v>4401</v>
      </c>
      <c r="K8182" t="s">
        <v>93</v>
      </c>
      <c r="M8182" t="s">
        <v>4402</v>
      </c>
      <c r="N8182" t="s">
        <v>756</v>
      </c>
      <c r="O8182" t="s">
        <v>94</v>
      </c>
      <c r="P8182" t="s">
        <v>117</v>
      </c>
    </row>
    <row r="8183" spans="1:16" x14ac:dyDescent="0.2">
      <c r="A8183" t="s">
        <v>6208</v>
      </c>
      <c r="B8183" t="s">
        <v>6207</v>
      </c>
      <c r="C8183" s="1">
        <v>42037</v>
      </c>
      <c r="D8183" t="s">
        <v>65</v>
      </c>
      <c r="E8183" t="s">
        <v>151</v>
      </c>
      <c r="F8183" t="s">
        <v>152</v>
      </c>
      <c r="G8183" t="s">
        <v>133</v>
      </c>
      <c r="H8183" t="s">
        <v>6208</v>
      </c>
      <c r="I8183" t="s">
        <v>6209</v>
      </c>
      <c r="J8183" t="s">
        <v>45184</v>
      </c>
      <c r="K8183" t="s">
        <v>240</v>
      </c>
      <c r="L8183" t="s">
        <v>115</v>
      </c>
      <c r="M8183" t="s">
        <v>1557</v>
      </c>
      <c r="N8183" t="s">
        <v>4156</v>
      </c>
      <c r="O8183" t="s">
        <v>94</v>
      </c>
      <c r="P8183" t="s">
        <v>45185</v>
      </c>
    </row>
    <row r="8184" spans="1:16" x14ac:dyDescent="0.2">
      <c r="A8184" t="s">
        <v>4436</v>
      </c>
      <c r="B8184" t="s">
        <v>4435</v>
      </c>
      <c r="C8184" s="1">
        <v>41192</v>
      </c>
      <c r="D8184" t="s">
        <v>65</v>
      </c>
      <c r="E8184" t="s">
        <v>151</v>
      </c>
      <c r="F8184" t="s">
        <v>152</v>
      </c>
      <c r="G8184" t="s">
        <v>133</v>
      </c>
      <c r="H8184" t="s">
        <v>4436</v>
      </c>
      <c r="I8184" t="s">
        <v>4437</v>
      </c>
      <c r="J8184" t="s">
        <v>4438</v>
      </c>
      <c r="K8184" t="s">
        <v>240</v>
      </c>
      <c r="M8184" t="s">
        <v>404</v>
      </c>
      <c r="N8184" t="s">
        <v>756</v>
      </c>
      <c r="O8184" t="s">
        <v>94</v>
      </c>
      <c r="P8184" t="s">
        <v>117</v>
      </c>
    </row>
    <row r="8185" spans="1:16" x14ac:dyDescent="0.2">
      <c r="A8185" t="s">
        <v>38129</v>
      </c>
      <c r="B8185" t="s">
        <v>38130</v>
      </c>
      <c r="C8185" s="1">
        <v>43461</v>
      </c>
      <c r="D8185" t="s">
        <v>65</v>
      </c>
      <c r="E8185" t="s">
        <v>26991</v>
      </c>
      <c r="F8185" t="s">
        <v>26992</v>
      </c>
      <c r="G8185" t="s">
        <v>25171</v>
      </c>
      <c r="H8185" t="s">
        <v>38129</v>
      </c>
      <c r="I8185" t="s">
        <v>25145</v>
      </c>
      <c r="J8185" t="s">
        <v>38131</v>
      </c>
      <c r="K8185" t="s">
        <v>25149</v>
      </c>
      <c r="L8185" t="s">
        <v>38132</v>
      </c>
      <c r="M8185" t="s">
        <v>34306</v>
      </c>
      <c r="N8185" t="s">
        <v>38133</v>
      </c>
      <c r="P8185" t="s">
        <v>38134</v>
      </c>
    </row>
    <row r="8186" spans="1:16" x14ac:dyDescent="0.2">
      <c r="A8186" t="s">
        <v>28908</v>
      </c>
      <c r="B8186" t="s">
        <v>28907</v>
      </c>
      <c r="C8186" s="1">
        <v>40633</v>
      </c>
      <c r="D8186" t="s">
        <v>65</v>
      </c>
      <c r="E8186" t="s">
        <v>25464</v>
      </c>
      <c r="F8186" t="s">
        <v>25465</v>
      </c>
      <c r="G8186" t="s">
        <v>25153</v>
      </c>
      <c r="H8186" t="s">
        <v>28908</v>
      </c>
      <c r="I8186" t="s">
        <v>28909</v>
      </c>
      <c r="J8186" t="s">
        <v>35563</v>
      </c>
      <c r="K8186" t="s">
        <v>25510</v>
      </c>
      <c r="L8186" t="s">
        <v>28910</v>
      </c>
      <c r="M8186" t="s">
        <v>35337</v>
      </c>
      <c r="N8186" t="s">
        <v>28911</v>
      </c>
      <c r="P8186" t="s">
        <v>12166</v>
      </c>
    </row>
    <row r="8187" spans="1:16" x14ac:dyDescent="0.2">
      <c r="A8187" t="s">
        <v>30625</v>
      </c>
      <c r="B8187" t="s">
        <v>30624</v>
      </c>
      <c r="C8187" s="1">
        <v>42447</v>
      </c>
      <c r="D8187" t="s">
        <v>65</v>
      </c>
      <c r="E8187" t="s">
        <v>25464</v>
      </c>
      <c r="F8187" t="s">
        <v>25465</v>
      </c>
      <c r="G8187" t="s">
        <v>25198</v>
      </c>
      <c r="H8187" t="s">
        <v>30625</v>
      </c>
      <c r="I8187" t="s">
        <v>31676</v>
      </c>
      <c r="J8187" t="s">
        <v>35563</v>
      </c>
      <c r="K8187" t="s">
        <v>25149</v>
      </c>
      <c r="L8187" t="s">
        <v>38784</v>
      </c>
      <c r="M8187" t="s">
        <v>38785</v>
      </c>
      <c r="N8187" t="s">
        <v>38786</v>
      </c>
    </row>
    <row r="8188" spans="1:16" x14ac:dyDescent="0.2">
      <c r="A8188" t="s">
        <v>17787</v>
      </c>
      <c r="B8188" t="s">
        <v>47480</v>
      </c>
      <c r="C8188" s="1">
        <v>38132</v>
      </c>
      <c r="D8188" t="s">
        <v>65</v>
      </c>
      <c r="E8188" t="s">
        <v>466</v>
      </c>
      <c r="F8188" t="s">
        <v>467</v>
      </c>
      <c r="G8188" t="s">
        <v>127</v>
      </c>
      <c r="H8188" t="s">
        <v>17787</v>
      </c>
      <c r="I8188" t="s">
        <v>8124</v>
      </c>
      <c r="J8188" t="s">
        <v>17788</v>
      </c>
      <c r="K8188" t="s">
        <v>93</v>
      </c>
      <c r="L8188" t="s">
        <v>115</v>
      </c>
      <c r="M8188" t="s">
        <v>11113</v>
      </c>
      <c r="N8188" t="s">
        <v>17789</v>
      </c>
      <c r="O8188" t="s">
        <v>153</v>
      </c>
      <c r="P8188" t="s">
        <v>192</v>
      </c>
    </row>
    <row r="8189" spans="1:16" x14ac:dyDescent="0.2">
      <c r="A8189" t="s">
        <v>16233</v>
      </c>
      <c r="B8189" t="s">
        <v>16232</v>
      </c>
      <c r="C8189" s="1">
        <v>42034</v>
      </c>
      <c r="D8189" t="s">
        <v>65</v>
      </c>
      <c r="E8189" t="s">
        <v>438</v>
      </c>
      <c r="F8189" t="s">
        <v>439</v>
      </c>
      <c r="G8189" t="s">
        <v>127</v>
      </c>
      <c r="H8189" t="s">
        <v>16233</v>
      </c>
      <c r="I8189" t="s">
        <v>16234</v>
      </c>
      <c r="J8189" t="s">
        <v>16235</v>
      </c>
      <c r="K8189" t="s">
        <v>160</v>
      </c>
      <c r="L8189" t="s">
        <v>254</v>
      </c>
      <c r="M8189" t="s">
        <v>10696</v>
      </c>
      <c r="N8189" t="s">
        <v>16236</v>
      </c>
      <c r="O8189" t="s">
        <v>153</v>
      </c>
    </row>
    <row r="8190" spans="1:16" x14ac:dyDescent="0.2">
      <c r="A8190" t="s">
        <v>45585</v>
      </c>
      <c r="B8190" t="s">
        <v>45586</v>
      </c>
      <c r="C8190" s="1">
        <v>42944</v>
      </c>
      <c r="D8190" t="s">
        <v>65</v>
      </c>
      <c r="E8190" t="s">
        <v>24944</v>
      </c>
      <c r="F8190" t="s">
        <v>24945</v>
      </c>
      <c r="G8190" t="s">
        <v>1479</v>
      </c>
      <c r="H8190" t="s">
        <v>45585</v>
      </c>
      <c r="I8190" t="s">
        <v>45587</v>
      </c>
      <c r="J8190" t="s">
        <v>45588</v>
      </c>
      <c r="K8190" t="s">
        <v>93</v>
      </c>
      <c r="M8190" t="s">
        <v>45589</v>
      </c>
      <c r="N8190" t="s">
        <v>45590</v>
      </c>
      <c r="O8190" t="s">
        <v>94</v>
      </c>
    </row>
    <row r="8191" spans="1:16" x14ac:dyDescent="0.2">
      <c r="A8191" t="s">
        <v>32153</v>
      </c>
      <c r="B8191" t="s">
        <v>32152</v>
      </c>
      <c r="C8191" s="1">
        <v>42934</v>
      </c>
      <c r="D8191" t="s">
        <v>65</v>
      </c>
      <c r="E8191" t="s">
        <v>25244</v>
      </c>
      <c r="F8191" t="s">
        <v>25245</v>
      </c>
      <c r="G8191" t="s">
        <v>25160</v>
      </c>
      <c r="H8191" t="s">
        <v>32153</v>
      </c>
      <c r="I8191" t="s">
        <v>32154</v>
      </c>
      <c r="J8191" t="s">
        <v>35075</v>
      </c>
      <c r="K8191" t="s">
        <v>25173</v>
      </c>
      <c r="L8191" t="s">
        <v>32155</v>
      </c>
      <c r="M8191" t="s">
        <v>35991</v>
      </c>
      <c r="N8191" t="s">
        <v>36201</v>
      </c>
    </row>
    <row r="8192" spans="1:16" x14ac:dyDescent="0.2">
      <c r="A8192" t="s">
        <v>4358</v>
      </c>
      <c r="B8192" t="s">
        <v>4357</v>
      </c>
      <c r="C8192" s="1">
        <v>40970</v>
      </c>
      <c r="D8192" t="s">
        <v>65</v>
      </c>
      <c r="E8192" t="s">
        <v>151</v>
      </c>
      <c r="F8192" t="s">
        <v>152</v>
      </c>
      <c r="G8192" t="s">
        <v>133</v>
      </c>
      <c r="H8192" t="s">
        <v>4358</v>
      </c>
      <c r="I8192" t="s">
        <v>4359</v>
      </c>
      <c r="J8192" t="s">
        <v>4360</v>
      </c>
      <c r="K8192" t="s">
        <v>240</v>
      </c>
      <c r="L8192" t="s">
        <v>115</v>
      </c>
      <c r="M8192" t="s">
        <v>4313</v>
      </c>
      <c r="N8192" t="s">
        <v>1601</v>
      </c>
      <c r="O8192" t="s">
        <v>94</v>
      </c>
      <c r="P8192" t="s">
        <v>117</v>
      </c>
    </row>
    <row r="8193" spans="1:16" x14ac:dyDescent="0.2">
      <c r="A8193" t="s">
        <v>4310</v>
      </c>
      <c r="B8193" t="s">
        <v>4309</v>
      </c>
      <c r="C8193" s="1">
        <v>41135</v>
      </c>
      <c r="D8193" t="s">
        <v>65</v>
      </c>
      <c r="E8193" t="s">
        <v>151</v>
      </c>
      <c r="F8193" t="s">
        <v>152</v>
      </c>
      <c r="G8193" t="s">
        <v>133</v>
      </c>
      <c r="H8193" t="s">
        <v>4310</v>
      </c>
      <c r="I8193" t="s">
        <v>4311</v>
      </c>
      <c r="J8193" t="s">
        <v>4312</v>
      </c>
      <c r="K8193" t="s">
        <v>240</v>
      </c>
      <c r="L8193" t="s">
        <v>115</v>
      </c>
      <c r="M8193" t="s">
        <v>4313</v>
      </c>
      <c r="N8193" t="s">
        <v>1601</v>
      </c>
      <c r="O8193" t="s">
        <v>94</v>
      </c>
      <c r="P8193" t="s">
        <v>117</v>
      </c>
    </row>
    <row r="8194" spans="1:16" x14ac:dyDescent="0.2">
      <c r="A8194" t="s">
        <v>28199</v>
      </c>
      <c r="B8194" t="s">
        <v>28198</v>
      </c>
      <c r="C8194" s="1">
        <v>41024</v>
      </c>
      <c r="D8194" t="s">
        <v>65</v>
      </c>
      <c r="E8194" t="s">
        <v>25512</v>
      </c>
      <c r="F8194" t="s">
        <v>34332</v>
      </c>
      <c r="G8194" t="s">
        <v>25160</v>
      </c>
      <c r="H8194" t="s">
        <v>28199</v>
      </c>
      <c r="I8194" t="s">
        <v>28200</v>
      </c>
      <c r="J8194" t="s">
        <v>34321</v>
      </c>
      <c r="K8194" t="s">
        <v>25215</v>
      </c>
      <c r="L8194" t="s">
        <v>27250</v>
      </c>
      <c r="M8194" t="s">
        <v>35270</v>
      </c>
      <c r="N8194" t="s">
        <v>28201</v>
      </c>
      <c r="P8194" t="s">
        <v>12166</v>
      </c>
    </row>
    <row r="8195" spans="1:16" x14ac:dyDescent="0.2">
      <c r="A8195" t="s">
        <v>48521</v>
      </c>
      <c r="B8195" t="s">
        <v>48522</v>
      </c>
      <c r="C8195" s="1">
        <v>43663</v>
      </c>
      <c r="D8195" t="s">
        <v>65</v>
      </c>
      <c r="E8195" t="s">
        <v>265</v>
      </c>
      <c r="F8195" t="s">
        <v>266</v>
      </c>
      <c r="G8195" t="s">
        <v>48401</v>
      </c>
      <c r="H8195" t="s">
        <v>48521</v>
      </c>
      <c r="I8195" t="s">
        <v>45060</v>
      </c>
      <c r="J8195" t="s">
        <v>48523</v>
      </c>
      <c r="K8195" t="s">
        <v>2091</v>
      </c>
      <c r="M8195" t="s">
        <v>194</v>
      </c>
      <c r="N8195" t="s">
        <v>4485</v>
      </c>
      <c r="O8195">
        <v>0</v>
      </c>
      <c r="P8195" t="s">
        <v>48524</v>
      </c>
    </row>
    <row r="8196" spans="1:16" x14ac:dyDescent="0.2">
      <c r="A8196" t="s">
        <v>39434</v>
      </c>
      <c r="B8196" t="s">
        <v>39435</v>
      </c>
      <c r="C8196" s="1">
        <v>43677</v>
      </c>
      <c r="D8196" t="s">
        <v>65</v>
      </c>
      <c r="E8196" t="s">
        <v>149</v>
      </c>
      <c r="G8196" t="s">
        <v>39434</v>
      </c>
      <c r="H8196" t="s">
        <v>39434</v>
      </c>
      <c r="K8196" t="s">
        <v>25219</v>
      </c>
    </row>
    <row r="8197" spans="1:16" x14ac:dyDescent="0.2">
      <c r="A8197" t="s">
        <v>31351</v>
      </c>
      <c r="B8197" t="s">
        <v>31350</v>
      </c>
      <c r="C8197" s="1">
        <v>42788</v>
      </c>
      <c r="D8197" t="s">
        <v>65</v>
      </c>
      <c r="E8197" t="s">
        <v>25724</v>
      </c>
      <c r="F8197" t="s">
        <v>25725</v>
      </c>
      <c r="G8197" t="s">
        <v>25153</v>
      </c>
      <c r="H8197" t="s">
        <v>31351</v>
      </c>
      <c r="I8197" t="s">
        <v>25155</v>
      </c>
      <c r="J8197" t="s">
        <v>34213</v>
      </c>
      <c r="K8197" t="s">
        <v>25156</v>
      </c>
      <c r="L8197" t="s">
        <v>31352</v>
      </c>
      <c r="M8197" t="s">
        <v>35725</v>
      </c>
      <c r="N8197" t="s">
        <v>29119</v>
      </c>
      <c r="P8197" t="s">
        <v>31353</v>
      </c>
    </row>
    <row r="8198" spans="1:16" x14ac:dyDescent="0.2">
      <c r="A8198" t="s">
        <v>32190</v>
      </c>
      <c r="B8198" t="s">
        <v>32189</v>
      </c>
      <c r="C8198" s="1">
        <v>42949</v>
      </c>
      <c r="D8198" t="s">
        <v>65</v>
      </c>
      <c r="E8198" t="s">
        <v>25244</v>
      </c>
      <c r="F8198" t="s">
        <v>25245</v>
      </c>
      <c r="G8198" t="s">
        <v>25209</v>
      </c>
      <c r="H8198" t="s">
        <v>32190</v>
      </c>
      <c r="I8198" t="s">
        <v>25155</v>
      </c>
      <c r="J8198" t="s">
        <v>34270</v>
      </c>
      <c r="K8198" t="s">
        <v>25156</v>
      </c>
      <c r="L8198" t="s">
        <v>32191</v>
      </c>
      <c r="M8198" t="s">
        <v>35840</v>
      </c>
      <c r="N8198" t="s">
        <v>25249</v>
      </c>
    </row>
    <row r="8199" spans="1:16" x14ac:dyDescent="0.2">
      <c r="A8199" t="s">
        <v>23606</v>
      </c>
      <c r="B8199" t="s">
        <v>23605</v>
      </c>
      <c r="C8199" s="1">
        <v>38173</v>
      </c>
      <c r="D8199" t="s">
        <v>65</v>
      </c>
      <c r="E8199" t="s">
        <v>41215</v>
      </c>
      <c r="F8199" t="s">
        <v>41216</v>
      </c>
      <c r="G8199" t="s">
        <v>127</v>
      </c>
      <c r="H8199" t="s">
        <v>23606</v>
      </c>
      <c r="I8199" t="s">
        <v>23607</v>
      </c>
      <c r="J8199" t="s">
        <v>23608</v>
      </c>
      <c r="K8199" t="s">
        <v>111</v>
      </c>
      <c r="M8199" t="s">
        <v>23609</v>
      </c>
      <c r="N8199" t="s">
        <v>295</v>
      </c>
      <c r="O8199" t="s">
        <v>153</v>
      </c>
      <c r="P8199" t="s">
        <v>117</v>
      </c>
    </row>
    <row r="8200" spans="1:16" x14ac:dyDescent="0.2">
      <c r="A8200" t="s">
        <v>43629</v>
      </c>
      <c r="B8200" t="s">
        <v>43630</v>
      </c>
      <c r="C8200" s="1">
        <v>42489</v>
      </c>
      <c r="D8200" t="s">
        <v>65</v>
      </c>
      <c r="E8200" t="s">
        <v>173</v>
      </c>
      <c r="F8200" t="s">
        <v>174</v>
      </c>
      <c r="G8200" t="s">
        <v>127</v>
      </c>
      <c r="H8200" t="s">
        <v>43629</v>
      </c>
      <c r="I8200" t="s">
        <v>43631</v>
      </c>
      <c r="J8200" t="s">
        <v>43632</v>
      </c>
      <c r="K8200" t="s">
        <v>111</v>
      </c>
      <c r="L8200" t="s">
        <v>254</v>
      </c>
      <c r="M8200" t="s">
        <v>43633</v>
      </c>
      <c r="N8200" t="s">
        <v>43634</v>
      </c>
      <c r="O8200" t="s">
        <v>153</v>
      </c>
    </row>
    <row r="8201" spans="1:16" x14ac:dyDescent="0.2">
      <c r="A8201" t="s">
        <v>16304</v>
      </c>
      <c r="B8201" t="s">
        <v>16303</v>
      </c>
      <c r="C8201" s="1">
        <v>39855</v>
      </c>
      <c r="D8201" t="s">
        <v>65</v>
      </c>
      <c r="E8201" t="s">
        <v>438</v>
      </c>
      <c r="F8201" t="s">
        <v>439</v>
      </c>
      <c r="G8201" t="s">
        <v>127</v>
      </c>
      <c r="H8201" t="s">
        <v>16304</v>
      </c>
      <c r="I8201" t="s">
        <v>16305</v>
      </c>
      <c r="K8201" t="s">
        <v>111</v>
      </c>
      <c r="M8201" t="s">
        <v>15591</v>
      </c>
      <c r="N8201" t="s">
        <v>16306</v>
      </c>
      <c r="O8201" t="s">
        <v>94</v>
      </c>
    </row>
    <row r="8202" spans="1:16" x14ac:dyDescent="0.2">
      <c r="A8202" t="s">
        <v>29341</v>
      </c>
      <c r="B8202" t="s">
        <v>29340</v>
      </c>
      <c r="C8202" s="1">
        <v>41647</v>
      </c>
      <c r="D8202" t="s">
        <v>65</v>
      </c>
      <c r="E8202" t="s">
        <v>25512</v>
      </c>
      <c r="F8202" t="s">
        <v>34332</v>
      </c>
      <c r="G8202" t="s">
        <v>25198</v>
      </c>
      <c r="H8202" t="s">
        <v>29341</v>
      </c>
      <c r="I8202" t="s">
        <v>29276</v>
      </c>
      <c r="J8202" t="s">
        <v>34213</v>
      </c>
      <c r="K8202" t="s">
        <v>25156</v>
      </c>
      <c r="L8202" t="s">
        <v>29342</v>
      </c>
      <c r="M8202" t="s">
        <v>35753</v>
      </c>
      <c r="N8202" t="s">
        <v>29343</v>
      </c>
    </row>
    <row r="8203" spans="1:16" x14ac:dyDescent="0.2">
      <c r="A8203" t="s">
        <v>40799</v>
      </c>
      <c r="B8203" t="s">
        <v>40800</v>
      </c>
      <c r="C8203" s="1">
        <v>43917</v>
      </c>
      <c r="D8203" t="s">
        <v>65</v>
      </c>
      <c r="E8203" t="s">
        <v>25232</v>
      </c>
      <c r="F8203" t="s">
        <v>34267</v>
      </c>
      <c r="G8203" t="s">
        <v>25160</v>
      </c>
      <c r="H8203" t="s">
        <v>40799</v>
      </c>
      <c r="I8203" t="s">
        <v>29618</v>
      </c>
      <c r="J8203" t="s">
        <v>34568</v>
      </c>
      <c r="K8203" t="s">
        <v>25215</v>
      </c>
      <c r="L8203" t="s">
        <v>33307</v>
      </c>
      <c r="M8203" t="s">
        <v>34212</v>
      </c>
      <c r="N8203" t="s">
        <v>40801</v>
      </c>
      <c r="P8203" t="s">
        <v>40802</v>
      </c>
    </row>
    <row r="8204" spans="1:16" x14ac:dyDescent="0.2">
      <c r="A8204" t="s">
        <v>33950</v>
      </c>
      <c r="B8204" t="s">
        <v>33949</v>
      </c>
      <c r="C8204" s="1">
        <v>42998</v>
      </c>
      <c r="D8204" t="s">
        <v>65</v>
      </c>
      <c r="E8204" t="s">
        <v>25232</v>
      </c>
      <c r="F8204" t="s">
        <v>34267</v>
      </c>
      <c r="G8204" t="s">
        <v>25160</v>
      </c>
      <c r="H8204" t="s">
        <v>33950</v>
      </c>
      <c r="I8204" t="s">
        <v>33951</v>
      </c>
      <c r="J8204" t="s">
        <v>37090</v>
      </c>
      <c r="K8204" t="s">
        <v>25215</v>
      </c>
      <c r="L8204" t="s">
        <v>28340</v>
      </c>
      <c r="M8204" t="s">
        <v>34212</v>
      </c>
      <c r="N8204" t="s">
        <v>33952</v>
      </c>
    </row>
    <row r="8205" spans="1:16" x14ac:dyDescent="0.2">
      <c r="A8205" t="s">
        <v>28837</v>
      </c>
      <c r="B8205" t="s">
        <v>28836</v>
      </c>
      <c r="C8205" s="1">
        <v>41197</v>
      </c>
      <c r="D8205" t="s">
        <v>65</v>
      </c>
      <c r="E8205" t="s">
        <v>25399</v>
      </c>
      <c r="F8205" t="s">
        <v>25400</v>
      </c>
      <c r="G8205" t="s">
        <v>25153</v>
      </c>
      <c r="H8205" t="s">
        <v>28837</v>
      </c>
      <c r="I8205" t="s">
        <v>25155</v>
      </c>
      <c r="J8205" t="s">
        <v>34238</v>
      </c>
      <c r="K8205" t="s">
        <v>25156</v>
      </c>
      <c r="L8205" t="s">
        <v>28838</v>
      </c>
      <c r="M8205" t="s">
        <v>35544</v>
      </c>
      <c r="N8205" t="s">
        <v>28839</v>
      </c>
      <c r="P8205" t="s">
        <v>28840</v>
      </c>
    </row>
    <row r="8206" spans="1:16" x14ac:dyDescent="0.2">
      <c r="A8206" t="s">
        <v>39104</v>
      </c>
      <c r="B8206" t="s">
        <v>28291</v>
      </c>
      <c r="C8206" s="1">
        <v>38429</v>
      </c>
      <c r="D8206" t="s">
        <v>65</v>
      </c>
      <c r="E8206" t="s">
        <v>25399</v>
      </c>
      <c r="F8206" t="s">
        <v>25400</v>
      </c>
      <c r="G8206" t="s">
        <v>25160</v>
      </c>
      <c r="H8206" t="s">
        <v>39104</v>
      </c>
      <c r="I8206" t="s">
        <v>26575</v>
      </c>
      <c r="J8206" t="s">
        <v>38205</v>
      </c>
      <c r="K8206" t="s">
        <v>25162</v>
      </c>
      <c r="L8206" t="s">
        <v>115</v>
      </c>
      <c r="N8206" t="s">
        <v>26958</v>
      </c>
      <c r="P8206" t="s">
        <v>39105</v>
      </c>
    </row>
    <row r="8207" spans="1:16" x14ac:dyDescent="0.2">
      <c r="A8207" t="s">
        <v>31045</v>
      </c>
      <c r="B8207" t="s">
        <v>31044</v>
      </c>
      <c r="C8207" s="1">
        <v>42636</v>
      </c>
      <c r="D8207" t="s">
        <v>65</v>
      </c>
      <c r="E8207" t="s">
        <v>25399</v>
      </c>
      <c r="F8207" t="s">
        <v>25400</v>
      </c>
      <c r="G8207" t="s">
        <v>25147</v>
      </c>
      <c r="H8207" t="s">
        <v>31045</v>
      </c>
      <c r="I8207" t="s">
        <v>25161</v>
      </c>
      <c r="J8207" t="s">
        <v>35829</v>
      </c>
      <c r="K8207" t="s">
        <v>25173</v>
      </c>
      <c r="L8207" t="s">
        <v>31046</v>
      </c>
      <c r="M8207" t="s">
        <v>31047</v>
      </c>
      <c r="N8207" t="s">
        <v>31048</v>
      </c>
    </row>
    <row r="8208" spans="1:16" x14ac:dyDescent="0.2">
      <c r="A8208" t="s">
        <v>28164</v>
      </c>
      <c r="B8208" t="s">
        <v>28163</v>
      </c>
      <c r="C8208" s="1">
        <v>41411</v>
      </c>
      <c r="D8208" t="s">
        <v>65</v>
      </c>
      <c r="E8208" t="s">
        <v>25399</v>
      </c>
      <c r="F8208" t="s">
        <v>25400</v>
      </c>
      <c r="G8208" t="s">
        <v>25160</v>
      </c>
      <c r="H8208" t="s">
        <v>28164</v>
      </c>
      <c r="I8208" t="s">
        <v>26207</v>
      </c>
      <c r="J8208" t="s">
        <v>34487</v>
      </c>
      <c r="K8208" t="s">
        <v>25215</v>
      </c>
      <c r="L8208" t="s">
        <v>37446</v>
      </c>
      <c r="M8208" t="s">
        <v>37447</v>
      </c>
      <c r="N8208" t="s">
        <v>37448</v>
      </c>
      <c r="P8208" t="s">
        <v>125</v>
      </c>
    </row>
    <row r="8209" spans="1:16" x14ac:dyDescent="0.2">
      <c r="A8209" t="s">
        <v>9043</v>
      </c>
      <c r="B8209" t="s">
        <v>9042</v>
      </c>
      <c r="C8209" s="1">
        <v>42033</v>
      </c>
      <c r="D8209" t="s">
        <v>65</v>
      </c>
      <c r="E8209" t="s">
        <v>512</v>
      </c>
      <c r="F8209" t="s">
        <v>513</v>
      </c>
      <c r="G8209" t="s">
        <v>133</v>
      </c>
      <c r="H8209" t="s">
        <v>9043</v>
      </c>
      <c r="I8209" t="s">
        <v>9044</v>
      </c>
      <c r="J8209" t="s">
        <v>9045</v>
      </c>
      <c r="K8209" t="s">
        <v>93</v>
      </c>
      <c r="M8209" t="s">
        <v>8693</v>
      </c>
      <c r="N8209" t="s">
        <v>9046</v>
      </c>
      <c r="O8209" t="s">
        <v>94</v>
      </c>
      <c r="P8209" t="s">
        <v>192</v>
      </c>
    </row>
    <row r="8210" spans="1:16" x14ac:dyDescent="0.2">
      <c r="A8210" t="s">
        <v>45180</v>
      </c>
      <c r="B8210" t="s">
        <v>45181</v>
      </c>
      <c r="C8210" s="1">
        <v>42037</v>
      </c>
      <c r="D8210" t="s">
        <v>65</v>
      </c>
      <c r="E8210" t="s">
        <v>151</v>
      </c>
      <c r="F8210" t="s">
        <v>152</v>
      </c>
      <c r="G8210" t="s">
        <v>133</v>
      </c>
      <c r="H8210" t="s">
        <v>45180</v>
      </c>
      <c r="I8210" t="s">
        <v>5207</v>
      </c>
      <c r="J8210" t="s">
        <v>45182</v>
      </c>
      <c r="K8210" t="s">
        <v>240</v>
      </c>
      <c r="L8210" t="s">
        <v>115</v>
      </c>
      <c r="M8210" t="s">
        <v>4230</v>
      </c>
      <c r="N8210" t="s">
        <v>45183</v>
      </c>
      <c r="O8210" t="s">
        <v>94</v>
      </c>
    </row>
    <row r="8211" spans="1:16" x14ac:dyDescent="0.2">
      <c r="A8211" t="s">
        <v>50319</v>
      </c>
      <c r="B8211" t="s">
        <v>50320</v>
      </c>
      <c r="C8211" s="1">
        <v>43640</v>
      </c>
      <c r="D8211" t="s">
        <v>65</v>
      </c>
      <c r="E8211" t="s">
        <v>151</v>
      </c>
      <c r="F8211" t="s">
        <v>152</v>
      </c>
      <c r="G8211" t="s">
        <v>133</v>
      </c>
      <c r="H8211" t="s">
        <v>50319</v>
      </c>
      <c r="I8211" t="s">
        <v>50321</v>
      </c>
      <c r="J8211" t="s">
        <v>50322</v>
      </c>
      <c r="K8211" t="s">
        <v>240</v>
      </c>
      <c r="L8211" t="s">
        <v>50323</v>
      </c>
      <c r="M8211" t="s">
        <v>4789</v>
      </c>
      <c r="N8211" t="s">
        <v>756</v>
      </c>
      <c r="O8211" t="s">
        <v>94</v>
      </c>
      <c r="P8211" t="s">
        <v>50324</v>
      </c>
    </row>
    <row r="8212" spans="1:16" x14ac:dyDescent="0.2">
      <c r="A8212" t="s">
        <v>4232</v>
      </c>
      <c r="B8212" t="s">
        <v>4231</v>
      </c>
      <c r="C8212" s="1">
        <v>40037</v>
      </c>
      <c r="D8212" t="s">
        <v>65</v>
      </c>
      <c r="E8212" t="s">
        <v>151</v>
      </c>
      <c r="F8212" t="s">
        <v>152</v>
      </c>
      <c r="G8212" t="s">
        <v>133</v>
      </c>
      <c r="H8212" t="s">
        <v>4232</v>
      </c>
      <c r="I8212" t="s">
        <v>4221</v>
      </c>
      <c r="J8212" t="s">
        <v>4233</v>
      </c>
      <c r="K8212" t="s">
        <v>240</v>
      </c>
      <c r="M8212" t="s">
        <v>4223</v>
      </c>
      <c r="N8212" t="s">
        <v>756</v>
      </c>
      <c r="O8212" t="s">
        <v>94</v>
      </c>
      <c r="P8212" t="s">
        <v>117</v>
      </c>
    </row>
    <row r="8213" spans="1:16" x14ac:dyDescent="0.2">
      <c r="A8213" t="s">
        <v>4238</v>
      </c>
      <c r="B8213" t="s">
        <v>4237</v>
      </c>
      <c r="C8213" s="1">
        <v>40037</v>
      </c>
      <c r="D8213" t="s">
        <v>65</v>
      </c>
      <c r="E8213" t="s">
        <v>151</v>
      </c>
      <c r="F8213" t="s">
        <v>152</v>
      </c>
      <c r="G8213" t="s">
        <v>133</v>
      </c>
      <c r="H8213" t="s">
        <v>4238</v>
      </c>
      <c r="I8213" t="s">
        <v>4221</v>
      </c>
      <c r="J8213" t="s">
        <v>4239</v>
      </c>
      <c r="K8213" t="s">
        <v>93</v>
      </c>
      <c r="M8213" t="s">
        <v>4230</v>
      </c>
      <c r="N8213" t="s">
        <v>756</v>
      </c>
      <c r="O8213" t="s">
        <v>94</v>
      </c>
      <c r="P8213" t="s">
        <v>117</v>
      </c>
    </row>
    <row r="8214" spans="1:16" x14ac:dyDescent="0.2">
      <c r="A8214" t="s">
        <v>4235</v>
      </c>
      <c r="B8214" t="s">
        <v>4234</v>
      </c>
      <c r="C8214" s="1">
        <v>40037</v>
      </c>
      <c r="D8214" t="s">
        <v>65</v>
      </c>
      <c r="E8214" t="s">
        <v>151</v>
      </c>
      <c r="F8214" t="s">
        <v>152</v>
      </c>
      <c r="G8214" t="s">
        <v>133</v>
      </c>
      <c r="H8214" t="s">
        <v>4235</v>
      </c>
      <c r="I8214" t="s">
        <v>4221</v>
      </c>
      <c r="J8214" t="s">
        <v>4236</v>
      </c>
      <c r="K8214" t="s">
        <v>240</v>
      </c>
      <c r="M8214" t="s">
        <v>4223</v>
      </c>
      <c r="N8214" t="s">
        <v>756</v>
      </c>
      <c r="O8214" t="s">
        <v>94</v>
      </c>
      <c r="P8214" t="s">
        <v>117</v>
      </c>
    </row>
    <row r="8215" spans="1:16" x14ac:dyDescent="0.2">
      <c r="A8215" t="s">
        <v>4228</v>
      </c>
      <c r="B8215" t="s">
        <v>4227</v>
      </c>
      <c r="C8215" s="1">
        <v>40037</v>
      </c>
      <c r="D8215" t="s">
        <v>65</v>
      </c>
      <c r="E8215" t="s">
        <v>151</v>
      </c>
      <c r="F8215" t="s">
        <v>152</v>
      </c>
      <c r="G8215" t="s">
        <v>133</v>
      </c>
      <c r="H8215" t="s">
        <v>4228</v>
      </c>
      <c r="I8215" t="s">
        <v>4221</v>
      </c>
      <c r="J8215" t="s">
        <v>4229</v>
      </c>
      <c r="K8215" t="s">
        <v>93</v>
      </c>
      <c r="M8215" t="s">
        <v>4230</v>
      </c>
      <c r="N8215" t="s">
        <v>756</v>
      </c>
      <c r="O8215" t="s">
        <v>94</v>
      </c>
      <c r="P8215" t="s">
        <v>117</v>
      </c>
    </row>
    <row r="8216" spans="1:16" x14ac:dyDescent="0.2">
      <c r="A8216" t="s">
        <v>4220</v>
      </c>
      <c r="B8216" t="s">
        <v>4219</v>
      </c>
      <c r="C8216" s="1">
        <v>40037</v>
      </c>
      <c r="D8216" t="s">
        <v>65</v>
      </c>
      <c r="E8216" t="s">
        <v>151</v>
      </c>
      <c r="F8216" t="s">
        <v>152</v>
      </c>
      <c r="G8216" t="s">
        <v>133</v>
      </c>
      <c r="H8216" t="s">
        <v>4220</v>
      </c>
      <c r="I8216" t="s">
        <v>4221</v>
      </c>
      <c r="J8216" t="s">
        <v>4222</v>
      </c>
      <c r="K8216" t="s">
        <v>240</v>
      </c>
      <c r="M8216" t="s">
        <v>4223</v>
      </c>
      <c r="N8216" t="s">
        <v>756</v>
      </c>
      <c r="O8216" t="s">
        <v>94</v>
      </c>
      <c r="P8216" t="s">
        <v>117</v>
      </c>
    </row>
    <row r="8217" spans="1:16" x14ac:dyDescent="0.2">
      <c r="A8217" t="s">
        <v>5187</v>
      </c>
      <c r="B8217" t="s">
        <v>5186</v>
      </c>
      <c r="C8217" s="1">
        <v>42185</v>
      </c>
      <c r="D8217" t="s">
        <v>65</v>
      </c>
      <c r="E8217" t="s">
        <v>151</v>
      </c>
      <c r="F8217" t="s">
        <v>152</v>
      </c>
      <c r="G8217" t="s">
        <v>133</v>
      </c>
      <c r="H8217" t="s">
        <v>5187</v>
      </c>
      <c r="I8217" t="s">
        <v>5188</v>
      </c>
      <c r="J8217" t="s">
        <v>5189</v>
      </c>
      <c r="K8217" t="s">
        <v>240</v>
      </c>
      <c r="L8217" t="s">
        <v>115</v>
      </c>
      <c r="M8217" t="s">
        <v>4290</v>
      </c>
      <c r="N8217" t="s">
        <v>4156</v>
      </c>
      <c r="O8217" t="s">
        <v>94</v>
      </c>
      <c r="P8217" t="s">
        <v>117</v>
      </c>
    </row>
    <row r="8218" spans="1:16" x14ac:dyDescent="0.2">
      <c r="A8218" t="s">
        <v>4225</v>
      </c>
      <c r="B8218" t="s">
        <v>4224</v>
      </c>
      <c r="C8218" s="1">
        <v>40037</v>
      </c>
      <c r="D8218" t="s">
        <v>65</v>
      </c>
      <c r="E8218" t="s">
        <v>151</v>
      </c>
      <c r="F8218" t="s">
        <v>152</v>
      </c>
      <c r="G8218" t="s">
        <v>133</v>
      </c>
      <c r="H8218" t="s">
        <v>4225</v>
      </c>
      <c r="I8218" t="s">
        <v>4221</v>
      </c>
      <c r="J8218" t="s">
        <v>4226</v>
      </c>
      <c r="K8218" t="s">
        <v>240</v>
      </c>
      <c r="M8218" t="s">
        <v>4223</v>
      </c>
      <c r="N8218" t="s">
        <v>756</v>
      </c>
      <c r="O8218" t="s">
        <v>94</v>
      </c>
      <c r="P8218" t="s">
        <v>117</v>
      </c>
    </row>
    <row r="8219" spans="1:16" x14ac:dyDescent="0.2">
      <c r="A8219" t="s">
        <v>4808</v>
      </c>
      <c r="B8219" t="s">
        <v>4807</v>
      </c>
      <c r="C8219" s="1">
        <v>41710</v>
      </c>
      <c r="D8219" t="s">
        <v>65</v>
      </c>
      <c r="E8219" t="s">
        <v>151</v>
      </c>
      <c r="F8219" t="s">
        <v>152</v>
      </c>
      <c r="G8219" t="s">
        <v>133</v>
      </c>
      <c r="H8219" t="s">
        <v>4808</v>
      </c>
      <c r="I8219" t="s">
        <v>4809</v>
      </c>
      <c r="J8219" t="s">
        <v>4810</v>
      </c>
      <c r="K8219" t="s">
        <v>240</v>
      </c>
      <c r="L8219" t="s">
        <v>115</v>
      </c>
      <c r="M8219" t="s">
        <v>4230</v>
      </c>
      <c r="N8219" t="s">
        <v>756</v>
      </c>
      <c r="O8219" t="s">
        <v>94</v>
      </c>
      <c r="P8219" t="s">
        <v>117</v>
      </c>
    </row>
    <row r="8220" spans="1:16" x14ac:dyDescent="0.2">
      <c r="A8220" t="s">
        <v>5206</v>
      </c>
      <c r="B8220" t="s">
        <v>5205</v>
      </c>
      <c r="C8220" s="1">
        <v>42361</v>
      </c>
      <c r="D8220" t="s">
        <v>65</v>
      </c>
      <c r="E8220" t="s">
        <v>151</v>
      </c>
      <c r="F8220" t="s">
        <v>152</v>
      </c>
      <c r="G8220" t="s">
        <v>133</v>
      </c>
      <c r="H8220" t="s">
        <v>5206</v>
      </c>
      <c r="I8220" t="s">
        <v>5207</v>
      </c>
      <c r="J8220" t="s">
        <v>5208</v>
      </c>
      <c r="K8220" t="s">
        <v>240</v>
      </c>
      <c r="L8220" t="s">
        <v>115</v>
      </c>
      <c r="M8220" t="s">
        <v>4290</v>
      </c>
      <c r="N8220" t="s">
        <v>756</v>
      </c>
      <c r="O8220" t="s">
        <v>94</v>
      </c>
    </row>
    <row r="8221" spans="1:16" x14ac:dyDescent="0.2">
      <c r="A8221" t="s">
        <v>24470</v>
      </c>
      <c r="B8221" t="s">
        <v>24469</v>
      </c>
      <c r="C8221" s="1">
        <v>38344</v>
      </c>
      <c r="D8221" t="s">
        <v>65</v>
      </c>
      <c r="E8221" t="s">
        <v>99</v>
      </c>
      <c r="F8221" t="s">
        <v>100</v>
      </c>
      <c r="G8221" t="s">
        <v>127</v>
      </c>
      <c r="H8221" t="s">
        <v>24470</v>
      </c>
      <c r="I8221" t="s">
        <v>24471</v>
      </c>
      <c r="J8221" t="s">
        <v>24472</v>
      </c>
      <c r="K8221" t="s">
        <v>11148</v>
      </c>
      <c r="M8221" t="s">
        <v>649</v>
      </c>
      <c r="N8221" t="s">
        <v>24457</v>
      </c>
      <c r="O8221" t="s">
        <v>153</v>
      </c>
      <c r="P8221" t="s">
        <v>12977</v>
      </c>
    </row>
    <row r="8222" spans="1:16" x14ac:dyDescent="0.2">
      <c r="A8222" t="s">
        <v>24088</v>
      </c>
      <c r="B8222" t="s">
        <v>24087</v>
      </c>
      <c r="C8222" s="1">
        <v>41004</v>
      </c>
      <c r="D8222" t="s">
        <v>65</v>
      </c>
      <c r="E8222" t="s">
        <v>226</v>
      </c>
      <c r="F8222" t="s">
        <v>227</v>
      </c>
      <c r="G8222" t="s">
        <v>127</v>
      </c>
      <c r="H8222" t="s">
        <v>24088</v>
      </c>
      <c r="I8222" t="s">
        <v>24089</v>
      </c>
      <c r="J8222" t="s">
        <v>24090</v>
      </c>
      <c r="K8222" t="s">
        <v>111</v>
      </c>
      <c r="M8222" t="s">
        <v>24086</v>
      </c>
      <c r="N8222" t="s">
        <v>650</v>
      </c>
      <c r="O8222" t="s">
        <v>153</v>
      </c>
    </row>
    <row r="8223" spans="1:16" x14ac:dyDescent="0.2">
      <c r="A8223" t="s">
        <v>24432</v>
      </c>
      <c r="B8223" t="s">
        <v>24431</v>
      </c>
      <c r="C8223" s="1">
        <v>25568</v>
      </c>
      <c r="D8223" t="s">
        <v>65</v>
      </c>
      <c r="E8223" t="s">
        <v>179</v>
      </c>
      <c r="F8223" t="s">
        <v>180</v>
      </c>
      <c r="G8223" t="s">
        <v>127</v>
      </c>
      <c r="H8223" t="s">
        <v>24432</v>
      </c>
      <c r="I8223" t="s">
        <v>13315</v>
      </c>
      <c r="J8223" t="s">
        <v>24433</v>
      </c>
      <c r="K8223" t="s">
        <v>111</v>
      </c>
      <c r="M8223" t="s">
        <v>24262</v>
      </c>
      <c r="N8223" t="s">
        <v>459</v>
      </c>
      <c r="O8223" t="s">
        <v>396</v>
      </c>
      <c r="P8223" t="s">
        <v>48288</v>
      </c>
    </row>
    <row r="8224" spans="1:16" x14ac:dyDescent="0.2">
      <c r="A8224" t="s">
        <v>24577</v>
      </c>
      <c r="B8224" t="s">
        <v>24576</v>
      </c>
      <c r="C8224" s="1">
        <v>41257</v>
      </c>
      <c r="D8224" t="s">
        <v>65</v>
      </c>
      <c r="E8224" t="s">
        <v>41052</v>
      </c>
      <c r="F8224" t="s">
        <v>41053</v>
      </c>
      <c r="G8224" t="s">
        <v>127</v>
      </c>
      <c r="H8224" t="s">
        <v>24577</v>
      </c>
      <c r="I8224" t="s">
        <v>24578</v>
      </c>
      <c r="J8224" t="s">
        <v>24579</v>
      </c>
      <c r="K8224" t="s">
        <v>86</v>
      </c>
      <c r="M8224" t="s">
        <v>24580</v>
      </c>
      <c r="N8224" t="s">
        <v>24581</v>
      </c>
      <c r="O8224">
        <v>0</v>
      </c>
    </row>
    <row r="8225" spans="1:16" x14ac:dyDescent="0.2">
      <c r="A8225" t="s">
        <v>19501</v>
      </c>
      <c r="B8225" t="s">
        <v>19500</v>
      </c>
      <c r="C8225" s="1">
        <v>37620</v>
      </c>
      <c r="D8225" t="s">
        <v>65</v>
      </c>
      <c r="E8225" t="s">
        <v>43165</v>
      </c>
      <c r="F8225" t="s">
        <v>43166</v>
      </c>
      <c r="G8225" t="s">
        <v>127</v>
      </c>
      <c r="H8225" t="s">
        <v>19501</v>
      </c>
      <c r="I8225" t="s">
        <v>19502</v>
      </c>
      <c r="J8225" t="s">
        <v>47670</v>
      </c>
      <c r="K8225" t="s">
        <v>185</v>
      </c>
      <c r="M8225" t="s">
        <v>10696</v>
      </c>
      <c r="N8225" t="s">
        <v>17050</v>
      </c>
      <c r="O8225" t="s">
        <v>153</v>
      </c>
      <c r="P8225" t="s">
        <v>45295</v>
      </c>
    </row>
    <row r="8226" spans="1:16" x14ac:dyDescent="0.2">
      <c r="A8226" t="s">
        <v>19504</v>
      </c>
      <c r="B8226" t="s">
        <v>19503</v>
      </c>
      <c r="C8226" s="1">
        <v>37706</v>
      </c>
      <c r="D8226" t="s">
        <v>65</v>
      </c>
      <c r="E8226" t="s">
        <v>43165</v>
      </c>
      <c r="F8226" t="s">
        <v>43166</v>
      </c>
      <c r="G8226" t="s">
        <v>127</v>
      </c>
      <c r="H8226" t="s">
        <v>19504</v>
      </c>
      <c r="I8226" t="s">
        <v>19505</v>
      </c>
      <c r="J8226" t="s">
        <v>19506</v>
      </c>
      <c r="K8226" t="s">
        <v>185</v>
      </c>
      <c r="M8226" t="s">
        <v>2173</v>
      </c>
      <c r="N8226" t="s">
        <v>17050</v>
      </c>
      <c r="O8226" t="s">
        <v>153</v>
      </c>
      <c r="P8226" t="s">
        <v>117</v>
      </c>
    </row>
    <row r="8227" spans="1:16" x14ac:dyDescent="0.2">
      <c r="A8227" t="s">
        <v>9196</v>
      </c>
      <c r="B8227" t="s">
        <v>9195</v>
      </c>
      <c r="C8227" s="1">
        <v>41961</v>
      </c>
      <c r="D8227" t="s">
        <v>65</v>
      </c>
      <c r="F8227" t="s">
        <v>34583</v>
      </c>
      <c r="G8227" t="s">
        <v>127</v>
      </c>
      <c r="H8227" t="s">
        <v>9196</v>
      </c>
      <c r="I8227" t="s">
        <v>9197</v>
      </c>
      <c r="J8227" t="s">
        <v>9198</v>
      </c>
      <c r="K8227" t="s">
        <v>93</v>
      </c>
      <c r="M8227" t="s">
        <v>9199</v>
      </c>
      <c r="N8227" t="s">
        <v>679</v>
      </c>
      <c r="O8227" t="s">
        <v>94</v>
      </c>
      <c r="P8227" t="s">
        <v>4649</v>
      </c>
    </row>
    <row r="8228" spans="1:16" x14ac:dyDescent="0.2">
      <c r="A8228" t="s">
        <v>37426</v>
      </c>
      <c r="B8228" t="s">
        <v>37427</v>
      </c>
      <c r="C8228" s="1">
        <v>43361</v>
      </c>
      <c r="D8228" t="s">
        <v>65</v>
      </c>
      <c r="E8228" t="s">
        <v>25582</v>
      </c>
      <c r="F8228" t="s">
        <v>25583</v>
      </c>
      <c r="G8228" t="s">
        <v>25160</v>
      </c>
      <c r="H8228" t="s">
        <v>37426</v>
      </c>
      <c r="I8228" t="s">
        <v>26294</v>
      </c>
      <c r="J8228" t="s">
        <v>34268</v>
      </c>
      <c r="K8228" t="s">
        <v>25230</v>
      </c>
      <c r="L8228" t="s">
        <v>37428</v>
      </c>
      <c r="M8228" t="s">
        <v>34226</v>
      </c>
      <c r="N8228" t="s">
        <v>37429</v>
      </c>
    </row>
    <row r="8229" spans="1:16" x14ac:dyDescent="0.2">
      <c r="A8229" t="s">
        <v>16350</v>
      </c>
      <c r="B8229" t="s">
        <v>16349</v>
      </c>
      <c r="C8229" s="1">
        <v>42628</v>
      </c>
      <c r="D8229" t="s">
        <v>65</v>
      </c>
      <c r="E8229" t="s">
        <v>354</v>
      </c>
      <c r="F8229" t="s">
        <v>355</v>
      </c>
      <c r="G8229" t="s">
        <v>127</v>
      </c>
      <c r="H8229" t="s">
        <v>16350</v>
      </c>
      <c r="I8229" t="s">
        <v>47298</v>
      </c>
      <c r="J8229" t="s">
        <v>47299</v>
      </c>
      <c r="K8229" t="s">
        <v>139</v>
      </c>
      <c r="L8229" t="s">
        <v>115</v>
      </c>
      <c r="M8229" t="s">
        <v>16019</v>
      </c>
      <c r="N8229" t="s">
        <v>16351</v>
      </c>
      <c r="O8229" t="s">
        <v>153</v>
      </c>
      <c r="P8229" t="s">
        <v>117</v>
      </c>
    </row>
    <row r="8230" spans="1:16" x14ac:dyDescent="0.2">
      <c r="A8230" t="s">
        <v>49768</v>
      </c>
      <c r="B8230" t="s">
        <v>49769</v>
      </c>
      <c r="C8230" s="1">
        <v>43606</v>
      </c>
      <c r="D8230" t="s">
        <v>65</v>
      </c>
      <c r="E8230" t="s">
        <v>6412</v>
      </c>
      <c r="F8230" t="s">
        <v>6413</v>
      </c>
      <c r="G8230" t="s">
        <v>1479</v>
      </c>
      <c r="H8230" t="s">
        <v>49768</v>
      </c>
      <c r="I8230" t="s">
        <v>48937</v>
      </c>
      <c r="J8230" t="s">
        <v>49770</v>
      </c>
      <c r="K8230" t="s">
        <v>93</v>
      </c>
      <c r="L8230" t="s">
        <v>49771</v>
      </c>
      <c r="M8230" t="s">
        <v>6417</v>
      </c>
      <c r="N8230" t="s">
        <v>49587</v>
      </c>
      <c r="O8230" t="s">
        <v>94</v>
      </c>
      <c r="P8230" t="s">
        <v>48567</v>
      </c>
    </row>
    <row r="8231" spans="1:16" x14ac:dyDescent="0.2">
      <c r="A8231" t="s">
        <v>39605</v>
      </c>
      <c r="B8231" t="s">
        <v>39606</v>
      </c>
      <c r="C8231" s="1">
        <v>43710</v>
      </c>
      <c r="D8231" t="s">
        <v>65</v>
      </c>
      <c r="E8231" t="s">
        <v>25169</v>
      </c>
      <c r="F8231" t="s">
        <v>25170</v>
      </c>
      <c r="G8231" t="s">
        <v>25198</v>
      </c>
      <c r="H8231" t="s">
        <v>39605</v>
      </c>
      <c r="I8231" t="s">
        <v>39607</v>
      </c>
      <c r="J8231" t="s">
        <v>37613</v>
      </c>
      <c r="K8231" t="s">
        <v>25156</v>
      </c>
      <c r="L8231" t="s">
        <v>29381</v>
      </c>
      <c r="M8231" t="s">
        <v>38943</v>
      </c>
      <c r="N8231" t="s">
        <v>39608</v>
      </c>
      <c r="P8231" t="s">
        <v>39609</v>
      </c>
    </row>
    <row r="8232" spans="1:16" x14ac:dyDescent="0.2">
      <c r="A8232" t="s">
        <v>43071</v>
      </c>
      <c r="B8232" t="s">
        <v>43072</v>
      </c>
      <c r="C8232" s="1">
        <v>40284</v>
      </c>
      <c r="D8232" t="s">
        <v>65</v>
      </c>
      <c r="E8232" t="s">
        <v>177</v>
      </c>
      <c r="F8232" t="s">
        <v>178</v>
      </c>
      <c r="G8232" t="s">
        <v>127</v>
      </c>
      <c r="H8232" t="s">
        <v>43071</v>
      </c>
      <c r="I8232" t="s">
        <v>43073</v>
      </c>
      <c r="J8232" t="s">
        <v>43074</v>
      </c>
      <c r="K8232" t="s">
        <v>93</v>
      </c>
      <c r="L8232" t="s">
        <v>115</v>
      </c>
      <c r="M8232" t="s">
        <v>43075</v>
      </c>
      <c r="N8232" t="s">
        <v>41489</v>
      </c>
      <c r="O8232" t="s">
        <v>94</v>
      </c>
    </row>
    <row r="8233" spans="1:16" x14ac:dyDescent="0.2">
      <c r="A8233" t="s">
        <v>43076</v>
      </c>
      <c r="B8233" t="s">
        <v>43077</v>
      </c>
      <c r="C8233" s="1">
        <v>40284</v>
      </c>
      <c r="D8233" t="s">
        <v>65</v>
      </c>
      <c r="E8233" t="s">
        <v>177</v>
      </c>
      <c r="F8233" t="s">
        <v>178</v>
      </c>
      <c r="G8233" t="s">
        <v>127</v>
      </c>
      <c r="H8233" t="s">
        <v>43076</v>
      </c>
      <c r="I8233" t="s">
        <v>71</v>
      </c>
      <c r="J8233" t="s">
        <v>43078</v>
      </c>
      <c r="K8233" t="s">
        <v>93</v>
      </c>
      <c r="L8233" t="s">
        <v>115</v>
      </c>
      <c r="M8233" t="s">
        <v>43075</v>
      </c>
      <c r="N8233" t="s">
        <v>41489</v>
      </c>
      <c r="O8233" t="s">
        <v>94</v>
      </c>
    </row>
    <row r="8234" spans="1:16" x14ac:dyDescent="0.2">
      <c r="A8234" t="s">
        <v>4416</v>
      </c>
      <c r="B8234" t="s">
        <v>4415</v>
      </c>
      <c r="C8234" s="1">
        <v>41192</v>
      </c>
      <c r="D8234" t="s">
        <v>65</v>
      </c>
      <c r="E8234" t="s">
        <v>177</v>
      </c>
      <c r="F8234" t="s">
        <v>178</v>
      </c>
      <c r="G8234" t="s">
        <v>133</v>
      </c>
      <c r="H8234" t="s">
        <v>4416</v>
      </c>
      <c r="I8234" t="s">
        <v>4417</v>
      </c>
      <c r="J8234" t="s">
        <v>44783</v>
      </c>
      <c r="K8234" t="s">
        <v>93</v>
      </c>
      <c r="L8234" t="s">
        <v>115</v>
      </c>
      <c r="M8234" t="s">
        <v>44784</v>
      </c>
      <c r="N8234" t="s">
        <v>40917</v>
      </c>
      <c r="O8234" t="s">
        <v>94</v>
      </c>
    </row>
    <row r="8235" spans="1:16" x14ac:dyDescent="0.2">
      <c r="A8235" t="s">
        <v>7260</v>
      </c>
      <c r="B8235" t="s">
        <v>7259</v>
      </c>
      <c r="C8235" s="1">
        <v>42349</v>
      </c>
      <c r="D8235" t="s">
        <v>65</v>
      </c>
      <c r="E8235" t="s">
        <v>177</v>
      </c>
      <c r="F8235" t="s">
        <v>178</v>
      </c>
      <c r="G8235" t="s">
        <v>127</v>
      </c>
      <c r="H8235" t="s">
        <v>7260</v>
      </c>
      <c r="I8235" t="s">
        <v>7261</v>
      </c>
      <c r="J8235" t="s">
        <v>7262</v>
      </c>
      <c r="K8235" t="s">
        <v>93</v>
      </c>
      <c r="L8235" t="s">
        <v>115</v>
      </c>
      <c r="M8235" t="s">
        <v>7263</v>
      </c>
      <c r="N8235" t="s">
        <v>40917</v>
      </c>
      <c r="O8235" t="s">
        <v>94</v>
      </c>
    </row>
    <row r="8236" spans="1:16" x14ac:dyDescent="0.2">
      <c r="A8236" t="s">
        <v>43079</v>
      </c>
      <c r="B8236" t="s">
        <v>43080</v>
      </c>
      <c r="C8236" s="1">
        <v>40284</v>
      </c>
      <c r="D8236" t="s">
        <v>65</v>
      </c>
      <c r="E8236" t="s">
        <v>177</v>
      </c>
      <c r="F8236" t="s">
        <v>178</v>
      </c>
      <c r="G8236" t="s">
        <v>127</v>
      </c>
      <c r="H8236" t="s">
        <v>43079</v>
      </c>
      <c r="I8236" t="s">
        <v>43081</v>
      </c>
      <c r="J8236" t="s">
        <v>43082</v>
      </c>
      <c r="K8236" t="s">
        <v>93</v>
      </c>
      <c r="L8236" t="s">
        <v>115</v>
      </c>
      <c r="M8236" t="s">
        <v>43083</v>
      </c>
      <c r="N8236" t="s">
        <v>40917</v>
      </c>
      <c r="O8236" t="s">
        <v>94</v>
      </c>
    </row>
    <row r="8237" spans="1:16" x14ac:dyDescent="0.2">
      <c r="A8237" t="s">
        <v>43084</v>
      </c>
      <c r="B8237" t="s">
        <v>43085</v>
      </c>
      <c r="C8237" s="1">
        <v>40284</v>
      </c>
      <c r="D8237" t="s">
        <v>65</v>
      </c>
      <c r="E8237" t="s">
        <v>177</v>
      </c>
      <c r="F8237" t="s">
        <v>178</v>
      </c>
      <c r="G8237" t="s">
        <v>127</v>
      </c>
      <c r="H8237" t="s">
        <v>43084</v>
      </c>
      <c r="I8237" t="s">
        <v>43086</v>
      </c>
      <c r="J8237" t="s">
        <v>43087</v>
      </c>
      <c r="K8237" t="s">
        <v>93</v>
      </c>
      <c r="L8237" t="s">
        <v>115</v>
      </c>
      <c r="M8237" t="s">
        <v>43088</v>
      </c>
      <c r="N8237" t="s">
        <v>40917</v>
      </c>
      <c r="O8237" t="s">
        <v>94</v>
      </c>
    </row>
    <row r="8238" spans="1:16" x14ac:dyDescent="0.2">
      <c r="A8238" t="s">
        <v>43093</v>
      </c>
      <c r="B8238" t="s">
        <v>43094</v>
      </c>
      <c r="C8238" s="1">
        <v>40284</v>
      </c>
      <c r="D8238" t="s">
        <v>65</v>
      </c>
      <c r="E8238" t="s">
        <v>177</v>
      </c>
      <c r="F8238" t="s">
        <v>178</v>
      </c>
      <c r="G8238" t="s">
        <v>127</v>
      </c>
      <c r="H8238" t="s">
        <v>43093</v>
      </c>
      <c r="I8238" t="s">
        <v>43095</v>
      </c>
      <c r="J8238" t="s">
        <v>43096</v>
      </c>
      <c r="K8238" t="s">
        <v>93</v>
      </c>
      <c r="L8238" t="s">
        <v>115</v>
      </c>
      <c r="M8238" t="s">
        <v>43075</v>
      </c>
      <c r="N8238" t="s">
        <v>41489</v>
      </c>
      <c r="O8238" t="s">
        <v>94</v>
      </c>
    </row>
    <row r="8239" spans="1:16" x14ac:dyDescent="0.2">
      <c r="A8239" t="s">
        <v>43089</v>
      </c>
      <c r="B8239" t="s">
        <v>43090</v>
      </c>
      <c r="C8239" s="1">
        <v>40284</v>
      </c>
      <c r="D8239" t="s">
        <v>65</v>
      </c>
      <c r="E8239" t="s">
        <v>177</v>
      </c>
      <c r="F8239" t="s">
        <v>178</v>
      </c>
      <c r="G8239" t="s">
        <v>127</v>
      </c>
      <c r="H8239" t="s">
        <v>43089</v>
      </c>
      <c r="I8239" t="s">
        <v>43091</v>
      </c>
      <c r="J8239" t="s">
        <v>43092</v>
      </c>
      <c r="K8239" t="s">
        <v>93</v>
      </c>
      <c r="L8239" t="s">
        <v>115</v>
      </c>
      <c r="M8239" t="s">
        <v>43075</v>
      </c>
      <c r="N8239" t="s">
        <v>40917</v>
      </c>
      <c r="O8239" t="s">
        <v>94</v>
      </c>
    </row>
    <row r="8240" spans="1:16" x14ac:dyDescent="0.2">
      <c r="A8240" t="s">
        <v>16754</v>
      </c>
      <c r="B8240" t="s">
        <v>16753</v>
      </c>
      <c r="C8240" s="1">
        <v>38310</v>
      </c>
      <c r="D8240" t="s">
        <v>65</v>
      </c>
      <c r="E8240" t="s">
        <v>466</v>
      </c>
      <c r="F8240" t="s">
        <v>467</v>
      </c>
      <c r="G8240" t="s">
        <v>127</v>
      </c>
      <c r="H8240" t="s">
        <v>16754</v>
      </c>
      <c r="I8240" t="s">
        <v>47368</v>
      </c>
      <c r="J8240" t="s">
        <v>16755</v>
      </c>
      <c r="K8240" t="s">
        <v>93</v>
      </c>
      <c r="L8240" t="s">
        <v>115</v>
      </c>
      <c r="M8240" t="s">
        <v>47369</v>
      </c>
      <c r="N8240" t="s">
        <v>468</v>
      </c>
      <c r="O8240" t="s">
        <v>153</v>
      </c>
      <c r="P8240" t="s">
        <v>16756</v>
      </c>
    </row>
    <row r="8241" spans="1:16" x14ac:dyDescent="0.2">
      <c r="A8241" t="s">
        <v>16771</v>
      </c>
      <c r="B8241" t="s">
        <v>16770</v>
      </c>
      <c r="C8241" s="1">
        <v>40305</v>
      </c>
      <c r="D8241" t="s">
        <v>65</v>
      </c>
      <c r="E8241" t="s">
        <v>466</v>
      </c>
      <c r="F8241" t="s">
        <v>467</v>
      </c>
      <c r="G8241" t="s">
        <v>127</v>
      </c>
      <c r="H8241" t="s">
        <v>16771</v>
      </c>
      <c r="I8241" t="s">
        <v>16772</v>
      </c>
      <c r="J8241" t="s">
        <v>16773</v>
      </c>
      <c r="K8241" t="s">
        <v>111</v>
      </c>
      <c r="L8241" t="s">
        <v>115</v>
      </c>
      <c r="M8241" t="s">
        <v>16774</v>
      </c>
      <c r="N8241" t="s">
        <v>468</v>
      </c>
      <c r="O8241" t="s">
        <v>153</v>
      </c>
      <c r="P8241" t="s">
        <v>192</v>
      </c>
    </row>
    <row r="8242" spans="1:16" x14ac:dyDescent="0.2">
      <c r="A8242" t="s">
        <v>21701</v>
      </c>
      <c r="B8242" t="s">
        <v>21700</v>
      </c>
      <c r="C8242" s="1">
        <v>39855</v>
      </c>
      <c r="D8242" t="s">
        <v>65</v>
      </c>
      <c r="E8242" t="s">
        <v>274</v>
      </c>
      <c r="F8242" t="s">
        <v>275</v>
      </c>
      <c r="G8242" t="s">
        <v>143</v>
      </c>
      <c r="H8242" t="s">
        <v>21701</v>
      </c>
      <c r="I8242" t="s">
        <v>21702</v>
      </c>
      <c r="J8242" t="s">
        <v>21703</v>
      </c>
      <c r="K8242" t="s">
        <v>160</v>
      </c>
      <c r="L8242" t="s">
        <v>115</v>
      </c>
      <c r="M8242" t="s">
        <v>20105</v>
      </c>
      <c r="N8242" t="s">
        <v>47944</v>
      </c>
      <c r="O8242" t="s">
        <v>153</v>
      </c>
      <c r="P8242" t="s">
        <v>117</v>
      </c>
    </row>
    <row r="8243" spans="1:16" x14ac:dyDescent="0.2">
      <c r="A8243" t="s">
        <v>28138</v>
      </c>
      <c r="B8243" t="s">
        <v>28137</v>
      </c>
      <c r="C8243" s="1">
        <v>34620</v>
      </c>
      <c r="D8243" t="s">
        <v>65</v>
      </c>
      <c r="E8243" t="s">
        <v>1268</v>
      </c>
      <c r="F8243" t="s">
        <v>1269</v>
      </c>
      <c r="G8243" t="s">
        <v>26205</v>
      </c>
      <c r="H8243" t="s">
        <v>28138</v>
      </c>
      <c r="K8243" t="s">
        <v>25436</v>
      </c>
      <c r="N8243" t="s">
        <v>28139</v>
      </c>
      <c r="P8243" t="s">
        <v>25192</v>
      </c>
    </row>
    <row r="8244" spans="1:16" x14ac:dyDescent="0.2">
      <c r="A8244" t="s">
        <v>24682</v>
      </c>
      <c r="B8244" t="s">
        <v>24681</v>
      </c>
      <c r="C8244" s="1">
        <v>41961</v>
      </c>
      <c r="D8244" t="s">
        <v>65</v>
      </c>
      <c r="E8244" t="s">
        <v>195</v>
      </c>
      <c r="F8244" t="s">
        <v>196</v>
      </c>
      <c r="G8244" t="s">
        <v>127</v>
      </c>
      <c r="H8244" t="s">
        <v>24682</v>
      </c>
      <c r="I8244" t="s">
        <v>24683</v>
      </c>
      <c r="J8244" t="s">
        <v>24684</v>
      </c>
      <c r="K8244" t="s">
        <v>111</v>
      </c>
      <c r="L8244" t="s">
        <v>304</v>
      </c>
      <c r="M8244" t="s">
        <v>24685</v>
      </c>
      <c r="N8244" t="s">
        <v>41612</v>
      </c>
      <c r="O8244" t="s">
        <v>153</v>
      </c>
      <c r="P8244" t="s">
        <v>47296</v>
      </c>
    </row>
    <row r="8245" spans="1:16" x14ac:dyDescent="0.2">
      <c r="A8245" t="s">
        <v>23292</v>
      </c>
      <c r="B8245" t="s">
        <v>23291</v>
      </c>
      <c r="C8245" s="1">
        <v>41732</v>
      </c>
      <c r="D8245" t="s">
        <v>65</v>
      </c>
      <c r="E8245" t="s">
        <v>161</v>
      </c>
      <c r="F8245" t="s">
        <v>162</v>
      </c>
      <c r="G8245" t="s">
        <v>127</v>
      </c>
      <c r="H8245" t="s">
        <v>23292</v>
      </c>
      <c r="I8245" t="s">
        <v>23293</v>
      </c>
      <c r="J8245" t="s">
        <v>23294</v>
      </c>
      <c r="K8245" t="s">
        <v>111</v>
      </c>
      <c r="M8245" t="s">
        <v>23282</v>
      </c>
      <c r="N8245" t="s">
        <v>9636</v>
      </c>
      <c r="O8245" t="s">
        <v>396</v>
      </c>
    </row>
    <row r="8246" spans="1:16" x14ac:dyDescent="0.2">
      <c r="A8246" t="s">
        <v>40698</v>
      </c>
      <c r="B8246" t="s">
        <v>40699</v>
      </c>
      <c r="C8246" s="1">
        <v>43887</v>
      </c>
      <c r="D8246" t="s">
        <v>65</v>
      </c>
      <c r="E8246" t="s">
        <v>25105</v>
      </c>
      <c r="F8246" t="s">
        <v>35014</v>
      </c>
      <c r="G8246" t="s">
        <v>26175</v>
      </c>
      <c r="H8246" t="s">
        <v>40698</v>
      </c>
      <c r="I8246" t="s">
        <v>27198</v>
      </c>
      <c r="J8246" t="s">
        <v>40700</v>
      </c>
      <c r="K8246" t="s">
        <v>25230</v>
      </c>
      <c r="L8246" t="s">
        <v>40701</v>
      </c>
      <c r="N8246" t="s">
        <v>40702</v>
      </c>
      <c r="P8246" t="s">
        <v>40703</v>
      </c>
    </row>
    <row r="8247" spans="1:16" x14ac:dyDescent="0.2">
      <c r="A8247" t="s">
        <v>4333</v>
      </c>
      <c r="B8247" t="s">
        <v>4332</v>
      </c>
      <c r="C8247" s="1">
        <v>40711</v>
      </c>
      <c r="D8247" t="s">
        <v>65</v>
      </c>
      <c r="E8247" t="s">
        <v>147</v>
      </c>
      <c r="F8247" t="s">
        <v>148</v>
      </c>
      <c r="G8247" t="s">
        <v>127</v>
      </c>
      <c r="H8247" t="s">
        <v>4333</v>
      </c>
      <c r="I8247" t="s">
        <v>4334</v>
      </c>
      <c r="J8247" t="s">
        <v>4335</v>
      </c>
      <c r="K8247" t="s">
        <v>67</v>
      </c>
      <c r="M8247" t="s">
        <v>4336</v>
      </c>
      <c r="N8247" t="s">
        <v>4337</v>
      </c>
      <c r="O8247">
        <v>0</v>
      </c>
    </row>
    <row r="8248" spans="1:16" x14ac:dyDescent="0.2">
      <c r="A8248" t="s">
        <v>16697</v>
      </c>
      <c r="B8248" t="s">
        <v>16696</v>
      </c>
      <c r="C8248" s="1">
        <v>40220</v>
      </c>
      <c r="D8248" t="s">
        <v>65</v>
      </c>
      <c r="E8248" t="s">
        <v>420</v>
      </c>
      <c r="F8248" t="s">
        <v>421</v>
      </c>
      <c r="G8248" t="s">
        <v>127</v>
      </c>
      <c r="H8248" t="s">
        <v>16697</v>
      </c>
      <c r="I8248" t="s">
        <v>16698</v>
      </c>
      <c r="J8248" t="s">
        <v>16699</v>
      </c>
      <c r="K8248" t="s">
        <v>111</v>
      </c>
      <c r="M8248" t="s">
        <v>16700</v>
      </c>
      <c r="N8248" t="s">
        <v>16701</v>
      </c>
      <c r="O8248" t="s">
        <v>153</v>
      </c>
    </row>
    <row r="8249" spans="1:16" x14ac:dyDescent="0.2">
      <c r="A8249" t="s">
        <v>16867</v>
      </c>
      <c r="B8249" t="s">
        <v>16866</v>
      </c>
      <c r="C8249" s="1">
        <v>38143</v>
      </c>
      <c r="D8249" t="s">
        <v>65</v>
      </c>
      <c r="E8249" t="s">
        <v>420</v>
      </c>
      <c r="F8249" t="s">
        <v>421</v>
      </c>
      <c r="G8249" t="s">
        <v>127</v>
      </c>
      <c r="H8249" t="s">
        <v>16867</v>
      </c>
      <c r="I8249" t="s">
        <v>16868</v>
      </c>
      <c r="J8249" t="s">
        <v>16869</v>
      </c>
      <c r="K8249" t="s">
        <v>111</v>
      </c>
      <c r="M8249" t="s">
        <v>15432</v>
      </c>
      <c r="N8249" t="s">
        <v>422</v>
      </c>
      <c r="O8249" t="s">
        <v>153</v>
      </c>
    </row>
    <row r="8250" spans="1:16" x14ac:dyDescent="0.2">
      <c r="A8250" t="s">
        <v>18594</v>
      </c>
      <c r="B8250" t="s">
        <v>18593</v>
      </c>
      <c r="C8250" s="1">
        <v>38947</v>
      </c>
      <c r="D8250" t="s">
        <v>65</v>
      </c>
      <c r="E8250" t="s">
        <v>99</v>
      </c>
      <c r="F8250" t="s">
        <v>100</v>
      </c>
      <c r="G8250" t="s">
        <v>127</v>
      </c>
      <c r="H8250" t="s">
        <v>18594</v>
      </c>
      <c r="I8250" t="s">
        <v>18595</v>
      </c>
      <c r="J8250" t="s">
        <v>18596</v>
      </c>
      <c r="K8250" t="s">
        <v>67</v>
      </c>
      <c r="M8250" t="s">
        <v>10696</v>
      </c>
      <c r="N8250" t="s">
        <v>18597</v>
      </c>
      <c r="O8250" t="s">
        <v>153</v>
      </c>
    </row>
    <row r="8251" spans="1:16" x14ac:dyDescent="0.2">
      <c r="A8251" t="s">
        <v>33345</v>
      </c>
      <c r="B8251" t="s">
        <v>33344</v>
      </c>
      <c r="C8251" s="1">
        <v>41029</v>
      </c>
      <c r="D8251" t="s">
        <v>65</v>
      </c>
      <c r="E8251" t="s">
        <v>25336</v>
      </c>
      <c r="F8251" t="s">
        <v>25337</v>
      </c>
      <c r="G8251" t="s">
        <v>25160</v>
      </c>
      <c r="H8251" t="s">
        <v>33345</v>
      </c>
      <c r="I8251" t="s">
        <v>33346</v>
      </c>
      <c r="J8251" t="s">
        <v>34268</v>
      </c>
      <c r="K8251" t="s">
        <v>25230</v>
      </c>
      <c r="L8251" t="s">
        <v>25200</v>
      </c>
      <c r="M8251" t="s">
        <v>34212</v>
      </c>
      <c r="N8251" t="s">
        <v>36895</v>
      </c>
      <c r="P8251" t="s">
        <v>33347</v>
      </c>
    </row>
    <row r="8252" spans="1:16" x14ac:dyDescent="0.2">
      <c r="A8252" t="s">
        <v>28261</v>
      </c>
      <c r="B8252" t="s">
        <v>28260</v>
      </c>
      <c r="C8252" s="1">
        <v>40588</v>
      </c>
      <c r="D8252" t="s">
        <v>65</v>
      </c>
      <c r="E8252" t="s">
        <v>686</v>
      </c>
      <c r="F8252" t="s">
        <v>687</v>
      </c>
      <c r="G8252" t="s">
        <v>25160</v>
      </c>
      <c r="H8252" t="s">
        <v>28261</v>
      </c>
      <c r="I8252" t="s">
        <v>27127</v>
      </c>
      <c r="J8252" t="s">
        <v>35333</v>
      </c>
      <c r="K8252" t="s">
        <v>25173</v>
      </c>
      <c r="L8252" t="s">
        <v>28262</v>
      </c>
      <c r="M8252" t="s">
        <v>34743</v>
      </c>
      <c r="N8252" t="s">
        <v>28263</v>
      </c>
      <c r="P8252" t="s">
        <v>12166</v>
      </c>
    </row>
    <row r="8253" spans="1:16" x14ac:dyDescent="0.2">
      <c r="A8253" t="s">
        <v>35311</v>
      </c>
      <c r="B8253" t="s">
        <v>28103</v>
      </c>
      <c r="C8253" s="1">
        <v>35828</v>
      </c>
      <c r="D8253" t="s">
        <v>65</v>
      </c>
      <c r="E8253" t="s">
        <v>25399</v>
      </c>
      <c r="F8253" t="s">
        <v>25400</v>
      </c>
      <c r="G8253" t="s">
        <v>25147</v>
      </c>
      <c r="H8253" t="s">
        <v>35311</v>
      </c>
      <c r="I8253" t="s">
        <v>25161</v>
      </c>
      <c r="J8253" t="s">
        <v>35312</v>
      </c>
      <c r="K8253" t="s">
        <v>25259</v>
      </c>
      <c r="L8253" t="s">
        <v>115</v>
      </c>
      <c r="N8253" t="s">
        <v>27285</v>
      </c>
      <c r="P8253" t="s">
        <v>34853</v>
      </c>
    </row>
    <row r="8254" spans="1:16" x14ac:dyDescent="0.2">
      <c r="A8254" t="s">
        <v>32952</v>
      </c>
      <c r="B8254" t="s">
        <v>32951</v>
      </c>
      <c r="C8254" s="1">
        <v>42971</v>
      </c>
      <c r="D8254" t="s">
        <v>65</v>
      </c>
      <c r="E8254" t="s">
        <v>686</v>
      </c>
      <c r="F8254" t="s">
        <v>687</v>
      </c>
      <c r="G8254" t="s">
        <v>25160</v>
      </c>
      <c r="H8254" t="s">
        <v>32952</v>
      </c>
      <c r="I8254" t="s">
        <v>4684</v>
      </c>
      <c r="J8254" t="s">
        <v>35132</v>
      </c>
      <c r="K8254" t="s">
        <v>25215</v>
      </c>
      <c r="L8254" t="s">
        <v>32953</v>
      </c>
      <c r="M8254" t="s">
        <v>36340</v>
      </c>
      <c r="N8254" t="s">
        <v>32954</v>
      </c>
      <c r="P8254" t="s">
        <v>39880</v>
      </c>
    </row>
    <row r="8255" spans="1:16" x14ac:dyDescent="0.2">
      <c r="A8255" t="s">
        <v>28112</v>
      </c>
      <c r="B8255" t="s">
        <v>28111</v>
      </c>
      <c r="C8255" s="1">
        <v>38429</v>
      </c>
      <c r="D8255" t="s">
        <v>65</v>
      </c>
      <c r="E8255" t="s">
        <v>25431</v>
      </c>
      <c r="F8255" t="s">
        <v>25432</v>
      </c>
      <c r="G8255" t="s">
        <v>25209</v>
      </c>
      <c r="H8255" t="s">
        <v>28112</v>
      </c>
      <c r="I8255" t="s">
        <v>25155</v>
      </c>
      <c r="J8255" t="s">
        <v>35075</v>
      </c>
      <c r="K8255" t="s">
        <v>25173</v>
      </c>
      <c r="N8255" t="s">
        <v>29430</v>
      </c>
    </row>
    <row r="8256" spans="1:16" x14ac:dyDescent="0.2">
      <c r="A8256" t="s">
        <v>26366</v>
      </c>
      <c r="B8256" t="s">
        <v>26365</v>
      </c>
      <c r="C8256" s="1">
        <v>37617</v>
      </c>
      <c r="D8256" t="s">
        <v>65</v>
      </c>
      <c r="E8256" t="s">
        <v>686</v>
      </c>
      <c r="F8256" t="s">
        <v>687</v>
      </c>
      <c r="G8256" t="s">
        <v>25160</v>
      </c>
      <c r="H8256" t="s">
        <v>26366</v>
      </c>
      <c r="I8256" t="s">
        <v>4684</v>
      </c>
      <c r="J8256" t="s">
        <v>35132</v>
      </c>
      <c r="K8256" t="s">
        <v>25162</v>
      </c>
      <c r="L8256" t="s">
        <v>25480</v>
      </c>
      <c r="M8256" t="s">
        <v>25949</v>
      </c>
      <c r="N8256" t="s">
        <v>28283</v>
      </c>
      <c r="P8256" t="s">
        <v>39879</v>
      </c>
    </row>
    <row r="8257" spans="1:16" x14ac:dyDescent="0.2">
      <c r="A8257" t="s">
        <v>40288</v>
      </c>
      <c r="B8257" t="s">
        <v>28159</v>
      </c>
      <c r="C8257" s="1">
        <v>41411</v>
      </c>
      <c r="D8257" t="s">
        <v>132</v>
      </c>
      <c r="E8257" t="s">
        <v>25944</v>
      </c>
      <c r="F8257" t="s">
        <v>25945</v>
      </c>
      <c r="G8257" t="s">
        <v>25160</v>
      </c>
      <c r="H8257" t="s">
        <v>40288</v>
      </c>
      <c r="I8257" t="s">
        <v>25204</v>
      </c>
      <c r="J8257" t="s">
        <v>34778</v>
      </c>
      <c r="K8257" t="s">
        <v>25156</v>
      </c>
      <c r="L8257" t="s">
        <v>40289</v>
      </c>
      <c r="M8257" t="s">
        <v>37720</v>
      </c>
      <c r="N8257" t="s">
        <v>40290</v>
      </c>
      <c r="P8257" t="s">
        <v>40291</v>
      </c>
    </row>
    <row r="8258" spans="1:16" x14ac:dyDescent="0.2">
      <c r="A8258" t="s">
        <v>2383</v>
      </c>
      <c r="B8258" t="s">
        <v>2382</v>
      </c>
      <c r="C8258" s="1">
        <v>41624</v>
      </c>
      <c r="D8258" t="s">
        <v>65</v>
      </c>
      <c r="E8258" t="s">
        <v>2377</v>
      </c>
      <c r="F8258" t="s">
        <v>2378</v>
      </c>
      <c r="G8258" t="s">
        <v>133</v>
      </c>
      <c r="H8258" t="s">
        <v>2383</v>
      </c>
      <c r="I8258" t="s">
        <v>2384</v>
      </c>
      <c r="J8258" t="s">
        <v>2385</v>
      </c>
      <c r="K8258" t="s">
        <v>240</v>
      </c>
      <c r="M8258" t="s">
        <v>241</v>
      </c>
      <c r="N8258" t="s">
        <v>2381</v>
      </c>
      <c r="O8258" t="s">
        <v>94</v>
      </c>
      <c r="P8258" t="s">
        <v>192</v>
      </c>
    </row>
    <row r="8259" spans="1:16" x14ac:dyDescent="0.2">
      <c r="A8259" t="s">
        <v>2379</v>
      </c>
      <c r="B8259" t="s">
        <v>2376</v>
      </c>
      <c r="C8259" s="1">
        <v>41619</v>
      </c>
      <c r="D8259" t="s">
        <v>65</v>
      </c>
      <c r="E8259" t="s">
        <v>2377</v>
      </c>
      <c r="F8259" t="s">
        <v>2378</v>
      </c>
      <c r="G8259" t="s">
        <v>133</v>
      </c>
      <c r="H8259" t="s">
        <v>2379</v>
      </c>
      <c r="I8259" t="s">
        <v>2380</v>
      </c>
      <c r="K8259" t="s">
        <v>240</v>
      </c>
      <c r="M8259" t="s">
        <v>241</v>
      </c>
      <c r="N8259" t="s">
        <v>2381</v>
      </c>
      <c r="O8259" t="s">
        <v>94</v>
      </c>
      <c r="P8259" t="s">
        <v>192</v>
      </c>
    </row>
    <row r="8260" spans="1:16" x14ac:dyDescent="0.2">
      <c r="A8260" t="s">
        <v>43299</v>
      </c>
      <c r="B8260" t="s">
        <v>43300</v>
      </c>
      <c r="C8260" s="1">
        <v>42807</v>
      </c>
      <c r="D8260" t="s">
        <v>65</v>
      </c>
      <c r="E8260" t="s">
        <v>310</v>
      </c>
      <c r="F8260" t="s">
        <v>311</v>
      </c>
      <c r="G8260" t="s">
        <v>127</v>
      </c>
      <c r="H8260" t="s">
        <v>43299</v>
      </c>
      <c r="I8260" t="s">
        <v>43301</v>
      </c>
      <c r="J8260" t="s">
        <v>43302</v>
      </c>
      <c r="K8260" t="s">
        <v>93</v>
      </c>
      <c r="M8260" t="s">
        <v>689</v>
      </c>
      <c r="N8260" t="s">
        <v>43303</v>
      </c>
      <c r="O8260" t="s">
        <v>94</v>
      </c>
      <c r="P8260" t="s">
        <v>43304</v>
      </c>
    </row>
    <row r="8261" spans="1:16" x14ac:dyDescent="0.2">
      <c r="A8261" t="s">
        <v>41316</v>
      </c>
      <c r="B8261" t="s">
        <v>41317</v>
      </c>
      <c r="C8261" s="1">
        <v>42489</v>
      </c>
      <c r="D8261" t="s">
        <v>65</v>
      </c>
      <c r="E8261" t="s">
        <v>294</v>
      </c>
      <c r="F8261" t="s">
        <v>35130</v>
      </c>
      <c r="G8261" t="s">
        <v>127</v>
      </c>
      <c r="H8261" t="s">
        <v>41316</v>
      </c>
      <c r="I8261" t="s">
        <v>41318</v>
      </c>
      <c r="J8261" t="s">
        <v>41319</v>
      </c>
      <c r="K8261" t="s">
        <v>160</v>
      </c>
      <c r="M8261" t="s">
        <v>41320</v>
      </c>
      <c r="N8261" t="s">
        <v>295</v>
      </c>
      <c r="O8261" t="s">
        <v>94</v>
      </c>
      <c r="P8261" t="s">
        <v>321</v>
      </c>
    </row>
    <row r="8262" spans="1:16" x14ac:dyDescent="0.2">
      <c r="A8262" t="s">
        <v>15092</v>
      </c>
      <c r="B8262" t="s">
        <v>15091</v>
      </c>
      <c r="C8262" s="1">
        <v>41407</v>
      </c>
      <c r="D8262" t="s">
        <v>65</v>
      </c>
      <c r="F8262" t="s">
        <v>34583</v>
      </c>
      <c r="G8262" t="s">
        <v>127</v>
      </c>
      <c r="H8262" t="s">
        <v>15092</v>
      </c>
      <c r="I8262" t="s">
        <v>15093</v>
      </c>
      <c r="K8262" t="s">
        <v>93</v>
      </c>
      <c r="M8262" t="s">
        <v>7575</v>
      </c>
      <c r="N8262" t="s">
        <v>1085</v>
      </c>
      <c r="O8262" t="s">
        <v>153</v>
      </c>
      <c r="P8262" t="s">
        <v>117</v>
      </c>
    </row>
    <row r="8263" spans="1:16" x14ac:dyDescent="0.2">
      <c r="A8263" t="s">
        <v>15089</v>
      </c>
      <c r="B8263" t="s">
        <v>15088</v>
      </c>
      <c r="C8263" s="1">
        <v>41407</v>
      </c>
      <c r="D8263" t="s">
        <v>65</v>
      </c>
      <c r="F8263" t="s">
        <v>34583</v>
      </c>
      <c r="G8263" t="s">
        <v>127</v>
      </c>
      <c r="H8263" t="s">
        <v>15089</v>
      </c>
      <c r="I8263" t="s">
        <v>15090</v>
      </c>
      <c r="K8263" t="s">
        <v>93</v>
      </c>
      <c r="M8263" t="s">
        <v>7575</v>
      </c>
      <c r="N8263" t="s">
        <v>1085</v>
      </c>
      <c r="O8263" t="s">
        <v>153</v>
      </c>
      <c r="P8263" t="s">
        <v>117</v>
      </c>
    </row>
    <row r="8264" spans="1:16" x14ac:dyDescent="0.2">
      <c r="A8264" t="s">
        <v>31306</v>
      </c>
      <c r="B8264" t="s">
        <v>31305</v>
      </c>
      <c r="C8264" s="1">
        <v>42755</v>
      </c>
      <c r="D8264" t="s">
        <v>65</v>
      </c>
      <c r="E8264" t="s">
        <v>25177</v>
      </c>
      <c r="F8264" t="s">
        <v>34200</v>
      </c>
      <c r="G8264" t="s">
        <v>25160</v>
      </c>
      <c r="H8264" t="s">
        <v>31306</v>
      </c>
      <c r="I8264" t="s">
        <v>36290</v>
      </c>
      <c r="J8264" t="s">
        <v>36291</v>
      </c>
      <c r="K8264" t="s">
        <v>25173</v>
      </c>
      <c r="L8264" t="s">
        <v>36292</v>
      </c>
      <c r="M8264" t="s">
        <v>35388</v>
      </c>
      <c r="N8264" t="s">
        <v>36293</v>
      </c>
      <c r="P8264" t="s">
        <v>36294</v>
      </c>
    </row>
    <row r="8265" spans="1:16" x14ac:dyDescent="0.2">
      <c r="A8265" t="s">
        <v>6881</v>
      </c>
      <c r="B8265" t="s">
        <v>6880</v>
      </c>
      <c r="C8265" s="1">
        <v>41192</v>
      </c>
      <c r="D8265" t="s">
        <v>65</v>
      </c>
      <c r="E8265" t="s">
        <v>45323</v>
      </c>
      <c r="F8265" t="s">
        <v>45324</v>
      </c>
      <c r="G8265" t="s">
        <v>127</v>
      </c>
      <c r="H8265" t="s">
        <v>6881</v>
      </c>
      <c r="I8265" t="s">
        <v>6882</v>
      </c>
      <c r="J8265" t="s">
        <v>6883</v>
      </c>
      <c r="K8265" t="s">
        <v>111</v>
      </c>
      <c r="M8265" t="s">
        <v>6884</v>
      </c>
      <c r="N8265" t="s">
        <v>6885</v>
      </c>
      <c r="O8265" t="s">
        <v>94</v>
      </c>
      <c r="P8265" t="s">
        <v>45325</v>
      </c>
    </row>
    <row r="8266" spans="1:16" x14ac:dyDescent="0.2">
      <c r="A8266" t="s">
        <v>41607</v>
      </c>
      <c r="B8266" t="s">
        <v>41608</v>
      </c>
      <c r="C8266" s="1">
        <v>37183</v>
      </c>
      <c r="D8266" t="s">
        <v>65</v>
      </c>
      <c r="E8266" t="s">
        <v>195</v>
      </c>
      <c r="F8266" t="s">
        <v>196</v>
      </c>
      <c r="G8266" t="s">
        <v>127</v>
      </c>
      <c r="H8266" t="s">
        <v>41607</v>
      </c>
      <c r="I8266" t="s">
        <v>41609</v>
      </c>
      <c r="J8266" t="s">
        <v>41610</v>
      </c>
      <c r="K8266" t="s">
        <v>111</v>
      </c>
      <c r="L8266" t="s">
        <v>115</v>
      </c>
      <c r="M8266" t="s">
        <v>41611</v>
      </c>
      <c r="N8266" t="s">
        <v>41612</v>
      </c>
      <c r="O8266" t="s">
        <v>153</v>
      </c>
    </row>
    <row r="8267" spans="1:16" x14ac:dyDescent="0.2">
      <c r="A8267" t="s">
        <v>8208</v>
      </c>
      <c r="B8267" t="s">
        <v>8207</v>
      </c>
      <c r="C8267" s="1">
        <v>41311</v>
      </c>
      <c r="D8267" t="s">
        <v>65</v>
      </c>
      <c r="F8267" t="s">
        <v>34583</v>
      </c>
      <c r="G8267" t="s">
        <v>127</v>
      </c>
      <c r="H8267" t="s">
        <v>8208</v>
      </c>
      <c r="I8267" t="s">
        <v>8209</v>
      </c>
      <c r="K8267" t="s">
        <v>93</v>
      </c>
      <c r="M8267" t="s">
        <v>8210</v>
      </c>
      <c r="N8267" t="s">
        <v>555</v>
      </c>
      <c r="O8267" t="s">
        <v>153</v>
      </c>
      <c r="P8267" t="s">
        <v>117</v>
      </c>
    </row>
    <row r="8268" spans="1:16" x14ac:dyDescent="0.2">
      <c r="A8268" t="s">
        <v>1803</v>
      </c>
      <c r="B8268" t="s">
        <v>1802</v>
      </c>
      <c r="C8268" s="1">
        <v>40430</v>
      </c>
      <c r="D8268" t="s">
        <v>65</v>
      </c>
      <c r="E8268" t="s">
        <v>1784</v>
      </c>
      <c r="F8268" t="s">
        <v>43920</v>
      </c>
      <c r="G8268" t="s">
        <v>133</v>
      </c>
      <c r="H8268" t="s">
        <v>1803</v>
      </c>
      <c r="I8268" t="s">
        <v>239</v>
      </c>
      <c r="J8268" t="s">
        <v>1804</v>
      </c>
      <c r="K8268" t="s">
        <v>240</v>
      </c>
      <c r="M8268" t="s">
        <v>136</v>
      </c>
      <c r="N8268" t="s">
        <v>1787</v>
      </c>
      <c r="O8268" t="s">
        <v>94</v>
      </c>
      <c r="P8268" t="s">
        <v>117</v>
      </c>
    </row>
    <row r="8269" spans="1:16" x14ac:dyDescent="0.2">
      <c r="A8269" t="s">
        <v>3218</v>
      </c>
      <c r="B8269" t="s">
        <v>3217</v>
      </c>
      <c r="C8269" s="1">
        <v>40430</v>
      </c>
      <c r="D8269" t="s">
        <v>65</v>
      </c>
      <c r="F8269" t="s">
        <v>34583</v>
      </c>
      <c r="G8269" t="s">
        <v>133</v>
      </c>
      <c r="H8269" t="s">
        <v>3218</v>
      </c>
      <c r="I8269" t="s">
        <v>3219</v>
      </c>
      <c r="J8269" t="s">
        <v>3220</v>
      </c>
      <c r="K8269" t="s">
        <v>240</v>
      </c>
      <c r="M8269" t="s">
        <v>1905</v>
      </c>
      <c r="N8269" t="s">
        <v>242</v>
      </c>
      <c r="O8269" t="s">
        <v>94</v>
      </c>
      <c r="P8269" t="s">
        <v>117</v>
      </c>
    </row>
    <row r="8270" spans="1:16" x14ac:dyDescent="0.2">
      <c r="A8270" t="s">
        <v>1788</v>
      </c>
      <c r="B8270" t="s">
        <v>1783</v>
      </c>
      <c r="C8270" s="1">
        <v>40430</v>
      </c>
      <c r="D8270" t="s">
        <v>65</v>
      </c>
      <c r="E8270" t="s">
        <v>1784</v>
      </c>
      <c r="F8270" t="s">
        <v>43920</v>
      </c>
      <c r="G8270" t="s">
        <v>133</v>
      </c>
      <c r="H8270" t="s">
        <v>1788</v>
      </c>
      <c r="I8270" t="s">
        <v>1789</v>
      </c>
      <c r="J8270" t="s">
        <v>1790</v>
      </c>
      <c r="K8270" t="s">
        <v>240</v>
      </c>
      <c r="M8270" t="s">
        <v>136</v>
      </c>
      <c r="O8270" t="s">
        <v>94</v>
      </c>
      <c r="P8270" t="s">
        <v>117</v>
      </c>
    </row>
    <row r="8271" spans="1:16" x14ac:dyDescent="0.2">
      <c r="A8271" t="s">
        <v>1792</v>
      </c>
      <c r="B8271" t="s">
        <v>1791</v>
      </c>
      <c r="C8271" s="1">
        <v>40430</v>
      </c>
      <c r="D8271" t="s">
        <v>65</v>
      </c>
      <c r="E8271" t="s">
        <v>1784</v>
      </c>
      <c r="F8271" t="s">
        <v>43920</v>
      </c>
      <c r="G8271" t="s">
        <v>133</v>
      </c>
      <c r="H8271" t="s">
        <v>1792</v>
      </c>
      <c r="I8271" t="s">
        <v>1793</v>
      </c>
      <c r="J8271" t="s">
        <v>1794</v>
      </c>
      <c r="K8271" t="s">
        <v>240</v>
      </c>
      <c r="M8271" t="s">
        <v>136</v>
      </c>
      <c r="N8271" t="s">
        <v>1787</v>
      </c>
      <c r="O8271" t="s">
        <v>94</v>
      </c>
      <c r="P8271" t="s">
        <v>117</v>
      </c>
    </row>
    <row r="8272" spans="1:16" x14ac:dyDescent="0.2">
      <c r="A8272" t="s">
        <v>2953</v>
      </c>
      <c r="B8272" t="s">
        <v>2952</v>
      </c>
      <c r="C8272" s="1">
        <v>42895</v>
      </c>
      <c r="D8272" t="s">
        <v>65</v>
      </c>
      <c r="E8272" t="s">
        <v>1784</v>
      </c>
      <c r="F8272" t="s">
        <v>43920</v>
      </c>
      <c r="G8272" t="s">
        <v>133</v>
      </c>
      <c r="H8272" t="s">
        <v>2953</v>
      </c>
      <c r="I8272" t="s">
        <v>2945</v>
      </c>
      <c r="J8272" t="s">
        <v>2954</v>
      </c>
      <c r="K8272" t="s">
        <v>240</v>
      </c>
      <c r="M8272" t="s">
        <v>1646</v>
      </c>
      <c r="N8272" t="s">
        <v>2938</v>
      </c>
      <c r="O8272" t="s">
        <v>94</v>
      </c>
      <c r="P8272" t="s">
        <v>2955</v>
      </c>
    </row>
    <row r="8273" spans="1:16" x14ac:dyDescent="0.2">
      <c r="A8273" t="s">
        <v>2935</v>
      </c>
      <c r="B8273" t="s">
        <v>2934</v>
      </c>
      <c r="C8273" s="1">
        <v>42895</v>
      </c>
      <c r="D8273" t="s">
        <v>65</v>
      </c>
      <c r="E8273" t="s">
        <v>1784</v>
      </c>
      <c r="F8273" t="s">
        <v>43920</v>
      </c>
      <c r="G8273" t="s">
        <v>133</v>
      </c>
      <c r="H8273" t="s">
        <v>2935</v>
      </c>
      <c r="I8273" t="s">
        <v>2936</v>
      </c>
      <c r="J8273" t="s">
        <v>2937</v>
      </c>
      <c r="K8273" t="s">
        <v>240</v>
      </c>
      <c r="M8273" t="s">
        <v>1646</v>
      </c>
      <c r="N8273" t="s">
        <v>2938</v>
      </c>
      <c r="O8273" t="s">
        <v>94</v>
      </c>
      <c r="P8273" t="s">
        <v>2939</v>
      </c>
    </row>
    <row r="8274" spans="1:16" x14ac:dyDescent="0.2">
      <c r="A8274" t="s">
        <v>3576</v>
      </c>
      <c r="B8274" t="s">
        <v>3575</v>
      </c>
      <c r="C8274" s="1">
        <v>42895</v>
      </c>
      <c r="D8274" t="s">
        <v>65</v>
      </c>
      <c r="E8274" t="s">
        <v>1784</v>
      </c>
      <c r="F8274" t="s">
        <v>43920</v>
      </c>
      <c r="G8274" t="s">
        <v>133</v>
      </c>
      <c r="H8274" t="s">
        <v>3576</v>
      </c>
      <c r="I8274" t="s">
        <v>3572</v>
      </c>
      <c r="J8274" t="s">
        <v>3577</v>
      </c>
      <c r="K8274" t="s">
        <v>240</v>
      </c>
      <c r="O8274" t="s">
        <v>94</v>
      </c>
    </row>
    <row r="8275" spans="1:16" x14ac:dyDescent="0.2">
      <c r="A8275" t="s">
        <v>2982</v>
      </c>
      <c r="B8275" t="s">
        <v>2981</v>
      </c>
      <c r="C8275" s="1">
        <v>42895</v>
      </c>
      <c r="D8275" t="s">
        <v>65</v>
      </c>
      <c r="E8275" t="s">
        <v>1784</v>
      </c>
      <c r="F8275" t="s">
        <v>43920</v>
      </c>
      <c r="G8275" t="s">
        <v>133</v>
      </c>
      <c r="H8275" t="s">
        <v>2982</v>
      </c>
      <c r="I8275" t="s">
        <v>2945</v>
      </c>
      <c r="J8275" t="s">
        <v>2983</v>
      </c>
      <c r="K8275" t="s">
        <v>240</v>
      </c>
      <c r="M8275" t="s">
        <v>2974</v>
      </c>
      <c r="N8275" t="s">
        <v>2975</v>
      </c>
      <c r="O8275" t="s">
        <v>94</v>
      </c>
      <c r="P8275" t="s">
        <v>2984</v>
      </c>
    </row>
    <row r="8276" spans="1:16" x14ac:dyDescent="0.2">
      <c r="A8276" t="s">
        <v>2977</v>
      </c>
      <c r="B8276" t="s">
        <v>2976</v>
      </c>
      <c r="C8276" s="1">
        <v>42895</v>
      </c>
      <c r="D8276" t="s">
        <v>65</v>
      </c>
      <c r="E8276" t="s">
        <v>1784</v>
      </c>
      <c r="F8276" t="s">
        <v>43920</v>
      </c>
      <c r="G8276" t="s">
        <v>133</v>
      </c>
      <c r="H8276" t="s">
        <v>2977</v>
      </c>
      <c r="I8276" t="s">
        <v>2945</v>
      </c>
      <c r="J8276" t="s">
        <v>2978</v>
      </c>
      <c r="K8276" t="s">
        <v>240</v>
      </c>
      <c r="M8276" t="s">
        <v>2974</v>
      </c>
      <c r="N8276" t="s">
        <v>2966</v>
      </c>
      <c r="O8276" t="s">
        <v>94</v>
      </c>
    </row>
    <row r="8277" spans="1:16" x14ac:dyDescent="0.2">
      <c r="A8277" t="s">
        <v>2960</v>
      </c>
      <c r="B8277" t="s">
        <v>2959</v>
      </c>
      <c r="C8277" s="1">
        <v>42895</v>
      </c>
      <c r="D8277" t="s">
        <v>65</v>
      </c>
      <c r="E8277" t="s">
        <v>1784</v>
      </c>
      <c r="F8277" t="s">
        <v>43920</v>
      </c>
      <c r="G8277" t="s">
        <v>133</v>
      </c>
      <c r="H8277" t="s">
        <v>2960</v>
      </c>
      <c r="I8277" t="s">
        <v>2961</v>
      </c>
      <c r="J8277" t="s">
        <v>2962</v>
      </c>
      <c r="K8277" t="s">
        <v>240</v>
      </c>
      <c r="M8277" t="s">
        <v>1646</v>
      </c>
      <c r="N8277" t="s">
        <v>2938</v>
      </c>
      <c r="O8277" t="s">
        <v>94</v>
      </c>
      <c r="P8277" t="s">
        <v>2963</v>
      </c>
    </row>
    <row r="8278" spans="1:16" x14ac:dyDescent="0.2">
      <c r="A8278" t="s">
        <v>2941</v>
      </c>
      <c r="B8278" t="s">
        <v>2940</v>
      </c>
      <c r="C8278" s="1">
        <v>42895</v>
      </c>
      <c r="D8278" t="s">
        <v>65</v>
      </c>
      <c r="E8278" t="s">
        <v>1784</v>
      </c>
      <c r="F8278" t="s">
        <v>43920</v>
      </c>
      <c r="G8278" t="s">
        <v>133</v>
      </c>
      <c r="H8278" t="s">
        <v>2941</v>
      </c>
      <c r="I8278" t="s">
        <v>2936</v>
      </c>
      <c r="J8278" t="s">
        <v>2942</v>
      </c>
      <c r="K8278" t="s">
        <v>240</v>
      </c>
      <c r="M8278" t="s">
        <v>1646</v>
      </c>
      <c r="N8278" t="s">
        <v>2938</v>
      </c>
      <c r="O8278" t="s">
        <v>94</v>
      </c>
      <c r="P8278" t="s">
        <v>2939</v>
      </c>
    </row>
    <row r="8279" spans="1:16" x14ac:dyDescent="0.2">
      <c r="A8279" t="s">
        <v>2980</v>
      </c>
      <c r="B8279" t="s">
        <v>2979</v>
      </c>
      <c r="C8279" s="1">
        <v>42895</v>
      </c>
      <c r="D8279" t="s">
        <v>65</v>
      </c>
      <c r="E8279" t="s">
        <v>1784</v>
      </c>
      <c r="F8279" t="s">
        <v>43920</v>
      </c>
      <c r="G8279" t="s">
        <v>133</v>
      </c>
      <c r="H8279" t="s">
        <v>2980</v>
      </c>
      <c r="I8279" t="s">
        <v>2945</v>
      </c>
      <c r="K8279" t="s">
        <v>240</v>
      </c>
      <c r="O8279" t="s">
        <v>94</v>
      </c>
    </row>
    <row r="8280" spans="1:16" x14ac:dyDescent="0.2">
      <c r="A8280" t="s">
        <v>2944</v>
      </c>
      <c r="B8280" t="s">
        <v>2943</v>
      </c>
      <c r="C8280" s="1">
        <v>42895</v>
      </c>
      <c r="D8280" t="s">
        <v>65</v>
      </c>
      <c r="E8280" t="s">
        <v>1784</v>
      </c>
      <c r="F8280" t="s">
        <v>43920</v>
      </c>
      <c r="G8280" t="s">
        <v>133</v>
      </c>
      <c r="H8280" t="s">
        <v>2944</v>
      </c>
      <c r="I8280" t="s">
        <v>2945</v>
      </c>
      <c r="J8280" t="s">
        <v>2946</v>
      </c>
      <c r="K8280" t="s">
        <v>240</v>
      </c>
      <c r="M8280" t="s">
        <v>1646</v>
      </c>
      <c r="N8280" t="s">
        <v>2938</v>
      </c>
      <c r="O8280" t="s">
        <v>94</v>
      </c>
    </row>
    <row r="8281" spans="1:16" x14ac:dyDescent="0.2">
      <c r="A8281" t="s">
        <v>2957</v>
      </c>
      <c r="B8281" t="s">
        <v>2956</v>
      </c>
      <c r="C8281" s="1">
        <v>42895</v>
      </c>
      <c r="D8281" t="s">
        <v>65</v>
      </c>
      <c r="E8281" t="s">
        <v>1784</v>
      </c>
      <c r="F8281" t="s">
        <v>43920</v>
      </c>
      <c r="G8281" t="s">
        <v>133</v>
      </c>
      <c r="H8281" t="s">
        <v>2957</v>
      </c>
      <c r="I8281" t="s">
        <v>2936</v>
      </c>
      <c r="J8281" t="s">
        <v>2958</v>
      </c>
      <c r="K8281" t="s">
        <v>240</v>
      </c>
      <c r="M8281" t="s">
        <v>1646</v>
      </c>
      <c r="N8281" t="s">
        <v>2938</v>
      </c>
      <c r="O8281" t="s">
        <v>94</v>
      </c>
      <c r="P8281" t="s">
        <v>2939</v>
      </c>
    </row>
    <row r="8282" spans="1:16" x14ac:dyDescent="0.2">
      <c r="A8282" t="s">
        <v>3571</v>
      </c>
      <c r="B8282" t="s">
        <v>3570</v>
      </c>
      <c r="C8282" s="1">
        <v>42895</v>
      </c>
      <c r="D8282" t="s">
        <v>65</v>
      </c>
      <c r="E8282" t="s">
        <v>1784</v>
      </c>
      <c r="F8282" t="s">
        <v>43920</v>
      </c>
      <c r="G8282" t="s">
        <v>133</v>
      </c>
      <c r="H8282" t="s">
        <v>3571</v>
      </c>
      <c r="I8282" t="s">
        <v>3572</v>
      </c>
      <c r="J8282" t="s">
        <v>3573</v>
      </c>
      <c r="K8282" t="s">
        <v>240</v>
      </c>
      <c r="M8282" t="s">
        <v>3172</v>
      </c>
      <c r="N8282" t="s">
        <v>2938</v>
      </c>
      <c r="O8282" t="s">
        <v>94</v>
      </c>
      <c r="P8282" t="s">
        <v>3574</v>
      </c>
    </row>
    <row r="8283" spans="1:16" x14ac:dyDescent="0.2">
      <c r="A8283" t="s">
        <v>35321</v>
      </c>
      <c r="B8283" t="s">
        <v>28179</v>
      </c>
      <c r="C8283" s="1">
        <v>34604</v>
      </c>
      <c r="D8283" t="s">
        <v>65</v>
      </c>
      <c r="E8283" t="s">
        <v>25313</v>
      </c>
      <c r="F8283" t="s">
        <v>34235</v>
      </c>
      <c r="G8283" t="s">
        <v>25147</v>
      </c>
      <c r="H8283" t="s">
        <v>35321</v>
      </c>
      <c r="K8283" t="s">
        <v>25205</v>
      </c>
      <c r="L8283" t="s">
        <v>115</v>
      </c>
      <c r="N8283" t="s">
        <v>25430</v>
      </c>
      <c r="P8283" t="s">
        <v>34912</v>
      </c>
    </row>
    <row r="8284" spans="1:16" x14ac:dyDescent="0.2">
      <c r="A8284" t="s">
        <v>39906</v>
      </c>
      <c r="B8284" t="s">
        <v>28854</v>
      </c>
      <c r="C8284" s="1">
        <v>37890</v>
      </c>
      <c r="D8284" t="s">
        <v>65</v>
      </c>
      <c r="E8284" t="s">
        <v>25399</v>
      </c>
      <c r="F8284" t="s">
        <v>25400</v>
      </c>
      <c r="G8284" t="s">
        <v>25160</v>
      </c>
      <c r="H8284" t="s">
        <v>39906</v>
      </c>
      <c r="I8284" t="s">
        <v>28855</v>
      </c>
      <c r="J8284" t="s">
        <v>36179</v>
      </c>
      <c r="K8284" t="s">
        <v>25259</v>
      </c>
      <c r="L8284" t="s">
        <v>115</v>
      </c>
      <c r="N8284" t="s">
        <v>26958</v>
      </c>
      <c r="P8284" t="s">
        <v>39907</v>
      </c>
    </row>
    <row r="8285" spans="1:16" x14ac:dyDescent="0.2">
      <c r="A8285" t="s">
        <v>39109</v>
      </c>
      <c r="B8285" t="s">
        <v>28985</v>
      </c>
      <c r="C8285" s="1">
        <v>38145</v>
      </c>
      <c r="D8285" t="s">
        <v>65</v>
      </c>
      <c r="E8285" t="s">
        <v>26386</v>
      </c>
      <c r="F8285" t="s">
        <v>26387</v>
      </c>
      <c r="G8285" t="s">
        <v>25160</v>
      </c>
      <c r="H8285" t="s">
        <v>39109</v>
      </c>
      <c r="I8285" t="s">
        <v>31177</v>
      </c>
      <c r="J8285" t="s">
        <v>36179</v>
      </c>
      <c r="K8285" t="s">
        <v>25259</v>
      </c>
      <c r="L8285" t="s">
        <v>115</v>
      </c>
      <c r="M8285" t="s">
        <v>39110</v>
      </c>
      <c r="N8285" t="s">
        <v>31178</v>
      </c>
      <c r="P8285" t="s">
        <v>39111</v>
      </c>
    </row>
    <row r="8286" spans="1:16" x14ac:dyDescent="0.2">
      <c r="A8286" t="s">
        <v>38941</v>
      </c>
      <c r="B8286" t="s">
        <v>29936</v>
      </c>
      <c r="C8286" s="1">
        <v>38357</v>
      </c>
      <c r="D8286" t="s">
        <v>65</v>
      </c>
      <c r="E8286" t="s">
        <v>25177</v>
      </c>
      <c r="F8286" t="s">
        <v>34200</v>
      </c>
      <c r="G8286" t="s">
        <v>25171</v>
      </c>
      <c r="H8286" t="s">
        <v>38941</v>
      </c>
      <c r="I8286" t="s">
        <v>25155</v>
      </c>
      <c r="J8286" t="s">
        <v>34268</v>
      </c>
      <c r="K8286" t="s">
        <v>25259</v>
      </c>
      <c r="N8286" t="s">
        <v>30536</v>
      </c>
      <c r="P8286" t="s">
        <v>38942</v>
      </c>
    </row>
    <row r="8287" spans="1:16" x14ac:dyDescent="0.2">
      <c r="A8287" t="s">
        <v>35303</v>
      </c>
      <c r="B8287" t="s">
        <v>28095</v>
      </c>
      <c r="C8287" s="1">
        <v>34326</v>
      </c>
      <c r="D8287" t="s">
        <v>65</v>
      </c>
      <c r="E8287" t="s">
        <v>25313</v>
      </c>
      <c r="F8287" t="s">
        <v>34235</v>
      </c>
      <c r="G8287" t="s">
        <v>25147</v>
      </c>
      <c r="H8287" t="s">
        <v>35303</v>
      </c>
      <c r="J8287" t="s">
        <v>34646</v>
      </c>
      <c r="K8287" t="s">
        <v>25205</v>
      </c>
      <c r="L8287" t="s">
        <v>115</v>
      </c>
      <c r="N8287" t="s">
        <v>25430</v>
      </c>
      <c r="P8287" t="s">
        <v>35101</v>
      </c>
    </row>
    <row r="8288" spans="1:16" x14ac:dyDescent="0.2">
      <c r="A8288" t="s">
        <v>31253</v>
      </c>
      <c r="B8288" t="s">
        <v>31252</v>
      </c>
      <c r="C8288" s="1">
        <v>43242</v>
      </c>
      <c r="D8288" t="s">
        <v>65</v>
      </c>
      <c r="E8288" t="s">
        <v>25313</v>
      </c>
      <c r="F8288" t="s">
        <v>34235</v>
      </c>
      <c r="G8288" t="s">
        <v>25147</v>
      </c>
      <c r="H8288" t="s">
        <v>31253</v>
      </c>
      <c r="I8288" t="s">
        <v>31254</v>
      </c>
      <c r="J8288" t="s">
        <v>34646</v>
      </c>
      <c r="K8288" t="s">
        <v>25156</v>
      </c>
      <c r="L8288" t="s">
        <v>26838</v>
      </c>
      <c r="M8288" t="s">
        <v>39929</v>
      </c>
      <c r="N8288" t="s">
        <v>39930</v>
      </c>
      <c r="P8288" t="s">
        <v>39931</v>
      </c>
    </row>
    <row r="8289" spans="1:16" x14ac:dyDescent="0.2">
      <c r="A8289" t="s">
        <v>35310</v>
      </c>
      <c r="B8289" t="s">
        <v>28127</v>
      </c>
      <c r="C8289" s="1">
        <v>33106</v>
      </c>
      <c r="D8289" t="s">
        <v>65</v>
      </c>
      <c r="E8289" t="s">
        <v>25313</v>
      </c>
      <c r="F8289" t="s">
        <v>34235</v>
      </c>
      <c r="G8289" t="s">
        <v>25147</v>
      </c>
      <c r="H8289" t="s">
        <v>35310</v>
      </c>
      <c r="J8289" t="s">
        <v>34785</v>
      </c>
      <c r="K8289" t="s">
        <v>25205</v>
      </c>
      <c r="L8289" t="s">
        <v>115</v>
      </c>
      <c r="N8289" t="s">
        <v>26193</v>
      </c>
      <c r="P8289" t="s">
        <v>35101</v>
      </c>
    </row>
    <row r="8290" spans="1:16" x14ac:dyDescent="0.2">
      <c r="A8290" t="s">
        <v>35318</v>
      </c>
      <c r="B8290" t="s">
        <v>28128</v>
      </c>
      <c r="C8290" s="1">
        <v>33938</v>
      </c>
      <c r="D8290" t="s">
        <v>65</v>
      </c>
      <c r="E8290" t="s">
        <v>25313</v>
      </c>
      <c r="F8290" t="s">
        <v>34235</v>
      </c>
      <c r="G8290" t="s">
        <v>25147</v>
      </c>
      <c r="H8290" t="s">
        <v>35318</v>
      </c>
      <c r="J8290" t="s">
        <v>34785</v>
      </c>
      <c r="K8290" t="s">
        <v>25205</v>
      </c>
      <c r="L8290" t="s">
        <v>115</v>
      </c>
      <c r="N8290" t="s">
        <v>25430</v>
      </c>
      <c r="P8290" t="s">
        <v>35101</v>
      </c>
    </row>
    <row r="8291" spans="1:16" x14ac:dyDescent="0.2">
      <c r="A8291" t="s">
        <v>35295</v>
      </c>
      <c r="B8291" t="s">
        <v>28155</v>
      </c>
      <c r="C8291" s="1">
        <v>34829</v>
      </c>
      <c r="D8291" t="s">
        <v>65</v>
      </c>
      <c r="E8291" t="s">
        <v>70</v>
      </c>
      <c r="G8291" t="s">
        <v>25147</v>
      </c>
      <c r="H8291" t="s">
        <v>35295</v>
      </c>
      <c r="J8291" t="s">
        <v>35296</v>
      </c>
      <c r="K8291" t="s">
        <v>25205</v>
      </c>
      <c r="N8291" t="s">
        <v>28156</v>
      </c>
      <c r="P8291" t="s">
        <v>35297</v>
      </c>
    </row>
    <row r="8292" spans="1:16" x14ac:dyDescent="0.2">
      <c r="A8292" t="s">
        <v>35941</v>
      </c>
      <c r="B8292" t="s">
        <v>29890</v>
      </c>
      <c r="C8292" s="1">
        <v>34058</v>
      </c>
      <c r="D8292" t="s">
        <v>65</v>
      </c>
      <c r="E8292" t="s">
        <v>25313</v>
      </c>
      <c r="F8292" t="s">
        <v>34235</v>
      </c>
      <c r="G8292" t="s">
        <v>25147</v>
      </c>
      <c r="H8292" t="s">
        <v>35941</v>
      </c>
      <c r="J8292" t="s">
        <v>34785</v>
      </c>
      <c r="K8292" t="s">
        <v>25205</v>
      </c>
      <c r="L8292" t="s">
        <v>115</v>
      </c>
      <c r="N8292" t="s">
        <v>29891</v>
      </c>
      <c r="P8292" t="s">
        <v>34602</v>
      </c>
    </row>
    <row r="8293" spans="1:16" x14ac:dyDescent="0.2">
      <c r="A8293" t="s">
        <v>35304</v>
      </c>
      <c r="B8293" t="s">
        <v>28140</v>
      </c>
      <c r="C8293" s="1">
        <v>33921</v>
      </c>
      <c r="D8293" t="s">
        <v>65</v>
      </c>
      <c r="E8293" t="s">
        <v>25295</v>
      </c>
      <c r="F8293" t="s">
        <v>25296</v>
      </c>
      <c r="G8293" t="s">
        <v>25147</v>
      </c>
      <c r="H8293" t="s">
        <v>35304</v>
      </c>
      <c r="J8293" t="s">
        <v>35296</v>
      </c>
      <c r="K8293" t="s">
        <v>25205</v>
      </c>
      <c r="L8293" t="s">
        <v>115</v>
      </c>
      <c r="N8293" t="s">
        <v>28141</v>
      </c>
      <c r="P8293" t="s">
        <v>34717</v>
      </c>
    </row>
    <row r="8294" spans="1:16" x14ac:dyDescent="0.2">
      <c r="A8294" t="s">
        <v>35300</v>
      </c>
      <c r="B8294" t="s">
        <v>28158</v>
      </c>
      <c r="C8294" s="1">
        <v>32577</v>
      </c>
      <c r="E8294" t="s">
        <v>7749</v>
      </c>
      <c r="F8294" t="s">
        <v>7750</v>
      </c>
      <c r="G8294" t="s">
        <v>25147</v>
      </c>
      <c r="H8294" t="s">
        <v>35300</v>
      </c>
      <c r="J8294" t="s">
        <v>34785</v>
      </c>
      <c r="K8294" t="s">
        <v>25156</v>
      </c>
      <c r="L8294" t="s">
        <v>115</v>
      </c>
      <c r="N8294" t="s">
        <v>27368</v>
      </c>
      <c r="P8294" t="s">
        <v>34836</v>
      </c>
    </row>
    <row r="8295" spans="1:16" x14ac:dyDescent="0.2">
      <c r="A8295" t="s">
        <v>28130</v>
      </c>
      <c r="B8295" t="s">
        <v>29490</v>
      </c>
      <c r="C8295" s="1">
        <v>32840</v>
      </c>
      <c r="D8295" t="s">
        <v>65</v>
      </c>
      <c r="E8295" t="s">
        <v>170</v>
      </c>
      <c r="F8295" t="s">
        <v>171</v>
      </c>
      <c r="G8295" t="s">
        <v>25209</v>
      </c>
      <c r="H8295" t="s">
        <v>28130</v>
      </c>
      <c r="I8295" t="s">
        <v>25155</v>
      </c>
      <c r="J8295" t="s">
        <v>34785</v>
      </c>
      <c r="K8295" t="s">
        <v>25205</v>
      </c>
      <c r="N8295" t="s">
        <v>29491</v>
      </c>
      <c r="P8295" t="s">
        <v>29488</v>
      </c>
    </row>
    <row r="8296" spans="1:16" x14ac:dyDescent="0.2">
      <c r="A8296" t="s">
        <v>35299</v>
      </c>
      <c r="B8296" t="s">
        <v>28129</v>
      </c>
      <c r="C8296" s="1">
        <v>32605</v>
      </c>
      <c r="D8296" t="s">
        <v>65</v>
      </c>
      <c r="E8296" t="s">
        <v>170</v>
      </c>
      <c r="F8296" t="s">
        <v>171</v>
      </c>
      <c r="G8296" t="s">
        <v>25147</v>
      </c>
      <c r="H8296" t="s">
        <v>35299</v>
      </c>
      <c r="J8296" t="s">
        <v>34785</v>
      </c>
      <c r="K8296" t="s">
        <v>25156</v>
      </c>
      <c r="L8296" t="s">
        <v>115</v>
      </c>
      <c r="M8296" t="s">
        <v>34926</v>
      </c>
      <c r="N8296" t="s">
        <v>26958</v>
      </c>
      <c r="P8296" t="s">
        <v>34717</v>
      </c>
    </row>
    <row r="8297" spans="1:16" x14ac:dyDescent="0.2">
      <c r="A8297" t="s">
        <v>39284</v>
      </c>
      <c r="B8297" t="s">
        <v>28113</v>
      </c>
      <c r="C8297" s="1">
        <v>33921</v>
      </c>
      <c r="D8297" t="s">
        <v>65</v>
      </c>
      <c r="E8297" t="s">
        <v>25295</v>
      </c>
      <c r="F8297" t="s">
        <v>25296</v>
      </c>
      <c r="G8297" t="s">
        <v>25209</v>
      </c>
      <c r="H8297" t="s">
        <v>39284</v>
      </c>
      <c r="I8297" t="s">
        <v>25155</v>
      </c>
      <c r="J8297" t="s">
        <v>39285</v>
      </c>
      <c r="K8297" t="s">
        <v>25205</v>
      </c>
      <c r="N8297" t="s">
        <v>28114</v>
      </c>
      <c r="P8297" t="s">
        <v>34249</v>
      </c>
    </row>
    <row r="8298" spans="1:16" x14ac:dyDescent="0.2">
      <c r="A8298" t="s">
        <v>35286</v>
      </c>
      <c r="B8298" t="s">
        <v>28109</v>
      </c>
      <c r="C8298" s="1">
        <v>33227</v>
      </c>
      <c r="D8298" t="s">
        <v>65</v>
      </c>
      <c r="E8298" t="s">
        <v>170</v>
      </c>
      <c r="F8298" t="s">
        <v>171</v>
      </c>
      <c r="G8298" t="s">
        <v>25147</v>
      </c>
      <c r="H8298" t="s">
        <v>35286</v>
      </c>
      <c r="J8298" t="s">
        <v>34646</v>
      </c>
      <c r="K8298" t="s">
        <v>25205</v>
      </c>
      <c r="L8298" t="s">
        <v>115</v>
      </c>
      <c r="N8298" t="s">
        <v>28110</v>
      </c>
      <c r="P8298" t="s">
        <v>35287</v>
      </c>
    </row>
    <row r="8299" spans="1:16" x14ac:dyDescent="0.2">
      <c r="A8299" t="s">
        <v>35298</v>
      </c>
      <c r="B8299" t="s">
        <v>28096</v>
      </c>
      <c r="C8299" s="1">
        <v>33533</v>
      </c>
      <c r="D8299" t="s">
        <v>65</v>
      </c>
      <c r="E8299" t="s">
        <v>147</v>
      </c>
      <c r="F8299" t="s">
        <v>148</v>
      </c>
      <c r="G8299" t="s">
        <v>25147</v>
      </c>
      <c r="H8299" t="s">
        <v>35298</v>
      </c>
      <c r="I8299" t="s">
        <v>27694</v>
      </c>
      <c r="J8299" t="s">
        <v>34646</v>
      </c>
      <c r="K8299" t="s">
        <v>25205</v>
      </c>
      <c r="L8299" t="s">
        <v>28097</v>
      </c>
      <c r="M8299" t="s">
        <v>34926</v>
      </c>
      <c r="N8299" t="s">
        <v>26958</v>
      </c>
      <c r="P8299" t="s">
        <v>34773</v>
      </c>
    </row>
    <row r="8300" spans="1:16" x14ac:dyDescent="0.2">
      <c r="A8300" t="s">
        <v>33470</v>
      </c>
      <c r="B8300" t="s">
        <v>33469</v>
      </c>
      <c r="C8300" s="1">
        <v>36227</v>
      </c>
      <c r="E8300" t="s">
        <v>27659</v>
      </c>
      <c r="F8300" t="s">
        <v>27660</v>
      </c>
      <c r="G8300" t="s">
        <v>25209</v>
      </c>
      <c r="H8300" t="s">
        <v>33470</v>
      </c>
      <c r="I8300" t="s">
        <v>25155</v>
      </c>
      <c r="J8300" t="s">
        <v>36921</v>
      </c>
      <c r="K8300" t="s">
        <v>25205</v>
      </c>
      <c r="L8300" t="s">
        <v>33471</v>
      </c>
      <c r="M8300" t="s">
        <v>33472</v>
      </c>
      <c r="N8300" t="s">
        <v>33473</v>
      </c>
      <c r="P8300" t="s">
        <v>33474</v>
      </c>
    </row>
    <row r="8301" spans="1:16" x14ac:dyDescent="0.2">
      <c r="A8301" t="s">
        <v>35305</v>
      </c>
      <c r="B8301" t="s">
        <v>28244</v>
      </c>
      <c r="C8301" s="1">
        <v>35863</v>
      </c>
      <c r="D8301" t="s">
        <v>65</v>
      </c>
      <c r="E8301" t="s">
        <v>25431</v>
      </c>
      <c r="F8301" t="s">
        <v>25432</v>
      </c>
      <c r="G8301" t="s">
        <v>25147</v>
      </c>
      <c r="H8301" t="s">
        <v>35305</v>
      </c>
      <c r="I8301" t="s">
        <v>28245</v>
      </c>
      <c r="J8301" t="s">
        <v>35306</v>
      </c>
      <c r="K8301" t="s">
        <v>25612</v>
      </c>
      <c r="L8301" t="s">
        <v>115</v>
      </c>
      <c r="N8301" t="s">
        <v>28246</v>
      </c>
      <c r="P8301" t="s">
        <v>34722</v>
      </c>
    </row>
    <row r="8302" spans="1:16" x14ac:dyDescent="0.2">
      <c r="A8302" t="s">
        <v>35302</v>
      </c>
      <c r="B8302" t="s">
        <v>28134</v>
      </c>
      <c r="C8302" s="1">
        <v>33457</v>
      </c>
      <c r="D8302" t="s">
        <v>65</v>
      </c>
      <c r="E8302" t="s">
        <v>147</v>
      </c>
      <c r="F8302" t="s">
        <v>148</v>
      </c>
      <c r="G8302" t="s">
        <v>25147</v>
      </c>
      <c r="H8302" t="s">
        <v>35302</v>
      </c>
      <c r="J8302" t="s">
        <v>34785</v>
      </c>
      <c r="K8302" t="s">
        <v>25156</v>
      </c>
      <c r="L8302" t="s">
        <v>115</v>
      </c>
      <c r="N8302" t="s">
        <v>28135</v>
      </c>
      <c r="P8302" t="s">
        <v>34773</v>
      </c>
    </row>
    <row r="8303" spans="1:16" x14ac:dyDescent="0.2">
      <c r="A8303" t="s">
        <v>35906</v>
      </c>
      <c r="B8303" t="s">
        <v>29826</v>
      </c>
      <c r="C8303" s="1">
        <v>32995</v>
      </c>
      <c r="D8303" t="s">
        <v>65</v>
      </c>
      <c r="E8303" t="s">
        <v>25222</v>
      </c>
      <c r="F8303" t="s">
        <v>25223</v>
      </c>
      <c r="G8303" t="s">
        <v>25147</v>
      </c>
      <c r="H8303" t="s">
        <v>35906</v>
      </c>
      <c r="J8303" t="s">
        <v>34785</v>
      </c>
      <c r="K8303" t="s">
        <v>25156</v>
      </c>
      <c r="L8303" t="s">
        <v>115</v>
      </c>
      <c r="N8303" t="s">
        <v>26809</v>
      </c>
      <c r="P8303" t="s">
        <v>34717</v>
      </c>
    </row>
    <row r="8304" spans="1:16" x14ac:dyDescent="0.2">
      <c r="A8304" t="s">
        <v>35920</v>
      </c>
      <c r="B8304" t="s">
        <v>29829</v>
      </c>
      <c r="C8304" s="1">
        <v>32995</v>
      </c>
      <c r="D8304" t="s">
        <v>65</v>
      </c>
      <c r="E8304" t="s">
        <v>25222</v>
      </c>
      <c r="F8304" t="s">
        <v>25223</v>
      </c>
      <c r="G8304" t="s">
        <v>25147</v>
      </c>
      <c r="H8304" t="s">
        <v>35920</v>
      </c>
      <c r="J8304" t="s">
        <v>35430</v>
      </c>
      <c r="K8304" t="s">
        <v>25156</v>
      </c>
      <c r="L8304" t="s">
        <v>29830</v>
      </c>
      <c r="N8304" t="s">
        <v>26809</v>
      </c>
      <c r="P8304" t="s">
        <v>34717</v>
      </c>
    </row>
    <row r="8305" spans="1:16" x14ac:dyDescent="0.2">
      <c r="A8305" t="s">
        <v>35288</v>
      </c>
      <c r="B8305" t="s">
        <v>28136</v>
      </c>
      <c r="C8305" s="1">
        <v>31335</v>
      </c>
      <c r="D8305" t="s">
        <v>65</v>
      </c>
      <c r="E8305" t="s">
        <v>438</v>
      </c>
      <c r="F8305" t="s">
        <v>439</v>
      </c>
      <c r="G8305" t="s">
        <v>25147</v>
      </c>
      <c r="H8305" t="s">
        <v>35288</v>
      </c>
      <c r="J8305" t="s">
        <v>34785</v>
      </c>
      <c r="K8305" t="s">
        <v>25205</v>
      </c>
      <c r="L8305" t="s">
        <v>115</v>
      </c>
      <c r="N8305" t="s">
        <v>27241</v>
      </c>
      <c r="P8305" t="s">
        <v>34602</v>
      </c>
    </row>
    <row r="8306" spans="1:16" x14ac:dyDescent="0.2">
      <c r="A8306" t="s">
        <v>26211</v>
      </c>
      <c r="B8306" t="s">
        <v>26191</v>
      </c>
      <c r="C8306" s="1">
        <v>42522</v>
      </c>
      <c r="D8306" t="s">
        <v>65</v>
      </c>
      <c r="E8306" t="s">
        <v>25313</v>
      </c>
      <c r="F8306" t="s">
        <v>34235</v>
      </c>
      <c r="G8306" t="s">
        <v>25627</v>
      </c>
      <c r="H8306" t="s">
        <v>26211</v>
      </c>
      <c r="I8306" t="s">
        <v>36172</v>
      </c>
      <c r="J8306" t="s">
        <v>36173</v>
      </c>
      <c r="K8306" t="s">
        <v>25628</v>
      </c>
      <c r="N8306" t="s">
        <v>30752</v>
      </c>
    </row>
    <row r="8307" spans="1:16" x14ac:dyDescent="0.2">
      <c r="A8307" t="s">
        <v>34600</v>
      </c>
      <c r="B8307" t="s">
        <v>26210</v>
      </c>
      <c r="C8307" s="1">
        <v>33106</v>
      </c>
      <c r="D8307" t="s">
        <v>65</v>
      </c>
      <c r="E8307" t="s">
        <v>25313</v>
      </c>
      <c r="F8307" t="s">
        <v>34235</v>
      </c>
      <c r="G8307" t="s">
        <v>25147</v>
      </c>
      <c r="H8307" t="s">
        <v>34600</v>
      </c>
      <c r="J8307" t="s">
        <v>34601</v>
      </c>
      <c r="K8307" t="s">
        <v>26192</v>
      </c>
      <c r="L8307" t="s">
        <v>115</v>
      </c>
      <c r="N8307" t="s">
        <v>26193</v>
      </c>
      <c r="P8307" t="s">
        <v>34602</v>
      </c>
    </row>
    <row r="8308" spans="1:16" x14ac:dyDescent="0.2">
      <c r="A8308" t="s">
        <v>35281</v>
      </c>
      <c r="B8308" t="s">
        <v>28131</v>
      </c>
      <c r="C8308" s="1">
        <v>33938</v>
      </c>
      <c r="D8308" t="s">
        <v>65</v>
      </c>
      <c r="E8308" t="s">
        <v>25313</v>
      </c>
      <c r="F8308" t="s">
        <v>34235</v>
      </c>
      <c r="G8308" t="s">
        <v>25147</v>
      </c>
      <c r="H8308" t="s">
        <v>35281</v>
      </c>
      <c r="J8308" t="s">
        <v>34785</v>
      </c>
      <c r="K8308" t="s">
        <v>25205</v>
      </c>
      <c r="L8308" t="s">
        <v>115</v>
      </c>
      <c r="N8308" t="s">
        <v>25430</v>
      </c>
      <c r="P8308" t="s">
        <v>34602</v>
      </c>
    </row>
    <row r="8309" spans="1:16" x14ac:dyDescent="0.2">
      <c r="A8309" t="s">
        <v>35301</v>
      </c>
      <c r="B8309" t="s">
        <v>28133</v>
      </c>
      <c r="C8309" s="1">
        <v>34326</v>
      </c>
      <c r="D8309" t="s">
        <v>65</v>
      </c>
      <c r="E8309" t="s">
        <v>25313</v>
      </c>
      <c r="F8309" t="s">
        <v>34235</v>
      </c>
      <c r="G8309" t="s">
        <v>25147</v>
      </c>
      <c r="H8309" t="s">
        <v>35301</v>
      </c>
      <c r="J8309" t="s">
        <v>34646</v>
      </c>
      <c r="K8309" t="s">
        <v>25205</v>
      </c>
      <c r="L8309" t="s">
        <v>115</v>
      </c>
      <c r="N8309" t="s">
        <v>25430</v>
      </c>
      <c r="P8309" t="s">
        <v>34773</v>
      </c>
    </row>
    <row r="8310" spans="1:16" x14ac:dyDescent="0.2">
      <c r="A8310" t="s">
        <v>35315</v>
      </c>
      <c r="B8310" t="s">
        <v>28120</v>
      </c>
      <c r="C8310" s="1">
        <v>32787</v>
      </c>
      <c r="D8310" t="s">
        <v>65</v>
      </c>
      <c r="E8310" t="s">
        <v>438</v>
      </c>
      <c r="F8310" t="s">
        <v>439</v>
      </c>
      <c r="G8310" t="s">
        <v>25147</v>
      </c>
      <c r="H8310" t="s">
        <v>35315</v>
      </c>
      <c r="J8310" t="s">
        <v>34785</v>
      </c>
      <c r="K8310" t="s">
        <v>25205</v>
      </c>
      <c r="L8310" t="s">
        <v>115</v>
      </c>
      <c r="N8310" t="s">
        <v>26911</v>
      </c>
      <c r="P8310" t="s">
        <v>35316</v>
      </c>
    </row>
    <row r="8311" spans="1:16" x14ac:dyDescent="0.2">
      <c r="A8311" t="s">
        <v>23343</v>
      </c>
      <c r="B8311" t="s">
        <v>23342</v>
      </c>
      <c r="C8311" s="1">
        <v>41556</v>
      </c>
      <c r="D8311" t="s">
        <v>65</v>
      </c>
      <c r="E8311" t="s">
        <v>399</v>
      </c>
      <c r="F8311" t="s">
        <v>400</v>
      </c>
      <c r="G8311" t="s">
        <v>127</v>
      </c>
      <c r="H8311" t="s">
        <v>23343</v>
      </c>
      <c r="I8311" t="s">
        <v>23344</v>
      </c>
      <c r="J8311" t="s">
        <v>23345</v>
      </c>
      <c r="K8311" t="s">
        <v>405</v>
      </c>
      <c r="L8311" t="s">
        <v>115</v>
      </c>
      <c r="M8311" t="s">
        <v>23346</v>
      </c>
      <c r="N8311" t="s">
        <v>10234</v>
      </c>
      <c r="O8311" t="s">
        <v>153</v>
      </c>
      <c r="P8311" t="s">
        <v>192</v>
      </c>
    </row>
    <row r="8312" spans="1:16" x14ac:dyDescent="0.2">
      <c r="A8312" t="s">
        <v>40670</v>
      </c>
      <c r="B8312" t="s">
        <v>40671</v>
      </c>
      <c r="C8312" s="1">
        <v>43887</v>
      </c>
      <c r="D8312" t="s">
        <v>65</v>
      </c>
      <c r="E8312" t="s">
        <v>170</v>
      </c>
      <c r="F8312" t="s">
        <v>171</v>
      </c>
      <c r="G8312" t="s">
        <v>25209</v>
      </c>
      <c r="H8312" t="s">
        <v>40670</v>
      </c>
      <c r="I8312" t="s">
        <v>40672</v>
      </c>
      <c r="J8312" t="s">
        <v>34646</v>
      </c>
      <c r="K8312" t="s">
        <v>25156</v>
      </c>
      <c r="L8312" t="s">
        <v>40673</v>
      </c>
      <c r="M8312" t="s">
        <v>40674</v>
      </c>
      <c r="N8312" t="s">
        <v>40675</v>
      </c>
      <c r="P8312" t="s">
        <v>40676</v>
      </c>
    </row>
    <row r="8313" spans="1:16" x14ac:dyDescent="0.2">
      <c r="A8313" t="s">
        <v>34595</v>
      </c>
      <c r="B8313" t="s">
        <v>26241</v>
      </c>
      <c r="C8313" s="1">
        <v>38516</v>
      </c>
      <c r="D8313" t="s">
        <v>65</v>
      </c>
      <c r="E8313" t="s">
        <v>25313</v>
      </c>
      <c r="F8313" t="s">
        <v>34235</v>
      </c>
      <c r="G8313" t="s">
        <v>25198</v>
      </c>
      <c r="H8313" t="s">
        <v>34595</v>
      </c>
      <c r="J8313" t="s">
        <v>34596</v>
      </c>
      <c r="K8313" t="s">
        <v>26192</v>
      </c>
      <c r="L8313" t="s">
        <v>115</v>
      </c>
      <c r="N8313" t="s">
        <v>26242</v>
      </c>
      <c r="P8313" t="s">
        <v>34592</v>
      </c>
    </row>
    <row r="8314" spans="1:16" x14ac:dyDescent="0.2">
      <c r="A8314" t="s">
        <v>39462</v>
      </c>
      <c r="B8314" t="s">
        <v>39463</v>
      </c>
      <c r="C8314" s="1">
        <v>43403</v>
      </c>
      <c r="D8314" t="s">
        <v>65</v>
      </c>
      <c r="E8314" t="s">
        <v>34636</v>
      </c>
      <c r="F8314" t="s">
        <v>34637</v>
      </c>
      <c r="G8314" t="s">
        <v>25147</v>
      </c>
      <c r="H8314" t="s">
        <v>39462</v>
      </c>
      <c r="I8314" t="s">
        <v>39464</v>
      </c>
      <c r="J8314" t="s">
        <v>34646</v>
      </c>
      <c r="K8314" t="s">
        <v>25156</v>
      </c>
      <c r="L8314" t="s">
        <v>39465</v>
      </c>
      <c r="M8314" t="s">
        <v>39466</v>
      </c>
      <c r="N8314" t="s">
        <v>39467</v>
      </c>
      <c r="P8314" t="s">
        <v>39468</v>
      </c>
    </row>
    <row r="8315" spans="1:16" x14ac:dyDescent="0.2">
      <c r="A8315" t="s">
        <v>35317</v>
      </c>
      <c r="B8315" t="s">
        <v>28166</v>
      </c>
      <c r="C8315" s="1">
        <v>34488</v>
      </c>
      <c r="E8315" t="s">
        <v>7749</v>
      </c>
      <c r="F8315" t="s">
        <v>7750</v>
      </c>
      <c r="G8315" t="s">
        <v>25147</v>
      </c>
      <c r="H8315" t="s">
        <v>35317</v>
      </c>
      <c r="J8315" t="s">
        <v>34785</v>
      </c>
      <c r="K8315" t="s">
        <v>25156</v>
      </c>
      <c r="L8315" t="s">
        <v>115</v>
      </c>
      <c r="N8315" t="s">
        <v>28167</v>
      </c>
      <c r="P8315" t="s">
        <v>34849</v>
      </c>
    </row>
    <row r="8316" spans="1:16" x14ac:dyDescent="0.2">
      <c r="A8316" t="s">
        <v>39320</v>
      </c>
      <c r="B8316" t="s">
        <v>31500</v>
      </c>
      <c r="C8316" s="1">
        <v>34488</v>
      </c>
      <c r="D8316" t="s">
        <v>65</v>
      </c>
      <c r="E8316" t="s">
        <v>25431</v>
      </c>
      <c r="F8316" t="s">
        <v>25432</v>
      </c>
      <c r="G8316" t="s">
        <v>25209</v>
      </c>
      <c r="H8316" t="s">
        <v>39320</v>
      </c>
      <c r="I8316" t="s">
        <v>31501</v>
      </c>
      <c r="J8316" t="s">
        <v>34646</v>
      </c>
      <c r="K8316" t="s">
        <v>25205</v>
      </c>
      <c r="M8316" t="s">
        <v>31502</v>
      </c>
      <c r="N8316" t="s">
        <v>31503</v>
      </c>
      <c r="P8316" t="s">
        <v>39321</v>
      </c>
    </row>
    <row r="8317" spans="1:16" x14ac:dyDescent="0.2">
      <c r="A8317" t="s">
        <v>39383</v>
      </c>
      <c r="B8317" t="s">
        <v>28132</v>
      </c>
      <c r="C8317" s="1">
        <v>34326</v>
      </c>
      <c r="D8317" t="s">
        <v>65</v>
      </c>
      <c r="E8317" t="s">
        <v>25313</v>
      </c>
      <c r="F8317" t="s">
        <v>34235</v>
      </c>
      <c r="G8317" t="s">
        <v>25147</v>
      </c>
      <c r="H8317" t="s">
        <v>39383</v>
      </c>
      <c r="J8317" t="s">
        <v>34646</v>
      </c>
      <c r="K8317" t="s">
        <v>25205</v>
      </c>
      <c r="L8317" t="s">
        <v>115</v>
      </c>
      <c r="N8317" t="s">
        <v>25430</v>
      </c>
      <c r="P8317" t="s">
        <v>35101</v>
      </c>
    </row>
    <row r="8318" spans="1:16" x14ac:dyDescent="0.2">
      <c r="A8318" t="s">
        <v>33314</v>
      </c>
      <c r="B8318" t="s">
        <v>38417</v>
      </c>
      <c r="C8318" s="1">
        <v>43090</v>
      </c>
      <c r="D8318" t="s">
        <v>65</v>
      </c>
      <c r="E8318" t="s">
        <v>25549</v>
      </c>
      <c r="F8318" t="s">
        <v>25550</v>
      </c>
      <c r="G8318" t="s">
        <v>25171</v>
      </c>
      <c r="H8318" t="s">
        <v>33314</v>
      </c>
      <c r="I8318" t="s">
        <v>25155</v>
      </c>
      <c r="J8318" t="s">
        <v>38418</v>
      </c>
      <c r="K8318" t="s">
        <v>25173</v>
      </c>
      <c r="L8318" t="s">
        <v>33315</v>
      </c>
      <c r="M8318" t="s">
        <v>34402</v>
      </c>
      <c r="N8318" t="s">
        <v>33316</v>
      </c>
    </row>
    <row r="8319" spans="1:16" x14ac:dyDescent="0.2">
      <c r="A8319" t="s">
        <v>33314</v>
      </c>
      <c r="B8319" t="s">
        <v>33313</v>
      </c>
      <c r="C8319" s="1">
        <v>43090</v>
      </c>
      <c r="D8319" t="s">
        <v>65</v>
      </c>
      <c r="E8319" t="s">
        <v>25549</v>
      </c>
      <c r="F8319" t="s">
        <v>25550</v>
      </c>
      <c r="G8319" t="s">
        <v>25160</v>
      </c>
      <c r="H8319" t="s">
        <v>33314</v>
      </c>
      <c r="I8319" t="s">
        <v>38615</v>
      </c>
      <c r="J8319" t="s">
        <v>38418</v>
      </c>
      <c r="K8319" t="s">
        <v>25173</v>
      </c>
      <c r="L8319" t="s">
        <v>33315</v>
      </c>
      <c r="M8319" t="s">
        <v>34402</v>
      </c>
      <c r="N8319" t="s">
        <v>33316</v>
      </c>
      <c r="P8319" t="s">
        <v>38616</v>
      </c>
    </row>
    <row r="8320" spans="1:16" x14ac:dyDescent="0.2">
      <c r="A8320" t="s">
        <v>49387</v>
      </c>
      <c r="B8320" t="s">
        <v>49388</v>
      </c>
      <c r="C8320" s="1">
        <v>43879</v>
      </c>
      <c r="D8320" t="s">
        <v>65</v>
      </c>
      <c r="E8320" t="s">
        <v>49389</v>
      </c>
      <c r="F8320" t="s">
        <v>49390</v>
      </c>
      <c r="G8320" t="s">
        <v>1479</v>
      </c>
      <c r="H8320" t="s">
        <v>49387</v>
      </c>
      <c r="I8320" t="s">
        <v>49391</v>
      </c>
      <c r="J8320" t="s">
        <v>49392</v>
      </c>
      <c r="K8320" t="s">
        <v>93</v>
      </c>
      <c r="L8320" t="s">
        <v>49393</v>
      </c>
      <c r="M8320" t="s">
        <v>49394</v>
      </c>
      <c r="N8320" t="s">
        <v>49395</v>
      </c>
      <c r="O8320" t="s">
        <v>94</v>
      </c>
      <c r="P8320" t="s">
        <v>49396</v>
      </c>
    </row>
    <row r="8321" spans="1:16" x14ac:dyDescent="0.2">
      <c r="A8321" t="s">
        <v>52098</v>
      </c>
      <c r="B8321" t="s">
        <v>52099</v>
      </c>
      <c r="C8321" s="1">
        <v>43712</v>
      </c>
      <c r="D8321" t="s">
        <v>65</v>
      </c>
      <c r="E8321" t="s">
        <v>41052</v>
      </c>
      <c r="F8321" t="s">
        <v>41053</v>
      </c>
      <c r="G8321" t="s">
        <v>41468</v>
      </c>
      <c r="H8321" t="s">
        <v>52098</v>
      </c>
      <c r="I8321" t="s">
        <v>52100</v>
      </c>
      <c r="J8321" t="s">
        <v>52101</v>
      </c>
      <c r="K8321" t="s">
        <v>93</v>
      </c>
      <c r="L8321" t="s">
        <v>52102</v>
      </c>
      <c r="M8321" t="s">
        <v>203</v>
      </c>
      <c r="N8321" t="s">
        <v>50000</v>
      </c>
      <c r="O8321" t="s">
        <v>94</v>
      </c>
      <c r="P8321" t="s">
        <v>52103</v>
      </c>
    </row>
    <row r="8322" spans="1:16" x14ac:dyDescent="0.2">
      <c r="A8322" t="s">
        <v>39137</v>
      </c>
      <c r="B8322" t="s">
        <v>28173</v>
      </c>
      <c r="C8322" s="1">
        <v>38140</v>
      </c>
      <c r="D8322" t="s">
        <v>65</v>
      </c>
      <c r="E8322" t="s">
        <v>25336</v>
      </c>
      <c r="F8322" t="s">
        <v>25337</v>
      </c>
      <c r="G8322" t="s">
        <v>25160</v>
      </c>
      <c r="H8322" t="s">
        <v>39137</v>
      </c>
      <c r="I8322" t="s">
        <v>25688</v>
      </c>
      <c r="J8322" t="s">
        <v>35279</v>
      </c>
      <c r="K8322" t="s">
        <v>25205</v>
      </c>
      <c r="L8322" t="s">
        <v>28174</v>
      </c>
      <c r="M8322" t="s">
        <v>39138</v>
      </c>
      <c r="N8322" t="s">
        <v>26835</v>
      </c>
      <c r="P8322" t="s">
        <v>34249</v>
      </c>
    </row>
    <row r="8323" spans="1:16" x14ac:dyDescent="0.2">
      <c r="A8323" t="s">
        <v>30951</v>
      </c>
      <c r="B8323" t="s">
        <v>30950</v>
      </c>
      <c r="C8323" s="1">
        <v>42608</v>
      </c>
      <c r="D8323" t="s">
        <v>65</v>
      </c>
      <c r="E8323" t="s">
        <v>25724</v>
      </c>
      <c r="F8323" t="s">
        <v>25725</v>
      </c>
      <c r="G8323" t="s">
        <v>25153</v>
      </c>
      <c r="H8323" t="s">
        <v>30951</v>
      </c>
      <c r="I8323" t="s">
        <v>25155</v>
      </c>
      <c r="J8323" t="s">
        <v>34391</v>
      </c>
      <c r="K8323" t="s">
        <v>25156</v>
      </c>
      <c r="L8323" t="s">
        <v>36414</v>
      </c>
      <c r="M8323" t="s">
        <v>34499</v>
      </c>
      <c r="N8323" t="s">
        <v>30952</v>
      </c>
      <c r="P8323" t="s">
        <v>30945</v>
      </c>
    </row>
    <row r="8324" spans="1:16" x14ac:dyDescent="0.2">
      <c r="A8324" t="s">
        <v>39143</v>
      </c>
      <c r="B8324" t="s">
        <v>28161</v>
      </c>
      <c r="C8324" s="1">
        <v>38181</v>
      </c>
      <c r="D8324" t="s">
        <v>65</v>
      </c>
      <c r="E8324" t="s">
        <v>70</v>
      </c>
      <c r="G8324" t="s">
        <v>25160</v>
      </c>
      <c r="H8324" t="s">
        <v>39143</v>
      </c>
      <c r="J8324" t="s">
        <v>35279</v>
      </c>
      <c r="K8324" t="s">
        <v>25205</v>
      </c>
      <c r="L8324" t="s">
        <v>115</v>
      </c>
      <c r="N8324" t="s">
        <v>28162</v>
      </c>
      <c r="P8324" t="s">
        <v>39144</v>
      </c>
    </row>
    <row r="8325" spans="1:16" x14ac:dyDescent="0.2">
      <c r="A8325" t="s">
        <v>28221</v>
      </c>
      <c r="B8325" t="s">
        <v>29134</v>
      </c>
      <c r="C8325" s="1">
        <v>37918</v>
      </c>
      <c r="D8325" t="s">
        <v>65</v>
      </c>
      <c r="E8325" t="s">
        <v>25177</v>
      </c>
      <c r="F8325" t="s">
        <v>34200</v>
      </c>
      <c r="G8325" t="s">
        <v>25171</v>
      </c>
      <c r="H8325" t="s">
        <v>28221</v>
      </c>
      <c r="I8325" t="s">
        <v>25155</v>
      </c>
      <c r="J8325" t="s">
        <v>35279</v>
      </c>
      <c r="K8325" t="s">
        <v>25205</v>
      </c>
      <c r="M8325" t="s">
        <v>25469</v>
      </c>
      <c r="N8325" t="s">
        <v>29135</v>
      </c>
      <c r="P8325" t="s">
        <v>25887</v>
      </c>
    </row>
    <row r="8326" spans="1:16" x14ac:dyDescent="0.2">
      <c r="A8326" t="s">
        <v>35692</v>
      </c>
      <c r="B8326" t="s">
        <v>28220</v>
      </c>
      <c r="C8326" s="1">
        <v>37777</v>
      </c>
      <c r="D8326" t="s">
        <v>65</v>
      </c>
      <c r="E8326" t="s">
        <v>25177</v>
      </c>
      <c r="F8326" t="s">
        <v>34200</v>
      </c>
      <c r="G8326" t="s">
        <v>25171</v>
      </c>
      <c r="H8326" t="s">
        <v>35692</v>
      </c>
      <c r="I8326" t="s">
        <v>25155</v>
      </c>
      <c r="J8326" t="s">
        <v>35279</v>
      </c>
      <c r="K8326" t="s">
        <v>25205</v>
      </c>
      <c r="N8326" t="s">
        <v>28222</v>
      </c>
      <c r="P8326" t="s">
        <v>34588</v>
      </c>
    </row>
    <row r="8327" spans="1:16" x14ac:dyDescent="0.2">
      <c r="A8327" t="s">
        <v>39146</v>
      </c>
      <c r="B8327" t="s">
        <v>28277</v>
      </c>
      <c r="C8327" s="1">
        <v>38429</v>
      </c>
      <c r="D8327" t="s">
        <v>65</v>
      </c>
      <c r="E8327" t="s">
        <v>686</v>
      </c>
      <c r="F8327" t="s">
        <v>687</v>
      </c>
      <c r="G8327" t="s">
        <v>25160</v>
      </c>
      <c r="H8327" t="s">
        <v>39146</v>
      </c>
      <c r="J8327" t="s">
        <v>35279</v>
      </c>
      <c r="K8327" t="s">
        <v>25205</v>
      </c>
      <c r="L8327" t="s">
        <v>115</v>
      </c>
      <c r="N8327" t="s">
        <v>28278</v>
      </c>
      <c r="P8327" t="s">
        <v>34830</v>
      </c>
    </row>
    <row r="8328" spans="1:16" x14ac:dyDescent="0.2">
      <c r="A8328" t="s">
        <v>35282</v>
      </c>
      <c r="B8328" t="s">
        <v>28235</v>
      </c>
      <c r="C8328" s="1">
        <v>38460</v>
      </c>
      <c r="D8328" t="s">
        <v>65</v>
      </c>
      <c r="E8328" t="s">
        <v>686</v>
      </c>
      <c r="F8328" t="s">
        <v>687</v>
      </c>
      <c r="G8328" t="s">
        <v>25160</v>
      </c>
      <c r="H8328" t="s">
        <v>35282</v>
      </c>
      <c r="J8328" t="s">
        <v>35279</v>
      </c>
      <c r="K8328" t="s">
        <v>25205</v>
      </c>
      <c r="L8328" t="s">
        <v>115</v>
      </c>
      <c r="N8328" t="s">
        <v>28236</v>
      </c>
      <c r="P8328" t="s">
        <v>34830</v>
      </c>
    </row>
    <row r="8329" spans="1:16" x14ac:dyDescent="0.2">
      <c r="A8329" t="s">
        <v>28124</v>
      </c>
      <c r="B8329" t="s">
        <v>31031</v>
      </c>
      <c r="C8329" s="1">
        <v>38243</v>
      </c>
      <c r="D8329" t="s">
        <v>65</v>
      </c>
      <c r="E8329" t="s">
        <v>31032</v>
      </c>
      <c r="F8329" t="s">
        <v>36335</v>
      </c>
      <c r="G8329" t="s">
        <v>25171</v>
      </c>
      <c r="H8329" t="s">
        <v>28124</v>
      </c>
      <c r="I8329" t="s">
        <v>25155</v>
      </c>
      <c r="J8329" t="s">
        <v>35279</v>
      </c>
      <c r="K8329" t="s">
        <v>25205</v>
      </c>
      <c r="L8329" t="s">
        <v>25987</v>
      </c>
      <c r="M8329" t="s">
        <v>25317</v>
      </c>
      <c r="N8329" t="s">
        <v>31033</v>
      </c>
      <c r="P8329" t="s">
        <v>39425</v>
      </c>
    </row>
    <row r="8330" spans="1:16" x14ac:dyDescent="0.2">
      <c r="A8330" t="s">
        <v>38945</v>
      </c>
      <c r="B8330" t="s">
        <v>28123</v>
      </c>
      <c r="C8330" s="1">
        <v>38222</v>
      </c>
      <c r="D8330" t="s">
        <v>65</v>
      </c>
      <c r="E8330" t="s">
        <v>25526</v>
      </c>
      <c r="F8330" t="s">
        <v>25527</v>
      </c>
      <c r="G8330" t="s">
        <v>25171</v>
      </c>
      <c r="H8330" t="s">
        <v>38945</v>
      </c>
      <c r="I8330" t="s">
        <v>25155</v>
      </c>
      <c r="J8330" t="s">
        <v>35279</v>
      </c>
      <c r="K8330" t="s">
        <v>25205</v>
      </c>
      <c r="L8330" t="s">
        <v>28125</v>
      </c>
      <c r="M8330" t="s">
        <v>35285</v>
      </c>
      <c r="N8330" t="s">
        <v>28126</v>
      </c>
      <c r="P8330" t="s">
        <v>38913</v>
      </c>
    </row>
    <row r="8331" spans="1:16" x14ac:dyDescent="0.2">
      <c r="A8331" t="s">
        <v>39147</v>
      </c>
      <c r="B8331" t="s">
        <v>29834</v>
      </c>
      <c r="C8331" s="1">
        <v>35922</v>
      </c>
      <c r="D8331" t="s">
        <v>65</v>
      </c>
      <c r="E8331" t="s">
        <v>301</v>
      </c>
      <c r="F8331" t="s">
        <v>302</v>
      </c>
      <c r="G8331" t="s">
        <v>25160</v>
      </c>
      <c r="H8331" t="s">
        <v>39147</v>
      </c>
      <c r="J8331" t="s">
        <v>35279</v>
      </c>
      <c r="K8331" t="s">
        <v>25230</v>
      </c>
      <c r="L8331" t="s">
        <v>115</v>
      </c>
      <c r="N8331" t="s">
        <v>29835</v>
      </c>
      <c r="P8331" t="s">
        <v>39148</v>
      </c>
    </row>
    <row r="8332" spans="1:16" x14ac:dyDescent="0.2">
      <c r="A8332" t="s">
        <v>17791</v>
      </c>
      <c r="B8332" t="s">
        <v>17790</v>
      </c>
      <c r="C8332" s="1">
        <v>40653</v>
      </c>
      <c r="D8332" t="s">
        <v>65</v>
      </c>
      <c r="E8332" t="s">
        <v>466</v>
      </c>
      <c r="F8332" t="s">
        <v>467</v>
      </c>
      <c r="G8332" t="s">
        <v>127</v>
      </c>
      <c r="H8332" t="s">
        <v>17791</v>
      </c>
      <c r="I8332" t="s">
        <v>79</v>
      </c>
      <c r="J8332" t="s">
        <v>17792</v>
      </c>
      <c r="K8332" t="s">
        <v>93</v>
      </c>
      <c r="L8332" t="s">
        <v>347</v>
      </c>
      <c r="M8332" t="s">
        <v>141</v>
      </c>
      <c r="N8332" t="s">
        <v>17793</v>
      </c>
      <c r="O8332" t="s">
        <v>153</v>
      </c>
      <c r="P8332" t="s">
        <v>192</v>
      </c>
    </row>
    <row r="8333" spans="1:16" x14ac:dyDescent="0.2">
      <c r="A8333" t="s">
        <v>35280</v>
      </c>
      <c r="B8333" t="s">
        <v>28227</v>
      </c>
      <c r="C8333" s="1">
        <v>37329</v>
      </c>
      <c r="D8333" t="s">
        <v>65</v>
      </c>
      <c r="E8333" t="s">
        <v>25399</v>
      </c>
      <c r="F8333" t="s">
        <v>25400</v>
      </c>
      <c r="G8333" t="s">
        <v>25160</v>
      </c>
      <c r="H8333" t="s">
        <v>35280</v>
      </c>
      <c r="I8333" t="s">
        <v>25161</v>
      </c>
      <c r="J8333" t="s">
        <v>35279</v>
      </c>
      <c r="K8333" t="s">
        <v>25205</v>
      </c>
      <c r="L8333" t="s">
        <v>115</v>
      </c>
      <c r="M8333" t="s">
        <v>25317</v>
      </c>
      <c r="N8333" t="s">
        <v>28228</v>
      </c>
      <c r="P8333" t="s">
        <v>34714</v>
      </c>
    </row>
    <row r="8334" spans="1:16" x14ac:dyDescent="0.2">
      <c r="A8334" t="s">
        <v>33489</v>
      </c>
      <c r="B8334" t="s">
        <v>33488</v>
      </c>
      <c r="C8334" s="1">
        <v>43122</v>
      </c>
      <c r="D8334" t="s">
        <v>65</v>
      </c>
      <c r="E8334" t="s">
        <v>170</v>
      </c>
      <c r="F8334" t="s">
        <v>171</v>
      </c>
      <c r="G8334" t="s">
        <v>25160</v>
      </c>
      <c r="H8334" t="s">
        <v>33489</v>
      </c>
      <c r="I8334" t="s">
        <v>33490</v>
      </c>
      <c r="J8334" t="s">
        <v>35279</v>
      </c>
      <c r="K8334" t="s">
        <v>25156</v>
      </c>
      <c r="L8334" t="s">
        <v>33491</v>
      </c>
      <c r="M8334" t="s">
        <v>33492</v>
      </c>
      <c r="N8334" t="s">
        <v>33493</v>
      </c>
    </row>
    <row r="8335" spans="1:16" x14ac:dyDescent="0.2">
      <c r="A8335" t="s">
        <v>7857</v>
      </c>
      <c r="B8335" t="s">
        <v>7856</v>
      </c>
      <c r="C8335" s="1">
        <v>42186</v>
      </c>
      <c r="D8335" t="s">
        <v>65</v>
      </c>
      <c r="F8335" t="s">
        <v>34583</v>
      </c>
      <c r="G8335" t="s">
        <v>127</v>
      </c>
      <c r="H8335" t="s">
        <v>7857</v>
      </c>
      <c r="I8335" t="s">
        <v>7858</v>
      </c>
      <c r="K8335" t="s">
        <v>86</v>
      </c>
      <c r="M8335" t="s">
        <v>7859</v>
      </c>
      <c r="N8335" t="s">
        <v>1302</v>
      </c>
      <c r="O8335" t="s">
        <v>153</v>
      </c>
      <c r="P8335" t="s">
        <v>7860</v>
      </c>
    </row>
    <row r="8336" spans="1:16" x14ac:dyDescent="0.2">
      <c r="A8336" t="s">
        <v>1308</v>
      </c>
      <c r="B8336" t="s">
        <v>1307</v>
      </c>
      <c r="C8336" s="1">
        <v>41225</v>
      </c>
      <c r="D8336" t="s">
        <v>65</v>
      </c>
      <c r="E8336" t="s">
        <v>230</v>
      </c>
      <c r="F8336" t="s">
        <v>231</v>
      </c>
      <c r="G8336" t="s">
        <v>127</v>
      </c>
      <c r="H8336" t="s">
        <v>1308</v>
      </c>
      <c r="I8336" t="s">
        <v>1309</v>
      </c>
      <c r="J8336" t="s">
        <v>1310</v>
      </c>
      <c r="K8336" t="s">
        <v>86</v>
      </c>
      <c r="M8336" t="s">
        <v>1311</v>
      </c>
      <c r="O8336" t="s">
        <v>153</v>
      </c>
      <c r="P8336" t="s">
        <v>117</v>
      </c>
    </row>
    <row r="8337" spans="1:16" x14ac:dyDescent="0.2">
      <c r="A8337" t="s">
        <v>39184</v>
      </c>
      <c r="B8337" t="s">
        <v>28279</v>
      </c>
      <c r="C8337" s="1">
        <v>37778</v>
      </c>
      <c r="D8337" t="s">
        <v>65</v>
      </c>
      <c r="E8337" t="s">
        <v>34636</v>
      </c>
      <c r="F8337" t="s">
        <v>34637</v>
      </c>
      <c r="G8337" t="s">
        <v>25160</v>
      </c>
      <c r="H8337" t="s">
        <v>39184</v>
      </c>
      <c r="I8337" t="s">
        <v>28280</v>
      </c>
      <c r="J8337" t="s">
        <v>35279</v>
      </c>
      <c r="K8337" t="s">
        <v>25205</v>
      </c>
      <c r="L8337" t="s">
        <v>115</v>
      </c>
      <c r="M8337" t="s">
        <v>28281</v>
      </c>
      <c r="N8337" t="s">
        <v>28282</v>
      </c>
      <c r="P8337" t="s">
        <v>39185</v>
      </c>
    </row>
    <row r="8338" spans="1:16" x14ac:dyDescent="0.2">
      <c r="A8338" t="s">
        <v>3195</v>
      </c>
      <c r="B8338" t="s">
        <v>3194</v>
      </c>
      <c r="C8338" s="1">
        <v>39889</v>
      </c>
      <c r="D8338" t="s">
        <v>65</v>
      </c>
      <c r="E8338" t="s">
        <v>1834</v>
      </c>
      <c r="F8338" t="s">
        <v>1835</v>
      </c>
      <c r="G8338" t="s">
        <v>133</v>
      </c>
      <c r="H8338" t="s">
        <v>3195</v>
      </c>
      <c r="I8338" t="s">
        <v>3196</v>
      </c>
      <c r="J8338" t="s">
        <v>3197</v>
      </c>
      <c r="K8338" t="s">
        <v>240</v>
      </c>
      <c r="M8338" t="s">
        <v>136</v>
      </c>
      <c r="N8338" t="s">
        <v>2118</v>
      </c>
      <c r="O8338" t="s">
        <v>94</v>
      </c>
      <c r="P8338" t="s">
        <v>192</v>
      </c>
    </row>
    <row r="8339" spans="1:16" x14ac:dyDescent="0.2">
      <c r="A8339" t="s">
        <v>3206</v>
      </c>
      <c r="B8339" t="s">
        <v>3202</v>
      </c>
      <c r="C8339" s="1">
        <v>39889</v>
      </c>
      <c r="D8339" t="s">
        <v>65</v>
      </c>
      <c r="E8339" t="s">
        <v>1834</v>
      </c>
      <c r="F8339" t="s">
        <v>1835</v>
      </c>
      <c r="G8339" t="s">
        <v>133</v>
      </c>
      <c r="H8339" t="s">
        <v>3206</v>
      </c>
      <c r="I8339" t="s">
        <v>3207</v>
      </c>
      <c r="J8339" t="s">
        <v>3208</v>
      </c>
      <c r="K8339" t="s">
        <v>1921</v>
      </c>
      <c r="L8339" t="s">
        <v>347</v>
      </c>
      <c r="M8339" t="s">
        <v>136</v>
      </c>
      <c r="N8339" t="s">
        <v>2118</v>
      </c>
      <c r="O8339" t="s">
        <v>94</v>
      </c>
      <c r="P8339" t="s">
        <v>192</v>
      </c>
    </row>
    <row r="8340" spans="1:16" x14ac:dyDescent="0.2">
      <c r="A8340" t="s">
        <v>2428</v>
      </c>
      <c r="B8340" t="s">
        <v>2427</v>
      </c>
      <c r="C8340" s="1">
        <v>41622</v>
      </c>
      <c r="D8340" t="s">
        <v>65</v>
      </c>
      <c r="E8340" t="s">
        <v>1834</v>
      </c>
      <c r="F8340" t="s">
        <v>1835</v>
      </c>
      <c r="G8340" t="s">
        <v>133</v>
      </c>
      <c r="H8340" t="s">
        <v>2428</v>
      </c>
      <c r="I8340" t="s">
        <v>43942</v>
      </c>
      <c r="J8340" t="s">
        <v>43943</v>
      </c>
      <c r="K8340" t="s">
        <v>240</v>
      </c>
      <c r="L8340" t="s">
        <v>115</v>
      </c>
      <c r="M8340" t="s">
        <v>136</v>
      </c>
      <c r="N8340" t="s">
        <v>2118</v>
      </c>
      <c r="O8340" t="s">
        <v>94</v>
      </c>
      <c r="P8340" t="s">
        <v>192</v>
      </c>
    </row>
    <row r="8341" spans="1:16" x14ac:dyDescent="0.2">
      <c r="A8341" t="s">
        <v>28207</v>
      </c>
      <c r="B8341" t="s">
        <v>28206</v>
      </c>
      <c r="C8341" s="1">
        <v>43059</v>
      </c>
      <c r="D8341" t="s">
        <v>65</v>
      </c>
      <c r="E8341" t="s">
        <v>25336</v>
      </c>
      <c r="F8341" t="s">
        <v>25337</v>
      </c>
      <c r="G8341" t="s">
        <v>25171</v>
      </c>
      <c r="H8341" t="s">
        <v>28207</v>
      </c>
      <c r="I8341" t="s">
        <v>25172</v>
      </c>
      <c r="J8341" t="s">
        <v>34268</v>
      </c>
      <c r="K8341" t="s">
        <v>25230</v>
      </c>
      <c r="L8341" t="s">
        <v>28208</v>
      </c>
      <c r="M8341" t="s">
        <v>34234</v>
      </c>
      <c r="N8341" t="s">
        <v>31280</v>
      </c>
      <c r="P8341" t="s">
        <v>31281</v>
      </c>
    </row>
    <row r="8342" spans="1:16" x14ac:dyDescent="0.2">
      <c r="A8342" t="s">
        <v>32822</v>
      </c>
      <c r="B8342" t="s">
        <v>32821</v>
      </c>
      <c r="C8342" s="1">
        <v>42802</v>
      </c>
      <c r="D8342" t="s">
        <v>65</v>
      </c>
      <c r="E8342" t="s">
        <v>25724</v>
      </c>
      <c r="F8342" t="s">
        <v>25725</v>
      </c>
      <c r="G8342" t="s">
        <v>25153</v>
      </c>
      <c r="H8342" t="s">
        <v>32822</v>
      </c>
      <c r="I8342" t="s">
        <v>25155</v>
      </c>
      <c r="J8342" t="s">
        <v>34677</v>
      </c>
      <c r="K8342" t="s">
        <v>25173</v>
      </c>
      <c r="L8342" t="s">
        <v>40320</v>
      </c>
      <c r="M8342" t="s">
        <v>36308</v>
      </c>
      <c r="N8342" t="s">
        <v>31390</v>
      </c>
    </row>
    <row r="8343" spans="1:16" x14ac:dyDescent="0.2">
      <c r="A8343" t="s">
        <v>16268</v>
      </c>
      <c r="B8343" t="s">
        <v>16267</v>
      </c>
      <c r="C8343" s="1">
        <v>40653</v>
      </c>
      <c r="D8343" t="s">
        <v>65</v>
      </c>
      <c r="E8343" t="s">
        <v>466</v>
      </c>
      <c r="F8343" t="s">
        <v>467</v>
      </c>
      <c r="G8343" t="s">
        <v>127</v>
      </c>
      <c r="H8343" t="s">
        <v>16268</v>
      </c>
      <c r="I8343" t="s">
        <v>16269</v>
      </c>
      <c r="J8343" t="s">
        <v>16270</v>
      </c>
      <c r="K8343" t="s">
        <v>111</v>
      </c>
      <c r="L8343" t="s">
        <v>115</v>
      </c>
      <c r="M8343" t="s">
        <v>16271</v>
      </c>
      <c r="N8343" t="s">
        <v>16272</v>
      </c>
      <c r="O8343" t="s">
        <v>153</v>
      </c>
      <c r="P8343" t="s">
        <v>192</v>
      </c>
    </row>
    <row r="8344" spans="1:16" x14ac:dyDescent="0.2">
      <c r="A8344" t="s">
        <v>16383</v>
      </c>
      <c r="B8344" t="s">
        <v>16382</v>
      </c>
      <c r="C8344" s="1">
        <v>39855</v>
      </c>
      <c r="D8344" t="s">
        <v>65</v>
      </c>
      <c r="E8344" t="s">
        <v>466</v>
      </c>
      <c r="F8344" t="s">
        <v>467</v>
      </c>
      <c r="G8344" t="s">
        <v>127</v>
      </c>
      <c r="H8344" t="s">
        <v>16383</v>
      </c>
      <c r="I8344" t="s">
        <v>16384</v>
      </c>
      <c r="J8344" t="s">
        <v>16385</v>
      </c>
      <c r="K8344" t="s">
        <v>86</v>
      </c>
      <c r="L8344" t="s">
        <v>115</v>
      </c>
      <c r="M8344" t="s">
        <v>15439</v>
      </c>
      <c r="N8344" t="s">
        <v>468</v>
      </c>
      <c r="O8344" t="s">
        <v>94</v>
      </c>
      <c r="P8344" t="s">
        <v>192</v>
      </c>
    </row>
    <row r="8345" spans="1:16" x14ac:dyDescent="0.2">
      <c r="A8345" t="s">
        <v>38024</v>
      </c>
      <c r="B8345" t="s">
        <v>38025</v>
      </c>
      <c r="C8345" s="1">
        <v>43490</v>
      </c>
      <c r="D8345" t="s">
        <v>65</v>
      </c>
      <c r="E8345" t="s">
        <v>33721</v>
      </c>
      <c r="F8345" t="s">
        <v>33722</v>
      </c>
      <c r="G8345" t="s">
        <v>25147</v>
      </c>
      <c r="H8345" t="s">
        <v>38024</v>
      </c>
      <c r="I8345" t="s">
        <v>37391</v>
      </c>
      <c r="J8345" t="s">
        <v>34646</v>
      </c>
      <c r="K8345" t="s">
        <v>25156</v>
      </c>
      <c r="L8345" t="s">
        <v>26838</v>
      </c>
      <c r="M8345" t="s">
        <v>38026</v>
      </c>
      <c r="N8345" t="s">
        <v>38027</v>
      </c>
      <c r="P8345" t="s">
        <v>38028</v>
      </c>
    </row>
    <row r="8346" spans="1:16" x14ac:dyDescent="0.2">
      <c r="A8346" t="s">
        <v>28194</v>
      </c>
      <c r="B8346" t="s">
        <v>28193</v>
      </c>
      <c r="C8346" s="1">
        <v>41282</v>
      </c>
      <c r="D8346" t="s">
        <v>65</v>
      </c>
      <c r="E8346" t="s">
        <v>438</v>
      </c>
      <c r="F8346" t="s">
        <v>439</v>
      </c>
      <c r="G8346" t="s">
        <v>25160</v>
      </c>
      <c r="H8346" t="s">
        <v>28194</v>
      </c>
      <c r="I8346" t="s">
        <v>28195</v>
      </c>
      <c r="J8346" t="s">
        <v>35272</v>
      </c>
      <c r="K8346" t="s">
        <v>25156</v>
      </c>
      <c r="L8346" t="s">
        <v>35273</v>
      </c>
      <c r="M8346" t="s">
        <v>35274</v>
      </c>
      <c r="N8346" t="s">
        <v>35275</v>
      </c>
      <c r="P8346" t="s">
        <v>28196</v>
      </c>
    </row>
    <row r="8347" spans="1:16" x14ac:dyDescent="0.2">
      <c r="A8347" t="s">
        <v>49359</v>
      </c>
      <c r="B8347" t="s">
        <v>49360</v>
      </c>
      <c r="C8347" s="1">
        <v>43536</v>
      </c>
      <c r="D8347" t="s">
        <v>65</v>
      </c>
      <c r="E8347" t="s">
        <v>611</v>
      </c>
      <c r="F8347" t="s">
        <v>612</v>
      </c>
      <c r="G8347" t="s">
        <v>1479</v>
      </c>
      <c r="H8347" t="s">
        <v>49359</v>
      </c>
      <c r="I8347" t="s">
        <v>49361</v>
      </c>
      <c r="J8347" t="s">
        <v>49362</v>
      </c>
      <c r="K8347" t="s">
        <v>93</v>
      </c>
      <c r="L8347" t="s">
        <v>49363</v>
      </c>
      <c r="M8347" t="s">
        <v>49364</v>
      </c>
      <c r="N8347" t="s">
        <v>49365</v>
      </c>
      <c r="O8347" t="s">
        <v>94</v>
      </c>
      <c r="P8347" t="s">
        <v>49366</v>
      </c>
    </row>
    <row r="8348" spans="1:16" x14ac:dyDescent="0.2">
      <c r="A8348" t="s">
        <v>49740</v>
      </c>
      <c r="B8348" t="s">
        <v>49741</v>
      </c>
      <c r="C8348" s="1">
        <v>43592</v>
      </c>
      <c r="D8348" t="s">
        <v>65</v>
      </c>
      <c r="E8348" t="s">
        <v>611</v>
      </c>
      <c r="F8348" t="s">
        <v>612</v>
      </c>
      <c r="G8348" t="s">
        <v>1479</v>
      </c>
      <c r="H8348" t="s">
        <v>49740</v>
      </c>
      <c r="I8348" t="s">
        <v>49742</v>
      </c>
      <c r="J8348" t="s">
        <v>49743</v>
      </c>
      <c r="K8348" t="s">
        <v>86</v>
      </c>
      <c r="L8348" t="s">
        <v>49744</v>
      </c>
      <c r="M8348" t="s">
        <v>662</v>
      </c>
      <c r="N8348" t="s">
        <v>49365</v>
      </c>
      <c r="O8348" t="s">
        <v>94</v>
      </c>
      <c r="P8348" t="s">
        <v>49745</v>
      </c>
    </row>
    <row r="8349" spans="1:16" x14ac:dyDescent="0.2">
      <c r="A8349" t="s">
        <v>24405</v>
      </c>
      <c r="B8349" t="s">
        <v>24404</v>
      </c>
      <c r="C8349" s="1">
        <v>37390</v>
      </c>
      <c r="D8349" t="s">
        <v>65</v>
      </c>
      <c r="E8349" t="s">
        <v>90</v>
      </c>
      <c r="F8349" t="s">
        <v>91</v>
      </c>
      <c r="G8349" t="s">
        <v>127</v>
      </c>
      <c r="H8349" t="s">
        <v>24405</v>
      </c>
      <c r="I8349" t="s">
        <v>24406</v>
      </c>
      <c r="J8349" t="s">
        <v>24407</v>
      </c>
      <c r="K8349" t="s">
        <v>111</v>
      </c>
      <c r="M8349" t="s">
        <v>6564</v>
      </c>
      <c r="N8349" t="s">
        <v>542</v>
      </c>
      <c r="O8349" t="s">
        <v>153</v>
      </c>
      <c r="P8349" t="s">
        <v>117</v>
      </c>
    </row>
    <row r="8350" spans="1:16" x14ac:dyDescent="0.2">
      <c r="A8350" t="s">
        <v>19237</v>
      </c>
      <c r="B8350" t="s">
        <v>19236</v>
      </c>
      <c r="C8350" s="1">
        <v>41828</v>
      </c>
      <c r="D8350" t="s">
        <v>65</v>
      </c>
      <c r="F8350" t="s">
        <v>34583</v>
      </c>
      <c r="G8350" t="s">
        <v>127</v>
      </c>
      <c r="H8350" t="s">
        <v>19237</v>
      </c>
      <c r="I8350" t="s">
        <v>19238</v>
      </c>
      <c r="J8350" t="s">
        <v>19239</v>
      </c>
      <c r="K8350" t="s">
        <v>111</v>
      </c>
      <c r="M8350" t="s">
        <v>19210</v>
      </c>
      <c r="N8350" t="s">
        <v>19211</v>
      </c>
      <c r="O8350">
        <v>0</v>
      </c>
      <c r="P8350" t="s">
        <v>192</v>
      </c>
    </row>
    <row r="8351" spans="1:16" x14ac:dyDescent="0.2">
      <c r="A8351" t="s">
        <v>19207</v>
      </c>
      <c r="B8351" t="s">
        <v>19206</v>
      </c>
      <c r="C8351" s="1">
        <v>41590</v>
      </c>
      <c r="D8351" t="s">
        <v>65</v>
      </c>
      <c r="E8351" t="s">
        <v>399</v>
      </c>
      <c r="F8351" t="s">
        <v>400</v>
      </c>
      <c r="G8351" t="s">
        <v>127</v>
      </c>
      <c r="H8351" t="s">
        <v>19207</v>
      </c>
      <c r="I8351" t="s">
        <v>19208</v>
      </c>
      <c r="J8351" t="s">
        <v>19209</v>
      </c>
      <c r="K8351" t="s">
        <v>654</v>
      </c>
      <c r="L8351" t="s">
        <v>254</v>
      </c>
      <c r="M8351" t="s">
        <v>19210</v>
      </c>
      <c r="N8351" t="s">
        <v>19211</v>
      </c>
      <c r="O8351" t="s">
        <v>153</v>
      </c>
      <c r="P8351" t="s">
        <v>192</v>
      </c>
    </row>
    <row r="8352" spans="1:16" x14ac:dyDescent="0.2">
      <c r="A8352" t="s">
        <v>30292</v>
      </c>
      <c r="B8352" t="s">
        <v>30291</v>
      </c>
      <c r="C8352" s="1">
        <v>41709</v>
      </c>
      <c r="D8352" t="s">
        <v>65</v>
      </c>
      <c r="E8352" t="s">
        <v>25177</v>
      </c>
      <c r="F8352" t="s">
        <v>34200</v>
      </c>
      <c r="G8352" t="s">
        <v>25171</v>
      </c>
      <c r="H8352" t="s">
        <v>30292</v>
      </c>
      <c r="I8352" t="s">
        <v>25155</v>
      </c>
      <c r="J8352" t="s">
        <v>33173</v>
      </c>
      <c r="K8352" t="s">
        <v>25173</v>
      </c>
      <c r="L8352" t="s">
        <v>37680</v>
      </c>
      <c r="M8352" t="s">
        <v>37681</v>
      </c>
      <c r="N8352" t="s">
        <v>37682</v>
      </c>
      <c r="P8352" t="s">
        <v>25887</v>
      </c>
    </row>
    <row r="8353" spans="1:16" x14ac:dyDescent="0.2">
      <c r="A8353" t="s">
        <v>28806</v>
      </c>
      <c r="B8353" t="s">
        <v>28804</v>
      </c>
      <c r="C8353" s="1">
        <v>38686</v>
      </c>
      <c r="D8353" t="s">
        <v>65</v>
      </c>
      <c r="E8353" t="s">
        <v>26548</v>
      </c>
      <c r="F8353" t="s">
        <v>26549</v>
      </c>
      <c r="G8353" t="s">
        <v>28805</v>
      </c>
      <c r="H8353" t="s">
        <v>28806</v>
      </c>
      <c r="I8353" t="s">
        <v>35552</v>
      </c>
      <c r="J8353" t="s">
        <v>35553</v>
      </c>
      <c r="K8353" t="s">
        <v>25205</v>
      </c>
      <c r="N8353" t="s">
        <v>28807</v>
      </c>
      <c r="P8353" t="s">
        <v>12166</v>
      </c>
    </row>
    <row r="8354" spans="1:16" x14ac:dyDescent="0.2">
      <c r="A8354" t="s">
        <v>24905</v>
      </c>
      <c r="B8354" t="s">
        <v>24904</v>
      </c>
      <c r="C8354" s="1">
        <v>41619</v>
      </c>
      <c r="D8354" t="s">
        <v>65</v>
      </c>
      <c r="E8354" t="s">
        <v>284</v>
      </c>
      <c r="F8354" t="s">
        <v>285</v>
      </c>
      <c r="G8354" t="s">
        <v>127</v>
      </c>
      <c r="H8354" t="s">
        <v>24905</v>
      </c>
      <c r="I8354" t="s">
        <v>24906</v>
      </c>
      <c r="J8354" t="s">
        <v>24907</v>
      </c>
      <c r="K8354" t="s">
        <v>160</v>
      </c>
      <c r="L8354" t="s">
        <v>115</v>
      </c>
      <c r="M8354" t="s">
        <v>24908</v>
      </c>
      <c r="N8354" t="s">
        <v>24909</v>
      </c>
      <c r="O8354" t="s">
        <v>153</v>
      </c>
      <c r="P8354" t="s">
        <v>117</v>
      </c>
    </row>
    <row r="8355" spans="1:16" x14ac:dyDescent="0.2">
      <c r="A8355" t="s">
        <v>22812</v>
      </c>
      <c r="B8355" t="s">
        <v>22811</v>
      </c>
      <c r="C8355" s="1">
        <v>39148</v>
      </c>
      <c r="D8355" t="s">
        <v>65</v>
      </c>
      <c r="E8355" t="s">
        <v>42176</v>
      </c>
      <c r="F8355" t="s">
        <v>42177</v>
      </c>
      <c r="G8355" t="s">
        <v>127</v>
      </c>
      <c r="H8355" t="s">
        <v>22812</v>
      </c>
      <c r="I8355" t="s">
        <v>22813</v>
      </c>
      <c r="J8355" t="s">
        <v>22814</v>
      </c>
      <c r="K8355" t="s">
        <v>111</v>
      </c>
      <c r="M8355" t="s">
        <v>22815</v>
      </c>
      <c r="N8355" t="s">
        <v>491</v>
      </c>
      <c r="O8355" t="s">
        <v>153</v>
      </c>
      <c r="P8355" t="s">
        <v>42181</v>
      </c>
    </row>
    <row r="8356" spans="1:16" x14ac:dyDescent="0.2">
      <c r="A8356" t="s">
        <v>50065</v>
      </c>
      <c r="B8356" t="s">
        <v>50066</v>
      </c>
      <c r="C8356" s="1">
        <v>43734</v>
      </c>
      <c r="D8356" t="s">
        <v>65</v>
      </c>
      <c r="E8356" t="s">
        <v>42176</v>
      </c>
      <c r="F8356" t="s">
        <v>42177</v>
      </c>
      <c r="G8356" t="s">
        <v>1479</v>
      </c>
      <c r="H8356" t="s">
        <v>50065</v>
      </c>
      <c r="I8356" t="s">
        <v>50067</v>
      </c>
      <c r="J8356" t="s">
        <v>50068</v>
      </c>
      <c r="K8356" t="s">
        <v>405</v>
      </c>
      <c r="L8356" t="s">
        <v>50069</v>
      </c>
      <c r="M8356" t="s">
        <v>50070</v>
      </c>
      <c r="N8356" t="s">
        <v>49936</v>
      </c>
      <c r="O8356" t="s">
        <v>94</v>
      </c>
      <c r="P8356" t="s">
        <v>50071</v>
      </c>
    </row>
    <row r="8357" spans="1:16" x14ac:dyDescent="0.2">
      <c r="A8357" t="s">
        <v>24911</v>
      </c>
      <c r="B8357" t="s">
        <v>24910</v>
      </c>
      <c r="C8357" s="1">
        <v>41619</v>
      </c>
      <c r="D8357" t="s">
        <v>65</v>
      </c>
      <c r="E8357" t="s">
        <v>284</v>
      </c>
      <c r="F8357" t="s">
        <v>285</v>
      </c>
      <c r="G8357" t="s">
        <v>127</v>
      </c>
      <c r="H8357" t="s">
        <v>24911</v>
      </c>
      <c r="I8357" t="s">
        <v>12323</v>
      </c>
      <c r="J8357" t="s">
        <v>24912</v>
      </c>
      <c r="K8357" t="s">
        <v>160</v>
      </c>
      <c r="L8357" t="s">
        <v>115</v>
      </c>
      <c r="M8357" t="s">
        <v>24913</v>
      </c>
      <c r="N8357" t="s">
        <v>659</v>
      </c>
      <c r="O8357" t="s">
        <v>153</v>
      </c>
    </row>
    <row r="8358" spans="1:16" x14ac:dyDescent="0.2">
      <c r="A8358" t="s">
        <v>22751</v>
      </c>
      <c r="B8358" t="s">
        <v>22750</v>
      </c>
      <c r="C8358" s="1">
        <v>37879</v>
      </c>
      <c r="D8358" t="s">
        <v>65</v>
      </c>
      <c r="E8358" t="s">
        <v>284</v>
      </c>
      <c r="F8358" t="s">
        <v>285</v>
      </c>
      <c r="G8358" t="s">
        <v>127</v>
      </c>
      <c r="H8358" t="s">
        <v>22751</v>
      </c>
      <c r="I8358" t="s">
        <v>385</v>
      </c>
      <c r="J8358" t="s">
        <v>22752</v>
      </c>
      <c r="K8358" t="s">
        <v>111</v>
      </c>
      <c r="M8358" t="s">
        <v>261</v>
      </c>
      <c r="N8358" t="s">
        <v>386</v>
      </c>
      <c r="O8358" t="s">
        <v>153</v>
      </c>
    </row>
    <row r="8359" spans="1:16" x14ac:dyDescent="0.2">
      <c r="A8359" t="s">
        <v>49545</v>
      </c>
      <c r="B8359" t="s">
        <v>49546</v>
      </c>
      <c r="C8359" s="1">
        <v>43908</v>
      </c>
      <c r="D8359" t="s">
        <v>65</v>
      </c>
      <c r="E8359" t="s">
        <v>49547</v>
      </c>
      <c r="F8359" t="s">
        <v>49548</v>
      </c>
      <c r="G8359" t="s">
        <v>1479</v>
      </c>
      <c r="H8359" t="s">
        <v>49545</v>
      </c>
      <c r="I8359" t="s">
        <v>49549</v>
      </c>
      <c r="J8359" t="s">
        <v>49550</v>
      </c>
      <c r="K8359" t="s">
        <v>93</v>
      </c>
      <c r="L8359" t="s">
        <v>49551</v>
      </c>
      <c r="M8359" t="s">
        <v>696</v>
      </c>
      <c r="N8359" t="s">
        <v>49552</v>
      </c>
      <c r="O8359" t="s">
        <v>94</v>
      </c>
      <c r="P8359" t="s">
        <v>49553</v>
      </c>
    </row>
    <row r="8360" spans="1:16" x14ac:dyDescent="0.2">
      <c r="A8360" t="s">
        <v>29121</v>
      </c>
      <c r="B8360" t="s">
        <v>29120</v>
      </c>
      <c r="C8360" s="1">
        <v>43059</v>
      </c>
      <c r="D8360" t="s">
        <v>65</v>
      </c>
      <c r="E8360" t="s">
        <v>25512</v>
      </c>
      <c r="F8360" t="s">
        <v>34332</v>
      </c>
      <c r="G8360" t="s">
        <v>25160</v>
      </c>
      <c r="H8360" t="s">
        <v>29121</v>
      </c>
      <c r="I8360" t="s">
        <v>32249</v>
      </c>
      <c r="J8360" t="s">
        <v>34268</v>
      </c>
      <c r="K8360" t="s">
        <v>25230</v>
      </c>
      <c r="L8360" t="s">
        <v>37820</v>
      </c>
      <c r="M8360" t="s">
        <v>35003</v>
      </c>
      <c r="N8360" t="s">
        <v>37821</v>
      </c>
      <c r="P8360" t="s">
        <v>32250</v>
      </c>
    </row>
    <row r="8361" spans="1:16" x14ac:dyDescent="0.2">
      <c r="A8361" t="s">
        <v>24851</v>
      </c>
      <c r="B8361" t="s">
        <v>24850</v>
      </c>
      <c r="C8361" s="1">
        <v>25568</v>
      </c>
      <c r="D8361" t="s">
        <v>65</v>
      </c>
      <c r="E8361" t="s">
        <v>226</v>
      </c>
      <c r="F8361" t="s">
        <v>227</v>
      </c>
      <c r="G8361" t="s">
        <v>127</v>
      </c>
      <c r="H8361" t="s">
        <v>24851</v>
      </c>
      <c r="I8361" t="s">
        <v>24852</v>
      </c>
      <c r="J8361" t="s">
        <v>24853</v>
      </c>
      <c r="K8361" t="s">
        <v>111</v>
      </c>
      <c r="M8361" t="s">
        <v>48354</v>
      </c>
      <c r="N8361" t="s">
        <v>48355</v>
      </c>
      <c r="O8361">
        <v>0</v>
      </c>
    </row>
    <row r="8362" spans="1:16" x14ac:dyDescent="0.2">
      <c r="A8362" t="s">
        <v>35972</v>
      </c>
      <c r="B8362" t="s">
        <v>29972</v>
      </c>
      <c r="C8362" s="1">
        <v>38320</v>
      </c>
      <c r="D8362" t="s">
        <v>65</v>
      </c>
      <c r="E8362" t="s">
        <v>25399</v>
      </c>
      <c r="F8362" t="s">
        <v>25400</v>
      </c>
      <c r="G8362" t="s">
        <v>25160</v>
      </c>
      <c r="H8362" t="s">
        <v>35972</v>
      </c>
      <c r="I8362" t="s">
        <v>4684</v>
      </c>
      <c r="J8362" t="s">
        <v>35062</v>
      </c>
      <c r="K8362" t="s">
        <v>25162</v>
      </c>
      <c r="L8362" t="s">
        <v>115</v>
      </c>
      <c r="N8362" t="s">
        <v>29973</v>
      </c>
      <c r="P8362" t="s">
        <v>34714</v>
      </c>
    </row>
    <row r="8363" spans="1:16" x14ac:dyDescent="0.2">
      <c r="A8363" t="s">
        <v>33118</v>
      </c>
      <c r="B8363" t="s">
        <v>33117</v>
      </c>
      <c r="C8363" s="1">
        <v>43055</v>
      </c>
      <c r="D8363" t="s">
        <v>65</v>
      </c>
      <c r="E8363" t="s">
        <v>25685</v>
      </c>
      <c r="F8363" t="s">
        <v>25686</v>
      </c>
      <c r="G8363" t="s">
        <v>25198</v>
      </c>
      <c r="H8363" t="s">
        <v>33118</v>
      </c>
      <c r="I8363" t="s">
        <v>25161</v>
      </c>
      <c r="J8363" t="s">
        <v>36001</v>
      </c>
      <c r="K8363" t="s">
        <v>25422</v>
      </c>
      <c r="L8363" t="s">
        <v>30165</v>
      </c>
      <c r="M8363" t="s">
        <v>30487</v>
      </c>
      <c r="N8363" t="s">
        <v>33119</v>
      </c>
    </row>
    <row r="8364" spans="1:16" x14ac:dyDescent="0.2">
      <c r="A8364" t="s">
        <v>38948</v>
      </c>
      <c r="B8364" t="s">
        <v>28264</v>
      </c>
      <c r="C8364" s="1">
        <v>37922</v>
      </c>
      <c r="D8364" t="s">
        <v>65</v>
      </c>
      <c r="E8364" t="s">
        <v>686</v>
      </c>
      <c r="F8364" t="s">
        <v>687</v>
      </c>
      <c r="G8364" t="s">
        <v>25171</v>
      </c>
      <c r="H8364" t="s">
        <v>38948</v>
      </c>
      <c r="I8364" t="s">
        <v>25155</v>
      </c>
      <c r="J8364" t="s">
        <v>34268</v>
      </c>
      <c r="K8364" t="s">
        <v>25259</v>
      </c>
      <c r="N8364" t="s">
        <v>28265</v>
      </c>
      <c r="P8364" t="s">
        <v>38949</v>
      </c>
    </row>
    <row r="8365" spans="1:16" x14ac:dyDescent="0.2">
      <c r="A8365" t="s">
        <v>20008</v>
      </c>
      <c r="B8365" t="s">
        <v>20007</v>
      </c>
      <c r="C8365" s="1">
        <v>41004</v>
      </c>
      <c r="D8365" t="s">
        <v>65</v>
      </c>
      <c r="E8365" t="s">
        <v>432</v>
      </c>
      <c r="F8365" t="s">
        <v>433</v>
      </c>
      <c r="G8365" t="s">
        <v>143</v>
      </c>
      <c r="H8365" t="s">
        <v>20008</v>
      </c>
      <c r="I8365" t="s">
        <v>20009</v>
      </c>
      <c r="J8365" t="s">
        <v>20010</v>
      </c>
      <c r="K8365" t="s">
        <v>111</v>
      </c>
      <c r="M8365" t="s">
        <v>19900</v>
      </c>
      <c r="N8365" t="s">
        <v>19891</v>
      </c>
      <c r="O8365" t="s">
        <v>153</v>
      </c>
    </row>
    <row r="8366" spans="1:16" x14ac:dyDescent="0.2">
      <c r="A8366" t="s">
        <v>19888</v>
      </c>
      <c r="B8366" t="s">
        <v>19887</v>
      </c>
      <c r="C8366" s="1">
        <v>40574</v>
      </c>
      <c r="D8366" t="s">
        <v>65</v>
      </c>
      <c r="E8366" t="s">
        <v>432</v>
      </c>
      <c r="F8366" t="s">
        <v>433</v>
      </c>
      <c r="G8366" t="s">
        <v>143</v>
      </c>
      <c r="H8366" t="s">
        <v>19888</v>
      </c>
      <c r="I8366" t="s">
        <v>19889</v>
      </c>
      <c r="J8366" t="s">
        <v>19890</v>
      </c>
      <c r="K8366" t="s">
        <v>111</v>
      </c>
      <c r="M8366" t="s">
        <v>598</v>
      </c>
      <c r="N8366" t="s">
        <v>19891</v>
      </c>
      <c r="O8366" t="s">
        <v>153</v>
      </c>
    </row>
    <row r="8367" spans="1:16" x14ac:dyDescent="0.2">
      <c r="A8367" t="s">
        <v>19893</v>
      </c>
      <c r="B8367" t="s">
        <v>19892</v>
      </c>
      <c r="C8367" s="1">
        <v>40574</v>
      </c>
      <c r="D8367" t="s">
        <v>65</v>
      </c>
      <c r="E8367" t="s">
        <v>432</v>
      </c>
      <c r="F8367" t="s">
        <v>433</v>
      </c>
      <c r="G8367" t="s">
        <v>143</v>
      </c>
      <c r="H8367" t="s">
        <v>19893</v>
      </c>
      <c r="I8367" t="s">
        <v>19894</v>
      </c>
      <c r="J8367" t="s">
        <v>19895</v>
      </c>
      <c r="K8367" t="s">
        <v>111</v>
      </c>
      <c r="M8367" t="s">
        <v>598</v>
      </c>
      <c r="N8367" t="s">
        <v>19891</v>
      </c>
      <c r="O8367" t="s">
        <v>153</v>
      </c>
    </row>
    <row r="8368" spans="1:16" x14ac:dyDescent="0.2">
      <c r="A8368" t="s">
        <v>19906</v>
      </c>
      <c r="B8368" t="s">
        <v>19905</v>
      </c>
      <c r="C8368" s="1">
        <v>40623</v>
      </c>
      <c r="D8368" t="s">
        <v>65</v>
      </c>
      <c r="E8368" t="s">
        <v>432</v>
      </c>
      <c r="F8368" t="s">
        <v>433</v>
      </c>
      <c r="G8368" t="s">
        <v>143</v>
      </c>
      <c r="H8368" t="s">
        <v>19906</v>
      </c>
      <c r="I8368" t="s">
        <v>19907</v>
      </c>
      <c r="J8368" t="s">
        <v>19908</v>
      </c>
      <c r="K8368" t="s">
        <v>111</v>
      </c>
      <c r="M8368" t="s">
        <v>598</v>
      </c>
      <c r="N8368" t="s">
        <v>19891</v>
      </c>
      <c r="O8368" t="s">
        <v>153</v>
      </c>
    </row>
    <row r="8369" spans="1:16" x14ac:dyDescent="0.2">
      <c r="A8369" t="s">
        <v>50170</v>
      </c>
      <c r="B8369" t="s">
        <v>50171</v>
      </c>
      <c r="C8369" s="1">
        <v>43784</v>
      </c>
      <c r="D8369" t="s">
        <v>65</v>
      </c>
      <c r="E8369" t="s">
        <v>50172</v>
      </c>
      <c r="F8369" t="s">
        <v>50173</v>
      </c>
      <c r="G8369" t="s">
        <v>1479</v>
      </c>
      <c r="H8369" t="s">
        <v>50170</v>
      </c>
      <c r="I8369" t="s">
        <v>50174</v>
      </c>
      <c r="J8369" t="s">
        <v>50175</v>
      </c>
      <c r="K8369" t="s">
        <v>93</v>
      </c>
      <c r="L8369" t="s">
        <v>50176</v>
      </c>
      <c r="M8369" t="s">
        <v>42219</v>
      </c>
      <c r="N8369" t="s">
        <v>50177</v>
      </c>
      <c r="O8369" t="s">
        <v>94</v>
      </c>
      <c r="P8369" t="s">
        <v>50178</v>
      </c>
    </row>
    <row r="8370" spans="1:16" x14ac:dyDescent="0.2">
      <c r="A8370" t="s">
        <v>22292</v>
      </c>
      <c r="B8370" t="s">
        <v>22291</v>
      </c>
      <c r="C8370" s="1">
        <v>41343</v>
      </c>
      <c r="D8370" t="s">
        <v>65</v>
      </c>
      <c r="E8370" t="s">
        <v>492</v>
      </c>
      <c r="F8370" t="s">
        <v>493</v>
      </c>
      <c r="G8370" t="s">
        <v>127</v>
      </c>
      <c r="H8370" t="s">
        <v>22292</v>
      </c>
      <c r="I8370" t="s">
        <v>22293</v>
      </c>
      <c r="J8370" t="s">
        <v>22294</v>
      </c>
      <c r="K8370" t="s">
        <v>93</v>
      </c>
      <c r="L8370" t="s">
        <v>115</v>
      </c>
      <c r="M8370" t="s">
        <v>5438</v>
      </c>
      <c r="N8370" t="s">
        <v>545</v>
      </c>
      <c r="O8370" t="s">
        <v>153</v>
      </c>
      <c r="P8370" t="s">
        <v>117</v>
      </c>
    </row>
    <row r="8371" spans="1:16" x14ac:dyDescent="0.2">
      <c r="A8371" t="s">
        <v>28285</v>
      </c>
      <c r="B8371" t="s">
        <v>28284</v>
      </c>
      <c r="C8371" s="1">
        <v>41117</v>
      </c>
      <c r="D8371" t="s">
        <v>65</v>
      </c>
      <c r="E8371" t="s">
        <v>25222</v>
      </c>
      <c r="F8371" t="s">
        <v>25223</v>
      </c>
      <c r="G8371" t="s">
        <v>25147</v>
      </c>
      <c r="H8371" t="s">
        <v>28285</v>
      </c>
      <c r="I8371" t="s">
        <v>25488</v>
      </c>
      <c r="J8371" t="s">
        <v>34309</v>
      </c>
      <c r="K8371" t="s">
        <v>25156</v>
      </c>
      <c r="L8371" t="s">
        <v>25473</v>
      </c>
      <c r="M8371" t="s">
        <v>35336</v>
      </c>
      <c r="N8371" t="s">
        <v>28286</v>
      </c>
    </row>
    <row r="8372" spans="1:16" x14ac:dyDescent="0.2">
      <c r="A8372" t="s">
        <v>39377</v>
      </c>
      <c r="B8372" t="s">
        <v>28115</v>
      </c>
      <c r="C8372" s="1">
        <v>32161</v>
      </c>
      <c r="D8372" t="s">
        <v>65</v>
      </c>
      <c r="E8372" t="s">
        <v>25222</v>
      </c>
      <c r="F8372" t="s">
        <v>25223</v>
      </c>
      <c r="G8372" t="s">
        <v>25147</v>
      </c>
      <c r="H8372" t="s">
        <v>39377</v>
      </c>
      <c r="J8372" t="s">
        <v>39378</v>
      </c>
      <c r="K8372" t="s">
        <v>25156</v>
      </c>
      <c r="L8372" t="s">
        <v>115</v>
      </c>
      <c r="M8372" t="s">
        <v>27099</v>
      </c>
      <c r="N8372" t="s">
        <v>28116</v>
      </c>
      <c r="P8372" t="s">
        <v>34916</v>
      </c>
    </row>
    <row r="8373" spans="1:16" x14ac:dyDescent="0.2">
      <c r="A8373" t="s">
        <v>35313</v>
      </c>
      <c r="B8373" t="s">
        <v>28121</v>
      </c>
      <c r="C8373" s="1">
        <v>33028</v>
      </c>
      <c r="D8373" t="s">
        <v>65</v>
      </c>
      <c r="E8373" t="s">
        <v>25222</v>
      </c>
      <c r="F8373" t="s">
        <v>25223</v>
      </c>
      <c r="G8373" t="s">
        <v>25147</v>
      </c>
      <c r="H8373" t="s">
        <v>35313</v>
      </c>
      <c r="J8373" t="s">
        <v>35314</v>
      </c>
      <c r="K8373" t="s">
        <v>25156</v>
      </c>
      <c r="L8373" t="s">
        <v>115</v>
      </c>
      <c r="N8373" t="s">
        <v>28122</v>
      </c>
      <c r="P8373" t="s">
        <v>34717</v>
      </c>
    </row>
    <row r="8374" spans="1:16" x14ac:dyDescent="0.2">
      <c r="A8374" t="s">
        <v>25471</v>
      </c>
      <c r="B8374" t="s">
        <v>25470</v>
      </c>
      <c r="C8374" s="1">
        <v>41845</v>
      </c>
      <c r="D8374" t="s">
        <v>65</v>
      </c>
      <c r="E8374" t="s">
        <v>25222</v>
      </c>
      <c r="F8374" t="s">
        <v>25223</v>
      </c>
      <c r="G8374" t="s">
        <v>25147</v>
      </c>
      <c r="H8374" t="s">
        <v>25471</v>
      </c>
      <c r="I8374" t="s">
        <v>25472</v>
      </c>
      <c r="J8374" t="s">
        <v>34309</v>
      </c>
      <c r="K8374" t="s">
        <v>25156</v>
      </c>
      <c r="L8374" t="s">
        <v>25473</v>
      </c>
      <c r="M8374" t="s">
        <v>34310</v>
      </c>
      <c r="N8374" t="s">
        <v>25474</v>
      </c>
      <c r="P8374" t="s">
        <v>25182</v>
      </c>
    </row>
    <row r="8375" spans="1:16" x14ac:dyDescent="0.2">
      <c r="A8375" t="s">
        <v>25541</v>
      </c>
      <c r="B8375" t="s">
        <v>25540</v>
      </c>
      <c r="C8375" s="1">
        <v>40359</v>
      </c>
      <c r="D8375" t="s">
        <v>65</v>
      </c>
      <c r="E8375" t="s">
        <v>25336</v>
      </c>
      <c r="F8375" t="s">
        <v>25337</v>
      </c>
      <c r="G8375" t="s">
        <v>25171</v>
      </c>
      <c r="H8375" t="s">
        <v>25541</v>
      </c>
      <c r="I8375" t="s">
        <v>25172</v>
      </c>
      <c r="J8375" t="s">
        <v>34323</v>
      </c>
      <c r="K8375" t="s">
        <v>25173</v>
      </c>
      <c r="L8375" t="s">
        <v>25542</v>
      </c>
      <c r="M8375" t="s">
        <v>34324</v>
      </c>
      <c r="N8375" t="s">
        <v>25543</v>
      </c>
    </row>
    <row r="8376" spans="1:16" x14ac:dyDescent="0.2">
      <c r="A8376" t="s">
        <v>12391</v>
      </c>
      <c r="B8376" t="s">
        <v>12390</v>
      </c>
      <c r="C8376" s="1">
        <v>40330</v>
      </c>
      <c r="D8376" t="s">
        <v>65</v>
      </c>
      <c r="E8376" t="s">
        <v>354</v>
      </c>
      <c r="F8376" t="s">
        <v>355</v>
      </c>
      <c r="G8376" t="s">
        <v>127</v>
      </c>
      <c r="H8376" t="s">
        <v>12391</v>
      </c>
      <c r="I8376" t="s">
        <v>12392</v>
      </c>
      <c r="J8376" t="s">
        <v>12393</v>
      </c>
      <c r="K8376" t="s">
        <v>111</v>
      </c>
      <c r="L8376" t="s">
        <v>115</v>
      </c>
      <c r="M8376" t="s">
        <v>12394</v>
      </c>
      <c r="N8376" t="s">
        <v>41501</v>
      </c>
      <c r="O8376" t="s">
        <v>153</v>
      </c>
      <c r="P8376" t="s">
        <v>117</v>
      </c>
    </row>
    <row r="8377" spans="1:16" x14ac:dyDescent="0.2">
      <c r="A8377" t="s">
        <v>31227</v>
      </c>
      <c r="B8377" t="s">
        <v>31226</v>
      </c>
      <c r="C8377" s="1">
        <v>42261</v>
      </c>
      <c r="D8377" t="s">
        <v>65</v>
      </c>
      <c r="E8377" t="s">
        <v>25244</v>
      </c>
      <c r="F8377" t="s">
        <v>25245</v>
      </c>
      <c r="G8377" t="s">
        <v>25171</v>
      </c>
      <c r="H8377" t="s">
        <v>31227</v>
      </c>
      <c r="I8377" t="s">
        <v>25155</v>
      </c>
      <c r="J8377" t="s">
        <v>35279</v>
      </c>
      <c r="K8377" t="s">
        <v>25156</v>
      </c>
      <c r="L8377" t="s">
        <v>31228</v>
      </c>
      <c r="M8377" t="s">
        <v>35626</v>
      </c>
      <c r="N8377" t="s">
        <v>30105</v>
      </c>
      <c r="P8377" t="s">
        <v>31229</v>
      </c>
    </row>
    <row r="8378" spans="1:16" x14ac:dyDescent="0.2">
      <c r="A8378" t="s">
        <v>17795</v>
      </c>
      <c r="B8378" t="s">
        <v>17794</v>
      </c>
      <c r="C8378" s="1">
        <v>40653</v>
      </c>
      <c r="D8378" t="s">
        <v>65</v>
      </c>
      <c r="E8378" t="s">
        <v>466</v>
      </c>
      <c r="F8378" t="s">
        <v>467</v>
      </c>
      <c r="G8378" t="s">
        <v>127</v>
      </c>
      <c r="H8378" t="s">
        <v>17795</v>
      </c>
      <c r="I8378" t="s">
        <v>17796</v>
      </c>
      <c r="J8378" t="s">
        <v>17797</v>
      </c>
      <c r="K8378" t="s">
        <v>93</v>
      </c>
      <c r="M8378" t="s">
        <v>11113</v>
      </c>
      <c r="N8378" t="s">
        <v>6774</v>
      </c>
      <c r="O8378" t="s">
        <v>153</v>
      </c>
    </row>
    <row r="8379" spans="1:16" x14ac:dyDescent="0.2">
      <c r="A8379" t="s">
        <v>51195</v>
      </c>
      <c r="B8379" t="s">
        <v>51196</v>
      </c>
      <c r="C8379" s="1">
        <v>43404</v>
      </c>
      <c r="D8379" t="s">
        <v>65</v>
      </c>
      <c r="E8379" t="s">
        <v>51197</v>
      </c>
      <c r="F8379" t="s">
        <v>51198</v>
      </c>
      <c r="G8379" t="s">
        <v>127</v>
      </c>
      <c r="H8379" t="s">
        <v>51195</v>
      </c>
      <c r="I8379" t="s">
        <v>51199</v>
      </c>
      <c r="J8379" t="s">
        <v>51200</v>
      </c>
      <c r="K8379" t="s">
        <v>288</v>
      </c>
      <c r="L8379" t="s">
        <v>51201</v>
      </c>
      <c r="M8379" t="s">
        <v>11457</v>
      </c>
      <c r="N8379" t="s">
        <v>51202</v>
      </c>
      <c r="O8379" t="s">
        <v>153</v>
      </c>
      <c r="P8379" t="s">
        <v>51203</v>
      </c>
    </row>
    <row r="8380" spans="1:16" x14ac:dyDescent="0.2">
      <c r="A8380" t="s">
        <v>37543</v>
      </c>
      <c r="B8380" t="s">
        <v>37544</v>
      </c>
      <c r="C8380" s="1">
        <v>43367</v>
      </c>
      <c r="D8380" t="s">
        <v>65</v>
      </c>
      <c r="E8380" t="s">
        <v>25177</v>
      </c>
      <c r="F8380" t="s">
        <v>34200</v>
      </c>
      <c r="G8380" t="s">
        <v>25171</v>
      </c>
      <c r="H8380" t="s">
        <v>37543</v>
      </c>
      <c r="I8380" t="s">
        <v>25155</v>
      </c>
      <c r="J8380" t="s">
        <v>36881</v>
      </c>
      <c r="K8380" t="s">
        <v>25156</v>
      </c>
      <c r="L8380" t="s">
        <v>37545</v>
      </c>
      <c r="M8380" t="s">
        <v>34402</v>
      </c>
      <c r="N8380" t="s">
        <v>37546</v>
      </c>
    </row>
    <row r="8381" spans="1:16" x14ac:dyDescent="0.2">
      <c r="A8381" t="s">
        <v>20499</v>
      </c>
      <c r="B8381" t="s">
        <v>20498</v>
      </c>
      <c r="C8381" s="1">
        <v>41960</v>
      </c>
      <c r="D8381" t="s">
        <v>65</v>
      </c>
      <c r="E8381" t="s">
        <v>20408</v>
      </c>
      <c r="F8381" t="s">
        <v>20409</v>
      </c>
      <c r="G8381" t="s">
        <v>146</v>
      </c>
      <c r="H8381" t="s">
        <v>20499</v>
      </c>
      <c r="I8381" t="s">
        <v>20500</v>
      </c>
      <c r="J8381" t="s">
        <v>20501</v>
      </c>
      <c r="K8381" t="s">
        <v>86</v>
      </c>
      <c r="L8381" t="s">
        <v>115</v>
      </c>
      <c r="M8381" t="s">
        <v>20502</v>
      </c>
      <c r="N8381" t="s">
        <v>20347</v>
      </c>
      <c r="O8381" t="s">
        <v>153</v>
      </c>
      <c r="P8381" t="s">
        <v>117</v>
      </c>
    </row>
    <row r="8382" spans="1:16" x14ac:dyDescent="0.2">
      <c r="A8382" t="s">
        <v>47785</v>
      </c>
      <c r="B8382" t="s">
        <v>47786</v>
      </c>
      <c r="C8382" s="1">
        <v>43235</v>
      </c>
      <c r="D8382" t="s">
        <v>65</v>
      </c>
      <c r="E8382" t="s">
        <v>243</v>
      </c>
      <c r="F8382" t="s">
        <v>244</v>
      </c>
      <c r="G8382" t="s">
        <v>143</v>
      </c>
      <c r="H8382" t="s">
        <v>47785</v>
      </c>
      <c r="I8382" t="s">
        <v>47787</v>
      </c>
      <c r="J8382" t="s">
        <v>47788</v>
      </c>
      <c r="K8382" t="s">
        <v>240</v>
      </c>
      <c r="L8382" t="s">
        <v>115</v>
      </c>
      <c r="M8382" t="s">
        <v>47789</v>
      </c>
      <c r="N8382" t="s">
        <v>20603</v>
      </c>
      <c r="O8382" t="s">
        <v>153</v>
      </c>
    </row>
    <row r="8383" spans="1:16" x14ac:dyDescent="0.2">
      <c r="A8383" t="s">
        <v>30297</v>
      </c>
      <c r="B8383" t="s">
        <v>30296</v>
      </c>
      <c r="C8383" s="1">
        <v>42339</v>
      </c>
      <c r="D8383" t="s">
        <v>65</v>
      </c>
      <c r="E8383" t="s">
        <v>25244</v>
      </c>
      <c r="F8383" t="s">
        <v>25245</v>
      </c>
      <c r="G8383" t="s">
        <v>25160</v>
      </c>
      <c r="H8383" t="s">
        <v>30297</v>
      </c>
      <c r="I8383" t="s">
        <v>25161</v>
      </c>
      <c r="J8383" t="s">
        <v>35075</v>
      </c>
      <c r="K8383" t="s">
        <v>25173</v>
      </c>
      <c r="L8383" t="s">
        <v>30298</v>
      </c>
      <c r="M8383" t="s">
        <v>35991</v>
      </c>
      <c r="N8383" t="s">
        <v>30984</v>
      </c>
      <c r="P8383" t="s">
        <v>30299</v>
      </c>
    </row>
    <row r="8384" spans="1:16" x14ac:dyDescent="0.2">
      <c r="A8384" t="s">
        <v>44373</v>
      </c>
      <c r="B8384" t="s">
        <v>44374</v>
      </c>
      <c r="C8384" s="1">
        <v>43432</v>
      </c>
      <c r="D8384" t="s">
        <v>65</v>
      </c>
      <c r="E8384" t="s">
        <v>843</v>
      </c>
      <c r="F8384" t="s">
        <v>844</v>
      </c>
      <c r="G8384" t="s">
        <v>2988</v>
      </c>
      <c r="H8384" t="s">
        <v>44373</v>
      </c>
      <c r="I8384" t="s">
        <v>44370</v>
      </c>
      <c r="J8384" t="s">
        <v>44375</v>
      </c>
      <c r="K8384" t="s">
        <v>1921</v>
      </c>
      <c r="M8384" t="s">
        <v>44376</v>
      </c>
      <c r="N8384" t="s">
        <v>1888</v>
      </c>
      <c r="O8384" t="s">
        <v>94</v>
      </c>
    </row>
    <row r="8385" spans="1:16" x14ac:dyDescent="0.2">
      <c r="A8385" t="s">
        <v>44365</v>
      </c>
      <c r="B8385" t="s">
        <v>44366</v>
      </c>
      <c r="C8385" s="1">
        <v>43431</v>
      </c>
      <c r="D8385" t="s">
        <v>65</v>
      </c>
      <c r="E8385" t="s">
        <v>843</v>
      </c>
      <c r="F8385" t="s">
        <v>844</v>
      </c>
      <c r="G8385" t="s">
        <v>2988</v>
      </c>
      <c r="H8385" t="s">
        <v>44365</v>
      </c>
      <c r="I8385" t="s">
        <v>44340</v>
      </c>
      <c r="J8385" t="s">
        <v>44367</v>
      </c>
      <c r="K8385" t="s">
        <v>1921</v>
      </c>
      <c r="M8385" t="s">
        <v>44058</v>
      </c>
      <c r="N8385" t="s">
        <v>44072</v>
      </c>
      <c r="O8385" t="s">
        <v>94</v>
      </c>
    </row>
    <row r="8386" spans="1:16" x14ac:dyDescent="0.2">
      <c r="A8386" t="s">
        <v>18670</v>
      </c>
      <c r="B8386" t="s">
        <v>18669</v>
      </c>
      <c r="C8386" s="1">
        <v>39332</v>
      </c>
      <c r="D8386" t="s">
        <v>65</v>
      </c>
      <c r="E8386" t="s">
        <v>290</v>
      </c>
      <c r="F8386" t="s">
        <v>291</v>
      </c>
      <c r="G8386" t="s">
        <v>127</v>
      </c>
      <c r="H8386" t="s">
        <v>18670</v>
      </c>
      <c r="I8386" t="s">
        <v>18671</v>
      </c>
      <c r="J8386" t="s">
        <v>18672</v>
      </c>
      <c r="K8386" t="s">
        <v>111</v>
      </c>
      <c r="M8386" t="s">
        <v>7435</v>
      </c>
      <c r="N8386" t="s">
        <v>293</v>
      </c>
      <c r="O8386" t="s">
        <v>153</v>
      </c>
      <c r="P8386" t="s">
        <v>117</v>
      </c>
    </row>
    <row r="8387" spans="1:16" x14ac:dyDescent="0.2">
      <c r="A8387" t="s">
        <v>18258</v>
      </c>
      <c r="B8387" t="s">
        <v>18257</v>
      </c>
      <c r="C8387" s="1">
        <v>41341</v>
      </c>
      <c r="E8387" t="s">
        <v>179</v>
      </c>
      <c r="F8387" t="s">
        <v>180</v>
      </c>
      <c r="G8387" t="s">
        <v>127</v>
      </c>
      <c r="H8387" t="s">
        <v>18258</v>
      </c>
      <c r="I8387" t="s">
        <v>18259</v>
      </c>
      <c r="J8387" t="s">
        <v>18260</v>
      </c>
      <c r="K8387" t="s">
        <v>111</v>
      </c>
      <c r="M8387" t="s">
        <v>15400</v>
      </c>
      <c r="N8387" t="s">
        <v>18261</v>
      </c>
      <c r="O8387">
        <v>0</v>
      </c>
      <c r="P8387" t="s">
        <v>47526</v>
      </c>
    </row>
    <row r="8388" spans="1:16" x14ac:dyDescent="0.2">
      <c r="A8388" t="s">
        <v>18392</v>
      </c>
      <c r="B8388" t="s">
        <v>18391</v>
      </c>
      <c r="C8388" s="1">
        <v>41225</v>
      </c>
      <c r="D8388" t="s">
        <v>65</v>
      </c>
      <c r="E8388" t="s">
        <v>290</v>
      </c>
      <c r="F8388" t="s">
        <v>291</v>
      </c>
      <c r="G8388" t="s">
        <v>127</v>
      </c>
      <c r="H8388" t="s">
        <v>18392</v>
      </c>
      <c r="I8388" t="s">
        <v>18393</v>
      </c>
      <c r="J8388" t="s">
        <v>47539</v>
      </c>
      <c r="K8388" t="s">
        <v>245</v>
      </c>
      <c r="L8388" t="s">
        <v>115</v>
      </c>
      <c r="M8388" t="s">
        <v>7435</v>
      </c>
      <c r="N8388" t="s">
        <v>296</v>
      </c>
      <c r="O8388" t="s">
        <v>153</v>
      </c>
      <c r="P8388" t="s">
        <v>117</v>
      </c>
    </row>
    <row r="8389" spans="1:16" x14ac:dyDescent="0.2">
      <c r="A8389" t="s">
        <v>19183</v>
      </c>
      <c r="B8389" t="s">
        <v>19182</v>
      </c>
      <c r="C8389" s="1">
        <v>41407</v>
      </c>
      <c r="D8389" t="s">
        <v>65</v>
      </c>
      <c r="E8389" t="s">
        <v>236</v>
      </c>
      <c r="F8389" t="s">
        <v>237</v>
      </c>
      <c r="G8389" t="s">
        <v>127</v>
      </c>
      <c r="H8389" t="s">
        <v>19183</v>
      </c>
      <c r="I8389" t="s">
        <v>47607</v>
      </c>
      <c r="J8389" t="s">
        <v>19184</v>
      </c>
      <c r="K8389" t="s">
        <v>111</v>
      </c>
      <c r="M8389" t="s">
        <v>47608</v>
      </c>
      <c r="N8389" t="s">
        <v>314</v>
      </c>
      <c r="O8389" t="s">
        <v>94</v>
      </c>
      <c r="P8389" t="s">
        <v>117</v>
      </c>
    </row>
    <row r="8390" spans="1:16" x14ac:dyDescent="0.2">
      <c r="A8390" t="s">
        <v>18321</v>
      </c>
      <c r="B8390" t="s">
        <v>18320</v>
      </c>
      <c r="C8390" s="1">
        <v>25568</v>
      </c>
      <c r="D8390" t="s">
        <v>65</v>
      </c>
      <c r="E8390" t="s">
        <v>236</v>
      </c>
      <c r="F8390" t="s">
        <v>237</v>
      </c>
      <c r="G8390" t="s">
        <v>127</v>
      </c>
      <c r="H8390" t="s">
        <v>18321</v>
      </c>
      <c r="I8390" t="s">
        <v>18322</v>
      </c>
      <c r="J8390" t="s">
        <v>18323</v>
      </c>
      <c r="K8390" t="s">
        <v>111</v>
      </c>
      <c r="M8390" t="s">
        <v>7435</v>
      </c>
      <c r="O8390" t="s">
        <v>153</v>
      </c>
    </row>
    <row r="8391" spans="1:16" x14ac:dyDescent="0.2">
      <c r="A8391" t="s">
        <v>18389</v>
      </c>
      <c r="B8391" t="s">
        <v>18388</v>
      </c>
      <c r="C8391" s="1">
        <v>40655</v>
      </c>
      <c r="D8391" t="s">
        <v>65</v>
      </c>
      <c r="E8391" t="s">
        <v>236</v>
      </c>
      <c r="F8391" t="s">
        <v>237</v>
      </c>
      <c r="G8391" t="s">
        <v>127</v>
      </c>
      <c r="H8391" t="s">
        <v>18389</v>
      </c>
      <c r="I8391" t="s">
        <v>47537</v>
      </c>
      <c r="J8391" t="s">
        <v>18390</v>
      </c>
      <c r="K8391" t="s">
        <v>93</v>
      </c>
      <c r="M8391" t="s">
        <v>47538</v>
      </c>
      <c r="N8391" t="s">
        <v>605</v>
      </c>
      <c r="O8391" t="s">
        <v>153</v>
      </c>
      <c r="P8391" t="s">
        <v>117</v>
      </c>
    </row>
    <row r="8392" spans="1:16" x14ac:dyDescent="0.2">
      <c r="A8392" t="s">
        <v>47533</v>
      </c>
      <c r="B8392" t="s">
        <v>47534</v>
      </c>
      <c r="C8392" s="1">
        <v>39364</v>
      </c>
      <c r="D8392" t="s">
        <v>65</v>
      </c>
      <c r="E8392" t="s">
        <v>532</v>
      </c>
      <c r="F8392" t="s">
        <v>533</v>
      </c>
      <c r="G8392" t="s">
        <v>127</v>
      </c>
      <c r="H8392" t="s">
        <v>47533</v>
      </c>
      <c r="I8392" t="s">
        <v>47535</v>
      </c>
      <c r="J8392" t="s">
        <v>18382</v>
      </c>
      <c r="K8392" t="s">
        <v>111</v>
      </c>
      <c r="M8392" t="s">
        <v>15400</v>
      </c>
      <c r="N8392" t="s">
        <v>43026</v>
      </c>
      <c r="O8392" t="s">
        <v>153</v>
      </c>
    </row>
    <row r="8393" spans="1:16" x14ac:dyDescent="0.2">
      <c r="A8393" t="s">
        <v>22887</v>
      </c>
      <c r="B8393" t="s">
        <v>22886</v>
      </c>
      <c r="C8393" s="1">
        <v>42326</v>
      </c>
      <c r="D8393" t="s">
        <v>65</v>
      </c>
      <c r="E8393" t="s">
        <v>226</v>
      </c>
      <c r="F8393" t="s">
        <v>227</v>
      </c>
      <c r="G8393" t="s">
        <v>127</v>
      </c>
      <c r="H8393" t="s">
        <v>22887</v>
      </c>
      <c r="I8393" t="s">
        <v>22888</v>
      </c>
      <c r="J8393" t="s">
        <v>22889</v>
      </c>
      <c r="K8393" t="s">
        <v>86</v>
      </c>
      <c r="M8393" t="s">
        <v>22890</v>
      </c>
      <c r="N8393" t="s">
        <v>22891</v>
      </c>
      <c r="O8393" t="s">
        <v>94</v>
      </c>
      <c r="P8393" t="s">
        <v>229</v>
      </c>
    </row>
    <row r="8394" spans="1:16" x14ac:dyDescent="0.2">
      <c r="A8394" t="s">
        <v>12231</v>
      </c>
      <c r="B8394" t="s">
        <v>12230</v>
      </c>
      <c r="C8394" s="1">
        <v>41407</v>
      </c>
      <c r="D8394" t="s">
        <v>65</v>
      </c>
      <c r="E8394" t="s">
        <v>284</v>
      </c>
      <c r="F8394" t="s">
        <v>285</v>
      </c>
      <c r="G8394" t="s">
        <v>127</v>
      </c>
      <c r="H8394" t="s">
        <v>12231</v>
      </c>
      <c r="I8394" t="s">
        <v>12232</v>
      </c>
      <c r="K8394" t="s">
        <v>93</v>
      </c>
      <c r="M8394" t="s">
        <v>11440</v>
      </c>
      <c r="N8394" t="s">
        <v>1085</v>
      </c>
      <c r="O8394" t="s">
        <v>153</v>
      </c>
      <c r="P8394" t="s">
        <v>117</v>
      </c>
    </row>
    <row r="8395" spans="1:16" x14ac:dyDescent="0.2">
      <c r="A8395" t="s">
        <v>5425</v>
      </c>
      <c r="B8395" t="s">
        <v>5424</v>
      </c>
      <c r="C8395" s="1">
        <v>41341</v>
      </c>
      <c r="D8395" t="s">
        <v>65</v>
      </c>
      <c r="E8395" t="s">
        <v>345</v>
      </c>
      <c r="F8395" t="s">
        <v>346</v>
      </c>
      <c r="G8395" t="s">
        <v>127</v>
      </c>
      <c r="H8395" t="s">
        <v>5425</v>
      </c>
      <c r="I8395" t="s">
        <v>5426</v>
      </c>
      <c r="J8395" t="s">
        <v>5427</v>
      </c>
      <c r="K8395" t="s">
        <v>185</v>
      </c>
      <c r="L8395" t="s">
        <v>115</v>
      </c>
      <c r="M8395" t="s">
        <v>5428</v>
      </c>
      <c r="N8395" t="s">
        <v>617</v>
      </c>
      <c r="O8395" t="s">
        <v>153</v>
      </c>
    </row>
    <row r="8396" spans="1:16" x14ac:dyDescent="0.2">
      <c r="A8396" t="s">
        <v>13365</v>
      </c>
      <c r="B8396" t="s">
        <v>13364</v>
      </c>
      <c r="C8396" s="1">
        <v>36830</v>
      </c>
      <c r="D8396" t="s">
        <v>65</v>
      </c>
      <c r="E8396" t="s">
        <v>43165</v>
      </c>
      <c r="F8396" t="s">
        <v>43166</v>
      </c>
      <c r="G8396" t="s">
        <v>127</v>
      </c>
      <c r="H8396" t="s">
        <v>13365</v>
      </c>
      <c r="I8396" t="s">
        <v>1234</v>
      </c>
      <c r="J8396" t="s">
        <v>46961</v>
      </c>
      <c r="K8396" t="s">
        <v>93</v>
      </c>
      <c r="M8396" t="s">
        <v>1513</v>
      </c>
      <c r="N8396" t="s">
        <v>12899</v>
      </c>
      <c r="O8396" t="s">
        <v>153</v>
      </c>
      <c r="P8396" t="s">
        <v>45295</v>
      </c>
    </row>
    <row r="8397" spans="1:16" x14ac:dyDescent="0.2">
      <c r="A8397" t="s">
        <v>14341</v>
      </c>
      <c r="B8397" t="s">
        <v>14340</v>
      </c>
      <c r="C8397" s="1">
        <v>40477</v>
      </c>
      <c r="D8397" t="s">
        <v>65</v>
      </c>
      <c r="E8397" t="s">
        <v>43165</v>
      </c>
      <c r="F8397" t="s">
        <v>43166</v>
      </c>
      <c r="G8397" t="s">
        <v>127</v>
      </c>
      <c r="H8397" t="s">
        <v>14341</v>
      </c>
      <c r="I8397" t="s">
        <v>14342</v>
      </c>
      <c r="J8397" t="s">
        <v>14343</v>
      </c>
      <c r="K8397" t="s">
        <v>111</v>
      </c>
      <c r="M8397" t="s">
        <v>7580</v>
      </c>
      <c r="N8397" t="s">
        <v>14344</v>
      </c>
      <c r="O8397" t="s">
        <v>153</v>
      </c>
    </row>
    <row r="8398" spans="1:16" x14ac:dyDescent="0.2">
      <c r="A8398" t="s">
        <v>51729</v>
      </c>
      <c r="B8398" t="s">
        <v>51730</v>
      </c>
      <c r="C8398" s="1">
        <v>43882</v>
      </c>
      <c r="D8398" t="s">
        <v>65</v>
      </c>
      <c r="E8398" t="s">
        <v>173</v>
      </c>
      <c r="F8398" t="s">
        <v>174</v>
      </c>
      <c r="G8398" t="s">
        <v>127</v>
      </c>
      <c r="H8398" t="s">
        <v>51729</v>
      </c>
      <c r="I8398" t="s">
        <v>51731</v>
      </c>
      <c r="J8398" t="s">
        <v>51732</v>
      </c>
      <c r="K8398" t="s">
        <v>111</v>
      </c>
      <c r="L8398" t="s">
        <v>51733</v>
      </c>
      <c r="M8398" t="s">
        <v>9940</v>
      </c>
      <c r="N8398" t="s">
        <v>51734</v>
      </c>
      <c r="O8398" t="s">
        <v>94</v>
      </c>
      <c r="P8398" t="s">
        <v>48567</v>
      </c>
    </row>
    <row r="8399" spans="1:16" x14ac:dyDescent="0.2">
      <c r="A8399" t="s">
        <v>30526</v>
      </c>
      <c r="B8399" t="s">
        <v>30525</v>
      </c>
      <c r="C8399" s="1">
        <v>41198</v>
      </c>
      <c r="D8399" t="s">
        <v>65</v>
      </c>
      <c r="E8399" t="s">
        <v>25387</v>
      </c>
      <c r="F8399" t="s">
        <v>25388</v>
      </c>
      <c r="G8399" t="s">
        <v>25160</v>
      </c>
      <c r="H8399" t="s">
        <v>30526</v>
      </c>
      <c r="I8399" t="s">
        <v>30527</v>
      </c>
      <c r="J8399" t="s">
        <v>36092</v>
      </c>
      <c r="K8399" t="s">
        <v>25173</v>
      </c>
      <c r="L8399" t="s">
        <v>30528</v>
      </c>
      <c r="M8399" t="s">
        <v>36093</v>
      </c>
      <c r="N8399" t="s">
        <v>36094</v>
      </c>
    </row>
    <row r="8400" spans="1:16" x14ac:dyDescent="0.2">
      <c r="A8400" t="s">
        <v>7819</v>
      </c>
      <c r="B8400" t="s">
        <v>7818</v>
      </c>
      <c r="C8400" s="1">
        <v>42025</v>
      </c>
      <c r="D8400" t="s">
        <v>65</v>
      </c>
      <c r="E8400" t="s">
        <v>568</v>
      </c>
      <c r="F8400" t="s">
        <v>569</v>
      </c>
      <c r="G8400" t="s">
        <v>127</v>
      </c>
      <c r="H8400" t="s">
        <v>7819</v>
      </c>
      <c r="I8400" t="s">
        <v>7820</v>
      </c>
      <c r="J8400" t="s">
        <v>7821</v>
      </c>
      <c r="K8400" t="s">
        <v>86</v>
      </c>
      <c r="L8400" t="s">
        <v>115</v>
      </c>
      <c r="N8400" t="s">
        <v>7654</v>
      </c>
      <c r="O8400" t="s">
        <v>94</v>
      </c>
      <c r="P8400" t="s">
        <v>192</v>
      </c>
    </row>
    <row r="8401" spans="1:16" x14ac:dyDescent="0.2">
      <c r="A8401" t="s">
        <v>39152</v>
      </c>
      <c r="B8401" t="s">
        <v>28250</v>
      </c>
      <c r="C8401" s="1">
        <v>33141</v>
      </c>
      <c r="D8401" t="s">
        <v>65</v>
      </c>
      <c r="E8401" t="s">
        <v>26028</v>
      </c>
      <c r="F8401" t="s">
        <v>26029</v>
      </c>
      <c r="G8401" t="s">
        <v>25160</v>
      </c>
      <c r="H8401" t="s">
        <v>39152</v>
      </c>
      <c r="I8401" t="s">
        <v>28251</v>
      </c>
      <c r="J8401" t="s">
        <v>39153</v>
      </c>
      <c r="K8401" t="s">
        <v>25205</v>
      </c>
      <c r="L8401" t="s">
        <v>115</v>
      </c>
      <c r="N8401" t="s">
        <v>28252</v>
      </c>
      <c r="P8401" t="s">
        <v>34592</v>
      </c>
    </row>
    <row r="8402" spans="1:16" x14ac:dyDescent="0.2">
      <c r="A8402" t="s">
        <v>31321</v>
      </c>
      <c r="B8402" t="s">
        <v>31320</v>
      </c>
      <c r="C8402" s="1">
        <v>42755</v>
      </c>
      <c r="D8402" t="s">
        <v>65</v>
      </c>
      <c r="E8402" t="s">
        <v>25194</v>
      </c>
      <c r="F8402" t="s">
        <v>25195</v>
      </c>
      <c r="G8402" t="s">
        <v>25147</v>
      </c>
      <c r="H8402" t="s">
        <v>31321</v>
      </c>
      <c r="I8402" t="s">
        <v>31322</v>
      </c>
      <c r="J8402" t="s">
        <v>34231</v>
      </c>
      <c r="K8402" t="s">
        <v>25149</v>
      </c>
      <c r="L8402" t="s">
        <v>31323</v>
      </c>
      <c r="M8402" t="s">
        <v>31776</v>
      </c>
      <c r="N8402" t="s">
        <v>31324</v>
      </c>
      <c r="P8402" t="s">
        <v>30596</v>
      </c>
    </row>
    <row r="8403" spans="1:16" x14ac:dyDescent="0.2">
      <c r="A8403" t="s">
        <v>35353</v>
      </c>
      <c r="B8403" t="s">
        <v>28257</v>
      </c>
      <c r="C8403" s="1">
        <v>36654</v>
      </c>
      <c r="D8403" t="s">
        <v>65</v>
      </c>
      <c r="E8403" t="s">
        <v>438</v>
      </c>
      <c r="F8403" t="s">
        <v>439</v>
      </c>
      <c r="G8403" t="s">
        <v>25160</v>
      </c>
      <c r="H8403" t="s">
        <v>35353</v>
      </c>
      <c r="J8403" t="s">
        <v>35354</v>
      </c>
      <c r="K8403" t="s">
        <v>25162</v>
      </c>
      <c r="L8403" t="s">
        <v>115</v>
      </c>
      <c r="M8403" t="s">
        <v>25225</v>
      </c>
      <c r="N8403" t="s">
        <v>28258</v>
      </c>
      <c r="P8403" t="s">
        <v>34592</v>
      </c>
    </row>
    <row r="8404" spans="1:16" x14ac:dyDescent="0.2">
      <c r="A8404" t="s">
        <v>30041</v>
      </c>
      <c r="B8404" t="s">
        <v>30040</v>
      </c>
      <c r="C8404" s="1">
        <v>41411</v>
      </c>
      <c r="D8404" t="s">
        <v>65</v>
      </c>
      <c r="E8404" t="s">
        <v>25177</v>
      </c>
      <c r="F8404" t="s">
        <v>34200</v>
      </c>
      <c r="G8404" t="s">
        <v>25153</v>
      </c>
      <c r="H8404" t="s">
        <v>30041</v>
      </c>
      <c r="I8404" t="s">
        <v>25155</v>
      </c>
      <c r="J8404" t="s">
        <v>34685</v>
      </c>
      <c r="K8404" t="s">
        <v>25156</v>
      </c>
      <c r="L8404" t="s">
        <v>30042</v>
      </c>
      <c r="M8404" t="s">
        <v>34430</v>
      </c>
      <c r="N8404" t="s">
        <v>30043</v>
      </c>
    </row>
    <row r="8405" spans="1:16" x14ac:dyDescent="0.2">
      <c r="A8405" t="s">
        <v>25747</v>
      </c>
      <c r="B8405" t="s">
        <v>25746</v>
      </c>
      <c r="C8405" s="1">
        <v>41871</v>
      </c>
      <c r="D8405" t="s">
        <v>65</v>
      </c>
      <c r="E8405" t="s">
        <v>25177</v>
      </c>
      <c r="F8405" t="s">
        <v>34200</v>
      </c>
      <c r="G8405" t="s">
        <v>25198</v>
      </c>
      <c r="H8405" t="s">
        <v>25747</v>
      </c>
      <c r="I8405" t="s">
        <v>25185</v>
      </c>
      <c r="J8405" t="s">
        <v>34391</v>
      </c>
      <c r="K8405" t="s">
        <v>25173</v>
      </c>
      <c r="L8405" t="s">
        <v>25748</v>
      </c>
      <c r="M8405" t="s">
        <v>25749</v>
      </c>
      <c r="N8405" t="s">
        <v>34392</v>
      </c>
      <c r="P8405" t="s">
        <v>25750</v>
      </c>
    </row>
    <row r="8406" spans="1:16" x14ac:dyDescent="0.2">
      <c r="A8406" t="s">
        <v>31637</v>
      </c>
      <c r="B8406" t="s">
        <v>31636</v>
      </c>
      <c r="C8406" s="1">
        <v>41196</v>
      </c>
      <c r="D8406" t="s">
        <v>65</v>
      </c>
      <c r="E8406" t="s">
        <v>147</v>
      </c>
      <c r="F8406" t="s">
        <v>148</v>
      </c>
      <c r="G8406" t="s">
        <v>25198</v>
      </c>
      <c r="H8406" t="s">
        <v>31637</v>
      </c>
      <c r="I8406" t="s">
        <v>31638</v>
      </c>
      <c r="J8406" t="s">
        <v>34238</v>
      </c>
      <c r="K8406" t="s">
        <v>25156</v>
      </c>
      <c r="L8406" t="s">
        <v>36386</v>
      </c>
      <c r="M8406" t="s">
        <v>36387</v>
      </c>
      <c r="N8406" t="s">
        <v>26529</v>
      </c>
      <c r="P8406" t="s">
        <v>36388</v>
      </c>
    </row>
    <row r="8407" spans="1:16" x14ac:dyDescent="0.2">
      <c r="A8407" t="s">
        <v>9687</v>
      </c>
      <c r="B8407" t="s">
        <v>9686</v>
      </c>
      <c r="C8407" s="1">
        <v>41257</v>
      </c>
      <c r="D8407" t="s">
        <v>65</v>
      </c>
      <c r="E8407" t="s">
        <v>553</v>
      </c>
      <c r="F8407" t="s">
        <v>554</v>
      </c>
      <c r="G8407" t="s">
        <v>127</v>
      </c>
      <c r="H8407" t="s">
        <v>9687</v>
      </c>
      <c r="I8407" t="s">
        <v>9688</v>
      </c>
      <c r="J8407" t="s">
        <v>9689</v>
      </c>
      <c r="K8407" t="s">
        <v>86</v>
      </c>
      <c r="M8407" t="s">
        <v>9690</v>
      </c>
      <c r="N8407" t="s">
        <v>555</v>
      </c>
      <c r="O8407" t="s">
        <v>153</v>
      </c>
      <c r="P8407" t="s">
        <v>117</v>
      </c>
    </row>
    <row r="8408" spans="1:16" x14ac:dyDescent="0.2">
      <c r="A8408" t="s">
        <v>20661</v>
      </c>
      <c r="B8408" t="s">
        <v>20660</v>
      </c>
      <c r="C8408" s="1">
        <v>42557</v>
      </c>
      <c r="D8408" t="s">
        <v>65</v>
      </c>
      <c r="E8408" t="s">
        <v>41052</v>
      </c>
      <c r="F8408" t="s">
        <v>41053</v>
      </c>
      <c r="G8408" t="s">
        <v>143</v>
      </c>
      <c r="H8408" t="s">
        <v>20661</v>
      </c>
      <c r="I8408" t="s">
        <v>20662</v>
      </c>
      <c r="J8408" t="s">
        <v>20663</v>
      </c>
      <c r="K8408" t="s">
        <v>10165</v>
      </c>
      <c r="M8408" t="s">
        <v>20664</v>
      </c>
      <c r="N8408" t="s">
        <v>249</v>
      </c>
      <c r="O8408" t="s">
        <v>153</v>
      </c>
    </row>
    <row r="8409" spans="1:16" x14ac:dyDescent="0.2">
      <c r="A8409" t="s">
        <v>49153</v>
      </c>
      <c r="B8409" t="s">
        <v>49154</v>
      </c>
      <c r="C8409" s="1">
        <v>43780</v>
      </c>
      <c r="D8409" t="s">
        <v>65</v>
      </c>
      <c r="E8409" t="s">
        <v>843</v>
      </c>
      <c r="F8409" t="s">
        <v>844</v>
      </c>
      <c r="G8409" t="s">
        <v>2988</v>
      </c>
      <c r="H8409" t="s">
        <v>49153</v>
      </c>
      <c r="I8409" t="s">
        <v>49155</v>
      </c>
      <c r="J8409" t="s">
        <v>49156</v>
      </c>
      <c r="K8409" t="s">
        <v>93</v>
      </c>
      <c r="L8409" t="s">
        <v>49157</v>
      </c>
      <c r="M8409" t="s">
        <v>44058</v>
      </c>
      <c r="N8409" t="s">
        <v>1888</v>
      </c>
      <c r="O8409" t="s">
        <v>94</v>
      </c>
      <c r="P8409" t="s">
        <v>49158</v>
      </c>
    </row>
    <row r="8410" spans="1:16" x14ac:dyDescent="0.2">
      <c r="A8410" t="s">
        <v>9759</v>
      </c>
      <c r="B8410" t="s">
        <v>9758</v>
      </c>
      <c r="C8410" s="1">
        <v>41436</v>
      </c>
      <c r="D8410" t="s">
        <v>65</v>
      </c>
      <c r="E8410" t="s">
        <v>843</v>
      </c>
      <c r="F8410" t="s">
        <v>844</v>
      </c>
      <c r="G8410" t="s">
        <v>721</v>
      </c>
      <c r="H8410" t="s">
        <v>9759</v>
      </c>
      <c r="I8410" t="s">
        <v>9742</v>
      </c>
      <c r="K8410" t="s">
        <v>245</v>
      </c>
      <c r="M8410" t="s">
        <v>9760</v>
      </c>
      <c r="N8410" t="s">
        <v>9723</v>
      </c>
      <c r="O8410" t="s">
        <v>94</v>
      </c>
      <c r="P8410" t="s">
        <v>192</v>
      </c>
    </row>
    <row r="8411" spans="1:16" x14ac:dyDescent="0.2">
      <c r="A8411" t="s">
        <v>6081</v>
      </c>
      <c r="B8411" t="s">
        <v>6080</v>
      </c>
      <c r="C8411" s="1">
        <v>41436</v>
      </c>
      <c r="D8411" t="s">
        <v>65</v>
      </c>
      <c r="E8411" t="s">
        <v>337</v>
      </c>
      <c r="F8411" t="s">
        <v>338</v>
      </c>
      <c r="G8411" t="s">
        <v>127</v>
      </c>
      <c r="H8411" t="s">
        <v>6081</v>
      </c>
      <c r="I8411" t="s">
        <v>6082</v>
      </c>
      <c r="J8411" t="s">
        <v>6083</v>
      </c>
      <c r="K8411" t="s">
        <v>185</v>
      </c>
      <c r="M8411" t="s">
        <v>248</v>
      </c>
      <c r="N8411" t="s">
        <v>6079</v>
      </c>
      <c r="O8411" t="s">
        <v>94</v>
      </c>
    </row>
    <row r="8412" spans="1:16" x14ac:dyDescent="0.2">
      <c r="A8412" t="s">
        <v>45578</v>
      </c>
      <c r="B8412" t="s">
        <v>8662</v>
      </c>
      <c r="C8412" s="1">
        <v>42935</v>
      </c>
      <c r="D8412" t="s">
        <v>65</v>
      </c>
      <c r="E8412" t="s">
        <v>155</v>
      </c>
      <c r="F8412" t="s">
        <v>156</v>
      </c>
      <c r="G8412" t="s">
        <v>133</v>
      </c>
      <c r="H8412" t="s">
        <v>45578</v>
      </c>
      <c r="I8412" t="s">
        <v>8663</v>
      </c>
      <c r="J8412" t="s">
        <v>8664</v>
      </c>
      <c r="K8412" t="s">
        <v>86</v>
      </c>
      <c r="M8412" t="s">
        <v>3029</v>
      </c>
      <c r="N8412" t="s">
        <v>8611</v>
      </c>
      <c r="O8412" t="s">
        <v>94</v>
      </c>
      <c r="P8412" t="s">
        <v>229</v>
      </c>
    </row>
    <row r="8413" spans="1:16" x14ac:dyDescent="0.2">
      <c r="A8413" t="s">
        <v>52084</v>
      </c>
      <c r="B8413" t="s">
        <v>52085</v>
      </c>
      <c r="C8413" s="1">
        <v>43784</v>
      </c>
      <c r="D8413" t="s">
        <v>65</v>
      </c>
      <c r="E8413" t="s">
        <v>51979</v>
      </c>
      <c r="F8413" t="s">
        <v>51980</v>
      </c>
      <c r="G8413" t="s">
        <v>43986</v>
      </c>
      <c r="H8413" t="s">
        <v>52084</v>
      </c>
      <c r="I8413" t="s">
        <v>52086</v>
      </c>
      <c r="J8413" t="s">
        <v>52087</v>
      </c>
      <c r="K8413" t="s">
        <v>42643</v>
      </c>
      <c r="L8413" t="s">
        <v>51983</v>
      </c>
      <c r="M8413" t="s">
        <v>2836</v>
      </c>
      <c r="N8413" t="s">
        <v>51984</v>
      </c>
      <c r="O8413" t="s">
        <v>94</v>
      </c>
      <c r="P8413" t="s">
        <v>52080</v>
      </c>
    </row>
    <row r="8414" spans="1:16" x14ac:dyDescent="0.2">
      <c r="A8414" t="s">
        <v>52077</v>
      </c>
      <c r="B8414" t="s">
        <v>52078</v>
      </c>
      <c r="C8414" s="1">
        <v>43784</v>
      </c>
      <c r="D8414" t="s">
        <v>65</v>
      </c>
      <c r="E8414" t="s">
        <v>51979</v>
      </c>
      <c r="F8414" t="s">
        <v>51980</v>
      </c>
      <c r="G8414" t="s">
        <v>43986</v>
      </c>
      <c r="H8414" t="s">
        <v>52077</v>
      </c>
      <c r="I8414" t="s">
        <v>51981</v>
      </c>
      <c r="J8414" t="s">
        <v>52079</v>
      </c>
      <c r="K8414" t="s">
        <v>42643</v>
      </c>
      <c r="L8414" t="s">
        <v>51983</v>
      </c>
      <c r="M8414" t="s">
        <v>2836</v>
      </c>
      <c r="N8414" t="s">
        <v>51984</v>
      </c>
      <c r="O8414" t="s">
        <v>94</v>
      </c>
      <c r="P8414" t="s">
        <v>52080</v>
      </c>
    </row>
    <row r="8415" spans="1:16" x14ac:dyDescent="0.2">
      <c r="A8415" t="s">
        <v>51977</v>
      </c>
      <c r="B8415" t="s">
        <v>51978</v>
      </c>
      <c r="C8415" s="1">
        <v>43801</v>
      </c>
      <c r="D8415" t="s">
        <v>65</v>
      </c>
      <c r="E8415" t="s">
        <v>51979</v>
      </c>
      <c r="F8415" t="s">
        <v>51980</v>
      </c>
      <c r="G8415" t="s">
        <v>43986</v>
      </c>
      <c r="H8415" t="s">
        <v>51977</v>
      </c>
      <c r="I8415" t="s">
        <v>51981</v>
      </c>
      <c r="J8415" t="s">
        <v>51982</v>
      </c>
      <c r="K8415" t="s">
        <v>42643</v>
      </c>
      <c r="L8415" t="s">
        <v>51983</v>
      </c>
      <c r="M8415" t="s">
        <v>2836</v>
      </c>
      <c r="N8415" t="s">
        <v>51984</v>
      </c>
      <c r="O8415" t="s">
        <v>94</v>
      </c>
      <c r="P8415" t="s">
        <v>51985</v>
      </c>
    </row>
    <row r="8416" spans="1:16" x14ac:dyDescent="0.2">
      <c r="A8416" t="s">
        <v>52088</v>
      </c>
      <c r="B8416" t="s">
        <v>52089</v>
      </c>
      <c r="C8416" s="1">
        <v>43801</v>
      </c>
      <c r="D8416" t="s">
        <v>65</v>
      </c>
      <c r="E8416" t="s">
        <v>51979</v>
      </c>
      <c r="F8416" t="s">
        <v>51980</v>
      </c>
      <c r="G8416" t="s">
        <v>43986</v>
      </c>
      <c r="H8416" t="s">
        <v>52088</v>
      </c>
      <c r="I8416" t="s">
        <v>51981</v>
      </c>
      <c r="J8416" t="s">
        <v>52090</v>
      </c>
      <c r="K8416" t="s">
        <v>42643</v>
      </c>
      <c r="L8416" t="s">
        <v>51983</v>
      </c>
      <c r="M8416" t="s">
        <v>1740</v>
      </c>
      <c r="N8416" t="s">
        <v>51984</v>
      </c>
      <c r="O8416" t="s">
        <v>94</v>
      </c>
      <c r="P8416" t="s">
        <v>51990</v>
      </c>
    </row>
    <row r="8417" spans="1:16" x14ac:dyDescent="0.2">
      <c r="A8417" t="s">
        <v>52081</v>
      </c>
      <c r="B8417" t="s">
        <v>52082</v>
      </c>
      <c r="C8417" s="1">
        <v>43784</v>
      </c>
      <c r="D8417" t="s">
        <v>65</v>
      </c>
      <c r="E8417" t="s">
        <v>51979</v>
      </c>
      <c r="F8417" t="s">
        <v>51980</v>
      </c>
      <c r="G8417" t="s">
        <v>43986</v>
      </c>
      <c r="H8417" t="s">
        <v>52081</v>
      </c>
      <c r="I8417" t="s">
        <v>51988</v>
      </c>
      <c r="J8417" t="s">
        <v>52083</v>
      </c>
      <c r="K8417" t="s">
        <v>67</v>
      </c>
      <c r="L8417" t="s">
        <v>51983</v>
      </c>
      <c r="M8417" t="s">
        <v>2836</v>
      </c>
      <c r="N8417" t="s">
        <v>51984</v>
      </c>
      <c r="O8417" t="s">
        <v>94</v>
      </c>
      <c r="P8417" t="s">
        <v>52080</v>
      </c>
    </row>
    <row r="8418" spans="1:16" x14ac:dyDescent="0.2">
      <c r="A8418" t="s">
        <v>51986</v>
      </c>
      <c r="B8418" t="s">
        <v>51987</v>
      </c>
      <c r="C8418" s="1">
        <v>43801</v>
      </c>
      <c r="D8418" t="s">
        <v>65</v>
      </c>
      <c r="E8418" t="s">
        <v>51979</v>
      </c>
      <c r="F8418" t="s">
        <v>51980</v>
      </c>
      <c r="G8418" t="s">
        <v>43986</v>
      </c>
      <c r="H8418" t="s">
        <v>51986</v>
      </c>
      <c r="I8418" t="s">
        <v>51988</v>
      </c>
      <c r="J8418" t="s">
        <v>51989</v>
      </c>
      <c r="K8418" t="s">
        <v>42643</v>
      </c>
      <c r="L8418" t="s">
        <v>51983</v>
      </c>
      <c r="M8418" t="s">
        <v>2836</v>
      </c>
      <c r="N8418" t="s">
        <v>51984</v>
      </c>
      <c r="O8418" t="s">
        <v>94</v>
      </c>
      <c r="P8418" t="s">
        <v>51990</v>
      </c>
    </row>
    <row r="8419" spans="1:16" x14ac:dyDescent="0.2">
      <c r="A8419" t="s">
        <v>3585</v>
      </c>
      <c r="B8419" t="s">
        <v>3584</v>
      </c>
      <c r="C8419" s="1">
        <v>42921</v>
      </c>
      <c r="D8419" t="s">
        <v>65</v>
      </c>
      <c r="E8419" t="s">
        <v>2986</v>
      </c>
      <c r="F8419" t="s">
        <v>2987</v>
      </c>
      <c r="G8419" t="s">
        <v>2988</v>
      </c>
      <c r="H8419" t="s">
        <v>3585</v>
      </c>
      <c r="I8419" t="s">
        <v>44513</v>
      </c>
      <c r="J8419" t="s">
        <v>3579</v>
      </c>
      <c r="K8419" t="s">
        <v>1921</v>
      </c>
      <c r="M8419" t="s">
        <v>3580</v>
      </c>
      <c r="N8419" t="s">
        <v>2992</v>
      </c>
      <c r="O8419" t="s">
        <v>94</v>
      </c>
      <c r="P8419" t="s">
        <v>2887</v>
      </c>
    </row>
    <row r="8420" spans="1:16" x14ac:dyDescent="0.2">
      <c r="A8420" t="s">
        <v>3582</v>
      </c>
      <c r="B8420" t="s">
        <v>3581</v>
      </c>
      <c r="C8420" s="1">
        <v>42921</v>
      </c>
      <c r="D8420" t="s">
        <v>65</v>
      </c>
      <c r="E8420" t="s">
        <v>2986</v>
      </c>
      <c r="F8420" t="s">
        <v>2987</v>
      </c>
      <c r="G8420" t="s">
        <v>2988</v>
      </c>
      <c r="H8420" t="s">
        <v>3582</v>
      </c>
      <c r="I8420" t="s">
        <v>44513</v>
      </c>
      <c r="J8420" t="s">
        <v>3583</v>
      </c>
      <c r="K8420" t="s">
        <v>1921</v>
      </c>
      <c r="M8420" t="s">
        <v>3580</v>
      </c>
      <c r="N8420" t="s">
        <v>2992</v>
      </c>
      <c r="O8420" t="s">
        <v>94</v>
      </c>
      <c r="P8420" t="s">
        <v>2887</v>
      </c>
    </row>
    <row r="8421" spans="1:16" x14ac:dyDescent="0.2">
      <c r="A8421" t="s">
        <v>3475</v>
      </c>
      <c r="B8421" t="s">
        <v>3474</v>
      </c>
      <c r="C8421" s="1">
        <v>42362</v>
      </c>
      <c r="D8421" t="s">
        <v>65</v>
      </c>
      <c r="E8421" t="s">
        <v>2986</v>
      </c>
      <c r="F8421" t="s">
        <v>2987</v>
      </c>
      <c r="G8421" t="s">
        <v>2988</v>
      </c>
      <c r="H8421" t="s">
        <v>3475</v>
      </c>
      <c r="I8421" t="s">
        <v>3459</v>
      </c>
      <c r="J8421" t="s">
        <v>3467</v>
      </c>
      <c r="K8421" t="s">
        <v>67</v>
      </c>
      <c r="L8421" t="s">
        <v>115</v>
      </c>
      <c r="N8421" t="s">
        <v>2992</v>
      </c>
      <c r="O8421" t="s">
        <v>94</v>
      </c>
      <c r="P8421" t="s">
        <v>3462</v>
      </c>
    </row>
    <row r="8422" spans="1:16" x14ac:dyDescent="0.2">
      <c r="A8422" t="s">
        <v>3466</v>
      </c>
      <c r="B8422" t="s">
        <v>3465</v>
      </c>
      <c r="C8422" s="1">
        <v>42119</v>
      </c>
      <c r="D8422" t="s">
        <v>65</v>
      </c>
      <c r="E8422" t="s">
        <v>3457</v>
      </c>
      <c r="F8422" t="s">
        <v>44264</v>
      </c>
      <c r="G8422" t="s">
        <v>2988</v>
      </c>
      <c r="H8422" t="s">
        <v>3466</v>
      </c>
      <c r="I8422" t="s">
        <v>3459</v>
      </c>
      <c r="J8422" t="s">
        <v>3467</v>
      </c>
      <c r="K8422" t="s">
        <v>67</v>
      </c>
      <c r="L8422" t="s">
        <v>115</v>
      </c>
      <c r="M8422" t="s">
        <v>3461</v>
      </c>
      <c r="N8422" t="s">
        <v>2992</v>
      </c>
      <c r="O8422" t="s">
        <v>94</v>
      </c>
      <c r="P8422" t="s">
        <v>3462</v>
      </c>
    </row>
    <row r="8423" spans="1:16" x14ac:dyDescent="0.2">
      <c r="A8423" t="s">
        <v>3469</v>
      </c>
      <c r="B8423" t="s">
        <v>3468</v>
      </c>
      <c r="C8423" s="1">
        <v>42363</v>
      </c>
      <c r="D8423" t="s">
        <v>65</v>
      </c>
      <c r="E8423" t="s">
        <v>3457</v>
      </c>
      <c r="F8423" t="s">
        <v>44264</v>
      </c>
      <c r="G8423" t="s">
        <v>133</v>
      </c>
      <c r="H8423" t="s">
        <v>3469</v>
      </c>
      <c r="I8423" t="s">
        <v>3459</v>
      </c>
      <c r="J8423" t="s">
        <v>3467</v>
      </c>
      <c r="K8423" t="s">
        <v>67</v>
      </c>
      <c r="L8423" t="s">
        <v>115</v>
      </c>
      <c r="M8423" t="s">
        <v>3461</v>
      </c>
      <c r="N8423" t="s">
        <v>2992</v>
      </c>
      <c r="O8423" t="s">
        <v>94</v>
      </c>
      <c r="P8423" t="s">
        <v>3462</v>
      </c>
    </row>
    <row r="8424" spans="1:16" x14ac:dyDescent="0.2">
      <c r="A8424" t="s">
        <v>2989</v>
      </c>
      <c r="B8424" t="s">
        <v>2985</v>
      </c>
      <c r="C8424" s="1">
        <v>42934</v>
      </c>
      <c r="D8424" t="s">
        <v>65</v>
      </c>
      <c r="E8424" t="s">
        <v>2986</v>
      </c>
      <c r="F8424" t="s">
        <v>2987</v>
      </c>
      <c r="G8424" t="s">
        <v>2988</v>
      </c>
      <c r="H8424" t="s">
        <v>2989</v>
      </c>
      <c r="I8424" t="s">
        <v>43989</v>
      </c>
      <c r="J8424" t="s">
        <v>2990</v>
      </c>
      <c r="K8424" t="s">
        <v>1921</v>
      </c>
      <c r="M8424" t="s">
        <v>2991</v>
      </c>
      <c r="N8424" t="s">
        <v>2992</v>
      </c>
      <c r="O8424" t="s">
        <v>94</v>
      </c>
    </row>
    <row r="8425" spans="1:16" x14ac:dyDescent="0.2">
      <c r="A8425" t="s">
        <v>3464</v>
      </c>
      <c r="B8425" t="s">
        <v>3463</v>
      </c>
      <c r="C8425" s="1">
        <v>42363</v>
      </c>
      <c r="D8425" t="s">
        <v>65</v>
      </c>
      <c r="E8425" t="s">
        <v>3457</v>
      </c>
      <c r="F8425" t="s">
        <v>44264</v>
      </c>
      <c r="G8425" t="s">
        <v>133</v>
      </c>
      <c r="H8425" t="s">
        <v>3464</v>
      </c>
      <c r="I8425" t="s">
        <v>3459</v>
      </c>
      <c r="J8425" t="s">
        <v>3460</v>
      </c>
      <c r="K8425" t="s">
        <v>67</v>
      </c>
      <c r="L8425" t="s">
        <v>115</v>
      </c>
      <c r="M8425" t="s">
        <v>3461</v>
      </c>
      <c r="N8425" t="s">
        <v>2992</v>
      </c>
      <c r="O8425" t="s">
        <v>94</v>
      </c>
      <c r="P8425" t="s">
        <v>3462</v>
      </c>
    </row>
    <row r="8426" spans="1:16" x14ac:dyDescent="0.2">
      <c r="A8426" t="s">
        <v>3458</v>
      </c>
      <c r="B8426" t="s">
        <v>3456</v>
      </c>
      <c r="C8426" s="1">
        <v>42119</v>
      </c>
      <c r="D8426" t="s">
        <v>65</v>
      </c>
      <c r="E8426" t="s">
        <v>3457</v>
      </c>
      <c r="F8426" t="s">
        <v>44264</v>
      </c>
      <c r="G8426" t="s">
        <v>133</v>
      </c>
      <c r="H8426" t="s">
        <v>3458</v>
      </c>
      <c r="I8426" t="s">
        <v>3459</v>
      </c>
      <c r="J8426" t="s">
        <v>3460</v>
      </c>
      <c r="K8426" t="s">
        <v>67</v>
      </c>
      <c r="L8426" t="s">
        <v>115</v>
      </c>
      <c r="M8426" t="s">
        <v>3461</v>
      </c>
      <c r="N8426" t="s">
        <v>2992</v>
      </c>
      <c r="O8426" t="s">
        <v>94</v>
      </c>
      <c r="P8426" t="s">
        <v>3462</v>
      </c>
    </row>
    <row r="8427" spans="1:16" x14ac:dyDescent="0.2">
      <c r="A8427" t="s">
        <v>3587</v>
      </c>
      <c r="B8427" t="s">
        <v>3586</v>
      </c>
      <c r="C8427" s="1">
        <v>42934</v>
      </c>
      <c r="D8427" t="s">
        <v>65</v>
      </c>
      <c r="E8427" t="s">
        <v>2986</v>
      </c>
      <c r="F8427" t="s">
        <v>2987</v>
      </c>
      <c r="G8427" t="s">
        <v>2988</v>
      </c>
      <c r="H8427" t="s">
        <v>3587</v>
      </c>
      <c r="I8427" t="s">
        <v>44514</v>
      </c>
      <c r="J8427" t="s">
        <v>3588</v>
      </c>
      <c r="K8427" t="s">
        <v>1921</v>
      </c>
      <c r="M8427" t="s">
        <v>3589</v>
      </c>
      <c r="N8427" t="s">
        <v>2992</v>
      </c>
      <c r="O8427" t="s">
        <v>94</v>
      </c>
    </row>
    <row r="8428" spans="1:16" x14ac:dyDescent="0.2">
      <c r="A8428" t="s">
        <v>3471</v>
      </c>
      <c r="B8428" t="s">
        <v>3470</v>
      </c>
      <c r="C8428" s="1">
        <v>42362</v>
      </c>
      <c r="D8428" t="s">
        <v>65</v>
      </c>
      <c r="E8428" t="s">
        <v>3457</v>
      </c>
      <c r="F8428" t="s">
        <v>44264</v>
      </c>
      <c r="G8428" t="s">
        <v>133</v>
      </c>
      <c r="H8428" t="s">
        <v>3471</v>
      </c>
      <c r="I8428" t="s">
        <v>3459</v>
      </c>
      <c r="J8428" t="s">
        <v>3472</v>
      </c>
      <c r="K8428" t="s">
        <v>67</v>
      </c>
      <c r="M8428" t="s">
        <v>3461</v>
      </c>
      <c r="N8428" t="s">
        <v>2992</v>
      </c>
      <c r="O8428" t="s">
        <v>94</v>
      </c>
      <c r="P8428" t="s">
        <v>3473</v>
      </c>
    </row>
    <row r="8429" spans="1:16" x14ac:dyDescent="0.2">
      <c r="A8429" t="s">
        <v>6453</v>
      </c>
      <c r="B8429" t="s">
        <v>6452</v>
      </c>
      <c r="C8429" s="1">
        <v>42119</v>
      </c>
      <c r="D8429" t="s">
        <v>65</v>
      </c>
      <c r="E8429" t="s">
        <v>3457</v>
      </c>
      <c r="F8429" t="s">
        <v>44264</v>
      </c>
      <c r="G8429" t="s">
        <v>133</v>
      </c>
      <c r="H8429" t="s">
        <v>6453</v>
      </c>
      <c r="I8429" t="s">
        <v>3459</v>
      </c>
      <c r="J8429" t="s">
        <v>6454</v>
      </c>
      <c r="K8429" t="s">
        <v>67</v>
      </c>
      <c r="L8429" t="s">
        <v>115</v>
      </c>
      <c r="M8429" t="s">
        <v>3461</v>
      </c>
      <c r="N8429" t="s">
        <v>2992</v>
      </c>
      <c r="O8429" t="s">
        <v>94</v>
      </c>
      <c r="P8429" t="s">
        <v>3462</v>
      </c>
    </row>
    <row r="8430" spans="1:16" x14ac:dyDescent="0.2">
      <c r="A8430" t="s">
        <v>44251</v>
      </c>
      <c r="B8430" t="s">
        <v>44252</v>
      </c>
      <c r="C8430" s="1">
        <v>43357</v>
      </c>
      <c r="D8430" t="s">
        <v>65</v>
      </c>
      <c r="E8430" t="s">
        <v>2986</v>
      </c>
      <c r="F8430" t="s">
        <v>2987</v>
      </c>
      <c r="G8430" t="s">
        <v>2988</v>
      </c>
      <c r="H8430" t="s">
        <v>44251</v>
      </c>
      <c r="I8430" t="s">
        <v>44253</v>
      </c>
      <c r="K8430" t="s">
        <v>699</v>
      </c>
      <c r="M8430" t="s">
        <v>44254</v>
      </c>
      <c r="N8430" t="s">
        <v>2992</v>
      </c>
      <c r="O8430" t="s">
        <v>94</v>
      </c>
    </row>
    <row r="8431" spans="1:16" x14ac:dyDescent="0.2">
      <c r="A8431" t="s">
        <v>3477</v>
      </c>
      <c r="B8431" t="s">
        <v>3476</v>
      </c>
      <c r="C8431" s="1">
        <v>42363</v>
      </c>
      <c r="D8431" t="s">
        <v>65</v>
      </c>
      <c r="E8431" t="s">
        <v>3457</v>
      </c>
      <c r="F8431" t="s">
        <v>44264</v>
      </c>
      <c r="G8431" t="s">
        <v>133</v>
      </c>
      <c r="H8431" t="s">
        <v>3477</v>
      </c>
      <c r="I8431" t="s">
        <v>3459</v>
      </c>
      <c r="J8431" t="s">
        <v>3460</v>
      </c>
      <c r="K8431" t="s">
        <v>67</v>
      </c>
      <c r="L8431" t="s">
        <v>115</v>
      </c>
      <c r="M8431" t="s">
        <v>3461</v>
      </c>
      <c r="N8431" t="s">
        <v>2992</v>
      </c>
      <c r="O8431" t="s">
        <v>94</v>
      </c>
      <c r="P8431" t="s">
        <v>3462</v>
      </c>
    </row>
    <row r="8432" spans="1:16" x14ac:dyDescent="0.2">
      <c r="A8432" t="s">
        <v>44512</v>
      </c>
      <c r="B8432" t="s">
        <v>3578</v>
      </c>
      <c r="C8432" s="1">
        <v>42921</v>
      </c>
      <c r="D8432" t="s">
        <v>65</v>
      </c>
      <c r="E8432" t="s">
        <v>2986</v>
      </c>
      <c r="F8432" t="s">
        <v>2987</v>
      </c>
      <c r="G8432" t="s">
        <v>2988</v>
      </c>
      <c r="H8432" t="s">
        <v>44512</v>
      </c>
      <c r="I8432" t="s">
        <v>44513</v>
      </c>
      <c r="J8432" t="s">
        <v>3579</v>
      </c>
      <c r="K8432" t="s">
        <v>1921</v>
      </c>
      <c r="M8432" t="s">
        <v>3580</v>
      </c>
      <c r="N8432" t="s">
        <v>2992</v>
      </c>
      <c r="O8432" t="s">
        <v>94</v>
      </c>
      <c r="P8432" t="s">
        <v>2887</v>
      </c>
    </row>
    <row r="8433" spans="1:16" x14ac:dyDescent="0.2">
      <c r="A8433" t="s">
        <v>22276</v>
      </c>
      <c r="B8433" t="s">
        <v>22275</v>
      </c>
      <c r="C8433" s="1">
        <v>41743</v>
      </c>
      <c r="D8433" t="s">
        <v>65</v>
      </c>
      <c r="E8433" t="s">
        <v>128</v>
      </c>
      <c r="F8433" t="s">
        <v>129</v>
      </c>
      <c r="G8433" t="s">
        <v>127</v>
      </c>
      <c r="H8433" t="s">
        <v>22276</v>
      </c>
      <c r="I8433" t="s">
        <v>22277</v>
      </c>
      <c r="J8433" t="s">
        <v>22278</v>
      </c>
      <c r="K8433" t="s">
        <v>93</v>
      </c>
      <c r="M8433" t="s">
        <v>5922</v>
      </c>
      <c r="N8433" t="s">
        <v>22279</v>
      </c>
      <c r="O8433" t="s">
        <v>94</v>
      </c>
      <c r="P8433" t="s">
        <v>22280</v>
      </c>
    </row>
    <row r="8434" spans="1:16" x14ac:dyDescent="0.2">
      <c r="A8434" t="s">
        <v>29803</v>
      </c>
      <c r="B8434" t="s">
        <v>29800</v>
      </c>
      <c r="C8434" s="1">
        <v>42114</v>
      </c>
      <c r="D8434" t="s">
        <v>65</v>
      </c>
      <c r="E8434" t="s">
        <v>29801</v>
      </c>
      <c r="F8434" t="s">
        <v>29802</v>
      </c>
      <c r="G8434" t="s">
        <v>25323</v>
      </c>
      <c r="H8434" t="s">
        <v>29803</v>
      </c>
      <c r="I8434" t="s">
        <v>29804</v>
      </c>
      <c r="J8434" t="s">
        <v>37380</v>
      </c>
      <c r="K8434" t="s">
        <v>25156</v>
      </c>
      <c r="L8434" t="s">
        <v>37381</v>
      </c>
      <c r="M8434" t="s">
        <v>34251</v>
      </c>
      <c r="N8434" t="s">
        <v>37382</v>
      </c>
      <c r="P8434" t="s">
        <v>26519</v>
      </c>
    </row>
    <row r="8435" spans="1:16" x14ac:dyDescent="0.2">
      <c r="A8435" t="s">
        <v>20591</v>
      </c>
      <c r="B8435" t="s">
        <v>20590</v>
      </c>
      <c r="C8435" s="1">
        <v>42401</v>
      </c>
      <c r="D8435" t="s">
        <v>65</v>
      </c>
      <c r="E8435" t="s">
        <v>5701</v>
      </c>
      <c r="F8435" t="s">
        <v>5702</v>
      </c>
      <c r="G8435" t="s">
        <v>143</v>
      </c>
      <c r="H8435" t="s">
        <v>20591</v>
      </c>
      <c r="I8435" t="s">
        <v>47751</v>
      </c>
      <c r="J8435" t="s">
        <v>20592</v>
      </c>
      <c r="K8435" t="s">
        <v>160</v>
      </c>
      <c r="M8435" t="s">
        <v>20593</v>
      </c>
      <c r="N8435" t="s">
        <v>12870</v>
      </c>
      <c r="O8435" t="s">
        <v>153</v>
      </c>
    </row>
    <row r="8436" spans="1:16" x14ac:dyDescent="0.2">
      <c r="A8436" t="s">
        <v>20642</v>
      </c>
      <c r="B8436" t="s">
        <v>20641</v>
      </c>
      <c r="C8436" s="1">
        <v>42499</v>
      </c>
      <c r="D8436" t="s">
        <v>65</v>
      </c>
      <c r="E8436" t="s">
        <v>5701</v>
      </c>
      <c r="F8436" t="s">
        <v>5702</v>
      </c>
      <c r="G8436" t="s">
        <v>143</v>
      </c>
      <c r="H8436" t="s">
        <v>20642</v>
      </c>
      <c r="I8436" t="s">
        <v>20643</v>
      </c>
      <c r="J8436" t="s">
        <v>20644</v>
      </c>
      <c r="K8436" t="s">
        <v>10165</v>
      </c>
      <c r="L8436" t="s">
        <v>115</v>
      </c>
      <c r="M8436" t="s">
        <v>20645</v>
      </c>
      <c r="N8436" t="s">
        <v>20646</v>
      </c>
      <c r="O8436" t="s">
        <v>153</v>
      </c>
    </row>
    <row r="8437" spans="1:16" x14ac:dyDescent="0.2">
      <c r="A8437" t="s">
        <v>22336</v>
      </c>
      <c r="B8437" t="s">
        <v>22335</v>
      </c>
      <c r="C8437" s="1">
        <v>40970</v>
      </c>
      <c r="D8437" t="s">
        <v>65</v>
      </c>
      <c r="E8437" t="s">
        <v>205</v>
      </c>
      <c r="F8437" t="s">
        <v>206</v>
      </c>
      <c r="G8437" t="s">
        <v>127</v>
      </c>
      <c r="H8437" t="s">
        <v>22336</v>
      </c>
      <c r="I8437" t="s">
        <v>22337</v>
      </c>
      <c r="J8437" t="s">
        <v>22338</v>
      </c>
      <c r="K8437" t="s">
        <v>93</v>
      </c>
      <c r="M8437" t="s">
        <v>22339</v>
      </c>
      <c r="N8437" t="s">
        <v>207</v>
      </c>
      <c r="O8437" t="s">
        <v>153</v>
      </c>
      <c r="P8437" t="s">
        <v>117</v>
      </c>
    </row>
    <row r="8438" spans="1:16" x14ac:dyDescent="0.2">
      <c r="A8438" t="s">
        <v>22428</v>
      </c>
      <c r="B8438" t="s">
        <v>22427</v>
      </c>
      <c r="C8438" s="1">
        <v>41311</v>
      </c>
      <c r="D8438" t="s">
        <v>65</v>
      </c>
      <c r="E8438" t="s">
        <v>1039</v>
      </c>
      <c r="F8438" t="s">
        <v>1040</v>
      </c>
      <c r="G8438" t="s">
        <v>127</v>
      </c>
      <c r="H8438" t="s">
        <v>22428</v>
      </c>
      <c r="I8438" t="s">
        <v>22429</v>
      </c>
      <c r="J8438" t="s">
        <v>22430</v>
      </c>
      <c r="K8438" t="s">
        <v>93</v>
      </c>
      <c r="M8438" t="s">
        <v>22431</v>
      </c>
      <c r="N8438" t="s">
        <v>1045</v>
      </c>
      <c r="O8438" t="s">
        <v>153</v>
      </c>
    </row>
    <row r="8439" spans="1:16" x14ac:dyDescent="0.2">
      <c r="A8439" t="s">
        <v>22401</v>
      </c>
      <c r="B8439" t="s">
        <v>22400</v>
      </c>
      <c r="C8439" s="1">
        <v>40003</v>
      </c>
      <c r="D8439" t="s">
        <v>65</v>
      </c>
      <c r="E8439" t="s">
        <v>365</v>
      </c>
      <c r="F8439" t="s">
        <v>366</v>
      </c>
      <c r="G8439" t="s">
        <v>127</v>
      </c>
      <c r="H8439" t="s">
        <v>22401</v>
      </c>
      <c r="I8439" t="s">
        <v>22402</v>
      </c>
      <c r="J8439" t="s">
        <v>22403</v>
      </c>
      <c r="K8439" t="s">
        <v>111</v>
      </c>
      <c r="M8439" t="s">
        <v>22404</v>
      </c>
      <c r="N8439" t="s">
        <v>536</v>
      </c>
      <c r="O8439">
        <v>0</v>
      </c>
    </row>
    <row r="8440" spans="1:16" x14ac:dyDescent="0.2">
      <c r="A8440" t="s">
        <v>22333</v>
      </c>
      <c r="B8440" t="s">
        <v>22332</v>
      </c>
      <c r="C8440" s="1">
        <v>36738</v>
      </c>
      <c r="D8440" t="s">
        <v>65</v>
      </c>
      <c r="F8440" t="s">
        <v>34583</v>
      </c>
      <c r="G8440" t="s">
        <v>127</v>
      </c>
      <c r="H8440" t="s">
        <v>22333</v>
      </c>
      <c r="I8440" t="s">
        <v>22334</v>
      </c>
      <c r="K8440" t="s">
        <v>93</v>
      </c>
      <c r="O8440" t="s">
        <v>153</v>
      </c>
    </row>
    <row r="8441" spans="1:16" x14ac:dyDescent="0.2">
      <c r="A8441" t="s">
        <v>22406</v>
      </c>
      <c r="B8441" t="s">
        <v>22405</v>
      </c>
      <c r="C8441" s="1">
        <v>41099</v>
      </c>
      <c r="D8441" t="s">
        <v>65</v>
      </c>
      <c r="E8441" t="s">
        <v>40900</v>
      </c>
      <c r="F8441" t="s">
        <v>40901</v>
      </c>
      <c r="G8441" t="s">
        <v>127</v>
      </c>
      <c r="H8441" t="s">
        <v>22406</v>
      </c>
      <c r="I8441" t="s">
        <v>22407</v>
      </c>
      <c r="J8441" t="s">
        <v>22408</v>
      </c>
      <c r="K8441" t="s">
        <v>93</v>
      </c>
      <c r="M8441" t="s">
        <v>22409</v>
      </c>
      <c r="N8441" t="s">
        <v>172</v>
      </c>
      <c r="O8441" t="s">
        <v>153</v>
      </c>
      <c r="P8441" t="s">
        <v>117</v>
      </c>
    </row>
    <row r="8442" spans="1:16" x14ac:dyDescent="0.2">
      <c r="A8442" t="s">
        <v>22341</v>
      </c>
      <c r="B8442" t="s">
        <v>22340</v>
      </c>
      <c r="C8442" s="1">
        <v>37963</v>
      </c>
      <c r="D8442" t="s">
        <v>65</v>
      </c>
      <c r="E8442" t="s">
        <v>226</v>
      </c>
      <c r="F8442" t="s">
        <v>227</v>
      </c>
      <c r="G8442" t="s">
        <v>127</v>
      </c>
      <c r="H8442" t="s">
        <v>22341</v>
      </c>
      <c r="I8442" t="s">
        <v>22342</v>
      </c>
      <c r="J8442" t="s">
        <v>22343</v>
      </c>
      <c r="K8442" t="s">
        <v>111</v>
      </c>
      <c r="M8442" t="s">
        <v>22344</v>
      </c>
      <c r="N8442" t="s">
        <v>650</v>
      </c>
      <c r="O8442" t="s">
        <v>153</v>
      </c>
    </row>
    <row r="8443" spans="1:16" x14ac:dyDescent="0.2">
      <c r="A8443" t="s">
        <v>7112</v>
      </c>
      <c r="B8443" t="s">
        <v>7111</v>
      </c>
      <c r="C8443" s="1">
        <v>41590</v>
      </c>
      <c r="D8443" t="s">
        <v>65</v>
      </c>
      <c r="F8443" t="s">
        <v>34583</v>
      </c>
      <c r="G8443" t="s">
        <v>127</v>
      </c>
      <c r="H8443" t="s">
        <v>7112</v>
      </c>
      <c r="I8443" t="s">
        <v>7113</v>
      </c>
      <c r="J8443" t="s">
        <v>7114</v>
      </c>
      <c r="K8443" t="s">
        <v>93</v>
      </c>
      <c r="M8443" t="s">
        <v>7115</v>
      </c>
      <c r="N8443" t="s">
        <v>534</v>
      </c>
      <c r="O8443" t="s">
        <v>153</v>
      </c>
      <c r="P8443" t="s">
        <v>117</v>
      </c>
    </row>
    <row r="8444" spans="1:16" x14ac:dyDescent="0.2">
      <c r="A8444" t="s">
        <v>31439</v>
      </c>
      <c r="B8444" t="s">
        <v>31438</v>
      </c>
      <c r="C8444" s="1">
        <v>42797</v>
      </c>
      <c r="D8444" t="s">
        <v>65</v>
      </c>
      <c r="E8444" t="s">
        <v>25244</v>
      </c>
      <c r="F8444" t="s">
        <v>25245</v>
      </c>
      <c r="G8444" t="s">
        <v>25160</v>
      </c>
      <c r="H8444" t="s">
        <v>31439</v>
      </c>
      <c r="I8444" t="s">
        <v>31414</v>
      </c>
      <c r="J8444" t="s">
        <v>35279</v>
      </c>
      <c r="K8444" t="s">
        <v>25156</v>
      </c>
      <c r="L8444" t="s">
        <v>29100</v>
      </c>
      <c r="M8444" t="s">
        <v>35626</v>
      </c>
      <c r="N8444" t="s">
        <v>31440</v>
      </c>
    </row>
    <row r="8445" spans="1:16" x14ac:dyDescent="0.2">
      <c r="A8445" t="s">
        <v>2222</v>
      </c>
      <c r="B8445" t="s">
        <v>2221</v>
      </c>
      <c r="C8445" s="1">
        <v>41102</v>
      </c>
      <c r="D8445" t="s">
        <v>65</v>
      </c>
      <c r="E8445" t="s">
        <v>1834</v>
      </c>
      <c r="F8445" t="s">
        <v>1835</v>
      </c>
      <c r="G8445" t="s">
        <v>133</v>
      </c>
      <c r="H8445" t="s">
        <v>2222</v>
      </c>
      <c r="I8445" t="s">
        <v>2223</v>
      </c>
      <c r="J8445" t="s">
        <v>2224</v>
      </c>
      <c r="K8445" t="s">
        <v>240</v>
      </c>
      <c r="M8445" t="s">
        <v>136</v>
      </c>
      <c r="N8445" t="s">
        <v>2225</v>
      </c>
      <c r="O8445" t="s">
        <v>94</v>
      </c>
      <c r="P8445" t="s">
        <v>192</v>
      </c>
    </row>
    <row r="8446" spans="1:16" x14ac:dyDescent="0.2">
      <c r="A8446" t="s">
        <v>2050</v>
      </c>
      <c r="B8446" t="s">
        <v>2049</v>
      </c>
      <c r="C8446" s="1">
        <v>40549</v>
      </c>
      <c r="D8446" t="s">
        <v>132</v>
      </c>
      <c r="E8446" t="s">
        <v>1834</v>
      </c>
      <c r="F8446" t="s">
        <v>1835</v>
      </c>
      <c r="G8446" t="s">
        <v>133</v>
      </c>
      <c r="H8446" t="s">
        <v>2050</v>
      </c>
      <c r="I8446" t="s">
        <v>2051</v>
      </c>
      <c r="J8446" t="s">
        <v>135</v>
      </c>
      <c r="K8446" t="s">
        <v>240</v>
      </c>
      <c r="L8446" t="s">
        <v>347</v>
      </c>
      <c r="M8446" t="s">
        <v>136</v>
      </c>
      <c r="N8446" t="s">
        <v>2052</v>
      </c>
      <c r="O8446" t="s">
        <v>94</v>
      </c>
      <c r="P8446" t="s">
        <v>1838</v>
      </c>
    </row>
    <row r="8447" spans="1:16" x14ac:dyDescent="0.2">
      <c r="A8447" t="s">
        <v>1840</v>
      </c>
      <c r="B8447" t="s">
        <v>1839</v>
      </c>
      <c r="C8447" s="1">
        <v>40553</v>
      </c>
      <c r="D8447" t="s">
        <v>132</v>
      </c>
      <c r="E8447" t="s">
        <v>1834</v>
      </c>
      <c r="F8447" t="s">
        <v>1835</v>
      </c>
      <c r="G8447" t="s">
        <v>133</v>
      </c>
      <c r="H8447" t="s">
        <v>1840</v>
      </c>
      <c r="I8447" t="s">
        <v>134</v>
      </c>
      <c r="J8447" t="s">
        <v>1841</v>
      </c>
      <c r="K8447" t="s">
        <v>240</v>
      </c>
      <c r="M8447" t="s">
        <v>136</v>
      </c>
      <c r="N8447" t="s">
        <v>137</v>
      </c>
      <c r="O8447" t="s">
        <v>94</v>
      </c>
      <c r="P8447" t="s">
        <v>1842</v>
      </c>
    </row>
    <row r="8448" spans="1:16" x14ac:dyDescent="0.2">
      <c r="A8448" t="s">
        <v>1836</v>
      </c>
      <c r="B8448" t="s">
        <v>1833</v>
      </c>
      <c r="C8448" s="1">
        <v>40553</v>
      </c>
      <c r="D8448" t="s">
        <v>132</v>
      </c>
      <c r="E8448" t="s">
        <v>1834</v>
      </c>
      <c r="F8448" t="s">
        <v>1835</v>
      </c>
      <c r="G8448" t="s">
        <v>133</v>
      </c>
      <c r="H8448" t="s">
        <v>1836</v>
      </c>
      <c r="I8448" t="s">
        <v>134</v>
      </c>
      <c r="K8448" t="s">
        <v>240</v>
      </c>
      <c r="L8448" t="s">
        <v>347</v>
      </c>
      <c r="M8448" t="s">
        <v>136</v>
      </c>
      <c r="N8448" t="s">
        <v>1837</v>
      </c>
      <c r="O8448" t="s">
        <v>94</v>
      </c>
      <c r="P8448" t="s">
        <v>1838</v>
      </c>
    </row>
    <row r="8449" spans="1:16" x14ac:dyDescent="0.2">
      <c r="A8449" t="s">
        <v>2218</v>
      </c>
      <c r="B8449" t="s">
        <v>2217</v>
      </c>
      <c r="C8449" s="1">
        <v>41467</v>
      </c>
      <c r="D8449" t="s">
        <v>65</v>
      </c>
      <c r="E8449" t="s">
        <v>1834</v>
      </c>
      <c r="F8449" t="s">
        <v>1835</v>
      </c>
      <c r="G8449" t="s">
        <v>133</v>
      </c>
      <c r="H8449" t="s">
        <v>2218</v>
      </c>
      <c r="I8449" t="s">
        <v>2219</v>
      </c>
      <c r="J8449" t="s">
        <v>2220</v>
      </c>
      <c r="K8449" t="s">
        <v>699</v>
      </c>
      <c r="L8449" t="s">
        <v>347</v>
      </c>
      <c r="M8449" t="s">
        <v>136</v>
      </c>
      <c r="N8449" t="s">
        <v>2216</v>
      </c>
      <c r="O8449" t="s">
        <v>94</v>
      </c>
      <c r="P8449" t="s">
        <v>192</v>
      </c>
    </row>
    <row r="8450" spans="1:16" x14ac:dyDescent="0.2">
      <c r="A8450" t="s">
        <v>3366</v>
      </c>
      <c r="B8450" t="s">
        <v>3365</v>
      </c>
      <c r="C8450" s="1">
        <v>41590</v>
      </c>
      <c r="D8450" t="s">
        <v>65</v>
      </c>
      <c r="E8450" t="s">
        <v>1834</v>
      </c>
      <c r="F8450" t="s">
        <v>1835</v>
      </c>
      <c r="G8450" t="s">
        <v>133</v>
      </c>
      <c r="H8450" t="s">
        <v>3366</v>
      </c>
      <c r="I8450" t="s">
        <v>3367</v>
      </c>
      <c r="J8450" t="s">
        <v>3368</v>
      </c>
      <c r="K8450" t="s">
        <v>699</v>
      </c>
      <c r="L8450" t="s">
        <v>347</v>
      </c>
      <c r="M8450" t="s">
        <v>3145</v>
      </c>
      <c r="N8450" t="s">
        <v>2216</v>
      </c>
      <c r="O8450" t="s">
        <v>94</v>
      </c>
      <c r="P8450" t="s">
        <v>192</v>
      </c>
    </row>
    <row r="8451" spans="1:16" x14ac:dyDescent="0.2">
      <c r="A8451" t="s">
        <v>3347</v>
      </c>
      <c r="B8451" t="s">
        <v>3346</v>
      </c>
      <c r="C8451" s="1">
        <v>41556</v>
      </c>
      <c r="D8451" t="s">
        <v>65</v>
      </c>
      <c r="E8451" t="s">
        <v>1834</v>
      </c>
      <c r="F8451" t="s">
        <v>1835</v>
      </c>
      <c r="G8451" t="s">
        <v>133</v>
      </c>
      <c r="H8451" t="s">
        <v>3347</v>
      </c>
      <c r="I8451" t="s">
        <v>3348</v>
      </c>
      <c r="J8451" t="s">
        <v>44496</v>
      </c>
      <c r="K8451" t="s">
        <v>699</v>
      </c>
      <c r="L8451" t="s">
        <v>347</v>
      </c>
      <c r="M8451" t="s">
        <v>3145</v>
      </c>
      <c r="N8451" t="s">
        <v>2225</v>
      </c>
      <c r="O8451" t="s">
        <v>94</v>
      </c>
      <c r="P8451" t="s">
        <v>192</v>
      </c>
    </row>
    <row r="8452" spans="1:16" x14ac:dyDescent="0.2">
      <c r="A8452" t="s">
        <v>3353</v>
      </c>
      <c r="B8452" t="s">
        <v>3352</v>
      </c>
      <c r="C8452" s="1">
        <v>41556</v>
      </c>
      <c r="D8452" t="s">
        <v>65</v>
      </c>
      <c r="E8452" t="s">
        <v>2212</v>
      </c>
      <c r="G8452" t="s">
        <v>133</v>
      </c>
      <c r="H8452" t="s">
        <v>3353</v>
      </c>
      <c r="I8452" t="s">
        <v>3354</v>
      </c>
      <c r="J8452" t="s">
        <v>3355</v>
      </c>
      <c r="K8452" t="s">
        <v>699</v>
      </c>
      <c r="L8452" t="s">
        <v>347</v>
      </c>
      <c r="M8452" t="s">
        <v>3356</v>
      </c>
      <c r="N8452" t="s">
        <v>2225</v>
      </c>
      <c r="O8452" t="s">
        <v>94</v>
      </c>
      <c r="P8452" t="s">
        <v>192</v>
      </c>
    </row>
    <row r="8453" spans="1:16" x14ac:dyDescent="0.2">
      <c r="A8453" t="s">
        <v>3350</v>
      </c>
      <c r="B8453" t="s">
        <v>3349</v>
      </c>
      <c r="C8453" s="1">
        <v>41556</v>
      </c>
      <c r="D8453" t="s">
        <v>65</v>
      </c>
      <c r="E8453" t="s">
        <v>1834</v>
      </c>
      <c r="F8453" t="s">
        <v>1835</v>
      </c>
      <c r="G8453" t="s">
        <v>133</v>
      </c>
      <c r="H8453" t="s">
        <v>3350</v>
      </c>
      <c r="I8453" t="s">
        <v>3351</v>
      </c>
      <c r="J8453" t="s">
        <v>44497</v>
      </c>
      <c r="K8453" t="s">
        <v>699</v>
      </c>
      <c r="L8453" t="s">
        <v>347</v>
      </c>
      <c r="M8453" t="s">
        <v>3145</v>
      </c>
      <c r="N8453" t="s">
        <v>2225</v>
      </c>
      <c r="O8453" t="s">
        <v>94</v>
      </c>
      <c r="P8453" t="s">
        <v>192</v>
      </c>
    </row>
    <row r="8454" spans="1:16" x14ac:dyDescent="0.2">
      <c r="A8454" t="s">
        <v>3358</v>
      </c>
      <c r="B8454" t="s">
        <v>3357</v>
      </c>
      <c r="C8454" s="1">
        <v>41560</v>
      </c>
      <c r="D8454" t="s">
        <v>65</v>
      </c>
      <c r="E8454" t="s">
        <v>1834</v>
      </c>
      <c r="F8454" t="s">
        <v>1835</v>
      </c>
      <c r="G8454" t="s">
        <v>133</v>
      </c>
      <c r="H8454" t="s">
        <v>3358</v>
      </c>
      <c r="I8454" t="s">
        <v>3359</v>
      </c>
      <c r="J8454" t="s">
        <v>3360</v>
      </c>
      <c r="K8454" t="s">
        <v>699</v>
      </c>
      <c r="L8454" t="s">
        <v>347</v>
      </c>
      <c r="M8454" t="s">
        <v>3145</v>
      </c>
      <c r="N8454" t="s">
        <v>2216</v>
      </c>
      <c r="O8454" t="s">
        <v>94</v>
      </c>
      <c r="P8454" t="s">
        <v>192</v>
      </c>
    </row>
    <row r="8455" spans="1:16" x14ac:dyDescent="0.2">
      <c r="A8455" t="s">
        <v>3231</v>
      </c>
      <c r="B8455" t="s">
        <v>3230</v>
      </c>
      <c r="C8455" s="1">
        <v>40653</v>
      </c>
      <c r="D8455" t="s">
        <v>132</v>
      </c>
      <c r="E8455" t="s">
        <v>1834</v>
      </c>
      <c r="F8455" t="s">
        <v>1835</v>
      </c>
      <c r="G8455" t="s">
        <v>133</v>
      </c>
      <c r="H8455" t="s">
        <v>3231</v>
      </c>
      <c r="I8455" t="s">
        <v>3232</v>
      </c>
      <c r="J8455" t="s">
        <v>3233</v>
      </c>
      <c r="K8455" t="s">
        <v>240</v>
      </c>
      <c r="L8455" t="s">
        <v>347</v>
      </c>
      <c r="M8455" t="s">
        <v>3145</v>
      </c>
      <c r="N8455" t="s">
        <v>1837</v>
      </c>
      <c r="O8455" t="s">
        <v>94</v>
      </c>
      <c r="P8455" t="s">
        <v>566</v>
      </c>
    </row>
    <row r="8456" spans="1:16" x14ac:dyDescent="0.2">
      <c r="A8456" t="s">
        <v>3255</v>
      </c>
      <c r="B8456" t="s">
        <v>3254</v>
      </c>
      <c r="C8456" s="1">
        <v>40970</v>
      </c>
      <c r="D8456" t="s">
        <v>132</v>
      </c>
      <c r="E8456" t="s">
        <v>1834</v>
      </c>
      <c r="F8456" t="s">
        <v>1835</v>
      </c>
      <c r="G8456" t="s">
        <v>133</v>
      </c>
      <c r="H8456" t="s">
        <v>3255</v>
      </c>
      <c r="I8456" t="s">
        <v>3256</v>
      </c>
      <c r="J8456" t="s">
        <v>3257</v>
      </c>
      <c r="K8456" t="s">
        <v>240</v>
      </c>
      <c r="L8456" t="s">
        <v>347</v>
      </c>
      <c r="M8456" t="s">
        <v>3145</v>
      </c>
      <c r="N8456" t="s">
        <v>1837</v>
      </c>
      <c r="O8456" t="s">
        <v>94</v>
      </c>
    </row>
    <row r="8457" spans="1:16" x14ac:dyDescent="0.2">
      <c r="A8457" t="s">
        <v>3235</v>
      </c>
      <c r="B8457" t="s">
        <v>3234</v>
      </c>
      <c r="C8457" s="1">
        <v>40653</v>
      </c>
      <c r="D8457" t="s">
        <v>132</v>
      </c>
      <c r="E8457" t="s">
        <v>1834</v>
      </c>
      <c r="F8457" t="s">
        <v>1835</v>
      </c>
      <c r="G8457" t="s">
        <v>133</v>
      </c>
      <c r="H8457" t="s">
        <v>3235</v>
      </c>
      <c r="I8457" t="s">
        <v>3232</v>
      </c>
      <c r="J8457" t="s">
        <v>3236</v>
      </c>
      <c r="K8457" t="s">
        <v>240</v>
      </c>
      <c r="L8457" t="s">
        <v>347</v>
      </c>
      <c r="M8457" t="s">
        <v>3145</v>
      </c>
      <c r="N8457" t="s">
        <v>1837</v>
      </c>
      <c r="O8457" t="s">
        <v>94</v>
      </c>
      <c r="P8457" t="s">
        <v>566</v>
      </c>
    </row>
    <row r="8458" spans="1:16" x14ac:dyDescent="0.2">
      <c r="A8458" t="s">
        <v>3259</v>
      </c>
      <c r="B8458" t="s">
        <v>3258</v>
      </c>
      <c r="C8458" s="1">
        <v>40941</v>
      </c>
      <c r="D8458" t="s">
        <v>132</v>
      </c>
      <c r="E8458" t="s">
        <v>1834</v>
      </c>
      <c r="F8458" t="s">
        <v>1835</v>
      </c>
      <c r="G8458" t="s">
        <v>133</v>
      </c>
      <c r="H8458" t="s">
        <v>3259</v>
      </c>
      <c r="I8458" t="s">
        <v>3256</v>
      </c>
      <c r="J8458" t="s">
        <v>3260</v>
      </c>
      <c r="K8458" t="s">
        <v>240</v>
      </c>
      <c r="L8458" t="s">
        <v>347</v>
      </c>
      <c r="M8458" t="s">
        <v>1905</v>
      </c>
      <c r="N8458" t="s">
        <v>1837</v>
      </c>
      <c r="O8458" t="s">
        <v>94</v>
      </c>
      <c r="P8458" t="s">
        <v>566</v>
      </c>
    </row>
    <row r="8459" spans="1:16" x14ac:dyDescent="0.2">
      <c r="A8459" t="s">
        <v>1614</v>
      </c>
      <c r="B8459" t="s">
        <v>1613</v>
      </c>
      <c r="C8459" s="1">
        <v>39730</v>
      </c>
      <c r="D8459" t="s">
        <v>132</v>
      </c>
      <c r="E8459" t="s">
        <v>70</v>
      </c>
      <c r="G8459" t="s">
        <v>133</v>
      </c>
      <c r="H8459" t="s">
        <v>1614</v>
      </c>
      <c r="I8459" t="s">
        <v>1615</v>
      </c>
      <c r="J8459" t="s">
        <v>1616</v>
      </c>
      <c r="K8459" t="s">
        <v>240</v>
      </c>
      <c r="L8459" t="s">
        <v>115</v>
      </c>
      <c r="M8459" t="s">
        <v>241</v>
      </c>
      <c r="N8459" t="s">
        <v>1617</v>
      </c>
      <c r="O8459" t="s">
        <v>94</v>
      </c>
      <c r="P8459" t="s">
        <v>566</v>
      </c>
    </row>
    <row r="8460" spans="1:16" x14ac:dyDescent="0.2">
      <c r="A8460" t="s">
        <v>42268</v>
      </c>
      <c r="B8460" t="s">
        <v>42269</v>
      </c>
      <c r="C8460" s="1">
        <v>41162</v>
      </c>
      <c r="D8460" t="s">
        <v>65</v>
      </c>
      <c r="E8460" t="s">
        <v>512</v>
      </c>
      <c r="F8460" t="s">
        <v>513</v>
      </c>
      <c r="G8460" t="s">
        <v>133</v>
      </c>
      <c r="H8460" t="s">
        <v>42268</v>
      </c>
      <c r="I8460" t="s">
        <v>514</v>
      </c>
      <c r="J8460" t="s">
        <v>42270</v>
      </c>
      <c r="K8460" t="s">
        <v>93</v>
      </c>
      <c r="M8460" t="s">
        <v>225</v>
      </c>
      <c r="N8460" t="s">
        <v>511</v>
      </c>
      <c r="O8460" t="s">
        <v>94</v>
      </c>
    </row>
    <row r="8461" spans="1:16" x14ac:dyDescent="0.2">
      <c r="A8461" t="s">
        <v>42262</v>
      </c>
      <c r="B8461" t="s">
        <v>42263</v>
      </c>
      <c r="C8461" s="1">
        <v>41162</v>
      </c>
      <c r="D8461" t="s">
        <v>65</v>
      </c>
      <c r="E8461" t="s">
        <v>397</v>
      </c>
      <c r="F8461" t="s">
        <v>398</v>
      </c>
      <c r="G8461" t="s">
        <v>133</v>
      </c>
      <c r="H8461" t="s">
        <v>42262</v>
      </c>
      <c r="I8461" t="s">
        <v>42264</v>
      </c>
      <c r="K8461" t="s">
        <v>93</v>
      </c>
      <c r="M8461" t="s">
        <v>225</v>
      </c>
      <c r="N8461" t="s">
        <v>42265</v>
      </c>
      <c r="O8461" t="s">
        <v>94</v>
      </c>
    </row>
    <row r="8462" spans="1:16" x14ac:dyDescent="0.2">
      <c r="A8462" t="s">
        <v>42262</v>
      </c>
      <c r="B8462" t="s">
        <v>42263</v>
      </c>
      <c r="C8462" s="1">
        <v>41162</v>
      </c>
      <c r="D8462" t="s">
        <v>65</v>
      </c>
      <c r="E8462" t="s">
        <v>512</v>
      </c>
      <c r="F8462" t="s">
        <v>513</v>
      </c>
      <c r="G8462" t="s">
        <v>133</v>
      </c>
      <c r="H8462" t="s">
        <v>42262</v>
      </c>
      <c r="I8462" t="s">
        <v>42266</v>
      </c>
      <c r="J8462" t="s">
        <v>42267</v>
      </c>
      <c r="K8462" t="s">
        <v>93</v>
      </c>
      <c r="M8462" t="s">
        <v>225</v>
      </c>
      <c r="N8462" t="s">
        <v>511</v>
      </c>
      <c r="O8462" t="s">
        <v>94</v>
      </c>
    </row>
    <row r="8463" spans="1:16" x14ac:dyDescent="0.2">
      <c r="A8463" t="s">
        <v>52170</v>
      </c>
      <c r="B8463" t="s">
        <v>52171</v>
      </c>
      <c r="C8463" s="1">
        <v>43892</v>
      </c>
      <c r="D8463" t="s">
        <v>65</v>
      </c>
      <c r="E8463" t="s">
        <v>397</v>
      </c>
      <c r="F8463" t="s">
        <v>398</v>
      </c>
      <c r="G8463" t="s">
        <v>41468</v>
      </c>
      <c r="H8463" t="s">
        <v>52170</v>
      </c>
      <c r="I8463" t="s">
        <v>48937</v>
      </c>
      <c r="J8463" t="s">
        <v>52172</v>
      </c>
      <c r="K8463" t="s">
        <v>93</v>
      </c>
      <c r="L8463" t="s">
        <v>52173</v>
      </c>
      <c r="M8463" t="s">
        <v>41479</v>
      </c>
      <c r="N8463" t="s">
        <v>52174</v>
      </c>
      <c r="O8463" t="s">
        <v>94</v>
      </c>
      <c r="P8463" t="s">
        <v>52175</v>
      </c>
    </row>
    <row r="8464" spans="1:16" x14ac:dyDescent="0.2">
      <c r="A8464" t="s">
        <v>6089</v>
      </c>
      <c r="B8464" t="s">
        <v>6088</v>
      </c>
      <c r="C8464" s="1">
        <v>41467</v>
      </c>
      <c r="D8464" t="s">
        <v>65</v>
      </c>
      <c r="E8464" t="s">
        <v>397</v>
      </c>
      <c r="F8464" t="s">
        <v>398</v>
      </c>
      <c r="G8464" t="s">
        <v>127</v>
      </c>
      <c r="H8464" t="s">
        <v>6089</v>
      </c>
      <c r="I8464" t="s">
        <v>6090</v>
      </c>
      <c r="J8464" t="s">
        <v>6091</v>
      </c>
      <c r="K8464" t="s">
        <v>93</v>
      </c>
      <c r="M8464" t="s">
        <v>6057</v>
      </c>
      <c r="N8464" t="s">
        <v>511</v>
      </c>
      <c r="O8464" t="s">
        <v>94</v>
      </c>
    </row>
    <row r="8465" spans="1:16" x14ac:dyDescent="0.2">
      <c r="A8465" t="s">
        <v>42258</v>
      </c>
      <c r="B8465" t="s">
        <v>42259</v>
      </c>
      <c r="C8465" s="1">
        <v>41162</v>
      </c>
      <c r="D8465" t="s">
        <v>65</v>
      </c>
      <c r="E8465" t="s">
        <v>397</v>
      </c>
      <c r="F8465" t="s">
        <v>398</v>
      </c>
      <c r="G8465" t="s">
        <v>127</v>
      </c>
      <c r="H8465" t="s">
        <v>42258</v>
      </c>
      <c r="I8465" t="s">
        <v>42260</v>
      </c>
      <c r="J8465" t="s">
        <v>42261</v>
      </c>
      <c r="K8465" t="s">
        <v>93</v>
      </c>
      <c r="M8465" t="s">
        <v>225</v>
      </c>
      <c r="N8465" t="s">
        <v>511</v>
      </c>
      <c r="O8465" t="s">
        <v>94</v>
      </c>
    </row>
    <row r="8466" spans="1:16" x14ac:dyDescent="0.2">
      <c r="A8466" t="s">
        <v>42240</v>
      </c>
      <c r="B8466" t="s">
        <v>42241</v>
      </c>
      <c r="C8466" s="1">
        <v>41135</v>
      </c>
      <c r="D8466" t="s">
        <v>65</v>
      </c>
      <c r="E8466" t="s">
        <v>397</v>
      </c>
      <c r="F8466" t="s">
        <v>398</v>
      </c>
      <c r="G8466" t="s">
        <v>127</v>
      </c>
      <c r="H8466" t="s">
        <v>42240</v>
      </c>
      <c r="I8466" t="s">
        <v>42242</v>
      </c>
      <c r="J8466" t="s">
        <v>42243</v>
      </c>
      <c r="K8466" t="s">
        <v>93</v>
      </c>
      <c r="M8466" t="s">
        <v>225</v>
      </c>
      <c r="N8466" t="s">
        <v>511</v>
      </c>
      <c r="O8466" t="s">
        <v>94</v>
      </c>
    </row>
    <row r="8467" spans="1:16" x14ac:dyDescent="0.2">
      <c r="A8467" t="s">
        <v>6054</v>
      </c>
      <c r="B8467" t="s">
        <v>6053</v>
      </c>
      <c r="C8467" s="1">
        <v>41374</v>
      </c>
      <c r="D8467" t="s">
        <v>65</v>
      </c>
      <c r="E8467" t="s">
        <v>397</v>
      </c>
      <c r="F8467" t="s">
        <v>398</v>
      </c>
      <c r="G8467" t="s">
        <v>127</v>
      </c>
      <c r="H8467" t="s">
        <v>6054</v>
      </c>
      <c r="I8467" t="s">
        <v>6055</v>
      </c>
      <c r="J8467" t="s">
        <v>6056</v>
      </c>
      <c r="K8467" t="s">
        <v>93</v>
      </c>
      <c r="M8467" t="s">
        <v>6057</v>
      </c>
      <c r="N8467" t="s">
        <v>511</v>
      </c>
      <c r="O8467" t="s">
        <v>94</v>
      </c>
    </row>
    <row r="8468" spans="1:16" x14ac:dyDescent="0.2">
      <c r="A8468" t="s">
        <v>42974</v>
      </c>
      <c r="B8468" t="s">
        <v>42975</v>
      </c>
      <c r="C8468" s="1">
        <v>42814</v>
      </c>
      <c r="D8468" t="s">
        <v>65</v>
      </c>
      <c r="E8468" t="s">
        <v>325</v>
      </c>
      <c r="F8468" t="s">
        <v>326</v>
      </c>
      <c r="G8468" t="s">
        <v>127</v>
      </c>
      <c r="H8468" t="s">
        <v>42974</v>
      </c>
      <c r="I8468" t="s">
        <v>42976</v>
      </c>
      <c r="J8468" t="s">
        <v>42977</v>
      </c>
      <c r="K8468" t="s">
        <v>93</v>
      </c>
      <c r="M8468" t="s">
        <v>42978</v>
      </c>
      <c r="N8468" t="s">
        <v>42979</v>
      </c>
      <c r="O8468" t="s">
        <v>94</v>
      </c>
    </row>
    <row r="8469" spans="1:16" x14ac:dyDescent="0.2">
      <c r="A8469" t="s">
        <v>41331</v>
      </c>
      <c r="B8469" t="s">
        <v>41332</v>
      </c>
      <c r="C8469" s="1">
        <v>42808</v>
      </c>
      <c r="D8469" t="s">
        <v>65</v>
      </c>
      <c r="E8469" t="s">
        <v>325</v>
      </c>
      <c r="F8469" t="s">
        <v>326</v>
      </c>
      <c r="G8469" t="s">
        <v>127</v>
      </c>
      <c r="H8469" t="s">
        <v>41331</v>
      </c>
      <c r="I8469" t="s">
        <v>41333</v>
      </c>
      <c r="J8469" t="s">
        <v>41334</v>
      </c>
      <c r="K8469" t="s">
        <v>93</v>
      </c>
      <c r="M8469" t="s">
        <v>41335</v>
      </c>
      <c r="N8469" t="s">
        <v>41336</v>
      </c>
      <c r="O8469" t="s">
        <v>94</v>
      </c>
    </row>
    <row r="8470" spans="1:16" x14ac:dyDescent="0.2">
      <c r="A8470" t="s">
        <v>41545</v>
      </c>
      <c r="B8470" t="s">
        <v>41546</v>
      </c>
      <c r="C8470" s="1">
        <v>42814</v>
      </c>
      <c r="D8470" t="s">
        <v>65</v>
      </c>
      <c r="E8470" t="s">
        <v>325</v>
      </c>
      <c r="F8470" t="s">
        <v>326</v>
      </c>
      <c r="G8470" t="s">
        <v>127</v>
      </c>
      <c r="H8470" t="s">
        <v>41545</v>
      </c>
      <c r="I8470" t="s">
        <v>41547</v>
      </c>
      <c r="J8470" t="s">
        <v>41548</v>
      </c>
      <c r="K8470" t="s">
        <v>93</v>
      </c>
      <c r="M8470" t="s">
        <v>41549</v>
      </c>
      <c r="N8470" t="s">
        <v>41336</v>
      </c>
      <c r="O8470" t="s">
        <v>94</v>
      </c>
    </row>
    <row r="8471" spans="1:16" x14ac:dyDescent="0.2">
      <c r="A8471" t="s">
        <v>6536</v>
      </c>
      <c r="B8471" t="s">
        <v>6535</v>
      </c>
      <c r="C8471" s="1">
        <v>41529</v>
      </c>
      <c r="D8471" t="s">
        <v>65</v>
      </c>
      <c r="E8471" t="s">
        <v>397</v>
      </c>
      <c r="F8471" t="s">
        <v>398</v>
      </c>
      <c r="G8471" t="s">
        <v>133</v>
      </c>
      <c r="H8471" t="s">
        <v>6536</v>
      </c>
      <c r="I8471" t="s">
        <v>514</v>
      </c>
      <c r="J8471" t="s">
        <v>6537</v>
      </c>
      <c r="K8471" t="s">
        <v>93</v>
      </c>
      <c r="M8471" t="s">
        <v>6538</v>
      </c>
      <c r="N8471" t="s">
        <v>511</v>
      </c>
      <c r="O8471" t="s">
        <v>94</v>
      </c>
    </row>
    <row r="8472" spans="1:16" x14ac:dyDescent="0.2">
      <c r="A8472" t="s">
        <v>51010</v>
      </c>
      <c r="B8472" t="s">
        <v>51011</v>
      </c>
      <c r="C8472" s="1">
        <v>43774</v>
      </c>
      <c r="D8472" t="s">
        <v>65</v>
      </c>
      <c r="E8472" t="s">
        <v>177</v>
      </c>
      <c r="F8472" t="s">
        <v>178</v>
      </c>
      <c r="G8472" t="s">
        <v>48401</v>
      </c>
      <c r="H8472" t="s">
        <v>51010</v>
      </c>
      <c r="I8472" t="s">
        <v>49329</v>
      </c>
      <c r="J8472" t="s">
        <v>51012</v>
      </c>
      <c r="K8472" t="s">
        <v>93</v>
      </c>
      <c r="L8472" t="s">
        <v>51013</v>
      </c>
      <c r="M8472" t="s">
        <v>51014</v>
      </c>
      <c r="N8472" t="s">
        <v>403</v>
      </c>
      <c r="O8472" t="s">
        <v>50914</v>
      </c>
      <c r="P8472" t="s">
        <v>50956</v>
      </c>
    </row>
    <row r="8473" spans="1:16" x14ac:dyDescent="0.2">
      <c r="A8473" t="s">
        <v>35362</v>
      </c>
      <c r="B8473" t="s">
        <v>28336</v>
      </c>
      <c r="C8473" s="1">
        <v>37994</v>
      </c>
      <c r="D8473" t="s">
        <v>65</v>
      </c>
      <c r="E8473" t="s">
        <v>294</v>
      </c>
      <c r="F8473" t="s">
        <v>35130</v>
      </c>
      <c r="G8473" t="s">
        <v>25147</v>
      </c>
      <c r="H8473" t="s">
        <v>35362</v>
      </c>
      <c r="J8473" t="s">
        <v>35363</v>
      </c>
      <c r="K8473" t="s">
        <v>25205</v>
      </c>
      <c r="L8473" t="s">
        <v>115</v>
      </c>
      <c r="N8473" t="s">
        <v>28337</v>
      </c>
      <c r="P8473" t="s">
        <v>34853</v>
      </c>
    </row>
    <row r="8474" spans="1:16" x14ac:dyDescent="0.2">
      <c r="A8474" t="s">
        <v>14296</v>
      </c>
      <c r="B8474" t="s">
        <v>14295</v>
      </c>
      <c r="C8474" s="1">
        <v>40241</v>
      </c>
      <c r="D8474" t="s">
        <v>65</v>
      </c>
      <c r="E8474" t="s">
        <v>25106</v>
      </c>
      <c r="F8474" t="s">
        <v>25098</v>
      </c>
      <c r="G8474" t="s">
        <v>127</v>
      </c>
      <c r="H8474" t="s">
        <v>14296</v>
      </c>
      <c r="I8474" t="s">
        <v>190</v>
      </c>
      <c r="J8474" t="s">
        <v>14297</v>
      </c>
      <c r="K8474" t="s">
        <v>111</v>
      </c>
      <c r="M8474" t="s">
        <v>639</v>
      </c>
      <c r="N8474" t="s">
        <v>13717</v>
      </c>
      <c r="O8474" t="s">
        <v>153</v>
      </c>
      <c r="P8474" t="s">
        <v>41778</v>
      </c>
    </row>
    <row r="8475" spans="1:16" x14ac:dyDescent="0.2">
      <c r="A8475" t="s">
        <v>30336</v>
      </c>
      <c r="B8475" t="s">
        <v>30335</v>
      </c>
      <c r="C8475" s="1">
        <v>42391</v>
      </c>
      <c r="D8475" t="s">
        <v>65</v>
      </c>
      <c r="E8475" t="s">
        <v>25276</v>
      </c>
      <c r="F8475" t="s">
        <v>25277</v>
      </c>
      <c r="G8475" t="s">
        <v>25147</v>
      </c>
      <c r="H8475" t="s">
        <v>30336</v>
      </c>
      <c r="I8475" t="s">
        <v>25731</v>
      </c>
      <c r="J8475" t="s">
        <v>34563</v>
      </c>
      <c r="K8475" t="s">
        <v>25215</v>
      </c>
      <c r="L8475" t="s">
        <v>30337</v>
      </c>
      <c r="M8475" t="s">
        <v>30338</v>
      </c>
      <c r="N8475" t="s">
        <v>30339</v>
      </c>
    </row>
    <row r="8476" spans="1:16" x14ac:dyDescent="0.2">
      <c r="A8476" t="s">
        <v>33947</v>
      </c>
      <c r="B8476" t="s">
        <v>33946</v>
      </c>
      <c r="C8476" s="1">
        <v>43213</v>
      </c>
      <c r="D8476" t="s">
        <v>65</v>
      </c>
      <c r="E8476" t="s">
        <v>33738</v>
      </c>
      <c r="F8476" t="s">
        <v>33739</v>
      </c>
      <c r="G8476" t="s">
        <v>25209</v>
      </c>
      <c r="H8476" t="s">
        <v>33947</v>
      </c>
      <c r="I8476" t="s">
        <v>25155</v>
      </c>
      <c r="J8476" t="s">
        <v>34407</v>
      </c>
      <c r="K8476" t="s">
        <v>25173</v>
      </c>
      <c r="L8476" t="s">
        <v>25779</v>
      </c>
      <c r="M8476" t="s">
        <v>27199</v>
      </c>
      <c r="N8476" t="s">
        <v>33948</v>
      </c>
    </row>
    <row r="8477" spans="1:16" x14ac:dyDescent="0.2">
      <c r="A8477" t="s">
        <v>32219</v>
      </c>
      <c r="B8477" t="s">
        <v>32218</v>
      </c>
      <c r="C8477" s="1">
        <v>41159</v>
      </c>
      <c r="D8477" t="s">
        <v>65</v>
      </c>
      <c r="E8477" t="s">
        <v>25194</v>
      </c>
      <c r="F8477" t="s">
        <v>25195</v>
      </c>
      <c r="G8477" t="s">
        <v>25153</v>
      </c>
      <c r="H8477" t="s">
        <v>32219</v>
      </c>
      <c r="I8477" t="s">
        <v>25172</v>
      </c>
      <c r="J8477" t="s">
        <v>34238</v>
      </c>
      <c r="K8477" t="s">
        <v>25156</v>
      </c>
      <c r="L8477" t="s">
        <v>36551</v>
      </c>
      <c r="M8477" t="s">
        <v>36552</v>
      </c>
      <c r="N8477" t="s">
        <v>32220</v>
      </c>
      <c r="P8477" t="s">
        <v>1296</v>
      </c>
    </row>
    <row r="8478" spans="1:16" x14ac:dyDescent="0.2">
      <c r="A8478" t="s">
        <v>30056</v>
      </c>
      <c r="B8478" t="s">
        <v>30055</v>
      </c>
      <c r="C8478" s="1">
        <v>41519</v>
      </c>
      <c r="D8478" t="s">
        <v>65</v>
      </c>
      <c r="E8478" t="s">
        <v>25313</v>
      </c>
      <c r="F8478" t="s">
        <v>34235</v>
      </c>
      <c r="G8478" t="s">
        <v>25198</v>
      </c>
      <c r="H8478" t="s">
        <v>30056</v>
      </c>
      <c r="I8478" t="s">
        <v>32719</v>
      </c>
      <c r="J8478" t="s">
        <v>34238</v>
      </c>
      <c r="K8478" t="s">
        <v>25156</v>
      </c>
      <c r="L8478" t="s">
        <v>36688</v>
      </c>
      <c r="M8478" t="s">
        <v>36343</v>
      </c>
      <c r="N8478" t="s">
        <v>36689</v>
      </c>
    </row>
    <row r="8479" spans="1:16" x14ac:dyDescent="0.2">
      <c r="A8479" t="s">
        <v>31465</v>
      </c>
      <c r="B8479" t="s">
        <v>31464</v>
      </c>
      <c r="C8479" s="1">
        <v>42817</v>
      </c>
      <c r="D8479" t="s">
        <v>65</v>
      </c>
      <c r="E8479" t="s">
        <v>25244</v>
      </c>
      <c r="F8479" t="s">
        <v>25245</v>
      </c>
      <c r="G8479" t="s">
        <v>25160</v>
      </c>
      <c r="H8479" t="s">
        <v>31465</v>
      </c>
      <c r="I8479" t="s">
        <v>25963</v>
      </c>
      <c r="J8479" t="s">
        <v>34372</v>
      </c>
      <c r="K8479" t="s">
        <v>25173</v>
      </c>
      <c r="L8479" t="s">
        <v>25610</v>
      </c>
      <c r="M8479" t="s">
        <v>25317</v>
      </c>
      <c r="N8479" t="s">
        <v>30984</v>
      </c>
    </row>
    <row r="8480" spans="1:16" x14ac:dyDescent="0.2">
      <c r="A8480" t="s">
        <v>28293</v>
      </c>
      <c r="B8480" t="s">
        <v>28292</v>
      </c>
      <c r="C8480" s="1">
        <v>41282</v>
      </c>
      <c r="D8480" t="s">
        <v>65</v>
      </c>
      <c r="E8480" t="s">
        <v>170</v>
      </c>
      <c r="F8480" t="s">
        <v>171</v>
      </c>
      <c r="G8480" t="s">
        <v>25198</v>
      </c>
      <c r="H8480" t="s">
        <v>28293</v>
      </c>
      <c r="I8480" t="s">
        <v>28294</v>
      </c>
      <c r="J8480" t="s">
        <v>34445</v>
      </c>
      <c r="K8480" t="s">
        <v>25156</v>
      </c>
      <c r="L8480" t="s">
        <v>28295</v>
      </c>
      <c r="M8480" t="s">
        <v>35337</v>
      </c>
      <c r="N8480" t="s">
        <v>1847</v>
      </c>
      <c r="P8480" t="s">
        <v>117</v>
      </c>
    </row>
    <row r="8481" spans="1:16" x14ac:dyDescent="0.2">
      <c r="A8481" t="s">
        <v>29199</v>
      </c>
      <c r="B8481" t="s">
        <v>29198</v>
      </c>
      <c r="C8481" s="1">
        <v>41299</v>
      </c>
      <c r="D8481" t="s">
        <v>65</v>
      </c>
      <c r="E8481" t="s">
        <v>170</v>
      </c>
      <c r="F8481" t="s">
        <v>171</v>
      </c>
      <c r="G8481" t="s">
        <v>25153</v>
      </c>
      <c r="H8481" t="s">
        <v>29199</v>
      </c>
      <c r="I8481" t="s">
        <v>25155</v>
      </c>
      <c r="J8481" t="s">
        <v>34282</v>
      </c>
      <c r="K8481" t="s">
        <v>25156</v>
      </c>
      <c r="L8481" t="s">
        <v>29506</v>
      </c>
      <c r="M8481" t="s">
        <v>34366</v>
      </c>
      <c r="N8481" t="s">
        <v>29507</v>
      </c>
      <c r="P8481" t="s">
        <v>29508</v>
      </c>
    </row>
    <row r="8482" spans="1:16" x14ac:dyDescent="0.2">
      <c r="A8482" t="s">
        <v>39227</v>
      </c>
      <c r="B8482" t="s">
        <v>32617</v>
      </c>
      <c r="C8482" s="1">
        <v>38070</v>
      </c>
      <c r="D8482" t="s">
        <v>65</v>
      </c>
      <c r="E8482" t="s">
        <v>25399</v>
      </c>
      <c r="F8482" t="s">
        <v>25400</v>
      </c>
      <c r="G8482" t="s">
        <v>25198</v>
      </c>
      <c r="H8482" t="s">
        <v>39227</v>
      </c>
      <c r="I8482" t="s">
        <v>25161</v>
      </c>
      <c r="J8482" t="s">
        <v>35356</v>
      </c>
      <c r="K8482" t="s">
        <v>25205</v>
      </c>
      <c r="L8482" t="s">
        <v>115</v>
      </c>
      <c r="N8482" t="s">
        <v>25401</v>
      </c>
      <c r="P8482" t="s">
        <v>39228</v>
      </c>
    </row>
    <row r="8483" spans="1:16" x14ac:dyDescent="0.2">
      <c r="A8483" t="s">
        <v>31512</v>
      </c>
      <c r="B8483" t="s">
        <v>31511</v>
      </c>
      <c r="C8483" s="1">
        <v>41593</v>
      </c>
      <c r="D8483" t="s">
        <v>65</v>
      </c>
      <c r="E8483" t="s">
        <v>25313</v>
      </c>
      <c r="F8483" t="s">
        <v>34235</v>
      </c>
      <c r="G8483" t="s">
        <v>25198</v>
      </c>
      <c r="H8483" t="s">
        <v>31512</v>
      </c>
      <c r="I8483" t="s">
        <v>31513</v>
      </c>
      <c r="J8483" t="s">
        <v>34238</v>
      </c>
      <c r="K8483" t="s">
        <v>25156</v>
      </c>
      <c r="L8483" t="s">
        <v>36342</v>
      </c>
      <c r="M8483" t="s">
        <v>36343</v>
      </c>
      <c r="N8483" t="s">
        <v>36344</v>
      </c>
      <c r="P8483" t="s">
        <v>31514</v>
      </c>
    </row>
    <row r="8484" spans="1:16" x14ac:dyDescent="0.2">
      <c r="A8484" t="s">
        <v>32582</v>
      </c>
      <c r="B8484" t="s">
        <v>32581</v>
      </c>
      <c r="C8484" s="1">
        <v>37659</v>
      </c>
      <c r="D8484" t="s">
        <v>65</v>
      </c>
      <c r="E8484" t="s">
        <v>25399</v>
      </c>
      <c r="F8484" t="s">
        <v>25400</v>
      </c>
      <c r="G8484" t="s">
        <v>25198</v>
      </c>
      <c r="H8484" t="s">
        <v>32582</v>
      </c>
      <c r="J8484" t="s">
        <v>37529</v>
      </c>
      <c r="K8484" t="s">
        <v>25219</v>
      </c>
      <c r="L8484" t="s">
        <v>115</v>
      </c>
      <c r="M8484" t="s">
        <v>32583</v>
      </c>
      <c r="N8484" t="s">
        <v>37530</v>
      </c>
      <c r="P8484" t="s">
        <v>25192</v>
      </c>
    </row>
    <row r="8485" spans="1:16" x14ac:dyDescent="0.2">
      <c r="A8485" t="s">
        <v>31144</v>
      </c>
      <c r="B8485" t="s">
        <v>31143</v>
      </c>
      <c r="C8485" s="1">
        <v>42699</v>
      </c>
      <c r="D8485" t="s">
        <v>65</v>
      </c>
      <c r="E8485" t="s">
        <v>25387</v>
      </c>
      <c r="F8485" t="s">
        <v>25388</v>
      </c>
      <c r="G8485" t="s">
        <v>25147</v>
      </c>
      <c r="H8485" t="s">
        <v>31144</v>
      </c>
      <c r="I8485" t="s">
        <v>26053</v>
      </c>
      <c r="J8485" t="s">
        <v>36258</v>
      </c>
      <c r="K8485" t="s">
        <v>25156</v>
      </c>
      <c r="L8485" t="s">
        <v>29965</v>
      </c>
      <c r="M8485" t="s">
        <v>31145</v>
      </c>
      <c r="N8485" t="s">
        <v>36259</v>
      </c>
      <c r="P8485" t="s">
        <v>36260</v>
      </c>
    </row>
    <row r="8486" spans="1:16" x14ac:dyDescent="0.2">
      <c r="A8486" t="s">
        <v>37524</v>
      </c>
      <c r="B8486" t="s">
        <v>37525</v>
      </c>
      <c r="C8486" s="1">
        <v>43367</v>
      </c>
      <c r="D8486" t="s">
        <v>65</v>
      </c>
      <c r="E8486" t="s">
        <v>25222</v>
      </c>
      <c r="F8486" t="s">
        <v>25223</v>
      </c>
      <c r="G8486" t="s">
        <v>25800</v>
      </c>
      <c r="H8486" t="s">
        <v>37524</v>
      </c>
      <c r="I8486" t="s">
        <v>25963</v>
      </c>
      <c r="J8486" t="s">
        <v>37526</v>
      </c>
      <c r="K8486" t="s">
        <v>25259</v>
      </c>
      <c r="L8486" t="s">
        <v>37527</v>
      </c>
      <c r="M8486" t="s">
        <v>34251</v>
      </c>
      <c r="N8486" t="s">
        <v>37528</v>
      </c>
    </row>
    <row r="8487" spans="1:16" x14ac:dyDescent="0.2">
      <c r="A8487" t="s">
        <v>13885</v>
      </c>
      <c r="B8487" t="s">
        <v>47004</v>
      </c>
      <c r="C8487" s="1">
        <v>38744</v>
      </c>
      <c r="D8487" t="s">
        <v>65</v>
      </c>
      <c r="E8487" t="s">
        <v>354</v>
      </c>
      <c r="F8487" t="s">
        <v>355</v>
      </c>
      <c r="G8487" t="s">
        <v>127</v>
      </c>
      <c r="H8487" t="s">
        <v>13885</v>
      </c>
      <c r="I8487" t="s">
        <v>13886</v>
      </c>
      <c r="J8487" t="s">
        <v>13887</v>
      </c>
      <c r="K8487" t="s">
        <v>160</v>
      </c>
      <c r="L8487" t="s">
        <v>115</v>
      </c>
      <c r="M8487" t="s">
        <v>13888</v>
      </c>
      <c r="N8487" t="s">
        <v>47005</v>
      </c>
      <c r="O8487" t="s">
        <v>153</v>
      </c>
      <c r="P8487" t="s">
        <v>117</v>
      </c>
    </row>
    <row r="8488" spans="1:16" x14ac:dyDescent="0.2">
      <c r="A8488" t="s">
        <v>32958</v>
      </c>
      <c r="B8488" t="s">
        <v>32957</v>
      </c>
      <c r="C8488" s="1">
        <v>42990</v>
      </c>
      <c r="D8488" t="s">
        <v>65</v>
      </c>
      <c r="E8488" t="s">
        <v>25464</v>
      </c>
      <c r="F8488" t="s">
        <v>25465</v>
      </c>
      <c r="G8488" t="s">
        <v>25160</v>
      </c>
      <c r="H8488" t="s">
        <v>32958</v>
      </c>
      <c r="I8488" t="s">
        <v>25841</v>
      </c>
      <c r="J8488" t="s">
        <v>35124</v>
      </c>
      <c r="K8488" t="s">
        <v>25149</v>
      </c>
      <c r="L8488" t="s">
        <v>32959</v>
      </c>
      <c r="M8488" t="s">
        <v>36747</v>
      </c>
      <c r="N8488" t="s">
        <v>31899</v>
      </c>
      <c r="P8488" t="s">
        <v>32960</v>
      </c>
    </row>
    <row r="8489" spans="1:16" x14ac:dyDescent="0.2">
      <c r="A8489" t="s">
        <v>6729</v>
      </c>
      <c r="B8489" t="s">
        <v>6728</v>
      </c>
      <c r="C8489" s="1">
        <v>40182</v>
      </c>
      <c r="D8489" t="s">
        <v>65</v>
      </c>
      <c r="E8489" t="s">
        <v>284</v>
      </c>
      <c r="F8489" t="s">
        <v>285</v>
      </c>
      <c r="G8489" t="s">
        <v>127</v>
      </c>
      <c r="H8489" t="s">
        <v>6729</v>
      </c>
      <c r="I8489" t="s">
        <v>6730</v>
      </c>
      <c r="J8489" t="s">
        <v>6731</v>
      </c>
      <c r="K8489" t="s">
        <v>93</v>
      </c>
      <c r="L8489" t="s">
        <v>304</v>
      </c>
      <c r="M8489" t="s">
        <v>228</v>
      </c>
      <c r="N8489" t="s">
        <v>5286</v>
      </c>
      <c r="O8489" t="s">
        <v>153</v>
      </c>
    </row>
    <row r="8490" spans="1:16" x14ac:dyDescent="0.2">
      <c r="A8490" t="s">
        <v>38468</v>
      </c>
      <c r="B8490" t="s">
        <v>38469</v>
      </c>
      <c r="C8490" s="1">
        <v>43585</v>
      </c>
      <c r="D8490" t="s">
        <v>65</v>
      </c>
      <c r="E8490" t="s">
        <v>25276</v>
      </c>
      <c r="F8490" t="s">
        <v>25277</v>
      </c>
      <c r="G8490" t="s">
        <v>25160</v>
      </c>
      <c r="H8490" t="s">
        <v>38468</v>
      </c>
      <c r="I8490" t="s">
        <v>38470</v>
      </c>
      <c r="J8490" t="s">
        <v>34541</v>
      </c>
      <c r="K8490" t="s">
        <v>25156</v>
      </c>
      <c r="L8490" t="s">
        <v>25980</v>
      </c>
      <c r="M8490" t="s">
        <v>25317</v>
      </c>
      <c r="N8490" t="s">
        <v>38471</v>
      </c>
      <c r="P8490" t="s">
        <v>38472</v>
      </c>
    </row>
    <row r="8491" spans="1:16" x14ac:dyDescent="0.2">
      <c r="A8491" t="s">
        <v>45684</v>
      </c>
      <c r="B8491" t="s">
        <v>45685</v>
      </c>
      <c r="C8491" s="1">
        <v>43248</v>
      </c>
      <c r="D8491" t="s">
        <v>65</v>
      </c>
      <c r="E8491" t="s">
        <v>512</v>
      </c>
      <c r="F8491" t="s">
        <v>513</v>
      </c>
      <c r="G8491" t="s">
        <v>1479</v>
      </c>
      <c r="H8491" t="s">
        <v>45684</v>
      </c>
      <c r="I8491" t="s">
        <v>45686</v>
      </c>
      <c r="J8491" t="s">
        <v>45687</v>
      </c>
      <c r="K8491" t="s">
        <v>93</v>
      </c>
      <c r="M8491" t="s">
        <v>8177</v>
      </c>
      <c r="N8491" t="s">
        <v>45688</v>
      </c>
      <c r="O8491" t="s">
        <v>94</v>
      </c>
    </row>
    <row r="8492" spans="1:16" x14ac:dyDescent="0.2">
      <c r="A8492" t="s">
        <v>8625</v>
      </c>
      <c r="B8492" t="s">
        <v>8624</v>
      </c>
      <c r="C8492" s="1">
        <v>42864</v>
      </c>
      <c r="D8492" t="s">
        <v>65</v>
      </c>
      <c r="E8492" t="s">
        <v>512</v>
      </c>
      <c r="F8492" t="s">
        <v>513</v>
      </c>
      <c r="G8492" t="s">
        <v>133</v>
      </c>
      <c r="H8492" t="s">
        <v>8625</v>
      </c>
      <c r="I8492" t="s">
        <v>8626</v>
      </c>
      <c r="J8492" t="s">
        <v>8627</v>
      </c>
      <c r="K8492" t="s">
        <v>86</v>
      </c>
      <c r="M8492" t="s">
        <v>8177</v>
      </c>
      <c r="N8492" t="s">
        <v>8628</v>
      </c>
      <c r="O8492" t="s">
        <v>94</v>
      </c>
    </row>
    <row r="8493" spans="1:16" x14ac:dyDescent="0.2">
      <c r="A8493" t="s">
        <v>7800</v>
      </c>
      <c r="B8493" t="s">
        <v>7799</v>
      </c>
      <c r="C8493" s="1">
        <v>41407</v>
      </c>
      <c r="D8493" t="s">
        <v>65</v>
      </c>
      <c r="E8493" t="s">
        <v>512</v>
      </c>
      <c r="F8493" t="s">
        <v>513</v>
      </c>
      <c r="G8493" t="s">
        <v>127</v>
      </c>
      <c r="H8493" t="s">
        <v>7800</v>
      </c>
      <c r="I8493" t="s">
        <v>7801</v>
      </c>
      <c r="J8493" t="s">
        <v>7802</v>
      </c>
      <c r="K8493" t="s">
        <v>333</v>
      </c>
      <c r="L8493" t="s">
        <v>115</v>
      </c>
      <c r="M8493" t="s">
        <v>7803</v>
      </c>
      <c r="N8493" t="s">
        <v>7804</v>
      </c>
      <c r="O8493" t="s">
        <v>94</v>
      </c>
    </row>
    <row r="8494" spans="1:16" x14ac:dyDescent="0.2">
      <c r="A8494" t="s">
        <v>22447</v>
      </c>
      <c r="B8494" t="s">
        <v>22446</v>
      </c>
      <c r="C8494" s="1">
        <v>41467</v>
      </c>
      <c r="D8494" t="s">
        <v>65</v>
      </c>
      <c r="E8494" t="s">
        <v>512</v>
      </c>
      <c r="F8494" t="s">
        <v>513</v>
      </c>
      <c r="G8494" t="s">
        <v>127</v>
      </c>
      <c r="H8494" t="s">
        <v>22447</v>
      </c>
      <c r="I8494" t="s">
        <v>22448</v>
      </c>
      <c r="J8494" t="s">
        <v>22449</v>
      </c>
      <c r="K8494" t="s">
        <v>86</v>
      </c>
      <c r="M8494" t="s">
        <v>5922</v>
      </c>
      <c r="N8494" t="s">
        <v>7804</v>
      </c>
      <c r="O8494" t="s">
        <v>94</v>
      </c>
      <c r="P8494" t="s">
        <v>192</v>
      </c>
    </row>
    <row r="8495" spans="1:16" x14ac:dyDescent="0.2">
      <c r="A8495" t="s">
        <v>28230</v>
      </c>
      <c r="B8495" t="s">
        <v>28229</v>
      </c>
      <c r="C8495" s="1">
        <v>41348</v>
      </c>
      <c r="D8495" t="s">
        <v>65</v>
      </c>
      <c r="E8495" t="s">
        <v>25295</v>
      </c>
      <c r="F8495" t="s">
        <v>25296</v>
      </c>
      <c r="G8495" t="s">
        <v>25147</v>
      </c>
      <c r="H8495" t="s">
        <v>28230</v>
      </c>
      <c r="I8495" t="s">
        <v>28231</v>
      </c>
      <c r="J8495" t="s">
        <v>34379</v>
      </c>
      <c r="K8495" t="s">
        <v>25230</v>
      </c>
      <c r="L8495" t="s">
        <v>28232</v>
      </c>
      <c r="M8495" t="s">
        <v>35277</v>
      </c>
      <c r="N8495" t="s">
        <v>28233</v>
      </c>
    </row>
    <row r="8496" spans="1:16" x14ac:dyDescent="0.2">
      <c r="A8496" t="s">
        <v>25637</v>
      </c>
      <c r="B8496" t="s">
        <v>25634</v>
      </c>
      <c r="C8496" s="1">
        <v>41814</v>
      </c>
      <c r="D8496" t="s">
        <v>65</v>
      </c>
      <c r="E8496" t="s">
        <v>25635</v>
      </c>
      <c r="F8496" t="s">
        <v>25636</v>
      </c>
      <c r="G8496" t="s">
        <v>25160</v>
      </c>
      <c r="H8496" t="s">
        <v>25637</v>
      </c>
      <c r="I8496" t="s">
        <v>25638</v>
      </c>
      <c r="J8496" t="s">
        <v>34288</v>
      </c>
      <c r="K8496" t="s">
        <v>25156</v>
      </c>
      <c r="L8496" t="s">
        <v>25639</v>
      </c>
      <c r="M8496" t="s">
        <v>34368</v>
      </c>
      <c r="N8496" t="s">
        <v>34369</v>
      </c>
      <c r="P8496" t="s">
        <v>12166</v>
      </c>
    </row>
    <row r="8497" spans="1:16" x14ac:dyDescent="0.2">
      <c r="A8497" t="s">
        <v>30304</v>
      </c>
      <c r="B8497" t="s">
        <v>30303</v>
      </c>
      <c r="C8497" s="1">
        <v>42083</v>
      </c>
      <c r="D8497" t="s">
        <v>65</v>
      </c>
      <c r="E8497" t="s">
        <v>25724</v>
      </c>
      <c r="F8497" t="s">
        <v>25725</v>
      </c>
      <c r="G8497" t="s">
        <v>25209</v>
      </c>
      <c r="H8497" t="s">
        <v>30304</v>
      </c>
      <c r="I8497" t="s">
        <v>25155</v>
      </c>
      <c r="J8497" t="s">
        <v>36031</v>
      </c>
      <c r="K8497" t="s">
        <v>25173</v>
      </c>
      <c r="L8497" t="s">
        <v>25316</v>
      </c>
      <c r="M8497" t="s">
        <v>30305</v>
      </c>
      <c r="N8497" t="s">
        <v>26454</v>
      </c>
      <c r="P8497" t="s">
        <v>36032</v>
      </c>
    </row>
    <row r="8498" spans="1:16" x14ac:dyDescent="0.2">
      <c r="A8498" t="s">
        <v>40167</v>
      </c>
      <c r="B8498" t="s">
        <v>40168</v>
      </c>
      <c r="C8498" s="1">
        <v>43795</v>
      </c>
      <c r="D8498" t="s">
        <v>65</v>
      </c>
      <c r="E8498" t="s">
        <v>31298</v>
      </c>
      <c r="F8498" t="s">
        <v>36281</v>
      </c>
      <c r="G8498" t="s">
        <v>25147</v>
      </c>
      <c r="H8498" t="s">
        <v>40167</v>
      </c>
      <c r="I8498" t="s">
        <v>40169</v>
      </c>
      <c r="J8498" t="s">
        <v>34379</v>
      </c>
      <c r="K8498" t="s">
        <v>25230</v>
      </c>
      <c r="L8498" t="s">
        <v>40170</v>
      </c>
      <c r="M8498" t="s">
        <v>40171</v>
      </c>
      <c r="N8498" t="s">
        <v>39817</v>
      </c>
      <c r="P8498" t="s">
        <v>30596</v>
      </c>
    </row>
    <row r="8499" spans="1:16" x14ac:dyDescent="0.2">
      <c r="A8499" t="s">
        <v>26486</v>
      </c>
      <c r="B8499" t="s">
        <v>26485</v>
      </c>
      <c r="C8499" s="1">
        <v>39993</v>
      </c>
      <c r="D8499" t="s">
        <v>65</v>
      </c>
      <c r="E8499" t="s">
        <v>686</v>
      </c>
      <c r="F8499" t="s">
        <v>687</v>
      </c>
      <c r="G8499" t="s">
        <v>25209</v>
      </c>
      <c r="H8499" t="s">
        <v>26486</v>
      </c>
      <c r="I8499" t="s">
        <v>26409</v>
      </c>
      <c r="J8499" t="s">
        <v>34314</v>
      </c>
      <c r="K8499" t="s">
        <v>25230</v>
      </c>
      <c r="M8499" t="s">
        <v>34684</v>
      </c>
      <c r="N8499" t="s">
        <v>26487</v>
      </c>
      <c r="P8499" t="s">
        <v>12166</v>
      </c>
    </row>
    <row r="8500" spans="1:16" x14ac:dyDescent="0.2">
      <c r="A8500" t="s">
        <v>41125</v>
      </c>
      <c r="B8500" t="s">
        <v>41126</v>
      </c>
      <c r="C8500" s="1">
        <v>43329</v>
      </c>
      <c r="D8500" t="s">
        <v>65</v>
      </c>
      <c r="E8500" t="s">
        <v>428</v>
      </c>
      <c r="F8500" t="s">
        <v>429</v>
      </c>
      <c r="G8500" t="s">
        <v>127</v>
      </c>
      <c r="H8500" t="s">
        <v>41125</v>
      </c>
      <c r="I8500" t="s">
        <v>41127</v>
      </c>
      <c r="J8500" t="s">
        <v>41128</v>
      </c>
      <c r="K8500" t="s">
        <v>111</v>
      </c>
      <c r="M8500" t="s">
        <v>41129</v>
      </c>
      <c r="N8500" t="s">
        <v>41130</v>
      </c>
      <c r="O8500" t="s">
        <v>153</v>
      </c>
    </row>
    <row r="8501" spans="1:16" x14ac:dyDescent="0.2">
      <c r="A8501" t="s">
        <v>7510</v>
      </c>
      <c r="B8501" t="s">
        <v>45454</v>
      </c>
      <c r="C8501" s="1">
        <v>37704</v>
      </c>
      <c r="D8501" t="s">
        <v>65</v>
      </c>
      <c r="E8501" t="s">
        <v>568</v>
      </c>
      <c r="F8501" t="s">
        <v>569</v>
      </c>
      <c r="G8501" t="s">
        <v>127</v>
      </c>
      <c r="H8501" t="s">
        <v>7510</v>
      </c>
      <c r="I8501" t="s">
        <v>7511</v>
      </c>
      <c r="K8501" t="s">
        <v>93</v>
      </c>
      <c r="L8501" t="s">
        <v>7508</v>
      </c>
      <c r="M8501" t="s">
        <v>665</v>
      </c>
      <c r="N8501" t="s">
        <v>7509</v>
      </c>
      <c r="O8501" t="s">
        <v>94</v>
      </c>
      <c r="P8501" t="s">
        <v>117</v>
      </c>
    </row>
    <row r="8502" spans="1:16" x14ac:dyDescent="0.2">
      <c r="A8502" t="s">
        <v>31008</v>
      </c>
      <c r="B8502" t="s">
        <v>31007</v>
      </c>
      <c r="C8502" s="1">
        <v>42601</v>
      </c>
      <c r="D8502" t="s">
        <v>65</v>
      </c>
      <c r="E8502" t="s">
        <v>25685</v>
      </c>
      <c r="F8502" t="s">
        <v>25686</v>
      </c>
      <c r="G8502" t="s">
        <v>25160</v>
      </c>
      <c r="H8502" t="s">
        <v>31008</v>
      </c>
      <c r="I8502" t="s">
        <v>31009</v>
      </c>
      <c r="J8502" t="s">
        <v>34237</v>
      </c>
      <c r="K8502" t="s">
        <v>25315</v>
      </c>
      <c r="L8502" t="s">
        <v>25383</v>
      </c>
      <c r="M8502" t="s">
        <v>25317</v>
      </c>
      <c r="N8502" t="s">
        <v>31010</v>
      </c>
      <c r="P8502" t="s">
        <v>30596</v>
      </c>
    </row>
    <row r="8503" spans="1:16" x14ac:dyDescent="0.2">
      <c r="A8503" t="s">
        <v>38263</v>
      </c>
      <c r="B8503" t="s">
        <v>38264</v>
      </c>
      <c r="C8503" s="1">
        <v>43524</v>
      </c>
      <c r="D8503" t="s">
        <v>65</v>
      </c>
      <c r="E8503" t="s">
        <v>25431</v>
      </c>
      <c r="F8503" t="s">
        <v>25432</v>
      </c>
      <c r="G8503" t="s">
        <v>25198</v>
      </c>
      <c r="H8503" t="s">
        <v>38263</v>
      </c>
      <c r="I8503" t="s">
        <v>38265</v>
      </c>
      <c r="J8503" t="s">
        <v>37991</v>
      </c>
      <c r="K8503" t="s">
        <v>38239</v>
      </c>
      <c r="L8503" t="s">
        <v>38266</v>
      </c>
      <c r="M8503" t="s">
        <v>38267</v>
      </c>
      <c r="N8503" t="s">
        <v>34489</v>
      </c>
      <c r="P8503" t="s">
        <v>38268</v>
      </c>
    </row>
    <row r="8504" spans="1:16" x14ac:dyDescent="0.2">
      <c r="A8504" t="s">
        <v>33335</v>
      </c>
      <c r="B8504" t="s">
        <v>33334</v>
      </c>
      <c r="C8504" s="1">
        <v>43090</v>
      </c>
      <c r="D8504" t="s">
        <v>65</v>
      </c>
      <c r="E8504" t="s">
        <v>15331</v>
      </c>
      <c r="F8504" t="s">
        <v>15332</v>
      </c>
      <c r="G8504" t="s">
        <v>25153</v>
      </c>
      <c r="H8504" t="s">
        <v>33335</v>
      </c>
      <c r="I8504" t="s">
        <v>25145</v>
      </c>
      <c r="J8504" t="s">
        <v>34312</v>
      </c>
      <c r="K8504" t="s">
        <v>25215</v>
      </c>
      <c r="L8504" t="s">
        <v>33437</v>
      </c>
      <c r="M8504" t="s">
        <v>34447</v>
      </c>
      <c r="N8504" t="s">
        <v>36898</v>
      </c>
    </row>
    <row r="8505" spans="1:16" x14ac:dyDescent="0.2">
      <c r="A8505" t="s">
        <v>42997</v>
      </c>
      <c r="B8505" t="s">
        <v>42998</v>
      </c>
      <c r="C8505" s="1">
        <v>41311</v>
      </c>
      <c r="D8505" t="s">
        <v>65</v>
      </c>
      <c r="E8505" t="s">
        <v>553</v>
      </c>
      <c r="F8505" t="s">
        <v>554</v>
      </c>
      <c r="G8505" t="s">
        <v>127</v>
      </c>
      <c r="H8505" t="s">
        <v>42997</v>
      </c>
      <c r="I8505" t="s">
        <v>42999</v>
      </c>
      <c r="J8505" t="s">
        <v>43000</v>
      </c>
      <c r="K8505" t="s">
        <v>111</v>
      </c>
      <c r="M8505" t="s">
        <v>43001</v>
      </c>
      <c r="N8505" t="s">
        <v>555</v>
      </c>
      <c r="O8505" t="s">
        <v>153</v>
      </c>
      <c r="P8505" t="s">
        <v>117</v>
      </c>
    </row>
    <row r="8506" spans="1:16" x14ac:dyDescent="0.2">
      <c r="A8506" t="s">
        <v>38072</v>
      </c>
      <c r="B8506" t="s">
        <v>38073</v>
      </c>
      <c r="C8506" s="1">
        <v>43490</v>
      </c>
      <c r="D8506" t="s">
        <v>65</v>
      </c>
      <c r="E8506" t="s">
        <v>342</v>
      </c>
      <c r="F8506" t="s">
        <v>34205</v>
      </c>
      <c r="G8506" t="s">
        <v>25171</v>
      </c>
      <c r="H8506" t="s">
        <v>38072</v>
      </c>
      <c r="I8506" t="s">
        <v>25155</v>
      </c>
      <c r="J8506" t="s">
        <v>34288</v>
      </c>
      <c r="K8506" t="s">
        <v>25156</v>
      </c>
      <c r="L8506" t="s">
        <v>38074</v>
      </c>
      <c r="M8506" t="s">
        <v>25317</v>
      </c>
      <c r="N8506" t="s">
        <v>38075</v>
      </c>
      <c r="P8506" t="s">
        <v>38076</v>
      </c>
    </row>
    <row r="8507" spans="1:16" x14ac:dyDescent="0.2">
      <c r="A8507" t="s">
        <v>46894</v>
      </c>
      <c r="B8507" t="s">
        <v>46895</v>
      </c>
      <c r="C8507" s="1">
        <v>25568</v>
      </c>
      <c r="D8507" t="s">
        <v>65</v>
      </c>
      <c r="E8507" t="s">
        <v>226</v>
      </c>
      <c r="F8507" t="s">
        <v>227</v>
      </c>
      <c r="G8507" t="s">
        <v>127</v>
      </c>
      <c r="H8507" t="s">
        <v>46894</v>
      </c>
      <c r="I8507" t="s">
        <v>46896</v>
      </c>
      <c r="K8507" t="s">
        <v>111</v>
      </c>
      <c r="M8507" t="s">
        <v>1513</v>
      </c>
      <c r="N8507" t="s">
        <v>8551</v>
      </c>
      <c r="O8507" t="s">
        <v>153</v>
      </c>
      <c r="P8507" t="s">
        <v>229</v>
      </c>
    </row>
    <row r="8508" spans="1:16" x14ac:dyDescent="0.2">
      <c r="A8508" t="s">
        <v>14234</v>
      </c>
      <c r="B8508" t="s">
        <v>14233</v>
      </c>
      <c r="C8508" s="1">
        <v>41961</v>
      </c>
      <c r="D8508" t="s">
        <v>65</v>
      </c>
      <c r="E8508" t="s">
        <v>195</v>
      </c>
      <c r="F8508" t="s">
        <v>196</v>
      </c>
      <c r="G8508" t="s">
        <v>127</v>
      </c>
      <c r="H8508" t="s">
        <v>14234</v>
      </c>
      <c r="I8508" t="s">
        <v>14235</v>
      </c>
      <c r="J8508" t="s">
        <v>14236</v>
      </c>
      <c r="K8508" t="s">
        <v>160</v>
      </c>
      <c r="L8508" t="s">
        <v>115</v>
      </c>
      <c r="M8508" t="s">
        <v>12473</v>
      </c>
      <c r="N8508" t="s">
        <v>41612</v>
      </c>
      <c r="O8508" t="s">
        <v>153</v>
      </c>
      <c r="P8508" t="s">
        <v>9267</v>
      </c>
    </row>
    <row r="8509" spans="1:16" x14ac:dyDescent="0.2">
      <c r="A8509" t="s">
        <v>38029</v>
      </c>
      <c r="B8509" t="s">
        <v>38030</v>
      </c>
      <c r="C8509" s="1">
        <v>43490</v>
      </c>
      <c r="D8509" t="s">
        <v>65</v>
      </c>
      <c r="E8509" t="s">
        <v>342</v>
      </c>
      <c r="F8509" t="s">
        <v>34205</v>
      </c>
      <c r="G8509" t="s">
        <v>25160</v>
      </c>
      <c r="H8509" t="s">
        <v>38029</v>
      </c>
      <c r="I8509" t="s">
        <v>28381</v>
      </c>
      <c r="J8509" t="s">
        <v>35195</v>
      </c>
      <c r="K8509" t="s">
        <v>25173</v>
      </c>
      <c r="L8509" t="s">
        <v>26022</v>
      </c>
      <c r="M8509" t="s">
        <v>25317</v>
      </c>
      <c r="N8509" t="s">
        <v>38031</v>
      </c>
      <c r="P8509" t="s">
        <v>38032</v>
      </c>
    </row>
    <row r="8510" spans="1:16" x14ac:dyDescent="0.2">
      <c r="A8510" t="s">
        <v>43539</v>
      </c>
      <c r="B8510" t="s">
        <v>43540</v>
      </c>
      <c r="C8510" s="1">
        <v>41374</v>
      </c>
      <c r="D8510" t="s">
        <v>65</v>
      </c>
      <c r="E8510" t="s">
        <v>226</v>
      </c>
      <c r="F8510" t="s">
        <v>227</v>
      </c>
      <c r="G8510" t="s">
        <v>127</v>
      </c>
      <c r="H8510" t="s">
        <v>43539</v>
      </c>
      <c r="I8510" t="s">
        <v>43541</v>
      </c>
      <c r="J8510" t="s">
        <v>43542</v>
      </c>
      <c r="K8510" t="s">
        <v>111</v>
      </c>
      <c r="L8510" t="s">
        <v>115</v>
      </c>
      <c r="M8510" t="s">
        <v>714</v>
      </c>
      <c r="N8510" t="s">
        <v>715</v>
      </c>
      <c r="O8510" t="s">
        <v>94</v>
      </c>
      <c r="P8510" t="s">
        <v>192</v>
      </c>
    </row>
    <row r="8511" spans="1:16" x14ac:dyDescent="0.2">
      <c r="A8511" t="s">
        <v>14359</v>
      </c>
      <c r="B8511" t="s">
        <v>14358</v>
      </c>
      <c r="C8511" s="1">
        <v>36789</v>
      </c>
      <c r="D8511" t="s">
        <v>65</v>
      </c>
      <c r="E8511" t="s">
        <v>330</v>
      </c>
      <c r="F8511" t="s">
        <v>331</v>
      </c>
      <c r="G8511" t="s">
        <v>127</v>
      </c>
      <c r="H8511" t="s">
        <v>14359</v>
      </c>
      <c r="I8511" t="s">
        <v>14360</v>
      </c>
      <c r="K8511" t="s">
        <v>86</v>
      </c>
      <c r="M8511" t="s">
        <v>12816</v>
      </c>
      <c r="N8511" t="s">
        <v>332</v>
      </c>
      <c r="O8511">
        <v>0</v>
      </c>
      <c r="P8511" t="s">
        <v>192</v>
      </c>
    </row>
    <row r="8512" spans="1:16" x14ac:dyDescent="0.2">
      <c r="A8512" t="s">
        <v>35360</v>
      </c>
      <c r="B8512" t="s">
        <v>28305</v>
      </c>
      <c r="C8512" s="1">
        <v>34603</v>
      </c>
      <c r="D8512" t="s">
        <v>65</v>
      </c>
      <c r="E8512" t="s">
        <v>25313</v>
      </c>
      <c r="F8512" t="s">
        <v>34235</v>
      </c>
      <c r="G8512" t="s">
        <v>25147</v>
      </c>
      <c r="H8512" t="s">
        <v>35360</v>
      </c>
      <c r="J8512" t="s">
        <v>35361</v>
      </c>
      <c r="K8512" t="s">
        <v>26192</v>
      </c>
      <c r="L8512" t="s">
        <v>115</v>
      </c>
      <c r="N8512" t="s">
        <v>28306</v>
      </c>
      <c r="P8512" t="s">
        <v>34912</v>
      </c>
    </row>
    <row r="8513" spans="1:16" x14ac:dyDescent="0.2">
      <c r="A8513" t="s">
        <v>52023</v>
      </c>
      <c r="B8513" t="s">
        <v>52024</v>
      </c>
      <c r="C8513" s="1">
        <v>43875</v>
      </c>
      <c r="D8513" t="s">
        <v>65</v>
      </c>
      <c r="E8513" t="s">
        <v>44194</v>
      </c>
      <c r="F8513" t="s">
        <v>44195</v>
      </c>
      <c r="G8513" t="s">
        <v>43986</v>
      </c>
      <c r="H8513" t="s">
        <v>52023</v>
      </c>
      <c r="I8513" t="s">
        <v>52025</v>
      </c>
      <c r="J8513" t="s">
        <v>52026</v>
      </c>
      <c r="K8513" t="s">
        <v>42643</v>
      </c>
      <c r="L8513" t="s">
        <v>52027</v>
      </c>
      <c r="M8513" t="s">
        <v>52028</v>
      </c>
      <c r="N8513" t="s">
        <v>52029</v>
      </c>
      <c r="O8513" t="s">
        <v>94</v>
      </c>
      <c r="P8513" t="s">
        <v>125</v>
      </c>
    </row>
    <row r="8514" spans="1:16" x14ac:dyDescent="0.2">
      <c r="A8514" t="s">
        <v>13193</v>
      </c>
      <c r="B8514" t="s">
        <v>13192</v>
      </c>
      <c r="C8514" s="1">
        <v>25568</v>
      </c>
      <c r="D8514" t="s">
        <v>65</v>
      </c>
      <c r="E8514" t="s">
        <v>423</v>
      </c>
      <c r="F8514" t="s">
        <v>424</v>
      </c>
      <c r="G8514" t="s">
        <v>127</v>
      </c>
      <c r="H8514" t="s">
        <v>13193</v>
      </c>
      <c r="I8514" t="s">
        <v>13194</v>
      </c>
      <c r="J8514" t="s">
        <v>13195</v>
      </c>
      <c r="K8514" t="s">
        <v>111</v>
      </c>
      <c r="M8514" t="s">
        <v>7546</v>
      </c>
      <c r="N8514" t="s">
        <v>13196</v>
      </c>
      <c r="O8514" t="s">
        <v>153</v>
      </c>
    </row>
    <row r="8515" spans="1:16" x14ac:dyDescent="0.2">
      <c r="A8515" t="s">
        <v>13534</v>
      </c>
      <c r="B8515" t="s">
        <v>13533</v>
      </c>
      <c r="C8515" s="1">
        <v>37540</v>
      </c>
      <c r="D8515" t="s">
        <v>65</v>
      </c>
      <c r="E8515" t="s">
        <v>428</v>
      </c>
      <c r="F8515" t="s">
        <v>429</v>
      </c>
      <c r="G8515" t="s">
        <v>127</v>
      </c>
      <c r="H8515" t="s">
        <v>13534</v>
      </c>
      <c r="I8515" t="s">
        <v>46971</v>
      </c>
      <c r="J8515" t="s">
        <v>13535</v>
      </c>
      <c r="K8515" t="s">
        <v>111</v>
      </c>
      <c r="M8515" t="s">
        <v>13536</v>
      </c>
      <c r="N8515" t="s">
        <v>13537</v>
      </c>
      <c r="O8515" t="s">
        <v>153</v>
      </c>
    </row>
    <row r="8516" spans="1:16" x14ac:dyDescent="0.2">
      <c r="A8516" t="s">
        <v>13890</v>
      </c>
      <c r="B8516" t="s">
        <v>13889</v>
      </c>
      <c r="C8516" s="1">
        <v>38911</v>
      </c>
      <c r="D8516" t="s">
        <v>65</v>
      </c>
      <c r="E8516" t="s">
        <v>428</v>
      </c>
      <c r="F8516" t="s">
        <v>429</v>
      </c>
      <c r="G8516" t="s">
        <v>127</v>
      </c>
      <c r="H8516" t="s">
        <v>13890</v>
      </c>
      <c r="I8516" t="s">
        <v>47006</v>
      </c>
      <c r="J8516" t="s">
        <v>13891</v>
      </c>
      <c r="K8516" t="s">
        <v>86</v>
      </c>
      <c r="M8516" t="s">
        <v>13553</v>
      </c>
      <c r="N8516" t="s">
        <v>430</v>
      </c>
      <c r="O8516" t="s">
        <v>153</v>
      </c>
    </row>
    <row r="8517" spans="1:16" x14ac:dyDescent="0.2">
      <c r="A8517" t="s">
        <v>46751</v>
      </c>
      <c r="B8517" t="s">
        <v>46752</v>
      </c>
      <c r="C8517" s="1">
        <v>43329</v>
      </c>
      <c r="D8517" t="s">
        <v>65</v>
      </c>
      <c r="E8517" t="s">
        <v>428</v>
      </c>
      <c r="F8517" t="s">
        <v>429</v>
      </c>
      <c r="G8517" t="s">
        <v>127</v>
      </c>
      <c r="H8517" t="s">
        <v>46751</v>
      </c>
      <c r="I8517" t="s">
        <v>46753</v>
      </c>
      <c r="J8517" t="s">
        <v>46754</v>
      </c>
      <c r="K8517" t="s">
        <v>405</v>
      </c>
      <c r="M8517" t="s">
        <v>46755</v>
      </c>
      <c r="N8517" t="s">
        <v>46756</v>
      </c>
      <c r="O8517" t="s">
        <v>153</v>
      </c>
    </row>
    <row r="8518" spans="1:16" x14ac:dyDescent="0.2">
      <c r="A8518" t="s">
        <v>13893</v>
      </c>
      <c r="B8518" t="s">
        <v>13892</v>
      </c>
      <c r="C8518" s="1">
        <v>38911</v>
      </c>
      <c r="D8518" t="s">
        <v>65</v>
      </c>
      <c r="E8518" t="s">
        <v>428</v>
      </c>
      <c r="F8518" t="s">
        <v>429</v>
      </c>
      <c r="G8518" t="s">
        <v>127</v>
      </c>
      <c r="H8518" t="s">
        <v>13893</v>
      </c>
      <c r="I8518" t="s">
        <v>47007</v>
      </c>
      <c r="J8518" t="s">
        <v>13894</v>
      </c>
      <c r="K8518" t="s">
        <v>185</v>
      </c>
      <c r="L8518" t="s">
        <v>347</v>
      </c>
      <c r="M8518" t="s">
        <v>13895</v>
      </c>
      <c r="N8518" t="s">
        <v>13537</v>
      </c>
      <c r="O8518" t="s">
        <v>153</v>
      </c>
    </row>
    <row r="8519" spans="1:16" x14ac:dyDescent="0.2">
      <c r="A8519" t="s">
        <v>12227</v>
      </c>
      <c r="B8519" t="s">
        <v>12226</v>
      </c>
      <c r="C8519" s="1">
        <v>41311</v>
      </c>
      <c r="D8519" t="s">
        <v>65</v>
      </c>
      <c r="E8519" t="s">
        <v>188</v>
      </c>
      <c r="F8519" t="s">
        <v>189</v>
      </c>
      <c r="G8519" t="s">
        <v>127</v>
      </c>
      <c r="H8519" t="s">
        <v>12227</v>
      </c>
      <c r="I8519" t="s">
        <v>12228</v>
      </c>
      <c r="J8519" t="s">
        <v>12229</v>
      </c>
      <c r="K8519" t="s">
        <v>111</v>
      </c>
      <c r="L8519" t="s">
        <v>115</v>
      </c>
      <c r="M8519" t="s">
        <v>7546</v>
      </c>
      <c r="N8519" t="s">
        <v>191</v>
      </c>
      <c r="O8519" t="s">
        <v>153</v>
      </c>
      <c r="P8519" t="s">
        <v>192</v>
      </c>
    </row>
    <row r="8520" spans="1:16" x14ac:dyDescent="0.2">
      <c r="A8520" t="s">
        <v>28339</v>
      </c>
      <c r="B8520" t="s">
        <v>28338</v>
      </c>
      <c r="C8520" s="1">
        <v>41550</v>
      </c>
      <c r="D8520" t="s">
        <v>65</v>
      </c>
      <c r="E8520" t="s">
        <v>25177</v>
      </c>
      <c r="F8520" t="s">
        <v>34200</v>
      </c>
      <c r="G8520" t="s">
        <v>25160</v>
      </c>
      <c r="H8520" t="s">
        <v>28339</v>
      </c>
      <c r="I8520" t="s">
        <v>38146</v>
      </c>
      <c r="J8520" t="s">
        <v>38147</v>
      </c>
      <c r="K8520" t="s">
        <v>25215</v>
      </c>
      <c r="L8520" t="s">
        <v>38148</v>
      </c>
      <c r="M8520" t="s">
        <v>35270</v>
      </c>
      <c r="N8520" t="s">
        <v>38149</v>
      </c>
      <c r="P8520" t="s">
        <v>38145</v>
      </c>
    </row>
    <row r="8521" spans="1:16" x14ac:dyDescent="0.2">
      <c r="A8521" t="s">
        <v>29176</v>
      </c>
      <c r="B8521" t="s">
        <v>29175</v>
      </c>
      <c r="C8521" s="1">
        <v>41348</v>
      </c>
      <c r="D8521" t="s">
        <v>65</v>
      </c>
      <c r="E8521" t="s">
        <v>25177</v>
      </c>
      <c r="F8521" t="s">
        <v>34200</v>
      </c>
      <c r="G8521" t="s">
        <v>25171</v>
      </c>
      <c r="H8521" t="s">
        <v>29176</v>
      </c>
      <c r="I8521" t="s">
        <v>29143</v>
      </c>
      <c r="J8521" t="s">
        <v>34321</v>
      </c>
      <c r="K8521" t="s">
        <v>25215</v>
      </c>
      <c r="L8521" t="s">
        <v>38143</v>
      </c>
      <c r="M8521" t="s">
        <v>34691</v>
      </c>
      <c r="N8521" t="s">
        <v>38144</v>
      </c>
      <c r="P8521" t="s">
        <v>38145</v>
      </c>
    </row>
    <row r="8522" spans="1:16" x14ac:dyDescent="0.2">
      <c r="A8522" t="s">
        <v>29225</v>
      </c>
      <c r="B8522" t="s">
        <v>29224</v>
      </c>
      <c r="C8522" s="1">
        <v>40724</v>
      </c>
      <c r="D8522" t="s">
        <v>65</v>
      </c>
      <c r="E8522" t="s">
        <v>25177</v>
      </c>
      <c r="F8522" t="s">
        <v>34200</v>
      </c>
      <c r="G8522" t="s">
        <v>25171</v>
      </c>
      <c r="H8522" t="s">
        <v>29225</v>
      </c>
      <c r="I8522" t="s">
        <v>25155</v>
      </c>
      <c r="J8522" t="s">
        <v>34688</v>
      </c>
      <c r="K8522" t="s">
        <v>25156</v>
      </c>
      <c r="L8522" t="s">
        <v>35734</v>
      </c>
      <c r="M8522" t="s">
        <v>34289</v>
      </c>
      <c r="N8522" t="s">
        <v>29226</v>
      </c>
      <c r="P8522" t="s">
        <v>29227</v>
      </c>
    </row>
    <row r="8523" spans="1:16" x14ac:dyDescent="0.2">
      <c r="A8523" t="s">
        <v>8780</v>
      </c>
      <c r="B8523" t="s">
        <v>8779</v>
      </c>
      <c r="C8523" s="1">
        <v>36348</v>
      </c>
      <c r="D8523" t="s">
        <v>65</v>
      </c>
      <c r="E8523" t="s">
        <v>43165</v>
      </c>
      <c r="F8523" t="s">
        <v>43166</v>
      </c>
      <c r="G8523" t="s">
        <v>127</v>
      </c>
      <c r="H8523" t="s">
        <v>8780</v>
      </c>
      <c r="I8523" t="s">
        <v>8781</v>
      </c>
      <c r="J8523" t="s">
        <v>8782</v>
      </c>
      <c r="K8523" t="s">
        <v>93</v>
      </c>
      <c r="M8523" t="s">
        <v>641</v>
      </c>
      <c r="N8523" t="s">
        <v>45896</v>
      </c>
      <c r="O8523" t="s">
        <v>153</v>
      </c>
      <c r="P8523" t="s">
        <v>117</v>
      </c>
    </row>
    <row r="8524" spans="1:16" x14ac:dyDescent="0.2">
      <c r="A8524" t="s">
        <v>22557</v>
      </c>
      <c r="B8524" t="s">
        <v>22556</v>
      </c>
      <c r="C8524" s="1">
        <v>41590</v>
      </c>
      <c r="D8524" t="s">
        <v>65</v>
      </c>
      <c r="E8524" t="s">
        <v>151</v>
      </c>
      <c r="F8524" t="s">
        <v>152</v>
      </c>
      <c r="G8524" t="s">
        <v>127</v>
      </c>
      <c r="H8524" t="s">
        <v>22557</v>
      </c>
      <c r="I8524" t="s">
        <v>22558</v>
      </c>
      <c r="J8524" t="s">
        <v>22559</v>
      </c>
      <c r="K8524" t="s">
        <v>93</v>
      </c>
      <c r="M8524" t="s">
        <v>22560</v>
      </c>
      <c r="N8524" t="s">
        <v>48098</v>
      </c>
      <c r="O8524" t="s">
        <v>153</v>
      </c>
      <c r="P8524" t="s">
        <v>117</v>
      </c>
    </row>
    <row r="8525" spans="1:16" x14ac:dyDescent="0.2">
      <c r="A8525" t="s">
        <v>9344</v>
      </c>
      <c r="B8525" t="s">
        <v>9343</v>
      </c>
      <c r="C8525" s="1">
        <v>41099</v>
      </c>
      <c r="D8525" t="s">
        <v>65</v>
      </c>
      <c r="E8525" t="s">
        <v>70</v>
      </c>
      <c r="G8525" t="s">
        <v>133</v>
      </c>
      <c r="H8525" t="s">
        <v>9344</v>
      </c>
      <c r="I8525" t="s">
        <v>9345</v>
      </c>
      <c r="J8525" t="s">
        <v>9346</v>
      </c>
      <c r="K8525" t="s">
        <v>93</v>
      </c>
      <c r="L8525" t="s">
        <v>115</v>
      </c>
      <c r="M8525" t="s">
        <v>9347</v>
      </c>
      <c r="N8525" t="s">
        <v>613</v>
      </c>
      <c r="O8525" t="s">
        <v>94</v>
      </c>
    </row>
    <row r="8526" spans="1:16" x14ac:dyDescent="0.2">
      <c r="A8526" t="s">
        <v>41595</v>
      </c>
      <c r="B8526" t="s">
        <v>41596</v>
      </c>
      <c r="C8526" s="1">
        <v>43409</v>
      </c>
      <c r="D8526" t="s">
        <v>65</v>
      </c>
      <c r="E8526" t="s">
        <v>70</v>
      </c>
      <c r="G8526" t="s">
        <v>1479</v>
      </c>
      <c r="H8526" t="s">
        <v>41595</v>
      </c>
      <c r="I8526" t="s">
        <v>41597</v>
      </c>
      <c r="J8526" t="s">
        <v>41598</v>
      </c>
      <c r="K8526" t="s">
        <v>93</v>
      </c>
      <c r="N8526" t="s">
        <v>41599</v>
      </c>
      <c r="O8526" t="s">
        <v>94</v>
      </c>
      <c r="P8526" t="s">
        <v>41600</v>
      </c>
    </row>
    <row r="8527" spans="1:16" x14ac:dyDescent="0.2">
      <c r="A8527" t="s">
        <v>47757</v>
      </c>
      <c r="B8527" t="s">
        <v>20736</v>
      </c>
      <c r="C8527" s="1">
        <v>42814</v>
      </c>
      <c r="D8527" t="s">
        <v>65</v>
      </c>
      <c r="E8527" t="s">
        <v>226</v>
      </c>
      <c r="F8527" t="s">
        <v>227</v>
      </c>
      <c r="G8527" t="s">
        <v>143</v>
      </c>
      <c r="H8527" t="s">
        <v>47757</v>
      </c>
      <c r="I8527" t="s">
        <v>47758</v>
      </c>
      <c r="J8527" t="s">
        <v>20737</v>
      </c>
      <c r="K8527" t="s">
        <v>160</v>
      </c>
      <c r="M8527" t="s">
        <v>20738</v>
      </c>
      <c r="N8527" t="s">
        <v>20739</v>
      </c>
      <c r="O8527" t="s">
        <v>153</v>
      </c>
      <c r="P8527" t="s">
        <v>229</v>
      </c>
    </row>
    <row r="8528" spans="1:16" x14ac:dyDescent="0.2">
      <c r="A8528" t="s">
        <v>20049</v>
      </c>
      <c r="B8528" t="s">
        <v>20048</v>
      </c>
      <c r="C8528" s="1">
        <v>42879</v>
      </c>
      <c r="D8528" t="s">
        <v>65</v>
      </c>
      <c r="E8528" t="s">
        <v>41052</v>
      </c>
      <c r="F8528" t="s">
        <v>41053</v>
      </c>
      <c r="G8528" t="s">
        <v>143</v>
      </c>
      <c r="H8528" t="s">
        <v>20049</v>
      </c>
      <c r="I8528" t="s">
        <v>20050</v>
      </c>
      <c r="J8528" t="s">
        <v>20051</v>
      </c>
      <c r="K8528" t="s">
        <v>160</v>
      </c>
      <c r="M8528" t="s">
        <v>20052</v>
      </c>
      <c r="N8528" t="s">
        <v>193</v>
      </c>
      <c r="O8528" t="s">
        <v>153</v>
      </c>
    </row>
    <row r="8529" spans="1:16" x14ac:dyDescent="0.2">
      <c r="A8529" t="s">
        <v>20327</v>
      </c>
      <c r="B8529" t="s">
        <v>20326</v>
      </c>
      <c r="C8529" s="1">
        <v>41618</v>
      </c>
      <c r="D8529" t="s">
        <v>65</v>
      </c>
      <c r="E8529" t="s">
        <v>12408</v>
      </c>
      <c r="F8529" t="s">
        <v>12409</v>
      </c>
      <c r="G8529" t="s">
        <v>143</v>
      </c>
      <c r="H8529" t="s">
        <v>20327</v>
      </c>
      <c r="I8529" t="s">
        <v>20328</v>
      </c>
      <c r="J8529" t="s">
        <v>20329</v>
      </c>
      <c r="K8529" t="s">
        <v>160</v>
      </c>
      <c r="M8529" t="s">
        <v>19783</v>
      </c>
      <c r="N8529" t="s">
        <v>517</v>
      </c>
      <c r="O8529" t="s">
        <v>153</v>
      </c>
      <c r="P8529" t="s">
        <v>117</v>
      </c>
    </row>
    <row r="8530" spans="1:16" x14ac:dyDescent="0.2">
      <c r="A8530" t="s">
        <v>19897</v>
      </c>
      <c r="B8530" t="s">
        <v>19896</v>
      </c>
      <c r="C8530" s="1">
        <v>40591</v>
      </c>
      <c r="D8530" t="s">
        <v>65</v>
      </c>
      <c r="E8530" t="s">
        <v>226</v>
      </c>
      <c r="F8530" t="s">
        <v>227</v>
      </c>
      <c r="G8530" t="s">
        <v>143</v>
      </c>
      <c r="H8530" t="s">
        <v>19897</v>
      </c>
      <c r="I8530" t="s">
        <v>19898</v>
      </c>
      <c r="J8530" t="s">
        <v>19899</v>
      </c>
      <c r="K8530" t="s">
        <v>111</v>
      </c>
      <c r="M8530" t="s">
        <v>19900</v>
      </c>
      <c r="N8530" t="s">
        <v>19901</v>
      </c>
      <c r="O8530" t="s">
        <v>153</v>
      </c>
    </row>
    <row r="8531" spans="1:16" x14ac:dyDescent="0.2">
      <c r="A8531" t="s">
        <v>26545</v>
      </c>
      <c r="B8531" t="s">
        <v>29896</v>
      </c>
      <c r="C8531" s="1">
        <v>40673</v>
      </c>
      <c r="D8531" t="s">
        <v>65</v>
      </c>
      <c r="E8531" t="s">
        <v>294</v>
      </c>
      <c r="F8531" t="s">
        <v>35130</v>
      </c>
      <c r="G8531" t="s">
        <v>25147</v>
      </c>
      <c r="H8531" t="s">
        <v>26545</v>
      </c>
      <c r="I8531" t="s">
        <v>29897</v>
      </c>
      <c r="J8531" t="s">
        <v>34311</v>
      </c>
      <c r="K8531" t="s">
        <v>25230</v>
      </c>
      <c r="L8531" t="s">
        <v>37608</v>
      </c>
      <c r="M8531" t="s">
        <v>26546</v>
      </c>
      <c r="N8531" t="s">
        <v>37609</v>
      </c>
      <c r="P8531" t="s">
        <v>1296</v>
      </c>
    </row>
    <row r="8532" spans="1:16" x14ac:dyDescent="0.2">
      <c r="A8532" t="s">
        <v>26545</v>
      </c>
      <c r="B8532" t="s">
        <v>26544</v>
      </c>
      <c r="C8532" s="1">
        <v>40673</v>
      </c>
      <c r="D8532" t="s">
        <v>65</v>
      </c>
      <c r="E8532" t="s">
        <v>294</v>
      </c>
      <c r="F8532" t="s">
        <v>35130</v>
      </c>
      <c r="G8532" t="s">
        <v>25209</v>
      </c>
      <c r="H8532" t="s">
        <v>26545</v>
      </c>
      <c r="I8532" t="s">
        <v>25155</v>
      </c>
      <c r="J8532" t="s">
        <v>34311</v>
      </c>
      <c r="K8532" t="s">
        <v>25230</v>
      </c>
      <c r="L8532" t="s">
        <v>37608</v>
      </c>
      <c r="M8532" t="s">
        <v>26546</v>
      </c>
      <c r="N8532" t="s">
        <v>37609</v>
      </c>
    </row>
    <row r="8533" spans="1:16" x14ac:dyDescent="0.2">
      <c r="A8533" t="s">
        <v>20415</v>
      </c>
      <c r="B8533" t="s">
        <v>20414</v>
      </c>
      <c r="C8533" s="1">
        <v>41710</v>
      </c>
      <c r="D8533" t="s">
        <v>65</v>
      </c>
      <c r="E8533" t="s">
        <v>284</v>
      </c>
      <c r="F8533" t="s">
        <v>285</v>
      </c>
      <c r="G8533" t="s">
        <v>143</v>
      </c>
      <c r="H8533" t="s">
        <v>20415</v>
      </c>
      <c r="I8533" t="s">
        <v>20332</v>
      </c>
      <c r="J8533" t="s">
        <v>20416</v>
      </c>
      <c r="K8533" t="s">
        <v>160</v>
      </c>
      <c r="M8533" t="s">
        <v>19900</v>
      </c>
      <c r="N8533" t="s">
        <v>20417</v>
      </c>
      <c r="O8533" t="s">
        <v>153</v>
      </c>
    </row>
    <row r="8534" spans="1:16" x14ac:dyDescent="0.2">
      <c r="A8534" t="s">
        <v>25059</v>
      </c>
      <c r="B8534" t="s">
        <v>25058</v>
      </c>
      <c r="C8534" s="1">
        <v>36157</v>
      </c>
      <c r="D8534" t="s">
        <v>65</v>
      </c>
      <c r="E8534" t="s">
        <v>5701</v>
      </c>
      <c r="F8534" t="s">
        <v>5702</v>
      </c>
      <c r="G8534" t="s">
        <v>143</v>
      </c>
      <c r="H8534" t="s">
        <v>25059</v>
      </c>
      <c r="I8534" t="s">
        <v>25060</v>
      </c>
      <c r="J8534" t="s">
        <v>25061</v>
      </c>
      <c r="K8534" t="s">
        <v>111</v>
      </c>
      <c r="M8534" t="s">
        <v>25062</v>
      </c>
      <c r="N8534" t="s">
        <v>18482</v>
      </c>
      <c r="O8534" t="s">
        <v>153</v>
      </c>
    </row>
    <row r="8535" spans="1:16" x14ac:dyDescent="0.2">
      <c r="A8535" t="s">
        <v>21181</v>
      </c>
      <c r="B8535" t="s">
        <v>21180</v>
      </c>
      <c r="C8535" s="1">
        <v>37179</v>
      </c>
      <c r="D8535" t="s">
        <v>132</v>
      </c>
      <c r="E8535" t="s">
        <v>99</v>
      </c>
      <c r="F8535" t="s">
        <v>100</v>
      </c>
      <c r="G8535" t="s">
        <v>143</v>
      </c>
      <c r="H8535" t="s">
        <v>21181</v>
      </c>
      <c r="I8535" t="s">
        <v>21182</v>
      </c>
      <c r="J8535" t="s">
        <v>21183</v>
      </c>
      <c r="K8535" t="s">
        <v>111</v>
      </c>
      <c r="M8535" t="s">
        <v>20738</v>
      </c>
      <c r="N8535" t="s">
        <v>19773</v>
      </c>
      <c r="O8535" t="s">
        <v>153</v>
      </c>
      <c r="P8535" t="s">
        <v>16052</v>
      </c>
    </row>
    <row r="8536" spans="1:16" x14ac:dyDescent="0.2">
      <c r="A8536" t="s">
        <v>19945</v>
      </c>
      <c r="B8536" t="s">
        <v>19944</v>
      </c>
      <c r="C8536" s="1">
        <v>40838</v>
      </c>
      <c r="D8536" t="s">
        <v>132</v>
      </c>
      <c r="E8536" t="s">
        <v>99</v>
      </c>
      <c r="F8536" t="s">
        <v>100</v>
      </c>
      <c r="G8536" t="s">
        <v>143</v>
      </c>
      <c r="H8536" t="s">
        <v>19945</v>
      </c>
      <c r="I8536" t="s">
        <v>19946</v>
      </c>
      <c r="J8536" t="s">
        <v>19947</v>
      </c>
      <c r="K8536" t="s">
        <v>111</v>
      </c>
      <c r="M8536" t="s">
        <v>19948</v>
      </c>
      <c r="N8536" t="s">
        <v>9622</v>
      </c>
      <c r="O8536" t="s">
        <v>153</v>
      </c>
      <c r="P8536" t="s">
        <v>16052</v>
      </c>
    </row>
    <row r="8537" spans="1:16" x14ac:dyDescent="0.2">
      <c r="A8537" t="s">
        <v>33047</v>
      </c>
      <c r="B8537" t="s">
        <v>33046</v>
      </c>
      <c r="C8537" s="1">
        <v>42998</v>
      </c>
      <c r="D8537" t="s">
        <v>65</v>
      </c>
      <c r="E8537" t="s">
        <v>25387</v>
      </c>
      <c r="F8537" t="s">
        <v>25388</v>
      </c>
      <c r="G8537" t="s">
        <v>25160</v>
      </c>
      <c r="H8537" t="s">
        <v>33047</v>
      </c>
      <c r="I8537" t="s">
        <v>36798</v>
      </c>
      <c r="J8537" t="s">
        <v>36799</v>
      </c>
      <c r="K8537" t="s">
        <v>25173</v>
      </c>
      <c r="L8537" t="s">
        <v>30695</v>
      </c>
      <c r="M8537" t="s">
        <v>29435</v>
      </c>
      <c r="N8537" t="s">
        <v>36800</v>
      </c>
    </row>
    <row r="8538" spans="1:16" x14ac:dyDescent="0.2">
      <c r="A8538" t="s">
        <v>24134</v>
      </c>
      <c r="B8538" t="s">
        <v>24133</v>
      </c>
      <c r="C8538" s="1">
        <v>41225</v>
      </c>
      <c r="D8538" t="s">
        <v>65</v>
      </c>
      <c r="E8538" t="s">
        <v>548</v>
      </c>
      <c r="F8538" t="s">
        <v>549</v>
      </c>
      <c r="G8538" t="s">
        <v>127</v>
      </c>
      <c r="H8538" t="s">
        <v>24134</v>
      </c>
      <c r="I8538" t="s">
        <v>24135</v>
      </c>
      <c r="J8538" t="s">
        <v>24136</v>
      </c>
      <c r="K8538" t="s">
        <v>93</v>
      </c>
      <c r="M8538" t="s">
        <v>24137</v>
      </c>
      <c r="N8538" t="s">
        <v>550</v>
      </c>
      <c r="O8538" t="s">
        <v>396</v>
      </c>
    </row>
    <row r="8539" spans="1:16" x14ac:dyDescent="0.2">
      <c r="A8539" t="s">
        <v>33895</v>
      </c>
      <c r="B8539" t="s">
        <v>33894</v>
      </c>
      <c r="C8539" s="1">
        <v>43122</v>
      </c>
      <c r="D8539" t="s">
        <v>65</v>
      </c>
      <c r="E8539" t="s">
        <v>27142</v>
      </c>
      <c r="F8539" t="s">
        <v>27143</v>
      </c>
      <c r="G8539" t="s">
        <v>25800</v>
      </c>
      <c r="H8539" t="s">
        <v>33895</v>
      </c>
      <c r="I8539" t="s">
        <v>33896</v>
      </c>
      <c r="J8539" t="s">
        <v>37069</v>
      </c>
      <c r="K8539" t="s">
        <v>25156</v>
      </c>
      <c r="L8539" t="s">
        <v>28875</v>
      </c>
      <c r="M8539" t="s">
        <v>34251</v>
      </c>
      <c r="N8539" t="s">
        <v>33897</v>
      </c>
    </row>
    <row r="8540" spans="1:16" x14ac:dyDescent="0.2">
      <c r="A8540" t="s">
        <v>17161</v>
      </c>
      <c r="B8540" t="s">
        <v>17160</v>
      </c>
      <c r="C8540" s="1">
        <v>25568</v>
      </c>
      <c r="D8540" t="s">
        <v>65</v>
      </c>
      <c r="E8540" t="s">
        <v>274</v>
      </c>
      <c r="F8540" t="s">
        <v>275</v>
      </c>
      <c r="G8540" t="s">
        <v>127</v>
      </c>
      <c r="H8540" t="s">
        <v>17161</v>
      </c>
      <c r="I8540" t="s">
        <v>17162</v>
      </c>
      <c r="K8540" t="s">
        <v>160</v>
      </c>
      <c r="M8540" t="s">
        <v>15384</v>
      </c>
      <c r="N8540" t="s">
        <v>633</v>
      </c>
      <c r="O8540" t="s">
        <v>153</v>
      </c>
      <c r="P8540" t="s">
        <v>117</v>
      </c>
    </row>
    <row r="8541" spans="1:16" x14ac:dyDescent="0.2">
      <c r="A8541" t="s">
        <v>16632</v>
      </c>
      <c r="B8541" t="s">
        <v>16631</v>
      </c>
      <c r="C8541" s="1">
        <v>36602</v>
      </c>
      <c r="D8541" t="s">
        <v>65</v>
      </c>
      <c r="E8541" t="s">
        <v>274</v>
      </c>
      <c r="F8541" t="s">
        <v>275</v>
      </c>
      <c r="G8541" t="s">
        <v>127</v>
      </c>
      <c r="H8541" t="s">
        <v>16632</v>
      </c>
      <c r="I8541" t="s">
        <v>16633</v>
      </c>
      <c r="J8541" t="s">
        <v>16634</v>
      </c>
      <c r="K8541" t="s">
        <v>333</v>
      </c>
      <c r="M8541" t="s">
        <v>15778</v>
      </c>
      <c r="N8541" t="s">
        <v>276</v>
      </c>
      <c r="O8541" t="s">
        <v>153</v>
      </c>
      <c r="P8541" t="s">
        <v>117</v>
      </c>
    </row>
    <row r="8542" spans="1:16" x14ac:dyDescent="0.2">
      <c r="A8542" t="s">
        <v>16627</v>
      </c>
      <c r="B8542" t="s">
        <v>16626</v>
      </c>
      <c r="C8542" s="1">
        <v>36602</v>
      </c>
      <c r="D8542" t="s">
        <v>65</v>
      </c>
      <c r="E8542" t="s">
        <v>274</v>
      </c>
      <c r="F8542" t="s">
        <v>275</v>
      </c>
      <c r="G8542" t="s">
        <v>127</v>
      </c>
      <c r="H8542" t="s">
        <v>16627</v>
      </c>
      <c r="I8542" t="s">
        <v>16628</v>
      </c>
      <c r="J8542" t="s">
        <v>16629</v>
      </c>
      <c r="K8542" t="s">
        <v>160</v>
      </c>
      <c r="M8542" t="s">
        <v>18303</v>
      </c>
      <c r="N8542" t="s">
        <v>276</v>
      </c>
      <c r="O8542" t="s">
        <v>153</v>
      </c>
      <c r="P8542" t="s">
        <v>117</v>
      </c>
    </row>
    <row r="8543" spans="1:16" x14ac:dyDescent="0.2">
      <c r="A8543" t="s">
        <v>29179</v>
      </c>
      <c r="B8543" t="s">
        <v>29178</v>
      </c>
      <c r="C8543" s="1">
        <v>40583</v>
      </c>
      <c r="D8543" t="s">
        <v>65</v>
      </c>
      <c r="E8543" t="s">
        <v>301</v>
      </c>
      <c r="F8543" t="s">
        <v>302</v>
      </c>
      <c r="G8543" t="s">
        <v>25153</v>
      </c>
      <c r="H8543" t="s">
        <v>29179</v>
      </c>
      <c r="I8543" t="s">
        <v>29180</v>
      </c>
      <c r="J8543" t="s">
        <v>35740</v>
      </c>
      <c r="K8543" t="s">
        <v>25173</v>
      </c>
      <c r="L8543" t="s">
        <v>35741</v>
      </c>
      <c r="M8543" t="s">
        <v>35742</v>
      </c>
      <c r="N8543" t="s">
        <v>29181</v>
      </c>
      <c r="P8543" t="s">
        <v>35743</v>
      </c>
    </row>
    <row r="8544" spans="1:16" x14ac:dyDescent="0.2">
      <c r="A8544" t="s">
        <v>32645</v>
      </c>
      <c r="B8544" t="s">
        <v>32644</v>
      </c>
      <c r="C8544" s="1">
        <v>39531</v>
      </c>
      <c r="D8544" t="s">
        <v>65</v>
      </c>
      <c r="E8544" t="s">
        <v>25685</v>
      </c>
      <c r="F8544" t="s">
        <v>25686</v>
      </c>
      <c r="G8544" t="s">
        <v>25198</v>
      </c>
      <c r="H8544" t="s">
        <v>32645</v>
      </c>
      <c r="I8544" t="s">
        <v>38437</v>
      </c>
      <c r="J8544" t="s">
        <v>35812</v>
      </c>
      <c r="K8544" t="s">
        <v>25173</v>
      </c>
      <c r="M8544" t="s">
        <v>30487</v>
      </c>
      <c r="N8544" t="s">
        <v>29264</v>
      </c>
      <c r="P8544" t="s">
        <v>25192</v>
      </c>
    </row>
    <row r="8545" spans="1:16" x14ac:dyDescent="0.2">
      <c r="A8545" t="s">
        <v>19179</v>
      </c>
      <c r="B8545" t="s">
        <v>19178</v>
      </c>
      <c r="C8545" s="1">
        <v>41407</v>
      </c>
      <c r="D8545" t="s">
        <v>65</v>
      </c>
      <c r="E8545" t="s">
        <v>532</v>
      </c>
      <c r="F8545" t="s">
        <v>533</v>
      </c>
      <c r="G8545" t="s">
        <v>127</v>
      </c>
      <c r="H8545" t="s">
        <v>19179</v>
      </c>
      <c r="I8545" t="s">
        <v>19180</v>
      </c>
      <c r="J8545" t="s">
        <v>19181</v>
      </c>
      <c r="K8545" t="s">
        <v>245</v>
      </c>
      <c r="M8545" t="s">
        <v>18473</v>
      </c>
      <c r="N8545" t="s">
        <v>534</v>
      </c>
      <c r="O8545" t="s">
        <v>153</v>
      </c>
      <c r="P8545" t="s">
        <v>117</v>
      </c>
    </row>
    <row r="8546" spans="1:16" x14ac:dyDescent="0.2">
      <c r="A8546" t="s">
        <v>29474</v>
      </c>
      <c r="B8546" t="s">
        <v>29473</v>
      </c>
      <c r="C8546" s="1">
        <v>39805</v>
      </c>
      <c r="D8546" t="s">
        <v>65</v>
      </c>
      <c r="E8546" t="s">
        <v>25549</v>
      </c>
      <c r="F8546" t="s">
        <v>25550</v>
      </c>
      <c r="G8546" t="s">
        <v>25153</v>
      </c>
      <c r="H8546" t="s">
        <v>29474</v>
      </c>
      <c r="J8546" t="s">
        <v>34238</v>
      </c>
      <c r="K8546" t="s">
        <v>25156</v>
      </c>
      <c r="M8546" t="s">
        <v>35221</v>
      </c>
      <c r="N8546" t="s">
        <v>27997</v>
      </c>
      <c r="P8546" t="s">
        <v>29475</v>
      </c>
    </row>
    <row r="8547" spans="1:16" x14ac:dyDescent="0.2">
      <c r="A8547" t="s">
        <v>16817</v>
      </c>
      <c r="B8547" t="s">
        <v>16816</v>
      </c>
      <c r="C8547" s="1">
        <v>25568</v>
      </c>
      <c r="D8547" t="s">
        <v>65</v>
      </c>
      <c r="E8547" t="s">
        <v>198</v>
      </c>
      <c r="F8547" t="s">
        <v>199</v>
      </c>
      <c r="G8547" t="s">
        <v>127</v>
      </c>
      <c r="H8547" t="s">
        <v>16817</v>
      </c>
      <c r="I8547" t="s">
        <v>16818</v>
      </c>
      <c r="J8547" t="s">
        <v>16819</v>
      </c>
      <c r="K8547" t="s">
        <v>111</v>
      </c>
      <c r="M8547" t="s">
        <v>15673</v>
      </c>
      <c r="N8547" t="s">
        <v>578</v>
      </c>
      <c r="O8547" t="s">
        <v>153</v>
      </c>
    </row>
    <row r="8548" spans="1:16" x14ac:dyDescent="0.2">
      <c r="A8548" t="s">
        <v>17164</v>
      </c>
      <c r="B8548" t="s">
        <v>17163</v>
      </c>
      <c r="C8548" s="1">
        <v>25568</v>
      </c>
      <c r="D8548" t="s">
        <v>65</v>
      </c>
      <c r="E8548" t="s">
        <v>198</v>
      </c>
      <c r="F8548" t="s">
        <v>199</v>
      </c>
      <c r="G8548" t="s">
        <v>127</v>
      </c>
      <c r="H8548" t="s">
        <v>17164</v>
      </c>
      <c r="I8548" t="s">
        <v>17165</v>
      </c>
      <c r="J8548" t="s">
        <v>17166</v>
      </c>
      <c r="K8548" t="s">
        <v>111</v>
      </c>
      <c r="M8548" t="s">
        <v>17167</v>
      </c>
      <c r="N8548" t="s">
        <v>578</v>
      </c>
      <c r="O8548" t="s">
        <v>153</v>
      </c>
    </row>
    <row r="8549" spans="1:16" x14ac:dyDescent="0.2">
      <c r="A8549" t="s">
        <v>35307</v>
      </c>
      <c r="B8549" t="s">
        <v>28242</v>
      </c>
      <c r="C8549" s="1">
        <v>35575</v>
      </c>
      <c r="D8549" t="s">
        <v>65</v>
      </c>
      <c r="E8549" t="s">
        <v>438</v>
      </c>
      <c r="F8549" t="s">
        <v>439</v>
      </c>
      <c r="G8549" t="s">
        <v>25147</v>
      </c>
      <c r="H8549" t="s">
        <v>35307</v>
      </c>
      <c r="J8549" t="s">
        <v>35308</v>
      </c>
      <c r="K8549" t="s">
        <v>25173</v>
      </c>
      <c r="L8549" t="s">
        <v>115</v>
      </c>
      <c r="N8549" t="s">
        <v>28243</v>
      </c>
      <c r="P8549" t="s">
        <v>35309</v>
      </c>
    </row>
    <row r="8550" spans="1:16" x14ac:dyDescent="0.2">
      <c r="A8550" t="s">
        <v>20696</v>
      </c>
      <c r="B8550" t="s">
        <v>20695</v>
      </c>
      <c r="C8550" s="1">
        <v>42661</v>
      </c>
      <c r="D8550" t="s">
        <v>65</v>
      </c>
      <c r="E8550" t="s">
        <v>155</v>
      </c>
      <c r="F8550" t="s">
        <v>156</v>
      </c>
      <c r="G8550" t="s">
        <v>143</v>
      </c>
      <c r="H8550" t="s">
        <v>20696</v>
      </c>
      <c r="I8550" t="s">
        <v>20697</v>
      </c>
      <c r="J8550" t="s">
        <v>20698</v>
      </c>
      <c r="K8550" t="s">
        <v>86</v>
      </c>
      <c r="M8550" t="s">
        <v>20699</v>
      </c>
      <c r="N8550" t="s">
        <v>20700</v>
      </c>
      <c r="O8550" t="s">
        <v>153</v>
      </c>
      <c r="P8550" t="s">
        <v>229</v>
      </c>
    </row>
    <row r="8551" spans="1:16" x14ac:dyDescent="0.2">
      <c r="A8551" t="s">
        <v>20186</v>
      </c>
      <c r="B8551" t="s">
        <v>20185</v>
      </c>
      <c r="C8551" s="1">
        <v>41257</v>
      </c>
      <c r="D8551" t="s">
        <v>65</v>
      </c>
      <c r="E8551" t="s">
        <v>155</v>
      </c>
      <c r="F8551" t="s">
        <v>156</v>
      </c>
      <c r="G8551" t="s">
        <v>143</v>
      </c>
      <c r="H8551" t="s">
        <v>20186</v>
      </c>
      <c r="I8551" t="s">
        <v>20187</v>
      </c>
      <c r="K8551" t="s">
        <v>86</v>
      </c>
      <c r="O8551">
        <v>0</v>
      </c>
    </row>
    <row r="8552" spans="1:16" x14ac:dyDescent="0.2">
      <c r="A8552" t="s">
        <v>25735</v>
      </c>
      <c r="B8552" t="s">
        <v>25734</v>
      </c>
      <c r="C8552" s="1">
        <v>41628</v>
      </c>
      <c r="D8552" t="s">
        <v>65</v>
      </c>
      <c r="E8552" t="s">
        <v>25276</v>
      </c>
      <c r="F8552" t="s">
        <v>25277</v>
      </c>
      <c r="G8552" t="s">
        <v>25209</v>
      </c>
      <c r="H8552" t="s">
        <v>25735</v>
      </c>
      <c r="I8552" t="s">
        <v>25155</v>
      </c>
      <c r="J8552" t="s">
        <v>34388</v>
      </c>
      <c r="K8552" t="s">
        <v>25173</v>
      </c>
      <c r="L8552" t="s">
        <v>25700</v>
      </c>
      <c r="M8552" t="s">
        <v>25736</v>
      </c>
      <c r="N8552" t="s">
        <v>25737</v>
      </c>
    </row>
    <row r="8553" spans="1:16" x14ac:dyDescent="0.2">
      <c r="A8553" t="s">
        <v>25777</v>
      </c>
      <c r="B8553" t="s">
        <v>25776</v>
      </c>
      <c r="C8553" s="1">
        <v>41871</v>
      </c>
      <c r="D8553" t="s">
        <v>65</v>
      </c>
      <c r="E8553" t="s">
        <v>25244</v>
      </c>
      <c r="F8553" t="s">
        <v>25245</v>
      </c>
      <c r="G8553" t="s">
        <v>25147</v>
      </c>
      <c r="H8553" t="s">
        <v>25777</v>
      </c>
      <c r="I8553" t="s">
        <v>25778</v>
      </c>
      <c r="J8553" t="s">
        <v>34407</v>
      </c>
      <c r="K8553" t="s">
        <v>25173</v>
      </c>
      <c r="L8553" t="s">
        <v>25779</v>
      </c>
      <c r="M8553" t="s">
        <v>25780</v>
      </c>
      <c r="N8553" t="s">
        <v>25249</v>
      </c>
      <c r="P8553" t="s">
        <v>25182</v>
      </c>
    </row>
    <row r="8554" spans="1:16" x14ac:dyDescent="0.2">
      <c r="A8554" t="s">
        <v>36567</v>
      </c>
      <c r="B8554" t="s">
        <v>30279</v>
      </c>
      <c r="C8554" s="1">
        <v>42268</v>
      </c>
      <c r="D8554" t="s">
        <v>65</v>
      </c>
      <c r="E8554" t="s">
        <v>25244</v>
      </c>
      <c r="F8554" t="s">
        <v>25245</v>
      </c>
      <c r="G8554" t="s">
        <v>25171</v>
      </c>
      <c r="H8554" t="s">
        <v>36567</v>
      </c>
      <c r="I8554" t="s">
        <v>25145</v>
      </c>
      <c r="J8554" t="s">
        <v>36166</v>
      </c>
      <c r="K8554" t="s">
        <v>25215</v>
      </c>
      <c r="L8554" t="s">
        <v>30280</v>
      </c>
      <c r="M8554" t="s">
        <v>36167</v>
      </c>
      <c r="N8554" t="s">
        <v>30158</v>
      </c>
      <c r="P8554" t="s">
        <v>34478</v>
      </c>
    </row>
    <row r="8555" spans="1:16" x14ac:dyDescent="0.2">
      <c r="A8555" t="s">
        <v>29524</v>
      </c>
      <c r="B8555" t="s">
        <v>29523</v>
      </c>
      <c r="C8555" s="1">
        <v>41348</v>
      </c>
      <c r="D8555" t="s">
        <v>65</v>
      </c>
      <c r="E8555" t="s">
        <v>25244</v>
      </c>
      <c r="F8555" t="s">
        <v>25245</v>
      </c>
      <c r="G8555" t="s">
        <v>25209</v>
      </c>
      <c r="H8555" t="s">
        <v>29524</v>
      </c>
      <c r="I8555" t="s">
        <v>25155</v>
      </c>
      <c r="J8555" t="s">
        <v>34270</v>
      </c>
      <c r="K8555" t="s">
        <v>25156</v>
      </c>
      <c r="L8555" t="s">
        <v>35839</v>
      </c>
      <c r="M8555" t="s">
        <v>35840</v>
      </c>
      <c r="N8555" t="s">
        <v>25249</v>
      </c>
      <c r="P8555" t="s">
        <v>29022</v>
      </c>
    </row>
    <row r="8556" spans="1:16" x14ac:dyDescent="0.2">
      <c r="A8556" t="s">
        <v>29722</v>
      </c>
      <c r="B8556" t="s">
        <v>29721</v>
      </c>
      <c r="C8556" s="1">
        <v>42118</v>
      </c>
      <c r="D8556" t="s">
        <v>65</v>
      </c>
      <c r="E8556" t="s">
        <v>25244</v>
      </c>
      <c r="F8556" t="s">
        <v>25245</v>
      </c>
      <c r="G8556" t="s">
        <v>25147</v>
      </c>
      <c r="H8556" t="s">
        <v>29722</v>
      </c>
      <c r="I8556" t="s">
        <v>29723</v>
      </c>
      <c r="J8556" t="s">
        <v>34429</v>
      </c>
      <c r="K8556" t="s">
        <v>25156</v>
      </c>
      <c r="L8556" t="s">
        <v>25316</v>
      </c>
      <c r="M8556" t="s">
        <v>29724</v>
      </c>
      <c r="N8556" t="s">
        <v>29725</v>
      </c>
      <c r="P8556" t="s">
        <v>29726</v>
      </c>
    </row>
    <row r="8557" spans="1:16" x14ac:dyDescent="0.2">
      <c r="A8557" t="s">
        <v>28217</v>
      </c>
      <c r="B8557" t="s">
        <v>28216</v>
      </c>
      <c r="C8557" s="1">
        <v>41604</v>
      </c>
      <c r="D8557" t="s">
        <v>65</v>
      </c>
      <c r="E8557" t="s">
        <v>25244</v>
      </c>
      <c r="F8557" t="s">
        <v>25245</v>
      </c>
      <c r="G8557" t="s">
        <v>25160</v>
      </c>
      <c r="H8557" t="s">
        <v>28217</v>
      </c>
      <c r="I8557" t="s">
        <v>28218</v>
      </c>
      <c r="J8557" t="s">
        <v>34321</v>
      </c>
      <c r="K8557" t="s">
        <v>25215</v>
      </c>
      <c r="L8557" t="s">
        <v>28219</v>
      </c>
      <c r="M8557" t="s">
        <v>34212</v>
      </c>
      <c r="N8557" t="s">
        <v>25365</v>
      </c>
    </row>
    <row r="8558" spans="1:16" x14ac:dyDescent="0.2">
      <c r="A8558" t="s">
        <v>30726</v>
      </c>
      <c r="B8558" t="s">
        <v>30823</v>
      </c>
      <c r="C8558" s="1">
        <v>42328</v>
      </c>
      <c r="D8558" t="s">
        <v>65</v>
      </c>
      <c r="E8558" t="s">
        <v>25244</v>
      </c>
      <c r="F8558" t="s">
        <v>25245</v>
      </c>
      <c r="G8558" t="s">
        <v>25160</v>
      </c>
      <c r="H8558" t="s">
        <v>30726</v>
      </c>
      <c r="I8558" t="s">
        <v>30824</v>
      </c>
      <c r="J8558" t="s">
        <v>35187</v>
      </c>
      <c r="K8558" t="s">
        <v>25230</v>
      </c>
      <c r="L8558" t="s">
        <v>30727</v>
      </c>
      <c r="M8558" t="s">
        <v>30728</v>
      </c>
      <c r="N8558" t="s">
        <v>29725</v>
      </c>
      <c r="P8558" t="s">
        <v>30825</v>
      </c>
    </row>
    <row r="8559" spans="1:16" x14ac:dyDescent="0.2">
      <c r="A8559" t="s">
        <v>30091</v>
      </c>
      <c r="B8559" t="s">
        <v>30090</v>
      </c>
      <c r="C8559" s="1">
        <v>42177</v>
      </c>
      <c r="D8559" t="s">
        <v>65</v>
      </c>
      <c r="E8559" t="s">
        <v>25244</v>
      </c>
      <c r="F8559" t="s">
        <v>25245</v>
      </c>
      <c r="G8559" t="s">
        <v>25160</v>
      </c>
      <c r="H8559" t="s">
        <v>30091</v>
      </c>
      <c r="I8559" t="s">
        <v>30092</v>
      </c>
      <c r="J8559" t="s">
        <v>35075</v>
      </c>
      <c r="K8559" t="s">
        <v>25173</v>
      </c>
      <c r="L8559" t="s">
        <v>30093</v>
      </c>
      <c r="M8559" t="s">
        <v>35991</v>
      </c>
      <c r="N8559" t="s">
        <v>30984</v>
      </c>
    </row>
    <row r="8560" spans="1:16" x14ac:dyDescent="0.2">
      <c r="A8560" t="s">
        <v>30133</v>
      </c>
      <c r="B8560" t="s">
        <v>30132</v>
      </c>
      <c r="C8560" s="1">
        <v>41204</v>
      </c>
      <c r="D8560" t="s">
        <v>65</v>
      </c>
      <c r="E8560" t="s">
        <v>25244</v>
      </c>
      <c r="F8560" t="s">
        <v>25245</v>
      </c>
      <c r="G8560" t="s">
        <v>25209</v>
      </c>
      <c r="H8560" t="s">
        <v>30133</v>
      </c>
      <c r="I8560" t="s">
        <v>29273</v>
      </c>
      <c r="J8560" t="s">
        <v>35009</v>
      </c>
      <c r="K8560" t="s">
        <v>25230</v>
      </c>
      <c r="L8560" t="s">
        <v>30134</v>
      </c>
      <c r="M8560" t="s">
        <v>35995</v>
      </c>
      <c r="N8560" t="s">
        <v>30135</v>
      </c>
    </row>
    <row r="8561" spans="1:16" x14ac:dyDescent="0.2">
      <c r="A8561" t="s">
        <v>30621</v>
      </c>
      <c r="B8561" t="s">
        <v>30620</v>
      </c>
      <c r="C8561" s="1">
        <v>42268</v>
      </c>
      <c r="D8561" t="s">
        <v>65</v>
      </c>
      <c r="E8561" t="s">
        <v>25244</v>
      </c>
      <c r="F8561" t="s">
        <v>25245</v>
      </c>
      <c r="G8561" t="s">
        <v>25147</v>
      </c>
      <c r="H8561" t="s">
        <v>30621</v>
      </c>
      <c r="I8561" t="s">
        <v>30622</v>
      </c>
      <c r="J8561" t="s">
        <v>35165</v>
      </c>
      <c r="K8561" t="s">
        <v>25149</v>
      </c>
      <c r="L8561" t="s">
        <v>25248</v>
      </c>
      <c r="M8561" t="s">
        <v>36129</v>
      </c>
      <c r="N8561" t="s">
        <v>30623</v>
      </c>
      <c r="P8561" t="s">
        <v>26519</v>
      </c>
    </row>
    <row r="8562" spans="1:16" x14ac:dyDescent="0.2">
      <c r="A8562" t="s">
        <v>30201</v>
      </c>
      <c r="B8562" t="s">
        <v>30200</v>
      </c>
      <c r="C8562" s="1">
        <v>42268</v>
      </c>
      <c r="D8562" t="s">
        <v>65</v>
      </c>
      <c r="E8562" t="s">
        <v>25244</v>
      </c>
      <c r="F8562" t="s">
        <v>25245</v>
      </c>
      <c r="G8562" t="s">
        <v>25147</v>
      </c>
      <c r="H8562" t="s">
        <v>30201</v>
      </c>
      <c r="I8562" t="s">
        <v>27675</v>
      </c>
      <c r="J8562" t="s">
        <v>35600</v>
      </c>
      <c r="K8562" t="s">
        <v>25149</v>
      </c>
      <c r="L8562" t="s">
        <v>30202</v>
      </c>
      <c r="M8562" t="s">
        <v>30203</v>
      </c>
      <c r="N8562" t="s">
        <v>29725</v>
      </c>
      <c r="P8562" t="s">
        <v>26519</v>
      </c>
    </row>
    <row r="8563" spans="1:16" x14ac:dyDescent="0.2">
      <c r="A8563" t="s">
        <v>28406</v>
      </c>
      <c r="B8563" t="s">
        <v>28405</v>
      </c>
      <c r="C8563" s="1">
        <v>41197</v>
      </c>
      <c r="D8563" t="s">
        <v>65</v>
      </c>
      <c r="E8563" t="s">
        <v>25244</v>
      </c>
      <c r="F8563" t="s">
        <v>25245</v>
      </c>
      <c r="G8563" t="s">
        <v>25147</v>
      </c>
      <c r="H8563" t="s">
        <v>28406</v>
      </c>
      <c r="I8563" t="s">
        <v>28407</v>
      </c>
      <c r="J8563" t="s">
        <v>34311</v>
      </c>
      <c r="K8563" t="s">
        <v>25230</v>
      </c>
      <c r="L8563" t="s">
        <v>35390</v>
      </c>
      <c r="M8563" t="s">
        <v>35391</v>
      </c>
      <c r="N8563" t="s">
        <v>28408</v>
      </c>
    </row>
    <row r="8564" spans="1:16" x14ac:dyDescent="0.2">
      <c r="A8564" t="s">
        <v>30857</v>
      </c>
      <c r="B8564" t="s">
        <v>30856</v>
      </c>
      <c r="C8564" s="1">
        <v>41208</v>
      </c>
      <c r="D8564" t="s">
        <v>65</v>
      </c>
      <c r="E8564" t="s">
        <v>25244</v>
      </c>
      <c r="F8564" t="s">
        <v>25245</v>
      </c>
      <c r="G8564" t="s">
        <v>25147</v>
      </c>
      <c r="H8564" t="s">
        <v>30857</v>
      </c>
      <c r="I8564" t="s">
        <v>30858</v>
      </c>
      <c r="J8564" t="s">
        <v>26026</v>
      </c>
      <c r="K8564" t="s">
        <v>25149</v>
      </c>
      <c r="L8564" t="s">
        <v>36320</v>
      </c>
      <c r="M8564" t="s">
        <v>36321</v>
      </c>
      <c r="N8564" t="s">
        <v>34148</v>
      </c>
    </row>
    <row r="8565" spans="1:16" x14ac:dyDescent="0.2">
      <c r="A8565" t="s">
        <v>26000</v>
      </c>
      <c r="B8565" t="s">
        <v>25999</v>
      </c>
      <c r="C8565" s="1">
        <v>41691</v>
      </c>
      <c r="D8565" t="s">
        <v>65</v>
      </c>
      <c r="E8565" t="s">
        <v>25244</v>
      </c>
      <c r="F8565" t="s">
        <v>25245</v>
      </c>
      <c r="G8565" t="s">
        <v>25160</v>
      </c>
      <c r="H8565" t="s">
        <v>26000</v>
      </c>
      <c r="I8565" t="s">
        <v>26001</v>
      </c>
      <c r="J8565" t="s">
        <v>34209</v>
      </c>
      <c r="K8565" t="s">
        <v>25215</v>
      </c>
      <c r="L8565" t="s">
        <v>26002</v>
      </c>
      <c r="M8565" t="s">
        <v>34212</v>
      </c>
      <c r="N8565" t="s">
        <v>25365</v>
      </c>
      <c r="P8565" t="s">
        <v>25182</v>
      </c>
    </row>
    <row r="8566" spans="1:16" x14ac:dyDescent="0.2">
      <c r="A8566" t="s">
        <v>30119</v>
      </c>
      <c r="B8566" t="s">
        <v>30118</v>
      </c>
      <c r="C8566" s="1">
        <v>41659</v>
      </c>
      <c r="D8566" t="s">
        <v>65</v>
      </c>
      <c r="E8566" t="s">
        <v>25244</v>
      </c>
      <c r="F8566" t="s">
        <v>25245</v>
      </c>
      <c r="G8566" t="s">
        <v>25323</v>
      </c>
      <c r="H8566" t="s">
        <v>30119</v>
      </c>
      <c r="I8566" t="s">
        <v>25155</v>
      </c>
      <c r="J8566" t="s">
        <v>34250</v>
      </c>
      <c r="K8566" t="s">
        <v>25156</v>
      </c>
      <c r="L8566" t="s">
        <v>30120</v>
      </c>
      <c r="M8566" t="s">
        <v>34251</v>
      </c>
      <c r="N8566" t="s">
        <v>35993</v>
      </c>
    </row>
    <row r="8567" spans="1:16" x14ac:dyDescent="0.2">
      <c r="A8567" t="s">
        <v>25362</v>
      </c>
      <c r="B8567" t="s">
        <v>25361</v>
      </c>
      <c r="C8567" s="1">
        <v>41719</v>
      </c>
      <c r="D8567" t="s">
        <v>65</v>
      </c>
      <c r="E8567" t="s">
        <v>25244</v>
      </c>
      <c r="F8567" t="s">
        <v>25245</v>
      </c>
      <c r="G8567" t="s">
        <v>25147</v>
      </c>
      <c r="H8567" t="s">
        <v>25362</v>
      </c>
      <c r="I8567" t="s">
        <v>25363</v>
      </c>
      <c r="J8567" t="s">
        <v>34245</v>
      </c>
      <c r="K8567" t="s">
        <v>25173</v>
      </c>
      <c r="L8567" t="s">
        <v>25364</v>
      </c>
      <c r="M8567" t="s">
        <v>34246</v>
      </c>
      <c r="N8567" t="s">
        <v>25365</v>
      </c>
      <c r="P8567" t="s">
        <v>25366</v>
      </c>
    </row>
    <row r="8568" spans="1:16" x14ac:dyDescent="0.2">
      <c r="A8568" t="s">
        <v>29630</v>
      </c>
      <c r="B8568" t="s">
        <v>29629</v>
      </c>
      <c r="C8568" s="1">
        <v>41411</v>
      </c>
      <c r="D8568" t="s">
        <v>65</v>
      </c>
      <c r="E8568" t="s">
        <v>25244</v>
      </c>
      <c r="F8568" t="s">
        <v>25245</v>
      </c>
      <c r="G8568" t="s">
        <v>25147</v>
      </c>
      <c r="H8568" t="s">
        <v>29630</v>
      </c>
      <c r="I8568" t="s">
        <v>36509</v>
      </c>
      <c r="J8568" t="s">
        <v>34450</v>
      </c>
      <c r="K8568" t="s">
        <v>25230</v>
      </c>
      <c r="L8568" t="s">
        <v>29649</v>
      </c>
      <c r="M8568" t="s">
        <v>34509</v>
      </c>
      <c r="N8568" t="s">
        <v>25249</v>
      </c>
    </row>
    <row r="8569" spans="1:16" x14ac:dyDescent="0.2">
      <c r="A8569" t="s">
        <v>30721</v>
      </c>
      <c r="B8569" t="s">
        <v>30720</v>
      </c>
      <c r="C8569" s="1">
        <v>42268</v>
      </c>
      <c r="D8569" t="s">
        <v>65</v>
      </c>
      <c r="E8569" t="s">
        <v>25244</v>
      </c>
      <c r="F8569" t="s">
        <v>25245</v>
      </c>
      <c r="G8569" t="s">
        <v>25171</v>
      </c>
      <c r="H8569" t="s">
        <v>30721</v>
      </c>
      <c r="I8569" t="s">
        <v>25155</v>
      </c>
      <c r="J8569" t="s">
        <v>34264</v>
      </c>
      <c r="K8569" t="s">
        <v>25315</v>
      </c>
      <c r="L8569" t="s">
        <v>25610</v>
      </c>
      <c r="M8569" t="s">
        <v>25317</v>
      </c>
      <c r="N8569" t="s">
        <v>29725</v>
      </c>
      <c r="P8569" t="s">
        <v>30722</v>
      </c>
    </row>
    <row r="8570" spans="1:16" x14ac:dyDescent="0.2">
      <c r="A8570" t="s">
        <v>28288</v>
      </c>
      <c r="B8570" t="s">
        <v>28287</v>
      </c>
      <c r="C8570" s="1">
        <v>41628</v>
      </c>
      <c r="D8570" t="s">
        <v>65</v>
      </c>
      <c r="E8570" t="s">
        <v>25244</v>
      </c>
      <c r="F8570" t="s">
        <v>25245</v>
      </c>
      <c r="G8570" t="s">
        <v>25147</v>
      </c>
      <c r="H8570" t="s">
        <v>28288</v>
      </c>
      <c r="I8570" t="s">
        <v>28289</v>
      </c>
      <c r="J8570" t="s">
        <v>35392</v>
      </c>
      <c r="K8570" t="s">
        <v>25230</v>
      </c>
      <c r="L8570" t="s">
        <v>35393</v>
      </c>
      <c r="M8570" t="s">
        <v>35394</v>
      </c>
      <c r="N8570" t="s">
        <v>28290</v>
      </c>
      <c r="P8570" t="s">
        <v>27126</v>
      </c>
    </row>
    <row r="8571" spans="1:16" x14ac:dyDescent="0.2">
      <c r="A8571" t="s">
        <v>30572</v>
      </c>
      <c r="B8571" t="s">
        <v>30571</v>
      </c>
      <c r="C8571" s="1">
        <v>42205</v>
      </c>
      <c r="D8571" t="s">
        <v>65</v>
      </c>
      <c r="E8571" t="s">
        <v>25244</v>
      </c>
      <c r="F8571" t="s">
        <v>25245</v>
      </c>
      <c r="G8571" t="s">
        <v>25171</v>
      </c>
      <c r="H8571" t="s">
        <v>30572</v>
      </c>
      <c r="I8571" t="s">
        <v>25155</v>
      </c>
      <c r="J8571" t="s">
        <v>36111</v>
      </c>
      <c r="K8571" t="s">
        <v>25156</v>
      </c>
      <c r="L8571" t="s">
        <v>30573</v>
      </c>
      <c r="M8571" t="s">
        <v>36112</v>
      </c>
      <c r="N8571" t="s">
        <v>30574</v>
      </c>
    </row>
    <row r="8572" spans="1:16" x14ac:dyDescent="0.2">
      <c r="A8572" t="s">
        <v>30174</v>
      </c>
      <c r="B8572" t="s">
        <v>30173</v>
      </c>
      <c r="C8572" s="1">
        <v>42268</v>
      </c>
      <c r="D8572" t="s">
        <v>65</v>
      </c>
      <c r="E8572" t="s">
        <v>25244</v>
      </c>
      <c r="F8572" t="s">
        <v>25245</v>
      </c>
      <c r="G8572" t="s">
        <v>25147</v>
      </c>
      <c r="H8572" t="s">
        <v>30174</v>
      </c>
      <c r="I8572" t="s">
        <v>30175</v>
      </c>
      <c r="J8572" t="s">
        <v>34309</v>
      </c>
      <c r="K8572" t="s">
        <v>25156</v>
      </c>
      <c r="L8572" t="s">
        <v>25896</v>
      </c>
      <c r="M8572" t="s">
        <v>30176</v>
      </c>
      <c r="N8572" t="s">
        <v>30105</v>
      </c>
      <c r="P8572" t="s">
        <v>26519</v>
      </c>
    </row>
    <row r="8573" spans="1:16" x14ac:dyDescent="0.2">
      <c r="A8573" t="s">
        <v>32721</v>
      </c>
      <c r="B8573" t="s">
        <v>32720</v>
      </c>
      <c r="C8573" s="1">
        <v>41628</v>
      </c>
      <c r="D8573" t="s">
        <v>65</v>
      </c>
      <c r="E8573" t="s">
        <v>25244</v>
      </c>
      <c r="F8573" t="s">
        <v>25245</v>
      </c>
      <c r="G8573" t="s">
        <v>25198</v>
      </c>
      <c r="H8573" t="s">
        <v>32721</v>
      </c>
      <c r="I8573" t="s">
        <v>32533</v>
      </c>
      <c r="J8573" t="s">
        <v>34409</v>
      </c>
      <c r="K8573" t="s">
        <v>25173</v>
      </c>
      <c r="L8573" t="s">
        <v>32722</v>
      </c>
      <c r="M8573" t="s">
        <v>35883</v>
      </c>
      <c r="N8573" t="s">
        <v>32723</v>
      </c>
      <c r="P8573" t="s">
        <v>27126</v>
      </c>
    </row>
    <row r="8574" spans="1:16" x14ac:dyDescent="0.2">
      <c r="A8574" t="s">
        <v>29098</v>
      </c>
      <c r="B8574" t="s">
        <v>29097</v>
      </c>
      <c r="C8574" s="1">
        <v>41934</v>
      </c>
      <c r="D8574" t="s">
        <v>65</v>
      </c>
      <c r="E8574" t="s">
        <v>25244</v>
      </c>
      <c r="F8574" t="s">
        <v>25245</v>
      </c>
      <c r="G8574" t="s">
        <v>25160</v>
      </c>
      <c r="H8574" t="s">
        <v>29098</v>
      </c>
      <c r="I8574" t="s">
        <v>29099</v>
      </c>
      <c r="J8574" t="s">
        <v>35279</v>
      </c>
      <c r="K8574" t="s">
        <v>25156</v>
      </c>
      <c r="L8574" t="s">
        <v>29100</v>
      </c>
      <c r="M8574" t="s">
        <v>35626</v>
      </c>
      <c r="N8574" t="s">
        <v>25249</v>
      </c>
    </row>
    <row r="8575" spans="1:16" x14ac:dyDescent="0.2">
      <c r="A8575" t="s">
        <v>30076</v>
      </c>
      <c r="B8575" t="s">
        <v>30075</v>
      </c>
      <c r="C8575" s="1">
        <v>42177</v>
      </c>
      <c r="D8575" t="s">
        <v>65</v>
      </c>
      <c r="E8575" t="s">
        <v>25244</v>
      </c>
      <c r="F8575" t="s">
        <v>25245</v>
      </c>
      <c r="G8575" t="s">
        <v>25160</v>
      </c>
      <c r="H8575" t="s">
        <v>30076</v>
      </c>
      <c r="I8575" t="s">
        <v>25963</v>
      </c>
      <c r="J8575" t="s">
        <v>34372</v>
      </c>
      <c r="K8575" t="s">
        <v>25173</v>
      </c>
      <c r="L8575" t="s">
        <v>40534</v>
      </c>
      <c r="M8575" t="s">
        <v>35462</v>
      </c>
      <c r="N8575" t="s">
        <v>30077</v>
      </c>
      <c r="P8575" t="s">
        <v>40535</v>
      </c>
    </row>
    <row r="8576" spans="1:16" x14ac:dyDescent="0.2">
      <c r="A8576" t="s">
        <v>34155</v>
      </c>
      <c r="B8576" t="s">
        <v>34154</v>
      </c>
      <c r="C8576" s="1">
        <v>41604</v>
      </c>
      <c r="D8576" t="s">
        <v>65</v>
      </c>
      <c r="E8576" t="s">
        <v>25244</v>
      </c>
      <c r="F8576" t="s">
        <v>25245</v>
      </c>
      <c r="G8576" t="s">
        <v>25209</v>
      </c>
      <c r="H8576" t="s">
        <v>34155</v>
      </c>
      <c r="I8576" t="s">
        <v>25155</v>
      </c>
      <c r="J8576" t="s">
        <v>34370</v>
      </c>
      <c r="K8576" t="s">
        <v>25230</v>
      </c>
      <c r="L8576" t="s">
        <v>30418</v>
      </c>
      <c r="M8576" t="s">
        <v>34513</v>
      </c>
      <c r="N8576" t="s">
        <v>31772</v>
      </c>
      <c r="P8576" t="s">
        <v>29022</v>
      </c>
    </row>
    <row r="8577" spans="1:16" x14ac:dyDescent="0.2">
      <c r="A8577" t="s">
        <v>28254</v>
      </c>
      <c r="B8577" t="s">
        <v>28253</v>
      </c>
      <c r="C8577" s="1">
        <v>41186</v>
      </c>
      <c r="D8577" t="s">
        <v>65</v>
      </c>
      <c r="E8577" t="s">
        <v>25244</v>
      </c>
      <c r="F8577" t="s">
        <v>25245</v>
      </c>
      <c r="G8577" t="s">
        <v>25147</v>
      </c>
      <c r="H8577" t="s">
        <v>28254</v>
      </c>
      <c r="I8577" t="s">
        <v>28255</v>
      </c>
      <c r="J8577" t="s">
        <v>34563</v>
      </c>
      <c r="K8577" t="s">
        <v>25215</v>
      </c>
      <c r="L8577" t="s">
        <v>34732</v>
      </c>
      <c r="M8577" t="s">
        <v>35323</v>
      </c>
      <c r="N8577" t="s">
        <v>28256</v>
      </c>
      <c r="P8577" t="s">
        <v>12166</v>
      </c>
    </row>
    <row r="8578" spans="1:16" x14ac:dyDescent="0.2">
      <c r="A8578" t="s">
        <v>29101</v>
      </c>
      <c r="B8578" t="s">
        <v>30631</v>
      </c>
      <c r="C8578" s="1">
        <v>41871</v>
      </c>
      <c r="D8578" t="s">
        <v>65</v>
      </c>
      <c r="E8578" t="s">
        <v>25244</v>
      </c>
      <c r="F8578" t="s">
        <v>25245</v>
      </c>
      <c r="G8578" t="s">
        <v>25147</v>
      </c>
      <c r="H8578" t="s">
        <v>29101</v>
      </c>
      <c r="I8578" t="s">
        <v>29102</v>
      </c>
      <c r="J8578" t="s">
        <v>34362</v>
      </c>
      <c r="K8578" t="s">
        <v>25156</v>
      </c>
      <c r="L8578" t="s">
        <v>29103</v>
      </c>
      <c r="M8578" t="s">
        <v>29931</v>
      </c>
      <c r="N8578" t="s">
        <v>25249</v>
      </c>
    </row>
    <row r="8579" spans="1:16" x14ac:dyDescent="0.2">
      <c r="A8579" t="s">
        <v>30697</v>
      </c>
      <c r="B8579" t="s">
        <v>30696</v>
      </c>
      <c r="C8579" s="1">
        <v>41565</v>
      </c>
      <c r="D8579" t="s">
        <v>65</v>
      </c>
      <c r="E8579" t="s">
        <v>25244</v>
      </c>
      <c r="F8579" t="s">
        <v>25245</v>
      </c>
      <c r="G8579" t="s">
        <v>25160</v>
      </c>
      <c r="H8579" t="s">
        <v>30697</v>
      </c>
      <c r="I8579" t="s">
        <v>34103</v>
      </c>
      <c r="J8579" t="s">
        <v>33173</v>
      </c>
      <c r="K8579" t="s">
        <v>25173</v>
      </c>
      <c r="L8579" t="s">
        <v>35878</v>
      </c>
      <c r="M8579" t="s">
        <v>35879</v>
      </c>
      <c r="N8579" t="s">
        <v>29720</v>
      </c>
      <c r="P8579" t="s">
        <v>34104</v>
      </c>
    </row>
    <row r="8580" spans="1:16" x14ac:dyDescent="0.2">
      <c r="A8580" t="s">
        <v>30864</v>
      </c>
      <c r="B8580" t="s">
        <v>30863</v>
      </c>
      <c r="C8580" s="1">
        <v>41988</v>
      </c>
      <c r="D8580" t="s">
        <v>65</v>
      </c>
      <c r="E8580" t="s">
        <v>25244</v>
      </c>
      <c r="F8580" t="s">
        <v>25245</v>
      </c>
      <c r="G8580" t="s">
        <v>25160</v>
      </c>
      <c r="H8580" t="s">
        <v>30864</v>
      </c>
      <c r="I8580" t="s">
        <v>28211</v>
      </c>
      <c r="J8580" t="s">
        <v>34688</v>
      </c>
      <c r="K8580" t="s">
        <v>25156</v>
      </c>
      <c r="L8580" t="s">
        <v>25987</v>
      </c>
      <c r="M8580" t="s">
        <v>25317</v>
      </c>
      <c r="N8580" t="s">
        <v>28929</v>
      </c>
    </row>
    <row r="8581" spans="1:16" x14ac:dyDescent="0.2">
      <c r="A8581" t="s">
        <v>25246</v>
      </c>
      <c r="B8581" t="s">
        <v>25243</v>
      </c>
      <c r="C8581" s="1">
        <v>41535</v>
      </c>
      <c r="D8581" t="s">
        <v>65</v>
      </c>
      <c r="E8581" t="s">
        <v>25244</v>
      </c>
      <c r="F8581" t="s">
        <v>25245</v>
      </c>
      <c r="G8581" t="s">
        <v>25147</v>
      </c>
      <c r="H8581" t="s">
        <v>25246</v>
      </c>
      <c r="I8581" t="s">
        <v>25247</v>
      </c>
      <c r="J8581" t="s">
        <v>34217</v>
      </c>
      <c r="K8581" t="s">
        <v>25149</v>
      </c>
      <c r="L8581" t="s">
        <v>25248</v>
      </c>
      <c r="M8581" t="s">
        <v>34218</v>
      </c>
      <c r="N8581" t="s">
        <v>25249</v>
      </c>
    </row>
    <row r="8582" spans="1:16" x14ac:dyDescent="0.2">
      <c r="A8582" t="s">
        <v>30627</v>
      </c>
      <c r="B8582" t="s">
        <v>30626</v>
      </c>
      <c r="C8582" s="1">
        <v>42297</v>
      </c>
      <c r="D8582" t="s">
        <v>65</v>
      </c>
      <c r="E8582" t="s">
        <v>25244</v>
      </c>
      <c r="F8582" t="s">
        <v>25245</v>
      </c>
      <c r="G8582" t="s">
        <v>25147</v>
      </c>
      <c r="H8582" t="s">
        <v>30627</v>
      </c>
      <c r="I8582" t="s">
        <v>30628</v>
      </c>
      <c r="J8582" t="s">
        <v>34201</v>
      </c>
      <c r="K8582" t="s">
        <v>25173</v>
      </c>
      <c r="L8582" t="s">
        <v>30629</v>
      </c>
      <c r="M8582" t="s">
        <v>36130</v>
      </c>
      <c r="N8582" t="s">
        <v>30630</v>
      </c>
      <c r="P8582" t="s">
        <v>26519</v>
      </c>
    </row>
    <row r="8583" spans="1:16" x14ac:dyDescent="0.2">
      <c r="A8583" t="s">
        <v>31497</v>
      </c>
      <c r="B8583" t="s">
        <v>31496</v>
      </c>
      <c r="C8583" s="1">
        <v>42790</v>
      </c>
      <c r="D8583" t="s">
        <v>65</v>
      </c>
      <c r="E8583" t="s">
        <v>25244</v>
      </c>
      <c r="F8583" t="s">
        <v>25245</v>
      </c>
      <c r="G8583" t="s">
        <v>25160</v>
      </c>
      <c r="H8583" t="s">
        <v>31497</v>
      </c>
      <c r="I8583" t="s">
        <v>25161</v>
      </c>
      <c r="J8583" t="s">
        <v>34541</v>
      </c>
      <c r="K8583" t="s">
        <v>25156</v>
      </c>
      <c r="L8583" t="s">
        <v>31498</v>
      </c>
      <c r="M8583" t="s">
        <v>36332</v>
      </c>
      <c r="N8583" t="s">
        <v>31499</v>
      </c>
    </row>
    <row r="8584" spans="1:16" x14ac:dyDescent="0.2">
      <c r="A8584" t="s">
        <v>31264</v>
      </c>
      <c r="B8584" t="s">
        <v>31263</v>
      </c>
      <c r="C8584" s="1">
        <v>42601</v>
      </c>
      <c r="D8584" t="s">
        <v>65</v>
      </c>
      <c r="E8584" t="s">
        <v>25244</v>
      </c>
      <c r="F8584" t="s">
        <v>25245</v>
      </c>
      <c r="G8584" t="s">
        <v>25160</v>
      </c>
      <c r="H8584" t="s">
        <v>31264</v>
      </c>
      <c r="I8584" t="s">
        <v>32182</v>
      </c>
      <c r="J8584" t="s">
        <v>34487</v>
      </c>
      <c r="K8584" t="s">
        <v>25215</v>
      </c>
      <c r="L8584" t="s">
        <v>36517</v>
      </c>
      <c r="M8584" t="s">
        <v>34334</v>
      </c>
      <c r="N8584" t="s">
        <v>25365</v>
      </c>
    </row>
    <row r="8585" spans="1:16" x14ac:dyDescent="0.2">
      <c r="A8585" t="s">
        <v>30594</v>
      </c>
      <c r="B8585" t="s">
        <v>30593</v>
      </c>
      <c r="C8585" s="1">
        <v>42447</v>
      </c>
      <c r="D8585" t="s">
        <v>65</v>
      </c>
      <c r="E8585" t="s">
        <v>25244</v>
      </c>
      <c r="F8585" t="s">
        <v>25245</v>
      </c>
      <c r="G8585" t="s">
        <v>25147</v>
      </c>
      <c r="H8585" t="s">
        <v>30594</v>
      </c>
      <c r="I8585" t="s">
        <v>29723</v>
      </c>
      <c r="J8585" t="s">
        <v>34373</v>
      </c>
      <c r="K8585" t="s">
        <v>25230</v>
      </c>
      <c r="L8585" t="s">
        <v>30595</v>
      </c>
      <c r="M8585" t="s">
        <v>36311</v>
      </c>
      <c r="N8585" t="s">
        <v>30158</v>
      </c>
      <c r="P8585" t="s">
        <v>30596</v>
      </c>
    </row>
    <row r="8586" spans="1:16" x14ac:dyDescent="0.2">
      <c r="A8586" t="s">
        <v>40120</v>
      </c>
      <c r="B8586" t="s">
        <v>40121</v>
      </c>
      <c r="C8586" s="1">
        <v>43850</v>
      </c>
      <c r="D8586" t="s">
        <v>65</v>
      </c>
      <c r="E8586" t="s">
        <v>25244</v>
      </c>
      <c r="F8586" t="s">
        <v>25245</v>
      </c>
      <c r="G8586" t="s">
        <v>25209</v>
      </c>
      <c r="H8586" t="s">
        <v>40120</v>
      </c>
      <c r="I8586" t="s">
        <v>25145</v>
      </c>
      <c r="J8586" t="s">
        <v>34231</v>
      </c>
      <c r="K8586" t="s">
        <v>25149</v>
      </c>
      <c r="L8586" t="s">
        <v>38377</v>
      </c>
      <c r="M8586" t="s">
        <v>38378</v>
      </c>
      <c r="N8586" t="s">
        <v>40122</v>
      </c>
      <c r="P8586" t="s">
        <v>40123</v>
      </c>
    </row>
    <row r="8587" spans="1:16" x14ac:dyDescent="0.2">
      <c r="A8587" t="s">
        <v>30233</v>
      </c>
      <c r="B8587" t="s">
        <v>30232</v>
      </c>
      <c r="C8587" s="1">
        <v>42333</v>
      </c>
      <c r="D8587" t="s">
        <v>65</v>
      </c>
      <c r="E8587" t="s">
        <v>25244</v>
      </c>
      <c r="F8587" t="s">
        <v>25245</v>
      </c>
      <c r="G8587" t="s">
        <v>25209</v>
      </c>
      <c r="H8587" t="s">
        <v>30233</v>
      </c>
      <c r="I8587" t="s">
        <v>25155</v>
      </c>
      <c r="J8587" t="s">
        <v>34336</v>
      </c>
      <c r="K8587" t="s">
        <v>25230</v>
      </c>
      <c r="L8587" t="s">
        <v>25896</v>
      </c>
      <c r="M8587" t="s">
        <v>36016</v>
      </c>
      <c r="N8587" t="s">
        <v>25365</v>
      </c>
      <c r="P8587" t="s">
        <v>29470</v>
      </c>
    </row>
    <row r="8588" spans="1:16" x14ac:dyDescent="0.2">
      <c r="A8588" t="s">
        <v>30794</v>
      </c>
      <c r="B8588" t="s">
        <v>30793</v>
      </c>
      <c r="C8588" s="1">
        <v>41719</v>
      </c>
      <c r="D8588" t="s">
        <v>65</v>
      </c>
      <c r="E8588" t="s">
        <v>25244</v>
      </c>
      <c r="F8588" t="s">
        <v>25245</v>
      </c>
      <c r="G8588" t="s">
        <v>25153</v>
      </c>
      <c r="H8588" t="s">
        <v>30794</v>
      </c>
      <c r="I8588" t="s">
        <v>25155</v>
      </c>
      <c r="J8588" t="s">
        <v>34238</v>
      </c>
      <c r="K8588" t="s">
        <v>25156</v>
      </c>
      <c r="L8588" t="s">
        <v>30795</v>
      </c>
      <c r="M8588" t="s">
        <v>30064</v>
      </c>
      <c r="N8588" t="s">
        <v>25365</v>
      </c>
      <c r="P8588" t="s">
        <v>31935</v>
      </c>
    </row>
    <row r="8589" spans="1:16" x14ac:dyDescent="0.2">
      <c r="A8589" t="s">
        <v>29587</v>
      </c>
      <c r="B8589" t="s">
        <v>29586</v>
      </c>
      <c r="C8589" s="1">
        <v>41983</v>
      </c>
      <c r="D8589" t="s">
        <v>65</v>
      </c>
      <c r="E8589" t="s">
        <v>25244</v>
      </c>
      <c r="F8589" t="s">
        <v>25245</v>
      </c>
      <c r="G8589" t="s">
        <v>25147</v>
      </c>
      <c r="H8589" t="s">
        <v>29587</v>
      </c>
      <c r="I8589" t="s">
        <v>31127</v>
      </c>
      <c r="J8589" t="s">
        <v>34379</v>
      </c>
      <c r="K8589" t="s">
        <v>25230</v>
      </c>
      <c r="L8589" t="s">
        <v>40195</v>
      </c>
      <c r="M8589" t="s">
        <v>40196</v>
      </c>
      <c r="N8589" t="s">
        <v>25249</v>
      </c>
      <c r="P8589" t="s">
        <v>29428</v>
      </c>
    </row>
    <row r="8590" spans="1:16" x14ac:dyDescent="0.2">
      <c r="A8590" t="s">
        <v>28267</v>
      </c>
      <c r="B8590" t="s">
        <v>28266</v>
      </c>
      <c r="C8590" s="1">
        <v>40996</v>
      </c>
      <c r="D8590" t="s">
        <v>65</v>
      </c>
      <c r="E8590" t="s">
        <v>25519</v>
      </c>
      <c r="F8590" t="s">
        <v>25520</v>
      </c>
      <c r="G8590" t="s">
        <v>25147</v>
      </c>
      <c r="H8590" t="s">
        <v>28267</v>
      </c>
      <c r="I8590" t="s">
        <v>26294</v>
      </c>
      <c r="J8590" t="s">
        <v>35334</v>
      </c>
      <c r="K8590" t="s">
        <v>25173</v>
      </c>
      <c r="L8590" t="s">
        <v>115</v>
      </c>
      <c r="M8590" t="s">
        <v>28268</v>
      </c>
      <c r="N8590" t="s">
        <v>28269</v>
      </c>
    </row>
    <row r="8591" spans="1:16" x14ac:dyDescent="0.2">
      <c r="A8591" t="s">
        <v>38010</v>
      </c>
      <c r="B8591" t="s">
        <v>38011</v>
      </c>
      <c r="C8591" s="1">
        <v>43490</v>
      </c>
      <c r="D8591" t="s">
        <v>65</v>
      </c>
      <c r="E8591" t="s">
        <v>25177</v>
      </c>
      <c r="F8591" t="s">
        <v>34200</v>
      </c>
      <c r="G8591" t="s">
        <v>25171</v>
      </c>
      <c r="H8591" t="s">
        <v>38010</v>
      </c>
      <c r="I8591" t="s">
        <v>25155</v>
      </c>
      <c r="J8591" t="s">
        <v>34481</v>
      </c>
      <c r="K8591" t="s">
        <v>25156</v>
      </c>
      <c r="L8591" t="s">
        <v>25987</v>
      </c>
      <c r="M8591" t="s">
        <v>25317</v>
      </c>
      <c r="N8591" t="s">
        <v>38012</v>
      </c>
    </row>
    <row r="8592" spans="1:16" x14ac:dyDescent="0.2">
      <c r="A8592" t="s">
        <v>33958</v>
      </c>
      <c r="B8592" t="s">
        <v>33957</v>
      </c>
      <c r="C8592" s="1">
        <v>43213</v>
      </c>
      <c r="D8592" t="s">
        <v>65</v>
      </c>
      <c r="E8592" t="s">
        <v>301</v>
      </c>
      <c r="F8592" t="s">
        <v>302</v>
      </c>
      <c r="G8592" t="s">
        <v>25160</v>
      </c>
      <c r="H8592" t="s">
        <v>33958</v>
      </c>
      <c r="I8592" t="s">
        <v>33959</v>
      </c>
      <c r="J8592" t="s">
        <v>38201</v>
      </c>
      <c r="K8592" t="s">
        <v>25215</v>
      </c>
      <c r="L8592" t="s">
        <v>38202</v>
      </c>
      <c r="M8592" t="s">
        <v>38203</v>
      </c>
      <c r="N8592" t="s">
        <v>33960</v>
      </c>
      <c r="P8592" t="s">
        <v>38204</v>
      </c>
    </row>
    <row r="8593" spans="1:16" x14ac:dyDescent="0.2">
      <c r="A8593" t="s">
        <v>46327</v>
      </c>
      <c r="B8593" t="s">
        <v>46328</v>
      </c>
      <c r="C8593" s="1">
        <v>43276</v>
      </c>
      <c r="D8593" t="s">
        <v>65</v>
      </c>
      <c r="E8593" t="s">
        <v>226</v>
      </c>
      <c r="F8593" t="s">
        <v>227</v>
      </c>
      <c r="G8593" t="s">
        <v>1184</v>
      </c>
      <c r="H8593" t="s">
        <v>46327</v>
      </c>
      <c r="I8593" t="s">
        <v>46329</v>
      </c>
      <c r="J8593" t="s">
        <v>46330</v>
      </c>
      <c r="K8593" t="s">
        <v>111</v>
      </c>
      <c r="N8593" t="s">
        <v>46331</v>
      </c>
      <c r="O8593" t="s">
        <v>94</v>
      </c>
      <c r="P8593" t="s">
        <v>46332</v>
      </c>
    </row>
    <row r="8594" spans="1:16" x14ac:dyDescent="0.2">
      <c r="A8594" t="s">
        <v>30160</v>
      </c>
      <c r="B8594" t="s">
        <v>30159</v>
      </c>
      <c r="C8594" s="1">
        <v>37448</v>
      </c>
      <c r="D8594" t="s">
        <v>65</v>
      </c>
      <c r="E8594" t="s">
        <v>25399</v>
      </c>
      <c r="F8594" t="s">
        <v>25400</v>
      </c>
      <c r="G8594" t="s">
        <v>25153</v>
      </c>
      <c r="H8594" t="s">
        <v>30160</v>
      </c>
      <c r="I8594" t="s">
        <v>25155</v>
      </c>
      <c r="J8594" t="s">
        <v>34445</v>
      </c>
      <c r="K8594" t="s">
        <v>25156</v>
      </c>
      <c r="L8594" t="s">
        <v>26022</v>
      </c>
      <c r="M8594" t="s">
        <v>30487</v>
      </c>
      <c r="N8594" t="s">
        <v>26958</v>
      </c>
      <c r="P8594" t="s">
        <v>30161</v>
      </c>
    </row>
    <row r="8595" spans="1:16" x14ac:dyDescent="0.2">
      <c r="A8595" t="s">
        <v>38828</v>
      </c>
      <c r="B8595" t="s">
        <v>38829</v>
      </c>
      <c r="C8595" s="1">
        <v>43642</v>
      </c>
      <c r="D8595" t="s">
        <v>65</v>
      </c>
      <c r="E8595" t="s">
        <v>25336</v>
      </c>
      <c r="F8595" t="s">
        <v>25337</v>
      </c>
      <c r="G8595" t="s">
        <v>25209</v>
      </c>
      <c r="H8595" t="s">
        <v>38828</v>
      </c>
      <c r="I8595" t="s">
        <v>25172</v>
      </c>
      <c r="J8595" t="s">
        <v>38830</v>
      </c>
      <c r="K8595" t="s">
        <v>25156</v>
      </c>
      <c r="L8595" t="s">
        <v>38831</v>
      </c>
      <c r="M8595" t="s">
        <v>38832</v>
      </c>
      <c r="N8595" t="s">
        <v>38833</v>
      </c>
      <c r="P8595" t="s">
        <v>38834</v>
      </c>
    </row>
    <row r="8596" spans="1:16" x14ac:dyDescent="0.2">
      <c r="A8596" t="s">
        <v>32229</v>
      </c>
      <c r="B8596" t="s">
        <v>32228</v>
      </c>
      <c r="C8596" s="1">
        <v>42909</v>
      </c>
      <c r="D8596" t="s">
        <v>65</v>
      </c>
      <c r="E8596" t="s">
        <v>25106</v>
      </c>
      <c r="F8596" t="s">
        <v>25098</v>
      </c>
      <c r="G8596" t="s">
        <v>25160</v>
      </c>
      <c r="H8596" t="s">
        <v>32229</v>
      </c>
      <c r="I8596" t="s">
        <v>32230</v>
      </c>
      <c r="J8596" t="s">
        <v>35456</v>
      </c>
      <c r="K8596" t="s">
        <v>25149</v>
      </c>
      <c r="L8596" t="s">
        <v>32231</v>
      </c>
      <c r="M8596" t="s">
        <v>34402</v>
      </c>
      <c r="N8596" t="s">
        <v>32232</v>
      </c>
    </row>
    <row r="8597" spans="1:16" x14ac:dyDescent="0.2">
      <c r="A8597" t="s">
        <v>27589</v>
      </c>
      <c r="B8597" t="s">
        <v>27588</v>
      </c>
      <c r="C8597" s="1">
        <v>42937</v>
      </c>
      <c r="D8597" t="s">
        <v>65</v>
      </c>
      <c r="E8597" t="s">
        <v>25295</v>
      </c>
      <c r="F8597" t="s">
        <v>25296</v>
      </c>
      <c r="G8597" t="s">
        <v>25147</v>
      </c>
      <c r="H8597" t="s">
        <v>27589</v>
      </c>
      <c r="I8597" t="s">
        <v>38879</v>
      </c>
      <c r="J8597" t="s">
        <v>34311</v>
      </c>
      <c r="K8597" t="s">
        <v>25230</v>
      </c>
      <c r="L8597" t="s">
        <v>37225</v>
      </c>
      <c r="M8597" t="s">
        <v>37226</v>
      </c>
      <c r="N8597" t="s">
        <v>27590</v>
      </c>
      <c r="P8597">
        <v>37798</v>
      </c>
    </row>
    <row r="8598" spans="1:16" x14ac:dyDescent="0.2">
      <c r="A8598" t="s">
        <v>30860</v>
      </c>
      <c r="B8598" t="s">
        <v>30859</v>
      </c>
      <c r="C8598" s="1">
        <v>42585</v>
      </c>
      <c r="D8598" t="s">
        <v>65</v>
      </c>
      <c r="E8598" t="s">
        <v>25244</v>
      </c>
      <c r="F8598" t="s">
        <v>25245</v>
      </c>
      <c r="G8598" t="s">
        <v>25160</v>
      </c>
      <c r="H8598" t="s">
        <v>30860</v>
      </c>
      <c r="I8598" t="s">
        <v>25161</v>
      </c>
      <c r="J8598" t="s">
        <v>36111</v>
      </c>
      <c r="K8598" t="s">
        <v>25156</v>
      </c>
      <c r="L8598" t="s">
        <v>30861</v>
      </c>
      <c r="M8598" t="s">
        <v>36112</v>
      </c>
      <c r="N8598" t="s">
        <v>29725</v>
      </c>
    </row>
    <row r="8599" spans="1:16" x14ac:dyDescent="0.2">
      <c r="A8599" t="s">
        <v>39367</v>
      </c>
      <c r="B8599" t="s">
        <v>28237</v>
      </c>
      <c r="C8599" s="1">
        <v>33016</v>
      </c>
      <c r="D8599" t="s">
        <v>65</v>
      </c>
      <c r="E8599" t="s">
        <v>1864</v>
      </c>
      <c r="F8599" t="s">
        <v>1865</v>
      </c>
      <c r="G8599" t="s">
        <v>25147</v>
      </c>
      <c r="H8599" t="s">
        <v>39367</v>
      </c>
      <c r="J8599" t="s">
        <v>39368</v>
      </c>
      <c r="K8599" t="s">
        <v>25259</v>
      </c>
      <c r="L8599" t="s">
        <v>115</v>
      </c>
      <c r="N8599" t="s">
        <v>27898</v>
      </c>
      <c r="P8599" t="s">
        <v>34717</v>
      </c>
    </row>
    <row r="8600" spans="1:16" x14ac:dyDescent="0.2">
      <c r="A8600" t="s">
        <v>35350</v>
      </c>
      <c r="B8600" t="s">
        <v>28300</v>
      </c>
      <c r="C8600" s="1">
        <v>36515</v>
      </c>
      <c r="E8600" t="s">
        <v>7749</v>
      </c>
      <c r="F8600" t="s">
        <v>7750</v>
      </c>
      <c r="G8600" t="s">
        <v>25147</v>
      </c>
      <c r="H8600" t="s">
        <v>35350</v>
      </c>
      <c r="J8600" t="s">
        <v>34491</v>
      </c>
      <c r="K8600" t="s">
        <v>26201</v>
      </c>
      <c r="L8600" t="s">
        <v>115</v>
      </c>
      <c r="N8600" t="s">
        <v>28301</v>
      </c>
      <c r="P8600" t="s">
        <v>34853</v>
      </c>
    </row>
    <row r="8601" spans="1:16" x14ac:dyDescent="0.2">
      <c r="A8601" t="s">
        <v>18880</v>
      </c>
      <c r="B8601" t="s">
        <v>18879</v>
      </c>
      <c r="C8601" s="1">
        <v>41135</v>
      </c>
      <c r="D8601" t="s">
        <v>65</v>
      </c>
      <c r="E8601" t="s">
        <v>337</v>
      </c>
      <c r="F8601" t="s">
        <v>338</v>
      </c>
      <c r="G8601" t="s">
        <v>127</v>
      </c>
      <c r="H8601" t="s">
        <v>18880</v>
      </c>
      <c r="I8601" t="s">
        <v>18881</v>
      </c>
      <c r="J8601" t="s">
        <v>18882</v>
      </c>
      <c r="K8601" t="s">
        <v>93</v>
      </c>
      <c r="M8601" t="s">
        <v>18883</v>
      </c>
      <c r="N8601" t="s">
        <v>18884</v>
      </c>
      <c r="O8601" t="s">
        <v>153</v>
      </c>
    </row>
    <row r="8602" spans="1:16" x14ac:dyDescent="0.2">
      <c r="A8602" t="s">
        <v>25064</v>
      </c>
      <c r="B8602" t="s">
        <v>25063</v>
      </c>
      <c r="C8602" s="1">
        <v>41556</v>
      </c>
      <c r="D8602" t="s">
        <v>65</v>
      </c>
      <c r="E8602" t="s">
        <v>337</v>
      </c>
      <c r="F8602" t="s">
        <v>338</v>
      </c>
      <c r="G8602" t="s">
        <v>127</v>
      </c>
      <c r="H8602" t="s">
        <v>25064</v>
      </c>
      <c r="I8602" t="s">
        <v>25065</v>
      </c>
      <c r="J8602" t="s">
        <v>25066</v>
      </c>
      <c r="K8602" t="s">
        <v>111</v>
      </c>
      <c r="M8602" t="s">
        <v>25067</v>
      </c>
      <c r="N8602" t="s">
        <v>42023</v>
      </c>
      <c r="O8602" t="s">
        <v>153</v>
      </c>
      <c r="P8602" t="s">
        <v>48393</v>
      </c>
    </row>
    <row r="8603" spans="1:16" x14ac:dyDescent="0.2">
      <c r="A8603" t="s">
        <v>18089</v>
      </c>
      <c r="B8603" t="s">
        <v>18088</v>
      </c>
      <c r="C8603" s="1">
        <v>40193</v>
      </c>
      <c r="D8603" t="s">
        <v>65</v>
      </c>
      <c r="E8603" t="s">
        <v>645</v>
      </c>
      <c r="F8603" t="s">
        <v>646</v>
      </c>
      <c r="G8603" t="s">
        <v>127</v>
      </c>
      <c r="H8603" t="s">
        <v>18089</v>
      </c>
      <c r="I8603" t="s">
        <v>18090</v>
      </c>
      <c r="J8603" t="s">
        <v>18091</v>
      </c>
      <c r="K8603" t="s">
        <v>111</v>
      </c>
      <c r="M8603" t="s">
        <v>18092</v>
      </c>
      <c r="N8603" t="s">
        <v>13350</v>
      </c>
      <c r="O8603" t="s">
        <v>153</v>
      </c>
    </row>
    <row r="8604" spans="1:16" x14ac:dyDescent="0.2">
      <c r="A8604" t="s">
        <v>33752</v>
      </c>
      <c r="B8604" t="s">
        <v>33751</v>
      </c>
      <c r="C8604" s="1">
        <v>43185</v>
      </c>
      <c r="D8604" t="s">
        <v>65</v>
      </c>
      <c r="E8604" t="s">
        <v>343</v>
      </c>
      <c r="F8604" t="s">
        <v>344</v>
      </c>
      <c r="G8604" t="s">
        <v>25171</v>
      </c>
      <c r="H8604" t="s">
        <v>33752</v>
      </c>
      <c r="I8604" t="s">
        <v>25155</v>
      </c>
      <c r="J8604" t="s">
        <v>37154</v>
      </c>
      <c r="K8604" t="s">
        <v>25173</v>
      </c>
      <c r="L8604" t="s">
        <v>28875</v>
      </c>
      <c r="M8604" t="s">
        <v>34402</v>
      </c>
      <c r="N8604" t="s">
        <v>33753</v>
      </c>
    </row>
    <row r="8605" spans="1:16" x14ac:dyDescent="0.2">
      <c r="A8605" t="s">
        <v>25578</v>
      </c>
      <c r="B8605" t="s">
        <v>25577</v>
      </c>
      <c r="C8605" s="1">
        <v>40786</v>
      </c>
      <c r="D8605" t="s">
        <v>65</v>
      </c>
      <c r="E8605" t="s">
        <v>25549</v>
      </c>
      <c r="F8605" t="s">
        <v>25550</v>
      </c>
      <c r="G8605" t="s">
        <v>25171</v>
      </c>
      <c r="H8605" t="s">
        <v>25578</v>
      </c>
      <c r="I8605" t="s">
        <v>25172</v>
      </c>
      <c r="J8605" t="s">
        <v>34342</v>
      </c>
      <c r="K8605" t="s">
        <v>25173</v>
      </c>
      <c r="L8605" t="s">
        <v>25579</v>
      </c>
      <c r="M8605" t="s">
        <v>34343</v>
      </c>
      <c r="N8605" t="s">
        <v>25580</v>
      </c>
    </row>
    <row r="8606" spans="1:16" x14ac:dyDescent="0.2">
      <c r="A8606" t="s">
        <v>31548</v>
      </c>
      <c r="B8606" t="s">
        <v>31547</v>
      </c>
      <c r="C8606" s="1">
        <v>42566</v>
      </c>
      <c r="D8606" t="s">
        <v>65</v>
      </c>
      <c r="E8606" t="s">
        <v>686</v>
      </c>
      <c r="F8606" t="s">
        <v>687</v>
      </c>
      <c r="G8606" t="s">
        <v>25198</v>
      </c>
      <c r="H8606" t="s">
        <v>31548</v>
      </c>
      <c r="I8606" t="s">
        <v>32847</v>
      </c>
      <c r="J8606" t="s">
        <v>34312</v>
      </c>
      <c r="K8606" t="s">
        <v>25496</v>
      </c>
      <c r="L8606" t="s">
        <v>31549</v>
      </c>
      <c r="M8606" t="s">
        <v>35788</v>
      </c>
      <c r="N8606" t="s">
        <v>31550</v>
      </c>
      <c r="P8606" t="s">
        <v>36731</v>
      </c>
    </row>
    <row r="8607" spans="1:16" x14ac:dyDescent="0.2">
      <c r="A8607" t="s">
        <v>29832</v>
      </c>
      <c r="B8607" t="s">
        <v>29831</v>
      </c>
      <c r="C8607" s="1">
        <v>42149</v>
      </c>
      <c r="D8607" t="s">
        <v>65</v>
      </c>
      <c r="E8607" t="s">
        <v>25244</v>
      </c>
      <c r="F8607" t="s">
        <v>25245</v>
      </c>
      <c r="G8607" t="s">
        <v>25209</v>
      </c>
      <c r="H8607" t="s">
        <v>29832</v>
      </c>
      <c r="I8607" t="s">
        <v>25155</v>
      </c>
      <c r="J8607" t="s">
        <v>35341</v>
      </c>
      <c r="K8607" t="s">
        <v>25230</v>
      </c>
      <c r="L8607" t="s">
        <v>35926</v>
      </c>
      <c r="M8607" t="s">
        <v>35927</v>
      </c>
      <c r="N8607" t="s">
        <v>35928</v>
      </c>
      <c r="P8607" t="s">
        <v>35929</v>
      </c>
    </row>
    <row r="8608" spans="1:16" x14ac:dyDescent="0.2">
      <c r="A8608" t="s">
        <v>15139</v>
      </c>
      <c r="B8608" t="s">
        <v>15138</v>
      </c>
      <c r="C8608" s="1">
        <v>42513</v>
      </c>
      <c r="D8608" t="s">
        <v>65</v>
      </c>
      <c r="E8608" t="s">
        <v>667</v>
      </c>
      <c r="F8608" t="s">
        <v>668</v>
      </c>
      <c r="G8608" t="s">
        <v>127</v>
      </c>
      <c r="H8608" t="s">
        <v>15139</v>
      </c>
      <c r="I8608" t="s">
        <v>15140</v>
      </c>
      <c r="J8608" t="s">
        <v>15141</v>
      </c>
      <c r="K8608" t="s">
        <v>93</v>
      </c>
      <c r="M8608" t="s">
        <v>15142</v>
      </c>
      <c r="N8608" t="s">
        <v>15143</v>
      </c>
      <c r="O8608" t="s">
        <v>94</v>
      </c>
    </row>
    <row r="8609" spans="1:16" x14ac:dyDescent="0.2">
      <c r="A8609" t="s">
        <v>39209</v>
      </c>
      <c r="B8609" t="s">
        <v>31903</v>
      </c>
      <c r="C8609" s="1">
        <v>38112</v>
      </c>
      <c r="D8609" t="s">
        <v>65</v>
      </c>
      <c r="E8609" t="s">
        <v>686</v>
      </c>
      <c r="F8609" t="s">
        <v>687</v>
      </c>
      <c r="G8609" t="s">
        <v>25198</v>
      </c>
      <c r="H8609" t="s">
        <v>39209</v>
      </c>
      <c r="I8609" t="s">
        <v>27291</v>
      </c>
      <c r="J8609" t="s">
        <v>34312</v>
      </c>
      <c r="K8609" t="s">
        <v>25450</v>
      </c>
      <c r="L8609" t="s">
        <v>115</v>
      </c>
      <c r="N8609" t="s">
        <v>31904</v>
      </c>
      <c r="P8609" t="s">
        <v>34249</v>
      </c>
    </row>
    <row r="8610" spans="1:16" x14ac:dyDescent="0.2">
      <c r="A8610" t="s">
        <v>28335</v>
      </c>
      <c r="B8610" t="s">
        <v>29438</v>
      </c>
      <c r="C8610" s="1">
        <v>36887</v>
      </c>
      <c r="D8610" t="s">
        <v>65</v>
      </c>
      <c r="E8610" t="s">
        <v>25263</v>
      </c>
      <c r="F8610" t="s">
        <v>25264</v>
      </c>
      <c r="G8610" t="s">
        <v>26034</v>
      </c>
      <c r="H8610" t="s">
        <v>28335</v>
      </c>
      <c r="J8610" t="s">
        <v>35381</v>
      </c>
      <c r="K8610" t="s">
        <v>28304</v>
      </c>
      <c r="N8610" t="s">
        <v>28301</v>
      </c>
      <c r="P8610" t="s">
        <v>12166</v>
      </c>
    </row>
    <row r="8611" spans="1:16" x14ac:dyDescent="0.2">
      <c r="A8611" t="s">
        <v>35380</v>
      </c>
      <c r="B8611" t="s">
        <v>28302</v>
      </c>
      <c r="C8611" s="1">
        <v>36887</v>
      </c>
      <c r="D8611" t="s">
        <v>65</v>
      </c>
      <c r="E8611" t="s">
        <v>25263</v>
      </c>
      <c r="F8611" t="s">
        <v>25264</v>
      </c>
      <c r="G8611" t="s">
        <v>26238</v>
      </c>
      <c r="H8611" t="s">
        <v>35380</v>
      </c>
      <c r="J8611" t="s">
        <v>35381</v>
      </c>
      <c r="K8611" t="s">
        <v>28304</v>
      </c>
      <c r="N8611" t="s">
        <v>28301</v>
      </c>
      <c r="P8611" t="s">
        <v>34528</v>
      </c>
    </row>
    <row r="8612" spans="1:16" x14ac:dyDescent="0.2">
      <c r="A8612" t="s">
        <v>28303</v>
      </c>
      <c r="B8612" t="s">
        <v>32014</v>
      </c>
      <c r="C8612" s="1">
        <v>42850</v>
      </c>
      <c r="D8612" t="s">
        <v>65</v>
      </c>
      <c r="E8612" t="s">
        <v>25263</v>
      </c>
      <c r="F8612" t="s">
        <v>25264</v>
      </c>
      <c r="G8612" t="s">
        <v>26034</v>
      </c>
      <c r="H8612" t="s">
        <v>28303</v>
      </c>
      <c r="I8612" t="s">
        <v>32015</v>
      </c>
      <c r="J8612" t="s">
        <v>34527</v>
      </c>
      <c r="K8612" t="s">
        <v>25854</v>
      </c>
      <c r="L8612" t="s">
        <v>32016</v>
      </c>
      <c r="M8612" t="s">
        <v>33296</v>
      </c>
      <c r="N8612" t="s">
        <v>32017</v>
      </c>
      <c r="P8612" t="s">
        <v>36471</v>
      </c>
    </row>
    <row r="8613" spans="1:16" x14ac:dyDescent="0.2">
      <c r="A8613" t="s">
        <v>35383</v>
      </c>
      <c r="B8613" t="s">
        <v>28373</v>
      </c>
      <c r="C8613" s="1">
        <v>37453</v>
      </c>
      <c r="D8613" t="s">
        <v>65</v>
      </c>
      <c r="E8613" t="s">
        <v>25263</v>
      </c>
      <c r="F8613" t="s">
        <v>25264</v>
      </c>
      <c r="G8613" t="s">
        <v>26238</v>
      </c>
      <c r="H8613" t="s">
        <v>35383</v>
      </c>
      <c r="J8613" t="s">
        <v>35384</v>
      </c>
      <c r="K8613" t="s">
        <v>25219</v>
      </c>
      <c r="L8613" t="s">
        <v>4684</v>
      </c>
      <c r="N8613" t="s">
        <v>28301</v>
      </c>
      <c r="P8613" t="s">
        <v>34528</v>
      </c>
    </row>
    <row r="8614" spans="1:16" x14ac:dyDescent="0.2">
      <c r="A8614" t="s">
        <v>19653</v>
      </c>
      <c r="B8614" t="s">
        <v>19652</v>
      </c>
      <c r="C8614" s="1">
        <v>41192</v>
      </c>
      <c r="D8614" t="s">
        <v>65</v>
      </c>
      <c r="E8614" t="s">
        <v>205</v>
      </c>
      <c r="F8614" t="s">
        <v>206</v>
      </c>
      <c r="G8614" t="s">
        <v>127</v>
      </c>
      <c r="H8614" t="s">
        <v>19653</v>
      </c>
      <c r="I8614" t="s">
        <v>19654</v>
      </c>
      <c r="K8614" t="s">
        <v>333</v>
      </c>
      <c r="N8614" t="s">
        <v>250</v>
      </c>
      <c r="O8614" t="s">
        <v>153</v>
      </c>
      <c r="P8614" t="s">
        <v>117</v>
      </c>
    </row>
    <row r="8615" spans="1:16" x14ac:dyDescent="0.2">
      <c r="A8615" t="s">
        <v>5543</v>
      </c>
      <c r="B8615" t="s">
        <v>5542</v>
      </c>
      <c r="C8615" s="1">
        <v>42717</v>
      </c>
      <c r="D8615" t="s">
        <v>65</v>
      </c>
      <c r="E8615" t="s">
        <v>466</v>
      </c>
      <c r="F8615" t="s">
        <v>467</v>
      </c>
      <c r="G8615" t="s">
        <v>127</v>
      </c>
      <c r="H8615" t="s">
        <v>5543</v>
      </c>
      <c r="I8615" t="s">
        <v>5544</v>
      </c>
      <c r="J8615" t="s">
        <v>5545</v>
      </c>
      <c r="K8615" t="s">
        <v>67</v>
      </c>
      <c r="N8615" t="s">
        <v>5546</v>
      </c>
      <c r="O8615">
        <v>0</v>
      </c>
      <c r="P8615" t="s">
        <v>5547</v>
      </c>
    </row>
    <row r="8616" spans="1:16" x14ac:dyDescent="0.2">
      <c r="A8616" t="s">
        <v>5537</v>
      </c>
      <c r="B8616" t="s">
        <v>5536</v>
      </c>
      <c r="C8616" s="1">
        <v>42535</v>
      </c>
      <c r="D8616" t="s">
        <v>65</v>
      </c>
      <c r="E8616" t="s">
        <v>466</v>
      </c>
      <c r="F8616" t="s">
        <v>467</v>
      </c>
      <c r="G8616" t="s">
        <v>127</v>
      </c>
      <c r="H8616" t="s">
        <v>5537</v>
      </c>
      <c r="I8616" t="s">
        <v>5538</v>
      </c>
      <c r="J8616" t="s">
        <v>5539</v>
      </c>
      <c r="K8616" t="s">
        <v>240</v>
      </c>
      <c r="L8616" t="s">
        <v>347</v>
      </c>
      <c r="N8616" t="s">
        <v>5540</v>
      </c>
      <c r="O8616" t="s">
        <v>94</v>
      </c>
      <c r="P8616" t="s">
        <v>5541</v>
      </c>
    </row>
    <row r="8617" spans="1:16" x14ac:dyDescent="0.2">
      <c r="A8617" t="s">
        <v>26289</v>
      </c>
      <c r="B8617" t="s">
        <v>26288</v>
      </c>
      <c r="C8617" s="1">
        <v>42736</v>
      </c>
      <c r="D8617" t="s">
        <v>65</v>
      </c>
      <c r="E8617" t="s">
        <v>25194</v>
      </c>
      <c r="F8617" t="s">
        <v>25195</v>
      </c>
      <c r="G8617" t="s">
        <v>26238</v>
      </c>
      <c r="H8617" t="s">
        <v>26289</v>
      </c>
      <c r="J8617" t="s">
        <v>34621</v>
      </c>
      <c r="K8617" t="s">
        <v>26290</v>
      </c>
      <c r="L8617" t="s">
        <v>34622</v>
      </c>
      <c r="M8617" t="s">
        <v>34623</v>
      </c>
      <c r="N8617" t="s">
        <v>31395</v>
      </c>
      <c r="P8617" t="s">
        <v>34624</v>
      </c>
    </row>
    <row r="8618" spans="1:16" x14ac:dyDescent="0.2">
      <c r="A8618" t="s">
        <v>19670</v>
      </c>
      <c r="B8618" t="s">
        <v>19669</v>
      </c>
      <c r="C8618" s="1">
        <v>38953</v>
      </c>
      <c r="D8618" t="s">
        <v>65</v>
      </c>
      <c r="E8618" t="s">
        <v>243</v>
      </c>
      <c r="F8618" t="s">
        <v>244</v>
      </c>
      <c r="G8618" t="s">
        <v>127</v>
      </c>
      <c r="H8618" t="s">
        <v>19670</v>
      </c>
      <c r="I8618" t="s">
        <v>19671</v>
      </c>
      <c r="J8618" t="s">
        <v>47687</v>
      </c>
      <c r="K8618" t="s">
        <v>240</v>
      </c>
      <c r="N8618" t="s">
        <v>19672</v>
      </c>
      <c r="O8618" t="s">
        <v>94</v>
      </c>
      <c r="P8618" t="s">
        <v>47688</v>
      </c>
    </row>
    <row r="8619" spans="1:16" x14ac:dyDescent="0.2">
      <c r="A8619" t="s">
        <v>5509</v>
      </c>
      <c r="B8619" t="s">
        <v>5508</v>
      </c>
      <c r="C8619" s="1">
        <v>41225</v>
      </c>
      <c r="D8619" t="s">
        <v>65</v>
      </c>
      <c r="E8619" t="s">
        <v>236</v>
      </c>
      <c r="F8619" t="s">
        <v>237</v>
      </c>
      <c r="G8619" t="s">
        <v>127</v>
      </c>
      <c r="H8619" t="s">
        <v>5509</v>
      </c>
      <c r="I8619" t="s">
        <v>5510</v>
      </c>
      <c r="J8619" t="s">
        <v>5511</v>
      </c>
      <c r="K8619" t="s">
        <v>333</v>
      </c>
      <c r="M8619" t="s">
        <v>5512</v>
      </c>
      <c r="N8619" t="s">
        <v>314</v>
      </c>
      <c r="O8619" t="s">
        <v>396</v>
      </c>
      <c r="P8619" t="s">
        <v>5513</v>
      </c>
    </row>
    <row r="8620" spans="1:16" x14ac:dyDescent="0.2">
      <c r="A8620" t="s">
        <v>5520</v>
      </c>
      <c r="B8620" t="s">
        <v>5519</v>
      </c>
      <c r="C8620" s="1">
        <v>41257</v>
      </c>
      <c r="D8620" t="s">
        <v>65</v>
      </c>
      <c r="E8620" t="s">
        <v>345</v>
      </c>
      <c r="F8620" t="s">
        <v>346</v>
      </c>
      <c r="G8620" t="s">
        <v>127</v>
      </c>
      <c r="H8620" t="s">
        <v>5520</v>
      </c>
      <c r="I8620" t="s">
        <v>5521</v>
      </c>
      <c r="J8620" t="s">
        <v>5522</v>
      </c>
      <c r="K8620" t="s">
        <v>93</v>
      </c>
      <c r="M8620" t="s">
        <v>5518</v>
      </c>
      <c r="N8620" t="s">
        <v>5523</v>
      </c>
      <c r="O8620" t="s">
        <v>94</v>
      </c>
      <c r="P8620" t="s">
        <v>5513</v>
      </c>
    </row>
    <row r="8621" spans="1:16" x14ac:dyDescent="0.2">
      <c r="A8621" t="s">
        <v>19659</v>
      </c>
      <c r="B8621" t="s">
        <v>19658</v>
      </c>
      <c r="C8621" s="1">
        <v>40115</v>
      </c>
      <c r="D8621" t="s">
        <v>65</v>
      </c>
      <c r="E8621" t="s">
        <v>290</v>
      </c>
      <c r="F8621" t="s">
        <v>291</v>
      </c>
      <c r="G8621" t="s">
        <v>127</v>
      </c>
      <c r="H8621" t="s">
        <v>19659</v>
      </c>
      <c r="I8621" t="s">
        <v>19660</v>
      </c>
      <c r="J8621" t="s">
        <v>19661</v>
      </c>
      <c r="K8621" t="s">
        <v>1921</v>
      </c>
      <c r="N8621" t="s">
        <v>293</v>
      </c>
      <c r="O8621" t="s">
        <v>153</v>
      </c>
      <c r="P8621" t="s">
        <v>19662</v>
      </c>
    </row>
    <row r="8622" spans="1:16" x14ac:dyDescent="0.2">
      <c r="A8622" t="s">
        <v>35372</v>
      </c>
      <c r="B8622" t="s">
        <v>26033</v>
      </c>
      <c r="C8622" s="1">
        <v>37839</v>
      </c>
      <c r="D8622" t="s">
        <v>65</v>
      </c>
      <c r="E8622" t="s">
        <v>155</v>
      </c>
      <c r="F8622" t="s">
        <v>156</v>
      </c>
      <c r="G8622" t="s">
        <v>26238</v>
      </c>
      <c r="H8622" t="s">
        <v>35372</v>
      </c>
      <c r="J8622" t="s">
        <v>35373</v>
      </c>
      <c r="K8622" t="s">
        <v>26035</v>
      </c>
      <c r="L8622" t="s">
        <v>26036</v>
      </c>
      <c r="N8622" t="s">
        <v>26037</v>
      </c>
      <c r="P8622" t="s">
        <v>34528</v>
      </c>
    </row>
    <row r="8623" spans="1:16" x14ac:dyDescent="0.2">
      <c r="A8623" t="s">
        <v>19656</v>
      </c>
      <c r="B8623" t="s">
        <v>19655</v>
      </c>
      <c r="C8623" s="1">
        <v>41225</v>
      </c>
      <c r="D8623" t="s">
        <v>65</v>
      </c>
      <c r="E8623" t="s">
        <v>155</v>
      </c>
      <c r="F8623" t="s">
        <v>156</v>
      </c>
      <c r="G8623" t="s">
        <v>127</v>
      </c>
      <c r="H8623" t="s">
        <v>19656</v>
      </c>
      <c r="I8623" t="s">
        <v>19657</v>
      </c>
      <c r="K8623" t="s">
        <v>699</v>
      </c>
      <c r="O8623">
        <v>0</v>
      </c>
    </row>
    <row r="8624" spans="1:16" x14ac:dyDescent="0.2">
      <c r="A8624" t="s">
        <v>45125</v>
      </c>
      <c r="B8624" t="s">
        <v>45126</v>
      </c>
      <c r="C8624" s="1">
        <v>43396</v>
      </c>
      <c r="D8624" t="s">
        <v>65</v>
      </c>
      <c r="E8624" t="s">
        <v>155</v>
      </c>
      <c r="F8624" t="s">
        <v>156</v>
      </c>
      <c r="G8624" t="s">
        <v>127</v>
      </c>
      <c r="H8624" t="s">
        <v>45125</v>
      </c>
      <c r="I8624" t="s">
        <v>45127</v>
      </c>
      <c r="J8624" t="s">
        <v>45128</v>
      </c>
      <c r="K8624" t="s">
        <v>699</v>
      </c>
      <c r="N8624" t="s">
        <v>10555</v>
      </c>
      <c r="O8624" t="s">
        <v>94</v>
      </c>
      <c r="P8624" t="s">
        <v>229</v>
      </c>
    </row>
    <row r="8625" spans="1:16" x14ac:dyDescent="0.2">
      <c r="A8625" t="s">
        <v>5515</v>
      </c>
      <c r="B8625" t="s">
        <v>5514</v>
      </c>
      <c r="C8625" s="1">
        <v>37604</v>
      </c>
      <c r="D8625" t="s">
        <v>65</v>
      </c>
      <c r="E8625" t="s">
        <v>345</v>
      </c>
      <c r="F8625" t="s">
        <v>346</v>
      </c>
      <c r="G8625" t="s">
        <v>127</v>
      </c>
      <c r="H8625" t="s">
        <v>5515</v>
      </c>
      <c r="I8625" t="s">
        <v>5516</v>
      </c>
      <c r="J8625" t="s">
        <v>5517</v>
      </c>
      <c r="K8625" t="s">
        <v>93</v>
      </c>
      <c r="M8625" t="s">
        <v>5518</v>
      </c>
      <c r="N8625" t="s">
        <v>617</v>
      </c>
      <c r="O8625">
        <v>0</v>
      </c>
      <c r="P8625" t="s">
        <v>5513</v>
      </c>
    </row>
    <row r="8626" spans="1:16" x14ac:dyDescent="0.2">
      <c r="A8626" t="s">
        <v>7004</v>
      </c>
      <c r="B8626" t="s">
        <v>7003</v>
      </c>
      <c r="C8626" s="1">
        <v>41099</v>
      </c>
      <c r="D8626" t="s">
        <v>65</v>
      </c>
      <c r="E8626" t="s">
        <v>611</v>
      </c>
      <c r="F8626" t="s">
        <v>612</v>
      </c>
      <c r="G8626" t="s">
        <v>133</v>
      </c>
      <c r="H8626" t="s">
        <v>7004</v>
      </c>
      <c r="I8626" t="s">
        <v>7005</v>
      </c>
      <c r="J8626" t="s">
        <v>7006</v>
      </c>
      <c r="K8626" t="s">
        <v>93</v>
      </c>
      <c r="L8626" t="s">
        <v>115</v>
      </c>
      <c r="M8626" t="s">
        <v>203</v>
      </c>
      <c r="N8626" t="s">
        <v>613</v>
      </c>
      <c r="O8626" t="s">
        <v>94</v>
      </c>
    </row>
    <row r="8627" spans="1:16" x14ac:dyDescent="0.2">
      <c r="A8627" t="s">
        <v>33290</v>
      </c>
      <c r="B8627" t="s">
        <v>33289</v>
      </c>
      <c r="C8627" s="1">
        <v>43090</v>
      </c>
      <c r="D8627" t="s">
        <v>65</v>
      </c>
      <c r="E8627" t="s">
        <v>147</v>
      </c>
      <c r="F8627" t="s">
        <v>148</v>
      </c>
      <c r="G8627" t="s">
        <v>26238</v>
      </c>
      <c r="H8627" t="s">
        <v>33290</v>
      </c>
      <c r="I8627" t="s">
        <v>25145</v>
      </c>
      <c r="J8627" t="s">
        <v>34604</v>
      </c>
      <c r="K8627" t="s">
        <v>25854</v>
      </c>
      <c r="L8627" t="s">
        <v>33291</v>
      </c>
      <c r="M8627" t="s">
        <v>33292</v>
      </c>
      <c r="N8627" t="s">
        <v>33293</v>
      </c>
    </row>
    <row r="8628" spans="1:16" x14ac:dyDescent="0.2">
      <c r="A8628" t="s">
        <v>33295</v>
      </c>
      <c r="B8628" t="s">
        <v>33294</v>
      </c>
      <c r="C8628" s="1">
        <v>43090</v>
      </c>
      <c r="D8628" t="s">
        <v>65</v>
      </c>
      <c r="E8628" t="s">
        <v>147</v>
      </c>
      <c r="F8628" t="s">
        <v>148</v>
      </c>
      <c r="G8628" t="s">
        <v>26238</v>
      </c>
      <c r="H8628" t="s">
        <v>33295</v>
      </c>
      <c r="I8628" t="s">
        <v>25145</v>
      </c>
      <c r="J8628" t="s">
        <v>34621</v>
      </c>
      <c r="K8628" t="s">
        <v>25342</v>
      </c>
      <c r="L8628" t="s">
        <v>34013</v>
      </c>
      <c r="M8628" t="s">
        <v>33296</v>
      </c>
      <c r="N8628" t="s">
        <v>33293</v>
      </c>
    </row>
    <row r="8629" spans="1:16" x14ac:dyDescent="0.2">
      <c r="A8629" t="s">
        <v>45120</v>
      </c>
      <c r="B8629" t="s">
        <v>45121</v>
      </c>
      <c r="C8629" s="1">
        <v>43427</v>
      </c>
      <c r="D8629" t="s">
        <v>65</v>
      </c>
      <c r="E8629" t="s">
        <v>155</v>
      </c>
      <c r="F8629" t="s">
        <v>156</v>
      </c>
      <c r="G8629" t="s">
        <v>127</v>
      </c>
      <c r="H8629" t="s">
        <v>45120</v>
      </c>
      <c r="I8629" t="s">
        <v>45122</v>
      </c>
      <c r="J8629" t="s">
        <v>45123</v>
      </c>
      <c r="K8629" t="s">
        <v>699</v>
      </c>
      <c r="N8629" t="s">
        <v>10555</v>
      </c>
      <c r="O8629" t="s">
        <v>94</v>
      </c>
      <c r="P8629" t="s">
        <v>45124</v>
      </c>
    </row>
    <row r="8630" spans="1:16" x14ac:dyDescent="0.2">
      <c r="A8630" t="s">
        <v>34526</v>
      </c>
      <c r="B8630" t="s">
        <v>26038</v>
      </c>
      <c r="C8630" s="1">
        <v>38033</v>
      </c>
      <c r="D8630" t="s">
        <v>65</v>
      </c>
      <c r="E8630" t="s">
        <v>155</v>
      </c>
      <c r="F8630" t="s">
        <v>156</v>
      </c>
      <c r="G8630" t="s">
        <v>26034</v>
      </c>
      <c r="H8630" t="s">
        <v>34526</v>
      </c>
      <c r="J8630" t="s">
        <v>34527</v>
      </c>
      <c r="K8630" t="s">
        <v>26039</v>
      </c>
      <c r="N8630" t="s">
        <v>26037</v>
      </c>
      <c r="P8630" t="s">
        <v>34528</v>
      </c>
    </row>
    <row r="8631" spans="1:16" x14ac:dyDescent="0.2">
      <c r="A8631" t="s">
        <v>35382</v>
      </c>
      <c r="B8631" t="s">
        <v>28358</v>
      </c>
      <c r="C8631" s="1">
        <v>37798</v>
      </c>
      <c r="D8631" t="s">
        <v>65</v>
      </c>
      <c r="E8631" t="s">
        <v>155</v>
      </c>
      <c r="F8631" t="s">
        <v>156</v>
      </c>
      <c r="G8631" t="s">
        <v>26238</v>
      </c>
      <c r="H8631" t="s">
        <v>35382</v>
      </c>
      <c r="J8631" t="s">
        <v>34604</v>
      </c>
      <c r="K8631" t="s">
        <v>25240</v>
      </c>
      <c r="N8631" t="s">
        <v>28192</v>
      </c>
      <c r="P8631" t="s">
        <v>34258</v>
      </c>
    </row>
    <row r="8632" spans="1:16" x14ac:dyDescent="0.2">
      <c r="A8632" t="s">
        <v>4935</v>
      </c>
      <c r="B8632" t="s">
        <v>4934</v>
      </c>
      <c r="C8632" s="1">
        <v>41864</v>
      </c>
      <c r="D8632" t="s">
        <v>65</v>
      </c>
      <c r="E8632" t="s">
        <v>618</v>
      </c>
      <c r="F8632" t="s">
        <v>619</v>
      </c>
      <c r="G8632" t="s">
        <v>133</v>
      </c>
      <c r="H8632" t="s">
        <v>4935</v>
      </c>
      <c r="I8632" t="s">
        <v>4936</v>
      </c>
      <c r="J8632" t="s">
        <v>4937</v>
      </c>
      <c r="K8632" t="s">
        <v>240</v>
      </c>
      <c r="M8632" t="s">
        <v>4663</v>
      </c>
      <c r="N8632" t="s">
        <v>620</v>
      </c>
      <c r="O8632" t="s">
        <v>94</v>
      </c>
      <c r="P8632" t="s">
        <v>4938</v>
      </c>
    </row>
    <row r="8633" spans="1:16" x14ac:dyDescent="0.2">
      <c r="A8633" t="s">
        <v>32836</v>
      </c>
      <c r="B8633" t="s">
        <v>32835</v>
      </c>
      <c r="C8633" s="1">
        <v>42909</v>
      </c>
      <c r="D8633" t="s">
        <v>65</v>
      </c>
      <c r="E8633" t="s">
        <v>26780</v>
      </c>
      <c r="F8633" t="s">
        <v>26781</v>
      </c>
      <c r="G8633" t="s">
        <v>25198</v>
      </c>
      <c r="H8633" t="s">
        <v>32836</v>
      </c>
      <c r="I8633" t="s">
        <v>32837</v>
      </c>
      <c r="J8633" t="s">
        <v>36715</v>
      </c>
      <c r="K8633" t="s">
        <v>25173</v>
      </c>
      <c r="L8633" t="s">
        <v>32838</v>
      </c>
      <c r="M8633" t="s">
        <v>34671</v>
      </c>
      <c r="N8633" t="s">
        <v>32839</v>
      </c>
    </row>
    <row r="8634" spans="1:16" x14ac:dyDescent="0.2">
      <c r="A8634" t="s">
        <v>51665</v>
      </c>
      <c r="B8634" t="s">
        <v>51666</v>
      </c>
      <c r="C8634" s="1">
        <v>43859</v>
      </c>
      <c r="D8634" t="s">
        <v>65</v>
      </c>
      <c r="E8634" t="s">
        <v>1114</v>
      </c>
      <c r="F8634" t="s">
        <v>1115</v>
      </c>
      <c r="G8634" t="s">
        <v>127</v>
      </c>
      <c r="H8634" t="s">
        <v>51665</v>
      </c>
      <c r="I8634" t="s">
        <v>51667</v>
      </c>
      <c r="J8634" t="s">
        <v>51668</v>
      </c>
      <c r="K8634" t="s">
        <v>93</v>
      </c>
      <c r="L8634" t="s">
        <v>51669</v>
      </c>
      <c r="M8634" t="s">
        <v>1036</v>
      </c>
      <c r="N8634" t="s">
        <v>51670</v>
      </c>
      <c r="O8634" t="s">
        <v>153</v>
      </c>
      <c r="P8634" t="s">
        <v>51671</v>
      </c>
    </row>
    <row r="8635" spans="1:16" x14ac:dyDescent="0.2">
      <c r="A8635" t="s">
        <v>26213</v>
      </c>
      <c r="B8635" t="s">
        <v>26212</v>
      </c>
      <c r="C8635" s="1">
        <v>42699</v>
      </c>
      <c r="D8635" t="s">
        <v>65</v>
      </c>
      <c r="E8635" t="s">
        <v>25194</v>
      </c>
      <c r="F8635" t="s">
        <v>25195</v>
      </c>
      <c r="G8635" t="s">
        <v>25209</v>
      </c>
      <c r="H8635" t="s">
        <v>26213</v>
      </c>
      <c r="I8635" t="s">
        <v>25155</v>
      </c>
      <c r="J8635" t="s">
        <v>34362</v>
      </c>
      <c r="K8635" t="s">
        <v>25156</v>
      </c>
      <c r="L8635" t="s">
        <v>26214</v>
      </c>
      <c r="M8635" t="s">
        <v>26215</v>
      </c>
      <c r="N8635" t="s">
        <v>26216</v>
      </c>
      <c r="P8635" t="s">
        <v>34589</v>
      </c>
    </row>
    <row r="8636" spans="1:16" x14ac:dyDescent="0.2">
      <c r="A8636" t="s">
        <v>15588</v>
      </c>
      <c r="B8636" t="s">
        <v>15587</v>
      </c>
      <c r="C8636" s="1">
        <v>41192</v>
      </c>
      <c r="D8636" t="s">
        <v>65</v>
      </c>
      <c r="E8636" t="s">
        <v>290</v>
      </c>
      <c r="F8636" t="s">
        <v>291</v>
      </c>
      <c r="G8636" t="s">
        <v>127</v>
      </c>
      <c r="H8636" t="s">
        <v>15588</v>
      </c>
      <c r="I8636" t="s">
        <v>15589</v>
      </c>
      <c r="J8636" t="s">
        <v>15590</v>
      </c>
      <c r="K8636" t="s">
        <v>185</v>
      </c>
      <c r="L8636" t="s">
        <v>115</v>
      </c>
      <c r="M8636" t="s">
        <v>15591</v>
      </c>
      <c r="N8636" t="s">
        <v>357</v>
      </c>
      <c r="O8636" t="s">
        <v>153</v>
      </c>
      <c r="P8636" t="s">
        <v>117</v>
      </c>
    </row>
    <row r="8637" spans="1:16" x14ac:dyDescent="0.2">
      <c r="A8637" t="s">
        <v>15864</v>
      </c>
      <c r="B8637" t="s">
        <v>15863</v>
      </c>
      <c r="C8637" s="1">
        <v>41069</v>
      </c>
      <c r="D8637" t="s">
        <v>65</v>
      </c>
      <c r="E8637" t="s">
        <v>290</v>
      </c>
      <c r="F8637" t="s">
        <v>291</v>
      </c>
      <c r="G8637" t="s">
        <v>127</v>
      </c>
      <c r="H8637" t="s">
        <v>15864</v>
      </c>
      <c r="I8637" t="s">
        <v>15865</v>
      </c>
      <c r="J8637" t="s">
        <v>15866</v>
      </c>
      <c r="K8637" t="s">
        <v>160</v>
      </c>
      <c r="L8637" t="s">
        <v>115</v>
      </c>
      <c r="M8637" t="s">
        <v>10282</v>
      </c>
      <c r="N8637" t="s">
        <v>296</v>
      </c>
      <c r="O8637" t="s">
        <v>153</v>
      </c>
      <c r="P8637" t="s">
        <v>117</v>
      </c>
    </row>
    <row r="8638" spans="1:16" x14ac:dyDescent="0.2">
      <c r="A8638" t="s">
        <v>15561</v>
      </c>
      <c r="B8638" t="s">
        <v>15560</v>
      </c>
      <c r="C8638" s="1">
        <v>41162</v>
      </c>
      <c r="D8638" t="s">
        <v>65</v>
      </c>
      <c r="E8638" t="s">
        <v>290</v>
      </c>
      <c r="F8638" t="s">
        <v>291</v>
      </c>
      <c r="G8638" t="s">
        <v>127</v>
      </c>
      <c r="H8638" t="s">
        <v>15561</v>
      </c>
      <c r="I8638" t="s">
        <v>15562</v>
      </c>
      <c r="J8638" t="s">
        <v>15563</v>
      </c>
      <c r="K8638" t="s">
        <v>185</v>
      </c>
      <c r="L8638" t="s">
        <v>115</v>
      </c>
      <c r="M8638" t="s">
        <v>10282</v>
      </c>
      <c r="N8638" t="s">
        <v>293</v>
      </c>
      <c r="O8638" t="s">
        <v>153</v>
      </c>
      <c r="P8638" t="s">
        <v>117</v>
      </c>
    </row>
    <row r="8639" spans="1:16" x14ac:dyDescent="0.2">
      <c r="A8639" t="s">
        <v>15565</v>
      </c>
      <c r="B8639" t="s">
        <v>15564</v>
      </c>
      <c r="C8639" s="1">
        <v>41162</v>
      </c>
      <c r="D8639" t="s">
        <v>65</v>
      </c>
      <c r="E8639" t="s">
        <v>290</v>
      </c>
      <c r="F8639" t="s">
        <v>291</v>
      </c>
      <c r="G8639" t="s">
        <v>127</v>
      </c>
      <c r="H8639" t="s">
        <v>15565</v>
      </c>
      <c r="I8639" t="s">
        <v>15566</v>
      </c>
      <c r="J8639" t="s">
        <v>15567</v>
      </c>
      <c r="K8639" t="s">
        <v>185</v>
      </c>
      <c r="L8639" t="s">
        <v>115</v>
      </c>
      <c r="M8639" t="s">
        <v>10282</v>
      </c>
      <c r="N8639" t="s">
        <v>293</v>
      </c>
      <c r="O8639" t="s">
        <v>94</v>
      </c>
      <c r="P8639" t="s">
        <v>117</v>
      </c>
    </row>
    <row r="8640" spans="1:16" x14ac:dyDescent="0.2">
      <c r="A8640" t="s">
        <v>21452</v>
      </c>
      <c r="B8640" t="s">
        <v>21451</v>
      </c>
      <c r="C8640" s="1">
        <v>37950</v>
      </c>
      <c r="D8640" t="s">
        <v>65</v>
      </c>
      <c r="E8640" t="s">
        <v>12408</v>
      </c>
      <c r="F8640" t="s">
        <v>12409</v>
      </c>
      <c r="G8640" t="s">
        <v>143</v>
      </c>
      <c r="H8640" t="s">
        <v>21452</v>
      </c>
      <c r="I8640" t="s">
        <v>47928</v>
      </c>
      <c r="J8640" t="s">
        <v>21453</v>
      </c>
      <c r="K8640" t="s">
        <v>111</v>
      </c>
      <c r="M8640" t="s">
        <v>21454</v>
      </c>
      <c r="N8640" t="s">
        <v>517</v>
      </c>
      <c r="O8640" t="s">
        <v>153</v>
      </c>
      <c r="P8640" t="s">
        <v>117</v>
      </c>
    </row>
    <row r="8641" spans="1:16" x14ac:dyDescent="0.2">
      <c r="A8641" t="s">
        <v>30170</v>
      </c>
      <c r="B8641" t="s">
        <v>30169</v>
      </c>
      <c r="C8641" s="1">
        <v>36839</v>
      </c>
      <c r="D8641" t="s">
        <v>65</v>
      </c>
      <c r="E8641" t="s">
        <v>25295</v>
      </c>
      <c r="F8641" t="s">
        <v>25296</v>
      </c>
      <c r="G8641" t="s">
        <v>25153</v>
      </c>
      <c r="H8641" t="s">
        <v>30170</v>
      </c>
      <c r="I8641" t="s">
        <v>25155</v>
      </c>
      <c r="J8641" t="s">
        <v>34448</v>
      </c>
      <c r="K8641" t="s">
        <v>25156</v>
      </c>
      <c r="L8641" t="s">
        <v>30171</v>
      </c>
      <c r="M8641" t="s">
        <v>34447</v>
      </c>
      <c r="N8641" t="s">
        <v>26203</v>
      </c>
    </row>
    <row r="8642" spans="1:16" x14ac:dyDescent="0.2">
      <c r="A8642" t="s">
        <v>21037</v>
      </c>
      <c r="B8642" t="s">
        <v>21036</v>
      </c>
      <c r="C8642" s="1">
        <v>36173</v>
      </c>
      <c r="D8642" t="s">
        <v>65</v>
      </c>
      <c r="E8642" t="s">
        <v>645</v>
      </c>
      <c r="F8642" t="s">
        <v>646</v>
      </c>
      <c r="G8642" t="s">
        <v>143</v>
      </c>
      <c r="H8642" t="s">
        <v>21037</v>
      </c>
      <c r="I8642" t="s">
        <v>21038</v>
      </c>
      <c r="J8642" t="s">
        <v>21039</v>
      </c>
      <c r="K8642" t="s">
        <v>10165</v>
      </c>
      <c r="M8642" t="s">
        <v>19783</v>
      </c>
      <c r="N8642" t="s">
        <v>21040</v>
      </c>
      <c r="O8642" t="s">
        <v>153</v>
      </c>
    </row>
    <row r="8643" spans="1:16" x14ac:dyDescent="0.2">
      <c r="A8643" t="s">
        <v>2786</v>
      </c>
      <c r="B8643" t="s">
        <v>2785</v>
      </c>
      <c r="C8643" s="1">
        <v>42536</v>
      </c>
      <c r="D8643" t="s">
        <v>65</v>
      </c>
      <c r="E8643" t="s">
        <v>843</v>
      </c>
      <c r="F8643" t="s">
        <v>844</v>
      </c>
      <c r="G8643" t="s">
        <v>133</v>
      </c>
      <c r="H8643" t="s">
        <v>2786</v>
      </c>
      <c r="I8643" t="s">
        <v>2787</v>
      </c>
      <c r="J8643" t="s">
        <v>2788</v>
      </c>
      <c r="K8643" t="s">
        <v>240</v>
      </c>
      <c r="N8643" t="s">
        <v>1628</v>
      </c>
      <c r="O8643" t="s">
        <v>94</v>
      </c>
    </row>
    <row r="8644" spans="1:16" x14ac:dyDescent="0.2">
      <c r="A8644" t="s">
        <v>26086</v>
      </c>
      <c r="B8644" t="s">
        <v>26083</v>
      </c>
      <c r="C8644" s="1">
        <v>41719</v>
      </c>
      <c r="D8644" t="s">
        <v>65</v>
      </c>
      <c r="E8644" t="s">
        <v>26084</v>
      </c>
      <c r="F8644" t="s">
        <v>26085</v>
      </c>
      <c r="G8644" t="s">
        <v>25147</v>
      </c>
      <c r="H8644" t="s">
        <v>26086</v>
      </c>
      <c r="I8644" t="s">
        <v>26021</v>
      </c>
      <c r="J8644" t="s">
        <v>34407</v>
      </c>
      <c r="K8644" t="s">
        <v>25173</v>
      </c>
      <c r="L8644" t="s">
        <v>26087</v>
      </c>
      <c r="M8644" t="s">
        <v>26088</v>
      </c>
      <c r="N8644" t="s">
        <v>26089</v>
      </c>
      <c r="P8644" t="s">
        <v>26090</v>
      </c>
    </row>
    <row r="8645" spans="1:16" x14ac:dyDescent="0.2">
      <c r="A8645" t="s">
        <v>30258</v>
      </c>
      <c r="B8645" t="s">
        <v>30257</v>
      </c>
      <c r="C8645" s="1">
        <v>42328</v>
      </c>
      <c r="D8645" t="s">
        <v>65</v>
      </c>
      <c r="E8645" t="s">
        <v>25169</v>
      </c>
      <c r="F8645" t="s">
        <v>25170</v>
      </c>
      <c r="G8645" t="s">
        <v>25160</v>
      </c>
      <c r="H8645" t="s">
        <v>30258</v>
      </c>
      <c r="I8645" t="s">
        <v>31657</v>
      </c>
      <c r="J8645" t="s">
        <v>36148</v>
      </c>
      <c r="K8645" t="s">
        <v>25679</v>
      </c>
      <c r="L8645" t="s">
        <v>36406</v>
      </c>
      <c r="M8645" t="s">
        <v>34626</v>
      </c>
      <c r="N8645" t="s">
        <v>36407</v>
      </c>
      <c r="P8645" t="s">
        <v>26519</v>
      </c>
    </row>
    <row r="8646" spans="1:16" x14ac:dyDescent="0.2">
      <c r="A8646" t="s">
        <v>26533</v>
      </c>
      <c r="B8646" t="s">
        <v>26532</v>
      </c>
      <c r="C8646" s="1">
        <v>40694</v>
      </c>
      <c r="D8646" t="s">
        <v>65</v>
      </c>
      <c r="E8646" t="s">
        <v>25194</v>
      </c>
      <c r="F8646" t="s">
        <v>25195</v>
      </c>
      <c r="G8646" t="s">
        <v>25171</v>
      </c>
      <c r="H8646" t="s">
        <v>26533</v>
      </c>
      <c r="I8646" t="s">
        <v>25145</v>
      </c>
      <c r="J8646" t="s">
        <v>34321</v>
      </c>
      <c r="K8646" t="s">
        <v>25215</v>
      </c>
      <c r="L8646" t="s">
        <v>25413</v>
      </c>
      <c r="M8646" t="s">
        <v>34691</v>
      </c>
      <c r="N8646" t="s">
        <v>25414</v>
      </c>
      <c r="P8646" t="s">
        <v>34692</v>
      </c>
    </row>
    <row r="8647" spans="1:16" x14ac:dyDescent="0.2">
      <c r="A8647" t="s">
        <v>24869</v>
      </c>
      <c r="B8647" t="s">
        <v>24865</v>
      </c>
      <c r="C8647" s="1">
        <v>37019</v>
      </c>
      <c r="D8647" t="s">
        <v>65</v>
      </c>
      <c r="E8647" t="s">
        <v>151</v>
      </c>
      <c r="F8647" t="s">
        <v>152</v>
      </c>
      <c r="G8647" t="s">
        <v>127</v>
      </c>
      <c r="H8647" t="s">
        <v>24869</v>
      </c>
      <c r="I8647" t="s">
        <v>24870</v>
      </c>
      <c r="J8647" t="s">
        <v>24871</v>
      </c>
      <c r="K8647" t="s">
        <v>111</v>
      </c>
      <c r="M8647" t="s">
        <v>24872</v>
      </c>
      <c r="N8647" t="s">
        <v>11021</v>
      </c>
      <c r="O8647" t="s">
        <v>153</v>
      </c>
      <c r="P8647" t="s">
        <v>117</v>
      </c>
    </row>
    <row r="8648" spans="1:16" x14ac:dyDescent="0.2">
      <c r="A8648" t="s">
        <v>20549</v>
      </c>
      <c r="B8648" t="s">
        <v>20548</v>
      </c>
      <c r="C8648" s="1">
        <v>42165</v>
      </c>
      <c r="D8648" t="s">
        <v>65</v>
      </c>
      <c r="E8648" t="s">
        <v>5701</v>
      </c>
      <c r="F8648" t="s">
        <v>5702</v>
      </c>
      <c r="G8648" t="s">
        <v>143</v>
      </c>
      <c r="H8648" t="s">
        <v>20549</v>
      </c>
      <c r="I8648" t="s">
        <v>20550</v>
      </c>
      <c r="J8648" t="s">
        <v>20551</v>
      </c>
      <c r="K8648" t="s">
        <v>160</v>
      </c>
      <c r="L8648" t="s">
        <v>254</v>
      </c>
      <c r="M8648" t="s">
        <v>598</v>
      </c>
      <c r="N8648" t="s">
        <v>20552</v>
      </c>
      <c r="O8648" t="s">
        <v>153</v>
      </c>
      <c r="P8648" t="s">
        <v>20553</v>
      </c>
    </row>
    <row r="8649" spans="1:16" x14ac:dyDescent="0.2">
      <c r="A8649" t="s">
        <v>20560</v>
      </c>
      <c r="B8649" t="s">
        <v>20559</v>
      </c>
      <c r="C8649" s="1">
        <v>42181</v>
      </c>
      <c r="D8649" t="s">
        <v>65</v>
      </c>
      <c r="E8649" t="s">
        <v>5701</v>
      </c>
      <c r="F8649" t="s">
        <v>5702</v>
      </c>
      <c r="G8649" t="s">
        <v>143</v>
      </c>
      <c r="H8649" t="s">
        <v>20560</v>
      </c>
      <c r="I8649" t="s">
        <v>20561</v>
      </c>
      <c r="J8649" t="s">
        <v>20562</v>
      </c>
      <c r="K8649" t="s">
        <v>10165</v>
      </c>
      <c r="M8649" t="s">
        <v>598</v>
      </c>
      <c r="N8649" t="s">
        <v>20552</v>
      </c>
      <c r="O8649" t="s">
        <v>153</v>
      </c>
    </row>
    <row r="8650" spans="1:16" x14ac:dyDescent="0.2">
      <c r="A8650" t="s">
        <v>21551</v>
      </c>
      <c r="B8650" t="s">
        <v>21550</v>
      </c>
      <c r="C8650" s="1">
        <v>38344</v>
      </c>
      <c r="D8650" t="s">
        <v>65</v>
      </c>
      <c r="E8650" t="s">
        <v>5701</v>
      </c>
      <c r="F8650" t="s">
        <v>5702</v>
      </c>
      <c r="G8650" t="s">
        <v>143</v>
      </c>
      <c r="H8650" t="s">
        <v>21551</v>
      </c>
      <c r="I8650" t="s">
        <v>21552</v>
      </c>
      <c r="J8650" t="s">
        <v>21553</v>
      </c>
      <c r="K8650" t="s">
        <v>10165</v>
      </c>
      <c r="L8650" t="s">
        <v>115</v>
      </c>
      <c r="M8650" t="s">
        <v>598</v>
      </c>
      <c r="N8650" t="s">
        <v>20552</v>
      </c>
      <c r="O8650" t="s">
        <v>153</v>
      </c>
      <c r="P8650" t="s">
        <v>192</v>
      </c>
    </row>
    <row r="8651" spans="1:16" x14ac:dyDescent="0.2">
      <c r="A8651" t="s">
        <v>47773</v>
      </c>
      <c r="B8651" t="s">
        <v>47774</v>
      </c>
      <c r="C8651" s="1">
        <v>43129</v>
      </c>
      <c r="D8651" t="s">
        <v>65</v>
      </c>
      <c r="E8651" t="s">
        <v>5701</v>
      </c>
      <c r="F8651" t="s">
        <v>5702</v>
      </c>
      <c r="G8651" t="s">
        <v>143</v>
      </c>
      <c r="H8651" t="s">
        <v>47773</v>
      </c>
      <c r="I8651" t="s">
        <v>47775</v>
      </c>
      <c r="J8651" t="s">
        <v>47776</v>
      </c>
      <c r="K8651" t="s">
        <v>10165</v>
      </c>
      <c r="M8651" t="s">
        <v>47777</v>
      </c>
      <c r="N8651" t="s">
        <v>20552</v>
      </c>
      <c r="O8651" t="s">
        <v>153</v>
      </c>
    </row>
    <row r="8652" spans="1:16" x14ac:dyDescent="0.2">
      <c r="A8652" t="s">
        <v>20741</v>
      </c>
      <c r="B8652" t="s">
        <v>20740</v>
      </c>
      <c r="C8652" s="1">
        <v>42823</v>
      </c>
      <c r="D8652" t="s">
        <v>65</v>
      </c>
      <c r="E8652" t="s">
        <v>5701</v>
      </c>
      <c r="F8652" t="s">
        <v>5702</v>
      </c>
      <c r="G8652" t="s">
        <v>143</v>
      </c>
      <c r="H8652" t="s">
        <v>20741</v>
      </c>
      <c r="I8652" t="s">
        <v>20742</v>
      </c>
      <c r="J8652" t="s">
        <v>20743</v>
      </c>
      <c r="K8652" t="s">
        <v>10165</v>
      </c>
      <c r="M8652" t="s">
        <v>598</v>
      </c>
      <c r="N8652" t="s">
        <v>20603</v>
      </c>
      <c r="O8652" t="s">
        <v>153</v>
      </c>
    </row>
    <row r="8653" spans="1:16" x14ac:dyDescent="0.2">
      <c r="A8653" t="s">
        <v>21548</v>
      </c>
      <c r="B8653" t="s">
        <v>21547</v>
      </c>
      <c r="C8653" s="1">
        <v>38344</v>
      </c>
      <c r="D8653" t="s">
        <v>65</v>
      </c>
      <c r="E8653" t="s">
        <v>5701</v>
      </c>
      <c r="F8653" t="s">
        <v>5702</v>
      </c>
      <c r="G8653" t="s">
        <v>143</v>
      </c>
      <c r="H8653" t="s">
        <v>21548</v>
      </c>
      <c r="I8653" t="s">
        <v>21549</v>
      </c>
      <c r="K8653" t="s">
        <v>10165</v>
      </c>
      <c r="L8653" t="s">
        <v>115</v>
      </c>
      <c r="M8653" t="s">
        <v>598</v>
      </c>
      <c r="N8653" t="s">
        <v>20552</v>
      </c>
      <c r="O8653" t="s">
        <v>153</v>
      </c>
      <c r="P8653" t="s">
        <v>192</v>
      </c>
    </row>
    <row r="8654" spans="1:16" x14ac:dyDescent="0.2">
      <c r="A8654" t="s">
        <v>24858</v>
      </c>
      <c r="B8654" t="s">
        <v>24857</v>
      </c>
      <c r="C8654" s="1">
        <v>37540</v>
      </c>
      <c r="D8654" t="s">
        <v>65</v>
      </c>
      <c r="E8654" t="s">
        <v>40900</v>
      </c>
      <c r="F8654" t="s">
        <v>40901</v>
      </c>
      <c r="G8654" t="s">
        <v>127</v>
      </c>
      <c r="H8654" t="s">
        <v>24858</v>
      </c>
      <c r="I8654" t="s">
        <v>24859</v>
      </c>
      <c r="J8654" t="s">
        <v>24860</v>
      </c>
      <c r="K8654" t="s">
        <v>111</v>
      </c>
      <c r="M8654" t="s">
        <v>520</v>
      </c>
      <c r="N8654" t="s">
        <v>172</v>
      </c>
      <c r="O8654" t="s">
        <v>153</v>
      </c>
      <c r="P8654" t="s">
        <v>117</v>
      </c>
    </row>
    <row r="8655" spans="1:16" x14ac:dyDescent="0.2">
      <c r="A8655" t="s">
        <v>42586</v>
      </c>
      <c r="B8655" t="s">
        <v>42587</v>
      </c>
      <c r="C8655" s="1">
        <v>42248</v>
      </c>
      <c r="D8655" t="s">
        <v>65</v>
      </c>
      <c r="E8655" t="s">
        <v>205</v>
      </c>
      <c r="F8655" t="s">
        <v>206</v>
      </c>
      <c r="G8655" t="s">
        <v>127</v>
      </c>
      <c r="H8655" t="s">
        <v>42586</v>
      </c>
      <c r="I8655" t="s">
        <v>42588</v>
      </c>
      <c r="J8655" t="s">
        <v>42589</v>
      </c>
      <c r="K8655" t="s">
        <v>93</v>
      </c>
      <c r="M8655" t="s">
        <v>571</v>
      </c>
      <c r="N8655" t="s">
        <v>42590</v>
      </c>
      <c r="O8655" t="s">
        <v>94</v>
      </c>
    </row>
    <row r="8656" spans="1:16" x14ac:dyDescent="0.2">
      <c r="A8656" t="s">
        <v>41002</v>
      </c>
      <c r="B8656" t="s">
        <v>41003</v>
      </c>
      <c r="C8656" s="1">
        <v>42244</v>
      </c>
      <c r="D8656" t="s">
        <v>65</v>
      </c>
      <c r="E8656" t="s">
        <v>205</v>
      </c>
      <c r="F8656" t="s">
        <v>206</v>
      </c>
      <c r="G8656" t="s">
        <v>127</v>
      </c>
      <c r="H8656" t="s">
        <v>41002</v>
      </c>
      <c r="I8656" t="s">
        <v>41004</v>
      </c>
      <c r="J8656" t="s">
        <v>41005</v>
      </c>
      <c r="K8656" t="s">
        <v>93</v>
      </c>
      <c r="M8656" t="s">
        <v>201</v>
      </c>
      <c r="N8656" t="s">
        <v>41001</v>
      </c>
      <c r="O8656" t="s">
        <v>94</v>
      </c>
      <c r="P8656" t="s">
        <v>117</v>
      </c>
    </row>
    <row r="8657" spans="1:16" x14ac:dyDescent="0.2">
      <c r="A8657" t="s">
        <v>40997</v>
      </c>
      <c r="B8657" t="s">
        <v>40998</v>
      </c>
      <c r="C8657" s="1">
        <v>42244</v>
      </c>
      <c r="D8657" t="s">
        <v>65</v>
      </c>
      <c r="E8657" t="s">
        <v>205</v>
      </c>
      <c r="F8657" t="s">
        <v>206</v>
      </c>
      <c r="G8657" t="s">
        <v>127</v>
      </c>
      <c r="H8657" t="s">
        <v>40997</v>
      </c>
      <c r="I8657" t="s">
        <v>40999</v>
      </c>
      <c r="J8657" t="s">
        <v>41000</v>
      </c>
      <c r="K8657" t="s">
        <v>93</v>
      </c>
      <c r="M8657" t="s">
        <v>225</v>
      </c>
      <c r="N8657" t="s">
        <v>41001</v>
      </c>
      <c r="O8657" t="s">
        <v>94</v>
      </c>
      <c r="P8657" t="s">
        <v>117</v>
      </c>
    </row>
    <row r="8658" spans="1:16" x14ac:dyDescent="0.2">
      <c r="A8658" t="s">
        <v>35364</v>
      </c>
      <c r="B8658" t="s">
        <v>28344</v>
      </c>
      <c r="C8658" s="1">
        <v>37656</v>
      </c>
      <c r="D8658" t="s">
        <v>65</v>
      </c>
      <c r="E8658" t="s">
        <v>686</v>
      </c>
      <c r="F8658" t="s">
        <v>687</v>
      </c>
      <c r="G8658" t="s">
        <v>25147</v>
      </c>
      <c r="H8658" t="s">
        <v>35364</v>
      </c>
      <c r="J8658" t="s">
        <v>34721</v>
      </c>
      <c r="K8658" t="s">
        <v>25205</v>
      </c>
      <c r="L8658" t="s">
        <v>115</v>
      </c>
      <c r="N8658" t="s">
        <v>28345</v>
      </c>
      <c r="P8658" t="s">
        <v>34916</v>
      </c>
    </row>
    <row r="8659" spans="1:16" x14ac:dyDescent="0.2">
      <c r="A8659" t="s">
        <v>2363</v>
      </c>
      <c r="B8659" t="s">
        <v>2362</v>
      </c>
      <c r="C8659" s="1">
        <v>41590</v>
      </c>
      <c r="D8659" t="s">
        <v>65</v>
      </c>
      <c r="E8659" t="s">
        <v>843</v>
      </c>
      <c r="F8659" t="s">
        <v>844</v>
      </c>
      <c r="G8659" t="s">
        <v>133</v>
      </c>
      <c r="H8659" t="s">
        <v>2363</v>
      </c>
      <c r="I8659" t="s">
        <v>2364</v>
      </c>
      <c r="J8659" t="s">
        <v>2365</v>
      </c>
      <c r="K8659" t="s">
        <v>240</v>
      </c>
      <c r="L8659" t="s">
        <v>347</v>
      </c>
      <c r="M8659" t="s">
        <v>2247</v>
      </c>
      <c r="N8659" t="s">
        <v>2248</v>
      </c>
      <c r="O8659" t="s">
        <v>94</v>
      </c>
      <c r="P8659" t="s">
        <v>192</v>
      </c>
    </row>
    <row r="8660" spans="1:16" x14ac:dyDescent="0.2">
      <c r="A8660" t="s">
        <v>12335</v>
      </c>
      <c r="B8660" t="s">
        <v>12334</v>
      </c>
      <c r="C8660" s="1">
        <v>41556</v>
      </c>
      <c r="D8660" t="s">
        <v>65</v>
      </c>
      <c r="F8660" t="s">
        <v>34583</v>
      </c>
      <c r="G8660" t="s">
        <v>127</v>
      </c>
      <c r="H8660" t="s">
        <v>12335</v>
      </c>
      <c r="I8660" t="s">
        <v>12336</v>
      </c>
      <c r="J8660" t="s">
        <v>12337</v>
      </c>
      <c r="K8660" t="s">
        <v>93</v>
      </c>
      <c r="M8660" t="s">
        <v>7575</v>
      </c>
      <c r="N8660" t="s">
        <v>12241</v>
      </c>
      <c r="O8660" t="s">
        <v>153</v>
      </c>
      <c r="P8660" t="s">
        <v>192</v>
      </c>
    </row>
    <row r="8661" spans="1:16" x14ac:dyDescent="0.2">
      <c r="A8661" t="s">
        <v>40793</v>
      </c>
      <c r="B8661" t="s">
        <v>40794</v>
      </c>
      <c r="C8661" s="1">
        <v>43917</v>
      </c>
      <c r="D8661" t="s">
        <v>65</v>
      </c>
      <c r="E8661" t="s">
        <v>25635</v>
      </c>
      <c r="F8661" t="s">
        <v>25636</v>
      </c>
      <c r="G8661" t="s">
        <v>25160</v>
      </c>
      <c r="H8661" t="s">
        <v>40793</v>
      </c>
      <c r="I8661" t="s">
        <v>40795</v>
      </c>
      <c r="J8661" t="s">
        <v>40796</v>
      </c>
      <c r="K8661" t="s">
        <v>25230</v>
      </c>
      <c r="L8661" t="s">
        <v>40797</v>
      </c>
      <c r="M8661" t="s">
        <v>34226</v>
      </c>
      <c r="N8661" t="s">
        <v>40798</v>
      </c>
    </row>
    <row r="8662" spans="1:16" x14ac:dyDescent="0.2">
      <c r="A8662" t="s">
        <v>33220</v>
      </c>
      <c r="B8662" t="s">
        <v>33219</v>
      </c>
      <c r="C8662" s="1">
        <v>43059</v>
      </c>
      <c r="D8662" t="s">
        <v>65</v>
      </c>
      <c r="E8662" t="s">
        <v>686</v>
      </c>
      <c r="F8662" t="s">
        <v>687</v>
      </c>
      <c r="G8662" t="s">
        <v>25171</v>
      </c>
      <c r="H8662" t="s">
        <v>33220</v>
      </c>
      <c r="K8662" t="s">
        <v>25156</v>
      </c>
      <c r="L8662" t="s">
        <v>26838</v>
      </c>
    </row>
    <row r="8663" spans="1:16" x14ac:dyDescent="0.2">
      <c r="A8663" t="s">
        <v>28191</v>
      </c>
      <c r="B8663" t="s">
        <v>28190</v>
      </c>
      <c r="C8663" s="1">
        <v>41200</v>
      </c>
      <c r="D8663" t="s">
        <v>65</v>
      </c>
      <c r="E8663" t="s">
        <v>686</v>
      </c>
      <c r="F8663" t="s">
        <v>687</v>
      </c>
      <c r="G8663" t="s">
        <v>25147</v>
      </c>
      <c r="H8663" t="s">
        <v>28191</v>
      </c>
      <c r="I8663" t="s">
        <v>25204</v>
      </c>
      <c r="J8663" t="s">
        <v>35324</v>
      </c>
      <c r="K8663" t="s">
        <v>25156</v>
      </c>
      <c r="L8663" t="s">
        <v>35325</v>
      </c>
      <c r="M8663" t="s">
        <v>35326</v>
      </c>
      <c r="N8663" t="s">
        <v>27389</v>
      </c>
      <c r="P8663" t="s">
        <v>1296</v>
      </c>
    </row>
    <row r="8664" spans="1:16" x14ac:dyDescent="0.2">
      <c r="A8664" t="s">
        <v>25466</v>
      </c>
      <c r="B8664" t="s">
        <v>25463</v>
      </c>
      <c r="C8664" s="1">
        <v>40907</v>
      </c>
      <c r="D8664" t="s">
        <v>65</v>
      </c>
      <c r="E8664" t="s">
        <v>25464</v>
      </c>
      <c r="F8664" t="s">
        <v>25465</v>
      </c>
      <c r="G8664" t="s">
        <v>25160</v>
      </c>
      <c r="H8664" t="s">
        <v>25466</v>
      </c>
      <c r="I8664" t="s">
        <v>28352</v>
      </c>
      <c r="J8664" t="s">
        <v>34437</v>
      </c>
      <c r="K8664" t="s">
        <v>25156</v>
      </c>
      <c r="L8664" t="s">
        <v>35404</v>
      </c>
      <c r="M8664" t="s">
        <v>35405</v>
      </c>
      <c r="N8664" t="s">
        <v>25467</v>
      </c>
      <c r="P8664" t="s">
        <v>12166</v>
      </c>
    </row>
    <row r="8665" spans="1:16" x14ac:dyDescent="0.2">
      <c r="A8665" t="s">
        <v>40677</v>
      </c>
      <c r="B8665" t="s">
        <v>40678</v>
      </c>
      <c r="C8665" s="1">
        <v>43887</v>
      </c>
      <c r="D8665" t="s">
        <v>65</v>
      </c>
      <c r="E8665" t="s">
        <v>34961</v>
      </c>
      <c r="F8665" t="s">
        <v>34962</v>
      </c>
      <c r="G8665" t="s">
        <v>25160</v>
      </c>
      <c r="H8665" t="s">
        <v>40677</v>
      </c>
      <c r="I8665" t="s">
        <v>25161</v>
      </c>
      <c r="J8665" t="s">
        <v>40679</v>
      </c>
      <c r="K8665" t="s">
        <v>25173</v>
      </c>
      <c r="L8665" t="s">
        <v>40680</v>
      </c>
      <c r="M8665" t="s">
        <v>34402</v>
      </c>
      <c r="N8665" t="s">
        <v>40681</v>
      </c>
      <c r="P8665" t="s">
        <v>40682</v>
      </c>
    </row>
    <row r="8666" spans="1:16" x14ac:dyDescent="0.2">
      <c r="A8666" t="s">
        <v>9019</v>
      </c>
      <c r="B8666" t="s">
        <v>9018</v>
      </c>
      <c r="C8666" s="1">
        <v>41619</v>
      </c>
      <c r="D8666" t="s">
        <v>65</v>
      </c>
      <c r="E8666" t="s">
        <v>611</v>
      </c>
      <c r="F8666" t="s">
        <v>612</v>
      </c>
      <c r="G8666" t="s">
        <v>133</v>
      </c>
      <c r="H8666" t="s">
        <v>9019</v>
      </c>
      <c r="I8666" t="s">
        <v>9020</v>
      </c>
      <c r="J8666" t="s">
        <v>9021</v>
      </c>
      <c r="K8666" t="s">
        <v>86</v>
      </c>
      <c r="L8666" t="s">
        <v>292</v>
      </c>
      <c r="M8666" t="s">
        <v>662</v>
      </c>
      <c r="N8666" t="s">
        <v>613</v>
      </c>
      <c r="O8666" t="s">
        <v>94</v>
      </c>
    </row>
    <row r="8667" spans="1:16" x14ac:dyDescent="0.2">
      <c r="A8667" t="s">
        <v>9015</v>
      </c>
      <c r="B8667" t="s">
        <v>9014</v>
      </c>
      <c r="C8667" s="1">
        <v>41619</v>
      </c>
      <c r="D8667" t="s">
        <v>65</v>
      </c>
      <c r="E8667" t="s">
        <v>611</v>
      </c>
      <c r="F8667" t="s">
        <v>612</v>
      </c>
      <c r="G8667" t="s">
        <v>133</v>
      </c>
      <c r="H8667" t="s">
        <v>9015</v>
      </c>
      <c r="I8667" t="s">
        <v>9016</v>
      </c>
      <c r="J8667" t="s">
        <v>9017</v>
      </c>
      <c r="K8667" t="s">
        <v>93</v>
      </c>
      <c r="L8667" t="s">
        <v>115</v>
      </c>
      <c r="M8667" t="s">
        <v>662</v>
      </c>
      <c r="N8667" t="s">
        <v>613</v>
      </c>
      <c r="O8667" t="s">
        <v>94</v>
      </c>
    </row>
    <row r="8668" spans="1:16" x14ac:dyDescent="0.2">
      <c r="A8668" t="s">
        <v>28971</v>
      </c>
      <c r="B8668" t="s">
        <v>28970</v>
      </c>
      <c r="C8668" s="1">
        <v>41781</v>
      </c>
      <c r="D8668" t="s">
        <v>65</v>
      </c>
      <c r="E8668" t="s">
        <v>438</v>
      </c>
      <c r="F8668" t="s">
        <v>439</v>
      </c>
      <c r="G8668" t="s">
        <v>25198</v>
      </c>
      <c r="H8668" t="s">
        <v>28971</v>
      </c>
      <c r="I8668" t="s">
        <v>28972</v>
      </c>
      <c r="J8668" t="s">
        <v>34613</v>
      </c>
      <c r="K8668" t="s">
        <v>25173</v>
      </c>
      <c r="L8668" t="s">
        <v>28973</v>
      </c>
      <c r="M8668" t="s">
        <v>35591</v>
      </c>
      <c r="N8668" t="s">
        <v>28974</v>
      </c>
      <c r="P8668" t="s">
        <v>28975</v>
      </c>
    </row>
    <row r="8669" spans="1:16" x14ac:dyDescent="0.2">
      <c r="A8669" t="s">
        <v>39570</v>
      </c>
      <c r="B8669" t="s">
        <v>39571</v>
      </c>
      <c r="C8669" s="1">
        <v>43676</v>
      </c>
      <c r="D8669" t="s">
        <v>65</v>
      </c>
      <c r="E8669" t="s">
        <v>33817</v>
      </c>
      <c r="F8669" t="s">
        <v>33818</v>
      </c>
      <c r="G8669" t="s">
        <v>25171</v>
      </c>
      <c r="H8669" t="s">
        <v>39570</v>
      </c>
      <c r="I8669" t="s">
        <v>29273</v>
      </c>
      <c r="J8669" t="s">
        <v>39572</v>
      </c>
      <c r="K8669" t="s">
        <v>25156</v>
      </c>
      <c r="L8669" t="s">
        <v>39573</v>
      </c>
      <c r="M8669" t="s">
        <v>39574</v>
      </c>
      <c r="N8669" t="s">
        <v>39575</v>
      </c>
    </row>
    <row r="8670" spans="1:16" x14ac:dyDescent="0.2">
      <c r="A8670" t="s">
        <v>28317</v>
      </c>
      <c r="B8670" t="s">
        <v>28316</v>
      </c>
      <c r="C8670" s="1">
        <v>33011</v>
      </c>
      <c r="D8670" t="s">
        <v>65</v>
      </c>
      <c r="E8670" t="s">
        <v>25464</v>
      </c>
      <c r="F8670" t="s">
        <v>25465</v>
      </c>
      <c r="G8670" t="s">
        <v>25147</v>
      </c>
      <c r="H8670" t="s">
        <v>28317</v>
      </c>
      <c r="I8670" t="s">
        <v>28318</v>
      </c>
      <c r="J8670" t="s">
        <v>35341</v>
      </c>
      <c r="K8670" t="s">
        <v>25230</v>
      </c>
      <c r="L8670" t="s">
        <v>28319</v>
      </c>
      <c r="M8670" t="s">
        <v>35342</v>
      </c>
      <c r="N8670" t="s">
        <v>28320</v>
      </c>
      <c r="P8670" t="s">
        <v>25192</v>
      </c>
    </row>
    <row r="8671" spans="1:16" x14ac:dyDescent="0.2">
      <c r="A8671" t="s">
        <v>33939</v>
      </c>
      <c r="B8671" t="s">
        <v>33938</v>
      </c>
      <c r="C8671" s="1">
        <v>43213</v>
      </c>
      <c r="D8671" t="s">
        <v>65</v>
      </c>
      <c r="E8671" t="s">
        <v>25222</v>
      </c>
      <c r="F8671" t="s">
        <v>25223</v>
      </c>
      <c r="G8671" t="s">
        <v>25160</v>
      </c>
      <c r="H8671" t="s">
        <v>33939</v>
      </c>
      <c r="I8671" t="s">
        <v>37522</v>
      </c>
      <c r="J8671" t="s">
        <v>35011</v>
      </c>
      <c r="K8671" t="s">
        <v>25156</v>
      </c>
      <c r="L8671" t="s">
        <v>33940</v>
      </c>
      <c r="M8671" t="s">
        <v>37523</v>
      </c>
      <c r="N8671" t="s">
        <v>33941</v>
      </c>
      <c r="P8671" t="s">
        <v>33942</v>
      </c>
    </row>
    <row r="8672" spans="1:16" x14ac:dyDescent="0.2">
      <c r="A8672" t="s">
        <v>28271</v>
      </c>
      <c r="B8672" t="s">
        <v>28270</v>
      </c>
      <c r="C8672" s="1">
        <v>40840</v>
      </c>
      <c r="D8672" t="s">
        <v>65</v>
      </c>
      <c r="E8672" t="s">
        <v>686</v>
      </c>
      <c r="F8672" t="s">
        <v>687</v>
      </c>
      <c r="G8672" t="s">
        <v>26175</v>
      </c>
      <c r="H8672" t="s">
        <v>28271</v>
      </c>
      <c r="I8672" t="s">
        <v>28272</v>
      </c>
      <c r="J8672" t="s">
        <v>35335</v>
      </c>
      <c r="K8672" t="s">
        <v>26208</v>
      </c>
      <c r="N8672" t="s">
        <v>25556</v>
      </c>
    </row>
    <row r="8673" spans="1:16" x14ac:dyDescent="0.2">
      <c r="A8673" t="s">
        <v>28271</v>
      </c>
      <c r="B8673" t="s">
        <v>30789</v>
      </c>
      <c r="C8673" s="1">
        <v>40840</v>
      </c>
      <c r="D8673" t="s">
        <v>65</v>
      </c>
      <c r="E8673" t="s">
        <v>686</v>
      </c>
      <c r="F8673" t="s">
        <v>687</v>
      </c>
      <c r="G8673" t="s">
        <v>26205</v>
      </c>
      <c r="H8673" t="s">
        <v>28271</v>
      </c>
      <c r="I8673" t="s">
        <v>28272</v>
      </c>
      <c r="J8673" t="s">
        <v>35335</v>
      </c>
      <c r="K8673" t="s">
        <v>26208</v>
      </c>
      <c r="N8673" t="s">
        <v>27389</v>
      </c>
    </row>
    <row r="8674" spans="1:16" x14ac:dyDescent="0.2">
      <c r="A8674" t="s">
        <v>24593</v>
      </c>
      <c r="B8674" t="s">
        <v>24592</v>
      </c>
      <c r="C8674" s="1">
        <v>42297</v>
      </c>
      <c r="D8674" t="s">
        <v>65</v>
      </c>
      <c r="E8674" t="s">
        <v>645</v>
      </c>
      <c r="F8674" t="s">
        <v>646</v>
      </c>
      <c r="G8674" t="s">
        <v>127</v>
      </c>
      <c r="H8674" t="s">
        <v>24593</v>
      </c>
      <c r="I8674" t="s">
        <v>24594</v>
      </c>
      <c r="J8674" t="s">
        <v>24595</v>
      </c>
      <c r="K8674" t="s">
        <v>111</v>
      </c>
      <c r="M8674" t="s">
        <v>24596</v>
      </c>
      <c r="N8674" t="s">
        <v>47938</v>
      </c>
      <c r="O8674">
        <v>0</v>
      </c>
    </row>
    <row r="8675" spans="1:16" x14ac:dyDescent="0.2">
      <c r="A8675" t="s">
        <v>23985</v>
      </c>
      <c r="B8675" t="s">
        <v>23984</v>
      </c>
      <c r="C8675" s="1">
        <v>41682</v>
      </c>
      <c r="D8675" t="s">
        <v>65</v>
      </c>
      <c r="E8675" t="s">
        <v>15331</v>
      </c>
      <c r="F8675" t="s">
        <v>15332</v>
      </c>
      <c r="G8675" t="s">
        <v>127</v>
      </c>
      <c r="H8675" t="s">
        <v>23985</v>
      </c>
      <c r="I8675" t="s">
        <v>23986</v>
      </c>
      <c r="J8675" t="s">
        <v>23987</v>
      </c>
      <c r="K8675" t="s">
        <v>245</v>
      </c>
      <c r="M8675" t="s">
        <v>23988</v>
      </c>
      <c r="N8675" t="s">
        <v>11139</v>
      </c>
      <c r="O8675">
        <v>0</v>
      </c>
    </row>
    <row r="8676" spans="1:16" x14ac:dyDescent="0.2">
      <c r="A8676" t="s">
        <v>1437</v>
      </c>
      <c r="B8676" t="s">
        <v>1436</v>
      </c>
      <c r="C8676" s="1">
        <v>42653</v>
      </c>
      <c r="D8676" t="s">
        <v>65</v>
      </c>
      <c r="E8676" t="s">
        <v>155</v>
      </c>
      <c r="F8676" t="s">
        <v>156</v>
      </c>
      <c r="G8676" t="s">
        <v>127</v>
      </c>
      <c r="H8676" t="s">
        <v>1437</v>
      </c>
      <c r="I8676" t="s">
        <v>1438</v>
      </c>
      <c r="J8676" t="s">
        <v>1439</v>
      </c>
      <c r="K8676" t="s">
        <v>86</v>
      </c>
      <c r="N8676" t="s">
        <v>1440</v>
      </c>
      <c r="O8676" t="s">
        <v>94</v>
      </c>
      <c r="P8676" t="s">
        <v>1441</v>
      </c>
    </row>
    <row r="8677" spans="1:16" x14ac:dyDescent="0.2">
      <c r="A8677" t="s">
        <v>16586</v>
      </c>
      <c r="B8677" t="s">
        <v>16585</v>
      </c>
      <c r="C8677" s="1">
        <v>40115</v>
      </c>
      <c r="D8677" t="s">
        <v>65</v>
      </c>
      <c r="E8677" t="s">
        <v>290</v>
      </c>
      <c r="F8677" t="s">
        <v>291</v>
      </c>
      <c r="G8677" t="s">
        <v>127</v>
      </c>
      <c r="H8677" t="s">
        <v>16586</v>
      </c>
      <c r="I8677" t="s">
        <v>16587</v>
      </c>
      <c r="J8677" t="s">
        <v>16588</v>
      </c>
      <c r="K8677" t="s">
        <v>160</v>
      </c>
      <c r="L8677" t="s">
        <v>115</v>
      </c>
      <c r="M8677" t="s">
        <v>15619</v>
      </c>
      <c r="N8677" t="s">
        <v>357</v>
      </c>
      <c r="O8677" t="s">
        <v>153</v>
      </c>
      <c r="P8677" t="s">
        <v>117</v>
      </c>
    </row>
    <row r="8678" spans="1:16" x14ac:dyDescent="0.2">
      <c r="A8678" t="s">
        <v>24572</v>
      </c>
      <c r="B8678" t="s">
        <v>24571</v>
      </c>
      <c r="C8678" s="1">
        <v>41225</v>
      </c>
      <c r="D8678" t="s">
        <v>65</v>
      </c>
      <c r="E8678" t="s">
        <v>42176</v>
      </c>
      <c r="F8678" t="s">
        <v>42177</v>
      </c>
      <c r="G8678" t="s">
        <v>127</v>
      </c>
      <c r="H8678" t="s">
        <v>24572</v>
      </c>
      <c r="I8678" t="s">
        <v>24573</v>
      </c>
      <c r="J8678" t="s">
        <v>24574</v>
      </c>
      <c r="K8678" t="s">
        <v>405</v>
      </c>
      <c r="M8678" t="s">
        <v>24575</v>
      </c>
      <c r="N8678" t="s">
        <v>14946</v>
      </c>
      <c r="O8678" t="s">
        <v>396</v>
      </c>
      <c r="P8678" t="s">
        <v>42181</v>
      </c>
    </row>
    <row r="8679" spans="1:16" x14ac:dyDescent="0.2">
      <c r="A8679" t="s">
        <v>45904</v>
      </c>
      <c r="B8679" t="s">
        <v>45905</v>
      </c>
      <c r="C8679" s="1">
        <v>43501</v>
      </c>
      <c r="D8679" t="s">
        <v>65</v>
      </c>
      <c r="E8679" t="s">
        <v>6436</v>
      </c>
      <c r="F8679" t="s">
        <v>6437</v>
      </c>
      <c r="G8679" t="s">
        <v>1479</v>
      </c>
      <c r="H8679" t="s">
        <v>45904</v>
      </c>
      <c r="I8679" t="s">
        <v>45856</v>
      </c>
      <c r="J8679" t="s">
        <v>45906</v>
      </c>
      <c r="K8679" t="s">
        <v>93</v>
      </c>
      <c r="L8679" t="s">
        <v>115</v>
      </c>
      <c r="M8679" t="s">
        <v>45907</v>
      </c>
      <c r="N8679" t="s">
        <v>8227</v>
      </c>
      <c r="O8679" t="s">
        <v>94</v>
      </c>
    </row>
    <row r="8680" spans="1:16" x14ac:dyDescent="0.2">
      <c r="A8680" t="s">
        <v>22433</v>
      </c>
      <c r="B8680" t="s">
        <v>22432</v>
      </c>
      <c r="C8680" s="1">
        <v>41311</v>
      </c>
      <c r="D8680" t="s">
        <v>65</v>
      </c>
      <c r="E8680" t="s">
        <v>330</v>
      </c>
      <c r="F8680" t="s">
        <v>331</v>
      </c>
      <c r="G8680" t="s">
        <v>127</v>
      </c>
      <c r="H8680" t="s">
        <v>22433</v>
      </c>
      <c r="I8680" t="s">
        <v>22434</v>
      </c>
      <c r="J8680" t="s">
        <v>22435</v>
      </c>
      <c r="K8680" t="s">
        <v>93</v>
      </c>
      <c r="M8680" t="s">
        <v>22436</v>
      </c>
      <c r="N8680" t="s">
        <v>8227</v>
      </c>
      <c r="O8680" t="s">
        <v>153</v>
      </c>
      <c r="P8680" t="s">
        <v>192</v>
      </c>
    </row>
    <row r="8681" spans="1:16" x14ac:dyDescent="0.2">
      <c r="A8681" t="s">
        <v>34224</v>
      </c>
      <c r="B8681" t="s">
        <v>25168</v>
      </c>
      <c r="C8681" s="1">
        <v>41137</v>
      </c>
      <c r="E8681" t="s">
        <v>25169</v>
      </c>
      <c r="F8681" t="s">
        <v>25170</v>
      </c>
      <c r="G8681" t="s">
        <v>25171</v>
      </c>
      <c r="H8681" t="s">
        <v>34224</v>
      </c>
      <c r="I8681" t="s">
        <v>25172</v>
      </c>
      <c r="J8681" t="s">
        <v>34225</v>
      </c>
      <c r="K8681" t="s">
        <v>25173</v>
      </c>
      <c r="L8681" t="s">
        <v>25174</v>
      </c>
      <c r="M8681" t="s">
        <v>34226</v>
      </c>
      <c r="N8681" t="s">
        <v>25175</v>
      </c>
      <c r="P8681" t="s">
        <v>34227</v>
      </c>
    </row>
    <row r="8682" spans="1:16" x14ac:dyDescent="0.2">
      <c r="A8682" t="s">
        <v>19766</v>
      </c>
      <c r="B8682" t="s">
        <v>19765</v>
      </c>
      <c r="C8682" s="1">
        <v>41590</v>
      </c>
      <c r="D8682" t="s">
        <v>65</v>
      </c>
      <c r="E8682" t="s">
        <v>99</v>
      </c>
      <c r="F8682" t="s">
        <v>100</v>
      </c>
      <c r="G8682" t="s">
        <v>143</v>
      </c>
      <c r="H8682" t="s">
        <v>19766</v>
      </c>
      <c r="I8682" t="s">
        <v>19767</v>
      </c>
      <c r="J8682" t="s">
        <v>19768</v>
      </c>
      <c r="K8682" t="s">
        <v>160</v>
      </c>
      <c r="L8682" t="s">
        <v>254</v>
      </c>
      <c r="M8682" t="s">
        <v>7975</v>
      </c>
      <c r="N8682" t="s">
        <v>187</v>
      </c>
      <c r="O8682" t="s">
        <v>396</v>
      </c>
      <c r="P8682" t="s">
        <v>192</v>
      </c>
    </row>
    <row r="8683" spans="1:16" x14ac:dyDescent="0.2">
      <c r="A8683" t="s">
        <v>29297</v>
      </c>
      <c r="B8683" t="s">
        <v>29296</v>
      </c>
      <c r="C8683" s="1">
        <v>41968</v>
      </c>
      <c r="D8683" t="s">
        <v>65</v>
      </c>
      <c r="E8683" t="s">
        <v>147</v>
      </c>
      <c r="F8683" t="s">
        <v>148</v>
      </c>
      <c r="G8683" t="s">
        <v>25153</v>
      </c>
      <c r="H8683" t="s">
        <v>29297</v>
      </c>
      <c r="I8683" t="s">
        <v>25145</v>
      </c>
      <c r="J8683" t="s">
        <v>35563</v>
      </c>
      <c r="K8683" t="s">
        <v>25149</v>
      </c>
      <c r="L8683" t="s">
        <v>29298</v>
      </c>
      <c r="M8683" t="s">
        <v>30487</v>
      </c>
      <c r="N8683" t="s">
        <v>29299</v>
      </c>
    </row>
    <row r="8684" spans="1:16" x14ac:dyDescent="0.2">
      <c r="A8684" t="s">
        <v>43934</v>
      </c>
      <c r="B8684" t="s">
        <v>43935</v>
      </c>
      <c r="C8684" s="1">
        <v>25568</v>
      </c>
      <c r="D8684" t="s">
        <v>65</v>
      </c>
      <c r="E8684" t="s">
        <v>843</v>
      </c>
      <c r="F8684" t="s">
        <v>844</v>
      </c>
      <c r="G8684" t="s">
        <v>133</v>
      </c>
      <c r="H8684" t="s">
        <v>43934</v>
      </c>
      <c r="I8684" t="s">
        <v>43936</v>
      </c>
      <c r="K8684" t="s">
        <v>240</v>
      </c>
      <c r="M8684" t="s">
        <v>136</v>
      </c>
      <c r="N8684" t="s">
        <v>2238</v>
      </c>
      <c r="O8684" t="s">
        <v>153</v>
      </c>
    </row>
    <row r="8685" spans="1:16" x14ac:dyDescent="0.2">
      <c r="A8685" t="s">
        <v>3526</v>
      </c>
      <c r="B8685" t="s">
        <v>3525</v>
      </c>
      <c r="C8685" s="1">
        <v>42633</v>
      </c>
      <c r="D8685" t="s">
        <v>65</v>
      </c>
      <c r="E8685" t="s">
        <v>843</v>
      </c>
      <c r="F8685" t="s">
        <v>844</v>
      </c>
      <c r="G8685" t="s">
        <v>133</v>
      </c>
      <c r="H8685" t="s">
        <v>3526</v>
      </c>
      <c r="I8685" t="s">
        <v>3527</v>
      </c>
      <c r="J8685" t="s">
        <v>3528</v>
      </c>
      <c r="K8685" t="s">
        <v>240</v>
      </c>
      <c r="N8685" t="s">
        <v>3529</v>
      </c>
      <c r="O8685" t="s">
        <v>94</v>
      </c>
    </row>
    <row r="8686" spans="1:16" x14ac:dyDescent="0.2">
      <c r="A8686" t="s">
        <v>29771</v>
      </c>
      <c r="B8686" t="s">
        <v>29770</v>
      </c>
      <c r="C8686" s="1">
        <v>42053</v>
      </c>
      <c r="D8686" t="s">
        <v>65</v>
      </c>
      <c r="E8686" t="s">
        <v>25222</v>
      </c>
      <c r="F8686" t="s">
        <v>25223</v>
      </c>
      <c r="G8686" t="s">
        <v>25160</v>
      </c>
      <c r="H8686" t="s">
        <v>29771</v>
      </c>
      <c r="I8686" t="s">
        <v>40448</v>
      </c>
      <c r="J8686" t="s">
        <v>36318</v>
      </c>
      <c r="K8686" t="s">
        <v>25505</v>
      </c>
      <c r="L8686" t="s">
        <v>40449</v>
      </c>
      <c r="M8686" t="s">
        <v>36319</v>
      </c>
      <c r="N8686" t="s">
        <v>29772</v>
      </c>
      <c r="P8686" t="s">
        <v>29470</v>
      </c>
    </row>
    <row r="8687" spans="1:16" x14ac:dyDescent="0.2">
      <c r="A8687" t="s">
        <v>45970</v>
      </c>
      <c r="B8687" t="s">
        <v>45971</v>
      </c>
      <c r="C8687" s="1">
        <v>43130</v>
      </c>
      <c r="D8687" t="s">
        <v>65</v>
      </c>
      <c r="E8687" t="s">
        <v>43836</v>
      </c>
      <c r="F8687" t="s">
        <v>43837</v>
      </c>
      <c r="G8687" t="s">
        <v>1479</v>
      </c>
      <c r="H8687" t="s">
        <v>45970</v>
      </c>
      <c r="I8687" t="s">
        <v>45972</v>
      </c>
      <c r="J8687" t="s">
        <v>45973</v>
      </c>
      <c r="K8687" t="s">
        <v>86</v>
      </c>
      <c r="N8687" t="s">
        <v>43841</v>
      </c>
      <c r="O8687" t="s">
        <v>94</v>
      </c>
    </row>
    <row r="8688" spans="1:16" x14ac:dyDescent="0.2">
      <c r="A8688" t="s">
        <v>45226</v>
      </c>
      <c r="B8688" t="s">
        <v>45227</v>
      </c>
      <c r="C8688" s="1">
        <v>43515</v>
      </c>
      <c r="D8688" t="s">
        <v>65</v>
      </c>
      <c r="E8688" t="s">
        <v>236</v>
      </c>
      <c r="F8688" t="s">
        <v>237</v>
      </c>
      <c r="G8688" t="s">
        <v>127</v>
      </c>
      <c r="H8688" t="s">
        <v>45226</v>
      </c>
      <c r="I8688" t="s">
        <v>45228</v>
      </c>
      <c r="J8688" t="s">
        <v>45229</v>
      </c>
      <c r="K8688" t="s">
        <v>111</v>
      </c>
      <c r="L8688" t="s">
        <v>115</v>
      </c>
      <c r="M8688" t="s">
        <v>42855</v>
      </c>
      <c r="N8688" t="s">
        <v>238</v>
      </c>
      <c r="O8688" t="s">
        <v>153</v>
      </c>
    </row>
    <row r="8689" spans="1:16" x14ac:dyDescent="0.2">
      <c r="A8689" t="s">
        <v>51038</v>
      </c>
      <c r="B8689" t="s">
        <v>51039</v>
      </c>
      <c r="C8689" s="1">
        <v>43788</v>
      </c>
      <c r="D8689" t="s">
        <v>65</v>
      </c>
      <c r="E8689" t="s">
        <v>2482</v>
      </c>
      <c r="F8689" t="s">
        <v>2483</v>
      </c>
      <c r="G8689" t="s">
        <v>48401</v>
      </c>
      <c r="H8689" t="s">
        <v>51038</v>
      </c>
      <c r="I8689" t="s">
        <v>51040</v>
      </c>
      <c r="J8689" t="s">
        <v>51041</v>
      </c>
      <c r="K8689" t="s">
        <v>67</v>
      </c>
      <c r="L8689" t="s">
        <v>51042</v>
      </c>
      <c r="M8689" t="s">
        <v>194</v>
      </c>
      <c r="N8689" t="s">
        <v>2488</v>
      </c>
      <c r="O8689">
        <v>0</v>
      </c>
      <c r="P8689" t="s">
        <v>51043</v>
      </c>
    </row>
    <row r="8690" spans="1:16" x14ac:dyDescent="0.2">
      <c r="A8690" t="s">
        <v>50982</v>
      </c>
      <c r="B8690" t="s">
        <v>50983</v>
      </c>
      <c r="C8690" s="1">
        <v>43752</v>
      </c>
      <c r="D8690" t="s">
        <v>65</v>
      </c>
      <c r="E8690" t="s">
        <v>2482</v>
      </c>
      <c r="F8690" t="s">
        <v>2483</v>
      </c>
      <c r="G8690" t="s">
        <v>48401</v>
      </c>
      <c r="H8690" t="s">
        <v>50982</v>
      </c>
      <c r="I8690" t="s">
        <v>50979</v>
      </c>
      <c r="J8690" t="s">
        <v>50984</v>
      </c>
      <c r="K8690" t="s">
        <v>2091</v>
      </c>
      <c r="L8690" t="s">
        <v>50985</v>
      </c>
      <c r="M8690" t="s">
        <v>194</v>
      </c>
      <c r="N8690" t="s">
        <v>2488</v>
      </c>
      <c r="O8690" t="s">
        <v>50914</v>
      </c>
      <c r="P8690" t="s">
        <v>50976</v>
      </c>
    </row>
    <row r="8691" spans="1:16" x14ac:dyDescent="0.2">
      <c r="A8691" t="s">
        <v>51139</v>
      </c>
      <c r="B8691" t="s">
        <v>51140</v>
      </c>
      <c r="C8691" s="1">
        <v>43816</v>
      </c>
      <c r="D8691" t="s">
        <v>65</v>
      </c>
      <c r="E8691" t="s">
        <v>2482</v>
      </c>
      <c r="F8691" t="s">
        <v>2483</v>
      </c>
      <c r="G8691" t="s">
        <v>48401</v>
      </c>
      <c r="H8691" t="s">
        <v>51139</v>
      </c>
      <c r="I8691" t="s">
        <v>50979</v>
      </c>
      <c r="J8691" t="s">
        <v>51141</v>
      </c>
      <c r="K8691" t="s">
        <v>2091</v>
      </c>
      <c r="L8691" t="s">
        <v>50975</v>
      </c>
      <c r="M8691" t="s">
        <v>194</v>
      </c>
      <c r="N8691" t="s">
        <v>2488</v>
      </c>
      <c r="O8691" t="s">
        <v>50914</v>
      </c>
      <c r="P8691" t="s">
        <v>51142</v>
      </c>
    </row>
    <row r="8692" spans="1:16" x14ac:dyDescent="0.2">
      <c r="A8692" t="s">
        <v>50971</v>
      </c>
      <c r="B8692" t="s">
        <v>50972</v>
      </c>
      <c r="C8692" s="1">
        <v>43752</v>
      </c>
      <c r="D8692" t="s">
        <v>65</v>
      </c>
      <c r="E8692" t="s">
        <v>2482</v>
      </c>
      <c r="F8692" t="s">
        <v>2483</v>
      </c>
      <c r="G8692" t="s">
        <v>48401</v>
      </c>
      <c r="H8692" t="s">
        <v>50971</v>
      </c>
      <c r="I8692" t="s">
        <v>50973</v>
      </c>
      <c r="J8692" t="s">
        <v>50974</v>
      </c>
      <c r="K8692" t="s">
        <v>2091</v>
      </c>
      <c r="L8692" t="s">
        <v>50975</v>
      </c>
      <c r="M8692" t="s">
        <v>194</v>
      </c>
      <c r="N8692" t="s">
        <v>2488</v>
      </c>
      <c r="O8692" t="s">
        <v>50914</v>
      </c>
      <c r="P8692" t="s">
        <v>50976</v>
      </c>
    </row>
    <row r="8693" spans="1:16" x14ac:dyDescent="0.2">
      <c r="A8693" t="s">
        <v>51143</v>
      </c>
      <c r="B8693" t="s">
        <v>51144</v>
      </c>
      <c r="C8693" s="1">
        <v>43816</v>
      </c>
      <c r="D8693" t="s">
        <v>65</v>
      </c>
      <c r="E8693" t="s">
        <v>2482</v>
      </c>
      <c r="F8693" t="s">
        <v>2483</v>
      </c>
      <c r="G8693" t="s">
        <v>48401</v>
      </c>
      <c r="H8693" t="s">
        <v>51143</v>
      </c>
      <c r="I8693" t="s">
        <v>50979</v>
      </c>
      <c r="J8693" t="s">
        <v>51145</v>
      </c>
      <c r="K8693" t="s">
        <v>2091</v>
      </c>
      <c r="L8693" t="s">
        <v>51146</v>
      </c>
      <c r="M8693" t="s">
        <v>194</v>
      </c>
      <c r="N8693" t="s">
        <v>2488</v>
      </c>
      <c r="O8693">
        <v>0</v>
      </c>
      <c r="P8693" t="s">
        <v>50976</v>
      </c>
    </row>
    <row r="8694" spans="1:16" x14ac:dyDescent="0.2">
      <c r="A8694" t="s">
        <v>51135</v>
      </c>
      <c r="B8694" t="s">
        <v>51136</v>
      </c>
      <c r="C8694" s="1">
        <v>43816</v>
      </c>
      <c r="D8694" t="s">
        <v>65</v>
      </c>
      <c r="E8694" t="s">
        <v>2482</v>
      </c>
      <c r="F8694" t="s">
        <v>2483</v>
      </c>
      <c r="G8694" t="s">
        <v>48401</v>
      </c>
      <c r="H8694" t="s">
        <v>51135</v>
      </c>
      <c r="I8694" t="s">
        <v>49329</v>
      </c>
      <c r="J8694" t="s">
        <v>51137</v>
      </c>
      <c r="K8694" t="s">
        <v>2091</v>
      </c>
      <c r="L8694" t="s">
        <v>51138</v>
      </c>
      <c r="M8694" t="s">
        <v>194</v>
      </c>
      <c r="N8694" t="s">
        <v>2488</v>
      </c>
      <c r="O8694">
        <v>0</v>
      </c>
      <c r="P8694" t="s">
        <v>50976</v>
      </c>
    </row>
    <row r="8695" spans="1:16" x14ac:dyDescent="0.2">
      <c r="A8695" t="s">
        <v>50977</v>
      </c>
      <c r="B8695" t="s">
        <v>50978</v>
      </c>
      <c r="C8695" s="1">
        <v>43752</v>
      </c>
      <c r="D8695" t="s">
        <v>65</v>
      </c>
      <c r="E8695" t="s">
        <v>2482</v>
      </c>
      <c r="F8695" t="s">
        <v>2483</v>
      </c>
      <c r="G8695" t="s">
        <v>48401</v>
      </c>
      <c r="H8695" t="s">
        <v>50977</v>
      </c>
      <c r="I8695" t="s">
        <v>50979</v>
      </c>
      <c r="J8695" t="s">
        <v>50980</v>
      </c>
      <c r="K8695" t="s">
        <v>2091</v>
      </c>
      <c r="L8695" t="s">
        <v>50981</v>
      </c>
      <c r="M8695" t="s">
        <v>194</v>
      </c>
      <c r="N8695" t="s">
        <v>2488</v>
      </c>
      <c r="O8695">
        <v>0</v>
      </c>
      <c r="P8695" t="s">
        <v>50976</v>
      </c>
    </row>
    <row r="8696" spans="1:16" x14ac:dyDescent="0.2">
      <c r="A8696" t="s">
        <v>51021</v>
      </c>
      <c r="B8696" t="s">
        <v>51022</v>
      </c>
      <c r="C8696" s="1">
        <v>43774</v>
      </c>
      <c r="D8696" t="s">
        <v>65</v>
      </c>
      <c r="E8696" t="s">
        <v>177</v>
      </c>
      <c r="F8696" t="s">
        <v>178</v>
      </c>
      <c r="G8696" t="s">
        <v>48401</v>
      </c>
      <c r="H8696" t="s">
        <v>51021</v>
      </c>
      <c r="I8696" t="s">
        <v>49329</v>
      </c>
      <c r="J8696" t="s">
        <v>51023</v>
      </c>
      <c r="K8696" t="s">
        <v>93</v>
      </c>
      <c r="L8696" t="s">
        <v>50964</v>
      </c>
      <c r="M8696" t="s">
        <v>194</v>
      </c>
      <c r="N8696" t="s">
        <v>403</v>
      </c>
      <c r="O8696" t="s">
        <v>50914</v>
      </c>
      <c r="P8696" t="s">
        <v>51024</v>
      </c>
    </row>
    <row r="8697" spans="1:16" x14ac:dyDescent="0.2">
      <c r="A8697" t="s">
        <v>13976</v>
      </c>
      <c r="B8697" t="s">
        <v>13975</v>
      </c>
      <c r="C8697" s="1">
        <v>39148</v>
      </c>
      <c r="D8697" t="s">
        <v>65</v>
      </c>
      <c r="E8697" t="s">
        <v>205</v>
      </c>
      <c r="F8697" t="s">
        <v>206</v>
      </c>
      <c r="G8697" t="s">
        <v>127</v>
      </c>
      <c r="H8697" t="s">
        <v>13976</v>
      </c>
      <c r="I8697" t="s">
        <v>13977</v>
      </c>
      <c r="J8697" t="s">
        <v>13978</v>
      </c>
      <c r="K8697" t="s">
        <v>111</v>
      </c>
      <c r="M8697" t="s">
        <v>13979</v>
      </c>
      <c r="N8697" t="s">
        <v>207</v>
      </c>
      <c r="O8697" t="s">
        <v>153</v>
      </c>
      <c r="P8697" t="s">
        <v>117</v>
      </c>
    </row>
    <row r="8698" spans="1:16" x14ac:dyDescent="0.2">
      <c r="A8698" t="s">
        <v>20076</v>
      </c>
      <c r="B8698" t="s">
        <v>20075</v>
      </c>
      <c r="C8698" s="1">
        <v>41162</v>
      </c>
      <c r="D8698" t="s">
        <v>65</v>
      </c>
      <c r="E8698" t="s">
        <v>5701</v>
      </c>
      <c r="F8698" t="s">
        <v>5702</v>
      </c>
      <c r="G8698" t="s">
        <v>143</v>
      </c>
      <c r="H8698" t="s">
        <v>20076</v>
      </c>
      <c r="I8698" t="s">
        <v>20077</v>
      </c>
      <c r="J8698" t="s">
        <v>20078</v>
      </c>
      <c r="K8698" t="s">
        <v>245</v>
      </c>
      <c r="M8698" t="s">
        <v>373</v>
      </c>
      <c r="N8698" t="s">
        <v>19912</v>
      </c>
      <c r="O8698" t="s">
        <v>153</v>
      </c>
      <c r="P8698" t="s">
        <v>117</v>
      </c>
    </row>
    <row r="8699" spans="1:16" x14ac:dyDescent="0.2">
      <c r="A8699" t="s">
        <v>20385</v>
      </c>
      <c r="B8699" t="s">
        <v>20384</v>
      </c>
      <c r="C8699" s="1">
        <v>41653</v>
      </c>
      <c r="D8699" t="s">
        <v>65</v>
      </c>
      <c r="E8699" t="s">
        <v>43165</v>
      </c>
      <c r="F8699" t="s">
        <v>43166</v>
      </c>
      <c r="G8699" t="s">
        <v>143</v>
      </c>
      <c r="H8699" t="s">
        <v>20385</v>
      </c>
      <c r="I8699" t="s">
        <v>20386</v>
      </c>
      <c r="J8699" t="s">
        <v>20387</v>
      </c>
      <c r="K8699" t="s">
        <v>86</v>
      </c>
      <c r="M8699" t="s">
        <v>20388</v>
      </c>
      <c r="N8699" t="s">
        <v>47741</v>
      </c>
      <c r="O8699" t="s">
        <v>153</v>
      </c>
      <c r="P8699" t="s">
        <v>117</v>
      </c>
    </row>
    <row r="8700" spans="1:16" x14ac:dyDescent="0.2">
      <c r="A8700" t="s">
        <v>25494</v>
      </c>
      <c r="B8700" t="s">
        <v>25493</v>
      </c>
      <c r="C8700" s="1">
        <v>35951</v>
      </c>
      <c r="D8700" t="s">
        <v>65</v>
      </c>
      <c r="E8700" t="s">
        <v>25446</v>
      </c>
      <c r="F8700" t="s">
        <v>25447</v>
      </c>
      <c r="G8700" t="s">
        <v>25153</v>
      </c>
      <c r="H8700" t="s">
        <v>25494</v>
      </c>
      <c r="I8700" t="s">
        <v>25495</v>
      </c>
      <c r="J8700" t="s">
        <v>34312</v>
      </c>
      <c r="K8700" t="s">
        <v>25496</v>
      </c>
      <c r="L8700" t="s">
        <v>25497</v>
      </c>
      <c r="M8700" t="s">
        <v>34313</v>
      </c>
      <c r="N8700" t="s">
        <v>25498</v>
      </c>
      <c r="P8700" t="s">
        <v>25499</v>
      </c>
    </row>
    <row r="8701" spans="1:16" x14ac:dyDescent="0.2">
      <c r="A8701" t="s">
        <v>25494</v>
      </c>
      <c r="B8701" t="s">
        <v>31478</v>
      </c>
      <c r="C8701" s="1">
        <v>35951</v>
      </c>
      <c r="D8701" t="s">
        <v>65</v>
      </c>
      <c r="E8701" t="s">
        <v>25387</v>
      </c>
      <c r="F8701" t="s">
        <v>25388</v>
      </c>
      <c r="G8701" t="s">
        <v>25198</v>
      </c>
      <c r="H8701" t="s">
        <v>25494</v>
      </c>
      <c r="I8701" t="s">
        <v>25841</v>
      </c>
      <c r="J8701" t="s">
        <v>34312</v>
      </c>
      <c r="K8701" t="s">
        <v>25496</v>
      </c>
      <c r="L8701" t="s">
        <v>25497</v>
      </c>
      <c r="M8701" t="s">
        <v>36328</v>
      </c>
      <c r="N8701" t="s">
        <v>25498</v>
      </c>
      <c r="P8701" t="s">
        <v>25499</v>
      </c>
    </row>
    <row r="8702" spans="1:16" x14ac:dyDescent="0.2">
      <c r="A8702" t="s">
        <v>48079</v>
      </c>
      <c r="B8702" t="s">
        <v>48080</v>
      </c>
      <c r="C8702" s="1">
        <v>43312</v>
      </c>
      <c r="D8702" t="s">
        <v>65</v>
      </c>
      <c r="E8702" t="s">
        <v>5855</v>
      </c>
      <c r="F8702" t="s">
        <v>41226</v>
      </c>
      <c r="G8702" t="s">
        <v>1479</v>
      </c>
      <c r="H8702" t="s">
        <v>48079</v>
      </c>
      <c r="I8702" t="s">
        <v>48081</v>
      </c>
      <c r="J8702" t="s">
        <v>48082</v>
      </c>
      <c r="K8702" t="s">
        <v>86</v>
      </c>
      <c r="M8702" t="s">
        <v>48083</v>
      </c>
      <c r="N8702" t="s">
        <v>43870</v>
      </c>
      <c r="O8702" t="s">
        <v>94</v>
      </c>
      <c r="P8702" t="s">
        <v>41578</v>
      </c>
    </row>
    <row r="8703" spans="1:16" x14ac:dyDescent="0.2">
      <c r="A8703" t="s">
        <v>30504</v>
      </c>
      <c r="B8703" t="s">
        <v>30503</v>
      </c>
      <c r="C8703" s="1">
        <v>39944</v>
      </c>
      <c r="D8703" t="s">
        <v>65</v>
      </c>
      <c r="E8703" t="s">
        <v>25582</v>
      </c>
      <c r="F8703" t="s">
        <v>25583</v>
      </c>
      <c r="G8703" t="s">
        <v>25160</v>
      </c>
      <c r="H8703" t="s">
        <v>30504</v>
      </c>
      <c r="I8703" t="s">
        <v>26524</v>
      </c>
      <c r="J8703" t="s">
        <v>34321</v>
      </c>
      <c r="K8703" t="s">
        <v>25215</v>
      </c>
      <c r="L8703" t="s">
        <v>30505</v>
      </c>
      <c r="M8703" t="s">
        <v>36081</v>
      </c>
      <c r="N8703" t="s">
        <v>29327</v>
      </c>
      <c r="P8703" t="s">
        <v>30506</v>
      </c>
    </row>
    <row r="8704" spans="1:16" x14ac:dyDescent="0.2">
      <c r="A8704" t="s">
        <v>51235</v>
      </c>
      <c r="B8704" t="s">
        <v>51236</v>
      </c>
      <c r="C8704" s="1">
        <v>43951</v>
      </c>
      <c r="D8704" t="s">
        <v>65</v>
      </c>
      <c r="E8704" t="s">
        <v>290</v>
      </c>
      <c r="F8704" t="s">
        <v>291</v>
      </c>
      <c r="G8704" t="s">
        <v>127</v>
      </c>
      <c r="H8704" t="s">
        <v>51235</v>
      </c>
      <c r="I8704" t="s">
        <v>51237</v>
      </c>
      <c r="J8704" t="s">
        <v>51238</v>
      </c>
      <c r="K8704" t="s">
        <v>111</v>
      </c>
      <c r="L8704" t="s">
        <v>51239</v>
      </c>
      <c r="M8704" t="s">
        <v>51240</v>
      </c>
      <c r="N8704" t="s">
        <v>51217</v>
      </c>
      <c r="O8704" t="s">
        <v>153</v>
      </c>
      <c r="P8704" t="s">
        <v>25087</v>
      </c>
    </row>
    <row r="8705" spans="1:16" x14ac:dyDescent="0.2">
      <c r="A8705" t="s">
        <v>22957</v>
      </c>
      <c r="B8705" t="s">
        <v>22956</v>
      </c>
      <c r="C8705" s="1">
        <v>39148</v>
      </c>
      <c r="D8705" t="s">
        <v>65</v>
      </c>
      <c r="E8705" t="s">
        <v>164</v>
      </c>
      <c r="F8705" t="s">
        <v>165</v>
      </c>
      <c r="G8705" t="s">
        <v>127</v>
      </c>
      <c r="H8705" t="s">
        <v>22957</v>
      </c>
      <c r="I8705" t="s">
        <v>22958</v>
      </c>
      <c r="J8705" t="s">
        <v>22959</v>
      </c>
      <c r="K8705" t="s">
        <v>245</v>
      </c>
      <c r="M8705" t="s">
        <v>22960</v>
      </c>
      <c r="N8705" t="s">
        <v>169</v>
      </c>
      <c r="O8705" t="s">
        <v>153</v>
      </c>
    </row>
    <row r="8706" spans="1:16" x14ac:dyDescent="0.2">
      <c r="A8706" t="s">
        <v>22907</v>
      </c>
      <c r="B8706" t="s">
        <v>22906</v>
      </c>
      <c r="C8706" s="1">
        <v>41407</v>
      </c>
      <c r="D8706" t="s">
        <v>65</v>
      </c>
      <c r="E8706" t="s">
        <v>164</v>
      </c>
      <c r="F8706" t="s">
        <v>165</v>
      </c>
      <c r="G8706" t="s">
        <v>127</v>
      </c>
      <c r="H8706" t="s">
        <v>22907</v>
      </c>
      <c r="I8706" t="s">
        <v>22908</v>
      </c>
      <c r="J8706" t="s">
        <v>22909</v>
      </c>
      <c r="K8706" t="s">
        <v>245</v>
      </c>
      <c r="M8706" t="s">
        <v>22910</v>
      </c>
      <c r="N8706" t="s">
        <v>9152</v>
      </c>
      <c r="O8706" t="s">
        <v>153</v>
      </c>
      <c r="P8706" t="s">
        <v>192</v>
      </c>
    </row>
    <row r="8707" spans="1:16" x14ac:dyDescent="0.2">
      <c r="A8707" t="s">
        <v>19874</v>
      </c>
      <c r="B8707" t="s">
        <v>19873</v>
      </c>
      <c r="C8707" s="1">
        <v>40550</v>
      </c>
      <c r="D8707" t="s">
        <v>65</v>
      </c>
      <c r="E8707" t="s">
        <v>99</v>
      </c>
      <c r="F8707" t="s">
        <v>100</v>
      </c>
      <c r="G8707" t="s">
        <v>143</v>
      </c>
      <c r="H8707" t="s">
        <v>19874</v>
      </c>
      <c r="I8707" t="s">
        <v>19875</v>
      </c>
      <c r="J8707" t="s">
        <v>19876</v>
      </c>
      <c r="K8707" t="s">
        <v>111</v>
      </c>
      <c r="L8707" t="s">
        <v>254</v>
      </c>
      <c r="M8707" t="s">
        <v>19877</v>
      </c>
      <c r="N8707" t="s">
        <v>187</v>
      </c>
      <c r="O8707" t="s">
        <v>153</v>
      </c>
    </row>
    <row r="8708" spans="1:16" x14ac:dyDescent="0.2">
      <c r="A8708" t="s">
        <v>21688</v>
      </c>
      <c r="B8708" t="s">
        <v>21687</v>
      </c>
      <c r="C8708" s="1">
        <v>39855</v>
      </c>
      <c r="D8708" t="s">
        <v>65</v>
      </c>
      <c r="E8708" t="s">
        <v>99</v>
      </c>
      <c r="F8708" t="s">
        <v>100</v>
      </c>
      <c r="G8708" t="s">
        <v>143</v>
      </c>
      <c r="H8708" t="s">
        <v>21688</v>
      </c>
      <c r="I8708" t="s">
        <v>21689</v>
      </c>
      <c r="J8708" t="s">
        <v>21690</v>
      </c>
      <c r="K8708" t="s">
        <v>160</v>
      </c>
      <c r="M8708" t="s">
        <v>21691</v>
      </c>
      <c r="N8708" t="s">
        <v>21692</v>
      </c>
      <c r="O8708" t="s">
        <v>153</v>
      </c>
    </row>
    <row r="8709" spans="1:16" x14ac:dyDescent="0.2">
      <c r="A8709" t="s">
        <v>21939</v>
      </c>
      <c r="B8709" t="s">
        <v>21938</v>
      </c>
      <c r="C8709" s="1">
        <v>37056</v>
      </c>
      <c r="D8709" t="s">
        <v>65</v>
      </c>
      <c r="E8709" t="s">
        <v>99</v>
      </c>
      <c r="F8709" t="s">
        <v>100</v>
      </c>
      <c r="G8709" t="s">
        <v>143</v>
      </c>
      <c r="H8709" t="s">
        <v>21939</v>
      </c>
      <c r="I8709" t="s">
        <v>21940</v>
      </c>
      <c r="J8709" t="s">
        <v>21941</v>
      </c>
      <c r="K8709" t="s">
        <v>111</v>
      </c>
      <c r="L8709" t="s">
        <v>254</v>
      </c>
      <c r="M8709" t="s">
        <v>597</v>
      </c>
      <c r="N8709" t="s">
        <v>187</v>
      </c>
      <c r="O8709" t="s">
        <v>153</v>
      </c>
      <c r="P8709" t="s">
        <v>192</v>
      </c>
    </row>
    <row r="8710" spans="1:16" x14ac:dyDescent="0.2">
      <c r="A8710" t="s">
        <v>28390</v>
      </c>
      <c r="B8710" t="s">
        <v>28389</v>
      </c>
      <c r="C8710" s="1">
        <v>39970</v>
      </c>
      <c r="D8710" t="s">
        <v>65</v>
      </c>
      <c r="E8710" t="s">
        <v>25685</v>
      </c>
      <c r="F8710" t="s">
        <v>25686</v>
      </c>
      <c r="G8710" t="s">
        <v>25147</v>
      </c>
      <c r="H8710" t="s">
        <v>28390</v>
      </c>
      <c r="I8710" t="s">
        <v>25204</v>
      </c>
      <c r="J8710" t="s">
        <v>34825</v>
      </c>
      <c r="K8710" t="s">
        <v>25156</v>
      </c>
      <c r="L8710" t="s">
        <v>28391</v>
      </c>
      <c r="M8710" t="s">
        <v>28392</v>
      </c>
      <c r="N8710" t="s">
        <v>28393</v>
      </c>
      <c r="P8710" t="s">
        <v>12166</v>
      </c>
    </row>
    <row r="8711" spans="1:16" x14ac:dyDescent="0.2">
      <c r="A8711" t="s">
        <v>22970</v>
      </c>
      <c r="B8711" t="s">
        <v>22969</v>
      </c>
      <c r="C8711" s="1">
        <v>41983</v>
      </c>
      <c r="D8711" t="s">
        <v>65</v>
      </c>
      <c r="E8711" t="s">
        <v>41096</v>
      </c>
      <c r="F8711" t="s">
        <v>41097</v>
      </c>
      <c r="G8711" t="s">
        <v>127</v>
      </c>
      <c r="H8711" t="s">
        <v>22970</v>
      </c>
      <c r="I8711" t="s">
        <v>22971</v>
      </c>
      <c r="J8711" t="s">
        <v>22972</v>
      </c>
      <c r="K8711" t="s">
        <v>160</v>
      </c>
      <c r="L8711" t="s">
        <v>115</v>
      </c>
      <c r="M8711" t="s">
        <v>11309</v>
      </c>
      <c r="N8711" t="s">
        <v>22973</v>
      </c>
      <c r="O8711" t="s">
        <v>153</v>
      </c>
      <c r="P8711" t="s">
        <v>48148</v>
      </c>
    </row>
    <row r="8712" spans="1:16" x14ac:dyDescent="0.2">
      <c r="A8712" t="s">
        <v>15685</v>
      </c>
      <c r="B8712" t="s">
        <v>47191</v>
      </c>
      <c r="C8712" s="1">
        <v>37755</v>
      </c>
      <c r="D8712" t="s">
        <v>65</v>
      </c>
      <c r="E8712" t="s">
        <v>40900</v>
      </c>
      <c r="F8712" t="s">
        <v>40901</v>
      </c>
      <c r="G8712" t="s">
        <v>127</v>
      </c>
      <c r="H8712" t="s">
        <v>15685</v>
      </c>
      <c r="I8712" t="s">
        <v>15686</v>
      </c>
      <c r="J8712" t="s">
        <v>15687</v>
      </c>
      <c r="K8712" t="s">
        <v>160</v>
      </c>
      <c r="M8712" t="s">
        <v>15688</v>
      </c>
      <c r="N8712" t="s">
        <v>172</v>
      </c>
      <c r="O8712" t="s">
        <v>153</v>
      </c>
      <c r="P8712" t="s">
        <v>117</v>
      </c>
    </row>
    <row r="8713" spans="1:16" x14ac:dyDescent="0.2">
      <c r="A8713" t="s">
        <v>16071</v>
      </c>
      <c r="B8713" t="s">
        <v>16070</v>
      </c>
      <c r="C8713" s="1">
        <v>37776</v>
      </c>
      <c r="D8713" t="s">
        <v>65</v>
      </c>
      <c r="E8713" t="s">
        <v>40900</v>
      </c>
      <c r="F8713" t="s">
        <v>40901</v>
      </c>
      <c r="G8713" t="s">
        <v>127</v>
      </c>
      <c r="H8713" t="s">
        <v>16071</v>
      </c>
      <c r="I8713" t="s">
        <v>16072</v>
      </c>
      <c r="J8713" t="s">
        <v>16073</v>
      </c>
      <c r="K8713" t="s">
        <v>93</v>
      </c>
      <c r="M8713" t="s">
        <v>16074</v>
      </c>
      <c r="N8713" t="s">
        <v>172</v>
      </c>
      <c r="O8713" t="s">
        <v>153</v>
      </c>
      <c r="P8713" t="s">
        <v>117</v>
      </c>
    </row>
    <row r="8714" spans="1:16" x14ac:dyDescent="0.2">
      <c r="A8714" t="s">
        <v>17134</v>
      </c>
      <c r="B8714" t="s">
        <v>17133</v>
      </c>
      <c r="C8714" s="1">
        <v>40644</v>
      </c>
      <c r="D8714" t="s">
        <v>65</v>
      </c>
      <c r="E8714" t="s">
        <v>70</v>
      </c>
      <c r="G8714" t="s">
        <v>127</v>
      </c>
      <c r="H8714" t="s">
        <v>17134</v>
      </c>
      <c r="I8714" t="s">
        <v>79</v>
      </c>
      <c r="J8714" t="s">
        <v>17135</v>
      </c>
      <c r="K8714" t="s">
        <v>93</v>
      </c>
      <c r="M8714" t="s">
        <v>15427</v>
      </c>
      <c r="N8714" t="s">
        <v>172</v>
      </c>
      <c r="O8714" t="s">
        <v>153</v>
      </c>
      <c r="P8714" t="s">
        <v>117</v>
      </c>
    </row>
    <row r="8715" spans="1:16" x14ac:dyDescent="0.2">
      <c r="A8715" t="s">
        <v>24189</v>
      </c>
      <c r="B8715" t="s">
        <v>24188</v>
      </c>
      <c r="C8715" s="1">
        <v>37186</v>
      </c>
      <c r="D8715" t="s">
        <v>65</v>
      </c>
      <c r="E8715" t="s">
        <v>645</v>
      </c>
      <c r="F8715" t="s">
        <v>646</v>
      </c>
      <c r="G8715" t="s">
        <v>127</v>
      </c>
      <c r="H8715" t="s">
        <v>24189</v>
      </c>
      <c r="I8715" t="s">
        <v>24190</v>
      </c>
      <c r="J8715" t="s">
        <v>24191</v>
      </c>
      <c r="K8715" t="s">
        <v>240</v>
      </c>
      <c r="M8715" t="s">
        <v>15320</v>
      </c>
      <c r="N8715" t="s">
        <v>16706</v>
      </c>
      <c r="O8715" t="s">
        <v>153</v>
      </c>
    </row>
    <row r="8716" spans="1:16" x14ac:dyDescent="0.2">
      <c r="A8716" t="s">
        <v>30446</v>
      </c>
      <c r="B8716" t="s">
        <v>30445</v>
      </c>
      <c r="C8716" s="1">
        <v>41204</v>
      </c>
      <c r="D8716" t="s">
        <v>65</v>
      </c>
      <c r="E8716" t="s">
        <v>686</v>
      </c>
      <c r="F8716" t="s">
        <v>687</v>
      </c>
      <c r="G8716" t="s">
        <v>25160</v>
      </c>
      <c r="H8716" t="s">
        <v>30446</v>
      </c>
      <c r="I8716" t="s">
        <v>25204</v>
      </c>
      <c r="J8716" t="s">
        <v>35469</v>
      </c>
      <c r="K8716" t="s">
        <v>25173</v>
      </c>
      <c r="L8716" t="s">
        <v>30447</v>
      </c>
      <c r="M8716" t="s">
        <v>25317</v>
      </c>
      <c r="N8716" t="s">
        <v>27389</v>
      </c>
      <c r="P8716" t="s">
        <v>1296</v>
      </c>
    </row>
    <row r="8717" spans="1:16" x14ac:dyDescent="0.2">
      <c r="A8717" t="s">
        <v>33302</v>
      </c>
      <c r="B8717" t="s">
        <v>33301</v>
      </c>
      <c r="C8717" s="1">
        <v>43090</v>
      </c>
      <c r="D8717" t="s">
        <v>65</v>
      </c>
      <c r="E8717" t="s">
        <v>1268</v>
      </c>
      <c r="F8717" t="s">
        <v>1269</v>
      </c>
      <c r="G8717" t="s">
        <v>25160</v>
      </c>
      <c r="H8717" t="s">
        <v>33302</v>
      </c>
      <c r="I8717" t="s">
        <v>33303</v>
      </c>
      <c r="J8717" t="s">
        <v>36558</v>
      </c>
      <c r="K8717" t="s">
        <v>25173</v>
      </c>
      <c r="L8717" t="s">
        <v>25955</v>
      </c>
      <c r="M8717" t="s">
        <v>34537</v>
      </c>
      <c r="N8717" t="s">
        <v>33304</v>
      </c>
    </row>
    <row r="8718" spans="1:16" x14ac:dyDescent="0.2">
      <c r="A8718" t="s">
        <v>32828</v>
      </c>
      <c r="B8718" t="s">
        <v>32827</v>
      </c>
      <c r="C8718" s="1">
        <v>42879</v>
      </c>
      <c r="D8718" t="s">
        <v>65</v>
      </c>
      <c r="E8718" t="s">
        <v>25944</v>
      </c>
      <c r="F8718" t="s">
        <v>25945</v>
      </c>
      <c r="G8718" t="s">
        <v>25198</v>
      </c>
      <c r="H8718" t="s">
        <v>32828</v>
      </c>
      <c r="I8718" t="s">
        <v>4684</v>
      </c>
      <c r="J8718" t="s">
        <v>36681</v>
      </c>
      <c r="K8718" t="s">
        <v>25149</v>
      </c>
      <c r="L8718" t="s">
        <v>32829</v>
      </c>
      <c r="M8718" t="s">
        <v>32830</v>
      </c>
      <c r="N8718" t="s">
        <v>32831</v>
      </c>
    </row>
    <row r="8719" spans="1:16" x14ac:dyDescent="0.2">
      <c r="A8719" t="s">
        <v>13347</v>
      </c>
      <c r="B8719" t="s">
        <v>13346</v>
      </c>
      <c r="C8719" s="1">
        <v>36574</v>
      </c>
      <c r="D8719" t="s">
        <v>65</v>
      </c>
      <c r="E8719" t="s">
        <v>645</v>
      </c>
      <c r="F8719" t="s">
        <v>646</v>
      </c>
      <c r="G8719" t="s">
        <v>127</v>
      </c>
      <c r="H8719" t="s">
        <v>13347</v>
      </c>
      <c r="I8719" t="s">
        <v>13348</v>
      </c>
      <c r="J8719" t="s">
        <v>13349</v>
      </c>
      <c r="K8719" t="s">
        <v>111</v>
      </c>
      <c r="M8719" t="s">
        <v>7607</v>
      </c>
      <c r="N8719" t="s">
        <v>13350</v>
      </c>
      <c r="O8719" t="s">
        <v>153</v>
      </c>
    </row>
    <row r="8720" spans="1:16" x14ac:dyDescent="0.2">
      <c r="A8720" t="s">
        <v>12460</v>
      </c>
      <c r="B8720" t="s">
        <v>12459</v>
      </c>
      <c r="C8720" s="1">
        <v>41806</v>
      </c>
      <c r="D8720" t="s">
        <v>65</v>
      </c>
      <c r="E8720" t="s">
        <v>529</v>
      </c>
      <c r="F8720" t="s">
        <v>530</v>
      </c>
      <c r="G8720" t="s">
        <v>127</v>
      </c>
      <c r="H8720" t="s">
        <v>12460</v>
      </c>
      <c r="I8720" t="s">
        <v>12461</v>
      </c>
      <c r="J8720" t="s">
        <v>12462</v>
      </c>
      <c r="K8720" t="s">
        <v>150</v>
      </c>
      <c r="M8720" t="s">
        <v>11627</v>
      </c>
      <c r="N8720" t="s">
        <v>46658</v>
      </c>
      <c r="O8720" t="s">
        <v>153</v>
      </c>
      <c r="P8720" t="s">
        <v>192</v>
      </c>
    </row>
    <row r="8721" spans="1:16" x14ac:dyDescent="0.2">
      <c r="A8721" t="s">
        <v>17566</v>
      </c>
      <c r="B8721" t="s">
        <v>17565</v>
      </c>
      <c r="C8721" s="1">
        <v>40193</v>
      </c>
      <c r="D8721" t="s">
        <v>65</v>
      </c>
      <c r="E8721" t="s">
        <v>11337</v>
      </c>
      <c r="G8721" t="s">
        <v>127</v>
      </c>
      <c r="H8721" t="s">
        <v>17566</v>
      </c>
      <c r="I8721" t="s">
        <v>17567</v>
      </c>
      <c r="J8721" t="s">
        <v>17568</v>
      </c>
      <c r="K8721" t="s">
        <v>93</v>
      </c>
      <c r="M8721" t="s">
        <v>363</v>
      </c>
      <c r="N8721" t="s">
        <v>17569</v>
      </c>
      <c r="O8721" t="s">
        <v>153</v>
      </c>
    </row>
    <row r="8722" spans="1:16" x14ac:dyDescent="0.2">
      <c r="A8722" t="s">
        <v>23828</v>
      </c>
      <c r="B8722" t="s">
        <v>23827</v>
      </c>
      <c r="C8722" s="1">
        <v>25568</v>
      </c>
      <c r="D8722" t="s">
        <v>65</v>
      </c>
      <c r="E8722" t="s">
        <v>90</v>
      </c>
      <c r="F8722" t="s">
        <v>91</v>
      </c>
      <c r="G8722" t="s">
        <v>127</v>
      </c>
      <c r="H8722" t="s">
        <v>23828</v>
      </c>
      <c r="I8722" t="s">
        <v>16818</v>
      </c>
      <c r="K8722" t="s">
        <v>111</v>
      </c>
      <c r="O8722" t="s">
        <v>153</v>
      </c>
      <c r="P8722" t="s">
        <v>117</v>
      </c>
    </row>
    <row r="8723" spans="1:16" x14ac:dyDescent="0.2">
      <c r="A8723" t="s">
        <v>43061</v>
      </c>
      <c r="B8723" t="s">
        <v>43062</v>
      </c>
      <c r="C8723" s="1">
        <v>40186</v>
      </c>
      <c r="D8723" t="s">
        <v>65</v>
      </c>
      <c r="E8723" t="s">
        <v>90</v>
      </c>
      <c r="F8723" t="s">
        <v>91</v>
      </c>
      <c r="G8723" t="s">
        <v>127</v>
      </c>
      <c r="H8723" t="s">
        <v>43061</v>
      </c>
      <c r="I8723" t="s">
        <v>43063</v>
      </c>
      <c r="J8723" t="s">
        <v>43064</v>
      </c>
      <c r="K8723" t="s">
        <v>111</v>
      </c>
      <c r="M8723" t="s">
        <v>43065</v>
      </c>
      <c r="N8723" t="s">
        <v>542</v>
      </c>
      <c r="O8723" t="s">
        <v>153</v>
      </c>
    </row>
    <row r="8724" spans="1:16" x14ac:dyDescent="0.2">
      <c r="A8724" t="s">
        <v>42408</v>
      </c>
      <c r="B8724" t="s">
        <v>42409</v>
      </c>
      <c r="C8724" s="1">
        <v>37711</v>
      </c>
      <c r="D8724" t="s">
        <v>65</v>
      </c>
      <c r="E8724" t="s">
        <v>90</v>
      </c>
      <c r="F8724" t="s">
        <v>91</v>
      </c>
      <c r="G8724" t="s">
        <v>127</v>
      </c>
      <c r="H8724" t="s">
        <v>42408</v>
      </c>
      <c r="I8724" t="s">
        <v>42410</v>
      </c>
      <c r="J8724" t="s">
        <v>42411</v>
      </c>
      <c r="K8724" t="s">
        <v>111</v>
      </c>
      <c r="M8724" t="s">
        <v>42412</v>
      </c>
      <c r="N8724" t="s">
        <v>542</v>
      </c>
      <c r="O8724" t="s">
        <v>153</v>
      </c>
    </row>
    <row r="8725" spans="1:16" x14ac:dyDescent="0.2">
      <c r="A8725" t="s">
        <v>42413</v>
      </c>
      <c r="B8725" t="s">
        <v>42414</v>
      </c>
      <c r="C8725" s="1">
        <v>25568</v>
      </c>
      <c r="D8725" t="s">
        <v>65</v>
      </c>
      <c r="E8725" t="s">
        <v>90</v>
      </c>
      <c r="F8725" t="s">
        <v>91</v>
      </c>
      <c r="G8725" t="s">
        <v>127</v>
      </c>
      <c r="H8725" t="s">
        <v>42413</v>
      </c>
      <c r="I8725" t="s">
        <v>42415</v>
      </c>
      <c r="K8725" t="s">
        <v>111</v>
      </c>
      <c r="O8725" t="s">
        <v>153</v>
      </c>
      <c r="P8725" t="s">
        <v>117</v>
      </c>
    </row>
    <row r="8726" spans="1:16" x14ac:dyDescent="0.2">
      <c r="A8726" t="s">
        <v>43354</v>
      </c>
      <c r="B8726" t="s">
        <v>43355</v>
      </c>
      <c r="C8726" s="1">
        <v>43564</v>
      </c>
      <c r="D8726" t="s">
        <v>65</v>
      </c>
      <c r="E8726" t="s">
        <v>226</v>
      </c>
      <c r="F8726" t="s">
        <v>227</v>
      </c>
      <c r="G8726" t="s">
        <v>41468</v>
      </c>
      <c r="H8726" t="s">
        <v>43354</v>
      </c>
      <c r="I8726" t="s">
        <v>43356</v>
      </c>
      <c r="J8726" t="s">
        <v>43357</v>
      </c>
      <c r="K8726" t="s">
        <v>86</v>
      </c>
      <c r="N8726" t="s">
        <v>43358</v>
      </c>
      <c r="O8726" t="s">
        <v>94</v>
      </c>
      <c r="P8726" t="s">
        <v>229</v>
      </c>
    </row>
    <row r="8727" spans="1:16" x14ac:dyDescent="0.2">
      <c r="A8727" t="s">
        <v>18210</v>
      </c>
      <c r="B8727" t="s">
        <v>18209</v>
      </c>
      <c r="C8727" s="1">
        <v>40472</v>
      </c>
      <c r="D8727" t="s">
        <v>65</v>
      </c>
      <c r="E8727" t="s">
        <v>99</v>
      </c>
      <c r="F8727" t="s">
        <v>100</v>
      </c>
      <c r="G8727" t="s">
        <v>127</v>
      </c>
      <c r="H8727" t="s">
        <v>18210</v>
      </c>
      <c r="I8727" t="s">
        <v>18211</v>
      </c>
      <c r="J8727" t="s">
        <v>18212</v>
      </c>
      <c r="K8727" t="s">
        <v>111</v>
      </c>
      <c r="L8727" t="s">
        <v>254</v>
      </c>
      <c r="M8727" t="s">
        <v>2173</v>
      </c>
      <c r="N8727" t="s">
        <v>187</v>
      </c>
      <c r="O8727" t="s">
        <v>94</v>
      </c>
      <c r="P8727" t="s">
        <v>47520</v>
      </c>
    </row>
    <row r="8728" spans="1:16" x14ac:dyDescent="0.2">
      <c r="A8728" t="s">
        <v>18214</v>
      </c>
      <c r="B8728" t="s">
        <v>18213</v>
      </c>
      <c r="C8728" s="1">
        <v>40472</v>
      </c>
      <c r="D8728" t="s">
        <v>65</v>
      </c>
      <c r="E8728" t="s">
        <v>99</v>
      </c>
      <c r="F8728" t="s">
        <v>100</v>
      </c>
      <c r="G8728" t="s">
        <v>127</v>
      </c>
      <c r="H8728" t="s">
        <v>18214</v>
      </c>
      <c r="I8728" t="s">
        <v>18215</v>
      </c>
      <c r="J8728" t="s">
        <v>18216</v>
      </c>
      <c r="K8728" t="s">
        <v>111</v>
      </c>
      <c r="L8728" t="s">
        <v>254</v>
      </c>
      <c r="M8728" t="s">
        <v>15886</v>
      </c>
      <c r="N8728" t="s">
        <v>10166</v>
      </c>
      <c r="O8728" t="s">
        <v>94</v>
      </c>
      <c r="P8728" t="s">
        <v>47521</v>
      </c>
    </row>
    <row r="8729" spans="1:16" x14ac:dyDescent="0.2">
      <c r="A8729" t="s">
        <v>30464</v>
      </c>
      <c r="B8729" t="s">
        <v>30463</v>
      </c>
      <c r="C8729" s="1">
        <v>39423</v>
      </c>
      <c r="D8729" t="s">
        <v>65</v>
      </c>
      <c r="E8729" t="s">
        <v>25464</v>
      </c>
      <c r="F8729" t="s">
        <v>25465</v>
      </c>
      <c r="G8729" t="s">
        <v>25160</v>
      </c>
      <c r="H8729" t="s">
        <v>30464</v>
      </c>
      <c r="I8729" t="s">
        <v>30465</v>
      </c>
      <c r="J8729" t="s">
        <v>36052</v>
      </c>
      <c r="K8729" t="s">
        <v>25173</v>
      </c>
      <c r="L8729" t="s">
        <v>30466</v>
      </c>
      <c r="M8729" t="s">
        <v>36053</v>
      </c>
      <c r="N8729" t="s">
        <v>30467</v>
      </c>
      <c r="P8729" t="s">
        <v>12166</v>
      </c>
    </row>
    <row r="8730" spans="1:16" x14ac:dyDescent="0.2">
      <c r="A8730" t="s">
        <v>25814</v>
      </c>
      <c r="B8730" t="s">
        <v>25813</v>
      </c>
      <c r="C8730" s="1">
        <v>40298</v>
      </c>
      <c r="D8730" t="s">
        <v>65</v>
      </c>
      <c r="E8730" t="s">
        <v>25464</v>
      </c>
      <c r="F8730" t="s">
        <v>25465</v>
      </c>
      <c r="G8730" t="s">
        <v>25160</v>
      </c>
      <c r="H8730" t="s">
        <v>25814</v>
      </c>
      <c r="I8730" t="s">
        <v>25815</v>
      </c>
      <c r="J8730" t="s">
        <v>34424</v>
      </c>
      <c r="K8730" t="s">
        <v>25173</v>
      </c>
      <c r="M8730" t="s">
        <v>34425</v>
      </c>
      <c r="N8730" t="s">
        <v>25816</v>
      </c>
      <c r="P8730" t="s">
        <v>12166</v>
      </c>
    </row>
    <row r="8731" spans="1:16" x14ac:dyDescent="0.2">
      <c r="A8731" t="s">
        <v>29250</v>
      </c>
      <c r="B8731" t="s">
        <v>29372</v>
      </c>
      <c r="C8731" s="1">
        <v>41988</v>
      </c>
      <c r="D8731" t="s">
        <v>65</v>
      </c>
      <c r="E8731" t="s">
        <v>27142</v>
      </c>
      <c r="F8731" t="s">
        <v>27143</v>
      </c>
      <c r="G8731" t="s">
        <v>25171</v>
      </c>
      <c r="H8731" t="s">
        <v>29250</v>
      </c>
      <c r="I8731" t="s">
        <v>25145</v>
      </c>
      <c r="J8731" t="s">
        <v>31236</v>
      </c>
      <c r="K8731" t="s">
        <v>25215</v>
      </c>
      <c r="L8731" t="s">
        <v>29251</v>
      </c>
      <c r="M8731" t="s">
        <v>37720</v>
      </c>
      <c r="N8731" t="s">
        <v>38575</v>
      </c>
      <c r="P8731" t="s">
        <v>38576</v>
      </c>
    </row>
    <row r="8732" spans="1:16" x14ac:dyDescent="0.2">
      <c r="A8732" t="s">
        <v>25692</v>
      </c>
      <c r="B8732" t="s">
        <v>25691</v>
      </c>
      <c r="C8732" s="1">
        <v>41325</v>
      </c>
      <c r="D8732" t="s">
        <v>65</v>
      </c>
      <c r="E8732" t="s">
        <v>25276</v>
      </c>
      <c r="F8732" t="s">
        <v>25277</v>
      </c>
      <c r="G8732" t="s">
        <v>25209</v>
      </c>
      <c r="H8732" t="s">
        <v>25692</v>
      </c>
      <c r="I8732" t="s">
        <v>25155</v>
      </c>
      <c r="J8732" t="s">
        <v>34379</v>
      </c>
      <c r="K8732" t="s">
        <v>25230</v>
      </c>
      <c r="L8732" t="s">
        <v>25693</v>
      </c>
      <c r="M8732" t="s">
        <v>34380</v>
      </c>
      <c r="N8732" t="s">
        <v>25694</v>
      </c>
      <c r="P8732" t="s">
        <v>25695</v>
      </c>
    </row>
    <row r="8733" spans="1:16" x14ac:dyDescent="0.2">
      <c r="A8733" t="s">
        <v>29301</v>
      </c>
      <c r="B8733" t="s">
        <v>29300</v>
      </c>
      <c r="C8733" s="1">
        <v>41900</v>
      </c>
      <c r="D8733" t="s">
        <v>65</v>
      </c>
      <c r="E8733" t="s">
        <v>25276</v>
      </c>
      <c r="F8733" t="s">
        <v>25277</v>
      </c>
      <c r="G8733" t="s">
        <v>25209</v>
      </c>
      <c r="H8733" t="s">
        <v>29301</v>
      </c>
      <c r="I8733" t="s">
        <v>25155</v>
      </c>
      <c r="J8733" t="s">
        <v>34379</v>
      </c>
      <c r="K8733" t="s">
        <v>25230</v>
      </c>
      <c r="L8733" t="s">
        <v>25682</v>
      </c>
      <c r="M8733" t="s">
        <v>35745</v>
      </c>
      <c r="N8733" t="s">
        <v>29302</v>
      </c>
      <c r="P8733" t="s">
        <v>12166</v>
      </c>
    </row>
    <row r="8734" spans="1:16" x14ac:dyDescent="0.2">
      <c r="A8734" t="s">
        <v>28234</v>
      </c>
      <c r="B8734" t="s">
        <v>38173</v>
      </c>
      <c r="C8734" s="1">
        <v>38860</v>
      </c>
      <c r="D8734" t="s">
        <v>65</v>
      </c>
      <c r="E8734" t="s">
        <v>438</v>
      </c>
      <c r="F8734" t="s">
        <v>439</v>
      </c>
      <c r="G8734" t="s">
        <v>25160</v>
      </c>
      <c r="H8734" t="s">
        <v>28234</v>
      </c>
      <c r="I8734" t="s">
        <v>27123</v>
      </c>
      <c r="J8734" t="s">
        <v>38174</v>
      </c>
      <c r="K8734" t="s">
        <v>25173</v>
      </c>
      <c r="L8734" t="s">
        <v>115</v>
      </c>
      <c r="M8734" t="s">
        <v>38175</v>
      </c>
      <c r="N8734" t="s">
        <v>38176</v>
      </c>
      <c r="P8734" t="s">
        <v>38177</v>
      </c>
    </row>
    <row r="8735" spans="1:16" x14ac:dyDescent="0.2">
      <c r="A8735" t="s">
        <v>12148</v>
      </c>
      <c r="B8735" t="s">
        <v>12147</v>
      </c>
      <c r="C8735" s="1">
        <v>41311</v>
      </c>
      <c r="D8735" t="s">
        <v>65</v>
      </c>
      <c r="E8735" t="s">
        <v>420</v>
      </c>
      <c r="F8735" t="s">
        <v>421</v>
      </c>
      <c r="G8735" t="s">
        <v>127</v>
      </c>
      <c r="H8735" t="s">
        <v>12148</v>
      </c>
      <c r="I8735" t="s">
        <v>12149</v>
      </c>
      <c r="J8735" t="s">
        <v>12150</v>
      </c>
      <c r="K8735" t="s">
        <v>93</v>
      </c>
      <c r="M8735" t="s">
        <v>11570</v>
      </c>
      <c r="N8735" t="s">
        <v>787</v>
      </c>
      <c r="O8735" t="s">
        <v>153</v>
      </c>
    </row>
    <row r="8736" spans="1:16" x14ac:dyDescent="0.2">
      <c r="A8736" t="s">
        <v>12314</v>
      </c>
      <c r="B8736" t="s">
        <v>12313</v>
      </c>
      <c r="C8736" s="1">
        <v>41498</v>
      </c>
      <c r="D8736" t="s">
        <v>65</v>
      </c>
      <c r="E8736" t="s">
        <v>420</v>
      </c>
      <c r="F8736" t="s">
        <v>421</v>
      </c>
      <c r="G8736" t="s">
        <v>127</v>
      </c>
      <c r="H8736" t="s">
        <v>12314</v>
      </c>
      <c r="I8736" t="s">
        <v>12315</v>
      </c>
      <c r="J8736" t="s">
        <v>12316</v>
      </c>
      <c r="K8736" t="s">
        <v>93</v>
      </c>
      <c r="M8736" t="s">
        <v>7575</v>
      </c>
      <c r="N8736" t="s">
        <v>422</v>
      </c>
      <c r="O8736" t="s">
        <v>153</v>
      </c>
    </row>
    <row r="8737" spans="1:16" x14ac:dyDescent="0.2">
      <c r="A8737" t="s">
        <v>28239</v>
      </c>
      <c r="B8737" t="s">
        <v>28238</v>
      </c>
      <c r="C8737" s="1">
        <v>33148</v>
      </c>
      <c r="D8737" t="s">
        <v>65</v>
      </c>
      <c r="E8737" t="s">
        <v>438</v>
      </c>
      <c r="F8737" t="s">
        <v>439</v>
      </c>
      <c r="G8737" t="s">
        <v>25160</v>
      </c>
      <c r="H8737" t="s">
        <v>28239</v>
      </c>
      <c r="I8737" t="s">
        <v>28240</v>
      </c>
      <c r="J8737" t="s">
        <v>35070</v>
      </c>
      <c r="K8737" t="s">
        <v>25215</v>
      </c>
      <c r="L8737" t="s">
        <v>35322</v>
      </c>
      <c r="M8737" t="s">
        <v>34566</v>
      </c>
      <c r="N8737" t="s">
        <v>26122</v>
      </c>
      <c r="P8737" t="s">
        <v>28241</v>
      </c>
    </row>
    <row r="8738" spans="1:16" x14ac:dyDescent="0.2">
      <c r="A8738" t="s">
        <v>114</v>
      </c>
      <c r="B8738" t="s">
        <v>7751</v>
      </c>
      <c r="C8738" s="1">
        <v>40164</v>
      </c>
      <c r="D8738" t="s">
        <v>65</v>
      </c>
      <c r="E8738" t="s">
        <v>271</v>
      </c>
      <c r="F8738" t="s">
        <v>272</v>
      </c>
      <c r="G8738" t="s">
        <v>133</v>
      </c>
      <c r="H8738" t="s">
        <v>114</v>
      </c>
      <c r="I8738" t="s">
        <v>7752</v>
      </c>
      <c r="J8738" t="s">
        <v>7753</v>
      </c>
      <c r="K8738" t="s">
        <v>86</v>
      </c>
      <c r="M8738" t="s">
        <v>7754</v>
      </c>
      <c r="N8738" t="s">
        <v>7755</v>
      </c>
      <c r="O8738">
        <v>0</v>
      </c>
    </row>
    <row r="8739" spans="1:16" x14ac:dyDescent="0.2">
      <c r="A8739" t="s">
        <v>96</v>
      </c>
      <c r="B8739" t="s">
        <v>7731</v>
      </c>
      <c r="C8739" s="1">
        <v>36257</v>
      </c>
      <c r="D8739" t="s">
        <v>65</v>
      </c>
      <c r="E8739" t="s">
        <v>271</v>
      </c>
      <c r="F8739" t="s">
        <v>272</v>
      </c>
      <c r="G8739" t="s">
        <v>133</v>
      </c>
      <c r="H8739" t="s">
        <v>96</v>
      </c>
      <c r="I8739" t="s">
        <v>45488</v>
      </c>
      <c r="J8739" t="s">
        <v>7734</v>
      </c>
      <c r="K8739" t="s">
        <v>93</v>
      </c>
      <c r="L8739" t="s">
        <v>115</v>
      </c>
      <c r="M8739" t="s">
        <v>7735</v>
      </c>
      <c r="N8739" t="s">
        <v>270</v>
      </c>
      <c r="O8739" t="s">
        <v>94</v>
      </c>
      <c r="P8739" t="s">
        <v>192</v>
      </c>
    </row>
    <row r="8740" spans="1:16" x14ac:dyDescent="0.2">
      <c r="A8740" t="s">
        <v>32309</v>
      </c>
      <c r="B8740" t="s">
        <v>32308</v>
      </c>
      <c r="C8740" s="1">
        <v>41801</v>
      </c>
      <c r="D8740" t="s">
        <v>65</v>
      </c>
      <c r="E8740" t="s">
        <v>28624</v>
      </c>
      <c r="F8740" t="s">
        <v>28625</v>
      </c>
      <c r="G8740" t="s">
        <v>28805</v>
      </c>
      <c r="H8740" t="s">
        <v>32309</v>
      </c>
      <c r="I8740" t="s">
        <v>32310</v>
      </c>
      <c r="J8740" t="s">
        <v>36554</v>
      </c>
      <c r="K8740" t="s">
        <v>25219</v>
      </c>
      <c r="L8740" t="s">
        <v>32311</v>
      </c>
      <c r="M8740" t="s">
        <v>36555</v>
      </c>
      <c r="N8740" t="s">
        <v>32312</v>
      </c>
      <c r="P8740" t="s">
        <v>32313</v>
      </c>
    </row>
    <row r="8741" spans="1:16" x14ac:dyDescent="0.2">
      <c r="A8741" t="s">
        <v>10214</v>
      </c>
      <c r="B8741" t="s">
        <v>47266</v>
      </c>
      <c r="C8741" s="1">
        <v>37264</v>
      </c>
      <c r="D8741" t="s">
        <v>65</v>
      </c>
      <c r="E8741" t="s">
        <v>173</v>
      </c>
      <c r="F8741" t="s">
        <v>174</v>
      </c>
      <c r="G8741" t="s">
        <v>127</v>
      </c>
      <c r="H8741" t="s">
        <v>10214</v>
      </c>
      <c r="I8741" t="s">
        <v>10215</v>
      </c>
      <c r="J8741" t="s">
        <v>10216</v>
      </c>
      <c r="K8741" t="s">
        <v>111</v>
      </c>
      <c r="M8741" t="s">
        <v>10217</v>
      </c>
      <c r="N8741" t="s">
        <v>47267</v>
      </c>
      <c r="O8741" t="s">
        <v>153</v>
      </c>
      <c r="P8741" t="s">
        <v>192</v>
      </c>
    </row>
    <row r="8742" spans="1:16" x14ac:dyDescent="0.2">
      <c r="A8742" t="s">
        <v>42138</v>
      </c>
      <c r="B8742" t="s">
        <v>42139</v>
      </c>
      <c r="C8742" s="1">
        <v>38852</v>
      </c>
      <c r="D8742" t="s">
        <v>65</v>
      </c>
      <c r="E8742" t="s">
        <v>128</v>
      </c>
      <c r="F8742" t="s">
        <v>129</v>
      </c>
      <c r="G8742" t="s">
        <v>127</v>
      </c>
      <c r="H8742" t="s">
        <v>42138</v>
      </c>
      <c r="I8742" t="s">
        <v>42140</v>
      </c>
      <c r="J8742" t="s">
        <v>42141</v>
      </c>
      <c r="K8742" t="s">
        <v>93</v>
      </c>
      <c r="L8742" t="s">
        <v>347</v>
      </c>
      <c r="M8742" t="s">
        <v>471</v>
      </c>
      <c r="N8742" t="s">
        <v>486</v>
      </c>
      <c r="O8742" t="s">
        <v>94</v>
      </c>
    </row>
    <row r="8743" spans="1:16" x14ac:dyDescent="0.2">
      <c r="A8743" t="s">
        <v>30820</v>
      </c>
      <c r="B8743" t="s">
        <v>30819</v>
      </c>
      <c r="C8743" s="1">
        <v>42565</v>
      </c>
      <c r="D8743" t="s">
        <v>65</v>
      </c>
      <c r="E8743" t="s">
        <v>25244</v>
      </c>
      <c r="F8743" t="s">
        <v>25245</v>
      </c>
      <c r="G8743" t="s">
        <v>25147</v>
      </c>
      <c r="H8743" t="s">
        <v>30820</v>
      </c>
      <c r="I8743" t="s">
        <v>30821</v>
      </c>
      <c r="J8743" t="s">
        <v>34429</v>
      </c>
      <c r="K8743" t="s">
        <v>25156</v>
      </c>
      <c r="L8743" t="s">
        <v>36192</v>
      </c>
      <c r="M8743" t="s">
        <v>29724</v>
      </c>
      <c r="N8743" t="s">
        <v>29725</v>
      </c>
      <c r="P8743" t="s">
        <v>36193</v>
      </c>
    </row>
    <row r="8744" spans="1:16" x14ac:dyDescent="0.2">
      <c r="A8744" t="s">
        <v>30274</v>
      </c>
      <c r="B8744" t="s">
        <v>30273</v>
      </c>
      <c r="C8744" s="1">
        <v>42338</v>
      </c>
      <c r="D8744" t="s">
        <v>65</v>
      </c>
      <c r="E8744" t="s">
        <v>25244</v>
      </c>
      <c r="F8744" t="s">
        <v>25245</v>
      </c>
      <c r="G8744" t="s">
        <v>25147</v>
      </c>
      <c r="H8744" t="s">
        <v>30274</v>
      </c>
      <c r="I8744" t="s">
        <v>30265</v>
      </c>
      <c r="J8744" t="s">
        <v>34407</v>
      </c>
      <c r="K8744" t="s">
        <v>25259</v>
      </c>
      <c r="L8744" t="s">
        <v>25779</v>
      </c>
      <c r="M8744" t="s">
        <v>25780</v>
      </c>
      <c r="N8744" t="s">
        <v>25365</v>
      </c>
      <c r="P8744" t="s">
        <v>29470</v>
      </c>
    </row>
    <row r="8745" spans="1:16" x14ac:dyDescent="0.2">
      <c r="A8745" t="s">
        <v>38685</v>
      </c>
      <c r="B8745" t="s">
        <v>38686</v>
      </c>
      <c r="C8745" s="1">
        <v>43642</v>
      </c>
      <c r="D8745" t="s">
        <v>65</v>
      </c>
      <c r="E8745" t="s">
        <v>25244</v>
      </c>
      <c r="F8745" t="s">
        <v>25245</v>
      </c>
      <c r="G8745" t="s">
        <v>25147</v>
      </c>
      <c r="H8745" t="s">
        <v>38685</v>
      </c>
      <c r="I8745" t="s">
        <v>30234</v>
      </c>
      <c r="J8745" t="s">
        <v>35676</v>
      </c>
      <c r="K8745" t="s">
        <v>29214</v>
      </c>
      <c r="L8745" t="s">
        <v>31713</v>
      </c>
      <c r="M8745" t="s">
        <v>38687</v>
      </c>
      <c r="N8745" t="s">
        <v>38688</v>
      </c>
      <c r="P8745" t="s">
        <v>38689</v>
      </c>
    </row>
    <row r="8746" spans="1:16" x14ac:dyDescent="0.2">
      <c r="A8746" t="s">
        <v>35374</v>
      </c>
      <c r="B8746" t="s">
        <v>28370</v>
      </c>
      <c r="C8746" s="1">
        <v>38461</v>
      </c>
      <c r="D8746" t="s">
        <v>65</v>
      </c>
      <c r="E8746" t="s">
        <v>25431</v>
      </c>
      <c r="F8746" t="s">
        <v>25432</v>
      </c>
      <c r="G8746" t="s">
        <v>25147</v>
      </c>
      <c r="H8746" t="s">
        <v>35374</v>
      </c>
      <c r="I8746" t="s">
        <v>28371</v>
      </c>
      <c r="J8746" t="s">
        <v>35375</v>
      </c>
      <c r="K8746" t="s">
        <v>25205</v>
      </c>
      <c r="L8746" t="s">
        <v>26330</v>
      </c>
      <c r="N8746" t="s">
        <v>28372</v>
      </c>
      <c r="P8746" t="s">
        <v>34853</v>
      </c>
    </row>
    <row r="8747" spans="1:16" x14ac:dyDescent="0.2">
      <c r="A8747" t="s">
        <v>30264</v>
      </c>
      <c r="B8747" t="s">
        <v>30263</v>
      </c>
      <c r="C8747" s="1">
        <v>42338</v>
      </c>
      <c r="D8747" t="s">
        <v>65</v>
      </c>
      <c r="E8747" t="s">
        <v>25244</v>
      </c>
      <c r="F8747" t="s">
        <v>25245</v>
      </c>
      <c r="G8747" t="s">
        <v>25209</v>
      </c>
      <c r="H8747" t="s">
        <v>30264</v>
      </c>
      <c r="I8747" t="s">
        <v>25155</v>
      </c>
      <c r="J8747" t="s">
        <v>34407</v>
      </c>
      <c r="K8747" t="s">
        <v>25173</v>
      </c>
      <c r="L8747" t="s">
        <v>25779</v>
      </c>
      <c r="M8747" t="s">
        <v>25780</v>
      </c>
      <c r="N8747" t="s">
        <v>25365</v>
      </c>
      <c r="P8747" t="s">
        <v>29470</v>
      </c>
    </row>
    <row r="8748" spans="1:16" x14ac:dyDescent="0.2">
      <c r="A8748" t="s">
        <v>38512</v>
      </c>
      <c r="B8748" t="s">
        <v>38513</v>
      </c>
      <c r="C8748" s="1">
        <v>43585</v>
      </c>
      <c r="D8748" t="s">
        <v>65</v>
      </c>
      <c r="E8748" t="s">
        <v>25519</v>
      </c>
      <c r="F8748" t="s">
        <v>25520</v>
      </c>
      <c r="G8748" t="s">
        <v>25209</v>
      </c>
      <c r="H8748" t="s">
        <v>38512</v>
      </c>
      <c r="I8748" t="s">
        <v>25145</v>
      </c>
      <c r="J8748" t="s">
        <v>38514</v>
      </c>
      <c r="K8748" t="s">
        <v>25215</v>
      </c>
      <c r="L8748" t="s">
        <v>33336</v>
      </c>
      <c r="M8748" t="s">
        <v>31948</v>
      </c>
      <c r="N8748" t="s">
        <v>38515</v>
      </c>
    </row>
    <row r="8749" spans="1:16" x14ac:dyDescent="0.2">
      <c r="A8749" t="s">
        <v>38512</v>
      </c>
      <c r="B8749" t="s">
        <v>38534</v>
      </c>
      <c r="C8749" s="1">
        <v>43585</v>
      </c>
      <c r="D8749" t="s">
        <v>65</v>
      </c>
      <c r="E8749" t="s">
        <v>25519</v>
      </c>
      <c r="F8749" t="s">
        <v>25520</v>
      </c>
      <c r="G8749" t="s">
        <v>25147</v>
      </c>
      <c r="H8749" t="s">
        <v>38512</v>
      </c>
      <c r="I8749" t="s">
        <v>38535</v>
      </c>
      <c r="J8749" t="s">
        <v>38514</v>
      </c>
      <c r="K8749" t="s">
        <v>25215</v>
      </c>
      <c r="L8749" t="s">
        <v>33336</v>
      </c>
      <c r="M8749" t="s">
        <v>31948</v>
      </c>
      <c r="N8749" t="s">
        <v>38536</v>
      </c>
    </row>
    <row r="8750" spans="1:16" x14ac:dyDescent="0.2">
      <c r="A8750" t="s">
        <v>38351</v>
      </c>
      <c r="B8750" t="s">
        <v>38352</v>
      </c>
      <c r="C8750" s="1">
        <v>43329</v>
      </c>
      <c r="D8750" t="s">
        <v>65</v>
      </c>
      <c r="E8750" t="s">
        <v>25431</v>
      </c>
      <c r="F8750" t="s">
        <v>25432</v>
      </c>
      <c r="G8750" t="s">
        <v>25209</v>
      </c>
      <c r="H8750" t="s">
        <v>38351</v>
      </c>
      <c r="I8750" t="s">
        <v>37955</v>
      </c>
      <c r="J8750" t="s">
        <v>34646</v>
      </c>
      <c r="K8750" t="s">
        <v>25156</v>
      </c>
      <c r="L8750" t="s">
        <v>26051</v>
      </c>
      <c r="M8750" t="s">
        <v>26357</v>
      </c>
      <c r="N8750" t="s">
        <v>34647</v>
      </c>
      <c r="P8750" t="s">
        <v>34648</v>
      </c>
    </row>
    <row r="8751" spans="1:16" x14ac:dyDescent="0.2">
      <c r="A8751" t="s">
        <v>31721</v>
      </c>
      <c r="B8751" t="s">
        <v>31720</v>
      </c>
      <c r="C8751" s="1">
        <v>42818</v>
      </c>
      <c r="D8751" t="s">
        <v>65</v>
      </c>
      <c r="E8751" t="s">
        <v>25244</v>
      </c>
      <c r="F8751" t="s">
        <v>25245</v>
      </c>
      <c r="G8751" t="s">
        <v>25209</v>
      </c>
      <c r="H8751" t="s">
        <v>31721</v>
      </c>
      <c r="I8751" t="s">
        <v>25155</v>
      </c>
      <c r="J8751" t="s">
        <v>36389</v>
      </c>
      <c r="K8751" t="s">
        <v>25173</v>
      </c>
      <c r="L8751" t="s">
        <v>31722</v>
      </c>
      <c r="M8751" t="s">
        <v>31723</v>
      </c>
      <c r="N8751" t="s">
        <v>31724</v>
      </c>
    </row>
    <row r="8752" spans="1:16" x14ac:dyDescent="0.2">
      <c r="A8752" t="s">
        <v>30900</v>
      </c>
      <c r="B8752" t="s">
        <v>30899</v>
      </c>
      <c r="C8752" s="1">
        <v>42618</v>
      </c>
      <c r="D8752" t="s">
        <v>65</v>
      </c>
      <c r="E8752" t="s">
        <v>25244</v>
      </c>
      <c r="F8752" t="s">
        <v>25245</v>
      </c>
      <c r="G8752" t="s">
        <v>25147</v>
      </c>
      <c r="H8752" t="s">
        <v>30900</v>
      </c>
      <c r="I8752" t="s">
        <v>30901</v>
      </c>
      <c r="J8752" t="s">
        <v>34429</v>
      </c>
      <c r="K8752" t="s">
        <v>25156</v>
      </c>
      <c r="L8752" t="s">
        <v>30902</v>
      </c>
      <c r="M8752" t="s">
        <v>29724</v>
      </c>
      <c r="N8752" t="s">
        <v>29725</v>
      </c>
    </row>
    <row r="8753" spans="1:16" x14ac:dyDescent="0.2">
      <c r="A8753" t="s">
        <v>31819</v>
      </c>
      <c r="B8753" t="s">
        <v>31818</v>
      </c>
      <c r="C8753" s="1">
        <v>42858</v>
      </c>
      <c r="D8753" t="s">
        <v>65</v>
      </c>
      <c r="E8753" t="s">
        <v>25244</v>
      </c>
      <c r="F8753" t="s">
        <v>25245</v>
      </c>
      <c r="G8753" t="s">
        <v>25147</v>
      </c>
      <c r="H8753" t="s">
        <v>31819</v>
      </c>
      <c r="I8753" t="s">
        <v>31820</v>
      </c>
      <c r="J8753" t="s">
        <v>34429</v>
      </c>
      <c r="K8753" t="s">
        <v>25156</v>
      </c>
      <c r="L8753" t="s">
        <v>31821</v>
      </c>
      <c r="M8753" t="s">
        <v>29724</v>
      </c>
      <c r="N8753" t="s">
        <v>31499</v>
      </c>
    </row>
    <row r="8754" spans="1:16" x14ac:dyDescent="0.2">
      <c r="A8754" t="s">
        <v>37953</v>
      </c>
      <c r="B8754" t="s">
        <v>37954</v>
      </c>
      <c r="C8754" s="1">
        <v>43481</v>
      </c>
      <c r="D8754" t="s">
        <v>65</v>
      </c>
      <c r="E8754" t="s">
        <v>25431</v>
      </c>
      <c r="F8754" t="s">
        <v>25432</v>
      </c>
      <c r="G8754" t="s">
        <v>25209</v>
      </c>
      <c r="H8754" t="s">
        <v>37953</v>
      </c>
      <c r="I8754" t="s">
        <v>37955</v>
      </c>
      <c r="J8754" t="s">
        <v>34646</v>
      </c>
      <c r="K8754" t="s">
        <v>25156</v>
      </c>
      <c r="L8754" t="s">
        <v>25200</v>
      </c>
      <c r="M8754" t="s">
        <v>26357</v>
      </c>
      <c r="N8754" t="s">
        <v>37956</v>
      </c>
      <c r="P8754" t="s">
        <v>34648</v>
      </c>
    </row>
    <row r="8755" spans="1:16" x14ac:dyDescent="0.2">
      <c r="A8755" t="s">
        <v>29847</v>
      </c>
      <c r="B8755" t="s">
        <v>29846</v>
      </c>
      <c r="C8755" s="1">
        <v>43028</v>
      </c>
      <c r="D8755" t="s">
        <v>65</v>
      </c>
      <c r="E8755" t="s">
        <v>438</v>
      </c>
      <c r="F8755" t="s">
        <v>439</v>
      </c>
      <c r="G8755" t="s">
        <v>25147</v>
      </c>
      <c r="H8755" t="s">
        <v>29847</v>
      </c>
      <c r="I8755" t="s">
        <v>25204</v>
      </c>
      <c r="J8755" t="s">
        <v>35071</v>
      </c>
      <c r="K8755" t="s">
        <v>25156</v>
      </c>
      <c r="L8755" t="s">
        <v>27973</v>
      </c>
      <c r="M8755" t="s">
        <v>29848</v>
      </c>
      <c r="N8755" t="s">
        <v>29849</v>
      </c>
      <c r="P8755" t="s">
        <v>29850</v>
      </c>
    </row>
    <row r="8756" spans="1:16" x14ac:dyDescent="0.2">
      <c r="A8756" t="s">
        <v>41337</v>
      </c>
      <c r="B8756" t="s">
        <v>41338</v>
      </c>
      <c r="C8756" s="1">
        <v>42933</v>
      </c>
      <c r="D8756" t="s">
        <v>65</v>
      </c>
      <c r="E8756" t="s">
        <v>327</v>
      </c>
      <c r="F8756" t="s">
        <v>328</v>
      </c>
      <c r="G8756" t="s">
        <v>127</v>
      </c>
      <c r="H8756" t="s">
        <v>41337</v>
      </c>
      <c r="I8756" t="s">
        <v>41339</v>
      </c>
      <c r="J8756" t="s">
        <v>41340</v>
      </c>
      <c r="K8756" t="s">
        <v>111</v>
      </c>
      <c r="M8756" t="s">
        <v>41341</v>
      </c>
      <c r="N8756" t="s">
        <v>41342</v>
      </c>
      <c r="O8756" t="s">
        <v>153</v>
      </c>
    </row>
    <row r="8757" spans="1:16" x14ac:dyDescent="0.2">
      <c r="A8757" t="s">
        <v>3004</v>
      </c>
      <c r="B8757" t="s">
        <v>3003</v>
      </c>
      <c r="C8757" s="1">
        <v>43027</v>
      </c>
      <c r="D8757" t="s">
        <v>65</v>
      </c>
      <c r="E8757" t="s">
        <v>2093</v>
      </c>
      <c r="F8757" t="s">
        <v>2094</v>
      </c>
      <c r="G8757" t="s">
        <v>2988</v>
      </c>
      <c r="H8757" t="s">
        <v>3004</v>
      </c>
      <c r="I8757" t="s">
        <v>3005</v>
      </c>
      <c r="J8757" t="s">
        <v>3006</v>
      </c>
      <c r="K8757" t="s">
        <v>240</v>
      </c>
      <c r="M8757" t="s">
        <v>3007</v>
      </c>
      <c r="N8757" t="s">
        <v>3002</v>
      </c>
      <c r="O8757" t="s">
        <v>94</v>
      </c>
    </row>
    <row r="8758" spans="1:16" x14ac:dyDescent="0.2">
      <c r="A8758" t="s">
        <v>2998</v>
      </c>
      <c r="B8758" t="s">
        <v>2997</v>
      </c>
      <c r="C8758" s="1">
        <v>43027</v>
      </c>
      <c r="D8758" t="s">
        <v>65</v>
      </c>
      <c r="E8758" t="s">
        <v>2093</v>
      </c>
      <c r="F8758" t="s">
        <v>2094</v>
      </c>
      <c r="G8758" t="s">
        <v>2988</v>
      </c>
      <c r="H8758" t="s">
        <v>2998</v>
      </c>
      <c r="I8758" t="s">
        <v>2999</v>
      </c>
      <c r="J8758" t="s">
        <v>3000</v>
      </c>
      <c r="K8758" t="s">
        <v>240</v>
      </c>
      <c r="M8758" t="s">
        <v>3001</v>
      </c>
      <c r="N8758" t="s">
        <v>3002</v>
      </c>
      <c r="O8758" t="s">
        <v>94</v>
      </c>
    </row>
    <row r="8759" spans="1:16" x14ac:dyDescent="0.2">
      <c r="A8759" t="s">
        <v>3128</v>
      </c>
      <c r="B8759" t="s">
        <v>3127</v>
      </c>
      <c r="C8759" s="1">
        <v>39289</v>
      </c>
      <c r="D8759" t="s">
        <v>65</v>
      </c>
      <c r="E8759" t="s">
        <v>2093</v>
      </c>
      <c r="F8759" t="s">
        <v>2094</v>
      </c>
      <c r="G8759" t="s">
        <v>133</v>
      </c>
      <c r="H8759" t="s">
        <v>3128</v>
      </c>
      <c r="I8759" t="s">
        <v>2109</v>
      </c>
      <c r="J8759" t="s">
        <v>3129</v>
      </c>
      <c r="K8759" t="s">
        <v>699</v>
      </c>
      <c r="M8759" t="s">
        <v>241</v>
      </c>
      <c r="N8759" t="s">
        <v>2098</v>
      </c>
      <c r="O8759" t="s">
        <v>94</v>
      </c>
    </row>
    <row r="8760" spans="1:16" x14ac:dyDescent="0.2">
      <c r="A8760" t="s">
        <v>3131</v>
      </c>
      <c r="B8760" t="s">
        <v>3130</v>
      </c>
      <c r="C8760" s="1">
        <v>39289</v>
      </c>
      <c r="D8760" t="s">
        <v>65</v>
      </c>
      <c r="E8760" t="s">
        <v>2093</v>
      </c>
      <c r="F8760" t="s">
        <v>2094</v>
      </c>
      <c r="G8760" t="s">
        <v>133</v>
      </c>
      <c r="H8760" t="s">
        <v>3131</v>
      </c>
      <c r="I8760" t="s">
        <v>3132</v>
      </c>
      <c r="J8760" t="s">
        <v>3133</v>
      </c>
      <c r="K8760" t="s">
        <v>240</v>
      </c>
      <c r="M8760" t="s">
        <v>241</v>
      </c>
      <c r="N8760" t="s">
        <v>2098</v>
      </c>
      <c r="O8760">
        <v>0</v>
      </c>
    </row>
    <row r="8761" spans="1:16" x14ac:dyDescent="0.2">
      <c r="A8761" t="s">
        <v>2100</v>
      </c>
      <c r="B8761" t="s">
        <v>2099</v>
      </c>
      <c r="C8761" s="1">
        <v>41311</v>
      </c>
      <c r="D8761" t="s">
        <v>65</v>
      </c>
      <c r="E8761" t="s">
        <v>2093</v>
      </c>
      <c r="F8761" t="s">
        <v>2094</v>
      </c>
      <c r="G8761" t="s">
        <v>133</v>
      </c>
      <c r="H8761" t="s">
        <v>2100</v>
      </c>
      <c r="I8761" t="s">
        <v>2101</v>
      </c>
      <c r="J8761" t="s">
        <v>2102</v>
      </c>
      <c r="K8761" t="s">
        <v>699</v>
      </c>
      <c r="M8761" t="s">
        <v>241</v>
      </c>
      <c r="N8761" t="s">
        <v>2098</v>
      </c>
      <c r="O8761" t="s">
        <v>94</v>
      </c>
    </row>
    <row r="8762" spans="1:16" x14ac:dyDescent="0.2">
      <c r="A8762" t="s">
        <v>2095</v>
      </c>
      <c r="B8762" t="s">
        <v>2092</v>
      </c>
      <c r="C8762" s="1">
        <v>41311</v>
      </c>
      <c r="D8762" t="s">
        <v>65</v>
      </c>
      <c r="E8762" t="s">
        <v>2093</v>
      </c>
      <c r="F8762" t="s">
        <v>2094</v>
      </c>
      <c r="G8762" t="s">
        <v>133</v>
      </c>
      <c r="H8762" t="s">
        <v>2095</v>
      </c>
      <c r="I8762" t="s">
        <v>2096</v>
      </c>
      <c r="J8762" t="s">
        <v>2097</v>
      </c>
      <c r="K8762" t="s">
        <v>240</v>
      </c>
      <c r="M8762" t="s">
        <v>241</v>
      </c>
      <c r="N8762" t="s">
        <v>2098</v>
      </c>
      <c r="O8762" t="s">
        <v>94</v>
      </c>
    </row>
    <row r="8763" spans="1:16" x14ac:dyDescent="0.2">
      <c r="A8763" t="s">
        <v>2112</v>
      </c>
      <c r="B8763" t="s">
        <v>2111</v>
      </c>
      <c r="C8763" s="1">
        <v>41311</v>
      </c>
      <c r="D8763" t="s">
        <v>65</v>
      </c>
      <c r="E8763" t="s">
        <v>2093</v>
      </c>
      <c r="F8763" t="s">
        <v>2094</v>
      </c>
      <c r="G8763" t="s">
        <v>133</v>
      </c>
      <c r="H8763" t="s">
        <v>2112</v>
      </c>
      <c r="I8763" t="s">
        <v>2113</v>
      </c>
      <c r="J8763" t="s">
        <v>2114</v>
      </c>
      <c r="K8763" t="s">
        <v>240</v>
      </c>
      <c r="M8763" t="s">
        <v>241</v>
      </c>
      <c r="N8763" t="s">
        <v>2098</v>
      </c>
      <c r="O8763" t="s">
        <v>94</v>
      </c>
    </row>
    <row r="8764" spans="1:16" x14ac:dyDescent="0.2">
      <c r="A8764" t="s">
        <v>2108</v>
      </c>
      <c r="B8764" t="s">
        <v>2107</v>
      </c>
      <c r="C8764" s="1">
        <v>41311</v>
      </c>
      <c r="D8764" t="s">
        <v>65</v>
      </c>
      <c r="E8764" t="s">
        <v>2093</v>
      </c>
      <c r="F8764" t="s">
        <v>2094</v>
      </c>
      <c r="G8764" t="s">
        <v>133</v>
      </c>
      <c r="H8764" t="s">
        <v>2108</v>
      </c>
      <c r="I8764" t="s">
        <v>2109</v>
      </c>
      <c r="J8764" t="s">
        <v>2110</v>
      </c>
      <c r="K8764" t="s">
        <v>699</v>
      </c>
      <c r="M8764" t="s">
        <v>241</v>
      </c>
      <c r="N8764" t="s">
        <v>2098</v>
      </c>
      <c r="O8764" t="s">
        <v>94</v>
      </c>
    </row>
    <row r="8765" spans="1:16" x14ac:dyDescent="0.2">
      <c r="A8765" t="s">
        <v>3310</v>
      </c>
      <c r="B8765" t="s">
        <v>3309</v>
      </c>
      <c r="C8765" s="1">
        <v>41311</v>
      </c>
      <c r="D8765" t="s">
        <v>65</v>
      </c>
      <c r="E8765" t="s">
        <v>2093</v>
      </c>
      <c r="F8765" t="s">
        <v>2094</v>
      </c>
      <c r="G8765" t="s">
        <v>133</v>
      </c>
      <c r="H8765" t="s">
        <v>3310</v>
      </c>
      <c r="I8765" t="s">
        <v>3311</v>
      </c>
      <c r="J8765" t="s">
        <v>3312</v>
      </c>
      <c r="K8765" t="s">
        <v>240</v>
      </c>
      <c r="M8765" t="s">
        <v>3145</v>
      </c>
      <c r="N8765" t="s">
        <v>2098</v>
      </c>
      <c r="O8765">
        <v>0</v>
      </c>
    </row>
    <row r="8766" spans="1:16" x14ac:dyDescent="0.2">
      <c r="A8766" t="s">
        <v>3307</v>
      </c>
      <c r="B8766" t="s">
        <v>3306</v>
      </c>
      <c r="C8766" s="1">
        <v>41311</v>
      </c>
      <c r="D8766" t="s">
        <v>65</v>
      </c>
      <c r="E8766" t="s">
        <v>2093</v>
      </c>
      <c r="F8766" t="s">
        <v>2094</v>
      </c>
      <c r="G8766" t="s">
        <v>133</v>
      </c>
      <c r="H8766" t="s">
        <v>3307</v>
      </c>
      <c r="I8766" t="s">
        <v>2109</v>
      </c>
      <c r="J8766" t="s">
        <v>3308</v>
      </c>
      <c r="K8766" t="s">
        <v>699</v>
      </c>
      <c r="M8766" t="s">
        <v>3172</v>
      </c>
      <c r="N8766" t="s">
        <v>2098</v>
      </c>
      <c r="O8766" t="s">
        <v>94</v>
      </c>
    </row>
    <row r="8767" spans="1:16" x14ac:dyDescent="0.2">
      <c r="A8767" t="s">
        <v>16807</v>
      </c>
      <c r="B8767" t="s">
        <v>16806</v>
      </c>
      <c r="C8767" s="1">
        <v>39091</v>
      </c>
      <c r="D8767" t="s">
        <v>65</v>
      </c>
      <c r="E8767" t="s">
        <v>147</v>
      </c>
      <c r="F8767" t="s">
        <v>148</v>
      </c>
      <c r="G8767" t="s">
        <v>127</v>
      </c>
      <c r="H8767" t="s">
        <v>16807</v>
      </c>
      <c r="I8767" t="s">
        <v>16808</v>
      </c>
      <c r="J8767" t="s">
        <v>16809</v>
      </c>
      <c r="K8767" t="s">
        <v>111</v>
      </c>
      <c r="L8767" t="s">
        <v>254</v>
      </c>
      <c r="M8767" t="s">
        <v>363</v>
      </c>
      <c r="N8767" t="s">
        <v>16810</v>
      </c>
      <c r="O8767" t="s">
        <v>153</v>
      </c>
    </row>
    <row r="8768" spans="1:16" x14ac:dyDescent="0.2">
      <c r="A8768" t="s">
        <v>29583</v>
      </c>
      <c r="B8768" t="s">
        <v>29582</v>
      </c>
      <c r="C8768" s="1">
        <v>41953</v>
      </c>
      <c r="D8768" t="s">
        <v>65</v>
      </c>
      <c r="E8768" t="s">
        <v>25244</v>
      </c>
      <c r="F8768" t="s">
        <v>25245</v>
      </c>
      <c r="G8768" t="s">
        <v>25147</v>
      </c>
      <c r="H8768" t="s">
        <v>29583</v>
      </c>
      <c r="I8768" t="s">
        <v>29315</v>
      </c>
      <c r="J8768" t="s">
        <v>34491</v>
      </c>
      <c r="K8768" t="s">
        <v>25230</v>
      </c>
      <c r="L8768" t="s">
        <v>35845</v>
      </c>
      <c r="M8768" t="s">
        <v>35391</v>
      </c>
      <c r="N8768" t="s">
        <v>35756</v>
      </c>
    </row>
    <row r="8769" spans="1:16" x14ac:dyDescent="0.2">
      <c r="A8769" t="s">
        <v>33581</v>
      </c>
      <c r="B8769" t="s">
        <v>33580</v>
      </c>
      <c r="C8769" s="1">
        <v>43122</v>
      </c>
      <c r="D8769" t="s">
        <v>65</v>
      </c>
      <c r="E8769" t="s">
        <v>26084</v>
      </c>
      <c r="F8769" t="s">
        <v>26085</v>
      </c>
      <c r="G8769" t="s">
        <v>25160</v>
      </c>
      <c r="H8769" t="s">
        <v>33581</v>
      </c>
      <c r="I8769" t="s">
        <v>26137</v>
      </c>
      <c r="J8769" t="s">
        <v>36955</v>
      </c>
      <c r="K8769" t="s">
        <v>25173</v>
      </c>
      <c r="L8769" t="s">
        <v>33582</v>
      </c>
      <c r="M8769" t="s">
        <v>34402</v>
      </c>
      <c r="N8769" t="s">
        <v>36956</v>
      </c>
    </row>
    <row r="8770" spans="1:16" x14ac:dyDescent="0.2">
      <c r="A8770" t="s">
        <v>28215</v>
      </c>
      <c r="B8770" t="s">
        <v>28214</v>
      </c>
      <c r="C8770" s="1">
        <v>40268</v>
      </c>
      <c r="D8770" t="s">
        <v>65</v>
      </c>
      <c r="E8770" t="s">
        <v>170</v>
      </c>
      <c r="F8770" t="s">
        <v>171</v>
      </c>
      <c r="G8770" t="s">
        <v>25160</v>
      </c>
      <c r="H8770" t="s">
        <v>28215</v>
      </c>
      <c r="J8770" t="s">
        <v>35276</v>
      </c>
      <c r="K8770" t="s">
        <v>25173</v>
      </c>
      <c r="L8770" t="s">
        <v>115</v>
      </c>
      <c r="M8770" t="s">
        <v>25317</v>
      </c>
      <c r="N8770" t="s">
        <v>3245</v>
      </c>
      <c r="P8770" t="s">
        <v>26790</v>
      </c>
    </row>
    <row r="8771" spans="1:16" x14ac:dyDescent="0.2">
      <c r="A8771" t="s">
        <v>28248</v>
      </c>
      <c r="B8771" t="s">
        <v>28247</v>
      </c>
      <c r="C8771" s="1">
        <v>40389</v>
      </c>
      <c r="D8771" t="s">
        <v>65</v>
      </c>
      <c r="E8771" t="s">
        <v>170</v>
      </c>
      <c r="F8771" t="s">
        <v>171</v>
      </c>
      <c r="G8771" t="s">
        <v>25160</v>
      </c>
      <c r="H8771" t="s">
        <v>28248</v>
      </c>
      <c r="I8771" t="s">
        <v>28249</v>
      </c>
      <c r="J8771" t="s">
        <v>35283</v>
      </c>
      <c r="K8771" t="s">
        <v>25173</v>
      </c>
      <c r="L8771" t="s">
        <v>35284</v>
      </c>
      <c r="M8771" t="s">
        <v>35285</v>
      </c>
      <c r="N8771" t="s">
        <v>3245</v>
      </c>
      <c r="P8771" t="s">
        <v>1296</v>
      </c>
    </row>
    <row r="8772" spans="1:16" x14ac:dyDescent="0.2">
      <c r="A8772" t="s">
        <v>28225</v>
      </c>
      <c r="B8772" t="s">
        <v>28224</v>
      </c>
      <c r="C8772" s="1">
        <v>37314</v>
      </c>
      <c r="D8772" t="s">
        <v>65</v>
      </c>
      <c r="E8772" t="s">
        <v>170</v>
      </c>
      <c r="F8772" t="s">
        <v>171</v>
      </c>
      <c r="G8772" t="s">
        <v>25160</v>
      </c>
      <c r="H8772" t="s">
        <v>28225</v>
      </c>
      <c r="I8772" t="s">
        <v>27556</v>
      </c>
      <c r="J8772" t="s">
        <v>34487</v>
      </c>
      <c r="K8772" t="s">
        <v>25215</v>
      </c>
      <c r="L8772" t="s">
        <v>35387</v>
      </c>
      <c r="M8772" t="s">
        <v>35388</v>
      </c>
      <c r="N8772" t="s">
        <v>35389</v>
      </c>
      <c r="P8772" t="s">
        <v>28226</v>
      </c>
    </row>
    <row r="8773" spans="1:16" x14ac:dyDescent="0.2">
      <c r="A8773" t="s">
        <v>28315</v>
      </c>
      <c r="B8773" t="s">
        <v>28314</v>
      </c>
      <c r="C8773" s="1">
        <v>40480</v>
      </c>
      <c r="D8773" t="s">
        <v>65</v>
      </c>
      <c r="E8773" t="s">
        <v>25464</v>
      </c>
      <c r="F8773" t="s">
        <v>25465</v>
      </c>
      <c r="G8773" t="s">
        <v>25160</v>
      </c>
      <c r="H8773" t="s">
        <v>28315</v>
      </c>
      <c r="J8773" t="s">
        <v>35338</v>
      </c>
      <c r="K8773" t="s">
        <v>25149</v>
      </c>
      <c r="M8773" t="s">
        <v>35339</v>
      </c>
      <c r="N8773" t="s">
        <v>35340</v>
      </c>
      <c r="P8773" t="s">
        <v>12166</v>
      </c>
    </row>
    <row r="8774" spans="1:16" x14ac:dyDescent="0.2">
      <c r="A8774" t="s">
        <v>35894</v>
      </c>
      <c r="B8774" t="s">
        <v>29200</v>
      </c>
      <c r="C8774" s="1">
        <v>37364</v>
      </c>
      <c r="D8774" t="s">
        <v>65</v>
      </c>
      <c r="E8774" t="s">
        <v>170</v>
      </c>
      <c r="F8774" t="s">
        <v>171</v>
      </c>
      <c r="G8774" t="s">
        <v>25160</v>
      </c>
      <c r="H8774" t="s">
        <v>35894</v>
      </c>
      <c r="I8774" t="s">
        <v>25161</v>
      </c>
      <c r="J8774" t="s">
        <v>35895</v>
      </c>
      <c r="K8774" t="s">
        <v>25173</v>
      </c>
      <c r="N8774" t="s">
        <v>29761</v>
      </c>
      <c r="P8774" t="s">
        <v>35896</v>
      </c>
    </row>
    <row r="8775" spans="1:16" x14ac:dyDescent="0.2">
      <c r="A8775" t="s">
        <v>29239</v>
      </c>
      <c r="B8775" t="s">
        <v>29238</v>
      </c>
      <c r="C8775" s="1">
        <v>42937</v>
      </c>
      <c r="D8775" t="s">
        <v>65</v>
      </c>
      <c r="E8775" t="s">
        <v>170</v>
      </c>
      <c r="F8775" t="s">
        <v>171</v>
      </c>
      <c r="G8775" t="s">
        <v>25171</v>
      </c>
      <c r="H8775" t="s">
        <v>29239</v>
      </c>
      <c r="I8775" t="s">
        <v>26502</v>
      </c>
      <c r="J8775" t="s">
        <v>33173</v>
      </c>
      <c r="K8775" t="s">
        <v>25173</v>
      </c>
      <c r="L8775" t="s">
        <v>35729</v>
      </c>
      <c r="M8775" t="s">
        <v>35388</v>
      </c>
      <c r="N8775" t="s">
        <v>35730</v>
      </c>
      <c r="P8775" t="s">
        <v>35731</v>
      </c>
    </row>
    <row r="8776" spans="1:16" x14ac:dyDescent="0.2">
      <c r="A8776" t="s">
        <v>29239</v>
      </c>
      <c r="B8776" t="s">
        <v>29773</v>
      </c>
      <c r="C8776" s="1">
        <v>42937</v>
      </c>
      <c r="D8776" t="s">
        <v>65</v>
      </c>
      <c r="E8776" t="s">
        <v>170</v>
      </c>
      <c r="F8776" t="s">
        <v>171</v>
      </c>
      <c r="G8776" t="s">
        <v>25160</v>
      </c>
      <c r="H8776" t="s">
        <v>29239</v>
      </c>
      <c r="I8776" t="s">
        <v>29774</v>
      </c>
      <c r="J8776" t="s">
        <v>33173</v>
      </c>
      <c r="K8776" t="s">
        <v>25173</v>
      </c>
      <c r="L8776" t="s">
        <v>35912</v>
      </c>
      <c r="M8776" t="s">
        <v>35388</v>
      </c>
      <c r="N8776" t="s">
        <v>29775</v>
      </c>
      <c r="P8776" t="s">
        <v>29776</v>
      </c>
    </row>
    <row r="8777" spans="1:16" x14ac:dyDescent="0.2">
      <c r="A8777" t="s">
        <v>31446</v>
      </c>
      <c r="B8777" t="s">
        <v>31445</v>
      </c>
      <c r="C8777" s="1">
        <v>42797</v>
      </c>
      <c r="D8777" t="s">
        <v>65</v>
      </c>
      <c r="E8777" t="s">
        <v>25244</v>
      </c>
      <c r="F8777" t="s">
        <v>25245</v>
      </c>
      <c r="G8777" t="s">
        <v>25147</v>
      </c>
      <c r="H8777" t="s">
        <v>31446</v>
      </c>
      <c r="I8777" t="s">
        <v>30156</v>
      </c>
      <c r="J8777" t="s">
        <v>26026</v>
      </c>
      <c r="K8777" t="s">
        <v>25149</v>
      </c>
      <c r="L8777" t="s">
        <v>36320</v>
      </c>
      <c r="M8777" t="s">
        <v>36321</v>
      </c>
      <c r="N8777" t="s">
        <v>30419</v>
      </c>
    </row>
    <row r="8778" spans="1:16" x14ac:dyDescent="0.2">
      <c r="A8778" t="s">
        <v>10439</v>
      </c>
      <c r="B8778" t="s">
        <v>10438</v>
      </c>
      <c r="C8778" s="1">
        <v>42368</v>
      </c>
      <c r="D8778" t="s">
        <v>65</v>
      </c>
      <c r="E8778" t="s">
        <v>10427</v>
      </c>
      <c r="F8778" t="s">
        <v>10428</v>
      </c>
      <c r="G8778" t="s">
        <v>127</v>
      </c>
      <c r="H8778" t="s">
        <v>10439</v>
      </c>
      <c r="I8778" t="s">
        <v>10440</v>
      </c>
      <c r="J8778" t="s">
        <v>10441</v>
      </c>
      <c r="K8778" t="s">
        <v>86</v>
      </c>
      <c r="L8778" t="s">
        <v>292</v>
      </c>
      <c r="N8778" t="s">
        <v>10432</v>
      </c>
      <c r="O8778">
        <v>0</v>
      </c>
      <c r="P8778" t="s">
        <v>10442</v>
      </c>
    </row>
    <row r="8779" spans="1:16" x14ac:dyDescent="0.2">
      <c r="A8779" t="s">
        <v>10429</v>
      </c>
      <c r="B8779" t="s">
        <v>10426</v>
      </c>
      <c r="C8779" s="1">
        <v>42342</v>
      </c>
      <c r="D8779" t="s">
        <v>65</v>
      </c>
      <c r="E8779" t="s">
        <v>10427</v>
      </c>
      <c r="F8779" t="s">
        <v>10428</v>
      </c>
      <c r="G8779" t="s">
        <v>127</v>
      </c>
      <c r="H8779" t="s">
        <v>10429</v>
      </c>
      <c r="I8779" t="s">
        <v>10430</v>
      </c>
      <c r="J8779" t="s">
        <v>10431</v>
      </c>
      <c r="K8779" t="s">
        <v>86</v>
      </c>
      <c r="L8779" t="s">
        <v>292</v>
      </c>
      <c r="N8779" t="s">
        <v>10432</v>
      </c>
      <c r="O8779" t="s">
        <v>94</v>
      </c>
      <c r="P8779" t="s">
        <v>10433</v>
      </c>
    </row>
    <row r="8780" spans="1:16" x14ac:dyDescent="0.2">
      <c r="A8780" t="s">
        <v>40837</v>
      </c>
      <c r="B8780" t="s">
        <v>40838</v>
      </c>
      <c r="C8780" s="1">
        <v>43950</v>
      </c>
      <c r="D8780" t="s">
        <v>65</v>
      </c>
      <c r="E8780" t="s">
        <v>25464</v>
      </c>
      <c r="F8780" t="s">
        <v>25465</v>
      </c>
      <c r="G8780" t="s">
        <v>25147</v>
      </c>
      <c r="H8780" t="s">
        <v>40837</v>
      </c>
      <c r="I8780" t="s">
        <v>30392</v>
      </c>
      <c r="J8780" t="s">
        <v>40839</v>
      </c>
      <c r="K8780" t="s">
        <v>25156</v>
      </c>
      <c r="L8780" t="s">
        <v>40840</v>
      </c>
      <c r="M8780" t="s">
        <v>40841</v>
      </c>
      <c r="N8780" t="s">
        <v>40842</v>
      </c>
      <c r="P8780" t="s">
        <v>40843</v>
      </c>
    </row>
    <row r="8781" spans="1:16" x14ac:dyDescent="0.2">
      <c r="A8781" t="s">
        <v>28297</v>
      </c>
      <c r="B8781" t="s">
        <v>28296</v>
      </c>
      <c r="C8781" s="1">
        <v>41291</v>
      </c>
      <c r="D8781" t="s">
        <v>65</v>
      </c>
      <c r="E8781" t="s">
        <v>25177</v>
      </c>
      <c r="F8781" t="s">
        <v>34200</v>
      </c>
      <c r="G8781" t="s">
        <v>25198</v>
      </c>
      <c r="H8781" t="s">
        <v>28297</v>
      </c>
      <c r="I8781" t="s">
        <v>26141</v>
      </c>
      <c r="J8781" t="s">
        <v>34448</v>
      </c>
      <c r="K8781" t="s">
        <v>25156</v>
      </c>
      <c r="L8781" t="s">
        <v>28298</v>
      </c>
      <c r="M8781" t="s">
        <v>35327</v>
      </c>
      <c r="N8781" t="s">
        <v>39990</v>
      </c>
      <c r="P8781" t="s">
        <v>28299</v>
      </c>
    </row>
    <row r="8782" spans="1:16" x14ac:dyDescent="0.2">
      <c r="A8782" t="s">
        <v>35366</v>
      </c>
      <c r="B8782" t="s">
        <v>28342</v>
      </c>
      <c r="C8782" s="1">
        <v>37894</v>
      </c>
      <c r="D8782" t="s">
        <v>65</v>
      </c>
      <c r="E8782" t="s">
        <v>686</v>
      </c>
      <c r="F8782" t="s">
        <v>687</v>
      </c>
      <c r="G8782" t="s">
        <v>25147</v>
      </c>
      <c r="H8782" t="s">
        <v>35366</v>
      </c>
      <c r="J8782" t="s">
        <v>34756</v>
      </c>
      <c r="K8782" t="s">
        <v>25162</v>
      </c>
      <c r="L8782" t="s">
        <v>115</v>
      </c>
      <c r="N8782" t="s">
        <v>28343</v>
      </c>
      <c r="P8782" t="s">
        <v>35367</v>
      </c>
    </row>
    <row r="8783" spans="1:16" x14ac:dyDescent="0.2">
      <c r="A8783" t="s">
        <v>13507</v>
      </c>
      <c r="B8783" t="s">
        <v>13505</v>
      </c>
      <c r="C8783" s="1">
        <v>37419</v>
      </c>
      <c r="D8783" t="s">
        <v>65</v>
      </c>
      <c r="E8783" t="s">
        <v>13506</v>
      </c>
      <c r="G8783" t="s">
        <v>127</v>
      </c>
      <c r="H8783" t="s">
        <v>13507</v>
      </c>
      <c r="I8783" t="s">
        <v>13508</v>
      </c>
      <c r="J8783" t="s">
        <v>13509</v>
      </c>
      <c r="K8783" t="s">
        <v>111</v>
      </c>
      <c r="M8783" t="s">
        <v>7523</v>
      </c>
      <c r="N8783" t="s">
        <v>11653</v>
      </c>
      <c r="O8783" t="s">
        <v>153</v>
      </c>
    </row>
    <row r="8784" spans="1:16" x14ac:dyDescent="0.2">
      <c r="A8784" t="s">
        <v>11651</v>
      </c>
      <c r="B8784" t="s">
        <v>47026</v>
      </c>
      <c r="C8784" s="1">
        <v>42488</v>
      </c>
      <c r="D8784" t="s">
        <v>65</v>
      </c>
      <c r="E8784" t="s">
        <v>226</v>
      </c>
      <c r="F8784" t="s">
        <v>227</v>
      </c>
      <c r="G8784" t="s">
        <v>127</v>
      </c>
      <c r="H8784" t="s">
        <v>11651</v>
      </c>
      <c r="I8784" t="s">
        <v>47027</v>
      </c>
      <c r="J8784" t="s">
        <v>11652</v>
      </c>
      <c r="K8784" t="s">
        <v>111</v>
      </c>
      <c r="M8784" t="s">
        <v>7523</v>
      </c>
      <c r="N8784" t="s">
        <v>11653</v>
      </c>
      <c r="O8784" t="s">
        <v>153</v>
      </c>
      <c r="P8784" t="s">
        <v>47028</v>
      </c>
    </row>
    <row r="8785" spans="1:16" x14ac:dyDescent="0.2">
      <c r="A8785" t="s">
        <v>11862</v>
      </c>
      <c r="B8785" t="s">
        <v>11861</v>
      </c>
      <c r="C8785" s="1">
        <v>40970</v>
      </c>
      <c r="D8785" t="s">
        <v>65</v>
      </c>
      <c r="E8785" t="s">
        <v>226</v>
      </c>
      <c r="F8785" t="s">
        <v>227</v>
      </c>
      <c r="G8785" t="s">
        <v>127</v>
      </c>
      <c r="H8785" t="s">
        <v>11862</v>
      </c>
      <c r="I8785" t="s">
        <v>11863</v>
      </c>
      <c r="J8785" t="s">
        <v>11864</v>
      </c>
      <c r="K8785" t="s">
        <v>185</v>
      </c>
      <c r="M8785" t="s">
        <v>897</v>
      </c>
      <c r="N8785" t="s">
        <v>11865</v>
      </c>
      <c r="O8785" t="s">
        <v>153</v>
      </c>
    </row>
    <row r="8786" spans="1:16" x14ac:dyDescent="0.2">
      <c r="A8786" t="s">
        <v>13501</v>
      </c>
      <c r="B8786" t="s">
        <v>13500</v>
      </c>
      <c r="C8786" s="1">
        <v>37419</v>
      </c>
      <c r="D8786" t="s">
        <v>65</v>
      </c>
      <c r="E8786" t="s">
        <v>226</v>
      </c>
      <c r="F8786" t="s">
        <v>227</v>
      </c>
      <c r="G8786" t="s">
        <v>127</v>
      </c>
      <c r="H8786" t="s">
        <v>13501</v>
      </c>
      <c r="I8786" t="s">
        <v>13502</v>
      </c>
      <c r="J8786" t="s">
        <v>13503</v>
      </c>
      <c r="K8786" t="s">
        <v>160</v>
      </c>
      <c r="M8786" t="s">
        <v>7523</v>
      </c>
      <c r="N8786" t="s">
        <v>13504</v>
      </c>
      <c r="O8786" t="s">
        <v>153</v>
      </c>
    </row>
    <row r="8787" spans="1:16" x14ac:dyDescent="0.2">
      <c r="A8787" t="s">
        <v>47064</v>
      </c>
      <c r="B8787" t="s">
        <v>47065</v>
      </c>
      <c r="C8787" s="1">
        <v>25568</v>
      </c>
      <c r="D8787" t="s">
        <v>65</v>
      </c>
      <c r="E8787" t="s">
        <v>226</v>
      </c>
      <c r="F8787" t="s">
        <v>227</v>
      </c>
      <c r="G8787" t="s">
        <v>127</v>
      </c>
      <c r="H8787" t="s">
        <v>47064</v>
      </c>
      <c r="I8787" t="s">
        <v>47066</v>
      </c>
      <c r="K8787" t="s">
        <v>160</v>
      </c>
      <c r="M8787" t="s">
        <v>12156</v>
      </c>
      <c r="N8787" t="s">
        <v>47067</v>
      </c>
      <c r="O8787" t="s">
        <v>153</v>
      </c>
      <c r="P8787" t="s">
        <v>41578</v>
      </c>
    </row>
    <row r="8788" spans="1:16" x14ac:dyDescent="0.2">
      <c r="A8788" t="s">
        <v>11727</v>
      </c>
      <c r="B8788" t="s">
        <v>11726</v>
      </c>
      <c r="C8788" s="1">
        <v>39920</v>
      </c>
      <c r="D8788" t="s">
        <v>65</v>
      </c>
      <c r="E8788" t="s">
        <v>226</v>
      </c>
      <c r="F8788" t="s">
        <v>227</v>
      </c>
      <c r="G8788" t="s">
        <v>127</v>
      </c>
      <c r="H8788" t="s">
        <v>11727</v>
      </c>
      <c r="I8788" t="s">
        <v>11728</v>
      </c>
      <c r="J8788" t="s">
        <v>11729</v>
      </c>
      <c r="K8788" t="s">
        <v>185</v>
      </c>
      <c r="M8788" t="s">
        <v>897</v>
      </c>
      <c r="N8788" t="s">
        <v>11730</v>
      </c>
      <c r="O8788" t="s">
        <v>153</v>
      </c>
    </row>
    <row r="8789" spans="1:16" x14ac:dyDescent="0.2">
      <c r="A8789" t="s">
        <v>23472</v>
      </c>
      <c r="B8789" t="s">
        <v>48222</v>
      </c>
      <c r="C8789" s="1">
        <v>37021</v>
      </c>
      <c r="D8789" t="s">
        <v>65</v>
      </c>
      <c r="E8789" t="s">
        <v>99</v>
      </c>
      <c r="F8789" t="s">
        <v>100</v>
      </c>
      <c r="G8789" t="s">
        <v>127</v>
      </c>
      <c r="H8789" t="s">
        <v>23472</v>
      </c>
      <c r="I8789" t="s">
        <v>23473</v>
      </c>
      <c r="J8789" t="s">
        <v>23474</v>
      </c>
      <c r="K8789" t="s">
        <v>185</v>
      </c>
      <c r="L8789" t="s">
        <v>115</v>
      </c>
      <c r="M8789" t="s">
        <v>700</v>
      </c>
      <c r="N8789" t="s">
        <v>187</v>
      </c>
      <c r="O8789" t="s">
        <v>94</v>
      </c>
      <c r="P8789" t="s">
        <v>192</v>
      </c>
    </row>
    <row r="8790" spans="1:16" x14ac:dyDescent="0.2">
      <c r="A8790" t="s">
        <v>43443</v>
      </c>
      <c r="B8790" t="s">
        <v>43444</v>
      </c>
      <c r="C8790" s="1">
        <v>39920</v>
      </c>
      <c r="D8790" t="s">
        <v>65</v>
      </c>
      <c r="E8790" t="s">
        <v>99</v>
      </c>
      <c r="F8790" t="s">
        <v>100</v>
      </c>
      <c r="G8790" t="s">
        <v>127</v>
      </c>
      <c r="H8790" t="s">
        <v>43443</v>
      </c>
      <c r="I8790" t="s">
        <v>43445</v>
      </c>
      <c r="J8790" t="s">
        <v>43446</v>
      </c>
      <c r="K8790" t="s">
        <v>185</v>
      </c>
      <c r="M8790" t="s">
        <v>700</v>
      </c>
      <c r="N8790" t="s">
        <v>187</v>
      </c>
      <c r="O8790" t="s">
        <v>153</v>
      </c>
      <c r="P8790" t="s">
        <v>192</v>
      </c>
    </row>
    <row r="8791" spans="1:16" x14ac:dyDescent="0.2">
      <c r="A8791" t="s">
        <v>43447</v>
      </c>
      <c r="B8791" t="s">
        <v>43448</v>
      </c>
      <c r="C8791" s="1">
        <v>39920</v>
      </c>
      <c r="D8791" t="s">
        <v>65</v>
      </c>
      <c r="E8791" t="s">
        <v>99</v>
      </c>
      <c r="F8791" t="s">
        <v>100</v>
      </c>
      <c r="G8791" t="s">
        <v>127</v>
      </c>
      <c r="H8791" t="s">
        <v>43447</v>
      </c>
      <c r="I8791" t="s">
        <v>43445</v>
      </c>
      <c r="J8791" t="s">
        <v>43449</v>
      </c>
      <c r="K8791" t="s">
        <v>185</v>
      </c>
      <c r="L8791" t="s">
        <v>43450</v>
      </c>
      <c r="M8791" t="s">
        <v>700</v>
      </c>
      <c r="N8791" t="s">
        <v>701</v>
      </c>
      <c r="O8791" t="s">
        <v>94</v>
      </c>
      <c r="P8791" t="s">
        <v>192</v>
      </c>
    </row>
    <row r="8792" spans="1:16" x14ac:dyDescent="0.2">
      <c r="A8792" t="s">
        <v>23549</v>
      </c>
      <c r="B8792" t="s">
        <v>23548</v>
      </c>
      <c r="C8792" s="1">
        <v>37214</v>
      </c>
      <c r="D8792" t="s">
        <v>65</v>
      </c>
      <c r="E8792" t="s">
        <v>99</v>
      </c>
      <c r="F8792" t="s">
        <v>100</v>
      </c>
      <c r="G8792" t="s">
        <v>127</v>
      </c>
      <c r="H8792" t="s">
        <v>23549</v>
      </c>
      <c r="I8792" t="s">
        <v>482</v>
      </c>
      <c r="J8792" t="s">
        <v>48230</v>
      </c>
      <c r="K8792" t="s">
        <v>111</v>
      </c>
      <c r="L8792" t="s">
        <v>254</v>
      </c>
      <c r="M8792" t="s">
        <v>48231</v>
      </c>
      <c r="N8792" t="s">
        <v>47088</v>
      </c>
      <c r="O8792" t="s">
        <v>153</v>
      </c>
      <c r="P8792" t="s">
        <v>192</v>
      </c>
    </row>
    <row r="8793" spans="1:16" x14ac:dyDescent="0.2">
      <c r="A8793" t="s">
        <v>32670</v>
      </c>
      <c r="B8793" t="s">
        <v>32669</v>
      </c>
      <c r="C8793" s="1">
        <v>43153</v>
      </c>
      <c r="D8793" t="s">
        <v>65</v>
      </c>
      <c r="E8793" t="s">
        <v>25399</v>
      </c>
      <c r="F8793" t="s">
        <v>25400</v>
      </c>
      <c r="G8793" t="s">
        <v>25198</v>
      </c>
      <c r="H8793" t="s">
        <v>32670</v>
      </c>
      <c r="I8793" t="s">
        <v>26775</v>
      </c>
      <c r="J8793" t="s">
        <v>36034</v>
      </c>
      <c r="K8793" t="s">
        <v>25156</v>
      </c>
      <c r="L8793" t="s">
        <v>32671</v>
      </c>
      <c r="M8793" t="s">
        <v>35337</v>
      </c>
      <c r="N8793" t="s">
        <v>32672</v>
      </c>
      <c r="P8793" t="s">
        <v>32673</v>
      </c>
    </row>
    <row r="8794" spans="1:16" x14ac:dyDescent="0.2">
      <c r="A8794" t="s">
        <v>31670</v>
      </c>
      <c r="B8794" t="s">
        <v>31669</v>
      </c>
      <c r="C8794" s="1">
        <v>42349</v>
      </c>
      <c r="D8794" t="s">
        <v>65</v>
      </c>
      <c r="E8794" t="s">
        <v>25399</v>
      </c>
      <c r="F8794" t="s">
        <v>25400</v>
      </c>
      <c r="G8794" t="s">
        <v>25198</v>
      </c>
      <c r="H8794" t="s">
        <v>31670</v>
      </c>
      <c r="I8794" t="s">
        <v>31671</v>
      </c>
      <c r="J8794" t="s">
        <v>36390</v>
      </c>
      <c r="K8794" t="s">
        <v>25173</v>
      </c>
      <c r="L8794" t="s">
        <v>31672</v>
      </c>
      <c r="M8794" t="s">
        <v>36391</v>
      </c>
      <c r="N8794" t="s">
        <v>31673</v>
      </c>
    </row>
    <row r="8795" spans="1:16" x14ac:dyDescent="0.2">
      <c r="A8795" t="s">
        <v>39315</v>
      </c>
      <c r="B8795" t="s">
        <v>30051</v>
      </c>
      <c r="C8795" s="1">
        <v>36390</v>
      </c>
      <c r="D8795" t="s">
        <v>65</v>
      </c>
      <c r="E8795" t="s">
        <v>27659</v>
      </c>
      <c r="F8795" t="s">
        <v>27660</v>
      </c>
      <c r="G8795" t="s">
        <v>25209</v>
      </c>
      <c r="H8795" t="s">
        <v>39315</v>
      </c>
      <c r="I8795" t="s">
        <v>25155</v>
      </c>
      <c r="J8795" t="s">
        <v>34491</v>
      </c>
      <c r="K8795" t="s">
        <v>26201</v>
      </c>
      <c r="N8795" t="s">
        <v>29955</v>
      </c>
      <c r="P8795" t="s">
        <v>34249</v>
      </c>
    </row>
    <row r="8796" spans="1:16" x14ac:dyDescent="0.2">
      <c r="A8796" t="s">
        <v>39315</v>
      </c>
      <c r="B8796" t="s">
        <v>29954</v>
      </c>
      <c r="C8796" s="1">
        <v>36390</v>
      </c>
      <c r="D8796" t="s">
        <v>65</v>
      </c>
      <c r="E8796" t="s">
        <v>27659</v>
      </c>
      <c r="F8796" t="s">
        <v>27660</v>
      </c>
      <c r="G8796" t="s">
        <v>25147</v>
      </c>
      <c r="H8796" t="s">
        <v>39315</v>
      </c>
      <c r="I8796" t="s">
        <v>28701</v>
      </c>
      <c r="J8796" t="s">
        <v>34491</v>
      </c>
      <c r="K8796" t="s">
        <v>26201</v>
      </c>
      <c r="L8796" t="s">
        <v>115</v>
      </c>
      <c r="N8796" t="s">
        <v>29955</v>
      </c>
      <c r="P8796" t="s">
        <v>34717</v>
      </c>
    </row>
    <row r="8797" spans="1:16" x14ac:dyDescent="0.2">
      <c r="A8797" t="s">
        <v>30684</v>
      </c>
      <c r="B8797" t="s">
        <v>30683</v>
      </c>
      <c r="C8797" s="1">
        <v>42523</v>
      </c>
      <c r="D8797" t="s">
        <v>65</v>
      </c>
      <c r="E8797" t="s">
        <v>25169</v>
      </c>
      <c r="F8797" t="s">
        <v>25170</v>
      </c>
      <c r="G8797" t="s">
        <v>25171</v>
      </c>
      <c r="H8797" t="s">
        <v>30684</v>
      </c>
      <c r="I8797" t="s">
        <v>29319</v>
      </c>
      <c r="J8797" t="s">
        <v>36148</v>
      </c>
      <c r="K8797" t="s">
        <v>25679</v>
      </c>
      <c r="L8797" t="s">
        <v>30259</v>
      </c>
      <c r="M8797" t="s">
        <v>36149</v>
      </c>
      <c r="N8797" t="s">
        <v>36150</v>
      </c>
    </row>
    <row r="8798" spans="1:16" x14ac:dyDescent="0.2">
      <c r="A8798" t="s">
        <v>1637</v>
      </c>
      <c r="B8798" t="s">
        <v>43907</v>
      </c>
      <c r="C8798" s="1">
        <v>39780</v>
      </c>
      <c r="D8798" t="s">
        <v>65</v>
      </c>
      <c r="E8798" t="s">
        <v>177</v>
      </c>
      <c r="F8798" t="s">
        <v>178</v>
      </c>
      <c r="G8798" t="s">
        <v>2988</v>
      </c>
      <c r="H8798" t="s">
        <v>1637</v>
      </c>
      <c r="I8798" t="s">
        <v>43908</v>
      </c>
      <c r="J8798" t="s">
        <v>43909</v>
      </c>
      <c r="K8798" t="s">
        <v>1921</v>
      </c>
      <c r="L8798" t="s">
        <v>115</v>
      </c>
      <c r="M8798" t="s">
        <v>241</v>
      </c>
      <c r="N8798" t="s">
        <v>43910</v>
      </c>
      <c r="O8798" t="s">
        <v>94</v>
      </c>
      <c r="P8798" t="s">
        <v>1619</v>
      </c>
    </row>
    <row r="8799" spans="1:16" x14ac:dyDescent="0.2">
      <c r="A8799" t="s">
        <v>1618</v>
      </c>
      <c r="B8799" t="s">
        <v>43903</v>
      </c>
      <c r="C8799" s="1">
        <v>43417</v>
      </c>
      <c r="D8799" t="s">
        <v>65</v>
      </c>
      <c r="E8799" t="s">
        <v>177</v>
      </c>
      <c r="F8799" t="s">
        <v>178</v>
      </c>
      <c r="G8799" t="s">
        <v>2988</v>
      </c>
      <c r="H8799" t="s">
        <v>1618</v>
      </c>
      <c r="I8799" t="s">
        <v>43904</v>
      </c>
      <c r="J8799" t="s">
        <v>43905</v>
      </c>
      <c r="K8799" t="s">
        <v>1921</v>
      </c>
      <c r="L8799" t="s">
        <v>115</v>
      </c>
      <c r="M8799" t="s">
        <v>241</v>
      </c>
      <c r="N8799" t="s">
        <v>43906</v>
      </c>
      <c r="O8799" t="s">
        <v>94</v>
      </c>
      <c r="P8799" t="s">
        <v>1619</v>
      </c>
    </row>
    <row r="8800" spans="1:16" x14ac:dyDescent="0.2">
      <c r="A8800" t="s">
        <v>44425</v>
      </c>
      <c r="B8800" t="s">
        <v>44426</v>
      </c>
      <c r="C8800" s="1">
        <v>43557</v>
      </c>
      <c r="D8800" t="s">
        <v>65</v>
      </c>
      <c r="E8800" t="s">
        <v>177</v>
      </c>
      <c r="F8800" t="s">
        <v>178</v>
      </c>
      <c r="G8800" t="s">
        <v>2988</v>
      </c>
      <c r="H8800" t="s">
        <v>44425</v>
      </c>
      <c r="I8800" t="s">
        <v>44427</v>
      </c>
      <c r="J8800" t="s">
        <v>44428</v>
      </c>
      <c r="K8800" t="s">
        <v>1921</v>
      </c>
      <c r="L8800" t="s">
        <v>115</v>
      </c>
      <c r="M8800" t="s">
        <v>44058</v>
      </c>
      <c r="N8800" t="s">
        <v>43906</v>
      </c>
      <c r="O8800" t="s">
        <v>94</v>
      </c>
    </row>
    <row r="8801" spans="1:16" x14ac:dyDescent="0.2">
      <c r="A8801" t="s">
        <v>2021</v>
      </c>
      <c r="B8801" t="s">
        <v>2018</v>
      </c>
      <c r="C8801" s="1">
        <v>41135</v>
      </c>
      <c r="D8801" t="s">
        <v>65</v>
      </c>
      <c r="E8801" t="s">
        <v>2019</v>
      </c>
      <c r="F8801" t="s">
        <v>2020</v>
      </c>
      <c r="G8801" t="s">
        <v>133</v>
      </c>
      <c r="H8801" t="s">
        <v>2021</v>
      </c>
      <c r="I8801" t="s">
        <v>2022</v>
      </c>
      <c r="J8801" t="s">
        <v>2023</v>
      </c>
      <c r="K8801" t="s">
        <v>240</v>
      </c>
      <c r="M8801" t="s">
        <v>136</v>
      </c>
      <c r="N8801" t="s">
        <v>2024</v>
      </c>
      <c r="O8801" t="s">
        <v>94</v>
      </c>
      <c r="P8801" t="s">
        <v>192</v>
      </c>
    </row>
    <row r="8802" spans="1:16" x14ac:dyDescent="0.2">
      <c r="A8802" t="s">
        <v>2054</v>
      </c>
      <c r="B8802" t="s">
        <v>2053</v>
      </c>
      <c r="C8802" s="1">
        <v>41192</v>
      </c>
      <c r="D8802" t="s">
        <v>65</v>
      </c>
      <c r="E8802" t="s">
        <v>2019</v>
      </c>
      <c r="F8802" t="s">
        <v>2020</v>
      </c>
      <c r="G8802" t="s">
        <v>133</v>
      </c>
      <c r="H8802" t="s">
        <v>2054</v>
      </c>
      <c r="I8802" t="s">
        <v>2055</v>
      </c>
      <c r="J8802" t="s">
        <v>2056</v>
      </c>
      <c r="K8802" t="s">
        <v>240</v>
      </c>
      <c r="M8802" t="s">
        <v>241</v>
      </c>
      <c r="N8802" t="s">
        <v>2024</v>
      </c>
      <c r="O8802" t="s">
        <v>94</v>
      </c>
      <c r="P8802" t="s">
        <v>117</v>
      </c>
    </row>
    <row r="8803" spans="1:16" x14ac:dyDescent="0.2">
      <c r="A8803" t="s">
        <v>29257</v>
      </c>
      <c r="B8803" t="s">
        <v>29256</v>
      </c>
      <c r="C8803" s="1">
        <v>41900</v>
      </c>
      <c r="D8803" t="s">
        <v>65</v>
      </c>
      <c r="E8803" t="s">
        <v>25276</v>
      </c>
      <c r="F8803" t="s">
        <v>25277</v>
      </c>
      <c r="G8803" t="s">
        <v>25160</v>
      </c>
      <c r="H8803" t="s">
        <v>29257</v>
      </c>
      <c r="I8803" t="s">
        <v>26137</v>
      </c>
      <c r="J8803" t="s">
        <v>34389</v>
      </c>
      <c r="K8803" t="s">
        <v>25173</v>
      </c>
      <c r="L8803" t="s">
        <v>29258</v>
      </c>
      <c r="M8803" t="s">
        <v>25823</v>
      </c>
      <c r="N8803" t="s">
        <v>29259</v>
      </c>
      <c r="P8803" t="s">
        <v>12166</v>
      </c>
    </row>
    <row r="8804" spans="1:16" x14ac:dyDescent="0.2">
      <c r="A8804" t="s">
        <v>19903</v>
      </c>
      <c r="B8804" t="s">
        <v>19902</v>
      </c>
      <c r="C8804" s="1">
        <v>40592</v>
      </c>
      <c r="D8804" t="s">
        <v>65</v>
      </c>
      <c r="E8804" t="s">
        <v>243</v>
      </c>
      <c r="F8804" t="s">
        <v>244</v>
      </c>
      <c r="G8804" t="s">
        <v>143</v>
      </c>
      <c r="H8804" t="s">
        <v>19903</v>
      </c>
      <c r="I8804" t="s">
        <v>19904</v>
      </c>
      <c r="K8804" t="s">
        <v>160</v>
      </c>
      <c r="N8804" t="s">
        <v>19778</v>
      </c>
      <c r="O8804" t="s">
        <v>153</v>
      </c>
      <c r="P8804" t="s">
        <v>729</v>
      </c>
    </row>
    <row r="8805" spans="1:16" x14ac:dyDescent="0.2">
      <c r="A8805" t="s">
        <v>37383</v>
      </c>
      <c r="B8805" t="s">
        <v>37384</v>
      </c>
      <c r="C8805" s="1">
        <v>43340</v>
      </c>
      <c r="D8805" t="s">
        <v>65</v>
      </c>
      <c r="E8805" t="s">
        <v>686</v>
      </c>
      <c r="F8805" t="s">
        <v>687</v>
      </c>
      <c r="G8805" t="s">
        <v>25160</v>
      </c>
      <c r="H8805" t="s">
        <v>37383</v>
      </c>
      <c r="I8805" t="s">
        <v>25161</v>
      </c>
      <c r="J8805" t="s">
        <v>37385</v>
      </c>
      <c r="K8805" t="s">
        <v>25505</v>
      </c>
      <c r="L8805" t="s">
        <v>37386</v>
      </c>
      <c r="M8805" t="s">
        <v>34402</v>
      </c>
      <c r="N8805" t="s">
        <v>37387</v>
      </c>
      <c r="P8805" t="s">
        <v>37388</v>
      </c>
    </row>
    <row r="8806" spans="1:16" x14ac:dyDescent="0.2">
      <c r="A8806" t="s">
        <v>25584</v>
      </c>
      <c r="B8806" t="s">
        <v>25581</v>
      </c>
      <c r="C8806" s="1">
        <v>43090</v>
      </c>
      <c r="D8806" t="s">
        <v>65</v>
      </c>
      <c r="E8806" t="s">
        <v>25582</v>
      </c>
      <c r="F8806" t="s">
        <v>25583</v>
      </c>
      <c r="G8806" t="s">
        <v>25171</v>
      </c>
      <c r="H8806" t="s">
        <v>25584</v>
      </c>
      <c r="I8806" t="s">
        <v>25172</v>
      </c>
      <c r="J8806" t="s">
        <v>34268</v>
      </c>
      <c r="K8806" t="s">
        <v>25230</v>
      </c>
      <c r="L8806" t="s">
        <v>34331</v>
      </c>
      <c r="M8806" t="s">
        <v>34226</v>
      </c>
      <c r="N8806" t="s">
        <v>25586</v>
      </c>
      <c r="P8806" t="s">
        <v>25587</v>
      </c>
    </row>
    <row r="8807" spans="1:16" x14ac:dyDescent="0.2">
      <c r="A8807" t="s">
        <v>47443</v>
      </c>
      <c r="B8807" t="s">
        <v>47444</v>
      </c>
      <c r="C8807" s="1">
        <v>25568</v>
      </c>
      <c r="D8807" t="s">
        <v>65</v>
      </c>
      <c r="E8807" t="s">
        <v>147</v>
      </c>
      <c r="F8807" t="s">
        <v>148</v>
      </c>
      <c r="G8807" t="s">
        <v>127</v>
      </c>
      <c r="H8807" t="s">
        <v>47443</v>
      </c>
      <c r="I8807" t="s">
        <v>104</v>
      </c>
      <c r="K8807" t="s">
        <v>67</v>
      </c>
      <c r="M8807" t="s">
        <v>11113</v>
      </c>
      <c r="N8807" t="s">
        <v>9142</v>
      </c>
      <c r="O8807">
        <v>0</v>
      </c>
    </row>
    <row r="8808" spans="1:16" x14ac:dyDescent="0.2">
      <c r="A8808" t="s">
        <v>17558</v>
      </c>
      <c r="B8808" t="s">
        <v>17557</v>
      </c>
      <c r="C8808" s="1">
        <v>41311</v>
      </c>
      <c r="D8808" t="s">
        <v>65</v>
      </c>
      <c r="E8808" t="s">
        <v>466</v>
      </c>
      <c r="F8808" t="s">
        <v>467</v>
      </c>
      <c r="G8808" t="s">
        <v>127</v>
      </c>
      <c r="H8808" t="s">
        <v>17558</v>
      </c>
      <c r="I8808" t="s">
        <v>17559</v>
      </c>
      <c r="J8808" t="s">
        <v>17560</v>
      </c>
      <c r="K8808" t="s">
        <v>93</v>
      </c>
      <c r="L8808" t="s">
        <v>347</v>
      </c>
      <c r="M8808" t="s">
        <v>141</v>
      </c>
      <c r="N8808" t="s">
        <v>17561</v>
      </c>
      <c r="O8808" t="s">
        <v>153</v>
      </c>
      <c r="P8808" t="s">
        <v>47449</v>
      </c>
    </row>
    <row r="8809" spans="1:16" x14ac:dyDescent="0.2">
      <c r="A8809" t="s">
        <v>24866</v>
      </c>
      <c r="B8809" t="s">
        <v>24865</v>
      </c>
      <c r="C8809" s="1">
        <v>37019</v>
      </c>
      <c r="D8809" t="s">
        <v>65</v>
      </c>
      <c r="E8809" t="s">
        <v>45323</v>
      </c>
      <c r="F8809" t="s">
        <v>45324</v>
      </c>
      <c r="G8809" t="s">
        <v>127</v>
      </c>
      <c r="H8809" t="s">
        <v>24866</v>
      </c>
      <c r="I8809" t="s">
        <v>24867</v>
      </c>
      <c r="J8809" t="s">
        <v>24868</v>
      </c>
      <c r="K8809" t="s">
        <v>111</v>
      </c>
      <c r="M8809" t="s">
        <v>658</v>
      </c>
      <c r="N8809" t="s">
        <v>23564</v>
      </c>
      <c r="O8809">
        <v>0</v>
      </c>
      <c r="P8809" t="s">
        <v>47621</v>
      </c>
    </row>
    <row r="8810" spans="1:16" x14ac:dyDescent="0.2">
      <c r="A8810" t="s">
        <v>38104</v>
      </c>
      <c r="B8810" t="s">
        <v>38105</v>
      </c>
      <c r="C8810" s="1">
        <v>43490</v>
      </c>
      <c r="D8810" t="s">
        <v>65</v>
      </c>
      <c r="E8810" t="s">
        <v>25177</v>
      </c>
      <c r="F8810" t="s">
        <v>34200</v>
      </c>
      <c r="G8810" t="s">
        <v>26175</v>
      </c>
      <c r="H8810" t="s">
        <v>38104</v>
      </c>
      <c r="I8810" t="s">
        <v>25331</v>
      </c>
      <c r="J8810" t="s">
        <v>34707</v>
      </c>
      <c r="K8810" t="s">
        <v>25496</v>
      </c>
      <c r="L8810" t="s">
        <v>38106</v>
      </c>
      <c r="M8810" t="s">
        <v>38107</v>
      </c>
      <c r="N8810" t="s">
        <v>38108</v>
      </c>
    </row>
    <row r="8811" spans="1:16" x14ac:dyDescent="0.2">
      <c r="A8811" t="s">
        <v>40501</v>
      </c>
      <c r="B8811" t="s">
        <v>40502</v>
      </c>
      <c r="C8811" s="1">
        <v>43795</v>
      </c>
      <c r="D8811" t="s">
        <v>65</v>
      </c>
      <c r="E8811" t="s">
        <v>25106</v>
      </c>
      <c r="F8811" t="s">
        <v>25098</v>
      </c>
      <c r="G8811" t="s">
        <v>25198</v>
      </c>
      <c r="H8811" t="s">
        <v>40501</v>
      </c>
      <c r="I8811" t="s">
        <v>40503</v>
      </c>
      <c r="J8811" t="s">
        <v>38304</v>
      </c>
      <c r="K8811" t="s">
        <v>25173</v>
      </c>
      <c r="L8811" t="s">
        <v>40504</v>
      </c>
      <c r="M8811" t="s">
        <v>34251</v>
      </c>
      <c r="N8811" t="s">
        <v>40505</v>
      </c>
    </row>
    <row r="8812" spans="1:16" x14ac:dyDescent="0.2">
      <c r="A8812" t="s">
        <v>26195</v>
      </c>
      <c r="B8812" t="s">
        <v>26194</v>
      </c>
      <c r="C8812" s="1">
        <v>41814</v>
      </c>
      <c r="D8812" t="s">
        <v>65</v>
      </c>
      <c r="E8812" t="s">
        <v>25244</v>
      </c>
      <c r="F8812" t="s">
        <v>25245</v>
      </c>
      <c r="G8812" t="s">
        <v>25147</v>
      </c>
      <c r="H8812" t="s">
        <v>26195</v>
      </c>
      <c r="I8812" t="s">
        <v>26196</v>
      </c>
      <c r="J8812" t="s">
        <v>34563</v>
      </c>
      <c r="K8812" t="s">
        <v>25215</v>
      </c>
      <c r="L8812" t="s">
        <v>26197</v>
      </c>
      <c r="M8812" t="s">
        <v>34564</v>
      </c>
      <c r="N8812" t="s">
        <v>25365</v>
      </c>
      <c r="P8812" t="s">
        <v>26198</v>
      </c>
    </row>
    <row r="8813" spans="1:16" x14ac:dyDescent="0.2">
      <c r="A8813" t="s">
        <v>39938</v>
      </c>
      <c r="B8813" t="s">
        <v>32300</v>
      </c>
      <c r="C8813" s="1">
        <v>34570</v>
      </c>
      <c r="D8813" t="s">
        <v>65</v>
      </c>
      <c r="E8813" t="s">
        <v>1864</v>
      </c>
      <c r="F8813" t="s">
        <v>1865</v>
      </c>
      <c r="G8813" t="s">
        <v>25147</v>
      </c>
      <c r="H8813" t="s">
        <v>39938</v>
      </c>
      <c r="I8813" t="s">
        <v>31012</v>
      </c>
      <c r="J8813" t="s">
        <v>39939</v>
      </c>
      <c r="K8813" t="s">
        <v>25436</v>
      </c>
      <c r="L8813" t="s">
        <v>115</v>
      </c>
      <c r="M8813" t="s">
        <v>39940</v>
      </c>
      <c r="N8813" t="s">
        <v>32301</v>
      </c>
      <c r="P8813" t="s">
        <v>39941</v>
      </c>
    </row>
    <row r="8814" spans="1:16" x14ac:dyDescent="0.2">
      <c r="A8814" t="s">
        <v>31358</v>
      </c>
      <c r="B8814" t="s">
        <v>31357</v>
      </c>
      <c r="C8814" s="1">
        <v>42783</v>
      </c>
      <c r="D8814" t="s">
        <v>65</v>
      </c>
      <c r="E8814" t="s">
        <v>25177</v>
      </c>
      <c r="F8814" t="s">
        <v>34200</v>
      </c>
      <c r="G8814" t="s">
        <v>25800</v>
      </c>
      <c r="H8814" t="s">
        <v>31358</v>
      </c>
      <c r="I8814" t="s">
        <v>27720</v>
      </c>
      <c r="J8814" t="s">
        <v>34672</v>
      </c>
      <c r="K8814" t="s">
        <v>25173</v>
      </c>
      <c r="L8814" t="s">
        <v>26022</v>
      </c>
      <c r="M8814" t="s">
        <v>34251</v>
      </c>
      <c r="N8814" t="s">
        <v>39584</v>
      </c>
    </row>
    <row r="8815" spans="1:16" x14ac:dyDescent="0.2">
      <c r="A8815" t="s">
        <v>40062</v>
      </c>
      <c r="B8815" t="s">
        <v>30002</v>
      </c>
      <c r="C8815" s="1">
        <v>38140</v>
      </c>
      <c r="D8815" t="s">
        <v>65</v>
      </c>
      <c r="E8815" t="s">
        <v>25685</v>
      </c>
      <c r="F8815" t="s">
        <v>25686</v>
      </c>
      <c r="G8815" t="s">
        <v>25160</v>
      </c>
      <c r="H8815" t="s">
        <v>40062</v>
      </c>
      <c r="I8815" t="s">
        <v>30003</v>
      </c>
      <c r="J8815" t="s">
        <v>34547</v>
      </c>
      <c r="K8815" t="s">
        <v>25455</v>
      </c>
      <c r="L8815" t="s">
        <v>115</v>
      </c>
      <c r="N8815" t="s">
        <v>27994</v>
      </c>
      <c r="P8815" t="s">
        <v>40063</v>
      </c>
    </row>
    <row r="8816" spans="1:16" x14ac:dyDescent="0.2">
      <c r="A8816" t="s">
        <v>32638</v>
      </c>
      <c r="B8816" t="s">
        <v>32637</v>
      </c>
      <c r="C8816" s="1">
        <v>39638</v>
      </c>
      <c r="D8816" t="s">
        <v>65</v>
      </c>
      <c r="E8816" t="s">
        <v>25685</v>
      </c>
      <c r="F8816" t="s">
        <v>25686</v>
      </c>
      <c r="G8816" t="s">
        <v>25198</v>
      </c>
      <c r="H8816" t="s">
        <v>32638</v>
      </c>
      <c r="I8816" t="s">
        <v>25838</v>
      </c>
      <c r="J8816" t="s">
        <v>34505</v>
      </c>
      <c r="K8816" t="s">
        <v>25156</v>
      </c>
      <c r="L8816" t="s">
        <v>36741</v>
      </c>
      <c r="M8816" t="s">
        <v>38544</v>
      </c>
      <c r="N8816" t="s">
        <v>32639</v>
      </c>
      <c r="P8816" t="s">
        <v>36744</v>
      </c>
    </row>
    <row r="8817" spans="1:16" x14ac:dyDescent="0.2">
      <c r="A8817" t="s">
        <v>35365</v>
      </c>
      <c r="B8817" t="s">
        <v>28341</v>
      </c>
      <c r="C8817" s="1">
        <v>33129</v>
      </c>
      <c r="D8817" t="s">
        <v>65</v>
      </c>
      <c r="E8817" t="s">
        <v>1864</v>
      </c>
      <c r="F8817" t="s">
        <v>1865</v>
      </c>
      <c r="G8817" t="s">
        <v>25147</v>
      </c>
      <c r="H8817" t="s">
        <v>35365</v>
      </c>
      <c r="J8817" t="s">
        <v>34491</v>
      </c>
      <c r="K8817" t="s">
        <v>25259</v>
      </c>
      <c r="L8817" t="s">
        <v>115</v>
      </c>
      <c r="N8817" t="s">
        <v>27898</v>
      </c>
      <c r="P8817" t="s">
        <v>34717</v>
      </c>
    </row>
    <row r="8818" spans="1:16" x14ac:dyDescent="0.2">
      <c r="A8818" t="s">
        <v>33706</v>
      </c>
      <c r="B8818" t="s">
        <v>33705</v>
      </c>
      <c r="C8818" s="1">
        <v>39378</v>
      </c>
      <c r="D8818" t="s">
        <v>65</v>
      </c>
      <c r="E8818" t="s">
        <v>25685</v>
      </c>
      <c r="F8818" t="s">
        <v>25686</v>
      </c>
      <c r="G8818" t="s">
        <v>25160</v>
      </c>
      <c r="H8818" t="s">
        <v>33706</v>
      </c>
      <c r="I8818" t="s">
        <v>30809</v>
      </c>
      <c r="J8818" t="s">
        <v>34775</v>
      </c>
      <c r="K8818" t="s">
        <v>25156</v>
      </c>
      <c r="L8818" t="s">
        <v>37021</v>
      </c>
      <c r="M8818" t="s">
        <v>37022</v>
      </c>
      <c r="N8818" t="s">
        <v>33707</v>
      </c>
      <c r="P8818" t="s">
        <v>25887</v>
      </c>
    </row>
    <row r="8819" spans="1:16" x14ac:dyDescent="0.2">
      <c r="A8819" t="s">
        <v>33085</v>
      </c>
      <c r="B8819" t="s">
        <v>33084</v>
      </c>
      <c r="C8819" s="1">
        <v>43018</v>
      </c>
      <c r="D8819" t="s">
        <v>65</v>
      </c>
      <c r="E8819" t="s">
        <v>25313</v>
      </c>
      <c r="F8819" t="s">
        <v>34235</v>
      </c>
      <c r="G8819" t="s">
        <v>25171</v>
      </c>
      <c r="H8819" t="s">
        <v>33085</v>
      </c>
      <c r="I8819" t="s">
        <v>25155</v>
      </c>
      <c r="J8819" t="s">
        <v>34288</v>
      </c>
      <c r="K8819" t="s">
        <v>25156</v>
      </c>
      <c r="L8819" t="s">
        <v>40113</v>
      </c>
      <c r="M8819" t="s">
        <v>40114</v>
      </c>
      <c r="N8819" t="s">
        <v>40115</v>
      </c>
      <c r="P8819" t="s">
        <v>40116</v>
      </c>
    </row>
    <row r="8820" spans="1:16" x14ac:dyDescent="0.2">
      <c r="A8820" t="s">
        <v>12053</v>
      </c>
      <c r="B8820" t="s">
        <v>12052</v>
      </c>
      <c r="C8820" s="1">
        <v>41225</v>
      </c>
      <c r="D8820" t="s">
        <v>65</v>
      </c>
      <c r="E8820" t="s">
        <v>342</v>
      </c>
      <c r="F8820" t="s">
        <v>34205</v>
      </c>
      <c r="G8820" t="s">
        <v>127</v>
      </c>
      <c r="H8820" t="s">
        <v>12053</v>
      </c>
      <c r="I8820" t="s">
        <v>12054</v>
      </c>
      <c r="J8820" t="s">
        <v>12055</v>
      </c>
      <c r="K8820" t="s">
        <v>93</v>
      </c>
      <c r="M8820" t="s">
        <v>11440</v>
      </c>
      <c r="N8820" t="s">
        <v>12056</v>
      </c>
      <c r="O8820" t="s">
        <v>153</v>
      </c>
    </row>
    <row r="8821" spans="1:16" x14ac:dyDescent="0.2">
      <c r="A8821" t="s">
        <v>7572</v>
      </c>
      <c r="B8821" t="s">
        <v>7571</v>
      </c>
      <c r="C8821" s="1">
        <v>42185</v>
      </c>
      <c r="D8821" t="s">
        <v>65</v>
      </c>
      <c r="E8821" t="s">
        <v>45457</v>
      </c>
      <c r="F8821" t="s">
        <v>45458</v>
      </c>
      <c r="G8821" t="s">
        <v>127</v>
      </c>
      <c r="H8821" t="s">
        <v>7572</v>
      </c>
      <c r="I8821" t="s">
        <v>7573</v>
      </c>
      <c r="J8821" t="s">
        <v>7574</v>
      </c>
      <c r="K8821" t="s">
        <v>93</v>
      </c>
      <c r="L8821" t="s">
        <v>304</v>
      </c>
      <c r="M8821" t="s">
        <v>7575</v>
      </c>
      <c r="N8821" t="s">
        <v>45459</v>
      </c>
      <c r="O8821" t="s">
        <v>153</v>
      </c>
    </row>
    <row r="8822" spans="1:16" x14ac:dyDescent="0.2">
      <c r="A8822" t="s">
        <v>16160</v>
      </c>
      <c r="B8822" t="s">
        <v>16159</v>
      </c>
      <c r="C8822" s="1">
        <v>38911</v>
      </c>
      <c r="D8822" t="s">
        <v>65</v>
      </c>
      <c r="E8822" t="s">
        <v>428</v>
      </c>
      <c r="F8822" t="s">
        <v>429</v>
      </c>
      <c r="G8822" t="s">
        <v>127</v>
      </c>
      <c r="H8822" t="s">
        <v>16160</v>
      </c>
      <c r="I8822" t="s">
        <v>47282</v>
      </c>
      <c r="J8822" t="s">
        <v>16161</v>
      </c>
      <c r="K8822" t="s">
        <v>160</v>
      </c>
      <c r="M8822" t="s">
        <v>15384</v>
      </c>
      <c r="N8822" t="s">
        <v>47283</v>
      </c>
      <c r="O8822" t="s">
        <v>153</v>
      </c>
    </row>
    <row r="8823" spans="1:16" x14ac:dyDescent="0.2">
      <c r="A8823" t="s">
        <v>36672</v>
      </c>
      <c r="B8823" t="s">
        <v>32635</v>
      </c>
      <c r="C8823" s="1">
        <v>36256</v>
      </c>
      <c r="D8823" t="s">
        <v>65</v>
      </c>
      <c r="E8823" t="s">
        <v>25685</v>
      </c>
      <c r="F8823" t="s">
        <v>25686</v>
      </c>
      <c r="G8823" t="s">
        <v>25198</v>
      </c>
      <c r="H8823" t="s">
        <v>36672</v>
      </c>
      <c r="J8823" t="s">
        <v>36673</v>
      </c>
      <c r="K8823" t="s">
        <v>25162</v>
      </c>
      <c r="L8823" t="s">
        <v>115</v>
      </c>
      <c r="N8823" t="s">
        <v>32636</v>
      </c>
      <c r="P8823" t="s">
        <v>36674</v>
      </c>
    </row>
    <row r="8824" spans="1:16" x14ac:dyDescent="0.2">
      <c r="A8824" t="s">
        <v>22638</v>
      </c>
      <c r="B8824" t="s">
        <v>22637</v>
      </c>
      <c r="C8824" s="1">
        <v>39360</v>
      </c>
      <c r="D8824" t="s">
        <v>65</v>
      </c>
      <c r="E8824" t="s">
        <v>1114</v>
      </c>
      <c r="F8824" t="s">
        <v>1115</v>
      </c>
      <c r="G8824" t="s">
        <v>127</v>
      </c>
      <c r="H8824" t="s">
        <v>22638</v>
      </c>
      <c r="I8824" t="s">
        <v>22639</v>
      </c>
      <c r="J8824" t="s">
        <v>22640</v>
      </c>
      <c r="K8824" t="s">
        <v>111</v>
      </c>
      <c r="M8824" t="s">
        <v>7546</v>
      </c>
      <c r="N8824" t="s">
        <v>46582</v>
      </c>
      <c r="O8824" t="s">
        <v>153</v>
      </c>
    </row>
    <row r="8825" spans="1:16" x14ac:dyDescent="0.2">
      <c r="A8825" t="s">
        <v>22642</v>
      </c>
      <c r="B8825" t="s">
        <v>22641</v>
      </c>
      <c r="C8825" s="1">
        <v>39360</v>
      </c>
      <c r="D8825" t="s">
        <v>65</v>
      </c>
      <c r="E8825" t="s">
        <v>45462</v>
      </c>
      <c r="F8825" t="s">
        <v>45463</v>
      </c>
      <c r="G8825" t="s">
        <v>127</v>
      </c>
      <c r="H8825" t="s">
        <v>22642</v>
      </c>
      <c r="I8825" t="s">
        <v>22639</v>
      </c>
      <c r="J8825" t="s">
        <v>22643</v>
      </c>
      <c r="K8825" t="s">
        <v>111</v>
      </c>
      <c r="M8825" t="s">
        <v>7546</v>
      </c>
      <c r="N8825" t="s">
        <v>11614</v>
      </c>
      <c r="O8825" t="s">
        <v>153</v>
      </c>
      <c r="P8825" t="s">
        <v>45295</v>
      </c>
    </row>
    <row r="8826" spans="1:16" x14ac:dyDescent="0.2">
      <c r="A8826" t="s">
        <v>13288</v>
      </c>
      <c r="B8826" t="s">
        <v>13287</v>
      </c>
      <c r="C8826" s="1">
        <v>35996</v>
      </c>
      <c r="D8826" t="s">
        <v>65</v>
      </c>
      <c r="E8826" t="s">
        <v>205</v>
      </c>
      <c r="F8826" t="s">
        <v>206</v>
      </c>
      <c r="G8826" t="s">
        <v>127</v>
      </c>
      <c r="H8826" t="s">
        <v>13288</v>
      </c>
      <c r="I8826" t="s">
        <v>13289</v>
      </c>
      <c r="J8826" t="s">
        <v>13290</v>
      </c>
      <c r="K8826" t="s">
        <v>160</v>
      </c>
      <c r="M8826" t="s">
        <v>1513</v>
      </c>
      <c r="N8826" t="s">
        <v>207</v>
      </c>
      <c r="O8826" t="s">
        <v>153</v>
      </c>
      <c r="P8826" t="s">
        <v>117</v>
      </c>
    </row>
    <row r="8827" spans="1:16" x14ac:dyDescent="0.2">
      <c r="A8827" t="s">
        <v>13981</v>
      </c>
      <c r="B8827" t="s">
        <v>13980</v>
      </c>
      <c r="C8827" s="1">
        <v>39148</v>
      </c>
      <c r="D8827" t="s">
        <v>65</v>
      </c>
      <c r="E8827" t="s">
        <v>205</v>
      </c>
      <c r="F8827" t="s">
        <v>206</v>
      </c>
      <c r="G8827" t="s">
        <v>127</v>
      </c>
      <c r="H8827" t="s">
        <v>13981</v>
      </c>
      <c r="I8827" t="s">
        <v>13982</v>
      </c>
      <c r="J8827" t="s">
        <v>13983</v>
      </c>
      <c r="K8827" t="s">
        <v>111</v>
      </c>
      <c r="M8827" t="s">
        <v>1513</v>
      </c>
      <c r="N8827" t="s">
        <v>250</v>
      </c>
      <c r="O8827" t="s">
        <v>153</v>
      </c>
      <c r="P8827" t="s">
        <v>117</v>
      </c>
    </row>
    <row r="8828" spans="1:16" x14ac:dyDescent="0.2">
      <c r="A8828" t="s">
        <v>12118</v>
      </c>
      <c r="B8828" t="s">
        <v>46632</v>
      </c>
      <c r="C8828" s="1">
        <v>41283</v>
      </c>
      <c r="D8828" t="s">
        <v>65</v>
      </c>
      <c r="E8828" t="s">
        <v>205</v>
      </c>
      <c r="F8828" t="s">
        <v>206</v>
      </c>
      <c r="G8828" t="s">
        <v>127</v>
      </c>
      <c r="H8828" t="s">
        <v>12118</v>
      </c>
      <c r="I8828" t="s">
        <v>12119</v>
      </c>
      <c r="J8828" t="s">
        <v>12120</v>
      </c>
      <c r="K8828" t="s">
        <v>111</v>
      </c>
      <c r="M8828" t="s">
        <v>12121</v>
      </c>
      <c r="N8828" t="s">
        <v>250</v>
      </c>
      <c r="O8828" t="s">
        <v>153</v>
      </c>
      <c r="P8828" t="s">
        <v>117</v>
      </c>
    </row>
    <row r="8829" spans="1:16" x14ac:dyDescent="0.2">
      <c r="A8829" t="s">
        <v>30079</v>
      </c>
      <c r="B8829" t="s">
        <v>30097</v>
      </c>
      <c r="C8829" s="1">
        <v>42205</v>
      </c>
      <c r="D8829" t="s">
        <v>65</v>
      </c>
      <c r="E8829" t="s">
        <v>14577</v>
      </c>
      <c r="F8829" t="s">
        <v>14578</v>
      </c>
      <c r="G8829" t="s">
        <v>25198</v>
      </c>
      <c r="H8829" t="s">
        <v>30079</v>
      </c>
      <c r="I8829" t="s">
        <v>30098</v>
      </c>
      <c r="J8829" t="s">
        <v>35219</v>
      </c>
      <c r="K8829" t="s">
        <v>25156</v>
      </c>
      <c r="L8829" t="s">
        <v>27329</v>
      </c>
      <c r="M8829" t="s">
        <v>35863</v>
      </c>
      <c r="N8829" t="s">
        <v>30099</v>
      </c>
      <c r="P8829" t="s">
        <v>30100</v>
      </c>
    </row>
    <row r="8830" spans="1:16" x14ac:dyDescent="0.2">
      <c r="A8830" t="s">
        <v>30079</v>
      </c>
      <c r="B8830" t="s">
        <v>30078</v>
      </c>
      <c r="C8830" s="1">
        <v>42205</v>
      </c>
      <c r="D8830" t="s">
        <v>65</v>
      </c>
      <c r="E8830" t="s">
        <v>14577</v>
      </c>
      <c r="F8830" t="s">
        <v>14578</v>
      </c>
      <c r="G8830" t="s">
        <v>25153</v>
      </c>
      <c r="H8830" t="s">
        <v>30079</v>
      </c>
      <c r="J8830" t="s">
        <v>35219</v>
      </c>
      <c r="K8830" t="s">
        <v>25156</v>
      </c>
      <c r="L8830" t="s">
        <v>27329</v>
      </c>
      <c r="M8830" t="s">
        <v>35863</v>
      </c>
      <c r="N8830" t="s">
        <v>30099</v>
      </c>
      <c r="P8830" t="s">
        <v>35992</v>
      </c>
    </row>
    <row r="8831" spans="1:16" x14ac:dyDescent="0.2">
      <c r="A8831" t="s">
        <v>28331</v>
      </c>
      <c r="B8831" t="s">
        <v>28330</v>
      </c>
      <c r="C8831" s="1">
        <v>40416</v>
      </c>
      <c r="D8831" t="s">
        <v>65</v>
      </c>
      <c r="E8831" t="s">
        <v>25685</v>
      </c>
      <c r="F8831" t="s">
        <v>25686</v>
      </c>
      <c r="G8831" t="s">
        <v>25160</v>
      </c>
      <c r="H8831" t="s">
        <v>28331</v>
      </c>
      <c r="I8831" t="s">
        <v>28332</v>
      </c>
      <c r="J8831" t="s">
        <v>34209</v>
      </c>
      <c r="K8831" t="s">
        <v>25215</v>
      </c>
      <c r="L8831" t="s">
        <v>28333</v>
      </c>
      <c r="M8831" t="s">
        <v>35343</v>
      </c>
      <c r="N8831" t="s">
        <v>35344</v>
      </c>
      <c r="P8831" t="s">
        <v>28334</v>
      </c>
    </row>
    <row r="8832" spans="1:16" x14ac:dyDescent="0.2">
      <c r="A8832" t="s">
        <v>23444</v>
      </c>
      <c r="B8832" t="s">
        <v>23443</v>
      </c>
      <c r="C8832" s="1">
        <v>41311</v>
      </c>
      <c r="D8832" t="s">
        <v>65</v>
      </c>
      <c r="E8832" t="s">
        <v>161</v>
      </c>
      <c r="F8832" t="s">
        <v>162</v>
      </c>
      <c r="G8832" t="s">
        <v>127</v>
      </c>
      <c r="H8832" t="s">
        <v>23444</v>
      </c>
      <c r="I8832" t="s">
        <v>23445</v>
      </c>
      <c r="J8832" t="s">
        <v>23446</v>
      </c>
      <c r="K8832" t="s">
        <v>405</v>
      </c>
      <c r="L8832" t="s">
        <v>115</v>
      </c>
      <c r="M8832" t="s">
        <v>23447</v>
      </c>
      <c r="N8832" t="s">
        <v>499</v>
      </c>
      <c r="O8832" t="s">
        <v>153</v>
      </c>
      <c r="P8832" t="s">
        <v>117</v>
      </c>
    </row>
    <row r="8833" spans="1:16" x14ac:dyDescent="0.2">
      <c r="A8833" t="s">
        <v>35376</v>
      </c>
      <c r="B8833" t="s">
        <v>28424</v>
      </c>
      <c r="C8833" s="1">
        <v>38139</v>
      </c>
      <c r="D8833" t="s">
        <v>65</v>
      </c>
      <c r="E8833" t="s">
        <v>25685</v>
      </c>
      <c r="F8833" t="s">
        <v>25686</v>
      </c>
      <c r="G8833" t="s">
        <v>25147</v>
      </c>
      <c r="H8833" t="s">
        <v>35376</v>
      </c>
      <c r="I8833" t="s">
        <v>28425</v>
      </c>
      <c r="J8833" t="s">
        <v>35334</v>
      </c>
      <c r="K8833" t="s">
        <v>25173</v>
      </c>
      <c r="N8833" t="s">
        <v>28426</v>
      </c>
      <c r="P8833" t="s">
        <v>34717</v>
      </c>
    </row>
    <row r="8834" spans="1:16" x14ac:dyDescent="0.2">
      <c r="A8834" t="s">
        <v>25476</v>
      </c>
      <c r="B8834" t="s">
        <v>25475</v>
      </c>
      <c r="C8834" s="1">
        <v>41348</v>
      </c>
      <c r="D8834" t="s">
        <v>65</v>
      </c>
      <c r="E8834" t="s">
        <v>30436</v>
      </c>
      <c r="F8834" t="s">
        <v>34338</v>
      </c>
      <c r="G8834" t="s">
        <v>25160</v>
      </c>
      <c r="H8834" t="s">
        <v>25476</v>
      </c>
      <c r="I8834" t="s">
        <v>25331</v>
      </c>
      <c r="J8834" t="s">
        <v>34339</v>
      </c>
      <c r="K8834" t="s">
        <v>25215</v>
      </c>
      <c r="L8834" t="s">
        <v>25477</v>
      </c>
      <c r="M8834" t="s">
        <v>34212</v>
      </c>
      <c r="N8834" t="s">
        <v>34340</v>
      </c>
      <c r="P8834" t="s">
        <v>34341</v>
      </c>
    </row>
    <row r="8835" spans="1:16" x14ac:dyDescent="0.2">
      <c r="A8835" t="s">
        <v>28848</v>
      </c>
      <c r="B8835" t="s">
        <v>28847</v>
      </c>
      <c r="C8835" s="1">
        <v>41535</v>
      </c>
      <c r="D8835" t="s">
        <v>65</v>
      </c>
      <c r="E8835" t="s">
        <v>26327</v>
      </c>
      <c r="F8835" t="s">
        <v>26328</v>
      </c>
      <c r="G8835" t="s">
        <v>25147</v>
      </c>
      <c r="H8835" t="s">
        <v>28848</v>
      </c>
      <c r="I8835" t="s">
        <v>27511</v>
      </c>
      <c r="J8835" t="s">
        <v>34311</v>
      </c>
      <c r="K8835" t="s">
        <v>25230</v>
      </c>
      <c r="L8835" t="s">
        <v>28849</v>
      </c>
      <c r="M8835" t="s">
        <v>35549</v>
      </c>
      <c r="N8835" t="s">
        <v>28850</v>
      </c>
    </row>
    <row r="8836" spans="1:16" x14ac:dyDescent="0.2">
      <c r="A8836" t="s">
        <v>26399</v>
      </c>
      <c r="B8836" t="s">
        <v>26398</v>
      </c>
      <c r="C8836" s="1">
        <v>42998</v>
      </c>
      <c r="D8836" t="s">
        <v>65</v>
      </c>
      <c r="E8836" t="s">
        <v>25313</v>
      </c>
      <c r="F8836" t="s">
        <v>34235</v>
      </c>
      <c r="G8836" t="s">
        <v>25147</v>
      </c>
      <c r="H8836" t="s">
        <v>26399</v>
      </c>
      <c r="I8836" t="s">
        <v>26400</v>
      </c>
      <c r="J8836" t="s">
        <v>35051</v>
      </c>
      <c r="K8836" t="s">
        <v>25230</v>
      </c>
      <c r="L8836" t="s">
        <v>39932</v>
      </c>
      <c r="M8836" t="s">
        <v>39933</v>
      </c>
      <c r="N8836" t="s">
        <v>39934</v>
      </c>
      <c r="P8836" t="s">
        <v>39935</v>
      </c>
    </row>
    <row r="8837" spans="1:16" x14ac:dyDescent="0.2">
      <c r="A8837" t="s">
        <v>26116</v>
      </c>
      <c r="B8837" t="s">
        <v>26115</v>
      </c>
      <c r="C8837" s="1">
        <v>41781</v>
      </c>
      <c r="D8837" t="s">
        <v>65</v>
      </c>
      <c r="E8837" t="s">
        <v>25313</v>
      </c>
      <c r="F8837" t="s">
        <v>34235</v>
      </c>
      <c r="G8837" t="s">
        <v>25209</v>
      </c>
      <c r="H8837" t="s">
        <v>26116</v>
      </c>
      <c r="I8837" t="s">
        <v>25827</v>
      </c>
      <c r="J8837" t="s">
        <v>34504</v>
      </c>
      <c r="K8837" t="s">
        <v>25230</v>
      </c>
      <c r="L8837" t="s">
        <v>26117</v>
      </c>
      <c r="M8837" t="s">
        <v>26118</v>
      </c>
      <c r="N8837" t="s">
        <v>26119</v>
      </c>
    </row>
    <row r="8838" spans="1:16" x14ac:dyDescent="0.2">
      <c r="A8838" t="s">
        <v>28375</v>
      </c>
      <c r="B8838" t="s">
        <v>28374</v>
      </c>
      <c r="C8838" s="1">
        <v>41178</v>
      </c>
      <c r="D8838" t="s">
        <v>65</v>
      </c>
      <c r="E8838" t="s">
        <v>25313</v>
      </c>
      <c r="F8838" t="s">
        <v>34235</v>
      </c>
      <c r="G8838" t="s">
        <v>25147</v>
      </c>
      <c r="H8838" t="s">
        <v>28375</v>
      </c>
      <c r="I8838" t="s">
        <v>28376</v>
      </c>
      <c r="J8838" t="s">
        <v>35345</v>
      </c>
      <c r="K8838" t="s">
        <v>25510</v>
      </c>
      <c r="L8838" t="s">
        <v>28377</v>
      </c>
      <c r="M8838" t="s">
        <v>35346</v>
      </c>
      <c r="N8838" t="s">
        <v>28378</v>
      </c>
    </row>
    <row r="8839" spans="1:16" x14ac:dyDescent="0.2">
      <c r="A8839" t="s">
        <v>35907</v>
      </c>
      <c r="B8839" t="s">
        <v>29786</v>
      </c>
      <c r="C8839" s="1">
        <v>33331</v>
      </c>
      <c r="D8839" t="s">
        <v>65</v>
      </c>
      <c r="E8839" t="s">
        <v>25222</v>
      </c>
      <c r="F8839" t="s">
        <v>25223</v>
      </c>
      <c r="G8839" t="s">
        <v>25160</v>
      </c>
      <c r="H8839" t="s">
        <v>35907</v>
      </c>
      <c r="J8839" t="s">
        <v>35908</v>
      </c>
      <c r="K8839" t="s">
        <v>25162</v>
      </c>
      <c r="L8839" t="s">
        <v>115</v>
      </c>
      <c r="N8839" t="s">
        <v>29787</v>
      </c>
      <c r="P8839" t="s">
        <v>34249</v>
      </c>
    </row>
    <row r="8840" spans="1:16" x14ac:dyDescent="0.2">
      <c r="A8840" t="s">
        <v>7977</v>
      </c>
      <c r="B8840" t="s">
        <v>7976</v>
      </c>
      <c r="C8840" s="1">
        <v>39416</v>
      </c>
      <c r="D8840" t="s">
        <v>65</v>
      </c>
      <c r="E8840" t="s">
        <v>128</v>
      </c>
      <c r="F8840" t="s">
        <v>129</v>
      </c>
      <c r="G8840" t="s">
        <v>127</v>
      </c>
      <c r="H8840" t="s">
        <v>7977</v>
      </c>
      <c r="I8840" t="s">
        <v>7978</v>
      </c>
      <c r="J8840" t="s">
        <v>7979</v>
      </c>
      <c r="K8840" t="s">
        <v>333</v>
      </c>
      <c r="L8840" t="s">
        <v>347</v>
      </c>
      <c r="M8840" t="s">
        <v>641</v>
      </c>
      <c r="N8840" t="s">
        <v>3840</v>
      </c>
      <c r="O8840" t="s">
        <v>94</v>
      </c>
    </row>
    <row r="8841" spans="1:16" x14ac:dyDescent="0.2">
      <c r="A8841" t="s">
        <v>7981</v>
      </c>
      <c r="B8841" t="s">
        <v>7980</v>
      </c>
      <c r="C8841" s="1">
        <v>39416</v>
      </c>
      <c r="D8841" t="s">
        <v>65</v>
      </c>
      <c r="E8841" t="s">
        <v>128</v>
      </c>
      <c r="F8841" t="s">
        <v>129</v>
      </c>
      <c r="G8841" t="s">
        <v>127</v>
      </c>
      <c r="H8841" t="s">
        <v>7981</v>
      </c>
      <c r="I8841" t="s">
        <v>584</v>
      </c>
      <c r="J8841" t="s">
        <v>7982</v>
      </c>
      <c r="K8841" t="s">
        <v>86</v>
      </c>
      <c r="L8841" t="s">
        <v>292</v>
      </c>
      <c r="M8841" t="s">
        <v>641</v>
      </c>
      <c r="N8841" t="s">
        <v>7983</v>
      </c>
      <c r="O8841" t="s">
        <v>94</v>
      </c>
    </row>
    <row r="8842" spans="1:16" x14ac:dyDescent="0.2">
      <c r="A8842" t="s">
        <v>3837</v>
      </c>
      <c r="B8842" t="s">
        <v>3836</v>
      </c>
      <c r="C8842" s="1">
        <v>41653</v>
      </c>
      <c r="D8842" t="s">
        <v>65</v>
      </c>
      <c r="E8842" t="s">
        <v>128</v>
      </c>
      <c r="F8842" t="s">
        <v>129</v>
      </c>
      <c r="G8842" t="s">
        <v>133</v>
      </c>
      <c r="H8842" t="s">
        <v>3837</v>
      </c>
      <c r="I8842" t="s">
        <v>3838</v>
      </c>
      <c r="J8842" t="s">
        <v>3839</v>
      </c>
      <c r="K8842" t="s">
        <v>93</v>
      </c>
      <c r="M8842" t="s">
        <v>1311</v>
      </c>
      <c r="N8842" t="s">
        <v>3840</v>
      </c>
      <c r="O8842" t="s">
        <v>94</v>
      </c>
    </row>
    <row r="8843" spans="1:16" x14ac:dyDescent="0.2">
      <c r="A8843" t="s">
        <v>22759</v>
      </c>
      <c r="B8843" t="s">
        <v>22758</v>
      </c>
      <c r="C8843" s="1">
        <v>41374</v>
      </c>
      <c r="D8843" t="s">
        <v>65</v>
      </c>
      <c r="E8843" t="s">
        <v>128</v>
      </c>
      <c r="F8843" t="s">
        <v>129</v>
      </c>
      <c r="G8843" t="s">
        <v>133</v>
      </c>
      <c r="H8843" t="s">
        <v>22759</v>
      </c>
      <c r="J8843" t="s">
        <v>22760</v>
      </c>
      <c r="K8843" t="s">
        <v>93</v>
      </c>
      <c r="L8843" t="s">
        <v>347</v>
      </c>
      <c r="M8843" t="s">
        <v>1311</v>
      </c>
      <c r="N8843" t="s">
        <v>22421</v>
      </c>
      <c r="O8843" t="s">
        <v>94</v>
      </c>
    </row>
    <row r="8844" spans="1:16" x14ac:dyDescent="0.2">
      <c r="A8844" t="s">
        <v>138</v>
      </c>
      <c r="B8844" t="s">
        <v>48127</v>
      </c>
      <c r="C8844" s="1">
        <v>25568</v>
      </c>
      <c r="D8844" t="s">
        <v>65</v>
      </c>
      <c r="E8844" t="s">
        <v>128</v>
      </c>
      <c r="F8844" t="s">
        <v>129</v>
      </c>
      <c r="G8844" t="s">
        <v>133</v>
      </c>
      <c r="H8844" t="s">
        <v>138</v>
      </c>
      <c r="I8844" t="s">
        <v>48128</v>
      </c>
      <c r="K8844" t="s">
        <v>67</v>
      </c>
      <c r="N8844" t="s">
        <v>48129</v>
      </c>
      <c r="O8844">
        <v>0</v>
      </c>
    </row>
    <row r="8845" spans="1:16" x14ac:dyDescent="0.2">
      <c r="A8845" t="s">
        <v>45743</v>
      </c>
      <c r="B8845" t="s">
        <v>45744</v>
      </c>
      <c r="C8845" s="1">
        <v>43298</v>
      </c>
      <c r="D8845" t="s">
        <v>65</v>
      </c>
      <c r="E8845" t="s">
        <v>128</v>
      </c>
      <c r="F8845" t="s">
        <v>129</v>
      </c>
      <c r="G8845" t="s">
        <v>1479</v>
      </c>
      <c r="H8845" t="s">
        <v>45743</v>
      </c>
      <c r="I8845" t="s">
        <v>45745</v>
      </c>
      <c r="J8845" t="s">
        <v>45746</v>
      </c>
      <c r="K8845" t="s">
        <v>93</v>
      </c>
      <c r="M8845" t="s">
        <v>8177</v>
      </c>
      <c r="N8845" t="s">
        <v>22421</v>
      </c>
      <c r="O8845" t="s">
        <v>94</v>
      </c>
    </row>
    <row r="8846" spans="1:16" x14ac:dyDescent="0.2">
      <c r="A8846" t="s">
        <v>50059</v>
      </c>
      <c r="B8846" t="s">
        <v>50060</v>
      </c>
      <c r="C8846" s="1">
        <v>43734</v>
      </c>
      <c r="D8846" t="s">
        <v>65</v>
      </c>
      <c r="E8846" t="s">
        <v>128</v>
      </c>
      <c r="F8846" t="s">
        <v>129</v>
      </c>
      <c r="G8846" t="s">
        <v>1479</v>
      </c>
      <c r="H8846" t="s">
        <v>50059</v>
      </c>
      <c r="I8846" t="s">
        <v>50061</v>
      </c>
      <c r="J8846" t="s">
        <v>50062</v>
      </c>
      <c r="K8846" t="s">
        <v>86</v>
      </c>
      <c r="L8846" t="s">
        <v>50063</v>
      </c>
      <c r="M8846" t="s">
        <v>8177</v>
      </c>
      <c r="N8846" t="s">
        <v>22421</v>
      </c>
      <c r="O8846" t="s">
        <v>94</v>
      </c>
      <c r="P8846" t="s">
        <v>50064</v>
      </c>
    </row>
    <row r="8847" spans="1:16" x14ac:dyDescent="0.2">
      <c r="A8847" t="s">
        <v>22464</v>
      </c>
      <c r="B8847" t="s">
        <v>22463</v>
      </c>
      <c r="C8847" s="1">
        <v>42583</v>
      </c>
      <c r="D8847" t="s">
        <v>65</v>
      </c>
      <c r="E8847" t="s">
        <v>128</v>
      </c>
      <c r="F8847" t="s">
        <v>129</v>
      </c>
      <c r="G8847" t="s">
        <v>127</v>
      </c>
      <c r="H8847" t="s">
        <v>22464</v>
      </c>
      <c r="I8847" t="s">
        <v>22465</v>
      </c>
      <c r="J8847" t="s">
        <v>22466</v>
      </c>
      <c r="K8847" t="s">
        <v>333</v>
      </c>
      <c r="M8847" t="s">
        <v>8177</v>
      </c>
      <c r="N8847" t="s">
        <v>22467</v>
      </c>
      <c r="O8847">
        <v>0</v>
      </c>
    </row>
    <row r="8848" spans="1:16" x14ac:dyDescent="0.2">
      <c r="A8848" t="s">
        <v>45747</v>
      </c>
      <c r="B8848" t="s">
        <v>45748</v>
      </c>
      <c r="C8848" s="1">
        <v>43298</v>
      </c>
      <c r="D8848" t="s">
        <v>65</v>
      </c>
      <c r="E8848" t="s">
        <v>128</v>
      </c>
      <c r="F8848" t="s">
        <v>129</v>
      </c>
      <c r="G8848" t="s">
        <v>1479</v>
      </c>
      <c r="H8848" t="s">
        <v>45747</v>
      </c>
      <c r="I8848" t="s">
        <v>45745</v>
      </c>
      <c r="J8848" t="s">
        <v>45749</v>
      </c>
      <c r="K8848" t="s">
        <v>93</v>
      </c>
      <c r="M8848" t="s">
        <v>8177</v>
      </c>
      <c r="N8848" t="s">
        <v>22421</v>
      </c>
      <c r="O8848" t="s">
        <v>94</v>
      </c>
    </row>
    <row r="8849" spans="1:16" x14ac:dyDescent="0.2">
      <c r="A8849" t="s">
        <v>45739</v>
      </c>
      <c r="B8849" t="s">
        <v>45740</v>
      </c>
      <c r="C8849" s="1">
        <v>43299</v>
      </c>
      <c r="D8849" t="s">
        <v>65</v>
      </c>
      <c r="E8849" t="s">
        <v>128</v>
      </c>
      <c r="F8849" t="s">
        <v>129</v>
      </c>
      <c r="G8849" t="s">
        <v>1479</v>
      </c>
      <c r="H8849" t="s">
        <v>45739</v>
      </c>
      <c r="I8849" t="s">
        <v>45741</v>
      </c>
      <c r="J8849" t="s">
        <v>45742</v>
      </c>
      <c r="K8849" t="s">
        <v>93</v>
      </c>
      <c r="M8849" t="s">
        <v>8177</v>
      </c>
      <c r="N8849" t="s">
        <v>22421</v>
      </c>
      <c r="O8849" t="s">
        <v>94</v>
      </c>
    </row>
    <row r="8850" spans="1:16" x14ac:dyDescent="0.2">
      <c r="A8850" t="s">
        <v>42690</v>
      </c>
      <c r="B8850" t="s">
        <v>42691</v>
      </c>
      <c r="C8850" s="1">
        <v>40647</v>
      </c>
      <c r="D8850" t="s">
        <v>65</v>
      </c>
      <c r="E8850" t="s">
        <v>128</v>
      </c>
      <c r="F8850" t="s">
        <v>129</v>
      </c>
      <c r="G8850" t="s">
        <v>127</v>
      </c>
      <c r="H8850" t="s">
        <v>42690</v>
      </c>
      <c r="I8850" t="s">
        <v>42692</v>
      </c>
      <c r="J8850" t="s">
        <v>42693</v>
      </c>
      <c r="K8850" t="s">
        <v>333</v>
      </c>
      <c r="O8850">
        <v>0</v>
      </c>
    </row>
    <row r="8851" spans="1:16" x14ac:dyDescent="0.2">
      <c r="A8851" t="s">
        <v>42690</v>
      </c>
      <c r="B8851" t="s">
        <v>42691</v>
      </c>
      <c r="C8851" s="1">
        <v>40647</v>
      </c>
      <c r="D8851" t="s">
        <v>65</v>
      </c>
      <c r="E8851" t="s">
        <v>128</v>
      </c>
      <c r="F8851" t="s">
        <v>129</v>
      </c>
      <c r="G8851" t="s">
        <v>133</v>
      </c>
      <c r="H8851" t="s">
        <v>42690</v>
      </c>
      <c r="I8851" t="s">
        <v>586</v>
      </c>
      <c r="J8851" t="s">
        <v>42694</v>
      </c>
      <c r="K8851" t="s">
        <v>333</v>
      </c>
      <c r="L8851" t="s">
        <v>347</v>
      </c>
      <c r="M8851" t="s">
        <v>585</v>
      </c>
      <c r="N8851" t="s">
        <v>42689</v>
      </c>
      <c r="O8851">
        <v>0</v>
      </c>
    </row>
    <row r="8852" spans="1:16" x14ac:dyDescent="0.2">
      <c r="A8852" t="s">
        <v>42686</v>
      </c>
      <c r="B8852" t="s">
        <v>42687</v>
      </c>
      <c r="C8852" s="1">
        <v>36805</v>
      </c>
      <c r="D8852" t="s">
        <v>65</v>
      </c>
      <c r="E8852" t="s">
        <v>128</v>
      </c>
      <c r="F8852" t="s">
        <v>129</v>
      </c>
      <c r="G8852" t="s">
        <v>133</v>
      </c>
      <c r="H8852" t="s">
        <v>42686</v>
      </c>
      <c r="I8852" t="s">
        <v>584</v>
      </c>
      <c r="J8852" t="s">
        <v>42688</v>
      </c>
      <c r="K8852" t="s">
        <v>86</v>
      </c>
      <c r="L8852" t="s">
        <v>292</v>
      </c>
      <c r="M8852" t="s">
        <v>585</v>
      </c>
      <c r="N8852" t="s">
        <v>42689</v>
      </c>
      <c r="O8852" t="s">
        <v>94</v>
      </c>
    </row>
    <row r="8853" spans="1:16" x14ac:dyDescent="0.2">
      <c r="A8853" t="s">
        <v>130</v>
      </c>
      <c r="B8853" t="s">
        <v>22383</v>
      </c>
      <c r="C8853" s="1">
        <v>40970</v>
      </c>
      <c r="D8853" t="s">
        <v>65</v>
      </c>
      <c r="E8853" t="s">
        <v>128</v>
      </c>
      <c r="F8853" t="s">
        <v>129</v>
      </c>
      <c r="G8853" t="s">
        <v>133</v>
      </c>
      <c r="H8853" t="s">
        <v>130</v>
      </c>
      <c r="I8853" t="s">
        <v>586</v>
      </c>
      <c r="J8853" t="s">
        <v>22384</v>
      </c>
      <c r="K8853" t="s">
        <v>93</v>
      </c>
      <c r="L8853" t="s">
        <v>347</v>
      </c>
      <c r="M8853" t="s">
        <v>5922</v>
      </c>
      <c r="N8853" t="s">
        <v>7889</v>
      </c>
      <c r="O8853">
        <v>0</v>
      </c>
    </row>
    <row r="8854" spans="1:16" x14ac:dyDescent="0.2">
      <c r="A8854" t="s">
        <v>8000</v>
      </c>
      <c r="B8854" t="s">
        <v>7999</v>
      </c>
      <c r="C8854" s="1">
        <v>39855</v>
      </c>
      <c r="D8854" t="s">
        <v>65</v>
      </c>
      <c r="E8854" t="s">
        <v>128</v>
      </c>
      <c r="F8854" t="s">
        <v>129</v>
      </c>
      <c r="G8854" t="s">
        <v>133</v>
      </c>
      <c r="H8854" t="s">
        <v>8000</v>
      </c>
      <c r="I8854" t="s">
        <v>586</v>
      </c>
      <c r="J8854" t="s">
        <v>8001</v>
      </c>
      <c r="K8854" t="s">
        <v>93</v>
      </c>
      <c r="L8854" t="s">
        <v>347</v>
      </c>
      <c r="M8854" t="s">
        <v>8002</v>
      </c>
      <c r="N8854" t="s">
        <v>8003</v>
      </c>
      <c r="O8854" t="s">
        <v>94</v>
      </c>
    </row>
    <row r="8855" spans="1:16" x14ac:dyDescent="0.2">
      <c r="A8855" t="s">
        <v>8204</v>
      </c>
      <c r="B8855" t="s">
        <v>8203</v>
      </c>
      <c r="C8855" s="1">
        <v>41311</v>
      </c>
      <c r="D8855" t="s">
        <v>65</v>
      </c>
      <c r="E8855" t="s">
        <v>128</v>
      </c>
      <c r="F8855" t="s">
        <v>129</v>
      </c>
      <c r="G8855" t="s">
        <v>127</v>
      </c>
      <c r="H8855" t="s">
        <v>8204</v>
      </c>
      <c r="I8855" t="s">
        <v>8205</v>
      </c>
      <c r="J8855" t="s">
        <v>8206</v>
      </c>
      <c r="K8855" t="s">
        <v>86</v>
      </c>
      <c r="L8855" t="s">
        <v>292</v>
      </c>
      <c r="M8855" t="s">
        <v>696</v>
      </c>
      <c r="N8855" t="s">
        <v>7889</v>
      </c>
      <c r="O8855" t="s">
        <v>94</v>
      </c>
    </row>
    <row r="8856" spans="1:16" x14ac:dyDescent="0.2">
      <c r="A8856" t="s">
        <v>22282</v>
      </c>
      <c r="B8856" t="s">
        <v>22281</v>
      </c>
      <c r="C8856" s="1">
        <v>42082</v>
      </c>
      <c r="D8856" t="s">
        <v>65</v>
      </c>
      <c r="E8856" t="s">
        <v>128</v>
      </c>
      <c r="F8856" t="s">
        <v>129</v>
      </c>
      <c r="G8856" t="s">
        <v>133</v>
      </c>
      <c r="H8856" t="s">
        <v>22282</v>
      </c>
      <c r="I8856" t="s">
        <v>22283</v>
      </c>
      <c r="J8856" t="s">
        <v>22284</v>
      </c>
      <c r="K8856" t="s">
        <v>333</v>
      </c>
      <c r="L8856" t="s">
        <v>304</v>
      </c>
      <c r="M8856" t="s">
        <v>5050</v>
      </c>
      <c r="N8856" t="s">
        <v>22285</v>
      </c>
      <c r="O8856" t="s">
        <v>94</v>
      </c>
    </row>
    <row r="8857" spans="1:16" x14ac:dyDescent="0.2">
      <c r="A8857" t="s">
        <v>7887</v>
      </c>
      <c r="B8857" t="s">
        <v>7886</v>
      </c>
      <c r="C8857" s="1">
        <v>36144</v>
      </c>
      <c r="D8857" t="s">
        <v>65</v>
      </c>
      <c r="E8857" t="s">
        <v>128</v>
      </c>
      <c r="F8857" t="s">
        <v>129</v>
      </c>
      <c r="G8857" t="s">
        <v>127</v>
      </c>
      <c r="H8857" t="s">
        <v>7887</v>
      </c>
      <c r="I8857" t="s">
        <v>6792</v>
      </c>
      <c r="J8857" t="s">
        <v>7888</v>
      </c>
      <c r="K8857" t="s">
        <v>93</v>
      </c>
      <c r="L8857" t="s">
        <v>347</v>
      </c>
      <c r="M8857" t="s">
        <v>5922</v>
      </c>
      <c r="N8857" t="s">
        <v>7889</v>
      </c>
      <c r="O8857">
        <v>0</v>
      </c>
    </row>
    <row r="8858" spans="1:16" x14ac:dyDescent="0.2">
      <c r="A8858" t="s">
        <v>22438</v>
      </c>
      <c r="B8858" t="s">
        <v>22437</v>
      </c>
      <c r="C8858" s="1">
        <v>41311</v>
      </c>
      <c r="D8858" t="s">
        <v>65</v>
      </c>
      <c r="E8858" t="s">
        <v>128</v>
      </c>
      <c r="F8858" t="s">
        <v>129</v>
      </c>
      <c r="G8858" t="s">
        <v>127</v>
      </c>
      <c r="H8858" t="s">
        <v>22438</v>
      </c>
      <c r="I8858" t="s">
        <v>22439</v>
      </c>
      <c r="J8858" t="s">
        <v>22440</v>
      </c>
      <c r="K8858" t="s">
        <v>86</v>
      </c>
      <c r="L8858" t="s">
        <v>292</v>
      </c>
      <c r="M8858" t="s">
        <v>5922</v>
      </c>
      <c r="N8858" t="s">
        <v>22441</v>
      </c>
      <c r="O8858" t="s">
        <v>94</v>
      </c>
    </row>
    <row r="8859" spans="1:16" x14ac:dyDescent="0.2">
      <c r="A8859" t="s">
        <v>22418</v>
      </c>
      <c r="B8859" t="s">
        <v>22415</v>
      </c>
      <c r="C8859" s="1">
        <v>41311</v>
      </c>
      <c r="D8859" t="s">
        <v>65</v>
      </c>
      <c r="E8859" t="s">
        <v>164</v>
      </c>
      <c r="F8859" t="s">
        <v>165</v>
      </c>
      <c r="G8859" t="s">
        <v>127</v>
      </c>
      <c r="H8859" t="s">
        <v>22418</v>
      </c>
      <c r="I8859" t="s">
        <v>22419</v>
      </c>
      <c r="J8859" t="s">
        <v>22420</v>
      </c>
      <c r="K8859" t="s">
        <v>333</v>
      </c>
      <c r="L8859" t="s">
        <v>115</v>
      </c>
      <c r="M8859" t="s">
        <v>5922</v>
      </c>
      <c r="N8859" t="s">
        <v>22421</v>
      </c>
      <c r="O8859" t="s">
        <v>153</v>
      </c>
    </row>
    <row r="8860" spans="1:16" x14ac:dyDescent="0.2">
      <c r="A8860" t="s">
        <v>8820</v>
      </c>
      <c r="B8860" t="s">
        <v>48072</v>
      </c>
      <c r="C8860" s="1">
        <v>40833</v>
      </c>
      <c r="D8860" t="s">
        <v>65</v>
      </c>
      <c r="E8860" t="s">
        <v>164</v>
      </c>
      <c r="F8860" t="s">
        <v>165</v>
      </c>
      <c r="G8860" t="s">
        <v>133</v>
      </c>
      <c r="H8860" t="s">
        <v>8820</v>
      </c>
      <c r="I8860" t="s">
        <v>8821</v>
      </c>
      <c r="J8860" t="s">
        <v>8822</v>
      </c>
      <c r="K8860" t="s">
        <v>86</v>
      </c>
      <c r="M8860" t="s">
        <v>5922</v>
      </c>
      <c r="N8860" t="s">
        <v>8823</v>
      </c>
      <c r="O8860" t="s">
        <v>94</v>
      </c>
    </row>
    <row r="8861" spans="1:16" x14ac:dyDescent="0.2">
      <c r="A8861" t="s">
        <v>45795</v>
      </c>
      <c r="B8861" t="s">
        <v>45796</v>
      </c>
      <c r="C8861" s="1">
        <v>43383</v>
      </c>
      <c r="D8861" t="s">
        <v>65</v>
      </c>
      <c r="E8861" t="s">
        <v>128</v>
      </c>
      <c r="F8861" t="s">
        <v>129</v>
      </c>
      <c r="G8861" t="s">
        <v>1479</v>
      </c>
      <c r="H8861" t="s">
        <v>45795</v>
      </c>
      <c r="I8861" t="s">
        <v>45797</v>
      </c>
      <c r="J8861" t="s">
        <v>45798</v>
      </c>
      <c r="K8861" t="s">
        <v>93</v>
      </c>
      <c r="M8861" t="s">
        <v>8177</v>
      </c>
      <c r="N8861" t="s">
        <v>45799</v>
      </c>
      <c r="O8861" t="s">
        <v>94</v>
      </c>
    </row>
    <row r="8862" spans="1:16" x14ac:dyDescent="0.2">
      <c r="A8862" t="s">
        <v>33665</v>
      </c>
      <c r="B8862" t="s">
        <v>33664</v>
      </c>
      <c r="C8862" s="1">
        <v>43153</v>
      </c>
      <c r="D8862" t="s">
        <v>65</v>
      </c>
      <c r="E8862" t="s">
        <v>438</v>
      </c>
      <c r="F8862" t="s">
        <v>439</v>
      </c>
      <c r="G8862" t="s">
        <v>25147</v>
      </c>
      <c r="H8862" t="s">
        <v>33665</v>
      </c>
      <c r="I8862" t="s">
        <v>39358</v>
      </c>
      <c r="J8862" t="s">
        <v>35334</v>
      </c>
      <c r="K8862" t="s">
        <v>25173</v>
      </c>
      <c r="L8862" t="s">
        <v>39359</v>
      </c>
      <c r="M8862" t="s">
        <v>39360</v>
      </c>
      <c r="N8862" t="s">
        <v>39361</v>
      </c>
      <c r="P8862" t="s">
        <v>39362</v>
      </c>
    </row>
    <row r="8863" spans="1:16" x14ac:dyDescent="0.2">
      <c r="A8863" t="s">
        <v>35358</v>
      </c>
      <c r="B8863" t="s">
        <v>28347</v>
      </c>
      <c r="C8863" s="1">
        <v>31020</v>
      </c>
      <c r="D8863" t="s">
        <v>65</v>
      </c>
      <c r="E8863" t="s">
        <v>28099</v>
      </c>
      <c r="F8863" t="s">
        <v>28100</v>
      </c>
      <c r="G8863" t="s">
        <v>25147</v>
      </c>
      <c r="H8863" t="s">
        <v>35358</v>
      </c>
      <c r="J8863" t="s">
        <v>35359</v>
      </c>
      <c r="K8863" t="s">
        <v>25205</v>
      </c>
      <c r="L8863" t="s">
        <v>115</v>
      </c>
      <c r="M8863" t="s">
        <v>34743</v>
      </c>
      <c r="N8863" t="s">
        <v>28348</v>
      </c>
      <c r="P8863" t="s">
        <v>34717</v>
      </c>
    </row>
    <row r="8864" spans="1:16" x14ac:dyDescent="0.2">
      <c r="A8864" t="s">
        <v>35369</v>
      </c>
      <c r="B8864" t="s">
        <v>28346</v>
      </c>
      <c r="C8864" s="1">
        <v>32787</v>
      </c>
      <c r="D8864" t="s">
        <v>65</v>
      </c>
      <c r="E8864" t="s">
        <v>438</v>
      </c>
      <c r="F8864" t="s">
        <v>439</v>
      </c>
      <c r="G8864" t="s">
        <v>25147</v>
      </c>
      <c r="H8864" t="s">
        <v>35369</v>
      </c>
      <c r="J8864" t="s">
        <v>35370</v>
      </c>
      <c r="K8864" t="s">
        <v>25173</v>
      </c>
      <c r="N8864" t="s">
        <v>26114</v>
      </c>
      <c r="P8864" t="s">
        <v>35371</v>
      </c>
    </row>
    <row r="8865" spans="1:16" x14ac:dyDescent="0.2">
      <c r="A8865" t="s">
        <v>26293</v>
      </c>
      <c r="B8865" t="s">
        <v>26292</v>
      </c>
      <c r="C8865" s="1">
        <v>41691</v>
      </c>
      <c r="D8865" t="s">
        <v>65</v>
      </c>
      <c r="E8865" t="s">
        <v>25685</v>
      </c>
      <c r="F8865" t="s">
        <v>25686</v>
      </c>
      <c r="G8865" t="s">
        <v>25198</v>
      </c>
      <c r="H8865" t="s">
        <v>26293</v>
      </c>
      <c r="I8865" t="s">
        <v>26294</v>
      </c>
      <c r="J8865" t="s">
        <v>34581</v>
      </c>
      <c r="K8865" t="s">
        <v>25156</v>
      </c>
      <c r="L8865" t="s">
        <v>26295</v>
      </c>
      <c r="M8865" t="s">
        <v>26296</v>
      </c>
      <c r="N8865" t="s">
        <v>26297</v>
      </c>
      <c r="P8865" t="s">
        <v>25282</v>
      </c>
    </row>
    <row r="8866" spans="1:16" x14ac:dyDescent="0.2">
      <c r="A8866" t="s">
        <v>38004</v>
      </c>
      <c r="B8866" t="s">
        <v>38005</v>
      </c>
      <c r="C8866" s="1">
        <v>43490</v>
      </c>
      <c r="D8866" t="s">
        <v>65</v>
      </c>
      <c r="E8866" t="s">
        <v>26084</v>
      </c>
      <c r="F8866" t="s">
        <v>26085</v>
      </c>
      <c r="G8866" t="s">
        <v>25198</v>
      </c>
      <c r="H8866" t="s">
        <v>38004</v>
      </c>
      <c r="I8866" t="s">
        <v>27684</v>
      </c>
      <c r="J8866" t="s">
        <v>34677</v>
      </c>
      <c r="K8866" t="s">
        <v>25173</v>
      </c>
      <c r="L8866" t="s">
        <v>30102</v>
      </c>
      <c r="M8866" t="s">
        <v>34447</v>
      </c>
      <c r="N8866" t="s">
        <v>38006</v>
      </c>
    </row>
    <row r="8867" spans="1:16" x14ac:dyDescent="0.2">
      <c r="A8867" t="s">
        <v>37727</v>
      </c>
      <c r="B8867" t="s">
        <v>37728</v>
      </c>
      <c r="C8867" s="1">
        <v>43403</v>
      </c>
      <c r="D8867" t="s">
        <v>65</v>
      </c>
      <c r="E8867" t="s">
        <v>26084</v>
      </c>
      <c r="F8867" t="s">
        <v>26085</v>
      </c>
      <c r="G8867" t="s">
        <v>25198</v>
      </c>
      <c r="H8867" t="s">
        <v>37727</v>
      </c>
      <c r="I8867" t="s">
        <v>27684</v>
      </c>
      <c r="J8867" t="s">
        <v>26111</v>
      </c>
      <c r="K8867" t="s">
        <v>25173</v>
      </c>
      <c r="L8867" t="s">
        <v>37729</v>
      </c>
      <c r="M8867" t="s">
        <v>34447</v>
      </c>
      <c r="N8867" t="s">
        <v>34169</v>
      </c>
    </row>
    <row r="8868" spans="1:16" x14ac:dyDescent="0.2">
      <c r="A8868" t="s">
        <v>33611</v>
      </c>
      <c r="B8868" t="s">
        <v>33610</v>
      </c>
      <c r="C8868" s="1">
        <v>42030</v>
      </c>
      <c r="D8868" t="s">
        <v>65</v>
      </c>
      <c r="E8868" t="s">
        <v>7749</v>
      </c>
      <c r="F8868" t="s">
        <v>7750</v>
      </c>
      <c r="G8868" t="s">
        <v>25257</v>
      </c>
      <c r="H8868" t="s">
        <v>33611</v>
      </c>
      <c r="I8868" t="s">
        <v>25155</v>
      </c>
      <c r="J8868" t="s">
        <v>39505</v>
      </c>
      <c r="K8868" t="s">
        <v>25259</v>
      </c>
      <c r="L8868" t="s">
        <v>39506</v>
      </c>
      <c r="M8868" t="s">
        <v>39507</v>
      </c>
      <c r="N8868" t="s">
        <v>33612</v>
      </c>
      <c r="P8868" t="s">
        <v>26519</v>
      </c>
    </row>
    <row r="8869" spans="1:16" x14ac:dyDescent="0.2">
      <c r="A8869" t="s">
        <v>28395</v>
      </c>
      <c r="B8869" t="s">
        <v>28394</v>
      </c>
      <c r="C8869" s="1">
        <v>31550</v>
      </c>
      <c r="D8869" t="s">
        <v>65</v>
      </c>
      <c r="E8869" t="s">
        <v>125</v>
      </c>
      <c r="G8869" t="s">
        <v>26205</v>
      </c>
      <c r="H8869" t="s">
        <v>28395</v>
      </c>
      <c r="I8869">
        <v>0</v>
      </c>
      <c r="K8869" t="s">
        <v>25162</v>
      </c>
      <c r="P8869" t="s">
        <v>28396</v>
      </c>
    </row>
    <row r="8870" spans="1:16" x14ac:dyDescent="0.2">
      <c r="A8870" t="s">
        <v>32802</v>
      </c>
      <c r="B8870" t="s">
        <v>32801</v>
      </c>
      <c r="C8870" s="1">
        <v>42667</v>
      </c>
      <c r="D8870" t="s">
        <v>65</v>
      </c>
      <c r="E8870" t="s">
        <v>27054</v>
      </c>
      <c r="F8870" t="s">
        <v>27055</v>
      </c>
      <c r="G8870" t="s">
        <v>25198</v>
      </c>
      <c r="H8870" t="s">
        <v>32802</v>
      </c>
      <c r="I8870" t="s">
        <v>36698</v>
      </c>
      <c r="J8870" t="s">
        <v>34198</v>
      </c>
      <c r="K8870" t="s">
        <v>25156</v>
      </c>
      <c r="L8870" t="s">
        <v>27973</v>
      </c>
      <c r="M8870" t="s">
        <v>26470</v>
      </c>
      <c r="N8870" t="s">
        <v>30811</v>
      </c>
    </row>
    <row r="8871" spans="1:16" x14ac:dyDescent="0.2">
      <c r="A8871" t="s">
        <v>16458</v>
      </c>
      <c r="B8871" t="s">
        <v>16457</v>
      </c>
      <c r="C8871" s="1">
        <v>41311</v>
      </c>
      <c r="D8871" t="s">
        <v>65</v>
      </c>
      <c r="E8871" t="s">
        <v>236</v>
      </c>
      <c r="F8871" t="s">
        <v>237</v>
      </c>
      <c r="G8871" t="s">
        <v>127</v>
      </c>
      <c r="H8871" t="s">
        <v>16458</v>
      </c>
      <c r="I8871" t="s">
        <v>16459</v>
      </c>
      <c r="J8871" t="s">
        <v>16460</v>
      </c>
      <c r="K8871" t="s">
        <v>160</v>
      </c>
      <c r="M8871" t="s">
        <v>15767</v>
      </c>
      <c r="N8871" t="s">
        <v>317</v>
      </c>
      <c r="O8871" t="s">
        <v>153</v>
      </c>
    </row>
    <row r="8872" spans="1:16" x14ac:dyDescent="0.2">
      <c r="A8872" t="s">
        <v>15597</v>
      </c>
      <c r="B8872" t="s">
        <v>15596</v>
      </c>
      <c r="C8872" s="1">
        <v>41192</v>
      </c>
      <c r="D8872" t="s">
        <v>65</v>
      </c>
      <c r="E8872" t="s">
        <v>236</v>
      </c>
      <c r="F8872" t="s">
        <v>237</v>
      </c>
      <c r="G8872" t="s">
        <v>127</v>
      </c>
      <c r="H8872" t="s">
        <v>15597</v>
      </c>
      <c r="I8872" t="s">
        <v>15598</v>
      </c>
      <c r="J8872" t="s">
        <v>15599</v>
      </c>
      <c r="K8872" t="s">
        <v>160</v>
      </c>
      <c r="M8872" t="s">
        <v>15554</v>
      </c>
      <c r="N8872" t="s">
        <v>238</v>
      </c>
      <c r="O8872" t="s">
        <v>153</v>
      </c>
      <c r="P8872" t="s">
        <v>117</v>
      </c>
    </row>
    <row r="8873" spans="1:16" x14ac:dyDescent="0.2">
      <c r="A8873" t="s">
        <v>9903</v>
      </c>
      <c r="B8873" t="s">
        <v>9902</v>
      </c>
      <c r="C8873" s="1">
        <v>42131</v>
      </c>
      <c r="D8873" t="s">
        <v>65</v>
      </c>
      <c r="E8873" t="s">
        <v>236</v>
      </c>
      <c r="F8873" t="s">
        <v>237</v>
      </c>
      <c r="G8873" t="s">
        <v>721</v>
      </c>
      <c r="H8873" t="s">
        <v>9903</v>
      </c>
      <c r="I8873" t="s">
        <v>9904</v>
      </c>
      <c r="J8873" t="s">
        <v>9905</v>
      </c>
      <c r="K8873" t="s">
        <v>111</v>
      </c>
      <c r="M8873" t="s">
        <v>9906</v>
      </c>
      <c r="O8873" t="s">
        <v>94</v>
      </c>
    </row>
    <row r="8874" spans="1:16" x14ac:dyDescent="0.2">
      <c r="A8874" t="s">
        <v>29288</v>
      </c>
      <c r="B8874" t="s">
        <v>29287</v>
      </c>
      <c r="C8874" s="1">
        <v>42998</v>
      </c>
      <c r="D8874" t="s">
        <v>65</v>
      </c>
      <c r="E8874" t="s">
        <v>25685</v>
      </c>
      <c r="F8874" t="s">
        <v>25686</v>
      </c>
      <c r="G8874" t="s">
        <v>25147</v>
      </c>
      <c r="H8874" t="s">
        <v>29288</v>
      </c>
      <c r="I8874" t="s">
        <v>37579</v>
      </c>
      <c r="J8874" t="s">
        <v>35145</v>
      </c>
      <c r="K8874" t="s">
        <v>25149</v>
      </c>
      <c r="L8874" t="s">
        <v>29289</v>
      </c>
      <c r="M8874" t="s">
        <v>29290</v>
      </c>
      <c r="N8874" t="s">
        <v>28426</v>
      </c>
      <c r="P8874" t="s">
        <v>29291</v>
      </c>
    </row>
    <row r="8875" spans="1:16" x14ac:dyDescent="0.2">
      <c r="A8875" t="s">
        <v>25886</v>
      </c>
      <c r="B8875" t="s">
        <v>25885</v>
      </c>
      <c r="C8875" s="1">
        <v>41184</v>
      </c>
      <c r="D8875" t="s">
        <v>65</v>
      </c>
      <c r="E8875" t="s">
        <v>25177</v>
      </c>
      <c r="F8875" t="s">
        <v>34200</v>
      </c>
      <c r="G8875" t="s">
        <v>25171</v>
      </c>
      <c r="H8875" t="s">
        <v>25886</v>
      </c>
      <c r="I8875" t="s">
        <v>26409</v>
      </c>
      <c r="J8875" t="s">
        <v>33173</v>
      </c>
      <c r="K8875" t="s">
        <v>25173</v>
      </c>
      <c r="L8875" t="s">
        <v>34459</v>
      </c>
      <c r="M8875" t="s">
        <v>34460</v>
      </c>
      <c r="N8875" t="s">
        <v>34461</v>
      </c>
      <c r="P8875" t="s">
        <v>25887</v>
      </c>
    </row>
    <row r="8876" spans="1:16" x14ac:dyDescent="0.2">
      <c r="A8876" t="s">
        <v>31800</v>
      </c>
      <c r="B8876" t="s">
        <v>31799</v>
      </c>
      <c r="C8876" s="1">
        <v>42818</v>
      </c>
      <c r="D8876" t="s">
        <v>65</v>
      </c>
      <c r="E8876" t="s">
        <v>25685</v>
      </c>
      <c r="F8876" t="s">
        <v>25686</v>
      </c>
      <c r="G8876" t="s">
        <v>25209</v>
      </c>
      <c r="H8876" t="s">
        <v>31800</v>
      </c>
      <c r="I8876" t="s">
        <v>37112</v>
      </c>
      <c r="J8876" t="s">
        <v>35804</v>
      </c>
      <c r="K8876" t="s">
        <v>25230</v>
      </c>
      <c r="L8876" t="s">
        <v>37113</v>
      </c>
      <c r="M8876" t="s">
        <v>37114</v>
      </c>
      <c r="N8876" t="s">
        <v>31802</v>
      </c>
      <c r="P8876" t="s">
        <v>37115</v>
      </c>
    </row>
    <row r="8877" spans="1:16" x14ac:dyDescent="0.2">
      <c r="A8877" t="s">
        <v>28350</v>
      </c>
      <c r="B8877" t="s">
        <v>28349</v>
      </c>
      <c r="C8877" s="1">
        <v>41519</v>
      </c>
      <c r="D8877" t="s">
        <v>65</v>
      </c>
      <c r="E8877" t="s">
        <v>25685</v>
      </c>
      <c r="F8877" t="s">
        <v>25686</v>
      </c>
      <c r="G8877" t="s">
        <v>25800</v>
      </c>
      <c r="H8877" t="s">
        <v>28350</v>
      </c>
      <c r="I8877" t="s">
        <v>31349</v>
      </c>
      <c r="J8877" t="s">
        <v>34250</v>
      </c>
      <c r="K8877" t="s">
        <v>25156</v>
      </c>
      <c r="L8877" t="s">
        <v>28351</v>
      </c>
      <c r="M8877" t="s">
        <v>34710</v>
      </c>
      <c r="N8877" t="s">
        <v>26624</v>
      </c>
      <c r="P8877" t="s">
        <v>34711</v>
      </c>
    </row>
    <row r="8878" spans="1:16" x14ac:dyDescent="0.2">
      <c r="A8878" t="s">
        <v>32686</v>
      </c>
      <c r="B8878" t="s">
        <v>32685</v>
      </c>
      <c r="C8878" s="1">
        <v>38114</v>
      </c>
      <c r="D8878" t="s">
        <v>65</v>
      </c>
      <c r="E8878" t="s">
        <v>25685</v>
      </c>
      <c r="F8878" t="s">
        <v>25686</v>
      </c>
      <c r="G8878" t="s">
        <v>25198</v>
      </c>
      <c r="H8878" t="s">
        <v>32686</v>
      </c>
      <c r="I8878" t="s">
        <v>32355</v>
      </c>
      <c r="J8878" t="s">
        <v>34409</v>
      </c>
      <c r="K8878" t="s">
        <v>25173</v>
      </c>
      <c r="L8878" t="s">
        <v>32687</v>
      </c>
      <c r="M8878" t="s">
        <v>36666</v>
      </c>
      <c r="N8878" t="s">
        <v>32688</v>
      </c>
      <c r="P8878" t="s">
        <v>12166</v>
      </c>
    </row>
    <row r="8879" spans="1:16" x14ac:dyDescent="0.2">
      <c r="A8879" t="s">
        <v>19934</v>
      </c>
      <c r="B8879" t="s">
        <v>19933</v>
      </c>
      <c r="C8879" s="1">
        <v>40841</v>
      </c>
      <c r="D8879" t="s">
        <v>65</v>
      </c>
      <c r="E8879" t="s">
        <v>12971</v>
      </c>
      <c r="F8879" t="s">
        <v>12972</v>
      </c>
      <c r="G8879" t="s">
        <v>143</v>
      </c>
      <c r="H8879" t="s">
        <v>19934</v>
      </c>
      <c r="I8879" t="s">
        <v>19935</v>
      </c>
      <c r="J8879" t="s">
        <v>19936</v>
      </c>
      <c r="K8879" t="s">
        <v>245</v>
      </c>
      <c r="M8879" t="s">
        <v>19783</v>
      </c>
      <c r="N8879" t="s">
        <v>19937</v>
      </c>
      <c r="O8879" t="s">
        <v>153</v>
      </c>
    </row>
    <row r="8880" spans="1:16" x14ac:dyDescent="0.2">
      <c r="A8880" t="s">
        <v>18710</v>
      </c>
      <c r="B8880" t="s">
        <v>18709</v>
      </c>
      <c r="C8880" s="1">
        <v>42900</v>
      </c>
      <c r="D8880" t="s">
        <v>65</v>
      </c>
      <c r="E8880" t="s">
        <v>428</v>
      </c>
      <c r="F8880" t="s">
        <v>429</v>
      </c>
      <c r="G8880" t="s">
        <v>127</v>
      </c>
      <c r="H8880" t="s">
        <v>18710</v>
      </c>
      <c r="I8880" t="s">
        <v>18711</v>
      </c>
      <c r="J8880" t="s">
        <v>16322</v>
      </c>
      <c r="K8880" t="s">
        <v>86</v>
      </c>
      <c r="L8880" t="s">
        <v>115</v>
      </c>
      <c r="M8880" t="s">
        <v>17706</v>
      </c>
      <c r="N8880" t="s">
        <v>18712</v>
      </c>
      <c r="O8880" t="s">
        <v>153</v>
      </c>
      <c r="P8880" t="s">
        <v>117</v>
      </c>
    </row>
    <row r="8881" spans="1:16" x14ac:dyDescent="0.2">
      <c r="A8881" t="s">
        <v>7407</v>
      </c>
      <c r="B8881" t="s">
        <v>7406</v>
      </c>
      <c r="C8881" s="1">
        <v>41099</v>
      </c>
      <c r="D8881" t="s">
        <v>65</v>
      </c>
      <c r="E8881" t="s">
        <v>611</v>
      </c>
      <c r="F8881" t="s">
        <v>612</v>
      </c>
      <c r="G8881" t="s">
        <v>133</v>
      </c>
      <c r="H8881" t="s">
        <v>7407</v>
      </c>
      <c r="I8881" t="s">
        <v>7408</v>
      </c>
      <c r="J8881" t="s">
        <v>7409</v>
      </c>
      <c r="K8881" t="s">
        <v>93</v>
      </c>
      <c r="L8881" t="s">
        <v>115</v>
      </c>
      <c r="M8881" t="s">
        <v>1363</v>
      </c>
      <c r="N8881" t="s">
        <v>613</v>
      </c>
      <c r="O8881" t="s">
        <v>94</v>
      </c>
    </row>
    <row r="8882" spans="1:16" x14ac:dyDescent="0.2">
      <c r="A8882" t="s">
        <v>32324</v>
      </c>
      <c r="B8882" t="s">
        <v>32323</v>
      </c>
      <c r="C8882" s="1">
        <v>33389</v>
      </c>
      <c r="D8882" t="s">
        <v>65</v>
      </c>
      <c r="E8882" t="s">
        <v>1864</v>
      </c>
      <c r="F8882" t="s">
        <v>1865</v>
      </c>
      <c r="G8882" t="s">
        <v>25147</v>
      </c>
      <c r="H8882" t="s">
        <v>32324</v>
      </c>
      <c r="I8882" t="s">
        <v>28327</v>
      </c>
      <c r="J8882" t="s">
        <v>34491</v>
      </c>
      <c r="K8882" t="s">
        <v>25230</v>
      </c>
      <c r="L8882" t="s">
        <v>115</v>
      </c>
      <c r="N8882" t="s">
        <v>32325</v>
      </c>
      <c r="P8882" t="s">
        <v>39937</v>
      </c>
    </row>
    <row r="8883" spans="1:16" x14ac:dyDescent="0.2">
      <c r="A8883" t="s">
        <v>28326</v>
      </c>
      <c r="B8883" t="s">
        <v>28325</v>
      </c>
      <c r="C8883" s="1">
        <v>37603</v>
      </c>
      <c r="D8883" t="s">
        <v>65</v>
      </c>
      <c r="E8883" t="s">
        <v>1864</v>
      </c>
      <c r="F8883" t="s">
        <v>1865</v>
      </c>
      <c r="G8883" t="s">
        <v>25147</v>
      </c>
      <c r="H8883" t="s">
        <v>28326</v>
      </c>
      <c r="I8883" t="s">
        <v>28327</v>
      </c>
      <c r="J8883" t="s">
        <v>34491</v>
      </c>
      <c r="K8883" t="s">
        <v>25259</v>
      </c>
      <c r="L8883" t="s">
        <v>28328</v>
      </c>
      <c r="N8883" t="s">
        <v>28329</v>
      </c>
    </row>
    <row r="8884" spans="1:16" x14ac:dyDescent="0.2">
      <c r="A8884" t="s">
        <v>49883</v>
      </c>
      <c r="B8884" t="s">
        <v>49884</v>
      </c>
      <c r="C8884" s="1">
        <v>43570</v>
      </c>
      <c r="D8884" t="s">
        <v>65</v>
      </c>
      <c r="E8884" t="s">
        <v>271</v>
      </c>
      <c r="F8884" t="s">
        <v>272</v>
      </c>
      <c r="G8884" t="s">
        <v>1479</v>
      </c>
      <c r="H8884" t="s">
        <v>49883</v>
      </c>
      <c r="I8884" t="s">
        <v>49885</v>
      </c>
      <c r="J8884" t="s">
        <v>49886</v>
      </c>
      <c r="K8884" t="s">
        <v>93</v>
      </c>
      <c r="L8884" t="s">
        <v>49887</v>
      </c>
      <c r="M8884" t="s">
        <v>41807</v>
      </c>
      <c r="N8884" t="s">
        <v>49888</v>
      </c>
      <c r="O8884" t="s">
        <v>94</v>
      </c>
      <c r="P8884" t="s">
        <v>49889</v>
      </c>
    </row>
    <row r="8885" spans="1:16" x14ac:dyDescent="0.2">
      <c r="A8885" t="s">
        <v>81</v>
      </c>
      <c r="B8885" t="s">
        <v>7766</v>
      </c>
      <c r="C8885" s="1">
        <v>37704</v>
      </c>
      <c r="D8885" t="s">
        <v>65</v>
      </c>
      <c r="E8885" t="s">
        <v>70</v>
      </c>
      <c r="G8885" t="s">
        <v>127</v>
      </c>
      <c r="H8885" t="s">
        <v>81</v>
      </c>
      <c r="I8885" t="s">
        <v>89</v>
      </c>
      <c r="J8885" t="s">
        <v>7767</v>
      </c>
      <c r="K8885" t="s">
        <v>93</v>
      </c>
      <c r="L8885" t="s">
        <v>115</v>
      </c>
      <c r="M8885" t="s">
        <v>116</v>
      </c>
      <c r="N8885" t="s">
        <v>270</v>
      </c>
      <c r="O8885" t="s">
        <v>94</v>
      </c>
      <c r="P8885" t="s">
        <v>192</v>
      </c>
    </row>
    <row r="8886" spans="1:16" x14ac:dyDescent="0.2">
      <c r="A8886" t="s">
        <v>82</v>
      </c>
      <c r="B8886" t="s">
        <v>22385</v>
      </c>
      <c r="C8886" s="1">
        <v>41004</v>
      </c>
      <c r="D8886" t="s">
        <v>65</v>
      </c>
      <c r="E8886" t="s">
        <v>269</v>
      </c>
      <c r="G8886" t="s">
        <v>127</v>
      </c>
      <c r="H8886" t="s">
        <v>82</v>
      </c>
      <c r="I8886" t="s">
        <v>22386</v>
      </c>
      <c r="K8886" t="s">
        <v>111</v>
      </c>
      <c r="L8886" t="s">
        <v>115</v>
      </c>
      <c r="M8886" t="s">
        <v>641</v>
      </c>
      <c r="N8886" t="s">
        <v>270</v>
      </c>
      <c r="O8886" t="s">
        <v>94</v>
      </c>
      <c r="P8886" t="s">
        <v>117</v>
      </c>
    </row>
    <row r="8887" spans="1:16" x14ac:dyDescent="0.2">
      <c r="A8887" t="s">
        <v>45605</v>
      </c>
      <c r="B8887" t="s">
        <v>45606</v>
      </c>
      <c r="C8887" s="1">
        <v>43027</v>
      </c>
      <c r="D8887" t="s">
        <v>65</v>
      </c>
      <c r="E8887" t="s">
        <v>271</v>
      </c>
      <c r="F8887" t="s">
        <v>272</v>
      </c>
      <c r="G8887" t="s">
        <v>133</v>
      </c>
      <c r="H8887" t="s">
        <v>45605</v>
      </c>
      <c r="I8887" t="s">
        <v>45607</v>
      </c>
      <c r="J8887" t="s">
        <v>45608</v>
      </c>
      <c r="K8887" t="s">
        <v>86</v>
      </c>
      <c r="M8887" t="s">
        <v>8636</v>
      </c>
      <c r="N8887" t="s">
        <v>45609</v>
      </c>
      <c r="O8887" t="s">
        <v>94</v>
      </c>
    </row>
    <row r="8888" spans="1:16" x14ac:dyDescent="0.2">
      <c r="A8888" t="s">
        <v>49952</v>
      </c>
      <c r="B8888" t="s">
        <v>49953</v>
      </c>
      <c r="C8888" s="1">
        <v>43570</v>
      </c>
      <c r="D8888" t="s">
        <v>65</v>
      </c>
      <c r="E8888" t="s">
        <v>271</v>
      </c>
      <c r="F8888" t="s">
        <v>272</v>
      </c>
      <c r="G8888" t="s">
        <v>1479</v>
      </c>
      <c r="H8888" t="s">
        <v>49952</v>
      </c>
      <c r="I8888" t="s">
        <v>25144</v>
      </c>
      <c r="J8888" t="s">
        <v>49954</v>
      </c>
      <c r="K8888" t="s">
        <v>93</v>
      </c>
      <c r="L8888" t="s">
        <v>49955</v>
      </c>
      <c r="M8888" t="s">
        <v>41807</v>
      </c>
      <c r="N8888" t="s">
        <v>49888</v>
      </c>
      <c r="O8888" t="s">
        <v>94</v>
      </c>
      <c r="P8888" t="s">
        <v>49956</v>
      </c>
    </row>
    <row r="8889" spans="1:16" x14ac:dyDescent="0.2">
      <c r="A8889" t="s">
        <v>83</v>
      </c>
      <c r="B8889" t="s">
        <v>7996</v>
      </c>
      <c r="C8889" s="1">
        <v>39855</v>
      </c>
      <c r="D8889" t="s">
        <v>65</v>
      </c>
      <c r="E8889" t="s">
        <v>271</v>
      </c>
      <c r="F8889" t="s">
        <v>272</v>
      </c>
      <c r="G8889" t="s">
        <v>127</v>
      </c>
      <c r="H8889" t="s">
        <v>83</v>
      </c>
      <c r="I8889" t="s">
        <v>7997</v>
      </c>
      <c r="J8889" t="s">
        <v>7998</v>
      </c>
      <c r="K8889" t="s">
        <v>93</v>
      </c>
      <c r="L8889" t="s">
        <v>115</v>
      </c>
      <c r="M8889" t="s">
        <v>5690</v>
      </c>
      <c r="N8889" t="s">
        <v>270</v>
      </c>
      <c r="O8889" t="s">
        <v>153</v>
      </c>
      <c r="P8889" t="s">
        <v>117</v>
      </c>
    </row>
    <row r="8890" spans="1:16" x14ac:dyDescent="0.2">
      <c r="A8890" t="s">
        <v>84</v>
      </c>
      <c r="B8890" t="s">
        <v>22387</v>
      </c>
      <c r="C8890" s="1">
        <v>41004</v>
      </c>
      <c r="D8890" t="s">
        <v>65</v>
      </c>
      <c r="E8890" t="s">
        <v>269</v>
      </c>
      <c r="G8890" t="s">
        <v>127</v>
      </c>
      <c r="H8890" t="s">
        <v>84</v>
      </c>
      <c r="I8890" t="s">
        <v>22388</v>
      </c>
      <c r="J8890" t="s">
        <v>22389</v>
      </c>
      <c r="K8890" t="s">
        <v>111</v>
      </c>
      <c r="L8890" t="s">
        <v>115</v>
      </c>
      <c r="M8890" t="s">
        <v>641</v>
      </c>
      <c r="N8890" t="s">
        <v>270</v>
      </c>
      <c r="O8890" t="s">
        <v>94</v>
      </c>
      <c r="P8890" t="s">
        <v>117</v>
      </c>
    </row>
    <row r="8891" spans="1:16" x14ac:dyDescent="0.2">
      <c r="A8891" t="s">
        <v>50020</v>
      </c>
      <c r="B8891" t="s">
        <v>50021</v>
      </c>
      <c r="C8891" s="1">
        <v>43570</v>
      </c>
      <c r="D8891" t="s">
        <v>65</v>
      </c>
      <c r="E8891" t="s">
        <v>271</v>
      </c>
      <c r="F8891" t="s">
        <v>272</v>
      </c>
      <c r="G8891" t="s">
        <v>1479</v>
      </c>
      <c r="H8891" t="s">
        <v>50020</v>
      </c>
      <c r="I8891" t="s">
        <v>50022</v>
      </c>
      <c r="J8891" t="s">
        <v>50023</v>
      </c>
      <c r="K8891" t="s">
        <v>93</v>
      </c>
      <c r="L8891" t="s">
        <v>50024</v>
      </c>
      <c r="M8891" t="s">
        <v>585</v>
      </c>
      <c r="N8891" t="s">
        <v>49888</v>
      </c>
      <c r="O8891" t="s">
        <v>94</v>
      </c>
      <c r="P8891" t="s">
        <v>49111</v>
      </c>
    </row>
    <row r="8892" spans="1:16" x14ac:dyDescent="0.2">
      <c r="A8892" t="s">
        <v>42059</v>
      </c>
      <c r="B8892" t="s">
        <v>42060</v>
      </c>
      <c r="C8892" s="1">
        <v>38119</v>
      </c>
      <c r="D8892" t="s">
        <v>65</v>
      </c>
      <c r="E8892" t="s">
        <v>128</v>
      </c>
      <c r="F8892" t="s">
        <v>129</v>
      </c>
      <c r="G8892" t="s">
        <v>127</v>
      </c>
      <c r="H8892" t="s">
        <v>42059</v>
      </c>
      <c r="I8892" t="s">
        <v>470</v>
      </c>
      <c r="J8892" t="s">
        <v>42061</v>
      </c>
      <c r="K8892" t="s">
        <v>93</v>
      </c>
      <c r="M8892" t="s">
        <v>42062</v>
      </c>
      <c r="N8892" t="s">
        <v>472</v>
      </c>
      <c r="O8892" t="s">
        <v>94</v>
      </c>
    </row>
    <row r="8893" spans="1:16" x14ac:dyDescent="0.2">
      <c r="A8893" t="s">
        <v>5661</v>
      </c>
      <c r="B8893" t="s">
        <v>5660</v>
      </c>
      <c r="C8893" s="1">
        <v>40624</v>
      </c>
      <c r="D8893" t="s">
        <v>65</v>
      </c>
      <c r="E8893" t="s">
        <v>128</v>
      </c>
      <c r="F8893" t="s">
        <v>129</v>
      </c>
      <c r="G8893" t="s">
        <v>127</v>
      </c>
      <c r="H8893" t="s">
        <v>5661</v>
      </c>
      <c r="I8893" t="s">
        <v>470</v>
      </c>
      <c r="J8893" t="s">
        <v>5662</v>
      </c>
      <c r="K8893" t="s">
        <v>93</v>
      </c>
      <c r="M8893" t="s">
        <v>5663</v>
      </c>
      <c r="N8893" t="s">
        <v>486</v>
      </c>
      <c r="O8893">
        <v>0</v>
      </c>
    </row>
    <row r="8894" spans="1:16" x14ac:dyDescent="0.2">
      <c r="A8894" t="s">
        <v>42063</v>
      </c>
      <c r="B8894" t="s">
        <v>42064</v>
      </c>
      <c r="C8894" s="1">
        <v>38119</v>
      </c>
      <c r="D8894" t="s">
        <v>65</v>
      </c>
      <c r="E8894" t="s">
        <v>128</v>
      </c>
      <c r="F8894" t="s">
        <v>129</v>
      </c>
      <c r="G8894" t="s">
        <v>127</v>
      </c>
      <c r="H8894" t="s">
        <v>42063</v>
      </c>
      <c r="I8894" t="s">
        <v>470</v>
      </c>
      <c r="J8894" t="s">
        <v>42065</v>
      </c>
      <c r="K8894" t="s">
        <v>67</v>
      </c>
      <c r="M8894" t="s">
        <v>42062</v>
      </c>
      <c r="N8894" t="s">
        <v>472</v>
      </c>
      <c r="O8894">
        <v>0</v>
      </c>
    </row>
    <row r="8895" spans="1:16" x14ac:dyDescent="0.2">
      <c r="A8895" t="s">
        <v>41779</v>
      </c>
      <c r="B8895" t="s">
        <v>41780</v>
      </c>
      <c r="C8895" s="1">
        <v>35758</v>
      </c>
      <c r="D8895" t="s">
        <v>65</v>
      </c>
      <c r="E8895" t="s">
        <v>128</v>
      </c>
      <c r="F8895" t="s">
        <v>129</v>
      </c>
      <c r="G8895" t="s">
        <v>127</v>
      </c>
      <c r="H8895" t="s">
        <v>41779</v>
      </c>
      <c r="I8895" t="s">
        <v>102</v>
      </c>
      <c r="J8895" t="s">
        <v>41781</v>
      </c>
      <c r="K8895" t="s">
        <v>93</v>
      </c>
      <c r="M8895" t="s">
        <v>41782</v>
      </c>
      <c r="N8895" t="s">
        <v>41783</v>
      </c>
      <c r="O8895">
        <v>0</v>
      </c>
    </row>
    <row r="8896" spans="1:16" x14ac:dyDescent="0.2">
      <c r="A8896" t="s">
        <v>41784</v>
      </c>
      <c r="B8896" t="s">
        <v>41785</v>
      </c>
      <c r="C8896" s="1">
        <v>36733</v>
      </c>
      <c r="D8896" t="s">
        <v>65</v>
      </c>
      <c r="E8896" t="s">
        <v>128</v>
      </c>
      <c r="F8896" t="s">
        <v>129</v>
      </c>
      <c r="G8896" t="s">
        <v>127</v>
      </c>
      <c r="H8896" t="s">
        <v>41784</v>
      </c>
      <c r="I8896" t="s">
        <v>41786</v>
      </c>
      <c r="J8896" t="s">
        <v>41787</v>
      </c>
      <c r="K8896" t="s">
        <v>93</v>
      </c>
      <c r="M8896" t="s">
        <v>41788</v>
      </c>
      <c r="N8896" t="s">
        <v>413</v>
      </c>
      <c r="O8896">
        <v>0</v>
      </c>
    </row>
    <row r="8897" spans="1:16" x14ac:dyDescent="0.2">
      <c r="A8897" t="s">
        <v>5362</v>
      </c>
      <c r="B8897" t="s">
        <v>5361</v>
      </c>
      <c r="C8897" s="1">
        <v>38672</v>
      </c>
      <c r="D8897" t="s">
        <v>65</v>
      </c>
      <c r="E8897" t="s">
        <v>128</v>
      </c>
      <c r="F8897" t="s">
        <v>129</v>
      </c>
      <c r="G8897" t="s">
        <v>127</v>
      </c>
      <c r="H8897" t="s">
        <v>5362</v>
      </c>
      <c r="I8897" t="s">
        <v>5363</v>
      </c>
      <c r="J8897" t="s">
        <v>5364</v>
      </c>
      <c r="K8897" t="s">
        <v>93</v>
      </c>
      <c r="L8897" t="s">
        <v>347</v>
      </c>
      <c r="M8897" t="s">
        <v>484</v>
      </c>
      <c r="N8897" t="s">
        <v>44945</v>
      </c>
      <c r="O8897" t="s">
        <v>94</v>
      </c>
      <c r="P8897" t="s">
        <v>44946</v>
      </c>
    </row>
    <row r="8898" spans="1:16" x14ac:dyDescent="0.2">
      <c r="A8898" t="s">
        <v>42142</v>
      </c>
      <c r="B8898" t="s">
        <v>42143</v>
      </c>
      <c r="C8898" s="1">
        <v>38852</v>
      </c>
      <c r="D8898" t="s">
        <v>65</v>
      </c>
      <c r="E8898" t="s">
        <v>128</v>
      </c>
      <c r="F8898" t="s">
        <v>129</v>
      </c>
      <c r="G8898" t="s">
        <v>127</v>
      </c>
      <c r="H8898" t="s">
        <v>42142</v>
      </c>
      <c r="I8898" t="s">
        <v>42144</v>
      </c>
      <c r="J8898" t="s">
        <v>42145</v>
      </c>
      <c r="K8898" t="s">
        <v>93</v>
      </c>
      <c r="M8898" t="s">
        <v>42146</v>
      </c>
      <c r="N8898" t="s">
        <v>487</v>
      </c>
      <c r="O8898">
        <v>0</v>
      </c>
    </row>
    <row r="8899" spans="1:16" x14ac:dyDescent="0.2">
      <c r="A8899" t="s">
        <v>5945</v>
      </c>
      <c r="B8899" t="s">
        <v>5944</v>
      </c>
      <c r="C8899" s="1">
        <v>42629</v>
      </c>
      <c r="D8899" t="s">
        <v>65</v>
      </c>
      <c r="E8899" t="s">
        <v>128</v>
      </c>
      <c r="F8899" t="s">
        <v>129</v>
      </c>
      <c r="G8899" t="s">
        <v>127</v>
      </c>
      <c r="H8899" t="s">
        <v>5945</v>
      </c>
      <c r="I8899" t="s">
        <v>5946</v>
      </c>
      <c r="J8899" t="s">
        <v>5947</v>
      </c>
      <c r="K8899" t="s">
        <v>93</v>
      </c>
      <c r="M8899" t="s">
        <v>5948</v>
      </c>
      <c r="N8899" t="s">
        <v>264</v>
      </c>
      <c r="O8899" t="s">
        <v>94</v>
      </c>
    </row>
    <row r="8900" spans="1:16" x14ac:dyDescent="0.2">
      <c r="A8900" t="s">
        <v>5941</v>
      </c>
      <c r="B8900" t="s">
        <v>5940</v>
      </c>
      <c r="C8900" s="1">
        <v>35733</v>
      </c>
      <c r="D8900" t="s">
        <v>65</v>
      </c>
      <c r="E8900" t="s">
        <v>128</v>
      </c>
      <c r="F8900" t="s">
        <v>129</v>
      </c>
      <c r="G8900" t="s">
        <v>127</v>
      </c>
      <c r="H8900" t="s">
        <v>5941</v>
      </c>
      <c r="I8900" t="s">
        <v>262</v>
      </c>
      <c r="J8900" t="s">
        <v>5942</v>
      </c>
      <c r="K8900" t="s">
        <v>93</v>
      </c>
      <c r="M8900" t="s">
        <v>283</v>
      </c>
      <c r="N8900" t="s">
        <v>5943</v>
      </c>
      <c r="O8900">
        <v>0</v>
      </c>
    </row>
    <row r="8901" spans="1:16" x14ac:dyDescent="0.2">
      <c r="A8901" t="s">
        <v>41989</v>
      </c>
      <c r="B8901" t="s">
        <v>41990</v>
      </c>
      <c r="C8901" s="1">
        <v>35733</v>
      </c>
      <c r="D8901" t="s">
        <v>65</v>
      </c>
      <c r="E8901" t="s">
        <v>128</v>
      </c>
      <c r="F8901" t="s">
        <v>129</v>
      </c>
      <c r="G8901" t="s">
        <v>127</v>
      </c>
      <c r="H8901" t="s">
        <v>41989</v>
      </c>
      <c r="I8901" t="s">
        <v>456</v>
      </c>
      <c r="J8901" t="s">
        <v>41991</v>
      </c>
      <c r="K8901" t="s">
        <v>93</v>
      </c>
      <c r="M8901" t="s">
        <v>41335</v>
      </c>
      <c r="N8901" t="s">
        <v>41992</v>
      </c>
      <c r="O8901" t="s">
        <v>94</v>
      </c>
    </row>
    <row r="8902" spans="1:16" x14ac:dyDescent="0.2">
      <c r="A8902" t="s">
        <v>43183</v>
      </c>
      <c r="B8902" t="s">
        <v>43184</v>
      </c>
      <c r="C8902" s="1">
        <v>39880</v>
      </c>
      <c r="D8902" t="s">
        <v>65</v>
      </c>
      <c r="E8902" t="s">
        <v>128</v>
      </c>
      <c r="F8902" t="s">
        <v>129</v>
      </c>
      <c r="G8902" t="s">
        <v>127</v>
      </c>
      <c r="H8902" t="s">
        <v>43183</v>
      </c>
      <c r="I8902" t="s">
        <v>456</v>
      </c>
      <c r="J8902" t="s">
        <v>43185</v>
      </c>
      <c r="K8902" t="s">
        <v>93</v>
      </c>
      <c r="M8902" t="s">
        <v>43186</v>
      </c>
      <c r="N8902" t="s">
        <v>43187</v>
      </c>
      <c r="O8902" t="s">
        <v>153</v>
      </c>
    </row>
    <row r="8903" spans="1:16" x14ac:dyDescent="0.2">
      <c r="A8903" t="s">
        <v>41110</v>
      </c>
      <c r="B8903" t="s">
        <v>41111</v>
      </c>
      <c r="C8903" s="1">
        <v>35733</v>
      </c>
      <c r="D8903" t="s">
        <v>65</v>
      </c>
      <c r="E8903" t="s">
        <v>128</v>
      </c>
      <c r="F8903" t="s">
        <v>129</v>
      </c>
      <c r="G8903" t="s">
        <v>127</v>
      </c>
      <c r="H8903" t="s">
        <v>41110</v>
      </c>
      <c r="I8903" t="s">
        <v>262</v>
      </c>
      <c r="J8903" t="s">
        <v>41112</v>
      </c>
      <c r="K8903" t="s">
        <v>93</v>
      </c>
      <c r="M8903" t="s">
        <v>263</v>
      </c>
      <c r="N8903" t="s">
        <v>264</v>
      </c>
      <c r="O8903" t="s">
        <v>94</v>
      </c>
    </row>
    <row r="8904" spans="1:16" x14ac:dyDescent="0.2">
      <c r="A8904" t="s">
        <v>5625</v>
      </c>
      <c r="B8904" t="s">
        <v>5624</v>
      </c>
      <c r="C8904" s="1">
        <v>35758</v>
      </c>
      <c r="D8904" t="s">
        <v>65</v>
      </c>
      <c r="E8904" t="s">
        <v>128</v>
      </c>
      <c r="F8904" t="s">
        <v>129</v>
      </c>
      <c r="G8904" t="s">
        <v>127</v>
      </c>
      <c r="H8904" t="s">
        <v>5625</v>
      </c>
      <c r="I8904" t="s">
        <v>5626</v>
      </c>
      <c r="J8904" t="s">
        <v>5627</v>
      </c>
      <c r="K8904" t="s">
        <v>67</v>
      </c>
      <c r="M8904" t="s">
        <v>5628</v>
      </c>
      <c r="N8904" t="s">
        <v>45132</v>
      </c>
      <c r="O8904" t="s">
        <v>94</v>
      </c>
    </row>
    <row r="8905" spans="1:16" x14ac:dyDescent="0.2">
      <c r="A8905" t="s">
        <v>5986</v>
      </c>
      <c r="B8905" t="s">
        <v>5985</v>
      </c>
      <c r="C8905" s="1">
        <v>35758</v>
      </c>
      <c r="D8905" t="s">
        <v>65</v>
      </c>
      <c r="E8905" t="s">
        <v>128</v>
      </c>
      <c r="F8905" t="s">
        <v>129</v>
      </c>
      <c r="G8905" t="s">
        <v>127</v>
      </c>
      <c r="H8905" t="s">
        <v>5986</v>
      </c>
      <c r="I8905" t="s">
        <v>262</v>
      </c>
      <c r="J8905" t="s">
        <v>5987</v>
      </c>
      <c r="K8905" t="s">
        <v>93</v>
      </c>
      <c r="L8905" t="s">
        <v>347</v>
      </c>
      <c r="N8905" t="s">
        <v>487</v>
      </c>
      <c r="O8905">
        <v>0</v>
      </c>
    </row>
    <row r="8906" spans="1:16" x14ac:dyDescent="0.2">
      <c r="A8906" t="s">
        <v>41645</v>
      </c>
      <c r="B8906" t="s">
        <v>41646</v>
      </c>
      <c r="C8906" s="1">
        <v>40186</v>
      </c>
      <c r="D8906" t="s">
        <v>65</v>
      </c>
      <c r="E8906" t="s">
        <v>128</v>
      </c>
      <c r="F8906" t="s">
        <v>129</v>
      </c>
      <c r="G8906" t="s">
        <v>127</v>
      </c>
      <c r="H8906" t="s">
        <v>41645</v>
      </c>
      <c r="I8906" t="s">
        <v>97</v>
      </c>
      <c r="J8906" t="s">
        <v>41647</v>
      </c>
      <c r="K8906" t="s">
        <v>93</v>
      </c>
      <c r="L8906" t="s">
        <v>347</v>
      </c>
      <c r="M8906" t="s">
        <v>383</v>
      </c>
      <c r="N8906" t="s">
        <v>41648</v>
      </c>
      <c r="O8906">
        <v>0</v>
      </c>
    </row>
    <row r="8907" spans="1:16" x14ac:dyDescent="0.2">
      <c r="A8907" t="s">
        <v>6469</v>
      </c>
      <c r="B8907" t="s">
        <v>6468</v>
      </c>
      <c r="C8907" s="1">
        <v>40519</v>
      </c>
      <c r="D8907" t="s">
        <v>65</v>
      </c>
      <c r="E8907" t="s">
        <v>128</v>
      </c>
      <c r="F8907" t="s">
        <v>129</v>
      </c>
      <c r="G8907" t="s">
        <v>127</v>
      </c>
      <c r="H8907" t="s">
        <v>6469</v>
      </c>
      <c r="I8907" t="s">
        <v>6470</v>
      </c>
      <c r="J8907" t="s">
        <v>6471</v>
      </c>
      <c r="K8907" t="s">
        <v>93</v>
      </c>
      <c r="L8907" t="s">
        <v>347</v>
      </c>
      <c r="M8907" t="s">
        <v>458</v>
      </c>
      <c r="N8907" t="s">
        <v>6472</v>
      </c>
      <c r="O8907" t="s">
        <v>94</v>
      </c>
    </row>
    <row r="8908" spans="1:16" x14ac:dyDescent="0.2">
      <c r="A8908" t="s">
        <v>41640</v>
      </c>
      <c r="B8908" t="s">
        <v>41641</v>
      </c>
      <c r="C8908" s="1">
        <v>40527</v>
      </c>
      <c r="D8908" t="s">
        <v>65</v>
      </c>
      <c r="E8908" t="s">
        <v>128</v>
      </c>
      <c r="F8908" t="s">
        <v>129</v>
      </c>
      <c r="G8908" t="s">
        <v>127</v>
      </c>
      <c r="H8908" t="s">
        <v>41640</v>
      </c>
      <c r="I8908" t="s">
        <v>41642</v>
      </c>
      <c r="J8908" t="s">
        <v>41643</v>
      </c>
      <c r="K8908" t="s">
        <v>93</v>
      </c>
      <c r="M8908" t="s">
        <v>382</v>
      </c>
      <c r="N8908" t="s">
        <v>41644</v>
      </c>
      <c r="O8908" t="s">
        <v>94</v>
      </c>
    </row>
    <row r="8909" spans="1:16" x14ac:dyDescent="0.2">
      <c r="A8909" t="s">
        <v>6888</v>
      </c>
      <c r="B8909" t="s">
        <v>6887</v>
      </c>
      <c r="C8909" s="1">
        <v>40298</v>
      </c>
      <c r="D8909" t="s">
        <v>65</v>
      </c>
      <c r="E8909" t="s">
        <v>128</v>
      </c>
      <c r="F8909" t="s">
        <v>129</v>
      </c>
      <c r="G8909" t="s">
        <v>133</v>
      </c>
      <c r="H8909" t="s">
        <v>6888</v>
      </c>
      <c r="I8909" t="s">
        <v>102</v>
      </c>
      <c r="J8909" t="s">
        <v>6889</v>
      </c>
      <c r="K8909" t="s">
        <v>93</v>
      </c>
      <c r="M8909" t="s">
        <v>471</v>
      </c>
      <c r="N8909" t="s">
        <v>6890</v>
      </c>
      <c r="O8909" t="s">
        <v>94</v>
      </c>
    </row>
    <row r="8910" spans="1:16" x14ac:dyDescent="0.2">
      <c r="A8910" t="s">
        <v>6750</v>
      </c>
      <c r="B8910" t="s">
        <v>6749</v>
      </c>
      <c r="C8910" s="1">
        <v>40136</v>
      </c>
      <c r="D8910" t="s">
        <v>65</v>
      </c>
      <c r="E8910" t="s">
        <v>128</v>
      </c>
      <c r="F8910" t="s">
        <v>129</v>
      </c>
      <c r="G8910" t="s">
        <v>133</v>
      </c>
      <c r="H8910" t="s">
        <v>6750</v>
      </c>
      <c r="I8910" t="s">
        <v>80</v>
      </c>
      <c r="J8910" t="s">
        <v>6751</v>
      </c>
      <c r="K8910" t="s">
        <v>93</v>
      </c>
      <c r="L8910" t="s">
        <v>347</v>
      </c>
      <c r="M8910" t="s">
        <v>414</v>
      </c>
      <c r="N8910" t="s">
        <v>694</v>
      </c>
      <c r="O8910" t="s">
        <v>94</v>
      </c>
    </row>
    <row r="8911" spans="1:16" x14ac:dyDescent="0.2">
      <c r="A8911" t="s">
        <v>43178</v>
      </c>
      <c r="B8911" t="s">
        <v>43179</v>
      </c>
      <c r="C8911" s="1">
        <v>40549</v>
      </c>
      <c r="D8911" t="s">
        <v>65</v>
      </c>
      <c r="E8911" t="s">
        <v>128</v>
      </c>
      <c r="F8911" t="s">
        <v>129</v>
      </c>
      <c r="G8911" t="s">
        <v>127</v>
      </c>
      <c r="H8911" t="s">
        <v>43178</v>
      </c>
      <c r="I8911" t="s">
        <v>43180</v>
      </c>
      <c r="J8911" t="s">
        <v>43181</v>
      </c>
      <c r="K8911" t="s">
        <v>93</v>
      </c>
      <c r="M8911" t="s">
        <v>41335</v>
      </c>
      <c r="N8911" t="s">
        <v>43182</v>
      </c>
      <c r="O8911" t="s">
        <v>94</v>
      </c>
    </row>
    <row r="8912" spans="1:16" x14ac:dyDescent="0.2">
      <c r="A8912" t="s">
        <v>41850</v>
      </c>
      <c r="B8912" t="s">
        <v>41851</v>
      </c>
      <c r="C8912" s="1">
        <v>35955</v>
      </c>
      <c r="D8912" t="s">
        <v>65</v>
      </c>
      <c r="E8912" t="s">
        <v>128</v>
      </c>
      <c r="F8912" t="s">
        <v>129</v>
      </c>
      <c r="G8912" t="s">
        <v>127</v>
      </c>
      <c r="H8912" t="s">
        <v>41850</v>
      </c>
      <c r="I8912" t="s">
        <v>102</v>
      </c>
      <c r="J8912" t="s">
        <v>41852</v>
      </c>
      <c r="K8912" t="s">
        <v>93</v>
      </c>
      <c r="L8912" t="s">
        <v>347</v>
      </c>
      <c r="M8912" t="s">
        <v>41335</v>
      </c>
      <c r="N8912" t="s">
        <v>41853</v>
      </c>
      <c r="O8912" t="s">
        <v>94</v>
      </c>
    </row>
    <row r="8913" spans="1:16" x14ac:dyDescent="0.2">
      <c r="A8913" t="s">
        <v>6738</v>
      </c>
      <c r="B8913" t="s">
        <v>6737</v>
      </c>
      <c r="C8913" s="1">
        <v>37631</v>
      </c>
      <c r="D8913" t="s">
        <v>65</v>
      </c>
      <c r="E8913" t="s">
        <v>128</v>
      </c>
      <c r="F8913" t="s">
        <v>129</v>
      </c>
      <c r="G8913" t="s">
        <v>133</v>
      </c>
      <c r="H8913" t="s">
        <v>6738</v>
      </c>
      <c r="I8913" t="s">
        <v>80</v>
      </c>
      <c r="J8913" t="s">
        <v>6739</v>
      </c>
      <c r="K8913" t="s">
        <v>93</v>
      </c>
      <c r="L8913" t="s">
        <v>347</v>
      </c>
      <c r="M8913" t="s">
        <v>414</v>
      </c>
      <c r="N8913" t="s">
        <v>694</v>
      </c>
      <c r="O8913" t="s">
        <v>94</v>
      </c>
    </row>
    <row r="8914" spans="1:16" x14ac:dyDescent="0.2">
      <c r="A8914" t="s">
        <v>6741</v>
      </c>
      <c r="B8914" t="s">
        <v>6740</v>
      </c>
      <c r="C8914" s="1">
        <v>37627</v>
      </c>
      <c r="D8914" t="s">
        <v>65</v>
      </c>
      <c r="E8914" t="s">
        <v>128</v>
      </c>
      <c r="F8914" t="s">
        <v>129</v>
      </c>
      <c r="G8914" t="s">
        <v>127</v>
      </c>
      <c r="H8914" t="s">
        <v>6741</v>
      </c>
      <c r="I8914" t="s">
        <v>456</v>
      </c>
      <c r="J8914" t="s">
        <v>6742</v>
      </c>
      <c r="K8914" t="s">
        <v>93</v>
      </c>
      <c r="L8914" t="s">
        <v>347</v>
      </c>
      <c r="M8914" t="s">
        <v>414</v>
      </c>
      <c r="N8914" t="s">
        <v>694</v>
      </c>
      <c r="O8914" t="s">
        <v>94</v>
      </c>
    </row>
    <row r="8915" spans="1:16" x14ac:dyDescent="0.2">
      <c r="A8915" t="s">
        <v>6666</v>
      </c>
      <c r="B8915" t="s">
        <v>6662</v>
      </c>
      <c r="C8915" s="1">
        <v>36739</v>
      </c>
      <c r="D8915" t="s">
        <v>65</v>
      </c>
      <c r="E8915" t="s">
        <v>128</v>
      </c>
      <c r="F8915" t="s">
        <v>129</v>
      </c>
      <c r="G8915" t="s">
        <v>133</v>
      </c>
      <c r="H8915" t="s">
        <v>6666</v>
      </c>
      <c r="I8915" t="s">
        <v>80</v>
      </c>
      <c r="J8915" t="s">
        <v>6667</v>
      </c>
      <c r="K8915" t="s">
        <v>93</v>
      </c>
      <c r="L8915" t="s">
        <v>347</v>
      </c>
      <c r="M8915" t="s">
        <v>168</v>
      </c>
      <c r="N8915" t="s">
        <v>694</v>
      </c>
      <c r="O8915">
        <v>0</v>
      </c>
    </row>
    <row r="8916" spans="1:16" x14ac:dyDescent="0.2">
      <c r="A8916" t="s">
        <v>6621</v>
      </c>
      <c r="B8916" t="s">
        <v>6620</v>
      </c>
      <c r="C8916" s="1">
        <v>37828</v>
      </c>
      <c r="D8916" t="s">
        <v>65</v>
      </c>
      <c r="E8916" t="s">
        <v>128</v>
      </c>
      <c r="F8916" t="s">
        <v>129</v>
      </c>
      <c r="G8916" t="s">
        <v>133</v>
      </c>
      <c r="H8916" t="s">
        <v>6621</v>
      </c>
      <c r="I8916" t="s">
        <v>80</v>
      </c>
      <c r="J8916" t="s">
        <v>6622</v>
      </c>
      <c r="K8916" t="s">
        <v>93</v>
      </c>
      <c r="L8916" t="s">
        <v>347</v>
      </c>
      <c r="M8916" t="s">
        <v>168</v>
      </c>
      <c r="N8916" t="s">
        <v>694</v>
      </c>
      <c r="O8916" t="s">
        <v>94</v>
      </c>
    </row>
    <row r="8917" spans="1:16" x14ac:dyDescent="0.2">
      <c r="A8917" t="s">
        <v>6733</v>
      </c>
      <c r="B8917" t="s">
        <v>6732</v>
      </c>
      <c r="C8917" s="1">
        <v>37631</v>
      </c>
      <c r="D8917" t="s">
        <v>65</v>
      </c>
      <c r="E8917" t="s">
        <v>128</v>
      </c>
      <c r="F8917" t="s">
        <v>129</v>
      </c>
      <c r="G8917" t="s">
        <v>133</v>
      </c>
      <c r="H8917" t="s">
        <v>6733</v>
      </c>
      <c r="I8917" t="s">
        <v>80</v>
      </c>
      <c r="J8917" t="s">
        <v>6734</v>
      </c>
      <c r="K8917" t="s">
        <v>699</v>
      </c>
      <c r="L8917" t="s">
        <v>347</v>
      </c>
      <c r="M8917" t="s">
        <v>414</v>
      </c>
      <c r="N8917" t="s">
        <v>694</v>
      </c>
      <c r="O8917" t="s">
        <v>94</v>
      </c>
    </row>
    <row r="8918" spans="1:16" x14ac:dyDescent="0.2">
      <c r="A8918" t="s">
        <v>6627</v>
      </c>
      <c r="B8918" t="s">
        <v>6626</v>
      </c>
      <c r="C8918" s="1">
        <v>35592</v>
      </c>
      <c r="D8918" t="s">
        <v>65</v>
      </c>
      <c r="E8918" t="s">
        <v>128</v>
      </c>
      <c r="F8918" t="s">
        <v>129</v>
      </c>
      <c r="G8918" t="s">
        <v>127</v>
      </c>
      <c r="H8918" t="s">
        <v>6627</v>
      </c>
      <c r="I8918" t="s">
        <v>456</v>
      </c>
      <c r="J8918" t="s">
        <v>6628</v>
      </c>
      <c r="K8918" t="s">
        <v>93</v>
      </c>
      <c r="L8918" t="s">
        <v>347</v>
      </c>
      <c r="M8918" t="s">
        <v>453</v>
      </c>
      <c r="N8918" t="s">
        <v>694</v>
      </c>
      <c r="O8918" t="s">
        <v>94</v>
      </c>
    </row>
    <row r="8919" spans="1:16" x14ac:dyDescent="0.2">
      <c r="A8919" t="s">
        <v>6663</v>
      </c>
      <c r="B8919" t="s">
        <v>6662</v>
      </c>
      <c r="C8919" s="1">
        <v>25568</v>
      </c>
      <c r="D8919" t="s">
        <v>65</v>
      </c>
      <c r="E8919" t="s">
        <v>128</v>
      </c>
      <c r="F8919" t="s">
        <v>129</v>
      </c>
      <c r="G8919" t="s">
        <v>127</v>
      </c>
      <c r="H8919" t="s">
        <v>6663</v>
      </c>
      <c r="I8919" t="s">
        <v>102</v>
      </c>
      <c r="J8919" t="s">
        <v>6664</v>
      </c>
      <c r="K8919" t="s">
        <v>93</v>
      </c>
      <c r="M8919" t="s">
        <v>168</v>
      </c>
      <c r="N8919" t="s">
        <v>6665</v>
      </c>
      <c r="O8919" t="s">
        <v>94</v>
      </c>
    </row>
    <row r="8920" spans="1:16" x14ac:dyDescent="0.2">
      <c r="A8920" t="s">
        <v>41802</v>
      </c>
      <c r="B8920" t="s">
        <v>41800</v>
      </c>
      <c r="C8920" s="1">
        <v>35079</v>
      </c>
      <c r="D8920" t="s">
        <v>65</v>
      </c>
      <c r="E8920" t="s">
        <v>128</v>
      </c>
      <c r="F8920" t="s">
        <v>129</v>
      </c>
      <c r="G8920" t="s">
        <v>127</v>
      </c>
      <c r="H8920" t="s">
        <v>41802</v>
      </c>
      <c r="I8920" t="s">
        <v>102</v>
      </c>
      <c r="J8920" t="s">
        <v>41803</v>
      </c>
      <c r="K8920" t="s">
        <v>93</v>
      </c>
      <c r="M8920" t="s">
        <v>382</v>
      </c>
      <c r="N8920" t="s">
        <v>416</v>
      </c>
      <c r="O8920">
        <v>0</v>
      </c>
    </row>
    <row r="8921" spans="1:16" x14ac:dyDescent="0.2">
      <c r="A8921" t="s">
        <v>6623</v>
      </c>
      <c r="B8921" t="s">
        <v>6620</v>
      </c>
      <c r="C8921" s="1">
        <v>37828</v>
      </c>
      <c r="D8921" t="s">
        <v>65</v>
      </c>
      <c r="E8921" t="s">
        <v>128</v>
      </c>
      <c r="F8921" t="s">
        <v>129</v>
      </c>
      <c r="G8921" t="s">
        <v>127</v>
      </c>
      <c r="H8921" t="s">
        <v>6623</v>
      </c>
      <c r="I8921" t="s">
        <v>6624</v>
      </c>
      <c r="J8921" t="s">
        <v>6625</v>
      </c>
      <c r="K8921" t="s">
        <v>333</v>
      </c>
      <c r="M8921" t="s">
        <v>2487</v>
      </c>
      <c r="N8921" t="s">
        <v>417</v>
      </c>
      <c r="O8921" t="s">
        <v>94</v>
      </c>
    </row>
    <row r="8922" spans="1:16" x14ac:dyDescent="0.2">
      <c r="A8922" t="s">
        <v>6735</v>
      </c>
      <c r="B8922" t="s">
        <v>6732</v>
      </c>
      <c r="C8922" s="1">
        <v>37631</v>
      </c>
      <c r="D8922" t="s">
        <v>65</v>
      </c>
      <c r="E8922" t="s">
        <v>128</v>
      </c>
      <c r="F8922" t="s">
        <v>129</v>
      </c>
      <c r="G8922" t="s">
        <v>127</v>
      </c>
      <c r="H8922" t="s">
        <v>6735</v>
      </c>
      <c r="I8922" t="s">
        <v>102</v>
      </c>
      <c r="J8922" t="s">
        <v>6736</v>
      </c>
      <c r="K8922" t="s">
        <v>93</v>
      </c>
      <c r="M8922" t="s">
        <v>4789</v>
      </c>
      <c r="N8922" t="s">
        <v>416</v>
      </c>
      <c r="O8922" t="s">
        <v>94</v>
      </c>
    </row>
    <row r="8923" spans="1:16" x14ac:dyDescent="0.2">
      <c r="A8923" t="s">
        <v>38959</v>
      </c>
      <c r="B8923" t="s">
        <v>29458</v>
      </c>
      <c r="C8923" s="1">
        <v>32787</v>
      </c>
      <c r="D8923" t="s">
        <v>65</v>
      </c>
      <c r="E8923" t="s">
        <v>14577</v>
      </c>
      <c r="F8923" t="s">
        <v>14578</v>
      </c>
      <c r="G8923" t="s">
        <v>25171</v>
      </c>
      <c r="H8923" t="s">
        <v>38959</v>
      </c>
      <c r="I8923" t="s">
        <v>25155</v>
      </c>
      <c r="J8923" t="s">
        <v>35132</v>
      </c>
      <c r="K8923" t="s">
        <v>25162</v>
      </c>
      <c r="L8923" t="s">
        <v>29459</v>
      </c>
      <c r="M8923" t="s">
        <v>38960</v>
      </c>
      <c r="N8923" t="s">
        <v>29460</v>
      </c>
      <c r="P8923" t="s">
        <v>38961</v>
      </c>
    </row>
    <row r="8924" spans="1:16" x14ac:dyDescent="0.2">
      <c r="A8924" t="s">
        <v>38957</v>
      </c>
      <c r="B8924" t="s">
        <v>30750</v>
      </c>
      <c r="C8924" s="1">
        <v>36549</v>
      </c>
      <c r="D8924" t="s">
        <v>65</v>
      </c>
      <c r="E8924" t="s">
        <v>14577</v>
      </c>
      <c r="F8924" t="s">
        <v>14578</v>
      </c>
      <c r="G8924" t="s">
        <v>25171</v>
      </c>
      <c r="H8924" t="s">
        <v>38957</v>
      </c>
      <c r="I8924" t="s">
        <v>25155</v>
      </c>
      <c r="J8924" t="s">
        <v>35075</v>
      </c>
      <c r="K8924" t="s">
        <v>25173</v>
      </c>
      <c r="L8924" t="s">
        <v>29168</v>
      </c>
      <c r="M8924" t="s">
        <v>34306</v>
      </c>
      <c r="N8924" t="s">
        <v>30751</v>
      </c>
      <c r="P8924" t="s">
        <v>38958</v>
      </c>
    </row>
    <row r="8925" spans="1:16" x14ac:dyDescent="0.2">
      <c r="A8925" t="s">
        <v>21899</v>
      </c>
      <c r="B8925" t="s">
        <v>21898</v>
      </c>
      <c r="C8925" s="1">
        <v>37855</v>
      </c>
      <c r="D8925" t="s">
        <v>65</v>
      </c>
      <c r="E8925" t="s">
        <v>45323</v>
      </c>
      <c r="F8925" t="s">
        <v>45324</v>
      </c>
      <c r="G8925" t="s">
        <v>127</v>
      </c>
      <c r="H8925" t="s">
        <v>21899</v>
      </c>
      <c r="I8925" t="s">
        <v>21900</v>
      </c>
      <c r="J8925" t="s">
        <v>21901</v>
      </c>
      <c r="K8925" t="s">
        <v>111</v>
      </c>
      <c r="M8925" t="s">
        <v>11241</v>
      </c>
      <c r="N8925" t="s">
        <v>11021</v>
      </c>
      <c r="O8925" t="s">
        <v>153</v>
      </c>
      <c r="P8925" t="s">
        <v>47621</v>
      </c>
    </row>
    <row r="8926" spans="1:16" x14ac:dyDescent="0.2">
      <c r="A8926" t="s">
        <v>43384</v>
      </c>
      <c r="B8926" t="s">
        <v>43385</v>
      </c>
      <c r="C8926" s="1">
        <v>37631</v>
      </c>
      <c r="D8926" t="s">
        <v>65</v>
      </c>
      <c r="E8926" t="s">
        <v>128</v>
      </c>
      <c r="F8926" t="s">
        <v>129</v>
      </c>
      <c r="G8926" t="s">
        <v>127</v>
      </c>
      <c r="H8926" t="s">
        <v>43384</v>
      </c>
      <c r="I8926" t="s">
        <v>43386</v>
      </c>
      <c r="J8926" t="s">
        <v>43387</v>
      </c>
      <c r="K8926" t="s">
        <v>93</v>
      </c>
      <c r="L8926" t="s">
        <v>347</v>
      </c>
      <c r="M8926" t="s">
        <v>43388</v>
      </c>
      <c r="N8926" t="s">
        <v>694</v>
      </c>
      <c r="O8926" t="s">
        <v>94</v>
      </c>
    </row>
    <row r="8927" spans="1:16" x14ac:dyDescent="0.2">
      <c r="A8927" t="s">
        <v>43389</v>
      </c>
      <c r="B8927" t="s">
        <v>43390</v>
      </c>
      <c r="C8927" s="1">
        <v>37631</v>
      </c>
      <c r="D8927" t="s">
        <v>65</v>
      </c>
      <c r="E8927" t="s">
        <v>128</v>
      </c>
      <c r="F8927" t="s">
        <v>129</v>
      </c>
      <c r="G8927" t="s">
        <v>127</v>
      </c>
      <c r="H8927" t="s">
        <v>43389</v>
      </c>
      <c r="I8927" t="s">
        <v>43391</v>
      </c>
      <c r="J8927" t="s">
        <v>43392</v>
      </c>
      <c r="K8927" t="s">
        <v>93</v>
      </c>
      <c r="L8927" t="s">
        <v>347</v>
      </c>
      <c r="M8927" t="s">
        <v>43388</v>
      </c>
      <c r="N8927" t="s">
        <v>694</v>
      </c>
      <c r="O8927" t="s">
        <v>94</v>
      </c>
    </row>
    <row r="8928" spans="1:16" x14ac:dyDescent="0.2">
      <c r="A8928" t="s">
        <v>22423</v>
      </c>
      <c r="B8928" t="s">
        <v>22422</v>
      </c>
      <c r="C8928" s="1">
        <v>41311</v>
      </c>
      <c r="D8928" t="s">
        <v>65</v>
      </c>
      <c r="E8928" t="s">
        <v>128</v>
      </c>
      <c r="F8928" t="s">
        <v>129</v>
      </c>
      <c r="G8928" t="s">
        <v>127</v>
      </c>
      <c r="H8928" t="s">
        <v>22423</v>
      </c>
      <c r="I8928" t="s">
        <v>22424</v>
      </c>
      <c r="J8928" t="s">
        <v>22425</v>
      </c>
      <c r="K8928" t="s">
        <v>93</v>
      </c>
      <c r="L8928" t="s">
        <v>347</v>
      </c>
      <c r="M8928" t="s">
        <v>5922</v>
      </c>
      <c r="N8928" t="s">
        <v>22426</v>
      </c>
      <c r="O8928" t="s">
        <v>94</v>
      </c>
    </row>
    <row r="8929" spans="1:16" x14ac:dyDescent="0.2">
      <c r="A8929" t="s">
        <v>44412</v>
      </c>
      <c r="B8929" t="s">
        <v>44413</v>
      </c>
      <c r="C8929" s="1">
        <v>43482</v>
      </c>
      <c r="D8929" t="s">
        <v>65</v>
      </c>
      <c r="E8929" t="s">
        <v>843</v>
      </c>
      <c r="F8929" t="s">
        <v>844</v>
      </c>
      <c r="G8929" t="s">
        <v>2988</v>
      </c>
      <c r="H8929" t="s">
        <v>44412</v>
      </c>
      <c r="I8929" t="s">
        <v>44340</v>
      </c>
      <c r="J8929" t="s">
        <v>44414</v>
      </c>
      <c r="K8929" t="s">
        <v>1921</v>
      </c>
      <c r="M8929" t="s">
        <v>44415</v>
      </c>
      <c r="N8929" t="s">
        <v>44072</v>
      </c>
      <c r="O8929" t="s">
        <v>94</v>
      </c>
    </row>
    <row r="8930" spans="1:16" x14ac:dyDescent="0.2">
      <c r="A8930" t="s">
        <v>1911</v>
      </c>
      <c r="B8930" t="s">
        <v>1910</v>
      </c>
      <c r="C8930" s="1">
        <v>40896</v>
      </c>
      <c r="D8930" t="s">
        <v>65</v>
      </c>
      <c r="E8930" t="s">
        <v>843</v>
      </c>
      <c r="F8930" t="s">
        <v>844</v>
      </c>
      <c r="G8930" t="s">
        <v>133</v>
      </c>
      <c r="H8930" t="s">
        <v>1911</v>
      </c>
      <c r="I8930" t="s">
        <v>1912</v>
      </c>
      <c r="J8930" t="s">
        <v>1913</v>
      </c>
      <c r="K8930" t="s">
        <v>240</v>
      </c>
      <c r="M8930" t="s">
        <v>136</v>
      </c>
      <c r="N8930" t="s">
        <v>1684</v>
      </c>
      <c r="O8930">
        <v>0</v>
      </c>
    </row>
    <row r="8931" spans="1:16" x14ac:dyDescent="0.2">
      <c r="A8931" t="s">
        <v>3262</v>
      </c>
      <c r="B8931" t="s">
        <v>3261</v>
      </c>
      <c r="C8931" s="1">
        <v>41004</v>
      </c>
      <c r="D8931" t="s">
        <v>65</v>
      </c>
      <c r="E8931" t="s">
        <v>843</v>
      </c>
      <c r="F8931" t="s">
        <v>844</v>
      </c>
      <c r="G8931" t="s">
        <v>133</v>
      </c>
      <c r="H8931" t="s">
        <v>3262</v>
      </c>
      <c r="I8931" t="s">
        <v>3263</v>
      </c>
      <c r="J8931" t="s">
        <v>3264</v>
      </c>
      <c r="K8931" t="s">
        <v>240</v>
      </c>
      <c r="L8931" t="s">
        <v>347</v>
      </c>
      <c r="M8931" t="s">
        <v>3145</v>
      </c>
      <c r="N8931" t="s">
        <v>1633</v>
      </c>
      <c r="O8931" t="s">
        <v>94</v>
      </c>
      <c r="P8931" t="s">
        <v>192</v>
      </c>
    </row>
    <row r="8932" spans="1:16" x14ac:dyDescent="0.2">
      <c r="A8932" t="s">
        <v>3283</v>
      </c>
      <c r="B8932" t="s">
        <v>3282</v>
      </c>
      <c r="C8932" s="1">
        <v>41004</v>
      </c>
      <c r="D8932" t="s">
        <v>65</v>
      </c>
      <c r="E8932" t="s">
        <v>843</v>
      </c>
      <c r="F8932" t="s">
        <v>844</v>
      </c>
      <c r="G8932" t="s">
        <v>133</v>
      </c>
      <c r="H8932" t="s">
        <v>3283</v>
      </c>
      <c r="I8932" t="s">
        <v>3284</v>
      </c>
      <c r="J8932" t="s">
        <v>3285</v>
      </c>
      <c r="K8932" t="s">
        <v>240</v>
      </c>
      <c r="M8932" t="s">
        <v>3145</v>
      </c>
      <c r="N8932" t="s">
        <v>1684</v>
      </c>
      <c r="O8932" t="s">
        <v>94</v>
      </c>
    </row>
    <row r="8933" spans="1:16" x14ac:dyDescent="0.2">
      <c r="A8933" t="s">
        <v>2817</v>
      </c>
      <c r="B8933" t="s">
        <v>2816</v>
      </c>
      <c r="C8933" s="1">
        <v>42544</v>
      </c>
      <c r="D8933" t="s">
        <v>65</v>
      </c>
      <c r="E8933" t="s">
        <v>843</v>
      </c>
      <c r="F8933" t="s">
        <v>844</v>
      </c>
      <c r="G8933" t="s">
        <v>133</v>
      </c>
      <c r="H8933" t="s">
        <v>2817</v>
      </c>
      <c r="I8933" t="s">
        <v>2791</v>
      </c>
      <c r="J8933" t="s">
        <v>2818</v>
      </c>
      <c r="K8933" t="s">
        <v>240</v>
      </c>
      <c r="N8933" t="s">
        <v>2784</v>
      </c>
      <c r="O8933" t="s">
        <v>94</v>
      </c>
    </row>
    <row r="8934" spans="1:16" x14ac:dyDescent="0.2">
      <c r="A8934" t="s">
        <v>3484</v>
      </c>
      <c r="B8934" t="s">
        <v>3483</v>
      </c>
      <c r="C8934" s="1">
        <v>42537</v>
      </c>
      <c r="D8934" t="s">
        <v>65</v>
      </c>
      <c r="E8934" t="s">
        <v>843</v>
      </c>
      <c r="F8934" t="s">
        <v>844</v>
      </c>
      <c r="G8934" t="s">
        <v>133</v>
      </c>
      <c r="H8934" t="s">
        <v>3484</v>
      </c>
      <c r="I8934" t="s">
        <v>3485</v>
      </c>
      <c r="J8934" t="s">
        <v>3486</v>
      </c>
      <c r="K8934" t="s">
        <v>1921</v>
      </c>
      <c r="N8934" t="s">
        <v>2784</v>
      </c>
      <c r="O8934" t="s">
        <v>94</v>
      </c>
    </row>
    <row r="8935" spans="1:16" x14ac:dyDescent="0.2">
      <c r="A8935" t="s">
        <v>49202</v>
      </c>
      <c r="B8935" t="s">
        <v>49203</v>
      </c>
      <c r="C8935" s="1">
        <v>43783</v>
      </c>
      <c r="D8935" t="s">
        <v>65</v>
      </c>
      <c r="E8935" t="s">
        <v>843</v>
      </c>
      <c r="F8935" t="s">
        <v>844</v>
      </c>
      <c r="G8935" t="s">
        <v>2988</v>
      </c>
      <c r="H8935" t="s">
        <v>49202</v>
      </c>
      <c r="I8935" t="s">
        <v>49179</v>
      </c>
      <c r="J8935" t="s">
        <v>49204</v>
      </c>
      <c r="K8935" t="s">
        <v>240</v>
      </c>
      <c r="L8935" t="s">
        <v>49205</v>
      </c>
      <c r="M8935" t="s">
        <v>44058</v>
      </c>
      <c r="N8935" t="s">
        <v>1888</v>
      </c>
      <c r="O8935" t="s">
        <v>94</v>
      </c>
      <c r="P8935" t="s">
        <v>49206</v>
      </c>
    </row>
    <row r="8936" spans="1:16" x14ac:dyDescent="0.2">
      <c r="A8936" t="s">
        <v>49192</v>
      </c>
      <c r="B8936" t="s">
        <v>49193</v>
      </c>
      <c r="C8936" s="1">
        <v>43783</v>
      </c>
      <c r="D8936" t="s">
        <v>65</v>
      </c>
      <c r="E8936" t="s">
        <v>843</v>
      </c>
      <c r="F8936" t="s">
        <v>844</v>
      </c>
      <c r="G8936" t="s">
        <v>2988</v>
      </c>
      <c r="H8936" t="s">
        <v>49192</v>
      </c>
      <c r="I8936" t="s">
        <v>49179</v>
      </c>
      <c r="J8936" t="s">
        <v>49194</v>
      </c>
      <c r="K8936" t="s">
        <v>240</v>
      </c>
      <c r="L8936" t="s">
        <v>49195</v>
      </c>
      <c r="M8936" t="s">
        <v>44058</v>
      </c>
      <c r="N8936" t="s">
        <v>1888</v>
      </c>
      <c r="O8936" t="s">
        <v>94</v>
      </c>
      <c r="P8936" t="s">
        <v>49196</v>
      </c>
    </row>
    <row r="8937" spans="1:16" x14ac:dyDescent="0.2">
      <c r="A8937" t="s">
        <v>49068</v>
      </c>
      <c r="B8937" t="s">
        <v>49069</v>
      </c>
      <c r="C8937" s="1">
        <v>43719</v>
      </c>
      <c r="D8937" t="s">
        <v>65</v>
      </c>
      <c r="E8937" t="s">
        <v>843</v>
      </c>
      <c r="F8937" t="s">
        <v>844</v>
      </c>
      <c r="G8937" t="s">
        <v>2988</v>
      </c>
      <c r="H8937" t="s">
        <v>49068</v>
      </c>
      <c r="I8937" t="s">
        <v>49070</v>
      </c>
      <c r="J8937" t="s">
        <v>49071</v>
      </c>
      <c r="K8937" t="s">
        <v>240</v>
      </c>
      <c r="L8937" t="s">
        <v>49072</v>
      </c>
      <c r="M8937" t="s">
        <v>44058</v>
      </c>
      <c r="N8937" t="s">
        <v>1888</v>
      </c>
      <c r="O8937" t="s">
        <v>94</v>
      </c>
      <c r="P8937" t="s">
        <v>49073</v>
      </c>
    </row>
    <row r="8938" spans="1:16" x14ac:dyDescent="0.2">
      <c r="A8938" t="s">
        <v>49177</v>
      </c>
      <c r="B8938" t="s">
        <v>49178</v>
      </c>
      <c r="C8938" s="1">
        <v>43783</v>
      </c>
      <c r="D8938" t="s">
        <v>65</v>
      </c>
      <c r="E8938" t="s">
        <v>843</v>
      </c>
      <c r="F8938" t="s">
        <v>844</v>
      </c>
      <c r="G8938" t="s">
        <v>2988</v>
      </c>
      <c r="H8938" t="s">
        <v>49177</v>
      </c>
      <c r="I8938" t="s">
        <v>49179</v>
      </c>
      <c r="J8938" t="s">
        <v>49180</v>
      </c>
      <c r="K8938" t="s">
        <v>240</v>
      </c>
      <c r="L8938" t="s">
        <v>49181</v>
      </c>
      <c r="M8938" t="s">
        <v>44058</v>
      </c>
      <c r="N8938" t="s">
        <v>1888</v>
      </c>
      <c r="O8938" t="s">
        <v>94</v>
      </c>
      <c r="P8938" t="s">
        <v>49182</v>
      </c>
    </row>
    <row r="8939" spans="1:16" x14ac:dyDescent="0.2">
      <c r="A8939" t="s">
        <v>2508</v>
      </c>
      <c r="B8939" t="s">
        <v>2507</v>
      </c>
      <c r="C8939" s="1">
        <v>41768</v>
      </c>
      <c r="D8939" t="s">
        <v>65</v>
      </c>
      <c r="E8939" t="s">
        <v>843</v>
      </c>
      <c r="F8939" t="s">
        <v>844</v>
      </c>
      <c r="G8939" t="s">
        <v>133</v>
      </c>
      <c r="H8939" t="s">
        <v>2508</v>
      </c>
      <c r="I8939" t="s">
        <v>2509</v>
      </c>
      <c r="J8939" t="s">
        <v>2510</v>
      </c>
      <c r="K8939" t="s">
        <v>240</v>
      </c>
      <c r="L8939" t="s">
        <v>347</v>
      </c>
      <c r="M8939" t="s">
        <v>136</v>
      </c>
      <c r="N8939" t="s">
        <v>1888</v>
      </c>
      <c r="O8939" t="s">
        <v>94</v>
      </c>
      <c r="P8939" t="s">
        <v>192</v>
      </c>
    </row>
    <row r="8940" spans="1:16" x14ac:dyDescent="0.2">
      <c r="A8940" t="s">
        <v>49047</v>
      </c>
      <c r="B8940" t="s">
        <v>49048</v>
      </c>
      <c r="C8940" s="1">
        <v>43718</v>
      </c>
      <c r="D8940" t="s">
        <v>65</v>
      </c>
      <c r="E8940" t="s">
        <v>843</v>
      </c>
      <c r="F8940" t="s">
        <v>844</v>
      </c>
      <c r="G8940" t="s">
        <v>2988</v>
      </c>
      <c r="H8940" t="s">
        <v>49047</v>
      </c>
      <c r="I8940" t="s">
        <v>49049</v>
      </c>
      <c r="J8940" t="s">
        <v>49050</v>
      </c>
      <c r="K8940" t="s">
        <v>240</v>
      </c>
      <c r="L8940" t="s">
        <v>49051</v>
      </c>
      <c r="M8940" t="s">
        <v>44058</v>
      </c>
      <c r="N8940" t="s">
        <v>1888</v>
      </c>
      <c r="O8940" t="s">
        <v>94</v>
      </c>
      <c r="P8940" t="s">
        <v>49052</v>
      </c>
    </row>
    <row r="8941" spans="1:16" x14ac:dyDescent="0.2">
      <c r="A8941" t="s">
        <v>49095</v>
      </c>
      <c r="B8941" t="s">
        <v>49096</v>
      </c>
      <c r="C8941" s="1">
        <v>43759</v>
      </c>
      <c r="D8941" t="s">
        <v>65</v>
      </c>
      <c r="E8941" t="s">
        <v>843</v>
      </c>
      <c r="F8941" t="s">
        <v>844</v>
      </c>
      <c r="G8941" t="s">
        <v>2988</v>
      </c>
      <c r="H8941" t="s">
        <v>49095</v>
      </c>
      <c r="I8941" t="s">
        <v>49097</v>
      </c>
      <c r="J8941" t="s">
        <v>49098</v>
      </c>
      <c r="K8941" t="s">
        <v>240</v>
      </c>
      <c r="L8941" t="s">
        <v>49099</v>
      </c>
      <c r="M8941" t="s">
        <v>44058</v>
      </c>
      <c r="N8941" t="s">
        <v>1888</v>
      </c>
      <c r="O8941" t="s">
        <v>94</v>
      </c>
      <c r="P8941" t="s">
        <v>49030</v>
      </c>
    </row>
    <row r="8942" spans="1:16" x14ac:dyDescent="0.2">
      <c r="A8942" t="s">
        <v>49147</v>
      </c>
      <c r="B8942" t="s">
        <v>49148</v>
      </c>
      <c r="C8942" s="1">
        <v>43780</v>
      </c>
      <c r="D8942" t="s">
        <v>65</v>
      </c>
      <c r="E8942" t="s">
        <v>843</v>
      </c>
      <c r="F8942" t="s">
        <v>844</v>
      </c>
      <c r="G8942" t="s">
        <v>2988</v>
      </c>
      <c r="H8942" t="s">
        <v>49147</v>
      </c>
      <c r="I8942" t="s">
        <v>49149</v>
      </c>
      <c r="J8942" t="s">
        <v>49150</v>
      </c>
      <c r="K8942" t="s">
        <v>240</v>
      </c>
      <c r="L8942" t="s">
        <v>49151</v>
      </c>
      <c r="M8942" t="s">
        <v>44058</v>
      </c>
      <c r="N8942" t="s">
        <v>1888</v>
      </c>
      <c r="O8942" t="s">
        <v>94</v>
      </c>
      <c r="P8942" t="s">
        <v>49152</v>
      </c>
    </row>
    <row r="8943" spans="1:16" x14ac:dyDescent="0.2">
      <c r="A8943" t="s">
        <v>49197</v>
      </c>
      <c r="B8943" t="s">
        <v>49198</v>
      </c>
      <c r="C8943" s="1">
        <v>43783</v>
      </c>
      <c r="D8943" t="s">
        <v>65</v>
      </c>
      <c r="E8943" t="s">
        <v>843</v>
      </c>
      <c r="F8943" t="s">
        <v>844</v>
      </c>
      <c r="G8943" t="s">
        <v>2988</v>
      </c>
      <c r="H8943" t="s">
        <v>49197</v>
      </c>
      <c r="I8943" t="s">
        <v>49149</v>
      </c>
      <c r="J8943" t="s">
        <v>49199</v>
      </c>
      <c r="K8943" t="s">
        <v>1921</v>
      </c>
      <c r="L8943" t="s">
        <v>49200</v>
      </c>
      <c r="M8943" t="s">
        <v>44058</v>
      </c>
      <c r="N8943" t="s">
        <v>1888</v>
      </c>
      <c r="O8943" t="s">
        <v>94</v>
      </c>
      <c r="P8943" t="s">
        <v>49201</v>
      </c>
    </row>
    <row r="8944" spans="1:16" x14ac:dyDescent="0.2">
      <c r="A8944" t="s">
        <v>49100</v>
      </c>
      <c r="B8944" t="s">
        <v>49101</v>
      </c>
      <c r="C8944" s="1">
        <v>43759</v>
      </c>
      <c r="D8944" t="s">
        <v>65</v>
      </c>
      <c r="E8944" t="s">
        <v>843</v>
      </c>
      <c r="F8944" t="s">
        <v>844</v>
      </c>
      <c r="G8944" t="s">
        <v>2988</v>
      </c>
      <c r="H8944" t="s">
        <v>49100</v>
      </c>
      <c r="I8944" t="s">
        <v>49102</v>
      </c>
      <c r="J8944" t="s">
        <v>49098</v>
      </c>
      <c r="K8944" t="s">
        <v>240</v>
      </c>
      <c r="L8944" t="s">
        <v>49103</v>
      </c>
      <c r="M8944" t="s">
        <v>44058</v>
      </c>
      <c r="N8944" t="s">
        <v>1888</v>
      </c>
      <c r="O8944" t="s">
        <v>94</v>
      </c>
      <c r="P8944" t="s">
        <v>49104</v>
      </c>
    </row>
    <row r="8945" spans="1:16" x14ac:dyDescent="0.2">
      <c r="A8945" t="s">
        <v>3505</v>
      </c>
      <c r="B8945" t="s">
        <v>3504</v>
      </c>
      <c r="C8945" s="1">
        <v>42555</v>
      </c>
      <c r="D8945" t="s">
        <v>65</v>
      </c>
      <c r="E8945" t="s">
        <v>843</v>
      </c>
      <c r="F8945" t="s">
        <v>844</v>
      </c>
      <c r="G8945" t="s">
        <v>133</v>
      </c>
      <c r="H8945" t="s">
        <v>3505</v>
      </c>
      <c r="I8945" t="s">
        <v>3506</v>
      </c>
      <c r="J8945" t="s">
        <v>3507</v>
      </c>
      <c r="K8945" t="s">
        <v>240</v>
      </c>
      <c r="N8945" t="s">
        <v>2238</v>
      </c>
      <c r="O8945" t="s">
        <v>94</v>
      </c>
    </row>
    <row r="8946" spans="1:16" x14ac:dyDescent="0.2">
      <c r="A8946" t="s">
        <v>2504</v>
      </c>
      <c r="B8946" t="s">
        <v>2503</v>
      </c>
      <c r="C8946" s="1">
        <v>41768</v>
      </c>
      <c r="D8946" t="s">
        <v>65</v>
      </c>
      <c r="E8946" t="s">
        <v>843</v>
      </c>
      <c r="F8946" t="s">
        <v>844</v>
      </c>
      <c r="G8946" t="s">
        <v>133</v>
      </c>
      <c r="H8946" t="s">
        <v>2504</v>
      </c>
      <c r="I8946" t="s">
        <v>2505</v>
      </c>
      <c r="J8946" t="s">
        <v>2506</v>
      </c>
      <c r="K8946" t="s">
        <v>240</v>
      </c>
      <c r="L8946" t="s">
        <v>347</v>
      </c>
      <c r="M8946" t="s">
        <v>136</v>
      </c>
      <c r="N8946" t="s">
        <v>1888</v>
      </c>
      <c r="O8946" t="s">
        <v>94</v>
      </c>
      <c r="P8946" t="s">
        <v>192</v>
      </c>
    </row>
    <row r="8947" spans="1:16" x14ac:dyDescent="0.2">
      <c r="A8947" t="s">
        <v>2461</v>
      </c>
      <c r="B8947" t="s">
        <v>2460</v>
      </c>
      <c r="C8947" s="1">
        <v>41682</v>
      </c>
      <c r="D8947" t="s">
        <v>65</v>
      </c>
      <c r="E8947" t="s">
        <v>843</v>
      </c>
      <c r="F8947" t="s">
        <v>844</v>
      </c>
      <c r="G8947" t="s">
        <v>133</v>
      </c>
      <c r="H8947" t="s">
        <v>2461</v>
      </c>
      <c r="I8947" t="s">
        <v>2462</v>
      </c>
      <c r="J8947" t="s">
        <v>2463</v>
      </c>
      <c r="K8947" t="s">
        <v>240</v>
      </c>
      <c r="L8947" t="s">
        <v>347</v>
      </c>
      <c r="M8947" t="s">
        <v>136</v>
      </c>
      <c r="N8947" t="s">
        <v>1888</v>
      </c>
      <c r="O8947" t="s">
        <v>94</v>
      </c>
      <c r="P8947" t="s">
        <v>192</v>
      </c>
    </row>
    <row r="8948" spans="1:16" x14ac:dyDescent="0.2">
      <c r="A8948" t="s">
        <v>49036</v>
      </c>
      <c r="B8948" t="s">
        <v>49037</v>
      </c>
      <c r="C8948" s="1">
        <v>43702</v>
      </c>
      <c r="D8948" t="s">
        <v>65</v>
      </c>
      <c r="E8948" t="s">
        <v>843</v>
      </c>
      <c r="F8948" t="s">
        <v>844</v>
      </c>
      <c r="G8948" t="s">
        <v>2988</v>
      </c>
      <c r="H8948" t="s">
        <v>49036</v>
      </c>
      <c r="I8948" t="s">
        <v>49038</v>
      </c>
      <c r="J8948" t="s">
        <v>49039</v>
      </c>
      <c r="K8948" t="s">
        <v>240</v>
      </c>
      <c r="L8948" t="s">
        <v>49040</v>
      </c>
      <c r="M8948" t="s">
        <v>44058</v>
      </c>
      <c r="N8948" t="s">
        <v>1888</v>
      </c>
      <c r="O8948" t="s">
        <v>94</v>
      </c>
      <c r="P8948" t="s">
        <v>49041</v>
      </c>
    </row>
    <row r="8949" spans="1:16" x14ac:dyDescent="0.2">
      <c r="A8949" t="s">
        <v>2809</v>
      </c>
      <c r="B8949" t="s">
        <v>2808</v>
      </c>
      <c r="C8949" s="1">
        <v>42543</v>
      </c>
      <c r="D8949" t="s">
        <v>65</v>
      </c>
      <c r="E8949" t="s">
        <v>843</v>
      </c>
      <c r="F8949" t="s">
        <v>844</v>
      </c>
      <c r="G8949" t="s">
        <v>133</v>
      </c>
      <c r="H8949" t="s">
        <v>2809</v>
      </c>
      <c r="I8949" t="s">
        <v>2810</v>
      </c>
      <c r="J8949" t="s">
        <v>2811</v>
      </c>
      <c r="K8949" t="s">
        <v>1921</v>
      </c>
      <c r="O8949" t="s">
        <v>94</v>
      </c>
    </row>
    <row r="8950" spans="1:16" x14ac:dyDescent="0.2">
      <c r="A8950" t="s">
        <v>1980</v>
      </c>
      <c r="B8950" t="s">
        <v>1979</v>
      </c>
      <c r="C8950" s="1">
        <v>41004</v>
      </c>
      <c r="D8950" t="s">
        <v>65</v>
      </c>
      <c r="E8950" t="s">
        <v>843</v>
      </c>
      <c r="F8950" t="s">
        <v>844</v>
      </c>
      <c r="G8950" t="s">
        <v>133</v>
      </c>
      <c r="H8950" t="s">
        <v>1980</v>
      </c>
      <c r="I8950" t="s">
        <v>1981</v>
      </c>
      <c r="J8950" t="s">
        <v>1982</v>
      </c>
      <c r="K8950" t="s">
        <v>240</v>
      </c>
      <c r="M8950" t="s">
        <v>136</v>
      </c>
      <c r="N8950" t="s">
        <v>1684</v>
      </c>
      <c r="O8950">
        <v>0</v>
      </c>
    </row>
    <row r="8951" spans="1:16" x14ac:dyDescent="0.2">
      <c r="A8951" t="s">
        <v>1960</v>
      </c>
      <c r="B8951" t="s">
        <v>1959</v>
      </c>
      <c r="C8951" s="1">
        <v>41004</v>
      </c>
      <c r="D8951" t="s">
        <v>65</v>
      </c>
      <c r="E8951" t="s">
        <v>843</v>
      </c>
      <c r="F8951" t="s">
        <v>844</v>
      </c>
      <c r="G8951" t="s">
        <v>133</v>
      </c>
      <c r="H8951" t="s">
        <v>1960</v>
      </c>
      <c r="I8951" t="s">
        <v>1961</v>
      </c>
      <c r="J8951" t="s">
        <v>1962</v>
      </c>
      <c r="K8951" t="s">
        <v>240</v>
      </c>
      <c r="M8951" t="s">
        <v>136</v>
      </c>
      <c r="N8951" t="s">
        <v>1684</v>
      </c>
      <c r="O8951">
        <v>0</v>
      </c>
    </row>
    <row r="8952" spans="1:16" x14ac:dyDescent="0.2">
      <c r="A8952" t="s">
        <v>3270</v>
      </c>
      <c r="B8952" t="s">
        <v>3269</v>
      </c>
      <c r="C8952" s="1">
        <v>41004</v>
      </c>
      <c r="D8952" t="s">
        <v>65</v>
      </c>
      <c r="E8952" t="s">
        <v>843</v>
      </c>
      <c r="F8952" t="s">
        <v>844</v>
      </c>
      <c r="G8952" t="s">
        <v>133</v>
      </c>
      <c r="H8952" t="s">
        <v>3270</v>
      </c>
      <c r="I8952" t="s">
        <v>3271</v>
      </c>
      <c r="J8952" t="s">
        <v>3272</v>
      </c>
      <c r="K8952" t="s">
        <v>240</v>
      </c>
      <c r="L8952" t="s">
        <v>347</v>
      </c>
      <c r="M8952" t="s">
        <v>3145</v>
      </c>
      <c r="N8952" t="s">
        <v>1633</v>
      </c>
      <c r="O8952" t="s">
        <v>94</v>
      </c>
      <c r="P8952" t="s">
        <v>192</v>
      </c>
    </row>
    <row r="8953" spans="1:16" x14ac:dyDescent="0.2">
      <c r="A8953" t="s">
        <v>3266</v>
      </c>
      <c r="B8953" t="s">
        <v>3265</v>
      </c>
      <c r="C8953" s="1">
        <v>41004</v>
      </c>
      <c r="D8953" t="s">
        <v>65</v>
      </c>
      <c r="E8953" t="s">
        <v>843</v>
      </c>
      <c r="F8953" t="s">
        <v>844</v>
      </c>
      <c r="G8953" t="s">
        <v>133</v>
      </c>
      <c r="H8953" t="s">
        <v>3266</v>
      </c>
      <c r="I8953" t="s">
        <v>3267</v>
      </c>
      <c r="J8953" t="s">
        <v>3268</v>
      </c>
      <c r="K8953" t="s">
        <v>240</v>
      </c>
      <c r="L8953" t="s">
        <v>347</v>
      </c>
      <c r="M8953" t="s">
        <v>3145</v>
      </c>
      <c r="N8953" t="s">
        <v>1633</v>
      </c>
      <c r="O8953" t="s">
        <v>94</v>
      </c>
      <c r="P8953" t="s">
        <v>192</v>
      </c>
    </row>
    <row r="8954" spans="1:16" x14ac:dyDescent="0.2">
      <c r="A8954" t="s">
        <v>1976</v>
      </c>
      <c r="B8954" t="s">
        <v>1975</v>
      </c>
      <c r="C8954" s="1">
        <v>41004</v>
      </c>
      <c r="D8954" t="s">
        <v>65</v>
      </c>
      <c r="E8954" t="s">
        <v>843</v>
      </c>
      <c r="F8954" t="s">
        <v>844</v>
      </c>
      <c r="G8954" t="s">
        <v>133</v>
      </c>
      <c r="H8954" t="s">
        <v>1976</v>
      </c>
      <c r="I8954" t="s">
        <v>1977</v>
      </c>
      <c r="J8954" t="s">
        <v>1978</v>
      </c>
      <c r="K8954" t="s">
        <v>240</v>
      </c>
      <c r="L8954" t="s">
        <v>347</v>
      </c>
      <c r="M8954" t="s">
        <v>136</v>
      </c>
      <c r="N8954" t="s">
        <v>1633</v>
      </c>
      <c r="O8954" t="s">
        <v>396</v>
      </c>
      <c r="P8954" t="s">
        <v>192</v>
      </c>
    </row>
    <row r="8955" spans="1:16" x14ac:dyDescent="0.2">
      <c r="A8955" t="s">
        <v>49025</v>
      </c>
      <c r="B8955" t="s">
        <v>49026</v>
      </c>
      <c r="C8955" s="1">
        <v>43692</v>
      </c>
      <c r="D8955" t="s">
        <v>65</v>
      </c>
      <c r="E8955" t="s">
        <v>843</v>
      </c>
      <c r="F8955" t="s">
        <v>844</v>
      </c>
      <c r="G8955" t="s">
        <v>2988</v>
      </c>
      <c r="H8955" t="s">
        <v>49025</v>
      </c>
      <c r="I8955" t="s">
        <v>49027</v>
      </c>
      <c r="J8955" t="s">
        <v>49028</v>
      </c>
      <c r="K8955" t="s">
        <v>240</v>
      </c>
      <c r="L8955" t="s">
        <v>49029</v>
      </c>
      <c r="M8955" t="s">
        <v>44058</v>
      </c>
      <c r="N8955" t="s">
        <v>1888</v>
      </c>
      <c r="O8955" t="s">
        <v>94</v>
      </c>
      <c r="P8955" t="s">
        <v>49030</v>
      </c>
    </row>
    <row r="8956" spans="1:16" x14ac:dyDescent="0.2">
      <c r="A8956" t="s">
        <v>26271</v>
      </c>
      <c r="B8956" t="s">
        <v>26270</v>
      </c>
      <c r="C8956" s="1">
        <v>32737</v>
      </c>
      <c r="D8956" t="s">
        <v>65</v>
      </c>
      <c r="E8956" t="s">
        <v>25336</v>
      </c>
      <c r="F8956" t="s">
        <v>25337</v>
      </c>
      <c r="G8956" t="s">
        <v>26205</v>
      </c>
      <c r="H8956" t="s">
        <v>26271</v>
      </c>
      <c r="I8956" t="s">
        <v>26272</v>
      </c>
      <c r="J8956" t="s">
        <v>34576</v>
      </c>
      <c r="K8956" t="s">
        <v>26273</v>
      </c>
      <c r="N8956" t="s">
        <v>26209</v>
      </c>
      <c r="P8956" t="s">
        <v>26274</v>
      </c>
    </row>
    <row r="8957" spans="1:16" x14ac:dyDescent="0.2">
      <c r="A8957" t="s">
        <v>26206</v>
      </c>
      <c r="B8957" t="s">
        <v>26204</v>
      </c>
      <c r="C8957" s="1">
        <v>32737</v>
      </c>
      <c r="D8957" t="s">
        <v>65</v>
      </c>
      <c r="E8957" t="s">
        <v>25336</v>
      </c>
      <c r="F8957" t="s">
        <v>25337</v>
      </c>
      <c r="G8957" t="s">
        <v>26205</v>
      </c>
      <c r="H8957" t="s">
        <v>26206</v>
      </c>
      <c r="I8957" t="s">
        <v>26207</v>
      </c>
      <c r="J8957" t="s">
        <v>34565</v>
      </c>
      <c r="K8957" t="s">
        <v>26208</v>
      </c>
      <c r="N8957" t="s">
        <v>26209</v>
      </c>
    </row>
    <row r="8958" spans="1:16" x14ac:dyDescent="0.2">
      <c r="A8958" t="s">
        <v>26206</v>
      </c>
      <c r="B8958" t="s">
        <v>28767</v>
      </c>
      <c r="C8958" s="1">
        <v>32737</v>
      </c>
      <c r="D8958" t="s">
        <v>65</v>
      </c>
      <c r="E8958" t="s">
        <v>25336</v>
      </c>
      <c r="F8958" t="s">
        <v>25337</v>
      </c>
      <c r="G8958" t="s">
        <v>26175</v>
      </c>
      <c r="H8958" t="s">
        <v>26206</v>
      </c>
      <c r="I8958" t="s">
        <v>25766</v>
      </c>
      <c r="J8958" t="s">
        <v>34565</v>
      </c>
      <c r="K8958" t="s">
        <v>27463</v>
      </c>
      <c r="N8958" t="s">
        <v>26209</v>
      </c>
    </row>
    <row r="8959" spans="1:16" x14ac:dyDescent="0.2">
      <c r="A8959" t="s">
        <v>36992</v>
      </c>
      <c r="B8959" t="s">
        <v>33623</v>
      </c>
      <c r="C8959" s="1">
        <v>40907</v>
      </c>
      <c r="D8959" t="s">
        <v>65</v>
      </c>
      <c r="E8959" t="s">
        <v>25177</v>
      </c>
      <c r="F8959" t="s">
        <v>34200</v>
      </c>
      <c r="G8959" t="s">
        <v>25160</v>
      </c>
      <c r="H8959" t="s">
        <v>36992</v>
      </c>
      <c r="I8959" t="s">
        <v>36993</v>
      </c>
      <c r="J8959" t="s">
        <v>34552</v>
      </c>
      <c r="K8959" t="s">
        <v>25173</v>
      </c>
      <c r="L8959" t="s">
        <v>33624</v>
      </c>
      <c r="M8959" t="s">
        <v>34554</v>
      </c>
      <c r="N8959" t="s">
        <v>33625</v>
      </c>
      <c r="P8959" t="s">
        <v>36994</v>
      </c>
    </row>
    <row r="8960" spans="1:16" x14ac:dyDescent="0.2">
      <c r="A8960" t="s">
        <v>26020</v>
      </c>
      <c r="B8960" t="s">
        <v>26019</v>
      </c>
      <c r="C8960" s="1">
        <v>41208</v>
      </c>
      <c r="D8960" t="s">
        <v>65</v>
      </c>
      <c r="E8960" t="s">
        <v>25177</v>
      </c>
      <c r="F8960" t="s">
        <v>34200</v>
      </c>
      <c r="G8960" t="s">
        <v>25323</v>
      </c>
      <c r="H8960" t="s">
        <v>26020</v>
      </c>
      <c r="I8960" t="s">
        <v>25155</v>
      </c>
      <c r="J8960" t="s">
        <v>34672</v>
      </c>
      <c r="K8960" t="s">
        <v>25173</v>
      </c>
      <c r="L8960" t="s">
        <v>35621</v>
      </c>
      <c r="M8960" t="s">
        <v>34251</v>
      </c>
      <c r="N8960" t="s">
        <v>35622</v>
      </c>
      <c r="P8960" t="s">
        <v>12166</v>
      </c>
    </row>
    <row r="8961" spans="1:16" x14ac:dyDescent="0.2">
      <c r="A8961" t="s">
        <v>1139</v>
      </c>
      <c r="B8961" t="s">
        <v>1138</v>
      </c>
      <c r="C8961" s="1">
        <v>42529</v>
      </c>
      <c r="D8961" t="s">
        <v>65</v>
      </c>
      <c r="E8961" t="s">
        <v>1126</v>
      </c>
      <c r="F8961" t="s">
        <v>1127</v>
      </c>
      <c r="G8961" t="s">
        <v>127</v>
      </c>
      <c r="H8961" t="s">
        <v>1139</v>
      </c>
      <c r="I8961" t="s">
        <v>1140</v>
      </c>
      <c r="J8961" t="s">
        <v>1141</v>
      </c>
      <c r="K8961" t="s">
        <v>86</v>
      </c>
      <c r="M8961" t="s">
        <v>1054</v>
      </c>
      <c r="N8961" t="s">
        <v>1142</v>
      </c>
      <c r="O8961" t="s">
        <v>94</v>
      </c>
    </row>
    <row r="8962" spans="1:16" x14ac:dyDescent="0.2">
      <c r="A8962" t="s">
        <v>32019</v>
      </c>
      <c r="B8962" t="s">
        <v>32018</v>
      </c>
      <c r="C8962" s="1">
        <v>42850</v>
      </c>
      <c r="D8962" t="s">
        <v>65</v>
      </c>
      <c r="E8962" t="s">
        <v>27142</v>
      </c>
      <c r="F8962" t="s">
        <v>27143</v>
      </c>
      <c r="G8962" t="s">
        <v>25209</v>
      </c>
      <c r="H8962" t="s">
        <v>32019</v>
      </c>
      <c r="I8962" t="s">
        <v>29319</v>
      </c>
      <c r="J8962" t="s">
        <v>34543</v>
      </c>
      <c r="K8962" t="s">
        <v>25173</v>
      </c>
      <c r="L8962" t="s">
        <v>32020</v>
      </c>
      <c r="M8962" t="s">
        <v>36484</v>
      </c>
      <c r="N8962" t="s">
        <v>32021</v>
      </c>
    </row>
    <row r="8963" spans="1:16" x14ac:dyDescent="0.2">
      <c r="A8963" t="s">
        <v>35351</v>
      </c>
      <c r="B8963" t="s">
        <v>28403</v>
      </c>
      <c r="C8963" s="1">
        <v>34611</v>
      </c>
      <c r="E8963" t="s">
        <v>7749</v>
      </c>
      <c r="F8963" t="s">
        <v>7750</v>
      </c>
      <c r="G8963" t="s">
        <v>25160</v>
      </c>
      <c r="H8963" t="s">
        <v>35351</v>
      </c>
      <c r="J8963" t="s">
        <v>35352</v>
      </c>
      <c r="K8963" t="s">
        <v>25156</v>
      </c>
      <c r="L8963" t="s">
        <v>115</v>
      </c>
      <c r="N8963" t="s">
        <v>28404</v>
      </c>
      <c r="P8963" t="s">
        <v>34643</v>
      </c>
    </row>
    <row r="8964" spans="1:16" x14ac:dyDescent="0.2">
      <c r="A8964" t="s">
        <v>28399</v>
      </c>
      <c r="B8964" t="s">
        <v>28398</v>
      </c>
      <c r="C8964" s="1">
        <v>39652</v>
      </c>
      <c r="E8964" t="s">
        <v>7749</v>
      </c>
      <c r="F8964" t="s">
        <v>7750</v>
      </c>
      <c r="G8964" t="s">
        <v>25160</v>
      </c>
      <c r="H8964" t="s">
        <v>28399</v>
      </c>
      <c r="J8964" t="s">
        <v>35349</v>
      </c>
      <c r="K8964" t="s">
        <v>25173</v>
      </c>
      <c r="L8964" t="s">
        <v>115</v>
      </c>
      <c r="M8964" t="s">
        <v>34402</v>
      </c>
      <c r="N8964" t="s">
        <v>28400</v>
      </c>
      <c r="P8964" t="s">
        <v>26339</v>
      </c>
    </row>
    <row r="8965" spans="1:16" x14ac:dyDescent="0.2">
      <c r="A8965" t="s">
        <v>26007</v>
      </c>
      <c r="B8965" t="s">
        <v>26006</v>
      </c>
      <c r="C8965" s="1">
        <v>41691</v>
      </c>
      <c r="D8965" t="s">
        <v>65</v>
      </c>
      <c r="E8965" t="s">
        <v>14577</v>
      </c>
      <c r="F8965" t="s">
        <v>14578</v>
      </c>
      <c r="G8965" t="s">
        <v>25160</v>
      </c>
      <c r="H8965" t="s">
        <v>26007</v>
      </c>
      <c r="I8965" t="s">
        <v>26008</v>
      </c>
      <c r="J8965" t="s">
        <v>34482</v>
      </c>
      <c r="K8965" t="s">
        <v>25173</v>
      </c>
      <c r="L8965" t="s">
        <v>26009</v>
      </c>
      <c r="M8965" t="s">
        <v>25317</v>
      </c>
      <c r="N8965" t="s">
        <v>26010</v>
      </c>
      <c r="P8965" t="s">
        <v>25182</v>
      </c>
    </row>
    <row r="8966" spans="1:16" x14ac:dyDescent="0.2">
      <c r="A8966" t="s">
        <v>30873</v>
      </c>
      <c r="B8966" t="s">
        <v>30872</v>
      </c>
      <c r="C8966" s="1">
        <v>42576</v>
      </c>
      <c r="D8966" t="s">
        <v>65</v>
      </c>
      <c r="E8966" t="s">
        <v>14577</v>
      </c>
      <c r="F8966" t="s">
        <v>14578</v>
      </c>
      <c r="G8966" t="s">
        <v>25323</v>
      </c>
      <c r="H8966" t="s">
        <v>30873</v>
      </c>
      <c r="I8966" t="s">
        <v>30874</v>
      </c>
      <c r="J8966" t="s">
        <v>36633</v>
      </c>
      <c r="K8966" t="s">
        <v>25679</v>
      </c>
      <c r="L8966" t="s">
        <v>29434</v>
      </c>
      <c r="M8966" t="s">
        <v>34251</v>
      </c>
      <c r="N8966" t="s">
        <v>30875</v>
      </c>
    </row>
    <row r="8967" spans="1:16" x14ac:dyDescent="0.2">
      <c r="A8967" t="s">
        <v>36632</v>
      </c>
      <c r="B8967" t="s">
        <v>32496</v>
      </c>
      <c r="C8967" s="1">
        <v>34927</v>
      </c>
      <c r="D8967" t="s">
        <v>65</v>
      </c>
      <c r="E8967" t="s">
        <v>14577</v>
      </c>
      <c r="F8967" t="s">
        <v>14578</v>
      </c>
      <c r="G8967" t="s">
        <v>25198</v>
      </c>
      <c r="H8967" t="s">
        <v>36632</v>
      </c>
      <c r="I8967" t="s">
        <v>25204</v>
      </c>
      <c r="J8967" t="s">
        <v>36633</v>
      </c>
      <c r="K8967" t="s">
        <v>25455</v>
      </c>
      <c r="L8967" t="s">
        <v>115</v>
      </c>
      <c r="M8967" t="s">
        <v>34251</v>
      </c>
      <c r="N8967" t="s">
        <v>32497</v>
      </c>
      <c r="P8967" t="s">
        <v>36634</v>
      </c>
    </row>
    <row r="8968" spans="1:16" x14ac:dyDescent="0.2">
      <c r="A8968" t="s">
        <v>40759</v>
      </c>
      <c r="B8968" t="s">
        <v>28321</v>
      </c>
      <c r="C8968" s="1">
        <v>32351</v>
      </c>
      <c r="D8968" t="s">
        <v>65</v>
      </c>
      <c r="E8968" t="s">
        <v>14577</v>
      </c>
      <c r="F8968" t="s">
        <v>14578</v>
      </c>
      <c r="G8968" t="s">
        <v>25589</v>
      </c>
      <c r="H8968" t="s">
        <v>40759</v>
      </c>
      <c r="J8968" t="s">
        <v>40760</v>
      </c>
      <c r="K8968" t="s">
        <v>25205</v>
      </c>
      <c r="P8968" t="s">
        <v>39424</v>
      </c>
    </row>
    <row r="8969" spans="1:16" x14ac:dyDescent="0.2">
      <c r="A8969" t="s">
        <v>40753</v>
      </c>
      <c r="B8969" t="s">
        <v>40754</v>
      </c>
      <c r="C8969" s="1">
        <v>43887</v>
      </c>
      <c r="D8969" t="s">
        <v>65</v>
      </c>
      <c r="E8969" t="s">
        <v>14577</v>
      </c>
      <c r="F8969" t="s">
        <v>14578</v>
      </c>
      <c r="G8969" t="s">
        <v>25589</v>
      </c>
      <c r="H8969" t="s">
        <v>40753</v>
      </c>
      <c r="I8969" t="s">
        <v>27675</v>
      </c>
      <c r="J8969" t="s">
        <v>40755</v>
      </c>
      <c r="K8969" t="s">
        <v>25436</v>
      </c>
      <c r="L8969" t="s">
        <v>40756</v>
      </c>
      <c r="M8969" t="s">
        <v>27904</v>
      </c>
      <c r="N8969" t="s">
        <v>40757</v>
      </c>
      <c r="P8969" t="s">
        <v>40758</v>
      </c>
    </row>
    <row r="8970" spans="1:16" x14ac:dyDescent="0.2">
      <c r="A8970" t="s">
        <v>28360</v>
      </c>
      <c r="B8970" t="s">
        <v>28359</v>
      </c>
      <c r="C8970" s="1">
        <v>34165</v>
      </c>
      <c r="D8970" t="s">
        <v>65</v>
      </c>
      <c r="E8970" t="s">
        <v>14577</v>
      </c>
      <c r="F8970" t="s">
        <v>14578</v>
      </c>
      <c r="G8970" t="s">
        <v>29036</v>
      </c>
      <c r="H8970" t="s">
        <v>28360</v>
      </c>
      <c r="K8970" t="s">
        <v>25436</v>
      </c>
      <c r="P8970" t="s">
        <v>35796</v>
      </c>
    </row>
    <row r="8971" spans="1:16" x14ac:dyDescent="0.2">
      <c r="A8971" t="s">
        <v>22595</v>
      </c>
      <c r="B8971" t="s">
        <v>22594</v>
      </c>
      <c r="C8971" s="1">
        <v>37879</v>
      </c>
      <c r="D8971" t="s">
        <v>65</v>
      </c>
      <c r="E8971" t="s">
        <v>226</v>
      </c>
      <c r="F8971" t="s">
        <v>227</v>
      </c>
      <c r="G8971" t="s">
        <v>127</v>
      </c>
      <c r="H8971" t="s">
        <v>22595</v>
      </c>
      <c r="I8971" t="s">
        <v>22596</v>
      </c>
      <c r="J8971" t="s">
        <v>22597</v>
      </c>
      <c r="K8971" t="s">
        <v>93</v>
      </c>
      <c r="M8971" t="s">
        <v>8028</v>
      </c>
      <c r="N8971" t="s">
        <v>650</v>
      </c>
      <c r="O8971">
        <v>0</v>
      </c>
    </row>
    <row r="8972" spans="1:16" x14ac:dyDescent="0.2">
      <c r="A8972" t="s">
        <v>4396</v>
      </c>
      <c r="B8972" t="s">
        <v>4395</v>
      </c>
      <c r="C8972" s="1">
        <v>41254</v>
      </c>
      <c r="D8972" t="s">
        <v>65</v>
      </c>
      <c r="E8972" t="s">
        <v>611</v>
      </c>
      <c r="F8972" t="s">
        <v>612</v>
      </c>
      <c r="G8972" t="s">
        <v>133</v>
      </c>
      <c r="H8972" t="s">
        <v>4396</v>
      </c>
      <c r="I8972" t="s">
        <v>4397</v>
      </c>
      <c r="J8972" t="s">
        <v>4398</v>
      </c>
      <c r="K8972" t="s">
        <v>93</v>
      </c>
      <c r="L8972" t="s">
        <v>115</v>
      </c>
      <c r="M8972" t="s">
        <v>524</v>
      </c>
      <c r="N8972" t="s">
        <v>1290</v>
      </c>
      <c r="O8972" t="s">
        <v>94</v>
      </c>
    </row>
    <row r="8973" spans="1:16" x14ac:dyDescent="0.2">
      <c r="A8973" t="s">
        <v>45678</v>
      </c>
      <c r="B8973" t="s">
        <v>45679</v>
      </c>
      <c r="C8973" s="1">
        <v>43248</v>
      </c>
      <c r="D8973" t="s">
        <v>65</v>
      </c>
      <c r="E8973" t="s">
        <v>44892</v>
      </c>
      <c r="F8973" t="s">
        <v>44893</v>
      </c>
      <c r="G8973" t="s">
        <v>2988</v>
      </c>
      <c r="H8973" t="s">
        <v>45678</v>
      </c>
      <c r="I8973" t="s">
        <v>45680</v>
      </c>
      <c r="J8973" t="s">
        <v>45681</v>
      </c>
      <c r="K8973" t="s">
        <v>93</v>
      </c>
      <c r="M8973" t="s">
        <v>45682</v>
      </c>
      <c r="N8973" t="s">
        <v>45683</v>
      </c>
      <c r="O8973" t="s">
        <v>94</v>
      </c>
    </row>
    <row r="8974" spans="1:16" x14ac:dyDescent="0.2">
      <c r="A8974" t="s">
        <v>5284</v>
      </c>
      <c r="B8974" t="s">
        <v>5283</v>
      </c>
      <c r="C8974" s="1">
        <v>42219</v>
      </c>
      <c r="D8974" t="s">
        <v>65</v>
      </c>
      <c r="E8974" t="s">
        <v>284</v>
      </c>
      <c r="F8974" t="s">
        <v>285</v>
      </c>
      <c r="G8974" t="s">
        <v>127</v>
      </c>
      <c r="H8974" t="s">
        <v>5284</v>
      </c>
      <c r="I8974" t="s">
        <v>69</v>
      </c>
      <c r="J8974" t="s">
        <v>5285</v>
      </c>
      <c r="K8974" t="s">
        <v>93</v>
      </c>
      <c r="M8974" t="s">
        <v>678</v>
      </c>
      <c r="N8974" t="s">
        <v>5286</v>
      </c>
      <c r="O8974" t="s">
        <v>94</v>
      </c>
    </row>
    <row r="8975" spans="1:16" x14ac:dyDescent="0.2">
      <c r="A8975" t="s">
        <v>45876</v>
      </c>
      <c r="B8975" t="s">
        <v>45877</v>
      </c>
      <c r="C8975" s="1">
        <v>43591</v>
      </c>
      <c r="D8975" t="s">
        <v>65</v>
      </c>
      <c r="E8975" t="s">
        <v>43759</v>
      </c>
      <c r="F8975" t="s">
        <v>43760</v>
      </c>
      <c r="G8975" t="s">
        <v>1479</v>
      </c>
      <c r="H8975" t="s">
        <v>45876</v>
      </c>
      <c r="I8975" t="s">
        <v>45878</v>
      </c>
      <c r="J8975" t="s">
        <v>45879</v>
      </c>
      <c r="K8975" t="s">
        <v>93</v>
      </c>
      <c r="M8975" t="s">
        <v>45880</v>
      </c>
      <c r="N8975" t="s">
        <v>45881</v>
      </c>
      <c r="O8975" t="s">
        <v>94</v>
      </c>
    </row>
    <row r="8976" spans="1:16" x14ac:dyDescent="0.2">
      <c r="A8976" t="s">
        <v>6845</v>
      </c>
      <c r="B8976" t="s">
        <v>6844</v>
      </c>
      <c r="C8976" s="1">
        <v>42419</v>
      </c>
      <c r="D8976" t="s">
        <v>65</v>
      </c>
      <c r="E8976" t="s">
        <v>354</v>
      </c>
      <c r="F8976" t="s">
        <v>355</v>
      </c>
      <c r="G8976" t="s">
        <v>133</v>
      </c>
      <c r="H8976" t="s">
        <v>6845</v>
      </c>
      <c r="I8976" t="s">
        <v>6846</v>
      </c>
      <c r="J8976" t="s">
        <v>45320</v>
      </c>
      <c r="K8976" t="s">
        <v>93</v>
      </c>
      <c r="M8976" t="s">
        <v>6847</v>
      </c>
      <c r="N8976" t="s">
        <v>45321</v>
      </c>
      <c r="O8976" t="s">
        <v>94</v>
      </c>
      <c r="P8976" t="s">
        <v>45322</v>
      </c>
    </row>
    <row r="8977" spans="1:16" x14ac:dyDescent="0.2">
      <c r="A8977" t="s">
        <v>8877</v>
      </c>
      <c r="B8977" t="s">
        <v>8876</v>
      </c>
      <c r="C8977" s="1">
        <v>38462</v>
      </c>
      <c r="D8977" t="s">
        <v>65</v>
      </c>
      <c r="E8977" t="s">
        <v>151</v>
      </c>
      <c r="F8977" t="s">
        <v>152</v>
      </c>
      <c r="G8977" t="s">
        <v>127</v>
      </c>
      <c r="H8977" t="s">
        <v>8877</v>
      </c>
      <c r="I8977" t="s">
        <v>6938</v>
      </c>
      <c r="K8977" t="s">
        <v>93</v>
      </c>
      <c r="M8977" t="s">
        <v>116</v>
      </c>
      <c r="N8977" t="s">
        <v>8878</v>
      </c>
      <c r="O8977" t="s">
        <v>94</v>
      </c>
      <c r="P8977" t="s">
        <v>117</v>
      </c>
    </row>
    <row r="8978" spans="1:16" x14ac:dyDescent="0.2">
      <c r="A8978" t="s">
        <v>48073</v>
      </c>
      <c r="B8978" t="s">
        <v>22442</v>
      </c>
      <c r="C8978" s="1">
        <v>41311</v>
      </c>
      <c r="D8978" t="s">
        <v>65</v>
      </c>
      <c r="E8978" t="s">
        <v>147</v>
      </c>
      <c r="F8978" t="s">
        <v>148</v>
      </c>
      <c r="G8978" t="s">
        <v>127</v>
      </c>
      <c r="H8978" t="s">
        <v>48073</v>
      </c>
      <c r="I8978" t="s">
        <v>22443</v>
      </c>
      <c r="J8978" t="s">
        <v>22444</v>
      </c>
      <c r="K8978" t="s">
        <v>93</v>
      </c>
      <c r="L8978" t="s">
        <v>304</v>
      </c>
      <c r="M8978" t="s">
        <v>22445</v>
      </c>
      <c r="N8978" t="s">
        <v>4337</v>
      </c>
      <c r="O8978" t="s">
        <v>153</v>
      </c>
      <c r="P8978" t="s">
        <v>48074</v>
      </c>
    </row>
    <row r="8979" spans="1:16" x14ac:dyDescent="0.2">
      <c r="A8979" t="s">
        <v>15992</v>
      </c>
      <c r="B8979" t="s">
        <v>15991</v>
      </c>
      <c r="C8979" s="1">
        <v>41529</v>
      </c>
      <c r="D8979" t="s">
        <v>65</v>
      </c>
      <c r="E8979" t="s">
        <v>532</v>
      </c>
      <c r="F8979" t="s">
        <v>533</v>
      </c>
      <c r="G8979" t="s">
        <v>127</v>
      </c>
      <c r="H8979" t="s">
        <v>15992</v>
      </c>
      <c r="I8979" t="s">
        <v>47251</v>
      </c>
      <c r="J8979" t="s">
        <v>15993</v>
      </c>
      <c r="K8979" t="s">
        <v>160</v>
      </c>
      <c r="M8979" t="s">
        <v>15994</v>
      </c>
      <c r="N8979" t="s">
        <v>314</v>
      </c>
      <c r="O8979" t="s">
        <v>153</v>
      </c>
      <c r="P8979" t="s">
        <v>47252</v>
      </c>
    </row>
    <row r="8980" spans="1:16" x14ac:dyDescent="0.2">
      <c r="A8980" t="s">
        <v>49637</v>
      </c>
      <c r="B8980" t="s">
        <v>49638</v>
      </c>
      <c r="C8980" s="1">
        <v>43936</v>
      </c>
      <c r="D8980" t="s">
        <v>65</v>
      </c>
      <c r="E8980" t="s">
        <v>155</v>
      </c>
      <c r="F8980" t="s">
        <v>156</v>
      </c>
      <c r="G8980" t="s">
        <v>1479</v>
      </c>
      <c r="H8980" t="s">
        <v>49637</v>
      </c>
      <c r="I8980" t="s">
        <v>49639</v>
      </c>
      <c r="J8980" t="s">
        <v>49640</v>
      </c>
      <c r="K8980" t="s">
        <v>93</v>
      </c>
      <c r="L8980" t="s">
        <v>49641</v>
      </c>
      <c r="M8980" t="s">
        <v>5462</v>
      </c>
      <c r="N8980" t="s">
        <v>49642</v>
      </c>
      <c r="O8980" t="s">
        <v>94</v>
      </c>
      <c r="P8980" t="s">
        <v>49408</v>
      </c>
    </row>
    <row r="8981" spans="1:16" x14ac:dyDescent="0.2">
      <c r="A8981" t="s">
        <v>22478</v>
      </c>
      <c r="B8981" t="s">
        <v>22477</v>
      </c>
      <c r="C8981" s="1">
        <v>25568</v>
      </c>
      <c r="D8981" t="s">
        <v>65</v>
      </c>
      <c r="E8981" t="s">
        <v>155</v>
      </c>
      <c r="F8981" t="s">
        <v>156</v>
      </c>
      <c r="G8981" t="s">
        <v>127</v>
      </c>
      <c r="H8981" t="s">
        <v>22478</v>
      </c>
      <c r="I8981" t="s">
        <v>22479</v>
      </c>
      <c r="K8981" t="s">
        <v>67</v>
      </c>
      <c r="O8981">
        <v>0</v>
      </c>
    </row>
    <row r="8982" spans="1:16" x14ac:dyDescent="0.2">
      <c r="A8982" t="s">
        <v>16671</v>
      </c>
      <c r="B8982" t="s">
        <v>16670</v>
      </c>
      <c r="C8982" s="1">
        <v>37385</v>
      </c>
      <c r="D8982" t="s">
        <v>65</v>
      </c>
      <c r="E8982" t="s">
        <v>243</v>
      </c>
      <c r="F8982" t="s">
        <v>244</v>
      </c>
      <c r="G8982" t="s">
        <v>127</v>
      </c>
      <c r="H8982" t="s">
        <v>16671</v>
      </c>
      <c r="I8982" t="s">
        <v>16672</v>
      </c>
      <c r="J8982" t="s">
        <v>16673</v>
      </c>
      <c r="K8982" t="s">
        <v>160</v>
      </c>
      <c r="M8982" t="s">
        <v>15639</v>
      </c>
      <c r="N8982" t="s">
        <v>447</v>
      </c>
      <c r="O8982" t="s">
        <v>153</v>
      </c>
      <c r="P8982" t="s">
        <v>117</v>
      </c>
    </row>
    <row r="8983" spans="1:16" x14ac:dyDescent="0.2">
      <c r="A8983" t="s">
        <v>22831</v>
      </c>
      <c r="B8983" t="s">
        <v>22830</v>
      </c>
      <c r="C8983" s="1">
        <v>37337</v>
      </c>
      <c r="D8983" t="s">
        <v>65</v>
      </c>
      <c r="E8983" t="s">
        <v>195</v>
      </c>
      <c r="F8983" t="s">
        <v>196</v>
      </c>
      <c r="G8983" t="s">
        <v>127</v>
      </c>
      <c r="H8983" t="s">
        <v>22831</v>
      </c>
      <c r="I8983" t="s">
        <v>22832</v>
      </c>
      <c r="J8983" t="s">
        <v>22833</v>
      </c>
      <c r="K8983" t="s">
        <v>93</v>
      </c>
      <c r="L8983" t="s">
        <v>115</v>
      </c>
      <c r="M8983" t="s">
        <v>22834</v>
      </c>
      <c r="N8983" t="s">
        <v>41612</v>
      </c>
      <c r="O8983" t="s">
        <v>153</v>
      </c>
    </row>
    <row r="8984" spans="1:16" x14ac:dyDescent="0.2">
      <c r="A8984" t="s">
        <v>22411</v>
      </c>
      <c r="B8984" t="s">
        <v>22410</v>
      </c>
      <c r="C8984" s="1">
        <v>40200</v>
      </c>
      <c r="D8984" t="s">
        <v>65</v>
      </c>
      <c r="E8984" t="s">
        <v>280</v>
      </c>
      <c r="F8984" t="s">
        <v>281</v>
      </c>
      <c r="G8984" t="s">
        <v>127</v>
      </c>
      <c r="H8984" t="s">
        <v>22411</v>
      </c>
      <c r="I8984" t="s">
        <v>22412</v>
      </c>
      <c r="J8984" t="s">
        <v>22413</v>
      </c>
      <c r="K8984" t="s">
        <v>111</v>
      </c>
      <c r="M8984" t="s">
        <v>22414</v>
      </c>
      <c r="N8984" t="s">
        <v>909</v>
      </c>
      <c r="O8984" t="s">
        <v>153</v>
      </c>
      <c r="P8984" t="s">
        <v>117</v>
      </c>
    </row>
    <row r="8985" spans="1:16" x14ac:dyDescent="0.2">
      <c r="A8985" t="s">
        <v>28313</v>
      </c>
      <c r="B8985" t="s">
        <v>28312</v>
      </c>
      <c r="C8985" s="1">
        <v>41586</v>
      </c>
      <c r="D8985" t="s">
        <v>65</v>
      </c>
      <c r="E8985" t="s">
        <v>438</v>
      </c>
      <c r="F8985" t="s">
        <v>439</v>
      </c>
      <c r="G8985" t="s">
        <v>25153</v>
      </c>
      <c r="H8985" t="s">
        <v>28313</v>
      </c>
      <c r="J8985" t="s">
        <v>35812</v>
      </c>
      <c r="K8985" t="s">
        <v>25422</v>
      </c>
      <c r="L8985" t="s">
        <v>36997</v>
      </c>
      <c r="M8985" t="s">
        <v>30487</v>
      </c>
      <c r="N8985" t="s">
        <v>36998</v>
      </c>
    </row>
    <row r="8986" spans="1:16" x14ac:dyDescent="0.2">
      <c r="A8986" t="s">
        <v>32289</v>
      </c>
      <c r="B8986" t="s">
        <v>32288</v>
      </c>
      <c r="C8986" s="1">
        <v>42879</v>
      </c>
      <c r="D8986" t="s">
        <v>65</v>
      </c>
      <c r="E8986" t="s">
        <v>26084</v>
      </c>
      <c r="F8986" t="s">
        <v>26085</v>
      </c>
      <c r="G8986" t="s">
        <v>25160</v>
      </c>
      <c r="H8986" t="s">
        <v>32289</v>
      </c>
      <c r="I8986" t="s">
        <v>27611</v>
      </c>
      <c r="J8986" t="s">
        <v>34288</v>
      </c>
      <c r="K8986" t="s">
        <v>25156</v>
      </c>
      <c r="L8986" t="s">
        <v>31679</v>
      </c>
      <c r="M8986" t="s">
        <v>35271</v>
      </c>
      <c r="N8986" t="s">
        <v>32290</v>
      </c>
    </row>
    <row r="8987" spans="1:16" x14ac:dyDescent="0.2">
      <c r="A8987" t="s">
        <v>28385</v>
      </c>
      <c r="B8987" t="s">
        <v>28384</v>
      </c>
      <c r="C8987" s="1">
        <v>39875</v>
      </c>
      <c r="D8987" t="s">
        <v>65</v>
      </c>
      <c r="E8987" t="s">
        <v>686</v>
      </c>
      <c r="F8987" t="s">
        <v>687</v>
      </c>
      <c r="G8987" t="s">
        <v>25160</v>
      </c>
      <c r="H8987" t="s">
        <v>28385</v>
      </c>
      <c r="I8987" t="s">
        <v>25522</v>
      </c>
      <c r="J8987" t="s">
        <v>35347</v>
      </c>
      <c r="K8987" t="s">
        <v>28386</v>
      </c>
      <c r="L8987" t="s">
        <v>28387</v>
      </c>
      <c r="M8987" t="s">
        <v>35348</v>
      </c>
      <c r="N8987" t="s">
        <v>28388</v>
      </c>
      <c r="P8987" t="s">
        <v>12166</v>
      </c>
    </row>
    <row r="8988" spans="1:16" x14ac:dyDescent="0.2">
      <c r="A8988" t="s">
        <v>14846</v>
      </c>
      <c r="B8988" t="s">
        <v>14845</v>
      </c>
      <c r="C8988" s="1">
        <v>41374</v>
      </c>
      <c r="D8988" t="s">
        <v>65</v>
      </c>
      <c r="E8988" t="s">
        <v>236</v>
      </c>
      <c r="F8988" t="s">
        <v>237</v>
      </c>
      <c r="G8988" t="s">
        <v>127</v>
      </c>
      <c r="H8988" t="s">
        <v>14846</v>
      </c>
      <c r="I8988" t="s">
        <v>14847</v>
      </c>
      <c r="J8988" t="s">
        <v>14848</v>
      </c>
      <c r="K8988" t="s">
        <v>150</v>
      </c>
      <c r="M8988" t="s">
        <v>14849</v>
      </c>
      <c r="N8988" t="s">
        <v>238</v>
      </c>
      <c r="O8988" t="s">
        <v>153</v>
      </c>
      <c r="P8988" t="s">
        <v>117</v>
      </c>
    </row>
    <row r="8989" spans="1:16" x14ac:dyDescent="0.2">
      <c r="A8989" t="s">
        <v>28645</v>
      </c>
      <c r="B8989" t="s">
        <v>28644</v>
      </c>
      <c r="C8989" s="1">
        <v>41026</v>
      </c>
      <c r="D8989" t="s">
        <v>65</v>
      </c>
      <c r="E8989" t="s">
        <v>25105</v>
      </c>
      <c r="F8989" t="s">
        <v>35014</v>
      </c>
      <c r="G8989" t="s">
        <v>26175</v>
      </c>
      <c r="H8989" t="s">
        <v>28645</v>
      </c>
      <c r="I8989" t="s">
        <v>35472</v>
      </c>
      <c r="J8989" t="s">
        <v>35473</v>
      </c>
      <c r="K8989" t="s">
        <v>28646</v>
      </c>
      <c r="L8989" t="s">
        <v>28647</v>
      </c>
      <c r="M8989" t="s">
        <v>35474</v>
      </c>
      <c r="N8989" t="s">
        <v>28648</v>
      </c>
      <c r="P8989" t="s">
        <v>1296</v>
      </c>
    </row>
    <row r="8990" spans="1:16" x14ac:dyDescent="0.2">
      <c r="A8990" t="s">
        <v>38761</v>
      </c>
      <c r="B8990" t="s">
        <v>38762</v>
      </c>
      <c r="C8990" s="1">
        <v>43655</v>
      </c>
      <c r="D8990" t="s">
        <v>65</v>
      </c>
      <c r="E8990" t="s">
        <v>25244</v>
      </c>
      <c r="F8990" t="s">
        <v>25245</v>
      </c>
      <c r="G8990" t="s">
        <v>25147</v>
      </c>
      <c r="H8990" t="s">
        <v>38761</v>
      </c>
      <c r="I8990" t="s">
        <v>38763</v>
      </c>
      <c r="J8990" t="s">
        <v>36775</v>
      </c>
      <c r="K8990" t="s">
        <v>25156</v>
      </c>
      <c r="L8990" t="s">
        <v>38764</v>
      </c>
      <c r="M8990" t="s">
        <v>36776</v>
      </c>
      <c r="N8990" t="s">
        <v>38765</v>
      </c>
    </row>
    <row r="8991" spans="1:16" x14ac:dyDescent="0.2">
      <c r="A8991" t="s">
        <v>1207</v>
      </c>
      <c r="B8991" t="s">
        <v>1204</v>
      </c>
      <c r="C8991" s="1">
        <v>43076</v>
      </c>
      <c r="D8991" t="s">
        <v>65</v>
      </c>
      <c r="E8991" t="s">
        <v>1205</v>
      </c>
      <c r="F8991" t="s">
        <v>1206</v>
      </c>
      <c r="G8991" t="s">
        <v>1184</v>
      </c>
      <c r="H8991" t="s">
        <v>1207</v>
      </c>
      <c r="I8991" t="s">
        <v>1208</v>
      </c>
      <c r="J8991" t="s">
        <v>1209</v>
      </c>
      <c r="K8991" t="s">
        <v>86</v>
      </c>
      <c r="N8991" t="s">
        <v>1210</v>
      </c>
      <c r="O8991" t="s">
        <v>94</v>
      </c>
      <c r="P8991" t="s">
        <v>1211</v>
      </c>
    </row>
    <row r="8992" spans="1:16" x14ac:dyDescent="0.2">
      <c r="A8992" t="s">
        <v>33004</v>
      </c>
      <c r="B8992" t="s">
        <v>33003</v>
      </c>
      <c r="C8992" s="1">
        <v>42971</v>
      </c>
      <c r="D8992" t="s">
        <v>65</v>
      </c>
      <c r="E8992" t="s">
        <v>25244</v>
      </c>
      <c r="F8992" t="s">
        <v>25245</v>
      </c>
      <c r="G8992" t="s">
        <v>25209</v>
      </c>
      <c r="H8992" t="s">
        <v>33004</v>
      </c>
      <c r="I8992" t="s">
        <v>25155</v>
      </c>
      <c r="J8992" t="s">
        <v>36775</v>
      </c>
      <c r="K8992" t="s">
        <v>25156</v>
      </c>
      <c r="L8992" t="s">
        <v>33005</v>
      </c>
      <c r="M8992" t="s">
        <v>36776</v>
      </c>
      <c r="N8992" t="s">
        <v>30984</v>
      </c>
    </row>
    <row r="8993" spans="1:16" x14ac:dyDescent="0.2">
      <c r="A8993" t="s">
        <v>33196</v>
      </c>
      <c r="B8993" t="s">
        <v>33195</v>
      </c>
      <c r="C8993" s="1">
        <v>43059</v>
      </c>
      <c r="D8993" t="s">
        <v>65</v>
      </c>
      <c r="E8993" t="s">
        <v>15331</v>
      </c>
      <c r="F8993" t="s">
        <v>15332</v>
      </c>
      <c r="G8993" t="s">
        <v>25198</v>
      </c>
      <c r="H8993" t="s">
        <v>33196</v>
      </c>
      <c r="I8993" t="s">
        <v>33197</v>
      </c>
      <c r="J8993" t="s">
        <v>34615</v>
      </c>
      <c r="K8993" t="s">
        <v>25149</v>
      </c>
      <c r="L8993" t="s">
        <v>33198</v>
      </c>
      <c r="M8993" t="s">
        <v>36830</v>
      </c>
      <c r="N8993" t="s">
        <v>36831</v>
      </c>
    </row>
    <row r="8994" spans="1:16" x14ac:dyDescent="0.2">
      <c r="A8994" t="s">
        <v>33196</v>
      </c>
      <c r="B8994" t="s">
        <v>33245</v>
      </c>
      <c r="C8994" s="1">
        <v>43059</v>
      </c>
      <c r="D8994" t="s">
        <v>65</v>
      </c>
      <c r="E8994" t="s">
        <v>15331</v>
      </c>
      <c r="F8994" t="s">
        <v>15332</v>
      </c>
      <c r="G8994" t="s">
        <v>25153</v>
      </c>
      <c r="H8994" t="s">
        <v>33196</v>
      </c>
      <c r="I8994" t="s">
        <v>25145</v>
      </c>
      <c r="J8994" t="s">
        <v>34615</v>
      </c>
      <c r="K8994" t="s">
        <v>25149</v>
      </c>
      <c r="L8994" t="s">
        <v>33246</v>
      </c>
      <c r="M8994" t="s">
        <v>36830</v>
      </c>
      <c r="N8994" t="s">
        <v>36846</v>
      </c>
    </row>
    <row r="8995" spans="1:16" x14ac:dyDescent="0.2">
      <c r="A8995" t="s">
        <v>17834</v>
      </c>
      <c r="B8995" t="s">
        <v>17833</v>
      </c>
      <c r="C8995" s="1">
        <v>41069</v>
      </c>
      <c r="D8995" t="s">
        <v>65</v>
      </c>
      <c r="E8995" t="s">
        <v>342</v>
      </c>
      <c r="F8995" t="s">
        <v>34205</v>
      </c>
      <c r="G8995" t="s">
        <v>127</v>
      </c>
      <c r="H8995" t="s">
        <v>17834</v>
      </c>
      <c r="I8995" t="s">
        <v>17835</v>
      </c>
      <c r="J8995" t="s">
        <v>17836</v>
      </c>
      <c r="K8995" t="s">
        <v>93</v>
      </c>
      <c r="N8995" t="s">
        <v>15235</v>
      </c>
      <c r="O8995" t="s">
        <v>153</v>
      </c>
    </row>
    <row r="8996" spans="1:16" x14ac:dyDescent="0.2">
      <c r="A8996" t="s">
        <v>40657</v>
      </c>
      <c r="B8996" t="s">
        <v>40658</v>
      </c>
      <c r="C8996" s="1">
        <v>43887</v>
      </c>
      <c r="D8996" t="s">
        <v>65</v>
      </c>
      <c r="E8996" t="s">
        <v>25336</v>
      </c>
      <c r="F8996" t="s">
        <v>25337</v>
      </c>
      <c r="G8996" t="s">
        <v>25147</v>
      </c>
      <c r="H8996" t="s">
        <v>40657</v>
      </c>
      <c r="I8996" t="s">
        <v>40659</v>
      </c>
      <c r="J8996" t="s">
        <v>35804</v>
      </c>
      <c r="K8996" t="s">
        <v>25230</v>
      </c>
      <c r="L8996" t="s">
        <v>40660</v>
      </c>
      <c r="M8996" t="s">
        <v>40661</v>
      </c>
      <c r="N8996" t="s">
        <v>40662</v>
      </c>
    </row>
    <row r="8997" spans="1:16" x14ac:dyDescent="0.2">
      <c r="A8997" t="s">
        <v>37900</v>
      </c>
      <c r="B8997" t="s">
        <v>37901</v>
      </c>
      <c r="C8997" s="1">
        <v>43461</v>
      </c>
      <c r="D8997" t="s">
        <v>65</v>
      </c>
      <c r="E8997" t="s">
        <v>25519</v>
      </c>
      <c r="F8997" t="s">
        <v>25520</v>
      </c>
      <c r="G8997" t="s">
        <v>25153</v>
      </c>
      <c r="H8997" t="s">
        <v>37900</v>
      </c>
      <c r="I8997" t="s">
        <v>25145</v>
      </c>
      <c r="J8997" t="s">
        <v>34412</v>
      </c>
      <c r="K8997" t="s">
        <v>25215</v>
      </c>
      <c r="L8997" t="s">
        <v>37902</v>
      </c>
      <c r="M8997" t="s">
        <v>26470</v>
      </c>
      <c r="N8997" t="s">
        <v>37903</v>
      </c>
    </row>
    <row r="8998" spans="1:16" x14ac:dyDescent="0.2">
      <c r="A8998" t="s">
        <v>33186</v>
      </c>
      <c r="B8998" t="s">
        <v>33185</v>
      </c>
      <c r="C8998" s="1">
        <v>43059</v>
      </c>
      <c r="D8998" t="s">
        <v>65</v>
      </c>
      <c r="E8998" t="s">
        <v>686</v>
      </c>
      <c r="F8998" t="s">
        <v>687</v>
      </c>
      <c r="G8998" t="s">
        <v>25147</v>
      </c>
      <c r="H8998" t="s">
        <v>33186</v>
      </c>
      <c r="I8998" t="s">
        <v>33187</v>
      </c>
      <c r="J8998" t="s">
        <v>36839</v>
      </c>
      <c r="K8998" t="s">
        <v>25156</v>
      </c>
      <c r="L8998" t="s">
        <v>26838</v>
      </c>
      <c r="M8998" t="s">
        <v>33188</v>
      </c>
      <c r="N8998" t="s">
        <v>36840</v>
      </c>
      <c r="P8998" t="s">
        <v>36841</v>
      </c>
    </row>
    <row r="8999" spans="1:16" x14ac:dyDescent="0.2">
      <c r="A8999" t="s">
        <v>45658</v>
      </c>
      <c r="B8999" t="s">
        <v>45659</v>
      </c>
      <c r="C8999" s="1">
        <v>43206</v>
      </c>
      <c r="D8999" t="s">
        <v>65</v>
      </c>
      <c r="E8999" t="s">
        <v>24944</v>
      </c>
      <c r="F8999" t="s">
        <v>24945</v>
      </c>
      <c r="G8999" t="s">
        <v>1479</v>
      </c>
      <c r="H8999" t="s">
        <v>45658</v>
      </c>
      <c r="I8999" t="s">
        <v>45660</v>
      </c>
      <c r="J8999" t="s">
        <v>45661</v>
      </c>
      <c r="K8999" t="s">
        <v>93</v>
      </c>
      <c r="M8999" t="s">
        <v>45662</v>
      </c>
      <c r="N8999" t="s">
        <v>45663</v>
      </c>
      <c r="O8999" t="s">
        <v>94</v>
      </c>
    </row>
    <row r="9000" spans="1:16" x14ac:dyDescent="0.2">
      <c r="A9000" t="s">
        <v>17730</v>
      </c>
      <c r="B9000" t="s">
        <v>17729</v>
      </c>
      <c r="C9000" s="1">
        <v>35983</v>
      </c>
      <c r="D9000" t="s">
        <v>65</v>
      </c>
      <c r="E9000" t="s">
        <v>428</v>
      </c>
      <c r="F9000" t="s">
        <v>429</v>
      </c>
      <c r="G9000" t="s">
        <v>127</v>
      </c>
      <c r="H9000" t="s">
        <v>17730</v>
      </c>
      <c r="I9000" t="s">
        <v>47467</v>
      </c>
      <c r="J9000" t="s">
        <v>17731</v>
      </c>
      <c r="K9000" t="s">
        <v>111</v>
      </c>
      <c r="M9000" t="s">
        <v>17732</v>
      </c>
      <c r="N9000" t="s">
        <v>47468</v>
      </c>
      <c r="O9000" t="s">
        <v>153</v>
      </c>
      <c r="P9000" t="s">
        <v>42755</v>
      </c>
    </row>
    <row r="9001" spans="1:16" x14ac:dyDescent="0.2">
      <c r="A9001" t="s">
        <v>16636</v>
      </c>
      <c r="B9001" t="s">
        <v>16635</v>
      </c>
      <c r="C9001" s="1">
        <v>36731</v>
      </c>
      <c r="D9001" t="s">
        <v>65</v>
      </c>
      <c r="E9001" t="s">
        <v>208</v>
      </c>
      <c r="F9001" t="s">
        <v>209</v>
      </c>
      <c r="G9001" t="s">
        <v>127</v>
      </c>
      <c r="H9001" t="s">
        <v>16636</v>
      </c>
      <c r="I9001" t="s">
        <v>16637</v>
      </c>
      <c r="J9001" t="s">
        <v>16638</v>
      </c>
      <c r="K9001" t="s">
        <v>160</v>
      </c>
      <c r="M9001" t="s">
        <v>163</v>
      </c>
      <c r="N9001" t="s">
        <v>551</v>
      </c>
      <c r="O9001" t="s">
        <v>153</v>
      </c>
    </row>
    <row r="9002" spans="1:16" x14ac:dyDescent="0.2">
      <c r="A9002" t="s">
        <v>30886</v>
      </c>
      <c r="B9002" t="s">
        <v>30885</v>
      </c>
      <c r="C9002" s="1">
        <v>41291</v>
      </c>
      <c r="D9002" t="s">
        <v>65</v>
      </c>
      <c r="E9002" t="s">
        <v>686</v>
      </c>
      <c r="F9002" t="s">
        <v>687</v>
      </c>
      <c r="G9002" t="s">
        <v>25147</v>
      </c>
      <c r="H9002" t="s">
        <v>30886</v>
      </c>
      <c r="I9002" t="s">
        <v>25161</v>
      </c>
      <c r="J9002" t="s">
        <v>36208</v>
      </c>
      <c r="K9002" t="s">
        <v>25173</v>
      </c>
      <c r="M9002" t="s">
        <v>30887</v>
      </c>
      <c r="N9002" t="s">
        <v>30888</v>
      </c>
    </row>
    <row r="9003" spans="1:16" x14ac:dyDescent="0.2">
      <c r="A9003" t="s">
        <v>43005</v>
      </c>
      <c r="B9003" t="s">
        <v>43006</v>
      </c>
      <c r="C9003" s="1">
        <v>40200</v>
      </c>
      <c r="D9003" t="s">
        <v>65</v>
      </c>
      <c r="F9003" t="s">
        <v>34583</v>
      </c>
      <c r="G9003" t="s">
        <v>127</v>
      </c>
      <c r="H9003" t="s">
        <v>43005</v>
      </c>
      <c r="I9003" t="s">
        <v>43007</v>
      </c>
      <c r="J9003" t="s">
        <v>43008</v>
      </c>
      <c r="K9003" t="s">
        <v>93</v>
      </c>
      <c r="M9003" t="s">
        <v>203</v>
      </c>
      <c r="N9003" t="s">
        <v>631</v>
      </c>
      <c r="O9003" t="s">
        <v>153</v>
      </c>
      <c r="P9003" t="s">
        <v>192</v>
      </c>
    </row>
    <row r="9004" spans="1:16" x14ac:dyDescent="0.2">
      <c r="A9004" t="s">
        <v>50952</v>
      </c>
      <c r="B9004" t="s">
        <v>50953</v>
      </c>
      <c r="C9004" s="1">
        <v>43733</v>
      </c>
      <c r="D9004" t="s">
        <v>65</v>
      </c>
      <c r="E9004" t="s">
        <v>177</v>
      </c>
      <c r="F9004" t="s">
        <v>178</v>
      </c>
      <c r="G9004" t="s">
        <v>48401</v>
      </c>
      <c r="H9004" t="s">
        <v>50952</v>
      </c>
      <c r="I9004" t="s">
        <v>49329</v>
      </c>
      <c r="J9004" t="s">
        <v>50954</v>
      </c>
      <c r="K9004" t="s">
        <v>93</v>
      </c>
      <c r="L9004" t="s">
        <v>50955</v>
      </c>
      <c r="M9004" t="s">
        <v>4230</v>
      </c>
      <c r="N9004" t="s">
        <v>403</v>
      </c>
      <c r="O9004" t="s">
        <v>50914</v>
      </c>
      <c r="P9004" t="s">
        <v>50956</v>
      </c>
    </row>
    <row r="9005" spans="1:16" x14ac:dyDescent="0.2">
      <c r="A9005" t="s">
        <v>7071</v>
      </c>
      <c r="B9005" t="s">
        <v>7070</v>
      </c>
      <c r="C9005" s="1">
        <v>41407</v>
      </c>
      <c r="D9005" t="s">
        <v>65</v>
      </c>
      <c r="E9005" t="s">
        <v>716</v>
      </c>
      <c r="F9005" t="s">
        <v>717</v>
      </c>
      <c r="G9005" t="s">
        <v>127</v>
      </c>
      <c r="H9005" t="s">
        <v>7071</v>
      </c>
      <c r="I9005" t="s">
        <v>7072</v>
      </c>
      <c r="J9005" t="s">
        <v>7073</v>
      </c>
      <c r="K9005" t="s">
        <v>93</v>
      </c>
      <c r="M9005" t="s">
        <v>367</v>
      </c>
      <c r="N9005" t="s">
        <v>534</v>
      </c>
      <c r="O9005" t="s">
        <v>94</v>
      </c>
      <c r="P9005" t="s">
        <v>117</v>
      </c>
    </row>
    <row r="9006" spans="1:16" x14ac:dyDescent="0.2">
      <c r="A9006" t="s">
        <v>42879</v>
      </c>
      <c r="B9006" t="s">
        <v>42880</v>
      </c>
      <c r="C9006" s="1">
        <v>41341</v>
      </c>
      <c r="D9006" t="s">
        <v>65</v>
      </c>
      <c r="F9006" t="s">
        <v>34583</v>
      </c>
      <c r="G9006" t="s">
        <v>127</v>
      </c>
      <c r="H9006" t="s">
        <v>42879</v>
      </c>
      <c r="I9006" t="s">
        <v>42881</v>
      </c>
      <c r="J9006" t="s">
        <v>42882</v>
      </c>
      <c r="K9006" t="s">
        <v>93</v>
      </c>
      <c r="L9006" t="s">
        <v>115</v>
      </c>
      <c r="M9006" t="s">
        <v>600</v>
      </c>
      <c r="N9006" t="s">
        <v>608</v>
      </c>
      <c r="O9006" t="s">
        <v>94</v>
      </c>
      <c r="P9006" t="s">
        <v>117</v>
      </c>
    </row>
    <row r="9007" spans="1:16" x14ac:dyDescent="0.2">
      <c r="A9007" t="s">
        <v>42883</v>
      </c>
      <c r="B9007" t="s">
        <v>42884</v>
      </c>
      <c r="C9007" s="1">
        <v>41341</v>
      </c>
      <c r="D9007" t="s">
        <v>65</v>
      </c>
      <c r="E9007" t="s">
        <v>259</v>
      </c>
      <c r="F9007" t="s">
        <v>260</v>
      </c>
      <c r="G9007" t="s">
        <v>133</v>
      </c>
      <c r="H9007" t="s">
        <v>42883</v>
      </c>
      <c r="I9007" t="s">
        <v>42885</v>
      </c>
      <c r="J9007" t="s">
        <v>42886</v>
      </c>
      <c r="K9007" t="s">
        <v>93</v>
      </c>
      <c r="L9007" t="s">
        <v>115</v>
      </c>
      <c r="M9007" t="s">
        <v>367</v>
      </c>
      <c r="N9007" t="s">
        <v>608</v>
      </c>
      <c r="O9007" t="s">
        <v>94</v>
      </c>
      <c r="P9007" t="s">
        <v>117</v>
      </c>
    </row>
    <row r="9008" spans="1:16" x14ac:dyDescent="0.2">
      <c r="A9008" t="s">
        <v>42887</v>
      </c>
      <c r="B9008" t="s">
        <v>42888</v>
      </c>
      <c r="C9008" s="1">
        <v>41341</v>
      </c>
      <c r="D9008" t="s">
        <v>65</v>
      </c>
      <c r="E9008" t="s">
        <v>609</v>
      </c>
      <c r="F9008" t="s">
        <v>610</v>
      </c>
      <c r="G9008" t="s">
        <v>133</v>
      </c>
      <c r="H9008" t="s">
        <v>42887</v>
      </c>
      <c r="I9008" t="s">
        <v>42889</v>
      </c>
      <c r="J9008" t="s">
        <v>42890</v>
      </c>
      <c r="K9008" t="s">
        <v>93</v>
      </c>
      <c r="M9008" t="s">
        <v>367</v>
      </c>
      <c r="N9008" t="s">
        <v>42891</v>
      </c>
      <c r="O9008" t="s">
        <v>94</v>
      </c>
    </row>
    <row r="9009" spans="1:16" x14ac:dyDescent="0.2">
      <c r="A9009" t="s">
        <v>7054</v>
      </c>
      <c r="B9009" t="s">
        <v>7053</v>
      </c>
      <c r="C9009" s="1">
        <v>41341</v>
      </c>
      <c r="D9009" t="s">
        <v>65</v>
      </c>
      <c r="E9009" t="s">
        <v>609</v>
      </c>
      <c r="F9009" t="s">
        <v>610</v>
      </c>
      <c r="G9009" t="s">
        <v>133</v>
      </c>
      <c r="H9009" t="s">
        <v>7054</v>
      </c>
      <c r="I9009" t="s">
        <v>7055</v>
      </c>
      <c r="J9009" t="s">
        <v>7056</v>
      </c>
      <c r="K9009" t="s">
        <v>93</v>
      </c>
      <c r="L9009" t="s">
        <v>115</v>
      </c>
      <c r="M9009" t="s">
        <v>367</v>
      </c>
      <c r="N9009" t="s">
        <v>608</v>
      </c>
      <c r="O9009" t="s">
        <v>94</v>
      </c>
      <c r="P9009" t="s">
        <v>117</v>
      </c>
    </row>
    <row r="9010" spans="1:16" x14ac:dyDescent="0.2">
      <c r="A9010" t="s">
        <v>45712</v>
      </c>
      <c r="B9010" t="s">
        <v>45713</v>
      </c>
      <c r="C9010" s="1">
        <v>43269</v>
      </c>
      <c r="D9010" t="s">
        <v>65</v>
      </c>
      <c r="E9010" t="s">
        <v>507</v>
      </c>
      <c r="F9010" t="s">
        <v>508</v>
      </c>
      <c r="G9010" t="s">
        <v>1479</v>
      </c>
      <c r="H9010" t="s">
        <v>45712</v>
      </c>
      <c r="I9010" t="s">
        <v>45714</v>
      </c>
      <c r="J9010" t="s">
        <v>45715</v>
      </c>
      <c r="K9010" t="s">
        <v>86</v>
      </c>
      <c r="M9010" t="s">
        <v>45716</v>
      </c>
      <c r="N9010" t="s">
        <v>671</v>
      </c>
      <c r="O9010" t="s">
        <v>94</v>
      </c>
      <c r="P9010" t="s">
        <v>45717</v>
      </c>
    </row>
    <row r="9011" spans="1:16" x14ac:dyDescent="0.2">
      <c r="A9011" t="s">
        <v>1246</v>
      </c>
      <c r="B9011" t="s">
        <v>1245</v>
      </c>
      <c r="C9011" s="1">
        <v>40402</v>
      </c>
      <c r="D9011" t="s">
        <v>65</v>
      </c>
      <c r="E9011" t="s">
        <v>507</v>
      </c>
      <c r="F9011" t="s">
        <v>508</v>
      </c>
      <c r="G9011" t="s">
        <v>127</v>
      </c>
      <c r="H9011" t="s">
        <v>1246</v>
      </c>
      <c r="I9011" t="s">
        <v>1247</v>
      </c>
      <c r="J9011" t="s">
        <v>1248</v>
      </c>
      <c r="K9011" t="s">
        <v>86</v>
      </c>
      <c r="M9011" t="s">
        <v>1249</v>
      </c>
      <c r="N9011" t="s">
        <v>43807</v>
      </c>
      <c r="O9011">
        <v>0</v>
      </c>
      <c r="P9011" t="s">
        <v>1066</v>
      </c>
    </row>
    <row r="9012" spans="1:16" x14ac:dyDescent="0.2">
      <c r="A9012" t="s">
        <v>9315</v>
      </c>
      <c r="B9012" t="s">
        <v>9314</v>
      </c>
      <c r="C9012" s="1">
        <v>40777</v>
      </c>
      <c r="D9012" t="s">
        <v>65</v>
      </c>
      <c r="E9012" t="s">
        <v>507</v>
      </c>
      <c r="F9012" t="s">
        <v>508</v>
      </c>
      <c r="G9012" t="s">
        <v>127</v>
      </c>
      <c r="H9012" t="s">
        <v>9315</v>
      </c>
      <c r="I9012" t="s">
        <v>9316</v>
      </c>
      <c r="J9012" t="s">
        <v>9317</v>
      </c>
      <c r="K9012" t="s">
        <v>93</v>
      </c>
      <c r="M9012" t="s">
        <v>9318</v>
      </c>
      <c r="N9012" t="s">
        <v>9319</v>
      </c>
      <c r="O9012" t="s">
        <v>153</v>
      </c>
    </row>
    <row r="9013" spans="1:16" x14ac:dyDescent="0.2">
      <c r="A9013" t="s">
        <v>7782</v>
      </c>
      <c r="B9013" t="s">
        <v>7781</v>
      </c>
      <c r="C9013" s="1">
        <v>41072</v>
      </c>
      <c r="D9013" t="s">
        <v>65</v>
      </c>
      <c r="E9013" t="s">
        <v>512</v>
      </c>
      <c r="F9013" t="s">
        <v>513</v>
      </c>
      <c r="G9013" t="s">
        <v>127</v>
      </c>
      <c r="H9013" t="s">
        <v>7782</v>
      </c>
      <c r="I9013" t="s">
        <v>7783</v>
      </c>
      <c r="J9013" t="s">
        <v>7784</v>
      </c>
      <c r="K9013" t="s">
        <v>111</v>
      </c>
      <c r="L9013" t="s">
        <v>254</v>
      </c>
      <c r="M9013" t="s">
        <v>7785</v>
      </c>
      <c r="N9013" t="s">
        <v>592</v>
      </c>
      <c r="O9013" t="s">
        <v>153</v>
      </c>
    </row>
    <row r="9014" spans="1:16" x14ac:dyDescent="0.2">
      <c r="A9014" t="s">
        <v>8842</v>
      </c>
      <c r="B9014" t="s">
        <v>8841</v>
      </c>
      <c r="C9014" s="1">
        <v>37389</v>
      </c>
      <c r="D9014" t="s">
        <v>65</v>
      </c>
      <c r="E9014" t="s">
        <v>512</v>
      </c>
      <c r="F9014" t="s">
        <v>513</v>
      </c>
      <c r="G9014" t="s">
        <v>127</v>
      </c>
      <c r="H9014" t="s">
        <v>8842</v>
      </c>
      <c r="I9014" t="s">
        <v>8843</v>
      </c>
      <c r="J9014" t="s">
        <v>8844</v>
      </c>
      <c r="K9014" t="s">
        <v>185</v>
      </c>
      <c r="M9014" t="s">
        <v>8845</v>
      </c>
      <c r="N9014" t="s">
        <v>592</v>
      </c>
      <c r="O9014" t="s">
        <v>94</v>
      </c>
    </row>
    <row r="9015" spans="1:16" x14ac:dyDescent="0.2">
      <c r="A9015" t="s">
        <v>1224</v>
      </c>
      <c r="B9015" t="s">
        <v>1223</v>
      </c>
      <c r="C9015" s="1">
        <v>39780</v>
      </c>
      <c r="D9015" t="s">
        <v>65</v>
      </c>
      <c r="E9015" t="s">
        <v>680</v>
      </c>
      <c r="F9015" t="s">
        <v>681</v>
      </c>
      <c r="G9015" t="s">
        <v>127</v>
      </c>
      <c r="H9015" t="s">
        <v>1224</v>
      </c>
      <c r="I9015" t="s">
        <v>1225</v>
      </c>
      <c r="K9015" t="s">
        <v>93</v>
      </c>
      <c r="L9015" t="s">
        <v>115</v>
      </c>
      <c r="O9015">
        <v>0</v>
      </c>
    </row>
    <row r="9016" spans="1:16" x14ac:dyDescent="0.2">
      <c r="A9016" t="s">
        <v>43249</v>
      </c>
      <c r="B9016" t="s">
        <v>43250</v>
      </c>
      <c r="C9016" s="1">
        <v>42012</v>
      </c>
      <c r="D9016" t="s">
        <v>65</v>
      </c>
      <c r="E9016" t="s">
        <v>680</v>
      </c>
      <c r="F9016" t="s">
        <v>681</v>
      </c>
      <c r="G9016" t="s">
        <v>127</v>
      </c>
      <c r="H9016" t="s">
        <v>43249</v>
      </c>
      <c r="I9016" t="s">
        <v>43251</v>
      </c>
      <c r="J9016" t="s">
        <v>43252</v>
      </c>
      <c r="K9016" t="s">
        <v>86</v>
      </c>
      <c r="M9016" t="s">
        <v>43253</v>
      </c>
      <c r="N9016" t="s">
        <v>43254</v>
      </c>
      <c r="O9016" t="s">
        <v>94</v>
      </c>
      <c r="P9016" t="s">
        <v>192</v>
      </c>
    </row>
    <row r="9017" spans="1:16" x14ac:dyDescent="0.2">
      <c r="A9017" t="s">
        <v>49380</v>
      </c>
      <c r="B9017" t="s">
        <v>49381</v>
      </c>
      <c r="C9017" s="1">
        <v>43866</v>
      </c>
      <c r="D9017" t="s">
        <v>65</v>
      </c>
      <c r="E9017" t="s">
        <v>680</v>
      </c>
      <c r="F9017" t="s">
        <v>681</v>
      </c>
      <c r="G9017" t="s">
        <v>1479</v>
      </c>
      <c r="H9017" t="s">
        <v>49380</v>
      </c>
      <c r="I9017" t="s">
        <v>49382</v>
      </c>
      <c r="J9017" t="s">
        <v>49383</v>
      </c>
      <c r="K9017" t="s">
        <v>93</v>
      </c>
      <c r="L9017" t="s">
        <v>49384</v>
      </c>
      <c r="M9017" t="s">
        <v>49385</v>
      </c>
      <c r="N9017" t="s">
        <v>43810</v>
      </c>
      <c r="O9017" t="s">
        <v>94</v>
      </c>
      <c r="P9017" t="s">
        <v>49386</v>
      </c>
    </row>
    <row r="9018" spans="1:16" x14ac:dyDescent="0.2">
      <c r="A9018" t="s">
        <v>8774</v>
      </c>
      <c r="B9018" t="s">
        <v>8773</v>
      </c>
      <c r="C9018" s="1">
        <v>42860</v>
      </c>
      <c r="D9018" t="s">
        <v>65</v>
      </c>
      <c r="E9018" t="s">
        <v>466</v>
      </c>
      <c r="F9018" t="s">
        <v>467</v>
      </c>
      <c r="G9018" t="s">
        <v>127</v>
      </c>
      <c r="H9018" t="s">
        <v>8774</v>
      </c>
      <c r="I9018" t="s">
        <v>8775</v>
      </c>
      <c r="J9018" t="s">
        <v>8776</v>
      </c>
      <c r="K9018" t="s">
        <v>93</v>
      </c>
      <c r="M9018" t="s">
        <v>8777</v>
      </c>
      <c r="N9018" t="s">
        <v>8778</v>
      </c>
      <c r="O9018" t="s">
        <v>94</v>
      </c>
    </row>
    <row r="9019" spans="1:16" x14ac:dyDescent="0.2">
      <c r="A9019" t="s">
        <v>17586</v>
      </c>
      <c r="B9019" t="s">
        <v>17585</v>
      </c>
      <c r="C9019" s="1">
        <v>41529</v>
      </c>
      <c r="D9019" t="s">
        <v>65</v>
      </c>
      <c r="E9019" t="s">
        <v>686</v>
      </c>
      <c r="F9019" t="s">
        <v>687</v>
      </c>
      <c r="G9019" t="s">
        <v>127</v>
      </c>
      <c r="H9019" t="s">
        <v>17586</v>
      </c>
      <c r="I9019" t="s">
        <v>89</v>
      </c>
      <c r="J9019" t="s">
        <v>17587</v>
      </c>
      <c r="K9019" t="s">
        <v>333</v>
      </c>
      <c r="M9019" t="s">
        <v>11292</v>
      </c>
      <c r="N9019" t="s">
        <v>4337</v>
      </c>
      <c r="O9019" t="s">
        <v>153</v>
      </c>
    </row>
    <row r="9020" spans="1:16" x14ac:dyDescent="0.2">
      <c r="A9020" t="s">
        <v>17754</v>
      </c>
      <c r="B9020" t="s">
        <v>17753</v>
      </c>
      <c r="C9020" s="1">
        <v>36089</v>
      </c>
      <c r="D9020" t="s">
        <v>65</v>
      </c>
      <c r="E9020" t="s">
        <v>330</v>
      </c>
      <c r="F9020" t="s">
        <v>331</v>
      </c>
      <c r="G9020" t="s">
        <v>127</v>
      </c>
      <c r="H9020" t="s">
        <v>17754</v>
      </c>
      <c r="I9020" t="s">
        <v>17755</v>
      </c>
      <c r="J9020" t="s">
        <v>17756</v>
      </c>
      <c r="K9020" t="s">
        <v>93</v>
      </c>
      <c r="M9020" t="s">
        <v>11113</v>
      </c>
      <c r="N9020" t="s">
        <v>6867</v>
      </c>
      <c r="O9020" t="s">
        <v>153</v>
      </c>
      <c r="P9020" t="s">
        <v>10812</v>
      </c>
    </row>
    <row r="9021" spans="1:16" x14ac:dyDescent="0.2">
      <c r="A9021" t="s">
        <v>8816</v>
      </c>
      <c r="B9021" t="s">
        <v>8815</v>
      </c>
      <c r="C9021" s="1">
        <v>36971</v>
      </c>
      <c r="D9021" t="s">
        <v>65</v>
      </c>
      <c r="E9021" t="s">
        <v>205</v>
      </c>
      <c r="F9021" t="s">
        <v>206</v>
      </c>
      <c r="G9021" t="s">
        <v>127</v>
      </c>
      <c r="H9021" t="s">
        <v>8816</v>
      </c>
      <c r="I9021" t="s">
        <v>8817</v>
      </c>
      <c r="J9021" t="s">
        <v>8818</v>
      </c>
      <c r="K9021" t="s">
        <v>93</v>
      </c>
      <c r="L9021" t="s">
        <v>347</v>
      </c>
      <c r="M9021" t="s">
        <v>8819</v>
      </c>
      <c r="N9021" t="s">
        <v>601</v>
      </c>
      <c r="O9021" t="s">
        <v>153</v>
      </c>
    </row>
    <row r="9022" spans="1:16" x14ac:dyDescent="0.2">
      <c r="A9022" t="s">
        <v>17452</v>
      </c>
      <c r="B9022" t="s">
        <v>17451</v>
      </c>
      <c r="C9022" s="1">
        <v>39384</v>
      </c>
      <c r="D9022" t="s">
        <v>65</v>
      </c>
      <c r="E9022" t="s">
        <v>466</v>
      </c>
      <c r="F9022" t="s">
        <v>467</v>
      </c>
      <c r="G9022" t="s">
        <v>127</v>
      </c>
      <c r="H9022" t="s">
        <v>17452</v>
      </c>
      <c r="I9022" t="s">
        <v>17453</v>
      </c>
      <c r="J9022" t="s">
        <v>17454</v>
      </c>
      <c r="K9022" t="s">
        <v>93</v>
      </c>
      <c r="M9022" t="s">
        <v>11113</v>
      </c>
      <c r="N9022" t="s">
        <v>468</v>
      </c>
      <c r="O9022" t="s">
        <v>153</v>
      </c>
    </row>
    <row r="9023" spans="1:16" x14ac:dyDescent="0.2">
      <c r="A9023" t="s">
        <v>7651</v>
      </c>
      <c r="B9023" t="s">
        <v>7650</v>
      </c>
      <c r="C9023" s="1">
        <v>39920</v>
      </c>
      <c r="D9023" t="s">
        <v>65</v>
      </c>
      <c r="E9023" t="s">
        <v>568</v>
      </c>
      <c r="F9023" t="s">
        <v>569</v>
      </c>
      <c r="G9023" t="s">
        <v>127</v>
      </c>
      <c r="H9023" t="s">
        <v>7651</v>
      </c>
      <c r="I9023" t="s">
        <v>7652</v>
      </c>
      <c r="J9023" t="s">
        <v>7653</v>
      </c>
      <c r="K9023" t="s">
        <v>111</v>
      </c>
      <c r="M9023" t="s">
        <v>6894</v>
      </c>
      <c r="N9023" t="s">
        <v>7654</v>
      </c>
      <c r="O9023">
        <v>0</v>
      </c>
    </row>
    <row r="9024" spans="1:16" x14ac:dyDescent="0.2">
      <c r="A9024" t="s">
        <v>42416</v>
      </c>
      <c r="B9024" t="s">
        <v>42417</v>
      </c>
      <c r="C9024" s="1">
        <v>40186</v>
      </c>
      <c r="D9024" t="s">
        <v>65</v>
      </c>
      <c r="E9024" t="s">
        <v>219</v>
      </c>
      <c r="F9024" t="s">
        <v>220</v>
      </c>
      <c r="G9024" t="s">
        <v>133</v>
      </c>
      <c r="H9024" t="s">
        <v>42416</v>
      </c>
      <c r="I9024" t="s">
        <v>42418</v>
      </c>
      <c r="J9024" t="s">
        <v>42419</v>
      </c>
      <c r="K9024" t="s">
        <v>93</v>
      </c>
      <c r="M9024" t="s">
        <v>524</v>
      </c>
      <c r="N9024" t="s">
        <v>543</v>
      </c>
      <c r="O9024" t="s">
        <v>94</v>
      </c>
    </row>
    <row r="9025" spans="1:16" x14ac:dyDescent="0.2">
      <c r="A9025" t="s">
        <v>7851</v>
      </c>
      <c r="B9025" t="s">
        <v>7850</v>
      </c>
      <c r="C9025" s="1">
        <v>42171</v>
      </c>
      <c r="D9025" t="s">
        <v>65</v>
      </c>
      <c r="E9025" t="s">
        <v>155</v>
      </c>
      <c r="F9025" t="s">
        <v>156</v>
      </c>
      <c r="G9025" t="s">
        <v>127</v>
      </c>
      <c r="H9025" t="s">
        <v>7851</v>
      </c>
      <c r="I9025" t="s">
        <v>7852</v>
      </c>
      <c r="J9025" t="s">
        <v>7853</v>
      </c>
      <c r="K9025" t="s">
        <v>86</v>
      </c>
      <c r="M9025" t="s">
        <v>7854</v>
      </c>
      <c r="N9025" t="s">
        <v>7855</v>
      </c>
      <c r="O9025" t="s">
        <v>153</v>
      </c>
    </row>
    <row r="9026" spans="1:16" x14ac:dyDescent="0.2">
      <c r="A9026" t="s">
        <v>7845</v>
      </c>
      <c r="B9026" t="s">
        <v>7844</v>
      </c>
      <c r="C9026" s="1">
        <v>42171</v>
      </c>
      <c r="D9026" t="s">
        <v>65</v>
      </c>
      <c r="E9026" t="s">
        <v>155</v>
      </c>
      <c r="F9026" t="s">
        <v>156</v>
      </c>
      <c r="G9026" t="s">
        <v>127</v>
      </c>
      <c r="H9026" t="s">
        <v>7845</v>
      </c>
      <c r="I9026" t="s">
        <v>7846</v>
      </c>
      <c r="J9026" t="s">
        <v>7847</v>
      </c>
      <c r="K9026" t="s">
        <v>86</v>
      </c>
      <c r="M9026" t="s">
        <v>7848</v>
      </c>
      <c r="N9026" t="s">
        <v>7849</v>
      </c>
      <c r="O9026" t="s">
        <v>94</v>
      </c>
      <c r="P9026" t="s">
        <v>117</v>
      </c>
    </row>
    <row r="9027" spans="1:16" x14ac:dyDescent="0.2">
      <c r="A9027" t="s">
        <v>43829</v>
      </c>
      <c r="B9027" t="s">
        <v>43830</v>
      </c>
      <c r="C9027" s="1">
        <v>43118</v>
      </c>
      <c r="D9027" t="s">
        <v>65</v>
      </c>
      <c r="E9027" t="s">
        <v>284</v>
      </c>
      <c r="F9027" t="s">
        <v>285</v>
      </c>
      <c r="G9027" t="s">
        <v>1479</v>
      </c>
      <c r="H9027" t="s">
        <v>43829</v>
      </c>
      <c r="I9027" t="s">
        <v>43831</v>
      </c>
      <c r="J9027" t="s">
        <v>43832</v>
      </c>
      <c r="K9027" t="s">
        <v>93</v>
      </c>
      <c r="M9027" t="s">
        <v>43833</v>
      </c>
      <c r="N9027" t="s">
        <v>3041</v>
      </c>
      <c r="O9027" t="s">
        <v>94</v>
      </c>
      <c r="P9027" t="s">
        <v>229</v>
      </c>
    </row>
    <row r="9028" spans="1:16" x14ac:dyDescent="0.2">
      <c r="A9028" t="s">
        <v>8977</v>
      </c>
      <c r="B9028" t="s">
        <v>8976</v>
      </c>
      <c r="C9028" s="1">
        <v>41099</v>
      </c>
      <c r="D9028" t="s">
        <v>65</v>
      </c>
      <c r="E9028" t="s">
        <v>512</v>
      </c>
      <c r="F9028" t="s">
        <v>513</v>
      </c>
      <c r="G9028" t="s">
        <v>133</v>
      </c>
      <c r="H9028" t="s">
        <v>8977</v>
      </c>
      <c r="I9028" t="s">
        <v>8978</v>
      </c>
      <c r="J9028" t="s">
        <v>8979</v>
      </c>
      <c r="K9028" t="s">
        <v>86</v>
      </c>
      <c r="M9028" t="s">
        <v>8980</v>
      </c>
      <c r="N9028" t="s">
        <v>1958</v>
      </c>
      <c r="O9028" t="s">
        <v>94</v>
      </c>
    </row>
    <row r="9029" spans="1:16" x14ac:dyDescent="0.2">
      <c r="A9029" t="s">
        <v>8982</v>
      </c>
      <c r="B9029" t="s">
        <v>8981</v>
      </c>
      <c r="C9029" s="1">
        <v>41099</v>
      </c>
      <c r="D9029" t="s">
        <v>65</v>
      </c>
      <c r="E9029" t="s">
        <v>512</v>
      </c>
      <c r="F9029" t="s">
        <v>513</v>
      </c>
      <c r="G9029" t="s">
        <v>133</v>
      </c>
      <c r="H9029" t="s">
        <v>8982</v>
      </c>
      <c r="I9029" t="s">
        <v>8978</v>
      </c>
      <c r="J9029" t="s">
        <v>8983</v>
      </c>
      <c r="K9029" t="s">
        <v>86</v>
      </c>
      <c r="M9029" t="s">
        <v>8962</v>
      </c>
      <c r="N9029" t="s">
        <v>1958</v>
      </c>
      <c r="O9029" t="s">
        <v>94</v>
      </c>
    </row>
    <row r="9030" spans="1:16" x14ac:dyDescent="0.2">
      <c r="A9030" t="s">
        <v>9048</v>
      </c>
      <c r="B9030" t="s">
        <v>9047</v>
      </c>
      <c r="C9030" s="1">
        <v>42248</v>
      </c>
      <c r="D9030" t="s">
        <v>65</v>
      </c>
      <c r="E9030" t="s">
        <v>532</v>
      </c>
      <c r="F9030" t="s">
        <v>533</v>
      </c>
      <c r="G9030" t="s">
        <v>133</v>
      </c>
      <c r="H9030" t="s">
        <v>9048</v>
      </c>
      <c r="I9030" t="s">
        <v>9049</v>
      </c>
      <c r="J9030" t="s">
        <v>9050</v>
      </c>
      <c r="K9030" t="s">
        <v>86</v>
      </c>
      <c r="M9030" t="s">
        <v>9051</v>
      </c>
      <c r="N9030" t="s">
        <v>5779</v>
      </c>
      <c r="O9030" t="s">
        <v>94</v>
      </c>
    </row>
    <row r="9031" spans="1:16" x14ac:dyDescent="0.2">
      <c r="A9031" t="s">
        <v>8388</v>
      </c>
      <c r="B9031" t="s">
        <v>8387</v>
      </c>
      <c r="C9031" s="1">
        <v>42151</v>
      </c>
      <c r="D9031" t="s">
        <v>65</v>
      </c>
      <c r="E9031" t="s">
        <v>466</v>
      </c>
      <c r="F9031" t="s">
        <v>467</v>
      </c>
      <c r="G9031" t="s">
        <v>127</v>
      </c>
      <c r="H9031" t="s">
        <v>8388</v>
      </c>
      <c r="I9031" t="s">
        <v>8389</v>
      </c>
      <c r="J9031" t="s">
        <v>8390</v>
      </c>
      <c r="K9031" t="s">
        <v>86</v>
      </c>
      <c r="M9031" t="s">
        <v>8391</v>
      </c>
      <c r="N9031" t="s">
        <v>8369</v>
      </c>
      <c r="O9031" t="s">
        <v>94</v>
      </c>
      <c r="P9031" t="s">
        <v>192</v>
      </c>
    </row>
    <row r="9032" spans="1:16" x14ac:dyDescent="0.2">
      <c r="A9032" t="s">
        <v>8365</v>
      </c>
      <c r="B9032" t="s">
        <v>8364</v>
      </c>
      <c r="C9032" s="1">
        <v>42144</v>
      </c>
      <c r="D9032" t="s">
        <v>65</v>
      </c>
      <c r="E9032" t="s">
        <v>466</v>
      </c>
      <c r="F9032" t="s">
        <v>467</v>
      </c>
      <c r="G9032" t="s">
        <v>127</v>
      </c>
      <c r="H9032" t="s">
        <v>8365</v>
      </c>
      <c r="I9032" t="s">
        <v>8366</v>
      </c>
      <c r="J9032" t="s">
        <v>8367</v>
      </c>
      <c r="K9032" t="s">
        <v>93</v>
      </c>
      <c r="N9032" t="s">
        <v>8369</v>
      </c>
      <c r="O9032" t="s">
        <v>94</v>
      </c>
      <c r="P9032" t="s">
        <v>45549</v>
      </c>
    </row>
    <row r="9033" spans="1:16" x14ac:dyDescent="0.2">
      <c r="A9033" t="s">
        <v>28410</v>
      </c>
      <c r="B9033" t="s">
        <v>28409</v>
      </c>
      <c r="C9033" s="1">
        <v>43090</v>
      </c>
      <c r="D9033" t="s">
        <v>65</v>
      </c>
      <c r="E9033" t="s">
        <v>25549</v>
      </c>
      <c r="F9033" t="s">
        <v>25550</v>
      </c>
      <c r="G9033" t="s">
        <v>25160</v>
      </c>
      <c r="H9033" t="s">
        <v>28410</v>
      </c>
      <c r="I9033" t="s">
        <v>35402</v>
      </c>
      <c r="J9033" t="s">
        <v>35279</v>
      </c>
      <c r="K9033" t="s">
        <v>25156</v>
      </c>
      <c r="L9033" t="s">
        <v>28411</v>
      </c>
      <c r="M9033" t="s">
        <v>35403</v>
      </c>
      <c r="N9033" t="s">
        <v>28412</v>
      </c>
    </row>
    <row r="9034" spans="1:16" x14ac:dyDescent="0.2">
      <c r="A9034" t="s">
        <v>28323</v>
      </c>
      <c r="B9034" t="s">
        <v>28322</v>
      </c>
      <c r="C9034" s="1">
        <v>39637</v>
      </c>
      <c r="D9034" t="s">
        <v>65</v>
      </c>
      <c r="E9034" t="s">
        <v>25549</v>
      </c>
      <c r="F9034" t="s">
        <v>25550</v>
      </c>
      <c r="G9034" t="s">
        <v>25160</v>
      </c>
      <c r="H9034" t="s">
        <v>28323</v>
      </c>
      <c r="I9034" t="s">
        <v>35385</v>
      </c>
      <c r="J9034" t="s">
        <v>35386</v>
      </c>
      <c r="K9034" t="s">
        <v>25156</v>
      </c>
      <c r="L9034" t="s">
        <v>28324</v>
      </c>
      <c r="M9034" t="s">
        <v>25317</v>
      </c>
      <c r="N9034" t="s">
        <v>27723</v>
      </c>
      <c r="P9034" t="s">
        <v>12166</v>
      </c>
    </row>
    <row r="9035" spans="1:16" x14ac:dyDescent="0.2">
      <c r="A9035" t="s">
        <v>30163</v>
      </c>
      <c r="B9035" t="s">
        <v>30162</v>
      </c>
      <c r="C9035" s="1">
        <v>42236</v>
      </c>
      <c r="D9035" t="s">
        <v>65</v>
      </c>
      <c r="E9035" t="s">
        <v>25685</v>
      </c>
      <c r="F9035" t="s">
        <v>25686</v>
      </c>
      <c r="G9035" t="s">
        <v>25198</v>
      </c>
      <c r="H9035" t="s">
        <v>30163</v>
      </c>
      <c r="I9035" t="s">
        <v>30164</v>
      </c>
      <c r="J9035" t="s">
        <v>36001</v>
      </c>
      <c r="K9035" t="s">
        <v>25422</v>
      </c>
      <c r="L9035" t="s">
        <v>30165</v>
      </c>
      <c r="M9035" t="s">
        <v>30487</v>
      </c>
      <c r="N9035" t="s">
        <v>30166</v>
      </c>
      <c r="P9035" t="s">
        <v>26519</v>
      </c>
    </row>
    <row r="9036" spans="1:16" x14ac:dyDescent="0.2">
      <c r="A9036" t="s">
        <v>28507</v>
      </c>
      <c r="B9036" t="s">
        <v>28506</v>
      </c>
      <c r="C9036" s="1">
        <v>41193</v>
      </c>
      <c r="D9036" t="s">
        <v>65</v>
      </c>
      <c r="E9036" t="s">
        <v>27142</v>
      </c>
      <c r="F9036" t="s">
        <v>27143</v>
      </c>
      <c r="G9036" t="s">
        <v>25171</v>
      </c>
      <c r="H9036" t="s">
        <v>28507</v>
      </c>
      <c r="I9036" t="s">
        <v>25145</v>
      </c>
      <c r="J9036" t="s">
        <v>34730</v>
      </c>
      <c r="K9036" t="s">
        <v>25215</v>
      </c>
      <c r="L9036" t="s">
        <v>36143</v>
      </c>
      <c r="M9036" t="s">
        <v>36144</v>
      </c>
      <c r="N9036" t="s">
        <v>28508</v>
      </c>
    </row>
    <row r="9037" spans="1:16" x14ac:dyDescent="0.2">
      <c r="A9037" t="s">
        <v>39627</v>
      </c>
      <c r="B9037" t="s">
        <v>39628</v>
      </c>
      <c r="C9037" s="1">
        <v>43711</v>
      </c>
      <c r="D9037" t="s">
        <v>65</v>
      </c>
      <c r="E9037" t="s">
        <v>25284</v>
      </c>
      <c r="F9037" t="s">
        <v>25285</v>
      </c>
      <c r="G9037" t="s">
        <v>25160</v>
      </c>
      <c r="H9037" t="s">
        <v>39627</v>
      </c>
      <c r="I9037" t="s">
        <v>25835</v>
      </c>
      <c r="J9037" t="s">
        <v>36881</v>
      </c>
      <c r="K9037" t="s">
        <v>25156</v>
      </c>
      <c r="L9037" t="s">
        <v>39629</v>
      </c>
      <c r="M9037" t="s">
        <v>34402</v>
      </c>
      <c r="N9037" t="s">
        <v>39630</v>
      </c>
      <c r="P9037" t="s">
        <v>39631</v>
      </c>
    </row>
    <row r="9038" spans="1:16" x14ac:dyDescent="0.2">
      <c r="A9038" t="s">
        <v>40600</v>
      </c>
      <c r="B9038" t="s">
        <v>40601</v>
      </c>
      <c r="C9038" s="1">
        <v>43887</v>
      </c>
      <c r="D9038" t="s">
        <v>65</v>
      </c>
      <c r="E9038" t="s">
        <v>147</v>
      </c>
      <c r="F9038" t="s">
        <v>148</v>
      </c>
      <c r="G9038" t="s">
        <v>25171</v>
      </c>
      <c r="H9038" t="s">
        <v>40600</v>
      </c>
      <c r="I9038" t="s">
        <v>25155</v>
      </c>
      <c r="J9038" t="s">
        <v>38136</v>
      </c>
      <c r="K9038" t="s">
        <v>25173</v>
      </c>
      <c r="L9038" t="s">
        <v>40602</v>
      </c>
      <c r="M9038" t="s">
        <v>34306</v>
      </c>
      <c r="N9038" t="s">
        <v>40603</v>
      </c>
    </row>
    <row r="9039" spans="1:16" x14ac:dyDescent="0.2">
      <c r="A9039" t="s">
        <v>46459</v>
      </c>
      <c r="B9039" t="s">
        <v>10848</v>
      </c>
      <c r="C9039" s="1">
        <v>37755</v>
      </c>
      <c r="D9039" t="s">
        <v>65</v>
      </c>
      <c r="E9039" t="s">
        <v>40900</v>
      </c>
      <c r="F9039" t="s">
        <v>40901</v>
      </c>
      <c r="G9039" t="s">
        <v>127</v>
      </c>
      <c r="H9039" t="s">
        <v>46459</v>
      </c>
      <c r="I9039" t="s">
        <v>10849</v>
      </c>
      <c r="J9039" t="s">
        <v>10850</v>
      </c>
      <c r="K9039" t="s">
        <v>111</v>
      </c>
      <c r="M9039" t="s">
        <v>9518</v>
      </c>
      <c r="N9039" t="s">
        <v>172</v>
      </c>
      <c r="O9039" t="s">
        <v>94</v>
      </c>
      <c r="P9039" t="s">
        <v>43809</v>
      </c>
    </row>
    <row r="9040" spans="1:16" x14ac:dyDescent="0.2">
      <c r="A9040" t="s">
        <v>28484</v>
      </c>
      <c r="B9040" t="s">
        <v>28483</v>
      </c>
      <c r="C9040" s="1">
        <v>41282</v>
      </c>
      <c r="D9040" t="s">
        <v>65</v>
      </c>
      <c r="E9040" t="s">
        <v>25194</v>
      </c>
      <c r="F9040" t="s">
        <v>25195</v>
      </c>
      <c r="G9040" t="s">
        <v>25160</v>
      </c>
      <c r="H9040" t="s">
        <v>28484</v>
      </c>
      <c r="I9040" t="s">
        <v>28485</v>
      </c>
      <c r="J9040" t="s">
        <v>34209</v>
      </c>
      <c r="K9040" t="s">
        <v>25215</v>
      </c>
      <c r="L9040" t="s">
        <v>25216</v>
      </c>
      <c r="M9040" t="s">
        <v>35399</v>
      </c>
      <c r="N9040" t="s">
        <v>28486</v>
      </c>
      <c r="P9040" t="s">
        <v>25218</v>
      </c>
    </row>
    <row r="9041" spans="1:16" x14ac:dyDescent="0.2">
      <c r="A9041" t="s">
        <v>37998</v>
      </c>
      <c r="B9041" t="s">
        <v>37999</v>
      </c>
      <c r="C9041" s="1">
        <v>43403</v>
      </c>
      <c r="D9041" t="s">
        <v>65</v>
      </c>
      <c r="E9041" t="s">
        <v>25336</v>
      </c>
      <c r="F9041" t="s">
        <v>25337</v>
      </c>
      <c r="G9041" t="s">
        <v>25171</v>
      </c>
      <c r="H9041" t="s">
        <v>37998</v>
      </c>
      <c r="I9041" t="s">
        <v>25155</v>
      </c>
      <c r="J9041" t="s">
        <v>34397</v>
      </c>
      <c r="K9041" t="s">
        <v>25173</v>
      </c>
      <c r="L9041" t="s">
        <v>25383</v>
      </c>
      <c r="M9041" t="s">
        <v>25317</v>
      </c>
      <c r="N9041" t="s">
        <v>38000</v>
      </c>
      <c r="P9041" t="s">
        <v>38001</v>
      </c>
    </row>
    <row r="9042" spans="1:16" x14ac:dyDescent="0.2">
      <c r="A9042" t="s">
        <v>25213</v>
      </c>
      <c r="B9042" t="s">
        <v>25212</v>
      </c>
      <c r="C9042" s="1">
        <v>41724</v>
      </c>
      <c r="D9042" t="s">
        <v>65</v>
      </c>
      <c r="E9042" t="s">
        <v>25194</v>
      </c>
      <c r="F9042" t="s">
        <v>25195</v>
      </c>
      <c r="G9042" t="s">
        <v>25171</v>
      </c>
      <c r="H9042" t="s">
        <v>25213</v>
      </c>
      <c r="I9042" t="s">
        <v>25214</v>
      </c>
      <c r="J9042" t="s">
        <v>34209</v>
      </c>
      <c r="K9042" t="s">
        <v>25215</v>
      </c>
      <c r="L9042" t="s">
        <v>25216</v>
      </c>
      <c r="M9042" t="s">
        <v>34210</v>
      </c>
      <c r="N9042" t="s">
        <v>25217</v>
      </c>
      <c r="P9042" t="s">
        <v>25218</v>
      </c>
    </row>
    <row r="9043" spans="1:16" x14ac:dyDescent="0.2">
      <c r="A9043" t="s">
        <v>9613</v>
      </c>
      <c r="B9043" t="s">
        <v>9612</v>
      </c>
      <c r="C9043" s="1">
        <v>41004</v>
      </c>
      <c r="D9043" t="s">
        <v>65</v>
      </c>
      <c r="E9043" t="s">
        <v>492</v>
      </c>
      <c r="F9043" t="s">
        <v>493</v>
      </c>
      <c r="G9043" t="s">
        <v>127</v>
      </c>
      <c r="H9043" t="s">
        <v>9613</v>
      </c>
      <c r="I9043" t="s">
        <v>9614</v>
      </c>
      <c r="J9043" t="s">
        <v>9615</v>
      </c>
      <c r="K9043" t="s">
        <v>111</v>
      </c>
      <c r="L9043" t="s">
        <v>115</v>
      </c>
      <c r="M9043" t="s">
        <v>9616</v>
      </c>
      <c r="N9043" t="s">
        <v>545</v>
      </c>
      <c r="O9043" t="s">
        <v>153</v>
      </c>
    </row>
    <row r="9044" spans="1:16" x14ac:dyDescent="0.2">
      <c r="A9044" t="s">
        <v>14779</v>
      </c>
      <c r="B9044" t="s">
        <v>14777</v>
      </c>
      <c r="C9044" s="1">
        <v>41820</v>
      </c>
      <c r="D9044" t="s">
        <v>65</v>
      </c>
      <c r="E9044" t="s">
        <v>173</v>
      </c>
      <c r="F9044" t="s">
        <v>174</v>
      </c>
      <c r="G9044" t="s">
        <v>127</v>
      </c>
      <c r="H9044" t="s">
        <v>14779</v>
      </c>
      <c r="I9044" t="s">
        <v>47079</v>
      </c>
      <c r="J9044" t="s">
        <v>47080</v>
      </c>
      <c r="K9044" t="s">
        <v>111</v>
      </c>
      <c r="M9044" t="s">
        <v>14569</v>
      </c>
      <c r="N9044" t="s">
        <v>43681</v>
      </c>
      <c r="O9044" t="s">
        <v>153</v>
      </c>
      <c r="P9044" t="s">
        <v>47081</v>
      </c>
    </row>
    <row r="9045" spans="1:16" x14ac:dyDescent="0.2">
      <c r="A9045" t="s">
        <v>50254</v>
      </c>
      <c r="B9045" t="s">
        <v>50255</v>
      </c>
      <c r="C9045" s="1">
        <v>43846</v>
      </c>
      <c r="D9045" t="s">
        <v>65</v>
      </c>
      <c r="E9045" t="s">
        <v>5855</v>
      </c>
      <c r="F9045" t="s">
        <v>41226</v>
      </c>
      <c r="G9045" t="s">
        <v>1479</v>
      </c>
      <c r="H9045" t="s">
        <v>50254</v>
      </c>
      <c r="I9045" t="s">
        <v>50256</v>
      </c>
      <c r="J9045" t="s">
        <v>50257</v>
      </c>
      <c r="K9045" t="s">
        <v>93</v>
      </c>
      <c r="L9045" t="s">
        <v>50258</v>
      </c>
      <c r="M9045" t="s">
        <v>50259</v>
      </c>
      <c r="N9045" t="s">
        <v>50260</v>
      </c>
      <c r="O9045" t="s">
        <v>94</v>
      </c>
      <c r="P9045" t="s">
        <v>50261</v>
      </c>
    </row>
    <row r="9046" spans="1:16" x14ac:dyDescent="0.2">
      <c r="A9046" t="s">
        <v>11886</v>
      </c>
      <c r="B9046" t="s">
        <v>11885</v>
      </c>
      <c r="C9046" s="1">
        <v>41225</v>
      </c>
      <c r="D9046" t="s">
        <v>65</v>
      </c>
      <c r="E9046" t="s">
        <v>5701</v>
      </c>
      <c r="F9046" t="s">
        <v>5702</v>
      </c>
      <c r="G9046" t="s">
        <v>127</v>
      </c>
      <c r="H9046" t="s">
        <v>11886</v>
      </c>
      <c r="I9046" t="s">
        <v>11887</v>
      </c>
      <c r="J9046" t="s">
        <v>11888</v>
      </c>
      <c r="K9046" t="s">
        <v>111</v>
      </c>
      <c r="L9046" t="s">
        <v>115</v>
      </c>
      <c r="M9046" t="s">
        <v>7575</v>
      </c>
      <c r="N9046" t="s">
        <v>5706</v>
      </c>
      <c r="O9046" t="s">
        <v>153</v>
      </c>
      <c r="P9046" t="s">
        <v>9267</v>
      </c>
    </row>
    <row r="9047" spans="1:16" x14ac:dyDescent="0.2">
      <c r="A9047" t="s">
        <v>40038</v>
      </c>
      <c r="B9047" t="s">
        <v>40039</v>
      </c>
      <c r="C9047" s="1">
        <v>43769</v>
      </c>
      <c r="D9047" t="s">
        <v>65</v>
      </c>
      <c r="E9047" t="s">
        <v>30436</v>
      </c>
      <c r="F9047" t="s">
        <v>34338</v>
      </c>
      <c r="G9047" t="s">
        <v>25147</v>
      </c>
      <c r="H9047" t="s">
        <v>40038</v>
      </c>
      <c r="I9047" t="s">
        <v>28211</v>
      </c>
      <c r="J9047" t="s">
        <v>34311</v>
      </c>
      <c r="K9047" t="s">
        <v>25230</v>
      </c>
      <c r="L9047" t="s">
        <v>25560</v>
      </c>
      <c r="M9047" t="s">
        <v>40040</v>
      </c>
      <c r="N9047" t="s">
        <v>40041</v>
      </c>
      <c r="P9047" t="s">
        <v>40042</v>
      </c>
    </row>
    <row r="9048" spans="1:16" x14ac:dyDescent="0.2">
      <c r="A9048" t="s">
        <v>35575</v>
      </c>
      <c r="B9048" t="s">
        <v>28917</v>
      </c>
      <c r="C9048" s="1">
        <v>36649</v>
      </c>
      <c r="D9048" t="s">
        <v>65</v>
      </c>
      <c r="E9048" t="s">
        <v>25446</v>
      </c>
      <c r="F9048" t="s">
        <v>25447</v>
      </c>
      <c r="G9048" t="s">
        <v>25147</v>
      </c>
      <c r="H9048" t="s">
        <v>35575</v>
      </c>
      <c r="J9048" t="s">
        <v>34491</v>
      </c>
      <c r="K9048" t="s">
        <v>25219</v>
      </c>
      <c r="L9048" t="s">
        <v>28918</v>
      </c>
      <c r="N9048" t="s">
        <v>28919</v>
      </c>
      <c r="P9048" t="s">
        <v>34916</v>
      </c>
    </row>
    <row r="9049" spans="1:16" x14ac:dyDescent="0.2">
      <c r="A9049" t="s">
        <v>8630</v>
      </c>
      <c r="B9049" t="s">
        <v>8629</v>
      </c>
      <c r="C9049" s="1">
        <v>42962</v>
      </c>
      <c r="D9049" t="s">
        <v>65</v>
      </c>
      <c r="E9049" t="s">
        <v>512</v>
      </c>
      <c r="F9049" t="s">
        <v>513</v>
      </c>
      <c r="G9049" t="s">
        <v>133</v>
      </c>
      <c r="H9049" t="s">
        <v>8630</v>
      </c>
      <c r="I9049" t="s">
        <v>45577</v>
      </c>
      <c r="J9049" t="s">
        <v>8631</v>
      </c>
      <c r="K9049" t="s">
        <v>333</v>
      </c>
      <c r="M9049" t="s">
        <v>8177</v>
      </c>
      <c r="N9049" t="s">
        <v>7339</v>
      </c>
      <c r="O9049" t="s">
        <v>94</v>
      </c>
    </row>
    <row r="9050" spans="1:16" x14ac:dyDescent="0.2">
      <c r="A9050" t="s">
        <v>8671</v>
      </c>
      <c r="B9050" t="s">
        <v>8670</v>
      </c>
      <c r="C9050" s="1">
        <v>42949</v>
      </c>
      <c r="D9050" t="s">
        <v>65</v>
      </c>
      <c r="E9050" t="s">
        <v>512</v>
      </c>
      <c r="F9050" t="s">
        <v>513</v>
      </c>
      <c r="G9050" t="s">
        <v>133</v>
      </c>
      <c r="H9050" t="s">
        <v>8671</v>
      </c>
      <c r="I9050" t="s">
        <v>8672</v>
      </c>
      <c r="J9050" t="s">
        <v>8673</v>
      </c>
      <c r="K9050" t="s">
        <v>333</v>
      </c>
      <c r="M9050" t="s">
        <v>641</v>
      </c>
      <c r="N9050" t="s">
        <v>8669</v>
      </c>
      <c r="O9050" t="s">
        <v>94</v>
      </c>
      <c r="P9050" t="s">
        <v>8674</v>
      </c>
    </row>
    <row r="9051" spans="1:16" x14ac:dyDescent="0.2">
      <c r="A9051" t="s">
        <v>15441</v>
      </c>
      <c r="B9051" t="s">
        <v>15440</v>
      </c>
      <c r="C9051" s="1">
        <v>39855</v>
      </c>
      <c r="D9051" t="s">
        <v>65</v>
      </c>
      <c r="E9051" t="s">
        <v>466</v>
      </c>
      <c r="F9051" t="s">
        <v>467</v>
      </c>
      <c r="G9051" t="s">
        <v>127</v>
      </c>
      <c r="H9051" t="s">
        <v>15441</v>
      </c>
      <c r="I9051" t="s">
        <v>15442</v>
      </c>
      <c r="J9051" t="s">
        <v>15443</v>
      </c>
      <c r="K9051" t="s">
        <v>160</v>
      </c>
      <c r="L9051" t="s">
        <v>254</v>
      </c>
      <c r="M9051" t="s">
        <v>15444</v>
      </c>
      <c r="N9051" t="s">
        <v>6774</v>
      </c>
      <c r="O9051" t="s">
        <v>94</v>
      </c>
      <c r="P9051" t="s">
        <v>15445</v>
      </c>
    </row>
    <row r="9052" spans="1:16" x14ac:dyDescent="0.2">
      <c r="A9052" t="s">
        <v>17459</v>
      </c>
      <c r="B9052" t="s">
        <v>17458</v>
      </c>
      <c r="C9052" s="1">
        <v>39590</v>
      </c>
      <c r="D9052" t="s">
        <v>65</v>
      </c>
      <c r="E9052" t="s">
        <v>397</v>
      </c>
      <c r="F9052" t="s">
        <v>398</v>
      </c>
      <c r="G9052" t="s">
        <v>127</v>
      </c>
      <c r="H9052" t="s">
        <v>17459</v>
      </c>
      <c r="I9052" t="s">
        <v>17460</v>
      </c>
      <c r="J9052" t="s">
        <v>17461</v>
      </c>
      <c r="K9052" t="s">
        <v>160</v>
      </c>
      <c r="M9052" t="s">
        <v>17462</v>
      </c>
      <c r="N9052" t="s">
        <v>402</v>
      </c>
      <c r="O9052" t="s">
        <v>153</v>
      </c>
    </row>
    <row r="9053" spans="1:16" x14ac:dyDescent="0.2">
      <c r="A9053" t="s">
        <v>12401</v>
      </c>
      <c r="B9053" t="s">
        <v>46653</v>
      </c>
      <c r="C9053" s="1">
        <v>40591</v>
      </c>
      <c r="D9053" t="s">
        <v>65</v>
      </c>
      <c r="E9053" t="s">
        <v>428</v>
      </c>
      <c r="F9053" t="s">
        <v>429</v>
      </c>
      <c r="G9053" t="s">
        <v>127</v>
      </c>
      <c r="H9053" t="s">
        <v>12401</v>
      </c>
      <c r="I9053" t="s">
        <v>46654</v>
      </c>
      <c r="J9053" t="s">
        <v>46655</v>
      </c>
      <c r="K9053" t="s">
        <v>67</v>
      </c>
      <c r="M9053" t="s">
        <v>46656</v>
      </c>
      <c r="N9053" t="s">
        <v>46522</v>
      </c>
      <c r="O9053" t="s">
        <v>153</v>
      </c>
    </row>
    <row r="9054" spans="1:16" x14ac:dyDescent="0.2">
      <c r="A9054" t="s">
        <v>10903</v>
      </c>
      <c r="B9054" t="s">
        <v>10902</v>
      </c>
      <c r="C9054" s="1">
        <v>38161</v>
      </c>
      <c r="D9054" t="s">
        <v>65</v>
      </c>
      <c r="E9054" t="s">
        <v>307</v>
      </c>
      <c r="F9054" t="s">
        <v>308</v>
      </c>
      <c r="G9054" t="s">
        <v>127</v>
      </c>
      <c r="H9054" t="s">
        <v>10903</v>
      </c>
      <c r="I9054" t="s">
        <v>10904</v>
      </c>
      <c r="J9054" t="s">
        <v>10905</v>
      </c>
      <c r="K9054" t="s">
        <v>111</v>
      </c>
      <c r="N9054" t="s">
        <v>10906</v>
      </c>
      <c r="O9054" t="s">
        <v>153</v>
      </c>
    </row>
    <row r="9055" spans="1:16" x14ac:dyDescent="0.2">
      <c r="A9055" t="s">
        <v>10912</v>
      </c>
      <c r="B9055" t="s">
        <v>10911</v>
      </c>
      <c r="C9055" s="1">
        <v>40585</v>
      </c>
      <c r="D9055" t="s">
        <v>65</v>
      </c>
      <c r="E9055" t="s">
        <v>466</v>
      </c>
      <c r="F9055" t="s">
        <v>467</v>
      </c>
      <c r="G9055" t="s">
        <v>127</v>
      </c>
      <c r="H9055" t="s">
        <v>10912</v>
      </c>
      <c r="I9055" t="s">
        <v>10913</v>
      </c>
      <c r="J9055" t="s">
        <v>46462</v>
      </c>
      <c r="K9055" t="s">
        <v>86</v>
      </c>
      <c r="L9055" t="s">
        <v>254</v>
      </c>
      <c r="N9055" t="s">
        <v>468</v>
      </c>
      <c r="O9055" t="s">
        <v>94</v>
      </c>
      <c r="P9055" t="s">
        <v>10914</v>
      </c>
    </row>
    <row r="9056" spans="1:16" x14ac:dyDescent="0.2">
      <c r="A9056" t="s">
        <v>50891</v>
      </c>
      <c r="B9056" t="s">
        <v>50892</v>
      </c>
      <c r="C9056" s="1">
        <v>43756</v>
      </c>
      <c r="D9056" t="s">
        <v>65</v>
      </c>
      <c r="E9056" t="s">
        <v>1256</v>
      </c>
      <c r="F9056" t="s">
        <v>1257</v>
      </c>
      <c r="G9056" t="s">
        <v>1184</v>
      </c>
      <c r="H9056" t="s">
        <v>50891</v>
      </c>
      <c r="I9056" t="s">
        <v>50893</v>
      </c>
      <c r="J9056" t="s">
        <v>50894</v>
      </c>
      <c r="K9056" t="s">
        <v>93</v>
      </c>
      <c r="L9056" t="s">
        <v>50895</v>
      </c>
      <c r="N9056" t="s">
        <v>50834</v>
      </c>
      <c r="O9056" t="s">
        <v>94</v>
      </c>
      <c r="P9056" t="s">
        <v>50896</v>
      </c>
    </row>
    <row r="9057" spans="1:16" x14ac:dyDescent="0.2">
      <c r="A9057" t="s">
        <v>46306</v>
      </c>
      <c r="B9057" t="s">
        <v>46307</v>
      </c>
      <c r="C9057" s="1">
        <v>43192</v>
      </c>
      <c r="D9057" t="s">
        <v>65</v>
      </c>
      <c r="E9057" t="s">
        <v>284</v>
      </c>
      <c r="F9057" t="s">
        <v>285</v>
      </c>
      <c r="G9057" t="s">
        <v>1184</v>
      </c>
      <c r="H9057" t="s">
        <v>46306</v>
      </c>
      <c r="I9057" t="s">
        <v>46308</v>
      </c>
      <c r="J9057" t="s">
        <v>46309</v>
      </c>
      <c r="K9057" t="s">
        <v>86</v>
      </c>
      <c r="N9057" t="s">
        <v>46304</v>
      </c>
      <c r="O9057" t="s">
        <v>94</v>
      </c>
      <c r="P9057" t="s">
        <v>46310</v>
      </c>
    </row>
    <row r="9058" spans="1:16" x14ac:dyDescent="0.2">
      <c r="A9058" t="s">
        <v>50851</v>
      </c>
      <c r="B9058" t="s">
        <v>50852</v>
      </c>
      <c r="C9058" s="1">
        <v>43966</v>
      </c>
      <c r="D9058" t="s">
        <v>65</v>
      </c>
      <c r="E9058" t="s">
        <v>466</v>
      </c>
      <c r="F9058" t="s">
        <v>467</v>
      </c>
      <c r="G9058" t="s">
        <v>1184</v>
      </c>
      <c r="H9058" t="s">
        <v>50851</v>
      </c>
      <c r="I9058" t="s">
        <v>50853</v>
      </c>
      <c r="J9058" t="s">
        <v>50854</v>
      </c>
      <c r="K9058" t="s">
        <v>699</v>
      </c>
      <c r="L9058" t="s">
        <v>50855</v>
      </c>
      <c r="N9058" t="s">
        <v>50856</v>
      </c>
      <c r="O9058" t="s">
        <v>94</v>
      </c>
      <c r="P9058" t="s">
        <v>50857</v>
      </c>
    </row>
    <row r="9059" spans="1:16" x14ac:dyDescent="0.2">
      <c r="A9059" t="s">
        <v>10319</v>
      </c>
      <c r="B9059" t="s">
        <v>10318</v>
      </c>
      <c r="C9059" s="1">
        <v>41935</v>
      </c>
      <c r="D9059" t="s">
        <v>65</v>
      </c>
      <c r="E9059" t="s">
        <v>211</v>
      </c>
      <c r="F9059" t="s">
        <v>212</v>
      </c>
      <c r="G9059" t="s">
        <v>127</v>
      </c>
      <c r="H9059" t="s">
        <v>10319</v>
      </c>
      <c r="I9059" t="s">
        <v>10320</v>
      </c>
      <c r="J9059" t="s">
        <v>10321</v>
      </c>
      <c r="K9059" t="s">
        <v>86</v>
      </c>
      <c r="M9059" t="s">
        <v>10322</v>
      </c>
      <c r="N9059" t="s">
        <v>215</v>
      </c>
      <c r="O9059" t="s">
        <v>94</v>
      </c>
      <c r="P9059" t="s">
        <v>192</v>
      </c>
    </row>
    <row r="9060" spans="1:16" x14ac:dyDescent="0.2">
      <c r="A9060" t="s">
        <v>18898</v>
      </c>
      <c r="B9060" t="s">
        <v>18897</v>
      </c>
      <c r="C9060" s="1">
        <v>38149</v>
      </c>
      <c r="D9060" t="s">
        <v>65</v>
      </c>
      <c r="E9060" t="s">
        <v>466</v>
      </c>
      <c r="F9060" t="s">
        <v>467</v>
      </c>
      <c r="G9060" t="s">
        <v>127</v>
      </c>
      <c r="H9060" t="s">
        <v>18898</v>
      </c>
      <c r="I9060" t="s">
        <v>18899</v>
      </c>
      <c r="J9060" t="s">
        <v>18900</v>
      </c>
      <c r="K9060" t="s">
        <v>86</v>
      </c>
      <c r="L9060" t="s">
        <v>254</v>
      </c>
      <c r="M9060" t="s">
        <v>18901</v>
      </c>
      <c r="N9060" t="s">
        <v>6774</v>
      </c>
      <c r="O9060" t="s">
        <v>153</v>
      </c>
    </row>
    <row r="9061" spans="1:16" x14ac:dyDescent="0.2">
      <c r="A9061" t="s">
        <v>18810</v>
      </c>
      <c r="B9061" t="s">
        <v>18809</v>
      </c>
      <c r="C9061" s="1">
        <v>42992</v>
      </c>
      <c r="D9061" t="s">
        <v>65</v>
      </c>
      <c r="E9061" t="s">
        <v>466</v>
      </c>
      <c r="F9061" t="s">
        <v>467</v>
      </c>
      <c r="G9061" t="s">
        <v>127</v>
      </c>
      <c r="H9061" t="s">
        <v>18810</v>
      </c>
      <c r="I9061" t="s">
        <v>18811</v>
      </c>
      <c r="J9061" t="s">
        <v>18812</v>
      </c>
      <c r="K9061" t="s">
        <v>86</v>
      </c>
      <c r="M9061" t="s">
        <v>18780</v>
      </c>
      <c r="N9061" t="s">
        <v>468</v>
      </c>
      <c r="O9061" t="s">
        <v>153</v>
      </c>
      <c r="P9061" t="s">
        <v>18813</v>
      </c>
    </row>
    <row r="9062" spans="1:16" x14ac:dyDescent="0.2">
      <c r="A9062" t="s">
        <v>46377</v>
      </c>
      <c r="B9062" t="s">
        <v>46378</v>
      </c>
      <c r="C9062" s="1">
        <v>43260</v>
      </c>
      <c r="D9062" t="s">
        <v>65</v>
      </c>
      <c r="E9062" t="s">
        <v>155</v>
      </c>
      <c r="F9062" t="s">
        <v>156</v>
      </c>
      <c r="G9062" t="s">
        <v>1184</v>
      </c>
      <c r="H9062" t="s">
        <v>46377</v>
      </c>
      <c r="I9062" t="s">
        <v>46379</v>
      </c>
      <c r="J9062" t="s">
        <v>46380</v>
      </c>
      <c r="K9062" t="s">
        <v>86</v>
      </c>
      <c r="M9062" t="s">
        <v>1106</v>
      </c>
      <c r="N9062" t="s">
        <v>46381</v>
      </c>
      <c r="O9062">
        <v>0</v>
      </c>
    </row>
    <row r="9063" spans="1:16" x14ac:dyDescent="0.2">
      <c r="A9063" t="s">
        <v>10553</v>
      </c>
      <c r="B9063" t="s">
        <v>10552</v>
      </c>
      <c r="C9063" s="1">
        <v>42999</v>
      </c>
      <c r="D9063" t="s">
        <v>65</v>
      </c>
      <c r="E9063" t="s">
        <v>155</v>
      </c>
      <c r="F9063" t="s">
        <v>156</v>
      </c>
      <c r="G9063" t="s">
        <v>1184</v>
      </c>
      <c r="H9063" t="s">
        <v>10553</v>
      </c>
      <c r="I9063" t="s">
        <v>46274</v>
      </c>
      <c r="J9063" t="s">
        <v>10554</v>
      </c>
      <c r="K9063" t="s">
        <v>86</v>
      </c>
      <c r="N9063" t="s">
        <v>10555</v>
      </c>
      <c r="O9063" t="s">
        <v>94</v>
      </c>
      <c r="P9063" t="s">
        <v>10556</v>
      </c>
    </row>
    <row r="9064" spans="1:16" x14ac:dyDescent="0.2">
      <c r="A9064" t="s">
        <v>46110</v>
      </c>
      <c r="B9064" t="s">
        <v>46111</v>
      </c>
      <c r="C9064" s="1">
        <v>41004</v>
      </c>
      <c r="D9064" t="s">
        <v>65</v>
      </c>
      <c r="E9064" t="s">
        <v>155</v>
      </c>
      <c r="F9064" t="s">
        <v>156</v>
      </c>
      <c r="G9064" t="s">
        <v>127</v>
      </c>
      <c r="H9064" t="s">
        <v>46110</v>
      </c>
      <c r="I9064" t="s">
        <v>46112</v>
      </c>
      <c r="J9064" t="s">
        <v>46113</v>
      </c>
      <c r="K9064" t="s">
        <v>245</v>
      </c>
      <c r="N9064" t="s">
        <v>46114</v>
      </c>
      <c r="O9064" t="s">
        <v>94</v>
      </c>
      <c r="P9064" t="s">
        <v>43809</v>
      </c>
    </row>
    <row r="9065" spans="1:16" x14ac:dyDescent="0.2">
      <c r="A9065" t="s">
        <v>26149</v>
      </c>
      <c r="B9065" t="s">
        <v>26148</v>
      </c>
      <c r="C9065" s="1">
        <v>41535</v>
      </c>
      <c r="D9065" t="s">
        <v>65</v>
      </c>
      <c r="E9065" t="s">
        <v>25512</v>
      </c>
      <c r="F9065" t="s">
        <v>34332</v>
      </c>
      <c r="G9065" t="s">
        <v>25160</v>
      </c>
      <c r="H9065" t="s">
        <v>26149</v>
      </c>
      <c r="I9065" t="s">
        <v>26150</v>
      </c>
      <c r="J9065" t="s">
        <v>34288</v>
      </c>
      <c r="K9065" t="s">
        <v>25156</v>
      </c>
      <c r="L9065" t="s">
        <v>31679</v>
      </c>
      <c r="M9065" t="s">
        <v>25317</v>
      </c>
      <c r="N9065" t="s">
        <v>37839</v>
      </c>
      <c r="P9065" t="s">
        <v>37840</v>
      </c>
    </row>
    <row r="9066" spans="1:16" x14ac:dyDescent="0.2">
      <c r="A9066" t="s">
        <v>35355</v>
      </c>
      <c r="B9066" t="s">
        <v>28361</v>
      </c>
      <c r="C9066" s="1">
        <v>37266</v>
      </c>
      <c r="D9066" t="s">
        <v>65</v>
      </c>
      <c r="E9066" t="s">
        <v>25222</v>
      </c>
      <c r="F9066" t="s">
        <v>25223</v>
      </c>
      <c r="G9066" t="s">
        <v>25198</v>
      </c>
      <c r="H9066" t="s">
        <v>35355</v>
      </c>
      <c r="I9066" t="s">
        <v>28362</v>
      </c>
      <c r="J9066" t="s">
        <v>35356</v>
      </c>
      <c r="K9066" t="s">
        <v>25205</v>
      </c>
      <c r="L9066" t="s">
        <v>28363</v>
      </c>
      <c r="N9066" t="s">
        <v>28364</v>
      </c>
      <c r="P9066" t="s">
        <v>35357</v>
      </c>
    </row>
    <row r="9067" spans="1:16" x14ac:dyDescent="0.2">
      <c r="A9067" t="s">
        <v>39223</v>
      </c>
      <c r="B9067" t="s">
        <v>32456</v>
      </c>
      <c r="C9067" s="1">
        <v>35920</v>
      </c>
      <c r="D9067" t="s">
        <v>65</v>
      </c>
      <c r="E9067" t="s">
        <v>25222</v>
      </c>
      <c r="F9067" t="s">
        <v>25223</v>
      </c>
      <c r="G9067" t="s">
        <v>25198</v>
      </c>
      <c r="H9067" t="s">
        <v>39223</v>
      </c>
      <c r="J9067" t="s">
        <v>39224</v>
      </c>
      <c r="K9067" t="s">
        <v>25162</v>
      </c>
      <c r="L9067" t="s">
        <v>115</v>
      </c>
      <c r="N9067" t="s">
        <v>32457</v>
      </c>
      <c r="P9067" t="s">
        <v>34249</v>
      </c>
    </row>
    <row r="9068" spans="1:16" x14ac:dyDescent="0.2">
      <c r="A9068" t="s">
        <v>10104</v>
      </c>
      <c r="B9068" t="s">
        <v>10103</v>
      </c>
      <c r="C9068" s="1">
        <v>41192</v>
      </c>
      <c r="D9068" t="s">
        <v>65</v>
      </c>
      <c r="E9068" t="s">
        <v>290</v>
      </c>
      <c r="F9068" t="s">
        <v>291</v>
      </c>
      <c r="G9068" t="s">
        <v>127</v>
      </c>
      <c r="H9068" t="s">
        <v>10104</v>
      </c>
      <c r="I9068" t="s">
        <v>10105</v>
      </c>
      <c r="J9068" t="s">
        <v>10106</v>
      </c>
      <c r="K9068" t="s">
        <v>67</v>
      </c>
      <c r="M9068" t="s">
        <v>10107</v>
      </c>
      <c r="N9068" t="s">
        <v>10108</v>
      </c>
      <c r="O9068" t="s">
        <v>153</v>
      </c>
      <c r="P9068" t="s">
        <v>117</v>
      </c>
    </row>
    <row r="9069" spans="1:16" x14ac:dyDescent="0.2">
      <c r="A9069" t="s">
        <v>10455</v>
      </c>
      <c r="B9069" t="s">
        <v>10454</v>
      </c>
      <c r="C9069" s="1">
        <v>42520</v>
      </c>
      <c r="D9069" t="s">
        <v>65</v>
      </c>
      <c r="E9069" t="s">
        <v>290</v>
      </c>
      <c r="F9069" t="s">
        <v>291</v>
      </c>
      <c r="G9069" t="s">
        <v>721</v>
      </c>
      <c r="H9069" t="s">
        <v>10455</v>
      </c>
      <c r="I9069" t="s">
        <v>10456</v>
      </c>
      <c r="J9069" t="s">
        <v>10457</v>
      </c>
      <c r="K9069" t="s">
        <v>245</v>
      </c>
      <c r="M9069" t="s">
        <v>9646</v>
      </c>
      <c r="N9069" t="s">
        <v>357</v>
      </c>
      <c r="O9069" t="s">
        <v>94</v>
      </c>
    </row>
    <row r="9070" spans="1:16" x14ac:dyDescent="0.2">
      <c r="A9070" t="s">
        <v>10459</v>
      </c>
      <c r="B9070" t="s">
        <v>10458</v>
      </c>
      <c r="C9070" s="1">
        <v>42534</v>
      </c>
      <c r="D9070" t="s">
        <v>65</v>
      </c>
      <c r="E9070" t="s">
        <v>290</v>
      </c>
      <c r="F9070" t="s">
        <v>291</v>
      </c>
      <c r="G9070" t="s">
        <v>721</v>
      </c>
      <c r="H9070" t="s">
        <v>10459</v>
      </c>
      <c r="I9070" t="s">
        <v>10460</v>
      </c>
      <c r="J9070" t="s">
        <v>10461</v>
      </c>
      <c r="K9070" t="s">
        <v>245</v>
      </c>
      <c r="M9070" t="s">
        <v>10462</v>
      </c>
      <c r="N9070" t="s">
        <v>357</v>
      </c>
      <c r="O9070" t="s">
        <v>94</v>
      </c>
    </row>
    <row r="9071" spans="1:16" x14ac:dyDescent="0.2">
      <c r="A9071" t="s">
        <v>9586</v>
      </c>
      <c r="B9071" t="s">
        <v>9585</v>
      </c>
      <c r="C9071" s="1">
        <v>41311</v>
      </c>
      <c r="D9071" t="s">
        <v>65</v>
      </c>
      <c r="E9071" t="s">
        <v>290</v>
      </c>
      <c r="F9071" t="s">
        <v>291</v>
      </c>
      <c r="G9071" t="s">
        <v>127</v>
      </c>
      <c r="H9071" t="s">
        <v>9586</v>
      </c>
      <c r="I9071" t="s">
        <v>9587</v>
      </c>
      <c r="J9071" t="s">
        <v>9588</v>
      </c>
      <c r="K9071" t="s">
        <v>245</v>
      </c>
      <c r="L9071" t="s">
        <v>115</v>
      </c>
      <c r="M9071" t="s">
        <v>2173</v>
      </c>
      <c r="N9071" t="s">
        <v>357</v>
      </c>
      <c r="O9071" t="s">
        <v>153</v>
      </c>
      <c r="P9071" t="s">
        <v>117</v>
      </c>
    </row>
    <row r="9072" spans="1:16" x14ac:dyDescent="0.2">
      <c r="A9072" t="s">
        <v>47583</v>
      </c>
      <c r="B9072" t="s">
        <v>47584</v>
      </c>
      <c r="C9072" s="1">
        <v>43210</v>
      </c>
      <c r="D9072" t="s">
        <v>65</v>
      </c>
      <c r="E9072" t="s">
        <v>290</v>
      </c>
      <c r="F9072" t="s">
        <v>291</v>
      </c>
      <c r="G9072" t="s">
        <v>127</v>
      </c>
      <c r="H9072" t="s">
        <v>47583</v>
      </c>
      <c r="I9072" t="s">
        <v>47585</v>
      </c>
      <c r="J9072" t="s">
        <v>47586</v>
      </c>
      <c r="K9072" t="s">
        <v>93</v>
      </c>
      <c r="L9072" t="s">
        <v>115</v>
      </c>
      <c r="M9072" t="s">
        <v>7435</v>
      </c>
      <c r="N9072" t="s">
        <v>296</v>
      </c>
      <c r="O9072" t="s">
        <v>94</v>
      </c>
    </row>
    <row r="9073" spans="1:16" x14ac:dyDescent="0.2">
      <c r="A9073" t="s">
        <v>5557</v>
      </c>
      <c r="B9073" t="s">
        <v>5556</v>
      </c>
      <c r="C9073" s="1">
        <v>41069</v>
      </c>
      <c r="D9073" t="s">
        <v>65</v>
      </c>
      <c r="E9073" t="s">
        <v>290</v>
      </c>
      <c r="F9073" t="s">
        <v>291</v>
      </c>
      <c r="G9073" t="s">
        <v>127</v>
      </c>
      <c r="H9073" t="s">
        <v>5557</v>
      </c>
      <c r="I9073" t="s">
        <v>5558</v>
      </c>
      <c r="J9073" t="s">
        <v>5559</v>
      </c>
      <c r="K9073" t="s">
        <v>735</v>
      </c>
      <c r="L9073" t="s">
        <v>347</v>
      </c>
      <c r="M9073" t="s">
        <v>5560</v>
      </c>
      <c r="N9073" t="s">
        <v>357</v>
      </c>
      <c r="O9073" t="s">
        <v>153</v>
      </c>
    </row>
    <row r="9074" spans="1:16" x14ac:dyDescent="0.2">
      <c r="A9074" t="s">
        <v>4832</v>
      </c>
      <c r="B9074" t="s">
        <v>4831</v>
      </c>
      <c r="C9074" s="1">
        <v>41743</v>
      </c>
      <c r="D9074" t="s">
        <v>65</v>
      </c>
      <c r="E9074" t="s">
        <v>4818</v>
      </c>
      <c r="G9074" t="s">
        <v>127</v>
      </c>
      <c r="H9074" t="s">
        <v>4832</v>
      </c>
      <c r="I9074" t="s">
        <v>4833</v>
      </c>
      <c r="J9074" t="s">
        <v>4834</v>
      </c>
      <c r="K9074" t="s">
        <v>93</v>
      </c>
      <c r="M9074" t="s">
        <v>1363</v>
      </c>
      <c r="N9074" t="s">
        <v>4835</v>
      </c>
      <c r="O9074" t="s">
        <v>153</v>
      </c>
    </row>
    <row r="9075" spans="1:16" x14ac:dyDescent="0.2">
      <c r="A9075" t="s">
        <v>31884</v>
      </c>
      <c r="B9075" t="s">
        <v>31883</v>
      </c>
      <c r="C9075" s="1">
        <v>39496</v>
      </c>
      <c r="D9075" t="s">
        <v>65</v>
      </c>
      <c r="E9075" t="s">
        <v>686</v>
      </c>
      <c r="F9075" t="s">
        <v>687</v>
      </c>
      <c r="G9075" t="s">
        <v>25198</v>
      </c>
      <c r="H9075" t="s">
        <v>31884</v>
      </c>
      <c r="I9075" t="s">
        <v>31885</v>
      </c>
      <c r="J9075" t="s">
        <v>36439</v>
      </c>
      <c r="K9075" t="s">
        <v>25156</v>
      </c>
      <c r="L9075" t="s">
        <v>31886</v>
      </c>
      <c r="M9075" t="s">
        <v>34251</v>
      </c>
      <c r="N9075" t="s">
        <v>31887</v>
      </c>
    </row>
    <row r="9076" spans="1:16" x14ac:dyDescent="0.2">
      <c r="A9076" t="s">
        <v>16889</v>
      </c>
      <c r="B9076" t="s">
        <v>16888</v>
      </c>
      <c r="C9076" s="1">
        <v>38911</v>
      </c>
      <c r="D9076" t="s">
        <v>65</v>
      </c>
      <c r="E9076" t="s">
        <v>428</v>
      </c>
      <c r="F9076" t="s">
        <v>429</v>
      </c>
      <c r="G9076" t="s">
        <v>127</v>
      </c>
      <c r="H9076" t="s">
        <v>16889</v>
      </c>
      <c r="I9076" t="s">
        <v>47387</v>
      </c>
      <c r="J9076" t="s">
        <v>16890</v>
      </c>
      <c r="K9076" t="s">
        <v>93</v>
      </c>
      <c r="M9076" t="s">
        <v>16891</v>
      </c>
      <c r="N9076" t="s">
        <v>16892</v>
      </c>
      <c r="O9076" t="s">
        <v>153</v>
      </c>
      <c r="P9076" t="s">
        <v>42755</v>
      </c>
    </row>
    <row r="9077" spans="1:16" x14ac:dyDescent="0.2">
      <c r="A9077" t="s">
        <v>33151</v>
      </c>
      <c r="B9077" t="s">
        <v>33150</v>
      </c>
      <c r="C9077" s="1">
        <v>43028</v>
      </c>
      <c r="D9077" t="s">
        <v>65</v>
      </c>
      <c r="E9077" t="s">
        <v>25387</v>
      </c>
      <c r="F9077" t="s">
        <v>25388</v>
      </c>
      <c r="G9077" t="s">
        <v>25171</v>
      </c>
      <c r="H9077" t="s">
        <v>33151</v>
      </c>
      <c r="I9077" t="s">
        <v>25155</v>
      </c>
      <c r="J9077" t="s">
        <v>36819</v>
      </c>
      <c r="K9077" t="s">
        <v>25173</v>
      </c>
      <c r="L9077" t="s">
        <v>33152</v>
      </c>
      <c r="M9077" t="s">
        <v>36820</v>
      </c>
      <c r="N9077" t="s">
        <v>33153</v>
      </c>
    </row>
    <row r="9078" spans="1:16" x14ac:dyDescent="0.2">
      <c r="A9078" t="s">
        <v>28309</v>
      </c>
      <c r="B9078" t="s">
        <v>28308</v>
      </c>
      <c r="C9078" s="1">
        <v>38112</v>
      </c>
      <c r="D9078" t="s">
        <v>65</v>
      </c>
      <c r="E9078" t="s">
        <v>170</v>
      </c>
      <c r="F9078" t="s">
        <v>171</v>
      </c>
      <c r="G9078" t="s">
        <v>25147</v>
      </c>
      <c r="H9078" t="s">
        <v>28309</v>
      </c>
      <c r="I9078" t="s">
        <v>28310</v>
      </c>
      <c r="J9078" t="s">
        <v>34450</v>
      </c>
      <c r="K9078" t="s">
        <v>25230</v>
      </c>
      <c r="L9078" t="s">
        <v>25910</v>
      </c>
      <c r="M9078" t="s">
        <v>34744</v>
      </c>
      <c r="N9078" t="s">
        <v>3245</v>
      </c>
      <c r="P9078" t="s">
        <v>28311</v>
      </c>
    </row>
    <row r="9079" spans="1:16" x14ac:dyDescent="0.2">
      <c r="A9079" t="s">
        <v>28307</v>
      </c>
      <c r="B9079" t="s">
        <v>35720</v>
      </c>
      <c r="C9079" s="1">
        <v>43403</v>
      </c>
      <c r="D9079" t="s">
        <v>65</v>
      </c>
      <c r="E9079" t="s">
        <v>25446</v>
      </c>
      <c r="F9079" t="s">
        <v>25447</v>
      </c>
      <c r="G9079" t="s">
        <v>25171</v>
      </c>
      <c r="H9079" t="s">
        <v>28307</v>
      </c>
      <c r="I9079" t="s">
        <v>25155</v>
      </c>
      <c r="J9079" t="s">
        <v>35721</v>
      </c>
      <c r="K9079" t="s">
        <v>25156</v>
      </c>
      <c r="L9079" t="s">
        <v>35722</v>
      </c>
      <c r="M9079" t="s">
        <v>34402</v>
      </c>
      <c r="N9079" t="s">
        <v>35723</v>
      </c>
      <c r="P9079" t="s">
        <v>35724</v>
      </c>
    </row>
    <row r="9080" spans="1:16" x14ac:dyDescent="0.2">
      <c r="A9080" t="s">
        <v>30437</v>
      </c>
      <c r="B9080" t="s">
        <v>30435</v>
      </c>
      <c r="C9080" s="1">
        <v>41348</v>
      </c>
      <c r="D9080" t="s">
        <v>65</v>
      </c>
      <c r="E9080" t="s">
        <v>30436</v>
      </c>
      <c r="F9080" t="s">
        <v>34338</v>
      </c>
      <c r="G9080" t="s">
        <v>25160</v>
      </c>
      <c r="H9080" t="s">
        <v>30437</v>
      </c>
      <c r="I9080" t="s">
        <v>32142</v>
      </c>
      <c r="J9080" t="s">
        <v>34688</v>
      </c>
      <c r="K9080" t="s">
        <v>25679</v>
      </c>
      <c r="L9080" t="s">
        <v>36506</v>
      </c>
      <c r="M9080" t="s">
        <v>36507</v>
      </c>
      <c r="N9080" t="s">
        <v>36508</v>
      </c>
    </row>
    <row r="9081" spans="1:16" x14ac:dyDescent="0.2">
      <c r="A9081" t="s">
        <v>29938</v>
      </c>
      <c r="B9081" t="s">
        <v>29937</v>
      </c>
      <c r="C9081" s="1">
        <v>41254</v>
      </c>
      <c r="D9081" t="s">
        <v>65</v>
      </c>
      <c r="E9081" t="s">
        <v>686</v>
      </c>
      <c r="F9081" t="s">
        <v>687</v>
      </c>
      <c r="G9081" t="s">
        <v>25147</v>
      </c>
      <c r="H9081" t="s">
        <v>29938</v>
      </c>
      <c r="I9081" t="s">
        <v>27556</v>
      </c>
      <c r="J9081" t="s">
        <v>35982</v>
      </c>
      <c r="K9081" t="s">
        <v>25149</v>
      </c>
      <c r="L9081" t="s">
        <v>26291</v>
      </c>
      <c r="M9081" t="s">
        <v>29939</v>
      </c>
      <c r="N9081" t="s">
        <v>29940</v>
      </c>
    </row>
    <row r="9082" spans="1:16" x14ac:dyDescent="0.2">
      <c r="A9082" t="s">
        <v>24541</v>
      </c>
      <c r="B9082" t="s">
        <v>24540</v>
      </c>
      <c r="C9082" s="1">
        <v>37217</v>
      </c>
      <c r="D9082" t="s">
        <v>65</v>
      </c>
      <c r="E9082" t="s">
        <v>205</v>
      </c>
      <c r="F9082" t="s">
        <v>206</v>
      </c>
      <c r="G9082" t="s">
        <v>127</v>
      </c>
      <c r="H9082" t="s">
        <v>24541</v>
      </c>
      <c r="I9082" t="s">
        <v>24542</v>
      </c>
      <c r="J9082" t="s">
        <v>24543</v>
      </c>
      <c r="K9082" t="s">
        <v>160</v>
      </c>
      <c r="M9082" t="s">
        <v>24544</v>
      </c>
      <c r="N9082" t="s">
        <v>207</v>
      </c>
      <c r="O9082" t="s">
        <v>153</v>
      </c>
      <c r="P9082" t="s">
        <v>117</v>
      </c>
    </row>
    <row r="9083" spans="1:16" x14ac:dyDescent="0.2">
      <c r="A9083" t="s">
        <v>30845</v>
      </c>
      <c r="B9083" t="s">
        <v>30844</v>
      </c>
      <c r="C9083" s="1">
        <v>42543</v>
      </c>
      <c r="D9083" t="s">
        <v>65</v>
      </c>
      <c r="E9083" t="s">
        <v>25724</v>
      </c>
      <c r="F9083" t="s">
        <v>25725</v>
      </c>
      <c r="G9083" t="s">
        <v>25147</v>
      </c>
      <c r="H9083" t="s">
        <v>30845</v>
      </c>
      <c r="I9083" t="s">
        <v>30846</v>
      </c>
      <c r="J9083" t="s">
        <v>35593</v>
      </c>
      <c r="K9083" t="s">
        <v>25230</v>
      </c>
      <c r="L9083" t="s">
        <v>36202</v>
      </c>
      <c r="M9083" t="s">
        <v>36203</v>
      </c>
      <c r="N9083" t="s">
        <v>26129</v>
      </c>
      <c r="P9083" t="s">
        <v>30596</v>
      </c>
    </row>
    <row r="9084" spans="1:16" x14ac:dyDescent="0.2">
      <c r="A9084" t="s">
        <v>33465</v>
      </c>
      <c r="B9084" t="s">
        <v>33464</v>
      </c>
      <c r="C9084" s="1">
        <v>43122</v>
      </c>
      <c r="D9084" t="s">
        <v>65</v>
      </c>
      <c r="E9084" t="s">
        <v>25244</v>
      </c>
      <c r="F9084" t="s">
        <v>25245</v>
      </c>
      <c r="G9084" t="s">
        <v>25160</v>
      </c>
      <c r="H9084" t="s">
        <v>33465</v>
      </c>
      <c r="I9084" t="s">
        <v>33466</v>
      </c>
      <c r="J9084" t="s">
        <v>36916</v>
      </c>
      <c r="K9084" t="s">
        <v>25156</v>
      </c>
      <c r="L9084" t="s">
        <v>33467</v>
      </c>
      <c r="M9084" t="s">
        <v>25317</v>
      </c>
      <c r="N9084" t="s">
        <v>33468</v>
      </c>
    </row>
    <row r="9085" spans="1:16" x14ac:dyDescent="0.2">
      <c r="A9085" t="s">
        <v>25310</v>
      </c>
      <c r="B9085" t="s">
        <v>25309</v>
      </c>
      <c r="C9085" s="1">
        <v>40623</v>
      </c>
      <c r="D9085" t="s">
        <v>65</v>
      </c>
      <c r="E9085" t="s">
        <v>25169</v>
      </c>
      <c r="F9085" t="s">
        <v>25170</v>
      </c>
      <c r="G9085" t="s">
        <v>25160</v>
      </c>
      <c r="H9085" t="s">
        <v>25310</v>
      </c>
      <c r="I9085" t="s">
        <v>38856</v>
      </c>
      <c r="J9085" t="s">
        <v>35124</v>
      </c>
      <c r="K9085" t="s">
        <v>25149</v>
      </c>
      <c r="L9085" t="s">
        <v>38857</v>
      </c>
      <c r="M9085" t="s">
        <v>38858</v>
      </c>
      <c r="N9085" t="s">
        <v>38859</v>
      </c>
    </row>
    <row r="9086" spans="1:16" x14ac:dyDescent="0.2">
      <c r="A9086" t="s">
        <v>30914</v>
      </c>
      <c r="B9086" t="s">
        <v>30913</v>
      </c>
      <c r="C9086" s="1">
        <v>42597</v>
      </c>
      <c r="D9086" t="s">
        <v>65</v>
      </c>
      <c r="E9086" t="s">
        <v>25669</v>
      </c>
      <c r="F9086" t="s">
        <v>25670</v>
      </c>
      <c r="G9086" t="s">
        <v>25153</v>
      </c>
      <c r="H9086" t="s">
        <v>30914</v>
      </c>
      <c r="I9086" t="s">
        <v>25155</v>
      </c>
      <c r="J9086" t="s">
        <v>26125</v>
      </c>
      <c r="K9086" t="s">
        <v>25156</v>
      </c>
      <c r="L9086" t="s">
        <v>36705</v>
      </c>
      <c r="M9086" t="s">
        <v>37785</v>
      </c>
      <c r="N9086" t="s">
        <v>37786</v>
      </c>
      <c r="P9086" t="s">
        <v>37787</v>
      </c>
    </row>
    <row r="9087" spans="1:16" x14ac:dyDescent="0.2">
      <c r="A9087" t="s">
        <v>6115</v>
      </c>
      <c r="B9087" t="s">
        <v>6114</v>
      </c>
      <c r="C9087" s="1">
        <v>41743</v>
      </c>
      <c r="D9087" t="s">
        <v>65</v>
      </c>
      <c r="E9087" t="s">
        <v>4818</v>
      </c>
      <c r="G9087" t="s">
        <v>127</v>
      </c>
      <c r="H9087" t="s">
        <v>6115</v>
      </c>
      <c r="I9087" t="s">
        <v>79</v>
      </c>
      <c r="J9087" t="s">
        <v>6116</v>
      </c>
      <c r="K9087" t="s">
        <v>93</v>
      </c>
      <c r="M9087" t="s">
        <v>6117</v>
      </c>
      <c r="N9087" t="s">
        <v>6118</v>
      </c>
      <c r="O9087" t="s">
        <v>94</v>
      </c>
    </row>
    <row r="9088" spans="1:16" x14ac:dyDescent="0.2">
      <c r="A9088" t="s">
        <v>31957</v>
      </c>
      <c r="B9088" t="s">
        <v>31956</v>
      </c>
      <c r="C9088" s="1">
        <v>42850</v>
      </c>
      <c r="D9088" t="s">
        <v>65</v>
      </c>
      <c r="E9088" t="s">
        <v>25685</v>
      </c>
      <c r="F9088" t="s">
        <v>25686</v>
      </c>
      <c r="G9088" t="s">
        <v>25171</v>
      </c>
      <c r="H9088" t="s">
        <v>31957</v>
      </c>
      <c r="I9088" t="s">
        <v>30742</v>
      </c>
      <c r="J9088" t="s">
        <v>35075</v>
      </c>
      <c r="K9088" t="s">
        <v>25173</v>
      </c>
      <c r="L9088" t="s">
        <v>31958</v>
      </c>
      <c r="M9088" t="s">
        <v>37097</v>
      </c>
      <c r="N9088" t="s">
        <v>31959</v>
      </c>
    </row>
    <row r="9089" spans="1:16" x14ac:dyDescent="0.2">
      <c r="A9089" t="s">
        <v>32135</v>
      </c>
      <c r="B9089" t="s">
        <v>32134</v>
      </c>
      <c r="C9089" s="1">
        <v>42928</v>
      </c>
      <c r="D9089" t="s">
        <v>65</v>
      </c>
      <c r="E9089" t="s">
        <v>25244</v>
      </c>
      <c r="F9089" t="s">
        <v>25245</v>
      </c>
      <c r="G9089" t="s">
        <v>25147</v>
      </c>
      <c r="H9089" t="s">
        <v>32135</v>
      </c>
      <c r="I9089" t="s">
        <v>36497</v>
      </c>
      <c r="J9089" t="s">
        <v>34373</v>
      </c>
      <c r="K9089" t="s">
        <v>25230</v>
      </c>
      <c r="L9089" t="s">
        <v>30595</v>
      </c>
      <c r="M9089" t="s">
        <v>36311</v>
      </c>
      <c r="N9089" t="s">
        <v>31332</v>
      </c>
    </row>
    <row r="9090" spans="1:16" x14ac:dyDescent="0.2">
      <c r="A9090" t="s">
        <v>20073</v>
      </c>
      <c r="B9090" t="s">
        <v>20072</v>
      </c>
      <c r="C9090" s="1">
        <v>41135</v>
      </c>
      <c r="D9090" t="s">
        <v>65</v>
      </c>
      <c r="E9090" t="s">
        <v>155</v>
      </c>
      <c r="F9090" t="s">
        <v>156</v>
      </c>
      <c r="G9090" t="s">
        <v>143</v>
      </c>
      <c r="H9090" t="s">
        <v>20073</v>
      </c>
      <c r="I9090" t="s">
        <v>20074</v>
      </c>
      <c r="K9090" t="s">
        <v>160</v>
      </c>
      <c r="O9090">
        <v>0</v>
      </c>
    </row>
    <row r="9091" spans="1:16" x14ac:dyDescent="0.2">
      <c r="A9091" t="s">
        <v>37071</v>
      </c>
      <c r="B9091" t="s">
        <v>37072</v>
      </c>
      <c r="C9091" s="1">
        <v>43273</v>
      </c>
      <c r="D9091" t="s">
        <v>65</v>
      </c>
      <c r="E9091" t="s">
        <v>438</v>
      </c>
      <c r="F9091" t="s">
        <v>439</v>
      </c>
      <c r="G9091" t="s">
        <v>25160</v>
      </c>
      <c r="H9091" t="s">
        <v>37071</v>
      </c>
      <c r="I9091" t="s">
        <v>28920</v>
      </c>
      <c r="J9091" t="s">
        <v>34397</v>
      </c>
      <c r="K9091" t="s">
        <v>25173</v>
      </c>
      <c r="L9091" t="s">
        <v>37073</v>
      </c>
      <c r="M9091" t="s">
        <v>37074</v>
      </c>
      <c r="N9091" t="s">
        <v>37075</v>
      </c>
      <c r="P9091" t="s">
        <v>37076</v>
      </c>
    </row>
    <row r="9092" spans="1:16" x14ac:dyDescent="0.2">
      <c r="A9092" t="s">
        <v>32775</v>
      </c>
      <c r="B9092" t="s">
        <v>32774</v>
      </c>
      <c r="C9092" s="1">
        <v>42349</v>
      </c>
      <c r="D9092" t="s">
        <v>65</v>
      </c>
      <c r="E9092" t="s">
        <v>25399</v>
      </c>
      <c r="F9092" t="s">
        <v>25400</v>
      </c>
      <c r="G9092" t="s">
        <v>25198</v>
      </c>
      <c r="H9092" t="s">
        <v>32775</v>
      </c>
      <c r="I9092" t="s">
        <v>32776</v>
      </c>
      <c r="J9092" t="s">
        <v>36690</v>
      </c>
      <c r="K9092" t="s">
        <v>25156</v>
      </c>
      <c r="L9092" t="s">
        <v>32777</v>
      </c>
      <c r="M9092" t="s">
        <v>36691</v>
      </c>
      <c r="N9092" t="s">
        <v>32778</v>
      </c>
    </row>
    <row r="9093" spans="1:16" x14ac:dyDescent="0.2">
      <c r="A9093" t="s">
        <v>30480</v>
      </c>
      <c r="B9093" t="s">
        <v>30479</v>
      </c>
      <c r="C9093" s="1">
        <v>41814</v>
      </c>
      <c r="D9093" t="s">
        <v>65</v>
      </c>
      <c r="E9093" t="s">
        <v>25635</v>
      </c>
      <c r="F9093" t="s">
        <v>25636</v>
      </c>
      <c r="G9093" t="s">
        <v>25160</v>
      </c>
      <c r="H9093" t="s">
        <v>30480</v>
      </c>
      <c r="I9093" t="s">
        <v>27684</v>
      </c>
      <c r="J9093" t="s">
        <v>34288</v>
      </c>
      <c r="K9093" t="s">
        <v>25156</v>
      </c>
      <c r="L9093" t="s">
        <v>36078</v>
      </c>
      <c r="M9093" t="s">
        <v>35285</v>
      </c>
      <c r="N9093" t="s">
        <v>30481</v>
      </c>
    </row>
    <row r="9094" spans="1:16" x14ac:dyDescent="0.2">
      <c r="A9094" t="s">
        <v>28510</v>
      </c>
      <c r="B9094" t="s">
        <v>28509</v>
      </c>
      <c r="C9094" s="1">
        <v>43242</v>
      </c>
      <c r="D9094" t="s">
        <v>65</v>
      </c>
      <c r="E9094" t="s">
        <v>25464</v>
      </c>
      <c r="F9094" t="s">
        <v>25465</v>
      </c>
      <c r="G9094" t="s">
        <v>25160</v>
      </c>
      <c r="H9094" t="s">
        <v>28510</v>
      </c>
      <c r="I9094" t="s">
        <v>28511</v>
      </c>
      <c r="J9094" t="s">
        <v>34288</v>
      </c>
      <c r="K9094" t="s">
        <v>25156</v>
      </c>
      <c r="L9094" t="s">
        <v>38547</v>
      </c>
      <c r="M9094" t="s">
        <v>38548</v>
      </c>
      <c r="N9094" t="s">
        <v>28512</v>
      </c>
      <c r="P9094" t="s">
        <v>38549</v>
      </c>
    </row>
    <row r="9095" spans="1:16" x14ac:dyDescent="0.2">
      <c r="A9095" t="s">
        <v>20390</v>
      </c>
      <c r="B9095" t="s">
        <v>20389</v>
      </c>
      <c r="C9095" s="1">
        <v>41653</v>
      </c>
      <c r="D9095" t="s">
        <v>65</v>
      </c>
      <c r="E9095" t="s">
        <v>43165</v>
      </c>
      <c r="F9095" t="s">
        <v>43166</v>
      </c>
      <c r="G9095" t="s">
        <v>143</v>
      </c>
      <c r="H9095" t="s">
        <v>20390</v>
      </c>
      <c r="I9095" t="s">
        <v>20382</v>
      </c>
      <c r="J9095" t="s">
        <v>20391</v>
      </c>
      <c r="K9095" t="s">
        <v>86</v>
      </c>
      <c r="M9095" t="s">
        <v>19783</v>
      </c>
      <c r="N9095" t="s">
        <v>47741</v>
      </c>
      <c r="O9095" t="s">
        <v>153</v>
      </c>
      <c r="P9095" t="s">
        <v>117</v>
      </c>
    </row>
    <row r="9096" spans="1:16" x14ac:dyDescent="0.2">
      <c r="A9096" t="s">
        <v>37203</v>
      </c>
      <c r="B9096" t="s">
        <v>37204</v>
      </c>
      <c r="C9096" s="1">
        <v>43273</v>
      </c>
      <c r="D9096" t="s">
        <v>65</v>
      </c>
      <c r="E9096" t="s">
        <v>686</v>
      </c>
      <c r="F9096" t="s">
        <v>687</v>
      </c>
      <c r="G9096" t="s">
        <v>25171</v>
      </c>
      <c r="H9096" t="s">
        <v>37203</v>
      </c>
      <c r="I9096" t="s">
        <v>25155</v>
      </c>
      <c r="J9096" t="s">
        <v>37205</v>
      </c>
      <c r="K9096" t="s">
        <v>25173</v>
      </c>
      <c r="L9096" t="s">
        <v>32666</v>
      </c>
      <c r="M9096" t="s">
        <v>25317</v>
      </c>
      <c r="N9096" t="s">
        <v>37206</v>
      </c>
    </row>
    <row r="9097" spans="1:16" x14ac:dyDescent="0.2">
      <c r="A9097" t="s">
        <v>28843</v>
      </c>
      <c r="B9097" t="s">
        <v>28842</v>
      </c>
      <c r="C9097" s="1">
        <v>41477</v>
      </c>
      <c r="D9097" t="s">
        <v>65</v>
      </c>
      <c r="E9097" t="s">
        <v>25399</v>
      </c>
      <c r="F9097" t="s">
        <v>25400</v>
      </c>
      <c r="G9097" t="s">
        <v>25153</v>
      </c>
      <c r="H9097" t="s">
        <v>28843</v>
      </c>
      <c r="I9097" t="s">
        <v>25145</v>
      </c>
      <c r="J9097" t="s">
        <v>35545</v>
      </c>
      <c r="K9097" t="s">
        <v>25215</v>
      </c>
      <c r="L9097" t="s">
        <v>28844</v>
      </c>
      <c r="M9097" t="s">
        <v>35546</v>
      </c>
      <c r="N9097" t="s">
        <v>35547</v>
      </c>
    </row>
    <row r="9098" spans="1:16" x14ac:dyDescent="0.2">
      <c r="A9098" t="s">
        <v>45538</v>
      </c>
      <c r="B9098" t="s">
        <v>45539</v>
      </c>
      <c r="C9098" s="1">
        <v>41927</v>
      </c>
      <c r="D9098" t="s">
        <v>65</v>
      </c>
      <c r="E9098" t="s">
        <v>2413</v>
      </c>
      <c r="F9098" t="s">
        <v>2414</v>
      </c>
      <c r="G9098" t="s">
        <v>1479</v>
      </c>
      <c r="H9098" t="s">
        <v>45538</v>
      </c>
      <c r="I9098" t="s">
        <v>45540</v>
      </c>
      <c r="J9098" t="s">
        <v>45541</v>
      </c>
      <c r="K9098" t="s">
        <v>86</v>
      </c>
      <c r="L9098" t="s">
        <v>115</v>
      </c>
      <c r="N9098" t="s">
        <v>4987</v>
      </c>
      <c r="O9098" t="s">
        <v>94</v>
      </c>
    </row>
    <row r="9099" spans="1:16" x14ac:dyDescent="0.2">
      <c r="A9099" t="s">
        <v>46871</v>
      </c>
      <c r="B9099" t="s">
        <v>46872</v>
      </c>
      <c r="C9099" s="1">
        <v>43126</v>
      </c>
      <c r="D9099" t="s">
        <v>65</v>
      </c>
      <c r="E9099" t="s">
        <v>553</v>
      </c>
      <c r="F9099" t="s">
        <v>554</v>
      </c>
      <c r="G9099" t="s">
        <v>127</v>
      </c>
      <c r="H9099" t="s">
        <v>46871</v>
      </c>
      <c r="I9099" t="s">
        <v>46873</v>
      </c>
      <c r="J9099" t="s">
        <v>46874</v>
      </c>
      <c r="K9099" t="s">
        <v>86</v>
      </c>
      <c r="M9099" t="s">
        <v>14135</v>
      </c>
      <c r="N9099" t="s">
        <v>46851</v>
      </c>
      <c r="O9099" t="s">
        <v>153</v>
      </c>
    </row>
    <row r="9100" spans="1:16" x14ac:dyDescent="0.2">
      <c r="A9100" t="s">
        <v>14278</v>
      </c>
      <c r="B9100" t="s">
        <v>14277</v>
      </c>
      <c r="C9100" s="1">
        <v>42486</v>
      </c>
      <c r="D9100" t="s">
        <v>65</v>
      </c>
      <c r="E9100" t="s">
        <v>284</v>
      </c>
      <c r="F9100" t="s">
        <v>285</v>
      </c>
      <c r="G9100" t="s">
        <v>127</v>
      </c>
      <c r="H9100" t="s">
        <v>14278</v>
      </c>
      <c r="I9100" t="s">
        <v>14279</v>
      </c>
      <c r="J9100" t="s">
        <v>14280</v>
      </c>
      <c r="K9100" t="s">
        <v>86</v>
      </c>
      <c r="M9100" t="s">
        <v>11664</v>
      </c>
      <c r="N9100" t="s">
        <v>14281</v>
      </c>
      <c r="O9100" t="s">
        <v>153</v>
      </c>
    </row>
    <row r="9101" spans="1:16" x14ac:dyDescent="0.2">
      <c r="A9101" t="s">
        <v>31483</v>
      </c>
      <c r="B9101" t="s">
        <v>31482</v>
      </c>
      <c r="C9101" s="1">
        <v>40268</v>
      </c>
      <c r="D9101" t="s">
        <v>65</v>
      </c>
      <c r="E9101" t="s">
        <v>25724</v>
      </c>
      <c r="F9101" t="s">
        <v>25725</v>
      </c>
      <c r="G9101" t="s">
        <v>25147</v>
      </c>
      <c r="H9101" t="s">
        <v>31483</v>
      </c>
      <c r="I9101" t="s">
        <v>36329</v>
      </c>
      <c r="J9101" t="s">
        <v>34314</v>
      </c>
      <c r="K9101" t="s">
        <v>25230</v>
      </c>
      <c r="L9101" t="s">
        <v>31484</v>
      </c>
      <c r="M9101" t="s">
        <v>34690</v>
      </c>
      <c r="N9101" t="s">
        <v>29346</v>
      </c>
      <c r="P9101" t="s">
        <v>31485</v>
      </c>
    </row>
    <row r="9102" spans="1:16" x14ac:dyDescent="0.2">
      <c r="A9102" t="s">
        <v>18744</v>
      </c>
      <c r="B9102" t="s">
        <v>18743</v>
      </c>
      <c r="C9102" s="1">
        <v>40749</v>
      </c>
      <c r="D9102" t="s">
        <v>65</v>
      </c>
      <c r="E9102" t="s">
        <v>327</v>
      </c>
      <c r="F9102" t="s">
        <v>328</v>
      </c>
      <c r="G9102" t="s">
        <v>127</v>
      </c>
      <c r="H9102" t="s">
        <v>18744</v>
      </c>
      <c r="I9102" t="s">
        <v>18745</v>
      </c>
      <c r="J9102" t="s">
        <v>18746</v>
      </c>
      <c r="K9102" t="s">
        <v>111</v>
      </c>
      <c r="M9102" t="s">
        <v>649</v>
      </c>
      <c r="N9102" t="s">
        <v>384</v>
      </c>
      <c r="O9102" t="s">
        <v>153</v>
      </c>
    </row>
    <row r="9103" spans="1:16" x14ac:dyDescent="0.2">
      <c r="A9103" t="s">
        <v>51741</v>
      </c>
      <c r="B9103" t="s">
        <v>51742</v>
      </c>
      <c r="C9103" s="1">
        <v>43882</v>
      </c>
      <c r="D9103" t="s">
        <v>65</v>
      </c>
      <c r="E9103" t="s">
        <v>337</v>
      </c>
      <c r="F9103" t="s">
        <v>338</v>
      </c>
      <c r="G9103" t="s">
        <v>127</v>
      </c>
      <c r="H9103" t="s">
        <v>51741</v>
      </c>
      <c r="I9103" t="s">
        <v>51743</v>
      </c>
      <c r="J9103" t="s">
        <v>51744</v>
      </c>
      <c r="K9103" t="s">
        <v>50805</v>
      </c>
      <c r="L9103" t="s">
        <v>51745</v>
      </c>
      <c r="M9103" t="s">
        <v>23351</v>
      </c>
      <c r="N9103" t="s">
        <v>51746</v>
      </c>
      <c r="O9103" t="s">
        <v>396</v>
      </c>
      <c r="P9103">
        <v>0</v>
      </c>
    </row>
    <row r="9104" spans="1:16" x14ac:dyDescent="0.2">
      <c r="A9104" t="s">
        <v>48058</v>
      </c>
      <c r="B9104" t="s">
        <v>48059</v>
      </c>
      <c r="C9104" s="1">
        <v>43468</v>
      </c>
      <c r="D9104" t="s">
        <v>65</v>
      </c>
      <c r="E9104" t="s">
        <v>428</v>
      </c>
      <c r="F9104" t="s">
        <v>429</v>
      </c>
      <c r="G9104" t="s">
        <v>127</v>
      </c>
      <c r="H9104" t="s">
        <v>48058</v>
      </c>
      <c r="I9104" t="s">
        <v>18745</v>
      </c>
      <c r="J9104" t="s">
        <v>48060</v>
      </c>
      <c r="K9104" t="s">
        <v>14042</v>
      </c>
      <c r="L9104" t="s">
        <v>48061</v>
      </c>
      <c r="M9104" t="s">
        <v>22359</v>
      </c>
      <c r="N9104" t="s">
        <v>48062</v>
      </c>
      <c r="O9104" t="s">
        <v>153</v>
      </c>
    </row>
    <row r="9105" spans="1:16" x14ac:dyDescent="0.2">
      <c r="A9105" t="s">
        <v>32733</v>
      </c>
      <c r="B9105" t="s">
        <v>32732</v>
      </c>
      <c r="C9105" s="1">
        <v>41906</v>
      </c>
      <c r="D9105" t="s">
        <v>65</v>
      </c>
      <c r="E9105" t="s">
        <v>25399</v>
      </c>
      <c r="F9105" t="s">
        <v>25400</v>
      </c>
      <c r="G9105" t="s">
        <v>25198</v>
      </c>
      <c r="H9105" t="s">
        <v>32733</v>
      </c>
      <c r="I9105" t="s">
        <v>25161</v>
      </c>
      <c r="J9105" t="s">
        <v>36001</v>
      </c>
      <c r="K9105" t="s">
        <v>25422</v>
      </c>
      <c r="L9105" t="s">
        <v>32734</v>
      </c>
      <c r="M9105" t="s">
        <v>26777</v>
      </c>
      <c r="N9105" t="s">
        <v>26958</v>
      </c>
      <c r="P9105" t="s">
        <v>25182</v>
      </c>
    </row>
    <row r="9106" spans="1:16" x14ac:dyDescent="0.2">
      <c r="A9106" t="s">
        <v>43009</v>
      </c>
      <c r="B9106" t="s">
        <v>43010</v>
      </c>
      <c r="C9106" s="1">
        <v>34130</v>
      </c>
      <c r="D9106" t="s">
        <v>65</v>
      </c>
      <c r="E9106" t="s">
        <v>274</v>
      </c>
      <c r="F9106" t="s">
        <v>275</v>
      </c>
      <c r="G9106" t="s">
        <v>127</v>
      </c>
      <c r="H9106" t="s">
        <v>43009</v>
      </c>
      <c r="I9106" t="s">
        <v>43011</v>
      </c>
      <c r="J9106" t="s">
        <v>43012</v>
      </c>
      <c r="K9106" t="s">
        <v>111</v>
      </c>
      <c r="M9106" t="s">
        <v>632</v>
      </c>
      <c r="N9106" t="s">
        <v>633</v>
      </c>
      <c r="O9106" t="s">
        <v>94</v>
      </c>
      <c r="P9106" t="s">
        <v>43013</v>
      </c>
    </row>
    <row r="9107" spans="1:16" x14ac:dyDescent="0.2">
      <c r="A9107" t="s">
        <v>42651</v>
      </c>
      <c r="B9107" t="s">
        <v>42652</v>
      </c>
      <c r="C9107" s="1">
        <v>40585</v>
      </c>
      <c r="D9107" t="s">
        <v>65</v>
      </c>
      <c r="E9107" t="s">
        <v>274</v>
      </c>
      <c r="F9107" t="s">
        <v>275</v>
      </c>
      <c r="G9107" t="s">
        <v>127</v>
      </c>
      <c r="H9107" t="s">
        <v>42651</v>
      </c>
      <c r="I9107" t="s">
        <v>42653</v>
      </c>
      <c r="J9107" t="s">
        <v>42654</v>
      </c>
      <c r="K9107" t="s">
        <v>111</v>
      </c>
      <c r="M9107" t="s">
        <v>520</v>
      </c>
      <c r="N9107" t="s">
        <v>276</v>
      </c>
      <c r="O9107" t="s">
        <v>94</v>
      </c>
      <c r="P9107" t="s">
        <v>117</v>
      </c>
    </row>
    <row r="9108" spans="1:16" x14ac:dyDescent="0.2">
      <c r="A9108" t="s">
        <v>6991</v>
      </c>
      <c r="B9108" t="s">
        <v>6990</v>
      </c>
      <c r="C9108" s="1">
        <v>40653</v>
      </c>
      <c r="D9108" t="s">
        <v>65</v>
      </c>
      <c r="E9108" t="s">
        <v>507</v>
      </c>
      <c r="F9108" t="s">
        <v>508</v>
      </c>
      <c r="G9108" t="s">
        <v>127</v>
      </c>
      <c r="H9108" t="s">
        <v>6991</v>
      </c>
      <c r="I9108" t="s">
        <v>6992</v>
      </c>
      <c r="J9108" t="s">
        <v>6993</v>
      </c>
      <c r="K9108" t="s">
        <v>93</v>
      </c>
      <c r="M9108" t="s">
        <v>1239</v>
      </c>
      <c r="N9108" t="s">
        <v>6994</v>
      </c>
      <c r="O9108" t="s">
        <v>94</v>
      </c>
    </row>
    <row r="9109" spans="1:16" x14ac:dyDescent="0.2">
      <c r="A9109" t="s">
        <v>8037</v>
      </c>
      <c r="B9109" t="s">
        <v>8036</v>
      </c>
      <c r="C9109" s="1">
        <v>40402</v>
      </c>
      <c r="D9109" t="s">
        <v>65</v>
      </c>
      <c r="E9109" t="s">
        <v>507</v>
      </c>
      <c r="F9109" t="s">
        <v>508</v>
      </c>
      <c r="G9109" t="s">
        <v>127</v>
      </c>
      <c r="H9109" t="s">
        <v>8037</v>
      </c>
      <c r="I9109" t="s">
        <v>1252</v>
      </c>
      <c r="J9109" t="s">
        <v>8038</v>
      </c>
      <c r="K9109" t="s">
        <v>93</v>
      </c>
      <c r="N9109" t="s">
        <v>45521</v>
      </c>
      <c r="O9109" t="s">
        <v>94</v>
      </c>
      <c r="P9109" t="s">
        <v>8039</v>
      </c>
    </row>
    <row r="9110" spans="1:16" x14ac:dyDescent="0.2">
      <c r="A9110" t="s">
        <v>7000</v>
      </c>
      <c r="B9110" t="s">
        <v>6999</v>
      </c>
      <c r="C9110" s="1">
        <v>40711</v>
      </c>
      <c r="D9110" t="s">
        <v>65</v>
      </c>
      <c r="E9110" t="s">
        <v>507</v>
      </c>
      <c r="F9110" t="s">
        <v>508</v>
      </c>
      <c r="G9110" t="s">
        <v>127</v>
      </c>
      <c r="H9110" t="s">
        <v>7000</v>
      </c>
      <c r="I9110" t="s">
        <v>6992</v>
      </c>
      <c r="J9110" t="s">
        <v>6997</v>
      </c>
      <c r="K9110" t="s">
        <v>93</v>
      </c>
      <c r="M9110" t="s">
        <v>7001</v>
      </c>
      <c r="N9110" t="s">
        <v>7002</v>
      </c>
      <c r="O9110" t="s">
        <v>94</v>
      </c>
    </row>
    <row r="9111" spans="1:16" x14ac:dyDescent="0.2">
      <c r="A9111" t="s">
        <v>6996</v>
      </c>
      <c r="B9111" t="s">
        <v>6995</v>
      </c>
      <c r="C9111" s="1">
        <v>40711</v>
      </c>
      <c r="D9111" t="s">
        <v>65</v>
      </c>
      <c r="E9111" t="s">
        <v>507</v>
      </c>
      <c r="F9111" t="s">
        <v>508</v>
      </c>
      <c r="G9111" t="s">
        <v>127</v>
      </c>
      <c r="H9111" t="s">
        <v>6996</v>
      </c>
      <c r="I9111" t="s">
        <v>6992</v>
      </c>
      <c r="J9111" t="s">
        <v>6997</v>
      </c>
      <c r="K9111" t="s">
        <v>93</v>
      </c>
      <c r="M9111" t="s">
        <v>6998</v>
      </c>
      <c r="N9111" t="s">
        <v>6994</v>
      </c>
      <c r="O9111" t="s">
        <v>94</v>
      </c>
    </row>
    <row r="9112" spans="1:16" x14ac:dyDescent="0.2">
      <c r="A9112" t="s">
        <v>1453</v>
      </c>
      <c r="B9112" t="s">
        <v>1452</v>
      </c>
      <c r="C9112" s="1">
        <v>42808</v>
      </c>
      <c r="D9112" t="s">
        <v>65</v>
      </c>
      <c r="E9112" t="s">
        <v>325</v>
      </c>
      <c r="F9112" t="s">
        <v>326</v>
      </c>
      <c r="G9112" t="s">
        <v>127</v>
      </c>
      <c r="H9112" t="s">
        <v>1453</v>
      </c>
      <c r="I9112" t="s">
        <v>1454</v>
      </c>
      <c r="J9112" t="s">
        <v>1455</v>
      </c>
      <c r="K9112" t="s">
        <v>93</v>
      </c>
      <c r="M9112" t="s">
        <v>1451</v>
      </c>
      <c r="N9112" t="s">
        <v>43823</v>
      </c>
      <c r="O9112" t="s">
        <v>94</v>
      </c>
    </row>
    <row r="9113" spans="1:16" x14ac:dyDescent="0.2">
      <c r="A9113" t="s">
        <v>42913</v>
      </c>
      <c r="B9113" t="s">
        <v>42914</v>
      </c>
      <c r="C9113" s="1">
        <v>41619</v>
      </c>
      <c r="D9113" t="s">
        <v>65</v>
      </c>
      <c r="E9113" t="s">
        <v>548</v>
      </c>
      <c r="F9113" t="s">
        <v>549</v>
      </c>
      <c r="G9113" t="s">
        <v>127</v>
      </c>
      <c r="H9113" t="s">
        <v>42913</v>
      </c>
      <c r="I9113" t="s">
        <v>42915</v>
      </c>
      <c r="K9113" t="s">
        <v>111</v>
      </c>
      <c r="O9113" t="s">
        <v>153</v>
      </c>
    </row>
    <row r="9114" spans="1:16" x14ac:dyDescent="0.2">
      <c r="A9114" t="s">
        <v>40927</v>
      </c>
      <c r="B9114" t="s">
        <v>40928</v>
      </c>
      <c r="C9114" s="1">
        <v>39855</v>
      </c>
      <c r="D9114" t="s">
        <v>65</v>
      </c>
      <c r="E9114" t="s">
        <v>183</v>
      </c>
      <c r="F9114" t="s">
        <v>184</v>
      </c>
      <c r="G9114" t="s">
        <v>127</v>
      </c>
      <c r="H9114" t="s">
        <v>40927</v>
      </c>
      <c r="I9114" t="s">
        <v>40929</v>
      </c>
      <c r="K9114" t="s">
        <v>111</v>
      </c>
      <c r="O9114" t="s">
        <v>153</v>
      </c>
    </row>
    <row r="9115" spans="1:16" x14ac:dyDescent="0.2">
      <c r="A9115" t="s">
        <v>39379</v>
      </c>
      <c r="B9115" t="s">
        <v>28401</v>
      </c>
      <c r="C9115" s="1">
        <v>25568</v>
      </c>
      <c r="D9115" t="s">
        <v>65</v>
      </c>
      <c r="E9115" t="s">
        <v>25336</v>
      </c>
      <c r="F9115" t="s">
        <v>25337</v>
      </c>
      <c r="G9115" t="s">
        <v>25147</v>
      </c>
      <c r="H9115" t="s">
        <v>39379</v>
      </c>
      <c r="I9115" t="s">
        <v>25161</v>
      </c>
      <c r="J9115" t="s">
        <v>39380</v>
      </c>
      <c r="K9115" t="s">
        <v>25205</v>
      </c>
      <c r="L9115" t="s">
        <v>115</v>
      </c>
      <c r="N9115" t="s">
        <v>28402</v>
      </c>
      <c r="P9115" t="s">
        <v>39381</v>
      </c>
    </row>
    <row r="9116" spans="1:16" x14ac:dyDescent="0.2">
      <c r="A9116" t="s">
        <v>33702</v>
      </c>
      <c r="B9116" t="s">
        <v>33701</v>
      </c>
      <c r="C9116" s="1">
        <v>41781</v>
      </c>
      <c r="D9116" t="s">
        <v>65</v>
      </c>
      <c r="E9116" t="s">
        <v>25336</v>
      </c>
      <c r="F9116" t="s">
        <v>25337</v>
      </c>
      <c r="G9116" t="s">
        <v>25147</v>
      </c>
      <c r="H9116" t="s">
        <v>33702</v>
      </c>
      <c r="I9116" t="s">
        <v>33703</v>
      </c>
      <c r="J9116" t="s">
        <v>34270</v>
      </c>
      <c r="K9116" t="s">
        <v>25156</v>
      </c>
      <c r="L9116" t="s">
        <v>33704</v>
      </c>
      <c r="M9116" t="s">
        <v>36999</v>
      </c>
      <c r="N9116" t="s">
        <v>37000</v>
      </c>
    </row>
    <row r="9117" spans="1:16" x14ac:dyDescent="0.2">
      <c r="A9117" t="s">
        <v>11745</v>
      </c>
      <c r="B9117" t="s">
        <v>11744</v>
      </c>
      <c r="C9117" s="1">
        <v>40165</v>
      </c>
      <c r="D9117" t="s">
        <v>65</v>
      </c>
      <c r="E9117" t="s">
        <v>284</v>
      </c>
      <c r="F9117" t="s">
        <v>285</v>
      </c>
      <c r="G9117" t="s">
        <v>127</v>
      </c>
      <c r="H9117" t="s">
        <v>11745</v>
      </c>
      <c r="I9117" t="s">
        <v>11746</v>
      </c>
      <c r="J9117" t="s">
        <v>11747</v>
      </c>
      <c r="K9117" t="s">
        <v>111</v>
      </c>
      <c r="M9117" t="s">
        <v>7607</v>
      </c>
      <c r="N9117" t="s">
        <v>11748</v>
      </c>
      <c r="O9117" t="s">
        <v>153</v>
      </c>
    </row>
    <row r="9118" spans="1:16" x14ac:dyDescent="0.2">
      <c r="A9118" t="s">
        <v>2342</v>
      </c>
      <c r="B9118" t="s">
        <v>2341</v>
      </c>
      <c r="C9118" s="1">
        <v>41556</v>
      </c>
      <c r="D9118" t="s">
        <v>65</v>
      </c>
      <c r="E9118" t="s">
        <v>843</v>
      </c>
      <c r="F9118" t="s">
        <v>844</v>
      </c>
      <c r="G9118" t="s">
        <v>133</v>
      </c>
      <c r="H9118" t="s">
        <v>2342</v>
      </c>
      <c r="I9118" t="s">
        <v>2343</v>
      </c>
      <c r="J9118" t="s">
        <v>2344</v>
      </c>
      <c r="K9118" t="s">
        <v>240</v>
      </c>
      <c r="L9118" t="s">
        <v>347</v>
      </c>
      <c r="M9118" t="s">
        <v>136</v>
      </c>
      <c r="N9118" t="s">
        <v>1888</v>
      </c>
      <c r="O9118" t="s">
        <v>94</v>
      </c>
      <c r="P9118" t="s">
        <v>192</v>
      </c>
    </row>
    <row r="9119" spans="1:16" x14ac:dyDescent="0.2">
      <c r="A9119" t="s">
        <v>2262</v>
      </c>
      <c r="B9119" t="s">
        <v>2261</v>
      </c>
      <c r="C9119" s="1">
        <v>41498</v>
      </c>
      <c r="D9119" t="s">
        <v>65</v>
      </c>
      <c r="E9119" t="s">
        <v>843</v>
      </c>
      <c r="F9119" t="s">
        <v>844</v>
      </c>
      <c r="G9119" t="s">
        <v>133</v>
      </c>
      <c r="H9119" t="s">
        <v>2262</v>
      </c>
      <c r="I9119" t="s">
        <v>2263</v>
      </c>
      <c r="J9119" t="s">
        <v>2264</v>
      </c>
      <c r="K9119" t="s">
        <v>240</v>
      </c>
      <c r="M9119" t="s">
        <v>136</v>
      </c>
      <c r="N9119" t="s">
        <v>1888</v>
      </c>
      <c r="O9119">
        <v>0</v>
      </c>
    </row>
    <row r="9120" spans="1:16" x14ac:dyDescent="0.2">
      <c r="A9120" t="s">
        <v>2346</v>
      </c>
      <c r="B9120" t="s">
        <v>2345</v>
      </c>
      <c r="C9120" s="1">
        <v>41556</v>
      </c>
      <c r="D9120" t="s">
        <v>65</v>
      </c>
      <c r="F9120" t="s">
        <v>34583</v>
      </c>
      <c r="G9120" t="s">
        <v>133</v>
      </c>
      <c r="H9120" t="s">
        <v>2346</v>
      </c>
      <c r="I9120" t="s">
        <v>2347</v>
      </c>
      <c r="J9120" t="s">
        <v>2348</v>
      </c>
      <c r="K9120" t="s">
        <v>240</v>
      </c>
      <c r="L9120" t="s">
        <v>347</v>
      </c>
      <c r="M9120" t="s">
        <v>136</v>
      </c>
      <c r="N9120" t="s">
        <v>1888</v>
      </c>
      <c r="O9120" t="s">
        <v>94</v>
      </c>
      <c r="P9120" t="s">
        <v>192</v>
      </c>
    </row>
    <row r="9121" spans="1:16" x14ac:dyDescent="0.2">
      <c r="A9121" t="s">
        <v>42676</v>
      </c>
      <c r="B9121" t="s">
        <v>42677</v>
      </c>
      <c r="C9121" s="1">
        <v>39889</v>
      </c>
      <c r="D9121" t="s">
        <v>65</v>
      </c>
      <c r="E9121" t="s">
        <v>568</v>
      </c>
      <c r="F9121" t="s">
        <v>569</v>
      </c>
      <c r="G9121" t="s">
        <v>127</v>
      </c>
      <c r="H9121" t="s">
        <v>42676</v>
      </c>
      <c r="I9121" t="s">
        <v>42678</v>
      </c>
      <c r="J9121" t="s">
        <v>42679</v>
      </c>
      <c r="K9121" t="s">
        <v>111</v>
      </c>
      <c r="M9121" t="s">
        <v>203</v>
      </c>
      <c r="N9121" t="s">
        <v>42680</v>
      </c>
      <c r="O9121" t="s">
        <v>153</v>
      </c>
      <c r="P9121" t="s">
        <v>117</v>
      </c>
    </row>
    <row r="9122" spans="1:16" x14ac:dyDescent="0.2">
      <c r="A9122" t="s">
        <v>45292</v>
      </c>
      <c r="B9122" t="s">
        <v>6528</v>
      </c>
      <c r="C9122" s="1">
        <v>41194</v>
      </c>
      <c r="D9122" t="s">
        <v>65</v>
      </c>
      <c r="E9122" t="s">
        <v>532</v>
      </c>
      <c r="F9122" t="s">
        <v>533</v>
      </c>
      <c r="G9122" t="s">
        <v>127</v>
      </c>
      <c r="H9122" t="s">
        <v>45292</v>
      </c>
      <c r="I9122" t="s">
        <v>6529</v>
      </c>
      <c r="J9122" t="s">
        <v>45293</v>
      </c>
      <c r="K9122" t="s">
        <v>111</v>
      </c>
      <c r="M9122" t="s">
        <v>388</v>
      </c>
      <c r="N9122" t="s">
        <v>45294</v>
      </c>
      <c r="O9122" t="s">
        <v>94</v>
      </c>
      <c r="P9122" t="s">
        <v>45295</v>
      </c>
    </row>
    <row r="9123" spans="1:16" x14ac:dyDescent="0.2">
      <c r="A9123" t="s">
        <v>40934</v>
      </c>
      <c r="B9123" t="s">
        <v>40935</v>
      </c>
      <c r="C9123" s="1">
        <v>39889</v>
      </c>
      <c r="D9123" t="s">
        <v>65</v>
      </c>
      <c r="E9123" t="s">
        <v>188</v>
      </c>
      <c r="F9123" t="s">
        <v>189</v>
      </c>
      <c r="G9123" t="s">
        <v>127</v>
      </c>
      <c r="H9123" t="s">
        <v>40934</v>
      </c>
      <c r="I9123" t="s">
        <v>190</v>
      </c>
      <c r="K9123" t="s">
        <v>111</v>
      </c>
      <c r="L9123" t="s">
        <v>115</v>
      </c>
      <c r="M9123" t="s">
        <v>40936</v>
      </c>
      <c r="N9123" t="s">
        <v>191</v>
      </c>
      <c r="O9123" t="s">
        <v>94</v>
      </c>
      <c r="P9123" t="s">
        <v>192</v>
      </c>
    </row>
    <row r="9124" spans="1:16" x14ac:dyDescent="0.2">
      <c r="A9124" t="s">
        <v>40946</v>
      </c>
      <c r="B9124" t="s">
        <v>40947</v>
      </c>
      <c r="C9124" s="1">
        <v>41040</v>
      </c>
      <c r="D9124" t="s">
        <v>65</v>
      </c>
      <c r="E9124" t="s">
        <v>195</v>
      </c>
      <c r="F9124" t="s">
        <v>196</v>
      </c>
      <c r="G9124" t="s">
        <v>127</v>
      </c>
      <c r="H9124" t="s">
        <v>40946</v>
      </c>
      <c r="I9124" t="s">
        <v>40948</v>
      </c>
      <c r="J9124" t="s">
        <v>40949</v>
      </c>
      <c r="K9124" t="s">
        <v>111</v>
      </c>
      <c r="L9124" t="s">
        <v>115</v>
      </c>
      <c r="M9124" t="s">
        <v>40950</v>
      </c>
      <c r="N9124" t="s">
        <v>197</v>
      </c>
      <c r="O9124" t="s">
        <v>153</v>
      </c>
    </row>
    <row r="9125" spans="1:16" x14ac:dyDescent="0.2">
      <c r="A9125" t="s">
        <v>6531</v>
      </c>
      <c r="B9125" t="s">
        <v>6530</v>
      </c>
      <c r="C9125" s="1">
        <v>41274</v>
      </c>
      <c r="D9125" t="s">
        <v>65</v>
      </c>
      <c r="E9125" t="s">
        <v>161</v>
      </c>
      <c r="F9125" t="s">
        <v>162</v>
      </c>
      <c r="G9125" t="s">
        <v>127</v>
      </c>
      <c r="H9125" t="s">
        <v>6531</v>
      </c>
      <c r="I9125" t="s">
        <v>6532</v>
      </c>
      <c r="J9125" t="s">
        <v>6533</v>
      </c>
      <c r="K9125" t="s">
        <v>86</v>
      </c>
      <c r="M9125" t="s">
        <v>329</v>
      </c>
      <c r="N9125" t="s">
        <v>6534</v>
      </c>
      <c r="O9125">
        <v>0</v>
      </c>
    </row>
    <row r="9126" spans="1:16" x14ac:dyDescent="0.2">
      <c r="A9126" t="s">
        <v>45393</v>
      </c>
      <c r="B9126" t="s">
        <v>45394</v>
      </c>
      <c r="C9126" s="1">
        <v>43164</v>
      </c>
      <c r="D9126" t="s">
        <v>65</v>
      </c>
      <c r="E9126" t="s">
        <v>271</v>
      </c>
      <c r="F9126" t="s">
        <v>272</v>
      </c>
      <c r="G9126" t="s">
        <v>1479</v>
      </c>
      <c r="H9126" t="s">
        <v>45393</v>
      </c>
      <c r="I9126" t="s">
        <v>45395</v>
      </c>
      <c r="J9126" t="s">
        <v>45396</v>
      </c>
      <c r="K9126" t="s">
        <v>93</v>
      </c>
      <c r="M9126" t="s">
        <v>7333</v>
      </c>
      <c r="N9126" t="s">
        <v>45397</v>
      </c>
      <c r="O9126" t="s">
        <v>94</v>
      </c>
    </row>
    <row r="9127" spans="1:16" x14ac:dyDescent="0.2">
      <c r="A9127" t="s">
        <v>7283</v>
      </c>
      <c r="B9127" t="s">
        <v>7282</v>
      </c>
      <c r="C9127" s="1">
        <v>42486</v>
      </c>
      <c r="D9127" t="s">
        <v>65</v>
      </c>
      <c r="E9127" t="s">
        <v>325</v>
      </c>
      <c r="F9127" t="s">
        <v>326</v>
      </c>
      <c r="G9127" t="s">
        <v>127</v>
      </c>
      <c r="H9127" t="s">
        <v>7283</v>
      </c>
      <c r="I9127" t="s">
        <v>7277</v>
      </c>
      <c r="J9127" t="s">
        <v>7284</v>
      </c>
      <c r="K9127" t="s">
        <v>93</v>
      </c>
      <c r="M9127" t="s">
        <v>7285</v>
      </c>
      <c r="N9127" t="s">
        <v>7280</v>
      </c>
      <c r="O9127" t="s">
        <v>94</v>
      </c>
      <c r="P9127" t="s">
        <v>7281</v>
      </c>
    </row>
    <row r="9128" spans="1:16" x14ac:dyDescent="0.2">
      <c r="A9128" t="s">
        <v>7276</v>
      </c>
      <c r="B9128" t="s">
        <v>7275</v>
      </c>
      <c r="C9128" s="1">
        <v>42486</v>
      </c>
      <c r="D9128" t="s">
        <v>65</v>
      </c>
      <c r="E9128" t="s">
        <v>325</v>
      </c>
      <c r="F9128" t="s">
        <v>326</v>
      </c>
      <c r="G9128" t="s">
        <v>127</v>
      </c>
      <c r="H9128" t="s">
        <v>7276</v>
      </c>
      <c r="I9128" t="s">
        <v>7277</v>
      </c>
      <c r="J9128" t="s">
        <v>7278</v>
      </c>
      <c r="K9128" t="s">
        <v>93</v>
      </c>
      <c r="M9128" t="s">
        <v>7279</v>
      </c>
      <c r="N9128" t="s">
        <v>7280</v>
      </c>
      <c r="O9128" t="s">
        <v>94</v>
      </c>
      <c r="P9128" t="s">
        <v>7281</v>
      </c>
    </row>
    <row r="9129" spans="1:16" x14ac:dyDescent="0.2">
      <c r="A9129" t="s">
        <v>1366</v>
      </c>
      <c r="B9129" t="s">
        <v>1365</v>
      </c>
      <c r="C9129" s="1">
        <v>42165</v>
      </c>
      <c r="D9129" t="s">
        <v>65</v>
      </c>
      <c r="E9129" t="s">
        <v>342</v>
      </c>
      <c r="F9129" t="s">
        <v>34205</v>
      </c>
      <c r="G9129" t="s">
        <v>127</v>
      </c>
      <c r="H9129" t="s">
        <v>1366</v>
      </c>
      <c r="I9129" t="s">
        <v>1367</v>
      </c>
      <c r="J9129" t="s">
        <v>1368</v>
      </c>
      <c r="K9129" t="s">
        <v>86</v>
      </c>
      <c r="M9129" t="s">
        <v>1369</v>
      </c>
      <c r="N9129" t="s">
        <v>43811</v>
      </c>
      <c r="O9129" t="s">
        <v>94</v>
      </c>
      <c r="P9129" t="s">
        <v>117</v>
      </c>
    </row>
    <row r="9130" spans="1:16" x14ac:dyDescent="0.2">
      <c r="A9130" t="s">
        <v>25000</v>
      </c>
      <c r="B9130" t="s">
        <v>24999</v>
      </c>
      <c r="C9130" s="1">
        <v>41964</v>
      </c>
      <c r="D9130" t="s">
        <v>65</v>
      </c>
      <c r="E9130" t="s">
        <v>466</v>
      </c>
      <c r="F9130" t="s">
        <v>467</v>
      </c>
      <c r="G9130" t="s">
        <v>127</v>
      </c>
      <c r="H9130" t="s">
        <v>25000</v>
      </c>
      <c r="I9130" t="s">
        <v>25001</v>
      </c>
      <c r="J9130" t="s">
        <v>25002</v>
      </c>
      <c r="K9130" t="s">
        <v>86</v>
      </c>
      <c r="M9130" t="s">
        <v>10068</v>
      </c>
      <c r="N9130" t="s">
        <v>17659</v>
      </c>
      <c r="O9130">
        <v>0</v>
      </c>
    </row>
    <row r="9131" spans="1:16" x14ac:dyDescent="0.2">
      <c r="A9131" t="s">
        <v>10065</v>
      </c>
      <c r="B9131" t="s">
        <v>10064</v>
      </c>
      <c r="C9131" s="1">
        <v>41135</v>
      </c>
      <c r="D9131" t="s">
        <v>65</v>
      </c>
      <c r="E9131" t="s">
        <v>365</v>
      </c>
      <c r="F9131" t="s">
        <v>366</v>
      </c>
      <c r="G9131" t="s">
        <v>127</v>
      </c>
      <c r="H9131" t="s">
        <v>10065</v>
      </c>
      <c r="I9131" t="s">
        <v>10066</v>
      </c>
      <c r="J9131" t="s">
        <v>10067</v>
      </c>
      <c r="K9131" t="s">
        <v>86</v>
      </c>
      <c r="M9131" t="s">
        <v>10068</v>
      </c>
      <c r="N9131" t="s">
        <v>536</v>
      </c>
      <c r="O9131" t="s">
        <v>94</v>
      </c>
      <c r="P9131" t="s">
        <v>10069</v>
      </c>
    </row>
    <row r="9132" spans="1:16" x14ac:dyDescent="0.2">
      <c r="A9132" t="s">
        <v>7145</v>
      </c>
      <c r="B9132" t="s">
        <v>7144</v>
      </c>
      <c r="C9132" s="1">
        <v>41828</v>
      </c>
      <c r="D9132" t="s">
        <v>65</v>
      </c>
      <c r="E9132" t="s">
        <v>125</v>
      </c>
      <c r="G9132" t="s">
        <v>127</v>
      </c>
      <c r="H9132" t="s">
        <v>7145</v>
      </c>
      <c r="I9132" t="s">
        <v>7146</v>
      </c>
      <c r="J9132" t="s">
        <v>7147</v>
      </c>
      <c r="K9132" t="s">
        <v>111</v>
      </c>
      <c r="M9132" t="s">
        <v>7148</v>
      </c>
      <c r="O9132" t="s">
        <v>153</v>
      </c>
      <c r="P9132" t="s">
        <v>117</v>
      </c>
    </row>
    <row r="9133" spans="1:16" x14ac:dyDescent="0.2">
      <c r="A9133" t="s">
        <v>33060</v>
      </c>
      <c r="B9133" t="s">
        <v>33059</v>
      </c>
      <c r="C9133" s="1">
        <v>42998</v>
      </c>
      <c r="D9133" t="s">
        <v>65</v>
      </c>
      <c r="E9133" t="s">
        <v>25222</v>
      </c>
      <c r="F9133" t="s">
        <v>25223</v>
      </c>
      <c r="G9133" t="s">
        <v>25160</v>
      </c>
      <c r="H9133" t="s">
        <v>33060</v>
      </c>
      <c r="I9133" t="s">
        <v>25161</v>
      </c>
      <c r="J9133" t="s">
        <v>36801</v>
      </c>
      <c r="K9133" t="s">
        <v>25166</v>
      </c>
      <c r="L9133" t="s">
        <v>25316</v>
      </c>
      <c r="M9133" t="s">
        <v>33061</v>
      </c>
      <c r="N9133" t="s">
        <v>33062</v>
      </c>
    </row>
    <row r="9134" spans="1:16" x14ac:dyDescent="0.2">
      <c r="A9134" t="s">
        <v>25421</v>
      </c>
      <c r="B9134" t="s">
        <v>25420</v>
      </c>
      <c r="C9134" s="1">
        <v>41781</v>
      </c>
      <c r="D9134" t="s">
        <v>65</v>
      </c>
      <c r="E9134" t="s">
        <v>686</v>
      </c>
      <c r="F9134" t="s">
        <v>687</v>
      </c>
      <c r="G9134" t="s">
        <v>25198</v>
      </c>
      <c r="H9134" t="s">
        <v>25421</v>
      </c>
      <c r="I9134" t="s">
        <v>34284</v>
      </c>
      <c r="J9134" t="s">
        <v>34285</v>
      </c>
      <c r="K9134" t="s">
        <v>25422</v>
      </c>
      <c r="L9134" t="s">
        <v>25423</v>
      </c>
      <c r="M9134" t="s">
        <v>25424</v>
      </c>
      <c r="N9134" t="s">
        <v>25425</v>
      </c>
      <c r="P9134" t="s">
        <v>12166</v>
      </c>
    </row>
    <row r="9135" spans="1:16" x14ac:dyDescent="0.2">
      <c r="A9135" t="s">
        <v>25421</v>
      </c>
      <c r="B9135" t="s">
        <v>25620</v>
      </c>
      <c r="C9135" s="1">
        <v>41781</v>
      </c>
      <c r="D9135" t="s">
        <v>65</v>
      </c>
      <c r="E9135" t="s">
        <v>686</v>
      </c>
      <c r="F9135" t="s">
        <v>687</v>
      </c>
      <c r="G9135" t="s">
        <v>25153</v>
      </c>
      <c r="H9135" t="s">
        <v>25421</v>
      </c>
      <c r="I9135" t="s">
        <v>25172</v>
      </c>
      <c r="J9135" t="s">
        <v>34285</v>
      </c>
      <c r="K9135" t="s">
        <v>25422</v>
      </c>
      <c r="L9135" t="s">
        <v>25621</v>
      </c>
      <c r="M9135" t="s">
        <v>34366</v>
      </c>
      <c r="N9135" t="s">
        <v>25425</v>
      </c>
    </row>
    <row r="9136" spans="1:16" x14ac:dyDescent="0.2">
      <c r="A9136" t="s">
        <v>25421</v>
      </c>
      <c r="B9136" t="s">
        <v>29532</v>
      </c>
      <c r="C9136" s="1">
        <v>41781</v>
      </c>
      <c r="D9136" t="s">
        <v>65</v>
      </c>
      <c r="F9136" t="s">
        <v>34583</v>
      </c>
      <c r="G9136" t="s">
        <v>25209</v>
      </c>
      <c r="H9136" t="s">
        <v>25421</v>
      </c>
      <c r="I9136" t="s">
        <v>25155</v>
      </c>
      <c r="J9136" t="s">
        <v>34285</v>
      </c>
      <c r="K9136" t="s">
        <v>25422</v>
      </c>
      <c r="L9136" t="s">
        <v>29533</v>
      </c>
      <c r="N9136" t="s">
        <v>26798</v>
      </c>
    </row>
    <row r="9137" spans="1:16" x14ac:dyDescent="0.2">
      <c r="A9137" t="s">
        <v>32499</v>
      </c>
      <c r="B9137" t="s">
        <v>32498</v>
      </c>
      <c r="C9137" s="1">
        <v>41411</v>
      </c>
      <c r="D9137" t="s">
        <v>65</v>
      </c>
      <c r="E9137" t="s">
        <v>438</v>
      </c>
      <c r="F9137" t="s">
        <v>439</v>
      </c>
      <c r="G9137" t="s">
        <v>25198</v>
      </c>
      <c r="H9137" t="s">
        <v>32499</v>
      </c>
      <c r="I9137" t="s">
        <v>37778</v>
      </c>
      <c r="J9137" t="s">
        <v>35812</v>
      </c>
      <c r="K9137" t="s">
        <v>25422</v>
      </c>
      <c r="L9137" t="s">
        <v>36997</v>
      </c>
      <c r="M9137" t="s">
        <v>30487</v>
      </c>
      <c r="N9137" t="s">
        <v>37779</v>
      </c>
      <c r="P9137" t="s">
        <v>28196</v>
      </c>
    </row>
    <row r="9138" spans="1:16" x14ac:dyDescent="0.2">
      <c r="A9138" t="s">
        <v>39413</v>
      </c>
      <c r="B9138" t="s">
        <v>32912</v>
      </c>
      <c r="C9138" s="1">
        <v>37266</v>
      </c>
      <c r="D9138" t="s">
        <v>65</v>
      </c>
      <c r="E9138" t="s">
        <v>70</v>
      </c>
      <c r="G9138" t="s">
        <v>25147</v>
      </c>
      <c r="H9138" t="s">
        <v>39413</v>
      </c>
      <c r="K9138" t="s">
        <v>25612</v>
      </c>
      <c r="L9138" t="s">
        <v>115</v>
      </c>
      <c r="M9138" t="s">
        <v>32913</v>
      </c>
      <c r="N9138" t="s">
        <v>27452</v>
      </c>
      <c r="P9138" t="s">
        <v>39414</v>
      </c>
    </row>
    <row r="9139" spans="1:16" x14ac:dyDescent="0.2">
      <c r="A9139" t="s">
        <v>30122</v>
      </c>
      <c r="B9139" t="s">
        <v>30121</v>
      </c>
      <c r="C9139" s="1">
        <v>42236</v>
      </c>
      <c r="D9139" t="s">
        <v>65</v>
      </c>
      <c r="E9139" t="s">
        <v>25169</v>
      </c>
      <c r="F9139" t="s">
        <v>25170</v>
      </c>
      <c r="G9139" t="s">
        <v>25209</v>
      </c>
      <c r="H9139" t="s">
        <v>30122</v>
      </c>
      <c r="I9139" t="s">
        <v>25155</v>
      </c>
      <c r="J9139" t="s">
        <v>34749</v>
      </c>
      <c r="K9139" t="s">
        <v>25230</v>
      </c>
      <c r="L9139" t="s">
        <v>25352</v>
      </c>
      <c r="M9139" t="s">
        <v>40096</v>
      </c>
      <c r="N9139" t="s">
        <v>40097</v>
      </c>
      <c r="P9139" t="s">
        <v>26519</v>
      </c>
    </row>
    <row r="9140" spans="1:16" x14ac:dyDescent="0.2">
      <c r="A9140" t="s">
        <v>26144</v>
      </c>
      <c r="B9140" t="s">
        <v>26143</v>
      </c>
      <c r="C9140" s="1">
        <v>43185</v>
      </c>
      <c r="D9140" t="s">
        <v>65</v>
      </c>
      <c r="E9140" t="s">
        <v>438</v>
      </c>
      <c r="F9140" t="s">
        <v>439</v>
      </c>
      <c r="G9140" t="s">
        <v>25147</v>
      </c>
      <c r="H9140" t="s">
        <v>26144</v>
      </c>
      <c r="I9140" t="s">
        <v>26145</v>
      </c>
      <c r="J9140" t="s">
        <v>34543</v>
      </c>
      <c r="K9140" t="s">
        <v>25173</v>
      </c>
      <c r="L9140" t="s">
        <v>26146</v>
      </c>
      <c r="M9140" t="s">
        <v>34544</v>
      </c>
      <c r="N9140" t="s">
        <v>26147</v>
      </c>
      <c r="P9140" t="s">
        <v>34545</v>
      </c>
    </row>
    <row r="9141" spans="1:16" x14ac:dyDescent="0.2">
      <c r="A9141" t="s">
        <v>39372</v>
      </c>
      <c r="B9141" t="s">
        <v>28397</v>
      </c>
      <c r="C9141" s="1">
        <v>34058</v>
      </c>
      <c r="D9141" t="s">
        <v>65</v>
      </c>
      <c r="E9141" t="s">
        <v>438</v>
      </c>
      <c r="F9141" t="s">
        <v>439</v>
      </c>
      <c r="G9141" t="s">
        <v>25147</v>
      </c>
      <c r="H9141" t="s">
        <v>39372</v>
      </c>
      <c r="K9141" t="s">
        <v>25162</v>
      </c>
      <c r="L9141" t="s">
        <v>115</v>
      </c>
      <c r="N9141" t="s">
        <v>25942</v>
      </c>
      <c r="P9141" t="s">
        <v>35101</v>
      </c>
    </row>
    <row r="9142" spans="1:16" x14ac:dyDescent="0.2">
      <c r="A9142" t="s">
        <v>35368</v>
      </c>
      <c r="B9142" t="s">
        <v>28383</v>
      </c>
      <c r="C9142" s="1">
        <v>33749</v>
      </c>
      <c r="D9142" t="s">
        <v>65</v>
      </c>
      <c r="E9142" t="s">
        <v>438</v>
      </c>
      <c r="F9142" t="s">
        <v>439</v>
      </c>
      <c r="G9142" t="s">
        <v>25147</v>
      </c>
      <c r="H9142" t="s">
        <v>35368</v>
      </c>
      <c r="K9142" t="s">
        <v>25162</v>
      </c>
      <c r="L9142" t="s">
        <v>115</v>
      </c>
      <c r="N9142" t="s">
        <v>25942</v>
      </c>
      <c r="P9142" t="s">
        <v>35101</v>
      </c>
    </row>
    <row r="9143" spans="1:16" x14ac:dyDescent="0.2">
      <c r="A9143" t="s">
        <v>31520</v>
      </c>
      <c r="B9143" t="s">
        <v>31519</v>
      </c>
      <c r="C9143" s="1">
        <v>42790</v>
      </c>
      <c r="D9143" t="s">
        <v>65</v>
      </c>
      <c r="E9143" t="s">
        <v>25177</v>
      </c>
      <c r="F9143" t="s">
        <v>34200</v>
      </c>
      <c r="G9143" t="s">
        <v>25147</v>
      </c>
      <c r="H9143" t="s">
        <v>31520</v>
      </c>
      <c r="I9143" t="s">
        <v>31521</v>
      </c>
      <c r="J9143" t="s">
        <v>34231</v>
      </c>
      <c r="K9143" t="s">
        <v>25149</v>
      </c>
      <c r="L9143" t="s">
        <v>26373</v>
      </c>
      <c r="M9143" t="s">
        <v>36337</v>
      </c>
      <c r="N9143" t="s">
        <v>36338</v>
      </c>
      <c r="P9143" t="s">
        <v>30596</v>
      </c>
    </row>
    <row r="9144" spans="1:16" x14ac:dyDescent="0.2">
      <c r="A9144" t="s">
        <v>29253</v>
      </c>
      <c r="B9144" t="s">
        <v>29252</v>
      </c>
      <c r="C9144" s="1">
        <v>37517</v>
      </c>
      <c r="D9144" t="s">
        <v>65</v>
      </c>
      <c r="E9144" t="s">
        <v>25512</v>
      </c>
      <c r="F9144" t="s">
        <v>34332</v>
      </c>
      <c r="G9144" t="s">
        <v>25153</v>
      </c>
      <c r="H9144" t="s">
        <v>29253</v>
      </c>
      <c r="I9144" t="s">
        <v>25155</v>
      </c>
      <c r="J9144" t="s">
        <v>34409</v>
      </c>
      <c r="K9144" t="s">
        <v>25173</v>
      </c>
      <c r="L9144" t="s">
        <v>29254</v>
      </c>
      <c r="M9144" t="s">
        <v>35713</v>
      </c>
      <c r="N9144" t="s">
        <v>29255</v>
      </c>
    </row>
    <row r="9145" spans="1:16" x14ac:dyDescent="0.2">
      <c r="A9145" t="s">
        <v>48032</v>
      </c>
      <c r="B9145" t="s">
        <v>48033</v>
      </c>
      <c r="C9145" s="1">
        <v>43056</v>
      </c>
      <c r="D9145" t="s">
        <v>65</v>
      </c>
      <c r="E9145" t="s">
        <v>22300</v>
      </c>
      <c r="F9145" t="s">
        <v>22301</v>
      </c>
      <c r="G9145" t="s">
        <v>146</v>
      </c>
      <c r="H9145" t="s">
        <v>48032</v>
      </c>
      <c r="I9145" t="s">
        <v>22303</v>
      </c>
      <c r="K9145" t="s">
        <v>67</v>
      </c>
      <c r="N9145" t="s">
        <v>48031</v>
      </c>
      <c r="O9145" t="s">
        <v>94</v>
      </c>
    </row>
    <row r="9146" spans="1:16" x14ac:dyDescent="0.2">
      <c r="A9146" t="s">
        <v>48052</v>
      </c>
      <c r="B9146" t="s">
        <v>48053</v>
      </c>
      <c r="C9146" s="1">
        <v>43563</v>
      </c>
      <c r="D9146" t="s">
        <v>65</v>
      </c>
      <c r="E9146" t="s">
        <v>22300</v>
      </c>
      <c r="F9146" t="s">
        <v>22301</v>
      </c>
      <c r="G9146" t="s">
        <v>146</v>
      </c>
      <c r="H9146" t="s">
        <v>48052</v>
      </c>
      <c r="I9146" t="s">
        <v>48054</v>
      </c>
      <c r="K9146" t="s">
        <v>67</v>
      </c>
      <c r="M9146" t="s">
        <v>48055</v>
      </c>
      <c r="N9146" t="s">
        <v>48056</v>
      </c>
      <c r="O9146" t="s">
        <v>94</v>
      </c>
    </row>
    <row r="9147" spans="1:16" x14ac:dyDescent="0.2">
      <c r="A9147" t="s">
        <v>22306</v>
      </c>
      <c r="B9147" t="s">
        <v>22305</v>
      </c>
      <c r="C9147" s="1">
        <v>43053</v>
      </c>
      <c r="D9147" t="s">
        <v>65</v>
      </c>
      <c r="E9147" t="s">
        <v>22300</v>
      </c>
      <c r="F9147" t="s">
        <v>22301</v>
      </c>
      <c r="G9147" t="s">
        <v>146</v>
      </c>
      <c r="H9147" t="s">
        <v>22306</v>
      </c>
      <c r="I9147" t="s">
        <v>22303</v>
      </c>
      <c r="K9147" t="s">
        <v>67</v>
      </c>
      <c r="M9147" t="s">
        <v>22307</v>
      </c>
      <c r="N9147" t="s">
        <v>48031</v>
      </c>
      <c r="O9147" t="s">
        <v>94</v>
      </c>
    </row>
    <row r="9148" spans="1:16" x14ac:dyDescent="0.2">
      <c r="A9148" t="s">
        <v>51956</v>
      </c>
      <c r="B9148" t="s">
        <v>51957</v>
      </c>
      <c r="C9148" s="1">
        <v>43901</v>
      </c>
      <c r="D9148" t="s">
        <v>65</v>
      </c>
      <c r="E9148" t="s">
        <v>22300</v>
      </c>
      <c r="F9148" t="s">
        <v>22301</v>
      </c>
      <c r="G9148" t="s">
        <v>146</v>
      </c>
      <c r="H9148" t="s">
        <v>51956</v>
      </c>
      <c r="I9148" t="s">
        <v>51958</v>
      </c>
      <c r="J9148" t="s">
        <v>51959</v>
      </c>
      <c r="K9148" t="s">
        <v>48011</v>
      </c>
      <c r="L9148" t="s">
        <v>51936</v>
      </c>
      <c r="M9148" t="s">
        <v>47977</v>
      </c>
      <c r="N9148" t="s">
        <v>51937</v>
      </c>
      <c r="O9148" t="s">
        <v>94</v>
      </c>
      <c r="P9148" t="s">
        <v>51960</v>
      </c>
    </row>
    <row r="9149" spans="1:16" x14ac:dyDescent="0.2">
      <c r="A9149" t="s">
        <v>51932</v>
      </c>
      <c r="B9149" t="s">
        <v>51933</v>
      </c>
      <c r="C9149" s="1">
        <v>43695</v>
      </c>
      <c r="D9149" t="s">
        <v>65</v>
      </c>
      <c r="E9149" t="s">
        <v>22300</v>
      </c>
      <c r="F9149" t="s">
        <v>22301</v>
      </c>
      <c r="G9149" t="s">
        <v>146</v>
      </c>
      <c r="H9149" t="s">
        <v>51932</v>
      </c>
      <c r="I9149" t="s">
        <v>51934</v>
      </c>
      <c r="J9149" t="s">
        <v>51935</v>
      </c>
      <c r="K9149" t="s">
        <v>48011</v>
      </c>
      <c r="L9149" t="s">
        <v>51936</v>
      </c>
      <c r="M9149" t="s">
        <v>47977</v>
      </c>
      <c r="N9149" t="s">
        <v>51937</v>
      </c>
      <c r="O9149" t="s">
        <v>94</v>
      </c>
      <c r="P9149" t="s">
        <v>51938</v>
      </c>
    </row>
    <row r="9150" spans="1:16" x14ac:dyDescent="0.2">
      <c r="A9150" t="s">
        <v>48034</v>
      </c>
      <c r="B9150" t="s">
        <v>48035</v>
      </c>
      <c r="C9150" s="1">
        <v>43056</v>
      </c>
      <c r="D9150" t="s">
        <v>65</v>
      </c>
      <c r="E9150" t="s">
        <v>22300</v>
      </c>
      <c r="F9150" t="s">
        <v>22301</v>
      </c>
      <c r="G9150" t="s">
        <v>146</v>
      </c>
      <c r="H9150" t="s">
        <v>48034</v>
      </c>
      <c r="I9150" t="s">
        <v>22303</v>
      </c>
      <c r="K9150" t="s">
        <v>67</v>
      </c>
      <c r="N9150" t="s">
        <v>48031</v>
      </c>
      <c r="O9150" t="s">
        <v>94</v>
      </c>
    </row>
    <row r="9151" spans="1:16" x14ac:dyDescent="0.2">
      <c r="A9151" t="s">
        <v>22302</v>
      </c>
      <c r="B9151" t="s">
        <v>22299</v>
      </c>
      <c r="C9151" s="1">
        <v>43053</v>
      </c>
      <c r="D9151" t="s">
        <v>65</v>
      </c>
      <c r="E9151" t="s">
        <v>22300</v>
      </c>
      <c r="F9151" t="s">
        <v>22301</v>
      </c>
      <c r="G9151" t="s">
        <v>146</v>
      </c>
      <c r="H9151" t="s">
        <v>22302</v>
      </c>
      <c r="I9151" t="s">
        <v>22303</v>
      </c>
      <c r="K9151" t="s">
        <v>67</v>
      </c>
      <c r="M9151" t="s">
        <v>22304</v>
      </c>
      <c r="N9151" t="s">
        <v>48031</v>
      </c>
      <c r="O9151" t="s">
        <v>94</v>
      </c>
    </row>
    <row r="9152" spans="1:16" x14ac:dyDescent="0.2">
      <c r="A9152" t="s">
        <v>48036</v>
      </c>
      <c r="B9152" t="s">
        <v>48037</v>
      </c>
      <c r="C9152" s="1">
        <v>43056</v>
      </c>
      <c r="D9152" t="s">
        <v>65</v>
      </c>
      <c r="E9152" t="s">
        <v>22300</v>
      </c>
      <c r="F9152" t="s">
        <v>22301</v>
      </c>
      <c r="G9152" t="s">
        <v>146</v>
      </c>
      <c r="H9152" t="s">
        <v>48036</v>
      </c>
      <c r="I9152" t="s">
        <v>22303</v>
      </c>
      <c r="K9152" t="s">
        <v>67</v>
      </c>
      <c r="N9152" t="s">
        <v>48031</v>
      </c>
      <c r="O9152" t="s">
        <v>94</v>
      </c>
    </row>
    <row r="9153" spans="1:16" x14ac:dyDescent="0.2">
      <c r="A9153" t="s">
        <v>15209</v>
      </c>
      <c r="B9153" t="s">
        <v>15208</v>
      </c>
      <c r="C9153" s="1">
        <v>38898</v>
      </c>
      <c r="D9153" t="s">
        <v>65</v>
      </c>
      <c r="F9153" t="s">
        <v>34583</v>
      </c>
      <c r="G9153" t="s">
        <v>127</v>
      </c>
      <c r="H9153" t="s">
        <v>15209</v>
      </c>
      <c r="I9153" t="s">
        <v>15210</v>
      </c>
      <c r="K9153" t="s">
        <v>93</v>
      </c>
      <c r="N9153" t="s">
        <v>332</v>
      </c>
      <c r="O9153" t="s">
        <v>153</v>
      </c>
      <c r="P9153" t="s">
        <v>192</v>
      </c>
    </row>
    <row r="9154" spans="1:16" x14ac:dyDescent="0.2">
      <c r="A9154" t="s">
        <v>32612</v>
      </c>
      <c r="B9154" t="s">
        <v>32611</v>
      </c>
      <c r="C9154" s="1">
        <v>41193</v>
      </c>
      <c r="D9154" t="s">
        <v>65</v>
      </c>
      <c r="E9154" t="s">
        <v>25399</v>
      </c>
      <c r="F9154" t="s">
        <v>25400</v>
      </c>
      <c r="G9154" t="s">
        <v>25198</v>
      </c>
      <c r="H9154" t="s">
        <v>32612</v>
      </c>
      <c r="I9154" t="s">
        <v>32613</v>
      </c>
      <c r="J9154" t="s">
        <v>34409</v>
      </c>
      <c r="K9154" t="s">
        <v>25173</v>
      </c>
      <c r="L9154" t="s">
        <v>32614</v>
      </c>
      <c r="M9154" t="s">
        <v>36661</v>
      </c>
      <c r="N9154" t="s">
        <v>25401</v>
      </c>
      <c r="P9154" t="s">
        <v>26240</v>
      </c>
    </row>
    <row r="9155" spans="1:16" x14ac:dyDescent="0.2">
      <c r="A9155" t="s">
        <v>37912</v>
      </c>
      <c r="B9155" t="s">
        <v>37913</v>
      </c>
      <c r="C9155" s="1">
        <v>43461</v>
      </c>
      <c r="D9155" t="s">
        <v>65</v>
      </c>
      <c r="E9155" t="s">
        <v>25222</v>
      </c>
      <c r="F9155" t="s">
        <v>25223</v>
      </c>
      <c r="G9155" t="s">
        <v>25160</v>
      </c>
      <c r="H9155" t="s">
        <v>37912</v>
      </c>
      <c r="I9155" t="s">
        <v>37914</v>
      </c>
      <c r="J9155" t="s">
        <v>37915</v>
      </c>
      <c r="K9155" t="s">
        <v>25173</v>
      </c>
      <c r="L9155" t="s">
        <v>25560</v>
      </c>
      <c r="M9155" t="s">
        <v>34402</v>
      </c>
      <c r="N9155" t="s">
        <v>37916</v>
      </c>
    </row>
    <row r="9156" spans="1:16" x14ac:dyDescent="0.2">
      <c r="A9156" t="s">
        <v>33368</v>
      </c>
      <c r="B9156" t="s">
        <v>33367</v>
      </c>
      <c r="C9156" s="1">
        <v>38860</v>
      </c>
      <c r="D9156" t="s">
        <v>65</v>
      </c>
      <c r="E9156" t="s">
        <v>438</v>
      </c>
      <c r="F9156" t="s">
        <v>439</v>
      </c>
      <c r="G9156" t="s">
        <v>25160</v>
      </c>
      <c r="H9156" t="s">
        <v>33368</v>
      </c>
      <c r="I9156" t="s">
        <v>33376</v>
      </c>
      <c r="J9156" t="s">
        <v>38169</v>
      </c>
      <c r="K9156" t="s">
        <v>25173</v>
      </c>
      <c r="L9156" t="s">
        <v>38170</v>
      </c>
      <c r="M9156" t="s">
        <v>38171</v>
      </c>
      <c r="N9156" t="s">
        <v>33369</v>
      </c>
      <c r="P9156" t="s">
        <v>38172</v>
      </c>
    </row>
    <row r="9157" spans="1:16" x14ac:dyDescent="0.2">
      <c r="A9157" t="s">
        <v>19325</v>
      </c>
      <c r="B9157" t="s">
        <v>19324</v>
      </c>
      <c r="C9157" s="1">
        <v>42513</v>
      </c>
      <c r="D9157" t="s">
        <v>65</v>
      </c>
      <c r="E9157" t="s">
        <v>438</v>
      </c>
      <c r="F9157" t="s">
        <v>439</v>
      </c>
      <c r="G9157" t="s">
        <v>127</v>
      </c>
      <c r="H9157" t="s">
        <v>19325</v>
      </c>
      <c r="I9157" t="s">
        <v>19326</v>
      </c>
      <c r="J9157" t="s">
        <v>19327</v>
      </c>
      <c r="K9157" t="s">
        <v>67</v>
      </c>
      <c r="L9157" t="s">
        <v>115</v>
      </c>
      <c r="M9157" t="s">
        <v>7435</v>
      </c>
      <c r="N9157" t="s">
        <v>19328</v>
      </c>
      <c r="O9157" t="s">
        <v>153</v>
      </c>
    </row>
    <row r="9158" spans="1:16" x14ac:dyDescent="0.2">
      <c r="A9158" t="s">
        <v>19298</v>
      </c>
      <c r="B9158" t="s">
        <v>19297</v>
      </c>
      <c r="C9158" s="1">
        <v>42328</v>
      </c>
      <c r="D9158" t="s">
        <v>65</v>
      </c>
      <c r="E9158" t="s">
        <v>438</v>
      </c>
      <c r="F9158" t="s">
        <v>439</v>
      </c>
      <c r="G9158" t="s">
        <v>127</v>
      </c>
      <c r="H9158" t="s">
        <v>19298</v>
      </c>
      <c r="I9158" t="s">
        <v>19299</v>
      </c>
      <c r="J9158" t="s">
        <v>19300</v>
      </c>
      <c r="K9158" t="s">
        <v>67</v>
      </c>
      <c r="M9158" t="s">
        <v>10696</v>
      </c>
      <c r="N9158" t="s">
        <v>19301</v>
      </c>
      <c r="O9158" t="s">
        <v>153</v>
      </c>
    </row>
    <row r="9159" spans="1:16" x14ac:dyDescent="0.2">
      <c r="A9159" t="s">
        <v>37705</v>
      </c>
      <c r="B9159" t="s">
        <v>37706</v>
      </c>
      <c r="C9159" s="1">
        <v>43403</v>
      </c>
      <c r="D9159" t="s">
        <v>65</v>
      </c>
      <c r="E9159" t="s">
        <v>25222</v>
      </c>
      <c r="F9159" t="s">
        <v>25223</v>
      </c>
      <c r="G9159" t="s">
        <v>25160</v>
      </c>
      <c r="H9159" t="s">
        <v>37705</v>
      </c>
      <c r="I9159" t="s">
        <v>37707</v>
      </c>
      <c r="J9159" t="s">
        <v>37708</v>
      </c>
      <c r="K9159" t="s">
        <v>25162</v>
      </c>
      <c r="L9159" t="s">
        <v>37709</v>
      </c>
      <c r="M9159" t="s">
        <v>36216</v>
      </c>
      <c r="N9159" t="s">
        <v>37710</v>
      </c>
    </row>
    <row r="9160" spans="1:16" x14ac:dyDescent="0.2">
      <c r="A9160" t="s">
        <v>30839</v>
      </c>
      <c r="B9160" t="s">
        <v>30838</v>
      </c>
      <c r="C9160" s="1">
        <v>40451</v>
      </c>
      <c r="D9160" t="s">
        <v>65</v>
      </c>
      <c r="E9160" t="s">
        <v>686</v>
      </c>
      <c r="F9160" t="s">
        <v>687</v>
      </c>
      <c r="G9160" t="s">
        <v>25147</v>
      </c>
      <c r="H9160" t="s">
        <v>30839</v>
      </c>
      <c r="I9160" t="s">
        <v>27966</v>
      </c>
      <c r="J9160" t="s">
        <v>34245</v>
      </c>
      <c r="K9160" t="s">
        <v>25173</v>
      </c>
      <c r="L9160" t="s">
        <v>30840</v>
      </c>
      <c r="M9160" t="s">
        <v>39535</v>
      </c>
      <c r="N9160" t="s">
        <v>39536</v>
      </c>
      <c r="P9160" t="s">
        <v>30841</v>
      </c>
    </row>
    <row r="9161" spans="1:16" x14ac:dyDescent="0.2">
      <c r="A9161" t="s">
        <v>830</v>
      </c>
      <c r="B9161" t="s">
        <v>829</v>
      </c>
      <c r="C9161" s="1">
        <v>25568</v>
      </c>
      <c r="D9161" t="s">
        <v>65</v>
      </c>
      <c r="E9161" t="s">
        <v>173</v>
      </c>
      <c r="F9161" t="s">
        <v>174</v>
      </c>
      <c r="G9161" t="s">
        <v>127</v>
      </c>
      <c r="H9161" t="s">
        <v>830</v>
      </c>
      <c r="I9161" t="s">
        <v>831</v>
      </c>
      <c r="K9161" t="s">
        <v>160</v>
      </c>
      <c r="M9161" t="s">
        <v>663</v>
      </c>
      <c r="N9161" t="s">
        <v>832</v>
      </c>
      <c r="O9161" t="s">
        <v>153</v>
      </c>
      <c r="P9161" t="s">
        <v>117</v>
      </c>
    </row>
    <row r="9162" spans="1:16" x14ac:dyDescent="0.2">
      <c r="A9162" t="s">
        <v>41970</v>
      </c>
      <c r="B9162" t="s">
        <v>41965</v>
      </c>
      <c r="C9162" s="1">
        <v>37544</v>
      </c>
      <c r="D9162" t="s">
        <v>65</v>
      </c>
      <c r="E9162" t="s">
        <v>173</v>
      </c>
      <c r="F9162" t="s">
        <v>174</v>
      </c>
      <c r="G9162" t="s">
        <v>127</v>
      </c>
      <c r="H9162" t="s">
        <v>41970</v>
      </c>
      <c r="I9162" t="s">
        <v>450</v>
      </c>
      <c r="J9162" t="s">
        <v>41971</v>
      </c>
      <c r="K9162" t="s">
        <v>111</v>
      </c>
      <c r="L9162" t="s">
        <v>115</v>
      </c>
      <c r="M9162" t="s">
        <v>41968</v>
      </c>
      <c r="N9162" t="s">
        <v>41972</v>
      </c>
      <c r="O9162" t="s">
        <v>94</v>
      </c>
      <c r="P9162" t="s">
        <v>117</v>
      </c>
    </row>
    <row r="9163" spans="1:16" x14ac:dyDescent="0.2">
      <c r="A9163" t="s">
        <v>41964</v>
      </c>
      <c r="B9163" t="s">
        <v>41965</v>
      </c>
      <c r="C9163" s="1">
        <v>37544</v>
      </c>
      <c r="D9163" t="s">
        <v>65</v>
      </c>
      <c r="E9163" t="s">
        <v>173</v>
      </c>
      <c r="F9163" t="s">
        <v>174</v>
      </c>
      <c r="G9163" t="s">
        <v>127</v>
      </c>
      <c r="H9163" t="s">
        <v>41964</v>
      </c>
      <c r="I9163" t="s">
        <v>41966</v>
      </c>
      <c r="J9163" t="s">
        <v>41967</v>
      </c>
      <c r="K9163" t="s">
        <v>111</v>
      </c>
      <c r="M9163" t="s">
        <v>41968</v>
      </c>
      <c r="N9163" t="s">
        <v>41969</v>
      </c>
      <c r="O9163" t="s">
        <v>153</v>
      </c>
      <c r="P9163" t="s">
        <v>192</v>
      </c>
    </row>
    <row r="9164" spans="1:16" x14ac:dyDescent="0.2">
      <c r="A9164" t="s">
        <v>41960</v>
      </c>
      <c r="B9164" t="s">
        <v>41961</v>
      </c>
      <c r="C9164" s="1">
        <v>37544</v>
      </c>
      <c r="D9164" t="s">
        <v>65</v>
      </c>
      <c r="E9164" t="s">
        <v>173</v>
      </c>
      <c r="F9164" t="s">
        <v>174</v>
      </c>
      <c r="G9164" t="s">
        <v>127</v>
      </c>
      <c r="H9164" t="s">
        <v>41960</v>
      </c>
      <c r="I9164" t="s">
        <v>41962</v>
      </c>
      <c r="J9164" t="s">
        <v>41963</v>
      </c>
      <c r="K9164" t="s">
        <v>111</v>
      </c>
      <c r="L9164" t="s">
        <v>115</v>
      </c>
      <c r="M9164" t="s">
        <v>41223</v>
      </c>
      <c r="N9164" t="s">
        <v>449</v>
      </c>
      <c r="O9164" t="s">
        <v>94</v>
      </c>
      <c r="P9164" t="s">
        <v>192</v>
      </c>
    </row>
    <row r="9165" spans="1:16" x14ac:dyDescent="0.2">
      <c r="A9165" t="s">
        <v>15369</v>
      </c>
      <c r="B9165" t="s">
        <v>15368</v>
      </c>
      <c r="C9165" s="1">
        <v>25568</v>
      </c>
      <c r="D9165" t="s">
        <v>65</v>
      </c>
      <c r="E9165" t="s">
        <v>173</v>
      </c>
      <c r="F9165" t="s">
        <v>174</v>
      </c>
      <c r="G9165" t="s">
        <v>127</v>
      </c>
      <c r="H9165" t="s">
        <v>15369</v>
      </c>
      <c r="I9165" t="s">
        <v>15370</v>
      </c>
      <c r="J9165" t="s">
        <v>15371</v>
      </c>
      <c r="K9165" t="s">
        <v>111</v>
      </c>
      <c r="M9165" t="s">
        <v>7523</v>
      </c>
      <c r="N9165" t="s">
        <v>15372</v>
      </c>
      <c r="O9165" t="s">
        <v>153</v>
      </c>
      <c r="P9165" t="s">
        <v>117</v>
      </c>
    </row>
    <row r="9166" spans="1:16" x14ac:dyDescent="0.2">
      <c r="A9166" t="s">
        <v>18157</v>
      </c>
      <c r="B9166" t="s">
        <v>18152</v>
      </c>
      <c r="C9166" s="1">
        <v>37264</v>
      </c>
      <c r="D9166" t="s">
        <v>65</v>
      </c>
      <c r="E9166" t="s">
        <v>70</v>
      </c>
      <c r="G9166" t="s">
        <v>127</v>
      </c>
      <c r="H9166" t="s">
        <v>18157</v>
      </c>
      <c r="I9166" t="s">
        <v>18158</v>
      </c>
      <c r="J9166" t="s">
        <v>18159</v>
      </c>
      <c r="K9166" t="s">
        <v>111</v>
      </c>
      <c r="L9166" t="s">
        <v>115</v>
      </c>
      <c r="M9166" t="s">
        <v>15389</v>
      </c>
      <c r="N9166" t="s">
        <v>18160</v>
      </c>
      <c r="O9166" t="s">
        <v>153</v>
      </c>
      <c r="P9166" t="s">
        <v>117</v>
      </c>
    </row>
    <row r="9167" spans="1:16" x14ac:dyDescent="0.2">
      <c r="A9167" t="s">
        <v>16974</v>
      </c>
      <c r="B9167" t="s">
        <v>16973</v>
      </c>
      <c r="C9167" s="1">
        <v>37977</v>
      </c>
      <c r="D9167" t="s">
        <v>65</v>
      </c>
      <c r="E9167" t="s">
        <v>173</v>
      </c>
      <c r="F9167" t="s">
        <v>174</v>
      </c>
      <c r="G9167" t="s">
        <v>127</v>
      </c>
      <c r="H9167" t="s">
        <v>16974</v>
      </c>
      <c r="I9167" t="s">
        <v>47394</v>
      </c>
      <c r="J9167" t="s">
        <v>47395</v>
      </c>
      <c r="K9167" t="s">
        <v>111</v>
      </c>
      <c r="L9167" t="s">
        <v>115</v>
      </c>
      <c r="M9167" t="s">
        <v>6134</v>
      </c>
      <c r="N9167" t="s">
        <v>47396</v>
      </c>
      <c r="O9167" t="s">
        <v>153</v>
      </c>
      <c r="P9167" t="s">
        <v>117</v>
      </c>
    </row>
    <row r="9168" spans="1:16" x14ac:dyDescent="0.2">
      <c r="A9168" t="s">
        <v>16879</v>
      </c>
      <c r="B9168" t="s">
        <v>16878</v>
      </c>
      <c r="C9168" s="1">
        <v>38512</v>
      </c>
      <c r="D9168" t="s">
        <v>65</v>
      </c>
      <c r="E9168" t="s">
        <v>70</v>
      </c>
      <c r="G9168" t="s">
        <v>127</v>
      </c>
      <c r="H9168" t="s">
        <v>16879</v>
      </c>
      <c r="I9168" t="s">
        <v>47386</v>
      </c>
      <c r="J9168" t="s">
        <v>16880</v>
      </c>
      <c r="K9168" t="s">
        <v>111</v>
      </c>
      <c r="L9168" t="s">
        <v>115</v>
      </c>
      <c r="M9168" t="s">
        <v>16881</v>
      </c>
      <c r="N9168" t="s">
        <v>832</v>
      </c>
      <c r="O9168" t="s">
        <v>153</v>
      </c>
      <c r="P9168" t="s">
        <v>117</v>
      </c>
    </row>
    <row r="9169" spans="1:16" x14ac:dyDescent="0.2">
      <c r="A9169" t="s">
        <v>13457</v>
      </c>
      <c r="B9169" t="s">
        <v>13456</v>
      </c>
      <c r="C9169" s="1">
        <v>37264</v>
      </c>
      <c r="D9169" t="s">
        <v>65</v>
      </c>
      <c r="E9169" t="s">
        <v>70</v>
      </c>
      <c r="G9169" t="s">
        <v>127</v>
      </c>
      <c r="H9169" t="s">
        <v>13457</v>
      </c>
      <c r="I9169" t="s">
        <v>450</v>
      </c>
      <c r="J9169" t="s">
        <v>13458</v>
      </c>
      <c r="K9169" t="s">
        <v>111</v>
      </c>
      <c r="L9169" t="s">
        <v>115</v>
      </c>
      <c r="M9169" t="s">
        <v>11717</v>
      </c>
      <c r="N9169" t="s">
        <v>45296</v>
      </c>
      <c r="O9169" t="s">
        <v>153</v>
      </c>
      <c r="P9169" t="s">
        <v>117</v>
      </c>
    </row>
    <row r="9170" spans="1:16" x14ac:dyDescent="0.2">
      <c r="A9170" t="s">
        <v>35441</v>
      </c>
      <c r="B9170" t="s">
        <v>28525</v>
      </c>
      <c r="C9170" s="1">
        <v>38112</v>
      </c>
      <c r="D9170" t="s">
        <v>65</v>
      </c>
      <c r="E9170" t="s">
        <v>25177</v>
      </c>
      <c r="F9170" t="s">
        <v>34200</v>
      </c>
      <c r="G9170" t="s">
        <v>25147</v>
      </c>
      <c r="H9170" t="s">
        <v>35441</v>
      </c>
      <c r="J9170" t="s">
        <v>35442</v>
      </c>
      <c r="K9170" t="s">
        <v>25205</v>
      </c>
      <c r="L9170" t="s">
        <v>115</v>
      </c>
      <c r="N9170" t="s">
        <v>28526</v>
      </c>
      <c r="P9170" t="s">
        <v>34717</v>
      </c>
    </row>
    <row r="9171" spans="1:16" x14ac:dyDescent="0.2">
      <c r="A9171" t="s">
        <v>51412</v>
      </c>
      <c r="B9171" t="s">
        <v>51413</v>
      </c>
      <c r="C9171" s="1">
        <v>43675</v>
      </c>
      <c r="D9171" t="s">
        <v>65</v>
      </c>
      <c r="E9171" t="s">
        <v>503</v>
      </c>
      <c r="F9171" t="s">
        <v>42233</v>
      </c>
      <c r="G9171" t="s">
        <v>127</v>
      </c>
      <c r="H9171" t="s">
        <v>51412</v>
      </c>
      <c r="I9171" t="s">
        <v>51414</v>
      </c>
      <c r="J9171" t="s">
        <v>51415</v>
      </c>
      <c r="K9171" t="s">
        <v>160</v>
      </c>
      <c r="L9171" t="s">
        <v>51416</v>
      </c>
      <c r="M9171" t="s">
        <v>15549</v>
      </c>
      <c r="N9171" t="s">
        <v>51417</v>
      </c>
      <c r="O9171" t="s">
        <v>153</v>
      </c>
      <c r="P9171" t="s">
        <v>51418</v>
      </c>
    </row>
    <row r="9172" spans="1:16" x14ac:dyDescent="0.2">
      <c r="A9172" t="s">
        <v>16338</v>
      </c>
      <c r="B9172" t="s">
        <v>16337</v>
      </c>
      <c r="C9172" s="1">
        <v>41192</v>
      </c>
      <c r="D9172" t="s">
        <v>65</v>
      </c>
      <c r="E9172" t="s">
        <v>503</v>
      </c>
      <c r="F9172" t="s">
        <v>42233</v>
      </c>
      <c r="G9172" t="s">
        <v>127</v>
      </c>
      <c r="H9172" t="s">
        <v>16338</v>
      </c>
      <c r="I9172" t="s">
        <v>16339</v>
      </c>
      <c r="J9172" t="s">
        <v>16340</v>
      </c>
      <c r="K9172" t="s">
        <v>93</v>
      </c>
      <c r="M9172" t="s">
        <v>15625</v>
      </c>
      <c r="N9172" t="s">
        <v>494</v>
      </c>
      <c r="O9172" t="s">
        <v>153</v>
      </c>
    </row>
    <row r="9173" spans="1:16" x14ac:dyDescent="0.2">
      <c r="A9173" t="s">
        <v>15826</v>
      </c>
      <c r="B9173" t="s">
        <v>15825</v>
      </c>
      <c r="C9173" s="1">
        <v>41192</v>
      </c>
      <c r="D9173" t="s">
        <v>65</v>
      </c>
      <c r="E9173" t="s">
        <v>503</v>
      </c>
      <c r="F9173" t="s">
        <v>42233</v>
      </c>
      <c r="G9173" t="s">
        <v>127</v>
      </c>
      <c r="H9173" t="s">
        <v>15826</v>
      </c>
      <c r="I9173" t="s">
        <v>15827</v>
      </c>
      <c r="J9173" t="s">
        <v>15828</v>
      </c>
      <c r="K9173" t="s">
        <v>160</v>
      </c>
      <c r="M9173" t="s">
        <v>15829</v>
      </c>
      <c r="N9173" t="s">
        <v>494</v>
      </c>
      <c r="O9173" t="s">
        <v>153</v>
      </c>
    </row>
    <row r="9174" spans="1:16" x14ac:dyDescent="0.2">
      <c r="A9174" t="s">
        <v>29266</v>
      </c>
      <c r="B9174" t="s">
        <v>29265</v>
      </c>
      <c r="C9174" s="1">
        <v>41842</v>
      </c>
      <c r="D9174" t="s">
        <v>65</v>
      </c>
      <c r="E9174" t="s">
        <v>25106</v>
      </c>
      <c r="F9174" t="s">
        <v>25098</v>
      </c>
      <c r="G9174" t="s">
        <v>25198</v>
      </c>
      <c r="H9174" t="s">
        <v>29266</v>
      </c>
      <c r="I9174" t="s">
        <v>26207</v>
      </c>
      <c r="J9174" t="s">
        <v>37849</v>
      </c>
      <c r="K9174" t="s">
        <v>25215</v>
      </c>
      <c r="L9174" t="s">
        <v>37850</v>
      </c>
      <c r="M9174" t="s">
        <v>37851</v>
      </c>
      <c r="N9174" t="s">
        <v>37852</v>
      </c>
      <c r="P9174" t="s">
        <v>37853</v>
      </c>
    </row>
    <row r="9175" spans="1:16" x14ac:dyDescent="0.2">
      <c r="A9175" t="s">
        <v>33646</v>
      </c>
      <c r="B9175" t="s">
        <v>33645</v>
      </c>
      <c r="C9175" s="1">
        <v>43153</v>
      </c>
      <c r="D9175" t="s">
        <v>65</v>
      </c>
      <c r="E9175" t="s">
        <v>25106</v>
      </c>
      <c r="F9175" t="s">
        <v>25098</v>
      </c>
      <c r="G9175" t="s">
        <v>25198</v>
      </c>
      <c r="H9175" t="s">
        <v>33646</v>
      </c>
      <c r="I9175" t="s">
        <v>39666</v>
      </c>
      <c r="J9175" t="s">
        <v>39667</v>
      </c>
      <c r="K9175" t="s">
        <v>25173</v>
      </c>
      <c r="L9175" t="s">
        <v>39668</v>
      </c>
      <c r="M9175" t="s">
        <v>39669</v>
      </c>
      <c r="N9175" t="s">
        <v>33647</v>
      </c>
    </row>
    <row r="9176" spans="1:16" x14ac:dyDescent="0.2">
      <c r="A9176" t="s">
        <v>34157</v>
      </c>
      <c r="B9176" t="s">
        <v>34156</v>
      </c>
      <c r="C9176" s="1">
        <v>43258</v>
      </c>
      <c r="D9176" t="s">
        <v>65</v>
      </c>
      <c r="E9176" t="s">
        <v>25399</v>
      </c>
      <c r="F9176" t="s">
        <v>25400</v>
      </c>
      <c r="G9176" t="s">
        <v>25209</v>
      </c>
      <c r="H9176" t="s">
        <v>34157</v>
      </c>
      <c r="I9176" t="s">
        <v>26409</v>
      </c>
      <c r="J9176" t="s">
        <v>34646</v>
      </c>
      <c r="K9176" t="s">
        <v>25156</v>
      </c>
      <c r="L9176" t="s">
        <v>26330</v>
      </c>
      <c r="M9176" t="s">
        <v>32418</v>
      </c>
      <c r="N9176" t="s">
        <v>28165</v>
      </c>
    </row>
    <row r="9177" spans="1:16" x14ac:dyDescent="0.2">
      <c r="A9177" t="s">
        <v>37277</v>
      </c>
      <c r="B9177" t="s">
        <v>37278</v>
      </c>
      <c r="C9177" s="1">
        <v>43304</v>
      </c>
      <c r="D9177" t="s">
        <v>65</v>
      </c>
      <c r="E9177" t="s">
        <v>33738</v>
      </c>
      <c r="F9177" t="s">
        <v>33739</v>
      </c>
      <c r="G9177" t="s">
        <v>25198</v>
      </c>
      <c r="H9177" t="s">
        <v>37277</v>
      </c>
      <c r="I9177" t="s">
        <v>25969</v>
      </c>
      <c r="J9177" t="s">
        <v>34391</v>
      </c>
      <c r="K9177" t="s">
        <v>25156</v>
      </c>
      <c r="L9177" t="s">
        <v>37279</v>
      </c>
      <c r="M9177" t="s">
        <v>26470</v>
      </c>
      <c r="N9177" t="s">
        <v>32971</v>
      </c>
    </row>
    <row r="9178" spans="1:16" x14ac:dyDescent="0.2">
      <c r="A9178" t="s">
        <v>31788</v>
      </c>
      <c r="B9178" t="s">
        <v>31787</v>
      </c>
      <c r="C9178" s="1">
        <v>42849</v>
      </c>
      <c r="D9178" t="s">
        <v>65</v>
      </c>
      <c r="E9178" t="s">
        <v>25244</v>
      </c>
      <c r="F9178" t="s">
        <v>25245</v>
      </c>
      <c r="G9178" t="s">
        <v>25147</v>
      </c>
      <c r="H9178" t="s">
        <v>31788</v>
      </c>
      <c r="I9178" t="s">
        <v>27675</v>
      </c>
      <c r="J9178" t="s">
        <v>35165</v>
      </c>
      <c r="K9178" t="s">
        <v>25149</v>
      </c>
      <c r="L9178" t="s">
        <v>31789</v>
      </c>
      <c r="M9178" t="s">
        <v>38386</v>
      </c>
      <c r="N9178" t="s">
        <v>31790</v>
      </c>
    </row>
    <row r="9179" spans="1:16" x14ac:dyDescent="0.2">
      <c r="A9179" t="s">
        <v>37531</v>
      </c>
      <c r="B9179" t="s">
        <v>37532</v>
      </c>
      <c r="C9179" s="1">
        <v>43367</v>
      </c>
      <c r="D9179" t="s">
        <v>65</v>
      </c>
      <c r="E9179" t="s">
        <v>25724</v>
      </c>
      <c r="F9179" t="s">
        <v>25725</v>
      </c>
      <c r="G9179" t="s">
        <v>25198</v>
      </c>
      <c r="H9179" t="s">
        <v>37531</v>
      </c>
      <c r="I9179" t="s">
        <v>37533</v>
      </c>
      <c r="J9179" t="s">
        <v>35595</v>
      </c>
      <c r="K9179" t="s">
        <v>25215</v>
      </c>
      <c r="L9179" t="s">
        <v>26282</v>
      </c>
      <c r="M9179" t="s">
        <v>30487</v>
      </c>
      <c r="N9179" t="s">
        <v>26454</v>
      </c>
    </row>
    <row r="9180" spans="1:16" x14ac:dyDescent="0.2">
      <c r="A9180" t="s">
        <v>38561</v>
      </c>
      <c r="B9180" t="s">
        <v>38562</v>
      </c>
      <c r="C9180" s="1">
        <v>43403</v>
      </c>
      <c r="D9180" t="s">
        <v>65</v>
      </c>
      <c r="E9180" t="s">
        <v>25724</v>
      </c>
      <c r="F9180" t="s">
        <v>25725</v>
      </c>
      <c r="G9180" t="s">
        <v>25198</v>
      </c>
      <c r="H9180" t="s">
        <v>38561</v>
      </c>
      <c r="I9180" t="s">
        <v>38563</v>
      </c>
      <c r="J9180" t="s">
        <v>28899</v>
      </c>
      <c r="K9180" t="s">
        <v>25215</v>
      </c>
      <c r="L9180" t="s">
        <v>29653</v>
      </c>
      <c r="M9180" t="s">
        <v>30487</v>
      </c>
      <c r="N9180" t="s">
        <v>33846</v>
      </c>
    </row>
    <row r="9181" spans="1:16" x14ac:dyDescent="0.2">
      <c r="A9181" t="s">
        <v>37746</v>
      </c>
      <c r="B9181" t="s">
        <v>37747</v>
      </c>
      <c r="C9181" s="1">
        <v>43403</v>
      </c>
      <c r="D9181" t="s">
        <v>65</v>
      </c>
      <c r="E9181" t="s">
        <v>25724</v>
      </c>
      <c r="F9181" t="s">
        <v>25725</v>
      </c>
      <c r="G9181" t="s">
        <v>25209</v>
      </c>
      <c r="H9181" t="s">
        <v>37746</v>
      </c>
      <c r="I9181" t="s">
        <v>25155</v>
      </c>
      <c r="J9181" t="s">
        <v>37748</v>
      </c>
      <c r="K9181" t="s">
        <v>25156</v>
      </c>
      <c r="L9181" t="s">
        <v>37749</v>
      </c>
      <c r="M9181" t="s">
        <v>37750</v>
      </c>
      <c r="N9181" t="s">
        <v>37751</v>
      </c>
    </row>
    <row r="9182" spans="1:16" x14ac:dyDescent="0.2">
      <c r="A9182" t="s">
        <v>32770</v>
      </c>
      <c r="B9182" t="s">
        <v>32769</v>
      </c>
      <c r="C9182" s="1">
        <v>42238</v>
      </c>
      <c r="D9182" t="s">
        <v>65</v>
      </c>
      <c r="E9182" t="s">
        <v>27142</v>
      </c>
      <c r="F9182" t="s">
        <v>27143</v>
      </c>
      <c r="G9182" t="s">
        <v>25198</v>
      </c>
      <c r="H9182" t="s">
        <v>32770</v>
      </c>
      <c r="I9182" t="s">
        <v>30035</v>
      </c>
      <c r="J9182" t="s">
        <v>34677</v>
      </c>
      <c r="K9182" t="s">
        <v>25173</v>
      </c>
      <c r="L9182" t="s">
        <v>32771</v>
      </c>
      <c r="M9182" t="s">
        <v>36700</v>
      </c>
      <c r="N9182" t="s">
        <v>36718</v>
      </c>
      <c r="P9182" t="s">
        <v>29470</v>
      </c>
    </row>
    <row r="9183" spans="1:16" x14ac:dyDescent="0.2">
      <c r="A9183" t="s">
        <v>26105</v>
      </c>
      <c r="B9183" t="s">
        <v>26104</v>
      </c>
      <c r="C9183" s="1">
        <v>41291</v>
      </c>
      <c r="D9183" t="s">
        <v>65</v>
      </c>
      <c r="E9183" t="s">
        <v>25724</v>
      </c>
      <c r="F9183" t="s">
        <v>25725</v>
      </c>
      <c r="G9183" t="s">
        <v>25153</v>
      </c>
      <c r="H9183" t="s">
        <v>26105</v>
      </c>
      <c r="I9183" t="s">
        <v>25155</v>
      </c>
      <c r="J9183" t="s">
        <v>34391</v>
      </c>
      <c r="K9183" t="s">
        <v>25156</v>
      </c>
      <c r="L9183" t="s">
        <v>26106</v>
      </c>
      <c r="M9183" t="s">
        <v>34499</v>
      </c>
      <c r="N9183" t="s">
        <v>26107</v>
      </c>
      <c r="P9183" t="s">
        <v>26108</v>
      </c>
    </row>
    <row r="9184" spans="1:16" x14ac:dyDescent="0.2">
      <c r="A9184" t="s">
        <v>9978</v>
      </c>
      <c r="B9184" t="s">
        <v>9975</v>
      </c>
      <c r="C9184" s="1">
        <v>42969</v>
      </c>
      <c r="D9184" t="s">
        <v>65</v>
      </c>
      <c r="E9184" t="s">
        <v>9976</v>
      </c>
      <c r="F9184" t="s">
        <v>9977</v>
      </c>
      <c r="G9184" t="s">
        <v>127</v>
      </c>
      <c r="H9184" t="s">
        <v>9978</v>
      </c>
      <c r="J9184" t="s">
        <v>9979</v>
      </c>
      <c r="K9184" t="s">
        <v>245</v>
      </c>
      <c r="L9184" t="s">
        <v>9980</v>
      </c>
      <c r="O9184" t="s">
        <v>153</v>
      </c>
      <c r="P9184" t="s">
        <v>9981</v>
      </c>
    </row>
    <row r="9185" spans="1:16" x14ac:dyDescent="0.2">
      <c r="A9185" t="s">
        <v>9908</v>
      </c>
      <c r="B9185" t="s">
        <v>9907</v>
      </c>
      <c r="C9185" s="1">
        <v>42137</v>
      </c>
      <c r="D9185" t="s">
        <v>65</v>
      </c>
      <c r="E9185" t="s">
        <v>90</v>
      </c>
      <c r="F9185" t="s">
        <v>91</v>
      </c>
      <c r="G9185" t="s">
        <v>721</v>
      </c>
      <c r="H9185" t="s">
        <v>9908</v>
      </c>
      <c r="I9185" t="s">
        <v>9909</v>
      </c>
      <c r="J9185" t="s">
        <v>9910</v>
      </c>
      <c r="K9185" t="s">
        <v>86</v>
      </c>
      <c r="M9185" t="s">
        <v>9727</v>
      </c>
      <c r="N9185" t="s">
        <v>733</v>
      </c>
      <c r="O9185" t="s">
        <v>94</v>
      </c>
    </row>
    <row r="9186" spans="1:16" x14ac:dyDescent="0.2">
      <c r="A9186" t="s">
        <v>9590</v>
      </c>
      <c r="B9186" t="s">
        <v>9589</v>
      </c>
      <c r="C9186" s="1">
        <v>39855</v>
      </c>
      <c r="D9186" t="s">
        <v>65</v>
      </c>
      <c r="E9186" t="s">
        <v>157</v>
      </c>
      <c r="F9186" t="s">
        <v>158</v>
      </c>
      <c r="G9186" t="s">
        <v>127</v>
      </c>
      <c r="H9186" t="s">
        <v>9590</v>
      </c>
      <c r="I9186" t="s">
        <v>9591</v>
      </c>
      <c r="J9186" t="s">
        <v>9592</v>
      </c>
      <c r="K9186" t="s">
        <v>86</v>
      </c>
      <c r="M9186" t="s">
        <v>9593</v>
      </c>
      <c r="N9186" t="s">
        <v>6003</v>
      </c>
      <c r="O9186" t="s">
        <v>94</v>
      </c>
      <c r="P9186" t="s">
        <v>117</v>
      </c>
    </row>
    <row r="9187" spans="1:16" x14ac:dyDescent="0.2">
      <c r="A9187" t="s">
        <v>9946</v>
      </c>
      <c r="B9187" t="s">
        <v>9945</v>
      </c>
      <c r="C9187" s="1">
        <v>42263</v>
      </c>
      <c r="D9187" t="s">
        <v>65</v>
      </c>
      <c r="E9187" t="s">
        <v>90</v>
      </c>
      <c r="F9187" t="s">
        <v>91</v>
      </c>
      <c r="G9187" t="s">
        <v>721</v>
      </c>
      <c r="H9187" t="s">
        <v>9946</v>
      </c>
      <c r="I9187" t="s">
        <v>9943</v>
      </c>
      <c r="J9187" t="s">
        <v>9947</v>
      </c>
      <c r="K9187" t="s">
        <v>86</v>
      </c>
      <c r="M9187" t="s">
        <v>9760</v>
      </c>
      <c r="N9187" t="s">
        <v>733</v>
      </c>
      <c r="O9187" t="s">
        <v>94</v>
      </c>
    </row>
    <row r="9188" spans="1:16" x14ac:dyDescent="0.2">
      <c r="A9188" t="s">
        <v>9942</v>
      </c>
      <c r="B9188" t="s">
        <v>9941</v>
      </c>
      <c r="C9188" s="1">
        <v>42020</v>
      </c>
      <c r="D9188" t="s">
        <v>65</v>
      </c>
      <c r="E9188" t="s">
        <v>90</v>
      </c>
      <c r="F9188" t="s">
        <v>91</v>
      </c>
      <c r="G9188" t="s">
        <v>721</v>
      </c>
      <c r="H9188" t="s">
        <v>9942</v>
      </c>
      <c r="I9188" t="s">
        <v>9943</v>
      </c>
      <c r="J9188" t="s">
        <v>9944</v>
      </c>
      <c r="K9188" t="s">
        <v>86</v>
      </c>
      <c r="M9188" t="s">
        <v>9760</v>
      </c>
      <c r="N9188" t="s">
        <v>733</v>
      </c>
      <c r="O9188" t="s">
        <v>94</v>
      </c>
    </row>
    <row r="9189" spans="1:16" x14ac:dyDescent="0.2">
      <c r="A9189" t="s">
        <v>9949</v>
      </c>
      <c r="B9189" t="s">
        <v>9948</v>
      </c>
      <c r="C9189" s="1">
        <v>42263</v>
      </c>
      <c r="D9189" t="s">
        <v>65</v>
      </c>
      <c r="E9189" t="s">
        <v>90</v>
      </c>
      <c r="F9189" t="s">
        <v>91</v>
      </c>
      <c r="G9189" t="s">
        <v>721</v>
      </c>
      <c r="H9189" t="s">
        <v>9949</v>
      </c>
      <c r="I9189" t="s">
        <v>9943</v>
      </c>
      <c r="J9189" t="s">
        <v>9950</v>
      </c>
      <c r="K9189" t="s">
        <v>86</v>
      </c>
      <c r="M9189" t="s">
        <v>9760</v>
      </c>
      <c r="N9189" t="s">
        <v>733</v>
      </c>
      <c r="O9189" t="s">
        <v>94</v>
      </c>
    </row>
    <row r="9190" spans="1:16" x14ac:dyDescent="0.2">
      <c r="A9190" t="s">
        <v>10042</v>
      </c>
      <c r="B9190" t="s">
        <v>10041</v>
      </c>
      <c r="C9190" s="1">
        <v>42951</v>
      </c>
      <c r="D9190" t="s">
        <v>65</v>
      </c>
      <c r="E9190" t="s">
        <v>10035</v>
      </c>
      <c r="G9190" t="s">
        <v>721</v>
      </c>
      <c r="H9190" t="s">
        <v>10042</v>
      </c>
      <c r="I9190" t="s">
        <v>46147</v>
      </c>
      <c r="J9190" t="s">
        <v>10043</v>
      </c>
      <c r="K9190" t="s">
        <v>86</v>
      </c>
      <c r="M9190" t="s">
        <v>10044</v>
      </c>
      <c r="N9190" t="s">
        <v>10040</v>
      </c>
      <c r="O9190" t="s">
        <v>94</v>
      </c>
    </row>
    <row r="9191" spans="1:16" x14ac:dyDescent="0.2">
      <c r="A9191" t="s">
        <v>18662</v>
      </c>
      <c r="B9191" t="s">
        <v>18661</v>
      </c>
      <c r="C9191" s="1">
        <v>39181</v>
      </c>
      <c r="D9191" t="s">
        <v>65</v>
      </c>
      <c r="E9191" t="s">
        <v>1039</v>
      </c>
      <c r="F9191" t="s">
        <v>1040</v>
      </c>
      <c r="G9191" t="s">
        <v>127</v>
      </c>
      <c r="H9191" t="s">
        <v>18662</v>
      </c>
      <c r="I9191" t="s">
        <v>18663</v>
      </c>
      <c r="J9191" t="s">
        <v>18664</v>
      </c>
      <c r="K9191" t="s">
        <v>86</v>
      </c>
      <c r="M9191" t="s">
        <v>9834</v>
      </c>
      <c r="N9191" t="s">
        <v>1045</v>
      </c>
      <c r="O9191" t="s">
        <v>153</v>
      </c>
    </row>
    <row r="9192" spans="1:16" x14ac:dyDescent="0.2">
      <c r="A9192" t="s">
        <v>9811</v>
      </c>
      <c r="B9192" t="s">
        <v>9810</v>
      </c>
      <c r="C9192" s="1">
        <v>41498</v>
      </c>
      <c r="D9192" t="s">
        <v>65</v>
      </c>
      <c r="E9192" t="s">
        <v>161</v>
      </c>
      <c r="F9192" t="s">
        <v>162</v>
      </c>
      <c r="G9192" t="s">
        <v>127</v>
      </c>
      <c r="H9192" t="s">
        <v>9811</v>
      </c>
      <c r="I9192" t="s">
        <v>9812</v>
      </c>
      <c r="J9192" t="s">
        <v>9813</v>
      </c>
      <c r="K9192" t="s">
        <v>111</v>
      </c>
      <c r="M9192" t="s">
        <v>9814</v>
      </c>
      <c r="N9192" t="s">
        <v>728</v>
      </c>
      <c r="O9192" t="s">
        <v>153</v>
      </c>
    </row>
    <row r="9193" spans="1:16" x14ac:dyDescent="0.2">
      <c r="A9193" t="s">
        <v>46131</v>
      </c>
      <c r="B9193" t="s">
        <v>9810</v>
      </c>
      <c r="C9193" s="1">
        <v>36826</v>
      </c>
      <c r="D9193" t="s">
        <v>65</v>
      </c>
      <c r="E9193" t="s">
        <v>161</v>
      </c>
      <c r="F9193" t="s">
        <v>162</v>
      </c>
      <c r="G9193" t="s">
        <v>721</v>
      </c>
      <c r="H9193" t="s">
        <v>46131</v>
      </c>
      <c r="I9193" t="s">
        <v>10763</v>
      </c>
      <c r="J9193" t="s">
        <v>10764</v>
      </c>
      <c r="K9193" t="s">
        <v>86</v>
      </c>
      <c r="L9193" t="s">
        <v>115</v>
      </c>
      <c r="M9193" t="s">
        <v>9760</v>
      </c>
      <c r="N9193" t="s">
        <v>499</v>
      </c>
      <c r="O9193" t="s">
        <v>94</v>
      </c>
      <c r="P9193" t="s">
        <v>117</v>
      </c>
    </row>
    <row r="9194" spans="1:16" x14ac:dyDescent="0.2">
      <c r="A9194" t="s">
        <v>9632</v>
      </c>
      <c r="B9194" t="s">
        <v>9631</v>
      </c>
      <c r="C9194" s="1">
        <v>25568</v>
      </c>
      <c r="D9194" t="s">
        <v>65</v>
      </c>
      <c r="E9194" t="s">
        <v>161</v>
      </c>
      <c r="F9194" t="s">
        <v>162</v>
      </c>
      <c r="G9194" t="s">
        <v>127</v>
      </c>
      <c r="H9194" t="s">
        <v>9632</v>
      </c>
      <c r="I9194" t="s">
        <v>9633</v>
      </c>
      <c r="J9194" t="s">
        <v>9634</v>
      </c>
      <c r="K9194" t="s">
        <v>86</v>
      </c>
      <c r="M9194" t="s">
        <v>9635</v>
      </c>
      <c r="N9194" t="s">
        <v>9636</v>
      </c>
      <c r="O9194" t="s">
        <v>153</v>
      </c>
    </row>
    <row r="9195" spans="1:16" x14ac:dyDescent="0.2">
      <c r="A9195" t="s">
        <v>46392</v>
      </c>
      <c r="B9195" t="s">
        <v>46393</v>
      </c>
      <c r="C9195" s="1">
        <v>43433</v>
      </c>
      <c r="D9195" t="s">
        <v>65</v>
      </c>
      <c r="E9195" t="s">
        <v>46394</v>
      </c>
      <c r="F9195" t="s">
        <v>46395</v>
      </c>
      <c r="G9195" t="s">
        <v>1184</v>
      </c>
      <c r="H9195" t="s">
        <v>46392</v>
      </c>
      <c r="I9195" t="s">
        <v>46396</v>
      </c>
      <c r="J9195" t="s">
        <v>46397</v>
      </c>
      <c r="K9195" t="s">
        <v>86</v>
      </c>
      <c r="M9195" t="s">
        <v>10015</v>
      </c>
      <c r="N9195" t="s">
        <v>46398</v>
      </c>
      <c r="O9195" t="s">
        <v>94</v>
      </c>
    </row>
    <row r="9196" spans="1:16" x14ac:dyDescent="0.2">
      <c r="A9196" t="s">
        <v>10029</v>
      </c>
      <c r="B9196" t="s">
        <v>10027</v>
      </c>
      <c r="C9196" s="1">
        <v>42949</v>
      </c>
      <c r="D9196" t="s">
        <v>65</v>
      </c>
      <c r="E9196" t="s">
        <v>10028</v>
      </c>
      <c r="F9196" t="s">
        <v>46146</v>
      </c>
      <c r="G9196" t="s">
        <v>721</v>
      </c>
      <c r="H9196" t="s">
        <v>10029</v>
      </c>
      <c r="I9196" t="s">
        <v>10030</v>
      </c>
      <c r="J9196" t="s">
        <v>10031</v>
      </c>
      <c r="K9196" t="s">
        <v>86</v>
      </c>
      <c r="M9196" t="s">
        <v>10032</v>
      </c>
      <c r="N9196" t="s">
        <v>10033</v>
      </c>
      <c r="O9196" t="s">
        <v>94</v>
      </c>
    </row>
    <row r="9197" spans="1:16" x14ac:dyDescent="0.2">
      <c r="A9197" t="s">
        <v>10730</v>
      </c>
      <c r="B9197" t="s">
        <v>10729</v>
      </c>
      <c r="C9197" s="1">
        <v>35996</v>
      </c>
      <c r="D9197" t="s">
        <v>65</v>
      </c>
      <c r="E9197" t="s">
        <v>1689</v>
      </c>
      <c r="F9197" t="s">
        <v>1690</v>
      </c>
      <c r="G9197" t="s">
        <v>127</v>
      </c>
      <c r="H9197" t="s">
        <v>10730</v>
      </c>
      <c r="I9197" t="s">
        <v>10731</v>
      </c>
      <c r="J9197" t="s">
        <v>10732</v>
      </c>
      <c r="K9197" t="s">
        <v>86</v>
      </c>
      <c r="L9197" t="s">
        <v>115</v>
      </c>
      <c r="M9197" t="s">
        <v>10733</v>
      </c>
      <c r="N9197" t="s">
        <v>9544</v>
      </c>
      <c r="O9197">
        <v>0</v>
      </c>
    </row>
    <row r="9198" spans="1:16" x14ac:dyDescent="0.2">
      <c r="A9198" t="s">
        <v>10882</v>
      </c>
      <c r="B9198" t="s">
        <v>10881</v>
      </c>
      <c r="C9198" s="1">
        <v>38029</v>
      </c>
      <c r="D9198" t="s">
        <v>65</v>
      </c>
      <c r="E9198" t="s">
        <v>90</v>
      </c>
      <c r="F9198" t="s">
        <v>91</v>
      </c>
      <c r="G9198" t="s">
        <v>127</v>
      </c>
      <c r="H9198" t="s">
        <v>10882</v>
      </c>
      <c r="I9198" t="s">
        <v>9799</v>
      </c>
      <c r="J9198" t="s">
        <v>10883</v>
      </c>
      <c r="K9198" t="s">
        <v>86</v>
      </c>
      <c r="M9198" t="s">
        <v>9760</v>
      </c>
      <c r="N9198" t="s">
        <v>341</v>
      </c>
      <c r="O9198" t="s">
        <v>153</v>
      </c>
    </row>
    <row r="9199" spans="1:16" x14ac:dyDescent="0.2">
      <c r="A9199" t="s">
        <v>5592</v>
      </c>
      <c r="B9199" t="s">
        <v>5591</v>
      </c>
      <c r="C9199" s="1">
        <v>42534</v>
      </c>
      <c r="D9199" t="s">
        <v>65</v>
      </c>
      <c r="E9199" t="s">
        <v>90</v>
      </c>
      <c r="F9199" t="s">
        <v>91</v>
      </c>
      <c r="G9199" t="s">
        <v>127</v>
      </c>
      <c r="H9199" t="s">
        <v>5592</v>
      </c>
      <c r="I9199" t="s">
        <v>5593</v>
      </c>
      <c r="J9199" t="s">
        <v>5594</v>
      </c>
      <c r="K9199" t="s">
        <v>86</v>
      </c>
      <c r="M9199" t="s">
        <v>5595</v>
      </c>
      <c r="N9199" t="s">
        <v>341</v>
      </c>
      <c r="O9199" t="s">
        <v>153</v>
      </c>
    </row>
    <row r="9200" spans="1:16" x14ac:dyDescent="0.2">
      <c r="A9200" t="s">
        <v>9781</v>
      </c>
      <c r="B9200" t="s">
        <v>9780</v>
      </c>
      <c r="C9200" s="1">
        <v>41436</v>
      </c>
      <c r="D9200" t="s">
        <v>65</v>
      </c>
      <c r="E9200" t="s">
        <v>90</v>
      </c>
      <c r="F9200" t="s">
        <v>91</v>
      </c>
      <c r="G9200" t="s">
        <v>127</v>
      </c>
      <c r="H9200" t="s">
        <v>9781</v>
      </c>
      <c r="I9200" t="s">
        <v>9782</v>
      </c>
      <c r="J9200" t="s">
        <v>9783</v>
      </c>
      <c r="K9200" t="s">
        <v>111</v>
      </c>
      <c r="M9200" t="s">
        <v>9760</v>
      </c>
      <c r="N9200" t="s">
        <v>341</v>
      </c>
      <c r="O9200" t="s">
        <v>153</v>
      </c>
    </row>
    <row r="9201" spans="1:16" x14ac:dyDescent="0.2">
      <c r="A9201" t="s">
        <v>9798</v>
      </c>
      <c r="B9201" t="s">
        <v>9797</v>
      </c>
      <c r="C9201" s="1">
        <v>41467</v>
      </c>
      <c r="D9201" t="s">
        <v>65</v>
      </c>
      <c r="E9201" t="s">
        <v>90</v>
      </c>
      <c r="F9201" t="s">
        <v>91</v>
      </c>
      <c r="G9201" t="s">
        <v>127</v>
      </c>
      <c r="H9201" t="s">
        <v>9798</v>
      </c>
      <c r="I9201" t="s">
        <v>9799</v>
      </c>
      <c r="J9201" t="s">
        <v>9800</v>
      </c>
      <c r="K9201" t="s">
        <v>86</v>
      </c>
      <c r="M9201" t="s">
        <v>9760</v>
      </c>
      <c r="N9201" t="s">
        <v>341</v>
      </c>
      <c r="O9201" t="s">
        <v>153</v>
      </c>
    </row>
    <row r="9202" spans="1:16" x14ac:dyDescent="0.2">
      <c r="A9202" t="s">
        <v>10885</v>
      </c>
      <c r="B9202" t="s">
        <v>10884</v>
      </c>
      <c r="C9202" s="1">
        <v>38029</v>
      </c>
      <c r="D9202" t="s">
        <v>65</v>
      </c>
      <c r="E9202" t="s">
        <v>90</v>
      </c>
      <c r="F9202" t="s">
        <v>91</v>
      </c>
      <c r="G9202" t="s">
        <v>127</v>
      </c>
      <c r="H9202" t="s">
        <v>10885</v>
      </c>
      <c r="I9202" t="s">
        <v>10886</v>
      </c>
      <c r="J9202" t="s">
        <v>10887</v>
      </c>
      <c r="K9202" t="s">
        <v>86</v>
      </c>
      <c r="M9202" t="s">
        <v>9760</v>
      </c>
      <c r="N9202" t="s">
        <v>733</v>
      </c>
      <c r="O9202" t="s">
        <v>153</v>
      </c>
    </row>
    <row r="9203" spans="1:16" x14ac:dyDescent="0.2">
      <c r="A9203" t="s">
        <v>50784</v>
      </c>
      <c r="B9203" t="s">
        <v>50785</v>
      </c>
      <c r="C9203" s="1">
        <v>43766</v>
      </c>
      <c r="D9203" t="s">
        <v>65</v>
      </c>
      <c r="E9203" t="s">
        <v>716</v>
      </c>
      <c r="F9203" t="s">
        <v>717</v>
      </c>
      <c r="G9203" t="s">
        <v>721</v>
      </c>
      <c r="H9203" t="s">
        <v>50784</v>
      </c>
      <c r="I9203" t="s">
        <v>50786</v>
      </c>
      <c r="J9203" t="s">
        <v>50787</v>
      </c>
      <c r="K9203" t="s">
        <v>86</v>
      </c>
      <c r="L9203" t="s">
        <v>50788</v>
      </c>
      <c r="M9203" t="s">
        <v>10117</v>
      </c>
      <c r="N9203" t="s">
        <v>494</v>
      </c>
      <c r="O9203" t="s">
        <v>94</v>
      </c>
      <c r="P9203" t="s">
        <v>50789</v>
      </c>
    </row>
    <row r="9204" spans="1:16" x14ac:dyDescent="0.2">
      <c r="A9204" t="s">
        <v>9886</v>
      </c>
      <c r="B9204" t="s">
        <v>9885</v>
      </c>
      <c r="C9204" s="1">
        <v>41968</v>
      </c>
      <c r="D9204" t="s">
        <v>65</v>
      </c>
      <c r="E9204" t="s">
        <v>211</v>
      </c>
      <c r="F9204" t="s">
        <v>212</v>
      </c>
      <c r="G9204" t="s">
        <v>127</v>
      </c>
      <c r="H9204" t="s">
        <v>9886</v>
      </c>
      <c r="I9204" t="s">
        <v>9887</v>
      </c>
      <c r="J9204" t="s">
        <v>9888</v>
      </c>
      <c r="K9204" t="s">
        <v>111</v>
      </c>
      <c r="M9204" t="s">
        <v>9593</v>
      </c>
      <c r="N9204" t="s">
        <v>215</v>
      </c>
      <c r="O9204" t="s">
        <v>94</v>
      </c>
      <c r="P9204" t="s">
        <v>192</v>
      </c>
    </row>
    <row r="9205" spans="1:16" x14ac:dyDescent="0.2">
      <c r="A9205" t="s">
        <v>9710</v>
      </c>
      <c r="B9205" t="s">
        <v>9709</v>
      </c>
      <c r="C9205" s="1">
        <v>41311</v>
      </c>
      <c r="D9205" t="s">
        <v>65</v>
      </c>
      <c r="E9205" t="s">
        <v>1039</v>
      </c>
      <c r="F9205" t="s">
        <v>1040</v>
      </c>
      <c r="G9205" t="s">
        <v>127</v>
      </c>
      <c r="H9205" t="s">
        <v>9710</v>
      </c>
      <c r="I9205" t="s">
        <v>9711</v>
      </c>
      <c r="J9205" t="s">
        <v>9712</v>
      </c>
      <c r="K9205" t="s">
        <v>86</v>
      </c>
      <c r="M9205" t="s">
        <v>9646</v>
      </c>
      <c r="N9205" t="s">
        <v>1045</v>
      </c>
      <c r="O9205" t="s">
        <v>94</v>
      </c>
    </row>
    <row r="9206" spans="1:16" x14ac:dyDescent="0.2">
      <c r="A9206" t="s">
        <v>10889</v>
      </c>
      <c r="B9206" t="s">
        <v>10888</v>
      </c>
      <c r="C9206" s="1">
        <v>38029</v>
      </c>
      <c r="D9206" t="s">
        <v>65</v>
      </c>
      <c r="E9206" t="s">
        <v>90</v>
      </c>
      <c r="F9206" t="s">
        <v>91</v>
      </c>
      <c r="G9206" t="s">
        <v>127</v>
      </c>
      <c r="H9206" t="s">
        <v>10889</v>
      </c>
      <c r="I9206" t="s">
        <v>10890</v>
      </c>
      <c r="J9206" t="s">
        <v>10891</v>
      </c>
      <c r="K9206" t="s">
        <v>86</v>
      </c>
      <c r="O9206" t="s">
        <v>153</v>
      </c>
    </row>
    <row r="9207" spans="1:16" x14ac:dyDescent="0.2">
      <c r="A9207" t="s">
        <v>19063</v>
      </c>
      <c r="B9207" t="s">
        <v>19062</v>
      </c>
      <c r="C9207" s="1">
        <v>41194</v>
      </c>
      <c r="D9207" t="s">
        <v>65</v>
      </c>
      <c r="E9207" t="s">
        <v>1039</v>
      </c>
      <c r="F9207" t="s">
        <v>1040</v>
      </c>
      <c r="G9207" t="s">
        <v>127</v>
      </c>
      <c r="H9207" t="s">
        <v>19063</v>
      </c>
      <c r="I9207" t="s">
        <v>19064</v>
      </c>
      <c r="J9207" t="s">
        <v>19065</v>
      </c>
      <c r="K9207" t="s">
        <v>86</v>
      </c>
      <c r="M9207" t="s">
        <v>15619</v>
      </c>
      <c r="N9207" t="s">
        <v>1045</v>
      </c>
      <c r="O9207" t="s">
        <v>153</v>
      </c>
    </row>
    <row r="9208" spans="1:16" x14ac:dyDescent="0.2">
      <c r="A9208" t="s">
        <v>9643</v>
      </c>
      <c r="B9208" t="s">
        <v>9642</v>
      </c>
      <c r="C9208" s="1">
        <v>41135</v>
      </c>
      <c r="D9208" t="s">
        <v>65</v>
      </c>
      <c r="E9208" t="s">
        <v>226</v>
      </c>
      <c r="F9208" t="s">
        <v>227</v>
      </c>
      <c r="G9208" t="s">
        <v>127</v>
      </c>
      <c r="H9208" t="s">
        <v>9643</v>
      </c>
      <c r="I9208" t="s">
        <v>9644</v>
      </c>
      <c r="J9208" t="s">
        <v>9645</v>
      </c>
      <c r="K9208" t="s">
        <v>111</v>
      </c>
      <c r="M9208" t="s">
        <v>9646</v>
      </c>
      <c r="N9208" t="s">
        <v>9647</v>
      </c>
      <c r="O9208" t="s">
        <v>94</v>
      </c>
    </row>
    <row r="9209" spans="1:16" x14ac:dyDescent="0.2">
      <c r="A9209" t="s">
        <v>9575</v>
      </c>
      <c r="B9209" t="s">
        <v>9574</v>
      </c>
      <c r="C9209" s="1">
        <v>40402</v>
      </c>
      <c r="D9209" t="s">
        <v>65</v>
      </c>
      <c r="E9209" t="s">
        <v>1689</v>
      </c>
      <c r="F9209" t="s">
        <v>1690</v>
      </c>
      <c r="G9209" t="s">
        <v>127</v>
      </c>
      <c r="H9209" t="s">
        <v>9575</v>
      </c>
      <c r="I9209" t="s">
        <v>9576</v>
      </c>
      <c r="J9209" t="s">
        <v>9577</v>
      </c>
      <c r="K9209" t="s">
        <v>86</v>
      </c>
      <c r="L9209" t="s">
        <v>115</v>
      </c>
      <c r="M9209" t="s">
        <v>9578</v>
      </c>
      <c r="N9209" t="s">
        <v>9579</v>
      </c>
      <c r="O9209" t="s">
        <v>94</v>
      </c>
    </row>
    <row r="9210" spans="1:16" x14ac:dyDescent="0.2">
      <c r="A9210" t="s">
        <v>51672</v>
      </c>
      <c r="B9210" t="s">
        <v>51673</v>
      </c>
      <c r="C9210" s="1">
        <v>43860</v>
      </c>
      <c r="D9210" t="s">
        <v>65</v>
      </c>
      <c r="E9210" t="s">
        <v>716</v>
      </c>
      <c r="F9210" t="s">
        <v>717</v>
      </c>
      <c r="G9210" t="s">
        <v>127</v>
      </c>
      <c r="H9210" t="s">
        <v>51672</v>
      </c>
      <c r="I9210" t="s">
        <v>51674</v>
      </c>
      <c r="J9210" t="s">
        <v>51675</v>
      </c>
      <c r="K9210" t="s">
        <v>86</v>
      </c>
      <c r="L9210" t="s">
        <v>51676</v>
      </c>
      <c r="M9210" t="s">
        <v>51677</v>
      </c>
      <c r="N9210" t="s">
        <v>12220</v>
      </c>
      <c r="O9210" t="s">
        <v>94</v>
      </c>
      <c r="P9210" t="s">
        <v>51678</v>
      </c>
    </row>
    <row r="9211" spans="1:16" x14ac:dyDescent="0.2">
      <c r="A9211" t="s">
        <v>10474</v>
      </c>
      <c r="B9211" t="s">
        <v>10473</v>
      </c>
      <c r="C9211" s="1">
        <v>42646</v>
      </c>
      <c r="D9211" t="s">
        <v>65</v>
      </c>
      <c r="E9211" t="s">
        <v>179</v>
      </c>
      <c r="F9211" t="s">
        <v>180</v>
      </c>
      <c r="G9211" t="s">
        <v>127</v>
      </c>
      <c r="H9211" t="s">
        <v>10474</v>
      </c>
      <c r="I9211" t="s">
        <v>10475</v>
      </c>
      <c r="J9211" t="s">
        <v>10476</v>
      </c>
      <c r="K9211" t="s">
        <v>86</v>
      </c>
      <c r="M9211" t="s">
        <v>9829</v>
      </c>
      <c r="N9211" t="s">
        <v>10477</v>
      </c>
      <c r="O9211" t="s">
        <v>153</v>
      </c>
    </row>
    <row r="9212" spans="1:16" x14ac:dyDescent="0.2">
      <c r="A9212" t="s">
        <v>9970</v>
      </c>
      <c r="B9212" t="s">
        <v>9969</v>
      </c>
      <c r="C9212" s="1">
        <v>42604</v>
      </c>
      <c r="D9212" t="s">
        <v>65</v>
      </c>
      <c r="E9212" t="s">
        <v>179</v>
      </c>
      <c r="F9212" t="s">
        <v>180</v>
      </c>
      <c r="G9212" t="s">
        <v>721</v>
      </c>
      <c r="H9212" t="s">
        <v>9970</v>
      </c>
      <c r="I9212" t="s">
        <v>9971</v>
      </c>
      <c r="J9212" t="s">
        <v>9972</v>
      </c>
      <c r="K9212" t="s">
        <v>86</v>
      </c>
      <c r="M9212" t="s">
        <v>9973</v>
      </c>
      <c r="N9212" t="s">
        <v>9974</v>
      </c>
      <c r="O9212" t="s">
        <v>153</v>
      </c>
    </row>
    <row r="9213" spans="1:16" x14ac:dyDescent="0.2">
      <c r="A9213" t="s">
        <v>10693</v>
      </c>
      <c r="B9213" t="s">
        <v>10692</v>
      </c>
      <c r="C9213" s="1">
        <v>37025</v>
      </c>
      <c r="D9213" t="s">
        <v>65</v>
      </c>
      <c r="E9213" t="s">
        <v>286</v>
      </c>
      <c r="F9213" t="s">
        <v>41182</v>
      </c>
      <c r="G9213" t="s">
        <v>127</v>
      </c>
      <c r="H9213" t="s">
        <v>10693</v>
      </c>
      <c r="I9213" t="s">
        <v>10694</v>
      </c>
      <c r="J9213" t="s">
        <v>10695</v>
      </c>
      <c r="K9213" t="s">
        <v>111</v>
      </c>
      <c r="M9213" t="s">
        <v>10696</v>
      </c>
      <c r="N9213" t="s">
        <v>287</v>
      </c>
      <c r="O9213" t="s">
        <v>153</v>
      </c>
    </row>
    <row r="9214" spans="1:16" x14ac:dyDescent="0.2">
      <c r="A9214" t="s">
        <v>9826</v>
      </c>
      <c r="B9214" t="s">
        <v>9825</v>
      </c>
      <c r="C9214" s="1">
        <v>41590</v>
      </c>
      <c r="D9214" t="s">
        <v>65</v>
      </c>
      <c r="E9214" t="s">
        <v>286</v>
      </c>
      <c r="F9214" t="s">
        <v>41182</v>
      </c>
      <c r="G9214" t="s">
        <v>127</v>
      </c>
      <c r="H9214" t="s">
        <v>9826</v>
      </c>
      <c r="I9214" t="s">
        <v>9827</v>
      </c>
      <c r="J9214" t="s">
        <v>9828</v>
      </c>
      <c r="K9214" t="s">
        <v>86</v>
      </c>
      <c r="M9214" t="s">
        <v>9829</v>
      </c>
      <c r="N9214" t="s">
        <v>705</v>
      </c>
      <c r="O9214" t="s">
        <v>94</v>
      </c>
      <c r="P9214" t="s">
        <v>117</v>
      </c>
    </row>
    <row r="9215" spans="1:16" x14ac:dyDescent="0.2">
      <c r="A9215" t="s">
        <v>18460</v>
      </c>
      <c r="B9215" t="s">
        <v>18459</v>
      </c>
      <c r="C9215" s="1">
        <v>41407</v>
      </c>
      <c r="D9215" t="s">
        <v>65</v>
      </c>
      <c r="E9215" t="s">
        <v>716</v>
      </c>
      <c r="F9215" t="s">
        <v>717</v>
      </c>
      <c r="G9215" t="s">
        <v>127</v>
      </c>
      <c r="H9215" t="s">
        <v>18460</v>
      </c>
      <c r="I9215" t="s">
        <v>18461</v>
      </c>
      <c r="J9215" t="s">
        <v>18462</v>
      </c>
      <c r="K9215" t="s">
        <v>86</v>
      </c>
      <c r="L9215" t="s">
        <v>115</v>
      </c>
      <c r="M9215" t="s">
        <v>18463</v>
      </c>
      <c r="N9215" t="s">
        <v>719</v>
      </c>
      <c r="O9215" t="s">
        <v>153</v>
      </c>
      <c r="P9215" t="s">
        <v>117</v>
      </c>
    </row>
    <row r="9216" spans="1:16" x14ac:dyDescent="0.2">
      <c r="A9216" t="s">
        <v>47643</v>
      </c>
      <c r="B9216" t="s">
        <v>47644</v>
      </c>
      <c r="C9216" s="1">
        <v>43563</v>
      </c>
      <c r="D9216" t="s">
        <v>65</v>
      </c>
      <c r="E9216" t="s">
        <v>716</v>
      </c>
      <c r="F9216" t="s">
        <v>717</v>
      </c>
      <c r="G9216" t="s">
        <v>127</v>
      </c>
      <c r="H9216" t="s">
        <v>47643</v>
      </c>
      <c r="I9216" t="s">
        <v>47645</v>
      </c>
      <c r="J9216" t="s">
        <v>47646</v>
      </c>
      <c r="K9216" t="s">
        <v>86</v>
      </c>
      <c r="M9216" t="s">
        <v>47647</v>
      </c>
      <c r="N9216" t="s">
        <v>12220</v>
      </c>
      <c r="O9216" t="s">
        <v>94</v>
      </c>
    </row>
    <row r="9217" spans="1:16" x14ac:dyDescent="0.2">
      <c r="A9217" t="s">
        <v>50736</v>
      </c>
      <c r="B9217" t="s">
        <v>50737</v>
      </c>
      <c r="C9217" s="1">
        <v>43866</v>
      </c>
      <c r="D9217" t="s">
        <v>65</v>
      </c>
      <c r="E9217" t="s">
        <v>50738</v>
      </c>
      <c r="F9217" t="s">
        <v>50739</v>
      </c>
      <c r="G9217" t="s">
        <v>721</v>
      </c>
      <c r="H9217" t="s">
        <v>50736</v>
      </c>
      <c r="I9217" t="s">
        <v>50740</v>
      </c>
      <c r="J9217" t="s">
        <v>50741</v>
      </c>
      <c r="K9217" t="s">
        <v>111</v>
      </c>
      <c r="L9217" t="s">
        <v>50742</v>
      </c>
      <c r="M9217" t="s">
        <v>46355</v>
      </c>
      <c r="N9217" t="s">
        <v>50743</v>
      </c>
      <c r="O9217" t="s">
        <v>94</v>
      </c>
      <c r="P9217" t="s">
        <v>41</v>
      </c>
    </row>
    <row r="9218" spans="1:16" x14ac:dyDescent="0.2">
      <c r="A9218" t="s">
        <v>9692</v>
      </c>
      <c r="B9218" t="s">
        <v>9691</v>
      </c>
      <c r="C9218" s="1">
        <v>41257</v>
      </c>
      <c r="D9218" t="s">
        <v>65</v>
      </c>
      <c r="E9218" t="s">
        <v>345</v>
      </c>
      <c r="F9218" t="s">
        <v>346</v>
      </c>
      <c r="G9218" t="s">
        <v>127</v>
      </c>
      <c r="H9218" t="s">
        <v>9692</v>
      </c>
      <c r="I9218" t="s">
        <v>9693</v>
      </c>
      <c r="J9218" t="s">
        <v>9694</v>
      </c>
      <c r="K9218" t="s">
        <v>86</v>
      </c>
      <c r="M9218" t="s">
        <v>9695</v>
      </c>
      <c r="N9218" t="s">
        <v>617</v>
      </c>
      <c r="O9218" t="s">
        <v>153</v>
      </c>
    </row>
    <row r="9219" spans="1:16" x14ac:dyDescent="0.2">
      <c r="A9219" t="s">
        <v>46163</v>
      </c>
      <c r="B9219" t="s">
        <v>46164</v>
      </c>
      <c r="C9219" s="1">
        <v>42986</v>
      </c>
      <c r="D9219" t="s">
        <v>65</v>
      </c>
      <c r="E9219" t="s">
        <v>10028</v>
      </c>
      <c r="F9219" t="s">
        <v>46146</v>
      </c>
      <c r="G9219" t="s">
        <v>721</v>
      </c>
      <c r="H9219" t="s">
        <v>46163</v>
      </c>
      <c r="K9219" t="s">
        <v>86</v>
      </c>
      <c r="O9219" t="s">
        <v>94</v>
      </c>
    </row>
    <row r="9220" spans="1:16" x14ac:dyDescent="0.2">
      <c r="A9220" t="s">
        <v>46159</v>
      </c>
      <c r="B9220" t="s">
        <v>46160</v>
      </c>
      <c r="C9220" s="1">
        <v>42986</v>
      </c>
      <c r="D9220" t="s">
        <v>65</v>
      </c>
      <c r="E9220" t="s">
        <v>10028</v>
      </c>
      <c r="F9220" t="s">
        <v>46146</v>
      </c>
      <c r="G9220" t="s">
        <v>721</v>
      </c>
      <c r="H9220" t="s">
        <v>46159</v>
      </c>
      <c r="I9220" t="s">
        <v>46161</v>
      </c>
      <c r="K9220" t="s">
        <v>86</v>
      </c>
      <c r="M9220" t="s">
        <v>9646</v>
      </c>
      <c r="N9220" t="s">
        <v>46162</v>
      </c>
      <c r="O9220" t="s">
        <v>94</v>
      </c>
    </row>
    <row r="9221" spans="1:16" x14ac:dyDescent="0.2">
      <c r="A9221" t="s">
        <v>10578</v>
      </c>
      <c r="B9221" t="s">
        <v>10577</v>
      </c>
      <c r="C9221" s="1">
        <v>37579</v>
      </c>
      <c r="D9221" t="s">
        <v>65</v>
      </c>
      <c r="E9221" t="s">
        <v>41096</v>
      </c>
      <c r="F9221" t="s">
        <v>41097</v>
      </c>
      <c r="G9221" t="s">
        <v>127</v>
      </c>
      <c r="H9221" t="s">
        <v>10578</v>
      </c>
      <c r="I9221" t="s">
        <v>10579</v>
      </c>
      <c r="J9221" t="s">
        <v>10580</v>
      </c>
      <c r="K9221" t="s">
        <v>86</v>
      </c>
      <c r="M9221" t="s">
        <v>10010</v>
      </c>
      <c r="N9221" t="s">
        <v>10581</v>
      </c>
      <c r="O9221" t="s">
        <v>153</v>
      </c>
    </row>
    <row r="9222" spans="1:16" x14ac:dyDescent="0.2">
      <c r="A9222" t="s">
        <v>10574</v>
      </c>
      <c r="B9222" t="s">
        <v>10573</v>
      </c>
      <c r="C9222" s="1">
        <v>37540</v>
      </c>
      <c r="D9222" t="s">
        <v>65</v>
      </c>
      <c r="E9222" t="s">
        <v>41096</v>
      </c>
      <c r="F9222" t="s">
        <v>41097</v>
      </c>
      <c r="G9222" t="s">
        <v>127</v>
      </c>
      <c r="H9222" t="s">
        <v>10574</v>
      </c>
      <c r="I9222" t="s">
        <v>46368</v>
      </c>
      <c r="J9222" t="s">
        <v>10575</v>
      </c>
      <c r="K9222" t="s">
        <v>86</v>
      </c>
      <c r="M9222" t="s">
        <v>10576</v>
      </c>
      <c r="N9222" t="s">
        <v>10827</v>
      </c>
      <c r="O9222" t="s">
        <v>153</v>
      </c>
      <c r="P9222" t="s">
        <v>46369</v>
      </c>
    </row>
    <row r="9223" spans="1:16" x14ac:dyDescent="0.2">
      <c r="A9223" t="s">
        <v>9924</v>
      </c>
      <c r="B9223" t="s">
        <v>9923</v>
      </c>
      <c r="C9223" s="1">
        <v>42137</v>
      </c>
      <c r="D9223" t="s">
        <v>65</v>
      </c>
      <c r="F9223" t="s">
        <v>34583</v>
      </c>
      <c r="G9223" t="s">
        <v>721</v>
      </c>
      <c r="H9223" t="s">
        <v>9924</v>
      </c>
      <c r="I9223" t="s">
        <v>9925</v>
      </c>
      <c r="J9223" t="s">
        <v>9926</v>
      </c>
      <c r="K9223" t="s">
        <v>86</v>
      </c>
      <c r="M9223" t="s">
        <v>9646</v>
      </c>
      <c r="N9223" t="s">
        <v>9919</v>
      </c>
      <c r="O9223" t="s">
        <v>94</v>
      </c>
    </row>
    <row r="9224" spans="1:16" x14ac:dyDescent="0.2">
      <c r="A9224" t="s">
        <v>10726</v>
      </c>
      <c r="B9224" t="s">
        <v>10725</v>
      </c>
      <c r="C9224" s="1">
        <v>35996</v>
      </c>
      <c r="D9224" t="s">
        <v>65</v>
      </c>
      <c r="E9224" t="s">
        <v>1689</v>
      </c>
      <c r="F9224" t="s">
        <v>1690</v>
      </c>
      <c r="G9224" t="s">
        <v>127</v>
      </c>
      <c r="H9224" t="s">
        <v>10726</v>
      </c>
      <c r="I9224" t="s">
        <v>10727</v>
      </c>
      <c r="J9224" t="s">
        <v>10728</v>
      </c>
      <c r="K9224" t="s">
        <v>86</v>
      </c>
      <c r="L9224" t="s">
        <v>115</v>
      </c>
      <c r="M9224" t="s">
        <v>9593</v>
      </c>
      <c r="N9224" t="s">
        <v>9544</v>
      </c>
      <c r="O9224">
        <v>0</v>
      </c>
    </row>
    <row r="9225" spans="1:16" x14ac:dyDescent="0.2">
      <c r="A9225" t="s">
        <v>50719</v>
      </c>
      <c r="B9225" t="s">
        <v>50720</v>
      </c>
      <c r="C9225" s="1">
        <v>43836</v>
      </c>
      <c r="D9225" t="s">
        <v>65</v>
      </c>
      <c r="E9225" t="s">
        <v>179</v>
      </c>
      <c r="F9225" t="s">
        <v>180</v>
      </c>
      <c r="G9225" t="s">
        <v>721</v>
      </c>
      <c r="H9225" t="s">
        <v>50719</v>
      </c>
      <c r="I9225" t="s">
        <v>50721</v>
      </c>
      <c r="J9225" t="s">
        <v>50722</v>
      </c>
      <c r="K9225" t="s">
        <v>111</v>
      </c>
      <c r="L9225" t="s">
        <v>50723</v>
      </c>
      <c r="M9225" t="s">
        <v>10117</v>
      </c>
      <c r="N9225" t="s">
        <v>50724</v>
      </c>
      <c r="O9225" t="s">
        <v>94</v>
      </c>
      <c r="P9225" t="s">
        <v>50725</v>
      </c>
    </row>
    <row r="9226" spans="1:16" x14ac:dyDescent="0.2">
      <c r="A9226" t="s">
        <v>50726</v>
      </c>
      <c r="B9226" t="s">
        <v>50727</v>
      </c>
      <c r="C9226" s="1">
        <v>43836</v>
      </c>
      <c r="D9226" t="s">
        <v>65</v>
      </c>
      <c r="E9226" t="s">
        <v>179</v>
      </c>
      <c r="F9226" t="s">
        <v>180</v>
      </c>
      <c r="G9226" t="s">
        <v>721</v>
      </c>
      <c r="H9226" t="s">
        <v>50726</v>
      </c>
      <c r="I9226" t="s">
        <v>50728</v>
      </c>
      <c r="J9226" t="s">
        <v>50729</v>
      </c>
      <c r="K9226" t="s">
        <v>111</v>
      </c>
      <c r="L9226" t="s">
        <v>50723</v>
      </c>
      <c r="M9226" t="s">
        <v>10117</v>
      </c>
      <c r="N9226" t="s">
        <v>50724</v>
      </c>
      <c r="O9226" t="s">
        <v>94</v>
      </c>
      <c r="P9226" t="s">
        <v>50730</v>
      </c>
    </row>
    <row r="9227" spans="1:16" x14ac:dyDescent="0.2">
      <c r="A9227" t="s">
        <v>50731</v>
      </c>
      <c r="B9227" t="s">
        <v>50732</v>
      </c>
      <c r="C9227" s="1">
        <v>43839</v>
      </c>
      <c r="D9227" t="s">
        <v>65</v>
      </c>
      <c r="E9227" t="s">
        <v>179</v>
      </c>
      <c r="F9227" t="s">
        <v>180</v>
      </c>
      <c r="G9227" t="s">
        <v>721</v>
      </c>
      <c r="H9227" t="s">
        <v>50731</v>
      </c>
      <c r="I9227" t="s">
        <v>50721</v>
      </c>
      <c r="J9227" t="s">
        <v>50733</v>
      </c>
      <c r="K9227" t="s">
        <v>111</v>
      </c>
      <c r="L9227" t="s">
        <v>50734</v>
      </c>
      <c r="M9227" t="s">
        <v>10117</v>
      </c>
      <c r="N9227" t="s">
        <v>50724</v>
      </c>
      <c r="O9227" t="s">
        <v>153</v>
      </c>
      <c r="P9227" t="s">
        <v>50735</v>
      </c>
    </row>
    <row r="9228" spans="1:16" x14ac:dyDescent="0.2">
      <c r="A9228" t="s">
        <v>50749</v>
      </c>
      <c r="B9228" t="s">
        <v>50750</v>
      </c>
      <c r="C9228" s="1">
        <v>43966</v>
      </c>
      <c r="D9228" t="s">
        <v>65</v>
      </c>
      <c r="E9228" t="s">
        <v>179</v>
      </c>
      <c r="F9228" t="s">
        <v>180</v>
      </c>
      <c r="G9228" t="s">
        <v>721</v>
      </c>
      <c r="H9228" t="s">
        <v>50749</v>
      </c>
      <c r="I9228" t="s">
        <v>50751</v>
      </c>
      <c r="J9228" t="s">
        <v>50752</v>
      </c>
      <c r="K9228" t="s">
        <v>111</v>
      </c>
      <c r="L9228" t="s">
        <v>50753</v>
      </c>
      <c r="M9228" t="s">
        <v>10117</v>
      </c>
      <c r="N9228" t="s">
        <v>50724</v>
      </c>
      <c r="O9228" t="s">
        <v>94</v>
      </c>
      <c r="P9228" t="s">
        <v>50754</v>
      </c>
    </row>
    <row r="9229" spans="1:16" x14ac:dyDescent="0.2">
      <c r="A9229" t="s">
        <v>46117</v>
      </c>
      <c r="B9229" t="s">
        <v>9673</v>
      </c>
      <c r="C9229" s="1">
        <v>41225</v>
      </c>
      <c r="D9229" t="s">
        <v>65</v>
      </c>
      <c r="E9229" t="s">
        <v>532</v>
      </c>
      <c r="F9229" t="s">
        <v>533</v>
      </c>
      <c r="G9229" t="s">
        <v>127</v>
      </c>
      <c r="H9229" t="s">
        <v>46117</v>
      </c>
      <c r="I9229" t="s">
        <v>9674</v>
      </c>
      <c r="J9229" t="s">
        <v>46118</v>
      </c>
      <c r="K9229" t="s">
        <v>67</v>
      </c>
      <c r="M9229" t="s">
        <v>19190</v>
      </c>
      <c r="N9229" t="s">
        <v>46119</v>
      </c>
      <c r="O9229" t="s">
        <v>94</v>
      </c>
    </row>
    <row r="9230" spans="1:16" x14ac:dyDescent="0.2">
      <c r="A9230" t="s">
        <v>28366</v>
      </c>
      <c r="B9230" t="s">
        <v>28365</v>
      </c>
      <c r="C9230" s="1">
        <v>39526</v>
      </c>
      <c r="D9230" t="s">
        <v>65</v>
      </c>
      <c r="E9230" t="s">
        <v>26756</v>
      </c>
      <c r="F9230" t="s">
        <v>26757</v>
      </c>
      <c r="G9230" t="s">
        <v>25147</v>
      </c>
      <c r="H9230" t="s">
        <v>28366</v>
      </c>
      <c r="I9230" t="s">
        <v>28367</v>
      </c>
      <c r="J9230" t="s">
        <v>35395</v>
      </c>
      <c r="K9230" t="s">
        <v>25215</v>
      </c>
      <c r="L9230" t="s">
        <v>35396</v>
      </c>
      <c r="M9230" t="s">
        <v>28368</v>
      </c>
      <c r="N9230" t="s">
        <v>28369</v>
      </c>
    </row>
    <row r="9231" spans="1:16" x14ac:dyDescent="0.2">
      <c r="A9231" t="s">
        <v>33844</v>
      </c>
      <c r="B9231" t="s">
        <v>33843</v>
      </c>
      <c r="C9231" s="1">
        <v>43213</v>
      </c>
      <c r="D9231" t="s">
        <v>65</v>
      </c>
      <c r="E9231" t="s">
        <v>25724</v>
      </c>
      <c r="F9231" t="s">
        <v>25725</v>
      </c>
      <c r="G9231" t="s">
        <v>25198</v>
      </c>
      <c r="H9231" t="s">
        <v>33844</v>
      </c>
      <c r="I9231" t="s">
        <v>37062</v>
      </c>
      <c r="J9231" t="s">
        <v>36263</v>
      </c>
      <c r="K9231" t="s">
        <v>25156</v>
      </c>
      <c r="L9231" t="s">
        <v>33845</v>
      </c>
      <c r="M9231" t="s">
        <v>34447</v>
      </c>
      <c r="N9231" t="s">
        <v>33846</v>
      </c>
    </row>
    <row r="9232" spans="1:16" x14ac:dyDescent="0.2">
      <c r="A9232" t="s">
        <v>26493</v>
      </c>
      <c r="B9232" t="s">
        <v>26492</v>
      </c>
      <c r="C9232" s="1">
        <v>40236</v>
      </c>
      <c r="D9232" t="s">
        <v>65</v>
      </c>
      <c r="E9232" t="s">
        <v>25724</v>
      </c>
      <c r="F9232" t="s">
        <v>25725</v>
      </c>
      <c r="G9232" t="s">
        <v>25209</v>
      </c>
      <c r="H9232" t="s">
        <v>26493</v>
      </c>
      <c r="I9232" t="s">
        <v>25155</v>
      </c>
      <c r="J9232" t="s">
        <v>34687</v>
      </c>
      <c r="K9232" t="s">
        <v>25173</v>
      </c>
      <c r="L9232" t="s">
        <v>25987</v>
      </c>
      <c r="M9232" t="s">
        <v>26495</v>
      </c>
      <c r="N9232" t="s">
        <v>26496</v>
      </c>
      <c r="P9232" t="s">
        <v>26497</v>
      </c>
    </row>
    <row r="9233" spans="1:16" x14ac:dyDescent="0.2">
      <c r="A9233" t="s">
        <v>26451</v>
      </c>
      <c r="B9233" t="s">
        <v>26450</v>
      </c>
      <c r="C9233" s="1">
        <v>41750</v>
      </c>
      <c r="D9233" t="s">
        <v>65</v>
      </c>
      <c r="E9233" t="s">
        <v>25724</v>
      </c>
      <c r="F9233" t="s">
        <v>25725</v>
      </c>
      <c r="G9233" t="s">
        <v>25209</v>
      </c>
      <c r="H9233" t="s">
        <v>26451</v>
      </c>
      <c r="I9233" t="s">
        <v>25155</v>
      </c>
      <c r="J9233" t="s">
        <v>34407</v>
      </c>
      <c r="K9233" t="s">
        <v>25173</v>
      </c>
      <c r="L9233" t="s">
        <v>26452</v>
      </c>
      <c r="M9233" t="s">
        <v>26453</v>
      </c>
      <c r="N9233" t="s">
        <v>26454</v>
      </c>
    </row>
    <row r="9234" spans="1:16" x14ac:dyDescent="0.2">
      <c r="A9234" t="s">
        <v>40077</v>
      </c>
      <c r="B9234" t="s">
        <v>31116</v>
      </c>
      <c r="C9234" s="1">
        <v>42684</v>
      </c>
      <c r="D9234" t="s">
        <v>65</v>
      </c>
      <c r="E9234" t="s">
        <v>25724</v>
      </c>
      <c r="F9234" t="s">
        <v>25725</v>
      </c>
      <c r="G9234" t="s">
        <v>25198</v>
      </c>
      <c r="H9234" t="s">
        <v>40077</v>
      </c>
      <c r="I9234" t="s">
        <v>32800</v>
      </c>
      <c r="J9234" t="s">
        <v>34238</v>
      </c>
      <c r="K9234" t="s">
        <v>25156</v>
      </c>
      <c r="L9234" t="s">
        <v>40078</v>
      </c>
      <c r="M9234" t="s">
        <v>36365</v>
      </c>
      <c r="N9234" t="s">
        <v>37341</v>
      </c>
    </row>
    <row r="9235" spans="1:16" x14ac:dyDescent="0.2">
      <c r="A9235" t="s">
        <v>38045</v>
      </c>
      <c r="B9235" t="s">
        <v>38046</v>
      </c>
      <c r="C9235" s="1">
        <v>43490</v>
      </c>
      <c r="D9235" t="s">
        <v>65</v>
      </c>
      <c r="E9235" t="s">
        <v>25724</v>
      </c>
      <c r="F9235" t="s">
        <v>25725</v>
      </c>
      <c r="G9235" t="s">
        <v>25209</v>
      </c>
      <c r="H9235" t="s">
        <v>38045</v>
      </c>
      <c r="I9235" t="s">
        <v>25155</v>
      </c>
      <c r="J9235" t="s">
        <v>36244</v>
      </c>
      <c r="K9235" t="s">
        <v>25166</v>
      </c>
      <c r="L9235" t="s">
        <v>38047</v>
      </c>
      <c r="M9235" t="s">
        <v>38048</v>
      </c>
      <c r="N9235" t="s">
        <v>26129</v>
      </c>
      <c r="P9235" t="s">
        <v>30596</v>
      </c>
    </row>
    <row r="9236" spans="1:16" x14ac:dyDescent="0.2">
      <c r="A9236" t="s">
        <v>38600</v>
      </c>
      <c r="B9236" t="s">
        <v>38601</v>
      </c>
      <c r="C9236" s="1">
        <v>43367</v>
      </c>
      <c r="D9236" t="s">
        <v>65</v>
      </c>
      <c r="E9236" t="s">
        <v>25724</v>
      </c>
      <c r="F9236" t="s">
        <v>25725</v>
      </c>
      <c r="G9236" t="s">
        <v>25198</v>
      </c>
      <c r="H9236" t="s">
        <v>38600</v>
      </c>
      <c r="I9236" t="s">
        <v>27611</v>
      </c>
      <c r="J9236" t="s">
        <v>34581</v>
      </c>
      <c r="K9236" t="s">
        <v>25156</v>
      </c>
      <c r="L9236" t="s">
        <v>38602</v>
      </c>
      <c r="M9236" t="s">
        <v>30487</v>
      </c>
      <c r="N9236" t="s">
        <v>26454</v>
      </c>
      <c r="P9236" t="s">
        <v>38603</v>
      </c>
    </row>
    <row r="9237" spans="1:16" x14ac:dyDescent="0.2">
      <c r="A9237" t="s">
        <v>37473</v>
      </c>
      <c r="B9237" t="s">
        <v>37474</v>
      </c>
      <c r="C9237" s="1">
        <v>43367</v>
      </c>
      <c r="D9237" t="s">
        <v>65</v>
      </c>
      <c r="E9237" t="s">
        <v>25724</v>
      </c>
      <c r="F9237" t="s">
        <v>25725</v>
      </c>
      <c r="G9237" t="s">
        <v>25160</v>
      </c>
      <c r="H9237" t="s">
        <v>37473</v>
      </c>
      <c r="I9237" t="s">
        <v>37475</v>
      </c>
      <c r="J9237" t="s">
        <v>37476</v>
      </c>
      <c r="K9237" t="s">
        <v>25215</v>
      </c>
      <c r="L9237" t="s">
        <v>37477</v>
      </c>
      <c r="M9237" t="s">
        <v>34212</v>
      </c>
      <c r="N9237" t="s">
        <v>33209</v>
      </c>
    </row>
    <row r="9238" spans="1:16" x14ac:dyDescent="0.2">
      <c r="A9238" t="s">
        <v>37515</v>
      </c>
      <c r="B9238" t="s">
        <v>37516</v>
      </c>
      <c r="C9238" s="1">
        <v>43367</v>
      </c>
      <c r="D9238" t="s">
        <v>65</v>
      </c>
      <c r="E9238" t="s">
        <v>25724</v>
      </c>
      <c r="F9238" t="s">
        <v>25725</v>
      </c>
      <c r="G9238" t="s">
        <v>25198</v>
      </c>
      <c r="H9238" t="s">
        <v>37515</v>
      </c>
      <c r="I9238" t="s">
        <v>27611</v>
      </c>
      <c r="J9238" t="s">
        <v>36030</v>
      </c>
      <c r="K9238" t="s">
        <v>25173</v>
      </c>
      <c r="L9238" t="s">
        <v>37517</v>
      </c>
      <c r="M9238" t="s">
        <v>34447</v>
      </c>
      <c r="N9238" t="s">
        <v>33209</v>
      </c>
    </row>
    <row r="9239" spans="1:16" x14ac:dyDescent="0.2">
      <c r="A9239" t="s">
        <v>26188</v>
      </c>
      <c r="B9239" t="s">
        <v>26187</v>
      </c>
      <c r="C9239" s="1">
        <v>40236</v>
      </c>
      <c r="D9239" t="s">
        <v>65</v>
      </c>
      <c r="E9239" t="s">
        <v>25724</v>
      </c>
      <c r="F9239" t="s">
        <v>25725</v>
      </c>
      <c r="G9239" t="s">
        <v>25153</v>
      </c>
      <c r="H9239" t="s">
        <v>26188</v>
      </c>
      <c r="I9239" t="s">
        <v>25155</v>
      </c>
      <c r="J9239" t="s">
        <v>34613</v>
      </c>
      <c r="K9239" t="s">
        <v>25173</v>
      </c>
      <c r="L9239" t="s">
        <v>26189</v>
      </c>
      <c r="M9239" t="s">
        <v>34614</v>
      </c>
      <c r="N9239" t="s">
        <v>26454</v>
      </c>
      <c r="P9239" t="s">
        <v>26190</v>
      </c>
    </row>
    <row r="9240" spans="1:16" x14ac:dyDescent="0.2">
      <c r="A9240" t="s">
        <v>26127</v>
      </c>
      <c r="B9240" t="s">
        <v>26126</v>
      </c>
      <c r="C9240" s="1">
        <v>39806</v>
      </c>
      <c r="D9240" t="s">
        <v>65</v>
      </c>
      <c r="E9240" t="s">
        <v>25724</v>
      </c>
      <c r="F9240" t="s">
        <v>25725</v>
      </c>
      <c r="G9240" t="s">
        <v>25198</v>
      </c>
      <c r="H9240" t="s">
        <v>26127</v>
      </c>
      <c r="I9240" t="s">
        <v>37660</v>
      </c>
      <c r="J9240" t="s">
        <v>34409</v>
      </c>
      <c r="K9240" t="s">
        <v>25173</v>
      </c>
      <c r="L9240" t="s">
        <v>26128</v>
      </c>
      <c r="M9240" t="s">
        <v>37661</v>
      </c>
      <c r="N9240" t="s">
        <v>26129</v>
      </c>
      <c r="P9240" t="s">
        <v>32646</v>
      </c>
    </row>
    <row r="9241" spans="1:16" x14ac:dyDescent="0.2">
      <c r="A9241" t="s">
        <v>38553</v>
      </c>
      <c r="B9241" t="s">
        <v>38554</v>
      </c>
      <c r="C9241" s="1">
        <v>43524</v>
      </c>
      <c r="D9241" t="s">
        <v>65</v>
      </c>
      <c r="E9241" t="s">
        <v>25724</v>
      </c>
      <c r="F9241" t="s">
        <v>25725</v>
      </c>
      <c r="G9241" t="s">
        <v>25237</v>
      </c>
      <c r="H9241" t="s">
        <v>38553</v>
      </c>
      <c r="I9241" t="s">
        <v>38555</v>
      </c>
      <c r="J9241" t="s">
        <v>34256</v>
      </c>
      <c r="K9241" t="s">
        <v>25342</v>
      </c>
      <c r="L9241" t="s">
        <v>38556</v>
      </c>
      <c r="M9241" t="s">
        <v>27563</v>
      </c>
      <c r="N9241" t="s">
        <v>32886</v>
      </c>
    </row>
    <row r="9242" spans="1:16" x14ac:dyDescent="0.2">
      <c r="A9242" t="s">
        <v>38372</v>
      </c>
      <c r="B9242" t="s">
        <v>38373</v>
      </c>
      <c r="C9242" s="1">
        <v>43490</v>
      </c>
      <c r="D9242" t="s">
        <v>65</v>
      </c>
      <c r="E9242" t="s">
        <v>25724</v>
      </c>
      <c r="F9242" t="s">
        <v>25725</v>
      </c>
      <c r="G9242" t="s">
        <v>25209</v>
      </c>
      <c r="H9242" t="s">
        <v>38372</v>
      </c>
      <c r="I9242" t="s">
        <v>25155</v>
      </c>
      <c r="J9242" t="s">
        <v>35735</v>
      </c>
      <c r="K9242" t="s">
        <v>25156</v>
      </c>
      <c r="L9242" t="s">
        <v>29965</v>
      </c>
      <c r="M9242" t="s">
        <v>38374</v>
      </c>
      <c r="N9242" t="s">
        <v>37990</v>
      </c>
    </row>
    <row r="9243" spans="1:16" x14ac:dyDescent="0.2">
      <c r="A9243" t="s">
        <v>37502</v>
      </c>
      <c r="B9243" t="s">
        <v>37503</v>
      </c>
      <c r="C9243" s="1">
        <v>43367</v>
      </c>
      <c r="D9243" t="s">
        <v>65</v>
      </c>
      <c r="E9243" t="s">
        <v>25724</v>
      </c>
      <c r="F9243" t="s">
        <v>25725</v>
      </c>
      <c r="G9243" t="s">
        <v>25147</v>
      </c>
      <c r="H9243" t="s">
        <v>37502</v>
      </c>
      <c r="I9243" t="s">
        <v>27567</v>
      </c>
      <c r="J9243" t="s">
        <v>35334</v>
      </c>
      <c r="K9243" t="s">
        <v>25173</v>
      </c>
      <c r="L9243" t="s">
        <v>25316</v>
      </c>
      <c r="M9243" t="s">
        <v>37504</v>
      </c>
      <c r="N9243" t="s">
        <v>36602</v>
      </c>
    </row>
    <row r="9244" spans="1:16" x14ac:dyDescent="0.2">
      <c r="A9244" t="s">
        <v>26506</v>
      </c>
      <c r="B9244" t="s">
        <v>26505</v>
      </c>
      <c r="C9244" s="1">
        <v>40998</v>
      </c>
      <c r="D9244" t="s">
        <v>65</v>
      </c>
      <c r="E9244" t="s">
        <v>25724</v>
      </c>
      <c r="F9244" t="s">
        <v>25725</v>
      </c>
      <c r="G9244" t="s">
        <v>25198</v>
      </c>
      <c r="H9244" t="s">
        <v>26506</v>
      </c>
      <c r="I9244" t="s">
        <v>29001</v>
      </c>
      <c r="J9244" t="s">
        <v>34238</v>
      </c>
      <c r="K9244" t="s">
        <v>25156</v>
      </c>
      <c r="L9244" t="s">
        <v>37339</v>
      </c>
      <c r="M9244" t="s">
        <v>37340</v>
      </c>
      <c r="N9244" t="s">
        <v>37341</v>
      </c>
      <c r="P9244" t="s">
        <v>29002</v>
      </c>
    </row>
    <row r="9245" spans="1:16" x14ac:dyDescent="0.2">
      <c r="A9245" t="s">
        <v>29280</v>
      </c>
      <c r="B9245" t="s">
        <v>29279</v>
      </c>
      <c r="C9245" s="1">
        <v>42030</v>
      </c>
      <c r="D9245" t="s">
        <v>65</v>
      </c>
      <c r="E9245" t="s">
        <v>25724</v>
      </c>
      <c r="F9245" t="s">
        <v>25725</v>
      </c>
      <c r="G9245" t="s">
        <v>25198</v>
      </c>
      <c r="H9245" t="s">
        <v>29280</v>
      </c>
      <c r="I9245" t="s">
        <v>29281</v>
      </c>
      <c r="J9245" t="s">
        <v>34213</v>
      </c>
      <c r="K9245" t="s">
        <v>25156</v>
      </c>
      <c r="L9245" t="s">
        <v>29282</v>
      </c>
      <c r="M9245" t="s">
        <v>35725</v>
      </c>
      <c r="N9245" t="s">
        <v>29119</v>
      </c>
      <c r="P9245" t="s">
        <v>125</v>
      </c>
    </row>
    <row r="9246" spans="1:16" x14ac:dyDescent="0.2">
      <c r="A9246" t="s">
        <v>28831</v>
      </c>
      <c r="B9246" t="s">
        <v>28830</v>
      </c>
      <c r="C9246" s="1">
        <v>40359</v>
      </c>
      <c r="D9246" t="s">
        <v>65</v>
      </c>
      <c r="E9246" t="s">
        <v>25724</v>
      </c>
      <c r="F9246" t="s">
        <v>25725</v>
      </c>
      <c r="G9246" t="s">
        <v>25153</v>
      </c>
      <c r="H9246" t="s">
        <v>28831</v>
      </c>
      <c r="I9246" t="s">
        <v>25155</v>
      </c>
      <c r="J9246" t="s">
        <v>34670</v>
      </c>
      <c r="K9246" t="s">
        <v>25156</v>
      </c>
      <c r="L9246" t="s">
        <v>28832</v>
      </c>
      <c r="M9246" t="s">
        <v>35542</v>
      </c>
      <c r="N9246" t="s">
        <v>26454</v>
      </c>
      <c r="P9246" t="s">
        <v>25192</v>
      </c>
    </row>
    <row r="9247" spans="1:16" x14ac:dyDescent="0.2">
      <c r="A9247" t="s">
        <v>32002</v>
      </c>
      <c r="B9247" t="s">
        <v>32001</v>
      </c>
      <c r="C9247" s="1">
        <v>42901</v>
      </c>
      <c r="D9247" t="s">
        <v>65</v>
      </c>
      <c r="E9247" t="s">
        <v>25724</v>
      </c>
      <c r="F9247" t="s">
        <v>25725</v>
      </c>
      <c r="G9247" t="s">
        <v>25147</v>
      </c>
      <c r="H9247" t="s">
        <v>32002</v>
      </c>
      <c r="I9247" t="s">
        <v>32003</v>
      </c>
      <c r="J9247" t="s">
        <v>36031</v>
      </c>
      <c r="K9247" t="s">
        <v>25173</v>
      </c>
      <c r="L9247" t="s">
        <v>32004</v>
      </c>
      <c r="M9247" t="s">
        <v>30305</v>
      </c>
      <c r="N9247" t="s">
        <v>26454</v>
      </c>
      <c r="P9247" t="s">
        <v>36467</v>
      </c>
    </row>
    <row r="9248" spans="1:16" x14ac:dyDescent="0.2">
      <c r="A9248" t="s">
        <v>32032</v>
      </c>
      <c r="B9248" t="s">
        <v>32031</v>
      </c>
      <c r="C9248" s="1">
        <v>42901</v>
      </c>
      <c r="D9248" t="s">
        <v>65</v>
      </c>
      <c r="E9248" t="s">
        <v>25724</v>
      </c>
      <c r="F9248" t="s">
        <v>25725</v>
      </c>
      <c r="G9248" t="s">
        <v>25160</v>
      </c>
      <c r="H9248" t="s">
        <v>32032</v>
      </c>
      <c r="I9248" t="s">
        <v>26524</v>
      </c>
      <c r="J9248" t="s">
        <v>34893</v>
      </c>
      <c r="K9248" t="s">
        <v>25149</v>
      </c>
      <c r="L9248" t="s">
        <v>32033</v>
      </c>
      <c r="M9248" t="s">
        <v>34894</v>
      </c>
      <c r="N9248" t="s">
        <v>26454</v>
      </c>
    </row>
    <row r="9249" spans="1:16" x14ac:dyDescent="0.2">
      <c r="A9249" t="s">
        <v>28502</v>
      </c>
      <c r="B9249" t="s">
        <v>28501</v>
      </c>
      <c r="C9249" s="1">
        <v>39651</v>
      </c>
      <c r="D9249" t="s">
        <v>65</v>
      </c>
      <c r="E9249" t="s">
        <v>25724</v>
      </c>
      <c r="F9249" t="s">
        <v>25725</v>
      </c>
      <c r="G9249" t="s">
        <v>25160</v>
      </c>
      <c r="H9249" t="s">
        <v>28502</v>
      </c>
      <c r="I9249" t="s">
        <v>28503</v>
      </c>
      <c r="J9249" t="s">
        <v>34688</v>
      </c>
      <c r="K9249" t="s">
        <v>25156</v>
      </c>
      <c r="L9249" t="s">
        <v>28504</v>
      </c>
      <c r="M9249" t="s">
        <v>35400</v>
      </c>
      <c r="N9249" t="s">
        <v>28505</v>
      </c>
    </row>
    <row r="9250" spans="1:16" x14ac:dyDescent="0.2">
      <c r="A9250" t="s">
        <v>37300</v>
      </c>
      <c r="B9250" t="s">
        <v>37301</v>
      </c>
      <c r="C9250" s="1">
        <v>43304</v>
      </c>
      <c r="D9250" t="s">
        <v>65</v>
      </c>
      <c r="E9250" t="s">
        <v>25724</v>
      </c>
      <c r="F9250" t="s">
        <v>25725</v>
      </c>
      <c r="G9250" t="s">
        <v>25160</v>
      </c>
      <c r="H9250" t="s">
        <v>37300</v>
      </c>
      <c r="I9250" t="s">
        <v>37302</v>
      </c>
      <c r="J9250" t="s">
        <v>35456</v>
      </c>
      <c r="K9250" t="s">
        <v>25215</v>
      </c>
      <c r="L9250" t="s">
        <v>33550</v>
      </c>
      <c r="M9250" t="s">
        <v>37097</v>
      </c>
      <c r="N9250" t="s">
        <v>37303</v>
      </c>
    </row>
    <row r="9251" spans="1:16" x14ac:dyDescent="0.2">
      <c r="A9251" t="s">
        <v>40225</v>
      </c>
      <c r="B9251" t="s">
        <v>40226</v>
      </c>
      <c r="C9251" s="1">
        <v>43826</v>
      </c>
      <c r="D9251" t="s">
        <v>65</v>
      </c>
      <c r="E9251" t="s">
        <v>25724</v>
      </c>
      <c r="F9251" t="s">
        <v>25725</v>
      </c>
      <c r="G9251" t="s">
        <v>25160</v>
      </c>
      <c r="H9251" t="s">
        <v>40225</v>
      </c>
      <c r="I9251" t="s">
        <v>40227</v>
      </c>
      <c r="J9251" t="s">
        <v>35456</v>
      </c>
      <c r="K9251" t="s">
        <v>25215</v>
      </c>
      <c r="L9251" t="s">
        <v>40228</v>
      </c>
      <c r="M9251" t="s">
        <v>37097</v>
      </c>
      <c r="N9251" t="s">
        <v>37303</v>
      </c>
    </row>
    <row r="9252" spans="1:16" x14ac:dyDescent="0.2">
      <c r="A9252" t="s">
        <v>34035</v>
      </c>
      <c r="B9252" t="s">
        <v>34034</v>
      </c>
      <c r="C9252" s="1">
        <v>43236</v>
      </c>
      <c r="D9252" t="s">
        <v>65</v>
      </c>
      <c r="E9252" t="s">
        <v>25582</v>
      </c>
      <c r="F9252" t="s">
        <v>25583</v>
      </c>
      <c r="G9252" t="s">
        <v>25160</v>
      </c>
      <c r="H9252" t="s">
        <v>34035</v>
      </c>
      <c r="I9252" t="s">
        <v>33312</v>
      </c>
      <c r="J9252" t="s">
        <v>34568</v>
      </c>
      <c r="K9252" t="s">
        <v>25215</v>
      </c>
      <c r="L9252" t="s">
        <v>33307</v>
      </c>
      <c r="M9252" t="s">
        <v>34212</v>
      </c>
      <c r="N9252" t="s">
        <v>33308</v>
      </c>
    </row>
    <row r="9253" spans="1:16" x14ac:dyDescent="0.2">
      <c r="A9253" t="s">
        <v>32981</v>
      </c>
      <c r="B9253" t="s">
        <v>32980</v>
      </c>
      <c r="C9253" s="1">
        <v>42990</v>
      </c>
      <c r="D9253" t="s">
        <v>65</v>
      </c>
      <c r="E9253" t="s">
        <v>14577</v>
      </c>
      <c r="F9253" t="s">
        <v>14578</v>
      </c>
      <c r="G9253" t="s">
        <v>25198</v>
      </c>
      <c r="H9253" t="s">
        <v>32981</v>
      </c>
      <c r="I9253" t="s">
        <v>32982</v>
      </c>
      <c r="J9253" t="s">
        <v>35856</v>
      </c>
      <c r="K9253" t="s">
        <v>25156</v>
      </c>
      <c r="L9253" t="s">
        <v>32983</v>
      </c>
      <c r="M9253" t="s">
        <v>34619</v>
      </c>
      <c r="N9253" t="s">
        <v>32984</v>
      </c>
    </row>
    <row r="9254" spans="1:16" x14ac:dyDescent="0.2">
      <c r="A9254" t="s">
        <v>30689</v>
      </c>
      <c r="B9254" t="s">
        <v>30688</v>
      </c>
      <c r="C9254" s="1">
        <v>41988</v>
      </c>
      <c r="D9254" t="s">
        <v>65</v>
      </c>
      <c r="E9254" t="s">
        <v>30436</v>
      </c>
      <c r="F9254" t="s">
        <v>34338</v>
      </c>
      <c r="G9254" t="s">
        <v>25153</v>
      </c>
      <c r="H9254" t="s">
        <v>30689</v>
      </c>
      <c r="I9254" t="s">
        <v>25155</v>
      </c>
      <c r="J9254" t="s">
        <v>34409</v>
      </c>
      <c r="K9254" t="s">
        <v>25173</v>
      </c>
      <c r="L9254" t="s">
        <v>36152</v>
      </c>
      <c r="M9254" t="s">
        <v>36153</v>
      </c>
      <c r="N9254" t="s">
        <v>36154</v>
      </c>
      <c r="P9254" t="s">
        <v>32744</v>
      </c>
    </row>
    <row r="9255" spans="1:16" x14ac:dyDescent="0.2">
      <c r="A9255" t="s">
        <v>1052</v>
      </c>
      <c r="B9255" t="s">
        <v>43718</v>
      </c>
      <c r="C9255" s="1">
        <v>39730</v>
      </c>
      <c r="D9255" t="s">
        <v>65</v>
      </c>
      <c r="E9255" t="s">
        <v>99</v>
      </c>
      <c r="F9255" t="s">
        <v>100</v>
      </c>
      <c r="G9255" t="s">
        <v>1184</v>
      </c>
      <c r="H9255" t="s">
        <v>1052</v>
      </c>
      <c r="I9255" t="s">
        <v>1053</v>
      </c>
      <c r="J9255" t="s">
        <v>43719</v>
      </c>
      <c r="K9255" t="s">
        <v>111</v>
      </c>
      <c r="M9255" t="s">
        <v>1054</v>
      </c>
      <c r="N9255" t="s">
        <v>1055</v>
      </c>
      <c r="O9255" t="s">
        <v>94</v>
      </c>
      <c r="P9255" t="s">
        <v>43720</v>
      </c>
    </row>
    <row r="9256" spans="1:16" x14ac:dyDescent="0.2">
      <c r="A9256" t="s">
        <v>39158</v>
      </c>
      <c r="B9256" t="s">
        <v>26498</v>
      </c>
      <c r="C9256" s="1">
        <v>33205</v>
      </c>
      <c r="D9256" t="s">
        <v>65</v>
      </c>
      <c r="E9256" t="s">
        <v>25739</v>
      </c>
      <c r="F9256" t="s">
        <v>25740</v>
      </c>
      <c r="G9256" t="s">
        <v>25160</v>
      </c>
      <c r="H9256" t="s">
        <v>39158</v>
      </c>
      <c r="K9256" t="s">
        <v>25219</v>
      </c>
      <c r="N9256" t="s">
        <v>26499</v>
      </c>
      <c r="P9256" t="s">
        <v>34714</v>
      </c>
    </row>
    <row r="9257" spans="1:16" x14ac:dyDescent="0.2">
      <c r="A9257" t="s">
        <v>2813</v>
      </c>
      <c r="B9257" t="s">
        <v>2812</v>
      </c>
      <c r="C9257" s="1">
        <v>42543</v>
      </c>
      <c r="D9257" t="s">
        <v>65</v>
      </c>
      <c r="E9257" t="s">
        <v>843</v>
      </c>
      <c r="F9257" t="s">
        <v>844</v>
      </c>
      <c r="G9257" t="s">
        <v>133</v>
      </c>
      <c r="H9257" t="s">
        <v>2813</v>
      </c>
      <c r="I9257" t="s">
        <v>2814</v>
      </c>
      <c r="J9257" t="s">
        <v>2815</v>
      </c>
      <c r="K9257" t="s">
        <v>240</v>
      </c>
      <c r="N9257" t="s">
        <v>2784</v>
      </c>
      <c r="O9257" t="s">
        <v>94</v>
      </c>
    </row>
    <row r="9258" spans="1:16" x14ac:dyDescent="0.2">
      <c r="A9258" t="s">
        <v>44368</v>
      </c>
      <c r="B9258" t="s">
        <v>44369</v>
      </c>
      <c r="C9258" s="1">
        <v>43432</v>
      </c>
      <c r="D9258" t="s">
        <v>65</v>
      </c>
      <c r="E9258" t="s">
        <v>843</v>
      </c>
      <c r="F9258" t="s">
        <v>844</v>
      </c>
      <c r="G9258" t="s">
        <v>2988</v>
      </c>
      <c r="H9258" t="s">
        <v>44368</v>
      </c>
      <c r="I9258" t="s">
        <v>44370</v>
      </c>
      <c r="J9258" t="s">
        <v>44371</v>
      </c>
      <c r="K9258" t="s">
        <v>1921</v>
      </c>
      <c r="M9258" t="s">
        <v>44372</v>
      </c>
      <c r="N9258" t="s">
        <v>1888</v>
      </c>
      <c r="O9258" t="s">
        <v>94</v>
      </c>
    </row>
    <row r="9259" spans="1:16" x14ac:dyDescent="0.2">
      <c r="A9259" t="s">
        <v>18569</v>
      </c>
      <c r="B9259" t="s">
        <v>18568</v>
      </c>
      <c r="C9259" s="1">
        <v>38666</v>
      </c>
      <c r="D9259" t="s">
        <v>65</v>
      </c>
      <c r="E9259" t="s">
        <v>151</v>
      </c>
      <c r="F9259" t="s">
        <v>152</v>
      </c>
      <c r="G9259" t="s">
        <v>127</v>
      </c>
      <c r="H9259" t="s">
        <v>18569</v>
      </c>
      <c r="I9259" t="s">
        <v>18570</v>
      </c>
      <c r="J9259" t="s">
        <v>18571</v>
      </c>
      <c r="K9259" t="s">
        <v>86</v>
      </c>
      <c r="M9259" t="s">
        <v>7435</v>
      </c>
      <c r="N9259" t="s">
        <v>357</v>
      </c>
      <c r="O9259" t="s">
        <v>153</v>
      </c>
      <c r="P9259" t="s">
        <v>117</v>
      </c>
    </row>
    <row r="9260" spans="1:16" x14ac:dyDescent="0.2">
      <c r="A9260" t="s">
        <v>10587</v>
      </c>
      <c r="B9260" t="s">
        <v>10586</v>
      </c>
      <c r="C9260" s="1">
        <v>38666</v>
      </c>
      <c r="D9260" t="s">
        <v>65</v>
      </c>
      <c r="E9260" t="s">
        <v>151</v>
      </c>
      <c r="F9260" t="s">
        <v>152</v>
      </c>
      <c r="G9260" t="s">
        <v>127</v>
      </c>
      <c r="H9260" t="s">
        <v>10587</v>
      </c>
      <c r="I9260" t="s">
        <v>10588</v>
      </c>
      <c r="J9260" t="s">
        <v>10589</v>
      </c>
      <c r="K9260" t="s">
        <v>245</v>
      </c>
      <c r="M9260" t="s">
        <v>9760</v>
      </c>
      <c r="N9260" t="s">
        <v>46435</v>
      </c>
      <c r="O9260" t="s">
        <v>94</v>
      </c>
      <c r="P9260" t="s">
        <v>46436</v>
      </c>
    </row>
    <row r="9261" spans="1:16" x14ac:dyDescent="0.2">
      <c r="A9261" t="s">
        <v>10591</v>
      </c>
      <c r="B9261" t="s">
        <v>10590</v>
      </c>
      <c r="C9261" s="1">
        <v>38666</v>
      </c>
      <c r="D9261" t="s">
        <v>65</v>
      </c>
      <c r="E9261" t="s">
        <v>151</v>
      </c>
      <c r="F9261" t="s">
        <v>152</v>
      </c>
      <c r="G9261" t="s">
        <v>127</v>
      </c>
      <c r="H9261" t="s">
        <v>10591</v>
      </c>
      <c r="I9261" t="s">
        <v>10588</v>
      </c>
      <c r="J9261" t="s">
        <v>10592</v>
      </c>
      <c r="K9261" t="s">
        <v>245</v>
      </c>
      <c r="M9261" t="s">
        <v>9760</v>
      </c>
      <c r="N9261" t="s">
        <v>46435</v>
      </c>
      <c r="O9261" t="s">
        <v>94</v>
      </c>
      <c r="P9261" t="s">
        <v>46436</v>
      </c>
    </row>
    <row r="9262" spans="1:16" x14ac:dyDescent="0.2">
      <c r="A9262" t="s">
        <v>10989</v>
      </c>
      <c r="B9262" t="s">
        <v>10988</v>
      </c>
      <c r="C9262" s="1">
        <v>39069</v>
      </c>
      <c r="D9262" t="s">
        <v>65</v>
      </c>
      <c r="E9262" t="s">
        <v>151</v>
      </c>
      <c r="F9262" t="s">
        <v>152</v>
      </c>
      <c r="G9262" t="s">
        <v>127</v>
      </c>
      <c r="H9262" t="s">
        <v>10989</v>
      </c>
      <c r="I9262" t="s">
        <v>10990</v>
      </c>
      <c r="J9262" t="s">
        <v>46469</v>
      </c>
      <c r="K9262" t="s">
        <v>245</v>
      </c>
      <c r="M9262" t="s">
        <v>9906</v>
      </c>
      <c r="N9262" t="s">
        <v>46470</v>
      </c>
      <c r="O9262" t="s">
        <v>94</v>
      </c>
      <c r="P9262" t="s">
        <v>46471</v>
      </c>
    </row>
    <row r="9263" spans="1:16" x14ac:dyDescent="0.2">
      <c r="A9263" t="s">
        <v>31022</v>
      </c>
      <c r="B9263" t="s">
        <v>31021</v>
      </c>
      <c r="C9263" s="1">
        <v>42110</v>
      </c>
      <c r="D9263" t="s">
        <v>65</v>
      </c>
      <c r="E9263" t="s">
        <v>25244</v>
      </c>
      <c r="F9263" t="s">
        <v>25245</v>
      </c>
      <c r="G9263" t="s">
        <v>25153</v>
      </c>
      <c r="H9263" t="s">
        <v>31022</v>
      </c>
      <c r="I9263" t="s">
        <v>25155</v>
      </c>
      <c r="J9263" t="s">
        <v>34238</v>
      </c>
      <c r="K9263" t="s">
        <v>25156</v>
      </c>
      <c r="L9263" t="s">
        <v>29744</v>
      </c>
      <c r="M9263" t="s">
        <v>30064</v>
      </c>
      <c r="N9263" t="s">
        <v>29574</v>
      </c>
      <c r="P9263" t="s">
        <v>29470</v>
      </c>
    </row>
    <row r="9264" spans="1:16" x14ac:dyDescent="0.2">
      <c r="A9264" t="s">
        <v>18578</v>
      </c>
      <c r="B9264" t="s">
        <v>18577</v>
      </c>
      <c r="C9264" s="1">
        <v>38798</v>
      </c>
      <c r="D9264" t="s">
        <v>65</v>
      </c>
      <c r="E9264" t="s">
        <v>208</v>
      </c>
      <c r="F9264" t="s">
        <v>209</v>
      </c>
      <c r="G9264" t="s">
        <v>127</v>
      </c>
      <c r="H9264" t="s">
        <v>18578</v>
      </c>
      <c r="I9264" t="s">
        <v>18579</v>
      </c>
      <c r="J9264" t="s">
        <v>18580</v>
      </c>
      <c r="K9264" t="s">
        <v>654</v>
      </c>
      <c r="L9264" t="s">
        <v>115</v>
      </c>
      <c r="M9264" t="s">
        <v>7435</v>
      </c>
      <c r="N9264" t="s">
        <v>210</v>
      </c>
      <c r="O9264" t="s">
        <v>153</v>
      </c>
      <c r="P9264" t="s">
        <v>117</v>
      </c>
    </row>
    <row r="9265" spans="1:16" x14ac:dyDescent="0.2">
      <c r="A9265" t="s">
        <v>18263</v>
      </c>
      <c r="B9265" t="s">
        <v>18262</v>
      </c>
      <c r="C9265" s="1">
        <v>25568</v>
      </c>
      <c r="D9265" t="s">
        <v>65</v>
      </c>
      <c r="E9265" t="s">
        <v>208</v>
      </c>
      <c r="F9265" t="s">
        <v>209</v>
      </c>
      <c r="G9265" t="s">
        <v>127</v>
      </c>
      <c r="H9265" t="s">
        <v>18263</v>
      </c>
      <c r="I9265" t="s">
        <v>18264</v>
      </c>
      <c r="K9265" t="s">
        <v>111</v>
      </c>
      <c r="O9265">
        <v>0</v>
      </c>
    </row>
    <row r="9266" spans="1:16" x14ac:dyDescent="0.2">
      <c r="A9266" t="s">
        <v>18275</v>
      </c>
      <c r="B9266" t="s">
        <v>18274</v>
      </c>
      <c r="C9266" s="1">
        <v>42166</v>
      </c>
      <c r="D9266" t="s">
        <v>65</v>
      </c>
      <c r="E9266" t="s">
        <v>208</v>
      </c>
      <c r="F9266" t="s">
        <v>209</v>
      </c>
      <c r="G9266" t="s">
        <v>127</v>
      </c>
      <c r="H9266" t="s">
        <v>18275</v>
      </c>
      <c r="I9266" t="s">
        <v>18276</v>
      </c>
      <c r="J9266" t="s">
        <v>18277</v>
      </c>
      <c r="K9266" t="s">
        <v>111</v>
      </c>
      <c r="M9266" t="s">
        <v>18278</v>
      </c>
      <c r="N9266" t="s">
        <v>551</v>
      </c>
      <c r="O9266" t="s">
        <v>94</v>
      </c>
    </row>
    <row r="9267" spans="1:16" x14ac:dyDescent="0.2">
      <c r="A9267" t="s">
        <v>47515</v>
      </c>
      <c r="B9267" t="s">
        <v>47516</v>
      </c>
      <c r="C9267" s="1">
        <v>40970</v>
      </c>
      <c r="D9267" t="s">
        <v>65</v>
      </c>
      <c r="E9267" t="s">
        <v>208</v>
      </c>
      <c r="F9267" t="s">
        <v>209</v>
      </c>
      <c r="G9267" t="s">
        <v>127</v>
      </c>
      <c r="H9267" t="s">
        <v>47515</v>
      </c>
      <c r="I9267" t="s">
        <v>47517</v>
      </c>
      <c r="K9267" t="s">
        <v>150</v>
      </c>
      <c r="L9267" t="s">
        <v>115</v>
      </c>
      <c r="M9267" t="s">
        <v>15400</v>
      </c>
      <c r="N9267" t="s">
        <v>217</v>
      </c>
      <c r="O9267">
        <v>0</v>
      </c>
    </row>
    <row r="9268" spans="1:16" x14ac:dyDescent="0.2">
      <c r="A9268" t="s">
        <v>51555</v>
      </c>
      <c r="B9268" t="s">
        <v>51556</v>
      </c>
      <c r="C9268" s="1">
        <v>43780</v>
      </c>
      <c r="D9268" t="s">
        <v>65</v>
      </c>
      <c r="E9268" t="s">
        <v>208</v>
      </c>
      <c r="F9268" t="s">
        <v>209</v>
      </c>
      <c r="G9268" t="s">
        <v>127</v>
      </c>
      <c r="H9268" t="s">
        <v>51555</v>
      </c>
      <c r="I9268" t="s">
        <v>51557</v>
      </c>
      <c r="J9268" t="s">
        <v>51558</v>
      </c>
      <c r="K9268" t="s">
        <v>111</v>
      </c>
      <c r="L9268" t="s">
        <v>51559</v>
      </c>
      <c r="M9268" t="s">
        <v>7435</v>
      </c>
      <c r="N9268" t="s">
        <v>210</v>
      </c>
      <c r="O9268" t="s">
        <v>153</v>
      </c>
      <c r="P9268" t="s">
        <v>48567</v>
      </c>
    </row>
    <row r="9269" spans="1:16" x14ac:dyDescent="0.2">
      <c r="A9269" t="s">
        <v>13120</v>
      </c>
      <c r="B9269" t="s">
        <v>13119</v>
      </c>
      <c r="C9269" s="1">
        <v>37422</v>
      </c>
      <c r="D9269" t="s">
        <v>65</v>
      </c>
      <c r="E9269" t="s">
        <v>226</v>
      </c>
      <c r="F9269" t="s">
        <v>227</v>
      </c>
      <c r="G9269" t="s">
        <v>127</v>
      </c>
      <c r="H9269" t="s">
        <v>13120</v>
      </c>
      <c r="I9269" t="s">
        <v>13121</v>
      </c>
      <c r="J9269" t="s">
        <v>13122</v>
      </c>
      <c r="K9269" t="s">
        <v>111</v>
      </c>
      <c r="M9269" t="s">
        <v>13123</v>
      </c>
      <c r="N9269" t="s">
        <v>13124</v>
      </c>
      <c r="O9269" t="s">
        <v>153</v>
      </c>
    </row>
    <row r="9270" spans="1:16" x14ac:dyDescent="0.2">
      <c r="A9270" t="s">
        <v>25901</v>
      </c>
      <c r="B9270" t="s">
        <v>36740</v>
      </c>
      <c r="C9270" s="1">
        <v>40877</v>
      </c>
      <c r="D9270" t="s">
        <v>65</v>
      </c>
      <c r="E9270" t="s">
        <v>25177</v>
      </c>
      <c r="F9270" t="s">
        <v>34200</v>
      </c>
      <c r="G9270" t="s">
        <v>25198</v>
      </c>
      <c r="H9270" t="s">
        <v>25901</v>
      </c>
      <c r="I9270" t="s">
        <v>32743</v>
      </c>
      <c r="J9270" t="s">
        <v>34505</v>
      </c>
      <c r="K9270" t="s">
        <v>25156</v>
      </c>
      <c r="L9270" t="s">
        <v>36741</v>
      </c>
      <c r="M9270" t="s">
        <v>36742</v>
      </c>
      <c r="N9270" t="s">
        <v>36743</v>
      </c>
      <c r="P9270" t="s">
        <v>36744</v>
      </c>
    </row>
    <row r="9271" spans="1:16" x14ac:dyDescent="0.2">
      <c r="A9271" t="s">
        <v>19284</v>
      </c>
      <c r="B9271" t="s">
        <v>19283</v>
      </c>
      <c r="C9271" s="1">
        <v>42235</v>
      </c>
      <c r="D9271" t="s">
        <v>65</v>
      </c>
      <c r="E9271" t="s">
        <v>147</v>
      </c>
      <c r="F9271" t="s">
        <v>148</v>
      </c>
      <c r="G9271" t="s">
        <v>127</v>
      </c>
      <c r="H9271" t="s">
        <v>19284</v>
      </c>
      <c r="I9271" t="s">
        <v>19285</v>
      </c>
      <c r="J9271" t="s">
        <v>19286</v>
      </c>
      <c r="K9271" t="s">
        <v>111</v>
      </c>
      <c r="L9271" t="s">
        <v>254</v>
      </c>
      <c r="M9271" t="s">
        <v>15400</v>
      </c>
      <c r="N9271" t="s">
        <v>4337</v>
      </c>
      <c r="O9271" t="s">
        <v>153</v>
      </c>
    </row>
    <row r="9272" spans="1:16" x14ac:dyDescent="0.2">
      <c r="A9272" t="s">
        <v>37736</v>
      </c>
      <c r="B9272" t="s">
        <v>37737</v>
      </c>
      <c r="C9272" s="1">
        <v>43403</v>
      </c>
      <c r="D9272" t="s">
        <v>65</v>
      </c>
      <c r="E9272" t="s">
        <v>33721</v>
      </c>
      <c r="F9272" t="s">
        <v>33722</v>
      </c>
      <c r="G9272" t="s">
        <v>25147</v>
      </c>
      <c r="H9272" t="s">
        <v>37736</v>
      </c>
      <c r="I9272" t="s">
        <v>37738</v>
      </c>
      <c r="J9272" t="s">
        <v>26494</v>
      </c>
      <c r="K9272" t="s">
        <v>25173</v>
      </c>
      <c r="L9272" t="s">
        <v>37739</v>
      </c>
      <c r="M9272" t="s">
        <v>37740</v>
      </c>
      <c r="N9272" t="s">
        <v>37741</v>
      </c>
    </row>
    <row r="9273" spans="1:16" x14ac:dyDescent="0.2">
      <c r="A9273" t="s">
        <v>28380</v>
      </c>
      <c r="B9273" t="s">
        <v>28379</v>
      </c>
      <c r="C9273" s="1">
        <v>36999</v>
      </c>
      <c r="D9273" t="s">
        <v>65</v>
      </c>
      <c r="E9273" t="s">
        <v>25512</v>
      </c>
      <c r="F9273" t="s">
        <v>34332</v>
      </c>
      <c r="G9273" t="s">
        <v>25198</v>
      </c>
      <c r="H9273" t="s">
        <v>28380</v>
      </c>
      <c r="I9273" t="s">
        <v>28381</v>
      </c>
      <c r="J9273" t="s">
        <v>34445</v>
      </c>
      <c r="K9273" t="s">
        <v>25156</v>
      </c>
      <c r="L9273" t="s">
        <v>28382</v>
      </c>
      <c r="M9273" t="s">
        <v>27921</v>
      </c>
      <c r="N9273" t="s">
        <v>37825</v>
      </c>
      <c r="P9273" t="s">
        <v>25192</v>
      </c>
    </row>
    <row r="9274" spans="1:16" x14ac:dyDescent="0.2">
      <c r="A9274" t="s">
        <v>32412</v>
      </c>
      <c r="B9274" t="s">
        <v>32411</v>
      </c>
      <c r="C9274" s="1">
        <v>37421</v>
      </c>
      <c r="D9274" t="s">
        <v>65</v>
      </c>
      <c r="E9274" t="s">
        <v>25724</v>
      </c>
      <c r="F9274" t="s">
        <v>25725</v>
      </c>
      <c r="G9274" t="s">
        <v>25153</v>
      </c>
      <c r="H9274" t="s">
        <v>32412</v>
      </c>
      <c r="I9274" t="s">
        <v>25155</v>
      </c>
      <c r="J9274" t="s">
        <v>34445</v>
      </c>
      <c r="K9274" t="s">
        <v>25156</v>
      </c>
      <c r="L9274" t="s">
        <v>32413</v>
      </c>
      <c r="M9274" t="s">
        <v>36570</v>
      </c>
      <c r="N9274" t="s">
        <v>32414</v>
      </c>
      <c r="P9274" t="s">
        <v>12166</v>
      </c>
    </row>
    <row r="9275" spans="1:16" x14ac:dyDescent="0.2">
      <c r="A9275" t="s">
        <v>28474</v>
      </c>
      <c r="B9275" t="s">
        <v>28473</v>
      </c>
      <c r="C9275" s="1">
        <v>40298</v>
      </c>
      <c r="D9275" t="s">
        <v>65</v>
      </c>
      <c r="E9275" t="s">
        <v>25724</v>
      </c>
      <c r="F9275" t="s">
        <v>25725</v>
      </c>
      <c r="G9275" t="s">
        <v>25209</v>
      </c>
      <c r="H9275" t="s">
        <v>28474</v>
      </c>
      <c r="I9275" t="s">
        <v>25155</v>
      </c>
      <c r="J9275" t="s">
        <v>34311</v>
      </c>
      <c r="K9275" t="s">
        <v>25230</v>
      </c>
      <c r="L9275" t="s">
        <v>35648</v>
      </c>
      <c r="M9275" t="s">
        <v>35649</v>
      </c>
      <c r="N9275" t="s">
        <v>26454</v>
      </c>
      <c r="P9275" t="s">
        <v>35650</v>
      </c>
    </row>
    <row r="9276" spans="1:16" x14ac:dyDescent="0.2">
      <c r="A9276" t="s">
        <v>29345</v>
      </c>
      <c r="B9276" t="s">
        <v>29344</v>
      </c>
      <c r="C9276" s="1">
        <v>40816</v>
      </c>
      <c r="D9276" t="s">
        <v>65</v>
      </c>
      <c r="E9276" t="s">
        <v>25724</v>
      </c>
      <c r="F9276" t="s">
        <v>25725</v>
      </c>
      <c r="G9276" t="s">
        <v>25153</v>
      </c>
      <c r="H9276" t="s">
        <v>29345</v>
      </c>
      <c r="I9276" t="s">
        <v>25155</v>
      </c>
      <c r="J9276" t="s">
        <v>34282</v>
      </c>
      <c r="K9276" t="s">
        <v>25156</v>
      </c>
      <c r="L9276" t="s">
        <v>35784</v>
      </c>
      <c r="M9276" t="s">
        <v>30487</v>
      </c>
      <c r="N9276" t="s">
        <v>29346</v>
      </c>
      <c r="P9276" t="s">
        <v>35785</v>
      </c>
    </row>
    <row r="9277" spans="1:16" x14ac:dyDescent="0.2">
      <c r="A9277" t="s">
        <v>28354</v>
      </c>
      <c r="B9277" t="s">
        <v>28353</v>
      </c>
      <c r="C9277" s="1">
        <v>43242</v>
      </c>
      <c r="D9277" t="s">
        <v>65</v>
      </c>
      <c r="E9277" t="s">
        <v>25387</v>
      </c>
      <c r="F9277" t="s">
        <v>25388</v>
      </c>
      <c r="G9277" t="s">
        <v>25160</v>
      </c>
      <c r="H9277" t="s">
        <v>28354</v>
      </c>
      <c r="I9277" t="s">
        <v>28355</v>
      </c>
      <c r="J9277" t="s">
        <v>34415</v>
      </c>
      <c r="K9277" t="s">
        <v>25173</v>
      </c>
      <c r="L9277" t="s">
        <v>35377</v>
      </c>
      <c r="M9277" t="s">
        <v>34416</v>
      </c>
      <c r="N9277" t="s">
        <v>28356</v>
      </c>
      <c r="P9277" t="s">
        <v>28357</v>
      </c>
    </row>
    <row r="9278" spans="1:16" x14ac:dyDescent="0.2">
      <c r="A9278" t="s">
        <v>33855</v>
      </c>
      <c r="B9278" t="s">
        <v>33854</v>
      </c>
      <c r="C9278" s="1">
        <v>41190</v>
      </c>
      <c r="D9278" t="s">
        <v>65</v>
      </c>
      <c r="E9278" t="s">
        <v>27142</v>
      </c>
      <c r="F9278" t="s">
        <v>27143</v>
      </c>
      <c r="G9278" t="s">
        <v>25147</v>
      </c>
      <c r="H9278" t="s">
        <v>33855</v>
      </c>
      <c r="I9278" t="s">
        <v>33856</v>
      </c>
      <c r="J9278" t="s">
        <v>37065</v>
      </c>
      <c r="K9278" t="s">
        <v>25510</v>
      </c>
      <c r="L9278" t="s">
        <v>33857</v>
      </c>
      <c r="M9278" t="s">
        <v>33858</v>
      </c>
      <c r="N9278" t="s">
        <v>33859</v>
      </c>
      <c r="P9278" t="s">
        <v>33860</v>
      </c>
    </row>
    <row r="9279" spans="1:16" x14ac:dyDescent="0.2">
      <c r="A9279" t="s">
        <v>38820</v>
      </c>
      <c r="B9279" t="s">
        <v>38821</v>
      </c>
      <c r="C9279" s="1">
        <v>43642</v>
      </c>
      <c r="D9279" t="s">
        <v>65</v>
      </c>
      <c r="E9279" t="s">
        <v>25464</v>
      </c>
      <c r="F9279" t="s">
        <v>25465</v>
      </c>
      <c r="G9279" t="s">
        <v>25160</v>
      </c>
      <c r="H9279" t="s">
        <v>38820</v>
      </c>
      <c r="I9279" t="s">
        <v>25877</v>
      </c>
      <c r="J9279" t="s">
        <v>34288</v>
      </c>
      <c r="K9279" t="s">
        <v>25156</v>
      </c>
      <c r="L9279" t="s">
        <v>25987</v>
      </c>
      <c r="M9279" t="s">
        <v>25317</v>
      </c>
      <c r="N9279" t="s">
        <v>38822</v>
      </c>
      <c r="P9279" t="s">
        <v>38823</v>
      </c>
    </row>
    <row r="9280" spans="1:16" x14ac:dyDescent="0.2">
      <c r="A9280" t="s">
        <v>31448</v>
      </c>
      <c r="B9280" t="s">
        <v>31447</v>
      </c>
      <c r="C9280" s="1">
        <v>42803</v>
      </c>
      <c r="D9280" t="s">
        <v>65</v>
      </c>
      <c r="E9280" t="s">
        <v>25724</v>
      </c>
      <c r="F9280" t="s">
        <v>25725</v>
      </c>
      <c r="G9280" t="s">
        <v>25209</v>
      </c>
      <c r="H9280" t="s">
        <v>31448</v>
      </c>
      <c r="I9280" t="s">
        <v>25155</v>
      </c>
      <c r="J9280" t="s">
        <v>34543</v>
      </c>
      <c r="K9280" t="s">
        <v>25173</v>
      </c>
      <c r="L9280" t="s">
        <v>26935</v>
      </c>
      <c r="M9280" t="s">
        <v>36287</v>
      </c>
      <c r="N9280" t="s">
        <v>31390</v>
      </c>
    </row>
    <row r="9281" spans="1:16" x14ac:dyDescent="0.2">
      <c r="A9281" t="s">
        <v>37780</v>
      </c>
      <c r="B9281" t="s">
        <v>37781</v>
      </c>
      <c r="C9281" s="1">
        <v>43432</v>
      </c>
      <c r="D9281" t="s">
        <v>65</v>
      </c>
      <c r="E9281" t="s">
        <v>25697</v>
      </c>
      <c r="F9281" t="s">
        <v>25698</v>
      </c>
      <c r="G9281" t="s">
        <v>25160</v>
      </c>
      <c r="H9281" t="s">
        <v>37780</v>
      </c>
      <c r="I9281" t="s">
        <v>30889</v>
      </c>
      <c r="J9281" t="s">
        <v>25441</v>
      </c>
      <c r="K9281" t="s">
        <v>25156</v>
      </c>
      <c r="L9281" t="s">
        <v>37782</v>
      </c>
      <c r="M9281" t="s">
        <v>25317</v>
      </c>
      <c r="N9281" t="s">
        <v>37783</v>
      </c>
      <c r="P9281" t="s">
        <v>37784</v>
      </c>
    </row>
    <row r="9282" spans="1:16" x14ac:dyDescent="0.2">
      <c r="A9282" t="s">
        <v>37780</v>
      </c>
      <c r="B9282" t="s">
        <v>37797</v>
      </c>
      <c r="C9282" s="1">
        <v>43432</v>
      </c>
      <c r="D9282" t="s">
        <v>65</v>
      </c>
      <c r="E9282" t="s">
        <v>25697</v>
      </c>
      <c r="F9282" t="s">
        <v>25698</v>
      </c>
      <c r="G9282" t="s">
        <v>25171</v>
      </c>
      <c r="H9282" t="s">
        <v>37780</v>
      </c>
      <c r="I9282" t="s">
        <v>37796</v>
      </c>
      <c r="J9282" t="s">
        <v>25441</v>
      </c>
      <c r="K9282" t="s">
        <v>25156</v>
      </c>
      <c r="L9282" t="s">
        <v>37782</v>
      </c>
      <c r="M9282" t="s">
        <v>25317</v>
      </c>
      <c r="N9282" t="s">
        <v>37783</v>
      </c>
      <c r="P9282" t="s">
        <v>37784</v>
      </c>
    </row>
    <row r="9283" spans="1:16" x14ac:dyDescent="0.2">
      <c r="A9283" t="s">
        <v>28498</v>
      </c>
      <c r="B9283" t="s">
        <v>28497</v>
      </c>
      <c r="C9283" s="1">
        <v>43153</v>
      </c>
      <c r="D9283" t="s">
        <v>65</v>
      </c>
      <c r="E9283" t="s">
        <v>438</v>
      </c>
      <c r="F9283" t="s">
        <v>439</v>
      </c>
      <c r="G9283" t="s">
        <v>25160</v>
      </c>
      <c r="H9283" t="s">
        <v>28498</v>
      </c>
      <c r="I9283" t="s">
        <v>25877</v>
      </c>
      <c r="J9283" t="s">
        <v>34372</v>
      </c>
      <c r="K9283" t="s">
        <v>25173</v>
      </c>
      <c r="L9283" t="s">
        <v>28499</v>
      </c>
      <c r="M9283" t="s">
        <v>25317</v>
      </c>
      <c r="N9283" t="s">
        <v>28500</v>
      </c>
      <c r="P9283" t="s">
        <v>35453</v>
      </c>
    </row>
    <row r="9284" spans="1:16" x14ac:dyDescent="0.2">
      <c r="A9284" t="s">
        <v>25652</v>
      </c>
      <c r="B9284" t="s">
        <v>25651</v>
      </c>
      <c r="C9284" s="1">
        <v>40938</v>
      </c>
      <c r="D9284" t="s">
        <v>65</v>
      </c>
      <c r="E9284" t="s">
        <v>686</v>
      </c>
      <c r="F9284" t="s">
        <v>687</v>
      </c>
      <c r="G9284" t="s">
        <v>25171</v>
      </c>
      <c r="H9284" t="s">
        <v>25652</v>
      </c>
      <c r="I9284" t="s">
        <v>25155</v>
      </c>
      <c r="J9284" t="s">
        <v>34372</v>
      </c>
      <c r="K9284" t="s">
        <v>25173</v>
      </c>
      <c r="M9284" t="s">
        <v>25317</v>
      </c>
      <c r="N9284" t="s">
        <v>25653</v>
      </c>
    </row>
    <row r="9285" spans="1:16" x14ac:dyDescent="0.2">
      <c r="A9285" t="s">
        <v>34121</v>
      </c>
      <c r="B9285" t="s">
        <v>34120</v>
      </c>
      <c r="C9285" s="1">
        <v>43242</v>
      </c>
      <c r="D9285" t="s">
        <v>65</v>
      </c>
      <c r="E9285" t="s">
        <v>25549</v>
      </c>
      <c r="F9285" t="s">
        <v>25550</v>
      </c>
      <c r="G9285" t="s">
        <v>25160</v>
      </c>
      <c r="H9285" t="s">
        <v>34121</v>
      </c>
      <c r="I9285" t="s">
        <v>25161</v>
      </c>
      <c r="J9285" t="s">
        <v>34288</v>
      </c>
      <c r="K9285" t="s">
        <v>25156</v>
      </c>
      <c r="L9285" t="s">
        <v>25987</v>
      </c>
      <c r="M9285" t="s">
        <v>25317</v>
      </c>
      <c r="N9285" t="s">
        <v>34122</v>
      </c>
    </row>
    <row r="9286" spans="1:16" x14ac:dyDescent="0.2">
      <c r="A9286" t="s">
        <v>30230</v>
      </c>
      <c r="B9286" t="s">
        <v>30229</v>
      </c>
      <c r="C9286" s="1">
        <v>42333</v>
      </c>
      <c r="D9286" t="s">
        <v>65</v>
      </c>
      <c r="E9286" t="s">
        <v>25244</v>
      </c>
      <c r="F9286" t="s">
        <v>25245</v>
      </c>
      <c r="G9286" t="s">
        <v>25160</v>
      </c>
      <c r="H9286" t="s">
        <v>30230</v>
      </c>
      <c r="I9286" t="s">
        <v>30231</v>
      </c>
      <c r="J9286" t="s">
        <v>34288</v>
      </c>
      <c r="K9286" t="s">
        <v>25156</v>
      </c>
      <c r="L9286" t="s">
        <v>25260</v>
      </c>
      <c r="M9286" t="s">
        <v>25317</v>
      </c>
      <c r="N9286" t="s">
        <v>25365</v>
      </c>
      <c r="P9286" t="s">
        <v>29470</v>
      </c>
    </row>
    <row r="9287" spans="1:16" x14ac:dyDescent="0.2">
      <c r="A9287" t="s">
        <v>32969</v>
      </c>
      <c r="B9287" t="s">
        <v>32968</v>
      </c>
      <c r="C9287" s="1">
        <v>42971</v>
      </c>
      <c r="D9287" t="s">
        <v>65</v>
      </c>
      <c r="E9287" t="s">
        <v>25519</v>
      </c>
      <c r="F9287" t="s">
        <v>25520</v>
      </c>
      <c r="G9287" t="s">
        <v>25171</v>
      </c>
      <c r="H9287" t="s">
        <v>32969</v>
      </c>
      <c r="I9287" t="s">
        <v>25155</v>
      </c>
      <c r="J9287" t="s">
        <v>34397</v>
      </c>
      <c r="K9287" t="s">
        <v>25173</v>
      </c>
      <c r="L9287" t="s">
        <v>32970</v>
      </c>
      <c r="M9287" t="s">
        <v>25317</v>
      </c>
      <c r="N9287" t="s">
        <v>32971</v>
      </c>
    </row>
    <row r="9288" spans="1:16" x14ac:dyDescent="0.2">
      <c r="A9288" t="s">
        <v>45735</v>
      </c>
      <c r="B9288" t="s">
        <v>45736</v>
      </c>
      <c r="C9288" s="1">
        <v>43292</v>
      </c>
      <c r="D9288" t="s">
        <v>65</v>
      </c>
      <c r="E9288" t="s">
        <v>41573</v>
      </c>
      <c r="F9288" t="s">
        <v>41574</v>
      </c>
      <c r="G9288" t="s">
        <v>1479</v>
      </c>
      <c r="H9288" t="s">
        <v>45735</v>
      </c>
      <c r="I9288" t="s">
        <v>45737</v>
      </c>
      <c r="J9288" t="s">
        <v>45738</v>
      </c>
      <c r="K9288" t="s">
        <v>93</v>
      </c>
      <c r="M9288" t="s">
        <v>682</v>
      </c>
      <c r="N9288" t="s">
        <v>41577</v>
      </c>
      <c r="O9288" t="s">
        <v>94</v>
      </c>
      <c r="P9288" t="s">
        <v>41578</v>
      </c>
    </row>
    <row r="9289" spans="1:16" x14ac:dyDescent="0.2">
      <c r="A9289" t="s">
        <v>1281</v>
      </c>
      <c r="B9289" t="s">
        <v>1280</v>
      </c>
      <c r="C9289" s="1">
        <v>41099</v>
      </c>
      <c r="D9289" t="s">
        <v>65</v>
      </c>
      <c r="F9289" t="s">
        <v>34583</v>
      </c>
      <c r="G9289" t="s">
        <v>133</v>
      </c>
      <c r="H9289" t="s">
        <v>1281</v>
      </c>
      <c r="I9289" t="s">
        <v>1282</v>
      </c>
      <c r="J9289" t="s">
        <v>1283</v>
      </c>
      <c r="K9289" t="s">
        <v>93</v>
      </c>
      <c r="L9289" t="s">
        <v>115</v>
      </c>
      <c r="M9289" t="s">
        <v>1284</v>
      </c>
      <c r="N9289" t="s">
        <v>1285</v>
      </c>
      <c r="O9289" t="s">
        <v>94</v>
      </c>
    </row>
    <row r="9290" spans="1:16" x14ac:dyDescent="0.2">
      <c r="A9290" t="s">
        <v>38325</v>
      </c>
      <c r="B9290" t="s">
        <v>38326</v>
      </c>
      <c r="C9290" s="1">
        <v>43427</v>
      </c>
      <c r="D9290" t="s">
        <v>65</v>
      </c>
      <c r="E9290" t="s">
        <v>31032</v>
      </c>
      <c r="F9290" t="s">
        <v>36335</v>
      </c>
      <c r="G9290" t="s">
        <v>25160</v>
      </c>
      <c r="H9290" t="s">
        <v>38325</v>
      </c>
      <c r="I9290" t="s">
        <v>31649</v>
      </c>
      <c r="J9290" t="s">
        <v>34321</v>
      </c>
      <c r="K9290" t="s">
        <v>25215</v>
      </c>
      <c r="L9290" t="s">
        <v>25434</v>
      </c>
      <c r="M9290" t="s">
        <v>34212</v>
      </c>
      <c r="N9290" t="s">
        <v>38327</v>
      </c>
      <c r="P9290" t="s">
        <v>38328</v>
      </c>
    </row>
    <row r="9291" spans="1:16" x14ac:dyDescent="0.2">
      <c r="A9291" t="s">
        <v>38325</v>
      </c>
      <c r="B9291" t="s">
        <v>38452</v>
      </c>
      <c r="C9291" s="1">
        <v>43427</v>
      </c>
      <c r="D9291" t="s">
        <v>65</v>
      </c>
      <c r="E9291" t="s">
        <v>31032</v>
      </c>
      <c r="F9291" t="s">
        <v>36335</v>
      </c>
      <c r="G9291" t="s">
        <v>25171</v>
      </c>
      <c r="H9291" t="s">
        <v>38325</v>
      </c>
      <c r="I9291" t="s">
        <v>25145</v>
      </c>
      <c r="J9291" t="s">
        <v>34321</v>
      </c>
      <c r="K9291" t="s">
        <v>25215</v>
      </c>
      <c r="L9291" t="s">
        <v>25434</v>
      </c>
      <c r="M9291" t="s">
        <v>34212</v>
      </c>
      <c r="N9291" t="s">
        <v>38327</v>
      </c>
      <c r="P9291" t="s">
        <v>38328</v>
      </c>
    </row>
    <row r="9292" spans="1:16" x14ac:dyDescent="0.2">
      <c r="A9292" t="s">
        <v>49649</v>
      </c>
      <c r="B9292" t="s">
        <v>49650</v>
      </c>
      <c r="C9292" s="1">
        <v>43941</v>
      </c>
      <c r="D9292" t="s">
        <v>65</v>
      </c>
      <c r="E9292" t="s">
        <v>147</v>
      </c>
      <c r="F9292" t="s">
        <v>148</v>
      </c>
      <c r="G9292" t="s">
        <v>1479</v>
      </c>
      <c r="H9292" t="s">
        <v>49649</v>
      </c>
      <c r="I9292" t="s">
        <v>49651</v>
      </c>
      <c r="J9292" t="s">
        <v>49652</v>
      </c>
      <c r="K9292" t="s">
        <v>333</v>
      </c>
      <c r="L9292" t="s">
        <v>49653</v>
      </c>
      <c r="N9292" t="s">
        <v>49571</v>
      </c>
      <c r="O9292" t="s">
        <v>94</v>
      </c>
      <c r="P9292" t="s">
        <v>49654</v>
      </c>
    </row>
    <row r="9293" spans="1:16" x14ac:dyDescent="0.2">
      <c r="A9293" t="s">
        <v>38628</v>
      </c>
      <c r="B9293" t="s">
        <v>38629</v>
      </c>
      <c r="C9293" s="1">
        <v>43403</v>
      </c>
      <c r="D9293" t="s">
        <v>65</v>
      </c>
      <c r="E9293" t="s">
        <v>438</v>
      </c>
      <c r="F9293" t="s">
        <v>439</v>
      </c>
      <c r="G9293" t="s">
        <v>25160</v>
      </c>
      <c r="H9293" t="s">
        <v>38628</v>
      </c>
      <c r="I9293" t="s">
        <v>38630</v>
      </c>
      <c r="J9293" t="s">
        <v>36916</v>
      </c>
      <c r="K9293" t="s">
        <v>25156</v>
      </c>
      <c r="L9293" t="s">
        <v>38631</v>
      </c>
      <c r="M9293" t="s">
        <v>38632</v>
      </c>
      <c r="N9293" t="s">
        <v>38633</v>
      </c>
      <c r="P9293" t="s">
        <v>38634</v>
      </c>
    </row>
    <row r="9294" spans="1:16" x14ac:dyDescent="0.2">
      <c r="A9294" t="s">
        <v>30270</v>
      </c>
      <c r="B9294" t="s">
        <v>30269</v>
      </c>
      <c r="C9294" s="1">
        <v>42338</v>
      </c>
      <c r="D9294" t="s">
        <v>65</v>
      </c>
      <c r="E9294" t="s">
        <v>25244</v>
      </c>
      <c r="F9294" t="s">
        <v>25245</v>
      </c>
      <c r="G9294" t="s">
        <v>25160</v>
      </c>
      <c r="H9294" t="s">
        <v>30270</v>
      </c>
      <c r="I9294" t="s">
        <v>28211</v>
      </c>
      <c r="J9294" t="s">
        <v>34688</v>
      </c>
      <c r="K9294" t="s">
        <v>25156</v>
      </c>
      <c r="L9294" t="s">
        <v>25987</v>
      </c>
      <c r="M9294" t="s">
        <v>25317</v>
      </c>
      <c r="N9294" t="s">
        <v>25365</v>
      </c>
      <c r="P9294" t="s">
        <v>29470</v>
      </c>
    </row>
    <row r="9295" spans="1:16" x14ac:dyDescent="0.2">
      <c r="A9295" t="s">
        <v>6553</v>
      </c>
      <c r="B9295" t="s">
        <v>6552</v>
      </c>
      <c r="C9295" s="1">
        <v>41590</v>
      </c>
      <c r="D9295" t="s">
        <v>65</v>
      </c>
      <c r="E9295" t="s">
        <v>310</v>
      </c>
      <c r="F9295" t="s">
        <v>311</v>
      </c>
      <c r="G9295" t="s">
        <v>127</v>
      </c>
      <c r="H9295" t="s">
        <v>6553</v>
      </c>
      <c r="I9295" t="s">
        <v>6554</v>
      </c>
      <c r="J9295" t="s">
        <v>6555</v>
      </c>
      <c r="K9295" t="s">
        <v>93</v>
      </c>
      <c r="M9295" t="s">
        <v>527</v>
      </c>
      <c r="N9295" t="s">
        <v>679</v>
      </c>
      <c r="O9295" t="s">
        <v>94</v>
      </c>
      <c r="P9295" t="s">
        <v>45297</v>
      </c>
    </row>
    <row r="9296" spans="1:16" x14ac:dyDescent="0.2">
      <c r="A9296" t="s">
        <v>31792</v>
      </c>
      <c r="B9296" t="s">
        <v>31791</v>
      </c>
      <c r="C9296" s="1">
        <v>42818</v>
      </c>
      <c r="D9296" t="s">
        <v>65</v>
      </c>
      <c r="E9296" t="s">
        <v>25151</v>
      </c>
      <c r="F9296" t="s">
        <v>25152</v>
      </c>
      <c r="G9296" t="s">
        <v>25160</v>
      </c>
      <c r="H9296" t="s">
        <v>31792</v>
      </c>
      <c r="I9296" t="s">
        <v>39656</v>
      </c>
      <c r="J9296" t="s">
        <v>39657</v>
      </c>
      <c r="K9296" t="s">
        <v>25156</v>
      </c>
      <c r="L9296" t="s">
        <v>39658</v>
      </c>
      <c r="M9296" t="s">
        <v>39659</v>
      </c>
      <c r="N9296" t="s">
        <v>30493</v>
      </c>
      <c r="P9296" t="s">
        <v>39660</v>
      </c>
    </row>
    <row r="9297" spans="1:16" x14ac:dyDescent="0.2">
      <c r="A9297" t="s">
        <v>36068</v>
      </c>
      <c r="B9297" t="s">
        <v>30408</v>
      </c>
      <c r="C9297" s="1">
        <v>32617</v>
      </c>
      <c r="D9297" t="s">
        <v>65</v>
      </c>
      <c r="E9297" t="s">
        <v>25399</v>
      </c>
      <c r="F9297" t="s">
        <v>25400</v>
      </c>
      <c r="G9297" t="s">
        <v>25147</v>
      </c>
      <c r="H9297" t="s">
        <v>36068</v>
      </c>
      <c r="J9297" t="s">
        <v>36069</v>
      </c>
      <c r="K9297" t="s">
        <v>25162</v>
      </c>
      <c r="L9297" t="s">
        <v>115</v>
      </c>
      <c r="N9297" t="s">
        <v>30409</v>
      </c>
      <c r="P9297" t="s">
        <v>34853</v>
      </c>
    </row>
    <row r="9298" spans="1:16" x14ac:dyDescent="0.2">
      <c r="A9298" t="s">
        <v>48637</v>
      </c>
      <c r="B9298" t="s">
        <v>48638</v>
      </c>
      <c r="C9298" s="1">
        <v>43598</v>
      </c>
      <c r="D9298" t="s">
        <v>65</v>
      </c>
      <c r="E9298" t="s">
        <v>48570</v>
      </c>
      <c r="F9298" t="s">
        <v>48571</v>
      </c>
      <c r="G9298" t="s">
        <v>2988</v>
      </c>
      <c r="H9298" t="s">
        <v>48637</v>
      </c>
      <c r="I9298" t="s">
        <v>48639</v>
      </c>
      <c r="J9298" t="s">
        <v>48640</v>
      </c>
      <c r="K9298" t="s">
        <v>48596</v>
      </c>
      <c r="L9298" t="s">
        <v>48641</v>
      </c>
      <c r="M9298" t="s">
        <v>48642</v>
      </c>
      <c r="N9298" t="s">
        <v>48575</v>
      </c>
      <c r="O9298" t="s">
        <v>94</v>
      </c>
      <c r="P9298" t="s">
        <v>48643</v>
      </c>
    </row>
    <row r="9299" spans="1:16" x14ac:dyDescent="0.2">
      <c r="A9299" t="s">
        <v>48766</v>
      </c>
      <c r="B9299" t="s">
        <v>48767</v>
      </c>
      <c r="C9299" s="1">
        <v>43598</v>
      </c>
      <c r="D9299" t="s">
        <v>65</v>
      </c>
      <c r="E9299" t="s">
        <v>48570</v>
      </c>
      <c r="F9299" t="s">
        <v>48571</v>
      </c>
      <c r="G9299" t="s">
        <v>2988</v>
      </c>
      <c r="H9299" t="s">
        <v>48766</v>
      </c>
      <c r="I9299" t="s">
        <v>48639</v>
      </c>
      <c r="J9299" t="s">
        <v>48768</v>
      </c>
      <c r="K9299" t="s">
        <v>48596</v>
      </c>
      <c r="L9299" t="s">
        <v>48769</v>
      </c>
      <c r="M9299" t="s">
        <v>44058</v>
      </c>
      <c r="N9299" t="s">
        <v>48575</v>
      </c>
      <c r="O9299" t="s">
        <v>94</v>
      </c>
      <c r="P9299" t="s">
        <v>48643</v>
      </c>
    </row>
    <row r="9300" spans="1:16" x14ac:dyDescent="0.2">
      <c r="A9300" t="s">
        <v>49300</v>
      </c>
      <c r="B9300" t="s">
        <v>49301</v>
      </c>
      <c r="C9300" s="1">
        <v>43595</v>
      </c>
      <c r="D9300" t="s">
        <v>65</v>
      </c>
      <c r="E9300" t="s">
        <v>48570</v>
      </c>
      <c r="F9300" t="s">
        <v>48571</v>
      </c>
      <c r="G9300" t="s">
        <v>2988</v>
      </c>
      <c r="H9300" t="s">
        <v>49300</v>
      </c>
      <c r="I9300" t="s">
        <v>48639</v>
      </c>
      <c r="J9300" t="s">
        <v>49302</v>
      </c>
      <c r="K9300" t="s">
        <v>48596</v>
      </c>
      <c r="L9300" t="s">
        <v>49303</v>
      </c>
      <c r="M9300" t="s">
        <v>44486</v>
      </c>
      <c r="N9300" t="s">
        <v>48575</v>
      </c>
      <c r="O9300" t="s">
        <v>94</v>
      </c>
      <c r="P9300" t="s">
        <v>49304</v>
      </c>
    </row>
    <row r="9301" spans="1:16" x14ac:dyDescent="0.2">
      <c r="A9301" t="s">
        <v>48568</v>
      </c>
      <c r="B9301" t="s">
        <v>48569</v>
      </c>
      <c r="C9301" s="1">
        <v>43598</v>
      </c>
      <c r="D9301" t="s">
        <v>65</v>
      </c>
      <c r="E9301" t="s">
        <v>48570</v>
      </c>
      <c r="F9301" t="s">
        <v>48571</v>
      </c>
      <c r="G9301" t="s">
        <v>2988</v>
      </c>
      <c r="H9301" t="s">
        <v>48568</v>
      </c>
      <c r="I9301" t="s">
        <v>48572</v>
      </c>
      <c r="J9301" t="s">
        <v>48573</v>
      </c>
      <c r="K9301" t="s">
        <v>240</v>
      </c>
      <c r="L9301" t="s">
        <v>48574</v>
      </c>
      <c r="M9301" t="s">
        <v>44486</v>
      </c>
      <c r="N9301" t="s">
        <v>48575</v>
      </c>
      <c r="O9301" t="s">
        <v>94</v>
      </c>
      <c r="P9301" t="s">
        <v>48576</v>
      </c>
    </row>
    <row r="9302" spans="1:16" x14ac:dyDescent="0.2">
      <c r="A9302" t="s">
        <v>48823</v>
      </c>
      <c r="B9302" t="s">
        <v>48824</v>
      </c>
      <c r="C9302" s="1">
        <v>43598</v>
      </c>
      <c r="D9302" t="s">
        <v>65</v>
      </c>
      <c r="E9302" t="s">
        <v>48570</v>
      </c>
      <c r="F9302" t="s">
        <v>48571</v>
      </c>
      <c r="G9302" t="s">
        <v>2988</v>
      </c>
      <c r="H9302" t="s">
        <v>48823</v>
      </c>
      <c r="I9302" t="s">
        <v>48703</v>
      </c>
      <c r="J9302" t="s">
        <v>48825</v>
      </c>
      <c r="K9302" t="s">
        <v>240</v>
      </c>
      <c r="L9302" t="s">
        <v>48705</v>
      </c>
      <c r="M9302" t="s">
        <v>44058</v>
      </c>
      <c r="N9302" t="s">
        <v>48575</v>
      </c>
      <c r="O9302" t="s">
        <v>94</v>
      </c>
      <c r="P9302" t="s">
        <v>48826</v>
      </c>
    </row>
    <row r="9303" spans="1:16" x14ac:dyDescent="0.2">
      <c r="A9303" t="s">
        <v>48701</v>
      </c>
      <c r="B9303" t="s">
        <v>48702</v>
      </c>
      <c r="C9303" s="1">
        <v>43598</v>
      </c>
      <c r="D9303" t="s">
        <v>65</v>
      </c>
      <c r="E9303" t="s">
        <v>48570</v>
      </c>
      <c r="F9303" t="s">
        <v>48571</v>
      </c>
      <c r="G9303" t="s">
        <v>2988</v>
      </c>
      <c r="H9303" t="s">
        <v>48701</v>
      </c>
      <c r="I9303" t="s">
        <v>48703</v>
      </c>
      <c r="J9303" t="s">
        <v>48704</v>
      </c>
      <c r="K9303" t="s">
        <v>240</v>
      </c>
      <c r="L9303" t="s">
        <v>48705</v>
      </c>
      <c r="M9303" t="s">
        <v>44058</v>
      </c>
      <c r="N9303" t="s">
        <v>48575</v>
      </c>
      <c r="O9303" t="s">
        <v>94</v>
      </c>
      <c r="P9303" t="s">
        <v>48706</v>
      </c>
    </row>
    <row r="9304" spans="1:16" x14ac:dyDescent="0.2">
      <c r="A9304" t="s">
        <v>48844</v>
      </c>
      <c r="B9304" t="s">
        <v>48845</v>
      </c>
      <c r="C9304" s="1">
        <v>43598</v>
      </c>
      <c r="D9304" t="s">
        <v>65</v>
      </c>
      <c r="E9304" t="s">
        <v>48570</v>
      </c>
      <c r="F9304" t="s">
        <v>48571</v>
      </c>
      <c r="G9304" t="s">
        <v>2988</v>
      </c>
      <c r="H9304" t="s">
        <v>48844</v>
      </c>
      <c r="I9304" t="s">
        <v>48846</v>
      </c>
      <c r="J9304" t="s">
        <v>48847</v>
      </c>
      <c r="K9304" t="s">
        <v>48596</v>
      </c>
      <c r="L9304" t="s">
        <v>48848</v>
      </c>
      <c r="M9304" t="s">
        <v>44486</v>
      </c>
      <c r="N9304" t="s">
        <v>48575</v>
      </c>
      <c r="O9304" t="s">
        <v>94</v>
      </c>
      <c r="P9304" t="s">
        <v>48849</v>
      </c>
    </row>
    <row r="9305" spans="1:16" x14ac:dyDescent="0.2">
      <c r="A9305" t="s">
        <v>11378</v>
      </c>
      <c r="B9305" t="s">
        <v>11377</v>
      </c>
      <c r="C9305" s="1">
        <v>41283</v>
      </c>
      <c r="D9305" t="s">
        <v>65</v>
      </c>
      <c r="E9305" t="s">
        <v>290</v>
      </c>
      <c r="F9305" t="s">
        <v>291</v>
      </c>
      <c r="G9305" t="s">
        <v>127</v>
      </c>
      <c r="H9305" t="s">
        <v>11378</v>
      </c>
      <c r="I9305" t="s">
        <v>11379</v>
      </c>
      <c r="J9305" t="s">
        <v>11380</v>
      </c>
      <c r="K9305" t="s">
        <v>93</v>
      </c>
      <c r="M9305" t="s">
        <v>11381</v>
      </c>
      <c r="N9305" t="s">
        <v>309</v>
      </c>
      <c r="O9305" t="s">
        <v>153</v>
      </c>
    </row>
    <row r="9306" spans="1:16" x14ac:dyDescent="0.2">
      <c r="A9306" t="s">
        <v>14441</v>
      </c>
      <c r="B9306" t="s">
        <v>14440</v>
      </c>
      <c r="C9306" s="1">
        <v>37631</v>
      </c>
      <c r="D9306" t="s">
        <v>65</v>
      </c>
      <c r="E9306" t="s">
        <v>479</v>
      </c>
      <c r="F9306" t="s">
        <v>480</v>
      </c>
      <c r="G9306" t="s">
        <v>127</v>
      </c>
      <c r="H9306" t="s">
        <v>14441</v>
      </c>
      <c r="I9306" t="s">
        <v>14442</v>
      </c>
      <c r="J9306" t="s">
        <v>14443</v>
      </c>
      <c r="K9306" t="s">
        <v>10165</v>
      </c>
      <c r="M9306" t="s">
        <v>13979</v>
      </c>
      <c r="N9306" t="s">
        <v>309</v>
      </c>
      <c r="O9306" t="s">
        <v>153</v>
      </c>
    </row>
    <row r="9307" spans="1:16" x14ac:dyDescent="0.2">
      <c r="A9307" t="s">
        <v>25178</v>
      </c>
      <c r="B9307" t="s">
        <v>25176</v>
      </c>
      <c r="C9307" s="1">
        <v>41842</v>
      </c>
      <c r="D9307" t="s">
        <v>65</v>
      </c>
      <c r="E9307" t="s">
        <v>25177</v>
      </c>
      <c r="F9307" t="s">
        <v>34200</v>
      </c>
      <c r="G9307" t="s">
        <v>25147</v>
      </c>
      <c r="H9307" t="s">
        <v>25178</v>
      </c>
      <c r="I9307" t="s">
        <v>25179</v>
      </c>
      <c r="J9307" t="s">
        <v>34201</v>
      </c>
      <c r="K9307" t="s">
        <v>25173</v>
      </c>
      <c r="L9307" t="s">
        <v>25180</v>
      </c>
      <c r="M9307" t="s">
        <v>34202</v>
      </c>
      <c r="N9307" t="s">
        <v>25181</v>
      </c>
      <c r="P9307" t="s">
        <v>25182</v>
      </c>
    </row>
    <row r="9308" spans="1:16" x14ac:dyDescent="0.2">
      <c r="A9308" t="s">
        <v>18841</v>
      </c>
      <c r="B9308" t="s">
        <v>18840</v>
      </c>
      <c r="C9308" s="1">
        <v>42620</v>
      </c>
      <c r="D9308" t="s">
        <v>65</v>
      </c>
      <c r="E9308" t="s">
        <v>99</v>
      </c>
      <c r="F9308" t="s">
        <v>100</v>
      </c>
      <c r="G9308" t="s">
        <v>127</v>
      </c>
      <c r="H9308" t="s">
        <v>18841</v>
      </c>
      <c r="I9308" t="s">
        <v>18842</v>
      </c>
      <c r="J9308" t="s">
        <v>18843</v>
      </c>
      <c r="K9308" t="s">
        <v>185</v>
      </c>
      <c r="M9308" t="s">
        <v>2173</v>
      </c>
      <c r="N9308" t="s">
        <v>187</v>
      </c>
      <c r="O9308" t="s">
        <v>153</v>
      </c>
    </row>
    <row r="9309" spans="1:16" x14ac:dyDescent="0.2">
      <c r="A9309" t="s">
        <v>46508</v>
      </c>
      <c r="B9309" t="s">
        <v>46509</v>
      </c>
      <c r="C9309" s="1">
        <v>36859</v>
      </c>
      <c r="D9309" t="s">
        <v>65</v>
      </c>
      <c r="E9309" t="s">
        <v>335</v>
      </c>
      <c r="F9309" t="s">
        <v>336</v>
      </c>
      <c r="G9309" t="s">
        <v>127</v>
      </c>
      <c r="H9309" t="s">
        <v>46508</v>
      </c>
      <c r="I9309" t="s">
        <v>46510</v>
      </c>
      <c r="J9309" t="s">
        <v>46511</v>
      </c>
      <c r="K9309" t="s">
        <v>67</v>
      </c>
      <c r="O9309">
        <v>0</v>
      </c>
      <c r="P9309" t="s">
        <v>46512</v>
      </c>
    </row>
    <row r="9310" spans="1:16" x14ac:dyDescent="0.2">
      <c r="A9310" t="s">
        <v>46513</v>
      </c>
      <c r="B9310" t="s">
        <v>46514</v>
      </c>
      <c r="C9310" s="1">
        <v>36859</v>
      </c>
      <c r="D9310" t="s">
        <v>65</v>
      </c>
      <c r="E9310" t="s">
        <v>335</v>
      </c>
      <c r="F9310" t="s">
        <v>336</v>
      </c>
      <c r="G9310" t="s">
        <v>127</v>
      </c>
      <c r="H9310" t="s">
        <v>46513</v>
      </c>
      <c r="I9310" t="s">
        <v>46515</v>
      </c>
      <c r="J9310" t="s">
        <v>46516</v>
      </c>
      <c r="K9310" t="s">
        <v>67</v>
      </c>
      <c r="N9310" t="s">
        <v>13864</v>
      </c>
      <c r="O9310" t="s">
        <v>153</v>
      </c>
      <c r="P9310" t="s">
        <v>46512</v>
      </c>
    </row>
    <row r="9311" spans="1:16" x14ac:dyDescent="0.2">
      <c r="A9311" t="s">
        <v>10338</v>
      </c>
      <c r="B9311" t="s">
        <v>10337</v>
      </c>
      <c r="C9311" s="1">
        <v>42032</v>
      </c>
      <c r="D9311" t="s">
        <v>65</v>
      </c>
      <c r="E9311" t="s">
        <v>532</v>
      </c>
      <c r="F9311" t="s">
        <v>533</v>
      </c>
      <c r="G9311" t="s">
        <v>721</v>
      </c>
      <c r="H9311" t="s">
        <v>10338</v>
      </c>
      <c r="I9311" t="s">
        <v>10339</v>
      </c>
      <c r="J9311" t="s">
        <v>10340</v>
      </c>
      <c r="K9311" t="s">
        <v>111</v>
      </c>
      <c r="L9311" t="s">
        <v>254</v>
      </c>
      <c r="M9311" t="s">
        <v>9760</v>
      </c>
      <c r="N9311" t="s">
        <v>314</v>
      </c>
      <c r="O9311" t="s">
        <v>94</v>
      </c>
    </row>
    <row r="9312" spans="1:16" x14ac:dyDescent="0.2">
      <c r="A9312" t="s">
        <v>24222</v>
      </c>
      <c r="B9312" t="s">
        <v>24221</v>
      </c>
      <c r="C9312" s="1">
        <v>39590</v>
      </c>
      <c r="D9312" t="s">
        <v>65</v>
      </c>
      <c r="E9312" t="s">
        <v>12408</v>
      </c>
      <c r="F9312" t="s">
        <v>12409</v>
      </c>
      <c r="G9312" t="s">
        <v>127</v>
      </c>
      <c r="H9312" t="s">
        <v>24222</v>
      </c>
      <c r="I9312" t="s">
        <v>24223</v>
      </c>
      <c r="J9312" t="s">
        <v>24224</v>
      </c>
      <c r="K9312" t="s">
        <v>86</v>
      </c>
      <c r="M9312" t="s">
        <v>24225</v>
      </c>
      <c r="N9312" t="s">
        <v>12413</v>
      </c>
      <c r="O9312" t="s">
        <v>153</v>
      </c>
    </row>
    <row r="9313" spans="1:16" x14ac:dyDescent="0.2">
      <c r="A9313" t="s">
        <v>30653</v>
      </c>
      <c r="B9313" t="s">
        <v>30652</v>
      </c>
      <c r="C9313" s="1">
        <v>42478</v>
      </c>
      <c r="D9313" t="s">
        <v>65</v>
      </c>
      <c r="E9313" t="s">
        <v>25582</v>
      </c>
      <c r="F9313" t="s">
        <v>25583</v>
      </c>
      <c r="G9313" t="s">
        <v>25153</v>
      </c>
      <c r="H9313" t="s">
        <v>30653</v>
      </c>
      <c r="I9313" t="s">
        <v>25145</v>
      </c>
      <c r="J9313" t="s">
        <v>34312</v>
      </c>
      <c r="K9313" t="s">
        <v>25496</v>
      </c>
      <c r="L9313" t="s">
        <v>30654</v>
      </c>
      <c r="M9313" t="s">
        <v>35863</v>
      </c>
      <c r="N9313" t="s">
        <v>30655</v>
      </c>
    </row>
    <row r="9314" spans="1:16" x14ac:dyDescent="0.2">
      <c r="A9314" t="s">
        <v>17514</v>
      </c>
      <c r="B9314" t="s">
        <v>17513</v>
      </c>
      <c r="C9314" s="1">
        <v>41040</v>
      </c>
      <c r="D9314" t="s">
        <v>65</v>
      </c>
      <c r="E9314" t="s">
        <v>581</v>
      </c>
      <c r="F9314" t="s">
        <v>582</v>
      </c>
      <c r="G9314" t="s">
        <v>127</v>
      </c>
      <c r="H9314" t="s">
        <v>17514</v>
      </c>
      <c r="I9314" t="s">
        <v>17515</v>
      </c>
      <c r="J9314" t="s">
        <v>17516</v>
      </c>
      <c r="K9314" t="s">
        <v>86</v>
      </c>
      <c r="M9314" t="s">
        <v>434</v>
      </c>
      <c r="N9314" t="s">
        <v>11079</v>
      </c>
      <c r="O9314" t="s">
        <v>153</v>
      </c>
      <c r="P9314" t="s">
        <v>117</v>
      </c>
    </row>
    <row r="9315" spans="1:16" x14ac:dyDescent="0.2">
      <c r="A9315" t="s">
        <v>30910</v>
      </c>
      <c r="B9315" t="s">
        <v>30909</v>
      </c>
      <c r="C9315" s="1">
        <v>32262</v>
      </c>
      <c r="D9315" t="s">
        <v>65</v>
      </c>
      <c r="E9315" t="s">
        <v>125</v>
      </c>
      <c r="G9315" t="s">
        <v>25589</v>
      </c>
      <c r="H9315" t="s">
        <v>30910</v>
      </c>
      <c r="K9315" t="s">
        <v>30911</v>
      </c>
      <c r="P9315" t="s">
        <v>30912</v>
      </c>
    </row>
    <row r="9316" spans="1:16" x14ac:dyDescent="0.2">
      <c r="A9316" t="s">
        <v>24308</v>
      </c>
      <c r="B9316" t="s">
        <v>24307</v>
      </c>
      <c r="C9316" s="1">
        <v>42104</v>
      </c>
      <c r="D9316" t="s">
        <v>65</v>
      </c>
      <c r="E9316" t="s">
        <v>548</v>
      </c>
      <c r="F9316" t="s">
        <v>549</v>
      </c>
      <c r="G9316" t="s">
        <v>127</v>
      </c>
      <c r="H9316" t="s">
        <v>24308</v>
      </c>
      <c r="I9316" t="s">
        <v>24309</v>
      </c>
      <c r="J9316" t="s">
        <v>24310</v>
      </c>
      <c r="K9316" t="s">
        <v>86</v>
      </c>
      <c r="L9316" t="s">
        <v>115</v>
      </c>
      <c r="M9316" t="s">
        <v>16873</v>
      </c>
      <c r="N9316" t="s">
        <v>550</v>
      </c>
      <c r="O9316" t="s">
        <v>396</v>
      </c>
      <c r="P9316" t="s">
        <v>117</v>
      </c>
    </row>
    <row r="9317" spans="1:16" x14ac:dyDescent="0.2">
      <c r="A9317" t="s">
        <v>24705</v>
      </c>
      <c r="B9317" t="s">
        <v>24704</v>
      </c>
      <c r="C9317" s="1">
        <v>42513</v>
      </c>
      <c r="D9317" t="s">
        <v>65</v>
      </c>
      <c r="E9317" t="s">
        <v>548</v>
      </c>
      <c r="F9317" t="s">
        <v>549</v>
      </c>
      <c r="G9317" t="s">
        <v>127</v>
      </c>
      <c r="H9317" t="s">
        <v>24705</v>
      </c>
      <c r="I9317" t="s">
        <v>24706</v>
      </c>
      <c r="J9317" t="s">
        <v>24707</v>
      </c>
      <c r="K9317" t="s">
        <v>10165</v>
      </c>
      <c r="M9317" t="s">
        <v>20320</v>
      </c>
      <c r="N9317" t="s">
        <v>24708</v>
      </c>
      <c r="O9317" t="s">
        <v>153</v>
      </c>
    </row>
    <row r="9318" spans="1:16" x14ac:dyDescent="0.2">
      <c r="A9318" t="s">
        <v>48275</v>
      </c>
      <c r="B9318" t="s">
        <v>48276</v>
      </c>
      <c r="C9318" s="1">
        <v>43430</v>
      </c>
      <c r="D9318" t="s">
        <v>65</v>
      </c>
      <c r="E9318" t="s">
        <v>343</v>
      </c>
      <c r="F9318" t="s">
        <v>344</v>
      </c>
      <c r="G9318" t="s">
        <v>127</v>
      </c>
      <c r="H9318" t="s">
        <v>48275</v>
      </c>
      <c r="I9318" t="s">
        <v>48277</v>
      </c>
      <c r="J9318" t="s">
        <v>48278</v>
      </c>
      <c r="K9318" t="s">
        <v>86</v>
      </c>
      <c r="M9318" t="s">
        <v>649</v>
      </c>
      <c r="N9318" t="s">
        <v>46770</v>
      </c>
      <c r="O9318" t="s">
        <v>153</v>
      </c>
      <c r="P9318" t="s">
        <v>229</v>
      </c>
    </row>
    <row r="9319" spans="1:16" x14ac:dyDescent="0.2">
      <c r="A9319" t="s">
        <v>24384</v>
      </c>
      <c r="B9319" t="s">
        <v>24383</v>
      </c>
      <c r="C9319" s="1">
        <v>37148</v>
      </c>
      <c r="D9319" t="s">
        <v>65</v>
      </c>
      <c r="E9319" t="s">
        <v>548</v>
      </c>
      <c r="F9319" t="s">
        <v>549</v>
      </c>
      <c r="G9319" t="s">
        <v>127</v>
      </c>
      <c r="H9319" t="s">
        <v>24384</v>
      </c>
      <c r="I9319" t="s">
        <v>13315</v>
      </c>
      <c r="J9319" t="s">
        <v>24385</v>
      </c>
      <c r="K9319" t="s">
        <v>111</v>
      </c>
      <c r="M9319" t="s">
        <v>6564</v>
      </c>
      <c r="N9319" t="s">
        <v>13230</v>
      </c>
      <c r="O9319" t="s">
        <v>153</v>
      </c>
      <c r="P9319" t="s">
        <v>117</v>
      </c>
    </row>
    <row r="9320" spans="1:16" x14ac:dyDescent="0.2">
      <c r="A9320" t="s">
        <v>24312</v>
      </c>
      <c r="B9320" t="s">
        <v>24311</v>
      </c>
      <c r="C9320" s="1">
        <v>42055</v>
      </c>
      <c r="D9320" t="s">
        <v>65</v>
      </c>
      <c r="E9320" t="s">
        <v>548</v>
      </c>
      <c r="F9320" t="s">
        <v>549</v>
      </c>
      <c r="G9320" t="s">
        <v>127</v>
      </c>
      <c r="H9320" t="s">
        <v>24312</v>
      </c>
      <c r="I9320" t="s">
        <v>24313</v>
      </c>
      <c r="J9320" t="s">
        <v>24314</v>
      </c>
      <c r="K9320" t="s">
        <v>86</v>
      </c>
      <c r="L9320" t="s">
        <v>115</v>
      </c>
      <c r="M9320" t="s">
        <v>24315</v>
      </c>
      <c r="N9320" t="s">
        <v>550</v>
      </c>
      <c r="O9320" t="s">
        <v>153</v>
      </c>
      <c r="P9320" t="s">
        <v>117</v>
      </c>
    </row>
    <row r="9321" spans="1:16" x14ac:dyDescent="0.2">
      <c r="A9321" t="s">
        <v>24588</v>
      </c>
      <c r="B9321" t="s">
        <v>24587</v>
      </c>
      <c r="C9321" s="1">
        <v>41768</v>
      </c>
      <c r="D9321" t="s">
        <v>65</v>
      </c>
      <c r="E9321" t="s">
        <v>548</v>
      </c>
      <c r="F9321" t="s">
        <v>549</v>
      </c>
      <c r="G9321" t="s">
        <v>127</v>
      </c>
      <c r="H9321" t="s">
        <v>24588</v>
      </c>
      <c r="I9321" t="s">
        <v>24589</v>
      </c>
      <c r="J9321" t="s">
        <v>24590</v>
      </c>
      <c r="K9321" t="s">
        <v>86</v>
      </c>
      <c r="M9321" t="s">
        <v>24315</v>
      </c>
      <c r="N9321" t="s">
        <v>24591</v>
      </c>
      <c r="O9321">
        <v>0</v>
      </c>
    </row>
    <row r="9322" spans="1:16" x14ac:dyDescent="0.2">
      <c r="A9322" t="s">
        <v>24691</v>
      </c>
      <c r="B9322" t="s">
        <v>24690</v>
      </c>
      <c r="C9322" s="1">
        <v>42122</v>
      </c>
      <c r="D9322" t="s">
        <v>65</v>
      </c>
      <c r="E9322" t="s">
        <v>548</v>
      </c>
      <c r="F9322" t="s">
        <v>549</v>
      </c>
      <c r="G9322" t="s">
        <v>127</v>
      </c>
      <c r="H9322" t="s">
        <v>24691</v>
      </c>
      <c r="I9322" t="s">
        <v>48328</v>
      </c>
      <c r="J9322" t="s">
        <v>24692</v>
      </c>
      <c r="K9322" t="s">
        <v>11304</v>
      </c>
      <c r="L9322" t="s">
        <v>254</v>
      </c>
      <c r="M9322" t="s">
        <v>649</v>
      </c>
      <c r="N9322" t="s">
        <v>48329</v>
      </c>
      <c r="O9322" t="s">
        <v>153</v>
      </c>
    </row>
    <row r="9323" spans="1:16" x14ac:dyDescent="0.2">
      <c r="A9323" t="s">
        <v>24069</v>
      </c>
      <c r="B9323" t="s">
        <v>24068</v>
      </c>
      <c r="C9323" s="1">
        <v>39563</v>
      </c>
      <c r="D9323" t="s">
        <v>65</v>
      </c>
      <c r="E9323" t="s">
        <v>208</v>
      </c>
      <c r="F9323" t="s">
        <v>209</v>
      </c>
      <c r="G9323" t="s">
        <v>127</v>
      </c>
      <c r="H9323" t="s">
        <v>24069</v>
      </c>
      <c r="I9323" t="s">
        <v>24070</v>
      </c>
      <c r="J9323" t="s">
        <v>24071</v>
      </c>
      <c r="K9323" t="s">
        <v>111</v>
      </c>
      <c r="M9323" t="s">
        <v>6564</v>
      </c>
      <c r="N9323" t="s">
        <v>24072</v>
      </c>
      <c r="O9323" t="s">
        <v>153</v>
      </c>
    </row>
    <row r="9324" spans="1:16" x14ac:dyDescent="0.2">
      <c r="A9324" t="s">
        <v>24249</v>
      </c>
      <c r="B9324" t="s">
        <v>24248</v>
      </c>
      <c r="C9324" s="1">
        <v>39864</v>
      </c>
      <c r="D9324" t="s">
        <v>65</v>
      </c>
      <c r="E9324" t="s">
        <v>198</v>
      </c>
      <c r="F9324" t="s">
        <v>199</v>
      </c>
      <c r="G9324" t="s">
        <v>127</v>
      </c>
      <c r="H9324" t="s">
        <v>24249</v>
      </c>
      <c r="I9324" t="s">
        <v>24250</v>
      </c>
      <c r="J9324" t="s">
        <v>24251</v>
      </c>
      <c r="K9324" t="s">
        <v>86</v>
      </c>
      <c r="L9324" t="s">
        <v>20940</v>
      </c>
      <c r="M9324" t="s">
        <v>24252</v>
      </c>
      <c r="N9324" t="s">
        <v>578</v>
      </c>
      <c r="O9324" t="s">
        <v>153</v>
      </c>
    </row>
    <row r="9325" spans="1:16" x14ac:dyDescent="0.2">
      <c r="A9325" t="s">
        <v>34000</v>
      </c>
      <c r="B9325" t="s">
        <v>33999</v>
      </c>
      <c r="C9325" s="1">
        <v>43222</v>
      </c>
      <c r="D9325" t="s">
        <v>65</v>
      </c>
      <c r="E9325" t="s">
        <v>25177</v>
      </c>
      <c r="F9325" t="s">
        <v>34200</v>
      </c>
      <c r="G9325" t="s">
        <v>25171</v>
      </c>
      <c r="H9325" t="s">
        <v>34000</v>
      </c>
      <c r="I9325" t="s">
        <v>29143</v>
      </c>
      <c r="J9325" t="s">
        <v>34233</v>
      </c>
      <c r="K9325" t="s">
        <v>25215</v>
      </c>
      <c r="L9325" t="s">
        <v>34001</v>
      </c>
      <c r="M9325" t="s">
        <v>34234</v>
      </c>
      <c r="N9325" t="s">
        <v>34002</v>
      </c>
    </row>
    <row r="9326" spans="1:16" x14ac:dyDescent="0.2">
      <c r="A9326" t="s">
        <v>22804</v>
      </c>
      <c r="B9326" t="s">
        <v>22803</v>
      </c>
      <c r="C9326" s="1">
        <v>41004</v>
      </c>
      <c r="D9326" t="s">
        <v>65</v>
      </c>
      <c r="E9326" t="s">
        <v>512</v>
      </c>
      <c r="F9326" t="s">
        <v>513</v>
      </c>
      <c r="G9326" t="s">
        <v>127</v>
      </c>
      <c r="H9326" t="s">
        <v>22804</v>
      </c>
      <c r="I9326" t="s">
        <v>69</v>
      </c>
      <c r="J9326" t="s">
        <v>22805</v>
      </c>
      <c r="K9326" t="s">
        <v>93</v>
      </c>
      <c r="M9326" t="s">
        <v>22382</v>
      </c>
      <c r="N9326" t="s">
        <v>592</v>
      </c>
      <c r="O9326" t="s">
        <v>153</v>
      </c>
    </row>
    <row r="9327" spans="1:16" x14ac:dyDescent="0.2">
      <c r="A9327" t="s">
        <v>51686</v>
      </c>
      <c r="B9327" t="s">
        <v>51687</v>
      </c>
      <c r="C9327" s="1">
        <v>43864</v>
      </c>
      <c r="D9327" t="s">
        <v>65</v>
      </c>
      <c r="E9327" t="s">
        <v>51688</v>
      </c>
      <c r="F9327" t="s">
        <v>51689</v>
      </c>
      <c r="G9327" t="s">
        <v>127</v>
      </c>
      <c r="H9327" t="s">
        <v>51686</v>
      </c>
      <c r="I9327" t="s">
        <v>51690</v>
      </c>
      <c r="J9327" t="s">
        <v>51691</v>
      </c>
      <c r="K9327" t="s">
        <v>93</v>
      </c>
      <c r="L9327" t="s">
        <v>51692</v>
      </c>
      <c r="M9327" t="s">
        <v>51693</v>
      </c>
      <c r="N9327" t="s">
        <v>51694</v>
      </c>
      <c r="O9327" t="s">
        <v>153</v>
      </c>
      <c r="P9327" t="s">
        <v>51695</v>
      </c>
    </row>
    <row r="9328" spans="1:16" x14ac:dyDescent="0.2">
      <c r="A9328" t="s">
        <v>28420</v>
      </c>
      <c r="B9328" t="s">
        <v>28419</v>
      </c>
      <c r="C9328" s="1">
        <v>34543</v>
      </c>
      <c r="D9328" t="s">
        <v>65</v>
      </c>
      <c r="E9328" t="s">
        <v>125</v>
      </c>
      <c r="G9328" t="s">
        <v>25160</v>
      </c>
      <c r="H9328" t="s">
        <v>28420</v>
      </c>
      <c r="K9328" t="s">
        <v>25156</v>
      </c>
      <c r="N9328" t="s">
        <v>28421</v>
      </c>
    </row>
    <row r="9329" spans="1:16" x14ac:dyDescent="0.2">
      <c r="A9329" t="s">
        <v>18893</v>
      </c>
      <c r="B9329" t="s">
        <v>18892</v>
      </c>
      <c r="C9329" s="1">
        <v>37945</v>
      </c>
      <c r="D9329" t="s">
        <v>65</v>
      </c>
      <c r="E9329" t="s">
        <v>327</v>
      </c>
      <c r="F9329" t="s">
        <v>328</v>
      </c>
      <c r="G9329" t="s">
        <v>127</v>
      </c>
      <c r="H9329" t="s">
        <v>18893</v>
      </c>
      <c r="I9329" t="s">
        <v>18894</v>
      </c>
      <c r="J9329" t="s">
        <v>18895</v>
      </c>
      <c r="K9329" t="s">
        <v>245</v>
      </c>
      <c r="M9329" t="s">
        <v>18896</v>
      </c>
      <c r="N9329" t="s">
        <v>481</v>
      </c>
      <c r="O9329" t="s">
        <v>153</v>
      </c>
      <c r="P9329" t="s">
        <v>117</v>
      </c>
    </row>
    <row r="9330" spans="1:16" x14ac:dyDescent="0.2">
      <c r="A9330" t="s">
        <v>24505</v>
      </c>
      <c r="B9330" t="s">
        <v>24504</v>
      </c>
      <c r="C9330" s="1">
        <v>39091</v>
      </c>
      <c r="D9330" t="s">
        <v>65</v>
      </c>
      <c r="E9330" t="s">
        <v>147</v>
      </c>
      <c r="F9330" t="s">
        <v>148</v>
      </c>
      <c r="G9330" t="s">
        <v>127</v>
      </c>
      <c r="H9330" t="s">
        <v>24505</v>
      </c>
      <c r="I9330" t="s">
        <v>24506</v>
      </c>
      <c r="J9330" t="s">
        <v>24507</v>
      </c>
      <c r="K9330" t="s">
        <v>405</v>
      </c>
      <c r="M9330" t="s">
        <v>24508</v>
      </c>
      <c r="N9330" t="s">
        <v>16810</v>
      </c>
      <c r="O9330" t="s">
        <v>153</v>
      </c>
    </row>
    <row r="9331" spans="1:16" x14ac:dyDescent="0.2">
      <c r="A9331" t="s">
        <v>24510</v>
      </c>
      <c r="B9331" t="s">
        <v>24509</v>
      </c>
      <c r="C9331" s="1">
        <v>39091</v>
      </c>
      <c r="D9331" t="s">
        <v>65</v>
      </c>
      <c r="E9331" t="s">
        <v>147</v>
      </c>
      <c r="F9331" t="s">
        <v>148</v>
      </c>
      <c r="G9331" t="s">
        <v>127</v>
      </c>
      <c r="H9331" t="s">
        <v>24510</v>
      </c>
      <c r="I9331" t="s">
        <v>24511</v>
      </c>
      <c r="J9331" t="s">
        <v>24512</v>
      </c>
      <c r="K9331" t="s">
        <v>111</v>
      </c>
      <c r="L9331" t="s">
        <v>254</v>
      </c>
      <c r="M9331" t="s">
        <v>24220</v>
      </c>
      <c r="N9331" t="s">
        <v>24513</v>
      </c>
      <c r="O9331" t="s">
        <v>153</v>
      </c>
    </row>
    <row r="9332" spans="1:16" x14ac:dyDescent="0.2">
      <c r="A9332" t="s">
        <v>38473</v>
      </c>
      <c r="B9332" t="s">
        <v>38474</v>
      </c>
      <c r="C9332" s="1">
        <v>43585</v>
      </c>
      <c r="D9332" t="s">
        <v>65</v>
      </c>
      <c r="E9332" t="s">
        <v>33721</v>
      </c>
      <c r="F9332" t="s">
        <v>33722</v>
      </c>
      <c r="G9332" t="s">
        <v>25160</v>
      </c>
      <c r="H9332" t="s">
        <v>38473</v>
      </c>
      <c r="I9332" t="s">
        <v>38475</v>
      </c>
      <c r="J9332" t="s">
        <v>34482</v>
      </c>
      <c r="K9332" t="s">
        <v>25173</v>
      </c>
      <c r="L9332" t="s">
        <v>25878</v>
      </c>
      <c r="M9332" t="s">
        <v>25317</v>
      </c>
      <c r="N9332" t="s">
        <v>38027</v>
      </c>
    </row>
    <row r="9333" spans="1:16" x14ac:dyDescent="0.2">
      <c r="A9333" t="s">
        <v>39161</v>
      </c>
      <c r="B9333" t="s">
        <v>28427</v>
      </c>
      <c r="C9333" s="1">
        <v>37880</v>
      </c>
      <c r="D9333" t="s">
        <v>65</v>
      </c>
      <c r="E9333" t="s">
        <v>151</v>
      </c>
      <c r="F9333" t="s">
        <v>152</v>
      </c>
      <c r="G9333" t="s">
        <v>25160</v>
      </c>
      <c r="H9333" t="s">
        <v>39161</v>
      </c>
      <c r="J9333" t="s">
        <v>34765</v>
      </c>
      <c r="K9333" t="s">
        <v>25215</v>
      </c>
      <c r="L9333" t="s">
        <v>115</v>
      </c>
      <c r="N9333" t="s">
        <v>28428</v>
      </c>
      <c r="P9333" t="s">
        <v>34592</v>
      </c>
    </row>
    <row r="9334" spans="1:16" x14ac:dyDescent="0.2">
      <c r="A9334" t="s">
        <v>38403</v>
      </c>
      <c r="B9334" t="s">
        <v>38404</v>
      </c>
      <c r="C9334" s="1">
        <v>43552</v>
      </c>
      <c r="D9334" t="s">
        <v>65</v>
      </c>
      <c r="E9334" t="s">
        <v>33721</v>
      </c>
      <c r="F9334" t="s">
        <v>33722</v>
      </c>
      <c r="G9334" t="s">
        <v>25147</v>
      </c>
      <c r="H9334" t="s">
        <v>38403</v>
      </c>
      <c r="I9334" t="s">
        <v>37738</v>
      </c>
      <c r="J9334" t="s">
        <v>34825</v>
      </c>
      <c r="K9334" t="s">
        <v>25156</v>
      </c>
      <c r="L9334" t="s">
        <v>25260</v>
      </c>
      <c r="M9334" t="s">
        <v>38405</v>
      </c>
      <c r="N9334" t="s">
        <v>38406</v>
      </c>
      <c r="P9334" t="s">
        <v>38407</v>
      </c>
    </row>
    <row r="9335" spans="1:16" x14ac:dyDescent="0.2">
      <c r="A9335" t="s">
        <v>26472</v>
      </c>
      <c r="B9335" t="s">
        <v>26471</v>
      </c>
      <c r="C9335" s="1">
        <v>41387</v>
      </c>
      <c r="D9335" t="s">
        <v>65</v>
      </c>
      <c r="E9335" t="s">
        <v>25635</v>
      </c>
      <c r="F9335" t="s">
        <v>25636</v>
      </c>
      <c r="G9335" t="s">
        <v>25198</v>
      </c>
      <c r="H9335" t="s">
        <v>26472</v>
      </c>
      <c r="I9335" t="s">
        <v>27649</v>
      </c>
      <c r="J9335" t="s">
        <v>36030</v>
      </c>
      <c r="K9335" t="s">
        <v>25156</v>
      </c>
      <c r="L9335" t="s">
        <v>25260</v>
      </c>
      <c r="M9335" t="s">
        <v>34447</v>
      </c>
      <c r="N9335" t="s">
        <v>38827</v>
      </c>
      <c r="P9335" t="s">
        <v>28432</v>
      </c>
    </row>
    <row r="9336" spans="1:16" x14ac:dyDescent="0.2">
      <c r="A9336" t="s">
        <v>25649</v>
      </c>
      <c r="B9336" t="s">
        <v>25648</v>
      </c>
      <c r="C9336" s="1">
        <v>42725</v>
      </c>
      <c r="D9336" t="s">
        <v>65</v>
      </c>
      <c r="E9336" t="s">
        <v>686</v>
      </c>
      <c r="F9336" t="s">
        <v>687</v>
      </c>
      <c r="G9336" t="s">
        <v>25209</v>
      </c>
      <c r="H9336" t="s">
        <v>25649</v>
      </c>
      <c r="I9336" t="s">
        <v>25155</v>
      </c>
      <c r="J9336" t="s">
        <v>34370</v>
      </c>
      <c r="K9336" t="s">
        <v>25230</v>
      </c>
      <c r="L9336" t="s">
        <v>25316</v>
      </c>
      <c r="M9336" t="s">
        <v>34371</v>
      </c>
      <c r="N9336" t="s">
        <v>25650</v>
      </c>
    </row>
    <row r="9337" spans="1:16" x14ac:dyDescent="0.2">
      <c r="A9337" t="s">
        <v>30050</v>
      </c>
      <c r="B9337" t="s">
        <v>30049</v>
      </c>
      <c r="C9337" s="1">
        <v>41712</v>
      </c>
      <c r="D9337" t="s">
        <v>65</v>
      </c>
      <c r="E9337" t="s">
        <v>25635</v>
      </c>
      <c r="F9337" t="s">
        <v>25636</v>
      </c>
      <c r="G9337" t="s">
        <v>25198</v>
      </c>
      <c r="H9337" t="s">
        <v>30050</v>
      </c>
      <c r="I9337" t="s">
        <v>25204</v>
      </c>
      <c r="J9337" t="s">
        <v>34685</v>
      </c>
      <c r="K9337" t="s">
        <v>25156</v>
      </c>
      <c r="L9337" t="s">
        <v>115</v>
      </c>
      <c r="M9337" t="s">
        <v>34686</v>
      </c>
      <c r="N9337" t="s">
        <v>26490</v>
      </c>
      <c r="P9337" t="s">
        <v>1296</v>
      </c>
    </row>
    <row r="9338" spans="1:16" x14ac:dyDescent="0.2">
      <c r="A9338" t="s">
        <v>26474</v>
      </c>
      <c r="B9338" t="s">
        <v>26473</v>
      </c>
      <c r="C9338" s="1">
        <v>38181</v>
      </c>
      <c r="D9338" t="s">
        <v>65</v>
      </c>
      <c r="E9338" t="s">
        <v>25635</v>
      </c>
      <c r="F9338" t="s">
        <v>25636</v>
      </c>
      <c r="G9338" t="s">
        <v>25153</v>
      </c>
      <c r="H9338" t="s">
        <v>26474</v>
      </c>
      <c r="I9338" t="s">
        <v>25145</v>
      </c>
      <c r="J9338" t="s">
        <v>35930</v>
      </c>
      <c r="K9338" t="s">
        <v>25215</v>
      </c>
      <c r="L9338" t="s">
        <v>37590</v>
      </c>
      <c r="M9338" t="s">
        <v>37591</v>
      </c>
      <c r="N9338" t="s">
        <v>37592</v>
      </c>
    </row>
    <row r="9339" spans="1:16" x14ac:dyDescent="0.2">
      <c r="A9339" t="s">
        <v>26156</v>
      </c>
      <c r="B9339" t="s">
        <v>26155</v>
      </c>
      <c r="C9339" s="1">
        <v>41900</v>
      </c>
      <c r="D9339" t="s">
        <v>65</v>
      </c>
      <c r="E9339" t="s">
        <v>25635</v>
      </c>
      <c r="F9339" t="s">
        <v>25636</v>
      </c>
      <c r="G9339" t="s">
        <v>25198</v>
      </c>
      <c r="H9339" t="s">
        <v>26156</v>
      </c>
      <c r="I9339" t="s">
        <v>26157</v>
      </c>
      <c r="J9339" t="s">
        <v>34290</v>
      </c>
      <c r="K9339" t="s">
        <v>25496</v>
      </c>
      <c r="L9339" t="s">
        <v>26158</v>
      </c>
      <c r="M9339" t="s">
        <v>34519</v>
      </c>
      <c r="N9339" t="s">
        <v>26159</v>
      </c>
      <c r="P9339" t="s">
        <v>25182</v>
      </c>
    </row>
    <row r="9340" spans="1:16" x14ac:dyDescent="0.2">
      <c r="A9340" t="s">
        <v>38537</v>
      </c>
      <c r="B9340" t="s">
        <v>38538</v>
      </c>
      <c r="C9340" s="1">
        <v>43585</v>
      </c>
      <c r="D9340" t="s">
        <v>65</v>
      </c>
      <c r="E9340" t="s">
        <v>33721</v>
      </c>
      <c r="F9340" t="s">
        <v>33722</v>
      </c>
      <c r="G9340" t="s">
        <v>25160</v>
      </c>
      <c r="H9340" t="s">
        <v>38537</v>
      </c>
      <c r="I9340" t="s">
        <v>37391</v>
      </c>
      <c r="J9340" t="s">
        <v>34397</v>
      </c>
      <c r="K9340" t="s">
        <v>25173</v>
      </c>
      <c r="L9340" t="s">
        <v>25383</v>
      </c>
      <c r="M9340" t="s">
        <v>25317</v>
      </c>
      <c r="N9340" t="s">
        <v>38539</v>
      </c>
    </row>
    <row r="9341" spans="1:16" x14ac:dyDescent="0.2">
      <c r="A9341" t="s">
        <v>35378</v>
      </c>
      <c r="B9341" t="s">
        <v>28422</v>
      </c>
      <c r="C9341" s="1">
        <v>38516</v>
      </c>
      <c r="D9341" t="s">
        <v>65</v>
      </c>
      <c r="E9341" t="s">
        <v>151</v>
      </c>
      <c r="F9341" t="s">
        <v>152</v>
      </c>
      <c r="G9341" t="s">
        <v>25147</v>
      </c>
      <c r="H9341" t="s">
        <v>35378</v>
      </c>
      <c r="J9341" t="s">
        <v>35379</v>
      </c>
      <c r="K9341" t="s">
        <v>25162</v>
      </c>
      <c r="L9341" t="s">
        <v>115</v>
      </c>
      <c r="N9341" t="s">
        <v>28423</v>
      </c>
      <c r="P9341" t="s">
        <v>34912</v>
      </c>
    </row>
    <row r="9342" spans="1:16" x14ac:dyDescent="0.2">
      <c r="A9342" t="s">
        <v>28514</v>
      </c>
      <c r="B9342" t="s">
        <v>28513</v>
      </c>
      <c r="C9342" s="1">
        <v>42818</v>
      </c>
      <c r="D9342" t="s">
        <v>65</v>
      </c>
      <c r="E9342" t="s">
        <v>25635</v>
      </c>
      <c r="F9342" t="s">
        <v>25636</v>
      </c>
      <c r="G9342" t="s">
        <v>25160</v>
      </c>
      <c r="H9342" t="s">
        <v>28514</v>
      </c>
      <c r="I9342" t="s">
        <v>28515</v>
      </c>
      <c r="J9342" t="s">
        <v>34339</v>
      </c>
      <c r="K9342" t="s">
        <v>25215</v>
      </c>
      <c r="L9342" t="s">
        <v>28516</v>
      </c>
      <c r="M9342" t="s">
        <v>34212</v>
      </c>
      <c r="N9342" t="s">
        <v>35401</v>
      </c>
      <c r="P9342" t="s">
        <v>26921</v>
      </c>
    </row>
    <row r="9343" spans="1:16" x14ac:dyDescent="0.2">
      <c r="A9343" t="s">
        <v>38950</v>
      </c>
      <c r="B9343" t="s">
        <v>26455</v>
      </c>
      <c r="C9343" s="1">
        <v>38243</v>
      </c>
      <c r="D9343" t="s">
        <v>65</v>
      </c>
      <c r="E9343" t="s">
        <v>25635</v>
      </c>
      <c r="F9343" t="s">
        <v>25636</v>
      </c>
      <c r="G9343" t="s">
        <v>25171</v>
      </c>
      <c r="H9343" t="s">
        <v>38950</v>
      </c>
      <c r="I9343" t="s">
        <v>25145</v>
      </c>
      <c r="J9343" t="s">
        <v>34547</v>
      </c>
      <c r="K9343" t="s">
        <v>25162</v>
      </c>
      <c r="N9343" t="s">
        <v>26456</v>
      </c>
      <c r="P9343" t="s">
        <v>38951</v>
      </c>
    </row>
    <row r="9344" spans="1:16" x14ac:dyDescent="0.2">
      <c r="A9344" t="s">
        <v>26463</v>
      </c>
      <c r="B9344" t="s">
        <v>26462</v>
      </c>
      <c r="C9344" s="1">
        <v>38243</v>
      </c>
      <c r="D9344" t="s">
        <v>65</v>
      </c>
      <c r="E9344" t="s">
        <v>25635</v>
      </c>
      <c r="F9344" t="s">
        <v>25636</v>
      </c>
      <c r="G9344" t="s">
        <v>25323</v>
      </c>
      <c r="H9344" t="s">
        <v>26463</v>
      </c>
      <c r="I9344" t="s">
        <v>25155</v>
      </c>
      <c r="J9344" t="s">
        <v>34672</v>
      </c>
      <c r="K9344" t="s">
        <v>25173</v>
      </c>
      <c r="L9344" t="s">
        <v>26464</v>
      </c>
      <c r="M9344" t="s">
        <v>34251</v>
      </c>
      <c r="N9344" t="s">
        <v>34673</v>
      </c>
    </row>
    <row r="9345" spans="1:16" x14ac:dyDescent="0.2">
      <c r="A9345" t="s">
        <v>26444</v>
      </c>
      <c r="B9345" t="s">
        <v>33348</v>
      </c>
      <c r="C9345" s="1">
        <v>42879</v>
      </c>
      <c r="D9345" t="s">
        <v>65</v>
      </c>
      <c r="E9345" t="s">
        <v>25635</v>
      </c>
      <c r="F9345" t="s">
        <v>25636</v>
      </c>
      <c r="G9345" t="s">
        <v>25800</v>
      </c>
      <c r="H9345" t="s">
        <v>26444</v>
      </c>
      <c r="I9345" t="s">
        <v>25822</v>
      </c>
      <c r="J9345" t="s">
        <v>36899</v>
      </c>
      <c r="K9345" t="s">
        <v>25156</v>
      </c>
      <c r="L9345" t="s">
        <v>39597</v>
      </c>
      <c r="M9345" t="s">
        <v>39598</v>
      </c>
      <c r="N9345" t="s">
        <v>39599</v>
      </c>
      <c r="P9345" t="s">
        <v>39600</v>
      </c>
    </row>
    <row r="9346" spans="1:16" x14ac:dyDescent="0.2">
      <c r="A9346" t="s">
        <v>40484</v>
      </c>
      <c r="B9346" t="s">
        <v>26443</v>
      </c>
      <c r="C9346" s="1">
        <v>42879</v>
      </c>
      <c r="D9346" t="s">
        <v>65</v>
      </c>
      <c r="E9346" t="s">
        <v>25635</v>
      </c>
      <c r="F9346" t="s">
        <v>25636</v>
      </c>
      <c r="G9346" t="s">
        <v>25153</v>
      </c>
      <c r="H9346" t="s">
        <v>40484</v>
      </c>
      <c r="I9346" t="s">
        <v>25155</v>
      </c>
      <c r="J9346" t="s">
        <v>36899</v>
      </c>
      <c r="K9346" t="s">
        <v>25156</v>
      </c>
      <c r="L9346" t="s">
        <v>26445</v>
      </c>
      <c r="M9346" t="s">
        <v>34251</v>
      </c>
      <c r="N9346" t="s">
        <v>26446</v>
      </c>
      <c r="P9346" t="s">
        <v>40485</v>
      </c>
    </row>
    <row r="9347" spans="1:16" x14ac:dyDescent="0.2">
      <c r="A9347" t="s">
        <v>15658</v>
      </c>
      <c r="B9347" t="s">
        <v>15657</v>
      </c>
      <c r="C9347" s="1">
        <v>39503</v>
      </c>
      <c r="D9347" t="s">
        <v>65</v>
      </c>
      <c r="E9347" t="s">
        <v>70</v>
      </c>
      <c r="G9347" t="s">
        <v>127</v>
      </c>
      <c r="H9347" t="s">
        <v>15658</v>
      </c>
      <c r="I9347" t="s">
        <v>15659</v>
      </c>
      <c r="J9347" t="s">
        <v>15660</v>
      </c>
      <c r="K9347" t="s">
        <v>185</v>
      </c>
      <c r="M9347" t="s">
        <v>2173</v>
      </c>
      <c r="N9347" t="s">
        <v>13864</v>
      </c>
      <c r="O9347" t="s">
        <v>153</v>
      </c>
    </row>
    <row r="9348" spans="1:16" x14ac:dyDescent="0.2">
      <c r="A9348" t="s">
        <v>28449</v>
      </c>
      <c r="B9348" t="s">
        <v>28448</v>
      </c>
      <c r="C9348" s="1">
        <v>41628</v>
      </c>
      <c r="D9348" t="s">
        <v>65</v>
      </c>
      <c r="E9348" t="s">
        <v>294</v>
      </c>
      <c r="F9348" t="s">
        <v>35130</v>
      </c>
      <c r="G9348" t="s">
        <v>25160</v>
      </c>
      <c r="H9348" t="s">
        <v>28449</v>
      </c>
      <c r="I9348" t="s">
        <v>28450</v>
      </c>
      <c r="J9348" t="s">
        <v>34264</v>
      </c>
      <c r="K9348" t="s">
        <v>25315</v>
      </c>
      <c r="L9348" t="s">
        <v>35454</v>
      </c>
      <c r="M9348" t="s">
        <v>25317</v>
      </c>
      <c r="N9348" t="s">
        <v>35455</v>
      </c>
      <c r="P9348" t="s">
        <v>27126</v>
      </c>
    </row>
    <row r="9349" spans="1:16" x14ac:dyDescent="0.2">
      <c r="A9349" t="s">
        <v>50695</v>
      </c>
      <c r="B9349" t="s">
        <v>50696</v>
      </c>
      <c r="C9349" s="1">
        <v>43587</v>
      </c>
      <c r="D9349" t="s">
        <v>65</v>
      </c>
      <c r="E9349" t="s">
        <v>337</v>
      </c>
      <c r="F9349" t="s">
        <v>338</v>
      </c>
      <c r="G9349" t="s">
        <v>721</v>
      </c>
      <c r="H9349" t="s">
        <v>50695</v>
      </c>
      <c r="I9349" t="s">
        <v>50697</v>
      </c>
      <c r="J9349" t="s">
        <v>50698</v>
      </c>
      <c r="K9349" t="s">
        <v>735</v>
      </c>
      <c r="L9349" t="s">
        <v>50699</v>
      </c>
      <c r="M9349" t="s">
        <v>10117</v>
      </c>
      <c r="N9349" t="s">
        <v>567</v>
      </c>
      <c r="O9349" t="s">
        <v>94</v>
      </c>
      <c r="P9349" t="s">
        <v>50700</v>
      </c>
    </row>
    <row r="9350" spans="1:16" x14ac:dyDescent="0.2">
      <c r="A9350" t="s">
        <v>34039</v>
      </c>
      <c r="B9350" t="s">
        <v>34038</v>
      </c>
      <c r="C9350" s="1">
        <v>43236</v>
      </c>
      <c r="D9350" t="s">
        <v>65</v>
      </c>
      <c r="E9350" t="s">
        <v>25177</v>
      </c>
      <c r="F9350" t="s">
        <v>34200</v>
      </c>
      <c r="G9350" t="s">
        <v>25171</v>
      </c>
      <c r="H9350" t="s">
        <v>34039</v>
      </c>
      <c r="I9350" t="s">
        <v>34047</v>
      </c>
      <c r="J9350" t="s">
        <v>34268</v>
      </c>
      <c r="K9350" t="s">
        <v>25230</v>
      </c>
      <c r="L9350" t="s">
        <v>37118</v>
      </c>
      <c r="M9350" t="s">
        <v>34234</v>
      </c>
      <c r="N9350" t="s">
        <v>34048</v>
      </c>
    </row>
    <row r="9351" spans="1:16" x14ac:dyDescent="0.2">
      <c r="A9351" t="s">
        <v>7382</v>
      </c>
      <c r="B9351" t="s">
        <v>7381</v>
      </c>
      <c r="C9351" s="1">
        <v>42123</v>
      </c>
      <c r="D9351" t="s">
        <v>65</v>
      </c>
      <c r="E9351" t="s">
        <v>155</v>
      </c>
      <c r="F9351" t="s">
        <v>156</v>
      </c>
      <c r="G9351" t="s">
        <v>133</v>
      </c>
      <c r="H9351" t="s">
        <v>7382</v>
      </c>
      <c r="I9351" t="s">
        <v>7383</v>
      </c>
      <c r="J9351" t="s">
        <v>7384</v>
      </c>
      <c r="K9351" t="s">
        <v>93</v>
      </c>
      <c r="L9351" t="s">
        <v>115</v>
      </c>
      <c r="M9351" t="s">
        <v>7385</v>
      </c>
      <c r="N9351" t="s">
        <v>7386</v>
      </c>
      <c r="O9351" t="s">
        <v>94</v>
      </c>
      <c r="P9351" t="s">
        <v>117</v>
      </c>
    </row>
    <row r="9352" spans="1:16" x14ac:dyDescent="0.2">
      <c r="A9352" t="s">
        <v>7644</v>
      </c>
      <c r="B9352" t="s">
        <v>7643</v>
      </c>
      <c r="C9352" s="1">
        <v>38161</v>
      </c>
      <c r="D9352" t="s">
        <v>65</v>
      </c>
      <c r="E9352" t="s">
        <v>155</v>
      </c>
      <c r="F9352" t="s">
        <v>156</v>
      </c>
      <c r="G9352" t="s">
        <v>127</v>
      </c>
      <c r="H9352" t="s">
        <v>7644</v>
      </c>
      <c r="I9352" t="s">
        <v>6730</v>
      </c>
      <c r="J9352" t="s">
        <v>7645</v>
      </c>
      <c r="K9352" t="s">
        <v>93</v>
      </c>
      <c r="M9352" t="s">
        <v>7575</v>
      </c>
      <c r="N9352" t="s">
        <v>7646</v>
      </c>
      <c r="O9352" t="s">
        <v>153</v>
      </c>
      <c r="P9352" t="s">
        <v>7647</v>
      </c>
    </row>
    <row r="9353" spans="1:16" x14ac:dyDescent="0.2">
      <c r="A9353" t="s">
        <v>21954</v>
      </c>
      <c r="B9353" t="s">
        <v>21953</v>
      </c>
      <c r="C9353" s="1">
        <v>40186</v>
      </c>
      <c r="D9353" t="s">
        <v>65</v>
      </c>
      <c r="E9353" t="s">
        <v>274</v>
      </c>
      <c r="F9353" t="s">
        <v>275</v>
      </c>
      <c r="G9353" t="s">
        <v>143</v>
      </c>
      <c r="H9353" t="s">
        <v>21954</v>
      </c>
      <c r="I9353" t="s">
        <v>21955</v>
      </c>
      <c r="J9353" t="s">
        <v>21956</v>
      </c>
      <c r="K9353" t="s">
        <v>111</v>
      </c>
      <c r="M9353" t="s">
        <v>21680</v>
      </c>
      <c r="N9353" t="s">
        <v>633</v>
      </c>
      <c r="O9353" t="s">
        <v>153</v>
      </c>
      <c r="P9353" t="s">
        <v>117</v>
      </c>
    </row>
    <row r="9354" spans="1:16" x14ac:dyDescent="0.2">
      <c r="A9354" t="s">
        <v>9378</v>
      </c>
      <c r="B9354" t="s">
        <v>9377</v>
      </c>
      <c r="C9354" s="1">
        <v>41436</v>
      </c>
      <c r="D9354" t="s">
        <v>65</v>
      </c>
      <c r="E9354" t="s">
        <v>8503</v>
      </c>
      <c r="F9354" t="s">
        <v>8504</v>
      </c>
      <c r="G9354" t="s">
        <v>127</v>
      </c>
      <c r="H9354" t="s">
        <v>9378</v>
      </c>
      <c r="I9354" t="s">
        <v>9379</v>
      </c>
      <c r="J9354" t="s">
        <v>9380</v>
      </c>
      <c r="K9354" t="s">
        <v>93</v>
      </c>
      <c r="L9354" t="s">
        <v>115</v>
      </c>
      <c r="M9354" t="s">
        <v>9381</v>
      </c>
      <c r="N9354" t="s">
        <v>9382</v>
      </c>
      <c r="O9354" t="s">
        <v>94</v>
      </c>
      <c r="P9354" t="s">
        <v>117</v>
      </c>
    </row>
    <row r="9355" spans="1:16" x14ac:dyDescent="0.2">
      <c r="A9355" t="s">
        <v>11410</v>
      </c>
      <c r="B9355" t="s">
        <v>11409</v>
      </c>
      <c r="C9355" s="1">
        <v>38413</v>
      </c>
      <c r="D9355" t="s">
        <v>65</v>
      </c>
      <c r="E9355" t="s">
        <v>236</v>
      </c>
      <c r="F9355" t="s">
        <v>237</v>
      </c>
      <c r="G9355" t="s">
        <v>127</v>
      </c>
      <c r="H9355" t="s">
        <v>11410</v>
      </c>
      <c r="I9355" t="s">
        <v>11411</v>
      </c>
      <c r="J9355" t="s">
        <v>11412</v>
      </c>
      <c r="K9355" t="s">
        <v>111</v>
      </c>
      <c r="L9355" t="s">
        <v>115</v>
      </c>
      <c r="M9355" t="s">
        <v>11413</v>
      </c>
      <c r="O9355" t="s">
        <v>153</v>
      </c>
      <c r="P9355" t="s">
        <v>117</v>
      </c>
    </row>
    <row r="9356" spans="1:16" x14ac:dyDescent="0.2">
      <c r="A9356" t="s">
        <v>24901</v>
      </c>
      <c r="B9356" t="s">
        <v>24900</v>
      </c>
      <c r="C9356" s="1">
        <v>41004</v>
      </c>
      <c r="D9356" t="s">
        <v>65</v>
      </c>
      <c r="E9356" t="s">
        <v>236</v>
      </c>
      <c r="F9356" t="s">
        <v>237</v>
      </c>
      <c r="G9356" t="s">
        <v>127</v>
      </c>
      <c r="H9356" t="s">
        <v>24901</v>
      </c>
      <c r="I9356" t="s">
        <v>48362</v>
      </c>
      <c r="J9356" t="s">
        <v>24902</v>
      </c>
      <c r="K9356" t="s">
        <v>111</v>
      </c>
      <c r="M9356" t="s">
        <v>24903</v>
      </c>
      <c r="N9356" t="s">
        <v>314</v>
      </c>
      <c r="O9356" t="s">
        <v>153</v>
      </c>
      <c r="P9356" t="s">
        <v>117</v>
      </c>
    </row>
    <row r="9357" spans="1:16" x14ac:dyDescent="0.2">
      <c r="A9357" t="s">
        <v>17414</v>
      </c>
      <c r="B9357" t="s">
        <v>17413</v>
      </c>
      <c r="C9357" s="1">
        <v>43087</v>
      </c>
      <c r="D9357" t="s">
        <v>65</v>
      </c>
      <c r="E9357" t="s">
        <v>208</v>
      </c>
      <c r="F9357" t="s">
        <v>209</v>
      </c>
      <c r="G9357" t="s">
        <v>127</v>
      </c>
      <c r="H9357" t="s">
        <v>17414</v>
      </c>
      <c r="I9357" t="s">
        <v>47421</v>
      </c>
      <c r="J9357" t="s">
        <v>47422</v>
      </c>
      <c r="K9357" t="s">
        <v>111</v>
      </c>
      <c r="M9357" t="s">
        <v>16428</v>
      </c>
      <c r="N9357" t="s">
        <v>217</v>
      </c>
      <c r="O9357" t="s">
        <v>153</v>
      </c>
    </row>
    <row r="9358" spans="1:16" x14ac:dyDescent="0.2">
      <c r="A9358" t="s">
        <v>47423</v>
      </c>
      <c r="B9358" t="s">
        <v>47424</v>
      </c>
      <c r="C9358" s="1">
        <v>43108</v>
      </c>
      <c r="D9358" t="s">
        <v>65</v>
      </c>
      <c r="E9358" t="s">
        <v>208</v>
      </c>
      <c r="F9358" t="s">
        <v>209</v>
      </c>
      <c r="G9358" t="s">
        <v>127</v>
      </c>
      <c r="H9358" t="s">
        <v>47423</v>
      </c>
      <c r="I9358" t="s">
        <v>47425</v>
      </c>
      <c r="J9358" t="s">
        <v>17415</v>
      </c>
      <c r="K9358" t="s">
        <v>111</v>
      </c>
      <c r="M9358" t="s">
        <v>6134</v>
      </c>
      <c r="N9358" t="s">
        <v>47426</v>
      </c>
      <c r="O9358" t="s">
        <v>153</v>
      </c>
    </row>
    <row r="9359" spans="1:16" x14ac:dyDescent="0.2">
      <c r="A9359" t="s">
        <v>51229</v>
      </c>
      <c r="B9359" t="s">
        <v>51230</v>
      </c>
      <c r="C9359" s="1">
        <v>43945</v>
      </c>
      <c r="D9359" t="s">
        <v>65</v>
      </c>
      <c r="E9359" t="s">
        <v>208</v>
      </c>
      <c r="F9359" t="s">
        <v>209</v>
      </c>
      <c r="G9359" t="s">
        <v>127</v>
      </c>
      <c r="H9359" t="s">
        <v>51229</v>
      </c>
      <c r="I9359" t="s">
        <v>51231</v>
      </c>
      <c r="J9359" t="s">
        <v>51232</v>
      </c>
      <c r="K9359" t="s">
        <v>699</v>
      </c>
      <c r="L9359" t="s">
        <v>51233</v>
      </c>
      <c r="M9359" t="s">
        <v>16734</v>
      </c>
      <c r="N9359" t="s">
        <v>51234</v>
      </c>
      <c r="O9359" t="s">
        <v>153</v>
      </c>
      <c r="P9359" t="s">
        <v>48567</v>
      </c>
    </row>
    <row r="9360" spans="1:16" x14ac:dyDescent="0.2">
      <c r="A9360" t="s">
        <v>17403</v>
      </c>
      <c r="B9360" t="s">
        <v>17402</v>
      </c>
      <c r="C9360" s="1">
        <v>42928</v>
      </c>
      <c r="D9360" t="s">
        <v>65</v>
      </c>
      <c r="E9360" t="s">
        <v>208</v>
      </c>
      <c r="F9360" t="s">
        <v>209</v>
      </c>
      <c r="G9360" t="s">
        <v>127</v>
      </c>
      <c r="H9360" t="s">
        <v>17403</v>
      </c>
      <c r="I9360" t="s">
        <v>47419</v>
      </c>
      <c r="J9360" t="s">
        <v>17404</v>
      </c>
      <c r="K9360" t="s">
        <v>111</v>
      </c>
      <c r="M9360" t="s">
        <v>15639</v>
      </c>
      <c r="N9360" t="s">
        <v>210</v>
      </c>
      <c r="O9360" t="s">
        <v>153</v>
      </c>
    </row>
    <row r="9361" spans="1:16" x14ac:dyDescent="0.2">
      <c r="A9361" t="s">
        <v>35427</v>
      </c>
      <c r="B9361" t="s">
        <v>28523</v>
      </c>
      <c r="C9361" s="1">
        <v>36108</v>
      </c>
      <c r="D9361" t="s">
        <v>65</v>
      </c>
      <c r="E9361" t="s">
        <v>25194</v>
      </c>
      <c r="F9361" t="s">
        <v>25195</v>
      </c>
      <c r="G9361" t="s">
        <v>25198</v>
      </c>
      <c r="H9361" t="s">
        <v>35427</v>
      </c>
      <c r="I9361" t="s">
        <v>25204</v>
      </c>
      <c r="J9361" t="s">
        <v>35428</v>
      </c>
      <c r="K9361" t="s">
        <v>25173</v>
      </c>
      <c r="L9361" t="s">
        <v>115</v>
      </c>
      <c r="N9361" t="s">
        <v>28524</v>
      </c>
      <c r="P9361" t="s">
        <v>34714</v>
      </c>
    </row>
    <row r="9362" spans="1:16" x14ac:dyDescent="0.2">
      <c r="A9362" t="s">
        <v>29718</v>
      </c>
      <c r="B9362" t="s">
        <v>29717</v>
      </c>
      <c r="C9362" s="1">
        <v>42110</v>
      </c>
      <c r="D9362" t="s">
        <v>65</v>
      </c>
      <c r="E9362" t="s">
        <v>25244</v>
      </c>
      <c r="F9362" t="s">
        <v>25245</v>
      </c>
      <c r="G9362" t="s">
        <v>25160</v>
      </c>
      <c r="H9362" t="s">
        <v>29718</v>
      </c>
      <c r="I9362" t="s">
        <v>29719</v>
      </c>
      <c r="J9362" t="s">
        <v>33173</v>
      </c>
      <c r="K9362" t="s">
        <v>25173</v>
      </c>
      <c r="L9362" t="s">
        <v>35878</v>
      </c>
      <c r="M9362" t="s">
        <v>35879</v>
      </c>
      <c r="N9362" t="s">
        <v>29720</v>
      </c>
      <c r="P9362" t="s">
        <v>34104</v>
      </c>
    </row>
    <row r="9363" spans="1:16" x14ac:dyDescent="0.2">
      <c r="A9363" t="s">
        <v>31966</v>
      </c>
      <c r="B9363" t="s">
        <v>31965</v>
      </c>
      <c r="C9363" s="1">
        <v>42850</v>
      </c>
      <c r="D9363" t="s">
        <v>65</v>
      </c>
      <c r="E9363" t="s">
        <v>25519</v>
      </c>
      <c r="F9363" t="s">
        <v>25520</v>
      </c>
      <c r="G9363" t="s">
        <v>25171</v>
      </c>
      <c r="H9363" t="s">
        <v>31966</v>
      </c>
      <c r="I9363" t="s">
        <v>25155</v>
      </c>
      <c r="J9363" t="s">
        <v>36881</v>
      </c>
      <c r="K9363" t="s">
        <v>25156</v>
      </c>
      <c r="L9363" t="s">
        <v>40286</v>
      </c>
      <c r="M9363" t="s">
        <v>40287</v>
      </c>
      <c r="N9363" t="s">
        <v>31967</v>
      </c>
    </row>
    <row r="9364" spans="1:16" x14ac:dyDescent="0.2">
      <c r="A9364" t="s">
        <v>1973</v>
      </c>
      <c r="B9364" t="s">
        <v>1972</v>
      </c>
      <c r="C9364" s="1">
        <v>41004</v>
      </c>
      <c r="D9364" t="s">
        <v>65</v>
      </c>
      <c r="F9364" t="s">
        <v>34583</v>
      </c>
      <c r="G9364" t="s">
        <v>133</v>
      </c>
      <c r="H9364" t="s">
        <v>1973</v>
      </c>
      <c r="I9364" t="s">
        <v>1974</v>
      </c>
      <c r="K9364" t="s">
        <v>240</v>
      </c>
      <c r="L9364" t="s">
        <v>347</v>
      </c>
      <c r="M9364" t="s">
        <v>136</v>
      </c>
      <c r="N9364" t="s">
        <v>1633</v>
      </c>
      <c r="O9364" t="s">
        <v>94</v>
      </c>
      <c r="P9364" t="s">
        <v>192</v>
      </c>
    </row>
    <row r="9365" spans="1:16" x14ac:dyDescent="0.2">
      <c r="A9365" t="s">
        <v>18140</v>
      </c>
      <c r="B9365" t="s">
        <v>18139</v>
      </c>
      <c r="C9365" s="1">
        <v>40220</v>
      </c>
      <c r="D9365" t="s">
        <v>65</v>
      </c>
      <c r="E9365" t="s">
        <v>42176</v>
      </c>
      <c r="F9365" t="s">
        <v>42177</v>
      </c>
      <c r="G9365" t="s">
        <v>127</v>
      </c>
      <c r="H9365" t="s">
        <v>18140</v>
      </c>
      <c r="I9365" t="s">
        <v>18141</v>
      </c>
      <c r="J9365" t="s">
        <v>18142</v>
      </c>
      <c r="K9365" t="s">
        <v>405</v>
      </c>
      <c r="M9365" t="s">
        <v>18143</v>
      </c>
      <c r="N9365" t="s">
        <v>14946</v>
      </c>
      <c r="O9365" t="s">
        <v>153</v>
      </c>
      <c r="P9365" t="s">
        <v>43198</v>
      </c>
    </row>
    <row r="9366" spans="1:16" x14ac:dyDescent="0.2">
      <c r="A9366" t="s">
        <v>33510</v>
      </c>
      <c r="B9366" t="s">
        <v>33509</v>
      </c>
      <c r="C9366" s="1">
        <v>43122</v>
      </c>
      <c r="D9366" t="s">
        <v>65</v>
      </c>
      <c r="E9366" t="s">
        <v>25222</v>
      </c>
      <c r="F9366" t="s">
        <v>25223</v>
      </c>
      <c r="G9366" t="s">
        <v>25160</v>
      </c>
      <c r="H9366" t="s">
        <v>33510</v>
      </c>
      <c r="I9366" t="s">
        <v>25161</v>
      </c>
      <c r="J9366" t="s">
        <v>36930</v>
      </c>
      <c r="K9366" t="s">
        <v>25422</v>
      </c>
      <c r="L9366" t="s">
        <v>33511</v>
      </c>
      <c r="M9366" t="s">
        <v>26752</v>
      </c>
      <c r="N9366" t="s">
        <v>33512</v>
      </c>
    </row>
    <row r="9367" spans="1:16" x14ac:dyDescent="0.2">
      <c r="A9367" t="s">
        <v>28441</v>
      </c>
      <c r="B9367" t="s">
        <v>28440</v>
      </c>
      <c r="C9367" s="1">
        <v>41186</v>
      </c>
      <c r="D9367" t="s">
        <v>65</v>
      </c>
      <c r="E9367" t="s">
        <v>25313</v>
      </c>
      <c r="F9367" t="s">
        <v>34235</v>
      </c>
      <c r="G9367" t="s">
        <v>25160</v>
      </c>
      <c r="H9367" t="s">
        <v>28441</v>
      </c>
      <c r="I9367" t="s">
        <v>28442</v>
      </c>
      <c r="J9367" t="s">
        <v>34319</v>
      </c>
      <c r="K9367" t="s">
        <v>25156</v>
      </c>
      <c r="L9367" t="s">
        <v>28443</v>
      </c>
      <c r="M9367" t="s">
        <v>35449</v>
      </c>
      <c r="N9367" t="s">
        <v>35450</v>
      </c>
    </row>
    <row r="9368" spans="1:16" x14ac:dyDescent="0.2">
      <c r="A9368" t="s">
        <v>33798</v>
      </c>
      <c r="B9368" t="s">
        <v>33797</v>
      </c>
      <c r="C9368" s="1">
        <v>42576</v>
      </c>
      <c r="D9368" t="s">
        <v>65</v>
      </c>
      <c r="E9368" t="s">
        <v>438</v>
      </c>
      <c r="F9368" t="s">
        <v>439</v>
      </c>
      <c r="G9368" t="s">
        <v>25198</v>
      </c>
      <c r="H9368" t="s">
        <v>33798</v>
      </c>
      <c r="I9368" t="s">
        <v>31617</v>
      </c>
      <c r="J9368" t="s">
        <v>37055</v>
      </c>
      <c r="K9368" t="s">
        <v>25230</v>
      </c>
      <c r="L9368" t="s">
        <v>37056</v>
      </c>
      <c r="M9368" t="s">
        <v>37057</v>
      </c>
      <c r="N9368" t="s">
        <v>37058</v>
      </c>
    </row>
    <row r="9369" spans="1:16" x14ac:dyDescent="0.2">
      <c r="A9369" t="s">
        <v>1853</v>
      </c>
      <c r="B9369" t="s">
        <v>1852</v>
      </c>
      <c r="C9369" s="1">
        <v>40594</v>
      </c>
      <c r="D9369" t="s">
        <v>65</v>
      </c>
      <c r="F9369" t="s">
        <v>34583</v>
      </c>
      <c r="G9369" t="s">
        <v>133</v>
      </c>
      <c r="H9369" t="s">
        <v>1853</v>
      </c>
      <c r="I9369" t="s">
        <v>1854</v>
      </c>
      <c r="J9369" t="s">
        <v>1855</v>
      </c>
      <c r="K9369" t="s">
        <v>240</v>
      </c>
      <c r="M9369" t="s">
        <v>136</v>
      </c>
      <c r="N9369" t="s">
        <v>1684</v>
      </c>
      <c r="O9369">
        <v>0</v>
      </c>
    </row>
    <row r="9370" spans="1:16" x14ac:dyDescent="0.2">
      <c r="A9370" t="s">
        <v>1857</v>
      </c>
      <c r="B9370" t="s">
        <v>1856</v>
      </c>
      <c r="C9370" s="1">
        <v>40653</v>
      </c>
      <c r="D9370" t="s">
        <v>65</v>
      </c>
      <c r="E9370" t="s">
        <v>843</v>
      </c>
      <c r="F9370" t="s">
        <v>844</v>
      </c>
      <c r="G9370" t="s">
        <v>133</v>
      </c>
      <c r="H9370" t="s">
        <v>1857</v>
      </c>
      <c r="I9370" t="s">
        <v>1854</v>
      </c>
      <c r="J9370" t="s">
        <v>1858</v>
      </c>
      <c r="K9370" t="s">
        <v>240</v>
      </c>
      <c r="M9370" t="s">
        <v>136</v>
      </c>
      <c r="N9370" t="s">
        <v>1684</v>
      </c>
      <c r="O9370">
        <v>0</v>
      </c>
    </row>
    <row r="9371" spans="1:16" x14ac:dyDescent="0.2">
      <c r="A9371" t="s">
        <v>2252</v>
      </c>
      <c r="B9371" t="s">
        <v>2251</v>
      </c>
      <c r="C9371" s="1">
        <v>41498</v>
      </c>
      <c r="D9371" t="s">
        <v>65</v>
      </c>
      <c r="E9371" t="s">
        <v>843</v>
      </c>
      <c r="F9371" t="s">
        <v>844</v>
      </c>
      <c r="G9371" t="s">
        <v>133</v>
      </c>
      <c r="H9371" t="s">
        <v>2252</v>
      </c>
      <c r="I9371" t="s">
        <v>2241</v>
      </c>
      <c r="J9371" t="s">
        <v>2253</v>
      </c>
      <c r="K9371" t="s">
        <v>240</v>
      </c>
      <c r="M9371" t="s">
        <v>136</v>
      </c>
      <c r="N9371" t="s">
        <v>2238</v>
      </c>
      <c r="O9371">
        <v>0</v>
      </c>
    </row>
    <row r="9372" spans="1:16" x14ac:dyDescent="0.2">
      <c r="A9372" t="s">
        <v>1630</v>
      </c>
      <c r="B9372" t="s">
        <v>1629</v>
      </c>
      <c r="C9372" s="1">
        <v>39742</v>
      </c>
      <c r="D9372" t="s">
        <v>65</v>
      </c>
      <c r="F9372" t="s">
        <v>34583</v>
      </c>
      <c r="G9372" t="s">
        <v>133</v>
      </c>
      <c r="H9372" t="s">
        <v>1630</v>
      </c>
      <c r="I9372" t="s">
        <v>1631</v>
      </c>
      <c r="J9372" t="s">
        <v>1632</v>
      </c>
      <c r="K9372" t="s">
        <v>240</v>
      </c>
      <c r="L9372" t="s">
        <v>347</v>
      </c>
      <c r="M9372" t="s">
        <v>136</v>
      </c>
      <c r="N9372" t="s">
        <v>1633</v>
      </c>
      <c r="O9372" t="s">
        <v>94</v>
      </c>
      <c r="P9372" t="s">
        <v>192</v>
      </c>
    </row>
    <row r="9373" spans="1:16" x14ac:dyDescent="0.2">
      <c r="A9373" t="s">
        <v>1897</v>
      </c>
      <c r="B9373" t="s">
        <v>1896</v>
      </c>
      <c r="C9373" s="1">
        <v>40836</v>
      </c>
      <c r="D9373" t="s">
        <v>65</v>
      </c>
      <c r="E9373" t="s">
        <v>843</v>
      </c>
      <c r="F9373" t="s">
        <v>844</v>
      </c>
      <c r="G9373" t="s">
        <v>133</v>
      </c>
      <c r="H9373" t="s">
        <v>1897</v>
      </c>
      <c r="I9373" t="s">
        <v>1898</v>
      </c>
      <c r="J9373" t="s">
        <v>1899</v>
      </c>
      <c r="K9373" t="s">
        <v>240</v>
      </c>
      <c r="L9373" t="s">
        <v>115</v>
      </c>
      <c r="M9373" t="s">
        <v>136</v>
      </c>
      <c r="N9373" t="s">
        <v>1900</v>
      </c>
      <c r="O9373" t="s">
        <v>94</v>
      </c>
      <c r="P9373" t="s">
        <v>192</v>
      </c>
    </row>
    <row r="9374" spans="1:16" x14ac:dyDescent="0.2">
      <c r="A9374" t="s">
        <v>2445</v>
      </c>
      <c r="B9374" t="s">
        <v>2444</v>
      </c>
      <c r="C9374" s="1">
        <v>41653</v>
      </c>
      <c r="D9374" t="s">
        <v>65</v>
      </c>
      <c r="E9374" t="s">
        <v>843</v>
      </c>
      <c r="F9374" t="s">
        <v>844</v>
      </c>
      <c r="G9374" t="s">
        <v>133</v>
      </c>
      <c r="H9374" t="s">
        <v>2445</v>
      </c>
      <c r="I9374" t="s">
        <v>2446</v>
      </c>
      <c r="J9374" t="s">
        <v>2447</v>
      </c>
      <c r="K9374" t="s">
        <v>240</v>
      </c>
      <c r="L9374" t="s">
        <v>347</v>
      </c>
      <c r="M9374" t="s">
        <v>136</v>
      </c>
      <c r="N9374" t="s">
        <v>1888</v>
      </c>
      <c r="O9374" t="s">
        <v>94</v>
      </c>
      <c r="P9374" t="s">
        <v>192</v>
      </c>
    </row>
    <row r="9375" spans="1:16" x14ac:dyDescent="0.2">
      <c r="A9375" t="s">
        <v>1635</v>
      </c>
      <c r="B9375" t="s">
        <v>1634</v>
      </c>
      <c r="C9375" s="1">
        <v>39742</v>
      </c>
      <c r="D9375" t="s">
        <v>65</v>
      </c>
      <c r="E9375" t="s">
        <v>843</v>
      </c>
      <c r="F9375" t="s">
        <v>844</v>
      </c>
      <c r="G9375" t="s">
        <v>133</v>
      </c>
      <c r="H9375" t="s">
        <v>1635</v>
      </c>
      <c r="I9375" t="s">
        <v>1636</v>
      </c>
      <c r="K9375" t="s">
        <v>240</v>
      </c>
      <c r="M9375" t="s">
        <v>241</v>
      </c>
      <c r="N9375" t="s">
        <v>1628</v>
      </c>
      <c r="O9375" t="s">
        <v>94</v>
      </c>
      <c r="P9375" t="s">
        <v>117</v>
      </c>
    </row>
    <row r="9376" spans="1:16" x14ac:dyDescent="0.2">
      <c r="A9376" t="s">
        <v>1686</v>
      </c>
      <c r="B9376" t="s">
        <v>1685</v>
      </c>
      <c r="C9376" s="1">
        <v>39855</v>
      </c>
      <c r="D9376" t="s">
        <v>65</v>
      </c>
      <c r="F9376" t="s">
        <v>34583</v>
      </c>
      <c r="G9376" t="s">
        <v>133</v>
      </c>
      <c r="H9376" t="s">
        <v>1686</v>
      </c>
      <c r="I9376" t="s">
        <v>1687</v>
      </c>
      <c r="K9376" t="s">
        <v>240</v>
      </c>
      <c r="L9376" t="s">
        <v>347</v>
      </c>
      <c r="M9376" t="s">
        <v>136</v>
      </c>
      <c r="N9376" t="s">
        <v>1633</v>
      </c>
      <c r="O9376" t="s">
        <v>94</v>
      </c>
      <c r="P9376" t="s">
        <v>192</v>
      </c>
    </row>
    <row r="9377" spans="1:16" x14ac:dyDescent="0.2">
      <c r="A9377" t="s">
        <v>30332</v>
      </c>
      <c r="B9377" t="s">
        <v>30331</v>
      </c>
      <c r="C9377" s="1">
        <v>38320</v>
      </c>
      <c r="D9377" t="s">
        <v>65</v>
      </c>
      <c r="E9377" t="s">
        <v>25635</v>
      </c>
      <c r="F9377" t="s">
        <v>25636</v>
      </c>
      <c r="G9377" t="s">
        <v>25153</v>
      </c>
      <c r="H9377" t="s">
        <v>30332</v>
      </c>
      <c r="I9377" t="s">
        <v>25155</v>
      </c>
      <c r="J9377" t="s">
        <v>34685</v>
      </c>
      <c r="K9377" t="s">
        <v>25156</v>
      </c>
      <c r="L9377" t="s">
        <v>36571</v>
      </c>
      <c r="M9377" t="s">
        <v>34686</v>
      </c>
      <c r="N9377" t="s">
        <v>36572</v>
      </c>
    </row>
    <row r="9378" spans="1:16" x14ac:dyDescent="0.2">
      <c r="A9378" t="s">
        <v>36162</v>
      </c>
      <c r="B9378" t="s">
        <v>30673</v>
      </c>
      <c r="C9378" s="1">
        <v>42514</v>
      </c>
      <c r="D9378" t="s">
        <v>65</v>
      </c>
      <c r="E9378" t="s">
        <v>25635</v>
      </c>
      <c r="F9378" t="s">
        <v>25636</v>
      </c>
      <c r="G9378" t="s">
        <v>25171</v>
      </c>
      <c r="H9378" t="s">
        <v>36162</v>
      </c>
      <c r="I9378" t="s">
        <v>25155</v>
      </c>
      <c r="J9378" t="s">
        <v>34547</v>
      </c>
      <c r="K9378" t="s">
        <v>25173</v>
      </c>
      <c r="L9378" t="s">
        <v>30674</v>
      </c>
      <c r="M9378" t="s">
        <v>36163</v>
      </c>
      <c r="N9378" t="s">
        <v>30675</v>
      </c>
      <c r="P9378" t="s">
        <v>36164</v>
      </c>
    </row>
    <row r="9379" spans="1:16" x14ac:dyDescent="0.2">
      <c r="A9379" t="s">
        <v>43558</v>
      </c>
      <c r="B9379" t="s">
        <v>43559</v>
      </c>
      <c r="C9379" s="1">
        <v>41556</v>
      </c>
      <c r="D9379" t="s">
        <v>65</v>
      </c>
      <c r="E9379" t="s">
        <v>611</v>
      </c>
      <c r="F9379" t="s">
        <v>612</v>
      </c>
      <c r="G9379" t="s">
        <v>721</v>
      </c>
      <c r="H9379" t="s">
        <v>43558</v>
      </c>
      <c r="I9379" t="s">
        <v>43560</v>
      </c>
      <c r="J9379" t="s">
        <v>43561</v>
      </c>
      <c r="K9379" t="s">
        <v>86</v>
      </c>
      <c r="L9379" t="s">
        <v>292</v>
      </c>
      <c r="M9379" t="s">
        <v>43562</v>
      </c>
      <c r="N9379" t="s">
        <v>613</v>
      </c>
      <c r="O9379" t="s">
        <v>94</v>
      </c>
      <c r="P9379" t="s">
        <v>192</v>
      </c>
    </row>
    <row r="9380" spans="1:16" x14ac:dyDescent="0.2">
      <c r="A9380" t="s">
        <v>10295</v>
      </c>
      <c r="B9380" t="s">
        <v>10294</v>
      </c>
      <c r="C9380" s="1">
        <v>41768</v>
      </c>
      <c r="D9380" t="s">
        <v>65</v>
      </c>
      <c r="E9380" t="s">
        <v>611</v>
      </c>
      <c r="F9380" t="s">
        <v>612</v>
      </c>
      <c r="G9380" t="s">
        <v>721</v>
      </c>
      <c r="H9380" t="s">
        <v>10295</v>
      </c>
      <c r="I9380" t="s">
        <v>10296</v>
      </c>
      <c r="J9380" t="s">
        <v>10297</v>
      </c>
      <c r="K9380" t="s">
        <v>86</v>
      </c>
      <c r="L9380" t="s">
        <v>292</v>
      </c>
      <c r="M9380" t="s">
        <v>10298</v>
      </c>
      <c r="N9380" t="s">
        <v>613</v>
      </c>
      <c r="O9380" t="s">
        <v>94</v>
      </c>
    </row>
    <row r="9381" spans="1:16" x14ac:dyDescent="0.2">
      <c r="A9381" t="s">
        <v>35420</v>
      </c>
      <c r="B9381" t="s">
        <v>28466</v>
      </c>
      <c r="C9381" s="1">
        <v>36152</v>
      </c>
      <c r="D9381" t="s">
        <v>65</v>
      </c>
      <c r="E9381" t="s">
        <v>438</v>
      </c>
      <c r="F9381" t="s">
        <v>439</v>
      </c>
      <c r="G9381" t="s">
        <v>25147</v>
      </c>
      <c r="H9381" t="s">
        <v>35420</v>
      </c>
      <c r="J9381" t="s">
        <v>35421</v>
      </c>
      <c r="K9381" t="s">
        <v>25612</v>
      </c>
      <c r="L9381" t="s">
        <v>115</v>
      </c>
      <c r="N9381" t="s">
        <v>26122</v>
      </c>
      <c r="P9381" t="s">
        <v>35320</v>
      </c>
    </row>
    <row r="9382" spans="1:16" x14ac:dyDescent="0.2">
      <c r="A9382" t="s">
        <v>28537</v>
      </c>
      <c r="B9382" t="s">
        <v>28536</v>
      </c>
      <c r="C9382" s="1">
        <v>41325</v>
      </c>
      <c r="D9382" t="s">
        <v>65</v>
      </c>
      <c r="E9382" t="s">
        <v>26152</v>
      </c>
      <c r="F9382" t="s">
        <v>26153</v>
      </c>
      <c r="G9382" t="s">
        <v>25160</v>
      </c>
      <c r="H9382" t="s">
        <v>28537</v>
      </c>
      <c r="I9382" t="s">
        <v>28538</v>
      </c>
      <c r="J9382" t="s">
        <v>34389</v>
      </c>
      <c r="K9382" t="s">
        <v>25173</v>
      </c>
      <c r="L9382" t="s">
        <v>37616</v>
      </c>
      <c r="M9382" t="s">
        <v>37617</v>
      </c>
      <c r="N9382" t="s">
        <v>28539</v>
      </c>
      <c r="P9382" t="s">
        <v>37618</v>
      </c>
    </row>
    <row r="9383" spans="1:16" x14ac:dyDescent="0.2">
      <c r="A9383" t="s">
        <v>22841</v>
      </c>
      <c r="B9383" t="s">
        <v>22840</v>
      </c>
      <c r="C9383" s="1">
        <v>39780</v>
      </c>
      <c r="D9383" t="s">
        <v>65</v>
      </c>
      <c r="E9383" t="s">
        <v>99</v>
      </c>
      <c r="F9383" t="s">
        <v>100</v>
      </c>
      <c r="G9383" t="s">
        <v>127</v>
      </c>
      <c r="H9383" t="s">
        <v>22841</v>
      </c>
      <c r="I9383" t="s">
        <v>22842</v>
      </c>
      <c r="J9383" t="s">
        <v>22843</v>
      </c>
      <c r="K9383" t="s">
        <v>111</v>
      </c>
      <c r="M9383" t="s">
        <v>22844</v>
      </c>
      <c r="N9383" t="s">
        <v>22845</v>
      </c>
      <c r="O9383" t="s">
        <v>153</v>
      </c>
      <c r="P9383" t="s">
        <v>9623</v>
      </c>
    </row>
    <row r="9384" spans="1:16" x14ac:dyDescent="0.2">
      <c r="A9384" t="s">
        <v>3190</v>
      </c>
      <c r="B9384" t="s">
        <v>3189</v>
      </c>
      <c r="C9384" s="1">
        <v>25568</v>
      </c>
      <c r="E9384" t="s">
        <v>1864</v>
      </c>
      <c r="F9384" t="s">
        <v>1865</v>
      </c>
      <c r="G9384" t="s">
        <v>133</v>
      </c>
      <c r="H9384" t="s">
        <v>3190</v>
      </c>
      <c r="I9384" t="s">
        <v>3191</v>
      </c>
      <c r="J9384" t="s">
        <v>3192</v>
      </c>
      <c r="K9384" t="s">
        <v>240</v>
      </c>
      <c r="O9384" t="s">
        <v>94</v>
      </c>
      <c r="P9384" t="s">
        <v>3193</v>
      </c>
    </row>
    <row r="9385" spans="1:16" x14ac:dyDescent="0.2">
      <c r="A9385" t="s">
        <v>7684</v>
      </c>
      <c r="B9385" t="s">
        <v>7683</v>
      </c>
      <c r="C9385" s="1">
        <v>40519</v>
      </c>
      <c r="D9385" t="s">
        <v>65</v>
      </c>
      <c r="E9385" t="s">
        <v>271</v>
      </c>
      <c r="F9385" t="s">
        <v>272</v>
      </c>
      <c r="G9385" t="s">
        <v>133</v>
      </c>
      <c r="H9385" t="s">
        <v>7684</v>
      </c>
      <c r="I9385" t="s">
        <v>106</v>
      </c>
      <c r="J9385" t="s">
        <v>7685</v>
      </c>
      <c r="K9385" t="s">
        <v>93</v>
      </c>
      <c r="M9385" t="s">
        <v>7686</v>
      </c>
      <c r="N9385" t="s">
        <v>270</v>
      </c>
      <c r="O9385" t="s">
        <v>94</v>
      </c>
      <c r="P9385" t="s">
        <v>117</v>
      </c>
    </row>
    <row r="9386" spans="1:16" x14ac:dyDescent="0.2">
      <c r="A9386" t="s">
        <v>29652</v>
      </c>
      <c r="B9386" t="s">
        <v>29651</v>
      </c>
      <c r="C9386" s="1">
        <v>40753</v>
      </c>
      <c r="D9386" t="s">
        <v>65</v>
      </c>
      <c r="E9386" t="s">
        <v>25724</v>
      </c>
      <c r="F9386" t="s">
        <v>25725</v>
      </c>
      <c r="G9386" t="s">
        <v>25153</v>
      </c>
      <c r="H9386" t="s">
        <v>29652</v>
      </c>
      <c r="I9386" t="s">
        <v>25145</v>
      </c>
      <c r="J9386" t="s">
        <v>36277</v>
      </c>
      <c r="K9386" t="s">
        <v>25215</v>
      </c>
      <c r="L9386" t="s">
        <v>39647</v>
      </c>
      <c r="M9386" t="s">
        <v>36278</v>
      </c>
      <c r="N9386" t="s">
        <v>25728</v>
      </c>
    </row>
    <row r="9387" spans="1:16" x14ac:dyDescent="0.2">
      <c r="A9387" t="s">
        <v>32292</v>
      </c>
      <c r="B9387" t="s">
        <v>32291</v>
      </c>
      <c r="C9387" s="1">
        <v>42909</v>
      </c>
      <c r="D9387" t="s">
        <v>65</v>
      </c>
      <c r="E9387" t="s">
        <v>25177</v>
      </c>
      <c r="F9387" t="s">
        <v>34200</v>
      </c>
      <c r="G9387" t="s">
        <v>25147</v>
      </c>
      <c r="H9387" t="s">
        <v>32292</v>
      </c>
      <c r="I9387" t="s">
        <v>32293</v>
      </c>
      <c r="J9387" t="s">
        <v>34563</v>
      </c>
      <c r="K9387" t="s">
        <v>25215</v>
      </c>
      <c r="L9387" t="s">
        <v>32294</v>
      </c>
      <c r="M9387" t="s">
        <v>32295</v>
      </c>
      <c r="N9387" t="s">
        <v>32296</v>
      </c>
    </row>
    <row r="9388" spans="1:16" x14ac:dyDescent="0.2">
      <c r="A9388" t="s">
        <v>43988</v>
      </c>
      <c r="B9388" t="s">
        <v>2915</v>
      </c>
      <c r="C9388" s="1">
        <v>42835</v>
      </c>
      <c r="D9388" t="s">
        <v>65</v>
      </c>
      <c r="E9388" t="s">
        <v>226</v>
      </c>
      <c r="F9388" t="s">
        <v>227</v>
      </c>
      <c r="G9388" t="s">
        <v>43986</v>
      </c>
      <c r="H9388" t="s">
        <v>43988</v>
      </c>
      <c r="I9388" t="s">
        <v>43987</v>
      </c>
      <c r="J9388" t="s">
        <v>2916</v>
      </c>
      <c r="K9388" t="s">
        <v>42643</v>
      </c>
      <c r="M9388" t="s">
        <v>2836</v>
      </c>
      <c r="N9388" t="s">
        <v>2917</v>
      </c>
      <c r="O9388" t="s">
        <v>94</v>
      </c>
      <c r="P9388" t="s">
        <v>229</v>
      </c>
    </row>
    <row r="9389" spans="1:16" x14ac:dyDescent="0.2">
      <c r="A9389" t="s">
        <v>44244</v>
      </c>
      <c r="B9389" t="s">
        <v>3031</v>
      </c>
      <c r="C9389" s="1">
        <v>42835</v>
      </c>
      <c r="D9389" t="s">
        <v>65</v>
      </c>
      <c r="E9389" t="s">
        <v>226</v>
      </c>
      <c r="F9389" t="s">
        <v>227</v>
      </c>
      <c r="G9389" t="s">
        <v>43986</v>
      </c>
      <c r="H9389" t="s">
        <v>44244</v>
      </c>
      <c r="I9389" t="s">
        <v>43987</v>
      </c>
      <c r="J9389" t="s">
        <v>3032</v>
      </c>
      <c r="K9389" t="s">
        <v>42643</v>
      </c>
      <c r="M9389" t="s">
        <v>3033</v>
      </c>
      <c r="N9389" t="s">
        <v>2914</v>
      </c>
      <c r="O9389" t="s">
        <v>94</v>
      </c>
      <c r="P9389" t="s">
        <v>229</v>
      </c>
    </row>
    <row r="9390" spans="1:16" x14ac:dyDescent="0.2">
      <c r="A9390" t="s">
        <v>43985</v>
      </c>
      <c r="B9390" t="s">
        <v>2912</v>
      </c>
      <c r="C9390" s="1">
        <v>42835</v>
      </c>
      <c r="D9390" t="s">
        <v>65</v>
      </c>
      <c r="E9390" t="s">
        <v>226</v>
      </c>
      <c r="F9390" t="s">
        <v>227</v>
      </c>
      <c r="G9390" t="s">
        <v>43986</v>
      </c>
      <c r="H9390" t="s">
        <v>43985</v>
      </c>
      <c r="I9390" t="s">
        <v>43987</v>
      </c>
      <c r="J9390" t="s">
        <v>2913</v>
      </c>
      <c r="K9390" t="s">
        <v>42643</v>
      </c>
      <c r="M9390" t="s">
        <v>2841</v>
      </c>
      <c r="N9390" t="s">
        <v>2914</v>
      </c>
      <c r="O9390" t="s">
        <v>94</v>
      </c>
      <c r="P9390" t="s">
        <v>229</v>
      </c>
    </row>
    <row r="9391" spans="1:16" x14ac:dyDescent="0.2">
      <c r="A9391" t="s">
        <v>52048</v>
      </c>
      <c r="B9391" t="s">
        <v>52049</v>
      </c>
      <c r="C9391" s="1">
        <v>43928</v>
      </c>
      <c r="D9391" t="s">
        <v>65</v>
      </c>
      <c r="E9391" t="s">
        <v>1552</v>
      </c>
      <c r="F9391" t="s">
        <v>1553</v>
      </c>
      <c r="G9391" t="s">
        <v>43986</v>
      </c>
      <c r="H9391" t="s">
        <v>52048</v>
      </c>
      <c r="I9391" t="s">
        <v>52050</v>
      </c>
      <c r="J9391" t="s">
        <v>52051</v>
      </c>
      <c r="K9391" t="s">
        <v>42643</v>
      </c>
      <c r="L9391" t="s">
        <v>52052</v>
      </c>
      <c r="M9391" t="s">
        <v>2836</v>
      </c>
      <c r="N9391" t="s">
        <v>627</v>
      </c>
      <c r="O9391" t="s">
        <v>94</v>
      </c>
      <c r="P9391" t="s">
        <v>52053</v>
      </c>
    </row>
    <row r="9392" spans="1:16" x14ac:dyDescent="0.2">
      <c r="A9392" t="s">
        <v>31492</v>
      </c>
      <c r="B9392" t="s">
        <v>31491</v>
      </c>
      <c r="C9392" s="1">
        <v>42790</v>
      </c>
      <c r="D9392" t="s">
        <v>65</v>
      </c>
      <c r="E9392" t="s">
        <v>27348</v>
      </c>
      <c r="F9392" t="s">
        <v>27349</v>
      </c>
      <c r="G9392" t="s">
        <v>25340</v>
      </c>
      <c r="H9392" t="s">
        <v>31492</v>
      </c>
      <c r="I9392" t="s">
        <v>25145</v>
      </c>
      <c r="J9392" t="s">
        <v>36331</v>
      </c>
      <c r="K9392" t="s">
        <v>25215</v>
      </c>
      <c r="L9392" t="s">
        <v>31493</v>
      </c>
      <c r="M9392" t="s">
        <v>27563</v>
      </c>
      <c r="N9392" t="s">
        <v>31494</v>
      </c>
    </row>
    <row r="9393" spans="1:16" x14ac:dyDescent="0.2">
      <c r="A9393" t="s">
        <v>39997</v>
      </c>
      <c r="B9393" t="s">
        <v>39998</v>
      </c>
      <c r="C9393" s="1">
        <v>43769</v>
      </c>
      <c r="D9393" t="s">
        <v>65</v>
      </c>
      <c r="E9393" t="s">
        <v>25313</v>
      </c>
      <c r="F9393" t="s">
        <v>34235</v>
      </c>
      <c r="G9393" t="s">
        <v>25147</v>
      </c>
      <c r="H9393" t="s">
        <v>39997</v>
      </c>
      <c r="I9393" t="s">
        <v>27249</v>
      </c>
      <c r="J9393" t="s">
        <v>36380</v>
      </c>
      <c r="K9393" t="s">
        <v>25149</v>
      </c>
      <c r="L9393" t="s">
        <v>39999</v>
      </c>
      <c r="M9393" t="s">
        <v>40000</v>
      </c>
      <c r="N9393" t="s">
        <v>40001</v>
      </c>
      <c r="P9393" t="s">
        <v>12720</v>
      </c>
    </row>
    <row r="9394" spans="1:16" x14ac:dyDescent="0.2">
      <c r="A9394" t="s">
        <v>11198</v>
      </c>
      <c r="B9394" t="s">
        <v>11197</v>
      </c>
      <c r="C9394" s="1">
        <v>41498</v>
      </c>
      <c r="D9394" t="s">
        <v>65</v>
      </c>
      <c r="E9394" t="s">
        <v>147</v>
      </c>
      <c r="F9394" t="s">
        <v>148</v>
      </c>
      <c r="G9394" t="s">
        <v>127</v>
      </c>
      <c r="H9394" t="s">
        <v>11198</v>
      </c>
      <c r="I9394" t="s">
        <v>11199</v>
      </c>
      <c r="J9394" t="s">
        <v>11200</v>
      </c>
      <c r="K9394" t="s">
        <v>93</v>
      </c>
      <c r="L9394" t="s">
        <v>304</v>
      </c>
      <c r="M9394" t="s">
        <v>7546</v>
      </c>
      <c r="N9394" t="s">
        <v>4337</v>
      </c>
      <c r="O9394" t="s">
        <v>153</v>
      </c>
    </row>
    <row r="9395" spans="1:16" x14ac:dyDescent="0.2">
      <c r="A9395" t="s">
        <v>40386</v>
      </c>
      <c r="B9395" t="s">
        <v>40387</v>
      </c>
      <c r="C9395" s="1">
        <v>43825</v>
      </c>
      <c r="D9395" t="s">
        <v>65</v>
      </c>
      <c r="E9395" t="s">
        <v>34636</v>
      </c>
      <c r="F9395" t="s">
        <v>34637</v>
      </c>
      <c r="G9395" t="s">
        <v>25153</v>
      </c>
      <c r="H9395" t="s">
        <v>40386</v>
      </c>
      <c r="I9395" t="s">
        <v>25155</v>
      </c>
      <c r="J9395" t="s">
        <v>34613</v>
      </c>
      <c r="K9395" t="s">
        <v>25173</v>
      </c>
      <c r="L9395" t="s">
        <v>29033</v>
      </c>
      <c r="M9395" t="s">
        <v>40388</v>
      </c>
      <c r="N9395" t="s">
        <v>40389</v>
      </c>
      <c r="P9395" t="s">
        <v>12720</v>
      </c>
    </row>
    <row r="9396" spans="1:16" x14ac:dyDescent="0.2">
      <c r="A9396" t="s">
        <v>41370</v>
      </c>
      <c r="B9396" t="s">
        <v>41371</v>
      </c>
      <c r="C9396" s="1">
        <v>35921</v>
      </c>
      <c r="D9396" t="s">
        <v>65</v>
      </c>
      <c r="E9396" t="s">
        <v>151</v>
      </c>
      <c r="F9396" t="s">
        <v>152</v>
      </c>
      <c r="G9396" t="s">
        <v>127</v>
      </c>
      <c r="H9396" t="s">
        <v>41370</v>
      </c>
      <c r="I9396" t="s">
        <v>41372</v>
      </c>
      <c r="J9396" t="s">
        <v>41373</v>
      </c>
      <c r="K9396" t="s">
        <v>111</v>
      </c>
      <c r="M9396" t="s">
        <v>329</v>
      </c>
      <c r="N9396" t="s">
        <v>41374</v>
      </c>
      <c r="O9396" t="s">
        <v>94</v>
      </c>
      <c r="P9396" t="s">
        <v>117</v>
      </c>
    </row>
    <row r="9397" spans="1:16" x14ac:dyDescent="0.2">
      <c r="A9397" t="s">
        <v>29647</v>
      </c>
      <c r="B9397" t="s">
        <v>29646</v>
      </c>
      <c r="C9397" s="1">
        <v>41995</v>
      </c>
      <c r="D9397" t="s">
        <v>65</v>
      </c>
      <c r="E9397" t="s">
        <v>25244</v>
      </c>
      <c r="F9397" t="s">
        <v>25245</v>
      </c>
      <c r="G9397" t="s">
        <v>25147</v>
      </c>
      <c r="H9397" t="s">
        <v>29647</v>
      </c>
      <c r="I9397" t="s">
        <v>29648</v>
      </c>
      <c r="J9397" t="s">
        <v>34450</v>
      </c>
      <c r="K9397" t="s">
        <v>25230</v>
      </c>
      <c r="L9397" t="s">
        <v>29649</v>
      </c>
      <c r="M9397" t="s">
        <v>34509</v>
      </c>
      <c r="N9397" t="s">
        <v>29637</v>
      </c>
      <c r="P9397" t="s">
        <v>29650</v>
      </c>
    </row>
    <row r="9398" spans="1:16" x14ac:dyDescent="0.2">
      <c r="A9398" t="s">
        <v>33892</v>
      </c>
      <c r="B9398" t="s">
        <v>33891</v>
      </c>
      <c r="C9398" s="1">
        <v>41536</v>
      </c>
      <c r="D9398" t="s">
        <v>65</v>
      </c>
      <c r="E9398" t="s">
        <v>301</v>
      </c>
      <c r="F9398" t="s">
        <v>302</v>
      </c>
      <c r="G9398" t="s">
        <v>25153</v>
      </c>
      <c r="H9398" t="s">
        <v>33892</v>
      </c>
      <c r="I9398" t="s">
        <v>29180</v>
      </c>
      <c r="J9398" t="s">
        <v>35740</v>
      </c>
      <c r="K9398" t="s">
        <v>25173</v>
      </c>
      <c r="L9398" t="s">
        <v>33893</v>
      </c>
      <c r="M9398" t="s">
        <v>37086</v>
      </c>
      <c r="N9398" t="s">
        <v>29181</v>
      </c>
      <c r="P9398" t="s">
        <v>36713</v>
      </c>
    </row>
    <row r="9399" spans="1:16" x14ac:dyDescent="0.2">
      <c r="A9399" t="s">
        <v>32186</v>
      </c>
      <c r="B9399" t="s">
        <v>32185</v>
      </c>
      <c r="C9399" s="1">
        <v>41988</v>
      </c>
      <c r="D9399" t="s">
        <v>65</v>
      </c>
      <c r="E9399" t="s">
        <v>25512</v>
      </c>
      <c r="F9399" t="s">
        <v>34332</v>
      </c>
      <c r="G9399" t="s">
        <v>25209</v>
      </c>
      <c r="H9399" t="s">
        <v>32186</v>
      </c>
      <c r="I9399" t="s">
        <v>25155</v>
      </c>
      <c r="J9399" t="s">
        <v>34407</v>
      </c>
      <c r="K9399" t="s">
        <v>25173</v>
      </c>
      <c r="L9399" t="s">
        <v>32187</v>
      </c>
      <c r="M9399" t="s">
        <v>31285</v>
      </c>
      <c r="N9399" t="s">
        <v>32188</v>
      </c>
    </row>
    <row r="9400" spans="1:16" x14ac:dyDescent="0.2">
      <c r="A9400" t="s">
        <v>36995</v>
      </c>
      <c r="B9400" t="s">
        <v>33627</v>
      </c>
      <c r="C9400" s="1">
        <v>43160</v>
      </c>
      <c r="D9400" t="s">
        <v>65</v>
      </c>
      <c r="E9400" t="s">
        <v>25177</v>
      </c>
      <c r="F9400" t="s">
        <v>34200</v>
      </c>
      <c r="G9400" t="s">
        <v>25171</v>
      </c>
      <c r="H9400" t="s">
        <v>36995</v>
      </c>
      <c r="I9400" t="s">
        <v>25145</v>
      </c>
      <c r="J9400" t="s">
        <v>35330</v>
      </c>
      <c r="K9400" t="s">
        <v>25215</v>
      </c>
      <c r="L9400" t="s">
        <v>33628</v>
      </c>
      <c r="M9400" t="s">
        <v>36996</v>
      </c>
      <c r="N9400" t="s">
        <v>28186</v>
      </c>
      <c r="P9400" t="s">
        <v>34478</v>
      </c>
    </row>
    <row r="9401" spans="1:16" x14ac:dyDescent="0.2">
      <c r="A9401" t="s">
        <v>31315</v>
      </c>
      <c r="B9401" t="s">
        <v>31314</v>
      </c>
      <c r="C9401" s="1">
        <v>42783</v>
      </c>
      <c r="D9401" t="s">
        <v>65</v>
      </c>
      <c r="E9401" t="s">
        <v>25177</v>
      </c>
      <c r="F9401" t="s">
        <v>34200</v>
      </c>
      <c r="G9401" t="s">
        <v>25198</v>
      </c>
      <c r="H9401" t="s">
        <v>31315</v>
      </c>
      <c r="I9401" t="s">
        <v>26137</v>
      </c>
      <c r="J9401" t="s">
        <v>34409</v>
      </c>
      <c r="K9401" t="s">
        <v>25173</v>
      </c>
      <c r="L9401" t="s">
        <v>31316</v>
      </c>
      <c r="M9401" t="s">
        <v>40220</v>
      </c>
      <c r="N9401" t="s">
        <v>31317</v>
      </c>
      <c r="P9401" t="s">
        <v>40221</v>
      </c>
    </row>
    <row r="9402" spans="1:16" x14ac:dyDescent="0.2">
      <c r="A9402" t="s">
        <v>31014</v>
      </c>
      <c r="B9402" t="s">
        <v>37207</v>
      </c>
      <c r="C9402" s="1">
        <v>42646</v>
      </c>
      <c r="D9402" t="s">
        <v>65</v>
      </c>
      <c r="E9402" t="s">
        <v>25177</v>
      </c>
      <c r="F9402" t="s">
        <v>34200</v>
      </c>
      <c r="G9402" t="s">
        <v>25198</v>
      </c>
      <c r="H9402" t="s">
        <v>31014</v>
      </c>
      <c r="I9402" t="s">
        <v>25822</v>
      </c>
      <c r="J9402" t="s">
        <v>34685</v>
      </c>
      <c r="K9402" t="s">
        <v>25156</v>
      </c>
      <c r="L9402" t="s">
        <v>31015</v>
      </c>
      <c r="M9402" t="s">
        <v>35292</v>
      </c>
      <c r="N9402" t="s">
        <v>37208</v>
      </c>
    </row>
    <row r="9403" spans="1:16" x14ac:dyDescent="0.2">
      <c r="A9403" t="s">
        <v>32162</v>
      </c>
      <c r="B9403" t="s">
        <v>32161</v>
      </c>
      <c r="C9403" s="1">
        <v>42933</v>
      </c>
      <c r="D9403" t="s">
        <v>65</v>
      </c>
      <c r="E9403" t="s">
        <v>25244</v>
      </c>
      <c r="F9403" t="s">
        <v>25245</v>
      </c>
      <c r="G9403" t="s">
        <v>25160</v>
      </c>
      <c r="H9403" t="s">
        <v>32162</v>
      </c>
      <c r="I9403" t="s">
        <v>32163</v>
      </c>
      <c r="J9403" t="s">
        <v>34487</v>
      </c>
      <c r="K9403" t="s">
        <v>25215</v>
      </c>
      <c r="L9403" t="s">
        <v>27288</v>
      </c>
      <c r="M9403" t="s">
        <v>34212</v>
      </c>
      <c r="N9403" t="s">
        <v>29725</v>
      </c>
    </row>
    <row r="9404" spans="1:16" x14ac:dyDescent="0.2">
      <c r="A9404" t="s">
        <v>25492</v>
      </c>
      <c r="B9404" t="s">
        <v>25491</v>
      </c>
      <c r="C9404" s="1">
        <v>39489</v>
      </c>
      <c r="D9404" t="s">
        <v>65</v>
      </c>
      <c r="E9404" t="s">
        <v>25169</v>
      </c>
      <c r="F9404" t="s">
        <v>25170</v>
      </c>
      <c r="G9404" t="s">
        <v>25160</v>
      </c>
      <c r="H9404" t="s">
        <v>25492</v>
      </c>
      <c r="I9404" t="s">
        <v>28518</v>
      </c>
      <c r="J9404" t="s">
        <v>38205</v>
      </c>
      <c r="K9404" t="s">
        <v>25215</v>
      </c>
      <c r="L9404" t="s">
        <v>28519</v>
      </c>
      <c r="M9404" t="s">
        <v>38206</v>
      </c>
      <c r="N9404" t="s">
        <v>38207</v>
      </c>
    </row>
    <row r="9405" spans="1:16" x14ac:dyDescent="0.2">
      <c r="A9405" t="s">
        <v>27927</v>
      </c>
      <c r="B9405" t="s">
        <v>27926</v>
      </c>
      <c r="C9405" s="1">
        <v>43090</v>
      </c>
      <c r="D9405" t="s">
        <v>65</v>
      </c>
      <c r="E9405" t="s">
        <v>25313</v>
      </c>
      <c r="F9405" t="s">
        <v>34235</v>
      </c>
      <c r="G9405" t="s">
        <v>25147</v>
      </c>
      <c r="H9405" t="s">
        <v>27927</v>
      </c>
      <c r="I9405" t="s">
        <v>27928</v>
      </c>
      <c r="J9405" t="s">
        <v>35204</v>
      </c>
      <c r="K9405" t="s">
        <v>25173</v>
      </c>
      <c r="L9405" t="s">
        <v>26838</v>
      </c>
      <c r="M9405" t="s">
        <v>27929</v>
      </c>
      <c r="N9405" t="s">
        <v>27930</v>
      </c>
      <c r="P9405" t="s">
        <v>27931</v>
      </c>
    </row>
    <row r="9406" spans="1:16" x14ac:dyDescent="0.2">
      <c r="A9406" t="s">
        <v>29348</v>
      </c>
      <c r="B9406" t="s">
        <v>29347</v>
      </c>
      <c r="C9406" s="1">
        <v>41817</v>
      </c>
      <c r="D9406" t="s">
        <v>65</v>
      </c>
      <c r="E9406" t="s">
        <v>25685</v>
      </c>
      <c r="F9406" t="s">
        <v>25686</v>
      </c>
      <c r="G9406" t="s">
        <v>25153</v>
      </c>
      <c r="H9406" t="s">
        <v>29348</v>
      </c>
      <c r="I9406" t="s">
        <v>25155</v>
      </c>
      <c r="J9406" t="s">
        <v>34613</v>
      </c>
      <c r="K9406" t="s">
        <v>25173</v>
      </c>
      <c r="L9406" t="s">
        <v>29349</v>
      </c>
      <c r="M9406" t="s">
        <v>35754</v>
      </c>
      <c r="N9406" t="s">
        <v>35755</v>
      </c>
      <c r="P9406" t="s">
        <v>25192</v>
      </c>
    </row>
    <row r="9407" spans="1:16" x14ac:dyDescent="0.2">
      <c r="A9407" t="s">
        <v>29348</v>
      </c>
      <c r="B9407" t="s">
        <v>32090</v>
      </c>
      <c r="C9407" s="1">
        <v>41817</v>
      </c>
      <c r="D9407" t="s">
        <v>65</v>
      </c>
      <c r="E9407" t="s">
        <v>25685</v>
      </c>
      <c r="F9407" t="s">
        <v>25686</v>
      </c>
      <c r="G9407" t="s">
        <v>25198</v>
      </c>
      <c r="H9407" t="s">
        <v>29348</v>
      </c>
      <c r="I9407" t="s">
        <v>32091</v>
      </c>
      <c r="J9407" t="s">
        <v>34613</v>
      </c>
      <c r="K9407" t="s">
        <v>25173</v>
      </c>
      <c r="L9407" t="s">
        <v>29349</v>
      </c>
      <c r="M9407" t="s">
        <v>35754</v>
      </c>
      <c r="N9407" t="s">
        <v>36482</v>
      </c>
      <c r="P9407" t="s">
        <v>12166</v>
      </c>
    </row>
    <row r="9408" spans="1:16" x14ac:dyDescent="0.2">
      <c r="A9408" t="s">
        <v>13625</v>
      </c>
      <c r="B9408" t="s">
        <v>13624</v>
      </c>
      <c r="C9408" s="1">
        <v>37755</v>
      </c>
      <c r="D9408" t="s">
        <v>65</v>
      </c>
      <c r="E9408" t="s">
        <v>40900</v>
      </c>
      <c r="F9408" t="s">
        <v>40901</v>
      </c>
      <c r="G9408" t="s">
        <v>127</v>
      </c>
      <c r="H9408" t="s">
        <v>13625</v>
      </c>
      <c r="I9408" t="s">
        <v>13626</v>
      </c>
      <c r="J9408" t="s">
        <v>13627</v>
      </c>
      <c r="K9408" t="s">
        <v>93</v>
      </c>
      <c r="M9408" t="s">
        <v>13628</v>
      </c>
      <c r="N9408" t="s">
        <v>172</v>
      </c>
      <c r="O9408" t="s">
        <v>153</v>
      </c>
      <c r="P9408" t="s">
        <v>117</v>
      </c>
    </row>
    <row r="9409" spans="1:16" x14ac:dyDescent="0.2">
      <c r="A9409" t="s">
        <v>22985</v>
      </c>
      <c r="B9409" t="s">
        <v>22984</v>
      </c>
      <c r="C9409" s="1">
        <v>41225</v>
      </c>
      <c r="D9409" t="s">
        <v>65</v>
      </c>
      <c r="E9409" t="s">
        <v>42176</v>
      </c>
      <c r="F9409" t="s">
        <v>42177</v>
      </c>
      <c r="G9409" t="s">
        <v>127</v>
      </c>
      <c r="H9409" t="s">
        <v>22985</v>
      </c>
      <c r="I9409" t="s">
        <v>22986</v>
      </c>
      <c r="J9409" t="s">
        <v>22987</v>
      </c>
      <c r="K9409" t="s">
        <v>405</v>
      </c>
      <c r="M9409" t="s">
        <v>22988</v>
      </c>
      <c r="N9409" t="s">
        <v>491</v>
      </c>
      <c r="O9409" t="s">
        <v>153</v>
      </c>
      <c r="P9409" t="s">
        <v>42181</v>
      </c>
    </row>
    <row r="9410" spans="1:16" x14ac:dyDescent="0.2">
      <c r="A9410" t="s">
        <v>46831</v>
      </c>
      <c r="B9410" t="s">
        <v>46832</v>
      </c>
      <c r="C9410" s="1">
        <v>43461</v>
      </c>
      <c r="D9410" t="s">
        <v>65</v>
      </c>
      <c r="E9410" t="s">
        <v>343</v>
      </c>
      <c r="F9410" t="s">
        <v>344</v>
      </c>
      <c r="G9410" t="s">
        <v>127</v>
      </c>
      <c r="H9410" t="s">
        <v>46831</v>
      </c>
      <c r="I9410" t="s">
        <v>46833</v>
      </c>
      <c r="J9410" t="s">
        <v>46834</v>
      </c>
      <c r="K9410" t="s">
        <v>160</v>
      </c>
      <c r="M9410" t="s">
        <v>7607</v>
      </c>
      <c r="N9410" t="s">
        <v>46835</v>
      </c>
      <c r="O9410" t="s">
        <v>153</v>
      </c>
      <c r="P9410" t="s">
        <v>46836</v>
      </c>
    </row>
    <row r="9411" spans="1:16" x14ac:dyDescent="0.2">
      <c r="A9411" t="s">
        <v>24064</v>
      </c>
      <c r="B9411" t="s">
        <v>24063</v>
      </c>
      <c r="C9411" s="1">
        <v>38425</v>
      </c>
      <c r="D9411" t="s">
        <v>65</v>
      </c>
      <c r="E9411" t="s">
        <v>337</v>
      </c>
      <c r="F9411" t="s">
        <v>338</v>
      </c>
      <c r="G9411" t="s">
        <v>127</v>
      </c>
      <c r="H9411" t="s">
        <v>24064</v>
      </c>
      <c r="I9411" t="s">
        <v>24065</v>
      </c>
      <c r="J9411" t="s">
        <v>24066</v>
      </c>
      <c r="K9411" t="s">
        <v>111</v>
      </c>
      <c r="M9411" t="s">
        <v>24067</v>
      </c>
      <c r="N9411" t="s">
        <v>9665</v>
      </c>
      <c r="O9411" t="s">
        <v>153</v>
      </c>
    </row>
    <row r="9412" spans="1:16" x14ac:dyDescent="0.2">
      <c r="A9412" t="s">
        <v>16862</v>
      </c>
      <c r="B9412" t="s">
        <v>16861</v>
      </c>
      <c r="C9412" s="1">
        <v>39279</v>
      </c>
      <c r="D9412" t="s">
        <v>65</v>
      </c>
      <c r="E9412" t="s">
        <v>11337</v>
      </c>
      <c r="G9412" t="s">
        <v>127</v>
      </c>
      <c r="H9412" t="s">
        <v>16862</v>
      </c>
      <c r="I9412" t="s">
        <v>16863</v>
      </c>
      <c r="J9412" t="s">
        <v>16864</v>
      </c>
      <c r="K9412" t="s">
        <v>111</v>
      </c>
      <c r="M9412" t="s">
        <v>363</v>
      </c>
      <c r="N9412" t="s">
        <v>16865</v>
      </c>
      <c r="O9412" t="s">
        <v>153</v>
      </c>
    </row>
    <row r="9413" spans="1:16" x14ac:dyDescent="0.2">
      <c r="A9413" t="s">
        <v>34546</v>
      </c>
      <c r="B9413" t="s">
        <v>26055</v>
      </c>
      <c r="C9413" s="1">
        <v>41771</v>
      </c>
      <c r="D9413" t="s">
        <v>65</v>
      </c>
      <c r="E9413" t="s">
        <v>170</v>
      </c>
      <c r="F9413" t="s">
        <v>171</v>
      </c>
      <c r="G9413" t="s">
        <v>25160</v>
      </c>
      <c r="H9413" t="s">
        <v>34546</v>
      </c>
      <c r="I9413" t="s">
        <v>26053</v>
      </c>
      <c r="J9413" t="s">
        <v>34547</v>
      </c>
      <c r="K9413" t="s">
        <v>25173</v>
      </c>
      <c r="L9413" t="s">
        <v>26056</v>
      </c>
      <c r="M9413" t="s">
        <v>34548</v>
      </c>
      <c r="N9413" t="s">
        <v>26054</v>
      </c>
      <c r="P9413" t="s">
        <v>34549</v>
      </c>
    </row>
    <row r="9414" spans="1:16" x14ac:dyDescent="0.2">
      <c r="A9414" t="s">
        <v>30668</v>
      </c>
      <c r="B9414" t="s">
        <v>30667</v>
      </c>
      <c r="C9414" s="1">
        <v>42502</v>
      </c>
      <c r="D9414" t="s">
        <v>65</v>
      </c>
      <c r="E9414" t="s">
        <v>25582</v>
      </c>
      <c r="F9414" t="s">
        <v>25583</v>
      </c>
      <c r="G9414" t="s">
        <v>25160</v>
      </c>
      <c r="H9414" t="s">
        <v>30668</v>
      </c>
      <c r="I9414" t="s">
        <v>4684</v>
      </c>
      <c r="J9414" t="s">
        <v>34356</v>
      </c>
      <c r="K9414" t="s">
        <v>25149</v>
      </c>
      <c r="L9414" t="s">
        <v>26291</v>
      </c>
      <c r="M9414" t="s">
        <v>25317</v>
      </c>
      <c r="N9414" t="s">
        <v>30669</v>
      </c>
      <c r="P9414" t="s">
        <v>30670</v>
      </c>
    </row>
    <row r="9415" spans="1:16" x14ac:dyDescent="0.2">
      <c r="A9415" t="s">
        <v>30879</v>
      </c>
      <c r="B9415" t="s">
        <v>30878</v>
      </c>
      <c r="C9415" s="1">
        <v>41250</v>
      </c>
      <c r="D9415" t="s">
        <v>65</v>
      </c>
      <c r="E9415" t="s">
        <v>25464</v>
      </c>
      <c r="F9415" t="s">
        <v>25465</v>
      </c>
      <c r="G9415" t="s">
        <v>25198</v>
      </c>
      <c r="H9415" t="s">
        <v>30879</v>
      </c>
      <c r="I9415" t="s">
        <v>37120</v>
      </c>
      <c r="J9415" t="s">
        <v>37121</v>
      </c>
      <c r="K9415" t="s">
        <v>25173</v>
      </c>
      <c r="L9415" t="s">
        <v>37122</v>
      </c>
      <c r="M9415" t="s">
        <v>37123</v>
      </c>
      <c r="N9415" t="s">
        <v>30880</v>
      </c>
    </row>
    <row r="9416" spans="1:16" x14ac:dyDescent="0.2">
      <c r="A9416" t="s">
        <v>464</v>
      </c>
      <c r="B9416" t="s">
        <v>33526</v>
      </c>
      <c r="C9416" s="1">
        <v>43122</v>
      </c>
      <c r="D9416" t="s">
        <v>65</v>
      </c>
      <c r="E9416" t="s">
        <v>25464</v>
      </c>
      <c r="F9416" t="s">
        <v>25465</v>
      </c>
      <c r="G9416" t="s">
        <v>25160</v>
      </c>
      <c r="H9416" t="s">
        <v>464</v>
      </c>
      <c r="I9416" t="s">
        <v>25161</v>
      </c>
      <c r="J9416" t="s">
        <v>36935</v>
      </c>
      <c r="K9416" t="s">
        <v>25679</v>
      </c>
      <c r="L9416" t="s">
        <v>33527</v>
      </c>
      <c r="M9416" t="s">
        <v>35160</v>
      </c>
      <c r="N9416" t="s">
        <v>36936</v>
      </c>
    </row>
    <row r="9417" spans="1:16" x14ac:dyDescent="0.2">
      <c r="A9417" t="s">
        <v>464</v>
      </c>
      <c r="B9417" t="s">
        <v>42032</v>
      </c>
      <c r="C9417" s="1">
        <v>37812</v>
      </c>
      <c r="D9417" t="s">
        <v>65</v>
      </c>
      <c r="E9417" t="s">
        <v>236</v>
      </c>
      <c r="F9417" t="s">
        <v>237</v>
      </c>
      <c r="G9417" t="s">
        <v>127</v>
      </c>
      <c r="H9417" t="s">
        <v>464</v>
      </c>
      <c r="I9417" t="s">
        <v>42033</v>
      </c>
      <c r="J9417" t="s">
        <v>42034</v>
      </c>
      <c r="K9417" t="s">
        <v>93</v>
      </c>
      <c r="L9417" t="s">
        <v>115</v>
      </c>
      <c r="M9417" t="s">
        <v>42035</v>
      </c>
      <c r="N9417" t="s">
        <v>238</v>
      </c>
      <c r="O9417" t="s">
        <v>153</v>
      </c>
      <c r="P9417" t="s">
        <v>117</v>
      </c>
    </row>
    <row r="9418" spans="1:16" x14ac:dyDescent="0.2">
      <c r="A9418" t="s">
        <v>42077</v>
      </c>
      <c r="B9418" t="s">
        <v>42078</v>
      </c>
      <c r="C9418" s="1">
        <v>38153</v>
      </c>
      <c r="D9418" t="s">
        <v>65</v>
      </c>
      <c r="E9418" t="s">
        <v>236</v>
      </c>
      <c r="F9418" t="s">
        <v>237</v>
      </c>
      <c r="G9418" t="s">
        <v>127</v>
      </c>
      <c r="H9418" t="s">
        <v>42077</v>
      </c>
      <c r="I9418" t="s">
        <v>42079</v>
      </c>
      <c r="J9418" t="s">
        <v>42080</v>
      </c>
      <c r="K9418" t="s">
        <v>111</v>
      </c>
      <c r="L9418" t="s">
        <v>115</v>
      </c>
      <c r="M9418" t="s">
        <v>42029</v>
      </c>
      <c r="N9418" t="s">
        <v>42081</v>
      </c>
      <c r="O9418" t="s">
        <v>153</v>
      </c>
      <c r="P9418" t="s">
        <v>117</v>
      </c>
    </row>
    <row r="9419" spans="1:16" x14ac:dyDescent="0.2">
      <c r="A9419" t="s">
        <v>52131</v>
      </c>
      <c r="B9419" t="s">
        <v>52132</v>
      </c>
      <c r="C9419" s="1">
        <v>43745</v>
      </c>
      <c r="D9419" t="s">
        <v>65</v>
      </c>
      <c r="E9419" t="s">
        <v>41052</v>
      </c>
      <c r="F9419" t="s">
        <v>41053</v>
      </c>
      <c r="G9419" t="s">
        <v>41468</v>
      </c>
      <c r="H9419" t="s">
        <v>52131</v>
      </c>
      <c r="I9419" t="s">
        <v>52133</v>
      </c>
      <c r="J9419" t="s">
        <v>52134</v>
      </c>
      <c r="K9419" t="s">
        <v>93</v>
      </c>
      <c r="L9419" t="s">
        <v>52135</v>
      </c>
      <c r="M9419" t="s">
        <v>203</v>
      </c>
      <c r="N9419" t="s">
        <v>50000</v>
      </c>
      <c r="O9419" t="s">
        <v>94</v>
      </c>
      <c r="P9419" t="s">
        <v>52103</v>
      </c>
    </row>
    <row r="9420" spans="1:16" x14ac:dyDescent="0.2">
      <c r="A9420" t="s">
        <v>28650</v>
      </c>
      <c r="B9420" t="s">
        <v>28649</v>
      </c>
      <c r="C9420" s="1">
        <v>39150</v>
      </c>
      <c r="D9420" t="s">
        <v>65</v>
      </c>
      <c r="E9420" t="s">
        <v>438</v>
      </c>
      <c r="F9420" t="s">
        <v>439</v>
      </c>
      <c r="G9420" t="s">
        <v>25160</v>
      </c>
      <c r="H9420" t="s">
        <v>28650</v>
      </c>
      <c r="I9420" t="s">
        <v>27123</v>
      </c>
      <c r="J9420" t="s">
        <v>35475</v>
      </c>
      <c r="K9420" t="s">
        <v>25173</v>
      </c>
      <c r="L9420" t="s">
        <v>28651</v>
      </c>
      <c r="M9420" t="s">
        <v>27019</v>
      </c>
      <c r="N9420" t="s">
        <v>35476</v>
      </c>
      <c r="P9420" t="s">
        <v>35477</v>
      </c>
    </row>
    <row r="9421" spans="1:16" x14ac:dyDescent="0.2">
      <c r="A9421" t="s">
        <v>30603</v>
      </c>
      <c r="B9421" t="s">
        <v>30602</v>
      </c>
      <c r="C9421" s="1">
        <v>42447</v>
      </c>
      <c r="D9421" t="s">
        <v>65</v>
      </c>
      <c r="E9421" t="s">
        <v>14577</v>
      </c>
      <c r="F9421" t="s">
        <v>14578</v>
      </c>
      <c r="G9421" t="s">
        <v>25160</v>
      </c>
      <c r="H9421" t="s">
        <v>30603</v>
      </c>
      <c r="I9421" t="s">
        <v>36123</v>
      </c>
      <c r="J9421" t="s">
        <v>36124</v>
      </c>
      <c r="K9421" t="s">
        <v>25215</v>
      </c>
      <c r="L9421" t="s">
        <v>28340</v>
      </c>
      <c r="M9421" t="s">
        <v>34212</v>
      </c>
      <c r="N9421" t="s">
        <v>30604</v>
      </c>
    </row>
    <row r="9422" spans="1:16" x14ac:dyDescent="0.2">
      <c r="A9422" t="s">
        <v>39290</v>
      </c>
      <c r="B9422" t="s">
        <v>28438</v>
      </c>
      <c r="C9422" s="1">
        <v>37365</v>
      </c>
      <c r="E9422" t="s">
        <v>34636</v>
      </c>
      <c r="F9422" t="s">
        <v>34637</v>
      </c>
      <c r="G9422" t="s">
        <v>25209</v>
      </c>
      <c r="H9422" t="s">
        <v>39290</v>
      </c>
      <c r="I9422" t="s">
        <v>28363</v>
      </c>
      <c r="J9422" t="s">
        <v>39291</v>
      </c>
      <c r="K9422" t="s">
        <v>25205</v>
      </c>
      <c r="N9422" t="s">
        <v>28439</v>
      </c>
      <c r="P9422" t="s">
        <v>39292</v>
      </c>
    </row>
    <row r="9423" spans="1:16" x14ac:dyDescent="0.2">
      <c r="A9423" t="s">
        <v>30037</v>
      </c>
      <c r="B9423" t="s">
        <v>30036</v>
      </c>
      <c r="C9423" s="1">
        <v>41906</v>
      </c>
      <c r="D9423" t="s">
        <v>65</v>
      </c>
      <c r="E9423" t="s">
        <v>25464</v>
      </c>
      <c r="F9423" t="s">
        <v>25465</v>
      </c>
      <c r="G9423" t="s">
        <v>25147</v>
      </c>
      <c r="H9423" t="s">
        <v>30037</v>
      </c>
      <c r="I9423" t="s">
        <v>27018</v>
      </c>
      <c r="J9423" t="s">
        <v>35341</v>
      </c>
      <c r="K9423" t="s">
        <v>25230</v>
      </c>
      <c r="L9423" t="s">
        <v>35988</v>
      </c>
      <c r="M9423" t="s">
        <v>35989</v>
      </c>
      <c r="N9423" t="s">
        <v>35990</v>
      </c>
      <c r="P9423" t="s">
        <v>25182</v>
      </c>
    </row>
    <row r="9424" spans="1:16" x14ac:dyDescent="0.2">
      <c r="A9424" t="s">
        <v>28430</v>
      </c>
      <c r="B9424" t="s">
        <v>28429</v>
      </c>
      <c r="C9424" s="1">
        <v>41325</v>
      </c>
      <c r="D9424" t="s">
        <v>65</v>
      </c>
      <c r="E9424" t="s">
        <v>25177</v>
      </c>
      <c r="F9424" t="s">
        <v>34200</v>
      </c>
      <c r="G9424" t="s">
        <v>25171</v>
      </c>
      <c r="H9424" t="s">
        <v>28430</v>
      </c>
      <c r="I9424" t="s">
        <v>25155</v>
      </c>
      <c r="J9424" t="s">
        <v>35195</v>
      </c>
      <c r="K9424" t="s">
        <v>25173</v>
      </c>
      <c r="L9424" t="s">
        <v>35690</v>
      </c>
      <c r="M9424" t="s">
        <v>35691</v>
      </c>
      <c r="N9424" t="s">
        <v>28431</v>
      </c>
      <c r="P9424" t="s">
        <v>25887</v>
      </c>
    </row>
    <row r="9425" spans="1:16" x14ac:dyDescent="0.2">
      <c r="A9425" t="s">
        <v>30129</v>
      </c>
      <c r="B9425" t="s">
        <v>30128</v>
      </c>
      <c r="C9425" s="1">
        <v>42236</v>
      </c>
      <c r="D9425" t="s">
        <v>65</v>
      </c>
      <c r="E9425" t="s">
        <v>25399</v>
      </c>
      <c r="F9425" t="s">
        <v>25400</v>
      </c>
      <c r="G9425" t="s">
        <v>25160</v>
      </c>
      <c r="H9425" t="s">
        <v>30129</v>
      </c>
      <c r="I9425" t="s">
        <v>30130</v>
      </c>
      <c r="J9425" t="s">
        <v>34482</v>
      </c>
      <c r="K9425" t="s">
        <v>25173</v>
      </c>
      <c r="L9425" t="s">
        <v>30131</v>
      </c>
      <c r="M9425" t="s">
        <v>25317</v>
      </c>
      <c r="N9425" t="s">
        <v>35994</v>
      </c>
      <c r="P9425" t="s">
        <v>26519</v>
      </c>
    </row>
    <row r="9426" spans="1:16" x14ac:dyDescent="0.2">
      <c r="A9426" t="s">
        <v>36002</v>
      </c>
      <c r="B9426" t="s">
        <v>30151</v>
      </c>
      <c r="C9426" s="1">
        <v>42030</v>
      </c>
      <c r="D9426" t="s">
        <v>65</v>
      </c>
      <c r="E9426" t="s">
        <v>25399</v>
      </c>
      <c r="F9426" t="s">
        <v>25400</v>
      </c>
      <c r="G9426" t="s">
        <v>25160</v>
      </c>
      <c r="H9426" t="s">
        <v>36002</v>
      </c>
      <c r="I9426" t="s">
        <v>30152</v>
      </c>
      <c r="J9426" t="s">
        <v>36003</v>
      </c>
      <c r="K9426" t="s">
        <v>25173</v>
      </c>
      <c r="L9426" t="s">
        <v>29735</v>
      </c>
      <c r="M9426" t="s">
        <v>29435</v>
      </c>
      <c r="N9426" t="s">
        <v>30153</v>
      </c>
      <c r="P9426" t="s">
        <v>34478</v>
      </c>
    </row>
    <row r="9427" spans="1:16" x14ac:dyDescent="0.2">
      <c r="A9427" t="s">
        <v>39688</v>
      </c>
      <c r="B9427" t="s">
        <v>39689</v>
      </c>
      <c r="C9427" s="1">
        <v>43707</v>
      </c>
      <c r="D9427" t="s">
        <v>65</v>
      </c>
      <c r="E9427" t="s">
        <v>343</v>
      </c>
      <c r="F9427" t="s">
        <v>344</v>
      </c>
      <c r="G9427" t="s">
        <v>25198</v>
      </c>
      <c r="H9427" t="s">
        <v>39688</v>
      </c>
      <c r="I9427" t="s">
        <v>39690</v>
      </c>
      <c r="J9427" t="s">
        <v>39303</v>
      </c>
      <c r="K9427" t="s">
        <v>25149</v>
      </c>
      <c r="L9427" t="s">
        <v>29486</v>
      </c>
      <c r="M9427" t="s">
        <v>30487</v>
      </c>
      <c r="N9427" t="s">
        <v>37299</v>
      </c>
    </row>
    <row r="9428" spans="1:16" x14ac:dyDescent="0.2">
      <c r="A9428" t="s">
        <v>22826</v>
      </c>
      <c r="B9428" t="s">
        <v>22825</v>
      </c>
      <c r="C9428" s="1">
        <v>37495</v>
      </c>
      <c r="D9428" t="s">
        <v>65</v>
      </c>
      <c r="E9428" t="s">
        <v>274</v>
      </c>
      <c r="F9428" t="s">
        <v>275</v>
      </c>
      <c r="G9428" t="s">
        <v>127</v>
      </c>
      <c r="H9428" t="s">
        <v>22826</v>
      </c>
      <c r="I9428" t="s">
        <v>22827</v>
      </c>
      <c r="J9428" t="s">
        <v>22828</v>
      </c>
      <c r="K9428" t="s">
        <v>111</v>
      </c>
      <c r="M9428" t="s">
        <v>22829</v>
      </c>
      <c r="N9428" t="s">
        <v>633</v>
      </c>
      <c r="O9428" t="s">
        <v>94</v>
      </c>
      <c r="P9428" t="s">
        <v>117</v>
      </c>
    </row>
    <row r="9429" spans="1:16" x14ac:dyDescent="0.2">
      <c r="A9429" t="s">
        <v>29737</v>
      </c>
      <c r="B9429" t="s">
        <v>29736</v>
      </c>
      <c r="C9429" s="1">
        <v>42116</v>
      </c>
      <c r="D9429" t="s">
        <v>65</v>
      </c>
      <c r="E9429" t="s">
        <v>170</v>
      </c>
      <c r="F9429" t="s">
        <v>171</v>
      </c>
      <c r="G9429" t="s">
        <v>25147</v>
      </c>
      <c r="H9429" t="s">
        <v>29737</v>
      </c>
      <c r="I9429" t="s">
        <v>25161</v>
      </c>
      <c r="J9429" t="s">
        <v>34329</v>
      </c>
      <c r="K9429" t="s">
        <v>25230</v>
      </c>
      <c r="L9429" t="s">
        <v>29738</v>
      </c>
      <c r="M9429" t="s">
        <v>34744</v>
      </c>
      <c r="N9429" t="s">
        <v>29739</v>
      </c>
      <c r="P9429" t="s">
        <v>29740</v>
      </c>
    </row>
    <row r="9430" spans="1:16" x14ac:dyDescent="0.2">
      <c r="A9430" t="s">
        <v>31365</v>
      </c>
      <c r="B9430" t="s">
        <v>31364</v>
      </c>
      <c r="C9430" s="1">
        <v>42797</v>
      </c>
      <c r="D9430" t="s">
        <v>65</v>
      </c>
      <c r="E9430" t="s">
        <v>25724</v>
      </c>
      <c r="F9430" t="s">
        <v>25725</v>
      </c>
      <c r="G9430" t="s">
        <v>25209</v>
      </c>
      <c r="H9430" t="s">
        <v>31365</v>
      </c>
      <c r="I9430" t="s">
        <v>25155</v>
      </c>
      <c r="J9430" t="s">
        <v>34407</v>
      </c>
      <c r="K9430" t="s">
        <v>25173</v>
      </c>
      <c r="L9430" t="s">
        <v>26452</v>
      </c>
      <c r="M9430" t="s">
        <v>26453</v>
      </c>
      <c r="N9430" t="s">
        <v>26454</v>
      </c>
    </row>
    <row r="9431" spans="1:16" x14ac:dyDescent="0.2">
      <c r="A9431" t="s">
        <v>51204</v>
      </c>
      <c r="B9431" t="s">
        <v>51205</v>
      </c>
      <c r="C9431" s="1">
        <v>43615</v>
      </c>
      <c r="D9431" t="s">
        <v>65</v>
      </c>
      <c r="E9431" t="s">
        <v>337</v>
      </c>
      <c r="F9431" t="s">
        <v>338</v>
      </c>
      <c r="G9431" t="s">
        <v>127</v>
      </c>
      <c r="H9431" t="s">
        <v>51204</v>
      </c>
      <c r="I9431" t="s">
        <v>51206</v>
      </c>
      <c r="J9431" t="s">
        <v>51207</v>
      </c>
      <c r="K9431" t="s">
        <v>50805</v>
      </c>
      <c r="L9431" t="s">
        <v>51208</v>
      </c>
      <c r="M9431" t="s">
        <v>23282</v>
      </c>
      <c r="N9431" t="s">
        <v>51209</v>
      </c>
      <c r="O9431" t="s">
        <v>396</v>
      </c>
      <c r="P9431" t="s">
        <v>51210</v>
      </c>
    </row>
    <row r="9432" spans="1:16" x14ac:dyDescent="0.2">
      <c r="A9432" t="s">
        <v>51275</v>
      </c>
      <c r="B9432" t="s">
        <v>51276</v>
      </c>
      <c r="C9432" s="1">
        <v>43615</v>
      </c>
      <c r="D9432" t="s">
        <v>65</v>
      </c>
      <c r="E9432" t="s">
        <v>337</v>
      </c>
      <c r="F9432" t="s">
        <v>338</v>
      </c>
      <c r="G9432" t="s">
        <v>127</v>
      </c>
      <c r="H9432" t="s">
        <v>51275</v>
      </c>
      <c r="I9432" t="s">
        <v>18512</v>
      </c>
      <c r="J9432" t="s">
        <v>51277</v>
      </c>
      <c r="K9432" t="s">
        <v>50805</v>
      </c>
      <c r="L9432" t="s">
        <v>51278</v>
      </c>
      <c r="M9432" t="s">
        <v>51279</v>
      </c>
      <c r="N9432" t="s">
        <v>51209</v>
      </c>
      <c r="O9432" t="s">
        <v>396</v>
      </c>
      <c r="P9432" t="s">
        <v>51210</v>
      </c>
    </row>
    <row r="9433" spans="1:16" x14ac:dyDescent="0.2">
      <c r="A9433" t="s">
        <v>30417</v>
      </c>
      <c r="B9433" t="s">
        <v>30416</v>
      </c>
      <c r="C9433" s="1">
        <v>41852</v>
      </c>
      <c r="D9433" t="s">
        <v>65</v>
      </c>
      <c r="E9433" t="s">
        <v>25244</v>
      </c>
      <c r="F9433" t="s">
        <v>25245</v>
      </c>
      <c r="G9433" t="s">
        <v>25209</v>
      </c>
      <c r="H9433" t="s">
        <v>30417</v>
      </c>
      <c r="I9433" t="s">
        <v>25155</v>
      </c>
      <c r="J9433" t="s">
        <v>34370</v>
      </c>
      <c r="K9433" t="s">
        <v>25230</v>
      </c>
      <c r="L9433" t="s">
        <v>30418</v>
      </c>
      <c r="M9433" t="s">
        <v>34513</v>
      </c>
      <c r="N9433" t="s">
        <v>30419</v>
      </c>
    </row>
    <row r="9434" spans="1:16" x14ac:dyDescent="0.2">
      <c r="A9434" t="s">
        <v>48075</v>
      </c>
      <c r="B9434" t="s">
        <v>48076</v>
      </c>
      <c r="C9434" s="1">
        <v>43087</v>
      </c>
      <c r="D9434" t="s">
        <v>65</v>
      </c>
      <c r="E9434" t="s">
        <v>310</v>
      </c>
      <c r="F9434" t="s">
        <v>311</v>
      </c>
      <c r="G9434" t="s">
        <v>1479</v>
      </c>
      <c r="H9434" t="s">
        <v>48075</v>
      </c>
      <c r="I9434" t="s">
        <v>45929</v>
      </c>
      <c r="J9434" t="s">
        <v>48077</v>
      </c>
      <c r="K9434" t="s">
        <v>93</v>
      </c>
      <c r="M9434" t="s">
        <v>48078</v>
      </c>
      <c r="N9434" t="s">
        <v>1181</v>
      </c>
      <c r="O9434" t="s">
        <v>94</v>
      </c>
    </row>
    <row r="9435" spans="1:16" x14ac:dyDescent="0.2">
      <c r="A9435" t="s">
        <v>28461</v>
      </c>
      <c r="B9435" t="s">
        <v>28460</v>
      </c>
      <c r="C9435" s="1">
        <v>41205</v>
      </c>
      <c r="D9435" t="s">
        <v>65</v>
      </c>
      <c r="E9435" t="s">
        <v>25431</v>
      </c>
      <c r="F9435" t="s">
        <v>25432</v>
      </c>
      <c r="G9435" t="s">
        <v>25147</v>
      </c>
      <c r="H9435" t="s">
        <v>28461</v>
      </c>
      <c r="I9435" t="s">
        <v>28462</v>
      </c>
      <c r="J9435" t="s">
        <v>35398</v>
      </c>
      <c r="K9435" t="s">
        <v>25149</v>
      </c>
      <c r="L9435" t="s">
        <v>28463</v>
      </c>
      <c r="M9435" t="s">
        <v>30180</v>
      </c>
      <c r="N9435" t="s">
        <v>28464</v>
      </c>
      <c r="P9435" t="s">
        <v>28465</v>
      </c>
    </row>
    <row r="9436" spans="1:16" x14ac:dyDescent="0.2">
      <c r="A9436" t="s">
        <v>10048</v>
      </c>
      <c r="B9436" t="s">
        <v>10047</v>
      </c>
      <c r="C9436" s="1">
        <v>43025</v>
      </c>
      <c r="D9436" t="s">
        <v>65</v>
      </c>
      <c r="E9436" t="s">
        <v>236</v>
      </c>
      <c r="F9436" t="s">
        <v>237</v>
      </c>
      <c r="G9436" t="s">
        <v>721</v>
      </c>
      <c r="H9436" t="s">
        <v>10048</v>
      </c>
      <c r="I9436" t="s">
        <v>46158</v>
      </c>
      <c r="J9436" t="s">
        <v>10049</v>
      </c>
      <c r="K9436" t="s">
        <v>111</v>
      </c>
      <c r="M9436" t="s">
        <v>9605</v>
      </c>
      <c r="N9436" t="s">
        <v>238</v>
      </c>
      <c r="O9436" t="s">
        <v>94</v>
      </c>
    </row>
    <row r="9437" spans="1:16" x14ac:dyDescent="0.2">
      <c r="A9437" t="s">
        <v>11990</v>
      </c>
      <c r="B9437" t="s">
        <v>11989</v>
      </c>
      <c r="C9437" s="1">
        <v>41192</v>
      </c>
      <c r="D9437" t="s">
        <v>65</v>
      </c>
      <c r="E9437" t="s">
        <v>147</v>
      </c>
      <c r="F9437" t="s">
        <v>148</v>
      </c>
      <c r="G9437" t="s">
        <v>127</v>
      </c>
      <c r="H9437" t="s">
        <v>11990</v>
      </c>
      <c r="I9437" t="s">
        <v>11991</v>
      </c>
      <c r="J9437" t="s">
        <v>11992</v>
      </c>
      <c r="K9437" t="s">
        <v>93</v>
      </c>
      <c r="L9437" t="s">
        <v>304</v>
      </c>
      <c r="M9437" t="s">
        <v>7575</v>
      </c>
      <c r="N9437" t="s">
        <v>4337</v>
      </c>
      <c r="O9437" t="s">
        <v>153</v>
      </c>
    </row>
    <row r="9438" spans="1:16" x14ac:dyDescent="0.2">
      <c r="A9438" t="s">
        <v>14734</v>
      </c>
      <c r="B9438" t="s">
        <v>14733</v>
      </c>
      <c r="C9438" s="1">
        <v>25568</v>
      </c>
      <c r="D9438" t="s">
        <v>65</v>
      </c>
      <c r="E9438" t="s">
        <v>99</v>
      </c>
      <c r="F9438" t="s">
        <v>100</v>
      </c>
      <c r="G9438" t="s">
        <v>127</v>
      </c>
      <c r="H9438" t="s">
        <v>14734</v>
      </c>
      <c r="I9438" t="s">
        <v>14735</v>
      </c>
      <c r="J9438" t="s">
        <v>14736</v>
      </c>
      <c r="K9438" t="s">
        <v>160</v>
      </c>
      <c r="L9438" t="s">
        <v>254</v>
      </c>
      <c r="M9438" t="s">
        <v>7523</v>
      </c>
      <c r="N9438" t="s">
        <v>14737</v>
      </c>
      <c r="O9438" t="s">
        <v>153</v>
      </c>
    </row>
    <row r="9439" spans="1:16" x14ac:dyDescent="0.2">
      <c r="A9439" t="s">
        <v>15322</v>
      </c>
      <c r="B9439" t="s">
        <v>15321</v>
      </c>
      <c r="C9439" s="1">
        <v>38883</v>
      </c>
      <c r="D9439" t="s">
        <v>65</v>
      </c>
      <c r="E9439" t="s">
        <v>99</v>
      </c>
      <c r="F9439" t="s">
        <v>100</v>
      </c>
      <c r="G9439" t="s">
        <v>127</v>
      </c>
      <c r="H9439" t="s">
        <v>15322</v>
      </c>
      <c r="I9439" t="s">
        <v>15323</v>
      </c>
      <c r="J9439" t="s">
        <v>15324</v>
      </c>
      <c r="K9439" t="s">
        <v>111</v>
      </c>
      <c r="L9439" t="s">
        <v>254</v>
      </c>
      <c r="M9439" t="s">
        <v>7523</v>
      </c>
      <c r="N9439" t="s">
        <v>15325</v>
      </c>
      <c r="O9439" t="s">
        <v>153</v>
      </c>
      <c r="P9439" t="s">
        <v>192</v>
      </c>
    </row>
    <row r="9440" spans="1:16" x14ac:dyDescent="0.2">
      <c r="A9440" t="s">
        <v>46928</v>
      </c>
      <c r="B9440" t="s">
        <v>46929</v>
      </c>
      <c r="C9440" s="1">
        <v>43130</v>
      </c>
      <c r="D9440" t="s">
        <v>65</v>
      </c>
      <c r="E9440" t="s">
        <v>5701</v>
      </c>
      <c r="F9440" t="s">
        <v>5702</v>
      </c>
      <c r="G9440" t="s">
        <v>127</v>
      </c>
      <c r="H9440" t="s">
        <v>46928</v>
      </c>
      <c r="I9440" t="s">
        <v>46930</v>
      </c>
      <c r="J9440" t="s">
        <v>46931</v>
      </c>
      <c r="K9440" t="s">
        <v>93</v>
      </c>
      <c r="M9440" t="s">
        <v>7575</v>
      </c>
      <c r="N9440" t="s">
        <v>16805</v>
      </c>
      <c r="O9440" t="s">
        <v>153</v>
      </c>
    </row>
    <row r="9441" spans="1:16" x14ac:dyDescent="0.2">
      <c r="A9441" t="s">
        <v>46633</v>
      </c>
      <c r="B9441" t="s">
        <v>12151</v>
      </c>
      <c r="C9441" s="1">
        <v>42411</v>
      </c>
      <c r="D9441" t="s">
        <v>65</v>
      </c>
      <c r="E9441" t="s">
        <v>399</v>
      </c>
      <c r="F9441" t="s">
        <v>400</v>
      </c>
      <c r="G9441" t="s">
        <v>127</v>
      </c>
      <c r="H9441" t="s">
        <v>46633</v>
      </c>
      <c r="I9441" t="s">
        <v>46634</v>
      </c>
      <c r="J9441" t="s">
        <v>46635</v>
      </c>
      <c r="K9441" t="s">
        <v>405</v>
      </c>
      <c r="M9441" t="s">
        <v>11944</v>
      </c>
      <c r="N9441" t="s">
        <v>9655</v>
      </c>
      <c r="O9441" t="s">
        <v>153</v>
      </c>
      <c r="P9441" t="s">
        <v>46636</v>
      </c>
    </row>
    <row r="9442" spans="1:16" x14ac:dyDescent="0.2">
      <c r="A9442" t="s">
        <v>32096</v>
      </c>
      <c r="B9442" t="s">
        <v>32093</v>
      </c>
      <c r="C9442" s="1">
        <v>42492</v>
      </c>
      <c r="D9442" t="s">
        <v>132</v>
      </c>
      <c r="E9442" t="s">
        <v>32094</v>
      </c>
      <c r="F9442" t="s">
        <v>32095</v>
      </c>
      <c r="G9442" t="s">
        <v>25164</v>
      </c>
      <c r="H9442" t="s">
        <v>32096</v>
      </c>
      <c r="I9442" t="s">
        <v>28813</v>
      </c>
      <c r="J9442" t="s">
        <v>36483</v>
      </c>
      <c r="K9442" t="s">
        <v>25259</v>
      </c>
      <c r="L9442" t="s">
        <v>27920</v>
      </c>
      <c r="M9442" t="s">
        <v>25317</v>
      </c>
      <c r="N9442" t="s">
        <v>32097</v>
      </c>
      <c r="P9442" t="s">
        <v>32083</v>
      </c>
    </row>
    <row r="9443" spans="1:16" x14ac:dyDescent="0.2">
      <c r="A9443" t="s">
        <v>32096</v>
      </c>
      <c r="B9443" t="s">
        <v>32098</v>
      </c>
      <c r="C9443" s="1">
        <v>42492</v>
      </c>
      <c r="D9443" t="s">
        <v>132</v>
      </c>
      <c r="E9443" t="s">
        <v>32094</v>
      </c>
      <c r="F9443" t="s">
        <v>32095</v>
      </c>
      <c r="G9443" t="s">
        <v>26205</v>
      </c>
      <c r="H9443" t="s">
        <v>32096</v>
      </c>
      <c r="I9443" t="s">
        <v>28940</v>
      </c>
      <c r="J9443" t="s">
        <v>36483</v>
      </c>
      <c r="K9443" t="s">
        <v>25259</v>
      </c>
      <c r="L9443" t="s">
        <v>32099</v>
      </c>
      <c r="M9443" t="s">
        <v>25317</v>
      </c>
      <c r="N9443" t="s">
        <v>32097</v>
      </c>
      <c r="P9443" t="s">
        <v>32083</v>
      </c>
    </row>
    <row r="9444" spans="1:16" x14ac:dyDescent="0.2">
      <c r="A9444" t="s">
        <v>32096</v>
      </c>
      <c r="B9444" t="s">
        <v>32156</v>
      </c>
      <c r="C9444" s="1">
        <v>42879</v>
      </c>
      <c r="D9444" t="s">
        <v>65</v>
      </c>
      <c r="E9444" t="s">
        <v>32094</v>
      </c>
      <c r="F9444" t="s">
        <v>32095</v>
      </c>
      <c r="G9444" t="s">
        <v>25164</v>
      </c>
      <c r="H9444" t="s">
        <v>32096</v>
      </c>
      <c r="I9444" t="s">
        <v>32160</v>
      </c>
      <c r="J9444" t="s">
        <v>36483</v>
      </c>
      <c r="K9444" t="s">
        <v>25259</v>
      </c>
      <c r="L9444" t="s">
        <v>38430</v>
      </c>
      <c r="M9444" t="s">
        <v>25317</v>
      </c>
      <c r="N9444" t="s">
        <v>38431</v>
      </c>
    </row>
    <row r="9445" spans="1:16" x14ac:dyDescent="0.2">
      <c r="A9445" t="s">
        <v>28436</v>
      </c>
      <c r="B9445" t="s">
        <v>28435</v>
      </c>
      <c r="C9445" s="1">
        <v>41628</v>
      </c>
      <c r="D9445" t="s">
        <v>65</v>
      </c>
      <c r="E9445" t="s">
        <v>25399</v>
      </c>
      <c r="F9445" t="s">
        <v>25400</v>
      </c>
      <c r="G9445" t="s">
        <v>25160</v>
      </c>
      <c r="H9445" t="s">
        <v>28436</v>
      </c>
      <c r="I9445" t="s">
        <v>28437</v>
      </c>
      <c r="J9445" t="s">
        <v>35422</v>
      </c>
      <c r="K9445" t="s">
        <v>25173</v>
      </c>
      <c r="L9445" t="s">
        <v>35423</v>
      </c>
      <c r="M9445" t="s">
        <v>34322</v>
      </c>
      <c r="N9445" t="s">
        <v>35424</v>
      </c>
    </row>
    <row r="9446" spans="1:16" x14ac:dyDescent="0.2">
      <c r="A9446" t="s">
        <v>43931</v>
      </c>
      <c r="B9446" t="s">
        <v>2194</v>
      </c>
      <c r="C9446" s="1">
        <v>41467</v>
      </c>
      <c r="D9446" t="s">
        <v>65</v>
      </c>
      <c r="E9446" t="s">
        <v>343</v>
      </c>
      <c r="F9446" t="s">
        <v>344</v>
      </c>
      <c r="G9446" t="s">
        <v>133</v>
      </c>
      <c r="H9446" t="s">
        <v>43931</v>
      </c>
      <c r="I9446" t="s">
        <v>43932</v>
      </c>
      <c r="J9446" t="s">
        <v>43933</v>
      </c>
      <c r="K9446" t="s">
        <v>1921</v>
      </c>
      <c r="L9446" t="s">
        <v>115</v>
      </c>
      <c r="M9446" t="s">
        <v>241</v>
      </c>
      <c r="N9446" t="s">
        <v>2202</v>
      </c>
      <c r="O9446" t="s">
        <v>94</v>
      </c>
    </row>
    <row r="9447" spans="1:16" x14ac:dyDescent="0.2">
      <c r="A9447" t="s">
        <v>2045</v>
      </c>
      <c r="B9447" t="s">
        <v>2044</v>
      </c>
      <c r="C9447" s="1">
        <v>41374</v>
      </c>
      <c r="D9447" t="s">
        <v>65</v>
      </c>
      <c r="E9447" t="s">
        <v>343</v>
      </c>
      <c r="F9447" t="s">
        <v>344</v>
      </c>
      <c r="G9447" t="s">
        <v>133</v>
      </c>
      <c r="H9447" t="s">
        <v>2045</v>
      </c>
      <c r="I9447" t="s">
        <v>2046</v>
      </c>
      <c r="J9447" t="s">
        <v>2047</v>
      </c>
      <c r="K9447" t="s">
        <v>240</v>
      </c>
      <c r="L9447" t="s">
        <v>115</v>
      </c>
      <c r="O9447">
        <v>0</v>
      </c>
      <c r="P9447" t="s">
        <v>2048</v>
      </c>
    </row>
    <row r="9448" spans="1:16" x14ac:dyDescent="0.2">
      <c r="A9448" t="s">
        <v>46889</v>
      </c>
      <c r="B9448" t="s">
        <v>46890</v>
      </c>
      <c r="C9448" s="1">
        <v>40711</v>
      </c>
      <c r="D9448" t="s">
        <v>65</v>
      </c>
      <c r="E9448" t="s">
        <v>226</v>
      </c>
      <c r="F9448" t="s">
        <v>227</v>
      </c>
      <c r="G9448" t="s">
        <v>127</v>
      </c>
      <c r="H9448" t="s">
        <v>46889</v>
      </c>
      <c r="I9448" t="s">
        <v>46891</v>
      </c>
      <c r="J9448" t="s">
        <v>46892</v>
      </c>
      <c r="K9448" t="s">
        <v>111</v>
      </c>
      <c r="M9448" t="s">
        <v>639</v>
      </c>
      <c r="N9448" t="s">
        <v>650</v>
      </c>
      <c r="O9448" t="s">
        <v>153</v>
      </c>
      <c r="P9448" t="s">
        <v>46893</v>
      </c>
    </row>
    <row r="9449" spans="1:16" x14ac:dyDescent="0.2">
      <c r="A9449" t="s">
        <v>13048</v>
      </c>
      <c r="B9449" t="s">
        <v>13047</v>
      </c>
      <c r="C9449" s="1">
        <v>38642</v>
      </c>
      <c r="D9449" t="s">
        <v>65</v>
      </c>
      <c r="E9449" t="s">
        <v>226</v>
      </c>
      <c r="F9449" t="s">
        <v>227</v>
      </c>
      <c r="G9449" t="s">
        <v>127</v>
      </c>
      <c r="H9449" t="s">
        <v>13048</v>
      </c>
      <c r="I9449" t="s">
        <v>13049</v>
      </c>
      <c r="J9449" t="s">
        <v>13050</v>
      </c>
      <c r="K9449" t="s">
        <v>111</v>
      </c>
      <c r="M9449" t="s">
        <v>13051</v>
      </c>
      <c r="N9449" t="s">
        <v>650</v>
      </c>
      <c r="O9449" t="s">
        <v>153</v>
      </c>
    </row>
    <row r="9450" spans="1:16" x14ac:dyDescent="0.2">
      <c r="A9450" t="s">
        <v>21988</v>
      </c>
      <c r="B9450" t="s">
        <v>21987</v>
      </c>
      <c r="C9450" s="1">
        <v>25568</v>
      </c>
      <c r="D9450" t="s">
        <v>65</v>
      </c>
      <c r="E9450" t="s">
        <v>99</v>
      </c>
      <c r="F9450" t="s">
        <v>100</v>
      </c>
      <c r="G9450" t="s">
        <v>143</v>
      </c>
      <c r="H9450" t="s">
        <v>21988</v>
      </c>
      <c r="I9450" t="s">
        <v>647</v>
      </c>
      <c r="K9450" t="s">
        <v>111</v>
      </c>
      <c r="O9450">
        <v>0</v>
      </c>
      <c r="P9450" t="s">
        <v>9623</v>
      </c>
    </row>
    <row r="9451" spans="1:16" x14ac:dyDescent="0.2">
      <c r="A9451" t="s">
        <v>9661</v>
      </c>
      <c r="B9451" t="s">
        <v>9660</v>
      </c>
      <c r="C9451" s="1">
        <v>41192</v>
      </c>
      <c r="D9451" t="s">
        <v>65</v>
      </c>
      <c r="F9451" t="s">
        <v>34583</v>
      </c>
      <c r="G9451" t="s">
        <v>127</v>
      </c>
      <c r="H9451" t="s">
        <v>9661</v>
      </c>
      <c r="I9451" t="s">
        <v>9662</v>
      </c>
      <c r="J9451" t="s">
        <v>9663</v>
      </c>
      <c r="K9451" t="s">
        <v>111</v>
      </c>
      <c r="M9451" t="s">
        <v>9664</v>
      </c>
      <c r="N9451" t="s">
        <v>9665</v>
      </c>
      <c r="O9451" t="s">
        <v>94</v>
      </c>
    </row>
    <row r="9452" spans="1:16" x14ac:dyDescent="0.2">
      <c r="A9452" t="s">
        <v>18933</v>
      </c>
      <c r="B9452" t="s">
        <v>18932</v>
      </c>
      <c r="C9452" s="1">
        <v>25568</v>
      </c>
      <c r="E9452" t="s">
        <v>157</v>
      </c>
      <c r="F9452" t="s">
        <v>158</v>
      </c>
      <c r="G9452" t="s">
        <v>127</v>
      </c>
      <c r="H9452" t="s">
        <v>18933</v>
      </c>
      <c r="I9452" t="s">
        <v>18934</v>
      </c>
      <c r="K9452" t="s">
        <v>93</v>
      </c>
      <c r="M9452" t="s">
        <v>18930</v>
      </c>
      <c r="N9452" t="s">
        <v>18935</v>
      </c>
      <c r="O9452" t="s">
        <v>153</v>
      </c>
      <c r="P9452" t="s">
        <v>117</v>
      </c>
    </row>
    <row r="9453" spans="1:16" x14ac:dyDescent="0.2">
      <c r="A9453" t="s">
        <v>18936</v>
      </c>
      <c r="B9453" t="s">
        <v>47598</v>
      </c>
      <c r="C9453" s="1">
        <v>39742</v>
      </c>
      <c r="D9453" t="s">
        <v>65</v>
      </c>
      <c r="E9453" t="s">
        <v>157</v>
      </c>
      <c r="F9453" t="s">
        <v>158</v>
      </c>
      <c r="G9453" t="s">
        <v>127</v>
      </c>
      <c r="H9453" t="s">
        <v>18936</v>
      </c>
      <c r="I9453" t="s">
        <v>18937</v>
      </c>
      <c r="J9453" t="s">
        <v>18938</v>
      </c>
      <c r="K9453" t="s">
        <v>86</v>
      </c>
      <c r="M9453" t="s">
        <v>18939</v>
      </c>
      <c r="N9453" t="s">
        <v>18935</v>
      </c>
      <c r="O9453" t="s">
        <v>153</v>
      </c>
      <c r="P9453" t="s">
        <v>117</v>
      </c>
    </row>
    <row r="9454" spans="1:16" x14ac:dyDescent="0.2">
      <c r="A9454" t="s">
        <v>14792</v>
      </c>
      <c r="B9454" t="s">
        <v>47087</v>
      </c>
      <c r="C9454" s="1">
        <v>39742</v>
      </c>
      <c r="D9454" t="s">
        <v>65</v>
      </c>
      <c r="E9454" t="s">
        <v>157</v>
      </c>
      <c r="F9454" t="s">
        <v>158</v>
      </c>
      <c r="G9454" t="s">
        <v>127</v>
      </c>
      <c r="H9454" t="s">
        <v>14792</v>
      </c>
      <c r="I9454" t="s">
        <v>14793</v>
      </c>
      <c r="J9454" t="s">
        <v>14794</v>
      </c>
      <c r="K9454" t="s">
        <v>111</v>
      </c>
      <c r="M9454" t="s">
        <v>14795</v>
      </c>
      <c r="N9454" t="s">
        <v>6003</v>
      </c>
      <c r="O9454" t="s">
        <v>153</v>
      </c>
      <c r="P9454" t="s">
        <v>117</v>
      </c>
    </row>
    <row r="9455" spans="1:16" x14ac:dyDescent="0.2">
      <c r="A9455" t="s">
        <v>14789</v>
      </c>
      <c r="B9455" t="s">
        <v>47086</v>
      </c>
      <c r="C9455" s="1">
        <v>39742</v>
      </c>
      <c r="D9455" t="s">
        <v>65</v>
      </c>
      <c r="E9455" t="s">
        <v>157</v>
      </c>
      <c r="F9455" t="s">
        <v>158</v>
      </c>
      <c r="G9455" t="s">
        <v>127</v>
      </c>
      <c r="H9455" t="s">
        <v>14789</v>
      </c>
      <c r="I9455" t="s">
        <v>14790</v>
      </c>
      <c r="J9455" t="s">
        <v>14791</v>
      </c>
      <c r="K9455" t="s">
        <v>735</v>
      </c>
      <c r="M9455" t="s">
        <v>11504</v>
      </c>
      <c r="N9455" t="s">
        <v>6003</v>
      </c>
      <c r="O9455" t="s">
        <v>153</v>
      </c>
      <c r="P9455" t="s">
        <v>117</v>
      </c>
    </row>
    <row r="9456" spans="1:16" x14ac:dyDescent="0.2">
      <c r="A9456" t="s">
        <v>16316</v>
      </c>
      <c r="B9456" t="s">
        <v>16315</v>
      </c>
      <c r="C9456" s="1">
        <v>39889</v>
      </c>
      <c r="D9456" t="s">
        <v>65</v>
      </c>
      <c r="E9456" t="s">
        <v>157</v>
      </c>
      <c r="F9456" t="s">
        <v>158</v>
      </c>
      <c r="G9456" t="s">
        <v>127</v>
      </c>
      <c r="H9456" t="s">
        <v>16316</v>
      </c>
      <c r="I9456" t="s">
        <v>16317</v>
      </c>
      <c r="J9456" t="s">
        <v>16318</v>
      </c>
      <c r="K9456" t="s">
        <v>160</v>
      </c>
      <c r="M9456" t="s">
        <v>15619</v>
      </c>
      <c r="N9456" t="s">
        <v>159</v>
      </c>
      <c r="O9456" t="s">
        <v>153</v>
      </c>
      <c r="P9456" t="s">
        <v>117</v>
      </c>
    </row>
    <row r="9457" spans="1:16" x14ac:dyDescent="0.2">
      <c r="A9457" t="s">
        <v>18928</v>
      </c>
      <c r="B9457" t="s">
        <v>47635</v>
      </c>
      <c r="C9457" s="1">
        <v>43425</v>
      </c>
      <c r="D9457" t="s">
        <v>65</v>
      </c>
      <c r="E9457" t="s">
        <v>157</v>
      </c>
      <c r="F9457" t="s">
        <v>158</v>
      </c>
      <c r="G9457" t="s">
        <v>127</v>
      </c>
      <c r="H9457" t="s">
        <v>18928</v>
      </c>
      <c r="I9457" t="s">
        <v>47636</v>
      </c>
      <c r="J9457" t="s">
        <v>18929</v>
      </c>
      <c r="K9457" t="s">
        <v>67</v>
      </c>
      <c r="M9457" t="s">
        <v>18930</v>
      </c>
      <c r="N9457" t="s">
        <v>18931</v>
      </c>
      <c r="O9457" t="s">
        <v>153</v>
      </c>
      <c r="P9457" t="s">
        <v>47637</v>
      </c>
    </row>
    <row r="9458" spans="1:16" x14ac:dyDescent="0.2">
      <c r="A9458" t="s">
        <v>31170</v>
      </c>
      <c r="B9458" t="s">
        <v>31169</v>
      </c>
      <c r="C9458" s="1">
        <v>42998</v>
      </c>
      <c r="D9458" t="s">
        <v>65</v>
      </c>
      <c r="E9458" t="s">
        <v>686</v>
      </c>
      <c r="F9458" t="s">
        <v>687</v>
      </c>
      <c r="G9458" t="s">
        <v>25160</v>
      </c>
      <c r="H9458" t="s">
        <v>31170</v>
      </c>
      <c r="I9458" t="s">
        <v>27198</v>
      </c>
      <c r="J9458" t="s">
        <v>34381</v>
      </c>
      <c r="K9458" t="s">
        <v>25156</v>
      </c>
      <c r="L9458" t="s">
        <v>31171</v>
      </c>
      <c r="M9458" t="s">
        <v>36261</v>
      </c>
      <c r="N9458" t="s">
        <v>31172</v>
      </c>
      <c r="P9458" t="s">
        <v>36262</v>
      </c>
    </row>
    <row r="9459" spans="1:16" x14ac:dyDescent="0.2">
      <c r="A9459" t="s">
        <v>30786</v>
      </c>
      <c r="B9459" t="s">
        <v>30785</v>
      </c>
      <c r="C9459" s="1">
        <v>42556</v>
      </c>
      <c r="D9459" t="s">
        <v>65</v>
      </c>
      <c r="E9459" t="s">
        <v>25724</v>
      </c>
      <c r="F9459" t="s">
        <v>25725</v>
      </c>
      <c r="G9459" t="s">
        <v>25147</v>
      </c>
      <c r="H9459" t="s">
        <v>30786</v>
      </c>
      <c r="I9459" t="s">
        <v>30787</v>
      </c>
      <c r="J9459" t="s">
        <v>34217</v>
      </c>
      <c r="K9459" t="s">
        <v>25149</v>
      </c>
      <c r="L9459" t="s">
        <v>32102</v>
      </c>
      <c r="M9459" t="s">
        <v>36013</v>
      </c>
      <c r="N9459" t="s">
        <v>30788</v>
      </c>
      <c r="P9459" t="s">
        <v>29470</v>
      </c>
    </row>
    <row r="9460" spans="1:16" x14ac:dyDescent="0.2">
      <c r="A9460" t="s">
        <v>39763</v>
      </c>
      <c r="B9460" t="s">
        <v>28455</v>
      </c>
      <c r="C9460" s="1">
        <v>36290</v>
      </c>
      <c r="D9460" t="s">
        <v>65</v>
      </c>
      <c r="E9460" t="s">
        <v>14577</v>
      </c>
      <c r="F9460" t="s">
        <v>14578</v>
      </c>
      <c r="G9460" t="s">
        <v>25171</v>
      </c>
      <c r="H9460" t="s">
        <v>39763</v>
      </c>
      <c r="I9460" t="s">
        <v>25155</v>
      </c>
      <c r="J9460" t="s">
        <v>34381</v>
      </c>
      <c r="K9460" t="s">
        <v>25205</v>
      </c>
      <c r="L9460" t="s">
        <v>28457</v>
      </c>
      <c r="M9460" t="s">
        <v>39764</v>
      </c>
      <c r="N9460" t="s">
        <v>28458</v>
      </c>
      <c r="P9460" t="s">
        <v>39765</v>
      </c>
    </row>
    <row r="9461" spans="1:16" x14ac:dyDescent="0.2">
      <c r="A9461" t="s">
        <v>1806</v>
      </c>
      <c r="B9461" t="s">
        <v>1805</v>
      </c>
      <c r="C9461" s="1">
        <v>40430</v>
      </c>
      <c r="D9461" t="s">
        <v>65</v>
      </c>
      <c r="E9461" t="s">
        <v>1784</v>
      </c>
      <c r="F9461" t="s">
        <v>43920</v>
      </c>
      <c r="G9461" t="s">
        <v>133</v>
      </c>
      <c r="H9461" t="s">
        <v>1806</v>
      </c>
      <c r="I9461" t="s">
        <v>1807</v>
      </c>
      <c r="J9461" t="s">
        <v>1808</v>
      </c>
      <c r="K9461" t="s">
        <v>240</v>
      </c>
      <c r="M9461" t="s">
        <v>136</v>
      </c>
      <c r="O9461" t="s">
        <v>94</v>
      </c>
      <c r="P9461" t="s">
        <v>117</v>
      </c>
    </row>
    <row r="9462" spans="1:16" x14ac:dyDescent="0.2">
      <c r="A9462" t="s">
        <v>1798</v>
      </c>
      <c r="B9462" t="s">
        <v>1797</v>
      </c>
      <c r="C9462" s="1">
        <v>40430</v>
      </c>
      <c r="D9462" t="s">
        <v>65</v>
      </c>
      <c r="E9462" t="s">
        <v>1784</v>
      </c>
      <c r="F9462" t="s">
        <v>43920</v>
      </c>
      <c r="G9462" t="s">
        <v>133</v>
      </c>
      <c r="H9462" t="s">
        <v>1798</v>
      </c>
      <c r="I9462" t="s">
        <v>1799</v>
      </c>
      <c r="J9462" t="s">
        <v>1800</v>
      </c>
      <c r="K9462" t="s">
        <v>240</v>
      </c>
      <c r="M9462" t="s">
        <v>136</v>
      </c>
      <c r="N9462" t="s">
        <v>1801</v>
      </c>
      <c r="O9462" t="s">
        <v>94</v>
      </c>
      <c r="P9462" t="s">
        <v>117</v>
      </c>
    </row>
    <row r="9463" spans="1:16" x14ac:dyDescent="0.2">
      <c r="A9463" t="s">
        <v>2972</v>
      </c>
      <c r="B9463" t="s">
        <v>2971</v>
      </c>
      <c r="C9463" s="1">
        <v>42895</v>
      </c>
      <c r="D9463" t="s">
        <v>65</v>
      </c>
      <c r="E9463" t="s">
        <v>1784</v>
      </c>
      <c r="F9463" t="s">
        <v>43920</v>
      </c>
      <c r="G9463" t="s">
        <v>133</v>
      </c>
      <c r="H9463" t="s">
        <v>2972</v>
      </c>
      <c r="I9463" t="s">
        <v>2969</v>
      </c>
      <c r="J9463" t="s">
        <v>2973</v>
      </c>
      <c r="K9463" t="s">
        <v>240</v>
      </c>
      <c r="M9463" t="s">
        <v>2974</v>
      </c>
      <c r="N9463" t="s">
        <v>2975</v>
      </c>
      <c r="O9463" t="s">
        <v>94</v>
      </c>
    </row>
    <row r="9464" spans="1:16" x14ac:dyDescent="0.2">
      <c r="A9464" t="s">
        <v>2968</v>
      </c>
      <c r="B9464" t="s">
        <v>2967</v>
      </c>
      <c r="C9464" s="1">
        <v>42895</v>
      </c>
      <c r="D9464" t="s">
        <v>65</v>
      </c>
      <c r="E9464" t="s">
        <v>1784</v>
      </c>
      <c r="F9464" t="s">
        <v>43920</v>
      </c>
      <c r="G9464" t="s">
        <v>133</v>
      </c>
      <c r="H9464" t="s">
        <v>2968</v>
      </c>
      <c r="I9464" t="s">
        <v>2969</v>
      </c>
      <c r="J9464" t="s">
        <v>2970</v>
      </c>
      <c r="K9464" t="s">
        <v>240</v>
      </c>
      <c r="M9464" t="s">
        <v>1646</v>
      </c>
      <c r="N9464" t="s">
        <v>2938</v>
      </c>
      <c r="O9464" t="s">
        <v>94</v>
      </c>
    </row>
    <row r="9465" spans="1:16" x14ac:dyDescent="0.2">
      <c r="A9465" t="s">
        <v>2965</v>
      </c>
      <c r="B9465" t="s">
        <v>2964</v>
      </c>
      <c r="C9465" s="1">
        <v>42895</v>
      </c>
      <c r="D9465" t="s">
        <v>65</v>
      </c>
      <c r="E9465" t="s">
        <v>1784</v>
      </c>
      <c r="F9465" t="s">
        <v>43920</v>
      </c>
      <c r="G9465" t="s">
        <v>133</v>
      </c>
      <c r="H9465" t="s">
        <v>2965</v>
      </c>
      <c r="I9465" t="s">
        <v>2945</v>
      </c>
      <c r="K9465" t="s">
        <v>240</v>
      </c>
      <c r="N9465" t="s">
        <v>2966</v>
      </c>
      <c r="O9465" t="s">
        <v>94</v>
      </c>
    </row>
    <row r="9466" spans="1:16" x14ac:dyDescent="0.2">
      <c r="A9466" t="s">
        <v>19023</v>
      </c>
      <c r="B9466" t="s">
        <v>19022</v>
      </c>
      <c r="C9466" s="1">
        <v>41099</v>
      </c>
      <c r="D9466" t="s">
        <v>65</v>
      </c>
      <c r="E9466" t="s">
        <v>243</v>
      </c>
      <c r="F9466" t="s">
        <v>244</v>
      </c>
      <c r="G9466" t="s">
        <v>127</v>
      </c>
      <c r="H9466" t="s">
        <v>19023</v>
      </c>
      <c r="I9466" t="s">
        <v>47601</v>
      </c>
      <c r="J9466" t="s">
        <v>19024</v>
      </c>
      <c r="K9466" t="s">
        <v>111</v>
      </c>
      <c r="M9466" t="s">
        <v>10696</v>
      </c>
      <c r="N9466" t="s">
        <v>657</v>
      </c>
      <c r="O9466" t="s">
        <v>153</v>
      </c>
    </row>
    <row r="9467" spans="1:16" x14ac:dyDescent="0.2">
      <c r="A9467" t="s">
        <v>10036</v>
      </c>
      <c r="B9467" t="s">
        <v>10034</v>
      </c>
      <c r="C9467" s="1">
        <v>42951</v>
      </c>
      <c r="D9467" t="s">
        <v>65</v>
      </c>
      <c r="E9467" t="s">
        <v>10035</v>
      </c>
      <c r="G9467" t="s">
        <v>721</v>
      </c>
      <c r="H9467" t="s">
        <v>10036</v>
      </c>
      <c r="I9467" t="s">
        <v>10037</v>
      </c>
      <c r="J9467" t="s">
        <v>10038</v>
      </c>
      <c r="K9467" t="s">
        <v>1500</v>
      </c>
      <c r="M9467" t="s">
        <v>10039</v>
      </c>
      <c r="N9467" t="s">
        <v>10040</v>
      </c>
      <c r="O9467" t="s">
        <v>94</v>
      </c>
    </row>
    <row r="9468" spans="1:16" x14ac:dyDescent="0.2">
      <c r="A9468" t="s">
        <v>43793</v>
      </c>
      <c r="B9468" t="s">
        <v>43794</v>
      </c>
      <c r="C9468" s="1">
        <v>43388</v>
      </c>
      <c r="D9468" t="s">
        <v>65</v>
      </c>
      <c r="E9468" t="s">
        <v>1508</v>
      </c>
      <c r="F9468" t="s">
        <v>1509</v>
      </c>
      <c r="G9468" t="s">
        <v>1184</v>
      </c>
      <c r="H9468" t="s">
        <v>43793</v>
      </c>
      <c r="I9468" t="s">
        <v>43795</v>
      </c>
      <c r="J9468" t="s">
        <v>43796</v>
      </c>
      <c r="K9468" t="s">
        <v>86</v>
      </c>
      <c r="L9468" t="s">
        <v>115</v>
      </c>
      <c r="M9468" t="s">
        <v>1343</v>
      </c>
      <c r="N9468" t="s">
        <v>43792</v>
      </c>
      <c r="O9468" t="s">
        <v>94</v>
      </c>
      <c r="P9468" t="s">
        <v>19599</v>
      </c>
    </row>
    <row r="9469" spans="1:16" x14ac:dyDescent="0.2">
      <c r="A9469" t="s">
        <v>45089</v>
      </c>
      <c r="B9469" t="s">
        <v>45090</v>
      </c>
      <c r="C9469" s="1">
        <v>43117</v>
      </c>
      <c r="D9469" t="s">
        <v>65</v>
      </c>
      <c r="E9469" t="s">
        <v>325</v>
      </c>
      <c r="F9469" t="s">
        <v>326</v>
      </c>
      <c r="G9469" t="s">
        <v>1479</v>
      </c>
      <c r="H9469" t="s">
        <v>45089</v>
      </c>
      <c r="I9469" t="s">
        <v>45091</v>
      </c>
      <c r="K9469" t="s">
        <v>93</v>
      </c>
      <c r="M9469" t="s">
        <v>5443</v>
      </c>
      <c r="N9469" t="s">
        <v>45092</v>
      </c>
      <c r="O9469" t="s">
        <v>94</v>
      </c>
    </row>
    <row r="9470" spans="1:16" x14ac:dyDescent="0.2">
      <c r="A9470" t="s">
        <v>45093</v>
      </c>
      <c r="B9470" t="s">
        <v>45094</v>
      </c>
      <c r="C9470" s="1">
        <v>43117</v>
      </c>
      <c r="D9470" t="s">
        <v>65</v>
      </c>
      <c r="E9470" t="s">
        <v>325</v>
      </c>
      <c r="F9470" t="s">
        <v>326</v>
      </c>
      <c r="G9470" t="s">
        <v>1479</v>
      </c>
      <c r="H9470" t="s">
        <v>45093</v>
      </c>
      <c r="I9470" t="s">
        <v>45091</v>
      </c>
      <c r="K9470" t="s">
        <v>93</v>
      </c>
      <c r="M9470" t="s">
        <v>5443</v>
      </c>
      <c r="N9470" t="s">
        <v>45092</v>
      </c>
      <c r="O9470" t="s">
        <v>94</v>
      </c>
    </row>
    <row r="9471" spans="1:16" x14ac:dyDescent="0.2">
      <c r="A9471" t="s">
        <v>45106</v>
      </c>
      <c r="B9471" t="s">
        <v>45107</v>
      </c>
      <c r="C9471" s="1">
        <v>43336</v>
      </c>
      <c r="D9471" t="s">
        <v>65</v>
      </c>
      <c r="E9471" t="s">
        <v>325</v>
      </c>
      <c r="F9471" t="s">
        <v>326</v>
      </c>
      <c r="G9471" t="s">
        <v>1479</v>
      </c>
      <c r="H9471" t="s">
        <v>45106</v>
      </c>
      <c r="I9471" t="s">
        <v>45097</v>
      </c>
      <c r="J9471" t="s">
        <v>45108</v>
      </c>
      <c r="K9471" t="s">
        <v>93</v>
      </c>
      <c r="M9471" t="s">
        <v>45104</v>
      </c>
      <c r="N9471" t="s">
        <v>45092</v>
      </c>
      <c r="O9471" t="s">
        <v>94</v>
      </c>
    </row>
    <row r="9472" spans="1:16" x14ac:dyDescent="0.2">
      <c r="A9472" t="s">
        <v>45095</v>
      </c>
      <c r="B9472" t="s">
        <v>45096</v>
      </c>
      <c r="C9472" s="1">
        <v>43126</v>
      </c>
      <c r="D9472" t="s">
        <v>65</v>
      </c>
      <c r="E9472" t="s">
        <v>325</v>
      </c>
      <c r="F9472" t="s">
        <v>326</v>
      </c>
      <c r="G9472" t="s">
        <v>1479</v>
      </c>
      <c r="H9472" t="s">
        <v>45095</v>
      </c>
      <c r="I9472" t="s">
        <v>45097</v>
      </c>
      <c r="J9472" t="s">
        <v>45098</v>
      </c>
      <c r="K9472" t="s">
        <v>93</v>
      </c>
      <c r="M9472" t="s">
        <v>45099</v>
      </c>
      <c r="N9472" t="s">
        <v>409</v>
      </c>
      <c r="O9472" t="s">
        <v>94</v>
      </c>
    </row>
    <row r="9473" spans="1:16" x14ac:dyDescent="0.2">
      <c r="A9473" t="s">
        <v>30553</v>
      </c>
      <c r="B9473" t="s">
        <v>30550</v>
      </c>
      <c r="C9473" s="1">
        <v>42699</v>
      </c>
      <c r="D9473" t="s">
        <v>65</v>
      </c>
      <c r="E9473" t="s">
        <v>30551</v>
      </c>
      <c r="F9473" t="s">
        <v>30552</v>
      </c>
      <c r="G9473" t="s">
        <v>25164</v>
      </c>
      <c r="H9473" t="s">
        <v>30553</v>
      </c>
      <c r="I9473" t="s">
        <v>37376</v>
      </c>
      <c r="J9473" t="s">
        <v>37377</v>
      </c>
      <c r="K9473" t="s">
        <v>37378</v>
      </c>
      <c r="L9473" t="s">
        <v>30554</v>
      </c>
      <c r="M9473" t="s">
        <v>30555</v>
      </c>
      <c r="N9473" t="s">
        <v>37379</v>
      </c>
      <c r="P9473" t="s">
        <v>30556</v>
      </c>
    </row>
    <row r="9474" spans="1:16" x14ac:dyDescent="0.2">
      <c r="A9474" t="s">
        <v>31198</v>
      </c>
      <c r="B9474" t="s">
        <v>31197</v>
      </c>
      <c r="C9474" s="1">
        <v>41550</v>
      </c>
      <c r="D9474" t="s">
        <v>65</v>
      </c>
      <c r="E9474" t="s">
        <v>25685</v>
      </c>
      <c r="F9474" t="s">
        <v>25686</v>
      </c>
      <c r="G9474" t="s">
        <v>25800</v>
      </c>
      <c r="H9474" t="s">
        <v>31198</v>
      </c>
      <c r="I9474" t="s">
        <v>36250</v>
      </c>
      <c r="J9474" t="s">
        <v>34250</v>
      </c>
      <c r="K9474" t="s">
        <v>25156</v>
      </c>
      <c r="L9474" t="s">
        <v>31199</v>
      </c>
      <c r="M9474" t="s">
        <v>36251</v>
      </c>
      <c r="N9474" t="s">
        <v>31187</v>
      </c>
      <c r="P9474" t="s">
        <v>31200</v>
      </c>
    </row>
    <row r="9475" spans="1:16" x14ac:dyDescent="0.2">
      <c r="A9475" t="s">
        <v>21774</v>
      </c>
      <c r="B9475" t="s">
        <v>21773</v>
      </c>
      <c r="C9475" s="1">
        <v>41192</v>
      </c>
      <c r="D9475" t="s">
        <v>65</v>
      </c>
      <c r="E9475" t="s">
        <v>15191</v>
      </c>
      <c r="G9475" t="s">
        <v>143</v>
      </c>
      <c r="H9475" t="s">
        <v>21774</v>
      </c>
      <c r="I9475" t="s">
        <v>21775</v>
      </c>
      <c r="J9475" t="s">
        <v>21776</v>
      </c>
      <c r="K9475" t="s">
        <v>160</v>
      </c>
      <c r="M9475" t="s">
        <v>7975</v>
      </c>
      <c r="N9475" t="s">
        <v>21777</v>
      </c>
      <c r="O9475" t="s">
        <v>153</v>
      </c>
    </row>
    <row r="9476" spans="1:16" x14ac:dyDescent="0.2">
      <c r="A9476" t="s">
        <v>28578</v>
      </c>
      <c r="B9476" t="s">
        <v>28577</v>
      </c>
      <c r="C9476" s="1">
        <v>40221</v>
      </c>
      <c r="D9476" t="s">
        <v>65</v>
      </c>
      <c r="E9476" t="s">
        <v>25464</v>
      </c>
      <c r="F9476" t="s">
        <v>25465</v>
      </c>
      <c r="G9476" t="s">
        <v>25160</v>
      </c>
      <c r="H9476" t="s">
        <v>28578</v>
      </c>
      <c r="I9476" t="s">
        <v>28940</v>
      </c>
      <c r="J9476" t="s">
        <v>35412</v>
      </c>
      <c r="K9476" t="s">
        <v>25156</v>
      </c>
      <c r="L9476" t="s">
        <v>25266</v>
      </c>
      <c r="M9476" t="s">
        <v>25317</v>
      </c>
      <c r="N9476" t="s">
        <v>35413</v>
      </c>
      <c r="P9476" t="s">
        <v>25192</v>
      </c>
    </row>
    <row r="9477" spans="1:16" x14ac:dyDescent="0.2">
      <c r="A9477" t="s">
        <v>21042</v>
      </c>
      <c r="B9477" t="s">
        <v>21041</v>
      </c>
      <c r="C9477" s="1">
        <v>38947</v>
      </c>
      <c r="D9477" t="s">
        <v>65</v>
      </c>
      <c r="E9477" t="s">
        <v>155</v>
      </c>
      <c r="F9477" t="s">
        <v>156</v>
      </c>
      <c r="G9477" t="s">
        <v>143</v>
      </c>
      <c r="H9477" t="s">
        <v>21042</v>
      </c>
      <c r="I9477" t="s">
        <v>19963</v>
      </c>
      <c r="K9477" t="s">
        <v>67</v>
      </c>
      <c r="O9477" t="s">
        <v>153</v>
      </c>
    </row>
    <row r="9478" spans="1:16" x14ac:dyDescent="0.2">
      <c r="A9478" t="s">
        <v>15113</v>
      </c>
      <c r="B9478" t="s">
        <v>15112</v>
      </c>
      <c r="C9478" s="1">
        <v>41590</v>
      </c>
      <c r="D9478" t="s">
        <v>65</v>
      </c>
      <c r="E9478" t="s">
        <v>45897</v>
      </c>
      <c r="F9478" t="s">
        <v>45898</v>
      </c>
      <c r="G9478" t="s">
        <v>127</v>
      </c>
      <c r="H9478" t="s">
        <v>15113</v>
      </c>
      <c r="I9478" t="s">
        <v>69</v>
      </c>
      <c r="J9478" t="s">
        <v>15114</v>
      </c>
      <c r="K9478" t="s">
        <v>93</v>
      </c>
      <c r="M9478" t="s">
        <v>5922</v>
      </c>
      <c r="N9478" t="s">
        <v>15115</v>
      </c>
      <c r="O9478" t="s">
        <v>153</v>
      </c>
      <c r="P9478" t="s">
        <v>192</v>
      </c>
    </row>
    <row r="9479" spans="1:16" x14ac:dyDescent="0.2">
      <c r="A9479" t="s">
        <v>12966</v>
      </c>
      <c r="B9479" t="s">
        <v>12965</v>
      </c>
      <c r="C9479" s="1">
        <v>40164</v>
      </c>
      <c r="D9479" t="s">
        <v>65</v>
      </c>
      <c r="E9479" t="s">
        <v>45897</v>
      </c>
      <c r="F9479" t="s">
        <v>45898</v>
      </c>
      <c r="G9479" t="s">
        <v>127</v>
      </c>
      <c r="H9479" t="s">
        <v>12966</v>
      </c>
      <c r="I9479" t="s">
        <v>12967</v>
      </c>
      <c r="J9479" t="s">
        <v>12968</v>
      </c>
      <c r="K9479" t="s">
        <v>93</v>
      </c>
      <c r="M9479" t="s">
        <v>12969</v>
      </c>
      <c r="N9479" t="s">
        <v>15115</v>
      </c>
      <c r="O9479" t="s">
        <v>153</v>
      </c>
      <c r="P9479" t="s">
        <v>192</v>
      </c>
    </row>
    <row r="9480" spans="1:16" x14ac:dyDescent="0.2">
      <c r="A9480" t="s">
        <v>7371</v>
      </c>
      <c r="B9480" t="s">
        <v>7370</v>
      </c>
      <c r="C9480" s="1">
        <v>42195</v>
      </c>
      <c r="D9480" t="s">
        <v>65</v>
      </c>
      <c r="E9480" t="s">
        <v>1864</v>
      </c>
      <c r="F9480" t="s">
        <v>1865</v>
      </c>
      <c r="G9480" t="s">
        <v>133</v>
      </c>
      <c r="H9480" t="s">
        <v>7371</v>
      </c>
      <c r="I9480" t="s">
        <v>7372</v>
      </c>
      <c r="J9480" t="s">
        <v>7373</v>
      </c>
      <c r="K9480" t="s">
        <v>93</v>
      </c>
      <c r="L9480" t="s">
        <v>115</v>
      </c>
      <c r="M9480" t="s">
        <v>7374</v>
      </c>
      <c r="N9480" t="s">
        <v>7375</v>
      </c>
      <c r="O9480" t="s">
        <v>153</v>
      </c>
      <c r="P9480" t="s">
        <v>117</v>
      </c>
    </row>
    <row r="9481" spans="1:16" x14ac:dyDescent="0.2">
      <c r="A9481" t="s">
        <v>10628</v>
      </c>
      <c r="B9481" t="s">
        <v>10627</v>
      </c>
      <c r="C9481" s="1">
        <v>41437</v>
      </c>
      <c r="D9481" t="s">
        <v>65</v>
      </c>
      <c r="E9481" t="s">
        <v>843</v>
      </c>
      <c r="F9481" t="s">
        <v>844</v>
      </c>
      <c r="G9481" t="s">
        <v>721</v>
      </c>
      <c r="H9481" t="s">
        <v>10628</v>
      </c>
      <c r="I9481" t="s">
        <v>10629</v>
      </c>
      <c r="J9481" t="s">
        <v>10630</v>
      </c>
      <c r="K9481" t="s">
        <v>245</v>
      </c>
      <c r="M9481" t="s">
        <v>10631</v>
      </c>
      <c r="N9481" t="s">
        <v>9723</v>
      </c>
      <c r="O9481" t="s">
        <v>94</v>
      </c>
      <c r="P9481" t="s">
        <v>192</v>
      </c>
    </row>
    <row r="9482" spans="1:16" x14ac:dyDescent="0.2">
      <c r="A9482" t="s">
        <v>35435</v>
      </c>
      <c r="B9482" t="s">
        <v>28522</v>
      </c>
      <c r="C9482" s="1">
        <v>32744</v>
      </c>
      <c r="D9482" t="s">
        <v>65</v>
      </c>
      <c r="E9482" t="s">
        <v>70</v>
      </c>
      <c r="G9482" t="s">
        <v>25147</v>
      </c>
      <c r="H9482" t="s">
        <v>35435</v>
      </c>
      <c r="J9482" t="s">
        <v>35436</v>
      </c>
      <c r="K9482" t="s">
        <v>25205</v>
      </c>
      <c r="L9482" t="s">
        <v>115</v>
      </c>
      <c r="N9482" t="s">
        <v>25220</v>
      </c>
      <c r="P9482" t="s">
        <v>35437</v>
      </c>
    </row>
    <row r="9483" spans="1:16" x14ac:dyDescent="0.2">
      <c r="A9483" t="s">
        <v>26354</v>
      </c>
      <c r="B9483" t="s">
        <v>26353</v>
      </c>
      <c r="C9483" s="1">
        <v>43153</v>
      </c>
      <c r="D9483" t="s">
        <v>65</v>
      </c>
      <c r="E9483" t="s">
        <v>25431</v>
      </c>
      <c r="F9483" t="s">
        <v>25432</v>
      </c>
      <c r="G9483" t="s">
        <v>25209</v>
      </c>
      <c r="H9483" t="s">
        <v>26354</v>
      </c>
      <c r="I9483" t="s">
        <v>26355</v>
      </c>
      <c r="J9483" t="s">
        <v>34646</v>
      </c>
      <c r="K9483" t="s">
        <v>25156</v>
      </c>
      <c r="L9483" t="s">
        <v>26356</v>
      </c>
      <c r="M9483" t="s">
        <v>26357</v>
      </c>
      <c r="N9483" t="s">
        <v>34647</v>
      </c>
      <c r="P9483" t="s">
        <v>34648</v>
      </c>
    </row>
    <row r="9484" spans="1:16" x14ac:dyDescent="0.2">
      <c r="A9484" t="s">
        <v>26354</v>
      </c>
      <c r="B9484" t="s">
        <v>33675</v>
      </c>
      <c r="C9484" s="1">
        <v>43153</v>
      </c>
      <c r="D9484" t="s">
        <v>65</v>
      </c>
      <c r="E9484" t="s">
        <v>25431</v>
      </c>
      <c r="F9484" t="s">
        <v>25432</v>
      </c>
      <c r="G9484" t="s">
        <v>25147</v>
      </c>
      <c r="H9484" t="s">
        <v>26354</v>
      </c>
      <c r="I9484" t="s">
        <v>33676</v>
      </c>
      <c r="J9484" t="s">
        <v>34646</v>
      </c>
      <c r="K9484" t="s">
        <v>25156</v>
      </c>
      <c r="L9484" t="s">
        <v>26356</v>
      </c>
      <c r="M9484" t="s">
        <v>26357</v>
      </c>
      <c r="N9484" t="s">
        <v>34647</v>
      </c>
      <c r="P9484" t="s">
        <v>34648</v>
      </c>
    </row>
    <row r="9485" spans="1:16" x14ac:dyDescent="0.2">
      <c r="A9485" t="s">
        <v>39387</v>
      </c>
      <c r="B9485" t="s">
        <v>28433</v>
      </c>
      <c r="C9485" s="1">
        <v>36276</v>
      </c>
      <c r="D9485" t="s">
        <v>65</v>
      </c>
      <c r="E9485" t="s">
        <v>25431</v>
      </c>
      <c r="F9485" t="s">
        <v>25432</v>
      </c>
      <c r="G9485" t="s">
        <v>25147</v>
      </c>
      <c r="H9485" t="s">
        <v>39387</v>
      </c>
      <c r="J9485" t="s">
        <v>39388</v>
      </c>
      <c r="K9485" t="s">
        <v>25205</v>
      </c>
      <c r="L9485" t="s">
        <v>115</v>
      </c>
      <c r="M9485" t="s">
        <v>28434</v>
      </c>
      <c r="N9485" t="s">
        <v>26202</v>
      </c>
      <c r="P9485" t="s">
        <v>34912</v>
      </c>
    </row>
    <row r="9486" spans="1:16" x14ac:dyDescent="0.2">
      <c r="A9486" t="s">
        <v>33444</v>
      </c>
      <c r="B9486" t="s">
        <v>33443</v>
      </c>
      <c r="C9486" s="1">
        <v>42055</v>
      </c>
      <c r="D9486" t="s">
        <v>65</v>
      </c>
      <c r="E9486" t="s">
        <v>25431</v>
      </c>
      <c r="F9486" t="s">
        <v>25432</v>
      </c>
      <c r="G9486" t="s">
        <v>25209</v>
      </c>
      <c r="H9486" t="s">
        <v>33444</v>
      </c>
      <c r="I9486" t="s">
        <v>33445</v>
      </c>
      <c r="J9486" t="s">
        <v>36903</v>
      </c>
      <c r="K9486" t="s">
        <v>25149</v>
      </c>
      <c r="L9486" t="s">
        <v>33446</v>
      </c>
      <c r="M9486" t="s">
        <v>33447</v>
      </c>
      <c r="N9486" t="s">
        <v>33448</v>
      </c>
      <c r="P9486" t="s">
        <v>33449</v>
      </c>
    </row>
    <row r="9487" spans="1:16" x14ac:dyDescent="0.2">
      <c r="A9487" t="s">
        <v>31815</v>
      </c>
      <c r="B9487" t="s">
        <v>31814</v>
      </c>
      <c r="C9487" s="1">
        <v>42576</v>
      </c>
      <c r="D9487" t="s">
        <v>65</v>
      </c>
      <c r="E9487" t="s">
        <v>7749</v>
      </c>
      <c r="F9487" t="s">
        <v>7750</v>
      </c>
      <c r="G9487" t="s">
        <v>25147</v>
      </c>
      <c r="H9487" t="s">
        <v>31815</v>
      </c>
      <c r="I9487" t="s">
        <v>29661</v>
      </c>
      <c r="J9487" t="s">
        <v>36416</v>
      </c>
      <c r="K9487" t="s">
        <v>25156</v>
      </c>
      <c r="L9487" t="s">
        <v>30354</v>
      </c>
      <c r="M9487" t="s">
        <v>31816</v>
      </c>
      <c r="N9487" t="s">
        <v>31817</v>
      </c>
    </row>
    <row r="9488" spans="1:16" x14ac:dyDescent="0.2">
      <c r="A9488" t="s">
        <v>31815</v>
      </c>
      <c r="B9488" t="s">
        <v>31826</v>
      </c>
      <c r="C9488" s="1">
        <v>42576</v>
      </c>
      <c r="D9488" t="s">
        <v>65</v>
      </c>
      <c r="E9488" t="s">
        <v>7749</v>
      </c>
      <c r="F9488" t="s">
        <v>7750</v>
      </c>
      <c r="G9488" t="s">
        <v>25209</v>
      </c>
      <c r="H9488" t="s">
        <v>31815</v>
      </c>
      <c r="I9488" t="s">
        <v>25155</v>
      </c>
      <c r="J9488" t="s">
        <v>36416</v>
      </c>
      <c r="K9488" t="s">
        <v>25156</v>
      </c>
      <c r="L9488" t="s">
        <v>31827</v>
      </c>
      <c r="M9488" t="s">
        <v>31828</v>
      </c>
      <c r="N9488" t="s">
        <v>31829</v>
      </c>
    </row>
    <row r="9489" spans="1:16" x14ac:dyDescent="0.2">
      <c r="A9489" t="s">
        <v>28468</v>
      </c>
      <c r="B9489" t="s">
        <v>28467</v>
      </c>
      <c r="C9489" s="1">
        <v>34260</v>
      </c>
      <c r="D9489" t="s">
        <v>65</v>
      </c>
      <c r="E9489" t="s">
        <v>25431</v>
      </c>
      <c r="F9489" t="s">
        <v>25432</v>
      </c>
      <c r="G9489" t="s">
        <v>25147</v>
      </c>
      <c r="H9489" t="s">
        <v>28468</v>
      </c>
      <c r="I9489" t="s">
        <v>28469</v>
      </c>
      <c r="J9489" t="s">
        <v>34758</v>
      </c>
      <c r="K9489" t="s">
        <v>25205</v>
      </c>
      <c r="N9489" t="s">
        <v>28470</v>
      </c>
      <c r="P9489" t="s">
        <v>25192</v>
      </c>
    </row>
    <row r="9490" spans="1:16" x14ac:dyDescent="0.2">
      <c r="A9490" t="s">
        <v>28541</v>
      </c>
      <c r="B9490" t="s">
        <v>28540</v>
      </c>
      <c r="C9490" s="1">
        <v>42998</v>
      </c>
      <c r="D9490" t="s">
        <v>65</v>
      </c>
      <c r="E9490" t="s">
        <v>35763</v>
      </c>
      <c r="F9490" t="s">
        <v>35764</v>
      </c>
      <c r="G9490" t="s">
        <v>25171</v>
      </c>
      <c r="H9490" t="s">
        <v>28541</v>
      </c>
      <c r="I9490" t="s">
        <v>25145</v>
      </c>
      <c r="J9490" t="s">
        <v>35132</v>
      </c>
      <c r="K9490" t="s">
        <v>25215</v>
      </c>
      <c r="L9490" t="s">
        <v>37622</v>
      </c>
      <c r="M9490" t="s">
        <v>37623</v>
      </c>
      <c r="N9490" t="s">
        <v>28542</v>
      </c>
      <c r="P9490" t="s">
        <v>37624</v>
      </c>
    </row>
    <row r="9491" spans="1:16" x14ac:dyDescent="0.2">
      <c r="A9491" t="s">
        <v>50179</v>
      </c>
      <c r="B9491" t="s">
        <v>50180</v>
      </c>
      <c r="C9491" s="1">
        <v>43791</v>
      </c>
      <c r="D9491" t="s">
        <v>65</v>
      </c>
      <c r="E9491" t="s">
        <v>43759</v>
      </c>
      <c r="F9491" t="s">
        <v>43760</v>
      </c>
      <c r="G9491" t="s">
        <v>1479</v>
      </c>
      <c r="H9491" t="s">
        <v>50179</v>
      </c>
      <c r="I9491" t="s">
        <v>50181</v>
      </c>
      <c r="J9491" t="s">
        <v>50182</v>
      </c>
      <c r="K9491" t="s">
        <v>93</v>
      </c>
      <c r="L9491" t="s">
        <v>50183</v>
      </c>
      <c r="M9491" t="s">
        <v>45847</v>
      </c>
      <c r="N9491" t="s">
        <v>49614</v>
      </c>
      <c r="O9491" t="s">
        <v>94</v>
      </c>
      <c r="P9491" t="s">
        <v>50184</v>
      </c>
    </row>
    <row r="9492" spans="1:16" x14ac:dyDescent="0.2">
      <c r="A9492" t="s">
        <v>31452</v>
      </c>
      <c r="B9492" t="s">
        <v>31451</v>
      </c>
      <c r="C9492" s="1">
        <v>40836</v>
      </c>
      <c r="D9492" t="s">
        <v>65</v>
      </c>
      <c r="E9492" t="s">
        <v>25724</v>
      </c>
      <c r="F9492" t="s">
        <v>25725</v>
      </c>
      <c r="G9492" t="s">
        <v>25153</v>
      </c>
      <c r="H9492" t="s">
        <v>31452</v>
      </c>
      <c r="I9492" t="s">
        <v>25155</v>
      </c>
      <c r="J9492" t="s">
        <v>35856</v>
      </c>
      <c r="K9492" t="s">
        <v>25156</v>
      </c>
      <c r="L9492" t="s">
        <v>27150</v>
      </c>
      <c r="M9492" t="s">
        <v>36322</v>
      </c>
      <c r="N9492" t="s">
        <v>36323</v>
      </c>
      <c r="P9492" t="s">
        <v>31453</v>
      </c>
    </row>
    <row r="9493" spans="1:16" x14ac:dyDescent="0.2">
      <c r="A9493" t="s">
        <v>15894</v>
      </c>
      <c r="B9493" t="s">
        <v>15893</v>
      </c>
      <c r="C9493" s="1">
        <v>41311</v>
      </c>
      <c r="D9493" t="s">
        <v>65</v>
      </c>
      <c r="F9493" t="s">
        <v>34583</v>
      </c>
      <c r="G9493" t="s">
        <v>127</v>
      </c>
      <c r="H9493" t="s">
        <v>15894</v>
      </c>
      <c r="I9493" t="s">
        <v>15895</v>
      </c>
      <c r="J9493" t="s">
        <v>15896</v>
      </c>
      <c r="K9493" t="s">
        <v>93</v>
      </c>
      <c r="M9493" t="s">
        <v>15427</v>
      </c>
      <c r="N9493" t="s">
        <v>555</v>
      </c>
      <c r="O9493" t="s">
        <v>153</v>
      </c>
      <c r="P9493" t="s">
        <v>117</v>
      </c>
    </row>
    <row r="9494" spans="1:16" x14ac:dyDescent="0.2">
      <c r="A9494" t="s">
        <v>49608</v>
      </c>
      <c r="B9494" t="s">
        <v>49609</v>
      </c>
      <c r="C9494" s="1">
        <v>43924</v>
      </c>
      <c r="D9494" t="s">
        <v>65</v>
      </c>
      <c r="E9494" t="s">
        <v>43759</v>
      </c>
      <c r="F9494" t="s">
        <v>43760</v>
      </c>
      <c r="G9494" t="s">
        <v>1479</v>
      </c>
      <c r="H9494" t="s">
        <v>49608</v>
      </c>
      <c r="I9494" t="s">
        <v>49610</v>
      </c>
      <c r="J9494" t="s">
        <v>49611</v>
      </c>
      <c r="K9494" t="s">
        <v>93</v>
      </c>
      <c r="L9494" t="s">
        <v>49612</v>
      </c>
      <c r="M9494" t="s">
        <v>49613</v>
      </c>
      <c r="N9494" t="s">
        <v>49614</v>
      </c>
      <c r="O9494" t="s">
        <v>94</v>
      </c>
      <c r="P9494" t="s">
        <v>49615</v>
      </c>
    </row>
    <row r="9495" spans="1:16" x14ac:dyDescent="0.2">
      <c r="A9495" t="s">
        <v>32841</v>
      </c>
      <c r="B9495" t="s">
        <v>32840</v>
      </c>
      <c r="C9495" s="1">
        <v>42909</v>
      </c>
      <c r="D9495" t="s">
        <v>65</v>
      </c>
      <c r="E9495" t="s">
        <v>25387</v>
      </c>
      <c r="F9495" t="s">
        <v>25388</v>
      </c>
      <c r="G9495" t="s">
        <v>25198</v>
      </c>
      <c r="H9495" t="s">
        <v>32841</v>
      </c>
      <c r="I9495" t="s">
        <v>38571</v>
      </c>
      <c r="J9495" t="s">
        <v>38572</v>
      </c>
      <c r="K9495" t="s">
        <v>25510</v>
      </c>
      <c r="L9495" t="s">
        <v>38573</v>
      </c>
      <c r="M9495" t="s">
        <v>38574</v>
      </c>
      <c r="N9495" t="s">
        <v>32843</v>
      </c>
    </row>
    <row r="9496" spans="1:16" x14ac:dyDescent="0.2">
      <c r="A9496" t="s">
        <v>25385</v>
      </c>
      <c r="B9496" t="s">
        <v>25384</v>
      </c>
      <c r="C9496" s="1">
        <v>40877</v>
      </c>
      <c r="D9496" t="s">
        <v>65</v>
      </c>
      <c r="E9496" t="s">
        <v>25268</v>
      </c>
      <c r="F9496" t="s">
        <v>25269</v>
      </c>
      <c r="G9496" t="s">
        <v>25800</v>
      </c>
      <c r="H9496" t="s">
        <v>25385</v>
      </c>
      <c r="I9496" t="s">
        <v>37454</v>
      </c>
      <c r="J9496" t="s">
        <v>37455</v>
      </c>
      <c r="K9496" t="s">
        <v>25173</v>
      </c>
      <c r="L9496" t="s">
        <v>28482</v>
      </c>
      <c r="M9496" t="s">
        <v>34251</v>
      </c>
      <c r="N9496" t="s">
        <v>37456</v>
      </c>
      <c r="P9496" t="s">
        <v>25282</v>
      </c>
    </row>
    <row r="9497" spans="1:16" x14ac:dyDescent="0.2">
      <c r="A9497" t="s">
        <v>25390</v>
      </c>
      <c r="B9497" t="s">
        <v>25386</v>
      </c>
      <c r="C9497" s="1">
        <v>37259</v>
      </c>
      <c r="D9497" t="s">
        <v>65</v>
      </c>
      <c r="E9497" t="s">
        <v>25387</v>
      </c>
      <c r="F9497" t="s">
        <v>25388</v>
      </c>
      <c r="G9497" t="s">
        <v>25389</v>
      </c>
      <c r="H9497" t="s">
        <v>25390</v>
      </c>
      <c r="I9497" t="s">
        <v>25373</v>
      </c>
      <c r="J9497" t="s">
        <v>34277</v>
      </c>
      <c r="K9497" t="s">
        <v>25215</v>
      </c>
      <c r="L9497" t="s">
        <v>25391</v>
      </c>
      <c r="M9497" t="s">
        <v>34278</v>
      </c>
      <c r="N9497" t="s">
        <v>25392</v>
      </c>
    </row>
    <row r="9498" spans="1:16" x14ac:dyDescent="0.2">
      <c r="A9498" t="s">
        <v>2313</v>
      </c>
      <c r="B9498" t="s">
        <v>2312</v>
      </c>
      <c r="C9498" s="1">
        <v>41164</v>
      </c>
      <c r="D9498" t="s">
        <v>65</v>
      </c>
      <c r="E9498" t="s">
        <v>843</v>
      </c>
      <c r="F9498" t="s">
        <v>844</v>
      </c>
      <c r="G9498" t="s">
        <v>133</v>
      </c>
      <c r="H9498" t="s">
        <v>2313</v>
      </c>
      <c r="I9498" t="s">
        <v>2314</v>
      </c>
      <c r="J9498" t="s">
        <v>2315</v>
      </c>
      <c r="K9498" t="s">
        <v>240</v>
      </c>
      <c r="L9498" t="s">
        <v>347</v>
      </c>
      <c r="M9498" t="s">
        <v>136</v>
      </c>
      <c r="N9498" t="s">
        <v>2248</v>
      </c>
      <c r="O9498" t="s">
        <v>94</v>
      </c>
      <c r="P9498" t="s">
        <v>192</v>
      </c>
    </row>
    <row r="9499" spans="1:16" x14ac:dyDescent="0.2">
      <c r="A9499" t="s">
        <v>21845</v>
      </c>
      <c r="B9499" t="s">
        <v>21844</v>
      </c>
      <c r="C9499" s="1">
        <v>41529</v>
      </c>
      <c r="D9499" t="s">
        <v>65</v>
      </c>
      <c r="E9499" t="s">
        <v>284</v>
      </c>
      <c r="F9499" t="s">
        <v>285</v>
      </c>
      <c r="G9499" t="s">
        <v>143</v>
      </c>
      <c r="H9499" t="s">
        <v>21845</v>
      </c>
      <c r="I9499" t="s">
        <v>21846</v>
      </c>
      <c r="J9499" t="s">
        <v>21847</v>
      </c>
      <c r="K9499" t="s">
        <v>10165</v>
      </c>
      <c r="M9499" t="s">
        <v>19783</v>
      </c>
      <c r="N9499" t="s">
        <v>374</v>
      </c>
      <c r="O9499" t="s">
        <v>153</v>
      </c>
    </row>
    <row r="9500" spans="1:16" x14ac:dyDescent="0.2">
      <c r="A9500" t="s">
        <v>48712</v>
      </c>
      <c r="B9500" t="s">
        <v>48713</v>
      </c>
      <c r="C9500" s="1">
        <v>43937</v>
      </c>
      <c r="D9500" t="s">
        <v>65</v>
      </c>
      <c r="E9500" t="s">
        <v>497</v>
      </c>
      <c r="F9500" t="s">
        <v>42207</v>
      </c>
      <c r="G9500" t="s">
        <v>2988</v>
      </c>
      <c r="H9500" t="s">
        <v>48712</v>
      </c>
      <c r="I9500" t="s">
        <v>69</v>
      </c>
      <c r="J9500" t="s">
        <v>48714</v>
      </c>
      <c r="K9500" t="s">
        <v>93</v>
      </c>
      <c r="L9500" t="s">
        <v>48715</v>
      </c>
      <c r="M9500" t="s">
        <v>8610</v>
      </c>
      <c r="N9500" t="s">
        <v>4423</v>
      </c>
      <c r="O9500" t="s">
        <v>94</v>
      </c>
      <c r="P9500" t="s">
        <v>48567</v>
      </c>
    </row>
    <row r="9501" spans="1:16" x14ac:dyDescent="0.2">
      <c r="A9501" t="s">
        <v>40786</v>
      </c>
      <c r="B9501" t="s">
        <v>40787</v>
      </c>
      <c r="C9501" s="1">
        <v>43917</v>
      </c>
      <c r="D9501" t="s">
        <v>65</v>
      </c>
      <c r="E9501" t="s">
        <v>40788</v>
      </c>
      <c r="F9501" t="s">
        <v>40789</v>
      </c>
      <c r="G9501" t="s">
        <v>25237</v>
      </c>
      <c r="H9501" t="s">
        <v>40786</v>
      </c>
      <c r="I9501" t="s">
        <v>40790</v>
      </c>
      <c r="J9501" t="s">
        <v>34256</v>
      </c>
      <c r="K9501" t="s">
        <v>25436</v>
      </c>
      <c r="L9501" t="s">
        <v>40791</v>
      </c>
      <c r="M9501" t="s">
        <v>27563</v>
      </c>
      <c r="N9501" t="s">
        <v>40792</v>
      </c>
    </row>
    <row r="9502" spans="1:16" x14ac:dyDescent="0.2">
      <c r="A9502" t="s">
        <v>28606</v>
      </c>
      <c r="B9502" t="s">
        <v>28605</v>
      </c>
      <c r="C9502" s="1">
        <v>40207</v>
      </c>
      <c r="D9502" t="s">
        <v>65</v>
      </c>
      <c r="E9502" t="s">
        <v>25685</v>
      </c>
      <c r="F9502" t="s">
        <v>25686</v>
      </c>
      <c r="G9502" t="s">
        <v>25147</v>
      </c>
      <c r="H9502" t="s">
        <v>28606</v>
      </c>
      <c r="I9502" t="s">
        <v>28607</v>
      </c>
      <c r="J9502" t="s">
        <v>34429</v>
      </c>
      <c r="K9502" t="s">
        <v>25173</v>
      </c>
      <c r="L9502" t="s">
        <v>25560</v>
      </c>
      <c r="M9502" t="s">
        <v>27986</v>
      </c>
      <c r="N9502" t="s">
        <v>28608</v>
      </c>
      <c r="P9502" t="s">
        <v>28609</v>
      </c>
    </row>
    <row r="9503" spans="1:16" x14ac:dyDescent="0.2">
      <c r="A9503" t="s">
        <v>37664</v>
      </c>
      <c r="B9503" t="s">
        <v>37665</v>
      </c>
      <c r="C9503" s="1">
        <v>43412</v>
      </c>
      <c r="D9503" t="s">
        <v>65</v>
      </c>
      <c r="E9503" t="s">
        <v>170</v>
      </c>
      <c r="F9503" t="s">
        <v>171</v>
      </c>
      <c r="G9503" t="s">
        <v>25209</v>
      </c>
      <c r="H9503" t="s">
        <v>37664</v>
      </c>
      <c r="I9503" t="s">
        <v>25145</v>
      </c>
      <c r="J9503" t="s">
        <v>35165</v>
      </c>
      <c r="K9503" t="s">
        <v>25149</v>
      </c>
      <c r="L9503" t="s">
        <v>30286</v>
      </c>
      <c r="M9503" t="s">
        <v>26414</v>
      </c>
      <c r="N9503" t="s">
        <v>26415</v>
      </c>
    </row>
    <row r="9504" spans="1:16" x14ac:dyDescent="0.2">
      <c r="A9504" t="s">
        <v>1287</v>
      </c>
      <c r="B9504" t="s">
        <v>1286</v>
      </c>
      <c r="C9504" s="1">
        <v>41099</v>
      </c>
      <c r="D9504" t="s">
        <v>65</v>
      </c>
      <c r="E9504" t="s">
        <v>611</v>
      </c>
      <c r="F9504" t="s">
        <v>612</v>
      </c>
      <c r="G9504" t="s">
        <v>133</v>
      </c>
      <c r="H9504" t="s">
        <v>1287</v>
      </c>
      <c r="I9504" t="s">
        <v>1288</v>
      </c>
      <c r="J9504" t="s">
        <v>1289</v>
      </c>
      <c r="K9504" t="s">
        <v>93</v>
      </c>
      <c r="L9504" t="s">
        <v>292</v>
      </c>
      <c r="M9504" t="s">
        <v>662</v>
      </c>
      <c r="N9504" t="s">
        <v>1290</v>
      </c>
      <c r="O9504" t="s">
        <v>94</v>
      </c>
    </row>
    <row r="9505" spans="1:16" x14ac:dyDescent="0.2">
      <c r="A9505" t="s">
        <v>40809</v>
      </c>
      <c r="B9505" t="s">
        <v>40810</v>
      </c>
      <c r="C9505" s="1">
        <v>43963</v>
      </c>
      <c r="D9505" t="s">
        <v>65</v>
      </c>
      <c r="E9505" t="s">
        <v>28624</v>
      </c>
      <c r="F9505" t="s">
        <v>28625</v>
      </c>
      <c r="G9505" t="s">
        <v>28805</v>
      </c>
      <c r="H9505" t="s">
        <v>40809</v>
      </c>
      <c r="I9505" t="s">
        <v>40811</v>
      </c>
      <c r="J9505" t="s">
        <v>40812</v>
      </c>
      <c r="K9505" t="s">
        <v>40813</v>
      </c>
      <c r="L9505" t="s">
        <v>40814</v>
      </c>
      <c r="M9505" t="s">
        <v>40815</v>
      </c>
      <c r="N9505" t="s">
        <v>40816</v>
      </c>
      <c r="P9505" t="s">
        <v>40817</v>
      </c>
    </row>
    <row r="9506" spans="1:16" x14ac:dyDescent="0.2">
      <c r="A9506" t="s">
        <v>7862</v>
      </c>
      <c r="B9506" t="s">
        <v>7861</v>
      </c>
      <c r="C9506" s="1">
        <v>42185</v>
      </c>
      <c r="D9506" t="s">
        <v>65</v>
      </c>
      <c r="E9506" t="s">
        <v>342</v>
      </c>
      <c r="F9506" t="s">
        <v>34205</v>
      </c>
      <c r="G9506" t="s">
        <v>127</v>
      </c>
      <c r="H9506" t="s">
        <v>7862</v>
      </c>
      <c r="I9506" t="s">
        <v>7863</v>
      </c>
      <c r="J9506" t="s">
        <v>7864</v>
      </c>
      <c r="K9506" t="s">
        <v>333</v>
      </c>
      <c r="L9506" t="s">
        <v>304</v>
      </c>
      <c r="M9506" t="s">
        <v>141</v>
      </c>
      <c r="N9506" t="s">
        <v>7865</v>
      </c>
      <c r="O9506" t="s">
        <v>153</v>
      </c>
    </row>
    <row r="9507" spans="1:16" x14ac:dyDescent="0.2">
      <c r="A9507" t="s">
        <v>44607</v>
      </c>
      <c r="B9507" t="s">
        <v>44608</v>
      </c>
      <c r="C9507" s="1">
        <v>43608</v>
      </c>
      <c r="D9507" t="s">
        <v>65</v>
      </c>
      <c r="E9507" t="s">
        <v>843</v>
      </c>
      <c r="F9507" t="s">
        <v>844</v>
      </c>
      <c r="G9507" t="s">
        <v>2988</v>
      </c>
      <c r="H9507" t="s">
        <v>44607</v>
      </c>
      <c r="I9507" t="s">
        <v>44604</v>
      </c>
      <c r="J9507" t="s">
        <v>44609</v>
      </c>
      <c r="K9507" t="s">
        <v>1921</v>
      </c>
      <c r="M9507" t="s">
        <v>44610</v>
      </c>
      <c r="N9507" t="s">
        <v>44072</v>
      </c>
      <c r="O9507" t="s">
        <v>94</v>
      </c>
    </row>
    <row r="9508" spans="1:16" x14ac:dyDescent="0.2">
      <c r="A9508" t="s">
        <v>44638</v>
      </c>
      <c r="B9508" t="s">
        <v>44639</v>
      </c>
      <c r="C9508" s="1">
        <v>43679</v>
      </c>
      <c r="D9508" t="s">
        <v>65</v>
      </c>
      <c r="E9508" t="s">
        <v>843</v>
      </c>
      <c r="F9508" t="s">
        <v>844</v>
      </c>
      <c r="G9508" t="s">
        <v>2988</v>
      </c>
      <c r="H9508" t="s">
        <v>44638</v>
      </c>
      <c r="I9508" t="s">
        <v>44640</v>
      </c>
      <c r="J9508" t="s">
        <v>44641</v>
      </c>
      <c r="K9508" t="s">
        <v>699</v>
      </c>
      <c r="M9508" t="s">
        <v>44642</v>
      </c>
      <c r="N9508" t="s">
        <v>44072</v>
      </c>
      <c r="O9508" t="s">
        <v>94</v>
      </c>
    </row>
    <row r="9509" spans="1:16" x14ac:dyDescent="0.2">
      <c r="A9509" t="s">
        <v>10707</v>
      </c>
      <c r="B9509" t="s">
        <v>10706</v>
      </c>
      <c r="C9509" s="1">
        <v>35632</v>
      </c>
      <c r="D9509" t="s">
        <v>65</v>
      </c>
      <c r="E9509" t="s">
        <v>342</v>
      </c>
      <c r="F9509" t="s">
        <v>34205</v>
      </c>
      <c r="G9509" t="s">
        <v>127</v>
      </c>
      <c r="H9509" t="s">
        <v>10707</v>
      </c>
      <c r="I9509" t="s">
        <v>46335</v>
      </c>
      <c r="J9509" t="s">
        <v>46450</v>
      </c>
      <c r="K9509" t="s">
        <v>245</v>
      </c>
      <c r="N9509" t="s">
        <v>46451</v>
      </c>
      <c r="O9509" t="s">
        <v>94</v>
      </c>
      <c r="P9509" t="s">
        <v>46452</v>
      </c>
    </row>
    <row r="9510" spans="1:16" x14ac:dyDescent="0.2">
      <c r="A9510" t="s">
        <v>49397</v>
      </c>
      <c r="B9510" t="s">
        <v>49398</v>
      </c>
      <c r="C9510" s="1">
        <v>43882</v>
      </c>
      <c r="D9510" t="s">
        <v>65</v>
      </c>
      <c r="E9510" t="s">
        <v>568</v>
      </c>
      <c r="F9510" t="s">
        <v>569</v>
      </c>
      <c r="G9510" t="s">
        <v>1479</v>
      </c>
      <c r="H9510" t="s">
        <v>49397</v>
      </c>
      <c r="I9510" t="s">
        <v>48757</v>
      </c>
      <c r="J9510" t="s">
        <v>49399</v>
      </c>
      <c r="K9510" t="s">
        <v>93</v>
      </c>
      <c r="L9510" t="s">
        <v>49400</v>
      </c>
      <c r="M9510" t="s">
        <v>49401</v>
      </c>
      <c r="N9510" t="s">
        <v>49402</v>
      </c>
      <c r="O9510" t="s">
        <v>94</v>
      </c>
      <c r="P9510" t="s">
        <v>25087</v>
      </c>
    </row>
    <row r="9511" spans="1:16" x14ac:dyDescent="0.2">
      <c r="A9511" t="s">
        <v>32101</v>
      </c>
      <c r="B9511" t="s">
        <v>32100</v>
      </c>
      <c r="C9511" s="1">
        <v>42914</v>
      </c>
      <c r="D9511" t="s">
        <v>65</v>
      </c>
      <c r="E9511" t="s">
        <v>25724</v>
      </c>
      <c r="F9511" t="s">
        <v>25725</v>
      </c>
      <c r="G9511" t="s">
        <v>25147</v>
      </c>
      <c r="H9511" t="s">
        <v>32101</v>
      </c>
      <c r="I9511" t="s">
        <v>30787</v>
      </c>
      <c r="J9511" t="s">
        <v>34217</v>
      </c>
      <c r="K9511" t="s">
        <v>25149</v>
      </c>
      <c r="L9511" t="s">
        <v>32102</v>
      </c>
      <c r="M9511" t="s">
        <v>36013</v>
      </c>
      <c r="N9511" t="s">
        <v>32103</v>
      </c>
    </row>
    <row r="9512" spans="1:16" x14ac:dyDescent="0.2">
      <c r="A9512" t="s">
        <v>25617</v>
      </c>
      <c r="B9512" t="s">
        <v>25616</v>
      </c>
      <c r="C9512" s="1">
        <v>41845</v>
      </c>
      <c r="D9512" t="s">
        <v>65</v>
      </c>
      <c r="E9512" t="s">
        <v>25222</v>
      </c>
      <c r="F9512" t="s">
        <v>25223</v>
      </c>
      <c r="G9512" t="s">
        <v>25147</v>
      </c>
      <c r="H9512" t="s">
        <v>25617</v>
      </c>
      <c r="I9512" t="s">
        <v>25488</v>
      </c>
      <c r="J9512" t="s">
        <v>34309</v>
      </c>
      <c r="K9512" t="s">
        <v>25156</v>
      </c>
      <c r="L9512" t="s">
        <v>25618</v>
      </c>
      <c r="M9512" t="s">
        <v>34310</v>
      </c>
      <c r="N9512" t="s">
        <v>25619</v>
      </c>
      <c r="P9512" t="s">
        <v>25182</v>
      </c>
    </row>
    <row r="9513" spans="1:16" x14ac:dyDescent="0.2">
      <c r="A9513" t="s">
        <v>31147</v>
      </c>
      <c r="B9513" t="s">
        <v>31146</v>
      </c>
      <c r="C9513" s="1">
        <v>42667</v>
      </c>
      <c r="D9513" t="s">
        <v>65</v>
      </c>
      <c r="E9513" t="s">
        <v>25222</v>
      </c>
      <c r="F9513" t="s">
        <v>25223</v>
      </c>
      <c r="G9513" t="s">
        <v>25147</v>
      </c>
      <c r="H9513" t="s">
        <v>31147</v>
      </c>
      <c r="I9513" t="s">
        <v>27123</v>
      </c>
      <c r="J9513" t="s">
        <v>36244</v>
      </c>
      <c r="K9513" t="s">
        <v>25166</v>
      </c>
      <c r="L9513" t="s">
        <v>31148</v>
      </c>
      <c r="M9513" t="s">
        <v>36245</v>
      </c>
      <c r="N9513" t="s">
        <v>31149</v>
      </c>
    </row>
    <row r="9514" spans="1:16" x14ac:dyDescent="0.2">
      <c r="A9514" t="s">
        <v>28447</v>
      </c>
      <c r="B9514" t="s">
        <v>28446</v>
      </c>
      <c r="C9514" s="1">
        <v>32157</v>
      </c>
      <c r="D9514" t="s">
        <v>65</v>
      </c>
      <c r="E9514" t="s">
        <v>25222</v>
      </c>
      <c r="F9514" t="s">
        <v>25223</v>
      </c>
      <c r="G9514" t="s">
        <v>26205</v>
      </c>
      <c r="H9514" t="s">
        <v>28447</v>
      </c>
      <c r="J9514" t="s">
        <v>35397</v>
      </c>
      <c r="K9514" t="s">
        <v>27246</v>
      </c>
      <c r="N9514" t="s">
        <v>26809</v>
      </c>
      <c r="P9514" t="s">
        <v>12166</v>
      </c>
    </row>
    <row r="9515" spans="1:16" x14ac:dyDescent="0.2">
      <c r="A9515" t="s">
        <v>29412</v>
      </c>
      <c r="B9515" t="s">
        <v>29411</v>
      </c>
      <c r="C9515" s="1">
        <v>41208</v>
      </c>
      <c r="D9515" t="s">
        <v>65</v>
      </c>
      <c r="E9515" t="s">
        <v>25519</v>
      </c>
      <c r="F9515" t="s">
        <v>25520</v>
      </c>
      <c r="G9515" t="s">
        <v>25160</v>
      </c>
      <c r="H9515" t="s">
        <v>29412</v>
      </c>
      <c r="I9515" t="s">
        <v>25766</v>
      </c>
      <c r="J9515" t="s">
        <v>35789</v>
      </c>
      <c r="K9515" t="s">
        <v>25173</v>
      </c>
      <c r="N9515" t="s">
        <v>35790</v>
      </c>
    </row>
    <row r="9516" spans="1:16" x14ac:dyDescent="0.2">
      <c r="A9516" t="s">
        <v>26099</v>
      </c>
      <c r="B9516" t="s">
        <v>26098</v>
      </c>
      <c r="C9516" s="1">
        <v>41781</v>
      </c>
      <c r="D9516" t="s">
        <v>65</v>
      </c>
      <c r="E9516" t="s">
        <v>27142</v>
      </c>
      <c r="F9516" t="s">
        <v>27143</v>
      </c>
      <c r="G9516" t="s">
        <v>25171</v>
      </c>
      <c r="H9516" t="s">
        <v>26099</v>
      </c>
      <c r="I9516" t="s">
        <v>26100</v>
      </c>
      <c r="J9516" t="s">
        <v>34515</v>
      </c>
      <c r="K9516" t="s">
        <v>25173</v>
      </c>
      <c r="L9516" t="s">
        <v>34516</v>
      </c>
      <c r="M9516" t="s">
        <v>34398</v>
      </c>
      <c r="N9516" t="s">
        <v>34517</v>
      </c>
      <c r="P9516" t="s">
        <v>34518</v>
      </c>
    </row>
    <row r="9517" spans="1:16" x14ac:dyDescent="0.2">
      <c r="A9517" t="s">
        <v>30228</v>
      </c>
      <c r="B9517" t="s">
        <v>30227</v>
      </c>
      <c r="C9517" s="1">
        <v>42333</v>
      </c>
      <c r="D9517" t="s">
        <v>65</v>
      </c>
      <c r="E9517" t="s">
        <v>25244</v>
      </c>
      <c r="F9517" t="s">
        <v>25245</v>
      </c>
      <c r="G9517" t="s">
        <v>25147</v>
      </c>
      <c r="H9517" t="s">
        <v>30228</v>
      </c>
      <c r="I9517" t="s">
        <v>36017</v>
      </c>
      <c r="J9517" t="s">
        <v>34370</v>
      </c>
      <c r="K9517" t="s">
        <v>25230</v>
      </c>
      <c r="L9517" t="s">
        <v>36018</v>
      </c>
      <c r="M9517" t="s">
        <v>34513</v>
      </c>
      <c r="N9517" t="s">
        <v>36019</v>
      </c>
      <c r="P9517" t="s">
        <v>29470</v>
      </c>
    </row>
    <row r="9518" spans="1:16" x14ac:dyDescent="0.2">
      <c r="A9518" t="s">
        <v>22553</v>
      </c>
      <c r="B9518" t="s">
        <v>22552</v>
      </c>
      <c r="C9518" s="1">
        <v>41556</v>
      </c>
      <c r="D9518" t="s">
        <v>65</v>
      </c>
      <c r="E9518" t="s">
        <v>337</v>
      </c>
      <c r="F9518" t="s">
        <v>338</v>
      </c>
      <c r="G9518" t="s">
        <v>127</v>
      </c>
      <c r="H9518" t="s">
        <v>22553</v>
      </c>
      <c r="I9518" t="s">
        <v>48097</v>
      </c>
      <c r="J9518" t="s">
        <v>22554</v>
      </c>
      <c r="K9518" t="s">
        <v>93</v>
      </c>
      <c r="M9518" t="s">
        <v>22555</v>
      </c>
      <c r="N9518" t="s">
        <v>42023</v>
      </c>
      <c r="O9518" t="s">
        <v>153</v>
      </c>
      <c r="P9518" t="s">
        <v>42579</v>
      </c>
    </row>
    <row r="9519" spans="1:16" x14ac:dyDescent="0.2">
      <c r="A9519" t="s">
        <v>14466</v>
      </c>
      <c r="B9519" t="s">
        <v>14465</v>
      </c>
      <c r="C9519" s="1">
        <v>37796</v>
      </c>
      <c r="D9519" t="s">
        <v>65</v>
      </c>
      <c r="E9519" t="s">
        <v>461</v>
      </c>
      <c r="F9519" t="s">
        <v>462</v>
      </c>
      <c r="G9519" t="s">
        <v>127</v>
      </c>
      <c r="H9519" t="s">
        <v>14466</v>
      </c>
      <c r="I9519" t="s">
        <v>14467</v>
      </c>
      <c r="J9519" t="s">
        <v>14468</v>
      </c>
      <c r="K9519" t="s">
        <v>93</v>
      </c>
      <c r="M9519" t="s">
        <v>13895</v>
      </c>
      <c r="N9519" t="s">
        <v>558</v>
      </c>
      <c r="O9519" t="s">
        <v>153</v>
      </c>
    </row>
    <row r="9520" spans="1:16" x14ac:dyDescent="0.2">
      <c r="A9520" t="s">
        <v>14438</v>
      </c>
      <c r="B9520" t="s">
        <v>14437</v>
      </c>
      <c r="C9520" s="1">
        <v>37544</v>
      </c>
      <c r="D9520" t="s">
        <v>65</v>
      </c>
      <c r="E9520" t="s">
        <v>173</v>
      </c>
      <c r="F9520" t="s">
        <v>174</v>
      </c>
      <c r="G9520" t="s">
        <v>127</v>
      </c>
      <c r="H9520" t="s">
        <v>14438</v>
      </c>
      <c r="I9520" t="s">
        <v>47047</v>
      </c>
      <c r="J9520" t="s">
        <v>47048</v>
      </c>
      <c r="K9520" t="s">
        <v>93</v>
      </c>
      <c r="L9520" t="s">
        <v>115</v>
      </c>
      <c r="M9520" t="s">
        <v>14439</v>
      </c>
      <c r="N9520" t="s">
        <v>47049</v>
      </c>
      <c r="O9520" t="s">
        <v>153</v>
      </c>
      <c r="P9520" t="s">
        <v>47050</v>
      </c>
    </row>
    <row r="9521" spans="1:16" x14ac:dyDescent="0.2">
      <c r="A9521" t="s">
        <v>12020</v>
      </c>
      <c r="B9521" t="s">
        <v>12019</v>
      </c>
      <c r="C9521" s="1">
        <v>41192</v>
      </c>
      <c r="D9521" t="s">
        <v>65</v>
      </c>
      <c r="E9521" t="s">
        <v>290</v>
      </c>
      <c r="F9521" t="s">
        <v>291</v>
      </c>
      <c r="G9521" t="s">
        <v>127</v>
      </c>
      <c r="H9521" t="s">
        <v>12020</v>
      </c>
      <c r="I9521" t="s">
        <v>12021</v>
      </c>
      <c r="K9521" t="s">
        <v>93</v>
      </c>
      <c r="M9521" t="s">
        <v>11176</v>
      </c>
      <c r="N9521" t="s">
        <v>293</v>
      </c>
      <c r="O9521" t="s">
        <v>153</v>
      </c>
      <c r="P9521" t="s">
        <v>192</v>
      </c>
    </row>
    <row r="9522" spans="1:16" x14ac:dyDescent="0.2">
      <c r="A9522" t="s">
        <v>41624</v>
      </c>
      <c r="B9522" t="s">
        <v>41625</v>
      </c>
      <c r="C9522" s="1">
        <v>37297</v>
      </c>
      <c r="D9522" t="s">
        <v>65</v>
      </c>
      <c r="E9522" t="s">
        <v>354</v>
      </c>
      <c r="F9522" t="s">
        <v>355</v>
      </c>
      <c r="G9522" t="s">
        <v>127</v>
      </c>
      <c r="H9522" t="s">
        <v>41624</v>
      </c>
      <c r="I9522" t="s">
        <v>41626</v>
      </c>
      <c r="J9522" t="s">
        <v>41627</v>
      </c>
      <c r="K9522" t="s">
        <v>111</v>
      </c>
      <c r="M9522" t="s">
        <v>41628</v>
      </c>
      <c r="N9522" t="s">
        <v>371</v>
      </c>
      <c r="O9522" t="s">
        <v>94</v>
      </c>
      <c r="P9522" t="s">
        <v>117</v>
      </c>
    </row>
    <row r="9523" spans="1:16" x14ac:dyDescent="0.2">
      <c r="A9523" t="s">
        <v>8064</v>
      </c>
      <c r="B9523" t="s">
        <v>8063</v>
      </c>
      <c r="C9523" s="1">
        <v>40186</v>
      </c>
      <c r="D9523" t="s">
        <v>65</v>
      </c>
      <c r="E9523" t="s">
        <v>354</v>
      </c>
      <c r="F9523" t="s">
        <v>355</v>
      </c>
      <c r="G9523" t="s">
        <v>127</v>
      </c>
      <c r="H9523" t="s">
        <v>8064</v>
      </c>
      <c r="I9523" t="s">
        <v>8065</v>
      </c>
      <c r="J9523" t="s">
        <v>8066</v>
      </c>
      <c r="K9523" t="s">
        <v>93</v>
      </c>
      <c r="M9523" t="s">
        <v>8067</v>
      </c>
      <c r="N9523" t="s">
        <v>371</v>
      </c>
      <c r="O9523" t="s">
        <v>94</v>
      </c>
      <c r="P9523" t="s">
        <v>117</v>
      </c>
    </row>
    <row r="9524" spans="1:16" x14ac:dyDescent="0.2">
      <c r="A9524" t="s">
        <v>42047</v>
      </c>
      <c r="B9524" t="s">
        <v>42048</v>
      </c>
      <c r="C9524" s="1">
        <v>37880</v>
      </c>
      <c r="D9524" t="s">
        <v>65</v>
      </c>
      <c r="E9524" t="s">
        <v>466</v>
      </c>
      <c r="F9524" t="s">
        <v>467</v>
      </c>
      <c r="G9524" t="s">
        <v>127</v>
      </c>
      <c r="H9524" t="s">
        <v>42047</v>
      </c>
      <c r="I9524" t="s">
        <v>42049</v>
      </c>
      <c r="J9524" t="s">
        <v>42050</v>
      </c>
      <c r="K9524" t="s">
        <v>93</v>
      </c>
      <c r="L9524" t="s">
        <v>347</v>
      </c>
      <c r="M9524" t="s">
        <v>42029</v>
      </c>
      <c r="N9524" t="s">
        <v>468</v>
      </c>
      <c r="O9524" t="s">
        <v>94</v>
      </c>
      <c r="P9524" t="s">
        <v>42051</v>
      </c>
    </row>
    <row r="9525" spans="1:16" x14ac:dyDescent="0.2">
      <c r="A9525" t="s">
        <v>38100</v>
      </c>
      <c r="B9525" t="s">
        <v>38101</v>
      </c>
      <c r="C9525" s="1">
        <v>43490</v>
      </c>
      <c r="D9525" t="s">
        <v>65</v>
      </c>
      <c r="E9525" t="s">
        <v>33738</v>
      </c>
      <c r="F9525" t="s">
        <v>33739</v>
      </c>
      <c r="G9525" t="s">
        <v>25171</v>
      </c>
      <c r="H9525" t="s">
        <v>38100</v>
      </c>
      <c r="I9525" t="s">
        <v>25155</v>
      </c>
      <c r="J9525" t="s">
        <v>38102</v>
      </c>
      <c r="K9525" t="s">
        <v>25173</v>
      </c>
      <c r="L9525" t="s">
        <v>25987</v>
      </c>
      <c r="M9525" t="s">
        <v>25317</v>
      </c>
      <c r="N9525" t="s">
        <v>38103</v>
      </c>
    </row>
    <row r="9526" spans="1:16" x14ac:dyDescent="0.2">
      <c r="A9526" t="s">
        <v>28532</v>
      </c>
      <c r="B9526" t="s">
        <v>28531</v>
      </c>
      <c r="C9526" s="1">
        <v>42971</v>
      </c>
      <c r="D9526" t="s">
        <v>65</v>
      </c>
      <c r="E9526" t="s">
        <v>25222</v>
      </c>
      <c r="F9526" t="s">
        <v>25223</v>
      </c>
      <c r="G9526" t="s">
        <v>25160</v>
      </c>
      <c r="H9526" t="s">
        <v>28532</v>
      </c>
      <c r="I9526" t="s">
        <v>28533</v>
      </c>
      <c r="J9526" t="s">
        <v>35409</v>
      </c>
      <c r="K9526" t="s">
        <v>25149</v>
      </c>
      <c r="L9526" t="s">
        <v>28534</v>
      </c>
      <c r="M9526" t="s">
        <v>34402</v>
      </c>
      <c r="N9526" t="s">
        <v>28535</v>
      </c>
    </row>
    <row r="9527" spans="1:16" x14ac:dyDescent="0.2">
      <c r="A9527" t="s">
        <v>24167</v>
      </c>
      <c r="B9527" t="s">
        <v>24166</v>
      </c>
      <c r="C9527" s="1">
        <v>41374</v>
      </c>
      <c r="D9527" t="s">
        <v>65</v>
      </c>
      <c r="E9527" t="s">
        <v>70</v>
      </c>
      <c r="G9527" t="s">
        <v>127</v>
      </c>
      <c r="H9527" t="s">
        <v>24167</v>
      </c>
      <c r="I9527" t="s">
        <v>24168</v>
      </c>
      <c r="J9527" t="s">
        <v>24169</v>
      </c>
      <c r="K9527" t="s">
        <v>86</v>
      </c>
      <c r="M9527" t="s">
        <v>24170</v>
      </c>
      <c r="N9527" t="s">
        <v>555</v>
      </c>
      <c r="O9527" t="s">
        <v>396</v>
      </c>
      <c r="P9527" t="s">
        <v>117</v>
      </c>
    </row>
    <row r="9528" spans="1:16" x14ac:dyDescent="0.2">
      <c r="A9528" t="s">
        <v>18475</v>
      </c>
      <c r="B9528" t="s">
        <v>18474</v>
      </c>
      <c r="C9528" s="1">
        <v>36276</v>
      </c>
      <c r="D9528" t="s">
        <v>65</v>
      </c>
      <c r="E9528" t="s">
        <v>70</v>
      </c>
      <c r="G9528" t="s">
        <v>127</v>
      </c>
      <c r="H9528" t="s">
        <v>18475</v>
      </c>
      <c r="I9528" t="s">
        <v>18476</v>
      </c>
      <c r="J9528" t="s">
        <v>18477</v>
      </c>
      <c r="K9528" t="s">
        <v>86</v>
      </c>
      <c r="M9528" t="s">
        <v>15389</v>
      </c>
      <c r="N9528" t="s">
        <v>555</v>
      </c>
      <c r="O9528" t="s">
        <v>153</v>
      </c>
      <c r="P9528" t="s">
        <v>117</v>
      </c>
    </row>
    <row r="9529" spans="1:16" x14ac:dyDescent="0.2">
      <c r="A9529" t="s">
        <v>18081</v>
      </c>
      <c r="B9529" t="s">
        <v>18080</v>
      </c>
      <c r="C9529" s="1">
        <v>37498</v>
      </c>
      <c r="D9529" t="s">
        <v>65</v>
      </c>
      <c r="E9529" t="s">
        <v>75</v>
      </c>
      <c r="G9529" t="s">
        <v>127</v>
      </c>
      <c r="H9529" t="s">
        <v>18081</v>
      </c>
      <c r="I9529" t="s">
        <v>18082</v>
      </c>
      <c r="K9529" t="s">
        <v>111</v>
      </c>
      <c r="N9529" t="s">
        <v>332</v>
      </c>
      <c r="O9529" t="s">
        <v>153</v>
      </c>
      <c r="P9529" t="s">
        <v>192</v>
      </c>
    </row>
    <row r="9530" spans="1:16" x14ac:dyDescent="0.2">
      <c r="A9530" t="s">
        <v>32794</v>
      </c>
      <c r="B9530" t="s">
        <v>32793</v>
      </c>
      <c r="C9530" s="1">
        <v>42576</v>
      </c>
      <c r="D9530" t="s">
        <v>65</v>
      </c>
      <c r="E9530" t="s">
        <v>25685</v>
      </c>
      <c r="F9530" t="s">
        <v>25686</v>
      </c>
      <c r="G9530" t="s">
        <v>25198</v>
      </c>
      <c r="H9530" t="s">
        <v>32794</v>
      </c>
      <c r="I9530" t="s">
        <v>36728</v>
      </c>
      <c r="J9530" t="s">
        <v>35563</v>
      </c>
      <c r="K9530" t="s">
        <v>25510</v>
      </c>
      <c r="L9530" t="s">
        <v>36729</v>
      </c>
      <c r="M9530" t="s">
        <v>30487</v>
      </c>
      <c r="N9530" t="s">
        <v>30923</v>
      </c>
      <c r="P9530" t="s">
        <v>36730</v>
      </c>
    </row>
    <row r="9531" spans="1:16" x14ac:dyDescent="0.2">
      <c r="A9531" t="s">
        <v>32794</v>
      </c>
      <c r="B9531" t="s">
        <v>37589</v>
      </c>
      <c r="C9531" s="1">
        <v>42576</v>
      </c>
      <c r="D9531" t="s">
        <v>65</v>
      </c>
      <c r="E9531" t="s">
        <v>25685</v>
      </c>
      <c r="F9531" t="s">
        <v>25686</v>
      </c>
      <c r="G9531" t="s">
        <v>25153</v>
      </c>
      <c r="H9531" t="s">
        <v>32794</v>
      </c>
      <c r="I9531" t="s">
        <v>25145</v>
      </c>
      <c r="J9531" t="s">
        <v>35563</v>
      </c>
      <c r="K9531" t="s">
        <v>25510</v>
      </c>
      <c r="L9531" t="s">
        <v>36729</v>
      </c>
      <c r="M9531" t="s">
        <v>30487</v>
      </c>
      <c r="N9531" t="s">
        <v>30923</v>
      </c>
      <c r="P9531" t="s">
        <v>36730</v>
      </c>
    </row>
    <row r="9532" spans="1:16" x14ac:dyDescent="0.2">
      <c r="A9532" t="s">
        <v>23050</v>
      </c>
      <c r="B9532" t="s">
        <v>23049</v>
      </c>
      <c r="C9532" s="1">
        <v>38916</v>
      </c>
      <c r="D9532" t="s">
        <v>65</v>
      </c>
      <c r="E9532" t="s">
        <v>378</v>
      </c>
      <c r="F9532" t="s">
        <v>379</v>
      </c>
      <c r="G9532" t="s">
        <v>127</v>
      </c>
      <c r="H9532" t="s">
        <v>23050</v>
      </c>
      <c r="I9532" t="s">
        <v>23051</v>
      </c>
      <c r="J9532" t="s">
        <v>23052</v>
      </c>
      <c r="K9532" t="s">
        <v>111</v>
      </c>
      <c r="M9532" t="s">
        <v>23053</v>
      </c>
      <c r="N9532" t="s">
        <v>14294</v>
      </c>
      <c r="O9532" t="s">
        <v>153</v>
      </c>
    </row>
    <row r="9533" spans="1:16" x14ac:dyDescent="0.2">
      <c r="A9533" t="s">
        <v>15192</v>
      </c>
      <c r="B9533" t="s">
        <v>15190</v>
      </c>
      <c r="C9533" s="1">
        <v>36089</v>
      </c>
      <c r="D9533" t="s">
        <v>65</v>
      </c>
      <c r="E9533" t="s">
        <v>15191</v>
      </c>
      <c r="G9533" t="s">
        <v>127</v>
      </c>
      <c r="H9533" t="s">
        <v>15192</v>
      </c>
      <c r="I9533" t="s">
        <v>15193</v>
      </c>
      <c r="J9533" t="s">
        <v>15194</v>
      </c>
      <c r="K9533" t="s">
        <v>86</v>
      </c>
      <c r="M9533" t="s">
        <v>639</v>
      </c>
      <c r="N9533" t="s">
        <v>12870</v>
      </c>
      <c r="O9533">
        <v>0</v>
      </c>
    </row>
    <row r="9534" spans="1:16" x14ac:dyDescent="0.2">
      <c r="A9534" t="s">
        <v>25559</v>
      </c>
      <c r="B9534" t="s">
        <v>25558</v>
      </c>
      <c r="C9534" s="1">
        <v>40938</v>
      </c>
      <c r="D9534" t="s">
        <v>65</v>
      </c>
      <c r="E9534" t="s">
        <v>686</v>
      </c>
      <c r="F9534" t="s">
        <v>687</v>
      </c>
      <c r="G9534" t="s">
        <v>25257</v>
      </c>
      <c r="H9534" t="s">
        <v>25559</v>
      </c>
      <c r="I9534" t="s">
        <v>25172</v>
      </c>
      <c r="J9534" t="s">
        <v>34327</v>
      </c>
      <c r="K9534" t="s">
        <v>25205</v>
      </c>
      <c r="L9534" t="s">
        <v>25560</v>
      </c>
      <c r="M9534" t="s">
        <v>34328</v>
      </c>
      <c r="N9534" t="s">
        <v>25561</v>
      </c>
    </row>
    <row r="9535" spans="1:16" x14ac:dyDescent="0.2">
      <c r="A9535" t="s">
        <v>25559</v>
      </c>
      <c r="B9535" t="s">
        <v>28571</v>
      </c>
      <c r="C9535" s="1">
        <v>40938</v>
      </c>
      <c r="D9535" t="s">
        <v>65</v>
      </c>
      <c r="E9535" t="s">
        <v>686</v>
      </c>
      <c r="F9535" t="s">
        <v>687</v>
      </c>
      <c r="G9535" t="s">
        <v>26175</v>
      </c>
      <c r="H9535" t="s">
        <v>25559</v>
      </c>
      <c r="I9535" t="s">
        <v>26141</v>
      </c>
      <c r="J9535" t="s">
        <v>34327</v>
      </c>
      <c r="K9535" t="s">
        <v>25205</v>
      </c>
      <c r="L9535" t="s">
        <v>28572</v>
      </c>
      <c r="M9535" t="s">
        <v>34328</v>
      </c>
      <c r="P9535" t="s">
        <v>12166</v>
      </c>
    </row>
    <row r="9536" spans="1:16" x14ac:dyDescent="0.2">
      <c r="A9536" t="s">
        <v>11255</v>
      </c>
      <c r="B9536" t="s">
        <v>11254</v>
      </c>
      <c r="C9536" s="1">
        <v>37211</v>
      </c>
      <c r="D9536" t="s">
        <v>65</v>
      </c>
      <c r="F9536" t="s">
        <v>34583</v>
      </c>
      <c r="G9536" t="s">
        <v>127</v>
      </c>
      <c r="H9536" t="s">
        <v>11255</v>
      </c>
      <c r="I9536" t="s">
        <v>11256</v>
      </c>
      <c r="J9536" t="s">
        <v>11257</v>
      </c>
      <c r="K9536" t="s">
        <v>93</v>
      </c>
      <c r="M9536" t="s">
        <v>11258</v>
      </c>
      <c r="N9536" t="s">
        <v>447</v>
      </c>
      <c r="O9536" t="s">
        <v>153</v>
      </c>
      <c r="P9536" t="s">
        <v>117</v>
      </c>
    </row>
    <row r="9537" spans="1:16" x14ac:dyDescent="0.2">
      <c r="A9537" t="s">
        <v>40340</v>
      </c>
      <c r="B9537" t="s">
        <v>40341</v>
      </c>
      <c r="C9537" s="1">
        <v>43825</v>
      </c>
      <c r="D9537" t="s">
        <v>65</v>
      </c>
      <c r="E9537" t="s">
        <v>147</v>
      </c>
      <c r="F9537" t="s">
        <v>148</v>
      </c>
      <c r="G9537" t="s">
        <v>25147</v>
      </c>
      <c r="H9537" t="s">
        <v>40340</v>
      </c>
      <c r="I9537" t="s">
        <v>34091</v>
      </c>
      <c r="J9537" t="s">
        <v>34309</v>
      </c>
      <c r="K9537" t="s">
        <v>25156</v>
      </c>
      <c r="L9537" t="s">
        <v>40342</v>
      </c>
      <c r="M9537" t="s">
        <v>40343</v>
      </c>
      <c r="N9537" t="s">
        <v>40344</v>
      </c>
      <c r="P9537" t="s">
        <v>40345</v>
      </c>
    </row>
    <row r="9538" spans="1:16" x14ac:dyDescent="0.2">
      <c r="A9538" t="s">
        <v>51581</v>
      </c>
      <c r="B9538" t="s">
        <v>51582</v>
      </c>
      <c r="C9538" s="1">
        <v>43797</v>
      </c>
      <c r="D9538" t="s">
        <v>65</v>
      </c>
      <c r="E9538" t="s">
        <v>707</v>
      </c>
      <c r="F9538" t="s">
        <v>708</v>
      </c>
      <c r="G9538" t="s">
        <v>127</v>
      </c>
      <c r="H9538" t="s">
        <v>51581</v>
      </c>
      <c r="I9538" t="s">
        <v>51583</v>
      </c>
      <c r="J9538" t="s">
        <v>51584</v>
      </c>
      <c r="K9538" t="s">
        <v>111</v>
      </c>
      <c r="L9538" t="s">
        <v>51585</v>
      </c>
      <c r="M9538" t="s">
        <v>51586</v>
      </c>
      <c r="N9538" t="s">
        <v>51424</v>
      </c>
      <c r="O9538" t="s">
        <v>94</v>
      </c>
      <c r="P9538" t="s">
        <v>51587</v>
      </c>
    </row>
    <row r="9539" spans="1:16" x14ac:dyDescent="0.2">
      <c r="A9539" t="s">
        <v>23787</v>
      </c>
      <c r="B9539" t="s">
        <v>23786</v>
      </c>
      <c r="C9539" s="1">
        <v>41225</v>
      </c>
      <c r="D9539" t="s">
        <v>65</v>
      </c>
      <c r="E9539" t="s">
        <v>284</v>
      </c>
      <c r="F9539" t="s">
        <v>285</v>
      </c>
      <c r="G9539" t="s">
        <v>127</v>
      </c>
      <c r="H9539" t="s">
        <v>23787</v>
      </c>
      <c r="I9539" t="s">
        <v>23788</v>
      </c>
      <c r="J9539" t="s">
        <v>23789</v>
      </c>
      <c r="K9539" t="s">
        <v>111</v>
      </c>
      <c r="L9539" t="s">
        <v>304</v>
      </c>
      <c r="M9539" t="s">
        <v>658</v>
      </c>
      <c r="O9539" t="s">
        <v>153</v>
      </c>
    </row>
    <row r="9540" spans="1:16" x14ac:dyDescent="0.2">
      <c r="A9540" t="s">
        <v>9497</v>
      </c>
      <c r="B9540" t="s">
        <v>9496</v>
      </c>
      <c r="C9540" s="1">
        <v>37776</v>
      </c>
      <c r="D9540" t="s">
        <v>65</v>
      </c>
      <c r="E9540" t="s">
        <v>512</v>
      </c>
      <c r="F9540" t="s">
        <v>513</v>
      </c>
      <c r="G9540" t="s">
        <v>133</v>
      </c>
      <c r="H9540" t="s">
        <v>9497</v>
      </c>
      <c r="I9540" t="s">
        <v>9498</v>
      </c>
      <c r="J9540" t="s">
        <v>9499</v>
      </c>
      <c r="K9540" t="s">
        <v>93</v>
      </c>
      <c r="M9540" t="s">
        <v>665</v>
      </c>
      <c r="N9540" t="s">
        <v>592</v>
      </c>
      <c r="O9540" t="s">
        <v>94</v>
      </c>
    </row>
    <row r="9541" spans="1:16" x14ac:dyDescent="0.2">
      <c r="A9541" t="s">
        <v>29707</v>
      </c>
      <c r="B9541" t="s">
        <v>29706</v>
      </c>
      <c r="C9541" s="1">
        <v>42130</v>
      </c>
      <c r="D9541" t="s">
        <v>65</v>
      </c>
      <c r="E9541" t="s">
        <v>25244</v>
      </c>
      <c r="F9541" t="s">
        <v>25245</v>
      </c>
      <c r="G9541" t="s">
        <v>25147</v>
      </c>
      <c r="H9541" t="s">
        <v>29707</v>
      </c>
      <c r="I9541" t="s">
        <v>29708</v>
      </c>
      <c r="J9541" t="s">
        <v>34245</v>
      </c>
      <c r="K9541" t="s">
        <v>25173</v>
      </c>
      <c r="L9541" t="s">
        <v>26214</v>
      </c>
      <c r="M9541" t="s">
        <v>29242</v>
      </c>
      <c r="N9541" t="s">
        <v>29574</v>
      </c>
      <c r="P9541" t="s">
        <v>29470</v>
      </c>
    </row>
    <row r="9542" spans="1:16" x14ac:dyDescent="0.2">
      <c r="A9542" t="s">
        <v>21865</v>
      </c>
      <c r="B9542" t="s">
        <v>21864</v>
      </c>
      <c r="C9542" s="1">
        <v>42037</v>
      </c>
      <c r="D9542" t="s">
        <v>65</v>
      </c>
      <c r="E9542" t="s">
        <v>284</v>
      </c>
      <c r="F9542" t="s">
        <v>285</v>
      </c>
      <c r="G9542" t="s">
        <v>143</v>
      </c>
      <c r="H9542" t="s">
        <v>21865</v>
      </c>
      <c r="I9542" t="s">
        <v>21866</v>
      </c>
      <c r="J9542" t="s">
        <v>21867</v>
      </c>
      <c r="K9542" t="s">
        <v>160</v>
      </c>
      <c r="M9542" t="s">
        <v>7975</v>
      </c>
      <c r="N9542" t="s">
        <v>20528</v>
      </c>
      <c r="O9542" t="s">
        <v>153</v>
      </c>
      <c r="P9542" t="s">
        <v>192</v>
      </c>
    </row>
    <row r="9543" spans="1:16" x14ac:dyDescent="0.2">
      <c r="A9543" t="s">
        <v>36568</v>
      </c>
      <c r="B9543" t="s">
        <v>32372</v>
      </c>
      <c r="C9543" s="1">
        <v>41473</v>
      </c>
      <c r="D9543" t="s">
        <v>65</v>
      </c>
      <c r="E9543" t="s">
        <v>25399</v>
      </c>
      <c r="F9543" t="s">
        <v>25400</v>
      </c>
      <c r="G9543" t="s">
        <v>25198</v>
      </c>
      <c r="H9543" t="s">
        <v>36568</v>
      </c>
      <c r="I9543" t="s">
        <v>31671</v>
      </c>
      <c r="J9543" t="s">
        <v>34685</v>
      </c>
      <c r="K9543" t="s">
        <v>25156</v>
      </c>
      <c r="L9543" t="s">
        <v>32373</v>
      </c>
      <c r="M9543" t="s">
        <v>35327</v>
      </c>
      <c r="N9543" t="s">
        <v>32374</v>
      </c>
      <c r="P9543" t="s">
        <v>1296</v>
      </c>
    </row>
    <row r="9544" spans="1:16" x14ac:dyDescent="0.2">
      <c r="A9544" t="s">
        <v>35909</v>
      </c>
      <c r="B9544" t="s">
        <v>29839</v>
      </c>
      <c r="C9544" s="1">
        <v>33028</v>
      </c>
      <c r="D9544" t="s">
        <v>65</v>
      </c>
      <c r="E9544" t="s">
        <v>70</v>
      </c>
      <c r="G9544" t="s">
        <v>25160</v>
      </c>
      <c r="H9544" t="s">
        <v>35909</v>
      </c>
      <c r="J9544" t="s">
        <v>35910</v>
      </c>
      <c r="K9544" t="s">
        <v>25162</v>
      </c>
      <c r="L9544" t="s">
        <v>115</v>
      </c>
      <c r="N9544" t="s">
        <v>29840</v>
      </c>
      <c r="P9544" t="s">
        <v>35911</v>
      </c>
    </row>
    <row r="9545" spans="1:16" x14ac:dyDescent="0.2">
      <c r="A9545" t="s">
        <v>11122</v>
      </c>
      <c r="B9545" t="s">
        <v>11121</v>
      </c>
      <c r="C9545" s="1">
        <v>41768</v>
      </c>
      <c r="D9545" t="s">
        <v>65</v>
      </c>
      <c r="E9545" t="s">
        <v>195</v>
      </c>
      <c r="F9545" t="s">
        <v>196</v>
      </c>
      <c r="G9545" t="s">
        <v>127</v>
      </c>
      <c r="H9545" t="s">
        <v>11122</v>
      </c>
      <c r="I9545" t="s">
        <v>11123</v>
      </c>
      <c r="J9545" t="s">
        <v>11124</v>
      </c>
      <c r="K9545" t="s">
        <v>93</v>
      </c>
      <c r="M9545" t="s">
        <v>7575</v>
      </c>
      <c r="N9545" t="s">
        <v>41612</v>
      </c>
      <c r="O9545" t="s">
        <v>153</v>
      </c>
    </row>
    <row r="9546" spans="1:16" x14ac:dyDescent="0.2">
      <c r="A9546" t="s">
        <v>11135</v>
      </c>
      <c r="B9546" t="s">
        <v>11134</v>
      </c>
      <c r="C9546" s="1">
        <v>42433</v>
      </c>
      <c r="D9546" t="s">
        <v>65</v>
      </c>
      <c r="E9546" t="s">
        <v>195</v>
      </c>
      <c r="F9546" t="s">
        <v>196</v>
      </c>
      <c r="G9546" t="s">
        <v>127</v>
      </c>
      <c r="H9546" t="s">
        <v>11135</v>
      </c>
      <c r="I9546" t="s">
        <v>11136</v>
      </c>
      <c r="J9546" t="s">
        <v>11137</v>
      </c>
      <c r="K9546" t="s">
        <v>111</v>
      </c>
      <c r="L9546" t="s">
        <v>254</v>
      </c>
      <c r="M9546" t="s">
        <v>11138</v>
      </c>
      <c r="N9546" t="s">
        <v>41612</v>
      </c>
      <c r="O9546" t="s">
        <v>153</v>
      </c>
      <c r="P9546" t="s">
        <v>9267</v>
      </c>
    </row>
    <row r="9547" spans="1:16" x14ac:dyDescent="0.2">
      <c r="A9547" t="s">
        <v>12318</v>
      </c>
      <c r="B9547" t="s">
        <v>12317</v>
      </c>
      <c r="C9547" s="1">
        <v>41529</v>
      </c>
      <c r="D9547" t="s">
        <v>65</v>
      </c>
      <c r="E9547" t="s">
        <v>70</v>
      </c>
      <c r="G9547" t="s">
        <v>127</v>
      </c>
      <c r="H9547" t="s">
        <v>12318</v>
      </c>
      <c r="I9547" t="s">
        <v>12319</v>
      </c>
      <c r="J9547" t="s">
        <v>12320</v>
      </c>
      <c r="K9547" t="s">
        <v>93</v>
      </c>
      <c r="M9547" t="s">
        <v>7546</v>
      </c>
      <c r="N9547" t="s">
        <v>9142</v>
      </c>
      <c r="O9547" t="s">
        <v>153</v>
      </c>
      <c r="P9547" t="s">
        <v>192</v>
      </c>
    </row>
    <row r="9548" spans="1:16" x14ac:dyDescent="0.2">
      <c r="A9548" t="s">
        <v>13087</v>
      </c>
      <c r="B9548" t="s">
        <v>13086</v>
      </c>
      <c r="C9548" s="1">
        <v>41653</v>
      </c>
      <c r="D9548" t="s">
        <v>65</v>
      </c>
      <c r="E9548" t="s">
        <v>716</v>
      </c>
      <c r="F9548" t="s">
        <v>717</v>
      </c>
      <c r="G9548" t="s">
        <v>127</v>
      </c>
      <c r="H9548" t="s">
        <v>13087</v>
      </c>
      <c r="I9548" t="s">
        <v>13088</v>
      </c>
      <c r="J9548" t="s">
        <v>13089</v>
      </c>
      <c r="K9548" t="s">
        <v>93</v>
      </c>
      <c r="L9548" t="s">
        <v>115</v>
      </c>
      <c r="M9548" t="s">
        <v>13090</v>
      </c>
      <c r="N9548" t="s">
        <v>719</v>
      </c>
      <c r="O9548" t="s">
        <v>153</v>
      </c>
      <c r="P9548" t="s">
        <v>117</v>
      </c>
    </row>
    <row r="9549" spans="1:16" x14ac:dyDescent="0.2">
      <c r="A9549" t="s">
        <v>11215</v>
      </c>
      <c r="B9549" t="s">
        <v>11214</v>
      </c>
      <c r="C9549" s="1">
        <v>36711</v>
      </c>
      <c r="D9549" t="s">
        <v>65</v>
      </c>
      <c r="E9549" t="s">
        <v>475</v>
      </c>
      <c r="F9549" t="s">
        <v>476</v>
      </c>
      <c r="G9549" t="s">
        <v>127</v>
      </c>
      <c r="H9549" t="s">
        <v>11215</v>
      </c>
      <c r="I9549" t="s">
        <v>11216</v>
      </c>
      <c r="J9549" t="s">
        <v>11217</v>
      </c>
      <c r="K9549" t="s">
        <v>111</v>
      </c>
      <c r="L9549" t="s">
        <v>115</v>
      </c>
      <c r="M9549" t="s">
        <v>11218</v>
      </c>
      <c r="N9549" t="s">
        <v>631</v>
      </c>
      <c r="O9549" t="s">
        <v>153</v>
      </c>
      <c r="P9549" t="s">
        <v>117</v>
      </c>
    </row>
    <row r="9550" spans="1:16" x14ac:dyDescent="0.2">
      <c r="A9550" t="s">
        <v>11260</v>
      </c>
      <c r="B9550" t="s">
        <v>11259</v>
      </c>
      <c r="C9550" s="1">
        <v>37295</v>
      </c>
      <c r="D9550" t="s">
        <v>65</v>
      </c>
      <c r="E9550" t="s">
        <v>475</v>
      </c>
      <c r="F9550" t="s">
        <v>476</v>
      </c>
      <c r="G9550" t="s">
        <v>127</v>
      </c>
      <c r="H9550" t="s">
        <v>11260</v>
      </c>
      <c r="I9550" t="s">
        <v>11261</v>
      </c>
      <c r="J9550" t="s">
        <v>11262</v>
      </c>
      <c r="K9550" t="s">
        <v>111</v>
      </c>
      <c r="M9550" t="s">
        <v>11263</v>
      </c>
      <c r="N9550" t="s">
        <v>631</v>
      </c>
      <c r="O9550" t="s">
        <v>153</v>
      </c>
      <c r="P9550" t="s">
        <v>192</v>
      </c>
    </row>
    <row r="9551" spans="1:16" x14ac:dyDescent="0.2">
      <c r="A9551" t="s">
        <v>11041</v>
      </c>
      <c r="B9551" t="s">
        <v>11040</v>
      </c>
      <c r="C9551" s="1">
        <v>40970</v>
      </c>
      <c r="D9551" t="s">
        <v>65</v>
      </c>
      <c r="F9551" t="s">
        <v>34583</v>
      </c>
      <c r="G9551" t="s">
        <v>127</v>
      </c>
      <c r="H9551" t="s">
        <v>11041</v>
      </c>
      <c r="I9551" t="s">
        <v>11038</v>
      </c>
      <c r="J9551" t="s">
        <v>11042</v>
      </c>
      <c r="K9551" t="s">
        <v>111</v>
      </c>
      <c r="M9551" t="s">
        <v>11043</v>
      </c>
      <c r="N9551" t="s">
        <v>255</v>
      </c>
      <c r="O9551" t="s">
        <v>153</v>
      </c>
    </row>
    <row r="9552" spans="1:16" x14ac:dyDescent="0.2">
      <c r="A9552" t="s">
        <v>11434</v>
      </c>
      <c r="B9552" t="s">
        <v>11433</v>
      </c>
      <c r="C9552" s="1">
        <v>41341</v>
      </c>
      <c r="D9552" t="s">
        <v>65</v>
      </c>
      <c r="E9552" t="s">
        <v>41096</v>
      </c>
      <c r="F9552" t="s">
        <v>41097</v>
      </c>
      <c r="G9552" t="s">
        <v>127</v>
      </c>
      <c r="H9552" t="s">
        <v>11434</v>
      </c>
      <c r="I9552" t="s">
        <v>11435</v>
      </c>
      <c r="J9552" t="s">
        <v>46555</v>
      </c>
      <c r="K9552" t="s">
        <v>160</v>
      </c>
      <c r="L9552" t="s">
        <v>115</v>
      </c>
      <c r="M9552" t="s">
        <v>12010</v>
      </c>
      <c r="N9552" t="s">
        <v>46556</v>
      </c>
      <c r="O9552" t="s">
        <v>153</v>
      </c>
    </row>
    <row r="9553" spans="1:16" x14ac:dyDescent="0.2">
      <c r="A9553" t="s">
        <v>11188</v>
      </c>
      <c r="B9553" t="s">
        <v>11187</v>
      </c>
      <c r="C9553" s="1">
        <v>41192</v>
      </c>
      <c r="D9553" t="s">
        <v>65</v>
      </c>
      <c r="F9553" t="s">
        <v>34583</v>
      </c>
      <c r="G9553" t="s">
        <v>127</v>
      </c>
      <c r="H9553" t="s">
        <v>11188</v>
      </c>
      <c r="I9553" t="s">
        <v>11189</v>
      </c>
      <c r="J9553" t="s">
        <v>11190</v>
      </c>
      <c r="K9553" t="s">
        <v>111</v>
      </c>
      <c r="L9553" t="s">
        <v>254</v>
      </c>
      <c r="M9553" t="s">
        <v>11191</v>
      </c>
      <c r="N9553" t="s">
        <v>9858</v>
      </c>
      <c r="O9553" t="s">
        <v>153</v>
      </c>
      <c r="P9553" t="s">
        <v>117</v>
      </c>
    </row>
    <row r="9554" spans="1:16" x14ac:dyDescent="0.2">
      <c r="A9554" t="s">
        <v>48156</v>
      </c>
      <c r="B9554" t="s">
        <v>48157</v>
      </c>
      <c r="C9554" s="1">
        <v>43216</v>
      </c>
      <c r="D9554" t="s">
        <v>65</v>
      </c>
      <c r="E9554" t="s">
        <v>45323</v>
      </c>
      <c r="F9554" t="s">
        <v>45324</v>
      </c>
      <c r="G9554" t="s">
        <v>127</v>
      </c>
      <c r="H9554" t="s">
        <v>48156</v>
      </c>
      <c r="I9554" t="s">
        <v>48158</v>
      </c>
      <c r="J9554" t="s">
        <v>48159</v>
      </c>
      <c r="K9554" t="s">
        <v>93</v>
      </c>
      <c r="M9554" t="s">
        <v>48160</v>
      </c>
      <c r="N9554" t="s">
        <v>23564</v>
      </c>
      <c r="O9554" t="s">
        <v>153</v>
      </c>
      <c r="P9554" t="s">
        <v>47621</v>
      </c>
    </row>
    <row r="9555" spans="1:16" x14ac:dyDescent="0.2">
      <c r="A9555" t="s">
        <v>11683</v>
      </c>
      <c r="B9555" t="s">
        <v>11682</v>
      </c>
      <c r="C9555" s="1">
        <v>39855</v>
      </c>
      <c r="D9555" t="s">
        <v>65</v>
      </c>
      <c r="E9555" t="s">
        <v>466</v>
      </c>
      <c r="F9555" t="s">
        <v>467</v>
      </c>
      <c r="G9555" t="s">
        <v>127</v>
      </c>
      <c r="H9555" t="s">
        <v>11683</v>
      </c>
      <c r="I9555" t="s">
        <v>46576</v>
      </c>
      <c r="J9555" t="s">
        <v>11684</v>
      </c>
      <c r="K9555" t="s">
        <v>93</v>
      </c>
      <c r="L9555" t="s">
        <v>347</v>
      </c>
      <c r="M9555" t="s">
        <v>1036</v>
      </c>
      <c r="N9555" t="s">
        <v>6774</v>
      </c>
      <c r="O9555" t="s">
        <v>153</v>
      </c>
      <c r="P9555" t="s">
        <v>192</v>
      </c>
    </row>
    <row r="9556" spans="1:16" x14ac:dyDescent="0.2">
      <c r="A9556" t="s">
        <v>17504</v>
      </c>
      <c r="B9556" t="s">
        <v>17503</v>
      </c>
      <c r="C9556" s="1">
        <v>40623</v>
      </c>
      <c r="D9556" t="s">
        <v>65</v>
      </c>
      <c r="E9556" t="s">
        <v>164</v>
      </c>
      <c r="F9556" t="s">
        <v>165</v>
      </c>
      <c r="G9556" t="s">
        <v>127</v>
      </c>
      <c r="H9556" t="s">
        <v>17504</v>
      </c>
      <c r="I9556" t="s">
        <v>17505</v>
      </c>
      <c r="J9556" t="s">
        <v>17506</v>
      </c>
      <c r="K9556" t="s">
        <v>93</v>
      </c>
      <c r="M9556" t="s">
        <v>15651</v>
      </c>
      <c r="N9556" t="s">
        <v>9152</v>
      </c>
      <c r="O9556" t="s">
        <v>153</v>
      </c>
    </row>
    <row r="9557" spans="1:16" x14ac:dyDescent="0.2">
      <c r="A9557" t="s">
        <v>17575</v>
      </c>
      <c r="B9557" t="s">
        <v>17574</v>
      </c>
      <c r="C9557" s="1">
        <v>41436</v>
      </c>
      <c r="D9557" t="s">
        <v>65</v>
      </c>
      <c r="E9557" t="s">
        <v>195</v>
      </c>
      <c r="F9557" t="s">
        <v>196</v>
      </c>
      <c r="G9557" t="s">
        <v>127</v>
      </c>
      <c r="H9557" t="s">
        <v>17575</v>
      </c>
      <c r="I9557" t="s">
        <v>17576</v>
      </c>
      <c r="J9557" t="s">
        <v>17577</v>
      </c>
      <c r="K9557" t="s">
        <v>111</v>
      </c>
      <c r="L9557" t="s">
        <v>115</v>
      </c>
      <c r="M9557" t="s">
        <v>17578</v>
      </c>
      <c r="N9557" t="s">
        <v>41612</v>
      </c>
      <c r="O9557" t="s">
        <v>153</v>
      </c>
      <c r="P9557" t="s">
        <v>47296</v>
      </c>
    </row>
    <row r="9558" spans="1:16" x14ac:dyDescent="0.2">
      <c r="A9558" t="s">
        <v>11542</v>
      </c>
      <c r="B9558" t="s">
        <v>11541</v>
      </c>
      <c r="C9558" s="1">
        <v>42760</v>
      </c>
      <c r="D9558" t="s">
        <v>65</v>
      </c>
      <c r="E9558" t="s">
        <v>707</v>
      </c>
      <c r="F9558" t="s">
        <v>708</v>
      </c>
      <c r="G9558" t="s">
        <v>127</v>
      </c>
      <c r="H9558" t="s">
        <v>11542</v>
      </c>
      <c r="I9558" t="s">
        <v>11543</v>
      </c>
      <c r="J9558" t="s">
        <v>11544</v>
      </c>
      <c r="K9558" t="s">
        <v>111</v>
      </c>
      <c r="M9558" t="s">
        <v>11545</v>
      </c>
      <c r="N9558" t="s">
        <v>11546</v>
      </c>
      <c r="O9558" t="s">
        <v>153</v>
      </c>
      <c r="P9558" t="s">
        <v>11547</v>
      </c>
    </row>
    <row r="9559" spans="1:16" x14ac:dyDescent="0.2">
      <c r="A9559" t="s">
        <v>11279</v>
      </c>
      <c r="B9559" t="s">
        <v>11278</v>
      </c>
      <c r="C9559" s="1">
        <v>37449</v>
      </c>
      <c r="D9559" t="s">
        <v>65</v>
      </c>
      <c r="E9559" t="s">
        <v>76</v>
      </c>
      <c r="F9559" t="s">
        <v>77</v>
      </c>
      <c r="G9559" t="s">
        <v>127</v>
      </c>
      <c r="H9559" t="s">
        <v>11279</v>
      </c>
      <c r="I9559" t="s">
        <v>11280</v>
      </c>
      <c r="J9559" t="s">
        <v>11281</v>
      </c>
      <c r="K9559" t="s">
        <v>93</v>
      </c>
      <c r="M9559" t="s">
        <v>11282</v>
      </c>
      <c r="N9559" t="s">
        <v>455</v>
      </c>
      <c r="O9559" t="s">
        <v>153</v>
      </c>
      <c r="P9559" t="s">
        <v>117</v>
      </c>
    </row>
    <row r="9560" spans="1:16" x14ac:dyDescent="0.2">
      <c r="A9560" t="s">
        <v>11156</v>
      </c>
      <c r="B9560" t="s">
        <v>11155</v>
      </c>
      <c r="C9560" s="1">
        <v>42754</v>
      </c>
      <c r="D9560" t="s">
        <v>65</v>
      </c>
      <c r="E9560" t="s">
        <v>76</v>
      </c>
      <c r="F9560" t="s">
        <v>77</v>
      </c>
      <c r="G9560" t="s">
        <v>127</v>
      </c>
      <c r="H9560" t="s">
        <v>11156</v>
      </c>
      <c r="I9560" t="s">
        <v>11157</v>
      </c>
      <c r="J9560" t="s">
        <v>11158</v>
      </c>
      <c r="K9560" t="s">
        <v>93</v>
      </c>
      <c r="M9560" t="s">
        <v>11159</v>
      </c>
      <c r="N9560" t="s">
        <v>306</v>
      </c>
      <c r="O9560" t="s">
        <v>153</v>
      </c>
    </row>
    <row r="9561" spans="1:16" x14ac:dyDescent="0.2">
      <c r="A9561" t="s">
        <v>28528</v>
      </c>
      <c r="B9561" t="s">
        <v>28527</v>
      </c>
      <c r="C9561" s="1">
        <v>34777</v>
      </c>
      <c r="D9561" t="s">
        <v>65</v>
      </c>
      <c r="E9561" t="s">
        <v>70</v>
      </c>
      <c r="G9561" t="s">
        <v>26205</v>
      </c>
      <c r="H9561" t="s">
        <v>28528</v>
      </c>
      <c r="K9561" t="s">
        <v>25219</v>
      </c>
      <c r="N9561" t="s">
        <v>28529</v>
      </c>
      <c r="P9561" t="s">
        <v>28530</v>
      </c>
    </row>
    <row r="9562" spans="1:16" x14ac:dyDescent="0.2">
      <c r="A9562" t="s">
        <v>12269</v>
      </c>
      <c r="B9562" t="s">
        <v>12268</v>
      </c>
      <c r="C9562" s="1">
        <v>41467</v>
      </c>
      <c r="D9562" t="s">
        <v>65</v>
      </c>
      <c r="E9562" t="s">
        <v>41215</v>
      </c>
      <c r="F9562" t="s">
        <v>41216</v>
      </c>
      <c r="G9562" t="s">
        <v>127</v>
      </c>
      <c r="H9562" t="s">
        <v>12269</v>
      </c>
      <c r="I9562" t="s">
        <v>12270</v>
      </c>
      <c r="J9562" t="s">
        <v>12271</v>
      </c>
      <c r="K9562" t="s">
        <v>111</v>
      </c>
      <c r="M9562" t="s">
        <v>12272</v>
      </c>
      <c r="N9562" t="s">
        <v>295</v>
      </c>
      <c r="O9562" t="s">
        <v>153</v>
      </c>
      <c r="P9562" t="s">
        <v>117</v>
      </c>
    </row>
    <row r="9563" spans="1:16" x14ac:dyDescent="0.2">
      <c r="A9563" t="s">
        <v>46525</v>
      </c>
      <c r="B9563" t="s">
        <v>11294</v>
      </c>
      <c r="C9563" s="1">
        <v>37722</v>
      </c>
      <c r="D9563" t="s">
        <v>65</v>
      </c>
      <c r="E9563" t="s">
        <v>532</v>
      </c>
      <c r="F9563" t="s">
        <v>533</v>
      </c>
      <c r="G9563" t="s">
        <v>127</v>
      </c>
      <c r="H9563" t="s">
        <v>46525</v>
      </c>
      <c r="I9563" t="s">
        <v>46526</v>
      </c>
      <c r="J9563" t="s">
        <v>46527</v>
      </c>
      <c r="K9563" t="s">
        <v>111</v>
      </c>
      <c r="M9563" t="s">
        <v>46528</v>
      </c>
      <c r="N9563" t="s">
        <v>45294</v>
      </c>
      <c r="O9563" t="s">
        <v>153</v>
      </c>
      <c r="P9563" t="s">
        <v>45295</v>
      </c>
    </row>
    <row r="9564" spans="1:16" x14ac:dyDescent="0.2">
      <c r="A9564" t="s">
        <v>22599</v>
      </c>
      <c r="B9564" t="s">
        <v>22598</v>
      </c>
      <c r="C9564" s="1">
        <v>40123</v>
      </c>
      <c r="D9564" t="s">
        <v>65</v>
      </c>
      <c r="E9564" t="s">
        <v>25106</v>
      </c>
      <c r="F9564" t="s">
        <v>25098</v>
      </c>
      <c r="G9564" t="s">
        <v>127</v>
      </c>
      <c r="H9564" t="s">
        <v>22599</v>
      </c>
      <c r="I9564" t="s">
        <v>190</v>
      </c>
      <c r="J9564" t="s">
        <v>22600</v>
      </c>
      <c r="K9564" t="s">
        <v>111</v>
      </c>
      <c r="M9564" t="s">
        <v>22601</v>
      </c>
      <c r="N9564" t="s">
        <v>13717</v>
      </c>
      <c r="O9564" t="s">
        <v>153</v>
      </c>
      <c r="P9564" t="s">
        <v>41778</v>
      </c>
    </row>
    <row r="9565" spans="1:16" x14ac:dyDescent="0.2">
      <c r="A9565" t="s">
        <v>11183</v>
      </c>
      <c r="B9565" t="s">
        <v>11182</v>
      </c>
      <c r="C9565" s="1">
        <v>36256</v>
      </c>
      <c r="D9565" t="s">
        <v>65</v>
      </c>
      <c r="E9565" t="s">
        <v>290</v>
      </c>
      <c r="F9565" t="s">
        <v>291</v>
      </c>
      <c r="G9565" t="s">
        <v>127</v>
      </c>
      <c r="H9565" t="s">
        <v>11183</v>
      </c>
      <c r="I9565" t="s">
        <v>11184</v>
      </c>
      <c r="K9565" t="s">
        <v>93</v>
      </c>
      <c r="M9565" t="s">
        <v>11185</v>
      </c>
      <c r="N9565" t="s">
        <v>357</v>
      </c>
      <c r="O9565" t="s">
        <v>153</v>
      </c>
      <c r="P9565" t="s">
        <v>192</v>
      </c>
    </row>
    <row r="9566" spans="1:16" x14ac:dyDescent="0.2">
      <c r="A9566" t="s">
        <v>39632</v>
      </c>
      <c r="B9566" t="s">
        <v>39633</v>
      </c>
      <c r="C9566" s="1">
        <v>43711</v>
      </c>
      <c r="D9566" t="s">
        <v>65</v>
      </c>
      <c r="E9566" t="s">
        <v>30436</v>
      </c>
      <c r="F9566" t="s">
        <v>34338</v>
      </c>
      <c r="G9566" t="s">
        <v>25160</v>
      </c>
      <c r="H9566" t="s">
        <v>39632</v>
      </c>
      <c r="I9566" t="s">
        <v>25331</v>
      </c>
      <c r="J9566" t="s">
        <v>31236</v>
      </c>
      <c r="K9566" t="s">
        <v>25215</v>
      </c>
      <c r="L9566" t="s">
        <v>26291</v>
      </c>
      <c r="M9566" t="s">
        <v>37720</v>
      </c>
      <c r="N9566" t="s">
        <v>39634</v>
      </c>
    </row>
    <row r="9567" spans="1:16" x14ac:dyDescent="0.2">
      <c r="A9567" t="s">
        <v>26850</v>
      </c>
      <c r="B9567" t="s">
        <v>26849</v>
      </c>
      <c r="C9567" s="1">
        <v>42790</v>
      </c>
      <c r="D9567" t="s">
        <v>65</v>
      </c>
      <c r="E9567" t="s">
        <v>25526</v>
      </c>
      <c r="F9567" t="s">
        <v>25527</v>
      </c>
      <c r="G9567" t="s">
        <v>25160</v>
      </c>
      <c r="H9567" t="s">
        <v>26850</v>
      </c>
      <c r="I9567" t="s">
        <v>26851</v>
      </c>
      <c r="J9567" t="s">
        <v>34760</v>
      </c>
      <c r="K9567" t="s">
        <v>25215</v>
      </c>
      <c r="L9567" t="s">
        <v>26852</v>
      </c>
      <c r="M9567" t="s">
        <v>25823</v>
      </c>
      <c r="N9567" t="s">
        <v>26853</v>
      </c>
      <c r="P9567" t="s">
        <v>125</v>
      </c>
    </row>
    <row r="9568" spans="1:16" x14ac:dyDescent="0.2">
      <c r="A9568" t="s">
        <v>10416</v>
      </c>
      <c r="B9568" t="s">
        <v>10415</v>
      </c>
      <c r="C9568" s="1">
        <v>42191</v>
      </c>
      <c r="D9568" t="s">
        <v>65</v>
      </c>
      <c r="E9568" t="s">
        <v>307</v>
      </c>
      <c r="F9568" t="s">
        <v>308</v>
      </c>
      <c r="G9568" t="s">
        <v>127</v>
      </c>
      <c r="H9568" t="s">
        <v>10416</v>
      </c>
      <c r="I9568" t="s">
        <v>10417</v>
      </c>
      <c r="J9568" t="s">
        <v>10418</v>
      </c>
      <c r="K9568" t="s">
        <v>111</v>
      </c>
      <c r="M9568" t="s">
        <v>10419</v>
      </c>
      <c r="N9568" t="s">
        <v>10420</v>
      </c>
      <c r="O9568" t="s">
        <v>94</v>
      </c>
    </row>
    <row r="9569" spans="1:16" x14ac:dyDescent="0.2">
      <c r="A9569" t="s">
        <v>31978</v>
      </c>
      <c r="B9569" t="s">
        <v>31977</v>
      </c>
      <c r="C9569" s="1">
        <v>42850</v>
      </c>
      <c r="D9569" t="s">
        <v>65</v>
      </c>
      <c r="E9569" t="s">
        <v>25313</v>
      </c>
      <c r="F9569" t="s">
        <v>34235</v>
      </c>
      <c r="G9569" t="s">
        <v>25160</v>
      </c>
      <c r="H9569" t="s">
        <v>31978</v>
      </c>
      <c r="I9569" t="s">
        <v>25161</v>
      </c>
      <c r="J9569" t="s">
        <v>38780</v>
      </c>
      <c r="K9569" t="s">
        <v>25173</v>
      </c>
      <c r="L9569" t="s">
        <v>39901</v>
      </c>
      <c r="M9569" t="s">
        <v>36857</v>
      </c>
      <c r="N9569" t="s">
        <v>39902</v>
      </c>
      <c r="P9569" t="s">
        <v>39903</v>
      </c>
    </row>
    <row r="9570" spans="1:16" x14ac:dyDescent="0.2">
      <c r="A9570" t="s">
        <v>35418</v>
      </c>
      <c r="B9570" t="s">
        <v>28481</v>
      </c>
      <c r="C9570" s="1">
        <v>34250</v>
      </c>
      <c r="D9570" t="s">
        <v>65</v>
      </c>
      <c r="E9570" t="s">
        <v>25313</v>
      </c>
      <c r="F9570" t="s">
        <v>34235</v>
      </c>
      <c r="G9570" t="s">
        <v>25160</v>
      </c>
      <c r="H9570" t="s">
        <v>35418</v>
      </c>
      <c r="J9570" t="s">
        <v>35419</v>
      </c>
      <c r="K9570" t="s">
        <v>28304</v>
      </c>
      <c r="N9570" t="s">
        <v>26307</v>
      </c>
      <c r="P9570" t="s">
        <v>34830</v>
      </c>
    </row>
    <row r="9571" spans="1:16" x14ac:dyDescent="0.2">
      <c r="A9571" t="s">
        <v>39162</v>
      </c>
      <c r="B9571" t="s">
        <v>28413</v>
      </c>
      <c r="C9571" s="1">
        <v>36613</v>
      </c>
      <c r="D9571" t="s">
        <v>65</v>
      </c>
      <c r="E9571" t="s">
        <v>25313</v>
      </c>
      <c r="F9571" t="s">
        <v>34235</v>
      </c>
      <c r="G9571" t="s">
        <v>25160</v>
      </c>
      <c r="H9571" t="s">
        <v>39162</v>
      </c>
      <c r="K9571" t="s">
        <v>26376</v>
      </c>
      <c r="N9571" t="s">
        <v>26307</v>
      </c>
      <c r="P9571" t="s">
        <v>34830</v>
      </c>
    </row>
    <row r="9572" spans="1:16" x14ac:dyDescent="0.2">
      <c r="A9572" t="s">
        <v>26154</v>
      </c>
      <c r="B9572" t="s">
        <v>26151</v>
      </c>
      <c r="C9572" s="1">
        <v>41814</v>
      </c>
      <c r="E9572" t="s">
        <v>26152</v>
      </c>
      <c r="F9572" t="s">
        <v>26153</v>
      </c>
      <c r="G9572" t="s">
        <v>25171</v>
      </c>
      <c r="H9572" t="s">
        <v>26154</v>
      </c>
      <c r="I9572" t="s">
        <v>25172</v>
      </c>
      <c r="J9572" t="s">
        <v>34389</v>
      </c>
      <c r="K9572" t="s">
        <v>25173</v>
      </c>
      <c r="L9572" t="s">
        <v>25316</v>
      </c>
      <c r="M9572" t="s">
        <v>34577</v>
      </c>
      <c r="N9572" t="s">
        <v>26243</v>
      </c>
      <c r="P9572" t="s">
        <v>34578</v>
      </c>
    </row>
    <row r="9573" spans="1:16" x14ac:dyDescent="0.2">
      <c r="A9573" t="s">
        <v>37437</v>
      </c>
      <c r="B9573" t="s">
        <v>37438</v>
      </c>
      <c r="C9573" s="1">
        <v>43340</v>
      </c>
      <c r="D9573" t="s">
        <v>65</v>
      </c>
      <c r="E9573" t="s">
        <v>25295</v>
      </c>
      <c r="F9573" t="s">
        <v>25296</v>
      </c>
      <c r="G9573" t="s">
        <v>25160</v>
      </c>
      <c r="H9573" t="s">
        <v>37437</v>
      </c>
      <c r="I9573" t="s">
        <v>37439</v>
      </c>
      <c r="J9573" t="s">
        <v>35611</v>
      </c>
      <c r="K9573" t="s">
        <v>25173</v>
      </c>
      <c r="L9573" t="s">
        <v>25987</v>
      </c>
      <c r="M9573" t="s">
        <v>35613</v>
      </c>
      <c r="N9573" t="s">
        <v>35614</v>
      </c>
      <c r="P9573" t="s">
        <v>12720</v>
      </c>
    </row>
    <row r="9574" spans="1:16" x14ac:dyDescent="0.2">
      <c r="A9574" t="s">
        <v>28890</v>
      </c>
      <c r="B9574" t="s">
        <v>28889</v>
      </c>
      <c r="C9574" s="1">
        <v>37985</v>
      </c>
      <c r="D9574" t="s">
        <v>65</v>
      </c>
      <c r="E9574" t="s">
        <v>25295</v>
      </c>
      <c r="F9574" t="s">
        <v>25296</v>
      </c>
      <c r="G9574" t="s">
        <v>25171</v>
      </c>
      <c r="H9574" t="s">
        <v>28890</v>
      </c>
      <c r="J9574" t="s">
        <v>35611</v>
      </c>
      <c r="K9574" t="s">
        <v>25173</v>
      </c>
      <c r="L9574" t="s">
        <v>35612</v>
      </c>
      <c r="M9574" t="s">
        <v>35613</v>
      </c>
      <c r="N9574" t="s">
        <v>35614</v>
      </c>
      <c r="P9574" t="s">
        <v>35615</v>
      </c>
    </row>
    <row r="9575" spans="1:16" x14ac:dyDescent="0.2">
      <c r="A9575" t="s">
        <v>28415</v>
      </c>
      <c r="B9575" t="s">
        <v>28414</v>
      </c>
      <c r="C9575" s="1">
        <v>41204</v>
      </c>
      <c r="D9575" t="s">
        <v>65</v>
      </c>
      <c r="E9575" t="s">
        <v>25399</v>
      </c>
      <c r="F9575" t="s">
        <v>25400</v>
      </c>
      <c r="G9575" t="s">
        <v>25147</v>
      </c>
      <c r="H9575" t="s">
        <v>28415</v>
      </c>
      <c r="I9575" t="s">
        <v>28416</v>
      </c>
      <c r="J9575" t="s">
        <v>35145</v>
      </c>
      <c r="K9575" t="s">
        <v>25149</v>
      </c>
      <c r="L9575" t="s">
        <v>37968</v>
      </c>
      <c r="M9575" t="s">
        <v>37969</v>
      </c>
      <c r="N9575" t="s">
        <v>37970</v>
      </c>
      <c r="P9575" t="s">
        <v>1296</v>
      </c>
    </row>
    <row r="9576" spans="1:16" x14ac:dyDescent="0.2">
      <c r="A9576" t="s">
        <v>39389</v>
      </c>
      <c r="B9576" t="s">
        <v>29862</v>
      </c>
      <c r="C9576" s="1">
        <v>34604</v>
      </c>
      <c r="D9576" t="s">
        <v>65</v>
      </c>
      <c r="E9576" t="s">
        <v>25313</v>
      </c>
      <c r="F9576" t="s">
        <v>34235</v>
      </c>
      <c r="G9576" t="s">
        <v>25147</v>
      </c>
      <c r="H9576" t="s">
        <v>39389</v>
      </c>
      <c r="J9576" t="s">
        <v>39390</v>
      </c>
      <c r="K9576" t="s">
        <v>25205</v>
      </c>
      <c r="L9576" t="s">
        <v>115</v>
      </c>
      <c r="N9576" t="s">
        <v>25430</v>
      </c>
      <c r="P9576" t="s">
        <v>34717</v>
      </c>
    </row>
    <row r="9577" spans="1:16" x14ac:dyDescent="0.2">
      <c r="A9577" t="s">
        <v>33806</v>
      </c>
      <c r="B9577" t="s">
        <v>33805</v>
      </c>
      <c r="C9577" s="1">
        <v>43196</v>
      </c>
      <c r="D9577" t="s">
        <v>65</v>
      </c>
      <c r="E9577" t="s">
        <v>25295</v>
      </c>
      <c r="F9577" t="s">
        <v>25296</v>
      </c>
      <c r="G9577" t="s">
        <v>25171</v>
      </c>
      <c r="H9577" t="s">
        <v>33806</v>
      </c>
      <c r="I9577" t="s">
        <v>25145</v>
      </c>
      <c r="J9577" t="s">
        <v>31236</v>
      </c>
      <c r="K9577" t="s">
        <v>25149</v>
      </c>
      <c r="L9577" t="s">
        <v>33455</v>
      </c>
      <c r="M9577" t="s">
        <v>36904</v>
      </c>
      <c r="N9577" t="s">
        <v>33807</v>
      </c>
    </row>
    <row r="9578" spans="1:16" x14ac:dyDescent="0.2">
      <c r="A9578" t="s">
        <v>11049</v>
      </c>
      <c r="B9578" t="s">
        <v>11048</v>
      </c>
      <c r="C9578" s="1">
        <v>37970</v>
      </c>
      <c r="D9578" t="s">
        <v>65</v>
      </c>
      <c r="E9578" t="s">
        <v>284</v>
      </c>
      <c r="F9578" t="s">
        <v>285</v>
      </c>
      <c r="G9578" t="s">
        <v>127</v>
      </c>
      <c r="H9578" t="s">
        <v>11049</v>
      </c>
      <c r="I9578" t="s">
        <v>11050</v>
      </c>
      <c r="K9578" t="s">
        <v>93</v>
      </c>
      <c r="O9578" t="s">
        <v>153</v>
      </c>
    </row>
    <row r="9579" spans="1:16" x14ac:dyDescent="0.2">
      <c r="A9579" t="s">
        <v>38733</v>
      </c>
      <c r="B9579" t="s">
        <v>38734</v>
      </c>
      <c r="C9579" s="1">
        <v>43304</v>
      </c>
      <c r="D9579" t="s">
        <v>65</v>
      </c>
      <c r="E9579" t="s">
        <v>147</v>
      </c>
      <c r="F9579" t="s">
        <v>148</v>
      </c>
      <c r="G9579" t="s">
        <v>25153</v>
      </c>
      <c r="H9579" t="s">
        <v>38733</v>
      </c>
      <c r="I9579" t="s">
        <v>25155</v>
      </c>
      <c r="J9579" t="s">
        <v>35655</v>
      </c>
      <c r="K9579" t="s">
        <v>25156</v>
      </c>
      <c r="L9579" t="s">
        <v>38735</v>
      </c>
      <c r="M9579" t="s">
        <v>38736</v>
      </c>
      <c r="N9579" t="s">
        <v>38737</v>
      </c>
    </row>
    <row r="9580" spans="1:16" x14ac:dyDescent="0.2">
      <c r="A9580" t="s">
        <v>11243</v>
      </c>
      <c r="B9580" t="s">
        <v>11242</v>
      </c>
      <c r="C9580" s="1">
        <v>36964</v>
      </c>
      <c r="D9580" t="s">
        <v>65</v>
      </c>
      <c r="E9580" t="s">
        <v>660</v>
      </c>
      <c r="F9580" t="s">
        <v>661</v>
      </c>
      <c r="G9580" t="s">
        <v>127</v>
      </c>
      <c r="H9580" t="s">
        <v>11243</v>
      </c>
      <c r="I9580" t="s">
        <v>11244</v>
      </c>
      <c r="J9580" t="s">
        <v>11245</v>
      </c>
      <c r="K9580" t="s">
        <v>67</v>
      </c>
      <c r="M9580" t="s">
        <v>11246</v>
      </c>
      <c r="N9580" t="s">
        <v>8804</v>
      </c>
      <c r="O9580" t="s">
        <v>153</v>
      </c>
    </row>
    <row r="9581" spans="1:16" x14ac:dyDescent="0.2">
      <c r="A9581" t="s">
        <v>31256</v>
      </c>
      <c r="B9581" t="s">
        <v>31255</v>
      </c>
      <c r="C9581" s="1">
        <v>42725</v>
      </c>
      <c r="D9581" t="s">
        <v>65</v>
      </c>
      <c r="E9581" t="s">
        <v>25169</v>
      </c>
      <c r="F9581" t="s">
        <v>25170</v>
      </c>
      <c r="G9581" t="s">
        <v>25153</v>
      </c>
      <c r="H9581" t="s">
        <v>31256</v>
      </c>
      <c r="I9581" t="s">
        <v>25155</v>
      </c>
      <c r="J9581" t="s">
        <v>37613</v>
      </c>
      <c r="K9581" t="s">
        <v>25156</v>
      </c>
      <c r="L9581" t="s">
        <v>31257</v>
      </c>
      <c r="M9581" t="s">
        <v>38943</v>
      </c>
      <c r="N9581" t="s">
        <v>38944</v>
      </c>
    </row>
    <row r="9582" spans="1:16" x14ac:dyDescent="0.2">
      <c r="A9582" t="s">
        <v>11225</v>
      </c>
      <c r="B9582" t="s">
        <v>11224</v>
      </c>
      <c r="C9582" s="1">
        <v>38947</v>
      </c>
      <c r="E9582" t="s">
        <v>70</v>
      </c>
      <c r="G9582" t="s">
        <v>127</v>
      </c>
      <c r="H9582" t="s">
        <v>11225</v>
      </c>
      <c r="I9582" t="s">
        <v>11226</v>
      </c>
      <c r="J9582" t="s">
        <v>11227</v>
      </c>
      <c r="K9582" t="s">
        <v>160</v>
      </c>
      <c r="L9582" t="s">
        <v>115</v>
      </c>
      <c r="M9582" t="s">
        <v>11228</v>
      </c>
      <c r="N9582" t="s">
        <v>436</v>
      </c>
      <c r="O9582" t="s">
        <v>153</v>
      </c>
      <c r="P9582" t="s">
        <v>41521</v>
      </c>
    </row>
    <row r="9583" spans="1:16" x14ac:dyDescent="0.2">
      <c r="A9583" t="s">
        <v>11151</v>
      </c>
      <c r="B9583" t="s">
        <v>11150</v>
      </c>
      <c r="C9583" s="1">
        <v>35921</v>
      </c>
      <c r="D9583" t="s">
        <v>65</v>
      </c>
      <c r="E9583" t="s">
        <v>40900</v>
      </c>
      <c r="F9583" t="s">
        <v>40901</v>
      </c>
      <c r="G9583" t="s">
        <v>127</v>
      </c>
      <c r="H9583" t="s">
        <v>11151</v>
      </c>
      <c r="I9583" t="s">
        <v>11152</v>
      </c>
      <c r="J9583" t="s">
        <v>11153</v>
      </c>
      <c r="K9583" t="s">
        <v>111</v>
      </c>
      <c r="M9583" t="s">
        <v>11154</v>
      </c>
      <c r="N9583" t="s">
        <v>172</v>
      </c>
      <c r="O9583" t="s">
        <v>153</v>
      </c>
      <c r="P9583" t="s">
        <v>117</v>
      </c>
    </row>
    <row r="9584" spans="1:16" x14ac:dyDescent="0.2">
      <c r="A9584" t="s">
        <v>12843</v>
      </c>
      <c r="B9584" t="s">
        <v>12842</v>
      </c>
      <c r="C9584" s="1">
        <v>42740</v>
      </c>
      <c r="D9584" t="s">
        <v>65</v>
      </c>
      <c r="E9584" t="s">
        <v>274</v>
      </c>
      <c r="F9584" t="s">
        <v>275</v>
      </c>
      <c r="G9584" t="s">
        <v>127</v>
      </c>
      <c r="H9584" t="s">
        <v>12843</v>
      </c>
      <c r="I9584" t="s">
        <v>12844</v>
      </c>
      <c r="J9584" t="s">
        <v>12845</v>
      </c>
      <c r="K9584" t="s">
        <v>160</v>
      </c>
      <c r="M9584" t="s">
        <v>897</v>
      </c>
      <c r="N9584" t="s">
        <v>12846</v>
      </c>
      <c r="O9584" t="s">
        <v>153</v>
      </c>
    </row>
    <row r="9585" spans="1:16" x14ac:dyDescent="0.2">
      <c r="A9585" t="s">
        <v>11193</v>
      </c>
      <c r="B9585" t="s">
        <v>11192</v>
      </c>
      <c r="C9585" s="1">
        <v>35899</v>
      </c>
      <c r="D9585" t="s">
        <v>65</v>
      </c>
      <c r="E9585" t="s">
        <v>274</v>
      </c>
      <c r="F9585" t="s">
        <v>275</v>
      </c>
      <c r="G9585" t="s">
        <v>127</v>
      </c>
      <c r="H9585" t="s">
        <v>11193</v>
      </c>
      <c r="I9585" t="s">
        <v>11194</v>
      </c>
      <c r="J9585" t="s">
        <v>11195</v>
      </c>
      <c r="K9585" t="s">
        <v>111</v>
      </c>
      <c r="M9585" t="s">
        <v>11196</v>
      </c>
      <c r="N9585" t="s">
        <v>276</v>
      </c>
      <c r="O9585" t="s">
        <v>153</v>
      </c>
      <c r="P9585" t="s">
        <v>117</v>
      </c>
    </row>
    <row r="9586" spans="1:16" x14ac:dyDescent="0.2">
      <c r="A9586" t="s">
        <v>46518</v>
      </c>
      <c r="B9586" t="s">
        <v>46519</v>
      </c>
      <c r="C9586" s="1">
        <v>35983</v>
      </c>
      <c r="D9586" t="s">
        <v>65</v>
      </c>
      <c r="E9586" t="s">
        <v>428</v>
      </c>
      <c r="F9586" t="s">
        <v>429</v>
      </c>
      <c r="G9586" t="s">
        <v>127</v>
      </c>
      <c r="H9586" t="s">
        <v>46518</v>
      </c>
      <c r="I9586" t="s">
        <v>46510</v>
      </c>
      <c r="J9586" t="s">
        <v>46520</v>
      </c>
      <c r="K9586" t="s">
        <v>160</v>
      </c>
      <c r="L9586" t="s">
        <v>115</v>
      </c>
      <c r="M9586" t="s">
        <v>46521</v>
      </c>
      <c r="N9586" t="s">
        <v>46522</v>
      </c>
      <c r="O9586" t="s">
        <v>153</v>
      </c>
      <c r="P9586" t="s">
        <v>46523</v>
      </c>
    </row>
    <row r="9587" spans="1:16" x14ac:dyDescent="0.2">
      <c r="A9587" t="s">
        <v>11173</v>
      </c>
      <c r="B9587" t="s">
        <v>11172</v>
      </c>
      <c r="C9587" s="1">
        <v>43034</v>
      </c>
      <c r="D9587" t="s">
        <v>65</v>
      </c>
      <c r="E9587" t="s">
        <v>290</v>
      </c>
      <c r="F9587" t="s">
        <v>291</v>
      </c>
      <c r="G9587" t="s">
        <v>127</v>
      </c>
      <c r="H9587" t="s">
        <v>11173</v>
      </c>
      <c r="I9587" t="s">
        <v>11174</v>
      </c>
      <c r="J9587" t="s">
        <v>11175</v>
      </c>
      <c r="K9587" t="s">
        <v>111</v>
      </c>
      <c r="M9587" t="s">
        <v>11176</v>
      </c>
      <c r="N9587" t="s">
        <v>296</v>
      </c>
      <c r="O9587" t="s">
        <v>153</v>
      </c>
    </row>
    <row r="9588" spans="1:16" x14ac:dyDescent="0.2">
      <c r="A9588" t="s">
        <v>11126</v>
      </c>
      <c r="B9588" t="s">
        <v>11125</v>
      </c>
      <c r="C9588" s="1">
        <v>42221</v>
      </c>
      <c r="D9588" t="s">
        <v>65</v>
      </c>
      <c r="E9588" t="s">
        <v>284</v>
      </c>
      <c r="F9588" t="s">
        <v>285</v>
      </c>
      <c r="G9588" t="s">
        <v>127</v>
      </c>
      <c r="H9588" t="s">
        <v>11126</v>
      </c>
      <c r="I9588" t="s">
        <v>11127</v>
      </c>
      <c r="J9588" t="s">
        <v>11128</v>
      </c>
      <c r="K9588" t="s">
        <v>93</v>
      </c>
      <c r="L9588" t="s">
        <v>115</v>
      </c>
      <c r="M9588" t="s">
        <v>11055</v>
      </c>
      <c r="N9588" t="s">
        <v>11129</v>
      </c>
      <c r="O9588" t="s">
        <v>153</v>
      </c>
      <c r="P9588" t="s">
        <v>117</v>
      </c>
    </row>
    <row r="9589" spans="1:16" x14ac:dyDescent="0.2">
      <c r="A9589" t="s">
        <v>11141</v>
      </c>
      <c r="B9589" t="s">
        <v>11140</v>
      </c>
      <c r="C9589" s="1">
        <v>42405</v>
      </c>
      <c r="D9589" t="s">
        <v>65</v>
      </c>
      <c r="E9589" t="s">
        <v>1114</v>
      </c>
      <c r="F9589" t="s">
        <v>1115</v>
      </c>
      <c r="G9589" t="s">
        <v>127</v>
      </c>
      <c r="H9589" t="s">
        <v>11141</v>
      </c>
      <c r="I9589" t="s">
        <v>11142</v>
      </c>
      <c r="J9589" t="s">
        <v>11143</v>
      </c>
      <c r="K9589" t="s">
        <v>93</v>
      </c>
      <c r="L9589" t="s">
        <v>115</v>
      </c>
      <c r="M9589" t="s">
        <v>7570</v>
      </c>
      <c r="N9589" t="s">
        <v>7547</v>
      </c>
      <c r="O9589" t="s">
        <v>153</v>
      </c>
      <c r="P9589" t="s">
        <v>87</v>
      </c>
    </row>
    <row r="9590" spans="1:16" x14ac:dyDescent="0.2">
      <c r="A9590" t="s">
        <v>11445</v>
      </c>
      <c r="B9590" t="s">
        <v>11444</v>
      </c>
      <c r="C9590" s="1">
        <v>41407</v>
      </c>
      <c r="D9590" t="s">
        <v>65</v>
      </c>
      <c r="E9590" t="s">
        <v>345</v>
      </c>
      <c r="F9590" t="s">
        <v>346</v>
      </c>
      <c r="G9590" t="s">
        <v>127</v>
      </c>
      <c r="H9590" t="s">
        <v>11445</v>
      </c>
      <c r="I9590" t="s">
        <v>11446</v>
      </c>
      <c r="J9590" t="s">
        <v>11447</v>
      </c>
      <c r="K9590" t="s">
        <v>86</v>
      </c>
      <c r="N9590" t="s">
        <v>617</v>
      </c>
      <c r="O9590">
        <v>0</v>
      </c>
    </row>
    <row r="9591" spans="1:16" x14ac:dyDescent="0.2">
      <c r="A9591" t="s">
        <v>34071</v>
      </c>
      <c r="B9591" t="s">
        <v>34070</v>
      </c>
      <c r="C9591" s="1">
        <v>42998</v>
      </c>
      <c r="D9591" t="s">
        <v>65</v>
      </c>
      <c r="E9591" t="s">
        <v>25387</v>
      </c>
      <c r="F9591" t="s">
        <v>25388</v>
      </c>
      <c r="G9591" t="s">
        <v>25160</v>
      </c>
      <c r="H9591" t="s">
        <v>34071</v>
      </c>
      <c r="I9591" t="s">
        <v>27127</v>
      </c>
      <c r="J9591" t="s">
        <v>37110</v>
      </c>
      <c r="K9591" t="s">
        <v>25173</v>
      </c>
      <c r="L9591" t="s">
        <v>34072</v>
      </c>
      <c r="M9591" t="s">
        <v>37111</v>
      </c>
      <c r="N9591" t="s">
        <v>34073</v>
      </c>
      <c r="P9591" t="s">
        <v>34074</v>
      </c>
    </row>
    <row r="9592" spans="1:16" x14ac:dyDescent="0.2">
      <c r="A9592" t="s">
        <v>32479</v>
      </c>
      <c r="B9592" t="s">
        <v>32478</v>
      </c>
      <c r="C9592" s="1">
        <v>42699</v>
      </c>
      <c r="D9592" t="s">
        <v>65</v>
      </c>
      <c r="E9592" t="s">
        <v>25222</v>
      </c>
      <c r="F9592" t="s">
        <v>25223</v>
      </c>
      <c r="G9592" t="s">
        <v>25153</v>
      </c>
      <c r="H9592" t="s">
        <v>32479</v>
      </c>
      <c r="I9592" t="s">
        <v>26409</v>
      </c>
      <c r="J9592" t="s">
        <v>36063</v>
      </c>
      <c r="K9592" t="s">
        <v>25173</v>
      </c>
      <c r="L9592" t="s">
        <v>32480</v>
      </c>
      <c r="M9592" t="s">
        <v>38358</v>
      </c>
      <c r="N9592" t="s">
        <v>38359</v>
      </c>
    </row>
    <row r="9593" spans="1:16" x14ac:dyDescent="0.2">
      <c r="A9593" t="s">
        <v>25876</v>
      </c>
      <c r="B9593" t="s">
        <v>25875</v>
      </c>
      <c r="C9593" s="1">
        <v>41604</v>
      </c>
      <c r="D9593" t="s">
        <v>65</v>
      </c>
      <c r="E9593" t="s">
        <v>25464</v>
      </c>
      <c r="F9593" t="s">
        <v>25465</v>
      </c>
      <c r="G9593" t="s">
        <v>25160</v>
      </c>
      <c r="H9593" t="s">
        <v>25876</v>
      </c>
      <c r="I9593" t="s">
        <v>25877</v>
      </c>
      <c r="J9593" t="s">
        <v>34437</v>
      </c>
      <c r="K9593" t="s">
        <v>25156</v>
      </c>
      <c r="L9593" t="s">
        <v>25878</v>
      </c>
      <c r="M9593" t="s">
        <v>34402</v>
      </c>
      <c r="N9593" t="s">
        <v>25879</v>
      </c>
      <c r="P9593" t="s">
        <v>25182</v>
      </c>
    </row>
    <row r="9594" spans="1:16" x14ac:dyDescent="0.2">
      <c r="A9594" t="s">
        <v>33514</v>
      </c>
      <c r="B9594" t="s">
        <v>33513</v>
      </c>
      <c r="C9594" s="1">
        <v>43122</v>
      </c>
      <c r="D9594" t="s">
        <v>65</v>
      </c>
      <c r="E9594" t="s">
        <v>25464</v>
      </c>
      <c r="F9594" t="s">
        <v>25465</v>
      </c>
      <c r="G9594" t="s">
        <v>25160</v>
      </c>
      <c r="H9594" t="s">
        <v>33514</v>
      </c>
      <c r="I9594" t="s">
        <v>25161</v>
      </c>
      <c r="J9594" t="s">
        <v>36931</v>
      </c>
      <c r="K9594" t="s">
        <v>25173</v>
      </c>
      <c r="L9594" t="s">
        <v>33515</v>
      </c>
      <c r="M9594" t="s">
        <v>34402</v>
      </c>
      <c r="N9594" t="s">
        <v>33516</v>
      </c>
    </row>
    <row r="9595" spans="1:16" x14ac:dyDescent="0.2">
      <c r="A9595" t="s">
        <v>31701</v>
      </c>
      <c r="B9595" t="s">
        <v>31700</v>
      </c>
      <c r="C9595" s="1">
        <v>42818</v>
      </c>
      <c r="D9595" t="s">
        <v>65</v>
      </c>
      <c r="E9595" t="s">
        <v>25244</v>
      </c>
      <c r="F9595" t="s">
        <v>25245</v>
      </c>
      <c r="G9595" t="s">
        <v>25209</v>
      </c>
      <c r="H9595" t="s">
        <v>31701</v>
      </c>
      <c r="I9595" t="s">
        <v>25145</v>
      </c>
      <c r="J9595" t="s">
        <v>36380</v>
      </c>
      <c r="K9595" t="s">
        <v>25149</v>
      </c>
      <c r="L9595" t="s">
        <v>31702</v>
      </c>
      <c r="M9595" t="s">
        <v>36381</v>
      </c>
      <c r="N9595" t="s">
        <v>30574</v>
      </c>
    </row>
    <row r="9596" spans="1:16" x14ac:dyDescent="0.2">
      <c r="A9596" t="s">
        <v>41196</v>
      </c>
      <c r="B9596" t="s">
        <v>41197</v>
      </c>
      <c r="C9596" s="1">
        <v>41311</v>
      </c>
      <c r="D9596" t="s">
        <v>65</v>
      </c>
      <c r="E9596" t="s">
        <v>41052</v>
      </c>
      <c r="F9596" t="s">
        <v>41053</v>
      </c>
      <c r="G9596" t="s">
        <v>127</v>
      </c>
      <c r="H9596" t="s">
        <v>41196</v>
      </c>
      <c r="I9596" t="s">
        <v>41198</v>
      </c>
      <c r="J9596" t="s">
        <v>41199</v>
      </c>
      <c r="K9596" t="s">
        <v>288</v>
      </c>
      <c r="M9596" t="s">
        <v>168</v>
      </c>
      <c r="N9596" t="s">
        <v>193</v>
      </c>
      <c r="O9596">
        <v>0</v>
      </c>
    </row>
    <row r="9597" spans="1:16" x14ac:dyDescent="0.2">
      <c r="A9597" t="s">
        <v>23850</v>
      </c>
      <c r="B9597" t="s">
        <v>23849</v>
      </c>
      <c r="C9597" s="1">
        <v>41004</v>
      </c>
      <c r="D9597" t="s">
        <v>65</v>
      </c>
      <c r="E9597" t="s">
        <v>492</v>
      </c>
      <c r="F9597" t="s">
        <v>493</v>
      </c>
      <c r="G9597" t="s">
        <v>127</v>
      </c>
      <c r="H9597" t="s">
        <v>23850</v>
      </c>
      <c r="I9597" t="s">
        <v>23851</v>
      </c>
      <c r="J9597" t="s">
        <v>23852</v>
      </c>
      <c r="K9597" t="s">
        <v>111</v>
      </c>
      <c r="M9597" t="s">
        <v>23853</v>
      </c>
      <c r="N9597" t="s">
        <v>11832</v>
      </c>
      <c r="O9597" t="s">
        <v>153</v>
      </c>
    </row>
    <row r="9598" spans="1:16" x14ac:dyDescent="0.2">
      <c r="A9598" t="s">
        <v>42735</v>
      </c>
      <c r="B9598" t="s">
        <v>42736</v>
      </c>
      <c r="C9598" s="1">
        <v>41004</v>
      </c>
      <c r="D9598" t="s">
        <v>65</v>
      </c>
      <c r="E9598" t="s">
        <v>492</v>
      </c>
      <c r="F9598" t="s">
        <v>493</v>
      </c>
      <c r="G9598" t="s">
        <v>127</v>
      </c>
      <c r="H9598" t="s">
        <v>42735</v>
      </c>
      <c r="I9598" t="s">
        <v>42737</v>
      </c>
      <c r="J9598" t="s">
        <v>42738</v>
      </c>
      <c r="K9598" t="s">
        <v>111</v>
      </c>
      <c r="L9598" t="s">
        <v>115</v>
      </c>
      <c r="M9598" t="s">
        <v>591</v>
      </c>
      <c r="N9598" t="s">
        <v>494</v>
      </c>
      <c r="O9598" t="s">
        <v>153</v>
      </c>
      <c r="P9598" t="s">
        <v>117</v>
      </c>
    </row>
    <row r="9599" spans="1:16" x14ac:dyDescent="0.2">
      <c r="A9599" t="s">
        <v>2301</v>
      </c>
      <c r="B9599" t="s">
        <v>2300</v>
      </c>
      <c r="C9599" s="1">
        <v>41529</v>
      </c>
      <c r="D9599" t="s">
        <v>65</v>
      </c>
      <c r="E9599" t="s">
        <v>618</v>
      </c>
      <c r="F9599" t="s">
        <v>619</v>
      </c>
      <c r="G9599" t="s">
        <v>133</v>
      </c>
      <c r="H9599" t="s">
        <v>2301</v>
      </c>
      <c r="I9599" t="s">
        <v>2302</v>
      </c>
      <c r="J9599" t="s">
        <v>2303</v>
      </c>
      <c r="K9599" t="s">
        <v>240</v>
      </c>
      <c r="M9599" t="s">
        <v>1646</v>
      </c>
      <c r="N9599" t="s">
        <v>620</v>
      </c>
      <c r="O9599" t="s">
        <v>94</v>
      </c>
      <c r="P9599" t="s">
        <v>192</v>
      </c>
    </row>
    <row r="9600" spans="1:16" x14ac:dyDescent="0.2">
      <c r="A9600" t="s">
        <v>2305</v>
      </c>
      <c r="B9600" t="s">
        <v>2304</v>
      </c>
      <c r="C9600" s="1">
        <v>41529</v>
      </c>
      <c r="D9600" t="s">
        <v>65</v>
      </c>
      <c r="E9600" t="s">
        <v>618</v>
      </c>
      <c r="F9600" t="s">
        <v>619</v>
      </c>
      <c r="G9600" t="s">
        <v>133</v>
      </c>
      <c r="H9600" t="s">
        <v>2305</v>
      </c>
      <c r="I9600" t="s">
        <v>2306</v>
      </c>
      <c r="J9600" t="s">
        <v>2307</v>
      </c>
      <c r="K9600" t="s">
        <v>240</v>
      </c>
      <c r="M9600" t="s">
        <v>1646</v>
      </c>
      <c r="N9600" t="s">
        <v>620</v>
      </c>
      <c r="O9600" t="s">
        <v>94</v>
      </c>
      <c r="P9600" t="s">
        <v>192</v>
      </c>
    </row>
    <row r="9601" spans="1:16" x14ac:dyDescent="0.2">
      <c r="A9601" t="s">
        <v>2473</v>
      </c>
      <c r="B9601" t="s">
        <v>2472</v>
      </c>
      <c r="C9601" s="1">
        <v>41711</v>
      </c>
      <c r="D9601" t="s">
        <v>65</v>
      </c>
      <c r="E9601" t="s">
        <v>618</v>
      </c>
      <c r="F9601" t="s">
        <v>619</v>
      </c>
      <c r="G9601" t="s">
        <v>133</v>
      </c>
      <c r="H9601" t="s">
        <v>2473</v>
      </c>
      <c r="I9601" t="s">
        <v>2474</v>
      </c>
      <c r="J9601" t="s">
        <v>2475</v>
      </c>
      <c r="K9601" t="s">
        <v>240</v>
      </c>
      <c r="M9601" t="s">
        <v>1646</v>
      </c>
      <c r="N9601" t="s">
        <v>620</v>
      </c>
      <c r="O9601" t="s">
        <v>94</v>
      </c>
      <c r="P9601" t="s">
        <v>2476</v>
      </c>
    </row>
    <row r="9602" spans="1:16" x14ac:dyDescent="0.2">
      <c r="A9602" t="s">
        <v>23666</v>
      </c>
      <c r="B9602" t="s">
        <v>23665</v>
      </c>
      <c r="C9602" s="1">
        <v>41436</v>
      </c>
      <c r="D9602" t="s">
        <v>65</v>
      </c>
      <c r="E9602" t="s">
        <v>843</v>
      </c>
      <c r="F9602" t="s">
        <v>844</v>
      </c>
      <c r="G9602" t="s">
        <v>721</v>
      </c>
      <c r="H9602" t="s">
        <v>23666</v>
      </c>
      <c r="I9602" t="s">
        <v>23667</v>
      </c>
      <c r="K9602" t="s">
        <v>654</v>
      </c>
      <c r="M9602" t="s">
        <v>23668</v>
      </c>
      <c r="N9602" t="s">
        <v>9723</v>
      </c>
      <c r="O9602" t="s">
        <v>94</v>
      </c>
      <c r="P9602" t="s">
        <v>192</v>
      </c>
    </row>
    <row r="9603" spans="1:16" x14ac:dyDescent="0.2">
      <c r="A9603" t="s">
        <v>4488</v>
      </c>
      <c r="B9603" t="s">
        <v>4487</v>
      </c>
      <c r="C9603" s="1">
        <v>41341</v>
      </c>
      <c r="D9603" t="s">
        <v>65</v>
      </c>
      <c r="E9603" t="s">
        <v>265</v>
      </c>
      <c r="F9603" t="s">
        <v>266</v>
      </c>
      <c r="G9603" t="s">
        <v>133</v>
      </c>
      <c r="H9603" t="s">
        <v>4488</v>
      </c>
      <c r="I9603" t="s">
        <v>3723</v>
      </c>
      <c r="J9603" t="s">
        <v>4489</v>
      </c>
      <c r="K9603" t="s">
        <v>240</v>
      </c>
      <c r="L9603" t="s">
        <v>115</v>
      </c>
      <c r="M9603" t="s">
        <v>1557</v>
      </c>
      <c r="N9603" t="s">
        <v>4485</v>
      </c>
      <c r="O9603" t="s">
        <v>94</v>
      </c>
      <c r="P9603" t="s">
        <v>117</v>
      </c>
    </row>
    <row r="9604" spans="1:16" x14ac:dyDescent="0.2">
      <c r="A9604" t="s">
        <v>4497</v>
      </c>
      <c r="B9604" t="s">
        <v>4496</v>
      </c>
      <c r="C9604" s="1">
        <v>41341</v>
      </c>
      <c r="D9604" t="s">
        <v>65</v>
      </c>
      <c r="E9604" t="s">
        <v>265</v>
      </c>
      <c r="F9604" t="s">
        <v>266</v>
      </c>
      <c r="G9604" t="s">
        <v>133</v>
      </c>
      <c r="H9604" t="s">
        <v>4497</v>
      </c>
      <c r="I9604" t="s">
        <v>3723</v>
      </c>
      <c r="J9604" t="s">
        <v>4498</v>
      </c>
      <c r="K9604" t="s">
        <v>240</v>
      </c>
      <c r="L9604" t="s">
        <v>115</v>
      </c>
      <c r="M9604" t="s">
        <v>1557</v>
      </c>
      <c r="N9604" t="s">
        <v>4485</v>
      </c>
      <c r="O9604" t="s">
        <v>94</v>
      </c>
      <c r="P9604" t="s">
        <v>117</v>
      </c>
    </row>
    <row r="9605" spans="1:16" x14ac:dyDescent="0.2">
      <c r="A9605" t="s">
        <v>4483</v>
      </c>
      <c r="B9605" t="s">
        <v>4482</v>
      </c>
      <c r="C9605" s="1">
        <v>41341</v>
      </c>
      <c r="D9605" t="s">
        <v>65</v>
      </c>
      <c r="E9605" t="s">
        <v>265</v>
      </c>
      <c r="F9605" t="s">
        <v>266</v>
      </c>
      <c r="G9605" t="s">
        <v>133</v>
      </c>
      <c r="H9605" t="s">
        <v>4483</v>
      </c>
      <c r="I9605" t="s">
        <v>3723</v>
      </c>
      <c r="J9605" t="s">
        <v>4484</v>
      </c>
      <c r="K9605" t="s">
        <v>240</v>
      </c>
      <c r="M9605" t="s">
        <v>1557</v>
      </c>
      <c r="N9605" t="s">
        <v>4485</v>
      </c>
      <c r="O9605" t="s">
        <v>94</v>
      </c>
      <c r="P9605" t="s">
        <v>4486</v>
      </c>
    </row>
    <row r="9606" spans="1:16" x14ac:dyDescent="0.2">
      <c r="A9606" t="s">
        <v>4494</v>
      </c>
      <c r="B9606" t="s">
        <v>4493</v>
      </c>
      <c r="C9606" s="1">
        <v>41341</v>
      </c>
      <c r="D9606" t="s">
        <v>65</v>
      </c>
      <c r="E9606" t="s">
        <v>265</v>
      </c>
      <c r="F9606" t="s">
        <v>266</v>
      </c>
      <c r="G9606" t="s">
        <v>133</v>
      </c>
      <c r="H9606" t="s">
        <v>4494</v>
      </c>
      <c r="I9606" t="s">
        <v>3723</v>
      </c>
      <c r="J9606" t="s">
        <v>4495</v>
      </c>
      <c r="K9606" t="s">
        <v>240</v>
      </c>
      <c r="M9606" t="s">
        <v>1557</v>
      </c>
      <c r="N9606" t="s">
        <v>3731</v>
      </c>
      <c r="O9606" t="s">
        <v>94</v>
      </c>
      <c r="P9606" t="s">
        <v>117</v>
      </c>
    </row>
    <row r="9607" spans="1:16" x14ac:dyDescent="0.2">
      <c r="A9607" t="s">
        <v>7714</v>
      </c>
      <c r="B9607" t="s">
        <v>7713</v>
      </c>
      <c r="C9607" s="1">
        <v>41968</v>
      </c>
      <c r="D9607" t="s">
        <v>65</v>
      </c>
      <c r="E9607" t="s">
        <v>211</v>
      </c>
      <c r="F9607" t="s">
        <v>212</v>
      </c>
      <c r="G9607" t="s">
        <v>127</v>
      </c>
      <c r="H9607" t="s">
        <v>7714</v>
      </c>
      <c r="I9607" t="s">
        <v>7715</v>
      </c>
      <c r="J9607" t="s">
        <v>7716</v>
      </c>
      <c r="K9607" t="s">
        <v>111</v>
      </c>
      <c r="M9607" t="s">
        <v>7717</v>
      </c>
      <c r="N9607" t="s">
        <v>215</v>
      </c>
      <c r="O9607" t="s">
        <v>94</v>
      </c>
      <c r="P9607" t="s">
        <v>117</v>
      </c>
    </row>
    <row r="9608" spans="1:16" x14ac:dyDescent="0.2">
      <c r="A9608" t="s">
        <v>11010</v>
      </c>
      <c r="B9608" t="s">
        <v>11009</v>
      </c>
      <c r="C9608" s="1">
        <v>39148</v>
      </c>
      <c r="D9608" t="s">
        <v>65</v>
      </c>
      <c r="E9608" t="s">
        <v>76</v>
      </c>
      <c r="F9608" t="s">
        <v>77</v>
      </c>
      <c r="G9608" t="s">
        <v>127</v>
      </c>
      <c r="H9608" t="s">
        <v>11010</v>
      </c>
      <c r="I9608" t="s">
        <v>11011</v>
      </c>
      <c r="J9608" t="s">
        <v>11012</v>
      </c>
      <c r="K9608" t="s">
        <v>86</v>
      </c>
      <c r="L9608" t="s">
        <v>115</v>
      </c>
      <c r="N9608" t="s">
        <v>454</v>
      </c>
      <c r="O9608" t="s">
        <v>153</v>
      </c>
      <c r="P9608" t="s">
        <v>10063</v>
      </c>
    </row>
    <row r="9609" spans="1:16" x14ac:dyDescent="0.2">
      <c r="A9609" t="s">
        <v>45304</v>
      </c>
      <c r="B9609" t="s">
        <v>6675</v>
      </c>
      <c r="C9609" s="1">
        <v>36873</v>
      </c>
      <c r="E9609" t="s">
        <v>492</v>
      </c>
      <c r="F9609" t="s">
        <v>493</v>
      </c>
      <c r="G9609" t="s">
        <v>127</v>
      </c>
      <c r="H9609" t="s">
        <v>45304</v>
      </c>
      <c r="I9609" t="s">
        <v>6676</v>
      </c>
      <c r="J9609" t="s">
        <v>6677</v>
      </c>
      <c r="K9609" t="s">
        <v>93</v>
      </c>
      <c r="L9609" t="s">
        <v>115</v>
      </c>
      <c r="M9609" t="s">
        <v>571</v>
      </c>
      <c r="N9609" t="s">
        <v>545</v>
      </c>
      <c r="O9609" t="s">
        <v>94</v>
      </c>
      <c r="P9609" t="s">
        <v>45305</v>
      </c>
    </row>
    <row r="9610" spans="1:16" x14ac:dyDescent="0.2">
      <c r="A9610" t="s">
        <v>41513</v>
      </c>
      <c r="B9610" t="s">
        <v>41514</v>
      </c>
      <c r="C9610" s="1">
        <v>41099</v>
      </c>
      <c r="D9610" t="s">
        <v>65</v>
      </c>
      <c r="E9610" t="s">
        <v>41052</v>
      </c>
      <c r="F9610" t="s">
        <v>41053</v>
      </c>
      <c r="G9610" t="s">
        <v>127</v>
      </c>
      <c r="H9610" t="s">
        <v>41513</v>
      </c>
      <c r="I9610" t="s">
        <v>41515</v>
      </c>
      <c r="J9610" t="s">
        <v>41516</v>
      </c>
      <c r="K9610" t="s">
        <v>86</v>
      </c>
      <c r="M9610" t="s">
        <v>41517</v>
      </c>
      <c r="N9610" t="s">
        <v>193</v>
      </c>
      <c r="O9610" t="s">
        <v>94</v>
      </c>
    </row>
    <row r="9611" spans="1:16" x14ac:dyDescent="0.2">
      <c r="A9611" t="s">
        <v>4915</v>
      </c>
      <c r="B9611" t="s">
        <v>4914</v>
      </c>
      <c r="C9611" s="1">
        <v>41806</v>
      </c>
      <c r="D9611" t="s">
        <v>65</v>
      </c>
      <c r="E9611" t="s">
        <v>4909</v>
      </c>
      <c r="F9611" t="s">
        <v>4910</v>
      </c>
      <c r="G9611" t="s">
        <v>133</v>
      </c>
      <c r="H9611" t="s">
        <v>4915</v>
      </c>
      <c r="I9611" t="s">
        <v>3679</v>
      </c>
      <c r="J9611" t="s">
        <v>4916</v>
      </c>
      <c r="K9611" t="s">
        <v>240</v>
      </c>
      <c r="M9611" t="s">
        <v>4230</v>
      </c>
      <c r="N9611" t="s">
        <v>4917</v>
      </c>
      <c r="O9611" t="s">
        <v>153</v>
      </c>
    </row>
    <row r="9612" spans="1:16" x14ac:dyDescent="0.2">
      <c r="A9612" t="s">
        <v>4955</v>
      </c>
      <c r="B9612" t="s">
        <v>4954</v>
      </c>
      <c r="C9612" s="1">
        <v>41864</v>
      </c>
      <c r="D9612" t="s">
        <v>65</v>
      </c>
      <c r="E9612" t="s">
        <v>618</v>
      </c>
      <c r="F9612" t="s">
        <v>619</v>
      </c>
      <c r="G9612" t="s">
        <v>133</v>
      </c>
      <c r="H9612" t="s">
        <v>4955</v>
      </c>
      <c r="I9612" t="s">
        <v>4920</v>
      </c>
      <c r="J9612" t="s">
        <v>4956</v>
      </c>
      <c r="K9612" t="s">
        <v>240</v>
      </c>
      <c r="M9612" t="s">
        <v>4230</v>
      </c>
      <c r="N9612" t="s">
        <v>620</v>
      </c>
      <c r="O9612" t="s">
        <v>94</v>
      </c>
      <c r="P9612" t="s">
        <v>192</v>
      </c>
    </row>
    <row r="9613" spans="1:16" x14ac:dyDescent="0.2">
      <c r="A9613" t="s">
        <v>4288</v>
      </c>
      <c r="B9613" t="s">
        <v>4287</v>
      </c>
      <c r="C9613" s="1">
        <v>40561</v>
      </c>
      <c r="D9613" t="s">
        <v>65</v>
      </c>
      <c r="E9613" t="s">
        <v>618</v>
      </c>
      <c r="F9613" t="s">
        <v>619</v>
      </c>
      <c r="G9613" t="s">
        <v>133</v>
      </c>
      <c r="H9613" t="s">
        <v>4288</v>
      </c>
      <c r="I9613" t="s">
        <v>3659</v>
      </c>
      <c r="J9613" t="s">
        <v>4289</v>
      </c>
      <c r="K9613" t="s">
        <v>93</v>
      </c>
      <c r="M9613" t="s">
        <v>4290</v>
      </c>
      <c r="N9613" t="s">
        <v>620</v>
      </c>
      <c r="O9613" t="s">
        <v>94</v>
      </c>
    </row>
    <row r="9614" spans="1:16" x14ac:dyDescent="0.2">
      <c r="A9614" t="s">
        <v>39326</v>
      </c>
      <c r="B9614" t="s">
        <v>26218</v>
      </c>
      <c r="C9614" s="1">
        <v>30912</v>
      </c>
      <c r="D9614" t="s">
        <v>65</v>
      </c>
      <c r="E9614" t="s">
        <v>25313</v>
      </c>
      <c r="F9614" t="s">
        <v>34235</v>
      </c>
      <c r="G9614" t="s">
        <v>25147</v>
      </c>
      <c r="H9614" t="s">
        <v>39326</v>
      </c>
      <c r="J9614" t="s">
        <v>39327</v>
      </c>
      <c r="K9614" t="s">
        <v>26219</v>
      </c>
      <c r="L9614" t="s">
        <v>115</v>
      </c>
      <c r="N9614" t="s">
        <v>25430</v>
      </c>
      <c r="P9614" t="s">
        <v>35101</v>
      </c>
    </row>
    <row r="9615" spans="1:16" x14ac:dyDescent="0.2">
      <c r="A9615" t="s">
        <v>43131</v>
      </c>
      <c r="B9615" t="s">
        <v>43132</v>
      </c>
      <c r="C9615" s="1">
        <v>41192</v>
      </c>
      <c r="D9615" t="s">
        <v>65</v>
      </c>
      <c r="E9615" t="s">
        <v>41052</v>
      </c>
      <c r="F9615" t="s">
        <v>41053</v>
      </c>
      <c r="G9615" t="s">
        <v>127</v>
      </c>
      <c r="H9615" t="s">
        <v>43131</v>
      </c>
      <c r="I9615" t="s">
        <v>43133</v>
      </c>
      <c r="J9615" t="s">
        <v>43134</v>
      </c>
      <c r="K9615" t="s">
        <v>111</v>
      </c>
      <c r="L9615" t="s">
        <v>115</v>
      </c>
      <c r="M9615" t="s">
        <v>43135</v>
      </c>
      <c r="N9615" t="s">
        <v>249</v>
      </c>
      <c r="O9615" t="s">
        <v>153</v>
      </c>
      <c r="P9615" t="s">
        <v>117</v>
      </c>
    </row>
    <row r="9616" spans="1:16" x14ac:dyDescent="0.2">
      <c r="A9616" t="s">
        <v>3722</v>
      </c>
      <c r="B9616" t="s">
        <v>3721</v>
      </c>
      <c r="C9616" s="1">
        <v>41341</v>
      </c>
      <c r="D9616" t="s">
        <v>65</v>
      </c>
      <c r="E9616" t="s">
        <v>265</v>
      </c>
      <c r="F9616" t="s">
        <v>266</v>
      </c>
      <c r="G9616" t="s">
        <v>133</v>
      </c>
      <c r="H9616" t="s">
        <v>3722</v>
      </c>
      <c r="I9616" t="s">
        <v>3723</v>
      </c>
      <c r="J9616" t="s">
        <v>3724</v>
      </c>
      <c r="K9616" t="s">
        <v>240</v>
      </c>
      <c r="M9616" t="s">
        <v>408</v>
      </c>
      <c r="N9616" t="s">
        <v>2160</v>
      </c>
      <c r="O9616" t="s">
        <v>94</v>
      </c>
      <c r="P9616" t="s">
        <v>117</v>
      </c>
    </row>
    <row r="9617" spans="1:16" x14ac:dyDescent="0.2">
      <c r="A9617" t="s">
        <v>3729</v>
      </c>
      <c r="B9617" t="s">
        <v>3728</v>
      </c>
      <c r="C9617" s="1">
        <v>41341</v>
      </c>
      <c r="D9617" t="s">
        <v>65</v>
      </c>
      <c r="E9617" t="s">
        <v>265</v>
      </c>
      <c r="F9617" t="s">
        <v>266</v>
      </c>
      <c r="G9617" t="s">
        <v>133</v>
      </c>
      <c r="H9617" t="s">
        <v>3729</v>
      </c>
      <c r="I9617" t="s">
        <v>3723</v>
      </c>
      <c r="J9617" t="s">
        <v>3730</v>
      </c>
      <c r="K9617" t="s">
        <v>240</v>
      </c>
      <c r="M9617" t="s">
        <v>408</v>
      </c>
      <c r="N9617" t="s">
        <v>3731</v>
      </c>
      <c r="O9617" t="s">
        <v>94</v>
      </c>
      <c r="P9617" t="s">
        <v>117</v>
      </c>
    </row>
    <row r="9618" spans="1:16" x14ac:dyDescent="0.2">
      <c r="A9618" t="s">
        <v>41276</v>
      </c>
      <c r="B9618" t="s">
        <v>41277</v>
      </c>
      <c r="C9618" s="1">
        <v>42171</v>
      </c>
      <c r="D9618" t="s">
        <v>65</v>
      </c>
      <c r="E9618" t="s">
        <v>236</v>
      </c>
      <c r="F9618" t="s">
        <v>237</v>
      </c>
      <c r="G9618" t="s">
        <v>127</v>
      </c>
      <c r="H9618" t="s">
        <v>41276</v>
      </c>
      <c r="I9618" t="s">
        <v>41278</v>
      </c>
      <c r="J9618" t="s">
        <v>41279</v>
      </c>
      <c r="K9618" t="s">
        <v>111</v>
      </c>
      <c r="M9618" t="s">
        <v>200</v>
      </c>
      <c r="N9618" t="s">
        <v>314</v>
      </c>
      <c r="O9618" t="s">
        <v>153</v>
      </c>
      <c r="P9618" t="s">
        <v>117</v>
      </c>
    </row>
    <row r="9619" spans="1:16" x14ac:dyDescent="0.2">
      <c r="A9619" t="s">
        <v>41191</v>
      </c>
      <c r="B9619" t="s">
        <v>41192</v>
      </c>
      <c r="C9619" s="1">
        <v>41311</v>
      </c>
      <c r="D9619" t="s">
        <v>65</v>
      </c>
      <c r="E9619" t="s">
        <v>41052</v>
      </c>
      <c r="F9619" t="s">
        <v>41053</v>
      </c>
      <c r="G9619" t="s">
        <v>127</v>
      </c>
      <c r="H9619" t="s">
        <v>41191</v>
      </c>
      <c r="I9619" t="s">
        <v>41193</v>
      </c>
      <c r="J9619" t="s">
        <v>41194</v>
      </c>
      <c r="K9619" t="s">
        <v>111</v>
      </c>
      <c r="L9619" t="s">
        <v>115</v>
      </c>
      <c r="M9619" t="s">
        <v>41195</v>
      </c>
      <c r="N9619" t="s">
        <v>249</v>
      </c>
      <c r="O9619" t="s">
        <v>153</v>
      </c>
      <c r="P9619" t="s">
        <v>117</v>
      </c>
    </row>
    <row r="9620" spans="1:16" x14ac:dyDescent="0.2">
      <c r="A9620" t="s">
        <v>46536</v>
      </c>
      <c r="B9620" t="s">
        <v>46537</v>
      </c>
      <c r="C9620" s="1">
        <v>41225</v>
      </c>
      <c r="D9620" t="s">
        <v>65</v>
      </c>
      <c r="E9620" t="s">
        <v>41052</v>
      </c>
      <c r="F9620" t="s">
        <v>41053</v>
      </c>
      <c r="G9620" t="s">
        <v>127</v>
      </c>
      <c r="H9620" t="s">
        <v>46536</v>
      </c>
      <c r="I9620" t="s">
        <v>46538</v>
      </c>
      <c r="J9620" t="s">
        <v>46539</v>
      </c>
      <c r="K9620" t="s">
        <v>93</v>
      </c>
      <c r="M9620" t="s">
        <v>46540</v>
      </c>
      <c r="N9620" t="s">
        <v>193</v>
      </c>
      <c r="O9620" t="s">
        <v>153</v>
      </c>
    </row>
    <row r="9621" spans="1:16" x14ac:dyDescent="0.2">
      <c r="A9621" t="s">
        <v>12288</v>
      </c>
      <c r="B9621" t="s">
        <v>12287</v>
      </c>
      <c r="C9621" s="1">
        <v>41467</v>
      </c>
      <c r="D9621" t="s">
        <v>65</v>
      </c>
      <c r="E9621" t="s">
        <v>41052</v>
      </c>
      <c r="F9621" t="s">
        <v>41053</v>
      </c>
      <c r="G9621" t="s">
        <v>127</v>
      </c>
      <c r="H9621" t="s">
        <v>12288</v>
      </c>
      <c r="I9621" t="s">
        <v>12289</v>
      </c>
      <c r="J9621" t="s">
        <v>12290</v>
      </c>
      <c r="K9621" t="s">
        <v>160</v>
      </c>
      <c r="L9621" t="s">
        <v>115</v>
      </c>
      <c r="M9621" t="s">
        <v>11228</v>
      </c>
      <c r="N9621" t="s">
        <v>193</v>
      </c>
      <c r="O9621" t="s">
        <v>153</v>
      </c>
      <c r="P9621" t="s">
        <v>117</v>
      </c>
    </row>
    <row r="9622" spans="1:16" x14ac:dyDescent="0.2">
      <c r="A9622" t="s">
        <v>47160</v>
      </c>
      <c r="B9622" t="s">
        <v>47161</v>
      </c>
      <c r="C9622" s="1">
        <v>25568</v>
      </c>
      <c r="D9622" t="s">
        <v>65</v>
      </c>
      <c r="E9622" t="s">
        <v>47162</v>
      </c>
      <c r="G9622" t="s">
        <v>127</v>
      </c>
      <c r="H9622" t="s">
        <v>47160</v>
      </c>
      <c r="I9622" t="s">
        <v>47163</v>
      </c>
      <c r="K9622" t="s">
        <v>93</v>
      </c>
      <c r="M9622" t="s">
        <v>47164</v>
      </c>
      <c r="N9622" t="s">
        <v>43060</v>
      </c>
      <c r="O9622" t="s">
        <v>153</v>
      </c>
    </row>
    <row r="9623" spans="1:16" x14ac:dyDescent="0.2">
      <c r="A9623" t="s">
        <v>42368</v>
      </c>
      <c r="B9623" t="s">
        <v>42369</v>
      </c>
      <c r="C9623" s="1">
        <v>25568</v>
      </c>
      <c r="D9623" t="s">
        <v>65</v>
      </c>
      <c r="E9623" t="s">
        <v>532</v>
      </c>
      <c r="F9623" t="s">
        <v>533</v>
      </c>
      <c r="G9623" t="s">
        <v>127</v>
      </c>
      <c r="H9623" t="s">
        <v>42368</v>
      </c>
      <c r="I9623" t="s">
        <v>42370</v>
      </c>
      <c r="J9623" t="s">
        <v>42371</v>
      </c>
      <c r="K9623" t="s">
        <v>67</v>
      </c>
      <c r="M9623" t="s">
        <v>42372</v>
      </c>
      <c r="N9623" t="s">
        <v>605</v>
      </c>
      <c r="O9623">
        <v>0</v>
      </c>
    </row>
    <row r="9624" spans="1:16" x14ac:dyDescent="0.2">
      <c r="A9624" t="s">
        <v>41769</v>
      </c>
      <c r="B9624" t="s">
        <v>41770</v>
      </c>
      <c r="C9624" s="1">
        <v>37216</v>
      </c>
      <c r="D9624" t="s">
        <v>65</v>
      </c>
      <c r="E9624" t="s">
        <v>335</v>
      </c>
      <c r="F9624" t="s">
        <v>336</v>
      </c>
      <c r="G9624" t="s">
        <v>127</v>
      </c>
      <c r="H9624" t="s">
        <v>41769</v>
      </c>
      <c r="I9624" t="s">
        <v>41771</v>
      </c>
      <c r="J9624" t="s">
        <v>41772</v>
      </c>
      <c r="K9624" t="s">
        <v>111</v>
      </c>
      <c r="M9624" t="s">
        <v>41223</v>
      </c>
      <c r="N9624" t="s">
        <v>13864</v>
      </c>
      <c r="O9624" t="s">
        <v>153</v>
      </c>
    </row>
    <row r="9625" spans="1:16" x14ac:dyDescent="0.2">
      <c r="A9625" t="s">
        <v>3442</v>
      </c>
      <c r="B9625" t="s">
        <v>3441</v>
      </c>
      <c r="C9625" s="1">
        <v>42136</v>
      </c>
      <c r="D9625" t="s">
        <v>65</v>
      </c>
      <c r="E9625" t="s">
        <v>1552</v>
      </c>
      <c r="F9625" t="s">
        <v>1553</v>
      </c>
      <c r="G9625" t="s">
        <v>133</v>
      </c>
      <c r="H9625" t="s">
        <v>3442</v>
      </c>
      <c r="I9625" t="s">
        <v>3443</v>
      </c>
      <c r="J9625" t="s">
        <v>3444</v>
      </c>
      <c r="K9625" t="s">
        <v>240</v>
      </c>
      <c r="M9625" t="s">
        <v>3172</v>
      </c>
      <c r="N9625" t="s">
        <v>627</v>
      </c>
      <c r="O9625" t="s">
        <v>94</v>
      </c>
    </row>
    <row r="9626" spans="1:16" x14ac:dyDescent="0.2">
      <c r="A9626" t="s">
        <v>3081</v>
      </c>
      <c r="B9626" t="s">
        <v>3080</v>
      </c>
      <c r="C9626" s="1">
        <v>38803</v>
      </c>
      <c r="D9626" t="s">
        <v>65</v>
      </c>
      <c r="E9626" t="s">
        <v>325</v>
      </c>
      <c r="F9626" t="s">
        <v>326</v>
      </c>
      <c r="G9626" t="s">
        <v>133</v>
      </c>
      <c r="H9626" t="s">
        <v>3081</v>
      </c>
      <c r="I9626" t="s">
        <v>3082</v>
      </c>
      <c r="K9626" t="s">
        <v>240</v>
      </c>
      <c r="M9626" t="s">
        <v>1646</v>
      </c>
      <c r="N9626" t="s">
        <v>409</v>
      </c>
      <c r="O9626" t="s">
        <v>94</v>
      </c>
      <c r="P9626" t="s">
        <v>3083</v>
      </c>
    </row>
    <row r="9627" spans="1:16" x14ac:dyDescent="0.2">
      <c r="A9627" t="s">
        <v>2672</v>
      </c>
      <c r="B9627" t="s">
        <v>2671</v>
      </c>
      <c r="C9627" s="1">
        <v>42038</v>
      </c>
      <c r="D9627" t="s">
        <v>65</v>
      </c>
      <c r="E9627" t="s">
        <v>325</v>
      </c>
      <c r="F9627" t="s">
        <v>326</v>
      </c>
      <c r="G9627" t="s">
        <v>133</v>
      </c>
      <c r="H9627" t="s">
        <v>2672</v>
      </c>
      <c r="I9627" t="s">
        <v>2673</v>
      </c>
      <c r="J9627" t="s">
        <v>2674</v>
      </c>
      <c r="K9627" t="s">
        <v>240</v>
      </c>
      <c r="M9627" t="s">
        <v>1646</v>
      </c>
      <c r="N9627" t="s">
        <v>409</v>
      </c>
      <c r="O9627" t="s">
        <v>94</v>
      </c>
      <c r="P9627" t="s">
        <v>2675</v>
      </c>
    </row>
    <row r="9628" spans="1:16" x14ac:dyDescent="0.2">
      <c r="A9628" t="s">
        <v>2677</v>
      </c>
      <c r="B9628" t="s">
        <v>2676</v>
      </c>
      <c r="C9628" s="1">
        <v>42038</v>
      </c>
      <c r="D9628" t="s">
        <v>65</v>
      </c>
      <c r="E9628" t="s">
        <v>325</v>
      </c>
      <c r="F9628" t="s">
        <v>326</v>
      </c>
      <c r="G9628" t="s">
        <v>133</v>
      </c>
      <c r="H9628" t="s">
        <v>2677</v>
      </c>
      <c r="I9628" t="s">
        <v>2678</v>
      </c>
      <c r="J9628" t="s">
        <v>2679</v>
      </c>
      <c r="K9628" t="s">
        <v>240</v>
      </c>
      <c r="M9628" t="s">
        <v>1646</v>
      </c>
      <c r="N9628" t="s">
        <v>409</v>
      </c>
      <c r="O9628" t="s">
        <v>94</v>
      </c>
      <c r="P9628" t="s">
        <v>2680</v>
      </c>
    </row>
    <row r="9629" spans="1:16" x14ac:dyDescent="0.2">
      <c r="A9629" t="s">
        <v>35425</v>
      </c>
      <c r="B9629" t="s">
        <v>28475</v>
      </c>
      <c r="C9629" s="1">
        <v>33106</v>
      </c>
      <c r="D9629" t="s">
        <v>65</v>
      </c>
      <c r="E9629" t="s">
        <v>25313</v>
      </c>
      <c r="F9629" t="s">
        <v>34235</v>
      </c>
      <c r="G9629" t="s">
        <v>25147</v>
      </c>
      <c r="H9629" t="s">
        <v>35425</v>
      </c>
      <c r="J9629" t="s">
        <v>34785</v>
      </c>
      <c r="K9629" t="s">
        <v>25205</v>
      </c>
      <c r="L9629" t="s">
        <v>115</v>
      </c>
      <c r="N9629" t="s">
        <v>26193</v>
      </c>
      <c r="P9629" t="s">
        <v>35101</v>
      </c>
    </row>
    <row r="9630" spans="1:16" x14ac:dyDescent="0.2">
      <c r="A9630" t="s">
        <v>35426</v>
      </c>
      <c r="B9630" t="s">
        <v>28476</v>
      </c>
      <c r="C9630" s="1">
        <v>33106</v>
      </c>
      <c r="D9630" t="s">
        <v>65</v>
      </c>
      <c r="E9630" t="s">
        <v>25313</v>
      </c>
      <c r="F9630" t="s">
        <v>34235</v>
      </c>
      <c r="G9630" t="s">
        <v>25147</v>
      </c>
      <c r="H9630" t="s">
        <v>35426</v>
      </c>
      <c r="J9630" t="s">
        <v>34646</v>
      </c>
      <c r="K9630" t="s">
        <v>25205</v>
      </c>
      <c r="L9630" t="s">
        <v>115</v>
      </c>
      <c r="N9630" t="s">
        <v>26193</v>
      </c>
      <c r="P9630" t="s">
        <v>35101</v>
      </c>
    </row>
    <row r="9631" spans="1:16" x14ac:dyDescent="0.2">
      <c r="A9631" t="s">
        <v>7216</v>
      </c>
      <c r="B9631" t="s">
        <v>7215</v>
      </c>
      <c r="C9631" s="1">
        <v>42150</v>
      </c>
      <c r="D9631" t="s">
        <v>65</v>
      </c>
      <c r="E9631" t="s">
        <v>310</v>
      </c>
      <c r="F9631" t="s">
        <v>311</v>
      </c>
      <c r="G9631" t="s">
        <v>127</v>
      </c>
      <c r="H9631" t="s">
        <v>7216</v>
      </c>
      <c r="I9631" t="s">
        <v>6162</v>
      </c>
      <c r="J9631" t="s">
        <v>7217</v>
      </c>
      <c r="K9631" t="s">
        <v>93</v>
      </c>
      <c r="M9631" t="s">
        <v>6163</v>
      </c>
      <c r="N9631" t="s">
        <v>6224</v>
      </c>
      <c r="O9631" t="s">
        <v>94</v>
      </c>
      <c r="P9631" t="s">
        <v>192</v>
      </c>
    </row>
    <row r="9632" spans="1:16" x14ac:dyDescent="0.2">
      <c r="A9632" t="s">
        <v>6161</v>
      </c>
      <c r="B9632" t="s">
        <v>6160</v>
      </c>
      <c r="C9632" s="1">
        <v>41869</v>
      </c>
      <c r="D9632" t="s">
        <v>65</v>
      </c>
      <c r="E9632" t="s">
        <v>310</v>
      </c>
      <c r="F9632" t="s">
        <v>311</v>
      </c>
      <c r="G9632" t="s">
        <v>127</v>
      </c>
      <c r="H9632" t="s">
        <v>6161</v>
      </c>
      <c r="I9632" t="s">
        <v>6162</v>
      </c>
      <c r="K9632" t="s">
        <v>93</v>
      </c>
      <c r="M9632" t="s">
        <v>6163</v>
      </c>
      <c r="N9632" t="s">
        <v>679</v>
      </c>
      <c r="O9632" t="s">
        <v>94</v>
      </c>
      <c r="P9632" t="s">
        <v>192</v>
      </c>
    </row>
    <row r="9633" spans="1:16" x14ac:dyDescent="0.2">
      <c r="A9633" t="s">
        <v>7219</v>
      </c>
      <c r="B9633" t="s">
        <v>7218</v>
      </c>
      <c r="C9633" s="1">
        <v>42152</v>
      </c>
      <c r="D9633" t="s">
        <v>65</v>
      </c>
      <c r="E9633" t="s">
        <v>310</v>
      </c>
      <c r="F9633" t="s">
        <v>311</v>
      </c>
      <c r="G9633" t="s">
        <v>127</v>
      </c>
      <c r="H9633" t="s">
        <v>7219</v>
      </c>
      <c r="I9633" t="s">
        <v>72</v>
      </c>
      <c r="J9633" t="s">
        <v>7220</v>
      </c>
      <c r="K9633" t="s">
        <v>93</v>
      </c>
      <c r="M9633" t="s">
        <v>1363</v>
      </c>
      <c r="N9633" t="s">
        <v>5849</v>
      </c>
      <c r="O9633" t="s">
        <v>94</v>
      </c>
    </row>
    <row r="9634" spans="1:16" x14ac:dyDescent="0.2">
      <c r="A9634" t="s">
        <v>8117</v>
      </c>
      <c r="B9634" t="s">
        <v>8116</v>
      </c>
      <c r="C9634" s="1">
        <v>41710</v>
      </c>
      <c r="D9634" t="s">
        <v>65</v>
      </c>
      <c r="F9634" t="s">
        <v>34583</v>
      </c>
      <c r="G9634" t="s">
        <v>127</v>
      </c>
      <c r="H9634" t="s">
        <v>8117</v>
      </c>
      <c r="I9634" t="s">
        <v>8118</v>
      </c>
      <c r="K9634" t="s">
        <v>93</v>
      </c>
      <c r="M9634" t="s">
        <v>6163</v>
      </c>
      <c r="N9634" t="s">
        <v>679</v>
      </c>
      <c r="O9634" t="s">
        <v>94</v>
      </c>
      <c r="P9634" t="s">
        <v>192</v>
      </c>
    </row>
    <row r="9635" spans="1:16" x14ac:dyDescent="0.2">
      <c r="A9635" t="s">
        <v>8117</v>
      </c>
      <c r="B9635" t="s">
        <v>8116</v>
      </c>
      <c r="C9635" s="1">
        <v>41710</v>
      </c>
      <c r="D9635" t="s">
        <v>65</v>
      </c>
      <c r="E9635" t="s">
        <v>310</v>
      </c>
      <c r="F9635" t="s">
        <v>311</v>
      </c>
      <c r="G9635" t="s">
        <v>127</v>
      </c>
      <c r="H9635" t="s">
        <v>8117</v>
      </c>
      <c r="I9635" t="s">
        <v>8118</v>
      </c>
      <c r="J9635" t="s">
        <v>8119</v>
      </c>
      <c r="K9635" t="s">
        <v>111</v>
      </c>
      <c r="M9635" t="s">
        <v>6163</v>
      </c>
      <c r="N9635" t="s">
        <v>679</v>
      </c>
      <c r="O9635" t="s">
        <v>94</v>
      </c>
      <c r="P9635" t="s">
        <v>117</v>
      </c>
    </row>
    <row r="9636" spans="1:16" x14ac:dyDescent="0.2">
      <c r="A9636" t="s">
        <v>6165</v>
      </c>
      <c r="B9636" t="s">
        <v>6164</v>
      </c>
      <c r="C9636" s="1">
        <v>41869</v>
      </c>
      <c r="D9636" t="s">
        <v>65</v>
      </c>
      <c r="E9636" t="s">
        <v>310</v>
      </c>
      <c r="F9636" t="s">
        <v>311</v>
      </c>
      <c r="G9636" t="s">
        <v>127</v>
      </c>
      <c r="H9636" t="s">
        <v>6165</v>
      </c>
      <c r="I9636" t="s">
        <v>6162</v>
      </c>
      <c r="K9636" t="s">
        <v>93</v>
      </c>
      <c r="M9636" t="s">
        <v>1363</v>
      </c>
      <c r="N9636" t="s">
        <v>679</v>
      </c>
      <c r="O9636" t="s">
        <v>94</v>
      </c>
      <c r="P9636" t="s">
        <v>117</v>
      </c>
    </row>
    <row r="9637" spans="1:16" x14ac:dyDescent="0.2">
      <c r="A9637" t="s">
        <v>7179</v>
      </c>
      <c r="B9637" t="s">
        <v>7178</v>
      </c>
      <c r="C9637" s="1">
        <v>41969</v>
      </c>
      <c r="D9637" t="s">
        <v>65</v>
      </c>
      <c r="E9637" t="s">
        <v>310</v>
      </c>
      <c r="F9637" t="s">
        <v>311</v>
      </c>
      <c r="G9637" t="s">
        <v>127</v>
      </c>
      <c r="H9637" t="s">
        <v>7179</v>
      </c>
      <c r="I9637" t="s">
        <v>7180</v>
      </c>
      <c r="J9637" t="s">
        <v>7181</v>
      </c>
      <c r="K9637" t="s">
        <v>93</v>
      </c>
      <c r="M9637" t="s">
        <v>6163</v>
      </c>
      <c r="N9637" t="s">
        <v>5151</v>
      </c>
      <c r="O9637" t="s">
        <v>94</v>
      </c>
      <c r="P9637" t="s">
        <v>692</v>
      </c>
    </row>
    <row r="9638" spans="1:16" x14ac:dyDescent="0.2">
      <c r="A9638" t="s">
        <v>23800</v>
      </c>
      <c r="B9638" t="s">
        <v>23799</v>
      </c>
      <c r="C9638" s="1">
        <v>41768</v>
      </c>
      <c r="D9638" t="s">
        <v>65</v>
      </c>
      <c r="E9638" t="s">
        <v>310</v>
      </c>
      <c r="F9638" t="s">
        <v>311</v>
      </c>
      <c r="G9638" t="s">
        <v>127</v>
      </c>
      <c r="H9638" t="s">
        <v>23800</v>
      </c>
      <c r="I9638" t="s">
        <v>23801</v>
      </c>
      <c r="J9638" t="s">
        <v>23802</v>
      </c>
      <c r="K9638" t="s">
        <v>93</v>
      </c>
      <c r="M9638" t="s">
        <v>367</v>
      </c>
      <c r="N9638" t="s">
        <v>679</v>
      </c>
      <c r="O9638" t="s">
        <v>94</v>
      </c>
      <c r="P9638" t="s">
        <v>48247</v>
      </c>
    </row>
    <row r="9639" spans="1:16" x14ac:dyDescent="0.2">
      <c r="A9639" t="s">
        <v>39163</v>
      </c>
      <c r="B9639" t="s">
        <v>26317</v>
      </c>
      <c r="C9639" s="1">
        <v>36654</v>
      </c>
      <c r="D9639" t="s">
        <v>65</v>
      </c>
      <c r="E9639" t="s">
        <v>26028</v>
      </c>
      <c r="F9639" t="s">
        <v>26029</v>
      </c>
      <c r="G9639" t="s">
        <v>25160</v>
      </c>
      <c r="H9639" t="s">
        <v>39163</v>
      </c>
      <c r="J9639" t="s">
        <v>39164</v>
      </c>
      <c r="K9639" t="s">
        <v>25173</v>
      </c>
      <c r="L9639" t="s">
        <v>26318</v>
      </c>
      <c r="M9639" t="s">
        <v>25225</v>
      </c>
      <c r="N9639" t="s">
        <v>26319</v>
      </c>
      <c r="P9639" t="s">
        <v>39165</v>
      </c>
    </row>
    <row r="9640" spans="1:16" x14ac:dyDescent="0.2">
      <c r="A9640" t="s">
        <v>24825</v>
      </c>
      <c r="B9640" t="s">
        <v>24824</v>
      </c>
      <c r="C9640" s="1">
        <v>36185</v>
      </c>
      <c r="D9640" t="s">
        <v>65</v>
      </c>
      <c r="E9640" t="s">
        <v>90</v>
      </c>
      <c r="F9640" t="s">
        <v>91</v>
      </c>
      <c r="G9640" t="s">
        <v>127</v>
      </c>
      <c r="H9640" t="s">
        <v>24825</v>
      </c>
      <c r="I9640" t="s">
        <v>24826</v>
      </c>
      <c r="J9640" t="s">
        <v>24827</v>
      </c>
      <c r="K9640" t="s">
        <v>111</v>
      </c>
      <c r="M9640" t="s">
        <v>233</v>
      </c>
      <c r="N9640" t="s">
        <v>235</v>
      </c>
      <c r="O9640" t="s">
        <v>94</v>
      </c>
    </row>
    <row r="9641" spans="1:16" x14ac:dyDescent="0.2">
      <c r="A9641" t="s">
        <v>6141</v>
      </c>
      <c r="B9641" t="s">
        <v>6138</v>
      </c>
      <c r="C9641" s="1">
        <v>41768</v>
      </c>
      <c r="D9641" t="s">
        <v>65</v>
      </c>
      <c r="E9641" t="s">
        <v>6139</v>
      </c>
      <c r="F9641" t="s">
        <v>6140</v>
      </c>
      <c r="G9641" t="s">
        <v>127</v>
      </c>
      <c r="H9641" t="s">
        <v>6141</v>
      </c>
      <c r="I9641" t="s">
        <v>6142</v>
      </c>
      <c r="J9641" t="s">
        <v>6143</v>
      </c>
      <c r="K9641" t="s">
        <v>93</v>
      </c>
      <c r="L9641" t="s">
        <v>115</v>
      </c>
      <c r="M9641" t="s">
        <v>6144</v>
      </c>
      <c r="N9641" t="s">
        <v>6145</v>
      </c>
      <c r="O9641" t="s">
        <v>153</v>
      </c>
      <c r="P9641" t="s">
        <v>117</v>
      </c>
    </row>
    <row r="9642" spans="1:16" x14ac:dyDescent="0.2">
      <c r="A9642" t="s">
        <v>41268</v>
      </c>
      <c r="B9642" t="s">
        <v>41269</v>
      </c>
      <c r="C9642" s="1">
        <v>42164</v>
      </c>
      <c r="D9642" t="s">
        <v>65</v>
      </c>
      <c r="E9642" t="s">
        <v>76</v>
      </c>
      <c r="F9642" t="s">
        <v>77</v>
      </c>
      <c r="G9642" t="s">
        <v>127</v>
      </c>
      <c r="H9642" t="s">
        <v>41268</v>
      </c>
      <c r="I9642" t="s">
        <v>41270</v>
      </c>
      <c r="J9642" t="s">
        <v>41271</v>
      </c>
      <c r="K9642" t="s">
        <v>93</v>
      </c>
      <c r="M9642" t="s">
        <v>200</v>
      </c>
      <c r="N9642" t="s">
        <v>313</v>
      </c>
      <c r="O9642" t="s">
        <v>94</v>
      </c>
      <c r="P9642" t="s">
        <v>192</v>
      </c>
    </row>
    <row r="9643" spans="1:16" x14ac:dyDescent="0.2">
      <c r="A9643" t="s">
        <v>41980</v>
      </c>
      <c r="B9643" t="s">
        <v>41981</v>
      </c>
      <c r="C9643" s="1">
        <v>37627</v>
      </c>
      <c r="D9643" t="s">
        <v>65</v>
      </c>
      <c r="E9643" t="s">
        <v>76</v>
      </c>
      <c r="F9643" t="s">
        <v>77</v>
      </c>
      <c r="G9643" t="s">
        <v>127</v>
      </c>
      <c r="H9643" t="s">
        <v>41980</v>
      </c>
      <c r="I9643" t="s">
        <v>41982</v>
      </c>
      <c r="J9643" t="s">
        <v>41983</v>
      </c>
      <c r="K9643" t="s">
        <v>86</v>
      </c>
      <c r="M9643" t="s">
        <v>41414</v>
      </c>
      <c r="N9643" t="s">
        <v>306</v>
      </c>
      <c r="O9643" t="s">
        <v>153</v>
      </c>
      <c r="P9643" t="s">
        <v>117</v>
      </c>
    </row>
    <row r="9644" spans="1:16" x14ac:dyDescent="0.2">
      <c r="A9644" t="s">
        <v>6367</v>
      </c>
      <c r="B9644" t="s">
        <v>6365</v>
      </c>
      <c r="C9644" s="1">
        <v>42128</v>
      </c>
      <c r="D9644" t="s">
        <v>65</v>
      </c>
      <c r="E9644" t="s">
        <v>6366</v>
      </c>
      <c r="G9644" t="s">
        <v>127</v>
      </c>
      <c r="H9644" t="s">
        <v>6367</v>
      </c>
      <c r="I9644" t="s">
        <v>6368</v>
      </c>
      <c r="J9644" t="s">
        <v>6369</v>
      </c>
      <c r="K9644" t="s">
        <v>93</v>
      </c>
      <c r="M9644" t="s">
        <v>6370</v>
      </c>
      <c r="N9644" t="s">
        <v>313</v>
      </c>
      <c r="O9644" t="s">
        <v>94</v>
      </c>
    </row>
    <row r="9645" spans="1:16" x14ac:dyDescent="0.2">
      <c r="A9645" t="s">
        <v>41311</v>
      </c>
      <c r="B9645" t="s">
        <v>41312</v>
      </c>
      <c r="C9645" s="1">
        <v>42433</v>
      </c>
      <c r="D9645" t="s">
        <v>65</v>
      </c>
      <c r="E9645" t="s">
        <v>76</v>
      </c>
      <c r="F9645" t="s">
        <v>77</v>
      </c>
      <c r="G9645" t="s">
        <v>127</v>
      </c>
      <c r="H9645" t="s">
        <v>41311</v>
      </c>
      <c r="I9645" t="s">
        <v>41313</v>
      </c>
      <c r="J9645" t="s">
        <v>41314</v>
      </c>
      <c r="K9645" t="s">
        <v>93</v>
      </c>
      <c r="M9645" t="s">
        <v>200</v>
      </c>
      <c r="N9645" t="s">
        <v>306</v>
      </c>
      <c r="O9645" t="s">
        <v>94</v>
      </c>
      <c r="P9645" t="s">
        <v>41315</v>
      </c>
    </row>
    <row r="9646" spans="1:16" x14ac:dyDescent="0.2">
      <c r="A9646" t="s">
        <v>35431</v>
      </c>
      <c r="B9646" t="s">
        <v>28477</v>
      </c>
      <c r="C9646" s="1">
        <v>34086</v>
      </c>
      <c r="D9646" t="s">
        <v>65</v>
      </c>
      <c r="E9646" t="s">
        <v>25313</v>
      </c>
      <c r="F9646" t="s">
        <v>34235</v>
      </c>
      <c r="G9646" t="s">
        <v>25147</v>
      </c>
      <c r="H9646" t="s">
        <v>35431</v>
      </c>
      <c r="J9646" t="s">
        <v>35432</v>
      </c>
      <c r="K9646" t="s">
        <v>25259</v>
      </c>
      <c r="L9646" t="s">
        <v>115</v>
      </c>
      <c r="N9646" t="s">
        <v>26307</v>
      </c>
      <c r="P9646" t="s">
        <v>34717</v>
      </c>
    </row>
    <row r="9647" spans="1:16" x14ac:dyDescent="0.2">
      <c r="A9647" t="s">
        <v>14705</v>
      </c>
      <c r="B9647" t="s">
        <v>14704</v>
      </c>
      <c r="C9647" s="1">
        <v>37776</v>
      </c>
      <c r="D9647" t="s">
        <v>65</v>
      </c>
      <c r="E9647" t="s">
        <v>40900</v>
      </c>
      <c r="F9647" t="s">
        <v>40901</v>
      </c>
      <c r="G9647" t="s">
        <v>127</v>
      </c>
      <c r="H9647" t="s">
        <v>14705</v>
      </c>
      <c r="I9647" t="s">
        <v>14706</v>
      </c>
      <c r="J9647" t="s">
        <v>14707</v>
      </c>
      <c r="K9647" t="s">
        <v>93</v>
      </c>
      <c r="M9647" t="s">
        <v>14708</v>
      </c>
      <c r="N9647" t="s">
        <v>14709</v>
      </c>
      <c r="O9647" t="s">
        <v>153</v>
      </c>
      <c r="P9647" t="s">
        <v>117</v>
      </c>
    </row>
    <row r="9648" spans="1:16" x14ac:dyDescent="0.2">
      <c r="A9648" t="s">
        <v>5703</v>
      </c>
      <c r="B9648" t="s">
        <v>5700</v>
      </c>
      <c r="C9648" s="1">
        <v>41225</v>
      </c>
      <c r="D9648" t="s">
        <v>65</v>
      </c>
      <c r="E9648" t="s">
        <v>5701</v>
      </c>
      <c r="F9648" t="s">
        <v>5702</v>
      </c>
      <c r="G9648" t="s">
        <v>127</v>
      </c>
      <c r="H9648" t="s">
        <v>5703</v>
      </c>
      <c r="I9648" t="s">
        <v>5704</v>
      </c>
      <c r="J9648" t="s">
        <v>5705</v>
      </c>
      <c r="K9648" t="s">
        <v>93</v>
      </c>
      <c r="L9648" t="s">
        <v>115</v>
      </c>
      <c r="M9648" t="s">
        <v>5690</v>
      </c>
      <c r="N9648" t="s">
        <v>5706</v>
      </c>
      <c r="O9648" t="s">
        <v>153</v>
      </c>
      <c r="P9648" t="s">
        <v>117</v>
      </c>
    </row>
    <row r="9649" spans="1:16" x14ac:dyDescent="0.2">
      <c r="A9649" t="s">
        <v>50957</v>
      </c>
      <c r="B9649" t="s">
        <v>50958</v>
      </c>
      <c r="C9649" s="1">
        <v>43733</v>
      </c>
      <c r="D9649" t="s">
        <v>65</v>
      </c>
      <c r="E9649" t="s">
        <v>177</v>
      </c>
      <c r="F9649" t="s">
        <v>178</v>
      </c>
      <c r="G9649" t="s">
        <v>48401</v>
      </c>
      <c r="H9649" t="s">
        <v>50957</v>
      </c>
      <c r="I9649" t="s">
        <v>49329</v>
      </c>
      <c r="J9649" t="s">
        <v>50959</v>
      </c>
      <c r="K9649" t="s">
        <v>93</v>
      </c>
      <c r="L9649" t="s">
        <v>50960</v>
      </c>
      <c r="M9649" t="s">
        <v>4230</v>
      </c>
      <c r="N9649" t="s">
        <v>403</v>
      </c>
      <c r="O9649" t="s">
        <v>50914</v>
      </c>
      <c r="P9649" t="s">
        <v>50956</v>
      </c>
    </row>
    <row r="9650" spans="1:16" x14ac:dyDescent="0.2">
      <c r="A9650" t="s">
        <v>6103</v>
      </c>
      <c r="B9650" t="s">
        <v>6102</v>
      </c>
      <c r="C9650" s="1">
        <v>41618</v>
      </c>
      <c r="D9650" t="s">
        <v>65</v>
      </c>
      <c r="E9650" t="s">
        <v>716</v>
      </c>
      <c r="F9650" t="s">
        <v>717</v>
      </c>
      <c r="G9650" t="s">
        <v>127</v>
      </c>
      <c r="H9650" t="s">
        <v>6103</v>
      </c>
      <c r="I9650" t="s">
        <v>6104</v>
      </c>
      <c r="J9650" t="s">
        <v>6105</v>
      </c>
      <c r="K9650" t="s">
        <v>93</v>
      </c>
      <c r="M9650" t="s">
        <v>6106</v>
      </c>
      <c r="N9650" t="s">
        <v>6107</v>
      </c>
      <c r="O9650" t="s">
        <v>94</v>
      </c>
      <c r="P9650" t="s">
        <v>117</v>
      </c>
    </row>
    <row r="9651" spans="1:16" x14ac:dyDescent="0.2">
      <c r="A9651" t="s">
        <v>6064</v>
      </c>
      <c r="B9651" t="s">
        <v>6063</v>
      </c>
      <c r="C9651" s="1">
        <v>41407</v>
      </c>
      <c r="D9651" t="s">
        <v>65</v>
      </c>
      <c r="E9651" t="s">
        <v>716</v>
      </c>
      <c r="F9651" t="s">
        <v>717</v>
      </c>
      <c r="G9651" t="s">
        <v>127</v>
      </c>
      <c r="H9651" t="s">
        <v>6064</v>
      </c>
      <c r="I9651" t="s">
        <v>6065</v>
      </c>
      <c r="J9651" t="s">
        <v>6066</v>
      </c>
      <c r="K9651" t="s">
        <v>93</v>
      </c>
      <c r="M9651" t="s">
        <v>6067</v>
      </c>
      <c r="N9651" t="s">
        <v>534</v>
      </c>
      <c r="O9651" t="s">
        <v>94</v>
      </c>
      <c r="P9651" t="s">
        <v>117</v>
      </c>
    </row>
    <row r="9652" spans="1:16" x14ac:dyDescent="0.2">
      <c r="A9652" t="s">
        <v>42152</v>
      </c>
      <c r="B9652" t="s">
        <v>42153</v>
      </c>
      <c r="C9652" s="1">
        <v>38950</v>
      </c>
      <c r="D9652" t="s">
        <v>65</v>
      </c>
      <c r="E9652" t="s">
        <v>42154</v>
      </c>
      <c r="G9652" t="s">
        <v>127</v>
      </c>
      <c r="H9652" t="s">
        <v>42152</v>
      </c>
      <c r="I9652" t="s">
        <v>42155</v>
      </c>
      <c r="J9652" t="s">
        <v>42156</v>
      </c>
      <c r="K9652" t="s">
        <v>111</v>
      </c>
      <c r="M9652" t="s">
        <v>42157</v>
      </c>
      <c r="N9652" t="s">
        <v>42158</v>
      </c>
      <c r="O9652" t="s">
        <v>153</v>
      </c>
      <c r="P9652" t="s">
        <v>42159</v>
      </c>
    </row>
    <row r="9653" spans="1:16" x14ac:dyDescent="0.2">
      <c r="A9653" t="s">
        <v>41701</v>
      </c>
      <c r="B9653" t="s">
        <v>41702</v>
      </c>
      <c r="C9653" s="1">
        <v>25568</v>
      </c>
      <c r="D9653" t="s">
        <v>65</v>
      </c>
      <c r="E9653" t="s">
        <v>125</v>
      </c>
      <c r="G9653" t="s">
        <v>127</v>
      </c>
      <c r="H9653" t="s">
        <v>41701</v>
      </c>
      <c r="I9653" t="s">
        <v>41703</v>
      </c>
      <c r="J9653" t="s">
        <v>41704</v>
      </c>
      <c r="K9653" t="s">
        <v>93</v>
      </c>
      <c r="M9653" t="s">
        <v>41705</v>
      </c>
      <c r="N9653" t="s">
        <v>41706</v>
      </c>
      <c r="O9653" t="s">
        <v>94</v>
      </c>
      <c r="P9653" t="s">
        <v>41707</v>
      </c>
    </row>
    <row r="9654" spans="1:16" x14ac:dyDescent="0.2">
      <c r="A9654" t="s">
        <v>18599</v>
      </c>
      <c r="B9654" t="s">
        <v>18598</v>
      </c>
      <c r="C9654" s="1">
        <v>25568</v>
      </c>
      <c r="D9654" t="s">
        <v>65</v>
      </c>
      <c r="E9654" t="s">
        <v>99</v>
      </c>
      <c r="F9654" t="s">
        <v>100</v>
      </c>
      <c r="G9654" t="s">
        <v>127</v>
      </c>
      <c r="H9654" t="s">
        <v>18599</v>
      </c>
      <c r="I9654" t="s">
        <v>18600</v>
      </c>
      <c r="J9654" t="s">
        <v>18601</v>
      </c>
      <c r="K9654" t="s">
        <v>86</v>
      </c>
      <c r="M9654" t="s">
        <v>363</v>
      </c>
      <c r="N9654" t="s">
        <v>18602</v>
      </c>
      <c r="O9654" t="s">
        <v>153</v>
      </c>
    </row>
    <row r="9655" spans="1:16" x14ac:dyDescent="0.2">
      <c r="A9655" t="s">
        <v>29118</v>
      </c>
      <c r="B9655" t="s">
        <v>29117</v>
      </c>
      <c r="C9655" s="1">
        <v>41968</v>
      </c>
      <c r="D9655" t="s">
        <v>65</v>
      </c>
      <c r="E9655" t="s">
        <v>25724</v>
      </c>
      <c r="F9655" t="s">
        <v>25725</v>
      </c>
      <c r="G9655" t="s">
        <v>25800</v>
      </c>
      <c r="H9655" t="s">
        <v>29118</v>
      </c>
      <c r="I9655" t="s">
        <v>35687</v>
      </c>
      <c r="J9655" t="s">
        <v>34452</v>
      </c>
      <c r="K9655" t="s">
        <v>25156</v>
      </c>
      <c r="L9655" t="s">
        <v>35688</v>
      </c>
      <c r="M9655" t="s">
        <v>35689</v>
      </c>
      <c r="N9655" t="s">
        <v>29119</v>
      </c>
      <c r="P9655" t="s">
        <v>26519</v>
      </c>
    </row>
    <row r="9656" spans="1:16" x14ac:dyDescent="0.2">
      <c r="A9656" t="s">
        <v>7129</v>
      </c>
      <c r="B9656" t="s">
        <v>7128</v>
      </c>
      <c r="C9656" s="1">
        <v>41768</v>
      </c>
      <c r="D9656" t="s">
        <v>65</v>
      </c>
      <c r="E9656" t="s">
        <v>368</v>
      </c>
      <c r="F9656" t="s">
        <v>369</v>
      </c>
      <c r="G9656" t="s">
        <v>133</v>
      </c>
      <c r="H9656" t="s">
        <v>7129</v>
      </c>
      <c r="I9656" t="s">
        <v>7130</v>
      </c>
      <c r="J9656" t="s">
        <v>7131</v>
      </c>
      <c r="K9656" t="s">
        <v>93</v>
      </c>
      <c r="M9656" t="s">
        <v>7022</v>
      </c>
      <c r="N9656" t="s">
        <v>7132</v>
      </c>
      <c r="O9656" t="s">
        <v>94</v>
      </c>
      <c r="P9656" t="s">
        <v>192</v>
      </c>
    </row>
    <row r="9657" spans="1:16" x14ac:dyDescent="0.2">
      <c r="A9657" t="s">
        <v>8351</v>
      </c>
      <c r="B9657" t="s">
        <v>8350</v>
      </c>
      <c r="C9657" s="1">
        <v>42104</v>
      </c>
      <c r="D9657" t="s">
        <v>65</v>
      </c>
      <c r="E9657" t="s">
        <v>70</v>
      </c>
      <c r="G9657" t="s">
        <v>133</v>
      </c>
      <c r="H9657" t="s">
        <v>8351</v>
      </c>
      <c r="I9657" t="s">
        <v>8352</v>
      </c>
      <c r="J9657" t="s">
        <v>8353</v>
      </c>
      <c r="K9657" t="s">
        <v>86</v>
      </c>
      <c r="L9657" t="s">
        <v>292</v>
      </c>
      <c r="M9657" t="s">
        <v>8354</v>
      </c>
      <c r="N9657" t="s">
        <v>370</v>
      </c>
      <c r="O9657" t="s">
        <v>94</v>
      </c>
    </row>
    <row r="9658" spans="1:16" x14ac:dyDescent="0.2">
      <c r="A9658" t="s">
        <v>42349</v>
      </c>
      <c r="B9658" t="s">
        <v>42350</v>
      </c>
      <c r="C9658" s="1">
        <v>37572</v>
      </c>
      <c r="D9658" t="s">
        <v>65</v>
      </c>
      <c r="E9658" t="s">
        <v>529</v>
      </c>
      <c r="F9658" t="s">
        <v>530</v>
      </c>
      <c r="G9658" t="s">
        <v>127</v>
      </c>
      <c r="H9658" t="s">
        <v>42349</v>
      </c>
      <c r="I9658" t="s">
        <v>42351</v>
      </c>
      <c r="J9658" t="s">
        <v>42352</v>
      </c>
      <c r="K9658" t="s">
        <v>93</v>
      </c>
      <c r="M9658" t="s">
        <v>42353</v>
      </c>
      <c r="N9658" t="s">
        <v>42354</v>
      </c>
      <c r="O9658" t="s">
        <v>153</v>
      </c>
    </row>
    <row r="9659" spans="1:16" x14ac:dyDescent="0.2">
      <c r="A9659" t="s">
        <v>11677</v>
      </c>
      <c r="B9659" t="s">
        <v>11676</v>
      </c>
      <c r="C9659" s="1">
        <v>39780</v>
      </c>
      <c r="D9659" t="s">
        <v>65</v>
      </c>
      <c r="E9659" t="s">
        <v>256</v>
      </c>
      <c r="F9659" t="s">
        <v>257</v>
      </c>
      <c r="G9659" t="s">
        <v>127</v>
      </c>
      <c r="H9659" t="s">
        <v>11677</v>
      </c>
      <c r="I9659" t="s">
        <v>3532</v>
      </c>
      <c r="K9659" t="s">
        <v>111</v>
      </c>
      <c r="O9659">
        <v>0</v>
      </c>
    </row>
    <row r="9660" spans="1:16" x14ac:dyDescent="0.2">
      <c r="A9660" t="s">
        <v>46593</v>
      </c>
      <c r="B9660" t="s">
        <v>46594</v>
      </c>
      <c r="C9660" s="1">
        <v>25568</v>
      </c>
      <c r="D9660" t="s">
        <v>65</v>
      </c>
      <c r="E9660" t="s">
        <v>256</v>
      </c>
      <c r="F9660" t="s">
        <v>257</v>
      </c>
      <c r="G9660" t="s">
        <v>127</v>
      </c>
      <c r="H9660" t="s">
        <v>46593</v>
      </c>
      <c r="I9660" t="s">
        <v>46595</v>
      </c>
      <c r="J9660" t="s">
        <v>46596</v>
      </c>
      <c r="K9660" t="s">
        <v>111</v>
      </c>
      <c r="M9660" t="s">
        <v>14569</v>
      </c>
      <c r="N9660" t="s">
        <v>13303</v>
      </c>
      <c r="O9660" t="s">
        <v>153</v>
      </c>
    </row>
    <row r="9661" spans="1:16" x14ac:dyDescent="0.2">
      <c r="A9661" t="s">
        <v>50486</v>
      </c>
      <c r="B9661" t="s">
        <v>50487</v>
      </c>
      <c r="C9661" s="1">
        <v>43577</v>
      </c>
      <c r="D9661" t="s">
        <v>65</v>
      </c>
      <c r="E9661" t="s">
        <v>147</v>
      </c>
      <c r="F9661" t="s">
        <v>148</v>
      </c>
      <c r="G9661" t="s">
        <v>133</v>
      </c>
      <c r="H9661" t="s">
        <v>50486</v>
      </c>
      <c r="I9661" t="s">
        <v>50475</v>
      </c>
      <c r="J9661" t="s">
        <v>50488</v>
      </c>
      <c r="K9661" t="s">
        <v>42643</v>
      </c>
      <c r="L9661" t="s">
        <v>50489</v>
      </c>
      <c r="M9661" t="s">
        <v>2487</v>
      </c>
      <c r="N9661" t="s">
        <v>627</v>
      </c>
      <c r="O9661" t="s">
        <v>94</v>
      </c>
      <c r="P9661" t="s">
        <v>50490</v>
      </c>
    </row>
    <row r="9662" spans="1:16" x14ac:dyDescent="0.2">
      <c r="A9662" t="s">
        <v>50297</v>
      </c>
      <c r="B9662" t="s">
        <v>50298</v>
      </c>
      <c r="C9662" s="1">
        <v>43566</v>
      </c>
      <c r="D9662" t="s">
        <v>65</v>
      </c>
      <c r="E9662" t="s">
        <v>147</v>
      </c>
      <c r="F9662" t="s">
        <v>148</v>
      </c>
      <c r="G9662" t="s">
        <v>133</v>
      </c>
      <c r="H9662" t="s">
        <v>50297</v>
      </c>
      <c r="I9662" t="s">
        <v>50299</v>
      </c>
      <c r="J9662" t="s">
        <v>50300</v>
      </c>
      <c r="K9662" t="s">
        <v>42643</v>
      </c>
      <c r="L9662" t="s">
        <v>50301</v>
      </c>
      <c r="M9662" t="s">
        <v>2487</v>
      </c>
      <c r="N9662" t="s">
        <v>627</v>
      </c>
      <c r="O9662" t="s">
        <v>94</v>
      </c>
    </row>
    <row r="9663" spans="1:16" x14ac:dyDescent="0.2">
      <c r="A9663" t="s">
        <v>50356</v>
      </c>
      <c r="B9663" t="s">
        <v>50357</v>
      </c>
      <c r="C9663" s="1">
        <v>43566</v>
      </c>
      <c r="D9663" t="s">
        <v>65</v>
      </c>
      <c r="E9663" t="s">
        <v>147</v>
      </c>
      <c r="F9663" t="s">
        <v>148</v>
      </c>
      <c r="G9663" t="s">
        <v>133</v>
      </c>
      <c r="H9663" t="s">
        <v>50356</v>
      </c>
      <c r="I9663" t="s">
        <v>50299</v>
      </c>
      <c r="J9663" t="s">
        <v>50358</v>
      </c>
      <c r="K9663" t="s">
        <v>42643</v>
      </c>
      <c r="L9663" t="s">
        <v>50359</v>
      </c>
      <c r="M9663" t="s">
        <v>2487</v>
      </c>
      <c r="N9663" t="s">
        <v>627</v>
      </c>
      <c r="O9663" t="s">
        <v>94</v>
      </c>
    </row>
    <row r="9664" spans="1:16" x14ac:dyDescent="0.2">
      <c r="A9664" t="s">
        <v>50473</v>
      </c>
      <c r="B9664" t="s">
        <v>50474</v>
      </c>
      <c r="C9664" s="1">
        <v>43570</v>
      </c>
      <c r="D9664" t="s">
        <v>65</v>
      </c>
      <c r="E9664" t="s">
        <v>147</v>
      </c>
      <c r="F9664" t="s">
        <v>148</v>
      </c>
      <c r="G9664" t="s">
        <v>133</v>
      </c>
      <c r="H9664" t="s">
        <v>50473</v>
      </c>
      <c r="I9664" t="s">
        <v>50475</v>
      </c>
      <c r="J9664" t="s">
        <v>50476</v>
      </c>
      <c r="K9664" t="s">
        <v>333</v>
      </c>
      <c r="L9664" t="s">
        <v>50477</v>
      </c>
      <c r="M9664" t="s">
        <v>2487</v>
      </c>
      <c r="N9664" t="s">
        <v>627</v>
      </c>
      <c r="O9664" t="s">
        <v>94</v>
      </c>
      <c r="P9664" t="s">
        <v>50416</v>
      </c>
    </row>
    <row r="9665" spans="1:16" x14ac:dyDescent="0.2">
      <c r="A9665" t="s">
        <v>50491</v>
      </c>
      <c r="B9665" t="s">
        <v>50492</v>
      </c>
      <c r="C9665" s="1">
        <v>43577</v>
      </c>
      <c r="D9665" t="s">
        <v>65</v>
      </c>
      <c r="E9665" t="s">
        <v>147</v>
      </c>
      <c r="F9665" t="s">
        <v>148</v>
      </c>
      <c r="G9665" t="s">
        <v>133</v>
      </c>
      <c r="H9665" t="s">
        <v>50491</v>
      </c>
      <c r="I9665" t="s">
        <v>50493</v>
      </c>
      <c r="J9665" t="s">
        <v>50494</v>
      </c>
      <c r="K9665" t="s">
        <v>42643</v>
      </c>
      <c r="L9665" t="s">
        <v>50495</v>
      </c>
      <c r="M9665" t="s">
        <v>3864</v>
      </c>
      <c r="N9665" t="s">
        <v>627</v>
      </c>
      <c r="O9665" t="s">
        <v>94</v>
      </c>
      <c r="P9665" t="s">
        <v>50416</v>
      </c>
    </row>
    <row r="9666" spans="1:16" x14ac:dyDescent="0.2">
      <c r="A9666" t="s">
        <v>50482</v>
      </c>
      <c r="B9666" t="s">
        <v>50483</v>
      </c>
      <c r="C9666" s="1">
        <v>43577</v>
      </c>
      <c r="D9666" t="s">
        <v>65</v>
      </c>
      <c r="E9666" t="s">
        <v>147</v>
      </c>
      <c r="F9666" t="s">
        <v>148</v>
      </c>
      <c r="G9666" t="s">
        <v>133</v>
      </c>
      <c r="H9666" t="s">
        <v>50482</v>
      </c>
      <c r="I9666" t="s">
        <v>50304</v>
      </c>
      <c r="J9666" t="s">
        <v>50484</v>
      </c>
      <c r="K9666" t="s">
        <v>42643</v>
      </c>
      <c r="L9666" t="s">
        <v>50485</v>
      </c>
      <c r="M9666" t="s">
        <v>3864</v>
      </c>
      <c r="N9666" t="s">
        <v>627</v>
      </c>
      <c r="O9666" t="s">
        <v>94</v>
      </c>
      <c r="P9666" t="s">
        <v>50416</v>
      </c>
    </row>
    <row r="9667" spans="1:16" x14ac:dyDescent="0.2">
      <c r="A9667" t="s">
        <v>50302</v>
      </c>
      <c r="B9667" t="s">
        <v>50303</v>
      </c>
      <c r="C9667" s="1">
        <v>43577</v>
      </c>
      <c r="D9667" t="s">
        <v>65</v>
      </c>
      <c r="E9667" t="s">
        <v>147</v>
      </c>
      <c r="F9667" t="s">
        <v>148</v>
      </c>
      <c r="G9667" t="s">
        <v>133</v>
      </c>
      <c r="H9667" t="s">
        <v>50302</v>
      </c>
      <c r="I9667" t="s">
        <v>50304</v>
      </c>
      <c r="J9667" t="s">
        <v>50305</v>
      </c>
      <c r="K9667" t="s">
        <v>240</v>
      </c>
      <c r="L9667" t="s">
        <v>50306</v>
      </c>
      <c r="M9667" t="s">
        <v>3864</v>
      </c>
      <c r="N9667" t="s">
        <v>627</v>
      </c>
      <c r="O9667" t="s">
        <v>94</v>
      </c>
      <c r="P9667" t="s">
        <v>50307</v>
      </c>
    </row>
    <row r="9668" spans="1:16" x14ac:dyDescent="0.2">
      <c r="A9668" t="s">
        <v>50469</v>
      </c>
      <c r="B9668" t="s">
        <v>50470</v>
      </c>
      <c r="C9668" s="1">
        <v>43570</v>
      </c>
      <c r="D9668" t="s">
        <v>65</v>
      </c>
      <c r="E9668" t="s">
        <v>147</v>
      </c>
      <c r="F9668" t="s">
        <v>148</v>
      </c>
      <c r="G9668" t="s">
        <v>133</v>
      </c>
      <c r="H9668" t="s">
        <v>50469</v>
      </c>
      <c r="I9668" t="s">
        <v>50304</v>
      </c>
      <c r="J9668" t="s">
        <v>50471</v>
      </c>
      <c r="K9668" t="s">
        <v>240</v>
      </c>
      <c r="L9668" t="s">
        <v>50306</v>
      </c>
      <c r="M9668" t="s">
        <v>3864</v>
      </c>
      <c r="N9668" t="s">
        <v>627</v>
      </c>
      <c r="O9668" t="s">
        <v>94</v>
      </c>
      <c r="P9668" t="s">
        <v>50472</v>
      </c>
    </row>
    <row r="9669" spans="1:16" x14ac:dyDescent="0.2">
      <c r="A9669" t="s">
        <v>50308</v>
      </c>
      <c r="B9669" t="s">
        <v>50309</v>
      </c>
      <c r="C9669" s="1">
        <v>43579</v>
      </c>
      <c r="D9669" t="s">
        <v>65</v>
      </c>
      <c r="E9669" t="s">
        <v>147</v>
      </c>
      <c r="F9669" t="s">
        <v>148</v>
      </c>
      <c r="G9669" t="s">
        <v>133</v>
      </c>
      <c r="H9669" t="s">
        <v>50308</v>
      </c>
      <c r="I9669" t="s">
        <v>50304</v>
      </c>
      <c r="J9669" t="s">
        <v>50310</v>
      </c>
      <c r="K9669" t="s">
        <v>42643</v>
      </c>
      <c r="L9669" t="s">
        <v>50311</v>
      </c>
      <c r="M9669" t="s">
        <v>3864</v>
      </c>
      <c r="N9669" t="s">
        <v>627</v>
      </c>
      <c r="O9669" t="s">
        <v>94</v>
      </c>
      <c r="P9669" t="s">
        <v>50312</v>
      </c>
    </row>
    <row r="9670" spans="1:16" x14ac:dyDescent="0.2">
      <c r="A9670" t="s">
        <v>50412</v>
      </c>
      <c r="B9670" t="s">
        <v>50413</v>
      </c>
      <c r="C9670" s="1">
        <v>43570</v>
      </c>
      <c r="D9670" t="s">
        <v>65</v>
      </c>
      <c r="E9670" t="s">
        <v>147</v>
      </c>
      <c r="F9670" t="s">
        <v>148</v>
      </c>
      <c r="G9670" t="s">
        <v>133</v>
      </c>
      <c r="H9670" t="s">
        <v>50412</v>
      </c>
      <c r="I9670" t="s">
        <v>50299</v>
      </c>
      <c r="J9670" t="s">
        <v>50414</v>
      </c>
      <c r="K9670" t="s">
        <v>42643</v>
      </c>
      <c r="L9670" t="s">
        <v>50415</v>
      </c>
      <c r="M9670" t="s">
        <v>3864</v>
      </c>
      <c r="N9670" t="s">
        <v>627</v>
      </c>
      <c r="O9670" t="s">
        <v>94</v>
      </c>
      <c r="P9670" t="s">
        <v>50416</v>
      </c>
    </row>
    <row r="9671" spans="1:16" x14ac:dyDescent="0.2">
      <c r="A9671" t="s">
        <v>50478</v>
      </c>
      <c r="B9671" t="s">
        <v>50479</v>
      </c>
      <c r="C9671" s="1">
        <v>43577</v>
      </c>
      <c r="D9671" t="s">
        <v>65</v>
      </c>
      <c r="E9671" t="s">
        <v>147</v>
      </c>
      <c r="F9671" t="s">
        <v>148</v>
      </c>
      <c r="G9671" t="s">
        <v>133</v>
      </c>
      <c r="H9671" t="s">
        <v>50478</v>
      </c>
      <c r="I9671" t="s">
        <v>50304</v>
      </c>
      <c r="J9671" t="s">
        <v>50480</v>
      </c>
      <c r="K9671" t="s">
        <v>42643</v>
      </c>
      <c r="L9671" t="s">
        <v>50481</v>
      </c>
      <c r="M9671" t="s">
        <v>3864</v>
      </c>
      <c r="N9671" t="s">
        <v>627</v>
      </c>
      <c r="O9671" t="s">
        <v>94</v>
      </c>
      <c r="P9671" t="s">
        <v>50416</v>
      </c>
    </row>
    <row r="9672" spans="1:16" x14ac:dyDescent="0.2">
      <c r="A9672" t="s">
        <v>34027</v>
      </c>
      <c r="B9672" t="s">
        <v>34026</v>
      </c>
      <c r="C9672" s="1">
        <v>40938</v>
      </c>
      <c r="D9672" t="s">
        <v>65</v>
      </c>
      <c r="E9672" t="s">
        <v>27142</v>
      </c>
      <c r="F9672" t="s">
        <v>27143</v>
      </c>
      <c r="G9672" t="s">
        <v>25160</v>
      </c>
      <c r="H9672" t="s">
        <v>34027</v>
      </c>
      <c r="I9672" t="s">
        <v>34028</v>
      </c>
      <c r="J9672" t="s">
        <v>34233</v>
      </c>
      <c r="K9672" t="s">
        <v>25215</v>
      </c>
      <c r="L9672" t="s">
        <v>37117</v>
      </c>
      <c r="M9672" t="s">
        <v>34743</v>
      </c>
      <c r="N9672" t="s">
        <v>34029</v>
      </c>
      <c r="P9672" t="s">
        <v>12166</v>
      </c>
    </row>
    <row r="9673" spans="1:16" x14ac:dyDescent="0.2">
      <c r="A9673" t="s">
        <v>33331</v>
      </c>
      <c r="B9673" t="s">
        <v>33330</v>
      </c>
      <c r="C9673" s="1">
        <v>43090</v>
      </c>
      <c r="D9673" t="s">
        <v>65</v>
      </c>
      <c r="E9673" t="s">
        <v>25399</v>
      </c>
      <c r="F9673" t="s">
        <v>25400</v>
      </c>
      <c r="G9673" t="s">
        <v>25171</v>
      </c>
      <c r="H9673" t="s">
        <v>33331</v>
      </c>
      <c r="I9673" t="s">
        <v>29273</v>
      </c>
      <c r="J9673" t="s">
        <v>35793</v>
      </c>
      <c r="K9673" t="s">
        <v>25173</v>
      </c>
      <c r="L9673" t="s">
        <v>33332</v>
      </c>
      <c r="M9673" t="s">
        <v>34965</v>
      </c>
      <c r="N9673" t="s">
        <v>33333</v>
      </c>
    </row>
    <row r="9674" spans="1:16" x14ac:dyDescent="0.2">
      <c r="A9674" t="s">
        <v>14476</v>
      </c>
      <c r="B9674" t="s">
        <v>14475</v>
      </c>
      <c r="C9674" s="1">
        <v>37879</v>
      </c>
      <c r="D9674" t="s">
        <v>65</v>
      </c>
      <c r="E9674" t="s">
        <v>226</v>
      </c>
      <c r="F9674" t="s">
        <v>227</v>
      </c>
      <c r="G9674" t="s">
        <v>127</v>
      </c>
      <c r="H9674" t="s">
        <v>14476</v>
      </c>
      <c r="I9674" t="s">
        <v>14477</v>
      </c>
      <c r="J9674" t="s">
        <v>14478</v>
      </c>
      <c r="K9674" t="s">
        <v>93</v>
      </c>
      <c r="M9674" t="s">
        <v>11299</v>
      </c>
      <c r="N9674" t="s">
        <v>14479</v>
      </c>
      <c r="O9674" t="s">
        <v>153</v>
      </c>
      <c r="P9674" t="s">
        <v>14480</v>
      </c>
    </row>
    <row r="9675" spans="1:16" x14ac:dyDescent="0.2">
      <c r="A9675" t="s">
        <v>40359</v>
      </c>
      <c r="B9675" t="s">
        <v>40360</v>
      </c>
      <c r="C9675" s="1">
        <v>43825</v>
      </c>
      <c r="D9675" t="s">
        <v>65</v>
      </c>
      <c r="E9675" t="s">
        <v>25263</v>
      </c>
      <c r="F9675" t="s">
        <v>25264</v>
      </c>
      <c r="G9675" t="s">
        <v>25160</v>
      </c>
      <c r="H9675" t="s">
        <v>40359</v>
      </c>
      <c r="I9675" t="s">
        <v>40361</v>
      </c>
      <c r="J9675" t="s">
        <v>40362</v>
      </c>
      <c r="K9675" t="s">
        <v>25173</v>
      </c>
      <c r="L9675" t="s">
        <v>25383</v>
      </c>
      <c r="M9675" t="s">
        <v>25317</v>
      </c>
      <c r="N9675" t="s">
        <v>40363</v>
      </c>
    </row>
    <row r="9676" spans="1:16" x14ac:dyDescent="0.2">
      <c r="A9676" t="s">
        <v>39382</v>
      </c>
      <c r="B9676" t="s">
        <v>28417</v>
      </c>
      <c r="C9676" s="1">
        <v>33704</v>
      </c>
      <c r="D9676" t="s">
        <v>65</v>
      </c>
      <c r="E9676" t="s">
        <v>438</v>
      </c>
      <c r="F9676" t="s">
        <v>439</v>
      </c>
      <c r="G9676" t="s">
        <v>25147</v>
      </c>
      <c r="H9676" t="s">
        <v>39382</v>
      </c>
      <c r="J9676" t="s">
        <v>34785</v>
      </c>
      <c r="K9676" t="s">
        <v>25205</v>
      </c>
      <c r="L9676" t="s">
        <v>115</v>
      </c>
      <c r="N9676" t="s">
        <v>28418</v>
      </c>
      <c r="P9676" t="s">
        <v>35101</v>
      </c>
    </row>
    <row r="9677" spans="1:16" x14ac:dyDescent="0.2">
      <c r="A9677" t="s">
        <v>35429</v>
      </c>
      <c r="B9677" t="s">
        <v>28471</v>
      </c>
      <c r="C9677" s="1">
        <v>33876</v>
      </c>
      <c r="D9677" t="s">
        <v>65</v>
      </c>
      <c r="E9677" t="s">
        <v>438</v>
      </c>
      <c r="F9677" t="s">
        <v>439</v>
      </c>
      <c r="G9677" t="s">
        <v>25147</v>
      </c>
      <c r="H9677" t="s">
        <v>35429</v>
      </c>
      <c r="J9677" t="s">
        <v>35430</v>
      </c>
      <c r="K9677" t="s">
        <v>25205</v>
      </c>
      <c r="L9677" t="s">
        <v>115</v>
      </c>
      <c r="N9677" t="s">
        <v>28472</v>
      </c>
      <c r="P9677" t="s">
        <v>35101</v>
      </c>
    </row>
    <row r="9678" spans="1:16" x14ac:dyDescent="0.2">
      <c r="A9678" t="s">
        <v>8221</v>
      </c>
      <c r="B9678" t="s">
        <v>8220</v>
      </c>
      <c r="C9678" s="1">
        <v>25568</v>
      </c>
      <c r="D9678" t="s">
        <v>65</v>
      </c>
      <c r="E9678" t="s">
        <v>667</v>
      </c>
      <c r="F9678" t="s">
        <v>668</v>
      </c>
      <c r="G9678" t="s">
        <v>133</v>
      </c>
      <c r="H9678" t="s">
        <v>8221</v>
      </c>
      <c r="I9678" t="s">
        <v>8222</v>
      </c>
      <c r="J9678" t="s">
        <v>8223</v>
      </c>
      <c r="K9678" t="s">
        <v>93</v>
      </c>
      <c r="L9678" t="s">
        <v>115</v>
      </c>
      <c r="M9678" t="s">
        <v>5922</v>
      </c>
      <c r="N9678" t="s">
        <v>7104</v>
      </c>
      <c r="O9678">
        <v>0</v>
      </c>
      <c r="P9678" t="s">
        <v>117</v>
      </c>
    </row>
    <row r="9679" spans="1:16" x14ac:dyDescent="0.2">
      <c r="A9679" t="s">
        <v>28454</v>
      </c>
      <c r="B9679" t="s">
        <v>28453</v>
      </c>
      <c r="C9679" s="1">
        <v>36854</v>
      </c>
      <c r="D9679" t="s">
        <v>65</v>
      </c>
      <c r="E9679" t="s">
        <v>170</v>
      </c>
      <c r="F9679" t="s">
        <v>171</v>
      </c>
      <c r="G9679" t="s">
        <v>26205</v>
      </c>
      <c r="H9679" t="s">
        <v>28454</v>
      </c>
      <c r="I9679" t="s">
        <v>35406</v>
      </c>
      <c r="J9679" t="s">
        <v>35407</v>
      </c>
      <c r="K9679" t="s">
        <v>25259</v>
      </c>
      <c r="N9679" t="s">
        <v>1847</v>
      </c>
      <c r="P9679" t="s">
        <v>35408</v>
      </c>
    </row>
    <row r="9680" spans="1:16" x14ac:dyDescent="0.2">
      <c r="A9680" t="s">
        <v>7637</v>
      </c>
      <c r="B9680" t="s">
        <v>7636</v>
      </c>
      <c r="C9680" s="1">
        <v>36838</v>
      </c>
      <c r="D9680" t="s">
        <v>65</v>
      </c>
      <c r="E9680" t="s">
        <v>43165</v>
      </c>
      <c r="F9680" t="s">
        <v>43166</v>
      </c>
      <c r="G9680" t="s">
        <v>127</v>
      </c>
      <c r="H9680" t="s">
        <v>7637</v>
      </c>
      <c r="I9680" t="s">
        <v>7638</v>
      </c>
      <c r="J9680" t="s">
        <v>45476</v>
      </c>
      <c r="K9680" t="s">
        <v>93</v>
      </c>
      <c r="M9680" t="s">
        <v>7535</v>
      </c>
      <c r="N9680" t="s">
        <v>12899</v>
      </c>
      <c r="O9680" t="s">
        <v>153</v>
      </c>
      <c r="P9680" t="s">
        <v>117</v>
      </c>
    </row>
    <row r="9681" spans="1:16" x14ac:dyDescent="0.2">
      <c r="A9681" t="s">
        <v>31769</v>
      </c>
      <c r="B9681" t="s">
        <v>31768</v>
      </c>
      <c r="C9681" s="1">
        <v>42853</v>
      </c>
      <c r="D9681" t="s">
        <v>65</v>
      </c>
      <c r="E9681" t="s">
        <v>25244</v>
      </c>
      <c r="F9681" t="s">
        <v>25245</v>
      </c>
      <c r="G9681" t="s">
        <v>25147</v>
      </c>
      <c r="H9681" t="s">
        <v>31769</v>
      </c>
      <c r="I9681" t="s">
        <v>27284</v>
      </c>
      <c r="J9681" t="s">
        <v>35600</v>
      </c>
      <c r="K9681" t="s">
        <v>25149</v>
      </c>
      <c r="L9681" t="s">
        <v>31770</v>
      </c>
      <c r="M9681" t="s">
        <v>31771</v>
      </c>
      <c r="N9681" t="s">
        <v>31332</v>
      </c>
    </row>
    <row r="9682" spans="1:16" x14ac:dyDescent="0.2">
      <c r="A9682" t="s">
        <v>5478</v>
      </c>
      <c r="B9682" t="s">
        <v>5477</v>
      </c>
      <c r="C9682" s="1">
        <v>41768</v>
      </c>
      <c r="D9682" t="s">
        <v>65</v>
      </c>
      <c r="E9682" t="s">
        <v>219</v>
      </c>
      <c r="F9682" t="s">
        <v>220</v>
      </c>
      <c r="G9682" t="s">
        <v>133</v>
      </c>
      <c r="H9682" t="s">
        <v>5478</v>
      </c>
      <c r="I9682" t="s">
        <v>71</v>
      </c>
      <c r="J9682" t="s">
        <v>5479</v>
      </c>
      <c r="K9682" t="s">
        <v>93</v>
      </c>
      <c r="M9682" t="s">
        <v>5443</v>
      </c>
      <c r="N9682" t="s">
        <v>543</v>
      </c>
      <c r="O9682" t="s">
        <v>94</v>
      </c>
    </row>
    <row r="9683" spans="1:16" x14ac:dyDescent="0.2">
      <c r="A9683" t="s">
        <v>21742</v>
      </c>
      <c r="B9683" t="s">
        <v>21741</v>
      </c>
      <c r="C9683" s="1">
        <v>41004</v>
      </c>
      <c r="D9683" t="s">
        <v>65</v>
      </c>
      <c r="E9683" t="s">
        <v>99</v>
      </c>
      <c r="F9683" t="s">
        <v>100</v>
      </c>
      <c r="G9683" t="s">
        <v>143</v>
      </c>
      <c r="H9683" t="s">
        <v>21742</v>
      </c>
      <c r="I9683" t="s">
        <v>21743</v>
      </c>
      <c r="K9683" t="s">
        <v>245</v>
      </c>
      <c r="M9683" t="s">
        <v>7975</v>
      </c>
      <c r="N9683" t="s">
        <v>21744</v>
      </c>
      <c r="O9683" t="s">
        <v>153</v>
      </c>
      <c r="P9683" t="s">
        <v>117</v>
      </c>
    </row>
    <row r="9684" spans="1:16" x14ac:dyDescent="0.2">
      <c r="A9684" t="s">
        <v>47925</v>
      </c>
      <c r="B9684" t="s">
        <v>47926</v>
      </c>
      <c r="C9684" s="1">
        <v>25568</v>
      </c>
      <c r="D9684" t="s">
        <v>65</v>
      </c>
      <c r="E9684" t="s">
        <v>99</v>
      </c>
      <c r="F9684" t="s">
        <v>100</v>
      </c>
      <c r="G9684" t="s">
        <v>143</v>
      </c>
      <c r="H9684" t="s">
        <v>47925</v>
      </c>
      <c r="I9684" t="s">
        <v>47927</v>
      </c>
      <c r="K9684" t="s">
        <v>111</v>
      </c>
      <c r="O9684" t="s">
        <v>153</v>
      </c>
    </row>
    <row r="9685" spans="1:16" x14ac:dyDescent="0.2">
      <c r="A9685" t="s">
        <v>19770</v>
      </c>
      <c r="B9685" t="s">
        <v>19769</v>
      </c>
      <c r="C9685" s="1">
        <v>39590</v>
      </c>
      <c r="D9685" t="s">
        <v>65</v>
      </c>
      <c r="E9685" t="s">
        <v>99</v>
      </c>
      <c r="F9685" t="s">
        <v>100</v>
      </c>
      <c r="G9685" t="s">
        <v>143</v>
      </c>
      <c r="H9685" t="s">
        <v>19770</v>
      </c>
      <c r="I9685" t="s">
        <v>19771</v>
      </c>
      <c r="J9685" t="s">
        <v>19772</v>
      </c>
      <c r="K9685" t="s">
        <v>111</v>
      </c>
      <c r="M9685" t="s">
        <v>7975</v>
      </c>
      <c r="N9685" t="s">
        <v>19773</v>
      </c>
      <c r="O9685" t="s">
        <v>153</v>
      </c>
    </row>
    <row r="9686" spans="1:16" x14ac:dyDescent="0.2">
      <c r="A9686" t="s">
        <v>21943</v>
      </c>
      <c r="B9686" t="s">
        <v>21942</v>
      </c>
      <c r="C9686" s="1">
        <v>37179</v>
      </c>
      <c r="D9686" t="s">
        <v>65</v>
      </c>
      <c r="E9686" t="s">
        <v>99</v>
      </c>
      <c r="F9686" t="s">
        <v>100</v>
      </c>
      <c r="G9686" t="s">
        <v>143</v>
      </c>
      <c r="H9686" t="s">
        <v>21943</v>
      </c>
      <c r="I9686" t="s">
        <v>47965</v>
      </c>
      <c r="J9686" t="s">
        <v>21944</v>
      </c>
      <c r="K9686" t="s">
        <v>111</v>
      </c>
      <c r="M9686" t="s">
        <v>7975</v>
      </c>
      <c r="N9686" t="s">
        <v>10166</v>
      </c>
      <c r="O9686" t="s">
        <v>153</v>
      </c>
    </row>
    <row r="9687" spans="1:16" x14ac:dyDescent="0.2">
      <c r="A9687" t="s">
        <v>21712</v>
      </c>
      <c r="B9687" t="s">
        <v>21711</v>
      </c>
      <c r="C9687" s="1">
        <v>40246</v>
      </c>
      <c r="D9687" t="s">
        <v>65</v>
      </c>
      <c r="E9687" t="s">
        <v>99</v>
      </c>
      <c r="F9687" t="s">
        <v>100</v>
      </c>
      <c r="G9687" t="s">
        <v>143</v>
      </c>
      <c r="H9687" t="s">
        <v>21712</v>
      </c>
      <c r="I9687" t="s">
        <v>21713</v>
      </c>
      <c r="J9687" t="s">
        <v>21714</v>
      </c>
      <c r="K9687" t="s">
        <v>86</v>
      </c>
      <c r="L9687" t="s">
        <v>254</v>
      </c>
      <c r="M9687" t="s">
        <v>21715</v>
      </c>
      <c r="N9687" t="s">
        <v>21716</v>
      </c>
      <c r="O9687" t="s">
        <v>153</v>
      </c>
      <c r="P9687" t="s">
        <v>117</v>
      </c>
    </row>
    <row r="9688" spans="1:16" x14ac:dyDescent="0.2">
      <c r="A9688" t="s">
        <v>41375</v>
      </c>
      <c r="B9688" t="s">
        <v>41376</v>
      </c>
      <c r="C9688" s="1">
        <v>36089</v>
      </c>
      <c r="D9688" t="s">
        <v>65</v>
      </c>
      <c r="E9688" t="s">
        <v>330</v>
      </c>
      <c r="F9688" t="s">
        <v>331</v>
      </c>
      <c r="G9688" t="s">
        <v>127</v>
      </c>
      <c r="H9688" t="s">
        <v>41375</v>
      </c>
      <c r="I9688" t="s">
        <v>41377</v>
      </c>
      <c r="J9688" t="s">
        <v>41378</v>
      </c>
      <c r="K9688" t="s">
        <v>93</v>
      </c>
      <c r="M9688" t="s">
        <v>41379</v>
      </c>
      <c r="N9688" t="s">
        <v>332</v>
      </c>
      <c r="O9688" t="s">
        <v>153</v>
      </c>
      <c r="P9688" t="s">
        <v>192</v>
      </c>
    </row>
    <row r="9689" spans="1:16" x14ac:dyDescent="0.2">
      <c r="A9689" t="s">
        <v>22114</v>
      </c>
      <c r="B9689" t="s">
        <v>22113</v>
      </c>
      <c r="C9689" s="1">
        <v>42209</v>
      </c>
      <c r="D9689" t="s">
        <v>65</v>
      </c>
      <c r="E9689" t="s">
        <v>144</v>
      </c>
      <c r="F9689" t="s">
        <v>145</v>
      </c>
      <c r="G9689" t="s">
        <v>146</v>
      </c>
      <c r="H9689" t="s">
        <v>22114</v>
      </c>
      <c r="I9689" t="s">
        <v>47980</v>
      </c>
      <c r="J9689" t="s">
        <v>22115</v>
      </c>
      <c r="K9689" t="s">
        <v>67</v>
      </c>
      <c r="M9689" t="s">
        <v>22111</v>
      </c>
      <c r="N9689" t="s">
        <v>22064</v>
      </c>
      <c r="O9689" t="s">
        <v>94</v>
      </c>
    </row>
    <row r="9690" spans="1:16" x14ac:dyDescent="0.2">
      <c r="A9690" t="s">
        <v>22060</v>
      </c>
      <c r="B9690" t="s">
        <v>22059</v>
      </c>
      <c r="C9690" s="1">
        <v>42194</v>
      </c>
      <c r="D9690" t="s">
        <v>65</v>
      </c>
      <c r="E9690" t="s">
        <v>144</v>
      </c>
      <c r="F9690" t="s">
        <v>145</v>
      </c>
      <c r="G9690" t="s">
        <v>146</v>
      </c>
      <c r="H9690" t="s">
        <v>22060</v>
      </c>
      <c r="I9690" t="s">
        <v>22061</v>
      </c>
      <c r="J9690" t="s">
        <v>22062</v>
      </c>
      <c r="K9690" t="s">
        <v>11148</v>
      </c>
      <c r="L9690" t="s">
        <v>115</v>
      </c>
      <c r="M9690" t="s">
        <v>22063</v>
      </c>
      <c r="N9690" t="s">
        <v>22064</v>
      </c>
      <c r="O9690" t="s">
        <v>94</v>
      </c>
      <c r="P9690" t="s">
        <v>117</v>
      </c>
    </row>
    <row r="9691" spans="1:16" x14ac:dyDescent="0.2">
      <c r="A9691" t="s">
        <v>22117</v>
      </c>
      <c r="B9691" t="s">
        <v>22116</v>
      </c>
      <c r="C9691" s="1">
        <v>42209</v>
      </c>
      <c r="D9691" t="s">
        <v>65</v>
      </c>
      <c r="E9691" t="s">
        <v>144</v>
      </c>
      <c r="F9691" t="s">
        <v>145</v>
      </c>
      <c r="G9691" t="s">
        <v>146</v>
      </c>
      <c r="H9691" t="s">
        <v>22117</v>
      </c>
      <c r="I9691" t="s">
        <v>22118</v>
      </c>
      <c r="J9691" t="s">
        <v>22119</v>
      </c>
      <c r="K9691" t="s">
        <v>67</v>
      </c>
      <c r="M9691" t="s">
        <v>22111</v>
      </c>
      <c r="N9691" t="s">
        <v>22120</v>
      </c>
      <c r="O9691" t="s">
        <v>94</v>
      </c>
    </row>
    <row r="9692" spans="1:16" x14ac:dyDescent="0.2">
      <c r="A9692" t="s">
        <v>22131</v>
      </c>
      <c r="B9692" t="s">
        <v>22130</v>
      </c>
      <c r="C9692" s="1">
        <v>42234</v>
      </c>
      <c r="D9692" t="s">
        <v>65</v>
      </c>
      <c r="E9692" t="s">
        <v>144</v>
      </c>
      <c r="F9692" t="s">
        <v>145</v>
      </c>
      <c r="G9692" t="s">
        <v>146</v>
      </c>
      <c r="H9692" t="s">
        <v>22131</v>
      </c>
      <c r="I9692" t="s">
        <v>22132</v>
      </c>
      <c r="J9692" t="s">
        <v>22133</v>
      </c>
      <c r="K9692" t="s">
        <v>67</v>
      </c>
      <c r="M9692" t="s">
        <v>22111</v>
      </c>
      <c r="N9692" t="s">
        <v>22134</v>
      </c>
      <c r="O9692" t="s">
        <v>94</v>
      </c>
    </row>
    <row r="9693" spans="1:16" x14ac:dyDescent="0.2">
      <c r="A9693" t="s">
        <v>32321</v>
      </c>
      <c r="B9693" t="s">
        <v>32320</v>
      </c>
      <c r="C9693" s="1">
        <v>42937</v>
      </c>
      <c r="D9693" t="s">
        <v>65</v>
      </c>
      <c r="E9693" t="s">
        <v>25244</v>
      </c>
      <c r="F9693" t="s">
        <v>25245</v>
      </c>
      <c r="G9693" t="s">
        <v>25147</v>
      </c>
      <c r="H9693" t="s">
        <v>32321</v>
      </c>
      <c r="I9693" t="s">
        <v>32322</v>
      </c>
      <c r="J9693" t="s">
        <v>35201</v>
      </c>
      <c r="K9693" t="s">
        <v>25510</v>
      </c>
      <c r="L9693" t="s">
        <v>26373</v>
      </c>
      <c r="M9693" t="s">
        <v>36557</v>
      </c>
      <c r="N9693" t="s">
        <v>29560</v>
      </c>
    </row>
    <row r="9694" spans="1:16" x14ac:dyDescent="0.2">
      <c r="A9694" t="s">
        <v>32321</v>
      </c>
      <c r="B9694" t="s">
        <v>40067</v>
      </c>
      <c r="C9694" s="1">
        <v>42937</v>
      </c>
      <c r="D9694" t="s">
        <v>65</v>
      </c>
      <c r="E9694" t="s">
        <v>25244</v>
      </c>
      <c r="F9694" t="s">
        <v>25245</v>
      </c>
      <c r="G9694" t="s">
        <v>25153</v>
      </c>
      <c r="H9694" t="s">
        <v>32321</v>
      </c>
      <c r="K9694" t="s">
        <v>25510</v>
      </c>
      <c r="L9694" t="s">
        <v>26373</v>
      </c>
    </row>
    <row r="9695" spans="1:16" x14ac:dyDescent="0.2">
      <c r="A9695" t="s">
        <v>31704</v>
      </c>
      <c r="B9695" t="s">
        <v>31703</v>
      </c>
      <c r="C9695" s="1">
        <v>42851</v>
      </c>
      <c r="D9695" t="s">
        <v>65</v>
      </c>
      <c r="E9695" t="s">
        <v>25222</v>
      </c>
      <c r="F9695" t="s">
        <v>25223</v>
      </c>
      <c r="G9695" t="s">
        <v>25171</v>
      </c>
      <c r="H9695" t="s">
        <v>31704</v>
      </c>
      <c r="I9695" t="s">
        <v>25382</v>
      </c>
      <c r="J9695" t="s">
        <v>34482</v>
      </c>
      <c r="K9695" t="s">
        <v>25173</v>
      </c>
      <c r="L9695" t="s">
        <v>31705</v>
      </c>
      <c r="M9695" t="s">
        <v>25317</v>
      </c>
      <c r="N9695" t="s">
        <v>31706</v>
      </c>
      <c r="P9695" t="s">
        <v>31707</v>
      </c>
    </row>
    <row r="9696" spans="1:16" x14ac:dyDescent="0.2">
      <c r="A9696" t="s">
        <v>39722</v>
      </c>
      <c r="B9696" t="s">
        <v>39723</v>
      </c>
      <c r="C9696" s="1">
        <v>43642</v>
      </c>
      <c r="D9696" t="s">
        <v>65</v>
      </c>
      <c r="E9696" t="s">
        <v>25464</v>
      </c>
      <c r="F9696" t="s">
        <v>25465</v>
      </c>
      <c r="G9696" t="s">
        <v>25160</v>
      </c>
      <c r="H9696" t="s">
        <v>39722</v>
      </c>
      <c r="I9696" t="s">
        <v>28160</v>
      </c>
      <c r="J9696" t="s">
        <v>38804</v>
      </c>
      <c r="K9696" t="s">
        <v>25149</v>
      </c>
      <c r="L9696" t="s">
        <v>39724</v>
      </c>
      <c r="M9696" t="s">
        <v>39725</v>
      </c>
      <c r="N9696" t="s">
        <v>39726</v>
      </c>
      <c r="P9696" t="s">
        <v>39727</v>
      </c>
    </row>
    <row r="9697" spans="1:16" x14ac:dyDescent="0.2">
      <c r="A9697" t="s">
        <v>37151</v>
      </c>
      <c r="B9697" t="s">
        <v>34118</v>
      </c>
      <c r="C9697" s="1">
        <v>43213</v>
      </c>
      <c r="D9697" t="s">
        <v>65</v>
      </c>
      <c r="E9697" t="s">
        <v>25685</v>
      </c>
      <c r="F9697" t="s">
        <v>25686</v>
      </c>
      <c r="G9697" t="s">
        <v>25198</v>
      </c>
      <c r="H9697" t="s">
        <v>37151</v>
      </c>
      <c r="I9697" t="s">
        <v>37152</v>
      </c>
      <c r="J9697" t="s">
        <v>37153</v>
      </c>
      <c r="K9697" t="s">
        <v>25173</v>
      </c>
      <c r="L9697" t="s">
        <v>29809</v>
      </c>
      <c r="M9697" t="s">
        <v>30487</v>
      </c>
      <c r="N9697" t="s">
        <v>26624</v>
      </c>
      <c r="P9697" t="s">
        <v>34119</v>
      </c>
    </row>
    <row r="9698" spans="1:16" x14ac:dyDescent="0.2">
      <c r="A9698" t="s">
        <v>38380</v>
      </c>
      <c r="B9698" t="s">
        <v>38381</v>
      </c>
      <c r="C9698" s="1">
        <v>43570</v>
      </c>
      <c r="D9698" t="s">
        <v>65</v>
      </c>
      <c r="E9698" t="s">
        <v>25685</v>
      </c>
      <c r="F9698" t="s">
        <v>25686</v>
      </c>
      <c r="G9698" t="s">
        <v>25153</v>
      </c>
      <c r="H9698" t="s">
        <v>38380</v>
      </c>
      <c r="I9698" t="s">
        <v>29273</v>
      </c>
      <c r="J9698" t="s">
        <v>36412</v>
      </c>
      <c r="K9698" t="s">
        <v>25173</v>
      </c>
      <c r="L9698" t="s">
        <v>38382</v>
      </c>
      <c r="M9698" t="s">
        <v>34447</v>
      </c>
      <c r="N9698" t="s">
        <v>31731</v>
      </c>
    </row>
    <row r="9699" spans="1:16" x14ac:dyDescent="0.2">
      <c r="A9699" t="s">
        <v>28521</v>
      </c>
      <c r="B9699" t="s">
        <v>28520</v>
      </c>
      <c r="C9699" s="1">
        <v>39577</v>
      </c>
      <c r="D9699" t="s">
        <v>65</v>
      </c>
      <c r="E9699" t="s">
        <v>25336</v>
      </c>
      <c r="F9699" t="s">
        <v>25337</v>
      </c>
      <c r="G9699" t="s">
        <v>25171</v>
      </c>
      <c r="H9699" t="s">
        <v>28521</v>
      </c>
      <c r="I9699" t="s">
        <v>25155</v>
      </c>
      <c r="J9699" t="s">
        <v>36137</v>
      </c>
      <c r="K9699" t="s">
        <v>25173</v>
      </c>
      <c r="L9699" t="s">
        <v>36138</v>
      </c>
      <c r="M9699" t="s">
        <v>34965</v>
      </c>
      <c r="N9699" t="s">
        <v>36139</v>
      </c>
      <c r="P9699" t="s">
        <v>36140</v>
      </c>
    </row>
    <row r="9700" spans="1:16" x14ac:dyDescent="0.2">
      <c r="A9700" t="s">
        <v>38952</v>
      </c>
      <c r="B9700" t="s">
        <v>25478</v>
      </c>
      <c r="C9700" s="1">
        <v>37984</v>
      </c>
      <c r="D9700" t="s">
        <v>65</v>
      </c>
      <c r="E9700" t="s">
        <v>25399</v>
      </c>
      <c r="F9700" t="s">
        <v>25400</v>
      </c>
      <c r="G9700" t="s">
        <v>25171</v>
      </c>
      <c r="H9700" t="s">
        <v>38952</v>
      </c>
      <c r="I9700" t="s">
        <v>28813</v>
      </c>
      <c r="J9700" t="s">
        <v>34397</v>
      </c>
      <c r="K9700" t="s">
        <v>25173</v>
      </c>
      <c r="M9700" t="s">
        <v>25469</v>
      </c>
      <c r="N9700" t="s">
        <v>25479</v>
      </c>
      <c r="P9700" t="s">
        <v>34714</v>
      </c>
    </row>
    <row r="9701" spans="1:16" x14ac:dyDescent="0.2">
      <c r="A9701" t="s">
        <v>35889</v>
      </c>
      <c r="B9701" t="s">
        <v>29734</v>
      </c>
      <c r="C9701" s="1">
        <v>42083</v>
      </c>
      <c r="D9701" t="s">
        <v>65</v>
      </c>
      <c r="E9701" t="s">
        <v>25263</v>
      </c>
      <c r="F9701" t="s">
        <v>25264</v>
      </c>
      <c r="G9701" t="s">
        <v>25160</v>
      </c>
      <c r="H9701" t="s">
        <v>35889</v>
      </c>
      <c r="I9701" t="s">
        <v>29747</v>
      </c>
      <c r="J9701" t="s">
        <v>35890</v>
      </c>
      <c r="K9701" t="s">
        <v>25173</v>
      </c>
      <c r="L9701" t="s">
        <v>35891</v>
      </c>
      <c r="M9701" t="s">
        <v>35892</v>
      </c>
      <c r="N9701" t="s">
        <v>29748</v>
      </c>
      <c r="P9701" t="s">
        <v>35893</v>
      </c>
    </row>
    <row r="9702" spans="1:16" x14ac:dyDescent="0.2">
      <c r="A9702" t="s">
        <v>22266</v>
      </c>
      <c r="B9702" t="s">
        <v>22265</v>
      </c>
      <c r="C9702" s="1">
        <v>41618</v>
      </c>
      <c r="D9702" t="s">
        <v>65</v>
      </c>
      <c r="E9702" t="s">
        <v>667</v>
      </c>
      <c r="F9702" t="s">
        <v>668</v>
      </c>
      <c r="G9702" t="s">
        <v>127</v>
      </c>
      <c r="H9702" t="s">
        <v>22266</v>
      </c>
      <c r="I9702" t="s">
        <v>22261</v>
      </c>
      <c r="J9702" t="s">
        <v>22267</v>
      </c>
      <c r="K9702" t="s">
        <v>93</v>
      </c>
      <c r="L9702" t="s">
        <v>115</v>
      </c>
      <c r="M9702" t="s">
        <v>696</v>
      </c>
      <c r="N9702" t="s">
        <v>22264</v>
      </c>
      <c r="O9702" t="s">
        <v>94</v>
      </c>
      <c r="P9702" t="s">
        <v>117</v>
      </c>
    </row>
    <row r="9703" spans="1:16" x14ac:dyDescent="0.2">
      <c r="A9703" t="s">
        <v>43123</v>
      </c>
      <c r="B9703" t="s">
        <v>43124</v>
      </c>
      <c r="C9703" s="1">
        <v>39982</v>
      </c>
      <c r="D9703" t="s">
        <v>65</v>
      </c>
      <c r="E9703" t="s">
        <v>90</v>
      </c>
      <c r="F9703" t="s">
        <v>91</v>
      </c>
      <c r="G9703" t="s">
        <v>127</v>
      </c>
      <c r="H9703" t="s">
        <v>43123</v>
      </c>
      <c r="I9703" t="s">
        <v>43125</v>
      </c>
      <c r="J9703" t="s">
        <v>43126</v>
      </c>
      <c r="K9703" t="s">
        <v>654</v>
      </c>
      <c r="M9703" t="s">
        <v>655</v>
      </c>
      <c r="N9703" t="s">
        <v>542</v>
      </c>
      <c r="O9703" t="s">
        <v>153</v>
      </c>
    </row>
    <row r="9704" spans="1:16" x14ac:dyDescent="0.2">
      <c r="A9704" t="s">
        <v>15337</v>
      </c>
      <c r="B9704" t="s">
        <v>15336</v>
      </c>
      <c r="C9704" s="1">
        <v>37418</v>
      </c>
      <c r="D9704" t="s">
        <v>65</v>
      </c>
      <c r="E9704" t="s">
        <v>90</v>
      </c>
      <c r="F9704" t="s">
        <v>91</v>
      </c>
      <c r="G9704" t="s">
        <v>127</v>
      </c>
      <c r="H9704" t="s">
        <v>15337</v>
      </c>
      <c r="I9704" t="s">
        <v>15338</v>
      </c>
      <c r="J9704" t="s">
        <v>15339</v>
      </c>
      <c r="K9704" t="s">
        <v>111</v>
      </c>
      <c r="M9704" t="s">
        <v>15340</v>
      </c>
      <c r="N9704" t="s">
        <v>542</v>
      </c>
      <c r="O9704" t="s">
        <v>153</v>
      </c>
      <c r="P9704" t="s">
        <v>117</v>
      </c>
    </row>
    <row r="9705" spans="1:16" x14ac:dyDescent="0.2">
      <c r="A9705" t="s">
        <v>24159</v>
      </c>
      <c r="B9705" t="s">
        <v>24158</v>
      </c>
      <c r="C9705" s="1">
        <v>41257</v>
      </c>
      <c r="D9705" t="s">
        <v>65</v>
      </c>
      <c r="E9705" t="s">
        <v>99</v>
      </c>
      <c r="F9705" t="s">
        <v>100</v>
      </c>
      <c r="G9705" t="s">
        <v>127</v>
      </c>
      <c r="H9705" t="s">
        <v>24159</v>
      </c>
      <c r="I9705" t="s">
        <v>24160</v>
      </c>
      <c r="J9705" t="s">
        <v>24161</v>
      </c>
      <c r="K9705" t="s">
        <v>405</v>
      </c>
      <c r="M9705" t="s">
        <v>656</v>
      </c>
      <c r="N9705" t="s">
        <v>24162</v>
      </c>
      <c r="O9705" t="s">
        <v>153</v>
      </c>
    </row>
    <row r="9706" spans="1:16" x14ac:dyDescent="0.2">
      <c r="A9706" t="s">
        <v>24102</v>
      </c>
      <c r="B9706" t="s">
        <v>24101</v>
      </c>
      <c r="C9706" s="1">
        <v>41374</v>
      </c>
      <c r="D9706" t="s">
        <v>65</v>
      </c>
      <c r="E9706" t="s">
        <v>99</v>
      </c>
      <c r="F9706" t="s">
        <v>100</v>
      </c>
      <c r="G9706" t="s">
        <v>127</v>
      </c>
      <c r="H9706" t="s">
        <v>24102</v>
      </c>
      <c r="I9706" t="s">
        <v>24103</v>
      </c>
      <c r="J9706" t="s">
        <v>24104</v>
      </c>
      <c r="K9706" t="s">
        <v>405</v>
      </c>
      <c r="M9706" t="s">
        <v>656</v>
      </c>
      <c r="N9706" t="s">
        <v>24105</v>
      </c>
      <c r="O9706" t="s">
        <v>153</v>
      </c>
    </row>
    <row r="9707" spans="1:16" x14ac:dyDescent="0.2">
      <c r="A9707" t="s">
        <v>11788</v>
      </c>
      <c r="B9707" t="s">
        <v>11787</v>
      </c>
      <c r="C9707" s="1">
        <v>40623</v>
      </c>
      <c r="D9707" t="s">
        <v>65</v>
      </c>
      <c r="E9707" t="s">
        <v>99</v>
      </c>
      <c r="F9707" t="s">
        <v>100</v>
      </c>
      <c r="G9707" t="s">
        <v>127</v>
      </c>
      <c r="H9707" t="s">
        <v>11788</v>
      </c>
      <c r="I9707" t="s">
        <v>46598</v>
      </c>
      <c r="J9707" t="s">
        <v>11789</v>
      </c>
      <c r="K9707" t="s">
        <v>185</v>
      </c>
      <c r="L9707" t="s">
        <v>347</v>
      </c>
      <c r="M9707" t="s">
        <v>897</v>
      </c>
      <c r="N9707" t="s">
        <v>46599</v>
      </c>
      <c r="O9707" t="s">
        <v>153</v>
      </c>
      <c r="P9707" t="s">
        <v>192</v>
      </c>
    </row>
    <row r="9708" spans="1:16" x14ac:dyDescent="0.2">
      <c r="A9708" t="s">
        <v>32994</v>
      </c>
      <c r="B9708" t="s">
        <v>32993</v>
      </c>
      <c r="C9708" s="1">
        <v>42971</v>
      </c>
      <c r="D9708" t="s">
        <v>65</v>
      </c>
      <c r="E9708" t="s">
        <v>25519</v>
      </c>
      <c r="F9708" t="s">
        <v>25520</v>
      </c>
      <c r="G9708" t="s">
        <v>25147</v>
      </c>
      <c r="H9708" t="s">
        <v>32994</v>
      </c>
      <c r="I9708" t="s">
        <v>33007</v>
      </c>
      <c r="J9708" t="s">
        <v>35696</v>
      </c>
      <c r="K9708" t="s">
        <v>25149</v>
      </c>
      <c r="L9708" t="s">
        <v>33008</v>
      </c>
      <c r="M9708" t="s">
        <v>36779</v>
      </c>
      <c r="N9708" t="s">
        <v>31945</v>
      </c>
    </row>
    <row r="9709" spans="1:16" x14ac:dyDescent="0.2">
      <c r="A9709" t="s">
        <v>33133</v>
      </c>
      <c r="B9709" t="s">
        <v>33132</v>
      </c>
      <c r="C9709" s="1">
        <v>43028</v>
      </c>
      <c r="D9709" t="s">
        <v>65</v>
      </c>
      <c r="E9709" t="s">
        <v>301</v>
      </c>
      <c r="F9709" t="s">
        <v>302</v>
      </c>
      <c r="G9709" t="s">
        <v>25160</v>
      </c>
      <c r="H9709" t="s">
        <v>33133</v>
      </c>
      <c r="I9709" t="s">
        <v>40460</v>
      </c>
      <c r="J9709" t="s">
        <v>40461</v>
      </c>
      <c r="K9709" t="s">
        <v>25156</v>
      </c>
      <c r="L9709" t="s">
        <v>26082</v>
      </c>
      <c r="M9709" t="s">
        <v>40462</v>
      </c>
      <c r="N9709" t="s">
        <v>33134</v>
      </c>
    </row>
    <row r="9710" spans="1:16" x14ac:dyDescent="0.2">
      <c r="A9710" t="s">
        <v>46687</v>
      </c>
      <c r="B9710" t="s">
        <v>46688</v>
      </c>
      <c r="C9710" s="1">
        <v>43024</v>
      </c>
      <c r="D9710" t="s">
        <v>65</v>
      </c>
      <c r="E9710" t="s">
        <v>343</v>
      </c>
      <c r="F9710" t="s">
        <v>344</v>
      </c>
      <c r="G9710" t="s">
        <v>127</v>
      </c>
      <c r="H9710" t="s">
        <v>46687</v>
      </c>
      <c r="I9710" t="s">
        <v>46689</v>
      </c>
      <c r="J9710" t="s">
        <v>46690</v>
      </c>
      <c r="K9710" t="s">
        <v>111</v>
      </c>
      <c r="M9710" t="s">
        <v>46691</v>
      </c>
      <c r="N9710" t="s">
        <v>46547</v>
      </c>
      <c r="O9710" t="s">
        <v>153</v>
      </c>
      <c r="P9710" t="s">
        <v>229</v>
      </c>
    </row>
    <row r="9711" spans="1:16" x14ac:dyDescent="0.2">
      <c r="A9711" t="s">
        <v>46794</v>
      </c>
      <c r="B9711" t="s">
        <v>46795</v>
      </c>
      <c r="C9711" s="1">
        <v>43343</v>
      </c>
      <c r="D9711" t="s">
        <v>65</v>
      </c>
      <c r="E9711" t="s">
        <v>343</v>
      </c>
      <c r="F9711" t="s">
        <v>344</v>
      </c>
      <c r="G9711" t="s">
        <v>127</v>
      </c>
      <c r="H9711" t="s">
        <v>46794</v>
      </c>
      <c r="I9711" t="s">
        <v>46796</v>
      </c>
      <c r="J9711" t="s">
        <v>46797</v>
      </c>
      <c r="K9711" t="s">
        <v>86</v>
      </c>
      <c r="M9711" t="s">
        <v>46798</v>
      </c>
      <c r="N9711" t="s">
        <v>46793</v>
      </c>
      <c r="O9711" t="s">
        <v>153</v>
      </c>
      <c r="P9711" t="s">
        <v>229</v>
      </c>
    </row>
    <row r="9712" spans="1:16" x14ac:dyDescent="0.2">
      <c r="A9712" t="s">
        <v>46789</v>
      </c>
      <c r="B9712" t="s">
        <v>46790</v>
      </c>
      <c r="C9712" s="1">
        <v>43343</v>
      </c>
      <c r="D9712" t="s">
        <v>65</v>
      </c>
      <c r="E9712" t="s">
        <v>343</v>
      </c>
      <c r="F9712" t="s">
        <v>344</v>
      </c>
      <c r="G9712" t="s">
        <v>127</v>
      </c>
      <c r="H9712" t="s">
        <v>46789</v>
      </c>
      <c r="I9712" t="s">
        <v>46791</v>
      </c>
      <c r="J9712" t="s">
        <v>46792</v>
      </c>
      <c r="K9712" t="s">
        <v>86</v>
      </c>
      <c r="M9712" t="s">
        <v>46749</v>
      </c>
      <c r="N9712" t="s">
        <v>46793</v>
      </c>
      <c r="O9712" t="s">
        <v>153</v>
      </c>
      <c r="P9712" t="s">
        <v>229</v>
      </c>
    </row>
    <row r="9713" spans="1:16" x14ac:dyDescent="0.2">
      <c r="A9713" t="s">
        <v>33253</v>
      </c>
      <c r="B9713" t="s">
        <v>33252</v>
      </c>
      <c r="C9713" s="1">
        <v>43059</v>
      </c>
      <c r="D9713" t="s">
        <v>65</v>
      </c>
      <c r="E9713" t="s">
        <v>15331</v>
      </c>
      <c r="F9713" t="s">
        <v>15332</v>
      </c>
      <c r="G9713" t="s">
        <v>25153</v>
      </c>
      <c r="H9713" t="s">
        <v>33253</v>
      </c>
      <c r="I9713" t="s">
        <v>25155</v>
      </c>
      <c r="J9713" t="s">
        <v>36717</v>
      </c>
      <c r="K9713" t="s">
        <v>25173</v>
      </c>
      <c r="L9713" t="s">
        <v>33254</v>
      </c>
      <c r="M9713" t="s">
        <v>33255</v>
      </c>
      <c r="N9713" t="s">
        <v>36847</v>
      </c>
    </row>
    <row r="9714" spans="1:16" x14ac:dyDescent="0.2">
      <c r="A9714" t="s">
        <v>40844</v>
      </c>
      <c r="B9714" t="s">
        <v>40845</v>
      </c>
      <c r="C9714" s="1">
        <v>43950</v>
      </c>
      <c r="D9714" t="s">
        <v>65</v>
      </c>
      <c r="E9714" t="s">
        <v>15331</v>
      </c>
      <c r="F9714" t="s">
        <v>15332</v>
      </c>
      <c r="G9714" t="s">
        <v>25160</v>
      </c>
      <c r="H9714" t="s">
        <v>40844</v>
      </c>
      <c r="I9714" t="s">
        <v>25161</v>
      </c>
      <c r="J9714" t="s">
        <v>37678</v>
      </c>
      <c r="K9714" t="s">
        <v>25173</v>
      </c>
      <c r="L9714" t="s">
        <v>40846</v>
      </c>
      <c r="M9714" t="s">
        <v>34212</v>
      </c>
      <c r="N9714" t="s">
        <v>32227</v>
      </c>
    </row>
    <row r="9715" spans="1:16" x14ac:dyDescent="0.2">
      <c r="A9715" t="s">
        <v>12853</v>
      </c>
      <c r="B9715" t="s">
        <v>12852</v>
      </c>
      <c r="C9715" s="1">
        <v>35780</v>
      </c>
      <c r="D9715" t="s">
        <v>65</v>
      </c>
      <c r="E9715" t="s">
        <v>40900</v>
      </c>
      <c r="F9715" t="s">
        <v>40901</v>
      </c>
      <c r="G9715" t="s">
        <v>127</v>
      </c>
      <c r="H9715" t="s">
        <v>12853</v>
      </c>
      <c r="I9715" t="s">
        <v>12854</v>
      </c>
      <c r="J9715" t="s">
        <v>12855</v>
      </c>
      <c r="K9715" t="s">
        <v>160</v>
      </c>
      <c r="M9715" t="s">
        <v>11263</v>
      </c>
      <c r="N9715" t="s">
        <v>172</v>
      </c>
      <c r="O9715" t="s">
        <v>153</v>
      </c>
      <c r="P9715" t="s">
        <v>11293</v>
      </c>
    </row>
    <row r="9716" spans="1:16" x14ac:dyDescent="0.2">
      <c r="A9716" t="s">
        <v>12814</v>
      </c>
      <c r="B9716" t="s">
        <v>12813</v>
      </c>
      <c r="C9716" s="1">
        <v>35780</v>
      </c>
      <c r="D9716" t="s">
        <v>65</v>
      </c>
      <c r="E9716" t="s">
        <v>40900</v>
      </c>
      <c r="F9716" t="s">
        <v>40901</v>
      </c>
      <c r="G9716" t="s">
        <v>127</v>
      </c>
      <c r="H9716" t="s">
        <v>12814</v>
      </c>
      <c r="I9716" t="s">
        <v>8318</v>
      </c>
      <c r="J9716" t="s">
        <v>12815</v>
      </c>
      <c r="K9716" t="s">
        <v>160</v>
      </c>
      <c r="M9716" t="s">
        <v>12816</v>
      </c>
      <c r="N9716" t="s">
        <v>172</v>
      </c>
      <c r="O9716" t="s">
        <v>153</v>
      </c>
      <c r="P9716" t="s">
        <v>117</v>
      </c>
    </row>
    <row r="9717" spans="1:16" x14ac:dyDescent="0.2">
      <c r="A9717" t="s">
        <v>44517</v>
      </c>
      <c r="B9717" t="s">
        <v>44518</v>
      </c>
      <c r="C9717" s="1">
        <v>43045</v>
      </c>
      <c r="D9717" t="s">
        <v>65</v>
      </c>
      <c r="E9717" t="s">
        <v>170</v>
      </c>
      <c r="F9717" t="s">
        <v>171</v>
      </c>
      <c r="G9717" t="s">
        <v>2988</v>
      </c>
      <c r="H9717" t="s">
        <v>44517</v>
      </c>
      <c r="I9717" t="s">
        <v>44519</v>
      </c>
      <c r="J9717" t="s">
        <v>44520</v>
      </c>
      <c r="K9717" t="s">
        <v>240</v>
      </c>
      <c r="M9717" t="s">
        <v>44521</v>
      </c>
      <c r="N9717" t="s">
        <v>1847</v>
      </c>
      <c r="O9717" t="s">
        <v>94</v>
      </c>
    </row>
    <row r="9718" spans="1:16" x14ac:dyDescent="0.2">
      <c r="A9718" t="s">
        <v>44003</v>
      </c>
      <c r="B9718" t="s">
        <v>44004</v>
      </c>
      <c r="C9718" s="1">
        <v>43046</v>
      </c>
      <c r="D9718" t="s">
        <v>65</v>
      </c>
      <c r="E9718" t="s">
        <v>170</v>
      </c>
      <c r="F9718" t="s">
        <v>171</v>
      </c>
      <c r="G9718" t="s">
        <v>2988</v>
      </c>
      <c r="H9718" t="s">
        <v>44003</v>
      </c>
      <c r="I9718" t="s">
        <v>44005</v>
      </c>
      <c r="J9718" t="s">
        <v>44006</v>
      </c>
      <c r="K9718" t="s">
        <v>240</v>
      </c>
      <c r="M9718" t="s">
        <v>44007</v>
      </c>
      <c r="N9718" t="s">
        <v>1847</v>
      </c>
      <c r="O9718" t="s">
        <v>94</v>
      </c>
    </row>
    <row r="9719" spans="1:16" x14ac:dyDescent="0.2">
      <c r="A9719" t="s">
        <v>43999</v>
      </c>
      <c r="B9719" t="s">
        <v>44000</v>
      </c>
      <c r="C9719" s="1">
        <v>43045</v>
      </c>
      <c r="D9719" t="s">
        <v>65</v>
      </c>
      <c r="E9719" t="s">
        <v>170</v>
      </c>
      <c r="F9719" t="s">
        <v>171</v>
      </c>
      <c r="G9719" t="s">
        <v>2988</v>
      </c>
      <c r="H9719" t="s">
        <v>43999</v>
      </c>
      <c r="I9719" t="s">
        <v>44001</v>
      </c>
      <c r="J9719" t="s">
        <v>44002</v>
      </c>
      <c r="K9719" t="s">
        <v>240</v>
      </c>
      <c r="M9719" t="s">
        <v>1646</v>
      </c>
      <c r="N9719" t="s">
        <v>1847</v>
      </c>
      <c r="O9719" t="s">
        <v>94</v>
      </c>
    </row>
    <row r="9720" spans="1:16" x14ac:dyDescent="0.2">
      <c r="A9720" t="s">
        <v>30765</v>
      </c>
      <c r="B9720" t="s">
        <v>30764</v>
      </c>
      <c r="C9720" s="1">
        <v>41719</v>
      </c>
      <c r="D9720" t="s">
        <v>65</v>
      </c>
      <c r="E9720" t="s">
        <v>25276</v>
      </c>
      <c r="F9720" t="s">
        <v>25277</v>
      </c>
      <c r="G9720" t="s">
        <v>25160</v>
      </c>
      <c r="H9720" t="s">
        <v>30765</v>
      </c>
      <c r="I9720" t="s">
        <v>30766</v>
      </c>
      <c r="J9720" t="s">
        <v>36179</v>
      </c>
      <c r="K9720" t="s">
        <v>25230</v>
      </c>
      <c r="L9720" t="s">
        <v>36180</v>
      </c>
      <c r="M9720" t="s">
        <v>34212</v>
      </c>
      <c r="N9720" t="s">
        <v>30767</v>
      </c>
      <c r="P9720" t="s">
        <v>30768</v>
      </c>
    </row>
    <row r="9721" spans="1:16" x14ac:dyDescent="0.2">
      <c r="A9721" t="s">
        <v>19484</v>
      </c>
      <c r="B9721" t="s">
        <v>19483</v>
      </c>
      <c r="C9721" s="1">
        <v>37418</v>
      </c>
      <c r="D9721" t="s">
        <v>65</v>
      </c>
      <c r="E9721" t="s">
        <v>378</v>
      </c>
      <c r="F9721" t="s">
        <v>379</v>
      </c>
      <c r="G9721" t="s">
        <v>127</v>
      </c>
      <c r="H9721" t="s">
        <v>19484</v>
      </c>
      <c r="I9721" t="s">
        <v>19485</v>
      </c>
      <c r="J9721" t="s">
        <v>19486</v>
      </c>
      <c r="K9721" t="s">
        <v>111</v>
      </c>
      <c r="M9721" t="s">
        <v>9834</v>
      </c>
      <c r="N9721" t="s">
        <v>14294</v>
      </c>
      <c r="O9721" t="s">
        <v>94</v>
      </c>
    </row>
    <row r="9722" spans="1:16" x14ac:dyDescent="0.2">
      <c r="A9722" t="s">
        <v>10583</v>
      </c>
      <c r="B9722" t="s">
        <v>10582</v>
      </c>
      <c r="C9722" s="1">
        <v>40165</v>
      </c>
      <c r="D9722" t="s">
        <v>65</v>
      </c>
      <c r="E9722" t="s">
        <v>378</v>
      </c>
      <c r="F9722" t="s">
        <v>379</v>
      </c>
      <c r="G9722" t="s">
        <v>127</v>
      </c>
      <c r="H9722" t="s">
        <v>10583</v>
      </c>
      <c r="I9722" t="s">
        <v>10584</v>
      </c>
      <c r="J9722" t="s">
        <v>10585</v>
      </c>
      <c r="K9722" t="s">
        <v>150</v>
      </c>
      <c r="M9722" t="s">
        <v>9664</v>
      </c>
      <c r="N9722" t="s">
        <v>381</v>
      </c>
      <c r="O9722" t="s">
        <v>94</v>
      </c>
    </row>
    <row r="9723" spans="1:16" x14ac:dyDescent="0.2">
      <c r="A9723" t="s">
        <v>19488</v>
      </c>
      <c r="B9723" t="s">
        <v>19487</v>
      </c>
      <c r="C9723" s="1">
        <v>40197</v>
      </c>
      <c r="D9723" t="s">
        <v>65</v>
      </c>
      <c r="E9723" t="s">
        <v>378</v>
      </c>
      <c r="F9723" t="s">
        <v>379</v>
      </c>
      <c r="G9723" t="s">
        <v>127</v>
      </c>
      <c r="H9723" t="s">
        <v>19488</v>
      </c>
      <c r="I9723" t="s">
        <v>19489</v>
      </c>
      <c r="J9723" t="s">
        <v>19490</v>
      </c>
      <c r="K9723" t="s">
        <v>67</v>
      </c>
      <c r="M9723" t="s">
        <v>10696</v>
      </c>
      <c r="N9723" t="s">
        <v>381</v>
      </c>
      <c r="O9723" t="s">
        <v>153</v>
      </c>
    </row>
    <row r="9724" spans="1:16" x14ac:dyDescent="0.2">
      <c r="A9724" t="s">
        <v>47700</v>
      </c>
      <c r="B9724" t="s">
        <v>19784</v>
      </c>
      <c r="C9724" s="1">
        <v>39730</v>
      </c>
      <c r="E9724" t="s">
        <v>315</v>
      </c>
      <c r="F9724" t="s">
        <v>316</v>
      </c>
      <c r="G9724" t="s">
        <v>143</v>
      </c>
      <c r="H9724" t="s">
        <v>47700</v>
      </c>
      <c r="I9724" t="s">
        <v>19785</v>
      </c>
      <c r="J9724" t="s">
        <v>19786</v>
      </c>
      <c r="K9724" t="s">
        <v>185</v>
      </c>
      <c r="L9724" t="s">
        <v>304</v>
      </c>
      <c r="M9724" t="s">
        <v>19787</v>
      </c>
      <c r="N9724" t="s">
        <v>19788</v>
      </c>
      <c r="O9724" t="s">
        <v>153</v>
      </c>
      <c r="P9724" t="s">
        <v>47701</v>
      </c>
    </row>
    <row r="9725" spans="1:16" x14ac:dyDescent="0.2">
      <c r="A9725" t="s">
        <v>47709</v>
      </c>
      <c r="B9725" t="s">
        <v>47710</v>
      </c>
      <c r="C9725" s="1">
        <v>39982</v>
      </c>
      <c r="D9725" t="s">
        <v>65</v>
      </c>
      <c r="E9725" t="s">
        <v>1864</v>
      </c>
      <c r="F9725" t="s">
        <v>1865</v>
      </c>
      <c r="G9725" t="s">
        <v>143</v>
      </c>
      <c r="H9725" t="s">
        <v>47709</v>
      </c>
      <c r="I9725" t="s">
        <v>47698</v>
      </c>
      <c r="J9725" t="s">
        <v>47711</v>
      </c>
      <c r="K9725" t="s">
        <v>185</v>
      </c>
      <c r="M9725" t="s">
        <v>373</v>
      </c>
      <c r="N9725" t="s">
        <v>19835</v>
      </c>
      <c r="O9725" t="s">
        <v>153</v>
      </c>
    </row>
    <row r="9726" spans="1:16" x14ac:dyDescent="0.2">
      <c r="A9726" t="s">
        <v>47705</v>
      </c>
      <c r="B9726" t="s">
        <v>47706</v>
      </c>
      <c r="C9726" s="1">
        <v>39919</v>
      </c>
      <c r="D9726" t="s">
        <v>65</v>
      </c>
      <c r="E9726" t="s">
        <v>1864</v>
      </c>
      <c r="F9726" t="s">
        <v>1865</v>
      </c>
      <c r="G9726" t="s">
        <v>143</v>
      </c>
      <c r="H9726" t="s">
        <v>47705</v>
      </c>
      <c r="I9726" t="s">
        <v>47698</v>
      </c>
      <c r="J9726" t="s">
        <v>47707</v>
      </c>
      <c r="K9726" t="s">
        <v>185</v>
      </c>
      <c r="M9726" t="s">
        <v>373</v>
      </c>
      <c r="N9726" t="s">
        <v>47708</v>
      </c>
      <c r="O9726" t="s">
        <v>153</v>
      </c>
    </row>
    <row r="9727" spans="1:16" x14ac:dyDescent="0.2">
      <c r="A9727" t="s">
        <v>29975</v>
      </c>
      <c r="B9727" t="s">
        <v>29974</v>
      </c>
      <c r="C9727" s="1">
        <v>40998</v>
      </c>
      <c r="D9727" t="s">
        <v>65</v>
      </c>
      <c r="E9727" t="s">
        <v>25512</v>
      </c>
      <c r="F9727" t="s">
        <v>34332</v>
      </c>
      <c r="G9727" t="s">
        <v>25198</v>
      </c>
      <c r="H9727" t="s">
        <v>29975</v>
      </c>
      <c r="I9727" t="s">
        <v>32451</v>
      </c>
      <c r="J9727" t="s">
        <v>38095</v>
      </c>
      <c r="K9727" t="s">
        <v>25173</v>
      </c>
      <c r="L9727" t="s">
        <v>38096</v>
      </c>
      <c r="M9727" t="s">
        <v>38097</v>
      </c>
      <c r="N9727" t="s">
        <v>38098</v>
      </c>
      <c r="P9727" t="s">
        <v>38099</v>
      </c>
    </row>
    <row r="9728" spans="1:16" x14ac:dyDescent="0.2">
      <c r="A9728" t="s">
        <v>25633</v>
      </c>
      <c r="B9728" t="s">
        <v>25632</v>
      </c>
      <c r="C9728" s="1">
        <v>42909</v>
      </c>
      <c r="D9728" t="s">
        <v>65</v>
      </c>
      <c r="E9728" t="s">
        <v>25387</v>
      </c>
      <c r="F9728" t="s">
        <v>25388</v>
      </c>
      <c r="G9728" t="s">
        <v>25160</v>
      </c>
      <c r="H9728" t="s">
        <v>25633</v>
      </c>
      <c r="I9728" t="s">
        <v>28920</v>
      </c>
      <c r="J9728" t="s">
        <v>35584</v>
      </c>
      <c r="K9728" t="s">
        <v>25230</v>
      </c>
      <c r="L9728" t="s">
        <v>35585</v>
      </c>
      <c r="M9728" t="s">
        <v>35586</v>
      </c>
      <c r="N9728" t="s">
        <v>28921</v>
      </c>
      <c r="P9728" t="s">
        <v>28922</v>
      </c>
    </row>
    <row r="9729" spans="1:16" x14ac:dyDescent="0.2">
      <c r="A9729" t="s">
        <v>33238</v>
      </c>
      <c r="B9729" t="s">
        <v>33237</v>
      </c>
      <c r="C9729" s="1">
        <v>43095</v>
      </c>
      <c r="D9729" t="s">
        <v>65</v>
      </c>
      <c r="E9729" t="s">
        <v>25387</v>
      </c>
      <c r="F9729" t="s">
        <v>25388</v>
      </c>
      <c r="G9729" t="s">
        <v>25160</v>
      </c>
      <c r="H9729" t="s">
        <v>33238</v>
      </c>
      <c r="I9729" t="s">
        <v>33239</v>
      </c>
      <c r="J9729" t="s">
        <v>35584</v>
      </c>
      <c r="K9729" t="s">
        <v>25230</v>
      </c>
      <c r="L9729" t="s">
        <v>36845</v>
      </c>
      <c r="M9729" t="s">
        <v>35586</v>
      </c>
      <c r="N9729" t="s">
        <v>33240</v>
      </c>
    </row>
    <row r="9730" spans="1:16" x14ac:dyDescent="0.2">
      <c r="A9730" t="s">
        <v>12250</v>
      </c>
      <c r="B9730" t="s">
        <v>12249</v>
      </c>
      <c r="C9730" s="1">
        <v>41407</v>
      </c>
      <c r="D9730" t="s">
        <v>65</v>
      </c>
      <c r="E9730" t="s">
        <v>716</v>
      </c>
      <c r="F9730" t="s">
        <v>717</v>
      </c>
      <c r="G9730" t="s">
        <v>127</v>
      </c>
      <c r="H9730" t="s">
        <v>12250</v>
      </c>
      <c r="I9730" t="s">
        <v>12251</v>
      </c>
      <c r="J9730" t="s">
        <v>12252</v>
      </c>
      <c r="K9730" t="s">
        <v>86</v>
      </c>
      <c r="L9730" t="s">
        <v>115</v>
      </c>
      <c r="M9730" t="s">
        <v>7575</v>
      </c>
      <c r="N9730" t="s">
        <v>719</v>
      </c>
      <c r="O9730" t="s">
        <v>153</v>
      </c>
      <c r="P9730" t="s">
        <v>117</v>
      </c>
    </row>
    <row r="9731" spans="1:16" x14ac:dyDescent="0.2">
      <c r="A9731" t="s">
        <v>46644</v>
      </c>
      <c r="B9731" t="s">
        <v>46645</v>
      </c>
      <c r="C9731" s="1">
        <v>41407</v>
      </c>
      <c r="D9731" t="s">
        <v>65</v>
      </c>
      <c r="E9731" t="s">
        <v>716</v>
      </c>
      <c r="F9731" t="s">
        <v>717</v>
      </c>
      <c r="G9731" t="s">
        <v>127</v>
      </c>
      <c r="H9731" t="s">
        <v>46644</v>
      </c>
      <c r="I9731" t="s">
        <v>46646</v>
      </c>
      <c r="J9731" t="s">
        <v>46647</v>
      </c>
      <c r="K9731" t="s">
        <v>86</v>
      </c>
      <c r="M9731" t="s">
        <v>11299</v>
      </c>
      <c r="N9731" t="s">
        <v>534</v>
      </c>
      <c r="O9731" t="s">
        <v>153</v>
      </c>
      <c r="P9731" t="s">
        <v>117</v>
      </c>
    </row>
    <row r="9732" spans="1:16" x14ac:dyDescent="0.2">
      <c r="A9732" t="s">
        <v>12222</v>
      </c>
      <c r="B9732" t="s">
        <v>12221</v>
      </c>
      <c r="C9732" s="1">
        <v>41407</v>
      </c>
      <c r="D9732" t="s">
        <v>65</v>
      </c>
      <c r="E9732" t="s">
        <v>716</v>
      </c>
      <c r="F9732" t="s">
        <v>717</v>
      </c>
      <c r="G9732" t="s">
        <v>127</v>
      </c>
      <c r="H9732" t="s">
        <v>12222</v>
      </c>
      <c r="I9732" t="s">
        <v>12223</v>
      </c>
      <c r="J9732" t="s">
        <v>12224</v>
      </c>
      <c r="K9732" t="s">
        <v>93</v>
      </c>
      <c r="L9732" t="s">
        <v>115</v>
      </c>
      <c r="M9732" t="s">
        <v>12225</v>
      </c>
      <c r="N9732" t="s">
        <v>719</v>
      </c>
      <c r="O9732" t="s">
        <v>153</v>
      </c>
      <c r="P9732" t="s">
        <v>192</v>
      </c>
    </row>
    <row r="9733" spans="1:16" x14ac:dyDescent="0.2">
      <c r="A9733" t="s">
        <v>46648</v>
      </c>
      <c r="B9733" t="s">
        <v>12221</v>
      </c>
      <c r="C9733" s="1">
        <v>41407</v>
      </c>
      <c r="D9733" t="s">
        <v>65</v>
      </c>
      <c r="E9733" t="s">
        <v>70</v>
      </c>
      <c r="G9733" t="s">
        <v>127</v>
      </c>
      <c r="H9733" t="s">
        <v>46648</v>
      </c>
      <c r="I9733" t="s">
        <v>46649</v>
      </c>
      <c r="J9733" t="s">
        <v>46650</v>
      </c>
      <c r="K9733" t="s">
        <v>93</v>
      </c>
      <c r="M9733" t="s">
        <v>12225</v>
      </c>
      <c r="N9733" t="s">
        <v>534</v>
      </c>
      <c r="O9733" t="s">
        <v>153</v>
      </c>
      <c r="P9733" t="s">
        <v>117</v>
      </c>
    </row>
    <row r="9734" spans="1:16" x14ac:dyDescent="0.2">
      <c r="A9734" t="s">
        <v>18325</v>
      </c>
      <c r="B9734" t="s">
        <v>18324</v>
      </c>
      <c r="C9734" s="1">
        <v>42227</v>
      </c>
      <c r="D9734" t="s">
        <v>65</v>
      </c>
      <c r="E9734" t="s">
        <v>99</v>
      </c>
      <c r="F9734" t="s">
        <v>100</v>
      </c>
      <c r="G9734" t="s">
        <v>127</v>
      </c>
      <c r="H9734" t="s">
        <v>18325</v>
      </c>
      <c r="I9734" t="s">
        <v>18326</v>
      </c>
      <c r="J9734" t="s">
        <v>18327</v>
      </c>
      <c r="K9734" t="s">
        <v>111</v>
      </c>
      <c r="M9734" t="s">
        <v>11386</v>
      </c>
      <c r="N9734" t="s">
        <v>18328</v>
      </c>
      <c r="O9734" t="s">
        <v>153</v>
      </c>
    </row>
    <row r="9735" spans="1:16" x14ac:dyDescent="0.2">
      <c r="A9735" t="s">
        <v>35458</v>
      </c>
      <c r="B9735" t="s">
        <v>35459</v>
      </c>
      <c r="C9735" s="1">
        <v>43273</v>
      </c>
      <c r="D9735" t="s">
        <v>65</v>
      </c>
      <c r="E9735" t="s">
        <v>25263</v>
      </c>
      <c r="F9735" t="s">
        <v>25264</v>
      </c>
      <c r="G9735" t="s">
        <v>25160</v>
      </c>
      <c r="H9735" t="s">
        <v>35458</v>
      </c>
      <c r="I9735" t="s">
        <v>35460</v>
      </c>
      <c r="J9735" t="s">
        <v>34688</v>
      </c>
      <c r="K9735" t="s">
        <v>25679</v>
      </c>
      <c r="L9735" t="s">
        <v>35461</v>
      </c>
      <c r="M9735" t="s">
        <v>35462</v>
      </c>
      <c r="N9735" t="s">
        <v>35463</v>
      </c>
      <c r="P9735" t="s">
        <v>35464</v>
      </c>
    </row>
    <row r="9736" spans="1:16" x14ac:dyDescent="0.2">
      <c r="A9736" t="s">
        <v>18110</v>
      </c>
      <c r="B9736" t="s">
        <v>18109</v>
      </c>
      <c r="C9736" s="1">
        <v>25568</v>
      </c>
      <c r="D9736" t="s">
        <v>65</v>
      </c>
      <c r="E9736" t="s">
        <v>155</v>
      </c>
      <c r="F9736" t="s">
        <v>156</v>
      </c>
      <c r="G9736" t="s">
        <v>127</v>
      </c>
      <c r="H9736" t="s">
        <v>18110</v>
      </c>
      <c r="I9736" t="s">
        <v>18111</v>
      </c>
      <c r="J9736" t="s">
        <v>18112</v>
      </c>
      <c r="K9736" t="s">
        <v>111</v>
      </c>
      <c r="L9736" t="s">
        <v>115</v>
      </c>
      <c r="M9736" t="s">
        <v>15389</v>
      </c>
      <c r="N9736" t="s">
        <v>18113</v>
      </c>
      <c r="O9736" t="s">
        <v>153</v>
      </c>
      <c r="P9736" t="s">
        <v>192</v>
      </c>
    </row>
    <row r="9737" spans="1:16" x14ac:dyDescent="0.2">
      <c r="A9737" t="s">
        <v>18118</v>
      </c>
      <c r="B9737" t="s">
        <v>18117</v>
      </c>
      <c r="C9737" s="1">
        <v>25568</v>
      </c>
      <c r="D9737" t="s">
        <v>65</v>
      </c>
      <c r="E9737" t="s">
        <v>155</v>
      </c>
      <c r="F9737" t="s">
        <v>156</v>
      </c>
      <c r="G9737" t="s">
        <v>127</v>
      </c>
      <c r="H9737" t="s">
        <v>18118</v>
      </c>
      <c r="I9737" t="s">
        <v>18119</v>
      </c>
      <c r="J9737" t="s">
        <v>18120</v>
      </c>
      <c r="K9737" t="s">
        <v>111</v>
      </c>
      <c r="L9737" t="s">
        <v>115</v>
      </c>
      <c r="M9737" t="s">
        <v>15389</v>
      </c>
      <c r="N9737" t="s">
        <v>685</v>
      </c>
      <c r="O9737" t="s">
        <v>153</v>
      </c>
      <c r="P9737" t="s">
        <v>192</v>
      </c>
    </row>
    <row r="9738" spans="1:16" x14ac:dyDescent="0.2">
      <c r="A9738" t="s">
        <v>39455</v>
      </c>
      <c r="B9738" t="s">
        <v>39456</v>
      </c>
      <c r="C9738" s="1">
        <v>43273</v>
      </c>
      <c r="D9738" t="s">
        <v>65</v>
      </c>
      <c r="E9738" t="s">
        <v>25512</v>
      </c>
      <c r="F9738" t="s">
        <v>34332</v>
      </c>
      <c r="G9738" t="s">
        <v>25198</v>
      </c>
      <c r="H9738" t="s">
        <v>39455</v>
      </c>
      <c r="I9738" t="s">
        <v>39457</v>
      </c>
      <c r="J9738" t="s">
        <v>34446</v>
      </c>
      <c r="K9738" t="s">
        <v>25496</v>
      </c>
      <c r="L9738" t="s">
        <v>39458</v>
      </c>
      <c r="M9738" t="s">
        <v>39459</v>
      </c>
      <c r="N9738" t="s">
        <v>39460</v>
      </c>
    </row>
    <row r="9739" spans="1:16" x14ac:dyDescent="0.2">
      <c r="A9739" t="s">
        <v>19479</v>
      </c>
      <c r="B9739" t="s">
        <v>19478</v>
      </c>
      <c r="C9739" s="1">
        <v>37295</v>
      </c>
      <c r="D9739" t="s">
        <v>65</v>
      </c>
      <c r="E9739" t="s">
        <v>11337</v>
      </c>
      <c r="G9739" t="s">
        <v>127</v>
      </c>
      <c r="H9739" t="s">
        <v>19479</v>
      </c>
      <c r="I9739" t="s">
        <v>19480</v>
      </c>
      <c r="J9739" t="s">
        <v>19481</v>
      </c>
      <c r="K9739" t="s">
        <v>245</v>
      </c>
      <c r="M9739" t="s">
        <v>19482</v>
      </c>
      <c r="N9739" t="s">
        <v>13350</v>
      </c>
      <c r="O9739" t="s">
        <v>153</v>
      </c>
    </row>
    <row r="9740" spans="1:16" x14ac:dyDescent="0.2">
      <c r="A9740" t="s">
        <v>34008</v>
      </c>
      <c r="B9740" t="s">
        <v>34007</v>
      </c>
      <c r="C9740" s="1">
        <v>42601</v>
      </c>
      <c r="D9740" t="s">
        <v>65</v>
      </c>
      <c r="E9740" t="s">
        <v>25685</v>
      </c>
      <c r="F9740" t="s">
        <v>25686</v>
      </c>
      <c r="G9740" t="s">
        <v>25198</v>
      </c>
      <c r="H9740" t="s">
        <v>34008</v>
      </c>
      <c r="I9740" t="s">
        <v>34009</v>
      </c>
      <c r="J9740" t="s">
        <v>36681</v>
      </c>
      <c r="K9740" t="s">
        <v>25149</v>
      </c>
      <c r="L9740" t="s">
        <v>34010</v>
      </c>
      <c r="M9740" t="s">
        <v>34447</v>
      </c>
      <c r="N9740" t="s">
        <v>31959</v>
      </c>
      <c r="P9740" t="s">
        <v>30962</v>
      </c>
    </row>
    <row r="9741" spans="1:16" x14ac:dyDescent="0.2">
      <c r="A9741" t="s">
        <v>37673</v>
      </c>
      <c r="B9741" t="s">
        <v>37674</v>
      </c>
      <c r="C9741" s="1">
        <v>43403</v>
      </c>
      <c r="D9741" t="s">
        <v>65</v>
      </c>
      <c r="E9741" t="s">
        <v>25582</v>
      </c>
      <c r="F9741" t="s">
        <v>25583</v>
      </c>
      <c r="G9741" t="s">
        <v>25160</v>
      </c>
      <c r="H9741" t="s">
        <v>37673</v>
      </c>
      <c r="I9741" t="s">
        <v>28249</v>
      </c>
      <c r="J9741" t="s">
        <v>33173</v>
      </c>
      <c r="K9741" t="s">
        <v>25173</v>
      </c>
      <c r="L9741" t="s">
        <v>29833</v>
      </c>
      <c r="M9741" t="s">
        <v>25317</v>
      </c>
      <c r="N9741" t="s">
        <v>30741</v>
      </c>
    </row>
    <row r="9742" spans="1:16" x14ac:dyDescent="0.2">
      <c r="A9742" t="s">
        <v>18538</v>
      </c>
      <c r="B9742" t="s">
        <v>18537</v>
      </c>
      <c r="C9742" s="1">
        <v>38033</v>
      </c>
      <c r="D9742" t="s">
        <v>65</v>
      </c>
      <c r="E9742" t="s">
        <v>1689</v>
      </c>
      <c r="F9742" t="s">
        <v>1690</v>
      </c>
      <c r="G9742" t="s">
        <v>127</v>
      </c>
      <c r="H9742" t="s">
        <v>18538</v>
      </c>
      <c r="I9742" t="s">
        <v>18539</v>
      </c>
      <c r="J9742" t="s">
        <v>18540</v>
      </c>
      <c r="K9742" t="s">
        <v>93</v>
      </c>
      <c r="L9742" t="s">
        <v>115</v>
      </c>
      <c r="M9742" t="s">
        <v>7435</v>
      </c>
      <c r="N9742" t="s">
        <v>9579</v>
      </c>
      <c r="O9742" t="s">
        <v>94</v>
      </c>
    </row>
    <row r="9743" spans="1:16" x14ac:dyDescent="0.2">
      <c r="A9743" t="s">
        <v>9540</v>
      </c>
      <c r="B9743" t="s">
        <v>9539</v>
      </c>
      <c r="C9743" s="1">
        <v>39889</v>
      </c>
      <c r="D9743" t="s">
        <v>65</v>
      </c>
      <c r="E9743" t="s">
        <v>1689</v>
      </c>
      <c r="F9743" t="s">
        <v>1690</v>
      </c>
      <c r="G9743" t="s">
        <v>127</v>
      </c>
      <c r="H9743" t="s">
        <v>9540</v>
      </c>
      <c r="I9743" t="s">
        <v>9541</v>
      </c>
      <c r="J9743" t="s">
        <v>9542</v>
      </c>
      <c r="K9743" t="s">
        <v>93</v>
      </c>
      <c r="L9743" t="s">
        <v>115</v>
      </c>
      <c r="M9743" t="s">
        <v>9543</v>
      </c>
      <c r="N9743" t="s">
        <v>9544</v>
      </c>
      <c r="O9743" t="s">
        <v>94</v>
      </c>
    </row>
    <row r="9744" spans="1:16" x14ac:dyDescent="0.2">
      <c r="A9744" t="s">
        <v>46124</v>
      </c>
      <c r="B9744" t="s">
        <v>46125</v>
      </c>
      <c r="C9744" s="1">
        <v>41311</v>
      </c>
      <c r="D9744" t="s">
        <v>65</v>
      </c>
      <c r="E9744" t="s">
        <v>1039</v>
      </c>
      <c r="F9744" t="s">
        <v>1040</v>
      </c>
      <c r="G9744" t="s">
        <v>127</v>
      </c>
      <c r="H9744" t="s">
        <v>46124</v>
      </c>
      <c r="I9744" t="s">
        <v>46126</v>
      </c>
      <c r="K9744" t="s">
        <v>93</v>
      </c>
      <c r="M9744" t="s">
        <v>46127</v>
      </c>
      <c r="N9744" t="s">
        <v>46128</v>
      </c>
      <c r="O9744" t="s">
        <v>94</v>
      </c>
    </row>
    <row r="9745" spans="1:16" x14ac:dyDescent="0.2">
      <c r="A9745" t="s">
        <v>19468</v>
      </c>
      <c r="B9745" t="s">
        <v>19467</v>
      </c>
      <c r="C9745" s="1">
        <v>37025</v>
      </c>
      <c r="D9745" t="s">
        <v>65</v>
      </c>
      <c r="E9745" t="s">
        <v>286</v>
      </c>
      <c r="F9745" t="s">
        <v>41182</v>
      </c>
      <c r="G9745" t="s">
        <v>127</v>
      </c>
      <c r="H9745" t="s">
        <v>19468</v>
      </c>
      <c r="I9745" t="s">
        <v>19472</v>
      </c>
      <c r="J9745" t="s">
        <v>19473</v>
      </c>
      <c r="K9745" t="s">
        <v>93</v>
      </c>
      <c r="M9745" t="s">
        <v>19185</v>
      </c>
      <c r="N9745" t="s">
        <v>19474</v>
      </c>
      <c r="O9745" t="s">
        <v>153</v>
      </c>
      <c r="P9745" t="s">
        <v>19475</v>
      </c>
    </row>
    <row r="9746" spans="1:16" x14ac:dyDescent="0.2">
      <c r="A9746" t="s">
        <v>19468</v>
      </c>
      <c r="B9746" t="s">
        <v>19467</v>
      </c>
      <c r="C9746" s="1">
        <v>37025</v>
      </c>
      <c r="D9746" t="s">
        <v>65</v>
      </c>
      <c r="E9746" t="s">
        <v>286</v>
      </c>
      <c r="F9746" t="s">
        <v>41182</v>
      </c>
      <c r="G9746" t="s">
        <v>127</v>
      </c>
      <c r="H9746" t="s">
        <v>19468</v>
      </c>
      <c r="I9746" t="s">
        <v>19469</v>
      </c>
      <c r="J9746" t="s">
        <v>19470</v>
      </c>
      <c r="K9746" t="s">
        <v>93</v>
      </c>
      <c r="M9746" t="s">
        <v>19185</v>
      </c>
      <c r="N9746" t="s">
        <v>19471</v>
      </c>
      <c r="O9746" t="s">
        <v>153</v>
      </c>
      <c r="P9746" t="s">
        <v>131</v>
      </c>
    </row>
    <row r="9747" spans="1:16" x14ac:dyDescent="0.2">
      <c r="A9747" t="s">
        <v>18280</v>
      </c>
      <c r="B9747" t="s">
        <v>18279</v>
      </c>
      <c r="C9747" s="1">
        <v>41556</v>
      </c>
      <c r="D9747" t="s">
        <v>65</v>
      </c>
      <c r="E9747" t="s">
        <v>76</v>
      </c>
      <c r="F9747" t="s">
        <v>77</v>
      </c>
      <c r="G9747" t="s">
        <v>127</v>
      </c>
      <c r="H9747" t="s">
        <v>18280</v>
      </c>
      <c r="I9747" t="s">
        <v>18281</v>
      </c>
      <c r="J9747" t="s">
        <v>18282</v>
      </c>
      <c r="K9747" t="s">
        <v>93</v>
      </c>
      <c r="M9747" t="s">
        <v>18283</v>
      </c>
      <c r="N9747" t="s">
        <v>306</v>
      </c>
      <c r="O9747" t="s">
        <v>153</v>
      </c>
      <c r="P9747" t="s">
        <v>117</v>
      </c>
    </row>
    <row r="9748" spans="1:16" x14ac:dyDescent="0.2">
      <c r="A9748" t="s">
        <v>18830</v>
      </c>
      <c r="B9748" t="s">
        <v>18829</v>
      </c>
      <c r="C9748" s="1">
        <v>42543</v>
      </c>
      <c r="D9748" t="s">
        <v>65</v>
      </c>
      <c r="E9748" t="s">
        <v>161</v>
      </c>
      <c r="F9748" t="s">
        <v>162</v>
      </c>
      <c r="G9748" t="s">
        <v>127</v>
      </c>
      <c r="H9748" t="s">
        <v>18830</v>
      </c>
      <c r="I9748" t="s">
        <v>18831</v>
      </c>
      <c r="J9748" t="s">
        <v>18832</v>
      </c>
      <c r="K9748" t="s">
        <v>93</v>
      </c>
      <c r="M9748" t="s">
        <v>7435</v>
      </c>
      <c r="N9748" t="s">
        <v>728</v>
      </c>
      <c r="O9748" t="s">
        <v>153</v>
      </c>
    </row>
    <row r="9749" spans="1:16" x14ac:dyDescent="0.2">
      <c r="A9749" t="s">
        <v>9928</v>
      </c>
      <c r="B9749" t="s">
        <v>9927</v>
      </c>
      <c r="C9749" s="1">
        <v>42137</v>
      </c>
      <c r="D9749" t="s">
        <v>65</v>
      </c>
      <c r="E9749" t="s">
        <v>8149</v>
      </c>
      <c r="G9749" t="s">
        <v>721</v>
      </c>
      <c r="H9749" t="s">
        <v>9928</v>
      </c>
      <c r="I9749" t="s">
        <v>9929</v>
      </c>
      <c r="J9749" t="s">
        <v>9930</v>
      </c>
      <c r="K9749" t="s">
        <v>93</v>
      </c>
      <c r="M9749" t="s">
        <v>9931</v>
      </c>
      <c r="N9749" t="s">
        <v>9919</v>
      </c>
      <c r="O9749" t="s">
        <v>94</v>
      </c>
    </row>
    <row r="9750" spans="1:16" x14ac:dyDescent="0.2">
      <c r="A9750" t="s">
        <v>29149</v>
      </c>
      <c r="B9750" t="s">
        <v>29148</v>
      </c>
      <c r="C9750" s="1">
        <v>39805</v>
      </c>
      <c r="D9750" t="s">
        <v>65</v>
      </c>
      <c r="E9750" t="s">
        <v>25177</v>
      </c>
      <c r="F9750" t="s">
        <v>34200</v>
      </c>
      <c r="G9750" t="s">
        <v>25171</v>
      </c>
      <c r="H9750" t="s">
        <v>29149</v>
      </c>
      <c r="I9750" t="s">
        <v>25145</v>
      </c>
      <c r="J9750" t="s">
        <v>34209</v>
      </c>
      <c r="K9750" t="s">
        <v>25215</v>
      </c>
      <c r="L9750" t="s">
        <v>29150</v>
      </c>
      <c r="M9750" t="s">
        <v>35693</v>
      </c>
      <c r="N9750" t="s">
        <v>35694</v>
      </c>
      <c r="P9750" t="s">
        <v>35695</v>
      </c>
    </row>
    <row r="9751" spans="1:16" x14ac:dyDescent="0.2">
      <c r="A9751" t="s">
        <v>28945</v>
      </c>
      <c r="B9751" t="s">
        <v>28944</v>
      </c>
      <c r="C9751" s="1">
        <v>37922</v>
      </c>
      <c r="D9751" t="s">
        <v>65</v>
      </c>
      <c r="E9751" t="s">
        <v>14577</v>
      </c>
      <c r="F9751" t="s">
        <v>14578</v>
      </c>
      <c r="G9751" t="s">
        <v>25589</v>
      </c>
      <c r="H9751" t="s">
        <v>28945</v>
      </c>
      <c r="J9751" t="s">
        <v>34869</v>
      </c>
      <c r="K9751" t="s">
        <v>25205</v>
      </c>
      <c r="P9751" t="s">
        <v>12166</v>
      </c>
    </row>
    <row r="9752" spans="1:16" x14ac:dyDescent="0.2">
      <c r="A9752" t="s">
        <v>39420</v>
      </c>
      <c r="B9752" t="s">
        <v>28459</v>
      </c>
      <c r="C9752" s="1">
        <v>35707</v>
      </c>
      <c r="D9752" t="s">
        <v>65</v>
      </c>
      <c r="E9752" t="s">
        <v>14577</v>
      </c>
      <c r="F9752" t="s">
        <v>14578</v>
      </c>
      <c r="G9752" t="s">
        <v>25589</v>
      </c>
      <c r="H9752" t="s">
        <v>39420</v>
      </c>
      <c r="J9752" t="s">
        <v>39421</v>
      </c>
      <c r="K9752" t="s">
        <v>25173</v>
      </c>
      <c r="N9752" t="s">
        <v>25809</v>
      </c>
      <c r="P9752" t="s">
        <v>39422</v>
      </c>
    </row>
    <row r="9753" spans="1:16" x14ac:dyDescent="0.2">
      <c r="A9753" t="s">
        <v>35977</v>
      </c>
      <c r="B9753" t="s">
        <v>29999</v>
      </c>
      <c r="C9753" s="1">
        <v>35828</v>
      </c>
      <c r="D9753" t="s">
        <v>65</v>
      </c>
      <c r="E9753" t="s">
        <v>25399</v>
      </c>
      <c r="F9753" t="s">
        <v>25400</v>
      </c>
      <c r="G9753" t="s">
        <v>25147</v>
      </c>
      <c r="H9753" t="s">
        <v>35977</v>
      </c>
      <c r="I9753" t="s">
        <v>30000</v>
      </c>
      <c r="J9753" t="s">
        <v>35978</v>
      </c>
      <c r="K9753" t="s">
        <v>25205</v>
      </c>
      <c r="L9753" t="s">
        <v>115</v>
      </c>
      <c r="N9753" t="s">
        <v>30001</v>
      </c>
      <c r="P9753" t="s">
        <v>34912</v>
      </c>
    </row>
    <row r="9754" spans="1:16" x14ac:dyDescent="0.2">
      <c r="A9754" t="s">
        <v>35438</v>
      </c>
      <c r="B9754" t="s">
        <v>28478</v>
      </c>
      <c r="C9754" s="1">
        <v>35828</v>
      </c>
      <c r="D9754" t="s">
        <v>65</v>
      </c>
      <c r="E9754" t="s">
        <v>25399</v>
      </c>
      <c r="F9754" t="s">
        <v>25400</v>
      </c>
      <c r="G9754" t="s">
        <v>25147</v>
      </c>
      <c r="H9754" t="s">
        <v>35438</v>
      </c>
      <c r="I9754" t="s">
        <v>28479</v>
      </c>
      <c r="J9754" t="s">
        <v>35439</v>
      </c>
      <c r="K9754" t="s">
        <v>25205</v>
      </c>
      <c r="L9754" t="s">
        <v>115</v>
      </c>
      <c r="N9754" t="s">
        <v>28480</v>
      </c>
      <c r="P9754" t="s">
        <v>34912</v>
      </c>
    </row>
    <row r="9755" spans="1:16" x14ac:dyDescent="0.2">
      <c r="A9755" t="s">
        <v>11610</v>
      </c>
      <c r="B9755" t="s">
        <v>11609</v>
      </c>
      <c r="C9755" s="1">
        <v>25568</v>
      </c>
      <c r="D9755" t="s">
        <v>65</v>
      </c>
      <c r="E9755" t="s">
        <v>155</v>
      </c>
      <c r="F9755" t="s">
        <v>156</v>
      </c>
      <c r="G9755" t="s">
        <v>127</v>
      </c>
      <c r="H9755" t="s">
        <v>11610</v>
      </c>
      <c r="I9755" t="s">
        <v>11611</v>
      </c>
      <c r="K9755" t="s">
        <v>160</v>
      </c>
      <c r="O9755">
        <v>0</v>
      </c>
    </row>
    <row r="9756" spans="1:16" x14ac:dyDescent="0.2">
      <c r="A9756" t="s">
        <v>31647</v>
      </c>
      <c r="B9756" t="s">
        <v>31646</v>
      </c>
      <c r="C9756" s="1">
        <v>42657</v>
      </c>
      <c r="D9756" t="s">
        <v>65</v>
      </c>
      <c r="E9756" t="s">
        <v>25724</v>
      </c>
      <c r="F9756" t="s">
        <v>25725</v>
      </c>
      <c r="G9756" t="s">
        <v>25198</v>
      </c>
      <c r="H9756" t="s">
        <v>31647</v>
      </c>
      <c r="I9756" t="s">
        <v>31648</v>
      </c>
      <c r="J9756" t="s">
        <v>34238</v>
      </c>
      <c r="K9756" t="s">
        <v>25156</v>
      </c>
      <c r="L9756" t="s">
        <v>36364</v>
      </c>
      <c r="M9756" t="s">
        <v>36365</v>
      </c>
      <c r="N9756" t="s">
        <v>36366</v>
      </c>
    </row>
    <row r="9757" spans="1:16" x14ac:dyDescent="0.2">
      <c r="A9757" t="s">
        <v>40581</v>
      </c>
      <c r="B9757" t="s">
        <v>40582</v>
      </c>
      <c r="C9757" s="1">
        <v>43887</v>
      </c>
      <c r="D9757" t="s">
        <v>65</v>
      </c>
      <c r="E9757" t="s">
        <v>25244</v>
      </c>
      <c r="F9757" t="s">
        <v>25245</v>
      </c>
      <c r="G9757" t="s">
        <v>25160</v>
      </c>
      <c r="H9757" t="s">
        <v>40581</v>
      </c>
      <c r="I9757" t="s">
        <v>27008</v>
      </c>
      <c r="J9757" t="s">
        <v>34893</v>
      </c>
      <c r="K9757" t="s">
        <v>25149</v>
      </c>
      <c r="L9757" t="s">
        <v>40583</v>
      </c>
      <c r="M9757" t="s">
        <v>38086</v>
      </c>
      <c r="N9757" t="s">
        <v>40584</v>
      </c>
    </row>
    <row r="9758" spans="1:16" x14ac:dyDescent="0.2">
      <c r="A9758" t="s">
        <v>37284</v>
      </c>
      <c r="B9758" t="s">
        <v>37285</v>
      </c>
      <c r="C9758" s="1">
        <v>43304</v>
      </c>
      <c r="D9758" t="s">
        <v>65</v>
      </c>
      <c r="E9758" t="s">
        <v>25685</v>
      </c>
      <c r="F9758" t="s">
        <v>25686</v>
      </c>
      <c r="G9758" t="s">
        <v>25160</v>
      </c>
      <c r="H9758" t="s">
        <v>37284</v>
      </c>
      <c r="I9758" t="s">
        <v>37286</v>
      </c>
      <c r="J9758" t="s">
        <v>36248</v>
      </c>
      <c r="K9758" t="s">
        <v>25173</v>
      </c>
      <c r="L9758" t="s">
        <v>29735</v>
      </c>
      <c r="M9758" t="s">
        <v>34306</v>
      </c>
      <c r="N9758" t="s">
        <v>37287</v>
      </c>
    </row>
    <row r="9759" spans="1:16" x14ac:dyDescent="0.2">
      <c r="A9759" t="s">
        <v>35517</v>
      </c>
      <c r="B9759" t="s">
        <v>28611</v>
      </c>
      <c r="C9759" s="1">
        <v>40637</v>
      </c>
      <c r="D9759" t="s">
        <v>65</v>
      </c>
      <c r="E9759" t="s">
        <v>25685</v>
      </c>
      <c r="F9759" t="s">
        <v>25686</v>
      </c>
      <c r="G9759" t="s">
        <v>25160</v>
      </c>
      <c r="H9759" t="s">
        <v>35517</v>
      </c>
      <c r="I9759" t="s">
        <v>28612</v>
      </c>
      <c r="J9759" t="s">
        <v>35518</v>
      </c>
      <c r="K9759" t="s">
        <v>25173</v>
      </c>
      <c r="N9759" t="s">
        <v>28613</v>
      </c>
      <c r="P9759" t="s">
        <v>35519</v>
      </c>
    </row>
    <row r="9760" spans="1:16" x14ac:dyDescent="0.2">
      <c r="A9760" t="s">
        <v>9720</v>
      </c>
      <c r="B9760" t="s">
        <v>9719</v>
      </c>
      <c r="C9760" s="1">
        <v>41436</v>
      </c>
      <c r="D9760" t="s">
        <v>65</v>
      </c>
      <c r="E9760" t="s">
        <v>843</v>
      </c>
      <c r="F9760" t="s">
        <v>844</v>
      </c>
      <c r="G9760" t="s">
        <v>721</v>
      </c>
      <c r="H9760" t="s">
        <v>9720</v>
      </c>
      <c r="I9760" t="s">
        <v>9721</v>
      </c>
      <c r="K9760" t="s">
        <v>245</v>
      </c>
      <c r="M9760" t="s">
        <v>9722</v>
      </c>
      <c r="N9760" t="s">
        <v>9723</v>
      </c>
      <c r="O9760" t="s">
        <v>94</v>
      </c>
      <c r="P9760" t="s">
        <v>192</v>
      </c>
    </row>
    <row r="9761" spans="1:16" x14ac:dyDescent="0.2">
      <c r="A9761" t="s">
        <v>34054</v>
      </c>
      <c r="B9761" t="s">
        <v>34053</v>
      </c>
      <c r="C9761" s="1">
        <v>43236</v>
      </c>
      <c r="D9761" t="s">
        <v>65</v>
      </c>
      <c r="E9761" t="s">
        <v>25582</v>
      </c>
      <c r="F9761" t="s">
        <v>25583</v>
      </c>
      <c r="G9761" t="s">
        <v>25160</v>
      </c>
      <c r="H9761" t="s">
        <v>34054</v>
      </c>
      <c r="I9761" t="s">
        <v>34055</v>
      </c>
      <c r="J9761" t="s">
        <v>34319</v>
      </c>
      <c r="K9761" t="s">
        <v>25156</v>
      </c>
      <c r="L9761" t="s">
        <v>30740</v>
      </c>
      <c r="M9761" t="s">
        <v>25317</v>
      </c>
      <c r="N9761" t="s">
        <v>30741</v>
      </c>
    </row>
    <row r="9762" spans="1:16" x14ac:dyDescent="0.2">
      <c r="A9762" t="s">
        <v>28493</v>
      </c>
      <c r="B9762" t="s">
        <v>28492</v>
      </c>
      <c r="C9762" s="1">
        <v>43153</v>
      </c>
      <c r="D9762" t="s">
        <v>65</v>
      </c>
      <c r="E9762" t="s">
        <v>25263</v>
      </c>
      <c r="F9762" t="s">
        <v>25264</v>
      </c>
      <c r="G9762" t="s">
        <v>25147</v>
      </c>
      <c r="H9762" t="s">
        <v>28493</v>
      </c>
      <c r="I9762" t="s">
        <v>28494</v>
      </c>
      <c r="J9762" t="s">
        <v>34309</v>
      </c>
      <c r="K9762" t="s">
        <v>25156</v>
      </c>
      <c r="L9762" t="s">
        <v>25200</v>
      </c>
      <c r="M9762" t="s">
        <v>34562</v>
      </c>
      <c r="N9762" t="s">
        <v>28495</v>
      </c>
      <c r="P9762" t="s">
        <v>28496</v>
      </c>
    </row>
    <row r="9763" spans="1:16" x14ac:dyDescent="0.2">
      <c r="A9763" t="s">
        <v>33257</v>
      </c>
      <c r="B9763" t="s">
        <v>33256</v>
      </c>
      <c r="C9763" s="1">
        <v>43028</v>
      </c>
      <c r="D9763" t="s">
        <v>65</v>
      </c>
      <c r="E9763" t="s">
        <v>33142</v>
      </c>
      <c r="F9763" t="s">
        <v>33143</v>
      </c>
      <c r="G9763" t="s">
        <v>25198</v>
      </c>
      <c r="H9763" t="s">
        <v>33257</v>
      </c>
      <c r="I9763" t="s">
        <v>25161</v>
      </c>
      <c r="J9763" t="s">
        <v>36848</v>
      </c>
      <c r="K9763" t="s">
        <v>25455</v>
      </c>
      <c r="L9763" t="s">
        <v>33258</v>
      </c>
      <c r="M9763" t="s">
        <v>29673</v>
      </c>
      <c r="N9763" t="s">
        <v>33259</v>
      </c>
      <c r="P9763" t="s">
        <v>33260</v>
      </c>
    </row>
    <row r="9764" spans="1:16" x14ac:dyDescent="0.2">
      <c r="A9764" t="s">
        <v>43207</v>
      </c>
      <c r="B9764" t="s">
        <v>43208</v>
      </c>
      <c r="C9764" s="1">
        <v>40100</v>
      </c>
      <c r="D9764" t="s">
        <v>65</v>
      </c>
      <c r="E9764" t="s">
        <v>297</v>
      </c>
      <c r="F9764" t="s">
        <v>298</v>
      </c>
      <c r="G9764" t="s">
        <v>127</v>
      </c>
      <c r="H9764" t="s">
        <v>43207</v>
      </c>
      <c r="I9764" t="s">
        <v>43209</v>
      </c>
      <c r="J9764" t="s">
        <v>43210</v>
      </c>
      <c r="K9764" t="s">
        <v>93</v>
      </c>
      <c r="M9764" t="s">
        <v>665</v>
      </c>
      <c r="N9764" t="s">
        <v>666</v>
      </c>
      <c r="O9764" t="s">
        <v>153</v>
      </c>
    </row>
    <row r="9765" spans="1:16" x14ac:dyDescent="0.2">
      <c r="A9765" t="s">
        <v>13844</v>
      </c>
      <c r="B9765" t="s">
        <v>13843</v>
      </c>
      <c r="C9765" s="1">
        <v>41192</v>
      </c>
      <c r="D9765" t="s">
        <v>65</v>
      </c>
      <c r="E9765" t="s">
        <v>164</v>
      </c>
      <c r="F9765" t="s">
        <v>165</v>
      </c>
      <c r="G9765" t="s">
        <v>127</v>
      </c>
      <c r="H9765" t="s">
        <v>13844</v>
      </c>
      <c r="I9765" t="s">
        <v>13845</v>
      </c>
      <c r="J9765" t="s">
        <v>13846</v>
      </c>
      <c r="K9765" t="s">
        <v>93</v>
      </c>
      <c r="L9765" t="s">
        <v>304</v>
      </c>
      <c r="M9765" t="s">
        <v>7546</v>
      </c>
      <c r="N9765" t="s">
        <v>13847</v>
      </c>
      <c r="O9765" t="s">
        <v>153</v>
      </c>
    </row>
    <row r="9766" spans="1:16" x14ac:dyDescent="0.2">
      <c r="A9766" t="s">
        <v>28445</v>
      </c>
      <c r="B9766" t="s">
        <v>28444</v>
      </c>
      <c r="C9766" s="1">
        <v>25568</v>
      </c>
      <c r="D9766" t="s">
        <v>65</v>
      </c>
      <c r="E9766" t="s">
        <v>25399</v>
      </c>
      <c r="F9766" t="s">
        <v>25400</v>
      </c>
      <c r="G9766" t="s">
        <v>25147</v>
      </c>
      <c r="H9766" t="s">
        <v>28445</v>
      </c>
      <c r="I9766" t="s">
        <v>27694</v>
      </c>
      <c r="J9766" t="s">
        <v>34329</v>
      </c>
      <c r="K9766" t="s">
        <v>25230</v>
      </c>
      <c r="L9766" t="s">
        <v>35466</v>
      </c>
      <c r="M9766" t="s">
        <v>35467</v>
      </c>
      <c r="N9766" t="s">
        <v>25401</v>
      </c>
      <c r="P9766" t="s">
        <v>25377</v>
      </c>
    </row>
    <row r="9767" spans="1:16" x14ac:dyDescent="0.2">
      <c r="A9767" t="s">
        <v>28655</v>
      </c>
      <c r="B9767" t="s">
        <v>28654</v>
      </c>
      <c r="C9767" s="1">
        <v>42998</v>
      </c>
      <c r="D9767" t="s">
        <v>65</v>
      </c>
      <c r="E9767" t="s">
        <v>25669</v>
      </c>
      <c r="F9767" t="s">
        <v>25670</v>
      </c>
      <c r="G9767" t="s">
        <v>25147</v>
      </c>
      <c r="H9767" t="s">
        <v>28655</v>
      </c>
      <c r="I9767" t="s">
        <v>26775</v>
      </c>
      <c r="J9767" t="s">
        <v>34373</v>
      </c>
      <c r="K9767" t="s">
        <v>25230</v>
      </c>
      <c r="L9767" t="s">
        <v>35478</v>
      </c>
      <c r="M9767" t="s">
        <v>35479</v>
      </c>
      <c r="N9767" t="s">
        <v>35480</v>
      </c>
      <c r="P9767" t="s">
        <v>35481</v>
      </c>
    </row>
    <row r="9768" spans="1:16" x14ac:dyDescent="0.2">
      <c r="A9768" t="s">
        <v>28545</v>
      </c>
      <c r="B9768" t="s">
        <v>28544</v>
      </c>
      <c r="C9768" s="1">
        <v>39757</v>
      </c>
      <c r="D9768" t="s">
        <v>65</v>
      </c>
      <c r="E9768" t="s">
        <v>25464</v>
      </c>
      <c r="F9768" t="s">
        <v>25465</v>
      </c>
      <c r="G9768" t="s">
        <v>25171</v>
      </c>
      <c r="H9768" t="s">
        <v>28545</v>
      </c>
      <c r="I9768" t="s">
        <v>38002</v>
      </c>
      <c r="J9768" t="s">
        <v>34319</v>
      </c>
      <c r="K9768" t="s">
        <v>25156</v>
      </c>
      <c r="L9768" t="s">
        <v>28547</v>
      </c>
      <c r="M9768" t="s">
        <v>38003</v>
      </c>
      <c r="N9768" t="s">
        <v>28548</v>
      </c>
      <c r="P9768" t="s">
        <v>12166</v>
      </c>
    </row>
    <row r="9769" spans="1:16" x14ac:dyDescent="0.2">
      <c r="A9769" t="s">
        <v>2868</v>
      </c>
      <c r="B9769" t="s">
        <v>2867</v>
      </c>
      <c r="C9769" s="1">
        <v>42712</v>
      </c>
      <c r="D9769" t="s">
        <v>65</v>
      </c>
      <c r="E9769" t="s">
        <v>2843</v>
      </c>
      <c r="F9769" t="s">
        <v>2844</v>
      </c>
      <c r="G9769" t="s">
        <v>133</v>
      </c>
      <c r="H9769" t="s">
        <v>2868</v>
      </c>
      <c r="I9769" t="s">
        <v>2865</v>
      </c>
      <c r="J9769" t="s">
        <v>2869</v>
      </c>
      <c r="K9769" t="s">
        <v>240</v>
      </c>
      <c r="L9769" t="s">
        <v>115</v>
      </c>
      <c r="M9769" t="s">
        <v>1646</v>
      </c>
      <c r="N9769" t="s">
        <v>2846</v>
      </c>
      <c r="O9769" t="s">
        <v>94</v>
      </c>
    </row>
    <row r="9770" spans="1:16" x14ac:dyDescent="0.2">
      <c r="A9770" t="s">
        <v>2871</v>
      </c>
      <c r="B9770" t="s">
        <v>2870</v>
      </c>
      <c r="C9770" s="1">
        <v>42712</v>
      </c>
      <c r="D9770" t="s">
        <v>65</v>
      </c>
      <c r="E9770" t="s">
        <v>2843</v>
      </c>
      <c r="F9770" t="s">
        <v>2844</v>
      </c>
      <c r="G9770" t="s">
        <v>133</v>
      </c>
      <c r="H9770" t="s">
        <v>2871</v>
      </c>
      <c r="I9770" t="s">
        <v>2865</v>
      </c>
      <c r="J9770" t="s">
        <v>2872</v>
      </c>
      <c r="K9770" t="s">
        <v>240</v>
      </c>
      <c r="M9770" t="s">
        <v>1646</v>
      </c>
      <c r="N9770" t="s">
        <v>2846</v>
      </c>
      <c r="O9770" t="s">
        <v>94</v>
      </c>
    </row>
    <row r="9771" spans="1:16" x14ac:dyDescent="0.2">
      <c r="A9771" t="s">
        <v>2851</v>
      </c>
      <c r="B9771" t="s">
        <v>2850</v>
      </c>
      <c r="C9771" s="1">
        <v>42663</v>
      </c>
      <c r="D9771" t="s">
        <v>65</v>
      </c>
      <c r="E9771" t="s">
        <v>2843</v>
      </c>
      <c r="F9771" t="s">
        <v>2844</v>
      </c>
      <c r="G9771" t="s">
        <v>133</v>
      </c>
      <c r="H9771" t="s">
        <v>2851</v>
      </c>
      <c r="I9771" t="s">
        <v>2852</v>
      </c>
      <c r="J9771" t="s">
        <v>2853</v>
      </c>
      <c r="K9771" t="s">
        <v>240</v>
      </c>
      <c r="M9771" t="s">
        <v>1646</v>
      </c>
      <c r="N9771" t="s">
        <v>2846</v>
      </c>
      <c r="O9771" t="s">
        <v>94</v>
      </c>
    </row>
    <row r="9772" spans="1:16" x14ac:dyDescent="0.2">
      <c r="A9772" t="s">
        <v>2874</v>
      </c>
      <c r="B9772" t="s">
        <v>2873</v>
      </c>
      <c r="C9772" s="1">
        <v>42712</v>
      </c>
      <c r="D9772" t="s">
        <v>65</v>
      </c>
      <c r="E9772" t="s">
        <v>2843</v>
      </c>
      <c r="F9772" t="s">
        <v>2844</v>
      </c>
      <c r="G9772" t="s">
        <v>133</v>
      </c>
      <c r="H9772" t="s">
        <v>2874</v>
      </c>
      <c r="I9772" t="s">
        <v>2865</v>
      </c>
      <c r="J9772" t="s">
        <v>2875</v>
      </c>
      <c r="K9772" t="s">
        <v>240</v>
      </c>
      <c r="M9772" t="s">
        <v>1646</v>
      </c>
      <c r="N9772" t="s">
        <v>2846</v>
      </c>
      <c r="O9772" t="s">
        <v>94</v>
      </c>
    </row>
    <row r="9773" spans="1:16" x14ac:dyDescent="0.2">
      <c r="A9773" t="s">
        <v>43976</v>
      </c>
      <c r="B9773" t="s">
        <v>2842</v>
      </c>
      <c r="C9773" s="1">
        <v>42781</v>
      </c>
      <c r="D9773" t="s">
        <v>65</v>
      </c>
      <c r="E9773" t="s">
        <v>2843</v>
      </c>
      <c r="F9773" t="s">
        <v>2844</v>
      </c>
      <c r="G9773" t="s">
        <v>133</v>
      </c>
      <c r="H9773" t="s">
        <v>43976</v>
      </c>
      <c r="I9773" t="s">
        <v>2845</v>
      </c>
      <c r="J9773" t="s">
        <v>43977</v>
      </c>
      <c r="K9773" t="s">
        <v>240</v>
      </c>
      <c r="M9773" t="s">
        <v>241</v>
      </c>
      <c r="N9773" t="s">
        <v>2846</v>
      </c>
      <c r="O9773" t="s">
        <v>94</v>
      </c>
    </row>
    <row r="9774" spans="1:16" x14ac:dyDescent="0.2">
      <c r="A9774" t="s">
        <v>2864</v>
      </c>
      <c r="B9774" t="s">
        <v>2863</v>
      </c>
      <c r="C9774" s="1">
        <v>42709</v>
      </c>
      <c r="D9774" t="s">
        <v>65</v>
      </c>
      <c r="E9774" t="s">
        <v>2843</v>
      </c>
      <c r="F9774" t="s">
        <v>2844</v>
      </c>
      <c r="G9774" t="s">
        <v>133</v>
      </c>
      <c r="H9774" t="s">
        <v>2864</v>
      </c>
      <c r="I9774" t="s">
        <v>2865</v>
      </c>
      <c r="J9774" t="s">
        <v>2866</v>
      </c>
      <c r="K9774" t="s">
        <v>240</v>
      </c>
      <c r="M9774" t="s">
        <v>1646</v>
      </c>
      <c r="N9774" t="s">
        <v>2846</v>
      </c>
      <c r="O9774" t="s">
        <v>94</v>
      </c>
    </row>
    <row r="9775" spans="1:16" x14ac:dyDescent="0.2">
      <c r="A9775" t="s">
        <v>2848</v>
      </c>
      <c r="B9775" t="s">
        <v>2847</v>
      </c>
      <c r="C9775" s="1">
        <v>42781</v>
      </c>
      <c r="D9775" t="s">
        <v>65</v>
      </c>
      <c r="E9775" t="s">
        <v>2843</v>
      </c>
      <c r="F9775" t="s">
        <v>2844</v>
      </c>
      <c r="G9775" t="s">
        <v>133</v>
      </c>
      <c r="H9775" t="s">
        <v>2848</v>
      </c>
      <c r="I9775" t="s">
        <v>2845</v>
      </c>
      <c r="J9775" t="s">
        <v>2849</v>
      </c>
      <c r="K9775" t="s">
        <v>240</v>
      </c>
      <c r="M9775" t="s">
        <v>241</v>
      </c>
      <c r="N9775" t="s">
        <v>2846</v>
      </c>
      <c r="O9775" t="s">
        <v>94</v>
      </c>
    </row>
    <row r="9776" spans="1:16" x14ac:dyDescent="0.2">
      <c r="A9776" t="s">
        <v>36647</v>
      </c>
      <c r="B9776" t="s">
        <v>32560</v>
      </c>
      <c r="C9776" s="1">
        <v>36888</v>
      </c>
      <c r="D9776" t="s">
        <v>65</v>
      </c>
      <c r="E9776" t="s">
        <v>1268</v>
      </c>
      <c r="F9776" t="s">
        <v>1269</v>
      </c>
      <c r="G9776" t="s">
        <v>25198</v>
      </c>
      <c r="H9776" t="s">
        <v>36647</v>
      </c>
      <c r="J9776" t="s">
        <v>36609</v>
      </c>
      <c r="K9776" t="s">
        <v>32561</v>
      </c>
      <c r="L9776" t="s">
        <v>32562</v>
      </c>
      <c r="N9776" t="s">
        <v>32563</v>
      </c>
      <c r="P9776" t="s">
        <v>34592</v>
      </c>
    </row>
    <row r="9777" spans="1:16" x14ac:dyDescent="0.2">
      <c r="A9777" t="s">
        <v>13491</v>
      </c>
      <c r="B9777" t="s">
        <v>13490</v>
      </c>
      <c r="C9777" s="1">
        <v>25568</v>
      </c>
      <c r="D9777" t="s">
        <v>65</v>
      </c>
      <c r="F9777" t="s">
        <v>34583</v>
      </c>
      <c r="G9777" t="s">
        <v>127</v>
      </c>
      <c r="H9777" t="s">
        <v>13491</v>
      </c>
      <c r="I9777" t="s">
        <v>13492</v>
      </c>
      <c r="K9777" t="s">
        <v>111</v>
      </c>
      <c r="M9777" t="s">
        <v>13442</v>
      </c>
      <c r="N9777" t="s">
        <v>371</v>
      </c>
      <c r="O9777" t="s">
        <v>153</v>
      </c>
      <c r="P9777" t="s">
        <v>117</v>
      </c>
    </row>
    <row r="9778" spans="1:16" x14ac:dyDescent="0.2">
      <c r="A9778" t="s">
        <v>13439</v>
      </c>
      <c r="B9778" t="s">
        <v>13438</v>
      </c>
      <c r="C9778" s="1">
        <v>40233</v>
      </c>
      <c r="D9778" t="s">
        <v>65</v>
      </c>
      <c r="E9778" t="s">
        <v>354</v>
      </c>
      <c r="F9778" t="s">
        <v>355</v>
      </c>
      <c r="G9778" t="s">
        <v>127</v>
      </c>
      <c r="H9778" t="s">
        <v>13439</v>
      </c>
      <c r="I9778" t="s">
        <v>13440</v>
      </c>
      <c r="J9778" t="s">
        <v>13441</v>
      </c>
      <c r="K9778" t="s">
        <v>111</v>
      </c>
      <c r="M9778" t="s">
        <v>13442</v>
      </c>
      <c r="N9778" t="s">
        <v>371</v>
      </c>
      <c r="O9778" t="s">
        <v>153</v>
      </c>
      <c r="P9778" t="s">
        <v>117</v>
      </c>
    </row>
    <row r="9779" spans="1:16" x14ac:dyDescent="0.2">
      <c r="A9779" t="s">
        <v>13444</v>
      </c>
      <c r="B9779" t="s">
        <v>13443</v>
      </c>
      <c r="C9779" s="1">
        <v>40241</v>
      </c>
      <c r="D9779" t="s">
        <v>65</v>
      </c>
      <c r="E9779" t="s">
        <v>354</v>
      </c>
      <c r="F9779" t="s">
        <v>355</v>
      </c>
      <c r="G9779" t="s">
        <v>127</v>
      </c>
      <c r="H9779" t="s">
        <v>13444</v>
      </c>
      <c r="I9779" t="s">
        <v>638</v>
      </c>
      <c r="J9779" t="s">
        <v>13445</v>
      </c>
      <c r="K9779" t="s">
        <v>111</v>
      </c>
      <c r="M9779" t="s">
        <v>13446</v>
      </c>
      <c r="N9779" t="s">
        <v>371</v>
      </c>
      <c r="O9779" t="s">
        <v>153</v>
      </c>
      <c r="P9779" t="s">
        <v>117</v>
      </c>
    </row>
    <row r="9780" spans="1:16" x14ac:dyDescent="0.2">
      <c r="A9780" t="s">
        <v>43045</v>
      </c>
      <c r="B9780" t="s">
        <v>43046</v>
      </c>
      <c r="C9780" s="1">
        <v>40231</v>
      </c>
      <c r="D9780" t="s">
        <v>65</v>
      </c>
      <c r="E9780" t="s">
        <v>354</v>
      </c>
      <c r="F9780" t="s">
        <v>355</v>
      </c>
      <c r="G9780" t="s">
        <v>127</v>
      </c>
      <c r="H9780" t="s">
        <v>43045</v>
      </c>
      <c r="I9780" t="s">
        <v>43047</v>
      </c>
      <c r="J9780" t="s">
        <v>43048</v>
      </c>
      <c r="K9780" t="s">
        <v>111</v>
      </c>
      <c r="M9780" t="s">
        <v>643</v>
      </c>
      <c r="N9780" t="s">
        <v>371</v>
      </c>
      <c r="O9780" t="s">
        <v>153</v>
      </c>
      <c r="P9780" t="s">
        <v>117</v>
      </c>
    </row>
    <row r="9781" spans="1:16" x14ac:dyDescent="0.2">
      <c r="A9781" t="s">
        <v>42504</v>
      </c>
      <c r="B9781" t="s">
        <v>42505</v>
      </c>
      <c r="C9781" s="1">
        <v>40231</v>
      </c>
      <c r="D9781" t="s">
        <v>65</v>
      </c>
      <c r="E9781" t="s">
        <v>354</v>
      </c>
      <c r="F9781" t="s">
        <v>355</v>
      </c>
      <c r="G9781" t="s">
        <v>127</v>
      </c>
      <c r="H9781" t="s">
        <v>42504</v>
      </c>
      <c r="I9781" t="s">
        <v>42506</v>
      </c>
      <c r="J9781" t="s">
        <v>42507</v>
      </c>
      <c r="K9781" t="s">
        <v>111</v>
      </c>
      <c r="M9781" t="s">
        <v>42508</v>
      </c>
      <c r="N9781" t="s">
        <v>371</v>
      </c>
      <c r="O9781" t="s">
        <v>94</v>
      </c>
      <c r="P9781" t="s">
        <v>117</v>
      </c>
    </row>
    <row r="9782" spans="1:16" x14ac:dyDescent="0.2">
      <c r="A9782" t="s">
        <v>39211</v>
      </c>
      <c r="B9782" t="s">
        <v>32510</v>
      </c>
      <c r="C9782" s="1">
        <v>34107</v>
      </c>
      <c r="D9782" t="s">
        <v>65</v>
      </c>
      <c r="E9782" t="s">
        <v>147</v>
      </c>
      <c r="F9782" t="s">
        <v>148</v>
      </c>
      <c r="G9782" t="s">
        <v>25198</v>
      </c>
      <c r="H9782" t="s">
        <v>39211</v>
      </c>
      <c r="I9782" t="s">
        <v>25204</v>
      </c>
      <c r="J9782" t="s">
        <v>39212</v>
      </c>
      <c r="K9782" t="s">
        <v>25205</v>
      </c>
      <c r="L9782" t="s">
        <v>39213</v>
      </c>
      <c r="M9782" t="s">
        <v>39214</v>
      </c>
      <c r="N9782" t="s">
        <v>39215</v>
      </c>
      <c r="P9782" t="s">
        <v>34592</v>
      </c>
    </row>
    <row r="9783" spans="1:16" x14ac:dyDescent="0.2">
      <c r="A9783" t="s">
        <v>28488</v>
      </c>
      <c r="B9783" t="s">
        <v>28487</v>
      </c>
      <c r="C9783" s="1">
        <v>43242</v>
      </c>
      <c r="D9783" t="s">
        <v>65</v>
      </c>
      <c r="E9783" t="s">
        <v>170</v>
      </c>
      <c r="F9783" t="s">
        <v>171</v>
      </c>
      <c r="G9783" t="s">
        <v>25171</v>
      </c>
      <c r="H9783" t="s">
        <v>28488</v>
      </c>
      <c r="I9783" t="s">
        <v>25155</v>
      </c>
      <c r="J9783" t="s">
        <v>35810</v>
      </c>
      <c r="K9783" t="s">
        <v>25230</v>
      </c>
      <c r="L9783" t="s">
        <v>28490</v>
      </c>
      <c r="M9783" t="s">
        <v>35811</v>
      </c>
      <c r="N9783" t="s">
        <v>28491</v>
      </c>
      <c r="P9783" t="s">
        <v>29520</v>
      </c>
    </row>
    <row r="9784" spans="1:16" x14ac:dyDescent="0.2">
      <c r="A9784" t="s">
        <v>51336</v>
      </c>
      <c r="B9784" t="s">
        <v>51337</v>
      </c>
      <c r="C9784" s="1">
        <v>43970</v>
      </c>
      <c r="D9784" t="s">
        <v>65</v>
      </c>
      <c r="E9784" t="s">
        <v>147</v>
      </c>
      <c r="F9784" t="s">
        <v>148</v>
      </c>
      <c r="G9784" t="s">
        <v>127</v>
      </c>
      <c r="H9784" t="s">
        <v>51336</v>
      </c>
      <c r="I9784" t="s">
        <v>51338</v>
      </c>
      <c r="J9784" t="s">
        <v>51339</v>
      </c>
      <c r="K9784" t="s">
        <v>42643</v>
      </c>
      <c r="L9784" t="s">
        <v>51340</v>
      </c>
      <c r="M9784" t="s">
        <v>7435</v>
      </c>
      <c r="N9784" t="s">
        <v>51323</v>
      </c>
      <c r="O9784" t="s">
        <v>94</v>
      </c>
      <c r="P9784" t="s">
        <v>51341</v>
      </c>
    </row>
    <row r="9785" spans="1:16" x14ac:dyDescent="0.2">
      <c r="A9785" t="s">
        <v>18645</v>
      </c>
      <c r="B9785" t="s">
        <v>18644</v>
      </c>
      <c r="C9785" s="1">
        <v>40187</v>
      </c>
      <c r="D9785" t="s">
        <v>65</v>
      </c>
      <c r="E9785" t="s">
        <v>147</v>
      </c>
      <c r="F9785" t="s">
        <v>148</v>
      </c>
      <c r="G9785" t="s">
        <v>127</v>
      </c>
      <c r="H9785" t="s">
        <v>18645</v>
      </c>
      <c r="I9785" t="s">
        <v>18646</v>
      </c>
      <c r="J9785" t="s">
        <v>18647</v>
      </c>
      <c r="K9785" t="s">
        <v>111</v>
      </c>
      <c r="L9785" t="s">
        <v>304</v>
      </c>
      <c r="M9785" t="s">
        <v>10696</v>
      </c>
      <c r="N9785" t="s">
        <v>16810</v>
      </c>
      <c r="O9785" t="s">
        <v>153</v>
      </c>
    </row>
    <row r="9786" spans="1:16" x14ac:dyDescent="0.2">
      <c r="A9786" t="s">
        <v>51330</v>
      </c>
      <c r="B9786" t="s">
        <v>51331</v>
      </c>
      <c r="C9786" s="1">
        <v>43970</v>
      </c>
      <c r="D9786" t="s">
        <v>65</v>
      </c>
      <c r="E9786" t="s">
        <v>147</v>
      </c>
      <c r="F9786" t="s">
        <v>148</v>
      </c>
      <c r="G9786" t="s">
        <v>127</v>
      </c>
      <c r="H9786" t="s">
        <v>51330</v>
      </c>
      <c r="I9786" t="s">
        <v>51332</v>
      </c>
      <c r="J9786" t="s">
        <v>51333</v>
      </c>
      <c r="K9786" t="s">
        <v>111</v>
      </c>
      <c r="L9786" t="s">
        <v>51334</v>
      </c>
      <c r="M9786" t="s">
        <v>677</v>
      </c>
      <c r="N9786" t="s">
        <v>51323</v>
      </c>
      <c r="O9786" t="s">
        <v>94</v>
      </c>
      <c r="P9786" t="s">
        <v>51335</v>
      </c>
    </row>
    <row r="9787" spans="1:16" x14ac:dyDescent="0.2">
      <c r="A9787" t="s">
        <v>51318</v>
      </c>
      <c r="B9787" t="s">
        <v>51319</v>
      </c>
      <c r="C9787" s="1">
        <v>43966</v>
      </c>
      <c r="D9787" t="s">
        <v>65</v>
      </c>
      <c r="E9787" t="s">
        <v>147</v>
      </c>
      <c r="F9787" t="s">
        <v>148</v>
      </c>
      <c r="G9787" t="s">
        <v>127</v>
      </c>
      <c r="H9787" t="s">
        <v>51318</v>
      </c>
      <c r="I9787" t="s">
        <v>51320</v>
      </c>
      <c r="J9787" t="s">
        <v>51321</v>
      </c>
      <c r="K9787" t="s">
        <v>111</v>
      </c>
      <c r="L9787" t="s">
        <v>51322</v>
      </c>
      <c r="M9787" t="s">
        <v>15812</v>
      </c>
      <c r="N9787" t="s">
        <v>51323</v>
      </c>
      <c r="O9787" t="s">
        <v>94</v>
      </c>
      <c r="P9787" t="s">
        <v>51324</v>
      </c>
    </row>
    <row r="9788" spans="1:16" x14ac:dyDescent="0.2">
      <c r="A9788" t="s">
        <v>9747</v>
      </c>
      <c r="B9788" t="s">
        <v>9746</v>
      </c>
      <c r="C9788" s="1">
        <v>41436</v>
      </c>
      <c r="D9788" t="s">
        <v>65</v>
      </c>
      <c r="E9788" t="s">
        <v>843</v>
      </c>
      <c r="F9788" t="s">
        <v>844</v>
      </c>
      <c r="G9788" t="s">
        <v>721</v>
      </c>
      <c r="H9788" t="s">
        <v>9747</v>
      </c>
      <c r="I9788" t="s">
        <v>9748</v>
      </c>
      <c r="J9788" t="s">
        <v>9749</v>
      </c>
      <c r="K9788" t="s">
        <v>245</v>
      </c>
      <c r="L9788" t="s">
        <v>254</v>
      </c>
      <c r="M9788" t="s">
        <v>9750</v>
      </c>
      <c r="N9788" t="s">
        <v>9723</v>
      </c>
      <c r="O9788" t="s">
        <v>94</v>
      </c>
      <c r="P9788" t="s">
        <v>192</v>
      </c>
    </row>
    <row r="9789" spans="1:16" x14ac:dyDescent="0.2">
      <c r="A9789" t="s">
        <v>43696</v>
      </c>
      <c r="B9789" t="s">
        <v>43697</v>
      </c>
      <c r="C9789" s="1">
        <v>25568</v>
      </c>
      <c r="D9789" t="s">
        <v>65</v>
      </c>
      <c r="E9789" t="s">
        <v>399</v>
      </c>
      <c r="F9789" t="s">
        <v>400</v>
      </c>
      <c r="G9789" t="s">
        <v>127</v>
      </c>
      <c r="H9789" t="s">
        <v>43696</v>
      </c>
      <c r="I9789" t="s">
        <v>43698</v>
      </c>
      <c r="K9789" t="s">
        <v>14042</v>
      </c>
      <c r="O9789" t="s">
        <v>153</v>
      </c>
      <c r="P9789" t="s">
        <v>43686</v>
      </c>
    </row>
    <row r="9790" spans="1:16" x14ac:dyDescent="0.2">
      <c r="A9790" t="s">
        <v>39166</v>
      </c>
      <c r="B9790" t="s">
        <v>28451</v>
      </c>
      <c r="C9790" s="1">
        <v>38523</v>
      </c>
      <c r="D9790" t="s">
        <v>65</v>
      </c>
      <c r="E9790" t="s">
        <v>25313</v>
      </c>
      <c r="F9790" t="s">
        <v>34235</v>
      </c>
      <c r="G9790" t="s">
        <v>25160</v>
      </c>
      <c r="H9790" t="s">
        <v>39166</v>
      </c>
      <c r="J9790" t="s">
        <v>39167</v>
      </c>
      <c r="K9790" t="s">
        <v>25219</v>
      </c>
      <c r="L9790" t="s">
        <v>115</v>
      </c>
      <c r="N9790" t="s">
        <v>28452</v>
      </c>
      <c r="P9790" t="s">
        <v>34592</v>
      </c>
    </row>
    <row r="9791" spans="1:16" x14ac:dyDescent="0.2">
      <c r="A9791" t="s">
        <v>38953</v>
      </c>
      <c r="B9791" t="s">
        <v>26220</v>
      </c>
      <c r="C9791" s="1">
        <v>38243</v>
      </c>
      <c r="D9791" t="s">
        <v>65</v>
      </c>
      <c r="E9791" t="s">
        <v>686</v>
      </c>
      <c r="F9791" t="s">
        <v>687</v>
      </c>
      <c r="G9791" t="s">
        <v>25171</v>
      </c>
      <c r="H9791" t="s">
        <v>38953</v>
      </c>
      <c r="I9791" t="s">
        <v>25155</v>
      </c>
      <c r="J9791" t="s">
        <v>34688</v>
      </c>
      <c r="K9791" t="s">
        <v>25455</v>
      </c>
      <c r="N9791" t="s">
        <v>26221</v>
      </c>
      <c r="P9791" t="s">
        <v>34249</v>
      </c>
    </row>
    <row r="9792" spans="1:16" x14ac:dyDescent="0.2">
      <c r="A9792" t="s">
        <v>33614</v>
      </c>
      <c r="B9792" t="s">
        <v>33613</v>
      </c>
      <c r="C9792" s="1">
        <v>40451</v>
      </c>
      <c r="D9792" t="s">
        <v>65</v>
      </c>
      <c r="E9792" t="s">
        <v>27348</v>
      </c>
      <c r="F9792" t="s">
        <v>27349</v>
      </c>
      <c r="G9792" t="s">
        <v>25160</v>
      </c>
      <c r="H9792" t="s">
        <v>33614</v>
      </c>
      <c r="I9792" t="s">
        <v>30130</v>
      </c>
      <c r="J9792" t="s">
        <v>34688</v>
      </c>
      <c r="K9792" t="s">
        <v>25173</v>
      </c>
      <c r="L9792" t="s">
        <v>33615</v>
      </c>
      <c r="M9792" t="s">
        <v>34398</v>
      </c>
      <c r="N9792" t="s">
        <v>33616</v>
      </c>
      <c r="P9792" t="s">
        <v>25192</v>
      </c>
    </row>
    <row r="9793" spans="1:16" x14ac:dyDescent="0.2">
      <c r="A9793" t="s">
        <v>28653</v>
      </c>
      <c r="B9793" t="s">
        <v>28652</v>
      </c>
      <c r="C9793" s="1">
        <v>39273</v>
      </c>
      <c r="D9793" t="s">
        <v>65</v>
      </c>
      <c r="E9793" t="s">
        <v>25685</v>
      </c>
      <c r="F9793" t="s">
        <v>25686</v>
      </c>
      <c r="G9793" t="s">
        <v>25171</v>
      </c>
      <c r="H9793" t="s">
        <v>28653</v>
      </c>
      <c r="I9793" t="s">
        <v>25382</v>
      </c>
      <c r="J9793" t="s">
        <v>37004</v>
      </c>
      <c r="K9793" t="s">
        <v>25156</v>
      </c>
      <c r="L9793" t="s">
        <v>37005</v>
      </c>
      <c r="M9793" t="s">
        <v>37006</v>
      </c>
      <c r="N9793" t="s">
        <v>37007</v>
      </c>
      <c r="P9793" t="s">
        <v>37008</v>
      </c>
    </row>
    <row r="9794" spans="1:16" x14ac:dyDescent="0.2">
      <c r="A9794" t="s">
        <v>28581</v>
      </c>
      <c r="B9794" t="s">
        <v>28580</v>
      </c>
      <c r="C9794" s="1">
        <v>41387</v>
      </c>
      <c r="D9794" t="s">
        <v>65</v>
      </c>
      <c r="E9794" t="s">
        <v>1268</v>
      </c>
      <c r="F9794" t="s">
        <v>1269</v>
      </c>
      <c r="G9794" t="s">
        <v>25160</v>
      </c>
      <c r="H9794" t="s">
        <v>28581</v>
      </c>
      <c r="I9794" t="s">
        <v>28582</v>
      </c>
      <c r="J9794" t="s">
        <v>34688</v>
      </c>
      <c r="K9794" t="s">
        <v>25679</v>
      </c>
      <c r="L9794" t="s">
        <v>25987</v>
      </c>
      <c r="M9794" t="s">
        <v>35414</v>
      </c>
      <c r="N9794" t="s">
        <v>28583</v>
      </c>
      <c r="P9794" t="s">
        <v>25255</v>
      </c>
    </row>
    <row r="9795" spans="1:16" x14ac:dyDescent="0.2">
      <c r="A9795" t="s">
        <v>39145</v>
      </c>
      <c r="B9795" t="s">
        <v>28603</v>
      </c>
      <c r="C9795" s="1">
        <v>37552</v>
      </c>
      <c r="D9795" t="s">
        <v>65</v>
      </c>
      <c r="E9795" t="s">
        <v>256</v>
      </c>
      <c r="F9795" t="s">
        <v>257</v>
      </c>
      <c r="G9795" t="s">
        <v>25160</v>
      </c>
      <c r="H9795" t="s">
        <v>39145</v>
      </c>
      <c r="J9795" t="s">
        <v>36166</v>
      </c>
      <c r="K9795" t="s">
        <v>25162</v>
      </c>
      <c r="N9795" t="s">
        <v>13303</v>
      </c>
      <c r="P9795" t="s">
        <v>34830</v>
      </c>
    </row>
    <row r="9796" spans="1:16" x14ac:dyDescent="0.2">
      <c r="A9796" t="s">
        <v>39154</v>
      </c>
      <c r="B9796" t="s">
        <v>28680</v>
      </c>
      <c r="C9796" s="1">
        <v>37552</v>
      </c>
      <c r="D9796" t="s">
        <v>65</v>
      </c>
      <c r="E9796" t="s">
        <v>256</v>
      </c>
      <c r="F9796" t="s">
        <v>257</v>
      </c>
      <c r="G9796" t="s">
        <v>25160</v>
      </c>
      <c r="H9796" t="s">
        <v>39154</v>
      </c>
      <c r="J9796" t="s">
        <v>34547</v>
      </c>
      <c r="K9796" t="s">
        <v>25173</v>
      </c>
      <c r="N9796" t="s">
        <v>13303</v>
      </c>
      <c r="P9796" t="s">
        <v>34830</v>
      </c>
    </row>
    <row r="9797" spans="1:16" x14ac:dyDescent="0.2">
      <c r="A9797" t="s">
        <v>33974</v>
      </c>
      <c r="B9797" t="s">
        <v>33973</v>
      </c>
      <c r="C9797" s="1">
        <v>42576</v>
      </c>
      <c r="D9797" t="s">
        <v>65</v>
      </c>
      <c r="E9797" t="s">
        <v>30116</v>
      </c>
      <c r="F9797" t="s">
        <v>36004</v>
      </c>
      <c r="G9797" t="s">
        <v>25198</v>
      </c>
      <c r="H9797" t="s">
        <v>33974</v>
      </c>
      <c r="I9797" t="s">
        <v>29276</v>
      </c>
      <c r="J9797" t="s">
        <v>34282</v>
      </c>
      <c r="K9797" t="s">
        <v>25156</v>
      </c>
      <c r="L9797" t="s">
        <v>37101</v>
      </c>
      <c r="M9797" t="s">
        <v>37102</v>
      </c>
      <c r="N9797" t="s">
        <v>37103</v>
      </c>
      <c r="P9797" t="s">
        <v>37104</v>
      </c>
    </row>
    <row r="9798" spans="1:16" x14ac:dyDescent="0.2">
      <c r="A9798" t="s">
        <v>9113</v>
      </c>
      <c r="B9798" t="s">
        <v>9112</v>
      </c>
      <c r="C9798" s="1">
        <v>41311</v>
      </c>
      <c r="D9798" t="s">
        <v>65</v>
      </c>
      <c r="E9798" t="s">
        <v>466</v>
      </c>
      <c r="F9798" t="s">
        <v>467</v>
      </c>
      <c r="G9798" t="s">
        <v>127</v>
      </c>
      <c r="H9798" t="s">
        <v>9113</v>
      </c>
      <c r="I9798" t="s">
        <v>9114</v>
      </c>
      <c r="J9798" t="s">
        <v>9115</v>
      </c>
      <c r="K9798" t="s">
        <v>86</v>
      </c>
      <c r="L9798" t="s">
        <v>254</v>
      </c>
      <c r="M9798" t="s">
        <v>9007</v>
      </c>
      <c r="N9798" t="s">
        <v>468</v>
      </c>
      <c r="O9798" t="s">
        <v>153</v>
      </c>
      <c r="P9798" t="s">
        <v>9116</v>
      </c>
    </row>
    <row r="9799" spans="1:16" x14ac:dyDescent="0.2">
      <c r="A9799" t="s">
        <v>9097</v>
      </c>
      <c r="B9799" t="s">
        <v>9096</v>
      </c>
      <c r="C9799" s="1">
        <v>39855</v>
      </c>
      <c r="D9799" t="s">
        <v>65</v>
      </c>
      <c r="E9799" t="s">
        <v>466</v>
      </c>
      <c r="F9799" t="s">
        <v>467</v>
      </c>
      <c r="G9799" t="s">
        <v>127</v>
      </c>
      <c r="H9799" t="s">
        <v>9097</v>
      </c>
      <c r="I9799" t="s">
        <v>9098</v>
      </c>
      <c r="J9799" t="s">
        <v>9099</v>
      </c>
      <c r="K9799" t="s">
        <v>93</v>
      </c>
      <c r="M9799" t="s">
        <v>9007</v>
      </c>
      <c r="N9799" t="s">
        <v>468</v>
      </c>
      <c r="O9799" t="s">
        <v>94</v>
      </c>
    </row>
    <row r="9800" spans="1:16" x14ac:dyDescent="0.2">
      <c r="A9800" t="s">
        <v>9094</v>
      </c>
      <c r="B9800" t="s">
        <v>9093</v>
      </c>
      <c r="C9800" s="1">
        <v>39855</v>
      </c>
      <c r="D9800" t="s">
        <v>65</v>
      </c>
      <c r="E9800" t="s">
        <v>466</v>
      </c>
      <c r="F9800" t="s">
        <v>467</v>
      </c>
      <c r="G9800" t="s">
        <v>127</v>
      </c>
      <c r="H9800" t="s">
        <v>9094</v>
      </c>
      <c r="I9800" t="s">
        <v>1078</v>
      </c>
      <c r="J9800" t="s">
        <v>9095</v>
      </c>
      <c r="K9800" t="s">
        <v>93</v>
      </c>
      <c r="L9800" t="s">
        <v>347</v>
      </c>
      <c r="M9800" t="s">
        <v>9007</v>
      </c>
      <c r="N9800" t="s">
        <v>6774</v>
      </c>
      <c r="O9800" t="s">
        <v>94</v>
      </c>
      <c r="P9800" t="s">
        <v>192</v>
      </c>
    </row>
    <row r="9801" spans="1:16" x14ac:dyDescent="0.2">
      <c r="A9801" t="s">
        <v>9127</v>
      </c>
      <c r="B9801" t="s">
        <v>9126</v>
      </c>
      <c r="C9801" s="1">
        <v>41556</v>
      </c>
      <c r="D9801" t="s">
        <v>65</v>
      </c>
      <c r="E9801" t="s">
        <v>466</v>
      </c>
      <c r="F9801" t="s">
        <v>467</v>
      </c>
      <c r="G9801" t="s">
        <v>127</v>
      </c>
      <c r="H9801" t="s">
        <v>9127</v>
      </c>
      <c r="I9801" t="s">
        <v>9128</v>
      </c>
      <c r="J9801" t="s">
        <v>9129</v>
      </c>
      <c r="K9801" t="s">
        <v>93</v>
      </c>
      <c r="L9801" t="s">
        <v>347</v>
      </c>
      <c r="M9801" t="s">
        <v>9007</v>
      </c>
      <c r="N9801" t="s">
        <v>468</v>
      </c>
      <c r="O9801" t="s">
        <v>94</v>
      </c>
      <c r="P9801" t="s">
        <v>9130</v>
      </c>
    </row>
    <row r="9802" spans="1:16" x14ac:dyDescent="0.2">
      <c r="A9802" t="s">
        <v>35416</v>
      </c>
      <c r="B9802" t="s">
        <v>28594</v>
      </c>
      <c r="C9802" s="1">
        <v>36545</v>
      </c>
      <c r="D9802" t="s">
        <v>65</v>
      </c>
      <c r="E9802" t="s">
        <v>438</v>
      </c>
      <c r="F9802" t="s">
        <v>439</v>
      </c>
      <c r="G9802" t="s">
        <v>25160</v>
      </c>
      <c r="H9802" t="s">
        <v>35416</v>
      </c>
      <c r="J9802" t="s">
        <v>35417</v>
      </c>
      <c r="K9802" t="s">
        <v>25156</v>
      </c>
      <c r="L9802" t="s">
        <v>115</v>
      </c>
      <c r="M9802" t="s">
        <v>25317</v>
      </c>
      <c r="N9802" t="s">
        <v>28595</v>
      </c>
      <c r="P9802" t="s">
        <v>34249</v>
      </c>
    </row>
    <row r="9803" spans="1:16" x14ac:dyDescent="0.2">
      <c r="A9803" t="s">
        <v>28636</v>
      </c>
      <c r="B9803" t="s">
        <v>28635</v>
      </c>
      <c r="C9803" s="1">
        <v>39489</v>
      </c>
      <c r="D9803" t="s">
        <v>65</v>
      </c>
      <c r="E9803" t="s">
        <v>438</v>
      </c>
      <c r="F9803" t="s">
        <v>439</v>
      </c>
      <c r="G9803" t="s">
        <v>25160</v>
      </c>
      <c r="H9803" t="s">
        <v>28636</v>
      </c>
      <c r="I9803" t="s">
        <v>28637</v>
      </c>
      <c r="J9803" t="s">
        <v>35469</v>
      </c>
      <c r="K9803" t="s">
        <v>25173</v>
      </c>
      <c r="L9803" t="s">
        <v>28638</v>
      </c>
      <c r="M9803" t="s">
        <v>28639</v>
      </c>
      <c r="N9803" t="s">
        <v>28640</v>
      </c>
      <c r="P9803" t="s">
        <v>25255</v>
      </c>
    </row>
    <row r="9804" spans="1:16" x14ac:dyDescent="0.2">
      <c r="A9804" t="s">
        <v>26521</v>
      </c>
      <c r="B9804" t="s">
        <v>26520</v>
      </c>
      <c r="C9804" s="1">
        <v>41988</v>
      </c>
      <c r="D9804" t="s">
        <v>65</v>
      </c>
      <c r="E9804" t="s">
        <v>25263</v>
      </c>
      <c r="F9804" t="s">
        <v>25264</v>
      </c>
      <c r="G9804" t="s">
        <v>25209</v>
      </c>
      <c r="H9804" t="s">
        <v>26521</v>
      </c>
      <c r="J9804" t="s">
        <v>35563</v>
      </c>
      <c r="K9804" t="s">
        <v>25510</v>
      </c>
      <c r="M9804" t="s">
        <v>34430</v>
      </c>
      <c r="N9804" t="s">
        <v>29436</v>
      </c>
    </row>
    <row r="9805" spans="1:16" x14ac:dyDescent="0.2">
      <c r="A9805" t="s">
        <v>33643</v>
      </c>
      <c r="B9805" t="s">
        <v>33642</v>
      </c>
      <c r="C9805" s="1">
        <v>43059</v>
      </c>
      <c r="D9805" t="s">
        <v>65</v>
      </c>
      <c r="E9805" t="s">
        <v>438</v>
      </c>
      <c r="F9805" t="s">
        <v>439</v>
      </c>
      <c r="G9805" t="s">
        <v>25160</v>
      </c>
      <c r="H9805" t="s">
        <v>33643</v>
      </c>
      <c r="I9805" t="s">
        <v>27224</v>
      </c>
      <c r="J9805" t="s">
        <v>36988</v>
      </c>
      <c r="K9805" t="s">
        <v>25173</v>
      </c>
      <c r="L9805" t="s">
        <v>33644</v>
      </c>
      <c r="M9805" t="s">
        <v>36989</v>
      </c>
      <c r="N9805" t="s">
        <v>36990</v>
      </c>
      <c r="P9805" t="s">
        <v>36991</v>
      </c>
    </row>
    <row r="9806" spans="1:16" x14ac:dyDescent="0.2">
      <c r="A9806" t="s">
        <v>29404</v>
      </c>
      <c r="B9806" t="s">
        <v>29403</v>
      </c>
      <c r="C9806" s="1">
        <v>41290</v>
      </c>
      <c r="D9806" t="s">
        <v>65</v>
      </c>
      <c r="E9806" t="s">
        <v>25519</v>
      </c>
      <c r="F9806" t="s">
        <v>25520</v>
      </c>
      <c r="G9806" t="s">
        <v>25160</v>
      </c>
      <c r="H9806" t="s">
        <v>29404</v>
      </c>
      <c r="I9806" t="s">
        <v>29352</v>
      </c>
      <c r="J9806" t="s">
        <v>34688</v>
      </c>
      <c r="K9806" t="s">
        <v>25156</v>
      </c>
      <c r="L9806" t="s">
        <v>40106</v>
      </c>
      <c r="M9806" t="s">
        <v>33492</v>
      </c>
      <c r="N9806" t="s">
        <v>40107</v>
      </c>
    </row>
    <row r="9807" spans="1:16" x14ac:dyDescent="0.2">
      <c r="A9807" t="s">
        <v>25306</v>
      </c>
      <c r="B9807" t="s">
        <v>25305</v>
      </c>
      <c r="C9807" s="1">
        <v>41814</v>
      </c>
      <c r="D9807" t="s">
        <v>65</v>
      </c>
      <c r="E9807" t="s">
        <v>25263</v>
      </c>
      <c r="F9807" t="s">
        <v>25264</v>
      </c>
      <c r="G9807" t="s">
        <v>25198</v>
      </c>
      <c r="H9807" t="s">
        <v>25306</v>
      </c>
      <c r="I9807" t="s">
        <v>25307</v>
      </c>
      <c r="J9807" t="s">
        <v>34252</v>
      </c>
      <c r="K9807" t="s">
        <v>25215</v>
      </c>
      <c r="L9807" t="s">
        <v>34253</v>
      </c>
      <c r="M9807" t="s">
        <v>34254</v>
      </c>
      <c r="N9807" t="s">
        <v>25308</v>
      </c>
      <c r="P9807" t="s">
        <v>25182</v>
      </c>
    </row>
    <row r="9808" spans="1:16" x14ac:dyDescent="0.2">
      <c r="A9808" t="s">
        <v>35501</v>
      </c>
      <c r="B9808" t="s">
        <v>28616</v>
      </c>
      <c r="C9808" s="1">
        <v>38112</v>
      </c>
      <c r="D9808" t="s">
        <v>65</v>
      </c>
      <c r="E9808" t="s">
        <v>25399</v>
      </c>
      <c r="F9808" t="s">
        <v>25400</v>
      </c>
      <c r="G9808" t="s">
        <v>25198</v>
      </c>
      <c r="H9808" t="s">
        <v>35501</v>
      </c>
      <c r="I9808" t="s">
        <v>25161</v>
      </c>
      <c r="J9808" t="s">
        <v>34505</v>
      </c>
      <c r="K9808" t="s">
        <v>25205</v>
      </c>
      <c r="L9808" t="s">
        <v>115</v>
      </c>
      <c r="N9808" t="s">
        <v>28617</v>
      </c>
      <c r="P9808" t="s">
        <v>34592</v>
      </c>
    </row>
    <row r="9809" spans="1:16" x14ac:dyDescent="0.2">
      <c r="A9809" t="s">
        <v>31355</v>
      </c>
      <c r="B9809" t="s">
        <v>31354</v>
      </c>
      <c r="C9809" s="1">
        <v>42787</v>
      </c>
      <c r="D9809" t="s">
        <v>65</v>
      </c>
      <c r="E9809" t="s">
        <v>25724</v>
      </c>
      <c r="F9809" t="s">
        <v>25725</v>
      </c>
      <c r="G9809" t="s">
        <v>25198</v>
      </c>
      <c r="H9809" t="s">
        <v>31355</v>
      </c>
      <c r="I9809" t="s">
        <v>31356</v>
      </c>
      <c r="J9809" t="s">
        <v>34446</v>
      </c>
      <c r="K9809" t="s">
        <v>25215</v>
      </c>
      <c r="L9809" t="s">
        <v>36301</v>
      </c>
      <c r="M9809" t="s">
        <v>36302</v>
      </c>
      <c r="N9809" t="s">
        <v>25728</v>
      </c>
    </row>
    <row r="9810" spans="1:16" x14ac:dyDescent="0.2">
      <c r="A9810" t="s">
        <v>37233</v>
      </c>
      <c r="B9810" t="s">
        <v>37234</v>
      </c>
      <c r="C9810" s="1">
        <v>43300</v>
      </c>
      <c r="D9810" t="s">
        <v>65</v>
      </c>
      <c r="E9810" t="s">
        <v>25295</v>
      </c>
      <c r="F9810" t="s">
        <v>25296</v>
      </c>
      <c r="G9810" t="s">
        <v>25147</v>
      </c>
      <c r="H9810" t="s">
        <v>37233</v>
      </c>
      <c r="I9810" t="s">
        <v>33595</v>
      </c>
      <c r="J9810" t="s">
        <v>34336</v>
      </c>
      <c r="K9810" t="s">
        <v>25230</v>
      </c>
      <c r="L9810" t="s">
        <v>25539</v>
      </c>
      <c r="M9810" t="s">
        <v>34337</v>
      </c>
      <c r="N9810" t="s">
        <v>34153</v>
      </c>
    </row>
    <row r="9811" spans="1:16" x14ac:dyDescent="0.2">
      <c r="A9811" t="s">
        <v>37319</v>
      </c>
      <c r="B9811" t="s">
        <v>37320</v>
      </c>
      <c r="C9811" s="1">
        <v>43304</v>
      </c>
      <c r="D9811" t="s">
        <v>65</v>
      </c>
      <c r="E9811" t="s">
        <v>25276</v>
      </c>
      <c r="F9811" t="s">
        <v>25277</v>
      </c>
      <c r="G9811" t="s">
        <v>25147</v>
      </c>
      <c r="H9811" t="s">
        <v>37319</v>
      </c>
      <c r="I9811" t="s">
        <v>37321</v>
      </c>
      <c r="J9811" t="s">
        <v>34201</v>
      </c>
      <c r="K9811" t="s">
        <v>25173</v>
      </c>
      <c r="L9811" t="s">
        <v>26330</v>
      </c>
      <c r="M9811" t="s">
        <v>37322</v>
      </c>
      <c r="N9811" t="s">
        <v>37323</v>
      </c>
    </row>
    <row r="9812" spans="1:16" x14ac:dyDescent="0.2">
      <c r="A9812" t="s">
        <v>16802</v>
      </c>
      <c r="B9812" t="s">
        <v>16801</v>
      </c>
      <c r="C9812" s="1">
        <v>38947</v>
      </c>
      <c r="D9812" t="s">
        <v>65</v>
      </c>
      <c r="E9812" t="s">
        <v>5701</v>
      </c>
      <c r="F9812" t="s">
        <v>5702</v>
      </c>
      <c r="G9812" t="s">
        <v>127</v>
      </c>
      <c r="H9812" t="s">
        <v>16802</v>
      </c>
      <c r="I9812" t="s">
        <v>16803</v>
      </c>
      <c r="J9812" t="s">
        <v>16804</v>
      </c>
      <c r="K9812" t="s">
        <v>93</v>
      </c>
      <c r="L9812" t="s">
        <v>115</v>
      </c>
      <c r="M9812" t="s">
        <v>16800</v>
      </c>
      <c r="N9812" t="s">
        <v>16805</v>
      </c>
      <c r="O9812">
        <v>0</v>
      </c>
      <c r="P9812" t="s">
        <v>117</v>
      </c>
    </row>
    <row r="9813" spans="1:16" x14ac:dyDescent="0.2">
      <c r="A9813" t="s">
        <v>16083</v>
      </c>
      <c r="B9813" t="s">
        <v>16082</v>
      </c>
      <c r="C9813" s="1">
        <v>37796</v>
      </c>
      <c r="D9813" t="s">
        <v>65</v>
      </c>
      <c r="E9813" t="s">
        <v>337</v>
      </c>
      <c r="F9813" t="s">
        <v>338</v>
      </c>
      <c r="G9813" t="s">
        <v>127</v>
      </c>
      <c r="H9813" t="s">
        <v>16083</v>
      </c>
      <c r="I9813" t="s">
        <v>16084</v>
      </c>
      <c r="J9813" t="s">
        <v>47274</v>
      </c>
      <c r="K9813" t="s">
        <v>185</v>
      </c>
      <c r="M9813" t="s">
        <v>10282</v>
      </c>
      <c r="N9813" t="s">
        <v>16085</v>
      </c>
      <c r="O9813" t="s">
        <v>94</v>
      </c>
      <c r="P9813" t="s">
        <v>42024</v>
      </c>
    </row>
    <row r="9814" spans="1:16" x14ac:dyDescent="0.2">
      <c r="A9814" t="s">
        <v>16080</v>
      </c>
      <c r="B9814" t="s">
        <v>16079</v>
      </c>
      <c r="C9814" s="1">
        <v>37796</v>
      </c>
      <c r="D9814" t="s">
        <v>65</v>
      </c>
      <c r="E9814" t="s">
        <v>337</v>
      </c>
      <c r="F9814" t="s">
        <v>338</v>
      </c>
      <c r="G9814" t="s">
        <v>127</v>
      </c>
      <c r="H9814" t="s">
        <v>16080</v>
      </c>
      <c r="I9814" t="s">
        <v>47273</v>
      </c>
      <c r="J9814" t="s">
        <v>16081</v>
      </c>
      <c r="K9814" t="s">
        <v>160</v>
      </c>
      <c r="M9814" t="s">
        <v>10282</v>
      </c>
      <c r="N9814" t="s">
        <v>42023</v>
      </c>
      <c r="O9814" t="s">
        <v>94</v>
      </c>
      <c r="P9814" t="s">
        <v>42024</v>
      </c>
    </row>
    <row r="9815" spans="1:16" x14ac:dyDescent="0.2">
      <c r="A9815" t="s">
        <v>17108</v>
      </c>
      <c r="B9815" t="s">
        <v>17107</v>
      </c>
      <c r="C9815" s="1">
        <v>36313</v>
      </c>
      <c r="D9815" t="s">
        <v>65</v>
      </c>
      <c r="E9815" t="s">
        <v>226</v>
      </c>
      <c r="F9815" t="s">
        <v>227</v>
      </c>
      <c r="G9815" t="s">
        <v>127</v>
      </c>
      <c r="H9815" t="s">
        <v>17108</v>
      </c>
      <c r="I9815" t="s">
        <v>17109</v>
      </c>
      <c r="J9815" t="s">
        <v>17110</v>
      </c>
      <c r="K9815" t="s">
        <v>111</v>
      </c>
      <c r="M9815" t="s">
        <v>17111</v>
      </c>
      <c r="N9815" t="s">
        <v>650</v>
      </c>
      <c r="O9815" t="s">
        <v>153</v>
      </c>
    </row>
    <row r="9816" spans="1:16" x14ac:dyDescent="0.2">
      <c r="A9816" t="s">
        <v>16008</v>
      </c>
      <c r="B9816" t="s">
        <v>16007</v>
      </c>
      <c r="C9816" s="1">
        <v>37021</v>
      </c>
      <c r="D9816" t="s">
        <v>65</v>
      </c>
      <c r="E9816" t="s">
        <v>345</v>
      </c>
      <c r="F9816" t="s">
        <v>346</v>
      </c>
      <c r="G9816" t="s">
        <v>127</v>
      </c>
      <c r="H9816" t="s">
        <v>16008</v>
      </c>
      <c r="I9816" t="s">
        <v>16009</v>
      </c>
      <c r="J9816" t="s">
        <v>16010</v>
      </c>
      <c r="K9816" t="s">
        <v>93</v>
      </c>
      <c r="M9816" t="s">
        <v>15651</v>
      </c>
      <c r="N9816" t="s">
        <v>617</v>
      </c>
      <c r="O9816" t="s">
        <v>153</v>
      </c>
    </row>
    <row r="9817" spans="1:16" x14ac:dyDescent="0.2">
      <c r="A9817" t="s">
        <v>31442</v>
      </c>
      <c r="B9817" t="s">
        <v>31441</v>
      </c>
      <c r="C9817" s="1">
        <v>42807</v>
      </c>
      <c r="D9817" t="s">
        <v>65</v>
      </c>
      <c r="E9817" t="s">
        <v>25244</v>
      </c>
      <c r="F9817" t="s">
        <v>25245</v>
      </c>
      <c r="G9817" t="s">
        <v>25160</v>
      </c>
      <c r="H9817" t="s">
        <v>31442</v>
      </c>
      <c r="I9817" t="s">
        <v>31443</v>
      </c>
      <c r="J9817" t="s">
        <v>35187</v>
      </c>
      <c r="K9817" t="s">
        <v>25230</v>
      </c>
      <c r="L9817" t="s">
        <v>31444</v>
      </c>
      <c r="M9817" t="s">
        <v>30728</v>
      </c>
      <c r="N9817" t="s">
        <v>30574</v>
      </c>
    </row>
    <row r="9818" spans="1:16" x14ac:dyDescent="0.2">
      <c r="A9818" t="s">
        <v>28626</v>
      </c>
      <c r="B9818" t="s">
        <v>28623</v>
      </c>
      <c r="C9818" s="1">
        <v>34137</v>
      </c>
      <c r="D9818" t="s">
        <v>65</v>
      </c>
      <c r="E9818" t="s">
        <v>28624</v>
      </c>
      <c r="F9818" t="s">
        <v>28625</v>
      </c>
      <c r="G9818" t="s">
        <v>25589</v>
      </c>
      <c r="H9818" t="s">
        <v>28626</v>
      </c>
      <c r="K9818" t="s">
        <v>25436</v>
      </c>
      <c r="N9818" t="s">
        <v>28162</v>
      </c>
      <c r="P9818" t="s">
        <v>28627</v>
      </c>
    </row>
    <row r="9819" spans="1:16" x14ac:dyDescent="0.2">
      <c r="A9819" t="s">
        <v>31401</v>
      </c>
      <c r="B9819" t="s">
        <v>31400</v>
      </c>
      <c r="C9819" s="1">
        <v>42803</v>
      </c>
      <c r="D9819" t="s">
        <v>65</v>
      </c>
      <c r="E9819" t="s">
        <v>25244</v>
      </c>
      <c r="F9819" t="s">
        <v>25245</v>
      </c>
      <c r="G9819" t="s">
        <v>25147</v>
      </c>
      <c r="H9819" t="s">
        <v>31401</v>
      </c>
      <c r="I9819" t="s">
        <v>31402</v>
      </c>
      <c r="J9819" t="s">
        <v>34201</v>
      </c>
      <c r="K9819" t="s">
        <v>25173</v>
      </c>
      <c r="L9819" t="s">
        <v>36312</v>
      </c>
      <c r="M9819" t="s">
        <v>36130</v>
      </c>
      <c r="N9819" t="s">
        <v>30574</v>
      </c>
    </row>
    <row r="9820" spans="1:16" x14ac:dyDescent="0.2">
      <c r="A9820" t="s">
        <v>37295</v>
      </c>
      <c r="B9820" t="s">
        <v>37296</v>
      </c>
      <c r="C9820" s="1">
        <v>43304</v>
      </c>
      <c r="D9820" t="s">
        <v>65</v>
      </c>
      <c r="E9820" t="s">
        <v>27054</v>
      </c>
      <c r="F9820" t="s">
        <v>27055</v>
      </c>
      <c r="G9820" t="s">
        <v>25147</v>
      </c>
      <c r="H9820" t="s">
        <v>37295</v>
      </c>
      <c r="I9820" t="s">
        <v>37297</v>
      </c>
      <c r="J9820" t="s">
        <v>34201</v>
      </c>
      <c r="K9820" t="s">
        <v>25173</v>
      </c>
      <c r="L9820" t="s">
        <v>25560</v>
      </c>
      <c r="M9820" t="s">
        <v>37298</v>
      </c>
      <c r="N9820" t="s">
        <v>37299</v>
      </c>
    </row>
    <row r="9821" spans="1:16" x14ac:dyDescent="0.2">
      <c r="A9821" t="s">
        <v>35433</v>
      </c>
      <c r="B9821" t="s">
        <v>28553</v>
      </c>
      <c r="C9821" s="1">
        <v>32617</v>
      </c>
      <c r="D9821" t="s">
        <v>65</v>
      </c>
      <c r="E9821" t="s">
        <v>25399</v>
      </c>
      <c r="F9821" t="s">
        <v>25400</v>
      </c>
      <c r="G9821" t="s">
        <v>25147</v>
      </c>
      <c r="H9821" t="s">
        <v>35433</v>
      </c>
      <c r="J9821" t="s">
        <v>35434</v>
      </c>
      <c r="K9821" t="s">
        <v>25162</v>
      </c>
      <c r="L9821" t="s">
        <v>115</v>
      </c>
      <c r="N9821" t="s">
        <v>26705</v>
      </c>
      <c r="P9821" t="s">
        <v>34853</v>
      </c>
    </row>
    <row r="9822" spans="1:16" x14ac:dyDescent="0.2">
      <c r="A9822" t="s">
        <v>35447</v>
      </c>
      <c r="B9822" t="s">
        <v>28573</v>
      </c>
      <c r="C9822" s="1">
        <v>38320</v>
      </c>
      <c r="D9822" t="s">
        <v>65</v>
      </c>
      <c r="E9822" t="s">
        <v>25399</v>
      </c>
      <c r="F9822" t="s">
        <v>25400</v>
      </c>
      <c r="G9822" t="s">
        <v>25147</v>
      </c>
      <c r="H9822" t="s">
        <v>35447</v>
      </c>
      <c r="I9822" t="s">
        <v>4684</v>
      </c>
      <c r="J9822" t="s">
        <v>35448</v>
      </c>
      <c r="K9822" t="s">
        <v>25612</v>
      </c>
      <c r="L9822" t="s">
        <v>115</v>
      </c>
      <c r="N9822" t="s">
        <v>28574</v>
      </c>
      <c r="P9822" t="s">
        <v>34853</v>
      </c>
    </row>
    <row r="9823" spans="1:16" x14ac:dyDescent="0.2">
      <c r="A9823" t="s">
        <v>28600</v>
      </c>
      <c r="B9823" t="s">
        <v>28599</v>
      </c>
      <c r="C9823" s="1">
        <v>35961</v>
      </c>
      <c r="D9823" t="s">
        <v>65</v>
      </c>
      <c r="E9823" t="s">
        <v>170</v>
      </c>
      <c r="F9823" t="s">
        <v>171</v>
      </c>
      <c r="G9823" t="s">
        <v>26205</v>
      </c>
      <c r="H9823" t="s">
        <v>28600</v>
      </c>
      <c r="I9823" t="s">
        <v>28601</v>
      </c>
      <c r="J9823" t="s">
        <v>35415</v>
      </c>
      <c r="K9823" t="s">
        <v>25259</v>
      </c>
      <c r="L9823" t="s">
        <v>28602</v>
      </c>
      <c r="N9823" t="s">
        <v>1847</v>
      </c>
    </row>
    <row r="9824" spans="1:16" x14ac:dyDescent="0.2">
      <c r="A9824" t="s">
        <v>28562</v>
      </c>
      <c r="B9824" t="s">
        <v>28561</v>
      </c>
      <c r="C9824" s="1">
        <v>36290</v>
      </c>
      <c r="D9824" t="s">
        <v>65</v>
      </c>
      <c r="E9824" t="s">
        <v>170</v>
      </c>
      <c r="F9824" t="s">
        <v>171</v>
      </c>
      <c r="G9824" t="s">
        <v>26205</v>
      </c>
      <c r="H9824" t="s">
        <v>28562</v>
      </c>
      <c r="I9824" t="s">
        <v>27966</v>
      </c>
      <c r="J9824" t="s">
        <v>35411</v>
      </c>
      <c r="K9824" t="s">
        <v>25259</v>
      </c>
      <c r="N9824" t="s">
        <v>28563</v>
      </c>
    </row>
    <row r="9825" spans="1:16" x14ac:dyDescent="0.2">
      <c r="A9825" t="s">
        <v>7655</v>
      </c>
      <c r="B9825" t="s">
        <v>7650</v>
      </c>
      <c r="C9825" s="1">
        <v>37879</v>
      </c>
      <c r="D9825" t="s">
        <v>65</v>
      </c>
      <c r="E9825" t="s">
        <v>568</v>
      </c>
      <c r="F9825" t="s">
        <v>569</v>
      </c>
      <c r="G9825" t="s">
        <v>127</v>
      </c>
      <c r="H9825" t="s">
        <v>7655</v>
      </c>
      <c r="I9825" t="s">
        <v>7656</v>
      </c>
      <c r="J9825" t="s">
        <v>7657</v>
      </c>
      <c r="K9825" t="s">
        <v>111</v>
      </c>
      <c r="N9825" t="s">
        <v>5619</v>
      </c>
      <c r="O9825" t="s">
        <v>153</v>
      </c>
      <c r="P9825" t="s">
        <v>117</v>
      </c>
    </row>
    <row r="9826" spans="1:16" x14ac:dyDescent="0.2">
      <c r="A9826" t="s">
        <v>7649</v>
      </c>
      <c r="B9826" t="s">
        <v>7648</v>
      </c>
      <c r="C9826" s="1">
        <v>37879</v>
      </c>
      <c r="D9826" t="s">
        <v>65</v>
      </c>
      <c r="E9826" t="s">
        <v>568</v>
      </c>
      <c r="F9826" t="s">
        <v>569</v>
      </c>
      <c r="G9826" t="s">
        <v>127</v>
      </c>
      <c r="H9826" t="s">
        <v>7649</v>
      </c>
      <c r="I9826" t="s">
        <v>45477</v>
      </c>
      <c r="J9826" t="s">
        <v>45478</v>
      </c>
      <c r="K9826" t="s">
        <v>93</v>
      </c>
      <c r="N9826" t="s">
        <v>5619</v>
      </c>
      <c r="O9826" t="s">
        <v>94</v>
      </c>
      <c r="P9826" t="s">
        <v>45479</v>
      </c>
    </row>
    <row r="9827" spans="1:16" x14ac:dyDescent="0.2">
      <c r="A9827" t="s">
        <v>19193</v>
      </c>
      <c r="B9827" t="s">
        <v>19192</v>
      </c>
      <c r="C9827" s="1">
        <v>41407</v>
      </c>
      <c r="D9827" t="s">
        <v>65</v>
      </c>
      <c r="E9827" t="s">
        <v>125</v>
      </c>
      <c r="G9827" t="s">
        <v>127</v>
      </c>
      <c r="H9827" t="s">
        <v>19193</v>
      </c>
      <c r="I9827" t="s">
        <v>19194</v>
      </c>
      <c r="J9827" t="s">
        <v>19195</v>
      </c>
      <c r="K9827" t="s">
        <v>86</v>
      </c>
      <c r="M9827" t="s">
        <v>17706</v>
      </c>
      <c r="N9827" t="s">
        <v>555</v>
      </c>
      <c r="O9827" t="s">
        <v>153</v>
      </c>
      <c r="P9827" t="s">
        <v>117</v>
      </c>
    </row>
    <row r="9828" spans="1:16" x14ac:dyDescent="0.2">
      <c r="A9828" t="s">
        <v>34166</v>
      </c>
      <c r="B9828" t="s">
        <v>34165</v>
      </c>
      <c r="C9828" s="1">
        <v>43263</v>
      </c>
      <c r="D9828" t="s">
        <v>65</v>
      </c>
      <c r="E9828" t="s">
        <v>30116</v>
      </c>
      <c r="F9828" t="s">
        <v>36004</v>
      </c>
      <c r="G9828" t="s">
        <v>25147</v>
      </c>
      <c r="H9828" t="s">
        <v>34166</v>
      </c>
      <c r="I9828" t="s">
        <v>34167</v>
      </c>
      <c r="J9828" t="s">
        <v>34491</v>
      </c>
      <c r="K9828" t="s">
        <v>25230</v>
      </c>
      <c r="L9828" t="s">
        <v>27150</v>
      </c>
      <c r="M9828" t="s">
        <v>34168</v>
      </c>
      <c r="N9828" t="s">
        <v>34169</v>
      </c>
    </row>
    <row r="9829" spans="1:16" x14ac:dyDescent="0.2">
      <c r="A9829" t="s">
        <v>37367</v>
      </c>
      <c r="B9829" t="s">
        <v>37368</v>
      </c>
      <c r="C9829" s="1">
        <v>43353</v>
      </c>
      <c r="D9829" t="s">
        <v>65</v>
      </c>
      <c r="E9829" t="s">
        <v>25336</v>
      </c>
      <c r="F9829" t="s">
        <v>25337</v>
      </c>
      <c r="G9829" t="s">
        <v>25160</v>
      </c>
      <c r="H9829" t="s">
        <v>37367</v>
      </c>
      <c r="I9829" t="s">
        <v>37369</v>
      </c>
      <c r="J9829" t="s">
        <v>33173</v>
      </c>
      <c r="K9829" t="s">
        <v>25173</v>
      </c>
      <c r="L9829" t="s">
        <v>37370</v>
      </c>
      <c r="M9829" t="s">
        <v>35958</v>
      </c>
      <c r="N9829" t="s">
        <v>33529</v>
      </c>
    </row>
    <row r="9830" spans="1:16" x14ac:dyDescent="0.2">
      <c r="A9830" t="s">
        <v>43414</v>
      </c>
      <c r="B9830" t="s">
        <v>43415</v>
      </c>
      <c r="C9830" s="1">
        <v>38173</v>
      </c>
      <c r="D9830" t="s">
        <v>65</v>
      </c>
      <c r="E9830" t="s">
        <v>284</v>
      </c>
      <c r="F9830" t="s">
        <v>285</v>
      </c>
      <c r="G9830" t="s">
        <v>127</v>
      </c>
      <c r="H9830" t="s">
        <v>43414</v>
      </c>
      <c r="I9830" t="s">
        <v>43416</v>
      </c>
      <c r="J9830" t="s">
        <v>43417</v>
      </c>
      <c r="K9830" t="s">
        <v>93</v>
      </c>
      <c r="M9830" t="s">
        <v>696</v>
      </c>
      <c r="N9830" t="s">
        <v>386</v>
      </c>
      <c r="O9830" t="s">
        <v>153</v>
      </c>
      <c r="P9830" t="s">
        <v>43418</v>
      </c>
    </row>
    <row r="9831" spans="1:16" x14ac:dyDescent="0.2">
      <c r="A9831" t="s">
        <v>22952</v>
      </c>
      <c r="B9831" t="s">
        <v>22951</v>
      </c>
      <c r="C9831" s="1">
        <v>39399</v>
      </c>
      <c r="D9831" t="s">
        <v>65</v>
      </c>
      <c r="E9831" t="s">
        <v>76</v>
      </c>
      <c r="F9831" t="s">
        <v>77</v>
      </c>
      <c r="G9831" t="s">
        <v>127</v>
      </c>
      <c r="H9831" t="s">
        <v>22952</v>
      </c>
      <c r="I9831" t="s">
        <v>22953</v>
      </c>
      <c r="J9831" t="s">
        <v>22954</v>
      </c>
      <c r="K9831" t="s">
        <v>93</v>
      </c>
      <c r="M9831" t="s">
        <v>22955</v>
      </c>
      <c r="N9831" t="s">
        <v>454</v>
      </c>
      <c r="O9831" t="s">
        <v>153</v>
      </c>
      <c r="P9831" t="s">
        <v>117</v>
      </c>
    </row>
    <row r="9832" spans="1:16" x14ac:dyDescent="0.2">
      <c r="A9832" t="s">
        <v>41249</v>
      </c>
      <c r="B9832" t="s">
        <v>41250</v>
      </c>
      <c r="C9832" s="1">
        <v>42131</v>
      </c>
      <c r="D9832" t="s">
        <v>65</v>
      </c>
      <c r="E9832" t="s">
        <v>76</v>
      </c>
      <c r="F9832" t="s">
        <v>77</v>
      </c>
      <c r="G9832" t="s">
        <v>127</v>
      </c>
      <c r="H9832" t="s">
        <v>41249</v>
      </c>
      <c r="I9832" t="s">
        <v>41251</v>
      </c>
      <c r="J9832" t="s">
        <v>41252</v>
      </c>
      <c r="K9832" t="s">
        <v>93</v>
      </c>
      <c r="L9832" t="s">
        <v>304</v>
      </c>
      <c r="M9832" t="s">
        <v>305</v>
      </c>
      <c r="N9832" t="s">
        <v>306</v>
      </c>
      <c r="O9832" t="s">
        <v>153</v>
      </c>
    </row>
    <row r="9833" spans="1:16" x14ac:dyDescent="0.2">
      <c r="A9833" t="s">
        <v>23501</v>
      </c>
      <c r="B9833" t="s">
        <v>23500</v>
      </c>
      <c r="C9833" s="1">
        <v>37148</v>
      </c>
      <c r="D9833" t="s">
        <v>65</v>
      </c>
      <c r="E9833" t="s">
        <v>378</v>
      </c>
      <c r="F9833" t="s">
        <v>379</v>
      </c>
      <c r="G9833" t="s">
        <v>127</v>
      </c>
      <c r="H9833" t="s">
        <v>23501</v>
      </c>
      <c r="I9833" t="s">
        <v>23502</v>
      </c>
      <c r="J9833" t="s">
        <v>23503</v>
      </c>
      <c r="K9833" t="s">
        <v>111</v>
      </c>
      <c r="M9833" t="s">
        <v>23504</v>
      </c>
      <c r="N9833" t="s">
        <v>381</v>
      </c>
      <c r="O9833" t="s">
        <v>153</v>
      </c>
    </row>
    <row r="9834" spans="1:16" x14ac:dyDescent="0.2">
      <c r="A9834" t="s">
        <v>28913</v>
      </c>
      <c r="B9834" t="s">
        <v>28912</v>
      </c>
      <c r="C9834" s="1">
        <v>39990</v>
      </c>
      <c r="D9834" t="s">
        <v>65</v>
      </c>
      <c r="E9834" t="s">
        <v>25464</v>
      </c>
      <c r="F9834" t="s">
        <v>25465</v>
      </c>
      <c r="G9834" t="s">
        <v>25171</v>
      </c>
      <c r="H9834" t="s">
        <v>28913</v>
      </c>
      <c r="I9834" t="s">
        <v>28914</v>
      </c>
      <c r="J9834" t="s">
        <v>35564</v>
      </c>
      <c r="K9834" t="s">
        <v>25156</v>
      </c>
      <c r="L9834" t="s">
        <v>27329</v>
      </c>
      <c r="M9834" t="s">
        <v>25317</v>
      </c>
      <c r="N9834" t="s">
        <v>28915</v>
      </c>
      <c r="P9834" t="s">
        <v>28916</v>
      </c>
    </row>
    <row r="9835" spans="1:16" x14ac:dyDescent="0.2">
      <c r="A9835" t="s">
        <v>21821</v>
      </c>
      <c r="B9835" t="s">
        <v>21820</v>
      </c>
      <c r="C9835" s="1">
        <v>41257</v>
      </c>
      <c r="D9835" t="s">
        <v>65</v>
      </c>
      <c r="E9835" t="s">
        <v>345</v>
      </c>
      <c r="F9835" t="s">
        <v>346</v>
      </c>
      <c r="G9835" t="s">
        <v>143</v>
      </c>
      <c r="H9835" t="s">
        <v>21821</v>
      </c>
      <c r="I9835" t="s">
        <v>21822</v>
      </c>
      <c r="J9835" t="s">
        <v>21823</v>
      </c>
      <c r="K9835" t="s">
        <v>86</v>
      </c>
      <c r="N9835" t="s">
        <v>617</v>
      </c>
      <c r="O9835" t="s">
        <v>153</v>
      </c>
    </row>
    <row r="9836" spans="1:16" x14ac:dyDescent="0.2">
      <c r="A9836" t="s">
        <v>5079</v>
      </c>
      <c r="B9836" t="s">
        <v>5078</v>
      </c>
      <c r="C9836" s="1">
        <v>42130</v>
      </c>
      <c r="D9836" t="s">
        <v>65</v>
      </c>
      <c r="E9836" t="s">
        <v>3964</v>
      </c>
      <c r="F9836" t="s">
        <v>3965</v>
      </c>
      <c r="G9836" t="s">
        <v>133</v>
      </c>
      <c r="H9836" t="s">
        <v>5079</v>
      </c>
      <c r="I9836" t="s">
        <v>3967</v>
      </c>
      <c r="J9836" t="s">
        <v>5080</v>
      </c>
      <c r="K9836" t="s">
        <v>240</v>
      </c>
      <c r="L9836" t="s">
        <v>304</v>
      </c>
      <c r="M9836" t="s">
        <v>4230</v>
      </c>
      <c r="N9836" t="s">
        <v>3969</v>
      </c>
      <c r="O9836" t="s">
        <v>94</v>
      </c>
    </row>
    <row r="9837" spans="1:16" x14ac:dyDescent="0.2">
      <c r="A9837" t="s">
        <v>4940</v>
      </c>
      <c r="B9837" t="s">
        <v>4939</v>
      </c>
      <c r="C9837" s="1">
        <v>41864</v>
      </c>
      <c r="D9837" t="s">
        <v>65</v>
      </c>
      <c r="E9837" t="s">
        <v>618</v>
      </c>
      <c r="F9837" t="s">
        <v>619</v>
      </c>
      <c r="G9837" t="s">
        <v>133</v>
      </c>
      <c r="H9837" t="s">
        <v>4940</v>
      </c>
      <c r="I9837" t="s">
        <v>4920</v>
      </c>
      <c r="J9837" t="s">
        <v>4941</v>
      </c>
      <c r="K9837" t="s">
        <v>240</v>
      </c>
      <c r="M9837" t="s">
        <v>4290</v>
      </c>
      <c r="N9837" t="s">
        <v>620</v>
      </c>
      <c r="O9837" t="s">
        <v>94</v>
      </c>
      <c r="P9837" t="s">
        <v>4649</v>
      </c>
    </row>
    <row r="9838" spans="1:16" x14ac:dyDescent="0.2">
      <c r="A9838" t="s">
        <v>4952</v>
      </c>
      <c r="B9838" t="s">
        <v>4951</v>
      </c>
      <c r="C9838" s="1">
        <v>41864</v>
      </c>
      <c r="D9838" t="s">
        <v>65</v>
      </c>
      <c r="E9838" t="s">
        <v>618</v>
      </c>
      <c r="F9838" t="s">
        <v>619</v>
      </c>
      <c r="G9838" t="s">
        <v>133</v>
      </c>
      <c r="H9838" t="s">
        <v>4952</v>
      </c>
      <c r="I9838" t="s">
        <v>4920</v>
      </c>
      <c r="J9838" t="s">
        <v>4953</v>
      </c>
      <c r="K9838" t="s">
        <v>240</v>
      </c>
      <c r="M9838" t="s">
        <v>4230</v>
      </c>
      <c r="N9838" t="s">
        <v>620</v>
      </c>
      <c r="O9838" t="s">
        <v>94</v>
      </c>
      <c r="P9838" t="s">
        <v>192</v>
      </c>
    </row>
    <row r="9839" spans="1:16" x14ac:dyDescent="0.2">
      <c r="A9839" t="s">
        <v>4657</v>
      </c>
      <c r="B9839" t="s">
        <v>4656</v>
      </c>
      <c r="C9839" s="1">
        <v>41529</v>
      </c>
      <c r="D9839" t="s">
        <v>65</v>
      </c>
      <c r="E9839" t="s">
        <v>1552</v>
      </c>
      <c r="F9839" t="s">
        <v>1553</v>
      </c>
      <c r="G9839" t="s">
        <v>133</v>
      </c>
      <c r="H9839" t="s">
        <v>4657</v>
      </c>
      <c r="K9839" t="s">
        <v>240</v>
      </c>
      <c r="O9839" t="s">
        <v>94</v>
      </c>
      <c r="P9839" t="s">
        <v>192</v>
      </c>
    </row>
    <row r="9840" spans="1:16" x14ac:dyDescent="0.2">
      <c r="A9840" t="s">
        <v>4654</v>
      </c>
      <c r="B9840" t="s">
        <v>4653</v>
      </c>
      <c r="C9840" s="1">
        <v>41529</v>
      </c>
      <c r="D9840" t="s">
        <v>65</v>
      </c>
      <c r="E9840" t="s">
        <v>1552</v>
      </c>
      <c r="F9840" t="s">
        <v>1553</v>
      </c>
      <c r="G9840" t="s">
        <v>133</v>
      </c>
      <c r="H9840" t="s">
        <v>4654</v>
      </c>
      <c r="I9840" t="s">
        <v>3877</v>
      </c>
      <c r="J9840" t="s">
        <v>4655</v>
      </c>
      <c r="K9840" t="s">
        <v>240</v>
      </c>
      <c r="M9840" t="s">
        <v>4230</v>
      </c>
      <c r="N9840" t="s">
        <v>1730</v>
      </c>
      <c r="O9840" t="s">
        <v>94</v>
      </c>
      <c r="P9840" t="s">
        <v>192</v>
      </c>
    </row>
    <row r="9841" spans="1:16" x14ac:dyDescent="0.2">
      <c r="A9841" t="s">
        <v>4651</v>
      </c>
      <c r="B9841" t="s">
        <v>4650</v>
      </c>
      <c r="C9841" s="1">
        <v>41529</v>
      </c>
      <c r="D9841" t="s">
        <v>65</v>
      </c>
      <c r="E9841" t="s">
        <v>1552</v>
      </c>
      <c r="F9841" t="s">
        <v>1553</v>
      </c>
      <c r="G9841" t="s">
        <v>133</v>
      </c>
      <c r="H9841" t="s">
        <v>4651</v>
      </c>
      <c r="I9841" t="s">
        <v>1555</v>
      </c>
      <c r="J9841" t="s">
        <v>4652</v>
      </c>
      <c r="K9841" t="s">
        <v>240</v>
      </c>
      <c r="M9841" t="s">
        <v>4230</v>
      </c>
      <c r="N9841" t="s">
        <v>627</v>
      </c>
      <c r="O9841" t="s">
        <v>94</v>
      </c>
      <c r="P9841" t="s">
        <v>117</v>
      </c>
    </row>
    <row r="9842" spans="1:16" x14ac:dyDescent="0.2">
      <c r="A9842" t="s">
        <v>18762</v>
      </c>
      <c r="B9842" t="s">
        <v>18761</v>
      </c>
      <c r="C9842" s="1">
        <v>38921</v>
      </c>
      <c r="D9842" t="s">
        <v>65</v>
      </c>
      <c r="E9842" t="s">
        <v>161</v>
      </c>
      <c r="F9842" t="s">
        <v>162</v>
      </c>
      <c r="G9842" t="s">
        <v>127</v>
      </c>
      <c r="H9842" t="s">
        <v>18762</v>
      </c>
      <c r="I9842" t="s">
        <v>18763</v>
      </c>
      <c r="J9842" t="s">
        <v>18764</v>
      </c>
      <c r="K9842" t="s">
        <v>111</v>
      </c>
      <c r="M9842" t="s">
        <v>18765</v>
      </c>
      <c r="N9842" t="s">
        <v>18766</v>
      </c>
      <c r="O9842" t="s">
        <v>153</v>
      </c>
    </row>
    <row r="9843" spans="1:16" x14ac:dyDescent="0.2">
      <c r="A9843" t="s">
        <v>14798</v>
      </c>
      <c r="B9843" t="s">
        <v>14796</v>
      </c>
      <c r="C9843" s="1">
        <v>40284</v>
      </c>
      <c r="D9843" t="s">
        <v>65</v>
      </c>
      <c r="E9843" t="s">
        <v>14797</v>
      </c>
      <c r="G9843" t="s">
        <v>127</v>
      </c>
      <c r="H9843" t="s">
        <v>14798</v>
      </c>
      <c r="I9843" t="s">
        <v>14799</v>
      </c>
      <c r="J9843" t="s">
        <v>14800</v>
      </c>
      <c r="K9843" t="s">
        <v>111</v>
      </c>
      <c r="M9843" t="s">
        <v>14801</v>
      </c>
      <c r="N9843" t="s">
        <v>47088</v>
      </c>
      <c r="O9843" t="s">
        <v>153</v>
      </c>
    </row>
    <row r="9844" spans="1:16" x14ac:dyDescent="0.2">
      <c r="A9844" t="s">
        <v>28667</v>
      </c>
      <c r="B9844" t="s">
        <v>28666</v>
      </c>
      <c r="C9844" s="1">
        <v>43059</v>
      </c>
      <c r="D9844" t="s">
        <v>65</v>
      </c>
      <c r="E9844" t="s">
        <v>147</v>
      </c>
      <c r="F9844" t="s">
        <v>148</v>
      </c>
      <c r="G9844" t="s">
        <v>25171</v>
      </c>
      <c r="H9844" t="s">
        <v>28667</v>
      </c>
      <c r="I9844" t="s">
        <v>25145</v>
      </c>
      <c r="J9844" t="s">
        <v>28668</v>
      </c>
      <c r="K9844" t="s">
        <v>25215</v>
      </c>
      <c r="L9844" t="s">
        <v>35706</v>
      </c>
      <c r="M9844" t="s">
        <v>35707</v>
      </c>
      <c r="N9844" t="s">
        <v>28669</v>
      </c>
    </row>
    <row r="9845" spans="1:16" x14ac:dyDescent="0.2">
      <c r="A9845" t="s">
        <v>31838</v>
      </c>
      <c r="B9845" t="s">
        <v>31837</v>
      </c>
      <c r="C9845" s="1">
        <v>41535</v>
      </c>
      <c r="D9845" t="s">
        <v>65</v>
      </c>
      <c r="E9845" t="s">
        <v>25336</v>
      </c>
      <c r="F9845" t="s">
        <v>25337</v>
      </c>
      <c r="G9845" t="s">
        <v>25160</v>
      </c>
      <c r="H9845" t="s">
        <v>31838</v>
      </c>
      <c r="I9845" t="s">
        <v>25161</v>
      </c>
      <c r="J9845" t="s">
        <v>36420</v>
      </c>
      <c r="K9845" t="s">
        <v>25173</v>
      </c>
      <c r="L9845" t="s">
        <v>31839</v>
      </c>
      <c r="M9845" t="s">
        <v>34402</v>
      </c>
      <c r="N9845" t="s">
        <v>26209</v>
      </c>
      <c r="P9845" t="s">
        <v>25182</v>
      </c>
    </row>
    <row r="9846" spans="1:16" x14ac:dyDescent="0.2">
      <c r="A9846" t="s">
        <v>35915</v>
      </c>
      <c r="B9846" t="s">
        <v>29823</v>
      </c>
      <c r="C9846" s="1">
        <v>37777</v>
      </c>
      <c r="D9846" t="s">
        <v>65</v>
      </c>
      <c r="E9846" t="s">
        <v>25336</v>
      </c>
      <c r="F9846" t="s">
        <v>25337</v>
      </c>
      <c r="G9846" t="s">
        <v>25160</v>
      </c>
      <c r="H9846" t="s">
        <v>35915</v>
      </c>
      <c r="J9846" t="s">
        <v>35916</v>
      </c>
      <c r="K9846" t="s">
        <v>25162</v>
      </c>
      <c r="L9846" t="s">
        <v>29824</v>
      </c>
      <c r="M9846" t="s">
        <v>34402</v>
      </c>
      <c r="N9846" t="s">
        <v>26209</v>
      </c>
      <c r="P9846" t="s">
        <v>35917</v>
      </c>
    </row>
    <row r="9847" spans="1:16" x14ac:dyDescent="0.2">
      <c r="A9847" t="s">
        <v>11847</v>
      </c>
      <c r="B9847" t="s">
        <v>11846</v>
      </c>
      <c r="C9847" s="1">
        <v>40970</v>
      </c>
      <c r="D9847" t="s">
        <v>65</v>
      </c>
      <c r="E9847" t="s">
        <v>99</v>
      </c>
      <c r="F9847" t="s">
        <v>100</v>
      </c>
      <c r="G9847" t="s">
        <v>127</v>
      </c>
      <c r="H9847" t="s">
        <v>11847</v>
      </c>
      <c r="I9847" t="s">
        <v>11848</v>
      </c>
      <c r="J9847" t="s">
        <v>11849</v>
      </c>
      <c r="K9847" t="s">
        <v>93</v>
      </c>
      <c r="M9847" t="s">
        <v>11850</v>
      </c>
      <c r="N9847" t="s">
        <v>11851</v>
      </c>
      <c r="O9847" t="s">
        <v>153</v>
      </c>
    </row>
    <row r="9848" spans="1:16" x14ac:dyDescent="0.2">
      <c r="A9848" t="s">
        <v>13017</v>
      </c>
      <c r="B9848" t="s">
        <v>13016</v>
      </c>
      <c r="C9848" s="1">
        <v>36111</v>
      </c>
      <c r="D9848" t="s">
        <v>132</v>
      </c>
      <c r="E9848" t="s">
        <v>99</v>
      </c>
      <c r="F9848" t="s">
        <v>100</v>
      </c>
      <c r="G9848" t="s">
        <v>127</v>
      </c>
      <c r="H9848" t="s">
        <v>13017</v>
      </c>
      <c r="I9848" t="s">
        <v>13018</v>
      </c>
      <c r="J9848" t="s">
        <v>13019</v>
      </c>
      <c r="K9848" t="s">
        <v>185</v>
      </c>
      <c r="M9848" t="s">
        <v>12156</v>
      </c>
      <c r="N9848" t="s">
        <v>11851</v>
      </c>
      <c r="O9848">
        <v>0</v>
      </c>
      <c r="P9848" t="s">
        <v>9623</v>
      </c>
    </row>
    <row r="9849" spans="1:16" x14ac:dyDescent="0.2">
      <c r="A9849" t="s">
        <v>39717</v>
      </c>
      <c r="B9849" t="s">
        <v>28596</v>
      </c>
      <c r="C9849" s="1">
        <v>37616</v>
      </c>
      <c r="D9849" t="s">
        <v>65</v>
      </c>
      <c r="E9849" t="s">
        <v>25336</v>
      </c>
      <c r="F9849" t="s">
        <v>25337</v>
      </c>
      <c r="G9849" t="s">
        <v>25160</v>
      </c>
      <c r="H9849" t="s">
        <v>39717</v>
      </c>
      <c r="I9849" t="s">
        <v>28597</v>
      </c>
      <c r="J9849" t="s">
        <v>39718</v>
      </c>
      <c r="K9849" t="s">
        <v>25162</v>
      </c>
      <c r="L9849" t="s">
        <v>28598</v>
      </c>
      <c r="M9849" t="s">
        <v>34743</v>
      </c>
      <c r="N9849" t="s">
        <v>26209</v>
      </c>
      <c r="P9849" t="s">
        <v>39719</v>
      </c>
    </row>
    <row r="9850" spans="1:16" x14ac:dyDescent="0.2">
      <c r="A9850" t="s">
        <v>24892</v>
      </c>
      <c r="B9850" t="s">
        <v>24891</v>
      </c>
      <c r="C9850" s="1">
        <v>39233</v>
      </c>
      <c r="D9850" t="s">
        <v>65</v>
      </c>
      <c r="E9850" t="s">
        <v>90</v>
      </c>
      <c r="F9850" t="s">
        <v>91</v>
      </c>
      <c r="G9850" t="s">
        <v>127</v>
      </c>
      <c r="H9850" t="s">
        <v>24892</v>
      </c>
      <c r="I9850" t="s">
        <v>24893</v>
      </c>
      <c r="J9850" t="s">
        <v>24894</v>
      </c>
      <c r="K9850" t="s">
        <v>185</v>
      </c>
      <c r="L9850" t="s">
        <v>115</v>
      </c>
      <c r="M9850" t="s">
        <v>6264</v>
      </c>
      <c r="N9850" t="s">
        <v>235</v>
      </c>
      <c r="O9850" t="s">
        <v>153</v>
      </c>
      <c r="P9850" t="s">
        <v>117</v>
      </c>
    </row>
    <row r="9851" spans="1:16" x14ac:dyDescent="0.2">
      <c r="A9851" t="s">
        <v>24213</v>
      </c>
      <c r="B9851" t="s">
        <v>24212</v>
      </c>
      <c r="C9851" s="1">
        <v>36020</v>
      </c>
      <c r="D9851" t="s">
        <v>65</v>
      </c>
      <c r="E9851" t="s">
        <v>40900</v>
      </c>
      <c r="F9851" t="s">
        <v>40901</v>
      </c>
      <c r="G9851" t="s">
        <v>127</v>
      </c>
      <c r="H9851" t="s">
        <v>24213</v>
      </c>
      <c r="I9851" t="s">
        <v>21673</v>
      </c>
      <c r="J9851" t="s">
        <v>24214</v>
      </c>
      <c r="K9851" t="s">
        <v>111</v>
      </c>
      <c r="M9851" t="s">
        <v>24215</v>
      </c>
      <c r="N9851" t="s">
        <v>172</v>
      </c>
      <c r="O9851" t="s">
        <v>153</v>
      </c>
      <c r="P9851" t="s">
        <v>117</v>
      </c>
    </row>
    <row r="9852" spans="1:16" x14ac:dyDescent="0.2">
      <c r="A9852" t="s">
        <v>13339</v>
      </c>
      <c r="B9852" t="s">
        <v>13338</v>
      </c>
      <c r="C9852" s="1">
        <v>36546</v>
      </c>
      <c r="D9852" t="s">
        <v>65</v>
      </c>
      <c r="E9852" t="s">
        <v>423</v>
      </c>
      <c r="F9852" t="s">
        <v>424</v>
      </c>
      <c r="G9852" t="s">
        <v>127</v>
      </c>
      <c r="H9852" t="s">
        <v>13339</v>
      </c>
      <c r="I9852" t="s">
        <v>13340</v>
      </c>
      <c r="J9852" t="s">
        <v>13341</v>
      </c>
      <c r="K9852" t="s">
        <v>111</v>
      </c>
      <c r="L9852" t="s">
        <v>115</v>
      </c>
      <c r="M9852" t="s">
        <v>7607</v>
      </c>
      <c r="N9852" t="s">
        <v>426</v>
      </c>
      <c r="O9852" t="s">
        <v>153</v>
      </c>
      <c r="P9852" t="s">
        <v>117</v>
      </c>
    </row>
    <row r="9853" spans="1:16" x14ac:dyDescent="0.2">
      <c r="A9853" t="s">
        <v>31450</v>
      </c>
      <c r="B9853" t="s">
        <v>31449</v>
      </c>
      <c r="C9853" s="1">
        <v>42802</v>
      </c>
      <c r="D9853" t="s">
        <v>65</v>
      </c>
      <c r="E9853" t="s">
        <v>25724</v>
      </c>
      <c r="F9853" t="s">
        <v>25725</v>
      </c>
      <c r="G9853" t="s">
        <v>25800</v>
      </c>
      <c r="H9853" t="s">
        <v>31450</v>
      </c>
      <c r="I9853" t="s">
        <v>31460</v>
      </c>
      <c r="J9853" t="s">
        <v>34452</v>
      </c>
      <c r="K9853" t="s">
        <v>25156</v>
      </c>
      <c r="L9853" t="s">
        <v>36354</v>
      </c>
      <c r="M9853" t="s">
        <v>36355</v>
      </c>
      <c r="N9853" t="s">
        <v>31390</v>
      </c>
    </row>
    <row r="9854" spans="1:16" x14ac:dyDescent="0.2">
      <c r="A9854" t="s">
        <v>13797</v>
      </c>
      <c r="B9854" t="s">
        <v>13796</v>
      </c>
      <c r="C9854" s="1">
        <v>39230</v>
      </c>
      <c r="D9854" t="s">
        <v>65</v>
      </c>
      <c r="E9854" t="s">
        <v>479</v>
      </c>
      <c r="F9854" t="s">
        <v>480</v>
      </c>
      <c r="G9854" t="s">
        <v>127</v>
      </c>
      <c r="H9854" t="s">
        <v>13797</v>
      </c>
      <c r="I9854" t="s">
        <v>13798</v>
      </c>
      <c r="J9854" t="s">
        <v>13799</v>
      </c>
      <c r="K9854" t="s">
        <v>86</v>
      </c>
      <c r="M9854" t="s">
        <v>12929</v>
      </c>
      <c r="N9854" t="s">
        <v>601</v>
      </c>
      <c r="O9854" t="s">
        <v>153</v>
      </c>
    </row>
    <row r="9855" spans="1:16" x14ac:dyDescent="0.2">
      <c r="A9855" t="s">
        <v>11698</v>
      </c>
      <c r="B9855" t="s">
        <v>11697</v>
      </c>
      <c r="C9855" s="1">
        <v>39889</v>
      </c>
      <c r="D9855" t="s">
        <v>65</v>
      </c>
      <c r="E9855" t="s">
        <v>345</v>
      </c>
      <c r="F9855" t="s">
        <v>346</v>
      </c>
      <c r="G9855" t="s">
        <v>127</v>
      </c>
      <c r="H9855" t="s">
        <v>11698</v>
      </c>
      <c r="I9855" t="s">
        <v>11699</v>
      </c>
      <c r="J9855" t="s">
        <v>11700</v>
      </c>
      <c r="K9855" t="s">
        <v>93</v>
      </c>
      <c r="M9855" t="s">
        <v>7575</v>
      </c>
      <c r="N9855" t="s">
        <v>496</v>
      </c>
      <c r="O9855" t="s">
        <v>153</v>
      </c>
    </row>
    <row r="9856" spans="1:16" x14ac:dyDescent="0.2">
      <c r="A9856" t="s">
        <v>13324</v>
      </c>
      <c r="B9856" t="s">
        <v>13323</v>
      </c>
      <c r="C9856" s="1">
        <v>36314</v>
      </c>
      <c r="D9856" t="s">
        <v>65</v>
      </c>
      <c r="E9856" t="s">
        <v>45462</v>
      </c>
      <c r="F9856" t="s">
        <v>45463</v>
      </c>
      <c r="G9856" t="s">
        <v>127</v>
      </c>
      <c r="H9856" t="s">
        <v>13324</v>
      </c>
      <c r="I9856" t="s">
        <v>13325</v>
      </c>
      <c r="J9856" t="s">
        <v>13326</v>
      </c>
      <c r="K9856" t="s">
        <v>93</v>
      </c>
      <c r="M9856" t="s">
        <v>11440</v>
      </c>
      <c r="N9856" t="s">
        <v>11614</v>
      </c>
      <c r="O9856" t="s">
        <v>153</v>
      </c>
    </row>
    <row r="9857" spans="1:16" x14ac:dyDescent="0.2">
      <c r="A9857" t="s">
        <v>46799</v>
      </c>
      <c r="B9857" t="s">
        <v>46800</v>
      </c>
      <c r="C9857" s="1">
        <v>43348</v>
      </c>
      <c r="D9857" t="s">
        <v>65</v>
      </c>
      <c r="E9857" t="s">
        <v>343</v>
      </c>
      <c r="F9857" t="s">
        <v>344</v>
      </c>
      <c r="G9857" t="s">
        <v>127</v>
      </c>
      <c r="H9857" t="s">
        <v>46799</v>
      </c>
      <c r="I9857" t="s">
        <v>46801</v>
      </c>
      <c r="J9857" t="s">
        <v>46802</v>
      </c>
      <c r="K9857" t="s">
        <v>111</v>
      </c>
      <c r="M9857" t="s">
        <v>639</v>
      </c>
      <c r="N9857" t="s">
        <v>46803</v>
      </c>
      <c r="O9857" t="s">
        <v>153</v>
      </c>
      <c r="P9857" t="s">
        <v>46804</v>
      </c>
    </row>
    <row r="9858" spans="1:16" x14ac:dyDescent="0.2">
      <c r="A9858" t="s">
        <v>19330</v>
      </c>
      <c r="B9858" t="s">
        <v>19329</v>
      </c>
      <c r="C9858" s="1">
        <v>42573</v>
      </c>
      <c r="D9858" t="s">
        <v>65</v>
      </c>
      <c r="E9858" t="s">
        <v>343</v>
      </c>
      <c r="F9858" t="s">
        <v>344</v>
      </c>
      <c r="G9858" t="s">
        <v>127</v>
      </c>
      <c r="H9858" t="s">
        <v>19330</v>
      </c>
      <c r="I9858" t="s">
        <v>47622</v>
      </c>
      <c r="J9858" t="s">
        <v>19331</v>
      </c>
      <c r="K9858" t="s">
        <v>111</v>
      </c>
      <c r="L9858" t="s">
        <v>115</v>
      </c>
      <c r="M9858" t="s">
        <v>19332</v>
      </c>
      <c r="N9858" t="s">
        <v>19333</v>
      </c>
      <c r="O9858" t="s">
        <v>153</v>
      </c>
      <c r="P9858" t="s">
        <v>229</v>
      </c>
    </row>
    <row r="9859" spans="1:16" x14ac:dyDescent="0.2">
      <c r="A9859" t="s">
        <v>19335</v>
      </c>
      <c r="B9859" t="s">
        <v>19334</v>
      </c>
      <c r="C9859" s="1">
        <v>42573</v>
      </c>
      <c r="D9859" t="s">
        <v>65</v>
      </c>
      <c r="E9859" t="s">
        <v>343</v>
      </c>
      <c r="F9859" t="s">
        <v>344</v>
      </c>
      <c r="G9859" t="s">
        <v>127</v>
      </c>
      <c r="H9859" t="s">
        <v>19335</v>
      </c>
      <c r="I9859" t="s">
        <v>47623</v>
      </c>
      <c r="J9859" t="s">
        <v>19336</v>
      </c>
      <c r="K9859" t="s">
        <v>111</v>
      </c>
      <c r="O9859" t="s">
        <v>153</v>
      </c>
      <c r="P9859" t="s">
        <v>229</v>
      </c>
    </row>
    <row r="9860" spans="1:16" x14ac:dyDescent="0.2">
      <c r="A9860" t="s">
        <v>10528</v>
      </c>
      <c r="B9860" t="s">
        <v>10527</v>
      </c>
      <c r="C9860" s="1">
        <v>42905</v>
      </c>
      <c r="D9860" t="s">
        <v>65</v>
      </c>
      <c r="E9860" t="s">
        <v>5855</v>
      </c>
      <c r="F9860" t="s">
        <v>41226</v>
      </c>
      <c r="G9860" t="s">
        <v>127</v>
      </c>
      <c r="H9860" t="s">
        <v>10528</v>
      </c>
      <c r="I9860" t="s">
        <v>10529</v>
      </c>
      <c r="J9860" t="s">
        <v>10530</v>
      </c>
      <c r="K9860" t="s">
        <v>86</v>
      </c>
      <c r="N9860" t="s">
        <v>10531</v>
      </c>
      <c r="O9860" t="s">
        <v>94</v>
      </c>
      <c r="P9860" t="s">
        <v>10532</v>
      </c>
    </row>
    <row r="9861" spans="1:16" x14ac:dyDescent="0.2">
      <c r="A9861" t="s">
        <v>29567</v>
      </c>
      <c r="B9861" t="s">
        <v>29566</v>
      </c>
      <c r="C9861" s="1">
        <v>42055</v>
      </c>
      <c r="D9861" t="s">
        <v>65</v>
      </c>
      <c r="E9861" t="s">
        <v>25724</v>
      </c>
      <c r="F9861" t="s">
        <v>25725</v>
      </c>
      <c r="G9861" t="s">
        <v>25153</v>
      </c>
      <c r="H9861" t="s">
        <v>29567</v>
      </c>
      <c r="I9861" t="s">
        <v>25155</v>
      </c>
      <c r="J9861" t="s">
        <v>34677</v>
      </c>
      <c r="K9861" t="s">
        <v>25173</v>
      </c>
      <c r="L9861" t="s">
        <v>39611</v>
      </c>
      <c r="M9861" t="s">
        <v>36308</v>
      </c>
      <c r="N9861" t="s">
        <v>26454</v>
      </c>
      <c r="P9861" t="s">
        <v>26519</v>
      </c>
    </row>
    <row r="9862" spans="1:16" x14ac:dyDescent="0.2">
      <c r="A9862" t="s">
        <v>31552</v>
      </c>
      <c r="B9862" t="s">
        <v>31551</v>
      </c>
      <c r="C9862" s="1">
        <v>42790</v>
      </c>
      <c r="D9862" t="s">
        <v>65</v>
      </c>
      <c r="E9862" t="s">
        <v>25313</v>
      </c>
      <c r="F9862" t="s">
        <v>34235</v>
      </c>
      <c r="G9862" t="s">
        <v>25171</v>
      </c>
      <c r="H9862" t="s">
        <v>31552</v>
      </c>
      <c r="I9862" t="s">
        <v>26409</v>
      </c>
      <c r="J9862" t="s">
        <v>33173</v>
      </c>
      <c r="K9862" t="s">
        <v>25173</v>
      </c>
      <c r="L9862" t="s">
        <v>36445</v>
      </c>
      <c r="M9862" t="s">
        <v>36446</v>
      </c>
      <c r="N9862" t="s">
        <v>36447</v>
      </c>
      <c r="P9862" t="s">
        <v>36448</v>
      </c>
    </row>
    <row r="9863" spans="1:16" x14ac:dyDescent="0.2">
      <c r="A9863" t="s">
        <v>39159</v>
      </c>
      <c r="B9863" t="s">
        <v>28610</v>
      </c>
      <c r="C9863" s="1">
        <v>34999</v>
      </c>
      <c r="D9863" t="s">
        <v>65</v>
      </c>
      <c r="E9863" t="s">
        <v>25313</v>
      </c>
      <c r="F9863" t="s">
        <v>34235</v>
      </c>
      <c r="G9863" t="s">
        <v>25160</v>
      </c>
      <c r="H9863" t="s">
        <v>39159</v>
      </c>
      <c r="J9863" t="s">
        <v>35895</v>
      </c>
      <c r="K9863" t="s">
        <v>26376</v>
      </c>
      <c r="L9863" t="s">
        <v>115</v>
      </c>
      <c r="N9863" t="s">
        <v>25430</v>
      </c>
      <c r="P9863" t="s">
        <v>39160</v>
      </c>
    </row>
    <row r="9864" spans="1:16" x14ac:dyDescent="0.2">
      <c r="A9864" t="s">
        <v>35487</v>
      </c>
      <c r="B9864" t="s">
        <v>28621</v>
      </c>
      <c r="C9864" s="1">
        <v>34169</v>
      </c>
      <c r="D9864" t="s">
        <v>65</v>
      </c>
      <c r="E9864" t="s">
        <v>25313</v>
      </c>
      <c r="F9864" t="s">
        <v>34235</v>
      </c>
      <c r="G9864" t="s">
        <v>25160</v>
      </c>
      <c r="H9864" t="s">
        <v>35487</v>
      </c>
      <c r="J9864" t="s">
        <v>34325</v>
      </c>
      <c r="K9864" t="s">
        <v>25162</v>
      </c>
      <c r="L9864" t="s">
        <v>115</v>
      </c>
      <c r="N9864" t="s">
        <v>28622</v>
      </c>
      <c r="P9864" t="s">
        <v>34830</v>
      </c>
    </row>
    <row r="9865" spans="1:16" x14ac:dyDescent="0.2">
      <c r="A9865" t="s">
        <v>29559</v>
      </c>
      <c r="B9865" t="s">
        <v>29558</v>
      </c>
      <c r="C9865" s="1">
        <v>41325</v>
      </c>
      <c r="D9865" t="s">
        <v>65</v>
      </c>
      <c r="E9865" t="s">
        <v>25244</v>
      </c>
      <c r="F9865" t="s">
        <v>25245</v>
      </c>
      <c r="G9865" t="s">
        <v>25153</v>
      </c>
      <c r="H9865" t="s">
        <v>29559</v>
      </c>
      <c r="I9865" t="s">
        <v>25145</v>
      </c>
      <c r="J9865" t="s">
        <v>35604</v>
      </c>
      <c r="K9865" t="s">
        <v>25496</v>
      </c>
      <c r="L9865" t="s">
        <v>35841</v>
      </c>
      <c r="M9865" t="s">
        <v>35842</v>
      </c>
      <c r="N9865" t="s">
        <v>29560</v>
      </c>
      <c r="P9865" t="s">
        <v>29561</v>
      </c>
    </row>
    <row r="9866" spans="1:16" x14ac:dyDescent="0.2">
      <c r="A9866" t="s">
        <v>29559</v>
      </c>
      <c r="B9866" t="s">
        <v>33542</v>
      </c>
      <c r="C9866" s="1">
        <v>41325</v>
      </c>
      <c r="D9866" t="s">
        <v>65</v>
      </c>
      <c r="E9866" t="s">
        <v>25244</v>
      </c>
      <c r="F9866" t="s">
        <v>25245</v>
      </c>
      <c r="G9866" t="s">
        <v>25198</v>
      </c>
      <c r="H9866" t="s">
        <v>29559</v>
      </c>
      <c r="I9866" t="s">
        <v>32575</v>
      </c>
      <c r="J9866" t="s">
        <v>35604</v>
      </c>
      <c r="K9866" t="s">
        <v>25496</v>
      </c>
      <c r="L9866" t="s">
        <v>33543</v>
      </c>
      <c r="M9866" t="s">
        <v>35842</v>
      </c>
      <c r="N9866" t="s">
        <v>30077</v>
      </c>
      <c r="P9866" t="s">
        <v>33534</v>
      </c>
    </row>
    <row r="9867" spans="1:16" x14ac:dyDescent="0.2">
      <c r="A9867" t="s">
        <v>17094</v>
      </c>
      <c r="B9867" t="s">
        <v>17093</v>
      </c>
      <c r="C9867" s="1">
        <v>41619</v>
      </c>
      <c r="D9867" t="s">
        <v>65</v>
      </c>
      <c r="E9867" t="s">
        <v>284</v>
      </c>
      <c r="F9867" t="s">
        <v>285</v>
      </c>
      <c r="G9867" t="s">
        <v>127</v>
      </c>
      <c r="H9867" t="s">
        <v>17094</v>
      </c>
      <c r="I9867" t="s">
        <v>17095</v>
      </c>
      <c r="J9867" t="s">
        <v>17096</v>
      </c>
      <c r="K9867" t="s">
        <v>160</v>
      </c>
      <c r="M9867" t="s">
        <v>17097</v>
      </c>
      <c r="N9867" t="s">
        <v>17098</v>
      </c>
      <c r="O9867">
        <v>0</v>
      </c>
    </row>
    <row r="9868" spans="1:16" x14ac:dyDescent="0.2">
      <c r="A9868" t="s">
        <v>10210</v>
      </c>
      <c r="B9868" t="s">
        <v>10209</v>
      </c>
      <c r="C9868" s="1">
        <v>41529</v>
      </c>
      <c r="D9868" t="s">
        <v>65</v>
      </c>
      <c r="E9868" t="s">
        <v>43724</v>
      </c>
      <c r="F9868" t="s">
        <v>43725</v>
      </c>
      <c r="G9868" t="s">
        <v>127</v>
      </c>
      <c r="H9868" t="s">
        <v>10210</v>
      </c>
      <c r="I9868" t="s">
        <v>46257</v>
      </c>
      <c r="J9868" t="s">
        <v>10211</v>
      </c>
      <c r="K9868" t="s">
        <v>111</v>
      </c>
      <c r="M9868" t="s">
        <v>10212</v>
      </c>
      <c r="N9868" t="s">
        <v>10213</v>
      </c>
      <c r="O9868" t="s">
        <v>94</v>
      </c>
      <c r="P9868" t="s">
        <v>117</v>
      </c>
    </row>
    <row r="9869" spans="1:16" x14ac:dyDescent="0.2">
      <c r="A9869" t="s">
        <v>25962</v>
      </c>
      <c r="B9869" t="s">
        <v>25961</v>
      </c>
      <c r="C9869" s="1">
        <v>41750</v>
      </c>
      <c r="D9869" t="s">
        <v>65</v>
      </c>
      <c r="E9869" t="s">
        <v>25399</v>
      </c>
      <c r="F9869" t="s">
        <v>25400</v>
      </c>
      <c r="G9869" t="s">
        <v>25800</v>
      </c>
      <c r="H9869" t="s">
        <v>25962</v>
      </c>
      <c r="I9869" t="s">
        <v>25963</v>
      </c>
      <c r="J9869" t="s">
        <v>34452</v>
      </c>
      <c r="K9869" t="s">
        <v>25156</v>
      </c>
      <c r="L9869" t="s">
        <v>25964</v>
      </c>
      <c r="M9869" t="s">
        <v>34251</v>
      </c>
      <c r="N9869" t="s">
        <v>25965</v>
      </c>
      <c r="P9869" t="s">
        <v>25966</v>
      </c>
    </row>
    <row r="9870" spans="1:16" x14ac:dyDescent="0.2">
      <c r="A9870" t="s">
        <v>28887</v>
      </c>
      <c r="B9870" t="s">
        <v>28886</v>
      </c>
      <c r="C9870" s="1">
        <v>37586</v>
      </c>
      <c r="D9870" t="s">
        <v>65</v>
      </c>
      <c r="E9870" t="s">
        <v>25512</v>
      </c>
      <c r="F9870" t="s">
        <v>34332</v>
      </c>
      <c r="G9870" t="s">
        <v>25627</v>
      </c>
      <c r="H9870" t="s">
        <v>28887</v>
      </c>
      <c r="J9870" t="s">
        <v>35561</v>
      </c>
      <c r="K9870" t="s">
        <v>26192</v>
      </c>
      <c r="N9870" t="s">
        <v>28888</v>
      </c>
      <c r="P9870" t="s">
        <v>12166</v>
      </c>
    </row>
    <row r="9871" spans="1:16" x14ac:dyDescent="0.2">
      <c r="A9871" t="s">
        <v>38954</v>
      </c>
      <c r="B9871" t="s">
        <v>28564</v>
      </c>
      <c r="C9871" s="1">
        <v>38139</v>
      </c>
      <c r="D9871" t="s">
        <v>65</v>
      </c>
      <c r="E9871" t="s">
        <v>25177</v>
      </c>
      <c r="F9871" t="s">
        <v>34200</v>
      </c>
      <c r="G9871" t="s">
        <v>25171</v>
      </c>
      <c r="H9871" t="s">
        <v>38954</v>
      </c>
      <c r="I9871" t="s">
        <v>25155</v>
      </c>
      <c r="J9871" t="s">
        <v>38955</v>
      </c>
      <c r="K9871" t="s">
        <v>25173</v>
      </c>
      <c r="N9871" t="s">
        <v>28565</v>
      </c>
      <c r="P9871" t="s">
        <v>38956</v>
      </c>
    </row>
    <row r="9872" spans="1:16" x14ac:dyDescent="0.2">
      <c r="A9872" t="s">
        <v>32746</v>
      </c>
      <c r="B9872" t="s">
        <v>32745</v>
      </c>
      <c r="C9872" s="1">
        <v>38566</v>
      </c>
      <c r="D9872" t="s">
        <v>65</v>
      </c>
      <c r="E9872" t="s">
        <v>686</v>
      </c>
      <c r="F9872" t="s">
        <v>687</v>
      </c>
      <c r="G9872" t="s">
        <v>25198</v>
      </c>
      <c r="H9872" t="s">
        <v>32746</v>
      </c>
      <c r="I9872" t="s">
        <v>32747</v>
      </c>
      <c r="J9872" t="s">
        <v>36681</v>
      </c>
      <c r="K9872" t="s">
        <v>25612</v>
      </c>
      <c r="L9872" t="s">
        <v>32748</v>
      </c>
      <c r="M9872" t="s">
        <v>36685</v>
      </c>
      <c r="N9872" t="s">
        <v>32749</v>
      </c>
      <c r="P9872" t="s">
        <v>12166</v>
      </c>
    </row>
    <row r="9873" spans="1:16" x14ac:dyDescent="0.2">
      <c r="A9873" t="s">
        <v>13766</v>
      </c>
      <c r="B9873" t="s">
        <v>13765</v>
      </c>
      <c r="C9873" s="1">
        <v>25568</v>
      </c>
      <c r="D9873" t="s">
        <v>65</v>
      </c>
      <c r="E9873" t="s">
        <v>660</v>
      </c>
      <c r="F9873" t="s">
        <v>661</v>
      </c>
      <c r="G9873" t="s">
        <v>127</v>
      </c>
      <c r="H9873" t="s">
        <v>13766</v>
      </c>
      <c r="I9873" t="s">
        <v>13767</v>
      </c>
      <c r="J9873" t="s">
        <v>13768</v>
      </c>
      <c r="K9873" t="s">
        <v>93</v>
      </c>
      <c r="M9873" t="s">
        <v>7546</v>
      </c>
      <c r="N9873" t="s">
        <v>9852</v>
      </c>
      <c r="O9873">
        <v>0</v>
      </c>
    </row>
    <row r="9874" spans="1:16" x14ac:dyDescent="0.2">
      <c r="A9874" t="s">
        <v>31607</v>
      </c>
      <c r="B9874" t="s">
        <v>31606</v>
      </c>
      <c r="C9874" s="1">
        <v>40816</v>
      </c>
      <c r="D9874" t="s">
        <v>65</v>
      </c>
      <c r="E9874" t="s">
        <v>25724</v>
      </c>
      <c r="F9874" t="s">
        <v>25725</v>
      </c>
      <c r="G9874" t="s">
        <v>25153</v>
      </c>
      <c r="H9874" t="s">
        <v>31607</v>
      </c>
      <c r="I9874" t="s">
        <v>25155</v>
      </c>
      <c r="J9874" t="s">
        <v>35812</v>
      </c>
      <c r="K9874" t="s">
        <v>25173</v>
      </c>
      <c r="L9874" t="s">
        <v>31608</v>
      </c>
      <c r="M9874" t="s">
        <v>35842</v>
      </c>
      <c r="N9874" t="s">
        <v>29119</v>
      </c>
      <c r="P9874" t="s">
        <v>12166</v>
      </c>
    </row>
    <row r="9875" spans="1:16" x14ac:dyDescent="0.2">
      <c r="A9875" t="s">
        <v>29497</v>
      </c>
      <c r="B9875" t="s">
        <v>29496</v>
      </c>
      <c r="C9875" s="1">
        <v>41387</v>
      </c>
      <c r="D9875" t="s">
        <v>65</v>
      </c>
      <c r="E9875" t="s">
        <v>170</v>
      </c>
      <c r="F9875" t="s">
        <v>171</v>
      </c>
      <c r="G9875" t="s">
        <v>25153</v>
      </c>
      <c r="H9875" t="s">
        <v>29497</v>
      </c>
      <c r="I9875" t="s">
        <v>25155</v>
      </c>
      <c r="J9875" t="s">
        <v>35812</v>
      </c>
      <c r="K9875" t="s">
        <v>25173</v>
      </c>
      <c r="L9875" t="s">
        <v>29498</v>
      </c>
      <c r="M9875" t="s">
        <v>30487</v>
      </c>
      <c r="N9875" t="s">
        <v>40491</v>
      </c>
      <c r="P9875" t="s">
        <v>29488</v>
      </c>
    </row>
    <row r="9876" spans="1:16" x14ac:dyDescent="0.2">
      <c r="A9876" t="s">
        <v>34418</v>
      </c>
      <c r="B9876" t="s">
        <v>34419</v>
      </c>
      <c r="C9876" s="1">
        <v>43273</v>
      </c>
      <c r="D9876" t="s">
        <v>65</v>
      </c>
      <c r="E9876" t="s">
        <v>25387</v>
      </c>
      <c r="F9876" t="s">
        <v>25388</v>
      </c>
      <c r="G9876" t="s">
        <v>25171</v>
      </c>
      <c r="H9876" t="s">
        <v>34418</v>
      </c>
      <c r="J9876" t="s">
        <v>34304</v>
      </c>
      <c r="K9876" t="s">
        <v>25173</v>
      </c>
      <c r="L9876" t="s">
        <v>34420</v>
      </c>
      <c r="M9876" t="s">
        <v>34421</v>
      </c>
      <c r="N9876" t="s">
        <v>34422</v>
      </c>
    </row>
    <row r="9877" spans="1:16" x14ac:dyDescent="0.2">
      <c r="A9877" t="s">
        <v>40185</v>
      </c>
      <c r="B9877" t="s">
        <v>40186</v>
      </c>
      <c r="C9877" s="1">
        <v>43811</v>
      </c>
      <c r="D9877" t="s">
        <v>65</v>
      </c>
      <c r="E9877" t="s">
        <v>25739</v>
      </c>
      <c r="F9877" t="s">
        <v>25740</v>
      </c>
      <c r="G9877" t="s">
        <v>25160</v>
      </c>
      <c r="H9877" t="s">
        <v>40185</v>
      </c>
      <c r="I9877" t="s">
        <v>32842</v>
      </c>
      <c r="J9877" t="s">
        <v>35456</v>
      </c>
      <c r="K9877" t="s">
        <v>25215</v>
      </c>
      <c r="L9877" t="s">
        <v>39760</v>
      </c>
      <c r="M9877" t="s">
        <v>37097</v>
      </c>
      <c r="N9877" t="s">
        <v>39761</v>
      </c>
      <c r="P9877" t="s">
        <v>40187</v>
      </c>
    </row>
    <row r="9878" spans="1:16" x14ac:dyDescent="0.2">
      <c r="A9878" t="s">
        <v>28557</v>
      </c>
      <c r="B9878" t="s">
        <v>28556</v>
      </c>
      <c r="C9878" s="1">
        <v>41270</v>
      </c>
      <c r="D9878" t="s">
        <v>65</v>
      </c>
      <c r="E9878" t="s">
        <v>25232</v>
      </c>
      <c r="F9878" t="s">
        <v>34267</v>
      </c>
      <c r="G9878" t="s">
        <v>25160</v>
      </c>
      <c r="H9878" t="s">
        <v>28557</v>
      </c>
      <c r="I9878" t="s">
        <v>28558</v>
      </c>
      <c r="J9878" t="s">
        <v>35456</v>
      </c>
      <c r="K9878" t="s">
        <v>25215</v>
      </c>
      <c r="L9878" t="s">
        <v>35457</v>
      </c>
      <c r="M9878" t="s">
        <v>34628</v>
      </c>
      <c r="N9878" t="s">
        <v>28559</v>
      </c>
      <c r="P9878" t="s">
        <v>28560</v>
      </c>
    </row>
    <row r="9879" spans="1:16" x14ac:dyDescent="0.2">
      <c r="A9879" t="s">
        <v>39168</v>
      </c>
      <c r="B9879" t="s">
        <v>28554</v>
      </c>
      <c r="C9879" s="1">
        <v>38027</v>
      </c>
      <c r="D9879" t="s">
        <v>65</v>
      </c>
      <c r="E9879" t="s">
        <v>25399</v>
      </c>
      <c r="F9879" t="s">
        <v>25400</v>
      </c>
      <c r="G9879" t="s">
        <v>25160</v>
      </c>
      <c r="H9879" t="s">
        <v>39168</v>
      </c>
      <c r="I9879" t="s">
        <v>28555</v>
      </c>
      <c r="J9879" t="s">
        <v>35456</v>
      </c>
      <c r="K9879" t="s">
        <v>25162</v>
      </c>
      <c r="L9879" t="s">
        <v>115</v>
      </c>
      <c r="M9879" t="s">
        <v>26717</v>
      </c>
      <c r="P9879" t="s">
        <v>34714</v>
      </c>
    </row>
    <row r="9880" spans="1:16" x14ac:dyDescent="0.2">
      <c r="A9880" t="s">
        <v>32690</v>
      </c>
      <c r="B9880" t="s">
        <v>32689</v>
      </c>
      <c r="C9880" s="1">
        <v>41263</v>
      </c>
      <c r="D9880" t="s">
        <v>65</v>
      </c>
      <c r="E9880" t="s">
        <v>25399</v>
      </c>
      <c r="F9880" t="s">
        <v>25400</v>
      </c>
      <c r="G9880" t="s">
        <v>25198</v>
      </c>
      <c r="H9880" t="s">
        <v>32690</v>
      </c>
      <c r="I9880" t="s">
        <v>31888</v>
      </c>
      <c r="J9880" t="s">
        <v>36423</v>
      </c>
      <c r="K9880" t="s">
        <v>25496</v>
      </c>
      <c r="L9880" t="s">
        <v>36703</v>
      </c>
      <c r="M9880" t="s">
        <v>34671</v>
      </c>
      <c r="N9880" t="s">
        <v>26958</v>
      </c>
    </row>
    <row r="9881" spans="1:16" x14ac:dyDescent="0.2">
      <c r="A9881" t="s">
        <v>31462</v>
      </c>
      <c r="B9881" t="s">
        <v>31461</v>
      </c>
      <c r="C9881" s="1">
        <v>42802</v>
      </c>
      <c r="D9881" t="s">
        <v>65</v>
      </c>
      <c r="E9881" t="s">
        <v>25724</v>
      </c>
      <c r="F9881" t="s">
        <v>25725</v>
      </c>
      <c r="G9881" t="s">
        <v>25153</v>
      </c>
      <c r="H9881" t="s">
        <v>31462</v>
      </c>
      <c r="I9881" t="s">
        <v>25155</v>
      </c>
      <c r="J9881" t="s">
        <v>35812</v>
      </c>
      <c r="K9881" t="s">
        <v>25173</v>
      </c>
      <c r="L9881" t="s">
        <v>31463</v>
      </c>
      <c r="M9881" t="s">
        <v>35842</v>
      </c>
      <c r="N9881" t="s">
        <v>31390</v>
      </c>
    </row>
    <row r="9882" spans="1:16" x14ac:dyDescent="0.2">
      <c r="A9882" t="s">
        <v>43107</v>
      </c>
      <c r="B9882" t="s">
        <v>43108</v>
      </c>
      <c r="C9882" s="1">
        <v>38503</v>
      </c>
      <c r="D9882" t="s">
        <v>65</v>
      </c>
      <c r="E9882" t="s">
        <v>645</v>
      </c>
      <c r="F9882" t="s">
        <v>646</v>
      </c>
      <c r="G9882" t="s">
        <v>127</v>
      </c>
      <c r="H9882" t="s">
        <v>43107</v>
      </c>
      <c r="I9882" t="s">
        <v>647</v>
      </c>
      <c r="J9882" t="s">
        <v>43109</v>
      </c>
      <c r="K9882" t="s">
        <v>111</v>
      </c>
      <c r="M9882" t="s">
        <v>41087</v>
      </c>
      <c r="N9882" t="s">
        <v>296</v>
      </c>
      <c r="O9882" t="s">
        <v>153</v>
      </c>
      <c r="P9882" t="s">
        <v>117</v>
      </c>
    </row>
    <row r="9883" spans="1:16" x14ac:dyDescent="0.2">
      <c r="A9883" t="s">
        <v>7666</v>
      </c>
      <c r="B9883" t="s">
        <v>7665</v>
      </c>
      <c r="C9883" s="1">
        <v>39730</v>
      </c>
      <c r="D9883" t="s">
        <v>65</v>
      </c>
      <c r="E9883" t="s">
        <v>45480</v>
      </c>
      <c r="F9883" t="s">
        <v>45481</v>
      </c>
      <c r="G9883" t="s">
        <v>133</v>
      </c>
      <c r="H9883" t="s">
        <v>7666</v>
      </c>
      <c r="I9883" t="s">
        <v>140</v>
      </c>
      <c r="J9883" t="s">
        <v>7667</v>
      </c>
      <c r="K9883" t="s">
        <v>93</v>
      </c>
      <c r="L9883" t="s">
        <v>115</v>
      </c>
      <c r="M9883" t="s">
        <v>673</v>
      </c>
      <c r="N9883" t="s">
        <v>45482</v>
      </c>
      <c r="O9883" t="s">
        <v>94</v>
      </c>
      <c r="P9883" t="s">
        <v>45483</v>
      </c>
    </row>
    <row r="9884" spans="1:16" x14ac:dyDescent="0.2">
      <c r="A9884" t="s">
        <v>19572</v>
      </c>
      <c r="B9884" t="s">
        <v>19571</v>
      </c>
      <c r="C9884" s="1">
        <v>41556</v>
      </c>
      <c r="D9884" t="s">
        <v>65</v>
      </c>
      <c r="E9884" t="s">
        <v>645</v>
      </c>
      <c r="F9884" t="s">
        <v>646</v>
      </c>
      <c r="G9884" t="s">
        <v>127</v>
      </c>
      <c r="H9884" t="s">
        <v>19572</v>
      </c>
      <c r="I9884" t="s">
        <v>19573</v>
      </c>
      <c r="J9884" t="s">
        <v>19574</v>
      </c>
      <c r="K9884" t="s">
        <v>150</v>
      </c>
      <c r="M9884" t="s">
        <v>19575</v>
      </c>
      <c r="N9884" t="s">
        <v>19576</v>
      </c>
      <c r="O9884" t="s">
        <v>153</v>
      </c>
    </row>
    <row r="9885" spans="1:16" x14ac:dyDescent="0.2">
      <c r="A9885" t="s">
        <v>31870</v>
      </c>
      <c r="B9885" t="s">
        <v>31869</v>
      </c>
      <c r="C9885" s="1">
        <v>41871</v>
      </c>
      <c r="D9885" t="s">
        <v>65</v>
      </c>
      <c r="E9885" t="s">
        <v>25177</v>
      </c>
      <c r="F9885" t="s">
        <v>34200</v>
      </c>
      <c r="G9885" t="s">
        <v>25147</v>
      </c>
      <c r="H9885" t="s">
        <v>31870</v>
      </c>
      <c r="I9885" t="s">
        <v>25606</v>
      </c>
      <c r="J9885" t="s">
        <v>34450</v>
      </c>
      <c r="K9885" t="s">
        <v>25230</v>
      </c>
      <c r="L9885" t="s">
        <v>25560</v>
      </c>
      <c r="M9885" t="s">
        <v>31871</v>
      </c>
      <c r="N9885" t="s">
        <v>36438</v>
      </c>
      <c r="P9885" t="s">
        <v>25182</v>
      </c>
    </row>
    <row r="9886" spans="1:16" x14ac:dyDescent="0.2">
      <c r="A9886" t="s">
        <v>31870</v>
      </c>
      <c r="B9886" t="s">
        <v>32873</v>
      </c>
      <c r="C9886" s="1">
        <v>41871</v>
      </c>
      <c r="D9886" t="s">
        <v>65</v>
      </c>
      <c r="E9886" t="s">
        <v>25177</v>
      </c>
      <c r="F9886" t="s">
        <v>34200</v>
      </c>
      <c r="G9886" t="s">
        <v>25209</v>
      </c>
      <c r="H9886" t="s">
        <v>31870</v>
      </c>
      <c r="I9886" t="s">
        <v>25155</v>
      </c>
      <c r="J9886" t="s">
        <v>34450</v>
      </c>
      <c r="K9886" t="s">
        <v>25230</v>
      </c>
      <c r="L9886" t="s">
        <v>25560</v>
      </c>
      <c r="M9886" t="s">
        <v>31871</v>
      </c>
      <c r="N9886" t="s">
        <v>36720</v>
      </c>
      <c r="P9886" t="s">
        <v>25887</v>
      </c>
    </row>
    <row r="9887" spans="1:16" x14ac:dyDescent="0.2">
      <c r="A9887" t="s">
        <v>46951</v>
      </c>
      <c r="B9887" t="s">
        <v>46952</v>
      </c>
      <c r="C9887" s="1">
        <v>43195</v>
      </c>
      <c r="D9887" t="s">
        <v>65</v>
      </c>
      <c r="E9887" t="s">
        <v>6436</v>
      </c>
      <c r="F9887" t="s">
        <v>6437</v>
      </c>
      <c r="G9887" t="s">
        <v>127</v>
      </c>
      <c r="H9887" t="s">
        <v>46951</v>
      </c>
      <c r="I9887" t="s">
        <v>46953</v>
      </c>
      <c r="J9887" t="s">
        <v>46954</v>
      </c>
      <c r="K9887" t="s">
        <v>93</v>
      </c>
      <c r="M9887" t="s">
        <v>7575</v>
      </c>
      <c r="N9887" t="s">
        <v>46955</v>
      </c>
      <c r="O9887" t="s">
        <v>153</v>
      </c>
    </row>
    <row r="9888" spans="1:16" x14ac:dyDescent="0.2">
      <c r="A9888" t="s">
        <v>32127</v>
      </c>
      <c r="B9888" t="s">
        <v>32126</v>
      </c>
      <c r="C9888" s="1">
        <v>42879</v>
      </c>
      <c r="D9888" t="s">
        <v>65</v>
      </c>
      <c r="E9888" t="s">
        <v>25263</v>
      </c>
      <c r="F9888" t="s">
        <v>25264</v>
      </c>
      <c r="G9888" t="s">
        <v>25171</v>
      </c>
      <c r="H9888" t="s">
        <v>32127</v>
      </c>
      <c r="I9888" t="s">
        <v>25155</v>
      </c>
      <c r="J9888" t="s">
        <v>35195</v>
      </c>
      <c r="K9888" t="s">
        <v>25173</v>
      </c>
      <c r="L9888" t="s">
        <v>36511</v>
      </c>
      <c r="M9888" t="s">
        <v>36512</v>
      </c>
      <c r="N9888" t="s">
        <v>32128</v>
      </c>
    </row>
    <row r="9889" spans="1:16" x14ac:dyDescent="0.2">
      <c r="A9889" t="s">
        <v>51548</v>
      </c>
      <c r="B9889" t="s">
        <v>51549</v>
      </c>
      <c r="C9889" s="1">
        <v>43775</v>
      </c>
      <c r="D9889" t="s">
        <v>65</v>
      </c>
      <c r="E9889" t="s">
        <v>5855</v>
      </c>
      <c r="F9889" t="s">
        <v>41226</v>
      </c>
      <c r="G9889" t="s">
        <v>127</v>
      </c>
      <c r="H9889" t="s">
        <v>51548</v>
      </c>
      <c r="I9889" t="s">
        <v>51550</v>
      </c>
      <c r="J9889" t="s">
        <v>51551</v>
      </c>
      <c r="K9889" t="s">
        <v>93</v>
      </c>
      <c r="L9889" t="s">
        <v>51552</v>
      </c>
      <c r="M9889" t="s">
        <v>51553</v>
      </c>
      <c r="N9889" t="s">
        <v>51532</v>
      </c>
      <c r="O9889" t="s">
        <v>153</v>
      </c>
      <c r="P9889" t="s">
        <v>51554</v>
      </c>
    </row>
    <row r="9890" spans="1:16" x14ac:dyDescent="0.2">
      <c r="A9890" t="s">
        <v>11972</v>
      </c>
      <c r="B9890" t="s">
        <v>11971</v>
      </c>
      <c r="C9890" s="1">
        <v>41162</v>
      </c>
      <c r="D9890" t="s">
        <v>65</v>
      </c>
      <c r="E9890" t="s">
        <v>183</v>
      </c>
      <c r="F9890" t="s">
        <v>184</v>
      </c>
      <c r="G9890" t="s">
        <v>127</v>
      </c>
      <c r="H9890" t="s">
        <v>11972</v>
      </c>
      <c r="I9890" t="s">
        <v>11973</v>
      </c>
      <c r="J9890" t="s">
        <v>11974</v>
      </c>
      <c r="K9890" t="s">
        <v>111</v>
      </c>
      <c r="L9890" t="s">
        <v>115</v>
      </c>
      <c r="M9890" t="s">
        <v>11975</v>
      </c>
      <c r="N9890" t="s">
        <v>317</v>
      </c>
      <c r="O9890" t="s">
        <v>153</v>
      </c>
      <c r="P9890" t="s">
        <v>192</v>
      </c>
    </row>
    <row r="9891" spans="1:16" x14ac:dyDescent="0.2">
      <c r="A9891" t="s">
        <v>12199</v>
      </c>
      <c r="B9891" t="s">
        <v>12198</v>
      </c>
      <c r="C9891" s="1">
        <v>41374</v>
      </c>
      <c r="D9891" t="s">
        <v>65</v>
      </c>
      <c r="E9891" t="s">
        <v>389</v>
      </c>
      <c r="F9891" t="s">
        <v>390</v>
      </c>
      <c r="G9891" t="s">
        <v>127</v>
      </c>
      <c r="H9891" t="s">
        <v>12199</v>
      </c>
      <c r="I9891" t="s">
        <v>12200</v>
      </c>
      <c r="J9891" t="s">
        <v>46643</v>
      </c>
      <c r="K9891" t="s">
        <v>93</v>
      </c>
      <c r="L9891" t="s">
        <v>115</v>
      </c>
      <c r="M9891" t="s">
        <v>7575</v>
      </c>
      <c r="N9891" t="s">
        <v>391</v>
      </c>
      <c r="O9891" t="s">
        <v>153</v>
      </c>
      <c r="P9891" t="s">
        <v>192</v>
      </c>
    </row>
    <row r="9892" spans="1:16" x14ac:dyDescent="0.2">
      <c r="A9892" t="s">
        <v>15075</v>
      </c>
      <c r="B9892" t="s">
        <v>15074</v>
      </c>
      <c r="C9892" s="1">
        <v>41374</v>
      </c>
      <c r="D9892" t="s">
        <v>65</v>
      </c>
      <c r="E9892" t="s">
        <v>243</v>
      </c>
      <c r="F9892" t="s">
        <v>244</v>
      </c>
      <c r="G9892" t="s">
        <v>127</v>
      </c>
      <c r="H9892" t="s">
        <v>15075</v>
      </c>
      <c r="I9892" t="s">
        <v>15076</v>
      </c>
      <c r="J9892" t="s">
        <v>15077</v>
      </c>
      <c r="K9892" t="s">
        <v>333</v>
      </c>
      <c r="M9892" t="s">
        <v>8156</v>
      </c>
      <c r="N9892" t="s">
        <v>447</v>
      </c>
      <c r="O9892" t="s">
        <v>153</v>
      </c>
      <c r="P9892" t="s">
        <v>117</v>
      </c>
    </row>
    <row r="9893" spans="1:16" x14ac:dyDescent="0.2">
      <c r="A9893" t="s">
        <v>15059</v>
      </c>
      <c r="B9893" t="s">
        <v>15058</v>
      </c>
      <c r="C9893" s="1">
        <v>41040</v>
      </c>
      <c r="D9893" t="s">
        <v>65</v>
      </c>
      <c r="E9893" t="s">
        <v>195</v>
      </c>
      <c r="F9893" t="s">
        <v>196</v>
      </c>
      <c r="G9893" t="s">
        <v>127</v>
      </c>
      <c r="H9893" t="s">
        <v>15059</v>
      </c>
      <c r="I9893" t="s">
        <v>47126</v>
      </c>
      <c r="J9893" t="s">
        <v>15060</v>
      </c>
      <c r="K9893" t="s">
        <v>93</v>
      </c>
      <c r="M9893" t="s">
        <v>7575</v>
      </c>
      <c r="N9893" t="s">
        <v>197</v>
      </c>
      <c r="O9893" t="s">
        <v>153</v>
      </c>
    </row>
    <row r="9894" spans="1:16" x14ac:dyDescent="0.2">
      <c r="A9894" t="s">
        <v>7640</v>
      </c>
      <c r="B9894" t="s">
        <v>7639</v>
      </c>
      <c r="C9894" s="1">
        <v>37385</v>
      </c>
      <c r="D9894" t="s">
        <v>65</v>
      </c>
      <c r="E9894" t="s">
        <v>243</v>
      </c>
      <c r="F9894" t="s">
        <v>244</v>
      </c>
      <c r="G9894" t="s">
        <v>127</v>
      </c>
      <c r="H9894" t="s">
        <v>7640</v>
      </c>
      <c r="I9894" t="s">
        <v>7641</v>
      </c>
      <c r="J9894" t="s">
        <v>7642</v>
      </c>
      <c r="K9894" t="s">
        <v>93</v>
      </c>
      <c r="M9894" t="s">
        <v>7575</v>
      </c>
      <c r="N9894" t="s">
        <v>447</v>
      </c>
      <c r="O9894" t="s">
        <v>153</v>
      </c>
      <c r="P9894" t="s">
        <v>117</v>
      </c>
    </row>
    <row r="9895" spans="1:16" x14ac:dyDescent="0.2">
      <c r="A9895" t="s">
        <v>14247</v>
      </c>
      <c r="B9895" t="s">
        <v>14246</v>
      </c>
      <c r="C9895" s="1">
        <v>42040</v>
      </c>
      <c r="D9895" t="s">
        <v>65</v>
      </c>
      <c r="E9895" t="s">
        <v>236</v>
      </c>
      <c r="F9895" t="s">
        <v>237</v>
      </c>
      <c r="G9895" t="s">
        <v>127</v>
      </c>
      <c r="H9895" t="s">
        <v>14247</v>
      </c>
      <c r="I9895" t="s">
        <v>12512</v>
      </c>
      <c r="J9895" t="s">
        <v>14248</v>
      </c>
      <c r="K9895" t="s">
        <v>93</v>
      </c>
      <c r="M9895" t="s">
        <v>7575</v>
      </c>
      <c r="N9895" t="s">
        <v>238</v>
      </c>
      <c r="O9895" t="s">
        <v>153</v>
      </c>
    </row>
    <row r="9896" spans="1:16" x14ac:dyDescent="0.2">
      <c r="A9896" t="s">
        <v>15109</v>
      </c>
      <c r="B9896" t="s">
        <v>15108</v>
      </c>
      <c r="C9896" s="1">
        <v>41556</v>
      </c>
      <c r="D9896" t="s">
        <v>65</v>
      </c>
      <c r="F9896" t="s">
        <v>34583</v>
      </c>
      <c r="G9896" t="s">
        <v>127</v>
      </c>
      <c r="H9896" t="s">
        <v>15109</v>
      </c>
      <c r="I9896" t="s">
        <v>15110</v>
      </c>
      <c r="J9896" t="s">
        <v>15111</v>
      </c>
      <c r="K9896" t="s">
        <v>93</v>
      </c>
      <c r="M9896" t="s">
        <v>7570</v>
      </c>
      <c r="N9896" t="s">
        <v>555</v>
      </c>
      <c r="O9896" t="s">
        <v>153</v>
      </c>
      <c r="P9896" t="s">
        <v>117</v>
      </c>
    </row>
    <row r="9897" spans="1:16" x14ac:dyDescent="0.2">
      <c r="A9897" t="s">
        <v>11449</v>
      </c>
      <c r="B9897" t="s">
        <v>11448</v>
      </c>
      <c r="C9897" s="1">
        <v>41743</v>
      </c>
      <c r="D9897" t="s">
        <v>65</v>
      </c>
      <c r="E9897" t="s">
        <v>177</v>
      </c>
      <c r="F9897" t="s">
        <v>178</v>
      </c>
      <c r="G9897" t="s">
        <v>127</v>
      </c>
      <c r="H9897" t="s">
        <v>11449</v>
      </c>
      <c r="I9897" t="s">
        <v>11450</v>
      </c>
      <c r="J9897" t="s">
        <v>11451</v>
      </c>
      <c r="K9897" t="s">
        <v>93</v>
      </c>
      <c r="L9897" t="s">
        <v>115</v>
      </c>
      <c r="M9897" t="s">
        <v>7575</v>
      </c>
      <c r="N9897" t="s">
        <v>11452</v>
      </c>
      <c r="O9897" t="s">
        <v>153</v>
      </c>
    </row>
    <row r="9898" spans="1:16" x14ac:dyDescent="0.2">
      <c r="A9898" t="s">
        <v>12606</v>
      </c>
      <c r="B9898" t="s">
        <v>12605</v>
      </c>
      <c r="C9898" s="1">
        <v>42209</v>
      </c>
      <c r="D9898" t="s">
        <v>65</v>
      </c>
      <c r="E9898" t="s">
        <v>5892</v>
      </c>
      <c r="F9898" t="s">
        <v>5893</v>
      </c>
      <c r="G9898" t="s">
        <v>127</v>
      </c>
      <c r="H9898" t="s">
        <v>12606</v>
      </c>
      <c r="I9898" t="s">
        <v>12607</v>
      </c>
      <c r="J9898" t="s">
        <v>12608</v>
      </c>
      <c r="K9898" t="s">
        <v>93</v>
      </c>
      <c r="M9898" t="s">
        <v>7575</v>
      </c>
      <c r="N9898" t="s">
        <v>737</v>
      </c>
      <c r="O9898" t="s">
        <v>153</v>
      </c>
    </row>
    <row r="9899" spans="1:16" x14ac:dyDescent="0.2">
      <c r="A9899" t="s">
        <v>15099</v>
      </c>
      <c r="B9899" t="s">
        <v>15098</v>
      </c>
      <c r="C9899" s="1">
        <v>41467</v>
      </c>
      <c r="D9899" t="s">
        <v>65</v>
      </c>
      <c r="E9899" t="s">
        <v>147</v>
      </c>
      <c r="F9899" t="s">
        <v>148</v>
      </c>
      <c r="G9899" t="s">
        <v>127</v>
      </c>
      <c r="H9899" t="s">
        <v>15099</v>
      </c>
      <c r="I9899" t="s">
        <v>15100</v>
      </c>
      <c r="J9899" t="s">
        <v>15101</v>
      </c>
      <c r="K9899" t="s">
        <v>93</v>
      </c>
      <c r="M9899" t="s">
        <v>7575</v>
      </c>
      <c r="N9899" t="s">
        <v>4337</v>
      </c>
      <c r="O9899" t="s">
        <v>153</v>
      </c>
    </row>
    <row r="9900" spans="1:16" x14ac:dyDescent="0.2">
      <c r="A9900" t="s">
        <v>35924</v>
      </c>
      <c r="B9900" t="s">
        <v>29838</v>
      </c>
      <c r="C9900" s="1">
        <v>37658</v>
      </c>
      <c r="D9900" t="s">
        <v>65</v>
      </c>
      <c r="E9900" t="s">
        <v>438</v>
      </c>
      <c r="F9900" t="s">
        <v>439</v>
      </c>
      <c r="G9900" t="s">
        <v>25147</v>
      </c>
      <c r="H9900" t="s">
        <v>35924</v>
      </c>
      <c r="I9900" t="s">
        <v>25204</v>
      </c>
      <c r="J9900" t="s">
        <v>35925</v>
      </c>
      <c r="K9900" t="s">
        <v>25173</v>
      </c>
      <c r="L9900" t="s">
        <v>115</v>
      </c>
      <c r="N9900" t="s">
        <v>28258</v>
      </c>
      <c r="P9900" t="s">
        <v>35101</v>
      </c>
    </row>
    <row r="9901" spans="1:16" x14ac:dyDescent="0.2">
      <c r="A9901" t="s">
        <v>18925</v>
      </c>
      <c r="B9901" t="s">
        <v>18924</v>
      </c>
      <c r="C9901" s="1">
        <v>39730</v>
      </c>
      <c r="E9901" t="s">
        <v>686</v>
      </c>
      <c r="F9901" t="s">
        <v>687</v>
      </c>
      <c r="G9901" t="s">
        <v>127</v>
      </c>
      <c r="H9901" t="s">
        <v>18925</v>
      </c>
      <c r="I9901" t="s">
        <v>18926</v>
      </c>
      <c r="K9901" t="s">
        <v>245</v>
      </c>
      <c r="M9901" t="s">
        <v>18927</v>
      </c>
      <c r="N9901" t="s">
        <v>18781</v>
      </c>
      <c r="O9901" t="s">
        <v>153</v>
      </c>
      <c r="P9901" t="s">
        <v>47597</v>
      </c>
    </row>
    <row r="9902" spans="1:16" x14ac:dyDescent="0.2">
      <c r="A9902" t="s">
        <v>51360</v>
      </c>
      <c r="B9902" t="s">
        <v>51361</v>
      </c>
      <c r="C9902" s="1">
        <v>43621</v>
      </c>
      <c r="D9902" t="s">
        <v>65</v>
      </c>
      <c r="E9902" t="s">
        <v>290</v>
      </c>
      <c r="F9902" t="s">
        <v>291</v>
      </c>
      <c r="G9902" t="s">
        <v>127</v>
      </c>
      <c r="H9902" t="s">
        <v>51360</v>
      </c>
      <c r="I9902" t="s">
        <v>51362</v>
      </c>
      <c r="J9902" t="s">
        <v>51363</v>
      </c>
      <c r="K9902" t="s">
        <v>111</v>
      </c>
      <c r="L9902" t="s">
        <v>51364</v>
      </c>
      <c r="M9902" t="s">
        <v>51365</v>
      </c>
      <c r="N9902" t="s">
        <v>51366</v>
      </c>
      <c r="O9902" t="s">
        <v>153</v>
      </c>
      <c r="P9902" t="s">
        <v>51367</v>
      </c>
    </row>
    <row r="9903" spans="1:16" x14ac:dyDescent="0.2">
      <c r="A9903" t="s">
        <v>30816</v>
      </c>
      <c r="B9903" t="s">
        <v>30822</v>
      </c>
      <c r="C9903" s="1">
        <v>42564</v>
      </c>
      <c r="D9903" t="s">
        <v>65</v>
      </c>
      <c r="E9903" t="s">
        <v>25244</v>
      </c>
      <c r="F9903" t="s">
        <v>25245</v>
      </c>
      <c r="G9903" t="s">
        <v>25171</v>
      </c>
      <c r="H9903" t="s">
        <v>30816</v>
      </c>
      <c r="I9903" t="s">
        <v>25155</v>
      </c>
      <c r="J9903" t="s">
        <v>34264</v>
      </c>
      <c r="K9903" t="s">
        <v>25315</v>
      </c>
      <c r="L9903" t="s">
        <v>39887</v>
      </c>
      <c r="M9903" t="s">
        <v>25317</v>
      </c>
      <c r="N9903" t="s">
        <v>29725</v>
      </c>
      <c r="P9903" t="s">
        <v>30722</v>
      </c>
    </row>
    <row r="9904" spans="1:16" x14ac:dyDescent="0.2">
      <c r="A9904" t="s">
        <v>30816</v>
      </c>
      <c r="B9904" t="s">
        <v>30815</v>
      </c>
      <c r="C9904" s="1">
        <v>42564</v>
      </c>
      <c r="D9904" t="s">
        <v>65</v>
      </c>
      <c r="E9904" t="s">
        <v>25244</v>
      </c>
      <c r="F9904" t="s">
        <v>25245</v>
      </c>
      <c r="G9904" t="s">
        <v>25160</v>
      </c>
      <c r="H9904" t="s">
        <v>30816</v>
      </c>
      <c r="I9904" t="s">
        <v>25867</v>
      </c>
      <c r="J9904" t="s">
        <v>34264</v>
      </c>
      <c r="K9904" t="s">
        <v>25315</v>
      </c>
      <c r="L9904" t="s">
        <v>39887</v>
      </c>
      <c r="M9904" t="s">
        <v>25317</v>
      </c>
      <c r="N9904" t="s">
        <v>29725</v>
      </c>
      <c r="P9904" t="s">
        <v>30722</v>
      </c>
    </row>
    <row r="9905" spans="1:16" x14ac:dyDescent="0.2">
      <c r="A9905" t="s">
        <v>31082</v>
      </c>
      <c r="B9905" t="s">
        <v>31081</v>
      </c>
      <c r="C9905" s="1">
        <v>42667</v>
      </c>
      <c r="D9905" t="s">
        <v>65</v>
      </c>
      <c r="E9905" t="s">
        <v>25244</v>
      </c>
      <c r="F9905" t="s">
        <v>25245</v>
      </c>
      <c r="G9905" t="s">
        <v>25171</v>
      </c>
      <c r="H9905" t="s">
        <v>31082</v>
      </c>
      <c r="I9905" t="s">
        <v>25155</v>
      </c>
      <c r="J9905" t="s">
        <v>35187</v>
      </c>
      <c r="K9905" t="s">
        <v>25230</v>
      </c>
      <c r="L9905" t="s">
        <v>31083</v>
      </c>
      <c r="M9905" t="s">
        <v>30728</v>
      </c>
      <c r="N9905" t="s">
        <v>29725</v>
      </c>
    </row>
    <row r="9906" spans="1:16" x14ac:dyDescent="0.2">
      <c r="A9906" t="s">
        <v>29556</v>
      </c>
      <c r="B9906" t="s">
        <v>29555</v>
      </c>
      <c r="C9906" s="1">
        <v>41750</v>
      </c>
      <c r="D9906" t="s">
        <v>65</v>
      </c>
      <c r="E9906" t="s">
        <v>25232</v>
      </c>
      <c r="F9906" t="s">
        <v>34267</v>
      </c>
      <c r="G9906" t="s">
        <v>25153</v>
      </c>
      <c r="H9906" t="s">
        <v>29556</v>
      </c>
      <c r="I9906" t="s">
        <v>25145</v>
      </c>
      <c r="J9906" t="s">
        <v>35604</v>
      </c>
      <c r="K9906" t="s">
        <v>25496</v>
      </c>
      <c r="L9906" t="s">
        <v>26373</v>
      </c>
      <c r="M9906" t="s">
        <v>35837</v>
      </c>
      <c r="N9906" t="s">
        <v>35838</v>
      </c>
      <c r="P9906" t="s">
        <v>29557</v>
      </c>
    </row>
    <row r="9907" spans="1:16" x14ac:dyDescent="0.2">
      <c r="A9907" t="s">
        <v>30070</v>
      </c>
      <c r="B9907" t="s">
        <v>30069</v>
      </c>
      <c r="C9907" s="1">
        <v>42213</v>
      </c>
      <c r="D9907" t="s">
        <v>65</v>
      </c>
      <c r="E9907" t="s">
        <v>25993</v>
      </c>
      <c r="F9907" t="s">
        <v>25994</v>
      </c>
      <c r="G9907" t="s">
        <v>25171</v>
      </c>
      <c r="H9907" t="s">
        <v>30070</v>
      </c>
      <c r="I9907" t="s">
        <v>30071</v>
      </c>
      <c r="J9907" t="s">
        <v>34326</v>
      </c>
      <c r="K9907" t="s">
        <v>25173</v>
      </c>
      <c r="L9907" t="s">
        <v>25997</v>
      </c>
      <c r="M9907" t="s">
        <v>34398</v>
      </c>
      <c r="N9907" t="s">
        <v>25998</v>
      </c>
      <c r="P9907" t="s">
        <v>29470</v>
      </c>
    </row>
    <row r="9908" spans="1:16" x14ac:dyDescent="0.2">
      <c r="A9908" t="s">
        <v>21825</v>
      </c>
      <c r="B9908" t="s">
        <v>21824</v>
      </c>
      <c r="C9908" s="1">
        <v>41257</v>
      </c>
      <c r="D9908" t="s">
        <v>65</v>
      </c>
      <c r="E9908" t="s">
        <v>236</v>
      </c>
      <c r="F9908" t="s">
        <v>237</v>
      </c>
      <c r="G9908" t="s">
        <v>143</v>
      </c>
      <c r="H9908" t="s">
        <v>21825</v>
      </c>
      <c r="I9908" t="s">
        <v>21826</v>
      </c>
      <c r="J9908" t="s">
        <v>21827</v>
      </c>
      <c r="K9908" t="s">
        <v>160</v>
      </c>
      <c r="M9908" t="s">
        <v>21828</v>
      </c>
      <c r="N9908" t="s">
        <v>238</v>
      </c>
      <c r="O9908" t="s">
        <v>153</v>
      </c>
    </row>
    <row r="9909" spans="1:16" x14ac:dyDescent="0.2">
      <c r="A9909" t="s">
        <v>29332</v>
      </c>
      <c r="B9909" t="s">
        <v>29331</v>
      </c>
      <c r="C9909" s="1">
        <v>41178</v>
      </c>
      <c r="D9909" t="s">
        <v>65</v>
      </c>
      <c r="E9909" t="s">
        <v>25582</v>
      </c>
      <c r="F9909" t="s">
        <v>25583</v>
      </c>
      <c r="G9909" t="s">
        <v>25171</v>
      </c>
      <c r="H9909" t="s">
        <v>29332</v>
      </c>
      <c r="I9909" t="s">
        <v>25155</v>
      </c>
      <c r="J9909" t="s">
        <v>34688</v>
      </c>
      <c r="K9909" t="s">
        <v>25679</v>
      </c>
      <c r="L9909" t="s">
        <v>29333</v>
      </c>
      <c r="M9909" t="s">
        <v>35751</v>
      </c>
      <c r="N9909" t="s">
        <v>29334</v>
      </c>
      <c r="P9909" t="s">
        <v>29335</v>
      </c>
    </row>
    <row r="9910" spans="1:16" x14ac:dyDescent="0.2">
      <c r="A9910" t="s">
        <v>47801</v>
      </c>
      <c r="B9910" t="s">
        <v>47802</v>
      </c>
      <c r="C9910" s="1">
        <v>43279</v>
      </c>
      <c r="D9910" t="s">
        <v>65</v>
      </c>
      <c r="E9910" t="s">
        <v>284</v>
      </c>
      <c r="F9910" t="s">
        <v>285</v>
      </c>
      <c r="G9910" t="s">
        <v>143</v>
      </c>
      <c r="H9910" t="s">
        <v>47801</v>
      </c>
      <c r="I9910" t="s">
        <v>47803</v>
      </c>
      <c r="J9910" t="s">
        <v>47804</v>
      </c>
      <c r="K9910" t="s">
        <v>160</v>
      </c>
      <c r="M9910" t="s">
        <v>19823</v>
      </c>
      <c r="N9910" t="s">
        <v>47805</v>
      </c>
      <c r="O9910" t="s">
        <v>94</v>
      </c>
      <c r="P9910" t="s">
        <v>41578</v>
      </c>
    </row>
    <row r="9911" spans="1:16" x14ac:dyDescent="0.2">
      <c r="A9911" t="s">
        <v>12322</v>
      </c>
      <c r="B9911" t="s">
        <v>12321</v>
      </c>
      <c r="C9911" s="1">
        <v>41529</v>
      </c>
      <c r="D9911" t="s">
        <v>65</v>
      </c>
      <c r="E9911" t="s">
        <v>284</v>
      </c>
      <c r="F9911" t="s">
        <v>285</v>
      </c>
      <c r="G9911" t="s">
        <v>127</v>
      </c>
      <c r="H9911" t="s">
        <v>12322</v>
      </c>
      <c r="I9911" t="s">
        <v>12323</v>
      </c>
      <c r="J9911" t="s">
        <v>12324</v>
      </c>
      <c r="K9911" t="s">
        <v>86</v>
      </c>
      <c r="M9911" t="s">
        <v>11595</v>
      </c>
      <c r="N9911" t="s">
        <v>659</v>
      </c>
      <c r="O9911" t="s">
        <v>153</v>
      </c>
    </row>
    <row r="9912" spans="1:16" x14ac:dyDescent="0.2">
      <c r="A9912" t="s">
        <v>13770</v>
      </c>
      <c r="B9912" t="s">
        <v>13769</v>
      </c>
      <c r="C9912" s="1">
        <v>38240</v>
      </c>
      <c r="D9912" t="s">
        <v>65</v>
      </c>
      <c r="E9912" t="s">
        <v>226</v>
      </c>
      <c r="F9912" t="s">
        <v>227</v>
      </c>
      <c r="G9912" t="s">
        <v>127</v>
      </c>
      <c r="H9912" t="s">
        <v>13770</v>
      </c>
      <c r="I9912" t="s">
        <v>46992</v>
      </c>
      <c r="J9912" t="s">
        <v>46993</v>
      </c>
      <c r="K9912" t="s">
        <v>93</v>
      </c>
      <c r="M9912" t="s">
        <v>11595</v>
      </c>
      <c r="N9912" t="s">
        <v>46994</v>
      </c>
      <c r="O9912" t="s">
        <v>153</v>
      </c>
      <c r="P9912" t="s">
        <v>229</v>
      </c>
    </row>
    <row r="9913" spans="1:16" x14ac:dyDescent="0.2">
      <c r="A9913" t="s">
        <v>46587</v>
      </c>
      <c r="B9913" t="s">
        <v>46588</v>
      </c>
      <c r="C9913" s="1">
        <v>25568</v>
      </c>
      <c r="D9913" t="s">
        <v>65</v>
      </c>
      <c r="E9913" t="s">
        <v>177</v>
      </c>
      <c r="F9913" t="s">
        <v>178</v>
      </c>
      <c r="G9913" t="s">
        <v>127</v>
      </c>
      <c r="H9913" t="s">
        <v>46587</v>
      </c>
      <c r="I9913" t="s">
        <v>46589</v>
      </c>
      <c r="K9913" t="s">
        <v>111</v>
      </c>
      <c r="N9913" t="s">
        <v>11614</v>
      </c>
      <c r="O9913">
        <v>0</v>
      </c>
    </row>
    <row r="9914" spans="1:16" x14ac:dyDescent="0.2">
      <c r="A9914" t="s">
        <v>11598</v>
      </c>
      <c r="B9914" t="s">
        <v>11597</v>
      </c>
      <c r="C9914" s="1">
        <v>39416</v>
      </c>
      <c r="D9914" t="s">
        <v>65</v>
      </c>
      <c r="E9914" t="s">
        <v>177</v>
      </c>
      <c r="F9914" t="s">
        <v>178</v>
      </c>
      <c r="G9914" t="s">
        <v>127</v>
      </c>
      <c r="H9914" t="s">
        <v>11598</v>
      </c>
      <c r="I9914" t="s">
        <v>11599</v>
      </c>
      <c r="J9914" t="s">
        <v>11600</v>
      </c>
      <c r="K9914" t="s">
        <v>93</v>
      </c>
      <c r="L9914" t="s">
        <v>115</v>
      </c>
      <c r="M9914" t="s">
        <v>11440</v>
      </c>
      <c r="N9914" t="s">
        <v>7601</v>
      </c>
      <c r="O9914" t="s">
        <v>153</v>
      </c>
      <c r="P9914" t="s">
        <v>192</v>
      </c>
    </row>
    <row r="9915" spans="1:16" x14ac:dyDescent="0.2">
      <c r="A9915" t="s">
        <v>35451</v>
      </c>
      <c r="B9915" t="s">
        <v>28604</v>
      </c>
      <c r="C9915" s="1">
        <v>35835</v>
      </c>
      <c r="D9915" t="s">
        <v>65</v>
      </c>
      <c r="E9915" t="s">
        <v>438</v>
      </c>
      <c r="F9915" t="s">
        <v>439</v>
      </c>
      <c r="G9915" t="s">
        <v>25147</v>
      </c>
      <c r="H9915" t="s">
        <v>35451</v>
      </c>
      <c r="J9915" t="s">
        <v>35452</v>
      </c>
      <c r="K9915" t="s">
        <v>25205</v>
      </c>
      <c r="L9915" t="s">
        <v>115</v>
      </c>
      <c r="N9915" t="s">
        <v>26122</v>
      </c>
      <c r="P9915" t="s">
        <v>35101</v>
      </c>
    </row>
    <row r="9916" spans="1:16" x14ac:dyDescent="0.2">
      <c r="A9916" t="s">
        <v>46852</v>
      </c>
      <c r="B9916" t="s">
        <v>46853</v>
      </c>
      <c r="C9916" s="1">
        <v>43768</v>
      </c>
      <c r="D9916" t="s">
        <v>65</v>
      </c>
      <c r="E9916" t="s">
        <v>208</v>
      </c>
      <c r="F9916" t="s">
        <v>209</v>
      </c>
      <c r="G9916" t="s">
        <v>127</v>
      </c>
      <c r="H9916" t="s">
        <v>46852</v>
      </c>
      <c r="I9916" t="s">
        <v>46854</v>
      </c>
      <c r="J9916" t="s">
        <v>46855</v>
      </c>
      <c r="K9916" t="s">
        <v>111</v>
      </c>
      <c r="M9916" t="s">
        <v>46856</v>
      </c>
      <c r="N9916" t="s">
        <v>217</v>
      </c>
      <c r="O9916" t="s">
        <v>153</v>
      </c>
    </row>
    <row r="9917" spans="1:16" x14ac:dyDescent="0.2">
      <c r="A9917" t="s">
        <v>46857</v>
      </c>
      <c r="B9917" t="s">
        <v>46858</v>
      </c>
      <c r="C9917" s="1">
        <v>43768</v>
      </c>
      <c r="D9917" t="s">
        <v>65</v>
      </c>
      <c r="E9917" t="s">
        <v>208</v>
      </c>
      <c r="F9917" t="s">
        <v>209</v>
      </c>
      <c r="G9917" t="s">
        <v>127</v>
      </c>
      <c r="H9917" t="s">
        <v>46857</v>
      </c>
      <c r="I9917" t="s">
        <v>46859</v>
      </c>
      <c r="J9917" t="s">
        <v>46860</v>
      </c>
      <c r="K9917" t="s">
        <v>111</v>
      </c>
      <c r="M9917" t="s">
        <v>46861</v>
      </c>
      <c r="N9917" t="s">
        <v>217</v>
      </c>
      <c r="O9917" t="s">
        <v>153</v>
      </c>
    </row>
    <row r="9918" spans="1:16" x14ac:dyDescent="0.2">
      <c r="A9918" t="s">
        <v>51887</v>
      </c>
      <c r="B9918" t="s">
        <v>51888</v>
      </c>
      <c r="C9918" s="1">
        <v>43928</v>
      </c>
      <c r="D9918" t="s">
        <v>65</v>
      </c>
      <c r="E9918" t="s">
        <v>208</v>
      </c>
      <c r="F9918" t="s">
        <v>209</v>
      </c>
      <c r="G9918" t="s">
        <v>127</v>
      </c>
      <c r="H9918" t="s">
        <v>51887</v>
      </c>
      <c r="I9918" t="s">
        <v>51889</v>
      </c>
      <c r="J9918" t="s">
        <v>51890</v>
      </c>
      <c r="K9918" t="s">
        <v>111</v>
      </c>
      <c r="L9918" t="s">
        <v>51891</v>
      </c>
      <c r="M9918" t="s">
        <v>51892</v>
      </c>
      <c r="N9918" t="s">
        <v>210</v>
      </c>
      <c r="O9918" t="s">
        <v>153</v>
      </c>
      <c r="P9918" t="s">
        <v>48567</v>
      </c>
    </row>
    <row r="9919" spans="1:16" x14ac:dyDescent="0.2">
      <c r="A9919" t="s">
        <v>11706</v>
      </c>
      <c r="B9919" t="s">
        <v>11705</v>
      </c>
      <c r="C9919" s="1">
        <v>40935</v>
      </c>
      <c r="D9919" t="s">
        <v>65</v>
      </c>
      <c r="E9919" t="s">
        <v>205</v>
      </c>
      <c r="F9919" t="s">
        <v>206</v>
      </c>
      <c r="G9919" t="s">
        <v>127</v>
      </c>
      <c r="H9919" t="s">
        <v>11706</v>
      </c>
      <c r="I9919" t="s">
        <v>11707</v>
      </c>
      <c r="J9919" t="s">
        <v>11708</v>
      </c>
      <c r="K9919" t="s">
        <v>111</v>
      </c>
      <c r="M9919" t="s">
        <v>7546</v>
      </c>
      <c r="N9919" t="s">
        <v>250</v>
      </c>
      <c r="O9919" t="s">
        <v>153</v>
      </c>
      <c r="P9919" t="s">
        <v>117</v>
      </c>
    </row>
    <row r="9920" spans="1:16" x14ac:dyDescent="0.2">
      <c r="A9920" t="s">
        <v>11710</v>
      </c>
      <c r="B9920" t="s">
        <v>11709</v>
      </c>
      <c r="C9920" s="1">
        <v>39889</v>
      </c>
      <c r="D9920" t="s">
        <v>65</v>
      </c>
      <c r="E9920" t="s">
        <v>205</v>
      </c>
      <c r="F9920" t="s">
        <v>206</v>
      </c>
      <c r="G9920" t="s">
        <v>127</v>
      </c>
      <c r="H9920" t="s">
        <v>11710</v>
      </c>
      <c r="I9920" t="s">
        <v>11711</v>
      </c>
      <c r="J9920" t="s">
        <v>11712</v>
      </c>
      <c r="K9920" t="s">
        <v>86</v>
      </c>
      <c r="L9920" t="s">
        <v>292</v>
      </c>
      <c r="M9920" t="s">
        <v>11627</v>
      </c>
      <c r="N9920" t="s">
        <v>601</v>
      </c>
      <c r="O9920" t="s">
        <v>153</v>
      </c>
    </row>
    <row r="9921" spans="1:16" x14ac:dyDescent="0.2">
      <c r="A9921" t="s">
        <v>47139</v>
      </c>
      <c r="B9921" t="s">
        <v>47140</v>
      </c>
      <c r="C9921" s="1">
        <v>43132</v>
      </c>
      <c r="D9921" t="s">
        <v>65</v>
      </c>
      <c r="E9921" t="s">
        <v>6436</v>
      </c>
      <c r="F9921" t="s">
        <v>6437</v>
      </c>
      <c r="G9921" t="s">
        <v>127</v>
      </c>
      <c r="H9921" t="s">
        <v>47139</v>
      </c>
      <c r="I9921" t="s">
        <v>47141</v>
      </c>
      <c r="J9921" t="s">
        <v>47142</v>
      </c>
      <c r="K9921" t="s">
        <v>86</v>
      </c>
      <c r="M9921" t="s">
        <v>7575</v>
      </c>
      <c r="N9921" t="s">
        <v>47033</v>
      </c>
      <c r="O9921" t="s">
        <v>153</v>
      </c>
    </row>
    <row r="9922" spans="1:16" x14ac:dyDescent="0.2">
      <c r="A9922" t="s">
        <v>13105</v>
      </c>
      <c r="B9922" t="s">
        <v>13104</v>
      </c>
      <c r="C9922" s="1">
        <v>42433</v>
      </c>
      <c r="D9922" t="s">
        <v>65</v>
      </c>
      <c r="E9922" t="s">
        <v>1114</v>
      </c>
      <c r="F9922" t="s">
        <v>1115</v>
      </c>
      <c r="G9922" t="s">
        <v>127</v>
      </c>
      <c r="H9922" t="s">
        <v>13105</v>
      </c>
      <c r="J9922" t="s">
        <v>13106</v>
      </c>
      <c r="K9922" t="s">
        <v>93</v>
      </c>
      <c r="O9922" t="s">
        <v>153</v>
      </c>
      <c r="P9922" t="s">
        <v>323</v>
      </c>
    </row>
    <row r="9923" spans="1:16" x14ac:dyDescent="0.2">
      <c r="A9923" t="s">
        <v>14008</v>
      </c>
      <c r="B9923" t="s">
        <v>14007</v>
      </c>
      <c r="C9923" s="1">
        <v>39289</v>
      </c>
      <c r="D9923" t="s">
        <v>65</v>
      </c>
      <c r="E9923" t="s">
        <v>284</v>
      </c>
      <c r="F9923" t="s">
        <v>285</v>
      </c>
      <c r="G9923" t="s">
        <v>127</v>
      </c>
      <c r="H9923" t="s">
        <v>14008</v>
      </c>
      <c r="I9923" t="s">
        <v>14009</v>
      </c>
      <c r="J9923" t="s">
        <v>14010</v>
      </c>
      <c r="K9923" t="s">
        <v>93</v>
      </c>
      <c r="M9923" t="s">
        <v>7575</v>
      </c>
      <c r="N9923" t="s">
        <v>386</v>
      </c>
      <c r="O9923">
        <v>0</v>
      </c>
    </row>
    <row r="9924" spans="1:16" x14ac:dyDescent="0.2">
      <c r="A9924" t="s">
        <v>13101</v>
      </c>
      <c r="B9924" t="s">
        <v>13100</v>
      </c>
      <c r="C9924" s="1">
        <v>42431</v>
      </c>
      <c r="D9924" t="s">
        <v>65</v>
      </c>
      <c r="E9924" t="s">
        <v>1114</v>
      </c>
      <c r="F9924" t="s">
        <v>1115</v>
      </c>
      <c r="G9924" t="s">
        <v>127</v>
      </c>
      <c r="H9924" t="s">
        <v>13101</v>
      </c>
      <c r="I9924" t="s">
        <v>13102</v>
      </c>
      <c r="J9924" t="s">
        <v>13103</v>
      </c>
      <c r="K9924" t="s">
        <v>93</v>
      </c>
      <c r="M9924" t="s">
        <v>7570</v>
      </c>
      <c r="N9924" t="s">
        <v>11467</v>
      </c>
      <c r="O9924" t="s">
        <v>153</v>
      </c>
      <c r="P9924" t="s">
        <v>323</v>
      </c>
    </row>
    <row r="9925" spans="1:16" x14ac:dyDescent="0.2">
      <c r="A9925" t="s">
        <v>15117</v>
      </c>
      <c r="B9925" t="s">
        <v>15116</v>
      </c>
      <c r="C9925" s="1">
        <v>41773</v>
      </c>
      <c r="D9925" t="s">
        <v>65</v>
      </c>
      <c r="E9925" t="s">
        <v>342</v>
      </c>
      <c r="F9925" t="s">
        <v>34205</v>
      </c>
      <c r="G9925" t="s">
        <v>127</v>
      </c>
      <c r="H9925" t="s">
        <v>15117</v>
      </c>
      <c r="I9925" t="s">
        <v>15118</v>
      </c>
      <c r="J9925" t="s">
        <v>15119</v>
      </c>
      <c r="K9925" t="s">
        <v>333</v>
      </c>
      <c r="M9925" t="s">
        <v>11440</v>
      </c>
      <c r="N9925" t="s">
        <v>7561</v>
      </c>
      <c r="O9925" t="s">
        <v>153</v>
      </c>
    </row>
    <row r="9926" spans="1:16" x14ac:dyDescent="0.2">
      <c r="A9926" t="s">
        <v>7577</v>
      </c>
      <c r="B9926" t="s">
        <v>7576</v>
      </c>
      <c r="C9926" s="1">
        <v>42185</v>
      </c>
      <c r="D9926" t="s">
        <v>65</v>
      </c>
      <c r="E9926" t="s">
        <v>45457</v>
      </c>
      <c r="F9926" t="s">
        <v>45458</v>
      </c>
      <c r="G9926" t="s">
        <v>127</v>
      </c>
      <c r="H9926" t="s">
        <v>7577</v>
      </c>
      <c r="I9926" t="s">
        <v>7578</v>
      </c>
      <c r="J9926" t="s">
        <v>7579</v>
      </c>
      <c r="K9926" t="s">
        <v>111</v>
      </c>
      <c r="L9926" t="s">
        <v>254</v>
      </c>
      <c r="M9926" t="s">
        <v>7580</v>
      </c>
      <c r="N9926" t="s">
        <v>45460</v>
      </c>
      <c r="O9926" t="s">
        <v>153</v>
      </c>
    </row>
    <row r="9927" spans="1:16" x14ac:dyDescent="0.2">
      <c r="A9927" t="s">
        <v>11037</v>
      </c>
      <c r="B9927" t="s">
        <v>11036</v>
      </c>
      <c r="C9927" s="1">
        <v>40970</v>
      </c>
      <c r="D9927" t="s">
        <v>65</v>
      </c>
      <c r="E9927" t="s">
        <v>147</v>
      </c>
      <c r="F9927" t="s">
        <v>148</v>
      </c>
      <c r="G9927" t="s">
        <v>127</v>
      </c>
      <c r="H9927" t="s">
        <v>11037</v>
      </c>
      <c r="I9927" t="s">
        <v>11038</v>
      </c>
      <c r="J9927" t="s">
        <v>11039</v>
      </c>
      <c r="K9927" t="s">
        <v>111</v>
      </c>
      <c r="M9927" t="s">
        <v>7575</v>
      </c>
      <c r="N9927" t="s">
        <v>255</v>
      </c>
      <c r="O9927">
        <v>0</v>
      </c>
    </row>
    <row r="9928" spans="1:16" x14ac:dyDescent="0.2">
      <c r="A9928" t="s">
        <v>11463</v>
      </c>
      <c r="B9928" t="s">
        <v>11462</v>
      </c>
      <c r="C9928" s="1">
        <v>42439</v>
      </c>
      <c r="D9928" t="s">
        <v>65</v>
      </c>
      <c r="E9928" t="s">
        <v>1114</v>
      </c>
      <c r="F9928" t="s">
        <v>1115</v>
      </c>
      <c r="G9928" t="s">
        <v>127</v>
      </c>
      <c r="H9928" t="s">
        <v>11463</v>
      </c>
      <c r="I9928" t="s">
        <v>11464</v>
      </c>
      <c r="J9928" t="s">
        <v>11465</v>
      </c>
      <c r="K9928" t="s">
        <v>93</v>
      </c>
      <c r="M9928" t="s">
        <v>11466</v>
      </c>
      <c r="N9928" t="s">
        <v>11467</v>
      </c>
      <c r="O9928" t="s">
        <v>153</v>
      </c>
      <c r="P9928" t="s">
        <v>323</v>
      </c>
    </row>
    <row r="9929" spans="1:16" x14ac:dyDescent="0.2">
      <c r="A9929" t="s">
        <v>13108</v>
      </c>
      <c r="B9929" t="s">
        <v>13107</v>
      </c>
      <c r="C9929" s="1">
        <v>42433</v>
      </c>
      <c r="D9929" t="s">
        <v>65</v>
      </c>
      <c r="E9929" t="s">
        <v>1114</v>
      </c>
      <c r="F9929" t="s">
        <v>1115</v>
      </c>
      <c r="G9929" t="s">
        <v>127</v>
      </c>
      <c r="H9929" t="s">
        <v>13108</v>
      </c>
      <c r="I9929" t="s">
        <v>11464</v>
      </c>
      <c r="J9929" t="s">
        <v>13109</v>
      </c>
      <c r="K9929" t="s">
        <v>93</v>
      </c>
      <c r="M9929" t="s">
        <v>7575</v>
      </c>
      <c r="O9929" t="s">
        <v>153</v>
      </c>
      <c r="P9929" t="s">
        <v>323</v>
      </c>
    </row>
    <row r="9930" spans="1:16" x14ac:dyDescent="0.2">
      <c r="A9930" t="s">
        <v>7598</v>
      </c>
      <c r="B9930" t="s">
        <v>7597</v>
      </c>
      <c r="C9930" s="1">
        <v>42355</v>
      </c>
      <c r="D9930" t="s">
        <v>65</v>
      </c>
      <c r="E9930" t="s">
        <v>45462</v>
      </c>
      <c r="F9930" t="s">
        <v>45463</v>
      </c>
      <c r="G9930" t="s">
        <v>127</v>
      </c>
      <c r="H9930" t="s">
        <v>7598</v>
      </c>
      <c r="I9930" t="s">
        <v>7599</v>
      </c>
      <c r="J9930" t="s">
        <v>7600</v>
      </c>
      <c r="K9930" t="s">
        <v>93</v>
      </c>
      <c r="L9930" t="s">
        <v>115</v>
      </c>
      <c r="M9930" t="s">
        <v>641</v>
      </c>
      <c r="N9930" t="s">
        <v>7601</v>
      </c>
      <c r="O9930" t="s">
        <v>153</v>
      </c>
      <c r="P9930" t="s">
        <v>7602</v>
      </c>
    </row>
    <row r="9931" spans="1:16" x14ac:dyDescent="0.2">
      <c r="A9931" t="s">
        <v>15223</v>
      </c>
      <c r="B9931" t="s">
        <v>15222</v>
      </c>
      <c r="C9931" s="1">
        <v>36314</v>
      </c>
      <c r="D9931" t="s">
        <v>65</v>
      </c>
      <c r="E9931" t="s">
        <v>45462</v>
      </c>
      <c r="F9931" t="s">
        <v>45463</v>
      </c>
      <c r="G9931" t="s">
        <v>127</v>
      </c>
      <c r="H9931" t="s">
        <v>15223</v>
      </c>
      <c r="I9931" t="s">
        <v>47150</v>
      </c>
      <c r="J9931" t="s">
        <v>14401</v>
      </c>
      <c r="K9931" t="s">
        <v>93</v>
      </c>
      <c r="L9931" t="s">
        <v>347</v>
      </c>
      <c r="M9931" t="s">
        <v>7575</v>
      </c>
      <c r="N9931" t="s">
        <v>47151</v>
      </c>
      <c r="O9931" t="s">
        <v>153</v>
      </c>
      <c r="P9931" t="s">
        <v>45295</v>
      </c>
    </row>
    <row r="9932" spans="1:16" x14ac:dyDescent="0.2">
      <c r="A9932" t="s">
        <v>11750</v>
      </c>
      <c r="B9932" t="s">
        <v>11749</v>
      </c>
      <c r="C9932" s="1">
        <v>40193</v>
      </c>
      <c r="D9932" t="s">
        <v>65</v>
      </c>
      <c r="E9932" t="s">
        <v>45462</v>
      </c>
      <c r="F9932" t="s">
        <v>45463</v>
      </c>
      <c r="G9932" t="s">
        <v>127</v>
      </c>
      <c r="H9932" t="s">
        <v>11750</v>
      </c>
      <c r="I9932" t="s">
        <v>11751</v>
      </c>
      <c r="J9932" t="s">
        <v>11752</v>
      </c>
      <c r="K9932" t="s">
        <v>93</v>
      </c>
      <c r="M9932" t="s">
        <v>11753</v>
      </c>
      <c r="N9932" t="s">
        <v>11614</v>
      </c>
      <c r="O9932" t="s">
        <v>153</v>
      </c>
      <c r="P9932" t="s">
        <v>46584</v>
      </c>
    </row>
    <row r="9933" spans="1:16" x14ac:dyDescent="0.2">
      <c r="A9933" t="s">
        <v>11750</v>
      </c>
      <c r="B9933" t="s">
        <v>11749</v>
      </c>
      <c r="C9933" s="1">
        <v>25568</v>
      </c>
      <c r="D9933" t="s">
        <v>65</v>
      </c>
      <c r="E9933" t="s">
        <v>45462</v>
      </c>
      <c r="F9933" t="s">
        <v>45463</v>
      </c>
      <c r="G9933" t="s">
        <v>127</v>
      </c>
      <c r="H9933" t="s">
        <v>11750</v>
      </c>
      <c r="I9933" t="s">
        <v>11751</v>
      </c>
      <c r="J9933" t="s">
        <v>46585</v>
      </c>
      <c r="K9933" t="s">
        <v>12960</v>
      </c>
      <c r="M9933" t="s">
        <v>46586</v>
      </c>
      <c r="N9933" t="s">
        <v>11614</v>
      </c>
      <c r="O9933">
        <v>0</v>
      </c>
    </row>
    <row r="9934" spans="1:16" x14ac:dyDescent="0.2">
      <c r="A9934" t="s">
        <v>22962</v>
      </c>
      <c r="B9934" t="s">
        <v>22961</v>
      </c>
      <c r="C9934" s="1">
        <v>40205</v>
      </c>
      <c r="D9934" t="s">
        <v>65</v>
      </c>
      <c r="E9934" t="s">
        <v>515</v>
      </c>
      <c r="F9934" t="s">
        <v>516</v>
      </c>
      <c r="G9934" t="s">
        <v>127</v>
      </c>
      <c r="H9934" t="s">
        <v>22962</v>
      </c>
      <c r="I9934" t="s">
        <v>22963</v>
      </c>
      <c r="J9934" t="s">
        <v>22964</v>
      </c>
      <c r="K9934" t="s">
        <v>111</v>
      </c>
      <c r="M9934" t="s">
        <v>7607</v>
      </c>
      <c r="N9934" t="s">
        <v>22965</v>
      </c>
      <c r="O9934" t="s">
        <v>153</v>
      </c>
    </row>
    <row r="9935" spans="1:16" x14ac:dyDescent="0.2">
      <c r="A9935" t="s">
        <v>98</v>
      </c>
      <c r="B9935" t="s">
        <v>12167</v>
      </c>
      <c r="C9935" s="1">
        <v>41311</v>
      </c>
      <c r="D9935" t="s">
        <v>65</v>
      </c>
      <c r="E9935" t="s">
        <v>90</v>
      </c>
      <c r="F9935" t="s">
        <v>91</v>
      </c>
      <c r="G9935" t="s">
        <v>127</v>
      </c>
      <c r="H9935" t="s">
        <v>98</v>
      </c>
      <c r="I9935" t="s">
        <v>12168</v>
      </c>
      <c r="J9935" t="s">
        <v>12169</v>
      </c>
      <c r="K9935" t="s">
        <v>111</v>
      </c>
      <c r="M9935" t="s">
        <v>11883</v>
      </c>
      <c r="N9935" t="s">
        <v>517</v>
      </c>
      <c r="O9935" t="s">
        <v>153</v>
      </c>
      <c r="P9935" t="s">
        <v>46637</v>
      </c>
    </row>
    <row r="9936" spans="1:16" x14ac:dyDescent="0.2">
      <c r="A9936" t="s">
        <v>13371</v>
      </c>
      <c r="B9936" t="s">
        <v>13370</v>
      </c>
      <c r="C9936" s="1">
        <v>25568</v>
      </c>
      <c r="D9936" t="s">
        <v>65</v>
      </c>
      <c r="E9936" t="s">
        <v>90</v>
      </c>
      <c r="F9936" t="s">
        <v>91</v>
      </c>
      <c r="G9936" t="s">
        <v>127</v>
      </c>
      <c r="H9936" t="s">
        <v>13371</v>
      </c>
      <c r="I9936" t="s">
        <v>13372</v>
      </c>
      <c r="K9936" t="s">
        <v>111</v>
      </c>
      <c r="O9936" t="s">
        <v>153</v>
      </c>
      <c r="P9936" t="s">
        <v>117</v>
      </c>
    </row>
    <row r="9937" spans="1:16" x14ac:dyDescent="0.2">
      <c r="A9937" t="s">
        <v>12128</v>
      </c>
      <c r="B9937" t="s">
        <v>12127</v>
      </c>
      <c r="C9937" s="1">
        <v>41283</v>
      </c>
      <c r="D9937" t="s">
        <v>65</v>
      </c>
      <c r="E9937" t="s">
        <v>420</v>
      </c>
      <c r="F9937" t="s">
        <v>421</v>
      </c>
      <c r="G9937" t="s">
        <v>127</v>
      </c>
      <c r="H9937" t="s">
        <v>12128</v>
      </c>
      <c r="I9937" t="s">
        <v>12129</v>
      </c>
      <c r="J9937" t="s">
        <v>12130</v>
      </c>
      <c r="K9937" t="s">
        <v>111</v>
      </c>
      <c r="M9937" t="s">
        <v>7607</v>
      </c>
      <c r="N9937" t="s">
        <v>422</v>
      </c>
      <c r="O9937" t="s">
        <v>153</v>
      </c>
    </row>
    <row r="9938" spans="1:16" x14ac:dyDescent="0.2">
      <c r="A9938" t="s">
        <v>12519</v>
      </c>
      <c r="B9938" t="s">
        <v>12518</v>
      </c>
      <c r="C9938" s="1">
        <v>42017</v>
      </c>
      <c r="D9938" t="s">
        <v>65</v>
      </c>
      <c r="E9938" t="s">
        <v>236</v>
      </c>
      <c r="F9938" t="s">
        <v>237</v>
      </c>
      <c r="G9938" t="s">
        <v>127</v>
      </c>
      <c r="H9938" t="s">
        <v>12519</v>
      </c>
      <c r="I9938" t="s">
        <v>12512</v>
      </c>
      <c r="J9938" t="s">
        <v>12520</v>
      </c>
      <c r="K9938" t="s">
        <v>93</v>
      </c>
      <c r="M9938" t="s">
        <v>11299</v>
      </c>
      <c r="N9938" t="s">
        <v>605</v>
      </c>
      <c r="O9938" t="s">
        <v>153</v>
      </c>
      <c r="P9938" t="s">
        <v>117</v>
      </c>
    </row>
    <row r="9939" spans="1:16" x14ac:dyDescent="0.2">
      <c r="A9939" t="s">
        <v>7532</v>
      </c>
      <c r="B9939" t="s">
        <v>7531</v>
      </c>
      <c r="C9939" s="1">
        <v>41311</v>
      </c>
      <c r="D9939" t="s">
        <v>65</v>
      </c>
      <c r="F9939" t="s">
        <v>34583</v>
      </c>
      <c r="G9939" t="s">
        <v>127</v>
      </c>
      <c r="H9939" t="s">
        <v>7532</v>
      </c>
      <c r="I9939" t="s">
        <v>7533</v>
      </c>
      <c r="J9939" t="s">
        <v>7534</v>
      </c>
      <c r="K9939" t="s">
        <v>93</v>
      </c>
      <c r="M9939" t="s">
        <v>7535</v>
      </c>
      <c r="N9939" t="s">
        <v>555</v>
      </c>
      <c r="O9939" t="s">
        <v>153</v>
      </c>
      <c r="P9939" t="s">
        <v>117</v>
      </c>
    </row>
    <row r="9940" spans="1:16" x14ac:dyDescent="0.2">
      <c r="A9940" t="s">
        <v>46625</v>
      </c>
      <c r="B9940" t="s">
        <v>46626</v>
      </c>
      <c r="C9940" s="1">
        <v>41257</v>
      </c>
      <c r="D9940" t="s">
        <v>65</v>
      </c>
      <c r="E9940" t="s">
        <v>503</v>
      </c>
      <c r="F9940" t="s">
        <v>42233</v>
      </c>
      <c r="G9940" t="s">
        <v>127</v>
      </c>
      <c r="H9940" t="s">
        <v>46625</v>
      </c>
      <c r="I9940" t="s">
        <v>46627</v>
      </c>
      <c r="J9940" t="s">
        <v>46628</v>
      </c>
      <c r="K9940" t="s">
        <v>111</v>
      </c>
      <c r="M9940" t="s">
        <v>7546</v>
      </c>
      <c r="N9940" t="s">
        <v>46629</v>
      </c>
      <c r="O9940" t="s">
        <v>153</v>
      </c>
      <c r="P9940" t="s">
        <v>46630</v>
      </c>
    </row>
    <row r="9941" spans="1:16" x14ac:dyDescent="0.2">
      <c r="A9941" t="s">
        <v>11933</v>
      </c>
      <c r="B9941" t="s">
        <v>11932</v>
      </c>
      <c r="C9941" s="1">
        <v>41135</v>
      </c>
      <c r="D9941" t="s">
        <v>65</v>
      </c>
      <c r="E9941" t="s">
        <v>503</v>
      </c>
      <c r="F9941" t="s">
        <v>42233</v>
      </c>
      <c r="G9941" t="s">
        <v>127</v>
      </c>
      <c r="H9941" t="s">
        <v>11933</v>
      </c>
      <c r="I9941" t="s">
        <v>11934</v>
      </c>
      <c r="J9941" t="s">
        <v>11935</v>
      </c>
      <c r="K9941" t="s">
        <v>93</v>
      </c>
      <c r="M9941" t="s">
        <v>7575</v>
      </c>
      <c r="N9941" t="s">
        <v>494</v>
      </c>
      <c r="O9941" t="s">
        <v>153</v>
      </c>
    </row>
    <row r="9942" spans="1:16" x14ac:dyDescent="0.2">
      <c r="A9942" t="s">
        <v>11274</v>
      </c>
      <c r="B9942" t="s">
        <v>11273</v>
      </c>
      <c r="C9942" s="1">
        <v>37449</v>
      </c>
      <c r="D9942" t="s">
        <v>65</v>
      </c>
      <c r="E9942" t="s">
        <v>76</v>
      </c>
      <c r="F9942" t="s">
        <v>77</v>
      </c>
      <c r="G9942" t="s">
        <v>127</v>
      </c>
      <c r="H9942" t="s">
        <v>11274</v>
      </c>
      <c r="I9942" t="s">
        <v>11275</v>
      </c>
      <c r="K9942" t="s">
        <v>93</v>
      </c>
      <c r="M9942" t="s">
        <v>11276</v>
      </c>
      <c r="N9942" t="s">
        <v>454</v>
      </c>
      <c r="O9942" t="s">
        <v>153</v>
      </c>
      <c r="P9942" t="s">
        <v>11277</v>
      </c>
    </row>
    <row r="9943" spans="1:16" x14ac:dyDescent="0.2">
      <c r="A9943" t="s">
        <v>11454</v>
      </c>
      <c r="B9943" t="s">
        <v>11453</v>
      </c>
      <c r="C9943" s="1">
        <v>42137</v>
      </c>
      <c r="D9943" t="s">
        <v>65</v>
      </c>
      <c r="E9943" t="s">
        <v>76</v>
      </c>
      <c r="F9943" t="s">
        <v>77</v>
      </c>
      <c r="G9943" t="s">
        <v>127</v>
      </c>
      <c r="H9943" t="s">
        <v>11454</v>
      </c>
      <c r="I9943" t="s">
        <v>11455</v>
      </c>
      <c r="J9943" t="s">
        <v>11456</v>
      </c>
      <c r="K9943" t="s">
        <v>93</v>
      </c>
      <c r="L9943" t="s">
        <v>115</v>
      </c>
      <c r="M9943" t="s">
        <v>11457</v>
      </c>
      <c r="N9943" t="s">
        <v>313</v>
      </c>
      <c r="O9943" t="s">
        <v>153</v>
      </c>
      <c r="P9943" t="s">
        <v>117</v>
      </c>
    </row>
    <row r="9944" spans="1:16" x14ac:dyDescent="0.2">
      <c r="A9944" t="s">
        <v>13464</v>
      </c>
      <c r="B9944" t="s">
        <v>13463</v>
      </c>
      <c r="C9944" s="1">
        <v>40241</v>
      </c>
      <c r="D9944" t="s">
        <v>65</v>
      </c>
      <c r="E9944" t="s">
        <v>330</v>
      </c>
      <c r="F9944" t="s">
        <v>331</v>
      </c>
      <c r="G9944" t="s">
        <v>127</v>
      </c>
      <c r="H9944" t="s">
        <v>13464</v>
      </c>
      <c r="I9944" t="s">
        <v>13465</v>
      </c>
      <c r="J9944" t="s">
        <v>13466</v>
      </c>
      <c r="K9944" t="s">
        <v>93</v>
      </c>
      <c r="M9944" t="s">
        <v>11299</v>
      </c>
      <c r="N9944" t="s">
        <v>6867</v>
      </c>
      <c r="O9944" t="s">
        <v>153</v>
      </c>
      <c r="P9944" t="s">
        <v>11324</v>
      </c>
    </row>
    <row r="9945" spans="1:16" x14ac:dyDescent="0.2">
      <c r="A9945" t="s">
        <v>38189</v>
      </c>
      <c r="B9945" t="s">
        <v>38190</v>
      </c>
      <c r="C9945" s="1">
        <v>43367</v>
      </c>
      <c r="D9945" t="s">
        <v>65</v>
      </c>
      <c r="E9945" t="s">
        <v>25464</v>
      </c>
      <c r="F9945" t="s">
        <v>25465</v>
      </c>
      <c r="G9945" t="s">
        <v>25160</v>
      </c>
      <c r="H9945" t="s">
        <v>38189</v>
      </c>
      <c r="I9945" t="s">
        <v>38191</v>
      </c>
      <c r="J9945" t="s">
        <v>35279</v>
      </c>
      <c r="K9945" t="s">
        <v>25156</v>
      </c>
      <c r="L9945" t="s">
        <v>38192</v>
      </c>
      <c r="M9945" t="s">
        <v>38193</v>
      </c>
      <c r="N9945" t="s">
        <v>38194</v>
      </c>
      <c r="P9945" t="s">
        <v>38195</v>
      </c>
    </row>
    <row r="9946" spans="1:16" x14ac:dyDescent="0.2">
      <c r="A9946" t="s">
        <v>47638</v>
      </c>
      <c r="B9946" t="s">
        <v>47639</v>
      </c>
      <c r="C9946" s="1">
        <v>43430</v>
      </c>
      <c r="D9946" t="s">
        <v>65</v>
      </c>
      <c r="E9946" t="s">
        <v>343</v>
      </c>
      <c r="F9946" t="s">
        <v>344</v>
      </c>
      <c r="G9946" t="s">
        <v>127</v>
      </c>
      <c r="H9946" t="s">
        <v>47638</v>
      </c>
      <c r="I9946" t="s">
        <v>47640</v>
      </c>
      <c r="J9946" t="s">
        <v>47641</v>
      </c>
      <c r="K9946" t="s">
        <v>93</v>
      </c>
      <c r="N9946" t="s">
        <v>47642</v>
      </c>
      <c r="O9946" t="s">
        <v>94</v>
      </c>
      <c r="P9946" t="s">
        <v>19353</v>
      </c>
    </row>
    <row r="9947" spans="1:16" x14ac:dyDescent="0.2">
      <c r="A9947" t="s">
        <v>33819</v>
      </c>
      <c r="B9947" t="s">
        <v>33816</v>
      </c>
      <c r="C9947" s="1">
        <v>42447</v>
      </c>
      <c r="D9947" t="s">
        <v>65</v>
      </c>
      <c r="E9947" t="s">
        <v>33817</v>
      </c>
      <c r="F9947" t="s">
        <v>33818</v>
      </c>
      <c r="G9947" t="s">
        <v>25160</v>
      </c>
      <c r="H9947" t="s">
        <v>33819</v>
      </c>
      <c r="I9947" t="s">
        <v>33820</v>
      </c>
      <c r="J9947" t="s">
        <v>40419</v>
      </c>
      <c r="K9947" t="s">
        <v>25205</v>
      </c>
      <c r="L9947" t="s">
        <v>40420</v>
      </c>
      <c r="M9947" t="s">
        <v>40421</v>
      </c>
      <c r="N9947" t="s">
        <v>33821</v>
      </c>
      <c r="P9947" t="s">
        <v>40422</v>
      </c>
    </row>
    <row r="9948" spans="1:16" x14ac:dyDescent="0.2">
      <c r="A9948" t="s">
        <v>22320</v>
      </c>
      <c r="B9948" t="s">
        <v>22319</v>
      </c>
      <c r="C9948" s="1">
        <v>41004</v>
      </c>
      <c r="D9948" t="s">
        <v>65</v>
      </c>
      <c r="E9948" t="s">
        <v>466</v>
      </c>
      <c r="F9948" t="s">
        <v>467</v>
      </c>
      <c r="G9948" t="s">
        <v>127</v>
      </c>
      <c r="H9948" t="s">
        <v>22320</v>
      </c>
      <c r="I9948" t="s">
        <v>638</v>
      </c>
      <c r="J9948" t="s">
        <v>22321</v>
      </c>
      <c r="K9948" t="s">
        <v>111</v>
      </c>
      <c r="L9948" t="s">
        <v>254</v>
      </c>
      <c r="M9948" t="s">
        <v>22322</v>
      </c>
      <c r="N9948" t="s">
        <v>468</v>
      </c>
      <c r="O9948" t="s">
        <v>94</v>
      </c>
      <c r="P9948" t="s">
        <v>192</v>
      </c>
    </row>
    <row r="9949" spans="1:16" x14ac:dyDescent="0.2">
      <c r="A9949" t="s">
        <v>22821</v>
      </c>
      <c r="B9949" t="s">
        <v>22820</v>
      </c>
      <c r="C9949" s="1">
        <v>42039</v>
      </c>
      <c r="D9949" t="s">
        <v>65</v>
      </c>
      <c r="E9949" t="s">
        <v>707</v>
      </c>
      <c r="F9949" t="s">
        <v>708</v>
      </c>
      <c r="G9949" t="s">
        <v>127</v>
      </c>
      <c r="H9949" t="s">
        <v>22821</v>
      </c>
      <c r="I9949" t="s">
        <v>22822</v>
      </c>
      <c r="J9949" t="s">
        <v>22823</v>
      </c>
      <c r="K9949" t="s">
        <v>160</v>
      </c>
      <c r="M9949" t="s">
        <v>22824</v>
      </c>
      <c r="N9949" t="s">
        <v>710</v>
      </c>
      <c r="O9949" t="s">
        <v>153</v>
      </c>
      <c r="P9949" t="s">
        <v>117</v>
      </c>
    </row>
    <row r="9950" spans="1:16" x14ac:dyDescent="0.2">
      <c r="A9950" t="s">
        <v>39169</v>
      </c>
      <c r="B9950" t="s">
        <v>32876</v>
      </c>
      <c r="C9950" s="1">
        <v>36615</v>
      </c>
      <c r="D9950" t="s">
        <v>65</v>
      </c>
      <c r="E9950" t="s">
        <v>70</v>
      </c>
      <c r="G9950" t="s">
        <v>25160</v>
      </c>
      <c r="H9950" t="s">
        <v>39169</v>
      </c>
      <c r="J9950" t="s">
        <v>39170</v>
      </c>
      <c r="K9950" t="s">
        <v>25612</v>
      </c>
      <c r="L9950" t="s">
        <v>115</v>
      </c>
      <c r="N9950" t="s">
        <v>32877</v>
      </c>
      <c r="P9950" t="s">
        <v>39171</v>
      </c>
    </row>
    <row r="9951" spans="1:16" x14ac:dyDescent="0.2">
      <c r="A9951" t="s">
        <v>19690</v>
      </c>
      <c r="B9951" t="s">
        <v>19689</v>
      </c>
      <c r="C9951" s="1">
        <v>40653</v>
      </c>
      <c r="D9951" t="s">
        <v>65</v>
      </c>
      <c r="E9951" t="s">
        <v>327</v>
      </c>
      <c r="F9951" t="s">
        <v>328</v>
      </c>
      <c r="G9951" t="s">
        <v>127</v>
      </c>
      <c r="H9951" t="s">
        <v>19690</v>
      </c>
      <c r="I9951" t="s">
        <v>19691</v>
      </c>
      <c r="K9951" t="s">
        <v>245</v>
      </c>
      <c r="M9951" t="s">
        <v>19692</v>
      </c>
      <c r="N9951" t="s">
        <v>481</v>
      </c>
      <c r="O9951" t="s">
        <v>153</v>
      </c>
      <c r="P9951" t="s">
        <v>117</v>
      </c>
    </row>
    <row r="9952" spans="1:16" x14ac:dyDescent="0.2">
      <c r="A9952" t="s">
        <v>36066</v>
      </c>
      <c r="B9952" t="s">
        <v>30410</v>
      </c>
      <c r="C9952" s="1">
        <v>33714</v>
      </c>
      <c r="D9952" t="s">
        <v>65</v>
      </c>
      <c r="E9952" t="s">
        <v>25284</v>
      </c>
      <c r="F9952" t="s">
        <v>25285</v>
      </c>
      <c r="G9952" t="s">
        <v>25160</v>
      </c>
      <c r="H9952" t="s">
        <v>36066</v>
      </c>
      <c r="J9952" t="s">
        <v>36067</v>
      </c>
      <c r="K9952" t="s">
        <v>27726</v>
      </c>
      <c r="L9952" t="s">
        <v>115</v>
      </c>
      <c r="N9952" t="s">
        <v>30411</v>
      </c>
      <c r="P9952" t="s">
        <v>34249</v>
      </c>
    </row>
    <row r="9953" spans="1:16" x14ac:dyDescent="0.2">
      <c r="A9953" t="s">
        <v>28642</v>
      </c>
      <c r="B9953" t="s">
        <v>25738</v>
      </c>
      <c r="C9953" s="1">
        <v>32604</v>
      </c>
      <c r="D9953" t="s">
        <v>65</v>
      </c>
      <c r="E9953" t="s">
        <v>70</v>
      </c>
      <c r="G9953" t="s">
        <v>25171</v>
      </c>
      <c r="H9953" t="s">
        <v>28642</v>
      </c>
      <c r="K9953" t="s">
        <v>25162</v>
      </c>
      <c r="N9953" t="s">
        <v>28643</v>
      </c>
      <c r="P9953" t="s">
        <v>28926</v>
      </c>
    </row>
    <row r="9954" spans="1:16" x14ac:dyDescent="0.2">
      <c r="A9954" t="s">
        <v>35484</v>
      </c>
      <c r="B9954" t="s">
        <v>28641</v>
      </c>
      <c r="C9954" s="1">
        <v>32604</v>
      </c>
      <c r="D9954" t="s">
        <v>65</v>
      </c>
      <c r="E9954" t="s">
        <v>70</v>
      </c>
      <c r="G9954" t="s">
        <v>25160</v>
      </c>
      <c r="H9954" t="s">
        <v>35484</v>
      </c>
      <c r="J9954" t="s">
        <v>35485</v>
      </c>
      <c r="K9954" t="s">
        <v>25162</v>
      </c>
      <c r="N9954" t="s">
        <v>28643</v>
      </c>
      <c r="P9954" t="s">
        <v>35486</v>
      </c>
    </row>
    <row r="9955" spans="1:16" x14ac:dyDescent="0.2">
      <c r="A9955" t="s">
        <v>18729</v>
      </c>
      <c r="B9955" t="s">
        <v>18728</v>
      </c>
      <c r="C9955" s="1">
        <v>36775</v>
      </c>
      <c r="D9955" t="s">
        <v>65</v>
      </c>
      <c r="E9955" t="s">
        <v>161</v>
      </c>
      <c r="F9955" t="s">
        <v>162</v>
      </c>
      <c r="G9955" t="s">
        <v>127</v>
      </c>
      <c r="H9955" t="s">
        <v>18729</v>
      </c>
      <c r="I9955" t="s">
        <v>18730</v>
      </c>
      <c r="J9955" t="s">
        <v>18731</v>
      </c>
      <c r="K9955" t="s">
        <v>245</v>
      </c>
      <c r="L9955" t="s">
        <v>115</v>
      </c>
      <c r="M9955" t="s">
        <v>18732</v>
      </c>
      <c r="N9955" t="s">
        <v>16648</v>
      </c>
      <c r="O9955" t="s">
        <v>153</v>
      </c>
      <c r="P9955" t="s">
        <v>117</v>
      </c>
    </row>
    <row r="9956" spans="1:16" x14ac:dyDescent="0.2">
      <c r="A9956" t="s">
        <v>26069</v>
      </c>
      <c r="B9956" t="s">
        <v>26068</v>
      </c>
      <c r="C9956" s="1">
        <v>39638</v>
      </c>
      <c r="D9956" t="s">
        <v>65</v>
      </c>
      <c r="E9956" t="s">
        <v>25177</v>
      </c>
      <c r="F9956" t="s">
        <v>34200</v>
      </c>
      <c r="G9956" t="s">
        <v>25209</v>
      </c>
      <c r="H9956" t="s">
        <v>26069</v>
      </c>
      <c r="I9956" t="s">
        <v>25155</v>
      </c>
      <c r="J9956" t="s">
        <v>34495</v>
      </c>
      <c r="K9956" t="s">
        <v>25230</v>
      </c>
      <c r="L9956" t="s">
        <v>26070</v>
      </c>
      <c r="M9956" t="s">
        <v>34496</v>
      </c>
      <c r="N9956" t="s">
        <v>34497</v>
      </c>
      <c r="P9956" t="s">
        <v>25887</v>
      </c>
    </row>
    <row r="9957" spans="1:16" x14ac:dyDescent="0.2">
      <c r="A9957" t="s">
        <v>28585</v>
      </c>
      <c r="B9957" t="s">
        <v>28584</v>
      </c>
      <c r="C9957" s="1">
        <v>40584</v>
      </c>
      <c r="D9957" t="s">
        <v>65</v>
      </c>
      <c r="E9957" t="s">
        <v>301</v>
      </c>
      <c r="F9957" t="s">
        <v>302</v>
      </c>
      <c r="G9957" t="s">
        <v>25160</v>
      </c>
      <c r="H9957" t="s">
        <v>28585</v>
      </c>
      <c r="I9957" t="s">
        <v>38604</v>
      </c>
      <c r="J9957" t="s">
        <v>34487</v>
      </c>
      <c r="K9957" t="s">
        <v>25215</v>
      </c>
      <c r="L9957" t="s">
        <v>38605</v>
      </c>
      <c r="M9957" t="s">
        <v>36938</v>
      </c>
      <c r="N9957" t="s">
        <v>38606</v>
      </c>
      <c r="P9957" t="s">
        <v>28586</v>
      </c>
    </row>
    <row r="9958" spans="1:16" x14ac:dyDescent="0.2">
      <c r="A9958" t="s">
        <v>31085</v>
      </c>
      <c r="B9958" t="s">
        <v>31084</v>
      </c>
      <c r="C9958" s="1">
        <v>42667</v>
      </c>
      <c r="D9958" t="s">
        <v>65</v>
      </c>
      <c r="E9958" t="s">
        <v>25244</v>
      </c>
      <c r="F9958" t="s">
        <v>25245</v>
      </c>
      <c r="G9958" t="s">
        <v>25171</v>
      </c>
      <c r="H9958" t="s">
        <v>31085</v>
      </c>
      <c r="I9958" t="s">
        <v>25155</v>
      </c>
      <c r="J9958" t="s">
        <v>35187</v>
      </c>
      <c r="K9958" t="s">
        <v>25230</v>
      </c>
      <c r="L9958" t="s">
        <v>31083</v>
      </c>
      <c r="M9958" t="s">
        <v>30728</v>
      </c>
      <c r="N9958" t="s">
        <v>29725</v>
      </c>
    </row>
    <row r="9959" spans="1:16" x14ac:dyDescent="0.2">
      <c r="A9959" t="s">
        <v>12569</v>
      </c>
      <c r="B9959" t="s">
        <v>12568</v>
      </c>
      <c r="C9959" s="1">
        <v>42124</v>
      </c>
      <c r="D9959" t="s">
        <v>65</v>
      </c>
      <c r="E9959" t="s">
        <v>164</v>
      </c>
      <c r="F9959" t="s">
        <v>165</v>
      </c>
      <c r="G9959" t="s">
        <v>127</v>
      </c>
      <c r="H9959" t="s">
        <v>12569</v>
      </c>
      <c r="I9959" t="s">
        <v>12570</v>
      </c>
      <c r="J9959" t="s">
        <v>12571</v>
      </c>
      <c r="K9959" t="s">
        <v>93</v>
      </c>
      <c r="M9959" t="s">
        <v>7570</v>
      </c>
      <c r="N9959" t="s">
        <v>12572</v>
      </c>
      <c r="O9959" t="s">
        <v>153</v>
      </c>
    </row>
    <row r="9960" spans="1:16" x14ac:dyDescent="0.2">
      <c r="A9960" t="s">
        <v>50744</v>
      </c>
      <c r="B9960" t="s">
        <v>50745</v>
      </c>
      <c r="C9960" s="1">
        <v>43875</v>
      </c>
      <c r="D9960" t="s">
        <v>65</v>
      </c>
      <c r="E9960" t="s">
        <v>50738</v>
      </c>
      <c r="F9960" t="s">
        <v>50739</v>
      </c>
      <c r="G9960" t="s">
        <v>721</v>
      </c>
      <c r="H9960" t="s">
        <v>50744</v>
      </c>
      <c r="I9960" t="s">
        <v>50746</v>
      </c>
      <c r="J9960" t="s">
        <v>50747</v>
      </c>
      <c r="K9960" t="s">
        <v>50748</v>
      </c>
      <c r="L9960" t="s">
        <v>50742</v>
      </c>
      <c r="M9960" t="s">
        <v>46355</v>
      </c>
      <c r="N9960" t="s">
        <v>50743</v>
      </c>
      <c r="O9960" t="s">
        <v>94</v>
      </c>
      <c r="P9960" t="s">
        <v>41</v>
      </c>
    </row>
    <row r="9961" spans="1:16" x14ac:dyDescent="0.2">
      <c r="A9961" t="s">
        <v>34093</v>
      </c>
      <c r="B9961" t="s">
        <v>34092</v>
      </c>
      <c r="C9961" s="1">
        <v>43242</v>
      </c>
      <c r="D9961" t="s">
        <v>65</v>
      </c>
      <c r="E9961" t="s">
        <v>25313</v>
      </c>
      <c r="F9961" t="s">
        <v>34235</v>
      </c>
      <c r="G9961" t="s">
        <v>25237</v>
      </c>
      <c r="H9961" t="s">
        <v>34093</v>
      </c>
      <c r="I9961" t="s">
        <v>37129</v>
      </c>
      <c r="J9961" t="s">
        <v>36331</v>
      </c>
      <c r="K9961" t="s">
        <v>25215</v>
      </c>
      <c r="L9961" t="s">
        <v>29298</v>
      </c>
      <c r="M9961" t="s">
        <v>27563</v>
      </c>
      <c r="N9961" t="s">
        <v>34094</v>
      </c>
    </row>
    <row r="9962" spans="1:16" x14ac:dyDescent="0.2">
      <c r="A9962" t="s">
        <v>927</v>
      </c>
      <c r="B9962" t="s">
        <v>926</v>
      </c>
      <c r="C9962" s="1">
        <v>25568</v>
      </c>
      <c r="D9962" t="s">
        <v>65</v>
      </c>
      <c r="E9962" t="s">
        <v>399</v>
      </c>
      <c r="F9962" t="s">
        <v>400</v>
      </c>
      <c r="G9962" t="s">
        <v>127</v>
      </c>
      <c r="H9962" t="s">
        <v>927</v>
      </c>
      <c r="I9962" t="s">
        <v>928</v>
      </c>
      <c r="K9962" t="s">
        <v>929</v>
      </c>
      <c r="L9962" t="s">
        <v>930</v>
      </c>
      <c r="O9962" t="s">
        <v>153</v>
      </c>
      <c r="P9962" t="s">
        <v>43686</v>
      </c>
    </row>
    <row r="9963" spans="1:16" x14ac:dyDescent="0.2">
      <c r="A9963" t="s">
        <v>30916</v>
      </c>
      <c r="B9963" t="s">
        <v>30915</v>
      </c>
      <c r="C9963" s="1">
        <v>42576</v>
      </c>
      <c r="D9963" t="s">
        <v>65</v>
      </c>
      <c r="E9963" t="s">
        <v>25295</v>
      </c>
      <c r="F9963" t="s">
        <v>25296</v>
      </c>
      <c r="G9963" t="s">
        <v>25147</v>
      </c>
      <c r="H9963" t="s">
        <v>30916</v>
      </c>
      <c r="I9963" t="s">
        <v>25161</v>
      </c>
      <c r="J9963" t="s">
        <v>34272</v>
      </c>
      <c r="K9963" t="s">
        <v>25173</v>
      </c>
      <c r="L9963" t="s">
        <v>30917</v>
      </c>
      <c r="M9963" t="s">
        <v>30918</v>
      </c>
      <c r="N9963" t="s">
        <v>30919</v>
      </c>
    </row>
    <row r="9964" spans="1:16" x14ac:dyDescent="0.2">
      <c r="A9964" t="s">
        <v>45985</v>
      </c>
      <c r="B9964" t="s">
        <v>45986</v>
      </c>
      <c r="C9964" s="1">
        <v>43216</v>
      </c>
      <c r="D9964" t="s">
        <v>65</v>
      </c>
      <c r="E9964" t="s">
        <v>25104</v>
      </c>
      <c r="F9964" t="s">
        <v>32088</v>
      </c>
      <c r="G9964" t="s">
        <v>1479</v>
      </c>
      <c r="H9964" t="s">
        <v>45985</v>
      </c>
      <c r="I9964" t="s">
        <v>45987</v>
      </c>
      <c r="J9964" t="s">
        <v>45988</v>
      </c>
      <c r="K9964" t="s">
        <v>86</v>
      </c>
      <c r="M9964" t="s">
        <v>45847</v>
      </c>
      <c r="N9964" t="s">
        <v>45989</v>
      </c>
      <c r="O9964" t="s">
        <v>94</v>
      </c>
    </row>
    <row r="9965" spans="1:16" x14ac:dyDescent="0.2">
      <c r="A9965" t="s">
        <v>45990</v>
      </c>
      <c r="B9965" t="s">
        <v>45991</v>
      </c>
      <c r="C9965" s="1">
        <v>43236</v>
      </c>
      <c r="D9965" t="s">
        <v>65</v>
      </c>
      <c r="E9965" t="s">
        <v>25104</v>
      </c>
      <c r="F9965" t="s">
        <v>32088</v>
      </c>
      <c r="G9965" t="s">
        <v>1479</v>
      </c>
      <c r="H9965" t="s">
        <v>45990</v>
      </c>
      <c r="I9965" t="s">
        <v>45992</v>
      </c>
      <c r="J9965" t="s">
        <v>45993</v>
      </c>
      <c r="K9965" t="s">
        <v>240</v>
      </c>
      <c r="M9965" t="s">
        <v>45589</v>
      </c>
      <c r="N9965" t="s">
        <v>45984</v>
      </c>
      <c r="O9965" t="s">
        <v>94</v>
      </c>
    </row>
    <row r="9966" spans="1:16" x14ac:dyDescent="0.2">
      <c r="A9966" t="s">
        <v>45979</v>
      </c>
      <c r="B9966" t="s">
        <v>45980</v>
      </c>
      <c r="C9966" s="1">
        <v>43213</v>
      </c>
      <c r="D9966" t="s">
        <v>65</v>
      </c>
      <c r="E9966" t="s">
        <v>25104</v>
      </c>
      <c r="F9966" t="s">
        <v>32088</v>
      </c>
      <c r="G9966" t="s">
        <v>1479</v>
      </c>
      <c r="H9966" t="s">
        <v>45979</v>
      </c>
      <c r="I9966" t="s">
        <v>45981</v>
      </c>
      <c r="J9966" t="s">
        <v>45982</v>
      </c>
      <c r="K9966" t="s">
        <v>240</v>
      </c>
      <c r="M9966" t="s">
        <v>45983</v>
      </c>
      <c r="N9966" t="s">
        <v>45984</v>
      </c>
      <c r="O9966" t="s">
        <v>94</v>
      </c>
    </row>
    <row r="9967" spans="1:16" x14ac:dyDescent="0.2">
      <c r="A9967" t="s">
        <v>17676</v>
      </c>
      <c r="B9967" t="s">
        <v>17675</v>
      </c>
      <c r="C9967" s="1">
        <v>42734</v>
      </c>
      <c r="D9967" t="s">
        <v>65</v>
      </c>
      <c r="E9967" t="s">
        <v>41215</v>
      </c>
      <c r="F9967" t="s">
        <v>41216</v>
      </c>
      <c r="G9967" t="s">
        <v>127</v>
      </c>
      <c r="H9967" t="s">
        <v>17676</v>
      </c>
      <c r="I9967" t="s">
        <v>17677</v>
      </c>
      <c r="J9967" t="s">
        <v>17678</v>
      </c>
      <c r="K9967" t="s">
        <v>111</v>
      </c>
      <c r="L9967" t="s">
        <v>17679</v>
      </c>
      <c r="M9967" t="s">
        <v>17680</v>
      </c>
      <c r="N9967" t="s">
        <v>17681</v>
      </c>
      <c r="O9967" t="s">
        <v>153</v>
      </c>
    </row>
    <row r="9968" spans="1:16" x14ac:dyDescent="0.2">
      <c r="A9968" t="s">
        <v>16225</v>
      </c>
      <c r="B9968" t="s">
        <v>16224</v>
      </c>
      <c r="C9968" s="1">
        <v>42018</v>
      </c>
      <c r="D9968" t="s">
        <v>65</v>
      </c>
      <c r="E9968" t="s">
        <v>41096</v>
      </c>
      <c r="F9968" t="s">
        <v>41097</v>
      </c>
      <c r="G9968" t="s">
        <v>127</v>
      </c>
      <c r="H9968" t="s">
        <v>16225</v>
      </c>
      <c r="I9968" t="s">
        <v>47289</v>
      </c>
      <c r="J9968" t="s">
        <v>16226</v>
      </c>
      <c r="K9968" t="s">
        <v>160</v>
      </c>
      <c r="M9968" t="s">
        <v>12478</v>
      </c>
      <c r="N9968" t="s">
        <v>47290</v>
      </c>
      <c r="O9968" t="s">
        <v>153</v>
      </c>
      <c r="P9968" t="s">
        <v>47291</v>
      </c>
    </row>
    <row r="9969" spans="1:16" x14ac:dyDescent="0.2">
      <c r="A9969" t="s">
        <v>23573</v>
      </c>
      <c r="B9969" t="s">
        <v>23572</v>
      </c>
      <c r="C9969" s="1">
        <v>37945</v>
      </c>
      <c r="D9969" t="s">
        <v>65</v>
      </c>
      <c r="E9969" t="s">
        <v>354</v>
      </c>
      <c r="F9969" t="s">
        <v>355</v>
      </c>
      <c r="G9969" t="s">
        <v>127</v>
      </c>
      <c r="H9969" t="s">
        <v>23573</v>
      </c>
      <c r="I9969" t="s">
        <v>23574</v>
      </c>
      <c r="J9969" t="s">
        <v>48234</v>
      </c>
      <c r="K9969" t="s">
        <v>111</v>
      </c>
      <c r="M9969" t="s">
        <v>23575</v>
      </c>
      <c r="N9969" t="s">
        <v>41506</v>
      </c>
      <c r="O9969" t="s">
        <v>153</v>
      </c>
      <c r="P9969" t="s">
        <v>42568</v>
      </c>
    </row>
    <row r="9970" spans="1:16" x14ac:dyDescent="0.2">
      <c r="A9970" t="s">
        <v>12475</v>
      </c>
      <c r="B9970" t="s">
        <v>12474</v>
      </c>
      <c r="C9970" s="1">
        <v>41794</v>
      </c>
      <c r="D9970" t="s">
        <v>65</v>
      </c>
      <c r="E9970" t="s">
        <v>466</v>
      </c>
      <c r="F9970" t="s">
        <v>467</v>
      </c>
      <c r="G9970" t="s">
        <v>127</v>
      </c>
      <c r="H9970" t="s">
        <v>12475</v>
      </c>
      <c r="I9970" t="s">
        <v>12476</v>
      </c>
      <c r="J9970" t="s">
        <v>12477</v>
      </c>
      <c r="K9970" t="s">
        <v>245</v>
      </c>
      <c r="L9970" t="s">
        <v>254</v>
      </c>
      <c r="M9970" t="s">
        <v>12478</v>
      </c>
      <c r="N9970" t="s">
        <v>468</v>
      </c>
      <c r="O9970" t="s">
        <v>153</v>
      </c>
      <c r="P9970" t="s">
        <v>1296</v>
      </c>
    </row>
    <row r="9971" spans="1:16" x14ac:dyDescent="0.2">
      <c r="A9971" t="s">
        <v>17488</v>
      </c>
      <c r="B9971" t="s">
        <v>17487</v>
      </c>
      <c r="C9971" s="1">
        <v>40193</v>
      </c>
      <c r="D9971" t="s">
        <v>65</v>
      </c>
      <c r="E9971" t="s">
        <v>45462</v>
      </c>
      <c r="F9971" t="s">
        <v>45463</v>
      </c>
      <c r="G9971" t="s">
        <v>127</v>
      </c>
      <c r="H9971" t="s">
        <v>17488</v>
      </c>
      <c r="I9971" t="s">
        <v>47438</v>
      </c>
      <c r="J9971" t="s">
        <v>47439</v>
      </c>
      <c r="K9971" t="s">
        <v>111</v>
      </c>
      <c r="L9971" t="s">
        <v>115</v>
      </c>
      <c r="M9971" t="s">
        <v>434</v>
      </c>
      <c r="N9971" t="s">
        <v>47440</v>
      </c>
      <c r="O9971" t="s">
        <v>153</v>
      </c>
      <c r="P9971" t="s">
        <v>47441</v>
      </c>
    </row>
    <row r="9972" spans="1:16" x14ac:dyDescent="0.2">
      <c r="A9972" t="s">
        <v>29963</v>
      </c>
      <c r="B9972" t="s">
        <v>29962</v>
      </c>
      <c r="C9972" s="1">
        <v>38358</v>
      </c>
      <c r="D9972" t="s">
        <v>65</v>
      </c>
      <c r="E9972" t="s">
        <v>25399</v>
      </c>
      <c r="F9972" t="s">
        <v>25400</v>
      </c>
      <c r="G9972" t="s">
        <v>25147</v>
      </c>
      <c r="H9972" t="s">
        <v>29963</v>
      </c>
      <c r="I9972" t="s">
        <v>29964</v>
      </c>
      <c r="J9972" t="s">
        <v>35963</v>
      </c>
      <c r="K9972" t="s">
        <v>25156</v>
      </c>
      <c r="L9972" t="s">
        <v>29965</v>
      </c>
      <c r="M9972" t="s">
        <v>35964</v>
      </c>
      <c r="N9972" t="s">
        <v>29966</v>
      </c>
      <c r="P9972" t="s">
        <v>29967</v>
      </c>
    </row>
    <row r="9973" spans="1:16" x14ac:dyDescent="0.2">
      <c r="A9973" t="s">
        <v>29565</v>
      </c>
      <c r="B9973" t="s">
        <v>29564</v>
      </c>
      <c r="C9973" s="1">
        <v>41995</v>
      </c>
      <c r="D9973" t="s">
        <v>65</v>
      </c>
      <c r="E9973" t="s">
        <v>25244</v>
      </c>
      <c r="F9973" t="s">
        <v>25245</v>
      </c>
      <c r="G9973" t="s">
        <v>25209</v>
      </c>
      <c r="H9973" t="s">
        <v>29565</v>
      </c>
      <c r="I9973" t="s">
        <v>25155</v>
      </c>
      <c r="J9973" t="s">
        <v>34370</v>
      </c>
      <c r="K9973" t="s">
        <v>25230</v>
      </c>
      <c r="L9973" t="s">
        <v>25383</v>
      </c>
      <c r="M9973" t="s">
        <v>34513</v>
      </c>
      <c r="N9973" t="s">
        <v>25249</v>
      </c>
      <c r="P9973" t="s">
        <v>29470</v>
      </c>
    </row>
    <row r="9974" spans="1:16" x14ac:dyDescent="0.2">
      <c r="A9974" t="s">
        <v>42018</v>
      </c>
      <c r="B9974" t="s">
        <v>42019</v>
      </c>
      <c r="C9974" s="1">
        <v>37796</v>
      </c>
      <c r="D9974" t="s">
        <v>65</v>
      </c>
      <c r="E9974" t="s">
        <v>337</v>
      </c>
      <c r="F9974" t="s">
        <v>338</v>
      </c>
      <c r="G9974" t="s">
        <v>127</v>
      </c>
      <c r="H9974" t="s">
        <v>42018</v>
      </c>
      <c r="I9974" t="s">
        <v>42020</v>
      </c>
      <c r="J9974" t="s">
        <v>42021</v>
      </c>
      <c r="K9974" t="s">
        <v>111</v>
      </c>
      <c r="M9974" t="s">
        <v>42022</v>
      </c>
      <c r="N9974" t="s">
        <v>42023</v>
      </c>
      <c r="O9974" t="s">
        <v>94</v>
      </c>
      <c r="P9974" t="s">
        <v>42024</v>
      </c>
    </row>
    <row r="9975" spans="1:16" x14ac:dyDescent="0.2">
      <c r="A9975" t="s">
        <v>42574</v>
      </c>
      <c r="B9975" t="s">
        <v>42575</v>
      </c>
      <c r="C9975" s="1">
        <v>41556</v>
      </c>
      <c r="D9975" t="s">
        <v>65</v>
      </c>
      <c r="E9975" t="s">
        <v>337</v>
      </c>
      <c r="F9975" t="s">
        <v>338</v>
      </c>
      <c r="G9975" t="s">
        <v>127</v>
      </c>
      <c r="H9975" t="s">
        <v>42574</v>
      </c>
      <c r="I9975" t="s">
        <v>42576</v>
      </c>
      <c r="J9975" t="s">
        <v>42577</v>
      </c>
      <c r="K9975" t="s">
        <v>111</v>
      </c>
      <c r="M9975" t="s">
        <v>42578</v>
      </c>
      <c r="N9975" t="s">
        <v>42023</v>
      </c>
      <c r="O9975" t="s">
        <v>94</v>
      </c>
      <c r="P9975" t="s">
        <v>42579</v>
      </c>
    </row>
    <row r="9976" spans="1:16" x14ac:dyDescent="0.2">
      <c r="A9976" t="s">
        <v>45495</v>
      </c>
      <c r="B9976" t="s">
        <v>45496</v>
      </c>
      <c r="C9976" s="1">
        <v>43494</v>
      </c>
      <c r="D9976" t="s">
        <v>65</v>
      </c>
      <c r="E9976" t="s">
        <v>337</v>
      </c>
      <c r="F9976" t="s">
        <v>338</v>
      </c>
      <c r="G9976" t="s">
        <v>1479</v>
      </c>
      <c r="H9976" t="s">
        <v>45495</v>
      </c>
      <c r="I9976" t="s">
        <v>45497</v>
      </c>
      <c r="J9976" t="s">
        <v>45498</v>
      </c>
      <c r="K9976" t="s">
        <v>160</v>
      </c>
      <c r="M9976" t="s">
        <v>45499</v>
      </c>
      <c r="N9976" t="s">
        <v>42023</v>
      </c>
      <c r="O9976" t="s">
        <v>94</v>
      </c>
    </row>
    <row r="9977" spans="1:16" x14ac:dyDescent="0.2">
      <c r="A9977" t="s">
        <v>50137</v>
      </c>
      <c r="B9977" t="s">
        <v>50138</v>
      </c>
      <c r="C9977" s="1">
        <v>43767</v>
      </c>
      <c r="D9977" t="s">
        <v>65</v>
      </c>
      <c r="E9977" t="s">
        <v>42176</v>
      </c>
      <c r="F9977" t="s">
        <v>42177</v>
      </c>
      <c r="G9977" t="s">
        <v>1479</v>
      </c>
      <c r="H9977" t="s">
        <v>50137</v>
      </c>
      <c r="I9977" t="s">
        <v>50103</v>
      </c>
      <c r="J9977" t="s">
        <v>50139</v>
      </c>
      <c r="K9977" t="s">
        <v>405</v>
      </c>
      <c r="L9977" t="s">
        <v>50140</v>
      </c>
      <c r="M9977" t="s">
        <v>50141</v>
      </c>
      <c r="N9977" t="s">
        <v>49936</v>
      </c>
      <c r="O9977" t="s">
        <v>94</v>
      </c>
      <c r="P9977" t="s">
        <v>50142</v>
      </c>
    </row>
    <row r="9978" spans="1:16" x14ac:dyDescent="0.2">
      <c r="A9978" t="s">
        <v>24880</v>
      </c>
      <c r="B9978" t="s">
        <v>24879</v>
      </c>
      <c r="C9978" s="1">
        <v>37816</v>
      </c>
      <c r="D9978" t="s">
        <v>65</v>
      </c>
      <c r="E9978" t="s">
        <v>11337</v>
      </c>
      <c r="G9978" t="s">
        <v>127</v>
      </c>
      <c r="H9978" t="s">
        <v>24880</v>
      </c>
      <c r="I9978" t="s">
        <v>13833</v>
      </c>
      <c r="J9978" t="s">
        <v>24881</v>
      </c>
      <c r="K9978" t="s">
        <v>86</v>
      </c>
      <c r="M9978" t="s">
        <v>24882</v>
      </c>
      <c r="N9978" t="s">
        <v>24883</v>
      </c>
      <c r="O9978" t="s">
        <v>153</v>
      </c>
    </row>
    <row r="9979" spans="1:16" x14ac:dyDescent="0.2">
      <c r="A9979" t="s">
        <v>24884</v>
      </c>
      <c r="B9979" t="s">
        <v>24879</v>
      </c>
      <c r="C9979" s="1">
        <v>25568</v>
      </c>
      <c r="D9979" t="s">
        <v>65</v>
      </c>
      <c r="E9979" t="s">
        <v>529</v>
      </c>
      <c r="F9979" t="s">
        <v>530</v>
      </c>
      <c r="G9979" t="s">
        <v>127</v>
      </c>
      <c r="H9979" t="s">
        <v>24884</v>
      </c>
      <c r="I9979" t="s">
        <v>24885</v>
      </c>
      <c r="J9979" t="s">
        <v>24886</v>
      </c>
      <c r="K9979" t="s">
        <v>111</v>
      </c>
      <c r="M9979" t="s">
        <v>24882</v>
      </c>
      <c r="N9979" t="s">
        <v>47743</v>
      </c>
      <c r="O9979" t="s">
        <v>153</v>
      </c>
      <c r="P9979" t="s">
        <v>192</v>
      </c>
    </row>
    <row r="9980" spans="1:16" x14ac:dyDescent="0.2">
      <c r="A9980" t="s">
        <v>6615</v>
      </c>
      <c r="B9980" t="s">
        <v>6614</v>
      </c>
      <c r="C9980" s="1">
        <v>35639</v>
      </c>
      <c r="D9980" t="s">
        <v>65</v>
      </c>
      <c r="E9980" t="s">
        <v>387</v>
      </c>
      <c r="G9980" t="s">
        <v>133</v>
      </c>
      <c r="H9980" t="s">
        <v>6615</v>
      </c>
      <c r="I9980" t="s">
        <v>6616</v>
      </c>
      <c r="J9980" t="s">
        <v>6617</v>
      </c>
      <c r="K9980" t="s">
        <v>240</v>
      </c>
      <c r="M9980" t="s">
        <v>241</v>
      </c>
      <c r="N9980" t="s">
        <v>6618</v>
      </c>
      <c r="O9980" t="s">
        <v>94</v>
      </c>
      <c r="P9980" t="s">
        <v>6619</v>
      </c>
    </row>
    <row r="9981" spans="1:16" x14ac:dyDescent="0.2">
      <c r="A9981" t="s">
        <v>38946</v>
      </c>
      <c r="B9981" t="s">
        <v>38947</v>
      </c>
      <c r="C9981" s="1">
        <v>41548</v>
      </c>
      <c r="D9981" t="s">
        <v>65</v>
      </c>
      <c r="E9981" t="s">
        <v>38895</v>
      </c>
      <c r="F9981" t="s">
        <v>38896</v>
      </c>
      <c r="G9981" t="s">
        <v>25171</v>
      </c>
      <c r="H9981" t="s">
        <v>38946</v>
      </c>
      <c r="I9981" t="s">
        <v>25155</v>
      </c>
      <c r="J9981" t="s">
        <v>38780</v>
      </c>
      <c r="K9981" t="s">
        <v>25173</v>
      </c>
      <c r="N9981" t="s">
        <v>26985</v>
      </c>
      <c r="P9981" t="s">
        <v>34249</v>
      </c>
    </row>
    <row r="9982" spans="1:16" x14ac:dyDescent="0.2">
      <c r="A9982" t="s">
        <v>24764</v>
      </c>
      <c r="B9982" t="s">
        <v>24763</v>
      </c>
      <c r="C9982" s="1">
        <v>41590</v>
      </c>
      <c r="D9982" t="s">
        <v>65</v>
      </c>
      <c r="E9982" t="s">
        <v>41052</v>
      </c>
      <c r="F9982" t="s">
        <v>41053</v>
      </c>
      <c r="G9982" t="s">
        <v>127</v>
      </c>
      <c r="H9982" t="s">
        <v>24764</v>
      </c>
      <c r="I9982" t="s">
        <v>24765</v>
      </c>
      <c r="J9982" t="s">
        <v>24766</v>
      </c>
      <c r="K9982" t="s">
        <v>86</v>
      </c>
      <c r="N9982" t="s">
        <v>193</v>
      </c>
      <c r="O9982" t="s">
        <v>153</v>
      </c>
      <c r="P9982" t="s">
        <v>117</v>
      </c>
    </row>
    <row r="9983" spans="1:16" x14ac:dyDescent="0.2">
      <c r="A9983" t="s">
        <v>45358</v>
      </c>
      <c r="B9983" t="s">
        <v>45359</v>
      </c>
      <c r="C9983" s="1">
        <v>42930</v>
      </c>
      <c r="D9983" t="s">
        <v>65</v>
      </c>
      <c r="E9983" t="s">
        <v>5701</v>
      </c>
      <c r="F9983" t="s">
        <v>5702</v>
      </c>
      <c r="G9983" t="s">
        <v>133</v>
      </c>
      <c r="H9983" t="s">
        <v>45358</v>
      </c>
      <c r="I9983" t="s">
        <v>45360</v>
      </c>
      <c r="J9983" t="s">
        <v>45361</v>
      </c>
      <c r="K9983" t="s">
        <v>93</v>
      </c>
      <c r="M9983" t="s">
        <v>203</v>
      </c>
      <c r="N9983" t="s">
        <v>5706</v>
      </c>
      <c r="O9983" t="s">
        <v>94</v>
      </c>
    </row>
    <row r="9984" spans="1:16" x14ac:dyDescent="0.2">
      <c r="A9984" t="s">
        <v>39980</v>
      </c>
      <c r="B9984" t="s">
        <v>28656</v>
      </c>
      <c r="C9984" s="1">
        <v>38320</v>
      </c>
      <c r="D9984" t="s">
        <v>65</v>
      </c>
      <c r="E9984" t="s">
        <v>38895</v>
      </c>
      <c r="F9984" t="s">
        <v>38896</v>
      </c>
      <c r="G9984" t="s">
        <v>25160</v>
      </c>
      <c r="H9984" t="s">
        <v>39980</v>
      </c>
      <c r="I9984" t="s">
        <v>39981</v>
      </c>
      <c r="J9984" t="s">
        <v>39982</v>
      </c>
      <c r="K9984" t="s">
        <v>25173</v>
      </c>
      <c r="L9984" t="s">
        <v>28657</v>
      </c>
      <c r="M9984" t="s">
        <v>34212</v>
      </c>
      <c r="N9984" t="s">
        <v>26985</v>
      </c>
      <c r="P9984" t="s">
        <v>39983</v>
      </c>
    </row>
    <row r="9985" spans="1:16" x14ac:dyDescent="0.2">
      <c r="A9985" t="s">
        <v>1643</v>
      </c>
      <c r="B9985" t="s">
        <v>1642</v>
      </c>
      <c r="C9985" s="1">
        <v>39780</v>
      </c>
      <c r="D9985" t="s">
        <v>65</v>
      </c>
      <c r="E9985" t="s">
        <v>325</v>
      </c>
      <c r="F9985" t="s">
        <v>326</v>
      </c>
      <c r="G9985" t="s">
        <v>133</v>
      </c>
      <c r="H9985" t="s">
        <v>1643</v>
      </c>
      <c r="I9985" t="s">
        <v>1644</v>
      </c>
      <c r="J9985" t="s">
        <v>1645</v>
      </c>
      <c r="K9985" t="s">
        <v>240</v>
      </c>
      <c r="L9985" t="s">
        <v>115</v>
      </c>
      <c r="M9985" t="s">
        <v>1646</v>
      </c>
      <c r="N9985" t="s">
        <v>1647</v>
      </c>
      <c r="O9985">
        <v>0</v>
      </c>
      <c r="P9985" t="s">
        <v>117</v>
      </c>
    </row>
    <row r="9986" spans="1:16" x14ac:dyDescent="0.2">
      <c r="A9986" t="s">
        <v>1649</v>
      </c>
      <c r="B9986" t="s">
        <v>1648</v>
      </c>
      <c r="C9986" s="1">
        <v>39780</v>
      </c>
      <c r="D9986" t="s">
        <v>65</v>
      </c>
      <c r="E9986" t="s">
        <v>325</v>
      </c>
      <c r="F9986" t="s">
        <v>326</v>
      </c>
      <c r="G9986" t="s">
        <v>133</v>
      </c>
      <c r="H9986" t="s">
        <v>1649</v>
      </c>
      <c r="I9986" t="s">
        <v>1650</v>
      </c>
      <c r="J9986" t="s">
        <v>1651</v>
      </c>
      <c r="K9986" t="s">
        <v>240</v>
      </c>
      <c r="L9986" t="s">
        <v>115</v>
      </c>
      <c r="M9986" t="s">
        <v>1646</v>
      </c>
      <c r="N9986" t="s">
        <v>1652</v>
      </c>
      <c r="O9986" t="s">
        <v>94</v>
      </c>
      <c r="P9986" t="s">
        <v>117</v>
      </c>
    </row>
    <row r="9987" spans="1:16" x14ac:dyDescent="0.2">
      <c r="A9987" t="s">
        <v>1677</v>
      </c>
      <c r="B9987" t="s">
        <v>1676</v>
      </c>
      <c r="C9987" s="1">
        <v>39855</v>
      </c>
      <c r="D9987" t="s">
        <v>65</v>
      </c>
      <c r="E9987" t="s">
        <v>325</v>
      </c>
      <c r="F9987" t="s">
        <v>326</v>
      </c>
      <c r="G9987" t="s">
        <v>133</v>
      </c>
      <c r="H9987" t="s">
        <v>1677</v>
      </c>
      <c r="I9987" t="s">
        <v>1678</v>
      </c>
      <c r="J9987" t="s">
        <v>1679</v>
      </c>
      <c r="K9987" t="s">
        <v>240</v>
      </c>
      <c r="L9987" t="s">
        <v>115</v>
      </c>
      <c r="M9987" t="s">
        <v>1646</v>
      </c>
      <c r="N9987" t="s">
        <v>1647</v>
      </c>
      <c r="O9987" t="s">
        <v>94</v>
      </c>
      <c r="P9987" t="s">
        <v>117</v>
      </c>
    </row>
    <row r="9988" spans="1:16" x14ac:dyDescent="0.2">
      <c r="A9988" t="s">
        <v>4444</v>
      </c>
      <c r="B9988" t="s">
        <v>4443</v>
      </c>
      <c r="C9988" s="1">
        <v>41311</v>
      </c>
      <c r="D9988" t="s">
        <v>65</v>
      </c>
      <c r="E9988" t="s">
        <v>325</v>
      </c>
      <c r="F9988" t="s">
        <v>326</v>
      </c>
      <c r="G9988" t="s">
        <v>133</v>
      </c>
      <c r="H9988" t="s">
        <v>4444</v>
      </c>
      <c r="I9988" t="s">
        <v>4445</v>
      </c>
      <c r="J9988" t="s">
        <v>4446</v>
      </c>
      <c r="K9988" t="s">
        <v>240</v>
      </c>
      <c r="L9988" t="s">
        <v>115</v>
      </c>
      <c r="M9988" t="s">
        <v>4447</v>
      </c>
      <c r="N9988" t="s">
        <v>1647</v>
      </c>
      <c r="O9988" t="s">
        <v>94</v>
      </c>
      <c r="P9988" t="s">
        <v>117</v>
      </c>
    </row>
    <row r="9989" spans="1:16" x14ac:dyDescent="0.2">
      <c r="A9989" t="s">
        <v>42799</v>
      </c>
      <c r="B9989" t="s">
        <v>42800</v>
      </c>
      <c r="C9989" s="1">
        <v>41192</v>
      </c>
      <c r="D9989" t="s">
        <v>65</v>
      </c>
      <c r="E9989" t="s">
        <v>399</v>
      </c>
      <c r="F9989" t="s">
        <v>400</v>
      </c>
      <c r="G9989" t="s">
        <v>127</v>
      </c>
      <c r="H9989" t="s">
        <v>42799</v>
      </c>
      <c r="I9989" t="s">
        <v>42801</v>
      </c>
      <c r="J9989" t="s">
        <v>42802</v>
      </c>
      <c r="K9989" t="s">
        <v>111</v>
      </c>
      <c r="M9989" t="s">
        <v>42803</v>
      </c>
      <c r="N9989" t="s">
        <v>570</v>
      </c>
      <c r="O9989" t="s">
        <v>153</v>
      </c>
      <c r="P9989" t="s">
        <v>117</v>
      </c>
    </row>
    <row r="9990" spans="1:16" x14ac:dyDescent="0.2">
      <c r="A9990" t="s">
        <v>39978</v>
      </c>
      <c r="B9990" t="s">
        <v>34078</v>
      </c>
      <c r="C9990" s="1">
        <v>37734</v>
      </c>
      <c r="D9990" t="s">
        <v>65</v>
      </c>
      <c r="E9990" t="s">
        <v>38895</v>
      </c>
      <c r="F9990" t="s">
        <v>38896</v>
      </c>
      <c r="G9990" t="s">
        <v>25160</v>
      </c>
      <c r="H9990" t="s">
        <v>39978</v>
      </c>
      <c r="I9990" t="s">
        <v>37347</v>
      </c>
      <c r="J9990" t="s">
        <v>38780</v>
      </c>
      <c r="K9990" t="s">
        <v>25173</v>
      </c>
      <c r="L9990" t="s">
        <v>115</v>
      </c>
      <c r="N9990" t="s">
        <v>26985</v>
      </c>
      <c r="P9990" t="s">
        <v>39979</v>
      </c>
    </row>
    <row r="9991" spans="1:16" x14ac:dyDescent="0.2">
      <c r="A9991" t="s">
        <v>28619</v>
      </c>
      <c r="B9991" t="s">
        <v>28618</v>
      </c>
      <c r="C9991" s="1">
        <v>41535</v>
      </c>
      <c r="D9991" t="s">
        <v>65</v>
      </c>
      <c r="E9991" t="s">
        <v>170</v>
      </c>
      <c r="F9991" t="s">
        <v>171</v>
      </c>
      <c r="G9991" t="s">
        <v>25198</v>
      </c>
      <c r="H9991" t="s">
        <v>28619</v>
      </c>
      <c r="I9991" t="s">
        <v>28795</v>
      </c>
      <c r="J9991" t="s">
        <v>34448</v>
      </c>
      <c r="K9991" t="s">
        <v>25156</v>
      </c>
      <c r="L9991" t="s">
        <v>27163</v>
      </c>
      <c r="M9991" t="s">
        <v>25201</v>
      </c>
      <c r="N9991" t="s">
        <v>28620</v>
      </c>
      <c r="P9991" t="s">
        <v>27126</v>
      </c>
    </row>
    <row r="9992" spans="1:16" x14ac:dyDescent="0.2">
      <c r="A9992" t="s">
        <v>40629</v>
      </c>
      <c r="B9992" t="s">
        <v>40630</v>
      </c>
      <c r="C9992" s="1">
        <v>43887</v>
      </c>
      <c r="D9992" t="s">
        <v>65</v>
      </c>
      <c r="E9992" t="s">
        <v>25464</v>
      </c>
      <c r="F9992" t="s">
        <v>25465</v>
      </c>
      <c r="G9992" t="s">
        <v>25160</v>
      </c>
      <c r="H9992" t="s">
        <v>40629</v>
      </c>
      <c r="I9992" t="s">
        <v>40631</v>
      </c>
      <c r="J9992" t="s">
        <v>36111</v>
      </c>
      <c r="K9992" t="s">
        <v>25156</v>
      </c>
      <c r="L9992" t="s">
        <v>40632</v>
      </c>
      <c r="M9992" t="s">
        <v>34402</v>
      </c>
      <c r="N9992" t="s">
        <v>40633</v>
      </c>
      <c r="P9992" t="s">
        <v>40634</v>
      </c>
    </row>
    <row r="9993" spans="1:16" x14ac:dyDescent="0.2">
      <c r="A9993" t="s">
        <v>39730</v>
      </c>
      <c r="B9993" t="s">
        <v>28670</v>
      </c>
      <c r="C9993" s="1">
        <v>32149</v>
      </c>
      <c r="D9993" t="s">
        <v>65</v>
      </c>
      <c r="E9993" t="s">
        <v>25464</v>
      </c>
      <c r="F9993" t="s">
        <v>25465</v>
      </c>
      <c r="G9993" t="s">
        <v>25160</v>
      </c>
      <c r="H9993" t="s">
        <v>39730</v>
      </c>
      <c r="I9993" t="s">
        <v>26021</v>
      </c>
      <c r="J9993" t="s">
        <v>36111</v>
      </c>
      <c r="K9993" t="s">
        <v>25205</v>
      </c>
      <c r="N9993" t="s">
        <v>28671</v>
      </c>
      <c r="P9993" t="s">
        <v>39731</v>
      </c>
    </row>
    <row r="9994" spans="1:16" x14ac:dyDescent="0.2">
      <c r="A9994" t="s">
        <v>29945</v>
      </c>
      <c r="B9994" t="s">
        <v>29944</v>
      </c>
      <c r="C9994" s="1">
        <v>40877</v>
      </c>
      <c r="D9994" t="s">
        <v>65</v>
      </c>
      <c r="E9994" t="s">
        <v>686</v>
      </c>
      <c r="F9994" t="s">
        <v>687</v>
      </c>
      <c r="G9994" t="s">
        <v>25160</v>
      </c>
      <c r="H9994" t="s">
        <v>29945</v>
      </c>
      <c r="I9994" t="s">
        <v>38695</v>
      </c>
      <c r="J9994" t="s">
        <v>38696</v>
      </c>
      <c r="K9994" t="s">
        <v>25505</v>
      </c>
      <c r="L9994" t="s">
        <v>38697</v>
      </c>
      <c r="M9994" t="s">
        <v>38698</v>
      </c>
      <c r="N9994" t="s">
        <v>29946</v>
      </c>
      <c r="P9994" t="s">
        <v>38699</v>
      </c>
    </row>
    <row r="9995" spans="1:16" x14ac:dyDescent="0.2">
      <c r="A9995" t="s">
        <v>29742</v>
      </c>
      <c r="B9995" t="s">
        <v>29741</v>
      </c>
      <c r="C9995" s="1">
        <v>42143</v>
      </c>
      <c r="D9995" t="s">
        <v>65</v>
      </c>
      <c r="E9995" t="s">
        <v>301</v>
      </c>
      <c r="F9995" t="s">
        <v>302</v>
      </c>
      <c r="G9995" t="s">
        <v>25147</v>
      </c>
      <c r="H9995" t="s">
        <v>29742</v>
      </c>
      <c r="I9995" t="s">
        <v>29743</v>
      </c>
      <c r="J9995" t="s">
        <v>35877</v>
      </c>
      <c r="K9995" t="s">
        <v>25505</v>
      </c>
      <c r="L9995" t="s">
        <v>29744</v>
      </c>
      <c r="M9995" t="s">
        <v>29745</v>
      </c>
      <c r="N9995" t="s">
        <v>29746</v>
      </c>
      <c r="P9995" t="s">
        <v>26519</v>
      </c>
    </row>
    <row r="9996" spans="1:16" x14ac:dyDescent="0.2">
      <c r="A9996" t="s">
        <v>39758</v>
      </c>
      <c r="B9996" t="s">
        <v>39759</v>
      </c>
      <c r="C9996" s="1">
        <v>43490</v>
      </c>
      <c r="D9996" t="s">
        <v>65</v>
      </c>
      <c r="E9996" t="s">
        <v>25739</v>
      </c>
      <c r="F9996" t="s">
        <v>25740</v>
      </c>
      <c r="G9996" t="s">
        <v>25160</v>
      </c>
      <c r="H9996" t="s">
        <v>39758</v>
      </c>
      <c r="I9996" t="s">
        <v>27170</v>
      </c>
      <c r="J9996" t="s">
        <v>35456</v>
      </c>
      <c r="K9996" t="s">
        <v>25215</v>
      </c>
      <c r="L9996" t="s">
        <v>39760</v>
      </c>
      <c r="M9996" t="s">
        <v>37097</v>
      </c>
      <c r="N9996" t="s">
        <v>39761</v>
      </c>
      <c r="P9996" t="s">
        <v>39762</v>
      </c>
    </row>
    <row r="9997" spans="1:16" x14ac:dyDescent="0.2">
      <c r="A9997" t="s">
        <v>38962</v>
      </c>
      <c r="B9997" t="s">
        <v>28696</v>
      </c>
      <c r="C9997" s="1">
        <v>33770</v>
      </c>
      <c r="D9997" t="s">
        <v>65</v>
      </c>
      <c r="E9997" t="s">
        <v>25739</v>
      </c>
      <c r="F9997" t="s">
        <v>25740</v>
      </c>
      <c r="G9997" t="s">
        <v>25171</v>
      </c>
      <c r="H9997" t="s">
        <v>38962</v>
      </c>
      <c r="J9997" t="s">
        <v>35456</v>
      </c>
      <c r="K9997" t="s">
        <v>25162</v>
      </c>
      <c r="N9997" t="s">
        <v>26499</v>
      </c>
      <c r="P9997" t="s">
        <v>38963</v>
      </c>
    </row>
    <row r="9998" spans="1:16" x14ac:dyDescent="0.2">
      <c r="A9998" t="s">
        <v>35440</v>
      </c>
      <c r="B9998" t="s">
        <v>28575</v>
      </c>
      <c r="C9998" s="1">
        <v>37509</v>
      </c>
      <c r="D9998" t="s">
        <v>65</v>
      </c>
      <c r="E9998" t="s">
        <v>25869</v>
      </c>
      <c r="F9998" t="s">
        <v>25870</v>
      </c>
      <c r="G9998" t="s">
        <v>25147</v>
      </c>
      <c r="H9998" t="s">
        <v>35440</v>
      </c>
      <c r="I9998" t="s">
        <v>25204</v>
      </c>
      <c r="J9998" t="s">
        <v>34336</v>
      </c>
      <c r="K9998" t="s">
        <v>25166</v>
      </c>
      <c r="L9998" t="s">
        <v>115</v>
      </c>
      <c r="N9998" t="s">
        <v>28576</v>
      </c>
      <c r="P9998" t="s">
        <v>35320</v>
      </c>
    </row>
    <row r="9999" spans="1:16" x14ac:dyDescent="0.2">
      <c r="A9999" t="s">
        <v>23519</v>
      </c>
      <c r="B9999" t="s">
        <v>23518</v>
      </c>
      <c r="C9999" s="1">
        <v>35961</v>
      </c>
      <c r="D9999" t="s">
        <v>65</v>
      </c>
      <c r="E9999" t="s">
        <v>151</v>
      </c>
      <c r="F9999" t="s">
        <v>152</v>
      </c>
      <c r="G9999" t="s">
        <v>127</v>
      </c>
      <c r="H9999" t="s">
        <v>23519</v>
      </c>
      <c r="I9999" t="s">
        <v>18887</v>
      </c>
      <c r="J9999" t="s">
        <v>23520</v>
      </c>
      <c r="K9999" t="s">
        <v>111</v>
      </c>
      <c r="L9999" t="s">
        <v>304</v>
      </c>
      <c r="M9999" t="s">
        <v>23521</v>
      </c>
      <c r="N9999" t="s">
        <v>21744</v>
      </c>
      <c r="O9999" t="s">
        <v>153</v>
      </c>
    </row>
    <row r="10000" spans="1:16" x14ac:dyDescent="0.2">
      <c r="A10000" t="s">
        <v>26168</v>
      </c>
      <c r="B10000" t="s">
        <v>26167</v>
      </c>
      <c r="C10000" s="1">
        <v>41858</v>
      </c>
      <c r="D10000" t="s">
        <v>65</v>
      </c>
      <c r="E10000" t="s">
        <v>25669</v>
      </c>
      <c r="F10000" t="s">
        <v>25670</v>
      </c>
      <c r="G10000" t="s">
        <v>25198</v>
      </c>
      <c r="H10000" t="s">
        <v>26168</v>
      </c>
      <c r="I10000" t="s">
        <v>32736</v>
      </c>
      <c r="J10000" t="s">
        <v>36704</v>
      </c>
      <c r="K10000" t="s">
        <v>25156</v>
      </c>
      <c r="L10000" t="s">
        <v>36705</v>
      </c>
      <c r="M10000" t="s">
        <v>36706</v>
      </c>
      <c r="N10000" t="s">
        <v>36707</v>
      </c>
      <c r="P10000" t="s">
        <v>36708</v>
      </c>
    </row>
    <row r="10001" spans="1:16" x14ac:dyDescent="0.2">
      <c r="A10001" t="s">
        <v>35490</v>
      </c>
      <c r="B10001" t="s">
        <v>35491</v>
      </c>
      <c r="C10001" s="1">
        <v>43304</v>
      </c>
      <c r="D10001" t="s">
        <v>65</v>
      </c>
      <c r="E10001" t="s">
        <v>301</v>
      </c>
      <c r="F10001" t="s">
        <v>302</v>
      </c>
      <c r="G10001" t="s">
        <v>25147</v>
      </c>
      <c r="H10001" t="s">
        <v>35490</v>
      </c>
      <c r="I10001" t="s">
        <v>35492</v>
      </c>
      <c r="J10001" t="s">
        <v>35493</v>
      </c>
      <c r="K10001" t="s">
        <v>25230</v>
      </c>
      <c r="L10001" t="s">
        <v>35494</v>
      </c>
      <c r="M10001" t="s">
        <v>35495</v>
      </c>
      <c r="N10001" t="s">
        <v>35496</v>
      </c>
    </row>
    <row r="10002" spans="1:16" x14ac:dyDescent="0.2">
      <c r="A10002" t="s">
        <v>40690</v>
      </c>
      <c r="B10002" t="s">
        <v>40691</v>
      </c>
      <c r="C10002" s="1">
        <v>43887</v>
      </c>
      <c r="D10002" t="s">
        <v>65</v>
      </c>
      <c r="E10002" t="s">
        <v>301</v>
      </c>
      <c r="F10002" t="s">
        <v>302</v>
      </c>
      <c r="G10002" t="s">
        <v>25147</v>
      </c>
      <c r="H10002" t="s">
        <v>40690</v>
      </c>
      <c r="I10002" t="s">
        <v>40692</v>
      </c>
      <c r="J10002" t="s">
        <v>40693</v>
      </c>
      <c r="K10002" t="s">
        <v>25230</v>
      </c>
      <c r="L10002" t="s">
        <v>40694</v>
      </c>
      <c r="M10002" t="s">
        <v>40695</v>
      </c>
      <c r="N10002" t="s">
        <v>40696</v>
      </c>
      <c r="P10002" t="s">
        <v>40697</v>
      </c>
    </row>
    <row r="10003" spans="1:16" x14ac:dyDescent="0.2">
      <c r="A10003" t="s">
        <v>18218</v>
      </c>
      <c r="B10003" t="s">
        <v>18217</v>
      </c>
      <c r="C10003" s="1">
        <v>41031</v>
      </c>
      <c r="D10003" t="s">
        <v>65</v>
      </c>
      <c r="E10003" t="s">
        <v>345</v>
      </c>
      <c r="F10003" t="s">
        <v>346</v>
      </c>
      <c r="G10003" t="s">
        <v>127</v>
      </c>
      <c r="H10003" t="s">
        <v>18218</v>
      </c>
      <c r="I10003" t="s">
        <v>18219</v>
      </c>
      <c r="J10003" t="s">
        <v>18220</v>
      </c>
      <c r="K10003" t="s">
        <v>86</v>
      </c>
      <c r="N10003" t="s">
        <v>18221</v>
      </c>
      <c r="O10003">
        <v>0</v>
      </c>
    </row>
    <row r="10004" spans="1:16" x14ac:dyDescent="0.2">
      <c r="A10004" t="s">
        <v>35443</v>
      </c>
      <c r="B10004" t="s">
        <v>28543</v>
      </c>
      <c r="C10004" s="1">
        <v>32651</v>
      </c>
      <c r="D10004" t="s">
        <v>65</v>
      </c>
      <c r="E10004" t="s">
        <v>25222</v>
      </c>
      <c r="F10004" t="s">
        <v>25223</v>
      </c>
      <c r="G10004" t="s">
        <v>25147</v>
      </c>
      <c r="H10004" t="s">
        <v>35443</v>
      </c>
      <c r="J10004" t="s">
        <v>35444</v>
      </c>
      <c r="K10004" t="s">
        <v>25259</v>
      </c>
      <c r="L10004" t="s">
        <v>115</v>
      </c>
      <c r="N10004" t="s">
        <v>16781</v>
      </c>
      <c r="P10004" t="s">
        <v>35101</v>
      </c>
    </row>
    <row r="10005" spans="1:16" x14ac:dyDescent="0.2">
      <c r="A10005" t="s">
        <v>50884</v>
      </c>
      <c r="B10005" t="s">
        <v>50885</v>
      </c>
      <c r="C10005" s="1">
        <v>43741</v>
      </c>
      <c r="D10005" t="s">
        <v>65</v>
      </c>
      <c r="E10005" t="s">
        <v>151</v>
      </c>
      <c r="F10005" t="s">
        <v>152</v>
      </c>
      <c r="G10005" t="s">
        <v>1184</v>
      </c>
      <c r="H10005" t="s">
        <v>50884</v>
      </c>
      <c r="I10005" t="s">
        <v>50886</v>
      </c>
      <c r="J10005" t="s">
        <v>50887</v>
      </c>
      <c r="K10005" t="s">
        <v>86</v>
      </c>
      <c r="L10005" t="s">
        <v>50888</v>
      </c>
      <c r="N10005" t="s">
        <v>50889</v>
      </c>
      <c r="O10005" t="s">
        <v>94</v>
      </c>
      <c r="P10005" t="s">
        <v>50890</v>
      </c>
    </row>
    <row r="10006" spans="1:16" x14ac:dyDescent="0.2">
      <c r="A10006" t="s">
        <v>39836</v>
      </c>
      <c r="B10006" t="s">
        <v>39837</v>
      </c>
      <c r="C10006" s="1">
        <v>43734</v>
      </c>
      <c r="D10006" t="s">
        <v>65</v>
      </c>
      <c r="E10006" t="s">
        <v>25399</v>
      </c>
      <c r="F10006" t="s">
        <v>25400</v>
      </c>
      <c r="G10006" t="s">
        <v>25147</v>
      </c>
      <c r="H10006" t="s">
        <v>39836</v>
      </c>
      <c r="I10006" t="s">
        <v>33104</v>
      </c>
      <c r="J10006" t="s">
        <v>34336</v>
      </c>
      <c r="K10006" t="s">
        <v>25230</v>
      </c>
      <c r="L10006" t="s">
        <v>25200</v>
      </c>
      <c r="M10006" t="s">
        <v>39838</v>
      </c>
      <c r="N10006" t="s">
        <v>39839</v>
      </c>
    </row>
    <row r="10007" spans="1:16" x14ac:dyDescent="0.2">
      <c r="A10007" t="s">
        <v>31834</v>
      </c>
      <c r="B10007" t="s">
        <v>31833</v>
      </c>
      <c r="C10007" s="1">
        <v>42818</v>
      </c>
      <c r="D10007" t="s">
        <v>65</v>
      </c>
      <c r="E10007" t="s">
        <v>25244</v>
      </c>
      <c r="F10007" t="s">
        <v>25245</v>
      </c>
      <c r="G10007" t="s">
        <v>25147</v>
      </c>
      <c r="H10007" t="s">
        <v>31834</v>
      </c>
      <c r="I10007" t="s">
        <v>31835</v>
      </c>
      <c r="J10007" t="s">
        <v>36418</v>
      </c>
      <c r="K10007" t="s">
        <v>25510</v>
      </c>
      <c r="L10007" t="s">
        <v>31836</v>
      </c>
      <c r="M10007" t="s">
        <v>36419</v>
      </c>
      <c r="N10007" t="s">
        <v>31499</v>
      </c>
    </row>
    <row r="10008" spans="1:16" x14ac:dyDescent="0.2">
      <c r="A10008" t="s">
        <v>31841</v>
      </c>
      <c r="B10008" t="s">
        <v>31840</v>
      </c>
      <c r="C10008" s="1">
        <v>42639</v>
      </c>
      <c r="D10008" t="s">
        <v>65</v>
      </c>
      <c r="E10008" t="s">
        <v>25724</v>
      </c>
      <c r="F10008" t="s">
        <v>25725</v>
      </c>
      <c r="G10008" t="s">
        <v>25171</v>
      </c>
      <c r="H10008" t="s">
        <v>31841</v>
      </c>
      <c r="I10008" t="s">
        <v>25145</v>
      </c>
      <c r="J10008" t="s">
        <v>36435</v>
      </c>
      <c r="K10008" t="s">
        <v>25149</v>
      </c>
      <c r="L10008" t="s">
        <v>36436</v>
      </c>
      <c r="M10008" t="s">
        <v>36437</v>
      </c>
      <c r="N10008" t="s">
        <v>30980</v>
      </c>
    </row>
    <row r="10009" spans="1:16" x14ac:dyDescent="0.2">
      <c r="A10009" t="s">
        <v>31843</v>
      </c>
      <c r="B10009" t="s">
        <v>31842</v>
      </c>
      <c r="C10009" s="1">
        <v>39402</v>
      </c>
      <c r="D10009" t="s">
        <v>65</v>
      </c>
      <c r="E10009" t="s">
        <v>26548</v>
      </c>
      <c r="F10009" t="s">
        <v>26549</v>
      </c>
      <c r="G10009" t="s">
        <v>28805</v>
      </c>
      <c r="H10009" t="s">
        <v>31843</v>
      </c>
      <c r="I10009" t="s">
        <v>27556</v>
      </c>
      <c r="J10009" t="s">
        <v>36421</v>
      </c>
      <c r="K10009" t="s">
        <v>25450</v>
      </c>
      <c r="L10009" t="s">
        <v>31844</v>
      </c>
      <c r="M10009" t="s">
        <v>36422</v>
      </c>
      <c r="N10009" t="s">
        <v>28807</v>
      </c>
      <c r="P10009" t="s">
        <v>31845</v>
      </c>
    </row>
    <row r="10010" spans="1:16" x14ac:dyDescent="0.2">
      <c r="A10010" t="s">
        <v>21920</v>
      </c>
      <c r="B10010" t="s">
        <v>21919</v>
      </c>
      <c r="C10010" s="1">
        <v>36276</v>
      </c>
      <c r="D10010" t="s">
        <v>65</v>
      </c>
      <c r="E10010" t="s">
        <v>345</v>
      </c>
      <c r="F10010" t="s">
        <v>346</v>
      </c>
      <c r="G10010" t="s">
        <v>143</v>
      </c>
      <c r="H10010" t="s">
        <v>21920</v>
      </c>
      <c r="I10010" t="s">
        <v>21921</v>
      </c>
      <c r="J10010" t="s">
        <v>21922</v>
      </c>
      <c r="K10010" t="s">
        <v>86</v>
      </c>
      <c r="L10010" t="s">
        <v>115</v>
      </c>
      <c r="M10010" t="s">
        <v>21923</v>
      </c>
      <c r="N10010" t="s">
        <v>617</v>
      </c>
      <c r="O10010" t="s">
        <v>153</v>
      </c>
    </row>
    <row r="10011" spans="1:16" x14ac:dyDescent="0.2">
      <c r="A10011" t="s">
        <v>23030</v>
      </c>
      <c r="B10011" t="s">
        <v>23029</v>
      </c>
      <c r="C10011" s="1">
        <v>41194</v>
      </c>
      <c r="D10011" t="s">
        <v>65</v>
      </c>
      <c r="E10011" t="s">
        <v>1039</v>
      </c>
      <c r="F10011" t="s">
        <v>1040</v>
      </c>
      <c r="G10011" t="s">
        <v>127</v>
      </c>
      <c r="H10011" t="s">
        <v>23030</v>
      </c>
      <c r="I10011" t="s">
        <v>23031</v>
      </c>
      <c r="J10011" t="s">
        <v>23032</v>
      </c>
      <c r="K10011" t="s">
        <v>111</v>
      </c>
      <c r="M10011" t="s">
        <v>23033</v>
      </c>
      <c r="N10011" t="s">
        <v>1045</v>
      </c>
      <c r="O10011" t="s">
        <v>94</v>
      </c>
    </row>
    <row r="10012" spans="1:16" x14ac:dyDescent="0.2">
      <c r="A10012" t="s">
        <v>15844</v>
      </c>
      <c r="B10012" t="s">
        <v>15843</v>
      </c>
      <c r="C10012" s="1">
        <v>41257</v>
      </c>
      <c r="D10012" t="s">
        <v>65</v>
      </c>
      <c r="E10012" t="s">
        <v>42176</v>
      </c>
      <c r="F10012" t="s">
        <v>42177</v>
      </c>
      <c r="G10012" t="s">
        <v>127</v>
      </c>
      <c r="H10012" t="s">
        <v>15844</v>
      </c>
      <c r="I10012" t="s">
        <v>15845</v>
      </c>
      <c r="J10012" t="s">
        <v>15846</v>
      </c>
      <c r="K10012" t="s">
        <v>160</v>
      </c>
      <c r="M10012" t="s">
        <v>10282</v>
      </c>
      <c r="N10012" t="s">
        <v>491</v>
      </c>
      <c r="O10012" t="s">
        <v>153</v>
      </c>
      <c r="P10012" t="s">
        <v>42181</v>
      </c>
    </row>
    <row r="10013" spans="1:16" x14ac:dyDescent="0.2">
      <c r="A10013" t="s">
        <v>51814</v>
      </c>
      <c r="B10013" t="s">
        <v>51815</v>
      </c>
      <c r="C10013" s="1">
        <v>43908</v>
      </c>
      <c r="D10013" t="s">
        <v>65</v>
      </c>
      <c r="E10013" t="s">
        <v>42176</v>
      </c>
      <c r="F10013" t="s">
        <v>42177</v>
      </c>
      <c r="G10013" t="s">
        <v>127</v>
      </c>
      <c r="H10013" t="s">
        <v>51814</v>
      </c>
      <c r="I10013" t="s">
        <v>51816</v>
      </c>
      <c r="J10013" t="s">
        <v>51817</v>
      </c>
      <c r="K10013" t="s">
        <v>405</v>
      </c>
      <c r="L10013" t="s">
        <v>51818</v>
      </c>
      <c r="M10013" t="s">
        <v>16005</v>
      </c>
      <c r="N10013" t="s">
        <v>49936</v>
      </c>
      <c r="O10013" t="s">
        <v>153</v>
      </c>
      <c r="P10013" t="s">
        <v>51819</v>
      </c>
    </row>
    <row r="10014" spans="1:16" x14ac:dyDescent="0.2">
      <c r="A10014" t="s">
        <v>51223</v>
      </c>
      <c r="B10014" t="s">
        <v>51224</v>
      </c>
      <c r="C10014" s="1">
        <v>43944</v>
      </c>
      <c r="D10014" t="s">
        <v>65</v>
      </c>
      <c r="E10014" t="s">
        <v>42176</v>
      </c>
      <c r="F10014" t="s">
        <v>42177</v>
      </c>
      <c r="G10014" t="s">
        <v>127</v>
      </c>
      <c r="H10014" t="s">
        <v>51223</v>
      </c>
      <c r="I10014" t="s">
        <v>51225</v>
      </c>
      <c r="J10014" t="s">
        <v>51226</v>
      </c>
      <c r="K10014" t="s">
        <v>405</v>
      </c>
      <c r="L10014" t="s">
        <v>51227</v>
      </c>
      <c r="M10014" t="s">
        <v>10696</v>
      </c>
      <c r="N10014" t="s">
        <v>49936</v>
      </c>
      <c r="O10014" t="s">
        <v>153</v>
      </c>
      <c r="P10014" t="s">
        <v>51228</v>
      </c>
    </row>
    <row r="10015" spans="1:16" x14ac:dyDescent="0.2">
      <c r="A10015" t="s">
        <v>16117</v>
      </c>
      <c r="B10015" t="s">
        <v>16116</v>
      </c>
      <c r="C10015" s="1">
        <v>38267</v>
      </c>
      <c r="D10015" t="s">
        <v>65</v>
      </c>
      <c r="E10015" t="s">
        <v>42176</v>
      </c>
      <c r="F10015" t="s">
        <v>42177</v>
      </c>
      <c r="G10015" t="s">
        <v>127</v>
      </c>
      <c r="H10015" t="s">
        <v>16117</v>
      </c>
      <c r="I10015" t="s">
        <v>16118</v>
      </c>
      <c r="J10015" t="s">
        <v>16119</v>
      </c>
      <c r="K10015" t="s">
        <v>405</v>
      </c>
      <c r="L10015" t="s">
        <v>115</v>
      </c>
      <c r="M10015" t="s">
        <v>10282</v>
      </c>
      <c r="N10015" t="s">
        <v>14946</v>
      </c>
      <c r="O10015" t="s">
        <v>153</v>
      </c>
      <c r="P10015" t="s">
        <v>42181</v>
      </c>
    </row>
    <row r="10016" spans="1:16" x14ac:dyDescent="0.2">
      <c r="A10016" t="s">
        <v>16124</v>
      </c>
      <c r="B10016" t="s">
        <v>16123</v>
      </c>
      <c r="C10016" s="1">
        <v>38267</v>
      </c>
      <c r="D10016" t="s">
        <v>65</v>
      </c>
      <c r="E10016" t="s">
        <v>42176</v>
      </c>
      <c r="F10016" t="s">
        <v>42177</v>
      </c>
      <c r="G10016" t="s">
        <v>127</v>
      </c>
      <c r="H10016" t="s">
        <v>16124</v>
      </c>
      <c r="I10016" t="s">
        <v>16125</v>
      </c>
      <c r="J10016" t="s">
        <v>16126</v>
      </c>
      <c r="K10016" t="s">
        <v>405</v>
      </c>
      <c r="M10016" t="s">
        <v>10282</v>
      </c>
      <c r="N10016" t="s">
        <v>14946</v>
      </c>
      <c r="O10016" t="s">
        <v>153</v>
      </c>
      <c r="P10016" t="s">
        <v>42181</v>
      </c>
    </row>
    <row r="10017" spans="1:16" x14ac:dyDescent="0.2">
      <c r="A10017" t="s">
        <v>16128</v>
      </c>
      <c r="B10017" t="s">
        <v>16127</v>
      </c>
      <c r="C10017" s="1">
        <v>38267</v>
      </c>
      <c r="D10017" t="s">
        <v>65</v>
      </c>
      <c r="E10017" t="s">
        <v>42176</v>
      </c>
      <c r="F10017" t="s">
        <v>42177</v>
      </c>
      <c r="G10017" t="s">
        <v>127</v>
      </c>
      <c r="H10017" t="s">
        <v>16128</v>
      </c>
      <c r="I10017" t="s">
        <v>16129</v>
      </c>
      <c r="J10017" t="s">
        <v>16130</v>
      </c>
      <c r="K10017" t="s">
        <v>405</v>
      </c>
      <c r="M10017" t="s">
        <v>10282</v>
      </c>
      <c r="N10017" t="s">
        <v>14946</v>
      </c>
      <c r="O10017" t="s">
        <v>153</v>
      </c>
      <c r="P10017" t="s">
        <v>45131</v>
      </c>
    </row>
    <row r="10018" spans="1:16" x14ac:dyDescent="0.2">
      <c r="A10018" t="s">
        <v>16113</v>
      </c>
      <c r="B10018" t="s">
        <v>16111</v>
      </c>
      <c r="C10018" s="1" t="s">
        <v>16112</v>
      </c>
      <c r="D10018" t="s">
        <v>65</v>
      </c>
      <c r="E10018" t="s">
        <v>42176</v>
      </c>
      <c r="F10018" t="s">
        <v>42177</v>
      </c>
      <c r="G10018" t="s">
        <v>127</v>
      </c>
      <c r="H10018" t="s">
        <v>16113</v>
      </c>
      <c r="I10018" t="s">
        <v>16114</v>
      </c>
      <c r="J10018" t="s">
        <v>16115</v>
      </c>
      <c r="K10018" t="s">
        <v>160</v>
      </c>
      <c r="M10018" t="s">
        <v>10282</v>
      </c>
      <c r="N10018" t="s">
        <v>14946</v>
      </c>
      <c r="O10018" t="s">
        <v>153</v>
      </c>
      <c r="P10018" t="s">
        <v>45131</v>
      </c>
    </row>
    <row r="10019" spans="1:16" x14ac:dyDescent="0.2">
      <c r="A10019" t="s">
        <v>17550</v>
      </c>
      <c r="B10019" t="s">
        <v>17549</v>
      </c>
      <c r="C10019" s="1">
        <v>41225</v>
      </c>
      <c r="D10019" t="s">
        <v>65</v>
      </c>
      <c r="E10019" t="s">
        <v>161</v>
      </c>
      <c r="F10019" t="s">
        <v>162</v>
      </c>
      <c r="G10019" t="s">
        <v>127</v>
      </c>
      <c r="H10019" t="s">
        <v>17550</v>
      </c>
      <c r="I10019" t="s">
        <v>17551</v>
      </c>
      <c r="J10019" t="s">
        <v>17552</v>
      </c>
      <c r="K10019" t="s">
        <v>405</v>
      </c>
      <c r="L10019" t="s">
        <v>115</v>
      </c>
      <c r="M10019" t="s">
        <v>15619</v>
      </c>
      <c r="N10019" t="s">
        <v>499</v>
      </c>
      <c r="O10019" t="s">
        <v>153</v>
      </c>
      <c r="P10019" t="s">
        <v>117</v>
      </c>
    </row>
    <row r="10020" spans="1:16" x14ac:dyDescent="0.2">
      <c r="A10020" t="s">
        <v>14238</v>
      </c>
      <c r="B10020" t="s">
        <v>14237</v>
      </c>
      <c r="C10020" s="1">
        <v>41961</v>
      </c>
      <c r="D10020" t="s">
        <v>65</v>
      </c>
      <c r="E10020" t="s">
        <v>195</v>
      </c>
      <c r="F10020" t="s">
        <v>196</v>
      </c>
      <c r="G10020" t="s">
        <v>127</v>
      </c>
      <c r="H10020" t="s">
        <v>14238</v>
      </c>
      <c r="I10020" t="s">
        <v>14239</v>
      </c>
      <c r="J10020" t="s">
        <v>14240</v>
      </c>
      <c r="K10020" t="s">
        <v>160</v>
      </c>
      <c r="L10020" t="s">
        <v>254</v>
      </c>
      <c r="M10020" t="s">
        <v>7523</v>
      </c>
      <c r="N10020" t="s">
        <v>46541</v>
      </c>
      <c r="O10020" t="s">
        <v>153</v>
      </c>
      <c r="P10020" t="s">
        <v>9267</v>
      </c>
    </row>
    <row r="10021" spans="1:16" x14ac:dyDescent="0.2">
      <c r="A10021" t="s">
        <v>13039</v>
      </c>
      <c r="B10021" t="s">
        <v>13038</v>
      </c>
      <c r="C10021" s="1">
        <v>36445</v>
      </c>
      <c r="D10021" t="s">
        <v>65</v>
      </c>
      <c r="E10021" t="s">
        <v>226</v>
      </c>
      <c r="F10021" t="s">
        <v>227</v>
      </c>
      <c r="G10021" t="s">
        <v>127</v>
      </c>
      <c r="H10021" t="s">
        <v>13039</v>
      </c>
      <c r="I10021" t="s">
        <v>13040</v>
      </c>
      <c r="J10021" t="s">
        <v>13041</v>
      </c>
      <c r="K10021" t="s">
        <v>111</v>
      </c>
      <c r="M10021" t="s">
        <v>13042</v>
      </c>
      <c r="N10021" t="s">
        <v>13043</v>
      </c>
      <c r="O10021" t="s">
        <v>153</v>
      </c>
    </row>
    <row r="10022" spans="1:16" x14ac:dyDescent="0.2">
      <c r="A10022" t="s">
        <v>9867</v>
      </c>
      <c r="B10022" t="s">
        <v>9866</v>
      </c>
      <c r="C10022" s="1">
        <v>41911</v>
      </c>
      <c r="D10022" t="s">
        <v>65</v>
      </c>
      <c r="E10022" t="s">
        <v>9860</v>
      </c>
      <c r="F10022" t="s">
        <v>9861</v>
      </c>
      <c r="G10022" t="s">
        <v>721</v>
      </c>
      <c r="H10022" t="s">
        <v>9867</v>
      </c>
      <c r="I10022" t="s">
        <v>9868</v>
      </c>
      <c r="J10022" t="s">
        <v>46133</v>
      </c>
      <c r="K10022" t="s">
        <v>245</v>
      </c>
      <c r="M10022" t="s">
        <v>9727</v>
      </c>
      <c r="N10022" t="s">
        <v>46134</v>
      </c>
      <c r="O10022" t="s">
        <v>94</v>
      </c>
      <c r="P10022" t="s">
        <v>192</v>
      </c>
    </row>
    <row r="10023" spans="1:16" x14ac:dyDescent="0.2">
      <c r="A10023" t="s">
        <v>9876</v>
      </c>
      <c r="B10023" t="s">
        <v>9875</v>
      </c>
      <c r="C10023" s="1">
        <v>41912</v>
      </c>
      <c r="D10023" t="s">
        <v>65</v>
      </c>
      <c r="E10023" t="s">
        <v>9860</v>
      </c>
      <c r="F10023" t="s">
        <v>9861</v>
      </c>
      <c r="G10023" t="s">
        <v>721</v>
      </c>
      <c r="H10023" t="s">
        <v>9876</v>
      </c>
      <c r="I10023" t="s">
        <v>9877</v>
      </c>
      <c r="J10023" t="s">
        <v>9878</v>
      </c>
      <c r="K10023" t="s">
        <v>93</v>
      </c>
      <c r="M10023" t="s">
        <v>9879</v>
      </c>
      <c r="N10023" t="s">
        <v>46138</v>
      </c>
      <c r="O10023" t="s">
        <v>94</v>
      </c>
      <c r="P10023" t="s">
        <v>192</v>
      </c>
    </row>
    <row r="10024" spans="1:16" x14ac:dyDescent="0.2">
      <c r="A10024" t="s">
        <v>9873</v>
      </c>
      <c r="B10024" t="s">
        <v>9872</v>
      </c>
      <c r="C10024" s="1">
        <v>41912</v>
      </c>
      <c r="D10024" t="s">
        <v>65</v>
      </c>
      <c r="E10024" t="s">
        <v>9860</v>
      </c>
      <c r="F10024" t="s">
        <v>9861</v>
      </c>
      <c r="G10024" t="s">
        <v>721</v>
      </c>
      <c r="H10024" t="s">
        <v>9873</v>
      </c>
      <c r="I10024" t="s">
        <v>9874</v>
      </c>
      <c r="J10024" t="s">
        <v>46137</v>
      </c>
      <c r="K10024" t="s">
        <v>86</v>
      </c>
      <c r="M10024" t="s">
        <v>9605</v>
      </c>
      <c r="N10024" t="s">
        <v>46138</v>
      </c>
      <c r="O10024" t="s">
        <v>94</v>
      </c>
      <c r="P10024" t="s">
        <v>192</v>
      </c>
    </row>
    <row r="10025" spans="1:16" x14ac:dyDescent="0.2">
      <c r="A10025" t="s">
        <v>9862</v>
      </c>
      <c r="B10025" t="s">
        <v>9859</v>
      </c>
      <c r="C10025" s="1">
        <v>41912</v>
      </c>
      <c r="D10025" t="s">
        <v>65</v>
      </c>
      <c r="E10025" t="s">
        <v>9860</v>
      </c>
      <c r="F10025" t="s">
        <v>9861</v>
      </c>
      <c r="G10025" t="s">
        <v>721</v>
      </c>
      <c r="H10025" t="s">
        <v>9862</v>
      </c>
      <c r="I10025" t="s">
        <v>9863</v>
      </c>
      <c r="J10025" t="s">
        <v>9864</v>
      </c>
      <c r="K10025" t="s">
        <v>86</v>
      </c>
      <c r="M10025" t="s">
        <v>9865</v>
      </c>
      <c r="N10025" t="s">
        <v>46132</v>
      </c>
      <c r="O10025" t="s">
        <v>94</v>
      </c>
      <c r="P10025" t="s">
        <v>192</v>
      </c>
    </row>
    <row r="10026" spans="1:16" x14ac:dyDescent="0.2">
      <c r="A10026" t="s">
        <v>9870</v>
      </c>
      <c r="B10026" t="s">
        <v>9869</v>
      </c>
      <c r="C10026" s="1">
        <v>41912</v>
      </c>
      <c r="D10026" t="s">
        <v>65</v>
      </c>
      <c r="E10026" t="s">
        <v>9860</v>
      </c>
      <c r="F10026" t="s">
        <v>9861</v>
      </c>
      <c r="G10026" t="s">
        <v>721</v>
      </c>
      <c r="H10026" t="s">
        <v>9870</v>
      </c>
      <c r="I10026" t="s">
        <v>9871</v>
      </c>
      <c r="J10026" t="s">
        <v>46135</v>
      </c>
      <c r="K10026" t="s">
        <v>86</v>
      </c>
      <c r="M10026" t="s">
        <v>9646</v>
      </c>
      <c r="N10026" t="s">
        <v>46136</v>
      </c>
      <c r="O10026" t="s">
        <v>94</v>
      </c>
      <c r="P10026" t="s">
        <v>192</v>
      </c>
    </row>
    <row r="10027" spans="1:16" x14ac:dyDescent="0.2">
      <c r="A10027" t="s">
        <v>34107</v>
      </c>
      <c r="B10027" t="s">
        <v>34106</v>
      </c>
      <c r="C10027" s="1">
        <v>43242</v>
      </c>
      <c r="D10027" t="s">
        <v>65</v>
      </c>
      <c r="E10027" t="s">
        <v>25464</v>
      </c>
      <c r="F10027" t="s">
        <v>25465</v>
      </c>
      <c r="G10027" t="s">
        <v>25147</v>
      </c>
      <c r="H10027" t="s">
        <v>34107</v>
      </c>
      <c r="I10027" t="s">
        <v>25963</v>
      </c>
      <c r="J10027" t="s">
        <v>37133</v>
      </c>
      <c r="K10027" t="s">
        <v>25230</v>
      </c>
      <c r="L10027" t="s">
        <v>34108</v>
      </c>
      <c r="M10027" t="s">
        <v>37134</v>
      </c>
      <c r="N10027" t="s">
        <v>37135</v>
      </c>
      <c r="P10027" t="s">
        <v>34109</v>
      </c>
    </row>
    <row r="10028" spans="1:16" x14ac:dyDescent="0.2">
      <c r="A10028" t="s">
        <v>50040</v>
      </c>
      <c r="B10028" t="s">
        <v>50041</v>
      </c>
      <c r="C10028" s="1">
        <v>43721</v>
      </c>
      <c r="D10028" t="s">
        <v>65</v>
      </c>
      <c r="E10028" t="s">
        <v>90</v>
      </c>
      <c r="F10028" t="s">
        <v>91</v>
      </c>
      <c r="G10028" t="s">
        <v>1479</v>
      </c>
      <c r="H10028" t="s">
        <v>50040</v>
      </c>
      <c r="I10028" t="s">
        <v>50042</v>
      </c>
      <c r="J10028" t="s">
        <v>50043</v>
      </c>
      <c r="K10028" t="s">
        <v>93</v>
      </c>
      <c r="L10028" t="s">
        <v>50044</v>
      </c>
      <c r="M10028" t="s">
        <v>9467</v>
      </c>
      <c r="N10028" t="s">
        <v>49972</v>
      </c>
      <c r="O10028" t="s">
        <v>94</v>
      </c>
      <c r="P10028" t="s">
        <v>50045</v>
      </c>
    </row>
    <row r="10029" spans="1:16" x14ac:dyDescent="0.2">
      <c r="A10029" t="s">
        <v>7873</v>
      </c>
      <c r="B10029" t="s">
        <v>7872</v>
      </c>
      <c r="C10029" s="1">
        <v>42979</v>
      </c>
      <c r="D10029" t="s">
        <v>65</v>
      </c>
      <c r="E10029" t="s">
        <v>5390</v>
      </c>
      <c r="F10029" t="s">
        <v>5391</v>
      </c>
      <c r="G10029" t="s">
        <v>133</v>
      </c>
      <c r="H10029" t="s">
        <v>7873</v>
      </c>
      <c r="I10029" t="s">
        <v>7874</v>
      </c>
      <c r="J10029" t="s">
        <v>7875</v>
      </c>
      <c r="K10029" t="s">
        <v>93</v>
      </c>
      <c r="M10029" t="s">
        <v>7876</v>
      </c>
      <c r="N10029" t="s">
        <v>5395</v>
      </c>
      <c r="O10029" t="s">
        <v>94</v>
      </c>
    </row>
    <row r="10030" spans="1:16" x14ac:dyDescent="0.2">
      <c r="A10030" t="s">
        <v>9475</v>
      </c>
      <c r="B10030" t="s">
        <v>9474</v>
      </c>
      <c r="C10030" s="1">
        <v>42979</v>
      </c>
      <c r="D10030" t="s">
        <v>65</v>
      </c>
      <c r="E10030" t="s">
        <v>5390</v>
      </c>
      <c r="F10030" t="s">
        <v>5391</v>
      </c>
      <c r="G10030" t="s">
        <v>133</v>
      </c>
      <c r="H10030" t="s">
        <v>9475</v>
      </c>
      <c r="I10030" t="s">
        <v>7874</v>
      </c>
      <c r="J10030" t="s">
        <v>9476</v>
      </c>
      <c r="K10030" t="s">
        <v>93</v>
      </c>
      <c r="M10030" t="s">
        <v>7876</v>
      </c>
      <c r="N10030" t="s">
        <v>5395</v>
      </c>
      <c r="O10030">
        <v>0</v>
      </c>
    </row>
    <row r="10031" spans="1:16" x14ac:dyDescent="0.2">
      <c r="A10031" t="s">
        <v>9283</v>
      </c>
      <c r="B10031" t="s">
        <v>9431</v>
      </c>
      <c r="C10031" s="1">
        <v>39742</v>
      </c>
      <c r="D10031" t="s">
        <v>65</v>
      </c>
      <c r="E10031" t="s">
        <v>226</v>
      </c>
      <c r="F10031" t="s">
        <v>227</v>
      </c>
      <c r="G10031" t="s">
        <v>127</v>
      </c>
      <c r="H10031" t="s">
        <v>9283</v>
      </c>
      <c r="I10031" t="s">
        <v>92</v>
      </c>
      <c r="J10031" t="s">
        <v>9284</v>
      </c>
      <c r="K10031" t="s">
        <v>93</v>
      </c>
      <c r="M10031" t="s">
        <v>9285</v>
      </c>
      <c r="N10031" t="s">
        <v>9286</v>
      </c>
      <c r="O10031" t="s">
        <v>153</v>
      </c>
    </row>
    <row r="10032" spans="1:16" x14ac:dyDescent="0.2">
      <c r="A10032" t="s">
        <v>43237</v>
      </c>
      <c r="B10032" t="s">
        <v>43238</v>
      </c>
      <c r="C10032" s="1">
        <v>41225</v>
      </c>
      <c r="D10032" t="s">
        <v>65</v>
      </c>
      <c r="E10032" t="s">
        <v>330</v>
      </c>
      <c r="F10032" t="s">
        <v>331</v>
      </c>
      <c r="G10032" t="s">
        <v>127</v>
      </c>
      <c r="H10032" t="s">
        <v>43237</v>
      </c>
      <c r="I10032" t="s">
        <v>43239</v>
      </c>
      <c r="J10032" t="s">
        <v>43240</v>
      </c>
      <c r="K10032" t="s">
        <v>93</v>
      </c>
      <c r="N10032" t="s">
        <v>675</v>
      </c>
      <c r="O10032" t="s">
        <v>153</v>
      </c>
      <c r="P10032" t="s">
        <v>192</v>
      </c>
    </row>
    <row r="10033" spans="1:16" x14ac:dyDescent="0.2">
      <c r="A10033" t="s">
        <v>9355</v>
      </c>
      <c r="B10033" t="s">
        <v>9354</v>
      </c>
      <c r="C10033" s="1">
        <v>41164</v>
      </c>
      <c r="D10033" t="s">
        <v>65</v>
      </c>
      <c r="E10033" t="s">
        <v>330</v>
      </c>
      <c r="F10033" t="s">
        <v>331</v>
      </c>
      <c r="G10033" t="s">
        <v>127</v>
      </c>
      <c r="H10033" t="s">
        <v>9355</v>
      </c>
      <c r="I10033" t="s">
        <v>624</v>
      </c>
      <c r="J10033" t="s">
        <v>9356</v>
      </c>
      <c r="K10033" t="s">
        <v>93</v>
      </c>
      <c r="M10033" t="s">
        <v>9357</v>
      </c>
      <c r="N10033" t="s">
        <v>675</v>
      </c>
      <c r="O10033" t="s">
        <v>153</v>
      </c>
      <c r="P10033" t="s">
        <v>192</v>
      </c>
    </row>
    <row r="10034" spans="1:16" x14ac:dyDescent="0.2">
      <c r="A10034" t="s">
        <v>9287</v>
      </c>
      <c r="B10034" t="s">
        <v>46017</v>
      </c>
      <c r="C10034" s="1">
        <v>39780</v>
      </c>
      <c r="D10034" t="s">
        <v>65</v>
      </c>
      <c r="E10034" t="s">
        <v>348</v>
      </c>
      <c r="F10034" t="s">
        <v>349</v>
      </c>
      <c r="G10034" t="s">
        <v>1479</v>
      </c>
      <c r="H10034" t="s">
        <v>9287</v>
      </c>
      <c r="I10034" t="s">
        <v>46018</v>
      </c>
      <c r="J10034" t="s">
        <v>46019</v>
      </c>
      <c r="K10034" t="s">
        <v>93</v>
      </c>
      <c r="L10034" t="s">
        <v>115</v>
      </c>
      <c r="M10034" t="s">
        <v>46020</v>
      </c>
      <c r="N10034" t="s">
        <v>350</v>
      </c>
      <c r="O10034" t="s">
        <v>94</v>
      </c>
    </row>
    <row r="10035" spans="1:16" x14ac:dyDescent="0.2">
      <c r="A10035" t="s">
        <v>8766</v>
      </c>
      <c r="B10035" t="s">
        <v>8765</v>
      </c>
      <c r="C10035" s="1">
        <v>41311</v>
      </c>
      <c r="D10035" t="s">
        <v>65</v>
      </c>
      <c r="E10035" t="s">
        <v>568</v>
      </c>
      <c r="F10035" t="s">
        <v>569</v>
      </c>
      <c r="G10035" t="s">
        <v>127</v>
      </c>
      <c r="H10035" t="s">
        <v>8766</v>
      </c>
      <c r="I10035" t="s">
        <v>8767</v>
      </c>
      <c r="J10035" t="s">
        <v>8768</v>
      </c>
      <c r="K10035" t="s">
        <v>93</v>
      </c>
      <c r="M10035" t="s">
        <v>8758</v>
      </c>
      <c r="N10035" t="s">
        <v>5619</v>
      </c>
      <c r="O10035" t="s">
        <v>153</v>
      </c>
      <c r="P10035" t="s">
        <v>117</v>
      </c>
    </row>
    <row r="10036" spans="1:16" x14ac:dyDescent="0.2">
      <c r="A10036" t="s">
        <v>9321</v>
      </c>
      <c r="B10036" t="s">
        <v>9320</v>
      </c>
      <c r="C10036" s="1">
        <v>41072</v>
      </c>
      <c r="D10036" t="s">
        <v>65</v>
      </c>
      <c r="E10036" t="s">
        <v>230</v>
      </c>
      <c r="F10036" t="s">
        <v>231</v>
      </c>
      <c r="G10036" t="s">
        <v>127</v>
      </c>
      <c r="H10036" t="s">
        <v>9321</v>
      </c>
      <c r="I10036" t="s">
        <v>9187</v>
      </c>
      <c r="J10036" t="s">
        <v>9322</v>
      </c>
      <c r="K10036" t="s">
        <v>93</v>
      </c>
      <c r="M10036" t="s">
        <v>9323</v>
      </c>
      <c r="N10036" t="s">
        <v>232</v>
      </c>
      <c r="O10036" t="s">
        <v>94</v>
      </c>
      <c r="P10036" t="s">
        <v>117</v>
      </c>
    </row>
    <row r="10037" spans="1:16" x14ac:dyDescent="0.2">
      <c r="A10037" t="s">
        <v>50072</v>
      </c>
      <c r="B10037" t="s">
        <v>50073</v>
      </c>
      <c r="C10037" s="1">
        <v>43741</v>
      </c>
      <c r="D10037" t="s">
        <v>65</v>
      </c>
      <c r="E10037" t="s">
        <v>438</v>
      </c>
      <c r="F10037" t="s">
        <v>439</v>
      </c>
      <c r="G10037" t="s">
        <v>1479</v>
      </c>
      <c r="H10037" t="s">
        <v>50072</v>
      </c>
      <c r="I10037" t="s">
        <v>50074</v>
      </c>
      <c r="J10037" t="s">
        <v>50075</v>
      </c>
      <c r="K10037" t="s">
        <v>93</v>
      </c>
      <c r="L10037" t="s">
        <v>50076</v>
      </c>
      <c r="M10037" t="s">
        <v>50077</v>
      </c>
      <c r="N10037" t="s">
        <v>49809</v>
      </c>
      <c r="O10037" t="s">
        <v>94</v>
      </c>
      <c r="P10037" t="s">
        <v>50078</v>
      </c>
    </row>
    <row r="10038" spans="1:16" x14ac:dyDescent="0.2">
      <c r="A10038" t="s">
        <v>49911</v>
      </c>
      <c r="B10038" t="s">
        <v>49912</v>
      </c>
      <c r="C10038" s="1">
        <v>43675</v>
      </c>
      <c r="D10038" t="s">
        <v>65</v>
      </c>
      <c r="E10038" t="s">
        <v>438</v>
      </c>
      <c r="F10038" t="s">
        <v>439</v>
      </c>
      <c r="G10038" t="s">
        <v>1479</v>
      </c>
      <c r="H10038" t="s">
        <v>49911</v>
      </c>
      <c r="I10038" t="s">
        <v>49913</v>
      </c>
      <c r="J10038" t="s">
        <v>49914</v>
      </c>
      <c r="K10038" t="s">
        <v>93</v>
      </c>
      <c r="L10038" t="s">
        <v>49915</v>
      </c>
      <c r="M10038" t="s">
        <v>49916</v>
      </c>
      <c r="N10038" t="s">
        <v>49809</v>
      </c>
      <c r="O10038" t="s">
        <v>94</v>
      </c>
      <c r="P10038" t="s">
        <v>49917</v>
      </c>
    </row>
    <row r="10039" spans="1:16" x14ac:dyDescent="0.2">
      <c r="A10039" t="s">
        <v>49804</v>
      </c>
      <c r="B10039" t="s">
        <v>49805</v>
      </c>
      <c r="C10039" s="1">
        <v>43621</v>
      </c>
      <c r="D10039" t="s">
        <v>65</v>
      </c>
      <c r="E10039" t="s">
        <v>438</v>
      </c>
      <c r="F10039" t="s">
        <v>439</v>
      </c>
      <c r="G10039" t="s">
        <v>1479</v>
      </c>
      <c r="H10039" t="s">
        <v>49804</v>
      </c>
      <c r="I10039" t="s">
        <v>49329</v>
      </c>
      <c r="J10039" t="s">
        <v>49806</v>
      </c>
      <c r="K10039" t="s">
        <v>93</v>
      </c>
      <c r="L10039" t="s">
        <v>49807</v>
      </c>
      <c r="M10039" t="s">
        <v>49808</v>
      </c>
      <c r="N10039" t="s">
        <v>49809</v>
      </c>
      <c r="O10039" t="s">
        <v>94</v>
      </c>
      <c r="P10039" t="s">
        <v>49810</v>
      </c>
    </row>
    <row r="10040" spans="1:16" x14ac:dyDescent="0.2">
      <c r="A10040" t="s">
        <v>46048</v>
      </c>
      <c r="B10040" t="s">
        <v>46049</v>
      </c>
      <c r="C10040" s="1">
        <v>43216</v>
      </c>
      <c r="D10040" t="s">
        <v>65</v>
      </c>
      <c r="E10040" t="s">
        <v>284</v>
      </c>
      <c r="F10040" t="s">
        <v>285</v>
      </c>
      <c r="G10040" t="s">
        <v>1479</v>
      </c>
      <c r="H10040" t="s">
        <v>46048</v>
      </c>
      <c r="I10040" t="s">
        <v>46050</v>
      </c>
      <c r="J10040" t="s">
        <v>46051</v>
      </c>
      <c r="K10040" t="s">
        <v>93</v>
      </c>
      <c r="M10040" t="s">
        <v>46052</v>
      </c>
      <c r="N10040" t="s">
        <v>3041</v>
      </c>
      <c r="O10040" t="s">
        <v>94</v>
      </c>
      <c r="P10040" t="s">
        <v>229</v>
      </c>
    </row>
    <row r="10041" spans="1:16" x14ac:dyDescent="0.2">
      <c r="A10041" t="s">
        <v>9453</v>
      </c>
      <c r="B10041" t="s">
        <v>9452</v>
      </c>
      <c r="C10041" s="1">
        <v>42786</v>
      </c>
      <c r="D10041" t="s">
        <v>65</v>
      </c>
      <c r="E10041" t="s">
        <v>325</v>
      </c>
      <c r="F10041" t="s">
        <v>326</v>
      </c>
      <c r="G10041" t="s">
        <v>127</v>
      </c>
      <c r="H10041" t="s">
        <v>9453</v>
      </c>
      <c r="I10041" t="s">
        <v>9454</v>
      </c>
      <c r="J10041" t="s">
        <v>9455</v>
      </c>
      <c r="K10041" t="s">
        <v>93</v>
      </c>
      <c r="M10041" t="s">
        <v>9456</v>
      </c>
      <c r="N10041" t="s">
        <v>43822</v>
      </c>
      <c r="O10041" t="s">
        <v>94</v>
      </c>
    </row>
    <row r="10042" spans="1:16" x14ac:dyDescent="0.2">
      <c r="A10042" t="s">
        <v>43293</v>
      </c>
      <c r="B10042" t="s">
        <v>43294</v>
      </c>
      <c r="C10042" s="1">
        <v>42787</v>
      </c>
      <c r="D10042" t="s">
        <v>65</v>
      </c>
      <c r="E10042" t="s">
        <v>325</v>
      </c>
      <c r="F10042" t="s">
        <v>326</v>
      </c>
      <c r="G10042" t="s">
        <v>127</v>
      </c>
      <c r="H10042" t="s">
        <v>43293</v>
      </c>
      <c r="I10042" t="s">
        <v>43295</v>
      </c>
      <c r="J10042" t="s">
        <v>43296</v>
      </c>
      <c r="K10042" t="s">
        <v>93</v>
      </c>
      <c r="M10042" t="s">
        <v>43297</v>
      </c>
      <c r="N10042" t="s">
        <v>43298</v>
      </c>
      <c r="O10042" t="s">
        <v>94</v>
      </c>
    </row>
    <row r="10043" spans="1:16" x14ac:dyDescent="0.2">
      <c r="A10043" t="s">
        <v>51492</v>
      </c>
      <c r="B10043" t="s">
        <v>51493</v>
      </c>
      <c r="C10043" s="1">
        <v>43727</v>
      </c>
      <c r="D10043" t="s">
        <v>65</v>
      </c>
      <c r="E10043" t="s">
        <v>707</v>
      </c>
      <c r="F10043" t="s">
        <v>708</v>
      </c>
      <c r="G10043" t="s">
        <v>127</v>
      </c>
      <c r="H10043" t="s">
        <v>51492</v>
      </c>
      <c r="I10043" t="s">
        <v>51494</v>
      </c>
      <c r="J10043" t="s">
        <v>51495</v>
      </c>
      <c r="K10043" t="s">
        <v>111</v>
      </c>
      <c r="L10043" t="s">
        <v>51496</v>
      </c>
      <c r="M10043" t="s">
        <v>51497</v>
      </c>
      <c r="N10043" t="s">
        <v>51424</v>
      </c>
      <c r="O10043" t="s">
        <v>153</v>
      </c>
      <c r="P10043" t="s">
        <v>51498</v>
      </c>
    </row>
    <row r="10044" spans="1:16" x14ac:dyDescent="0.2">
      <c r="A10044" t="s">
        <v>9432</v>
      </c>
      <c r="B10044" t="s">
        <v>9431</v>
      </c>
      <c r="C10044" s="1">
        <v>42261</v>
      </c>
      <c r="D10044" t="s">
        <v>65</v>
      </c>
      <c r="E10044" t="s">
        <v>226</v>
      </c>
      <c r="F10044" t="s">
        <v>227</v>
      </c>
      <c r="G10044" t="s">
        <v>127</v>
      </c>
      <c r="H10044" t="s">
        <v>9432</v>
      </c>
      <c r="I10044" t="s">
        <v>9433</v>
      </c>
      <c r="J10044" t="s">
        <v>9434</v>
      </c>
      <c r="K10044" t="s">
        <v>93</v>
      </c>
      <c r="N10044" t="s">
        <v>9435</v>
      </c>
      <c r="O10044" t="s">
        <v>94</v>
      </c>
      <c r="P10044" t="s">
        <v>117</v>
      </c>
    </row>
    <row r="10045" spans="1:16" x14ac:dyDescent="0.2">
      <c r="A10045" t="s">
        <v>46058</v>
      </c>
      <c r="B10045" t="s">
        <v>46059</v>
      </c>
      <c r="C10045" s="1">
        <v>43314</v>
      </c>
      <c r="D10045" t="s">
        <v>65</v>
      </c>
      <c r="E10045" t="s">
        <v>226</v>
      </c>
      <c r="F10045" t="s">
        <v>227</v>
      </c>
      <c r="G10045" t="s">
        <v>41468</v>
      </c>
      <c r="H10045" t="s">
        <v>46058</v>
      </c>
      <c r="I10045" t="s">
        <v>46060</v>
      </c>
      <c r="J10045" t="s">
        <v>46061</v>
      </c>
      <c r="K10045" t="s">
        <v>93</v>
      </c>
      <c r="M10045" t="s">
        <v>46062</v>
      </c>
      <c r="N10045" t="s">
        <v>46063</v>
      </c>
      <c r="O10045" t="s">
        <v>94</v>
      </c>
      <c r="P10045" t="s">
        <v>41578</v>
      </c>
    </row>
    <row r="10046" spans="1:16" x14ac:dyDescent="0.2">
      <c r="A10046" t="s">
        <v>45833</v>
      </c>
      <c r="B10046" t="s">
        <v>45834</v>
      </c>
      <c r="C10046" s="1">
        <v>43488</v>
      </c>
      <c r="D10046" t="s">
        <v>65</v>
      </c>
      <c r="E10046" t="s">
        <v>5855</v>
      </c>
      <c r="F10046" t="s">
        <v>41226</v>
      </c>
      <c r="G10046" t="s">
        <v>1479</v>
      </c>
      <c r="H10046" t="s">
        <v>45833</v>
      </c>
      <c r="I10046" t="s">
        <v>45835</v>
      </c>
      <c r="J10046" t="s">
        <v>45836</v>
      </c>
      <c r="K10046" t="s">
        <v>42643</v>
      </c>
      <c r="M10046" t="s">
        <v>682</v>
      </c>
      <c r="N10046" t="s">
        <v>43347</v>
      </c>
      <c r="O10046" t="s">
        <v>94</v>
      </c>
      <c r="P10046" t="s">
        <v>41578</v>
      </c>
    </row>
    <row r="10047" spans="1:16" x14ac:dyDescent="0.2">
      <c r="A10047" t="s">
        <v>40438</v>
      </c>
      <c r="B10047" t="s">
        <v>40439</v>
      </c>
      <c r="C10047" s="1">
        <v>43403</v>
      </c>
      <c r="D10047" t="s">
        <v>65</v>
      </c>
      <c r="E10047" t="s">
        <v>301</v>
      </c>
      <c r="F10047" t="s">
        <v>302</v>
      </c>
      <c r="G10047" t="s">
        <v>25198</v>
      </c>
      <c r="H10047" t="s">
        <v>40438</v>
      </c>
      <c r="I10047" t="s">
        <v>40440</v>
      </c>
      <c r="J10047" t="s">
        <v>40441</v>
      </c>
      <c r="K10047" t="s">
        <v>25173</v>
      </c>
      <c r="L10047" t="s">
        <v>40442</v>
      </c>
      <c r="M10047" t="s">
        <v>40443</v>
      </c>
      <c r="N10047" t="s">
        <v>31104</v>
      </c>
      <c r="P10047" t="s">
        <v>40444</v>
      </c>
    </row>
    <row r="10048" spans="1:16" x14ac:dyDescent="0.2">
      <c r="A10048" t="s">
        <v>31539</v>
      </c>
      <c r="B10048" t="s">
        <v>31538</v>
      </c>
      <c r="C10048" s="1">
        <v>42143</v>
      </c>
      <c r="D10048" t="s">
        <v>65</v>
      </c>
      <c r="E10048" t="s">
        <v>25724</v>
      </c>
      <c r="F10048" t="s">
        <v>25725</v>
      </c>
      <c r="G10048" t="s">
        <v>25147</v>
      </c>
      <c r="H10048" t="s">
        <v>31539</v>
      </c>
      <c r="I10048" t="s">
        <v>31540</v>
      </c>
      <c r="J10048" t="s">
        <v>34217</v>
      </c>
      <c r="K10048" t="s">
        <v>25149</v>
      </c>
      <c r="L10048" t="s">
        <v>32102</v>
      </c>
      <c r="M10048" t="s">
        <v>36013</v>
      </c>
      <c r="N10048" t="s">
        <v>31541</v>
      </c>
      <c r="P10048" t="s">
        <v>31542</v>
      </c>
    </row>
    <row r="10049" spans="1:16" x14ac:dyDescent="0.2">
      <c r="A10049" t="s">
        <v>17838</v>
      </c>
      <c r="B10049" t="s">
        <v>17837</v>
      </c>
      <c r="C10049" s="1">
        <v>39360</v>
      </c>
      <c r="D10049" t="s">
        <v>65</v>
      </c>
      <c r="E10049" t="s">
        <v>45462</v>
      </c>
      <c r="F10049" t="s">
        <v>45463</v>
      </c>
      <c r="G10049" t="s">
        <v>127</v>
      </c>
      <c r="H10049" t="s">
        <v>17838</v>
      </c>
      <c r="I10049" t="s">
        <v>17839</v>
      </c>
      <c r="J10049" t="s">
        <v>47484</v>
      </c>
      <c r="K10049" t="s">
        <v>93</v>
      </c>
      <c r="M10049" t="s">
        <v>11113</v>
      </c>
      <c r="N10049" t="s">
        <v>11614</v>
      </c>
      <c r="O10049" t="s">
        <v>153</v>
      </c>
    </row>
    <row r="10050" spans="1:16" x14ac:dyDescent="0.2">
      <c r="A10050" t="s">
        <v>31908</v>
      </c>
      <c r="B10050" t="s">
        <v>31907</v>
      </c>
      <c r="C10050" s="1">
        <v>37953</v>
      </c>
      <c r="D10050" t="s">
        <v>65</v>
      </c>
      <c r="E10050" t="s">
        <v>686</v>
      </c>
      <c r="F10050" t="s">
        <v>687</v>
      </c>
      <c r="G10050" t="s">
        <v>25198</v>
      </c>
      <c r="H10050" t="s">
        <v>31908</v>
      </c>
      <c r="I10050" t="s">
        <v>27132</v>
      </c>
      <c r="J10050" t="s">
        <v>34615</v>
      </c>
      <c r="K10050" t="s">
        <v>25215</v>
      </c>
      <c r="L10050" t="s">
        <v>31909</v>
      </c>
      <c r="M10050" t="s">
        <v>36450</v>
      </c>
      <c r="N10050" t="s">
        <v>25981</v>
      </c>
      <c r="P10050" t="s">
        <v>36451</v>
      </c>
    </row>
    <row r="10051" spans="1:16" x14ac:dyDescent="0.2">
      <c r="A10051" t="s">
        <v>12963</v>
      </c>
      <c r="B10051" t="s">
        <v>12962</v>
      </c>
      <c r="C10051" s="1">
        <v>25568</v>
      </c>
      <c r="D10051" t="s">
        <v>65</v>
      </c>
      <c r="E10051" t="s">
        <v>274</v>
      </c>
      <c r="F10051" t="s">
        <v>275</v>
      </c>
      <c r="G10051" t="s">
        <v>127</v>
      </c>
      <c r="H10051" t="s">
        <v>12963</v>
      </c>
      <c r="I10051" t="s">
        <v>154</v>
      </c>
      <c r="J10051" t="s">
        <v>12964</v>
      </c>
      <c r="K10051" t="s">
        <v>111</v>
      </c>
      <c r="M10051" t="s">
        <v>11196</v>
      </c>
      <c r="N10051" t="s">
        <v>276</v>
      </c>
      <c r="O10051" t="s">
        <v>153</v>
      </c>
      <c r="P10051" t="s">
        <v>117</v>
      </c>
    </row>
    <row r="10052" spans="1:16" x14ac:dyDescent="0.2">
      <c r="A10052" t="s">
        <v>13788</v>
      </c>
      <c r="B10052" t="s">
        <v>13787</v>
      </c>
      <c r="C10052" s="1">
        <v>38700</v>
      </c>
      <c r="D10052" t="s">
        <v>65</v>
      </c>
      <c r="E10052" t="s">
        <v>274</v>
      </c>
      <c r="F10052" t="s">
        <v>275</v>
      </c>
      <c r="G10052" t="s">
        <v>127</v>
      </c>
      <c r="H10052" t="s">
        <v>13788</v>
      </c>
      <c r="I10052" t="s">
        <v>13789</v>
      </c>
      <c r="J10052" t="s">
        <v>13790</v>
      </c>
      <c r="K10052" t="s">
        <v>111</v>
      </c>
      <c r="M10052" t="s">
        <v>13791</v>
      </c>
      <c r="N10052" t="s">
        <v>276</v>
      </c>
      <c r="O10052" t="s">
        <v>153</v>
      </c>
      <c r="P10052" t="s">
        <v>117</v>
      </c>
    </row>
    <row r="10053" spans="1:16" x14ac:dyDescent="0.2">
      <c r="A10053" t="s">
        <v>13793</v>
      </c>
      <c r="B10053" t="s">
        <v>13792</v>
      </c>
      <c r="C10053" s="1">
        <v>25568</v>
      </c>
      <c r="D10053" t="s">
        <v>65</v>
      </c>
      <c r="E10053" t="s">
        <v>274</v>
      </c>
      <c r="F10053" t="s">
        <v>275</v>
      </c>
      <c r="G10053" t="s">
        <v>127</v>
      </c>
      <c r="H10053" t="s">
        <v>13793</v>
      </c>
      <c r="I10053" t="s">
        <v>13794</v>
      </c>
      <c r="J10053" t="s">
        <v>13795</v>
      </c>
      <c r="K10053" t="s">
        <v>93</v>
      </c>
      <c r="M10053" t="s">
        <v>11856</v>
      </c>
      <c r="N10053" t="s">
        <v>276</v>
      </c>
      <c r="O10053" t="s">
        <v>153</v>
      </c>
      <c r="P10053" t="s">
        <v>117</v>
      </c>
    </row>
    <row r="10054" spans="1:16" x14ac:dyDescent="0.2">
      <c r="A10054" t="s">
        <v>28550</v>
      </c>
      <c r="B10054" t="s">
        <v>28549</v>
      </c>
      <c r="C10054" s="1">
        <v>40753</v>
      </c>
      <c r="D10054" t="s">
        <v>65</v>
      </c>
      <c r="E10054" t="s">
        <v>170</v>
      </c>
      <c r="F10054" t="s">
        <v>171</v>
      </c>
      <c r="G10054" t="s">
        <v>25160</v>
      </c>
      <c r="H10054" t="s">
        <v>28550</v>
      </c>
      <c r="I10054" t="s">
        <v>27556</v>
      </c>
      <c r="J10054" t="s">
        <v>34209</v>
      </c>
      <c r="K10054" t="s">
        <v>25215</v>
      </c>
      <c r="L10054" t="s">
        <v>28551</v>
      </c>
      <c r="M10054" t="s">
        <v>35410</v>
      </c>
      <c r="N10054" t="s">
        <v>28552</v>
      </c>
      <c r="P10054" t="s">
        <v>1296</v>
      </c>
    </row>
    <row r="10055" spans="1:16" x14ac:dyDescent="0.2">
      <c r="A10055" t="s">
        <v>31831</v>
      </c>
      <c r="B10055" t="s">
        <v>31830</v>
      </c>
      <c r="C10055" s="1">
        <v>42818</v>
      </c>
      <c r="D10055" t="s">
        <v>65</v>
      </c>
      <c r="E10055" t="s">
        <v>25151</v>
      </c>
      <c r="F10055" t="s">
        <v>25152</v>
      </c>
      <c r="G10055" t="s">
        <v>25198</v>
      </c>
      <c r="H10055" t="s">
        <v>31831</v>
      </c>
      <c r="I10055" t="s">
        <v>36417</v>
      </c>
      <c r="J10055" t="s">
        <v>34613</v>
      </c>
      <c r="K10055" t="s">
        <v>25173</v>
      </c>
      <c r="L10055" t="s">
        <v>31832</v>
      </c>
      <c r="M10055" t="s">
        <v>34619</v>
      </c>
      <c r="N10055" t="s">
        <v>28517</v>
      </c>
    </row>
    <row r="10056" spans="1:16" x14ac:dyDescent="0.2">
      <c r="A10056" t="s">
        <v>23301</v>
      </c>
      <c r="B10056" t="s">
        <v>23300</v>
      </c>
      <c r="C10056" s="1">
        <v>37982</v>
      </c>
      <c r="D10056" t="s">
        <v>65</v>
      </c>
      <c r="E10056" t="s">
        <v>246</v>
      </c>
      <c r="F10056" t="s">
        <v>247</v>
      </c>
      <c r="G10056" t="s">
        <v>127</v>
      </c>
      <c r="H10056" t="s">
        <v>23301</v>
      </c>
      <c r="I10056" t="s">
        <v>23302</v>
      </c>
      <c r="J10056" t="s">
        <v>23303</v>
      </c>
      <c r="K10056" t="s">
        <v>111</v>
      </c>
      <c r="M10056" t="s">
        <v>23304</v>
      </c>
      <c r="N10056" t="s">
        <v>10662</v>
      </c>
      <c r="O10056" t="s">
        <v>153</v>
      </c>
    </row>
    <row r="10057" spans="1:16" x14ac:dyDescent="0.2">
      <c r="A10057" t="s">
        <v>23353</v>
      </c>
      <c r="B10057" t="s">
        <v>23352</v>
      </c>
      <c r="C10057" s="1">
        <v>36796</v>
      </c>
      <c r="D10057" t="s">
        <v>65</v>
      </c>
      <c r="E10057" t="s">
        <v>246</v>
      </c>
      <c r="F10057" t="s">
        <v>247</v>
      </c>
      <c r="G10057" t="s">
        <v>127</v>
      </c>
      <c r="H10057" t="s">
        <v>23353</v>
      </c>
      <c r="I10057" t="s">
        <v>23354</v>
      </c>
      <c r="J10057" t="s">
        <v>23355</v>
      </c>
      <c r="K10057" t="s">
        <v>111</v>
      </c>
      <c r="M10057" t="s">
        <v>23304</v>
      </c>
      <c r="N10057" t="s">
        <v>23356</v>
      </c>
      <c r="O10057">
        <v>0</v>
      </c>
    </row>
    <row r="10058" spans="1:16" x14ac:dyDescent="0.2">
      <c r="A10058" t="s">
        <v>37625</v>
      </c>
      <c r="B10058" t="s">
        <v>37626</v>
      </c>
      <c r="C10058" s="1">
        <v>43404</v>
      </c>
      <c r="D10058" t="s">
        <v>65</v>
      </c>
      <c r="E10058" t="s">
        <v>301</v>
      </c>
      <c r="F10058" t="s">
        <v>302</v>
      </c>
      <c r="G10058" t="s">
        <v>25198</v>
      </c>
      <c r="H10058" t="s">
        <v>37625</v>
      </c>
      <c r="I10058" t="s">
        <v>33711</v>
      </c>
      <c r="J10058" t="s">
        <v>37358</v>
      </c>
      <c r="K10058" t="s">
        <v>25173</v>
      </c>
      <c r="L10058" t="s">
        <v>37627</v>
      </c>
      <c r="M10058" t="s">
        <v>37628</v>
      </c>
      <c r="N10058" t="s">
        <v>37629</v>
      </c>
      <c r="P10058" t="s">
        <v>37630</v>
      </c>
    </row>
    <row r="10059" spans="1:16" x14ac:dyDescent="0.2">
      <c r="A10059" t="s">
        <v>28588</v>
      </c>
      <c r="B10059" t="s">
        <v>28587</v>
      </c>
      <c r="C10059" s="1">
        <v>39772</v>
      </c>
      <c r="D10059" t="s">
        <v>65</v>
      </c>
      <c r="E10059" t="s">
        <v>25263</v>
      </c>
      <c r="F10059" t="s">
        <v>25264</v>
      </c>
      <c r="G10059" t="s">
        <v>25147</v>
      </c>
      <c r="H10059" t="s">
        <v>28588</v>
      </c>
      <c r="I10059" t="s">
        <v>28589</v>
      </c>
      <c r="J10059" t="s">
        <v>35465</v>
      </c>
      <c r="K10059" t="s">
        <v>25230</v>
      </c>
      <c r="L10059" t="s">
        <v>29405</v>
      </c>
      <c r="N10059" t="s">
        <v>28590</v>
      </c>
      <c r="P10059" t="s">
        <v>1296</v>
      </c>
    </row>
    <row r="10060" spans="1:16" x14ac:dyDescent="0.2">
      <c r="A10060" t="s">
        <v>37497</v>
      </c>
      <c r="B10060" t="s">
        <v>37498</v>
      </c>
      <c r="C10060" s="1">
        <v>43367</v>
      </c>
      <c r="D10060" t="s">
        <v>65</v>
      </c>
      <c r="E10060" t="s">
        <v>25276</v>
      </c>
      <c r="F10060" t="s">
        <v>25277</v>
      </c>
      <c r="G10060" t="s">
        <v>25147</v>
      </c>
      <c r="H10060" t="s">
        <v>37497</v>
      </c>
      <c r="I10060" t="s">
        <v>32182</v>
      </c>
      <c r="J10060" t="s">
        <v>34217</v>
      </c>
      <c r="K10060" t="s">
        <v>25149</v>
      </c>
      <c r="L10060" t="s">
        <v>25248</v>
      </c>
      <c r="M10060" t="s">
        <v>37499</v>
      </c>
      <c r="N10060" t="s">
        <v>37500</v>
      </c>
    </row>
    <row r="10061" spans="1:16" x14ac:dyDescent="0.2">
      <c r="A10061" t="s">
        <v>1737</v>
      </c>
      <c r="B10061" t="s">
        <v>1734</v>
      </c>
      <c r="C10061" s="1">
        <v>40191</v>
      </c>
      <c r="D10061" t="s">
        <v>65</v>
      </c>
      <c r="E10061" t="s">
        <v>1735</v>
      </c>
      <c r="F10061" t="s">
        <v>1736</v>
      </c>
      <c r="G10061" t="s">
        <v>133</v>
      </c>
      <c r="H10061" t="s">
        <v>1737</v>
      </c>
      <c r="I10061" t="s">
        <v>1738</v>
      </c>
      <c r="J10061" t="s">
        <v>1739</v>
      </c>
      <c r="K10061" t="s">
        <v>67</v>
      </c>
      <c r="M10061" t="s">
        <v>1740</v>
      </c>
      <c r="N10061" t="s">
        <v>1741</v>
      </c>
      <c r="O10061" t="s">
        <v>94</v>
      </c>
    </row>
    <row r="10062" spans="1:16" x14ac:dyDescent="0.2">
      <c r="A10062" t="s">
        <v>17772</v>
      </c>
      <c r="B10062" t="s">
        <v>17771</v>
      </c>
      <c r="C10062" s="1">
        <v>25568</v>
      </c>
      <c r="D10062" t="s">
        <v>65</v>
      </c>
      <c r="E10062" t="s">
        <v>155</v>
      </c>
      <c r="F10062" t="s">
        <v>156</v>
      </c>
      <c r="G10062" t="s">
        <v>133</v>
      </c>
      <c r="H10062" t="s">
        <v>17772</v>
      </c>
      <c r="I10062" t="s">
        <v>79</v>
      </c>
      <c r="J10062" t="s">
        <v>17774</v>
      </c>
      <c r="K10062" t="s">
        <v>93</v>
      </c>
      <c r="L10062" t="s">
        <v>115</v>
      </c>
      <c r="M10062" t="s">
        <v>995</v>
      </c>
      <c r="O10062" t="s">
        <v>153</v>
      </c>
      <c r="P10062" t="s">
        <v>192</v>
      </c>
    </row>
    <row r="10063" spans="1:16" x14ac:dyDescent="0.2">
      <c r="A10063" t="s">
        <v>17772</v>
      </c>
      <c r="B10063" t="s">
        <v>17771</v>
      </c>
      <c r="C10063" s="1">
        <v>40014</v>
      </c>
      <c r="D10063" t="s">
        <v>65</v>
      </c>
      <c r="E10063" t="s">
        <v>155</v>
      </c>
      <c r="F10063" t="s">
        <v>156</v>
      </c>
      <c r="G10063" t="s">
        <v>127</v>
      </c>
      <c r="H10063" t="s">
        <v>17772</v>
      </c>
      <c r="I10063" t="s">
        <v>17773</v>
      </c>
      <c r="K10063" t="s">
        <v>93</v>
      </c>
      <c r="O10063">
        <v>0</v>
      </c>
    </row>
    <row r="10064" spans="1:16" x14ac:dyDescent="0.2">
      <c r="A10064" t="s">
        <v>30508</v>
      </c>
      <c r="B10064" t="s">
        <v>30507</v>
      </c>
      <c r="C10064" s="1">
        <v>42998</v>
      </c>
      <c r="D10064" t="s">
        <v>65</v>
      </c>
      <c r="E10064" t="s">
        <v>25387</v>
      </c>
      <c r="F10064" t="s">
        <v>25388</v>
      </c>
      <c r="G10064" t="s">
        <v>25153</v>
      </c>
      <c r="H10064" t="s">
        <v>30508</v>
      </c>
      <c r="I10064" t="s">
        <v>25155</v>
      </c>
      <c r="J10064" t="s">
        <v>36082</v>
      </c>
      <c r="K10064" t="s">
        <v>25156</v>
      </c>
      <c r="L10064" t="s">
        <v>30509</v>
      </c>
      <c r="M10064" t="s">
        <v>36083</v>
      </c>
      <c r="N10064" t="s">
        <v>28921</v>
      </c>
      <c r="P10064" t="s">
        <v>30510</v>
      </c>
    </row>
    <row r="10065" spans="1:16" x14ac:dyDescent="0.2">
      <c r="A10065" t="s">
        <v>32544</v>
      </c>
      <c r="B10065" t="s">
        <v>32543</v>
      </c>
      <c r="C10065" s="1">
        <v>42998</v>
      </c>
      <c r="D10065" t="s">
        <v>65</v>
      </c>
      <c r="E10065" t="s">
        <v>25387</v>
      </c>
      <c r="F10065" t="s">
        <v>25388</v>
      </c>
      <c r="G10065" t="s">
        <v>25198</v>
      </c>
      <c r="H10065" t="s">
        <v>32544</v>
      </c>
      <c r="I10065" t="s">
        <v>32545</v>
      </c>
      <c r="J10065" t="s">
        <v>36082</v>
      </c>
      <c r="K10065" t="s">
        <v>25156</v>
      </c>
      <c r="L10065" t="s">
        <v>30509</v>
      </c>
      <c r="M10065" t="s">
        <v>36083</v>
      </c>
      <c r="N10065" t="s">
        <v>28921</v>
      </c>
      <c r="P10065" t="s">
        <v>30510</v>
      </c>
    </row>
    <row r="10066" spans="1:16" x14ac:dyDescent="0.2">
      <c r="A10066" t="s">
        <v>20716</v>
      </c>
      <c r="B10066" t="s">
        <v>20715</v>
      </c>
      <c r="C10066" s="1">
        <v>42731</v>
      </c>
      <c r="D10066" t="s">
        <v>65</v>
      </c>
      <c r="E10066" t="s">
        <v>155</v>
      </c>
      <c r="F10066" t="s">
        <v>156</v>
      </c>
      <c r="G10066" t="s">
        <v>143</v>
      </c>
      <c r="H10066" t="s">
        <v>20716</v>
      </c>
      <c r="I10066" t="s">
        <v>20717</v>
      </c>
      <c r="J10066" t="s">
        <v>20718</v>
      </c>
      <c r="K10066" t="s">
        <v>86</v>
      </c>
      <c r="N10066" t="s">
        <v>20719</v>
      </c>
      <c r="O10066" t="s">
        <v>153</v>
      </c>
      <c r="P10066" t="s">
        <v>229</v>
      </c>
    </row>
    <row r="10067" spans="1:16" x14ac:dyDescent="0.2">
      <c r="A10067" t="s">
        <v>21360</v>
      </c>
      <c r="B10067" t="s">
        <v>21359</v>
      </c>
      <c r="C10067" s="1">
        <v>37776</v>
      </c>
      <c r="D10067" t="s">
        <v>65</v>
      </c>
      <c r="E10067" t="s">
        <v>5701</v>
      </c>
      <c r="F10067" t="s">
        <v>5702</v>
      </c>
      <c r="G10067" t="s">
        <v>143</v>
      </c>
      <c r="H10067" t="s">
        <v>21360</v>
      </c>
      <c r="I10067" t="s">
        <v>19915</v>
      </c>
      <c r="K10067" t="s">
        <v>10165</v>
      </c>
      <c r="M10067" t="s">
        <v>373</v>
      </c>
      <c r="N10067" t="s">
        <v>19912</v>
      </c>
      <c r="O10067" t="s">
        <v>153</v>
      </c>
      <c r="P10067" t="s">
        <v>117</v>
      </c>
    </row>
    <row r="10068" spans="1:16" x14ac:dyDescent="0.2">
      <c r="A10068" t="s">
        <v>31985</v>
      </c>
      <c r="B10068" t="s">
        <v>31984</v>
      </c>
      <c r="C10068" s="1">
        <v>42850</v>
      </c>
      <c r="D10068" t="s">
        <v>65</v>
      </c>
      <c r="E10068" t="s">
        <v>25519</v>
      </c>
      <c r="F10068" t="s">
        <v>25520</v>
      </c>
      <c r="G10068" t="s">
        <v>25153</v>
      </c>
      <c r="H10068" t="s">
        <v>31985</v>
      </c>
      <c r="I10068" t="s">
        <v>25155</v>
      </c>
      <c r="J10068" t="s">
        <v>34677</v>
      </c>
      <c r="K10068" t="s">
        <v>25173</v>
      </c>
      <c r="L10068" t="s">
        <v>40179</v>
      </c>
      <c r="M10068" t="s">
        <v>38636</v>
      </c>
      <c r="N10068" t="s">
        <v>31945</v>
      </c>
    </row>
    <row r="10069" spans="1:16" x14ac:dyDescent="0.2">
      <c r="A10069" t="s">
        <v>16398</v>
      </c>
      <c r="B10069" t="s">
        <v>16397</v>
      </c>
      <c r="C10069" s="1">
        <v>40402</v>
      </c>
      <c r="D10069" t="s">
        <v>132</v>
      </c>
      <c r="E10069" t="s">
        <v>99</v>
      </c>
      <c r="F10069" t="s">
        <v>100</v>
      </c>
      <c r="G10069" t="s">
        <v>127</v>
      </c>
      <c r="H10069" t="s">
        <v>16398</v>
      </c>
      <c r="I10069" t="s">
        <v>16399</v>
      </c>
      <c r="J10069" t="s">
        <v>16400</v>
      </c>
      <c r="K10069" t="s">
        <v>111</v>
      </c>
      <c r="L10069" t="s">
        <v>115</v>
      </c>
      <c r="M10069" t="s">
        <v>15531</v>
      </c>
      <c r="N10069" t="s">
        <v>16401</v>
      </c>
      <c r="O10069" t="s">
        <v>153</v>
      </c>
      <c r="P10069" t="s">
        <v>9623</v>
      </c>
    </row>
    <row r="10070" spans="1:16" x14ac:dyDescent="0.2">
      <c r="A10070" t="s">
        <v>51396</v>
      </c>
      <c r="B10070" t="s">
        <v>51397</v>
      </c>
      <c r="C10070" s="1">
        <v>43579</v>
      </c>
      <c r="D10070" t="s">
        <v>65</v>
      </c>
      <c r="E10070" t="s">
        <v>461</v>
      </c>
      <c r="F10070" t="s">
        <v>462</v>
      </c>
      <c r="G10070" t="s">
        <v>127</v>
      </c>
      <c r="H10070" t="s">
        <v>51396</v>
      </c>
      <c r="I10070" t="s">
        <v>51398</v>
      </c>
      <c r="J10070" t="s">
        <v>51399</v>
      </c>
      <c r="K10070" t="s">
        <v>111</v>
      </c>
      <c r="L10070" t="s">
        <v>51400</v>
      </c>
      <c r="M10070" t="s">
        <v>15651</v>
      </c>
      <c r="N10070" t="s">
        <v>51401</v>
      </c>
      <c r="O10070" t="s">
        <v>153</v>
      </c>
      <c r="P10070" t="s">
        <v>48567</v>
      </c>
    </row>
    <row r="10071" spans="1:16" x14ac:dyDescent="0.2">
      <c r="A10071" t="s">
        <v>15392</v>
      </c>
      <c r="B10071" t="s">
        <v>15390</v>
      </c>
      <c r="C10071" s="1" t="s">
        <v>15391</v>
      </c>
      <c r="D10071" t="s">
        <v>65</v>
      </c>
      <c r="E10071" t="s">
        <v>354</v>
      </c>
      <c r="F10071" t="s">
        <v>355</v>
      </c>
      <c r="G10071" t="s">
        <v>127</v>
      </c>
      <c r="H10071" t="s">
        <v>15392</v>
      </c>
      <c r="I10071" t="s">
        <v>15393</v>
      </c>
      <c r="J10071" t="s">
        <v>15394</v>
      </c>
      <c r="K10071" t="s">
        <v>160</v>
      </c>
      <c r="L10071" t="s">
        <v>115</v>
      </c>
      <c r="M10071" t="s">
        <v>15395</v>
      </c>
      <c r="N10071" t="s">
        <v>47159</v>
      </c>
      <c r="O10071" t="s">
        <v>153</v>
      </c>
      <c r="P10071" t="s">
        <v>117</v>
      </c>
    </row>
    <row r="10072" spans="1:16" x14ac:dyDescent="0.2">
      <c r="A10072" t="s">
        <v>14970</v>
      </c>
      <c r="B10072" t="s">
        <v>14969</v>
      </c>
      <c r="C10072" s="1">
        <v>38772</v>
      </c>
      <c r="D10072" t="s">
        <v>65</v>
      </c>
      <c r="E10072" t="s">
        <v>337</v>
      </c>
      <c r="F10072" t="s">
        <v>338</v>
      </c>
      <c r="G10072" t="s">
        <v>127</v>
      </c>
      <c r="H10072" t="s">
        <v>14970</v>
      </c>
      <c r="I10072" t="s">
        <v>47122</v>
      </c>
      <c r="J10072" t="s">
        <v>47123</v>
      </c>
      <c r="K10072" t="s">
        <v>12960</v>
      </c>
      <c r="M10072" t="s">
        <v>14194</v>
      </c>
      <c r="N10072" t="s">
        <v>14971</v>
      </c>
      <c r="O10072" t="s">
        <v>153</v>
      </c>
      <c r="P10072" t="s">
        <v>42024</v>
      </c>
    </row>
    <row r="10073" spans="1:16" x14ac:dyDescent="0.2">
      <c r="A10073" t="s">
        <v>21194</v>
      </c>
      <c r="B10073" t="s">
        <v>21193</v>
      </c>
      <c r="C10073" s="1">
        <v>41004</v>
      </c>
      <c r="D10073" t="s">
        <v>65</v>
      </c>
      <c r="E10073" t="s">
        <v>307</v>
      </c>
      <c r="F10073" t="s">
        <v>308</v>
      </c>
      <c r="G10073" t="s">
        <v>143</v>
      </c>
      <c r="H10073" t="s">
        <v>21194</v>
      </c>
      <c r="I10073" t="s">
        <v>21195</v>
      </c>
      <c r="J10073" t="s">
        <v>21196</v>
      </c>
      <c r="K10073" t="s">
        <v>245</v>
      </c>
      <c r="M10073" t="s">
        <v>373</v>
      </c>
      <c r="N10073" t="s">
        <v>21188</v>
      </c>
      <c r="O10073" t="s">
        <v>153</v>
      </c>
    </row>
    <row r="10074" spans="1:16" x14ac:dyDescent="0.2">
      <c r="A10074" t="s">
        <v>11296</v>
      </c>
      <c r="B10074" t="s">
        <v>11295</v>
      </c>
      <c r="C10074" s="1">
        <v>39623</v>
      </c>
      <c r="D10074" t="s">
        <v>65</v>
      </c>
      <c r="E10074" t="s">
        <v>461</v>
      </c>
      <c r="F10074" t="s">
        <v>462</v>
      </c>
      <c r="G10074" t="s">
        <v>127</v>
      </c>
      <c r="H10074" t="s">
        <v>11296</v>
      </c>
      <c r="I10074" t="s">
        <v>11297</v>
      </c>
      <c r="J10074" t="s">
        <v>11298</v>
      </c>
      <c r="K10074" t="s">
        <v>111</v>
      </c>
      <c r="L10074" t="s">
        <v>254</v>
      </c>
      <c r="M10074" t="s">
        <v>11299</v>
      </c>
      <c r="N10074" t="s">
        <v>463</v>
      </c>
      <c r="O10074" t="s">
        <v>153</v>
      </c>
      <c r="P10074" t="s">
        <v>9267</v>
      </c>
    </row>
    <row r="10075" spans="1:16" x14ac:dyDescent="0.2">
      <c r="A10075" t="s">
        <v>35514</v>
      </c>
      <c r="B10075" t="s">
        <v>28700</v>
      </c>
      <c r="C10075" s="1">
        <v>36104</v>
      </c>
      <c r="D10075" t="s">
        <v>65</v>
      </c>
      <c r="E10075" t="s">
        <v>27659</v>
      </c>
      <c r="F10075" t="s">
        <v>27660</v>
      </c>
      <c r="G10075" t="s">
        <v>25147</v>
      </c>
      <c r="H10075" t="s">
        <v>35514</v>
      </c>
      <c r="I10075" t="s">
        <v>28701</v>
      </c>
      <c r="J10075" t="s">
        <v>35515</v>
      </c>
      <c r="K10075" t="s">
        <v>25173</v>
      </c>
      <c r="L10075" t="s">
        <v>115</v>
      </c>
      <c r="N10075" t="s">
        <v>28702</v>
      </c>
      <c r="P10075" t="s">
        <v>35516</v>
      </c>
    </row>
    <row r="10076" spans="1:16" x14ac:dyDescent="0.2">
      <c r="A10076" t="s">
        <v>35514</v>
      </c>
      <c r="B10076" t="s">
        <v>30052</v>
      </c>
      <c r="C10076" s="1">
        <v>36104</v>
      </c>
      <c r="D10076" t="s">
        <v>65</v>
      </c>
      <c r="E10076" t="s">
        <v>27659</v>
      </c>
      <c r="F10076" t="s">
        <v>27660</v>
      </c>
      <c r="G10076" t="s">
        <v>25209</v>
      </c>
      <c r="H10076" t="s">
        <v>35514</v>
      </c>
      <c r="I10076" t="s">
        <v>25155</v>
      </c>
      <c r="J10076" t="s">
        <v>35515</v>
      </c>
      <c r="K10076" t="s">
        <v>25173</v>
      </c>
      <c r="L10076" t="s">
        <v>30053</v>
      </c>
      <c r="N10076" t="s">
        <v>30054</v>
      </c>
      <c r="P10076" t="s">
        <v>34249</v>
      </c>
    </row>
    <row r="10077" spans="1:16" x14ac:dyDescent="0.2">
      <c r="A10077" t="s">
        <v>21515</v>
      </c>
      <c r="B10077" t="s">
        <v>21514</v>
      </c>
      <c r="C10077" s="1">
        <v>25568</v>
      </c>
      <c r="D10077" t="s">
        <v>65</v>
      </c>
      <c r="E10077" t="s">
        <v>99</v>
      </c>
      <c r="F10077" t="s">
        <v>100</v>
      </c>
      <c r="G10077" t="s">
        <v>143</v>
      </c>
      <c r="H10077" t="s">
        <v>21515</v>
      </c>
      <c r="I10077" t="s">
        <v>21516</v>
      </c>
      <c r="K10077" t="s">
        <v>10165</v>
      </c>
      <c r="N10077" t="s">
        <v>21517</v>
      </c>
      <c r="O10077">
        <v>0</v>
      </c>
      <c r="P10077" t="s">
        <v>21518</v>
      </c>
    </row>
    <row r="10078" spans="1:16" x14ac:dyDescent="0.2">
      <c r="A10078" t="s">
        <v>21962</v>
      </c>
      <c r="B10078" t="s">
        <v>21961</v>
      </c>
      <c r="C10078" s="1">
        <v>39974</v>
      </c>
      <c r="D10078" t="s">
        <v>65</v>
      </c>
      <c r="E10078" t="s">
        <v>290</v>
      </c>
      <c r="F10078" t="s">
        <v>291</v>
      </c>
      <c r="G10078" t="s">
        <v>143</v>
      </c>
      <c r="H10078" t="s">
        <v>21962</v>
      </c>
      <c r="I10078" t="s">
        <v>13333</v>
      </c>
      <c r="K10078" t="s">
        <v>111</v>
      </c>
      <c r="M10078" t="s">
        <v>20388</v>
      </c>
      <c r="N10078" t="s">
        <v>357</v>
      </c>
      <c r="O10078" t="s">
        <v>153</v>
      </c>
      <c r="P10078" t="s">
        <v>192</v>
      </c>
    </row>
    <row r="10079" spans="1:16" x14ac:dyDescent="0.2">
      <c r="A10079" t="s">
        <v>13967</v>
      </c>
      <c r="B10079" t="s">
        <v>13966</v>
      </c>
      <c r="C10079" s="1">
        <v>39148</v>
      </c>
      <c r="D10079" t="s">
        <v>65</v>
      </c>
      <c r="E10079" t="s">
        <v>90</v>
      </c>
      <c r="F10079" t="s">
        <v>91</v>
      </c>
      <c r="G10079" t="s">
        <v>127</v>
      </c>
      <c r="H10079" t="s">
        <v>13967</v>
      </c>
      <c r="I10079" t="s">
        <v>13968</v>
      </c>
      <c r="J10079" t="s">
        <v>13969</v>
      </c>
      <c r="K10079" t="s">
        <v>160</v>
      </c>
      <c r="M10079" t="s">
        <v>11401</v>
      </c>
      <c r="N10079" t="s">
        <v>11069</v>
      </c>
      <c r="O10079" t="s">
        <v>153</v>
      </c>
    </row>
    <row r="10080" spans="1:16" x14ac:dyDescent="0.2">
      <c r="A10080" t="s">
        <v>11178</v>
      </c>
      <c r="B10080" t="s">
        <v>11177</v>
      </c>
      <c r="C10080" s="1">
        <v>36103</v>
      </c>
      <c r="D10080" t="s">
        <v>65</v>
      </c>
      <c r="F10080" t="s">
        <v>34583</v>
      </c>
      <c r="G10080" t="s">
        <v>127</v>
      </c>
      <c r="H10080" t="s">
        <v>11178</v>
      </c>
      <c r="I10080" t="s">
        <v>638</v>
      </c>
      <c r="J10080" t="s">
        <v>11179</v>
      </c>
      <c r="K10080" t="s">
        <v>160</v>
      </c>
      <c r="M10080" t="s">
        <v>11180</v>
      </c>
      <c r="N10080" t="s">
        <v>11181</v>
      </c>
      <c r="O10080" t="s">
        <v>153</v>
      </c>
    </row>
    <row r="10081" spans="1:16" x14ac:dyDescent="0.2">
      <c r="A10081" t="s">
        <v>26511</v>
      </c>
      <c r="B10081" t="s">
        <v>26510</v>
      </c>
      <c r="C10081" s="1">
        <v>41814</v>
      </c>
      <c r="D10081" t="s">
        <v>65</v>
      </c>
      <c r="E10081" t="s">
        <v>25724</v>
      </c>
      <c r="F10081" t="s">
        <v>25725</v>
      </c>
      <c r="G10081" t="s">
        <v>25147</v>
      </c>
      <c r="H10081" t="s">
        <v>26511</v>
      </c>
      <c r="I10081" t="s">
        <v>32203</v>
      </c>
      <c r="J10081" t="s">
        <v>34543</v>
      </c>
      <c r="K10081" t="s">
        <v>25173</v>
      </c>
      <c r="L10081" t="s">
        <v>26935</v>
      </c>
      <c r="M10081" t="s">
        <v>36287</v>
      </c>
      <c r="N10081" t="s">
        <v>26454</v>
      </c>
      <c r="P10081" t="s">
        <v>26512</v>
      </c>
    </row>
    <row r="10082" spans="1:16" x14ac:dyDescent="0.2">
      <c r="A10082" t="s">
        <v>5697</v>
      </c>
      <c r="B10082" t="s">
        <v>5696</v>
      </c>
      <c r="C10082" s="1">
        <v>41135</v>
      </c>
      <c r="D10082" t="s">
        <v>65</v>
      </c>
      <c r="E10082" t="s">
        <v>327</v>
      </c>
      <c r="F10082" t="s">
        <v>328</v>
      </c>
      <c r="G10082" t="s">
        <v>127</v>
      </c>
      <c r="H10082" t="s">
        <v>5697</v>
      </c>
      <c r="I10082" t="s">
        <v>5698</v>
      </c>
      <c r="J10082" t="s">
        <v>5699</v>
      </c>
      <c r="K10082" t="s">
        <v>160</v>
      </c>
      <c r="M10082" t="s">
        <v>5574</v>
      </c>
      <c r="N10082" t="s">
        <v>481</v>
      </c>
      <c r="O10082" t="s">
        <v>153</v>
      </c>
      <c r="P10082" t="s">
        <v>117</v>
      </c>
    </row>
    <row r="10083" spans="1:16" x14ac:dyDescent="0.2">
      <c r="A10083" t="s">
        <v>17193</v>
      </c>
      <c r="B10083" t="s">
        <v>17192</v>
      </c>
      <c r="C10083" s="1">
        <v>39287</v>
      </c>
      <c r="D10083" t="s">
        <v>65</v>
      </c>
      <c r="E10083" t="s">
        <v>90</v>
      </c>
      <c r="F10083" t="s">
        <v>91</v>
      </c>
      <c r="G10083" t="s">
        <v>127</v>
      </c>
      <c r="H10083" t="s">
        <v>17193</v>
      </c>
      <c r="I10083" t="s">
        <v>17194</v>
      </c>
      <c r="J10083" t="s">
        <v>17195</v>
      </c>
      <c r="K10083" t="s">
        <v>160</v>
      </c>
      <c r="M10083" t="s">
        <v>15651</v>
      </c>
      <c r="N10083" t="s">
        <v>542</v>
      </c>
      <c r="O10083" t="s">
        <v>153</v>
      </c>
    </row>
    <row r="10084" spans="1:16" x14ac:dyDescent="0.2">
      <c r="A10084" t="s">
        <v>17365</v>
      </c>
      <c r="B10084" t="s">
        <v>17364</v>
      </c>
      <c r="C10084" s="1">
        <v>42038</v>
      </c>
      <c r="D10084" t="s">
        <v>65</v>
      </c>
      <c r="E10084" t="s">
        <v>236</v>
      </c>
      <c r="F10084" t="s">
        <v>237</v>
      </c>
      <c r="G10084" t="s">
        <v>127</v>
      </c>
      <c r="H10084" t="s">
        <v>17365</v>
      </c>
      <c r="I10084" t="s">
        <v>17366</v>
      </c>
      <c r="J10084" t="s">
        <v>17367</v>
      </c>
      <c r="K10084" t="s">
        <v>93</v>
      </c>
      <c r="L10084" t="s">
        <v>115</v>
      </c>
      <c r="M10084" t="s">
        <v>17368</v>
      </c>
      <c r="N10084" t="s">
        <v>605</v>
      </c>
      <c r="O10084" t="s">
        <v>153</v>
      </c>
      <c r="P10084" t="s">
        <v>117</v>
      </c>
    </row>
    <row r="10085" spans="1:16" x14ac:dyDescent="0.2">
      <c r="A10085" t="s">
        <v>31295</v>
      </c>
      <c r="B10085" t="s">
        <v>31294</v>
      </c>
      <c r="C10085" s="1">
        <v>42725</v>
      </c>
      <c r="D10085" t="s">
        <v>65</v>
      </c>
      <c r="E10085" t="s">
        <v>25194</v>
      </c>
      <c r="F10085" t="s">
        <v>25195</v>
      </c>
      <c r="G10085" t="s">
        <v>25160</v>
      </c>
      <c r="H10085" t="s">
        <v>31295</v>
      </c>
      <c r="I10085" t="s">
        <v>31296</v>
      </c>
      <c r="J10085" t="s">
        <v>34356</v>
      </c>
      <c r="K10085" t="s">
        <v>25149</v>
      </c>
      <c r="L10085" t="s">
        <v>30019</v>
      </c>
      <c r="M10085" t="s">
        <v>25317</v>
      </c>
      <c r="N10085" t="s">
        <v>25410</v>
      </c>
      <c r="P10085" t="s">
        <v>30596</v>
      </c>
    </row>
    <row r="10086" spans="1:16" x14ac:dyDescent="0.2">
      <c r="A10086" t="s">
        <v>25936</v>
      </c>
      <c r="B10086" t="s">
        <v>25935</v>
      </c>
      <c r="C10086" s="1">
        <v>41387</v>
      </c>
      <c r="D10086" t="s">
        <v>65</v>
      </c>
      <c r="E10086" t="s">
        <v>25194</v>
      </c>
      <c r="F10086" t="s">
        <v>25195</v>
      </c>
      <c r="G10086" t="s">
        <v>25147</v>
      </c>
      <c r="H10086" t="s">
        <v>25936</v>
      </c>
      <c r="I10086" t="s">
        <v>25937</v>
      </c>
      <c r="J10086" t="s">
        <v>34217</v>
      </c>
      <c r="K10086" t="s">
        <v>25149</v>
      </c>
      <c r="L10086" t="s">
        <v>25248</v>
      </c>
      <c r="M10086" t="s">
        <v>29240</v>
      </c>
      <c r="N10086" t="s">
        <v>34498</v>
      </c>
    </row>
    <row r="10087" spans="1:16" x14ac:dyDescent="0.2">
      <c r="A10087" t="s">
        <v>51426</v>
      </c>
      <c r="B10087" t="s">
        <v>51427</v>
      </c>
      <c r="C10087" s="1">
        <v>43691</v>
      </c>
      <c r="D10087" t="s">
        <v>65</v>
      </c>
      <c r="E10087" t="s">
        <v>707</v>
      </c>
      <c r="F10087" t="s">
        <v>708</v>
      </c>
      <c r="G10087" t="s">
        <v>127</v>
      </c>
      <c r="H10087" t="s">
        <v>51426</v>
      </c>
      <c r="I10087" t="s">
        <v>51428</v>
      </c>
      <c r="J10087" t="s">
        <v>51429</v>
      </c>
      <c r="K10087" t="s">
        <v>111</v>
      </c>
      <c r="L10087" t="s">
        <v>51430</v>
      </c>
      <c r="M10087" t="s">
        <v>51431</v>
      </c>
      <c r="N10087" t="s">
        <v>51424</v>
      </c>
      <c r="O10087" t="s">
        <v>153</v>
      </c>
      <c r="P10087" t="s">
        <v>51432</v>
      </c>
    </row>
    <row r="10088" spans="1:16" x14ac:dyDescent="0.2">
      <c r="A10088" t="s">
        <v>28632</v>
      </c>
      <c r="B10088" t="s">
        <v>28631</v>
      </c>
      <c r="C10088" s="1">
        <v>37985</v>
      </c>
      <c r="D10088" t="s">
        <v>65</v>
      </c>
      <c r="E10088" t="s">
        <v>25399</v>
      </c>
      <c r="F10088" t="s">
        <v>25400</v>
      </c>
      <c r="G10088" t="s">
        <v>25160</v>
      </c>
      <c r="H10088" t="s">
        <v>28632</v>
      </c>
      <c r="I10088" t="s">
        <v>37347</v>
      </c>
      <c r="J10088" t="s">
        <v>34264</v>
      </c>
      <c r="K10088" t="s">
        <v>25315</v>
      </c>
      <c r="L10088" t="s">
        <v>37348</v>
      </c>
      <c r="M10088" t="s">
        <v>25317</v>
      </c>
      <c r="N10088" t="s">
        <v>37349</v>
      </c>
      <c r="P10088" t="s">
        <v>1296</v>
      </c>
    </row>
    <row r="10089" spans="1:16" x14ac:dyDescent="0.2">
      <c r="A10089" t="s">
        <v>28629</v>
      </c>
      <c r="B10089" t="s">
        <v>28628</v>
      </c>
      <c r="C10089" s="1">
        <v>41138</v>
      </c>
      <c r="D10089" t="s">
        <v>65</v>
      </c>
      <c r="E10089" t="s">
        <v>25519</v>
      </c>
      <c r="F10089" t="s">
        <v>25520</v>
      </c>
      <c r="G10089" t="s">
        <v>25160</v>
      </c>
      <c r="H10089" t="s">
        <v>28629</v>
      </c>
      <c r="I10089" t="s">
        <v>28450</v>
      </c>
      <c r="J10089" t="s">
        <v>34264</v>
      </c>
      <c r="K10089" t="s">
        <v>25315</v>
      </c>
      <c r="M10089" t="s">
        <v>25317</v>
      </c>
      <c r="N10089" t="s">
        <v>28630</v>
      </c>
      <c r="P10089" t="s">
        <v>25520</v>
      </c>
    </row>
    <row r="10090" spans="1:16" x14ac:dyDescent="0.2">
      <c r="A10090" t="s">
        <v>13184</v>
      </c>
      <c r="B10090" t="s">
        <v>13183</v>
      </c>
      <c r="C10090" s="1">
        <v>41407</v>
      </c>
      <c r="D10090" t="s">
        <v>65</v>
      </c>
      <c r="E10090" t="s">
        <v>90</v>
      </c>
      <c r="F10090" t="s">
        <v>91</v>
      </c>
      <c r="G10090" t="s">
        <v>127</v>
      </c>
      <c r="H10090" t="s">
        <v>13184</v>
      </c>
      <c r="I10090" t="s">
        <v>13185</v>
      </c>
      <c r="J10090" t="s">
        <v>13186</v>
      </c>
      <c r="K10090" t="s">
        <v>185</v>
      </c>
      <c r="M10090" t="s">
        <v>6264</v>
      </c>
      <c r="N10090" t="s">
        <v>542</v>
      </c>
      <c r="O10090" t="s">
        <v>153</v>
      </c>
    </row>
    <row r="10091" spans="1:16" x14ac:dyDescent="0.2">
      <c r="A10091" t="s">
        <v>19702</v>
      </c>
      <c r="B10091" t="s">
        <v>19701</v>
      </c>
      <c r="C10091" s="1">
        <v>41968</v>
      </c>
      <c r="D10091" t="s">
        <v>65</v>
      </c>
      <c r="E10091" t="s">
        <v>211</v>
      </c>
      <c r="F10091" t="s">
        <v>212</v>
      </c>
      <c r="G10091" t="s">
        <v>127</v>
      </c>
      <c r="H10091" t="s">
        <v>19702</v>
      </c>
      <c r="I10091" t="s">
        <v>19703</v>
      </c>
      <c r="J10091" t="s">
        <v>19704</v>
      </c>
      <c r="K10091" t="s">
        <v>185</v>
      </c>
      <c r="L10091" t="s">
        <v>115</v>
      </c>
      <c r="M10091" t="s">
        <v>16191</v>
      </c>
      <c r="N10091" t="s">
        <v>215</v>
      </c>
      <c r="O10091" t="s">
        <v>153</v>
      </c>
      <c r="P10091" t="s">
        <v>192</v>
      </c>
    </row>
    <row r="10092" spans="1:16" x14ac:dyDescent="0.2">
      <c r="A10092" t="s">
        <v>47314</v>
      </c>
      <c r="B10092" t="s">
        <v>47315</v>
      </c>
      <c r="C10092" s="1">
        <v>43340</v>
      </c>
      <c r="D10092" t="s">
        <v>65</v>
      </c>
      <c r="E10092" t="s">
        <v>43165</v>
      </c>
      <c r="F10092" t="s">
        <v>43166</v>
      </c>
      <c r="G10092" t="s">
        <v>127</v>
      </c>
      <c r="H10092" t="s">
        <v>47314</v>
      </c>
      <c r="I10092" t="s">
        <v>47316</v>
      </c>
      <c r="J10092" t="s">
        <v>47317</v>
      </c>
      <c r="K10092" t="s">
        <v>185</v>
      </c>
      <c r="M10092" t="s">
        <v>10419</v>
      </c>
      <c r="N10092" t="s">
        <v>47318</v>
      </c>
      <c r="O10092" t="s">
        <v>153</v>
      </c>
    </row>
    <row r="10093" spans="1:16" x14ac:dyDescent="0.2">
      <c r="A10093" t="s">
        <v>47322</v>
      </c>
      <c r="B10093" t="s">
        <v>47323</v>
      </c>
      <c r="C10093" s="1">
        <v>43340</v>
      </c>
      <c r="D10093" t="s">
        <v>65</v>
      </c>
      <c r="E10093" t="s">
        <v>43165</v>
      </c>
      <c r="F10093" t="s">
        <v>43166</v>
      </c>
      <c r="G10093" t="s">
        <v>127</v>
      </c>
      <c r="H10093" t="s">
        <v>47322</v>
      </c>
      <c r="I10093" t="s">
        <v>47324</v>
      </c>
      <c r="J10093" t="s">
        <v>47325</v>
      </c>
      <c r="K10093" t="s">
        <v>185</v>
      </c>
      <c r="L10093" t="s">
        <v>304</v>
      </c>
      <c r="M10093" t="s">
        <v>10419</v>
      </c>
      <c r="N10093" t="s">
        <v>47318</v>
      </c>
      <c r="O10093" t="s">
        <v>153</v>
      </c>
    </row>
    <row r="10094" spans="1:16" x14ac:dyDescent="0.2">
      <c r="A10094" t="s">
        <v>47330</v>
      </c>
      <c r="B10094" t="s">
        <v>47331</v>
      </c>
      <c r="C10094" s="1">
        <v>43340</v>
      </c>
      <c r="D10094" t="s">
        <v>65</v>
      </c>
      <c r="E10094" t="s">
        <v>43165</v>
      </c>
      <c r="F10094" t="s">
        <v>43166</v>
      </c>
      <c r="G10094" t="s">
        <v>127</v>
      </c>
      <c r="H10094" t="s">
        <v>47330</v>
      </c>
      <c r="I10094" t="s">
        <v>47316</v>
      </c>
      <c r="J10094" t="s">
        <v>47332</v>
      </c>
      <c r="K10094" t="s">
        <v>185</v>
      </c>
      <c r="L10094" t="s">
        <v>304</v>
      </c>
      <c r="M10094" t="s">
        <v>10419</v>
      </c>
      <c r="N10094" t="s">
        <v>47318</v>
      </c>
      <c r="O10094" t="s">
        <v>153</v>
      </c>
    </row>
    <row r="10095" spans="1:16" x14ac:dyDescent="0.2">
      <c r="A10095" t="s">
        <v>47326</v>
      </c>
      <c r="B10095" t="s">
        <v>47327</v>
      </c>
      <c r="C10095" s="1">
        <v>43340</v>
      </c>
      <c r="D10095" t="s">
        <v>65</v>
      </c>
      <c r="E10095" t="s">
        <v>43165</v>
      </c>
      <c r="F10095" t="s">
        <v>43166</v>
      </c>
      <c r="G10095" t="s">
        <v>127</v>
      </c>
      <c r="H10095" t="s">
        <v>47326</v>
      </c>
      <c r="I10095" t="s">
        <v>47328</v>
      </c>
      <c r="J10095" t="s">
        <v>47329</v>
      </c>
      <c r="K10095" t="s">
        <v>185</v>
      </c>
      <c r="L10095" t="s">
        <v>304</v>
      </c>
      <c r="M10095" t="s">
        <v>10419</v>
      </c>
      <c r="N10095" t="s">
        <v>47318</v>
      </c>
      <c r="O10095" t="s">
        <v>153</v>
      </c>
    </row>
    <row r="10096" spans="1:16" x14ac:dyDescent="0.2">
      <c r="A10096" t="s">
        <v>47319</v>
      </c>
      <c r="B10096" t="s">
        <v>47320</v>
      </c>
      <c r="C10096" s="1">
        <v>43340</v>
      </c>
      <c r="D10096" t="s">
        <v>65</v>
      </c>
      <c r="E10096" t="s">
        <v>43165</v>
      </c>
      <c r="F10096" t="s">
        <v>43166</v>
      </c>
      <c r="G10096" t="s">
        <v>127</v>
      </c>
      <c r="H10096" t="s">
        <v>47319</v>
      </c>
      <c r="I10096" t="s">
        <v>47316</v>
      </c>
      <c r="J10096" t="s">
        <v>47321</v>
      </c>
      <c r="K10096" t="s">
        <v>185</v>
      </c>
      <c r="L10096" t="s">
        <v>304</v>
      </c>
      <c r="M10096" t="s">
        <v>10419</v>
      </c>
      <c r="N10096" t="s">
        <v>47318</v>
      </c>
      <c r="O10096" t="s">
        <v>153</v>
      </c>
    </row>
    <row r="10097" spans="1:16" x14ac:dyDescent="0.2">
      <c r="A10097" t="s">
        <v>35445</v>
      </c>
      <c r="B10097" t="s">
        <v>28579</v>
      </c>
      <c r="C10097" s="1">
        <v>32617</v>
      </c>
      <c r="D10097" t="s">
        <v>65</v>
      </c>
      <c r="E10097" t="s">
        <v>25399</v>
      </c>
      <c r="F10097" t="s">
        <v>25400</v>
      </c>
      <c r="G10097" t="s">
        <v>25147</v>
      </c>
      <c r="H10097" t="s">
        <v>35445</v>
      </c>
      <c r="I10097" t="s">
        <v>4684</v>
      </c>
      <c r="J10097" t="s">
        <v>35446</v>
      </c>
      <c r="K10097" t="s">
        <v>25205</v>
      </c>
      <c r="L10097" t="s">
        <v>115</v>
      </c>
      <c r="N10097" t="s">
        <v>27285</v>
      </c>
      <c r="P10097" t="s">
        <v>34853</v>
      </c>
    </row>
    <row r="10098" spans="1:16" x14ac:dyDescent="0.2">
      <c r="A10098" t="s">
        <v>36113</v>
      </c>
      <c r="B10098" t="s">
        <v>36114</v>
      </c>
      <c r="C10098" s="1">
        <v>43403</v>
      </c>
      <c r="D10098" t="s">
        <v>65</v>
      </c>
      <c r="E10098" t="s">
        <v>25387</v>
      </c>
      <c r="F10098" t="s">
        <v>25388</v>
      </c>
      <c r="G10098" t="s">
        <v>25171</v>
      </c>
      <c r="H10098" t="s">
        <v>36113</v>
      </c>
      <c r="I10098" t="s">
        <v>25155</v>
      </c>
      <c r="J10098" t="s">
        <v>36115</v>
      </c>
      <c r="K10098" t="s">
        <v>25156</v>
      </c>
      <c r="L10098" t="s">
        <v>36116</v>
      </c>
      <c r="M10098" t="s">
        <v>36117</v>
      </c>
      <c r="N10098" t="s">
        <v>30500</v>
      </c>
      <c r="P10098" t="s">
        <v>36118</v>
      </c>
    </row>
    <row r="10099" spans="1:16" x14ac:dyDescent="0.2">
      <c r="A10099" t="s">
        <v>30413</v>
      </c>
      <c r="B10099" t="s">
        <v>30412</v>
      </c>
      <c r="C10099" s="1">
        <v>43059</v>
      </c>
      <c r="D10099" t="s">
        <v>65</v>
      </c>
      <c r="E10099" t="s">
        <v>25464</v>
      </c>
      <c r="F10099" t="s">
        <v>25465</v>
      </c>
      <c r="G10099" t="s">
        <v>25153</v>
      </c>
      <c r="H10099" t="s">
        <v>30413</v>
      </c>
      <c r="J10099" t="s">
        <v>34615</v>
      </c>
      <c r="K10099" t="s">
        <v>25215</v>
      </c>
      <c r="L10099" t="s">
        <v>38383</v>
      </c>
      <c r="M10099" t="s">
        <v>38384</v>
      </c>
      <c r="N10099" t="s">
        <v>38385</v>
      </c>
      <c r="P10099" t="s">
        <v>30415</v>
      </c>
    </row>
    <row r="10100" spans="1:16" x14ac:dyDescent="0.2">
      <c r="A10100" t="s">
        <v>39446</v>
      </c>
      <c r="B10100" t="s">
        <v>28959</v>
      </c>
      <c r="C10100" s="1">
        <v>33088</v>
      </c>
      <c r="D10100" t="s">
        <v>65</v>
      </c>
      <c r="E10100" t="s">
        <v>125</v>
      </c>
      <c r="G10100" t="s">
        <v>25198</v>
      </c>
      <c r="H10100" t="s">
        <v>39446</v>
      </c>
      <c r="K10100" t="s">
        <v>25162</v>
      </c>
      <c r="P10100" t="s">
        <v>39447</v>
      </c>
    </row>
    <row r="10101" spans="1:16" x14ac:dyDescent="0.2">
      <c r="A10101" t="s">
        <v>4554</v>
      </c>
      <c r="B10101" t="s">
        <v>4553</v>
      </c>
      <c r="C10101" s="1">
        <v>41407</v>
      </c>
      <c r="D10101" t="s">
        <v>65</v>
      </c>
      <c r="E10101" t="s">
        <v>667</v>
      </c>
      <c r="F10101" t="s">
        <v>668</v>
      </c>
      <c r="G10101" t="s">
        <v>133</v>
      </c>
      <c r="H10101" t="s">
        <v>4554</v>
      </c>
      <c r="I10101" t="s">
        <v>4555</v>
      </c>
      <c r="J10101" t="s">
        <v>4556</v>
      </c>
      <c r="K10101" t="s">
        <v>86</v>
      </c>
      <c r="L10101" t="s">
        <v>115</v>
      </c>
      <c r="M10101" t="s">
        <v>4557</v>
      </c>
      <c r="N10101" t="s">
        <v>4558</v>
      </c>
      <c r="O10101" t="s">
        <v>94</v>
      </c>
      <c r="P10101" t="s">
        <v>117</v>
      </c>
    </row>
    <row r="10102" spans="1:16" x14ac:dyDescent="0.2">
      <c r="A10102" t="s">
        <v>48099</v>
      </c>
      <c r="B10102" t="s">
        <v>48100</v>
      </c>
      <c r="C10102" s="1">
        <v>43348</v>
      </c>
      <c r="D10102" t="s">
        <v>65</v>
      </c>
      <c r="E10102" t="s">
        <v>343</v>
      </c>
      <c r="F10102" t="s">
        <v>344</v>
      </c>
      <c r="G10102" t="s">
        <v>127</v>
      </c>
      <c r="H10102" t="s">
        <v>48099</v>
      </c>
      <c r="I10102" t="s">
        <v>48101</v>
      </c>
      <c r="J10102" t="s">
        <v>48102</v>
      </c>
      <c r="K10102" t="s">
        <v>699</v>
      </c>
      <c r="M10102" t="s">
        <v>19708</v>
      </c>
      <c r="N10102" t="s">
        <v>46803</v>
      </c>
      <c r="O10102" t="s">
        <v>153</v>
      </c>
      <c r="P10102" t="s">
        <v>48103</v>
      </c>
    </row>
    <row r="10103" spans="1:16" x14ac:dyDescent="0.2">
      <c r="A10103" t="s">
        <v>29961</v>
      </c>
      <c r="B10103" t="s">
        <v>29960</v>
      </c>
      <c r="C10103" s="1">
        <v>41190</v>
      </c>
      <c r="D10103" t="s">
        <v>65</v>
      </c>
      <c r="E10103" t="s">
        <v>25399</v>
      </c>
      <c r="F10103" t="s">
        <v>25400</v>
      </c>
      <c r="G10103" t="s">
        <v>25160</v>
      </c>
      <c r="H10103" t="s">
        <v>29961</v>
      </c>
      <c r="I10103" t="s">
        <v>25161</v>
      </c>
      <c r="J10103" t="s">
        <v>35118</v>
      </c>
      <c r="K10103" t="s">
        <v>25173</v>
      </c>
      <c r="L10103" t="s">
        <v>25383</v>
      </c>
      <c r="M10103" t="s">
        <v>35962</v>
      </c>
      <c r="N10103" t="s">
        <v>25401</v>
      </c>
      <c r="P10103" t="s">
        <v>25192</v>
      </c>
    </row>
    <row r="10104" spans="1:16" x14ac:dyDescent="0.2">
      <c r="A10104" t="s">
        <v>8730</v>
      </c>
      <c r="B10104" t="s">
        <v>8729</v>
      </c>
      <c r="C10104" s="1">
        <v>43018</v>
      </c>
      <c r="D10104" t="s">
        <v>65</v>
      </c>
      <c r="E10104" t="s">
        <v>310</v>
      </c>
      <c r="F10104" t="s">
        <v>311</v>
      </c>
      <c r="G10104" t="s">
        <v>1479</v>
      </c>
      <c r="H10104" t="s">
        <v>8730</v>
      </c>
      <c r="I10104" t="s">
        <v>8731</v>
      </c>
      <c r="J10104" t="s">
        <v>8732</v>
      </c>
      <c r="K10104" t="s">
        <v>93</v>
      </c>
      <c r="M10104" t="s">
        <v>7290</v>
      </c>
      <c r="N10104" t="s">
        <v>1181</v>
      </c>
      <c r="O10104" t="s">
        <v>94</v>
      </c>
    </row>
    <row r="10105" spans="1:16" x14ac:dyDescent="0.2">
      <c r="A10105" t="s">
        <v>22679</v>
      </c>
      <c r="B10105" t="s">
        <v>22678</v>
      </c>
      <c r="C10105" s="1">
        <v>41311</v>
      </c>
      <c r="D10105" t="s">
        <v>65</v>
      </c>
      <c r="E10105" t="s">
        <v>399</v>
      </c>
      <c r="F10105" t="s">
        <v>400</v>
      </c>
      <c r="G10105" t="s">
        <v>127</v>
      </c>
      <c r="H10105" t="s">
        <v>22679</v>
      </c>
      <c r="I10105" t="s">
        <v>22680</v>
      </c>
      <c r="K10105" t="s">
        <v>111</v>
      </c>
      <c r="L10105" t="s">
        <v>254</v>
      </c>
      <c r="N10105" t="s">
        <v>22681</v>
      </c>
      <c r="O10105" t="s">
        <v>153</v>
      </c>
      <c r="P10105" t="s">
        <v>43686</v>
      </c>
    </row>
    <row r="10106" spans="1:16" x14ac:dyDescent="0.2">
      <c r="A10106" t="s">
        <v>30928</v>
      </c>
      <c r="B10106" t="s">
        <v>30927</v>
      </c>
      <c r="C10106" s="1">
        <v>42620</v>
      </c>
      <c r="D10106" t="s">
        <v>65</v>
      </c>
      <c r="E10106" t="s">
        <v>25244</v>
      </c>
      <c r="F10106" t="s">
        <v>25245</v>
      </c>
      <c r="G10106" t="s">
        <v>25147</v>
      </c>
      <c r="H10106" t="s">
        <v>30928</v>
      </c>
      <c r="I10106" t="s">
        <v>26575</v>
      </c>
      <c r="J10106" t="s">
        <v>35165</v>
      </c>
      <c r="K10106" t="s">
        <v>25149</v>
      </c>
      <c r="L10106" t="s">
        <v>27676</v>
      </c>
      <c r="M10106" t="s">
        <v>36210</v>
      </c>
      <c r="N10106" t="s">
        <v>30158</v>
      </c>
      <c r="P10106" t="s">
        <v>30929</v>
      </c>
    </row>
    <row r="10107" spans="1:16" x14ac:dyDescent="0.2">
      <c r="A10107" t="s">
        <v>11311</v>
      </c>
      <c r="B10107" t="s">
        <v>11310</v>
      </c>
      <c r="C10107" s="1">
        <v>37861</v>
      </c>
      <c r="D10107" t="s">
        <v>65</v>
      </c>
      <c r="E10107" t="s">
        <v>155</v>
      </c>
      <c r="F10107" t="s">
        <v>156</v>
      </c>
      <c r="G10107" t="s">
        <v>127</v>
      </c>
      <c r="H10107" t="s">
        <v>11311</v>
      </c>
      <c r="I10107" t="s">
        <v>11312</v>
      </c>
      <c r="J10107" t="s">
        <v>11313</v>
      </c>
      <c r="K10107" t="s">
        <v>111</v>
      </c>
      <c r="L10107" t="s">
        <v>115</v>
      </c>
      <c r="M10107" t="s">
        <v>11309</v>
      </c>
      <c r="O10107" t="s">
        <v>153</v>
      </c>
      <c r="P10107" t="s">
        <v>117</v>
      </c>
    </row>
    <row r="10108" spans="1:16" x14ac:dyDescent="0.2">
      <c r="A10108" t="s">
        <v>34593</v>
      </c>
      <c r="B10108" t="s">
        <v>26308</v>
      </c>
      <c r="C10108" s="1">
        <v>32892</v>
      </c>
      <c r="D10108" t="s">
        <v>65</v>
      </c>
      <c r="E10108" t="s">
        <v>147</v>
      </c>
      <c r="F10108" t="s">
        <v>148</v>
      </c>
      <c r="G10108" t="s">
        <v>25160</v>
      </c>
      <c r="H10108" t="s">
        <v>34593</v>
      </c>
      <c r="J10108" t="s">
        <v>34594</v>
      </c>
      <c r="K10108" t="s">
        <v>25162</v>
      </c>
      <c r="L10108" t="s">
        <v>115</v>
      </c>
      <c r="N10108" t="s">
        <v>26309</v>
      </c>
      <c r="P10108" t="s">
        <v>34592</v>
      </c>
    </row>
    <row r="10109" spans="1:16" x14ac:dyDescent="0.2">
      <c r="A10109" t="s">
        <v>16387</v>
      </c>
      <c r="B10109" t="s">
        <v>16386</v>
      </c>
      <c r="C10109" s="1">
        <v>39855</v>
      </c>
      <c r="D10109" t="s">
        <v>65</v>
      </c>
      <c r="E10109" t="s">
        <v>466</v>
      </c>
      <c r="F10109" t="s">
        <v>467</v>
      </c>
      <c r="G10109" t="s">
        <v>127</v>
      </c>
      <c r="H10109" t="s">
        <v>16387</v>
      </c>
      <c r="I10109" t="s">
        <v>16388</v>
      </c>
      <c r="J10109" t="s">
        <v>47303</v>
      </c>
      <c r="K10109" t="s">
        <v>160</v>
      </c>
      <c r="L10109" t="s">
        <v>115</v>
      </c>
      <c r="M10109" t="s">
        <v>15965</v>
      </c>
      <c r="N10109" t="s">
        <v>468</v>
      </c>
      <c r="O10109" t="s">
        <v>153</v>
      </c>
      <c r="P10109" t="s">
        <v>192</v>
      </c>
    </row>
    <row r="10110" spans="1:16" x14ac:dyDescent="0.2">
      <c r="A10110" t="s">
        <v>11230</v>
      </c>
      <c r="B10110" t="s">
        <v>11229</v>
      </c>
      <c r="C10110" s="1">
        <v>36314</v>
      </c>
      <c r="D10110" t="s">
        <v>65</v>
      </c>
      <c r="E10110" t="s">
        <v>45462</v>
      </c>
      <c r="F10110" t="s">
        <v>45463</v>
      </c>
      <c r="G10110" t="s">
        <v>127</v>
      </c>
      <c r="H10110" t="s">
        <v>11230</v>
      </c>
      <c r="I10110" t="s">
        <v>11231</v>
      </c>
      <c r="J10110" t="s">
        <v>11232</v>
      </c>
      <c r="K10110" t="s">
        <v>93</v>
      </c>
      <c r="M10110" t="s">
        <v>7575</v>
      </c>
      <c r="N10110" t="s">
        <v>7601</v>
      </c>
      <c r="O10110" t="s">
        <v>153</v>
      </c>
      <c r="P10110" t="s">
        <v>45295</v>
      </c>
    </row>
    <row r="10111" spans="1:16" x14ac:dyDescent="0.2">
      <c r="A10111" t="s">
        <v>46484</v>
      </c>
      <c r="B10111" t="s">
        <v>46485</v>
      </c>
      <c r="C10111" s="1">
        <v>43136</v>
      </c>
      <c r="D10111" t="s">
        <v>65</v>
      </c>
      <c r="E10111" t="s">
        <v>553</v>
      </c>
      <c r="F10111" t="s">
        <v>554</v>
      </c>
      <c r="G10111" t="s">
        <v>127</v>
      </c>
      <c r="H10111" t="s">
        <v>46484</v>
      </c>
      <c r="I10111" t="s">
        <v>46486</v>
      </c>
      <c r="J10111" t="s">
        <v>46487</v>
      </c>
      <c r="K10111" t="s">
        <v>111</v>
      </c>
      <c r="M10111" t="s">
        <v>7575</v>
      </c>
      <c r="N10111" t="s">
        <v>46488</v>
      </c>
      <c r="O10111" t="s">
        <v>153</v>
      </c>
    </row>
    <row r="10112" spans="1:16" x14ac:dyDescent="0.2">
      <c r="A10112" t="s">
        <v>12247</v>
      </c>
      <c r="B10112" t="s">
        <v>12246</v>
      </c>
      <c r="C10112" s="1">
        <v>41436</v>
      </c>
      <c r="D10112" t="s">
        <v>65</v>
      </c>
      <c r="E10112" t="s">
        <v>284</v>
      </c>
      <c r="F10112" t="s">
        <v>285</v>
      </c>
      <c r="G10112" t="s">
        <v>127</v>
      </c>
      <c r="H10112" t="s">
        <v>12247</v>
      </c>
      <c r="I10112" t="s">
        <v>12248</v>
      </c>
      <c r="K10112" t="s">
        <v>93</v>
      </c>
      <c r="M10112" t="s">
        <v>7575</v>
      </c>
      <c r="N10112" t="s">
        <v>1085</v>
      </c>
      <c r="O10112" t="s">
        <v>153</v>
      </c>
      <c r="P10112" t="s">
        <v>117</v>
      </c>
    </row>
    <row r="10113" spans="1:16" x14ac:dyDescent="0.2">
      <c r="A10113" t="s">
        <v>33378</v>
      </c>
      <c r="B10113" t="s">
        <v>33377</v>
      </c>
      <c r="C10113" s="1">
        <v>38744</v>
      </c>
      <c r="D10113" t="s">
        <v>65</v>
      </c>
      <c r="E10113" t="s">
        <v>26548</v>
      </c>
      <c r="F10113" t="s">
        <v>26549</v>
      </c>
      <c r="G10113" t="s">
        <v>28805</v>
      </c>
      <c r="H10113" t="s">
        <v>33378</v>
      </c>
      <c r="I10113" t="s">
        <v>33379</v>
      </c>
      <c r="J10113" t="s">
        <v>36872</v>
      </c>
      <c r="K10113" t="s">
        <v>33380</v>
      </c>
      <c r="L10113" t="s">
        <v>33381</v>
      </c>
      <c r="M10113" t="s">
        <v>36873</v>
      </c>
      <c r="N10113" t="s">
        <v>28807</v>
      </c>
      <c r="P10113" t="s">
        <v>12166</v>
      </c>
    </row>
    <row r="10114" spans="1:16" x14ac:dyDescent="0.2">
      <c r="A10114" t="s">
        <v>11315</v>
      </c>
      <c r="B10114" t="s">
        <v>11314</v>
      </c>
      <c r="C10114" s="1">
        <v>37924</v>
      </c>
      <c r="D10114" t="s">
        <v>65</v>
      </c>
      <c r="E10114" t="s">
        <v>205</v>
      </c>
      <c r="F10114" t="s">
        <v>206</v>
      </c>
      <c r="G10114" t="s">
        <v>127</v>
      </c>
      <c r="H10114" t="s">
        <v>11315</v>
      </c>
      <c r="I10114" t="s">
        <v>11316</v>
      </c>
      <c r="J10114" t="s">
        <v>11317</v>
      </c>
      <c r="K10114" t="s">
        <v>160</v>
      </c>
      <c r="M10114" t="s">
        <v>11299</v>
      </c>
      <c r="N10114" t="s">
        <v>207</v>
      </c>
      <c r="O10114" t="s">
        <v>153</v>
      </c>
      <c r="P10114" t="s">
        <v>117</v>
      </c>
    </row>
    <row r="10115" spans="1:16" x14ac:dyDescent="0.2">
      <c r="A10115" t="s">
        <v>11315</v>
      </c>
      <c r="B10115" t="s">
        <v>11442</v>
      </c>
      <c r="C10115" s="1">
        <v>41407</v>
      </c>
      <c r="D10115" t="s">
        <v>65</v>
      </c>
      <c r="E10115" t="s">
        <v>345</v>
      </c>
      <c r="F10115" t="s">
        <v>346</v>
      </c>
      <c r="G10115" t="s">
        <v>127</v>
      </c>
      <c r="H10115" t="s">
        <v>11315</v>
      </c>
      <c r="J10115" t="s">
        <v>11443</v>
      </c>
      <c r="K10115" t="s">
        <v>93</v>
      </c>
      <c r="N10115" t="s">
        <v>617</v>
      </c>
      <c r="O10115">
        <v>0</v>
      </c>
    </row>
    <row r="10116" spans="1:16" x14ac:dyDescent="0.2">
      <c r="A10116" t="s">
        <v>12049</v>
      </c>
      <c r="B10116" t="s">
        <v>12048</v>
      </c>
      <c r="C10116" s="1">
        <v>41225</v>
      </c>
      <c r="D10116" t="s">
        <v>65</v>
      </c>
      <c r="E10116" t="s">
        <v>205</v>
      </c>
      <c r="F10116" t="s">
        <v>206</v>
      </c>
      <c r="G10116" t="s">
        <v>127</v>
      </c>
      <c r="H10116" t="s">
        <v>12049</v>
      </c>
      <c r="I10116" t="s">
        <v>12050</v>
      </c>
      <c r="J10116" t="s">
        <v>12051</v>
      </c>
      <c r="K10116" t="s">
        <v>322</v>
      </c>
      <c r="M10116" t="s">
        <v>11944</v>
      </c>
      <c r="N10116" t="s">
        <v>207</v>
      </c>
      <c r="O10116" t="s">
        <v>153</v>
      </c>
      <c r="P10116" t="s">
        <v>117</v>
      </c>
    </row>
    <row r="10117" spans="1:16" x14ac:dyDescent="0.2">
      <c r="A10117" t="s">
        <v>11081</v>
      </c>
      <c r="B10117" t="s">
        <v>11080</v>
      </c>
      <c r="C10117" s="1">
        <v>41311</v>
      </c>
      <c r="D10117" t="s">
        <v>65</v>
      </c>
      <c r="E10117" t="s">
        <v>205</v>
      </c>
      <c r="F10117" t="s">
        <v>206</v>
      </c>
      <c r="G10117" t="s">
        <v>127</v>
      </c>
      <c r="H10117" t="s">
        <v>11081</v>
      </c>
      <c r="I10117" t="s">
        <v>11082</v>
      </c>
      <c r="J10117" t="s">
        <v>11083</v>
      </c>
      <c r="K10117" t="s">
        <v>93</v>
      </c>
      <c r="M10117" t="s">
        <v>7575</v>
      </c>
      <c r="N10117" t="s">
        <v>207</v>
      </c>
      <c r="O10117" t="s">
        <v>153</v>
      </c>
      <c r="P10117" t="s">
        <v>117</v>
      </c>
    </row>
    <row r="10118" spans="1:16" x14ac:dyDescent="0.2">
      <c r="A10118" t="s">
        <v>46495</v>
      </c>
      <c r="B10118" t="s">
        <v>46496</v>
      </c>
      <c r="C10118" s="1">
        <v>43209</v>
      </c>
      <c r="D10118" t="s">
        <v>65</v>
      </c>
      <c r="E10118" t="s">
        <v>1114</v>
      </c>
      <c r="F10118" t="s">
        <v>1115</v>
      </c>
      <c r="G10118" t="s">
        <v>127</v>
      </c>
      <c r="H10118" t="s">
        <v>46495</v>
      </c>
      <c r="I10118" t="s">
        <v>46497</v>
      </c>
      <c r="J10118" t="s">
        <v>46498</v>
      </c>
      <c r="K10118" t="s">
        <v>111</v>
      </c>
      <c r="M10118" t="s">
        <v>46499</v>
      </c>
      <c r="N10118" t="s">
        <v>46500</v>
      </c>
      <c r="O10118" t="s">
        <v>153</v>
      </c>
    </row>
    <row r="10119" spans="1:16" x14ac:dyDescent="0.2">
      <c r="A10119" t="s">
        <v>11306</v>
      </c>
      <c r="B10119" t="s">
        <v>11305</v>
      </c>
      <c r="C10119" s="1">
        <v>37861</v>
      </c>
      <c r="D10119" t="s">
        <v>65</v>
      </c>
      <c r="E10119" t="s">
        <v>155</v>
      </c>
      <c r="F10119" t="s">
        <v>156</v>
      </c>
      <c r="G10119" t="s">
        <v>127</v>
      </c>
      <c r="H10119" t="s">
        <v>11306</v>
      </c>
      <c r="I10119" t="s">
        <v>11307</v>
      </c>
      <c r="J10119" t="s">
        <v>11308</v>
      </c>
      <c r="K10119" t="s">
        <v>111</v>
      </c>
      <c r="L10119" t="s">
        <v>115</v>
      </c>
      <c r="M10119" t="s">
        <v>11309</v>
      </c>
      <c r="N10119" t="s">
        <v>46529</v>
      </c>
      <c r="O10119" t="s">
        <v>153</v>
      </c>
      <c r="P10119" t="s">
        <v>117</v>
      </c>
    </row>
    <row r="10120" spans="1:16" x14ac:dyDescent="0.2">
      <c r="A10120" t="s">
        <v>46530</v>
      </c>
      <c r="B10120" t="s">
        <v>46531</v>
      </c>
      <c r="C10120" s="1">
        <v>38173</v>
      </c>
      <c r="D10120" t="s">
        <v>65</v>
      </c>
      <c r="E10120" t="s">
        <v>155</v>
      </c>
      <c r="F10120" t="s">
        <v>156</v>
      </c>
      <c r="G10120" t="s">
        <v>127</v>
      </c>
      <c r="H10120" t="s">
        <v>46530</v>
      </c>
      <c r="I10120" t="s">
        <v>46532</v>
      </c>
      <c r="J10120" t="s">
        <v>46533</v>
      </c>
      <c r="K10120" t="s">
        <v>93</v>
      </c>
      <c r="M10120" t="s">
        <v>46534</v>
      </c>
      <c r="N10120" t="s">
        <v>46535</v>
      </c>
      <c r="O10120" t="s">
        <v>153</v>
      </c>
      <c r="P10120" t="s">
        <v>41578</v>
      </c>
    </row>
    <row r="10121" spans="1:16" x14ac:dyDescent="0.2">
      <c r="A10121" t="s">
        <v>46478</v>
      </c>
      <c r="B10121" t="s">
        <v>46479</v>
      </c>
      <c r="C10121" s="1">
        <v>43104</v>
      </c>
      <c r="D10121" t="s">
        <v>65</v>
      </c>
      <c r="E10121" t="s">
        <v>155</v>
      </c>
      <c r="F10121" t="s">
        <v>156</v>
      </c>
      <c r="G10121" t="s">
        <v>127</v>
      </c>
      <c r="H10121" t="s">
        <v>46478</v>
      </c>
      <c r="I10121" t="s">
        <v>46480</v>
      </c>
      <c r="J10121" t="s">
        <v>46481</v>
      </c>
      <c r="K10121" t="s">
        <v>160</v>
      </c>
      <c r="M10121" t="s">
        <v>46482</v>
      </c>
      <c r="N10121" t="s">
        <v>46483</v>
      </c>
      <c r="O10121" t="s">
        <v>153</v>
      </c>
      <c r="P10121" t="s">
        <v>229</v>
      </c>
    </row>
    <row r="10122" spans="1:16" x14ac:dyDescent="0.2">
      <c r="A10122" t="s">
        <v>12202</v>
      </c>
      <c r="B10122" t="s">
        <v>12201</v>
      </c>
      <c r="C10122" s="1">
        <v>41377</v>
      </c>
      <c r="D10122" t="s">
        <v>65</v>
      </c>
      <c r="E10122" t="s">
        <v>284</v>
      </c>
      <c r="F10122" t="s">
        <v>285</v>
      </c>
      <c r="G10122" t="s">
        <v>127</v>
      </c>
      <c r="H10122" t="s">
        <v>12202</v>
      </c>
      <c r="I10122" t="s">
        <v>12203</v>
      </c>
      <c r="K10122" t="s">
        <v>86</v>
      </c>
      <c r="M10122" t="s">
        <v>7575</v>
      </c>
      <c r="N10122" t="s">
        <v>1085</v>
      </c>
      <c r="O10122" t="s">
        <v>153</v>
      </c>
      <c r="P10122" t="s">
        <v>117</v>
      </c>
    </row>
    <row r="10123" spans="1:16" x14ac:dyDescent="0.2">
      <c r="A10123" t="s">
        <v>11898</v>
      </c>
      <c r="B10123" t="s">
        <v>11897</v>
      </c>
      <c r="C10123" s="1">
        <v>41040</v>
      </c>
      <c r="D10123" t="s">
        <v>65</v>
      </c>
      <c r="E10123" t="s">
        <v>5701</v>
      </c>
      <c r="F10123" t="s">
        <v>5702</v>
      </c>
      <c r="G10123" t="s">
        <v>127</v>
      </c>
      <c r="H10123" t="s">
        <v>11898</v>
      </c>
      <c r="I10123" t="s">
        <v>11899</v>
      </c>
      <c r="J10123" t="s">
        <v>11900</v>
      </c>
      <c r="K10123" t="s">
        <v>93</v>
      </c>
      <c r="L10123" t="s">
        <v>115</v>
      </c>
      <c r="M10123" t="s">
        <v>11570</v>
      </c>
      <c r="N10123" t="s">
        <v>5706</v>
      </c>
      <c r="O10123" t="s">
        <v>153</v>
      </c>
      <c r="P10123" t="s">
        <v>11901</v>
      </c>
    </row>
    <row r="10124" spans="1:16" x14ac:dyDescent="0.2">
      <c r="A10124" t="s">
        <v>47034</v>
      </c>
      <c r="B10124" t="s">
        <v>47035</v>
      </c>
      <c r="C10124" s="1">
        <v>43118</v>
      </c>
      <c r="D10124" t="s">
        <v>65</v>
      </c>
      <c r="E10124" t="s">
        <v>5701</v>
      </c>
      <c r="F10124" t="s">
        <v>5702</v>
      </c>
      <c r="G10124" t="s">
        <v>127</v>
      </c>
      <c r="H10124" t="s">
        <v>47034</v>
      </c>
      <c r="I10124" t="s">
        <v>47036</v>
      </c>
      <c r="J10124" t="s">
        <v>47037</v>
      </c>
      <c r="K10124" t="s">
        <v>93</v>
      </c>
      <c r="M10124" t="s">
        <v>7575</v>
      </c>
      <c r="N10124" t="s">
        <v>16805</v>
      </c>
      <c r="O10124" t="s">
        <v>153</v>
      </c>
    </row>
    <row r="10125" spans="1:16" x14ac:dyDescent="0.2">
      <c r="A10125" t="s">
        <v>29326</v>
      </c>
      <c r="B10125" t="s">
        <v>29325</v>
      </c>
      <c r="C10125" s="1">
        <v>41325</v>
      </c>
      <c r="D10125" t="s">
        <v>65</v>
      </c>
      <c r="E10125" t="s">
        <v>25582</v>
      </c>
      <c r="F10125" t="s">
        <v>25583</v>
      </c>
      <c r="G10125" t="s">
        <v>25160</v>
      </c>
      <c r="H10125" t="s">
        <v>29326</v>
      </c>
      <c r="I10125" t="s">
        <v>29784</v>
      </c>
      <c r="J10125" t="s">
        <v>36088</v>
      </c>
      <c r="K10125" t="s">
        <v>25215</v>
      </c>
      <c r="L10125" t="s">
        <v>36089</v>
      </c>
      <c r="M10125" t="s">
        <v>36090</v>
      </c>
      <c r="N10125" t="s">
        <v>36091</v>
      </c>
      <c r="P10125" t="s">
        <v>30456</v>
      </c>
    </row>
    <row r="10126" spans="1:16" x14ac:dyDescent="0.2">
      <c r="A10126" t="s">
        <v>36623</v>
      </c>
      <c r="B10126" t="s">
        <v>32445</v>
      </c>
      <c r="C10126" s="1">
        <v>25568</v>
      </c>
      <c r="D10126" t="s">
        <v>65</v>
      </c>
      <c r="E10126" t="s">
        <v>25222</v>
      </c>
      <c r="F10126" t="s">
        <v>25223</v>
      </c>
      <c r="G10126" t="s">
        <v>25198</v>
      </c>
      <c r="H10126" t="s">
        <v>36623</v>
      </c>
      <c r="I10126" t="s">
        <v>25161</v>
      </c>
      <c r="J10126" t="s">
        <v>36624</v>
      </c>
      <c r="K10126" t="s">
        <v>27384</v>
      </c>
      <c r="L10126" t="s">
        <v>115</v>
      </c>
      <c r="N10126" t="s">
        <v>26809</v>
      </c>
      <c r="P10126" t="s">
        <v>34249</v>
      </c>
    </row>
    <row r="10127" spans="1:16" x14ac:dyDescent="0.2">
      <c r="A10127" t="s">
        <v>33599</v>
      </c>
      <c r="B10127" t="s">
        <v>33598</v>
      </c>
      <c r="C10127" s="1">
        <v>43028</v>
      </c>
      <c r="D10127" t="s">
        <v>65</v>
      </c>
      <c r="E10127" t="s">
        <v>33142</v>
      </c>
      <c r="F10127" t="s">
        <v>33143</v>
      </c>
      <c r="G10127" t="s">
        <v>25160</v>
      </c>
      <c r="H10127" t="s">
        <v>33599</v>
      </c>
      <c r="I10127" t="s">
        <v>33145</v>
      </c>
      <c r="J10127" t="s">
        <v>33600</v>
      </c>
      <c r="K10127" t="s">
        <v>25455</v>
      </c>
      <c r="L10127" t="s">
        <v>33601</v>
      </c>
      <c r="M10127" t="s">
        <v>34306</v>
      </c>
      <c r="N10127" t="s">
        <v>33148</v>
      </c>
      <c r="P10127" t="s">
        <v>33260</v>
      </c>
    </row>
    <row r="10128" spans="1:16" x14ac:dyDescent="0.2">
      <c r="A10128" t="s">
        <v>1120</v>
      </c>
      <c r="B10128" t="s">
        <v>1119</v>
      </c>
      <c r="C10128" s="1">
        <v>42263</v>
      </c>
      <c r="D10128" t="s">
        <v>65</v>
      </c>
      <c r="E10128" t="s">
        <v>43724</v>
      </c>
      <c r="F10128" t="s">
        <v>43725</v>
      </c>
      <c r="G10128" t="s">
        <v>127</v>
      </c>
      <c r="H10128" t="s">
        <v>1120</v>
      </c>
      <c r="I10128" t="s">
        <v>1121</v>
      </c>
      <c r="J10128" t="s">
        <v>1122</v>
      </c>
      <c r="K10128" t="s">
        <v>111</v>
      </c>
      <c r="L10128" t="s">
        <v>115</v>
      </c>
      <c r="N10128" t="s">
        <v>1123</v>
      </c>
      <c r="O10128" t="s">
        <v>94</v>
      </c>
      <c r="P10128" t="s">
        <v>1124</v>
      </c>
    </row>
    <row r="10129" spans="1:16" x14ac:dyDescent="0.2">
      <c r="A10129" t="s">
        <v>16430</v>
      </c>
      <c r="B10129" t="s">
        <v>16429</v>
      </c>
      <c r="C10129" s="1">
        <v>39091</v>
      </c>
      <c r="D10129" t="s">
        <v>65</v>
      </c>
      <c r="E10129" t="s">
        <v>208</v>
      </c>
      <c r="F10129" t="s">
        <v>209</v>
      </c>
      <c r="G10129" t="s">
        <v>127</v>
      </c>
      <c r="H10129" t="s">
        <v>16430</v>
      </c>
      <c r="I10129" t="s">
        <v>16431</v>
      </c>
      <c r="J10129" t="s">
        <v>16432</v>
      </c>
      <c r="K10129" t="s">
        <v>160</v>
      </c>
      <c r="L10129" t="s">
        <v>115</v>
      </c>
      <c r="M10129" t="s">
        <v>16433</v>
      </c>
      <c r="N10129" t="s">
        <v>16434</v>
      </c>
      <c r="O10129" t="s">
        <v>153</v>
      </c>
      <c r="P10129" t="s">
        <v>117</v>
      </c>
    </row>
    <row r="10130" spans="1:16" x14ac:dyDescent="0.2">
      <c r="A10130" t="s">
        <v>8384</v>
      </c>
      <c r="B10130" t="s">
        <v>8383</v>
      </c>
      <c r="C10130" s="1">
        <v>42150</v>
      </c>
      <c r="D10130" t="s">
        <v>65</v>
      </c>
      <c r="E10130" t="s">
        <v>70</v>
      </c>
      <c r="G10130" t="s">
        <v>127</v>
      </c>
      <c r="H10130" t="s">
        <v>8384</v>
      </c>
      <c r="J10130" t="s">
        <v>8385</v>
      </c>
      <c r="K10130" t="s">
        <v>93</v>
      </c>
      <c r="L10130" t="s">
        <v>115</v>
      </c>
      <c r="O10130" t="s">
        <v>94</v>
      </c>
      <c r="P10130" t="s">
        <v>117</v>
      </c>
    </row>
    <row r="10131" spans="1:16" x14ac:dyDescent="0.2">
      <c r="A10131" t="s">
        <v>8384</v>
      </c>
      <c r="B10131" t="s">
        <v>8383</v>
      </c>
      <c r="C10131" s="1">
        <v>42150</v>
      </c>
      <c r="D10131" t="s">
        <v>65</v>
      </c>
      <c r="E10131" t="s">
        <v>70</v>
      </c>
      <c r="G10131" t="s">
        <v>127</v>
      </c>
      <c r="H10131" t="s">
        <v>8384</v>
      </c>
      <c r="I10131" t="s">
        <v>624</v>
      </c>
      <c r="J10131" t="s">
        <v>8386</v>
      </c>
      <c r="K10131" t="s">
        <v>93</v>
      </c>
      <c r="L10131" t="s">
        <v>115</v>
      </c>
      <c r="M10131" t="s">
        <v>8264</v>
      </c>
      <c r="N10131" t="s">
        <v>6224</v>
      </c>
      <c r="O10131" t="s">
        <v>94</v>
      </c>
      <c r="P10131" t="s">
        <v>192</v>
      </c>
    </row>
    <row r="10132" spans="1:16" x14ac:dyDescent="0.2">
      <c r="A10132" t="s">
        <v>38041</v>
      </c>
      <c r="B10132" t="s">
        <v>38042</v>
      </c>
      <c r="C10132" s="1">
        <v>43490</v>
      </c>
      <c r="D10132" t="s">
        <v>65</v>
      </c>
      <c r="E10132" t="s">
        <v>25724</v>
      </c>
      <c r="F10132" t="s">
        <v>25725</v>
      </c>
      <c r="G10132" t="s">
        <v>25171</v>
      </c>
      <c r="H10132" t="s">
        <v>38041</v>
      </c>
      <c r="I10132" t="s">
        <v>25155</v>
      </c>
      <c r="J10132" t="s">
        <v>38043</v>
      </c>
      <c r="K10132" t="s">
        <v>25173</v>
      </c>
      <c r="L10132" t="s">
        <v>26087</v>
      </c>
      <c r="M10132" t="s">
        <v>32338</v>
      </c>
      <c r="N10132" t="s">
        <v>38044</v>
      </c>
    </row>
    <row r="10133" spans="1:16" x14ac:dyDescent="0.2">
      <c r="A10133" t="s">
        <v>17185</v>
      </c>
      <c r="B10133" t="s">
        <v>17184</v>
      </c>
      <c r="C10133" s="1">
        <v>40717</v>
      </c>
      <c r="D10133" t="s">
        <v>65</v>
      </c>
      <c r="E10133" t="s">
        <v>466</v>
      </c>
      <c r="F10133" t="s">
        <v>467</v>
      </c>
      <c r="G10133" t="s">
        <v>127</v>
      </c>
      <c r="H10133" t="s">
        <v>17185</v>
      </c>
      <c r="I10133" t="s">
        <v>17186</v>
      </c>
      <c r="J10133" t="s">
        <v>17187</v>
      </c>
      <c r="K10133" t="s">
        <v>245</v>
      </c>
      <c r="L10133" t="s">
        <v>115</v>
      </c>
      <c r="M10133" t="s">
        <v>15444</v>
      </c>
      <c r="N10133" t="s">
        <v>6774</v>
      </c>
      <c r="O10133" t="s">
        <v>153</v>
      </c>
      <c r="P10133" t="s">
        <v>192</v>
      </c>
    </row>
    <row r="10134" spans="1:16" x14ac:dyDescent="0.2">
      <c r="A10134" t="s">
        <v>11326</v>
      </c>
      <c r="B10134" t="s">
        <v>11325</v>
      </c>
      <c r="C10134" s="1">
        <v>39307</v>
      </c>
      <c r="D10134" t="s">
        <v>65</v>
      </c>
      <c r="E10134" t="s">
        <v>337</v>
      </c>
      <c r="F10134" t="s">
        <v>338</v>
      </c>
      <c r="G10134" t="s">
        <v>127</v>
      </c>
      <c r="H10134" t="s">
        <v>11326</v>
      </c>
      <c r="I10134" t="s">
        <v>11327</v>
      </c>
      <c r="J10134" t="s">
        <v>11328</v>
      </c>
      <c r="K10134" t="s">
        <v>111</v>
      </c>
      <c r="M10134" t="s">
        <v>11329</v>
      </c>
      <c r="N10134" t="s">
        <v>11330</v>
      </c>
      <c r="O10134" t="s">
        <v>153</v>
      </c>
    </row>
    <row r="10135" spans="1:16" x14ac:dyDescent="0.2">
      <c r="A10135" t="s">
        <v>22624</v>
      </c>
      <c r="B10135" t="s">
        <v>22623</v>
      </c>
      <c r="C10135" s="1">
        <v>41225</v>
      </c>
      <c r="D10135" t="s">
        <v>65</v>
      </c>
      <c r="E10135" t="s">
        <v>337</v>
      </c>
      <c r="F10135" t="s">
        <v>338</v>
      </c>
      <c r="G10135" t="s">
        <v>127</v>
      </c>
      <c r="H10135" t="s">
        <v>22624</v>
      </c>
      <c r="I10135" t="s">
        <v>22625</v>
      </c>
      <c r="J10135" t="s">
        <v>22626</v>
      </c>
      <c r="K10135" t="s">
        <v>160</v>
      </c>
      <c r="M10135" t="s">
        <v>22627</v>
      </c>
      <c r="N10135" t="s">
        <v>9665</v>
      </c>
      <c r="O10135" t="s">
        <v>153</v>
      </c>
    </row>
    <row r="10136" spans="1:16" x14ac:dyDescent="0.2">
      <c r="A10136" t="s">
        <v>11097</v>
      </c>
      <c r="B10136" t="s">
        <v>11094</v>
      </c>
      <c r="C10136" s="1">
        <v>41590</v>
      </c>
      <c r="D10136" t="s">
        <v>65</v>
      </c>
      <c r="E10136" t="s">
        <v>11095</v>
      </c>
      <c r="F10136" t="s">
        <v>11096</v>
      </c>
      <c r="G10136" t="s">
        <v>127</v>
      </c>
      <c r="H10136" t="s">
        <v>11097</v>
      </c>
      <c r="I10136" t="s">
        <v>11098</v>
      </c>
      <c r="J10136" t="s">
        <v>11099</v>
      </c>
      <c r="K10136" t="s">
        <v>93</v>
      </c>
      <c r="M10136" t="s">
        <v>7575</v>
      </c>
      <c r="N10136" t="s">
        <v>11100</v>
      </c>
      <c r="O10136" t="s">
        <v>153</v>
      </c>
      <c r="P10136" t="s">
        <v>192</v>
      </c>
    </row>
    <row r="10137" spans="1:16" x14ac:dyDescent="0.2">
      <c r="A10137" t="s">
        <v>11206</v>
      </c>
      <c r="B10137" t="s">
        <v>11205</v>
      </c>
      <c r="C10137" s="1">
        <v>37993</v>
      </c>
      <c r="D10137" t="s">
        <v>65</v>
      </c>
      <c r="E10137" t="s">
        <v>40900</v>
      </c>
      <c r="F10137" t="s">
        <v>40901</v>
      </c>
      <c r="G10137" t="s">
        <v>127</v>
      </c>
      <c r="H10137" t="s">
        <v>11206</v>
      </c>
      <c r="I10137" t="s">
        <v>11207</v>
      </c>
      <c r="K10137" t="s">
        <v>93</v>
      </c>
      <c r="M10137" t="s">
        <v>11208</v>
      </c>
      <c r="N10137" t="s">
        <v>172</v>
      </c>
      <c r="O10137" t="s">
        <v>153</v>
      </c>
      <c r="P10137" t="s">
        <v>117</v>
      </c>
    </row>
    <row r="10138" spans="1:16" x14ac:dyDescent="0.2">
      <c r="A10138" t="s">
        <v>11344</v>
      </c>
      <c r="B10138" t="s">
        <v>11343</v>
      </c>
      <c r="C10138" s="1">
        <v>39148</v>
      </c>
      <c r="D10138" t="s">
        <v>65</v>
      </c>
      <c r="E10138" t="s">
        <v>164</v>
      </c>
      <c r="F10138" t="s">
        <v>165</v>
      </c>
      <c r="G10138" t="s">
        <v>127</v>
      </c>
      <c r="H10138" t="s">
        <v>11344</v>
      </c>
      <c r="I10138" t="s">
        <v>11345</v>
      </c>
      <c r="J10138" t="s">
        <v>11346</v>
      </c>
      <c r="K10138" t="s">
        <v>160</v>
      </c>
      <c r="M10138" t="s">
        <v>11347</v>
      </c>
      <c r="N10138" t="s">
        <v>9152</v>
      </c>
      <c r="O10138" t="s">
        <v>153</v>
      </c>
    </row>
    <row r="10139" spans="1:16" x14ac:dyDescent="0.2">
      <c r="A10139" t="s">
        <v>11106</v>
      </c>
      <c r="B10139" t="s">
        <v>11105</v>
      </c>
      <c r="C10139" s="1">
        <v>41590</v>
      </c>
      <c r="D10139" t="s">
        <v>65</v>
      </c>
      <c r="F10139" t="s">
        <v>34583</v>
      </c>
      <c r="G10139" t="s">
        <v>127</v>
      </c>
      <c r="H10139" t="s">
        <v>11106</v>
      </c>
      <c r="I10139" t="s">
        <v>11107</v>
      </c>
      <c r="J10139" t="s">
        <v>11108</v>
      </c>
      <c r="K10139" t="s">
        <v>93</v>
      </c>
      <c r="M10139" t="s">
        <v>7575</v>
      </c>
      <c r="N10139" t="s">
        <v>11109</v>
      </c>
      <c r="O10139" t="s">
        <v>153</v>
      </c>
      <c r="P10139" t="s">
        <v>192</v>
      </c>
    </row>
    <row r="10140" spans="1:16" x14ac:dyDescent="0.2">
      <c r="A10140" t="s">
        <v>11166</v>
      </c>
      <c r="B10140" t="s">
        <v>11165</v>
      </c>
      <c r="C10140" s="1">
        <v>42990</v>
      </c>
      <c r="D10140" t="s">
        <v>65</v>
      </c>
      <c r="E10140" t="s">
        <v>354</v>
      </c>
      <c r="F10140" t="s">
        <v>355</v>
      </c>
      <c r="G10140" t="s">
        <v>127</v>
      </c>
      <c r="H10140" t="s">
        <v>11166</v>
      </c>
      <c r="I10140" t="s">
        <v>11167</v>
      </c>
      <c r="J10140" t="s">
        <v>11168</v>
      </c>
      <c r="K10140" t="s">
        <v>160</v>
      </c>
      <c r="M10140" t="s">
        <v>11149</v>
      </c>
      <c r="N10140" t="s">
        <v>11169</v>
      </c>
      <c r="O10140" t="s">
        <v>153</v>
      </c>
    </row>
    <row r="10141" spans="1:16" x14ac:dyDescent="0.2">
      <c r="A10141" t="s">
        <v>51256</v>
      </c>
      <c r="B10141" t="s">
        <v>51257</v>
      </c>
      <c r="C10141" s="1">
        <v>43953</v>
      </c>
      <c r="D10141" t="s">
        <v>65</v>
      </c>
      <c r="E10141" t="s">
        <v>354</v>
      </c>
      <c r="F10141" t="s">
        <v>355</v>
      </c>
      <c r="G10141" t="s">
        <v>127</v>
      </c>
      <c r="H10141" t="s">
        <v>51256</v>
      </c>
      <c r="I10141" t="s">
        <v>51258</v>
      </c>
      <c r="J10141" t="s">
        <v>51259</v>
      </c>
      <c r="K10141" t="s">
        <v>93</v>
      </c>
      <c r="L10141" t="s">
        <v>51260</v>
      </c>
      <c r="M10141" t="s">
        <v>51261</v>
      </c>
      <c r="N10141" t="s">
        <v>51262</v>
      </c>
      <c r="O10141" t="s">
        <v>153</v>
      </c>
      <c r="P10141" t="s">
        <v>48567</v>
      </c>
    </row>
    <row r="10142" spans="1:16" x14ac:dyDescent="0.2">
      <c r="A10142" t="s">
        <v>11117</v>
      </c>
      <c r="B10142" t="s">
        <v>11115</v>
      </c>
      <c r="C10142" s="1">
        <v>41768</v>
      </c>
      <c r="D10142" t="s">
        <v>65</v>
      </c>
      <c r="E10142" t="s">
        <v>6139</v>
      </c>
      <c r="F10142" t="s">
        <v>6140</v>
      </c>
      <c r="G10142" t="s">
        <v>127</v>
      </c>
      <c r="H10142" t="s">
        <v>11117</v>
      </c>
      <c r="I10142" t="s">
        <v>11118</v>
      </c>
      <c r="J10142" t="s">
        <v>11119</v>
      </c>
      <c r="K10142" t="s">
        <v>93</v>
      </c>
      <c r="L10142" t="s">
        <v>115</v>
      </c>
      <c r="M10142" t="s">
        <v>11120</v>
      </c>
      <c r="N10142" t="s">
        <v>477</v>
      </c>
      <c r="O10142" t="s">
        <v>153</v>
      </c>
      <c r="P10142" t="s">
        <v>117</v>
      </c>
    </row>
    <row r="10143" spans="1:16" x14ac:dyDescent="0.2">
      <c r="A10143" t="s">
        <v>11116</v>
      </c>
      <c r="B10143" t="s">
        <v>11115</v>
      </c>
      <c r="C10143" s="1">
        <v>41768</v>
      </c>
      <c r="D10143" t="s">
        <v>65</v>
      </c>
      <c r="E10143" t="s">
        <v>475</v>
      </c>
      <c r="F10143" t="s">
        <v>476</v>
      </c>
      <c r="G10143" t="s">
        <v>127</v>
      </c>
      <c r="H10143" t="s">
        <v>11116</v>
      </c>
      <c r="K10143" t="s">
        <v>93</v>
      </c>
      <c r="L10143" t="s">
        <v>115</v>
      </c>
      <c r="O10143" t="s">
        <v>153</v>
      </c>
      <c r="P10143" t="s">
        <v>117</v>
      </c>
    </row>
    <row r="10144" spans="1:16" x14ac:dyDescent="0.2">
      <c r="A10144" t="s">
        <v>20218</v>
      </c>
      <c r="B10144" t="s">
        <v>20217</v>
      </c>
      <c r="C10144" s="1">
        <v>41556</v>
      </c>
      <c r="D10144" t="s">
        <v>65</v>
      </c>
      <c r="F10144" t="s">
        <v>34583</v>
      </c>
      <c r="G10144" t="s">
        <v>127</v>
      </c>
      <c r="H10144" t="s">
        <v>20218</v>
      </c>
      <c r="I10144" t="s">
        <v>20219</v>
      </c>
      <c r="J10144" t="s">
        <v>20220</v>
      </c>
      <c r="K10144" t="s">
        <v>288</v>
      </c>
      <c r="M10144" t="s">
        <v>20221</v>
      </c>
      <c r="N10144" t="s">
        <v>10234</v>
      </c>
      <c r="O10144" t="s">
        <v>153</v>
      </c>
      <c r="P10144" t="s">
        <v>20222</v>
      </c>
    </row>
    <row r="10145" spans="1:16" x14ac:dyDescent="0.2">
      <c r="A10145" t="s">
        <v>10153</v>
      </c>
      <c r="B10145" t="s">
        <v>10151</v>
      </c>
      <c r="C10145" s="1">
        <v>25568</v>
      </c>
      <c r="D10145" t="s">
        <v>65</v>
      </c>
      <c r="E10145" t="s">
        <v>10152</v>
      </c>
      <c r="G10145" t="s">
        <v>127</v>
      </c>
      <c r="H10145" t="s">
        <v>10153</v>
      </c>
      <c r="I10145" t="s">
        <v>10154</v>
      </c>
      <c r="J10145" t="s">
        <v>10155</v>
      </c>
      <c r="K10145" t="s">
        <v>111</v>
      </c>
      <c r="M10145" t="s">
        <v>10156</v>
      </c>
      <c r="N10145" t="s">
        <v>9655</v>
      </c>
      <c r="O10145">
        <v>0</v>
      </c>
      <c r="P10145" t="s">
        <v>10157</v>
      </c>
    </row>
    <row r="10146" spans="1:16" x14ac:dyDescent="0.2">
      <c r="A10146" t="s">
        <v>10230</v>
      </c>
      <c r="B10146" t="s">
        <v>10229</v>
      </c>
      <c r="C10146" s="1">
        <v>41556</v>
      </c>
      <c r="D10146" t="s">
        <v>65</v>
      </c>
      <c r="E10146" t="s">
        <v>399</v>
      </c>
      <c r="F10146" t="s">
        <v>400</v>
      </c>
      <c r="G10146" t="s">
        <v>127</v>
      </c>
      <c r="H10146" t="s">
        <v>10230</v>
      </c>
      <c r="I10146" t="s">
        <v>10231</v>
      </c>
      <c r="J10146" t="s">
        <v>10232</v>
      </c>
      <c r="K10146" t="s">
        <v>111</v>
      </c>
      <c r="L10146" t="s">
        <v>115</v>
      </c>
      <c r="M10146" t="s">
        <v>10233</v>
      </c>
      <c r="N10146" t="s">
        <v>10234</v>
      </c>
      <c r="O10146" t="s">
        <v>153</v>
      </c>
      <c r="P10146" t="s">
        <v>10235</v>
      </c>
    </row>
    <row r="10147" spans="1:16" x14ac:dyDescent="0.2">
      <c r="A10147" t="s">
        <v>9697</v>
      </c>
      <c r="B10147" t="s">
        <v>9696</v>
      </c>
      <c r="C10147" s="1">
        <v>25568</v>
      </c>
      <c r="D10147" t="s">
        <v>65</v>
      </c>
      <c r="E10147" t="s">
        <v>125</v>
      </c>
      <c r="G10147" t="s">
        <v>127</v>
      </c>
      <c r="H10147" t="s">
        <v>9697</v>
      </c>
      <c r="I10147" t="s">
        <v>9698</v>
      </c>
      <c r="J10147" t="s">
        <v>9699</v>
      </c>
      <c r="K10147" t="s">
        <v>111</v>
      </c>
      <c r="M10147" t="s">
        <v>9646</v>
      </c>
      <c r="N10147" t="s">
        <v>9655</v>
      </c>
      <c r="O10147">
        <v>0</v>
      </c>
    </row>
    <row r="10148" spans="1:16" x14ac:dyDescent="0.2">
      <c r="A10148" t="s">
        <v>9701</v>
      </c>
      <c r="B10148" t="s">
        <v>9700</v>
      </c>
      <c r="C10148" s="1">
        <v>42718</v>
      </c>
      <c r="D10148" t="s">
        <v>65</v>
      </c>
      <c r="E10148" t="s">
        <v>399</v>
      </c>
      <c r="F10148" t="s">
        <v>400</v>
      </c>
      <c r="G10148" t="s">
        <v>721</v>
      </c>
      <c r="H10148" t="s">
        <v>9701</v>
      </c>
      <c r="J10148" t="s">
        <v>9704</v>
      </c>
      <c r="K10148" t="s">
        <v>111</v>
      </c>
      <c r="O10148" t="s">
        <v>94</v>
      </c>
    </row>
    <row r="10149" spans="1:16" x14ac:dyDescent="0.2">
      <c r="A10149" t="s">
        <v>9701</v>
      </c>
      <c r="B10149" t="s">
        <v>9700</v>
      </c>
      <c r="C10149" s="1">
        <v>41257</v>
      </c>
      <c r="D10149" t="s">
        <v>65</v>
      </c>
      <c r="E10149" t="s">
        <v>399</v>
      </c>
      <c r="F10149" t="s">
        <v>400</v>
      </c>
      <c r="G10149" t="s">
        <v>721</v>
      </c>
      <c r="H10149" t="s">
        <v>9701</v>
      </c>
      <c r="I10149" t="s">
        <v>9702</v>
      </c>
      <c r="J10149" t="s">
        <v>9703</v>
      </c>
      <c r="K10149" t="s">
        <v>111</v>
      </c>
      <c r="M10149" t="s">
        <v>9646</v>
      </c>
      <c r="N10149" t="s">
        <v>9655</v>
      </c>
      <c r="O10149" t="s">
        <v>94</v>
      </c>
    </row>
    <row r="10150" spans="1:16" x14ac:dyDescent="0.2">
      <c r="A10150" t="s">
        <v>9706</v>
      </c>
      <c r="B10150" t="s">
        <v>9705</v>
      </c>
      <c r="C10150" s="1">
        <v>41257</v>
      </c>
      <c r="D10150" t="s">
        <v>65</v>
      </c>
      <c r="E10150" t="s">
        <v>188</v>
      </c>
      <c r="F10150" t="s">
        <v>189</v>
      </c>
      <c r="G10150" t="s">
        <v>127</v>
      </c>
      <c r="H10150" t="s">
        <v>9706</v>
      </c>
      <c r="I10150" t="s">
        <v>9707</v>
      </c>
      <c r="J10150" t="s">
        <v>9708</v>
      </c>
      <c r="K10150" t="s">
        <v>111</v>
      </c>
      <c r="L10150" t="s">
        <v>115</v>
      </c>
      <c r="M10150" t="s">
        <v>9646</v>
      </c>
      <c r="N10150" t="s">
        <v>9655</v>
      </c>
      <c r="O10150" t="s">
        <v>94</v>
      </c>
    </row>
    <row r="10151" spans="1:16" x14ac:dyDescent="0.2">
      <c r="A10151" t="s">
        <v>9652</v>
      </c>
      <c r="B10151" t="s">
        <v>9651</v>
      </c>
      <c r="C10151" s="1">
        <v>41135</v>
      </c>
      <c r="D10151" t="s">
        <v>65</v>
      </c>
      <c r="E10151" t="s">
        <v>188</v>
      </c>
      <c r="F10151" t="s">
        <v>189</v>
      </c>
      <c r="G10151" t="s">
        <v>127</v>
      </c>
      <c r="H10151" t="s">
        <v>9652</v>
      </c>
      <c r="I10151" t="s">
        <v>9653</v>
      </c>
      <c r="J10151" t="s">
        <v>9654</v>
      </c>
      <c r="K10151" t="s">
        <v>111</v>
      </c>
      <c r="L10151" t="s">
        <v>115</v>
      </c>
      <c r="M10151" t="s">
        <v>9646</v>
      </c>
      <c r="N10151" t="s">
        <v>9655</v>
      </c>
      <c r="O10151" t="s">
        <v>94</v>
      </c>
    </row>
    <row r="10152" spans="1:16" x14ac:dyDescent="0.2">
      <c r="A10152" t="s">
        <v>26437</v>
      </c>
      <c r="B10152" t="s">
        <v>26436</v>
      </c>
      <c r="C10152" s="1">
        <v>32744</v>
      </c>
      <c r="E10152" t="s">
        <v>7749</v>
      </c>
      <c r="F10152" t="s">
        <v>7750</v>
      </c>
      <c r="G10152" t="s">
        <v>26205</v>
      </c>
      <c r="H10152" t="s">
        <v>26437</v>
      </c>
      <c r="J10152" t="s">
        <v>38178</v>
      </c>
      <c r="K10152" t="s">
        <v>25219</v>
      </c>
      <c r="L10152">
        <v>1</v>
      </c>
      <c r="N10152" t="s">
        <v>26438</v>
      </c>
      <c r="P10152" t="s">
        <v>26339</v>
      </c>
    </row>
    <row r="10153" spans="1:16" x14ac:dyDescent="0.2">
      <c r="A10153" t="s">
        <v>11947</v>
      </c>
      <c r="B10153" t="s">
        <v>11946</v>
      </c>
      <c r="C10153" s="1">
        <v>41135</v>
      </c>
      <c r="D10153" t="s">
        <v>65</v>
      </c>
      <c r="F10153" t="s">
        <v>34583</v>
      </c>
      <c r="G10153" t="s">
        <v>127</v>
      </c>
      <c r="H10153" t="s">
        <v>11947</v>
      </c>
      <c r="I10153" t="s">
        <v>11942</v>
      </c>
      <c r="J10153" t="s">
        <v>11948</v>
      </c>
      <c r="K10153" t="s">
        <v>405</v>
      </c>
      <c r="L10153" t="s">
        <v>115</v>
      </c>
      <c r="M10153" t="s">
        <v>11944</v>
      </c>
      <c r="N10153" t="s">
        <v>9655</v>
      </c>
      <c r="O10153" t="s">
        <v>153</v>
      </c>
    </row>
    <row r="10154" spans="1:16" x14ac:dyDescent="0.2">
      <c r="A10154" t="s">
        <v>38750</v>
      </c>
      <c r="B10154" t="s">
        <v>38751</v>
      </c>
      <c r="C10154" s="1">
        <v>43651</v>
      </c>
      <c r="D10154" t="s">
        <v>65</v>
      </c>
      <c r="E10154" t="s">
        <v>301</v>
      </c>
      <c r="F10154" t="s">
        <v>302</v>
      </c>
      <c r="G10154" t="s">
        <v>25147</v>
      </c>
      <c r="H10154" t="s">
        <v>38750</v>
      </c>
      <c r="I10154" t="s">
        <v>33998</v>
      </c>
      <c r="J10154" t="s">
        <v>38440</v>
      </c>
      <c r="K10154" t="s">
        <v>25173</v>
      </c>
      <c r="L10154" t="s">
        <v>29744</v>
      </c>
      <c r="M10154" t="s">
        <v>31103</v>
      </c>
      <c r="N10154" t="s">
        <v>38441</v>
      </c>
      <c r="P10154" t="s">
        <v>38752</v>
      </c>
    </row>
    <row r="10155" spans="1:16" x14ac:dyDescent="0.2">
      <c r="A10155" t="s">
        <v>39175</v>
      </c>
      <c r="B10155" t="s">
        <v>30432</v>
      </c>
      <c r="C10155" s="1">
        <v>36717</v>
      </c>
      <c r="D10155" t="s">
        <v>65</v>
      </c>
      <c r="E10155" t="s">
        <v>25295</v>
      </c>
      <c r="F10155" t="s">
        <v>25296</v>
      </c>
      <c r="G10155" t="s">
        <v>25153</v>
      </c>
      <c r="H10155" t="s">
        <v>39175</v>
      </c>
      <c r="I10155" t="s">
        <v>25145</v>
      </c>
      <c r="J10155" t="s">
        <v>39176</v>
      </c>
      <c r="K10155" t="s">
        <v>25162</v>
      </c>
      <c r="N10155" t="s">
        <v>30433</v>
      </c>
      <c r="P10155" t="s">
        <v>34249</v>
      </c>
    </row>
    <row r="10156" spans="1:16" x14ac:dyDescent="0.2">
      <c r="A10156" t="s">
        <v>42275</v>
      </c>
      <c r="B10156" t="s">
        <v>42276</v>
      </c>
      <c r="C10156" s="1">
        <v>41192</v>
      </c>
      <c r="D10156" t="s">
        <v>65</v>
      </c>
      <c r="E10156" t="s">
        <v>12408</v>
      </c>
      <c r="F10156" t="s">
        <v>12409</v>
      </c>
      <c r="G10156" t="s">
        <v>127</v>
      </c>
      <c r="H10156" t="s">
        <v>42275</v>
      </c>
      <c r="I10156" t="s">
        <v>42277</v>
      </c>
      <c r="J10156" t="s">
        <v>42278</v>
      </c>
      <c r="K10156" t="s">
        <v>111</v>
      </c>
      <c r="M10156" t="s">
        <v>42279</v>
      </c>
      <c r="N10156" t="s">
        <v>517</v>
      </c>
      <c r="O10156" t="s">
        <v>153</v>
      </c>
      <c r="P10156" t="s">
        <v>117</v>
      </c>
    </row>
    <row r="10157" spans="1:16" x14ac:dyDescent="0.2">
      <c r="A10157" t="s">
        <v>18084</v>
      </c>
      <c r="B10157" t="s">
        <v>18083</v>
      </c>
      <c r="C10157" s="1">
        <v>40330</v>
      </c>
      <c r="D10157" t="s">
        <v>65</v>
      </c>
      <c r="E10157" t="s">
        <v>354</v>
      </c>
      <c r="F10157" t="s">
        <v>355</v>
      </c>
      <c r="G10157" t="s">
        <v>127</v>
      </c>
      <c r="H10157" t="s">
        <v>18084</v>
      </c>
      <c r="I10157" t="s">
        <v>18085</v>
      </c>
      <c r="J10157" t="s">
        <v>18086</v>
      </c>
      <c r="K10157" t="s">
        <v>160</v>
      </c>
      <c r="M10157" t="s">
        <v>18087</v>
      </c>
      <c r="N10157" t="s">
        <v>42540</v>
      </c>
      <c r="O10157" t="s">
        <v>153</v>
      </c>
      <c r="P10157" t="s">
        <v>47501</v>
      </c>
    </row>
    <row r="10158" spans="1:16" x14ac:dyDescent="0.2">
      <c r="A10158" t="s">
        <v>17319</v>
      </c>
      <c r="B10158" t="s">
        <v>17318</v>
      </c>
      <c r="C10158" s="1">
        <v>41935</v>
      </c>
      <c r="D10158" t="s">
        <v>65</v>
      </c>
      <c r="E10158" t="s">
        <v>211</v>
      </c>
      <c r="F10158" t="s">
        <v>212</v>
      </c>
      <c r="G10158" t="s">
        <v>127</v>
      </c>
      <c r="H10158" t="s">
        <v>17319</v>
      </c>
      <c r="I10158" t="s">
        <v>17320</v>
      </c>
      <c r="J10158" t="s">
        <v>17321</v>
      </c>
      <c r="K10158" t="s">
        <v>699</v>
      </c>
      <c r="L10158" t="s">
        <v>115</v>
      </c>
      <c r="M10158" t="s">
        <v>17322</v>
      </c>
      <c r="N10158" t="s">
        <v>215</v>
      </c>
      <c r="O10158" t="s">
        <v>153</v>
      </c>
      <c r="P10158" t="s">
        <v>117</v>
      </c>
    </row>
    <row r="10159" spans="1:16" x14ac:dyDescent="0.2">
      <c r="A10159" t="s">
        <v>28662</v>
      </c>
      <c r="B10159" t="s">
        <v>28661</v>
      </c>
      <c r="C10159" s="1">
        <v>40298</v>
      </c>
      <c r="D10159" t="s">
        <v>65</v>
      </c>
      <c r="E10159" t="s">
        <v>438</v>
      </c>
      <c r="F10159" t="s">
        <v>439</v>
      </c>
      <c r="G10159" t="s">
        <v>25160</v>
      </c>
      <c r="H10159" t="s">
        <v>28662</v>
      </c>
      <c r="I10159" t="s">
        <v>28663</v>
      </c>
      <c r="J10159" t="s">
        <v>35470</v>
      </c>
      <c r="K10159" t="s">
        <v>25215</v>
      </c>
      <c r="L10159" t="s">
        <v>28664</v>
      </c>
      <c r="M10159" t="s">
        <v>35471</v>
      </c>
      <c r="N10159" t="s">
        <v>28665</v>
      </c>
      <c r="P10159" t="s">
        <v>25282</v>
      </c>
    </row>
    <row r="10160" spans="1:16" x14ac:dyDescent="0.2">
      <c r="A10160" t="s">
        <v>21929</v>
      </c>
      <c r="B10160" t="s">
        <v>21928</v>
      </c>
      <c r="C10160" s="1">
        <v>40935</v>
      </c>
      <c r="D10160" t="s">
        <v>65</v>
      </c>
      <c r="E10160" t="s">
        <v>290</v>
      </c>
      <c r="F10160" t="s">
        <v>291</v>
      </c>
      <c r="G10160" t="s">
        <v>143</v>
      </c>
      <c r="H10160" t="s">
        <v>21929</v>
      </c>
      <c r="I10160" t="s">
        <v>47961</v>
      </c>
      <c r="J10160" t="s">
        <v>47962</v>
      </c>
      <c r="K10160" t="s">
        <v>160</v>
      </c>
      <c r="L10160" t="s">
        <v>254</v>
      </c>
      <c r="M10160" t="s">
        <v>18784</v>
      </c>
      <c r="N10160" t="s">
        <v>296</v>
      </c>
      <c r="O10160" t="s">
        <v>153</v>
      </c>
    </row>
    <row r="10161" spans="1:16" x14ac:dyDescent="0.2">
      <c r="A10161" t="s">
        <v>11890</v>
      </c>
      <c r="B10161" t="s">
        <v>11889</v>
      </c>
      <c r="C10161" s="1">
        <v>41040</v>
      </c>
      <c r="D10161" t="s">
        <v>65</v>
      </c>
      <c r="E10161" t="s">
        <v>297</v>
      </c>
      <c r="F10161" t="s">
        <v>298</v>
      </c>
      <c r="G10161" t="s">
        <v>127</v>
      </c>
      <c r="H10161" t="s">
        <v>11890</v>
      </c>
      <c r="I10161" t="s">
        <v>11891</v>
      </c>
      <c r="J10161" t="s">
        <v>11892</v>
      </c>
      <c r="K10161" t="s">
        <v>93</v>
      </c>
      <c r="M10161" t="s">
        <v>7575</v>
      </c>
      <c r="N10161" t="s">
        <v>5706</v>
      </c>
      <c r="O10161">
        <v>0</v>
      </c>
    </row>
    <row r="10162" spans="1:16" x14ac:dyDescent="0.2">
      <c r="A10162" t="s">
        <v>25433</v>
      </c>
      <c r="B10162" t="s">
        <v>34355</v>
      </c>
      <c r="C10162" s="1">
        <v>41709</v>
      </c>
      <c r="D10162" t="s">
        <v>65</v>
      </c>
      <c r="E10162" t="s">
        <v>25431</v>
      </c>
      <c r="F10162" t="s">
        <v>25432</v>
      </c>
      <c r="G10162" t="s">
        <v>25171</v>
      </c>
      <c r="H10162" t="s">
        <v>25433</v>
      </c>
      <c r="I10162" t="s">
        <v>25214</v>
      </c>
      <c r="J10162" t="s">
        <v>34356</v>
      </c>
      <c r="K10162" t="s">
        <v>25149</v>
      </c>
      <c r="L10162" t="s">
        <v>25480</v>
      </c>
      <c r="M10162" t="s">
        <v>25317</v>
      </c>
      <c r="N10162" t="s">
        <v>34357</v>
      </c>
    </row>
    <row r="10163" spans="1:16" x14ac:dyDescent="0.2">
      <c r="A10163" t="s">
        <v>25889</v>
      </c>
      <c r="B10163" t="s">
        <v>25888</v>
      </c>
      <c r="C10163" s="1">
        <v>40236</v>
      </c>
      <c r="D10163" t="s">
        <v>65</v>
      </c>
      <c r="E10163" t="s">
        <v>25431</v>
      </c>
      <c r="F10163" t="s">
        <v>25432</v>
      </c>
      <c r="G10163" t="s">
        <v>25171</v>
      </c>
      <c r="H10163" t="s">
        <v>25889</v>
      </c>
      <c r="I10163" t="s">
        <v>25145</v>
      </c>
      <c r="J10163" t="s">
        <v>34487</v>
      </c>
      <c r="K10163" t="s">
        <v>25215</v>
      </c>
      <c r="L10163" t="s">
        <v>34488</v>
      </c>
      <c r="M10163" t="s">
        <v>34334</v>
      </c>
      <c r="N10163" t="s">
        <v>34489</v>
      </c>
    </row>
    <row r="10164" spans="1:16" x14ac:dyDescent="0.2">
      <c r="A10164" t="s">
        <v>33963</v>
      </c>
      <c r="B10164" t="s">
        <v>33962</v>
      </c>
      <c r="C10164" s="1">
        <v>43213</v>
      </c>
      <c r="D10164" t="s">
        <v>65</v>
      </c>
      <c r="E10164" t="s">
        <v>25177</v>
      </c>
      <c r="F10164" t="s">
        <v>34200</v>
      </c>
      <c r="G10164" t="s">
        <v>25160</v>
      </c>
      <c r="H10164" t="s">
        <v>33963</v>
      </c>
      <c r="I10164" t="s">
        <v>33964</v>
      </c>
      <c r="J10164" t="s">
        <v>36988</v>
      </c>
      <c r="K10164" t="s">
        <v>25173</v>
      </c>
      <c r="L10164" t="s">
        <v>33965</v>
      </c>
      <c r="M10164" t="s">
        <v>34306</v>
      </c>
      <c r="N10164" t="s">
        <v>37094</v>
      </c>
    </row>
    <row r="10165" spans="1:16" x14ac:dyDescent="0.2">
      <c r="A10165" t="s">
        <v>38033</v>
      </c>
      <c r="B10165" t="s">
        <v>38034</v>
      </c>
      <c r="C10165" s="1">
        <v>43490</v>
      </c>
      <c r="D10165" t="s">
        <v>65</v>
      </c>
      <c r="E10165" t="s">
        <v>25519</v>
      </c>
      <c r="F10165" t="s">
        <v>25520</v>
      </c>
      <c r="G10165" t="s">
        <v>25171</v>
      </c>
      <c r="H10165" t="s">
        <v>38033</v>
      </c>
      <c r="I10165" t="s">
        <v>25155</v>
      </c>
      <c r="J10165" t="s">
        <v>38035</v>
      </c>
      <c r="K10165" t="s">
        <v>25173</v>
      </c>
      <c r="L10165" t="s">
        <v>38036</v>
      </c>
      <c r="M10165" t="s">
        <v>37097</v>
      </c>
      <c r="N10165" t="s">
        <v>38037</v>
      </c>
      <c r="P10165" t="s">
        <v>30596</v>
      </c>
    </row>
    <row r="10166" spans="1:16" x14ac:dyDescent="0.2">
      <c r="A10166" t="s">
        <v>43460</v>
      </c>
      <c r="B10166" t="s">
        <v>43461</v>
      </c>
      <c r="C10166" s="1">
        <v>40970</v>
      </c>
      <c r="D10166" t="s">
        <v>65</v>
      </c>
      <c r="E10166" t="s">
        <v>99</v>
      </c>
      <c r="F10166" t="s">
        <v>100</v>
      </c>
      <c r="G10166" t="s">
        <v>127</v>
      </c>
      <c r="H10166" t="s">
        <v>43460</v>
      </c>
      <c r="I10166" t="s">
        <v>43462</v>
      </c>
      <c r="J10166" t="s">
        <v>43463</v>
      </c>
      <c r="K10166" t="s">
        <v>185</v>
      </c>
      <c r="L10166" t="s">
        <v>115</v>
      </c>
      <c r="M10166" t="s">
        <v>43455</v>
      </c>
      <c r="N10166" t="s">
        <v>43464</v>
      </c>
      <c r="O10166" t="s">
        <v>153</v>
      </c>
      <c r="P10166" t="s">
        <v>117</v>
      </c>
    </row>
    <row r="10167" spans="1:16" x14ac:dyDescent="0.2">
      <c r="A10167" t="s">
        <v>15662</v>
      </c>
      <c r="B10167" t="s">
        <v>15661</v>
      </c>
      <c r="C10167" s="1">
        <v>41311</v>
      </c>
      <c r="D10167" t="s">
        <v>65</v>
      </c>
      <c r="E10167" t="s">
        <v>5701</v>
      </c>
      <c r="F10167" t="s">
        <v>5702</v>
      </c>
      <c r="G10167" t="s">
        <v>127</v>
      </c>
      <c r="H10167" t="s">
        <v>15662</v>
      </c>
      <c r="I10167" t="s">
        <v>15663</v>
      </c>
      <c r="J10167" t="s">
        <v>15664</v>
      </c>
      <c r="K10167" t="s">
        <v>86</v>
      </c>
      <c r="M10167" t="s">
        <v>363</v>
      </c>
      <c r="N10167" t="s">
        <v>15665</v>
      </c>
      <c r="O10167" t="s">
        <v>153</v>
      </c>
      <c r="P10167" t="s">
        <v>47188</v>
      </c>
    </row>
    <row r="10168" spans="1:16" x14ac:dyDescent="0.2">
      <c r="A10168" t="s">
        <v>26281</v>
      </c>
      <c r="B10168" t="s">
        <v>26280</v>
      </c>
      <c r="C10168" s="1">
        <v>37985</v>
      </c>
      <c r="D10168" t="s">
        <v>65</v>
      </c>
      <c r="E10168" t="s">
        <v>25169</v>
      </c>
      <c r="F10168" t="s">
        <v>25170</v>
      </c>
      <c r="G10168" t="s">
        <v>25153</v>
      </c>
      <c r="H10168" t="s">
        <v>26281</v>
      </c>
      <c r="I10168" t="s">
        <v>25311</v>
      </c>
      <c r="J10168" t="s">
        <v>34446</v>
      </c>
      <c r="K10168" t="s">
        <v>25496</v>
      </c>
      <c r="L10168" t="s">
        <v>26282</v>
      </c>
      <c r="M10168" t="s">
        <v>34619</v>
      </c>
      <c r="N10168" t="s">
        <v>34620</v>
      </c>
      <c r="P10168" t="s">
        <v>26283</v>
      </c>
    </row>
    <row r="10169" spans="1:16" x14ac:dyDescent="0.2">
      <c r="A10169" t="s">
        <v>30931</v>
      </c>
      <c r="B10169" t="s">
        <v>30930</v>
      </c>
      <c r="C10169" s="1">
        <v>42613</v>
      </c>
      <c r="D10169" t="s">
        <v>65</v>
      </c>
      <c r="E10169" t="s">
        <v>25263</v>
      </c>
      <c r="F10169" t="s">
        <v>25264</v>
      </c>
      <c r="G10169" t="s">
        <v>25171</v>
      </c>
      <c r="H10169" t="s">
        <v>30931</v>
      </c>
      <c r="I10169" t="s">
        <v>25155</v>
      </c>
      <c r="J10169" t="s">
        <v>34288</v>
      </c>
      <c r="K10169" t="s">
        <v>25156</v>
      </c>
      <c r="L10169" t="s">
        <v>30932</v>
      </c>
      <c r="M10169" t="s">
        <v>34289</v>
      </c>
      <c r="N10169" t="s">
        <v>30933</v>
      </c>
    </row>
    <row r="10170" spans="1:16" x14ac:dyDescent="0.2">
      <c r="A10170" t="s">
        <v>23847</v>
      </c>
      <c r="B10170" t="s">
        <v>23846</v>
      </c>
      <c r="C10170" s="1">
        <v>38240</v>
      </c>
      <c r="D10170" t="s">
        <v>65</v>
      </c>
      <c r="E10170" t="s">
        <v>236</v>
      </c>
      <c r="F10170" t="s">
        <v>237</v>
      </c>
      <c r="G10170" t="s">
        <v>127</v>
      </c>
      <c r="H10170" t="s">
        <v>23847</v>
      </c>
      <c r="I10170" t="s">
        <v>48259</v>
      </c>
      <c r="J10170" t="s">
        <v>48260</v>
      </c>
      <c r="K10170" t="s">
        <v>111</v>
      </c>
      <c r="M10170" t="s">
        <v>23848</v>
      </c>
      <c r="N10170" t="s">
        <v>605</v>
      </c>
      <c r="O10170" t="s">
        <v>153</v>
      </c>
      <c r="P10170" t="s">
        <v>48261</v>
      </c>
    </row>
    <row r="10171" spans="1:16" x14ac:dyDescent="0.2">
      <c r="A10171" t="s">
        <v>38274</v>
      </c>
      <c r="B10171" t="s">
        <v>38275</v>
      </c>
      <c r="C10171" s="1">
        <v>43524</v>
      </c>
      <c r="D10171" t="s">
        <v>65</v>
      </c>
      <c r="E10171" t="s">
        <v>25635</v>
      </c>
      <c r="F10171" t="s">
        <v>25636</v>
      </c>
      <c r="G10171" t="s">
        <v>25160</v>
      </c>
      <c r="H10171" t="s">
        <v>38274</v>
      </c>
      <c r="I10171" t="s">
        <v>27556</v>
      </c>
      <c r="J10171" t="s">
        <v>35062</v>
      </c>
      <c r="K10171" t="s">
        <v>25215</v>
      </c>
      <c r="L10171" t="s">
        <v>28340</v>
      </c>
      <c r="M10171" t="s">
        <v>36171</v>
      </c>
      <c r="N10171" t="s">
        <v>38276</v>
      </c>
      <c r="P10171" t="s">
        <v>38032</v>
      </c>
    </row>
    <row r="10172" spans="1:16" x14ac:dyDescent="0.2">
      <c r="A10172" t="s">
        <v>33573</v>
      </c>
      <c r="B10172" t="s">
        <v>33572</v>
      </c>
      <c r="C10172" s="1">
        <v>42514</v>
      </c>
      <c r="D10172" t="s">
        <v>65</v>
      </c>
      <c r="E10172" t="s">
        <v>25263</v>
      </c>
      <c r="F10172" t="s">
        <v>25264</v>
      </c>
      <c r="G10172" t="s">
        <v>25160</v>
      </c>
      <c r="H10172" t="s">
        <v>33573</v>
      </c>
      <c r="I10172" t="s">
        <v>38738</v>
      </c>
      <c r="J10172" t="s">
        <v>36558</v>
      </c>
      <c r="K10172" t="s">
        <v>25173</v>
      </c>
      <c r="L10172" t="s">
        <v>38739</v>
      </c>
      <c r="M10172" t="s">
        <v>38740</v>
      </c>
      <c r="N10172" t="s">
        <v>33574</v>
      </c>
      <c r="P10172" t="s">
        <v>30596</v>
      </c>
    </row>
    <row r="10173" spans="1:16" x14ac:dyDescent="0.2">
      <c r="A10173" t="s">
        <v>31186</v>
      </c>
      <c r="B10173" t="s">
        <v>31208</v>
      </c>
      <c r="C10173" s="1">
        <v>42116</v>
      </c>
      <c r="D10173" t="s">
        <v>65</v>
      </c>
      <c r="E10173" t="s">
        <v>170</v>
      </c>
      <c r="F10173" t="s">
        <v>171</v>
      </c>
      <c r="G10173" t="s">
        <v>25198</v>
      </c>
      <c r="H10173" t="s">
        <v>31186</v>
      </c>
      <c r="I10173" t="s">
        <v>31209</v>
      </c>
      <c r="J10173" t="s">
        <v>34238</v>
      </c>
      <c r="K10173" t="s">
        <v>25156</v>
      </c>
      <c r="L10173" t="s">
        <v>31210</v>
      </c>
      <c r="M10173" t="s">
        <v>36255</v>
      </c>
      <c r="N10173" t="s">
        <v>36256</v>
      </c>
      <c r="P10173" t="s">
        <v>29470</v>
      </c>
    </row>
    <row r="10174" spans="1:16" x14ac:dyDescent="0.2">
      <c r="A10174" t="s">
        <v>31239</v>
      </c>
      <c r="B10174" t="s">
        <v>31238</v>
      </c>
      <c r="C10174" s="1">
        <v>42725</v>
      </c>
      <c r="D10174" t="s">
        <v>65</v>
      </c>
      <c r="E10174" t="s">
        <v>25669</v>
      </c>
      <c r="F10174" t="s">
        <v>25670</v>
      </c>
      <c r="G10174" t="s">
        <v>25160</v>
      </c>
      <c r="H10174" t="s">
        <v>31239</v>
      </c>
      <c r="I10174" t="s">
        <v>31240</v>
      </c>
      <c r="J10174" t="s">
        <v>36267</v>
      </c>
      <c r="K10174" t="s">
        <v>25230</v>
      </c>
      <c r="L10174" t="s">
        <v>36268</v>
      </c>
      <c r="M10174" t="s">
        <v>36269</v>
      </c>
      <c r="N10174" t="s">
        <v>31242</v>
      </c>
    </row>
    <row r="10175" spans="1:16" x14ac:dyDescent="0.2">
      <c r="A10175" t="s">
        <v>16333</v>
      </c>
      <c r="B10175" t="s">
        <v>16332</v>
      </c>
      <c r="C10175" s="1">
        <v>41072</v>
      </c>
      <c r="D10175" t="s">
        <v>65</v>
      </c>
      <c r="E10175" t="s">
        <v>195</v>
      </c>
      <c r="F10175" t="s">
        <v>196</v>
      </c>
      <c r="G10175" t="s">
        <v>127</v>
      </c>
      <c r="H10175" t="s">
        <v>16333</v>
      </c>
      <c r="I10175" t="s">
        <v>16334</v>
      </c>
      <c r="J10175" t="s">
        <v>16335</v>
      </c>
      <c r="K10175" t="s">
        <v>699</v>
      </c>
      <c r="L10175" t="s">
        <v>115</v>
      </c>
      <c r="M10175" t="s">
        <v>15740</v>
      </c>
      <c r="N10175" t="s">
        <v>41612</v>
      </c>
      <c r="O10175" t="s">
        <v>153</v>
      </c>
      <c r="P10175" t="s">
        <v>47296</v>
      </c>
    </row>
    <row r="10176" spans="1:16" x14ac:dyDescent="0.2">
      <c r="A10176" t="s">
        <v>40683</v>
      </c>
      <c r="B10176" t="s">
        <v>40684</v>
      </c>
      <c r="C10176" s="1">
        <v>43887</v>
      </c>
      <c r="D10176" t="s">
        <v>65</v>
      </c>
      <c r="E10176" t="s">
        <v>147</v>
      </c>
      <c r="F10176" t="s">
        <v>148</v>
      </c>
      <c r="G10176" t="s">
        <v>25147</v>
      </c>
      <c r="H10176" t="s">
        <v>40683</v>
      </c>
      <c r="I10176" t="s">
        <v>28416</v>
      </c>
      <c r="J10176" t="s">
        <v>35145</v>
      </c>
      <c r="K10176" t="s">
        <v>25149</v>
      </c>
      <c r="L10176" t="s">
        <v>40685</v>
      </c>
      <c r="M10176" t="s">
        <v>40686</v>
      </c>
      <c r="N10176" t="s">
        <v>40687</v>
      </c>
    </row>
    <row r="10177" spans="1:16" x14ac:dyDescent="0.2">
      <c r="A10177" t="s">
        <v>40683</v>
      </c>
      <c r="B10177" t="s">
        <v>40688</v>
      </c>
      <c r="C10177" s="1">
        <v>43887</v>
      </c>
      <c r="D10177" t="s">
        <v>65</v>
      </c>
      <c r="E10177" t="s">
        <v>147</v>
      </c>
      <c r="F10177" t="s">
        <v>148</v>
      </c>
      <c r="G10177" t="s">
        <v>25209</v>
      </c>
      <c r="H10177" t="s">
        <v>40683</v>
      </c>
      <c r="I10177" t="s">
        <v>40689</v>
      </c>
      <c r="J10177" t="s">
        <v>35145</v>
      </c>
      <c r="K10177" t="s">
        <v>25149</v>
      </c>
      <c r="L10177" t="s">
        <v>40685</v>
      </c>
      <c r="M10177" t="s">
        <v>40686</v>
      </c>
      <c r="N10177" t="s">
        <v>40687</v>
      </c>
    </row>
    <row r="10178" spans="1:16" x14ac:dyDescent="0.2">
      <c r="A10178" t="s">
        <v>41289</v>
      </c>
      <c r="B10178" t="s">
        <v>41290</v>
      </c>
      <c r="C10178" s="1">
        <v>42248</v>
      </c>
      <c r="D10178" t="s">
        <v>65</v>
      </c>
      <c r="E10178" t="s">
        <v>236</v>
      </c>
      <c r="F10178" t="s">
        <v>237</v>
      </c>
      <c r="G10178" t="s">
        <v>127</v>
      </c>
      <c r="H10178" t="s">
        <v>41289</v>
      </c>
      <c r="I10178" t="s">
        <v>41291</v>
      </c>
      <c r="J10178" t="s">
        <v>41292</v>
      </c>
      <c r="K10178" t="s">
        <v>111</v>
      </c>
      <c r="M10178" t="s">
        <v>200</v>
      </c>
      <c r="O10178" t="s">
        <v>153</v>
      </c>
      <c r="P10178" t="s">
        <v>117</v>
      </c>
    </row>
    <row r="10179" spans="1:16" x14ac:dyDescent="0.2">
      <c r="A10179" t="s">
        <v>23688</v>
      </c>
      <c r="B10179" t="s">
        <v>23687</v>
      </c>
      <c r="C10179" s="1">
        <v>42529</v>
      </c>
      <c r="D10179" t="s">
        <v>65</v>
      </c>
      <c r="E10179" t="s">
        <v>236</v>
      </c>
      <c r="F10179" t="s">
        <v>237</v>
      </c>
      <c r="G10179" t="s">
        <v>127</v>
      </c>
      <c r="H10179" t="s">
        <v>23688</v>
      </c>
      <c r="I10179" t="s">
        <v>23689</v>
      </c>
      <c r="J10179" t="s">
        <v>23690</v>
      </c>
      <c r="K10179" t="s">
        <v>288</v>
      </c>
      <c r="M10179" t="s">
        <v>23691</v>
      </c>
      <c r="N10179" t="s">
        <v>314</v>
      </c>
      <c r="O10179" t="s">
        <v>153</v>
      </c>
    </row>
    <row r="10180" spans="1:16" x14ac:dyDescent="0.2">
      <c r="A10180" t="s">
        <v>5889</v>
      </c>
      <c r="B10180" t="s">
        <v>5888</v>
      </c>
      <c r="C10180" s="1">
        <v>42262</v>
      </c>
      <c r="D10180" t="s">
        <v>65</v>
      </c>
      <c r="E10180" t="s">
        <v>236</v>
      </c>
      <c r="F10180" t="s">
        <v>237</v>
      </c>
      <c r="G10180" t="s">
        <v>127</v>
      </c>
      <c r="H10180" t="s">
        <v>5889</v>
      </c>
      <c r="I10180" t="s">
        <v>5890</v>
      </c>
      <c r="J10180" t="s">
        <v>5891</v>
      </c>
      <c r="K10180" t="s">
        <v>86</v>
      </c>
      <c r="L10180" t="s">
        <v>115</v>
      </c>
      <c r="M10180" t="s">
        <v>200</v>
      </c>
      <c r="O10180" t="s">
        <v>153</v>
      </c>
      <c r="P10180" t="s">
        <v>117</v>
      </c>
    </row>
    <row r="10181" spans="1:16" x14ac:dyDescent="0.2">
      <c r="A10181" t="s">
        <v>51764</v>
      </c>
      <c r="B10181" t="s">
        <v>51765</v>
      </c>
      <c r="C10181" s="1">
        <v>43895</v>
      </c>
      <c r="D10181" t="s">
        <v>65</v>
      </c>
      <c r="E10181" t="s">
        <v>438</v>
      </c>
      <c r="F10181" t="s">
        <v>439</v>
      </c>
      <c r="G10181" t="s">
        <v>127</v>
      </c>
      <c r="H10181" t="s">
        <v>51764</v>
      </c>
      <c r="I10181" t="s">
        <v>51766</v>
      </c>
      <c r="J10181" t="s">
        <v>51767</v>
      </c>
      <c r="K10181" t="s">
        <v>160</v>
      </c>
      <c r="L10181" t="s">
        <v>51768</v>
      </c>
      <c r="M10181" t="s">
        <v>51769</v>
      </c>
      <c r="N10181" t="s">
        <v>51770</v>
      </c>
      <c r="O10181" t="s">
        <v>153</v>
      </c>
      <c r="P10181" t="s">
        <v>51771</v>
      </c>
    </row>
    <row r="10182" spans="1:16" x14ac:dyDescent="0.2">
      <c r="A10182" t="s">
        <v>31004</v>
      </c>
      <c r="B10182" t="s">
        <v>30736</v>
      </c>
      <c r="C10182" s="1">
        <v>41781</v>
      </c>
      <c r="D10182" t="s">
        <v>65</v>
      </c>
      <c r="E10182" t="s">
        <v>25263</v>
      </c>
      <c r="F10182" t="s">
        <v>25264</v>
      </c>
      <c r="G10182" t="s">
        <v>25198</v>
      </c>
      <c r="H10182" t="s">
        <v>31004</v>
      </c>
      <c r="I10182" t="s">
        <v>37762</v>
      </c>
      <c r="J10182" t="s">
        <v>37763</v>
      </c>
      <c r="K10182" t="s">
        <v>25173</v>
      </c>
      <c r="L10182" t="s">
        <v>32712</v>
      </c>
      <c r="M10182" t="s">
        <v>35850</v>
      </c>
      <c r="N10182" t="s">
        <v>32713</v>
      </c>
      <c r="P10182" t="s">
        <v>37764</v>
      </c>
    </row>
    <row r="10183" spans="1:16" x14ac:dyDescent="0.2">
      <c r="A10183" t="s">
        <v>30837</v>
      </c>
      <c r="B10183" t="s">
        <v>30836</v>
      </c>
      <c r="C10183" s="1">
        <v>42572</v>
      </c>
      <c r="D10183" t="s">
        <v>65</v>
      </c>
      <c r="E10183" t="s">
        <v>25724</v>
      </c>
      <c r="F10183" t="s">
        <v>25725</v>
      </c>
      <c r="G10183" t="s">
        <v>25153</v>
      </c>
      <c r="H10183" t="s">
        <v>30837</v>
      </c>
      <c r="I10183" t="s">
        <v>25155</v>
      </c>
      <c r="J10183" t="s">
        <v>35812</v>
      </c>
      <c r="K10183" t="s">
        <v>25173</v>
      </c>
      <c r="L10183" t="s">
        <v>36196</v>
      </c>
      <c r="M10183" t="s">
        <v>35842</v>
      </c>
      <c r="N10183" t="s">
        <v>26454</v>
      </c>
    </row>
    <row r="10184" spans="1:16" x14ac:dyDescent="0.2">
      <c r="A10184" t="s">
        <v>38290</v>
      </c>
      <c r="B10184" t="s">
        <v>38291</v>
      </c>
      <c r="C10184" s="1">
        <v>43539</v>
      </c>
      <c r="D10184" t="s">
        <v>65</v>
      </c>
      <c r="E10184" t="s">
        <v>301</v>
      </c>
      <c r="F10184" t="s">
        <v>302</v>
      </c>
      <c r="G10184" t="s">
        <v>25147</v>
      </c>
      <c r="H10184" t="s">
        <v>38290</v>
      </c>
      <c r="I10184" t="s">
        <v>38292</v>
      </c>
      <c r="J10184" t="s">
        <v>38293</v>
      </c>
      <c r="K10184" t="s">
        <v>25230</v>
      </c>
      <c r="L10184" t="s">
        <v>35494</v>
      </c>
      <c r="M10184" t="s">
        <v>35495</v>
      </c>
      <c r="N10184" t="s">
        <v>38294</v>
      </c>
    </row>
    <row r="10185" spans="1:16" x14ac:dyDescent="0.2">
      <c r="A10185" t="s">
        <v>38290</v>
      </c>
      <c r="B10185" t="s">
        <v>38295</v>
      </c>
      <c r="C10185" s="1">
        <v>43539</v>
      </c>
      <c r="D10185" t="s">
        <v>65</v>
      </c>
      <c r="E10185" t="s">
        <v>301</v>
      </c>
      <c r="F10185" t="s">
        <v>302</v>
      </c>
      <c r="G10185" t="s">
        <v>25171</v>
      </c>
      <c r="H10185" t="s">
        <v>38290</v>
      </c>
      <c r="I10185" t="s">
        <v>27725</v>
      </c>
      <c r="J10185" t="s">
        <v>38293</v>
      </c>
      <c r="K10185" t="s">
        <v>25230</v>
      </c>
      <c r="L10185" t="s">
        <v>35494</v>
      </c>
      <c r="M10185" t="s">
        <v>35495</v>
      </c>
      <c r="N10185" t="s">
        <v>38296</v>
      </c>
    </row>
    <row r="10186" spans="1:16" x14ac:dyDescent="0.2">
      <c r="A10186" t="s">
        <v>33310</v>
      </c>
      <c r="B10186" t="s">
        <v>33309</v>
      </c>
      <c r="C10186" s="1">
        <v>43090</v>
      </c>
      <c r="D10186" t="s">
        <v>65</v>
      </c>
      <c r="E10186" t="s">
        <v>25244</v>
      </c>
      <c r="F10186" t="s">
        <v>25245</v>
      </c>
      <c r="G10186" t="s">
        <v>25171</v>
      </c>
      <c r="H10186" t="s">
        <v>33310</v>
      </c>
      <c r="I10186" t="s">
        <v>25145</v>
      </c>
      <c r="J10186" t="s">
        <v>36855</v>
      </c>
      <c r="K10186" t="s">
        <v>25149</v>
      </c>
      <c r="L10186" t="s">
        <v>36856</v>
      </c>
      <c r="M10186" t="s">
        <v>36857</v>
      </c>
      <c r="N10186" t="s">
        <v>33311</v>
      </c>
    </row>
    <row r="10187" spans="1:16" x14ac:dyDescent="0.2">
      <c r="A10187" t="s">
        <v>7604</v>
      </c>
      <c r="B10187" t="s">
        <v>7603</v>
      </c>
      <c r="C10187" s="1">
        <v>42397</v>
      </c>
      <c r="D10187" t="s">
        <v>65</v>
      </c>
      <c r="E10187" t="s">
        <v>236</v>
      </c>
      <c r="F10187" t="s">
        <v>237</v>
      </c>
      <c r="G10187" t="s">
        <v>127</v>
      </c>
      <c r="H10187" t="s">
        <v>7604</v>
      </c>
      <c r="I10187" t="s">
        <v>7605</v>
      </c>
      <c r="J10187" t="s">
        <v>7606</v>
      </c>
      <c r="K10187" t="s">
        <v>111</v>
      </c>
      <c r="M10187" t="s">
        <v>7607</v>
      </c>
      <c r="N10187" t="s">
        <v>238</v>
      </c>
      <c r="O10187" t="s">
        <v>153</v>
      </c>
    </row>
    <row r="10188" spans="1:16" x14ac:dyDescent="0.2">
      <c r="A10188" t="s">
        <v>31932</v>
      </c>
      <c r="B10188" t="s">
        <v>31931</v>
      </c>
      <c r="C10188" s="1">
        <v>40616</v>
      </c>
      <c r="D10188" t="s">
        <v>65</v>
      </c>
      <c r="E10188" t="s">
        <v>26548</v>
      </c>
      <c r="F10188" t="s">
        <v>26549</v>
      </c>
      <c r="G10188" t="s">
        <v>25198</v>
      </c>
      <c r="H10188" t="s">
        <v>31932</v>
      </c>
      <c r="I10188" t="s">
        <v>31933</v>
      </c>
      <c r="J10188" t="s">
        <v>36423</v>
      </c>
      <c r="K10188" t="s">
        <v>25496</v>
      </c>
      <c r="L10188" t="s">
        <v>38787</v>
      </c>
      <c r="M10188" t="s">
        <v>38788</v>
      </c>
      <c r="N10188" t="s">
        <v>31934</v>
      </c>
      <c r="P10188" t="s">
        <v>12166</v>
      </c>
    </row>
    <row r="10189" spans="1:16" x14ac:dyDescent="0.2">
      <c r="A10189" t="s">
        <v>31386</v>
      </c>
      <c r="B10189" t="s">
        <v>31385</v>
      </c>
      <c r="C10189" s="1">
        <v>42802</v>
      </c>
      <c r="D10189" t="s">
        <v>65</v>
      </c>
      <c r="E10189" t="s">
        <v>25724</v>
      </c>
      <c r="F10189" t="s">
        <v>25725</v>
      </c>
      <c r="G10189" t="s">
        <v>25153</v>
      </c>
      <c r="H10189" t="s">
        <v>31386</v>
      </c>
      <c r="I10189" t="s">
        <v>25145</v>
      </c>
      <c r="J10189" t="s">
        <v>34446</v>
      </c>
      <c r="K10189" t="s">
        <v>25215</v>
      </c>
      <c r="L10189" t="s">
        <v>31387</v>
      </c>
      <c r="M10189" t="s">
        <v>36296</v>
      </c>
      <c r="N10189" t="s">
        <v>29119</v>
      </c>
    </row>
    <row r="10190" spans="1:16" x14ac:dyDescent="0.2">
      <c r="A10190" t="s">
        <v>7679</v>
      </c>
      <c r="B10190" t="s">
        <v>7678</v>
      </c>
      <c r="C10190" s="1">
        <v>39855</v>
      </c>
      <c r="D10190" t="s">
        <v>65</v>
      </c>
      <c r="E10190" t="s">
        <v>45480</v>
      </c>
      <c r="F10190" t="s">
        <v>45481</v>
      </c>
      <c r="G10190" t="s">
        <v>127</v>
      </c>
      <c r="H10190" t="s">
        <v>7679</v>
      </c>
      <c r="I10190" t="s">
        <v>7680</v>
      </c>
      <c r="J10190" t="s">
        <v>7681</v>
      </c>
      <c r="K10190" t="s">
        <v>93</v>
      </c>
      <c r="L10190" t="s">
        <v>115</v>
      </c>
      <c r="M10190" t="s">
        <v>194</v>
      </c>
      <c r="N10190" t="s">
        <v>7682</v>
      </c>
      <c r="O10190" t="s">
        <v>94</v>
      </c>
      <c r="P10190" t="s">
        <v>192</v>
      </c>
    </row>
    <row r="10191" spans="1:16" x14ac:dyDescent="0.2">
      <c r="A10191" t="s">
        <v>13066</v>
      </c>
      <c r="B10191" t="s">
        <v>13065</v>
      </c>
      <c r="C10191" s="1">
        <v>38240</v>
      </c>
      <c r="D10191" t="s">
        <v>65</v>
      </c>
      <c r="E10191" t="s">
        <v>226</v>
      </c>
      <c r="F10191" t="s">
        <v>227</v>
      </c>
      <c r="G10191" t="s">
        <v>127</v>
      </c>
      <c r="H10191" t="s">
        <v>13066</v>
      </c>
      <c r="I10191" t="s">
        <v>13067</v>
      </c>
      <c r="J10191" t="s">
        <v>13068</v>
      </c>
      <c r="K10191" t="s">
        <v>111</v>
      </c>
      <c r="L10191" t="s">
        <v>254</v>
      </c>
      <c r="M10191" t="s">
        <v>13069</v>
      </c>
      <c r="N10191" t="s">
        <v>13070</v>
      </c>
      <c r="O10191" t="s">
        <v>153</v>
      </c>
    </row>
    <row r="10192" spans="1:16" x14ac:dyDescent="0.2">
      <c r="A10192" t="s">
        <v>37603</v>
      </c>
      <c r="B10192" t="s">
        <v>32955</v>
      </c>
      <c r="C10192" s="1">
        <v>42236</v>
      </c>
      <c r="D10192" t="s">
        <v>65</v>
      </c>
      <c r="E10192" t="s">
        <v>25582</v>
      </c>
      <c r="F10192" t="s">
        <v>25583</v>
      </c>
      <c r="G10192" t="s">
        <v>25198</v>
      </c>
      <c r="H10192" t="s">
        <v>37603</v>
      </c>
      <c r="I10192" t="s">
        <v>33011</v>
      </c>
      <c r="J10192" t="s">
        <v>34677</v>
      </c>
      <c r="K10192" t="s">
        <v>25173</v>
      </c>
      <c r="L10192" t="s">
        <v>37604</v>
      </c>
      <c r="M10192" t="s">
        <v>37605</v>
      </c>
      <c r="N10192" t="s">
        <v>37606</v>
      </c>
      <c r="P10192" t="s">
        <v>37607</v>
      </c>
    </row>
    <row r="10193" spans="1:16" x14ac:dyDescent="0.2">
      <c r="A10193" t="s">
        <v>31205</v>
      </c>
      <c r="B10193" t="s">
        <v>31204</v>
      </c>
      <c r="C10193" s="1">
        <v>41814</v>
      </c>
      <c r="D10193" t="s">
        <v>65</v>
      </c>
      <c r="E10193" t="s">
        <v>25724</v>
      </c>
      <c r="F10193" t="s">
        <v>25725</v>
      </c>
      <c r="G10193" t="s">
        <v>25198</v>
      </c>
      <c r="H10193" t="s">
        <v>31205</v>
      </c>
      <c r="I10193" t="s">
        <v>31206</v>
      </c>
      <c r="J10193" t="s">
        <v>35592</v>
      </c>
      <c r="K10193" t="s">
        <v>25149</v>
      </c>
      <c r="L10193" t="s">
        <v>31207</v>
      </c>
      <c r="M10193" t="s">
        <v>36254</v>
      </c>
      <c r="N10193" t="s">
        <v>29346</v>
      </c>
      <c r="P10193" t="s">
        <v>12166</v>
      </c>
    </row>
    <row r="10194" spans="1:16" x14ac:dyDescent="0.2">
      <c r="A10194" t="s">
        <v>25537</v>
      </c>
      <c r="B10194" t="s">
        <v>25536</v>
      </c>
      <c r="C10194" s="1">
        <v>41842</v>
      </c>
      <c r="D10194" t="s">
        <v>65</v>
      </c>
      <c r="E10194" t="s">
        <v>25295</v>
      </c>
      <c r="F10194" t="s">
        <v>25296</v>
      </c>
      <c r="G10194" t="s">
        <v>25147</v>
      </c>
      <c r="H10194" t="s">
        <v>25537</v>
      </c>
      <c r="I10194" t="s">
        <v>25538</v>
      </c>
      <c r="J10194" t="s">
        <v>34336</v>
      </c>
      <c r="K10194" t="s">
        <v>25230</v>
      </c>
      <c r="L10194" t="s">
        <v>25539</v>
      </c>
      <c r="M10194" t="s">
        <v>34337</v>
      </c>
      <c r="N10194" t="s">
        <v>34153</v>
      </c>
      <c r="P10194" t="s">
        <v>25182</v>
      </c>
    </row>
    <row r="10195" spans="1:16" x14ac:dyDescent="0.2">
      <c r="A10195" t="s">
        <v>28567</v>
      </c>
      <c r="B10195" t="s">
        <v>28566</v>
      </c>
      <c r="C10195" s="1">
        <v>41116</v>
      </c>
      <c r="D10195" t="s">
        <v>65</v>
      </c>
      <c r="E10195" t="s">
        <v>25106</v>
      </c>
      <c r="F10195" t="s">
        <v>25098</v>
      </c>
      <c r="G10195" t="s">
        <v>25147</v>
      </c>
      <c r="H10195" t="s">
        <v>28567</v>
      </c>
      <c r="I10195" t="s">
        <v>28568</v>
      </c>
      <c r="J10195" t="s">
        <v>34450</v>
      </c>
      <c r="K10195" t="s">
        <v>25230</v>
      </c>
      <c r="L10195" t="s">
        <v>35468</v>
      </c>
      <c r="M10195" t="s">
        <v>28569</v>
      </c>
      <c r="N10195" t="s">
        <v>28570</v>
      </c>
    </row>
    <row r="10196" spans="1:16" x14ac:dyDescent="0.2">
      <c r="A10196" t="s">
        <v>28615</v>
      </c>
      <c r="B10196" t="s">
        <v>28614</v>
      </c>
      <c r="C10196" s="1">
        <v>43028</v>
      </c>
      <c r="D10196" t="s">
        <v>65</v>
      </c>
      <c r="E10196" t="s">
        <v>25399</v>
      </c>
      <c r="F10196" t="s">
        <v>25400</v>
      </c>
      <c r="G10196" t="s">
        <v>25171</v>
      </c>
      <c r="H10196" t="s">
        <v>28615</v>
      </c>
      <c r="I10196" t="s">
        <v>28813</v>
      </c>
      <c r="J10196" t="s">
        <v>34541</v>
      </c>
      <c r="K10196" t="s">
        <v>25156</v>
      </c>
      <c r="L10196" t="s">
        <v>25980</v>
      </c>
      <c r="M10196" t="s">
        <v>25317</v>
      </c>
      <c r="N10196" t="s">
        <v>33673</v>
      </c>
      <c r="P10196" t="s">
        <v>33674</v>
      </c>
    </row>
    <row r="10197" spans="1:16" x14ac:dyDescent="0.2">
      <c r="A10197" t="s">
        <v>25973</v>
      </c>
      <c r="B10197" t="s">
        <v>25972</v>
      </c>
      <c r="C10197" s="1">
        <v>41891</v>
      </c>
      <c r="D10197" t="s">
        <v>65</v>
      </c>
      <c r="E10197" t="s">
        <v>25685</v>
      </c>
      <c r="F10197" t="s">
        <v>25686</v>
      </c>
      <c r="G10197" t="s">
        <v>25160</v>
      </c>
      <c r="H10197" t="s">
        <v>25973</v>
      </c>
      <c r="I10197" t="s">
        <v>25974</v>
      </c>
      <c r="J10197" t="s">
        <v>34381</v>
      </c>
      <c r="K10197" t="s">
        <v>25156</v>
      </c>
      <c r="L10197" t="s">
        <v>34484</v>
      </c>
      <c r="M10197" t="s">
        <v>34485</v>
      </c>
      <c r="N10197" t="s">
        <v>34486</v>
      </c>
      <c r="P10197" t="s">
        <v>25182</v>
      </c>
    </row>
    <row r="10198" spans="1:16" x14ac:dyDescent="0.2">
      <c r="A10198" t="s">
        <v>40430</v>
      </c>
      <c r="B10198" t="s">
        <v>40431</v>
      </c>
      <c r="C10198" s="1">
        <v>43865</v>
      </c>
      <c r="D10198" t="s">
        <v>65</v>
      </c>
      <c r="E10198" t="s">
        <v>25464</v>
      </c>
      <c r="F10198" t="s">
        <v>25465</v>
      </c>
      <c r="G10198" t="s">
        <v>25160</v>
      </c>
      <c r="H10198" t="s">
        <v>40430</v>
      </c>
      <c r="I10198" t="s">
        <v>40432</v>
      </c>
      <c r="J10198" t="s">
        <v>34288</v>
      </c>
      <c r="K10198" t="s">
        <v>25156</v>
      </c>
      <c r="L10198" t="s">
        <v>25987</v>
      </c>
      <c r="M10198" t="s">
        <v>25317</v>
      </c>
      <c r="N10198" t="s">
        <v>38822</v>
      </c>
      <c r="P10198" t="s">
        <v>40433</v>
      </c>
    </row>
    <row r="10199" spans="1:16" x14ac:dyDescent="0.2">
      <c r="A10199" t="s">
        <v>25794</v>
      </c>
      <c r="B10199" t="s">
        <v>25793</v>
      </c>
      <c r="C10199" s="1">
        <v>42909</v>
      </c>
      <c r="D10199" t="s">
        <v>65</v>
      </c>
      <c r="E10199" t="s">
        <v>686</v>
      </c>
      <c r="F10199" t="s">
        <v>687</v>
      </c>
      <c r="G10199" t="s">
        <v>25171</v>
      </c>
      <c r="H10199" t="s">
        <v>25794</v>
      </c>
      <c r="I10199" t="s">
        <v>25155</v>
      </c>
      <c r="J10199" t="s">
        <v>34288</v>
      </c>
      <c r="K10199" t="s">
        <v>25156</v>
      </c>
      <c r="L10199" t="s">
        <v>25795</v>
      </c>
      <c r="M10199" t="s">
        <v>34456</v>
      </c>
      <c r="N10199" t="s">
        <v>34457</v>
      </c>
      <c r="P10199" t="s">
        <v>34458</v>
      </c>
    </row>
    <row r="10200" spans="1:16" x14ac:dyDescent="0.2">
      <c r="A10200" t="s">
        <v>16188</v>
      </c>
      <c r="B10200" t="s">
        <v>16187</v>
      </c>
      <c r="C10200" s="1">
        <v>38931</v>
      </c>
      <c r="D10200" t="s">
        <v>65</v>
      </c>
      <c r="E10200" t="s">
        <v>161</v>
      </c>
      <c r="F10200" t="s">
        <v>162</v>
      </c>
      <c r="G10200" t="s">
        <v>127</v>
      </c>
      <c r="H10200" t="s">
        <v>16188</v>
      </c>
      <c r="I10200" t="s">
        <v>16189</v>
      </c>
      <c r="J10200" t="s">
        <v>16190</v>
      </c>
      <c r="K10200" t="s">
        <v>405</v>
      </c>
      <c r="L10200" t="s">
        <v>115</v>
      </c>
      <c r="M10200" t="s">
        <v>16191</v>
      </c>
      <c r="N10200" t="s">
        <v>16192</v>
      </c>
      <c r="O10200" t="s">
        <v>153</v>
      </c>
      <c r="P10200" t="s">
        <v>117</v>
      </c>
    </row>
    <row r="10201" spans="1:16" x14ac:dyDescent="0.2">
      <c r="A10201" t="s">
        <v>6819</v>
      </c>
      <c r="B10201" t="s">
        <v>6818</v>
      </c>
      <c r="C10201" s="1">
        <v>40139</v>
      </c>
      <c r="D10201" t="s">
        <v>65</v>
      </c>
      <c r="E10201" t="s">
        <v>645</v>
      </c>
      <c r="F10201" t="s">
        <v>646</v>
      </c>
      <c r="G10201" t="s">
        <v>127</v>
      </c>
      <c r="H10201" t="s">
        <v>6819</v>
      </c>
      <c r="I10201" t="s">
        <v>45317</v>
      </c>
      <c r="J10201" t="s">
        <v>6820</v>
      </c>
      <c r="K10201" t="s">
        <v>93</v>
      </c>
      <c r="L10201" t="s">
        <v>115</v>
      </c>
      <c r="M10201" t="s">
        <v>6821</v>
      </c>
      <c r="N10201" t="s">
        <v>6822</v>
      </c>
      <c r="O10201" t="s">
        <v>94</v>
      </c>
      <c r="P10201" t="s">
        <v>117</v>
      </c>
    </row>
    <row r="10202" spans="1:16" x14ac:dyDescent="0.2">
      <c r="A10202" t="s">
        <v>40884</v>
      </c>
      <c r="B10202" t="s">
        <v>40885</v>
      </c>
      <c r="C10202" s="1">
        <v>39982</v>
      </c>
      <c r="D10202" t="s">
        <v>65</v>
      </c>
      <c r="E10202" t="s">
        <v>161</v>
      </c>
      <c r="F10202" t="s">
        <v>162</v>
      </c>
      <c r="G10202" t="s">
        <v>127</v>
      </c>
      <c r="H10202" t="s">
        <v>40884</v>
      </c>
      <c r="I10202" t="s">
        <v>40886</v>
      </c>
      <c r="J10202" t="s">
        <v>40887</v>
      </c>
      <c r="K10202" t="s">
        <v>111</v>
      </c>
      <c r="L10202" t="s">
        <v>115</v>
      </c>
      <c r="M10202" t="s">
        <v>163</v>
      </c>
      <c r="N10202" t="s">
        <v>40888</v>
      </c>
      <c r="O10202" t="s">
        <v>153</v>
      </c>
      <c r="P10202" t="s">
        <v>117</v>
      </c>
    </row>
    <row r="10203" spans="1:16" x14ac:dyDescent="0.2">
      <c r="A10203" t="s">
        <v>17426</v>
      </c>
      <c r="B10203" t="s">
        <v>17425</v>
      </c>
      <c r="C10203" s="1">
        <v>40042</v>
      </c>
      <c r="D10203" t="s">
        <v>65</v>
      </c>
      <c r="E10203" t="s">
        <v>161</v>
      </c>
      <c r="F10203" t="s">
        <v>162</v>
      </c>
      <c r="G10203" t="s">
        <v>127</v>
      </c>
      <c r="H10203" t="s">
        <v>17426</v>
      </c>
      <c r="I10203" t="s">
        <v>17427</v>
      </c>
      <c r="J10203" t="s">
        <v>17428</v>
      </c>
      <c r="K10203" t="s">
        <v>86</v>
      </c>
      <c r="L10203" t="s">
        <v>254</v>
      </c>
      <c r="M10203" t="s">
        <v>17429</v>
      </c>
      <c r="N10203" t="s">
        <v>17430</v>
      </c>
      <c r="O10203" t="s">
        <v>153</v>
      </c>
    </row>
    <row r="10204" spans="1:16" x14ac:dyDescent="0.2">
      <c r="A10204" t="s">
        <v>7464</v>
      </c>
      <c r="B10204" t="s">
        <v>7463</v>
      </c>
      <c r="C10204" s="1">
        <v>40970</v>
      </c>
      <c r="D10204" t="s">
        <v>65</v>
      </c>
      <c r="E10204" t="s">
        <v>226</v>
      </c>
      <c r="F10204" t="s">
        <v>227</v>
      </c>
      <c r="G10204" t="s">
        <v>127</v>
      </c>
      <c r="H10204" t="s">
        <v>7464</v>
      </c>
      <c r="I10204" t="s">
        <v>7465</v>
      </c>
      <c r="K10204" t="s">
        <v>93</v>
      </c>
      <c r="M10204" t="s">
        <v>7466</v>
      </c>
      <c r="N10204" t="s">
        <v>7467</v>
      </c>
      <c r="O10204" t="s">
        <v>94</v>
      </c>
      <c r="P10204" t="s">
        <v>7468</v>
      </c>
    </row>
    <row r="10205" spans="1:16" x14ac:dyDescent="0.2">
      <c r="A10205" t="s">
        <v>14394</v>
      </c>
      <c r="B10205" t="s">
        <v>14393</v>
      </c>
      <c r="C10205" s="1">
        <v>42038</v>
      </c>
      <c r="D10205" t="s">
        <v>65</v>
      </c>
      <c r="E10205" t="s">
        <v>236</v>
      </c>
      <c r="F10205" t="s">
        <v>237</v>
      </c>
      <c r="G10205" t="s">
        <v>127</v>
      </c>
      <c r="H10205" t="s">
        <v>14394</v>
      </c>
      <c r="I10205" t="s">
        <v>14395</v>
      </c>
      <c r="J10205" t="s">
        <v>14396</v>
      </c>
      <c r="K10205" t="s">
        <v>93</v>
      </c>
      <c r="L10205" t="s">
        <v>115</v>
      </c>
      <c r="M10205" t="s">
        <v>14397</v>
      </c>
      <c r="N10205" t="s">
        <v>317</v>
      </c>
      <c r="O10205" t="s">
        <v>153</v>
      </c>
      <c r="P10205" t="s">
        <v>117</v>
      </c>
    </row>
    <row r="10206" spans="1:16" x14ac:dyDescent="0.2">
      <c r="A10206" t="s">
        <v>31879</v>
      </c>
      <c r="B10206" t="s">
        <v>31878</v>
      </c>
      <c r="C10206" s="1">
        <v>34569</v>
      </c>
      <c r="D10206" t="s">
        <v>65</v>
      </c>
      <c r="F10206" t="s">
        <v>34583</v>
      </c>
      <c r="G10206" t="s">
        <v>25198</v>
      </c>
      <c r="H10206" t="s">
        <v>31879</v>
      </c>
      <c r="J10206" t="s">
        <v>31880</v>
      </c>
      <c r="K10206" t="s">
        <v>25162</v>
      </c>
      <c r="L10206" t="s">
        <v>115</v>
      </c>
      <c r="N10206" t="s">
        <v>31881</v>
      </c>
      <c r="P10206" t="s">
        <v>31882</v>
      </c>
    </row>
    <row r="10207" spans="1:16" x14ac:dyDescent="0.2">
      <c r="A10207" t="s">
        <v>40117</v>
      </c>
      <c r="B10207" t="s">
        <v>40118</v>
      </c>
      <c r="C10207" s="1">
        <v>43836</v>
      </c>
      <c r="D10207" t="s">
        <v>65</v>
      </c>
      <c r="E10207" t="s">
        <v>25724</v>
      </c>
      <c r="F10207" t="s">
        <v>25725</v>
      </c>
      <c r="G10207" t="s">
        <v>25209</v>
      </c>
      <c r="H10207" t="s">
        <v>40117</v>
      </c>
      <c r="I10207" t="s">
        <v>25155</v>
      </c>
      <c r="J10207" t="s">
        <v>35735</v>
      </c>
      <c r="K10207" t="s">
        <v>25156</v>
      </c>
      <c r="L10207" t="s">
        <v>29965</v>
      </c>
      <c r="M10207" t="s">
        <v>38374</v>
      </c>
      <c r="N10207" t="s">
        <v>37990</v>
      </c>
      <c r="P10207" t="s">
        <v>40119</v>
      </c>
    </row>
    <row r="10208" spans="1:16" x14ac:dyDescent="0.2">
      <c r="A10208" t="s">
        <v>34147</v>
      </c>
      <c r="B10208" t="s">
        <v>34146</v>
      </c>
      <c r="C10208" s="1">
        <v>42577</v>
      </c>
      <c r="D10208" t="s">
        <v>65</v>
      </c>
      <c r="E10208" t="s">
        <v>25244</v>
      </c>
      <c r="F10208" t="s">
        <v>25245</v>
      </c>
      <c r="G10208" t="s">
        <v>25147</v>
      </c>
      <c r="H10208" t="s">
        <v>34147</v>
      </c>
      <c r="I10208" t="s">
        <v>29648</v>
      </c>
      <c r="J10208" t="s">
        <v>34201</v>
      </c>
      <c r="K10208" t="s">
        <v>25173</v>
      </c>
      <c r="L10208" t="s">
        <v>30629</v>
      </c>
      <c r="M10208" t="s">
        <v>36130</v>
      </c>
      <c r="N10208" t="s">
        <v>34148</v>
      </c>
    </row>
    <row r="10209" spans="1:16" x14ac:dyDescent="0.2">
      <c r="A10209" t="s">
        <v>12922</v>
      </c>
      <c r="B10209" t="s">
        <v>12921</v>
      </c>
      <c r="C10209" s="1">
        <v>41192</v>
      </c>
      <c r="D10209" t="s">
        <v>65</v>
      </c>
      <c r="E10209" t="s">
        <v>236</v>
      </c>
      <c r="F10209" t="s">
        <v>237</v>
      </c>
      <c r="G10209" t="s">
        <v>127</v>
      </c>
      <c r="H10209" t="s">
        <v>12922</v>
      </c>
      <c r="I10209" t="s">
        <v>12923</v>
      </c>
      <c r="J10209" t="s">
        <v>12924</v>
      </c>
      <c r="K10209" t="s">
        <v>93</v>
      </c>
      <c r="M10209" t="s">
        <v>7546</v>
      </c>
      <c r="N10209" t="s">
        <v>317</v>
      </c>
      <c r="O10209" t="s">
        <v>153</v>
      </c>
      <c r="P10209" t="s">
        <v>117</v>
      </c>
    </row>
    <row r="10210" spans="1:16" x14ac:dyDescent="0.2">
      <c r="A10210" t="s">
        <v>12898</v>
      </c>
      <c r="B10210" t="s">
        <v>12897</v>
      </c>
      <c r="C10210" s="1">
        <v>36326</v>
      </c>
      <c r="D10210" t="s">
        <v>65</v>
      </c>
      <c r="E10210" t="s">
        <v>151</v>
      </c>
      <c r="F10210" t="s">
        <v>152</v>
      </c>
      <c r="G10210" t="s">
        <v>127</v>
      </c>
      <c r="H10210" t="s">
        <v>12898</v>
      </c>
      <c r="I10210" t="s">
        <v>102</v>
      </c>
      <c r="K10210" t="s">
        <v>93</v>
      </c>
      <c r="M10210" t="s">
        <v>662</v>
      </c>
      <c r="N10210" t="s">
        <v>12899</v>
      </c>
      <c r="O10210" t="s">
        <v>94</v>
      </c>
      <c r="P10210" t="s">
        <v>117</v>
      </c>
    </row>
    <row r="10211" spans="1:16" x14ac:dyDescent="0.2">
      <c r="A10211" t="s">
        <v>12901</v>
      </c>
      <c r="B10211" t="s">
        <v>12900</v>
      </c>
      <c r="C10211" s="1">
        <v>36250</v>
      </c>
      <c r="D10211" t="s">
        <v>65</v>
      </c>
      <c r="E10211" t="s">
        <v>151</v>
      </c>
      <c r="F10211" t="s">
        <v>152</v>
      </c>
      <c r="G10211" t="s">
        <v>127</v>
      </c>
      <c r="H10211" t="s">
        <v>12901</v>
      </c>
      <c r="I10211" t="s">
        <v>102</v>
      </c>
      <c r="K10211" t="s">
        <v>93</v>
      </c>
      <c r="M10211" t="s">
        <v>46784</v>
      </c>
      <c r="N10211" t="s">
        <v>12902</v>
      </c>
      <c r="O10211" t="s">
        <v>153</v>
      </c>
      <c r="P10211" t="s">
        <v>117</v>
      </c>
    </row>
    <row r="10212" spans="1:16" x14ac:dyDescent="0.2">
      <c r="A10212" t="s">
        <v>46670</v>
      </c>
      <c r="B10212" t="s">
        <v>46671</v>
      </c>
      <c r="C10212" s="1">
        <v>36250</v>
      </c>
      <c r="D10212" t="s">
        <v>65</v>
      </c>
      <c r="E10212" t="s">
        <v>43165</v>
      </c>
      <c r="F10212" t="s">
        <v>43166</v>
      </c>
      <c r="G10212" t="s">
        <v>127</v>
      </c>
      <c r="H10212" t="s">
        <v>46670</v>
      </c>
      <c r="I10212" t="s">
        <v>46672</v>
      </c>
      <c r="J10212" t="s">
        <v>46673</v>
      </c>
      <c r="K10212" t="s">
        <v>111</v>
      </c>
      <c r="M10212" t="s">
        <v>11672</v>
      </c>
      <c r="N10212" t="s">
        <v>46674</v>
      </c>
      <c r="O10212" t="s">
        <v>153</v>
      </c>
    </row>
    <row r="10213" spans="1:16" x14ac:dyDescent="0.2">
      <c r="A10213" t="s">
        <v>13081</v>
      </c>
      <c r="B10213" t="s">
        <v>13080</v>
      </c>
      <c r="C10213" s="1">
        <v>36749</v>
      </c>
      <c r="D10213" t="s">
        <v>65</v>
      </c>
      <c r="E10213" t="s">
        <v>43165</v>
      </c>
      <c r="F10213" t="s">
        <v>43166</v>
      </c>
      <c r="G10213" t="s">
        <v>127</v>
      </c>
      <c r="H10213" t="s">
        <v>13081</v>
      </c>
      <c r="I10213" t="s">
        <v>46881</v>
      </c>
      <c r="J10213" t="s">
        <v>46882</v>
      </c>
      <c r="K10213" t="s">
        <v>93</v>
      </c>
      <c r="L10213" t="s">
        <v>115</v>
      </c>
      <c r="M10213" t="s">
        <v>7580</v>
      </c>
      <c r="N10213" t="s">
        <v>12899</v>
      </c>
      <c r="O10213" t="s">
        <v>153</v>
      </c>
      <c r="P10213" t="s">
        <v>117</v>
      </c>
    </row>
    <row r="10214" spans="1:16" x14ac:dyDescent="0.2">
      <c r="A10214" t="s">
        <v>46565</v>
      </c>
      <c r="B10214" t="s">
        <v>11572</v>
      </c>
      <c r="C10214" s="1">
        <v>39378</v>
      </c>
      <c r="D10214" t="s">
        <v>65</v>
      </c>
      <c r="E10214" t="s">
        <v>155</v>
      </c>
      <c r="F10214" t="s">
        <v>156</v>
      </c>
      <c r="G10214" t="s">
        <v>127</v>
      </c>
      <c r="H10214" t="s">
        <v>46565</v>
      </c>
      <c r="I10214" t="s">
        <v>46566</v>
      </c>
      <c r="J10214" t="s">
        <v>11573</v>
      </c>
      <c r="K10214" t="s">
        <v>93</v>
      </c>
      <c r="L10214" t="s">
        <v>115</v>
      </c>
      <c r="M10214" t="s">
        <v>11574</v>
      </c>
      <c r="N10214" t="s">
        <v>45129</v>
      </c>
      <c r="O10214" t="s">
        <v>153</v>
      </c>
      <c r="P10214" t="s">
        <v>117</v>
      </c>
    </row>
    <row r="10215" spans="1:16" x14ac:dyDescent="0.2">
      <c r="A10215" t="s">
        <v>13695</v>
      </c>
      <c r="B10215" t="s">
        <v>13694</v>
      </c>
      <c r="C10215" s="1">
        <v>38019</v>
      </c>
      <c r="D10215" t="s">
        <v>65</v>
      </c>
      <c r="E10215" t="s">
        <v>354</v>
      </c>
      <c r="F10215" t="s">
        <v>355</v>
      </c>
      <c r="G10215" t="s">
        <v>127</v>
      </c>
      <c r="H10215" t="s">
        <v>13695</v>
      </c>
      <c r="I10215" t="s">
        <v>13696</v>
      </c>
      <c r="J10215" t="s">
        <v>13697</v>
      </c>
      <c r="K10215" t="s">
        <v>111</v>
      </c>
      <c r="M10215" t="s">
        <v>13698</v>
      </c>
      <c r="N10215" t="s">
        <v>356</v>
      </c>
      <c r="O10215" t="s">
        <v>153</v>
      </c>
      <c r="P10215" t="s">
        <v>117</v>
      </c>
    </row>
    <row r="10216" spans="1:16" x14ac:dyDescent="0.2">
      <c r="A10216" t="s">
        <v>12620</v>
      </c>
      <c r="B10216" t="s">
        <v>12619</v>
      </c>
      <c r="C10216" s="1">
        <v>42209</v>
      </c>
      <c r="D10216" t="s">
        <v>65</v>
      </c>
      <c r="E10216" t="s">
        <v>5892</v>
      </c>
      <c r="F10216" t="s">
        <v>5893</v>
      </c>
      <c r="G10216" t="s">
        <v>127</v>
      </c>
      <c r="H10216" t="s">
        <v>12620</v>
      </c>
      <c r="I10216" t="s">
        <v>12603</v>
      </c>
      <c r="J10216" t="s">
        <v>12621</v>
      </c>
      <c r="K10216" t="s">
        <v>111</v>
      </c>
      <c r="L10216" t="s">
        <v>115</v>
      </c>
      <c r="M10216" t="s">
        <v>7575</v>
      </c>
      <c r="N10216" t="s">
        <v>737</v>
      </c>
      <c r="O10216" t="s">
        <v>153</v>
      </c>
      <c r="P10216" t="s">
        <v>117</v>
      </c>
    </row>
    <row r="10217" spans="1:16" x14ac:dyDescent="0.2">
      <c r="A10217" t="s">
        <v>11269</v>
      </c>
      <c r="B10217" t="s">
        <v>11268</v>
      </c>
      <c r="C10217" s="1">
        <v>37338</v>
      </c>
      <c r="D10217" t="s">
        <v>65</v>
      </c>
      <c r="E10217" t="s">
        <v>195</v>
      </c>
      <c r="F10217" t="s">
        <v>196</v>
      </c>
      <c r="G10217" t="s">
        <v>127</v>
      </c>
      <c r="H10217" t="s">
        <v>11269</v>
      </c>
      <c r="I10217" t="s">
        <v>11270</v>
      </c>
      <c r="J10217" t="s">
        <v>11271</v>
      </c>
      <c r="K10217" t="s">
        <v>111</v>
      </c>
      <c r="L10217" t="s">
        <v>115</v>
      </c>
      <c r="M10217" t="s">
        <v>11272</v>
      </c>
      <c r="N10217" t="s">
        <v>41612</v>
      </c>
      <c r="O10217" t="s">
        <v>153</v>
      </c>
    </row>
    <row r="10218" spans="1:16" x14ac:dyDescent="0.2">
      <c r="A10218" t="s">
        <v>46805</v>
      </c>
      <c r="B10218" t="s">
        <v>46806</v>
      </c>
      <c r="C10218" s="1">
        <v>43354</v>
      </c>
      <c r="D10218" t="s">
        <v>65</v>
      </c>
      <c r="E10218" t="s">
        <v>5855</v>
      </c>
      <c r="F10218" t="s">
        <v>41226</v>
      </c>
      <c r="G10218" t="s">
        <v>127</v>
      </c>
      <c r="H10218" t="s">
        <v>46805</v>
      </c>
      <c r="I10218" t="s">
        <v>46807</v>
      </c>
      <c r="J10218" t="s">
        <v>46808</v>
      </c>
      <c r="K10218" t="s">
        <v>93</v>
      </c>
      <c r="M10218" t="s">
        <v>46499</v>
      </c>
      <c r="N10218" t="s">
        <v>46809</v>
      </c>
      <c r="O10218" t="s">
        <v>153</v>
      </c>
      <c r="P10218" t="s">
        <v>41578</v>
      </c>
    </row>
    <row r="10219" spans="1:16" x14ac:dyDescent="0.2">
      <c r="A10219" t="s">
        <v>13897</v>
      </c>
      <c r="B10219" t="s">
        <v>13896</v>
      </c>
      <c r="C10219" s="1">
        <v>38911</v>
      </c>
      <c r="D10219" t="s">
        <v>65</v>
      </c>
      <c r="E10219" t="s">
        <v>428</v>
      </c>
      <c r="F10219" t="s">
        <v>429</v>
      </c>
      <c r="G10219" t="s">
        <v>127</v>
      </c>
      <c r="H10219" t="s">
        <v>13897</v>
      </c>
      <c r="I10219" t="s">
        <v>13898</v>
      </c>
      <c r="J10219" t="s">
        <v>13899</v>
      </c>
      <c r="K10219" t="s">
        <v>111</v>
      </c>
      <c r="L10219" t="s">
        <v>115</v>
      </c>
      <c r="M10219" t="s">
        <v>7607</v>
      </c>
      <c r="N10219" t="s">
        <v>5869</v>
      </c>
      <c r="O10219" t="s">
        <v>153</v>
      </c>
      <c r="P10219" t="s">
        <v>117</v>
      </c>
    </row>
    <row r="10220" spans="1:16" x14ac:dyDescent="0.2">
      <c r="A10220" t="s">
        <v>12163</v>
      </c>
      <c r="B10220" t="s">
        <v>12162</v>
      </c>
      <c r="C10220" s="1">
        <v>41311</v>
      </c>
      <c r="D10220" t="s">
        <v>65</v>
      </c>
      <c r="E10220" t="s">
        <v>236</v>
      </c>
      <c r="F10220" t="s">
        <v>237</v>
      </c>
      <c r="G10220" t="s">
        <v>127</v>
      </c>
      <c r="H10220" t="s">
        <v>12163</v>
      </c>
      <c r="I10220" t="s">
        <v>12164</v>
      </c>
      <c r="J10220" t="s">
        <v>12165</v>
      </c>
      <c r="K10220" t="s">
        <v>93</v>
      </c>
      <c r="M10220" t="s">
        <v>11299</v>
      </c>
      <c r="N10220" t="s">
        <v>605</v>
      </c>
      <c r="O10220" t="s">
        <v>153</v>
      </c>
      <c r="P10220" t="s">
        <v>12166</v>
      </c>
    </row>
    <row r="10221" spans="1:16" x14ac:dyDescent="0.2">
      <c r="A10221" t="s">
        <v>13959</v>
      </c>
      <c r="B10221" t="s">
        <v>13958</v>
      </c>
      <c r="C10221" s="1">
        <v>39251</v>
      </c>
      <c r="D10221" t="s">
        <v>65</v>
      </c>
      <c r="E10221" t="s">
        <v>164</v>
      </c>
      <c r="F10221" t="s">
        <v>165</v>
      </c>
      <c r="G10221" t="s">
        <v>127</v>
      </c>
      <c r="H10221" t="s">
        <v>13959</v>
      </c>
      <c r="I10221" t="s">
        <v>13960</v>
      </c>
      <c r="J10221" t="s">
        <v>13961</v>
      </c>
      <c r="K10221" t="s">
        <v>93</v>
      </c>
      <c r="M10221" t="s">
        <v>7575</v>
      </c>
      <c r="N10221" t="s">
        <v>9152</v>
      </c>
      <c r="O10221" t="s">
        <v>153</v>
      </c>
    </row>
    <row r="10222" spans="1:16" x14ac:dyDescent="0.2">
      <c r="A10222" t="s">
        <v>12375</v>
      </c>
      <c r="B10222" t="s">
        <v>12374</v>
      </c>
      <c r="C10222" s="1">
        <v>41618</v>
      </c>
      <c r="D10222" t="s">
        <v>65</v>
      </c>
      <c r="E10222" t="s">
        <v>368</v>
      </c>
      <c r="F10222" t="s">
        <v>369</v>
      </c>
      <c r="G10222" t="s">
        <v>127</v>
      </c>
      <c r="H10222" t="s">
        <v>12375</v>
      </c>
      <c r="I10222" t="s">
        <v>12376</v>
      </c>
      <c r="J10222" t="s">
        <v>12377</v>
      </c>
      <c r="K10222" t="s">
        <v>93</v>
      </c>
      <c r="L10222" t="s">
        <v>115</v>
      </c>
      <c r="M10222" t="s">
        <v>7546</v>
      </c>
      <c r="O10222" t="s">
        <v>153</v>
      </c>
      <c r="P10222" t="s">
        <v>192</v>
      </c>
    </row>
    <row r="10223" spans="1:16" x14ac:dyDescent="0.2">
      <c r="A10223" t="s">
        <v>12602</v>
      </c>
      <c r="B10223" t="s">
        <v>12601</v>
      </c>
      <c r="C10223" s="1">
        <v>42209</v>
      </c>
      <c r="D10223" t="s">
        <v>65</v>
      </c>
      <c r="E10223" t="s">
        <v>5892</v>
      </c>
      <c r="F10223" t="s">
        <v>5893</v>
      </c>
      <c r="G10223" t="s">
        <v>127</v>
      </c>
      <c r="H10223" t="s">
        <v>12602</v>
      </c>
      <c r="I10223" t="s">
        <v>12603</v>
      </c>
      <c r="J10223" t="s">
        <v>12604</v>
      </c>
      <c r="K10223" t="s">
        <v>111</v>
      </c>
      <c r="L10223" t="s">
        <v>115</v>
      </c>
      <c r="M10223" t="s">
        <v>7575</v>
      </c>
      <c r="N10223" t="s">
        <v>737</v>
      </c>
      <c r="O10223" t="s">
        <v>153</v>
      </c>
      <c r="P10223" t="s">
        <v>117</v>
      </c>
    </row>
    <row r="10224" spans="1:16" x14ac:dyDescent="0.2">
      <c r="A10224" t="s">
        <v>7552</v>
      </c>
      <c r="B10224" t="s">
        <v>7551</v>
      </c>
      <c r="C10224" s="1">
        <v>41653</v>
      </c>
      <c r="D10224" t="s">
        <v>65</v>
      </c>
      <c r="E10224" t="s">
        <v>41052</v>
      </c>
      <c r="F10224" t="s">
        <v>41053</v>
      </c>
      <c r="G10224" t="s">
        <v>127</v>
      </c>
      <c r="H10224" t="s">
        <v>7552</v>
      </c>
      <c r="I10224" t="s">
        <v>7553</v>
      </c>
      <c r="J10224" t="s">
        <v>7554</v>
      </c>
      <c r="K10224" t="s">
        <v>111</v>
      </c>
      <c r="L10224" t="s">
        <v>115</v>
      </c>
      <c r="M10224" t="s">
        <v>7555</v>
      </c>
      <c r="N10224" t="s">
        <v>193</v>
      </c>
      <c r="O10224" t="s">
        <v>153</v>
      </c>
      <c r="P10224" t="s">
        <v>117</v>
      </c>
    </row>
    <row r="10225" spans="1:16" x14ac:dyDescent="0.2">
      <c r="A10225" t="s">
        <v>12810</v>
      </c>
      <c r="B10225" t="s">
        <v>12809</v>
      </c>
      <c r="C10225" s="1">
        <v>42692</v>
      </c>
      <c r="D10225" t="s">
        <v>65</v>
      </c>
      <c r="E10225" t="s">
        <v>466</v>
      </c>
      <c r="F10225" t="s">
        <v>467</v>
      </c>
      <c r="G10225" t="s">
        <v>127</v>
      </c>
      <c r="H10225" t="s">
        <v>12810</v>
      </c>
      <c r="I10225" t="s">
        <v>12811</v>
      </c>
      <c r="J10225" t="s">
        <v>12812</v>
      </c>
      <c r="K10225" t="s">
        <v>93</v>
      </c>
      <c r="M10225" t="s">
        <v>11570</v>
      </c>
      <c r="N10225" t="s">
        <v>468</v>
      </c>
      <c r="O10225">
        <v>0</v>
      </c>
    </row>
    <row r="10226" spans="1:16" x14ac:dyDescent="0.2">
      <c r="A10226" t="s">
        <v>13653</v>
      </c>
      <c r="B10226" t="s">
        <v>13652</v>
      </c>
      <c r="C10226" s="1">
        <v>25568</v>
      </c>
      <c r="D10226" t="s">
        <v>65</v>
      </c>
      <c r="E10226" t="s">
        <v>173</v>
      </c>
      <c r="F10226" t="s">
        <v>174</v>
      </c>
      <c r="G10226" t="s">
        <v>127</v>
      </c>
      <c r="H10226" t="s">
        <v>13653</v>
      </c>
      <c r="I10226" t="s">
        <v>451</v>
      </c>
      <c r="J10226" t="s">
        <v>13654</v>
      </c>
      <c r="K10226" t="s">
        <v>160</v>
      </c>
      <c r="M10226" t="s">
        <v>13655</v>
      </c>
      <c r="N10226" t="s">
        <v>13656</v>
      </c>
      <c r="O10226" t="s">
        <v>153</v>
      </c>
      <c r="P10226" t="s">
        <v>117</v>
      </c>
    </row>
    <row r="10227" spans="1:16" x14ac:dyDescent="0.2">
      <c r="A10227" t="s">
        <v>15293</v>
      </c>
      <c r="B10227" t="s">
        <v>15292</v>
      </c>
      <c r="C10227" s="1">
        <v>37636</v>
      </c>
      <c r="D10227" t="s">
        <v>65</v>
      </c>
      <c r="F10227" t="s">
        <v>34583</v>
      </c>
      <c r="G10227" t="s">
        <v>127</v>
      </c>
      <c r="H10227" t="s">
        <v>15293</v>
      </c>
      <c r="I10227" t="s">
        <v>15294</v>
      </c>
      <c r="J10227" t="s">
        <v>15295</v>
      </c>
      <c r="K10227" t="s">
        <v>111</v>
      </c>
      <c r="L10227" t="s">
        <v>254</v>
      </c>
      <c r="M10227" t="s">
        <v>15296</v>
      </c>
      <c r="N10227" t="s">
        <v>15297</v>
      </c>
      <c r="O10227" t="s">
        <v>396</v>
      </c>
      <c r="P10227" t="s">
        <v>192</v>
      </c>
    </row>
    <row r="10228" spans="1:16" x14ac:dyDescent="0.2">
      <c r="A10228" t="s">
        <v>12627</v>
      </c>
      <c r="B10228" t="s">
        <v>12626</v>
      </c>
      <c r="C10228" s="1">
        <v>42251</v>
      </c>
      <c r="D10228" t="s">
        <v>65</v>
      </c>
      <c r="E10228" t="s">
        <v>5892</v>
      </c>
      <c r="F10228" t="s">
        <v>5893</v>
      </c>
      <c r="G10228" t="s">
        <v>127</v>
      </c>
      <c r="H10228" t="s">
        <v>12627</v>
      </c>
      <c r="I10228" t="s">
        <v>12628</v>
      </c>
      <c r="J10228" t="s">
        <v>12629</v>
      </c>
      <c r="K10228" t="s">
        <v>93</v>
      </c>
      <c r="L10228" t="s">
        <v>115</v>
      </c>
      <c r="M10228" t="s">
        <v>11299</v>
      </c>
      <c r="N10228" t="s">
        <v>317</v>
      </c>
      <c r="O10228" t="s">
        <v>153</v>
      </c>
      <c r="P10228" t="s">
        <v>117</v>
      </c>
    </row>
    <row r="10229" spans="1:16" x14ac:dyDescent="0.2">
      <c r="A10229" t="s">
        <v>11071</v>
      </c>
      <c r="B10229" t="s">
        <v>11070</v>
      </c>
      <c r="C10229" s="1">
        <v>41040</v>
      </c>
      <c r="D10229" t="s">
        <v>65</v>
      </c>
      <c r="E10229" t="s">
        <v>581</v>
      </c>
      <c r="F10229" t="s">
        <v>582</v>
      </c>
      <c r="G10229" t="s">
        <v>127</v>
      </c>
      <c r="H10229" t="s">
        <v>11071</v>
      </c>
      <c r="I10229" t="s">
        <v>11072</v>
      </c>
      <c r="J10229" t="s">
        <v>11073</v>
      </c>
      <c r="K10229" t="s">
        <v>93</v>
      </c>
      <c r="M10229" t="s">
        <v>7546</v>
      </c>
      <c r="N10229" t="s">
        <v>11074</v>
      </c>
      <c r="O10229" t="s">
        <v>153</v>
      </c>
      <c r="P10229" t="s">
        <v>117</v>
      </c>
    </row>
    <row r="10230" spans="1:16" x14ac:dyDescent="0.2">
      <c r="A10230" t="s">
        <v>11575</v>
      </c>
      <c r="B10230" t="s">
        <v>11572</v>
      </c>
      <c r="C10230" s="1">
        <v>39378</v>
      </c>
      <c r="D10230" t="s">
        <v>65</v>
      </c>
      <c r="E10230" t="s">
        <v>155</v>
      </c>
      <c r="F10230" t="s">
        <v>156</v>
      </c>
      <c r="G10230" t="s">
        <v>127</v>
      </c>
      <c r="H10230" t="s">
        <v>11575</v>
      </c>
      <c r="I10230" t="s">
        <v>11576</v>
      </c>
      <c r="J10230" t="s">
        <v>11573</v>
      </c>
      <c r="K10230" t="s">
        <v>93</v>
      </c>
      <c r="L10230" t="s">
        <v>115</v>
      </c>
      <c r="M10230" t="s">
        <v>11574</v>
      </c>
      <c r="N10230" t="s">
        <v>46567</v>
      </c>
      <c r="O10230" t="s">
        <v>153</v>
      </c>
      <c r="P10230" t="s">
        <v>117</v>
      </c>
    </row>
    <row r="10231" spans="1:16" x14ac:dyDescent="0.2">
      <c r="A10231" t="s">
        <v>14403</v>
      </c>
      <c r="B10231" t="s">
        <v>14402</v>
      </c>
      <c r="C10231" s="1">
        <v>25568</v>
      </c>
      <c r="D10231" t="s">
        <v>65</v>
      </c>
      <c r="E10231" t="s">
        <v>389</v>
      </c>
      <c r="F10231" t="s">
        <v>390</v>
      </c>
      <c r="G10231" t="s">
        <v>127</v>
      </c>
      <c r="H10231" t="s">
        <v>14403</v>
      </c>
      <c r="I10231" t="s">
        <v>14404</v>
      </c>
      <c r="J10231" t="s">
        <v>14405</v>
      </c>
      <c r="K10231" t="s">
        <v>111</v>
      </c>
      <c r="L10231" t="s">
        <v>115</v>
      </c>
      <c r="M10231" t="s">
        <v>7607</v>
      </c>
      <c r="N10231" t="s">
        <v>391</v>
      </c>
      <c r="O10231" t="s">
        <v>153</v>
      </c>
      <c r="P10231" t="s">
        <v>192</v>
      </c>
    </row>
    <row r="10232" spans="1:16" x14ac:dyDescent="0.2">
      <c r="A10232" t="s">
        <v>13849</v>
      </c>
      <c r="B10232" t="s">
        <v>13848</v>
      </c>
      <c r="C10232" s="1">
        <v>25568</v>
      </c>
      <c r="D10232" t="s">
        <v>65</v>
      </c>
      <c r="E10232" t="s">
        <v>389</v>
      </c>
      <c r="F10232" t="s">
        <v>390</v>
      </c>
      <c r="G10232" t="s">
        <v>127</v>
      </c>
      <c r="H10232" t="s">
        <v>13849</v>
      </c>
      <c r="I10232" t="s">
        <v>13850</v>
      </c>
      <c r="J10232" t="s">
        <v>13851</v>
      </c>
      <c r="K10232" t="s">
        <v>93</v>
      </c>
      <c r="L10232" t="s">
        <v>115</v>
      </c>
      <c r="M10232" t="s">
        <v>11570</v>
      </c>
      <c r="N10232" t="s">
        <v>391</v>
      </c>
      <c r="O10232" t="s">
        <v>153</v>
      </c>
      <c r="P10232" t="s">
        <v>192</v>
      </c>
    </row>
    <row r="10233" spans="1:16" x14ac:dyDescent="0.2">
      <c r="A10233" t="s">
        <v>14399</v>
      </c>
      <c r="B10233" t="s">
        <v>14398</v>
      </c>
      <c r="C10233" s="1">
        <v>37179</v>
      </c>
      <c r="D10233" t="s">
        <v>65</v>
      </c>
      <c r="E10233" t="s">
        <v>243</v>
      </c>
      <c r="F10233" t="s">
        <v>244</v>
      </c>
      <c r="G10233" t="s">
        <v>127</v>
      </c>
      <c r="H10233" t="s">
        <v>14399</v>
      </c>
      <c r="I10233" t="s">
        <v>14400</v>
      </c>
      <c r="J10233" t="s">
        <v>14401</v>
      </c>
      <c r="K10233" t="s">
        <v>93</v>
      </c>
      <c r="M10233" t="s">
        <v>7575</v>
      </c>
      <c r="N10233" t="s">
        <v>447</v>
      </c>
      <c r="O10233" t="s">
        <v>153</v>
      </c>
      <c r="P10233" t="s">
        <v>117</v>
      </c>
    </row>
    <row r="10234" spans="1:16" x14ac:dyDescent="0.2">
      <c r="A10234" t="s">
        <v>14384</v>
      </c>
      <c r="B10234" t="s">
        <v>14383</v>
      </c>
      <c r="C10234" s="1">
        <v>37125</v>
      </c>
      <c r="D10234" t="s">
        <v>65</v>
      </c>
      <c r="E10234" t="s">
        <v>243</v>
      </c>
      <c r="F10234" t="s">
        <v>244</v>
      </c>
      <c r="G10234" t="s">
        <v>127</v>
      </c>
      <c r="H10234" t="s">
        <v>14384</v>
      </c>
      <c r="I10234" t="s">
        <v>14385</v>
      </c>
      <c r="J10234" t="s">
        <v>14386</v>
      </c>
      <c r="K10234" t="s">
        <v>111</v>
      </c>
      <c r="M10234" t="s">
        <v>11664</v>
      </c>
      <c r="N10234" t="s">
        <v>14387</v>
      </c>
      <c r="O10234" t="s">
        <v>153</v>
      </c>
      <c r="P10234" t="s">
        <v>117</v>
      </c>
    </row>
    <row r="10235" spans="1:16" x14ac:dyDescent="0.2">
      <c r="A10235" t="s">
        <v>13825</v>
      </c>
      <c r="B10235" t="s">
        <v>13824</v>
      </c>
      <c r="C10235" s="1">
        <v>38512</v>
      </c>
      <c r="D10235" t="s">
        <v>65</v>
      </c>
      <c r="E10235" t="s">
        <v>243</v>
      </c>
      <c r="F10235" t="s">
        <v>244</v>
      </c>
      <c r="G10235" t="s">
        <v>127</v>
      </c>
      <c r="H10235" t="s">
        <v>13825</v>
      </c>
      <c r="I10235" t="s">
        <v>13826</v>
      </c>
      <c r="J10235" t="s">
        <v>47000</v>
      </c>
      <c r="K10235" t="s">
        <v>93</v>
      </c>
      <c r="M10235" t="s">
        <v>7575</v>
      </c>
      <c r="N10235" t="s">
        <v>447</v>
      </c>
      <c r="O10235" t="s">
        <v>153</v>
      </c>
    </row>
    <row r="10236" spans="1:16" x14ac:dyDescent="0.2">
      <c r="A10236" t="s">
        <v>11510</v>
      </c>
      <c r="B10236" t="s">
        <v>11509</v>
      </c>
      <c r="C10236" s="1">
        <v>39230</v>
      </c>
      <c r="D10236" t="s">
        <v>65</v>
      </c>
      <c r="E10236" t="s">
        <v>243</v>
      </c>
      <c r="F10236" t="s">
        <v>244</v>
      </c>
      <c r="G10236" t="s">
        <v>127</v>
      </c>
      <c r="H10236" t="s">
        <v>11510</v>
      </c>
      <c r="I10236" t="s">
        <v>11511</v>
      </c>
      <c r="J10236" t="s">
        <v>11512</v>
      </c>
      <c r="K10236" t="s">
        <v>93</v>
      </c>
      <c r="M10236" t="s">
        <v>11440</v>
      </c>
      <c r="N10236" t="s">
        <v>447</v>
      </c>
      <c r="O10236" t="s">
        <v>153</v>
      </c>
      <c r="P10236" t="s">
        <v>117</v>
      </c>
    </row>
    <row r="10237" spans="1:16" x14ac:dyDescent="0.2">
      <c r="A10237" t="s">
        <v>13114</v>
      </c>
      <c r="B10237" t="s">
        <v>13113</v>
      </c>
      <c r="C10237" s="1">
        <v>42902</v>
      </c>
      <c r="D10237" t="s">
        <v>65</v>
      </c>
      <c r="E10237" t="s">
        <v>354</v>
      </c>
      <c r="F10237" t="s">
        <v>355</v>
      </c>
      <c r="G10237" t="s">
        <v>127</v>
      </c>
      <c r="H10237" t="s">
        <v>13114</v>
      </c>
      <c r="I10237" t="s">
        <v>46885</v>
      </c>
      <c r="J10237" t="s">
        <v>13115</v>
      </c>
      <c r="K10237" t="s">
        <v>93</v>
      </c>
      <c r="M10237" t="s">
        <v>7575</v>
      </c>
      <c r="N10237" t="s">
        <v>46886</v>
      </c>
      <c r="O10237" t="s">
        <v>153</v>
      </c>
    </row>
    <row r="10238" spans="1:16" x14ac:dyDescent="0.2">
      <c r="A10238" t="s">
        <v>12824</v>
      </c>
      <c r="B10238" t="s">
        <v>12823</v>
      </c>
      <c r="C10238" s="1">
        <v>42775</v>
      </c>
      <c r="D10238" t="s">
        <v>65</v>
      </c>
      <c r="E10238" t="s">
        <v>354</v>
      </c>
      <c r="F10238" t="s">
        <v>355</v>
      </c>
      <c r="G10238" t="s">
        <v>127</v>
      </c>
      <c r="H10238" t="s">
        <v>12824</v>
      </c>
      <c r="I10238" t="s">
        <v>46677</v>
      </c>
      <c r="J10238" t="s">
        <v>12825</v>
      </c>
      <c r="K10238" t="s">
        <v>86</v>
      </c>
      <c r="L10238" t="s">
        <v>115</v>
      </c>
      <c r="M10238" t="s">
        <v>7570</v>
      </c>
      <c r="N10238" t="s">
        <v>46678</v>
      </c>
      <c r="O10238" t="s">
        <v>153</v>
      </c>
      <c r="P10238" t="s">
        <v>117</v>
      </c>
    </row>
    <row r="10239" spans="1:16" x14ac:dyDescent="0.2">
      <c r="A10239" t="s">
        <v>15179</v>
      </c>
      <c r="B10239" t="s">
        <v>15178</v>
      </c>
      <c r="C10239" s="1">
        <v>42695</v>
      </c>
      <c r="D10239" t="s">
        <v>65</v>
      </c>
      <c r="E10239" t="s">
        <v>354</v>
      </c>
      <c r="F10239" t="s">
        <v>355</v>
      </c>
      <c r="G10239" t="s">
        <v>127</v>
      </c>
      <c r="H10239" t="s">
        <v>15179</v>
      </c>
      <c r="I10239" t="s">
        <v>47130</v>
      </c>
      <c r="J10239" t="s">
        <v>15180</v>
      </c>
      <c r="K10239" t="s">
        <v>93</v>
      </c>
      <c r="M10239" t="s">
        <v>7575</v>
      </c>
      <c r="N10239" t="s">
        <v>15181</v>
      </c>
      <c r="O10239" t="s">
        <v>153</v>
      </c>
    </row>
    <row r="10240" spans="1:16" x14ac:dyDescent="0.2">
      <c r="A10240" t="s">
        <v>41293</v>
      </c>
      <c r="B10240" t="s">
        <v>41290</v>
      </c>
      <c r="C10240" s="1">
        <v>42248</v>
      </c>
      <c r="D10240" t="s">
        <v>65</v>
      </c>
      <c r="E10240" t="s">
        <v>315</v>
      </c>
      <c r="F10240" t="s">
        <v>316</v>
      </c>
      <c r="G10240" t="s">
        <v>127</v>
      </c>
      <c r="H10240" t="s">
        <v>41293</v>
      </c>
      <c r="I10240" t="s">
        <v>41294</v>
      </c>
      <c r="J10240" t="s">
        <v>41295</v>
      </c>
      <c r="K10240" t="s">
        <v>111</v>
      </c>
      <c r="L10240" t="s">
        <v>115</v>
      </c>
      <c r="M10240" t="s">
        <v>200</v>
      </c>
      <c r="N10240" t="s">
        <v>317</v>
      </c>
      <c r="O10240" t="s">
        <v>153</v>
      </c>
      <c r="P10240" t="s">
        <v>117</v>
      </c>
    </row>
    <row r="10241" spans="1:16" x14ac:dyDescent="0.2">
      <c r="A10241" t="s">
        <v>5894</v>
      </c>
      <c r="B10241" t="s">
        <v>5888</v>
      </c>
      <c r="C10241" s="1">
        <v>42262</v>
      </c>
      <c r="D10241" t="s">
        <v>65</v>
      </c>
      <c r="E10241" t="s">
        <v>5892</v>
      </c>
      <c r="F10241" t="s">
        <v>5893</v>
      </c>
      <c r="G10241" t="s">
        <v>127</v>
      </c>
      <c r="H10241" t="s">
        <v>5894</v>
      </c>
      <c r="I10241" t="s">
        <v>5895</v>
      </c>
      <c r="J10241" t="s">
        <v>5896</v>
      </c>
      <c r="K10241" t="s">
        <v>86</v>
      </c>
      <c r="L10241" t="s">
        <v>115</v>
      </c>
      <c r="M10241" t="s">
        <v>200</v>
      </c>
      <c r="N10241" t="s">
        <v>317</v>
      </c>
      <c r="O10241" t="s">
        <v>153</v>
      </c>
      <c r="P10241" t="s">
        <v>117</v>
      </c>
    </row>
    <row r="10242" spans="1:16" x14ac:dyDescent="0.2">
      <c r="A10242" t="s">
        <v>3026</v>
      </c>
      <c r="B10242" t="s">
        <v>3023</v>
      </c>
      <c r="C10242" s="1">
        <v>42152</v>
      </c>
      <c r="D10242" t="s">
        <v>65</v>
      </c>
      <c r="E10242" t="s">
        <v>3024</v>
      </c>
      <c r="F10242" t="s">
        <v>3025</v>
      </c>
      <c r="G10242" t="s">
        <v>133</v>
      </c>
      <c r="H10242" t="s">
        <v>3026</v>
      </c>
      <c r="I10242" t="s">
        <v>3027</v>
      </c>
      <c r="J10242" t="s">
        <v>3028</v>
      </c>
      <c r="K10242" t="s">
        <v>139</v>
      </c>
      <c r="L10242" t="s">
        <v>115</v>
      </c>
      <c r="M10242" t="s">
        <v>3029</v>
      </c>
      <c r="N10242" t="s">
        <v>3030</v>
      </c>
      <c r="O10242" t="s">
        <v>94</v>
      </c>
      <c r="P10242" t="s">
        <v>117</v>
      </c>
    </row>
    <row r="10243" spans="1:16" x14ac:dyDescent="0.2">
      <c r="A10243" t="s">
        <v>8342</v>
      </c>
      <c r="B10243" t="s">
        <v>8341</v>
      </c>
      <c r="C10243" s="1">
        <v>42153</v>
      </c>
      <c r="D10243" t="s">
        <v>65</v>
      </c>
      <c r="E10243" t="s">
        <v>3024</v>
      </c>
      <c r="F10243" t="s">
        <v>3025</v>
      </c>
      <c r="G10243" t="s">
        <v>133</v>
      </c>
      <c r="H10243" t="s">
        <v>8342</v>
      </c>
      <c r="I10243" t="s">
        <v>8343</v>
      </c>
      <c r="J10243" t="s">
        <v>8344</v>
      </c>
      <c r="K10243" t="s">
        <v>139</v>
      </c>
      <c r="M10243" t="s">
        <v>6770</v>
      </c>
      <c r="N10243" t="s">
        <v>8338</v>
      </c>
      <c r="O10243" t="s">
        <v>94</v>
      </c>
    </row>
    <row r="10244" spans="1:16" x14ac:dyDescent="0.2">
      <c r="A10244" t="s">
        <v>45547</v>
      </c>
      <c r="B10244" t="s">
        <v>8334</v>
      </c>
      <c r="C10244" s="1">
        <v>42086</v>
      </c>
      <c r="D10244" t="s">
        <v>65</v>
      </c>
      <c r="E10244" t="s">
        <v>3024</v>
      </c>
      <c r="F10244" t="s">
        <v>3025</v>
      </c>
      <c r="G10244" t="s">
        <v>133</v>
      </c>
      <c r="H10244" t="s">
        <v>45547</v>
      </c>
      <c r="I10244" t="s">
        <v>8335</v>
      </c>
      <c r="J10244" t="s">
        <v>8336</v>
      </c>
      <c r="K10244" t="s">
        <v>139</v>
      </c>
      <c r="M10244" t="s">
        <v>8337</v>
      </c>
      <c r="N10244" t="s">
        <v>8338</v>
      </c>
      <c r="O10244" t="s">
        <v>94</v>
      </c>
    </row>
    <row r="10245" spans="1:16" x14ac:dyDescent="0.2">
      <c r="A10245" t="s">
        <v>45186</v>
      </c>
      <c r="B10245" t="s">
        <v>6216</v>
      </c>
      <c r="C10245" s="1">
        <v>42170</v>
      </c>
      <c r="D10245" t="s">
        <v>65</v>
      </c>
      <c r="E10245" t="s">
        <v>3024</v>
      </c>
      <c r="F10245" t="s">
        <v>3025</v>
      </c>
      <c r="G10245" t="s">
        <v>133</v>
      </c>
      <c r="H10245" t="s">
        <v>45186</v>
      </c>
      <c r="I10245" t="s">
        <v>3027</v>
      </c>
      <c r="J10245" t="s">
        <v>6217</v>
      </c>
      <c r="K10245" t="s">
        <v>139</v>
      </c>
      <c r="L10245" t="s">
        <v>115</v>
      </c>
      <c r="M10245" t="s">
        <v>6218</v>
      </c>
      <c r="N10245" t="s">
        <v>6219</v>
      </c>
      <c r="O10245" t="s">
        <v>94</v>
      </c>
      <c r="P10245" t="s">
        <v>117</v>
      </c>
    </row>
    <row r="10246" spans="1:16" x14ac:dyDescent="0.2">
      <c r="A10246" t="s">
        <v>45548</v>
      </c>
      <c r="B10246" t="s">
        <v>8339</v>
      </c>
      <c r="C10246" s="1">
        <v>42086</v>
      </c>
      <c r="D10246" t="s">
        <v>65</v>
      </c>
      <c r="E10246" t="s">
        <v>3024</v>
      </c>
      <c r="F10246" t="s">
        <v>3025</v>
      </c>
      <c r="G10246" t="s">
        <v>133</v>
      </c>
      <c r="H10246" t="s">
        <v>45548</v>
      </c>
      <c r="I10246" t="s">
        <v>8335</v>
      </c>
      <c r="J10246" t="s">
        <v>8340</v>
      </c>
      <c r="K10246" t="s">
        <v>139</v>
      </c>
      <c r="M10246" t="s">
        <v>6770</v>
      </c>
      <c r="N10246" t="s">
        <v>8338</v>
      </c>
      <c r="O10246" t="s">
        <v>94</v>
      </c>
    </row>
    <row r="10247" spans="1:16" x14ac:dyDescent="0.2">
      <c r="A10247" t="s">
        <v>10495</v>
      </c>
      <c r="B10247" t="s">
        <v>10494</v>
      </c>
      <c r="C10247" s="1">
        <v>42769</v>
      </c>
      <c r="D10247" t="s">
        <v>65</v>
      </c>
      <c r="E10247" t="s">
        <v>1205</v>
      </c>
      <c r="F10247" t="s">
        <v>1206</v>
      </c>
      <c r="G10247" t="s">
        <v>127</v>
      </c>
      <c r="H10247" t="s">
        <v>10495</v>
      </c>
      <c r="I10247" t="s">
        <v>10496</v>
      </c>
      <c r="J10247" t="s">
        <v>10497</v>
      </c>
      <c r="K10247" t="s">
        <v>86</v>
      </c>
      <c r="M10247" t="s">
        <v>10498</v>
      </c>
      <c r="N10247" t="s">
        <v>10499</v>
      </c>
      <c r="O10247" t="s">
        <v>94</v>
      </c>
    </row>
    <row r="10248" spans="1:16" x14ac:dyDescent="0.2">
      <c r="A10248" t="s">
        <v>8346</v>
      </c>
      <c r="B10248" t="s">
        <v>8345</v>
      </c>
      <c r="C10248" s="1">
        <v>42153</v>
      </c>
      <c r="D10248" t="s">
        <v>65</v>
      </c>
      <c r="E10248" t="s">
        <v>3024</v>
      </c>
      <c r="F10248" t="s">
        <v>3025</v>
      </c>
      <c r="G10248" t="s">
        <v>133</v>
      </c>
      <c r="H10248" t="s">
        <v>8346</v>
      </c>
      <c r="I10248" t="s">
        <v>8347</v>
      </c>
      <c r="J10248" t="s">
        <v>8348</v>
      </c>
      <c r="K10248" t="s">
        <v>288</v>
      </c>
      <c r="L10248" t="s">
        <v>115</v>
      </c>
      <c r="M10248" t="s">
        <v>3029</v>
      </c>
      <c r="N10248" t="s">
        <v>8349</v>
      </c>
      <c r="O10248" t="s">
        <v>94</v>
      </c>
      <c r="P10248" t="s">
        <v>117</v>
      </c>
    </row>
    <row r="10249" spans="1:16" x14ac:dyDescent="0.2">
      <c r="A10249" t="s">
        <v>945</v>
      </c>
      <c r="B10249" t="s">
        <v>944</v>
      </c>
      <c r="C10249" s="1">
        <v>37217</v>
      </c>
      <c r="D10249" t="s">
        <v>65</v>
      </c>
      <c r="E10249" t="s">
        <v>205</v>
      </c>
      <c r="F10249" t="s">
        <v>206</v>
      </c>
      <c r="G10249" t="s">
        <v>127</v>
      </c>
      <c r="H10249" t="s">
        <v>945</v>
      </c>
      <c r="I10249" t="s">
        <v>946</v>
      </c>
      <c r="J10249" t="s">
        <v>947</v>
      </c>
      <c r="K10249" t="s">
        <v>105</v>
      </c>
      <c r="M10249" t="s">
        <v>808</v>
      </c>
      <c r="N10249" t="s">
        <v>948</v>
      </c>
      <c r="O10249" t="s">
        <v>94</v>
      </c>
      <c r="P10249" t="s">
        <v>117</v>
      </c>
    </row>
    <row r="10250" spans="1:16" x14ac:dyDescent="0.2">
      <c r="A10250" t="s">
        <v>47073</v>
      </c>
      <c r="B10250" t="s">
        <v>14715</v>
      </c>
      <c r="C10250" s="1">
        <v>38021</v>
      </c>
      <c r="D10250" t="s">
        <v>65</v>
      </c>
      <c r="E10250" t="s">
        <v>532</v>
      </c>
      <c r="F10250" t="s">
        <v>533</v>
      </c>
      <c r="G10250" t="s">
        <v>127</v>
      </c>
      <c r="H10250" t="s">
        <v>47073</v>
      </c>
      <c r="I10250" t="s">
        <v>47074</v>
      </c>
      <c r="J10250" t="s">
        <v>14716</v>
      </c>
      <c r="K10250" t="s">
        <v>105</v>
      </c>
      <c r="M10250" t="s">
        <v>718</v>
      </c>
      <c r="N10250" t="s">
        <v>14717</v>
      </c>
      <c r="O10250" t="s">
        <v>94</v>
      </c>
      <c r="P10250" t="s">
        <v>192</v>
      </c>
    </row>
    <row r="10251" spans="1:16" x14ac:dyDescent="0.2">
      <c r="A10251" t="s">
        <v>43670</v>
      </c>
      <c r="B10251" t="s">
        <v>43671</v>
      </c>
      <c r="C10251" s="1">
        <v>37929</v>
      </c>
      <c r="D10251" t="s">
        <v>65</v>
      </c>
      <c r="E10251" t="s">
        <v>503</v>
      </c>
      <c r="F10251" t="s">
        <v>42233</v>
      </c>
      <c r="G10251" t="s">
        <v>127</v>
      </c>
      <c r="H10251" t="s">
        <v>43670</v>
      </c>
      <c r="I10251" t="s">
        <v>43672</v>
      </c>
      <c r="J10251" t="s">
        <v>43673</v>
      </c>
      <c r="K10251" t="s">
        <v>105</v>
      </c>
      <c r="M10251" t="s">
        <v>736</v>
      </c>
      <c r="N10251" t="s">
        <v>737</v>
      </c>
      <c r="O10251" t="s">
        <v>153</v>
      </c>
    </row>
    <row r="10252" spans="1:16" x14ac:dyDescent="0.2">
      <c r="A10252" t="s">
        <v>43640</v>
      </c>
      <c r="B10252" t="s">
        <v>43641</v>
      </c>
      <c r="C10252" s="1">
        <v>37711</v>
      </c>
      <c r="D10252" t="s">
        <v>65</v>
      </c>
      <c r="E10252" t="s">
        <v>90</v>
      </c>
      <c r="F10252" t="s">
        <v>91</v>
      </c>
      <c r="G10252" t="s">
        <v>127</v>
      </c>
      <c r="H10252" t="s">
        <v>43640</v>
      </c>
      <c r="I10252" t="s">
        <v>43642</v>
      </c>
      <c r="J10252" t="s">
        <v>43643</v>
      </c>
      <c r="K10252" t="s">
        <v>105</v>
      </c>
      <c r="M10252" t="s">
        <v>43644</v>
      </c>
      <c r="N10252" t="s">
        <v>733</v>
      </c>
      <c r="O10252" t="s">
        <v>153</v>
      </c>
    </row>
    <row r="10253" spans="1:16" x14ac:dyDescent="0.2">
      <c r="A10253" t="s">
        <v>905</v>
      </c>
      <c r="B10253" t="s">
        <v>904</v>
      </c>
      <c r="C10253" s="1">
        <v>25568</v>
      </c>
      <c r="D10253" t="s">
        <v>65</v>
      </c>
      <c r="E10253" t="s">
        <v>280</v>
      </c>
      <c r="F10253" t="s">
        <v>281</v>
      </c>
      <c r="G10253" t="s">
        <v>127</v>
      </c>
      <c r="H10253" t="s">
        <v>905</v>
      </c>
      <c r="I10253" t="s">
        <v>906</v>
      </c>
      <c r="J10253" t="s">
        <v>907</v>
      </c>
      <c r="K10253" t="s">
        <v>703</v>
      </c>
      <c r="M10253" t="s">
        <v>908</v>
      </c>
      <c r="N10253" t="s">
        <v>909</v>
      </c>
      <c r="O10253" t="s">
        <v>153</v>
      </c>
      <c r="P10253" t="s">
        <v>117</v>
      </c>
    </row>
    <row r="10254" spans="1:16" x14ac:dyDescent="0.2">
      <c r="A10254" t="s">
        <v>47221</v>
      </c>
      <c r="B10254" t="s">
        <v>47222</v>
      </c>
      <c r="C10254" s="1">
        <v>43279</v>
      </c>
      <c r="D10254" t="s">
        <v>65</v>
      </c>
      <c r="E10254" t="s">
        <v>46195</v>
      </c>
      <c r="F10254" t="s">
        <v>46196</v>
      </c>
      <c r="G10254" t="s">
        <v>127</v>
      </c>
      <c r="H10254" t="s">
        <v>47221</v>
      </c>
      <c r="I10254" t="s">
        <v>47217</v>
      </c>
      <c r="J10254" t="s">
        <v>47223</v>
      </c>
      <c r="K10254" t="s">
        <v>105</v>
      </c>
      <c r="L10254" t="s">
        <v>47219</v>
      </c>
      <c r="M10254" t="s">
        <v>47220</v>
      </c>
      <c r="N10254" t="s">
        <v>47202</v>
      </c>
      <c r="O10254" t="s">
        <v>153</v>
      </c>
    </row>
    <row r="10255" spans="1:16" x14ac:dyDescent="0.2">
      <c r="A10255" t="s">
        <v>43701</v>
      </c>
      <c r="B10255" t="s">
        <v>43702</v>
      </c>
      <c r="C10255" s="1">
        <v>43518</v>
      </c>
      <c r="D10255" t="s">
        <v>65</v>
      </c>
      <c r="E10255" t="s">
        <v>43703</v>
      </c>
      <c r="F10255" t="s">
        <v>43704</v>
      </c>
      <c r="G10255" t="s">
        <v>127</v>
      </c>
      <c r="H10255" t="s">
        <v>43701</v>
      </c>
      <c r="I10255" t="s">
        <v>43705</v>
      </c>
      <c r="J10255" t="s">
        <v>43706</v>
      </c>
      <c r="K10255" t="s">
        <v>105</v>
      </c>
      <c r="L10255" t="s">
        <v>115</v>
      </c>
      <c r="M10255" t="s">
        <v>43707</v>
      </c>
      <c r="N10255" t="s">
        <v>43708</v>
      </c>
      <c r="O10255" t="s">
        <v>94</v>
      </c>
    </row>
    <row r="10256" spans="1:16" x14ac:dyDescent="0.2">
      <c r="A10256" t="s">
        <v>51638</v>
      </c>
      <c r="B10256" t="s">
        <v>51639</v>
      </c>
      <c r="C10256" s="1">
        <v>43836</v>
      </c>
      <c r="D10256" t="s">
        <v>65</v>
      </c>
      <c r="E10256" t="s">
        <v>6139</v>
      </c>
      <c r="F10256" t="s">
        <v>6140</v>
      </c>
      <c r="G10256" t="s">
        <v>127</v>
      </c>
      <c r="H10256" t="s">
        <v>51638</v>
      </c>
      <c r="I10256" t="s">
        <v>51640</v>
      </c>
      <c r="J10256" t="s">
        <v>51641</v>
      </c>
      <c r="K10256" t="s">
        <v>105</v>
      </c>
      <c r="L10256" t="s">
        <v>51642</v>
      </c>
      <c r="M10256" t="s">
        <v>43507</v>
      </c>
      <c r="N10256" t="s">
        <v>51643</v>
      </c>
      <c r="O10256" t="s">
        <v>94</v>
      </c>
      <c r="P10256" t="s">
        <v>51644</v>
      </c>
    </row>
    <row r="10257" spans="1:16" x14ac:dyDescent="0.2">
      <c r="A10257" t="s">
        <v>43543</v>
      </c>
      <c r="B10257" t="s">
        <v>43544</v>
      </c>
      <c r="C10257" s="1">
        <v>41346</v>
      </c>
      <c r="D10257" t="s">
        <v>65</v>
      </c>
      <c r="E10257" t="s">
        <v>716</v>
      </c>
      <c r="F10257" t="s">
        <v>717</v>
      </c>
      <c r="G10257" t="s">
        <v>127</v>
      </c>
      <c r="H10257" t="s">
        <v>43543</v>
      </c>
      <c r="I10257" t="s">
        <v>43545</v>
      </c>
      <c r="J10257" t="s">
        <v>43546</v>
      </c>
      <c r="K10257" t="s">
        <v>703</v>
      </c>
      <c r="L10257" t="s">
        <v>115</v>
      </c>
      <c r="M10257" t="s">
        <v>718</v>
      </c>
      <c r="N10257" t="s">
        <v>719</v>
      </c>
      <c r="O10257" t="s">
        <v>94</v>
      </c>
      <c r="P10257" t="s">
        <v>117</v>
      </c>
    </row>
    <row r="10258" spans="1:16" x14ac:dyDescent="0.2">
      <c r="A10258" t="s">
        <v>14548</v>
      </c>
      <c r="B10258" t="s">
        <v>14546</v>
      </c>
      <c r="C10258" s="1" t="s">
        <v>14547</v>
      </c>
      <c r="D10258" t="s">
        <v>65</v>
      </c>
      <c r="E10258" t="s">
        <v>157</v>
      </c>
      <c r="F10258" t="s">
        <v>158</v>
      </c>
      <c r="G10258" t="s">
        <v>127</v>
      </c>
      <c r="H10258" t="s">
        <v>14548</v>
      </c>
      <c r="I10258" t="s">
        <v>14549</v>
      </c>
      <c r="J10258" t="s">
        <v>14550</v>
      </c>
      <c r="K10258" t="s">
        <v>703</v>
      </c>
      <c r="M10258" t="s">
        <v>14551</v>
      </c>
      <c r="N10258" t="s">
        <v>6003</v>
      </c>
      <c r="O10258" t="s">
        <v>153</v>
      </c>
      <c r="P10258" t="s">
        <v>117</v>
      </c>
    </row>
    <row r="10259" spans="1:16" x14ac:dyDescent="0.2">
      <c r="A10259" t="s">
        <v>14254</v>
      </c>
      <c r="B10259" t="s">
        <v>14253</v>
      </c>
      <c r="C10259" s="1">
        <v>42240</v>
      </c>
      <c r="D10259" t="s">
        <v>65</v>
      </c>
      <c r="E10259" t="s">
        <v>730</v>
      </c>
      <c r="F10259" t="s">
        <v>731</v>
      </c>
      <c r="G10259" t="s">
        <v>127</v>
      </c>
      <c r="H10259" t="s">
        <v>14254</v>
      </c>
      <c r="I10259" t="s">
        <v>14255</v>
      </c>
      <c r="J10259" t="s">
        <v>14256</v>
      </c>
      <c r="K10259" t="s">
        <v>160</v>
      </c>
      <c r="L10259" t="s">
        <v>347</v>
      </c>
      <c r="M10259" t="s">
        <v>13405</v>
      </c>
      <c r="N10259" t="s">
        <v>14257</v>
      </c>
      <c r="O10259" t="s">
        <v>94</v>
      </c>
    </row>
    <row r="10260" spans="1:16" x14ac:dyDescent="0.2">
      <c r="A10260" t="s">
        <v>14096</v>
      </c>
      <c r="B10260" t="s">
        <v>14095</v>
      </c>
      <c r="C10260" s="1">
        <v>41619</v>
      </c>
      <c r="D10260" t="s">
        <v>65</v>
      </c>
      <c r="E10260" t="s">
        <v>611</v>
      </c>
      <c r="F10260" t="s">
        <v>612</v>
      </c>
      <c r="G10260" t="s">
        <v>127</v>
      </c>
      <c r="H10260" t="s">
        <v>14096</v>
      </c>
      <c r="I10260" t="s">
        <v>14097</v>
      </c>
      <c r="J10260" t="s">
        <v>14098</v>
      </c>
      <c r="K10260" t="s">
        <v>86</v>
      </c>
      <c r="L10260" t="s">
        <v>292</v>
      </c>
      <c r="M10260" t="s">
        <v>14099</v>
      </c>
      <c r="N10260" t="s">
        <v>613</v>
      </c>
      <c r="O10260" t="s">
        <v>94</v>
      </c>
    </row>
    <row r="10261" spans="1:16" x14ac:dyDescent="0.2">
      <c r="A10261" t="s">
        <v>25023</v>
      </c>
      <c r="B10261" t="s">
        <v>25022</v>
      </c>
      <c r="C10261" s="1">
        <v>42852</v>
      </c>
      <c r="D10261" t="s">
        <v>65</v>
      </c>
      <c r="E10261" t="s">
        <v>10390</v>
      </c>
      <c r="F10261" t="s">
        <v>10391</v>
      </c>
      <c r="G10261" t="s">
        <v>127</v>
      </c>
      <c r="H10261" t="s">
        <v>25023</v>
      </c>
      <c r="I10261" t="s">
        <v>25024</v>
      </c>
      <c r="J10261" t="s">
        <v>25025</v>
      </c>
      <c r="K10261" t="s">
        <v>86</v>
      </c>
      <c r="M10261" t="s">
        <v>10068</v>
      </c>
      <c r="N10261" t="s">
        <v>10228</v>
      </c>
      <c r="O10261" t="s">
        <v>94</v>
      </c>
      <c r="P10261" t="s">
        <v>25026</v>
      </c>
    </row>
    <row r="10262" spans="1:16" x14ac:dyDescent="0.2">
      <c r="A10262" t="s">
        <v>29337</v>
      </c>
      <c r="B10262" t="s">
        <v>29336</v>
      </c>
      <c r="C10262" s="1">
        <v>40236</v>
      </c>
      <c r="D10262" t="s">
        <v>65</v>
      </c>
      <c r="E10262" t="s">
        <v>25724</v>
      </c>
      <c r="F10262" t="s">
        <v>25725</v>
      </c>
      <c r="G10262" t="s">
        <v>25153</v>
      </c>
      <c r="H10262" t="s">
        <v>29337</v>
      </c>
      <c r="I10262" t="s">
        <v>25145</v>
      </c>
      <c r="J10262" t="s">
        <v>34615</v>
      </c>
      <c r="K10262" t="s">
        <v>25215</v>
      </c>
      <c r="L10262" t="s">
        <v>29338</v>
      </c>
      <c r="M10262" t="s">
        <v>35752</v>
      </c>
      <c r="N10262" t="s">
        <v>29339</v>
      </c>
      <c r="P10262" t="s">
        <v>12166</v>
      </c>
    </row>
    <row r="10263" spans="1:16" x14ac:dyDescent="0.2">
      <c r="A10263" t="s">
        <v>48089</v>
      </c>
      <c r="B10263" t="s">
        <v>48090</v>
      </c>
      <c r="C10263" s="1">
        <v>43299</v>
      </c>
      <c r="D10263" t="s">
        <v>65</v>
      </c>
      <c r="E10263" t="s">
        <v>236</v>
      </c>
      <c r="F10263" t="s">
        <v>237</v>
      </c>
      <c r="G10263" t="s">
        <v>127</v>
      </c>
      <c r="H10263" t="s">
        <v>48089</v>
      </c>
      <c r="I10263" t="s">
        <v>48091</v>
      </c>
      <c r="J10263" t="s">
        <v>48092</v>
      </c>
      <c r="K10263" t="s">
        <v>86</v>
      </c>
      <c r="L10263" t="s">
        <v>115</v>
      </c>
      <c r="M10263" t="s">
        <v>48093</v>
      </c>
      <c r="N10263" t="s">
        <v>238</v>
      </c>
      <c r="O10263" t="s">
        <v>153</v>
      </c>
      <c r="P10263" t="s">
        <v>19599</v>
      </c>
    </row>
    <row r="10264" spans="1:16" x14ac:dyDescent="0.2">
      <c r="A10264" t="s">
        <v>37508</v>
      </c>
      <c r="B10264" t="s">
        <v>28966</v>
      </c>
      <c r="C10264" s="1">
        <v>37799</v>
      </c>
      <c r="D10264" t="s">
        <v>65</v>
      </c>
      <c r="E10264" t="s">
        <v>147</v>
      </c>
      <c r="F10264" t="s">
        <v>148</v>
      </c>
      <c r="G10264" t="s">
        <v>26238</v>
      </c>
      <c r="H10264" t="s">
        <v>37508</v>
      </c>
      <c r="I10264" t="s">
        <v>25145</v>
      </c>
      <c r="J10264" t="s">
        <v>34604</v>
      </c>
      <c r="K10264" t="s">
        <v>26035</v>
      </c>
      <c r="N10264" t="s">
        <v>26255</v>
      </c>
      <c r="P10264" t="s">
        <v>34258</v>
      </c>
    </row>
    <row r="10265" spans="1:16" x14ac:dyDescent="0.2">
      <c r="A10265" t="s">
        <v>34603</v>
      </c>
      <c r="B10265" t="s">
        <v>26254</v>
      </c>
      <c r="C10265" s="1">
        <v>37796</v>
      </c>
      <c r="D10265" t="s">
        <v>65</v>
      </c>
      <c r="E10265" t="s">
        <v>147</v>
      </c>
      <c r="F10265" t="s">
        <v>148</v>
      </c>
      <c r="G10265" t="s">
        <v>26238</v>
      </c>
      <c r="H10265" t="s">
        <v>34603</v>
      </c>
      <c r="I10265" t="s">
        <v>25145</v>
      </c>
      <c r="J10265" t="s">
        <v>34604</v>
      </c>
      <c r="K10265" t="s">
        <v>25240</v>
      </c>
      <c r="N10265" t="s">
        <v>26255</v>
      </c>
      <c r="P10265" t="s">
        <v>34258</v>
      </c>
    </row>
    <row r="10266" spans="1:16" x14ac:dyDescent="0.2">
      <c r="A10266" t="s">
        <v>44356</v>
      </c>
      <c r="B10266" t="s">
        <v>44357</v>
      </c>
      <c r="C10266" s="1">
        <v>43413</v>
      </c>
      <c r="D10266" t="s">
        <v>65</v>
      </c>
      <c r="E10266" t="s">
        <v>44257</v>
      </c>
      <c r="F10266" t="s">
        <v>44258</v>
      </c>
      <c r="G10266" t="s">
        <v>2988</v>
      </c>
      <c r="H10266" t="s">
        <v>44356</v>
      </c>
      <c r="I10266" t="s">
        <v>44358</v>
      </c>
      <c r="J10266" t="s">
        <v>44359</v>
      </c>
      <c r="K10266" t="s">
        <v>240</v>
      </c>
      <c r="M10266" t="s">
        <v>44058</v>
      </c>
      <c r="N10266" t="s">
        <v>44261</v>
      </c>
      <c r="O10266" t="s">
        <v>94</v>
      </c>
    </row>
    <row r="10267" spans="1:16" x14ac:dyDescent="0.2">
      <c r="A10267" t="s">
        <v>44255</v>
      </c>
      <c r="B10267" t="s">
        <v>44256</v>
      </c>
      <c r="C10267" s="1">
        <v>43416</v>
      </c>
      <c r="D10267" t="s">
        <v>65</v>
      </c>
      <c r="E10267" t="s">
        <v>44257</v>
      </c>
      <c r="F10267" t="s">
        <v>44258</v>
      </c>
      <c r="G10267" t="s">
        <v>2988</v>
      </c>
      <c r="H10267" t="s">
        <v>44255</v>
      </c>
      <c r="I10267" t="s">
        <v>44259</v>
      </c>
      <c r="J10267" t="s">
        <v>44260</v>
      </c>
      <c r="K10267" t="s">
        <v>240</v>
      </c>
      <c r="M10267" t="s">
        <v>44058</v>
      </c>
      <c r="N10267" t="s">
        <v>44261</v>
      </c>
      <c r="O10267" t="s">
        <v>94</v>
      </c>
    </row>
    <row r="10268" spans="1:16" x14ac:dyDescent="0.2">
      <c r="A10268" t="s">
        <v>9416</v>
      </c>
      <c r="B10268" t="s">
        <v>9415</v>
      </c>
      <c r="C10268" s="1">
        <v>42045</v>
      </c>
      <c r="D10268" t="s">
        <v>65</v>
      </c>
      <c r="E10268" t="s">
        <v>680</v>
      </c>
      <c r="F10268" t="s">
        <v>681</v>
      </c>
      <c r="G10268" t="s">
        <v>127</v>
      </c>
      <c r="H10268" t="s">
        <v>9416</v>
      </c>
      <c r="I10268" t="s">
        <v>9417</v>
      </c>
      <c r="J10268" t="s">
        <v>9418</v>
      </c>
      <c r="K10268" t="s">
        <v>93</v>
      </c>
      <c r="M10268" t="s">
        <v>9296</v>
      </c>
      <c r="N10268" t="s">
        <v>9419</v>
      </c>
      <c r="O10268" t="s">
        <v>94</v>
      </c>
      <c r="P10268" t="s">
        <v>117</v>
      </c>
    </row>
    <row r="10269" spans="1:16" x14ac:dyDescent="0.2">
      <c r="A10269" t="s">
        <v>21977</v>
      </c>
      <c r="B10269" t="s">
        <v>21976</v>
      </c>
      <c r="C10269" s="1">
        <v>38462</v>
      </c>
      <c r="D10269" t="s">
        <v>65</v>
      </c>
      <c r="E10269" t="s">
        <v>99</v>
      </c>
      <c r="F10269" t="s">
        <v>100</v>
      </c>
      <c r="G10269" t="s">
        <v>143</v>
      </c>
      <c r="H10269" t="s">
        <v>21977</v>
      </c>
      <c r="I10269" t="s">
        <v>47967</v>
      </c>
      <c r="J10269" t="s">
        <v>47968</v>
      </c>
      <c r="K10269" t="s">
        <v>160</v>
      </c>
      <c r="L10269" t="s">
        <v>254</v>
      </c>
      <c r="M10269" t="s">
        <v>21978</v>
      </c>
      <c r="N10269" t="s">
        <v>20909</v>
      </c>
      <c r="O10269" t="s">
        <v>153</v>
      </c>
      <c r="P10269" t="s">
        <v>46990</v>
      </c>
    </row>
    <row r="10270" spans="1:16" x14ac:dyDescent="0.2">
      <c r="A10270" t="s">
        <v>5718</v>
      </c>
      <c r="B10270" t="s">
        <v>5717</v>
      </c>
      <c r="C10270" s="1">
        <v>41225</v>
      </c>
      <c r="D10270" t="s">
        <v>65</v>
      </c>
      <c r="E10270" t="s">
        <v>195</v>
      </c>
      <c r="F10270" t="s">
        <v>196</v>
      </c>
      <c r="G10270" t="s">
        <v>127</v>
      </c>
      <c r="H10270" t="s">
        <v>5718</v>
      </c>
      <c r="I10270" t="s">
        <v>5719</v>
      </c>
      <c r="J10270" t="s">
        <v>5720</v>
      </c>
      <c r="K10270" t="s">
        <v>111</v>
      </c>
      <c r="L10270" t="s">
        <v>115</v>
      </c>
      <c r="M10270" t="s">
        <v>5721</v>
      </c>
      <c r="N10270" t="s">
        <v>41612</v>
      </c>
      <c r="O10270" t="s">
        <v>153</v>
      </c>
      <c r="P10270" t="s">
        <v>117</v>
      </c>
    </row>
    <row r="10271" spans="1:16" x14ac:dyDescent="0.2">
      <c r="A10271" t="s">
        <v>18917</v>
      </c>
      <c r="B10271" t="s">
        <v>18916</v>
      </c>
      <c r="C10271" s="1">
        <v>41135</v>
      </c>
      <c r="D10271" t="s">
        <v>65</v>
      </c>
      <c r="E10271" t="s">
        <v>354</v>
      </c>
      <c r="F10271" t="s">
        <v>355</v>
      </c>
      <c r="G10271" t="s">
        <v>127</v>
      </c>
      <c r="H10271" t="s">
        <v>18917</v>
      </c>
      <c r="I10271" t="s">
        <v>18918</v>
      </c>
      <c r="J10271" t="s">
        <v>18919</v>
      </c>
      <c r="K10271" t="s">
        <v>111</v>
      </c>
      <c r="M10271" t="s">
        <v>18920</v>
      </c>
      <c r="N10271" t="s">
        <v>18921</v>
      </c>
      <c r="O10271" t="s">
        <v>153</v>
      </c>
      <c r="P10271" t="s">
        <v>17281</v>
      </c>
    </row>
    <row r="10272" spans="1:16" x14ac:dyDescent="0.2">
      <c r="A10272" t="s">
        <v>48384</v>
      </c>
      <c r="B10272" t="s">
        <v>48385</v>
      </c>
      <c r="C10272" s="1">
        <v>43553</v>
      </c>
      <c r="D10272" t="s">
        <v>65</v>
      </c>
      <c r="E10272" t="s">
        <v>1205</v>
      </c>
      <c r="F10272" t="s">
        <v>1206</v>
      </c>
      <c r="G10272" t="s">
        <v>127</v>
      </c>
      <c r="H10272" t="s">
        <v>48384</v>
      </c>
      <c r="I10272" t="s">
        <v>48386</v>
      </c>
      <c r="J10272" t="s">
        <v>48387</v>
      </c>
      <c r="K10272" t="s">
        <v>735</v>
      </c>
      <c r="L10272" t="s">
        <v>115</v>
      </c>
      <c r="M10272" t="s">
        <v>10068</v>
      </c>
      <c r="N10272" t="s">
        <v>48388</v>
      </c>
      <c r="O10272" t="s">
        <v>153</v>
      </c>
    </row>
    <row r="10273" spans="1:16" x14ac:dyDescent="0.2">
      <c r="A10273" t="s">
        <v>41675</v>
      </c>
      <c r="B10273" t="s">
        <v>41676</v>
      </c>
      <c r="C10273" s="1">
        <v>38650</v>
      </c>
      <c r="D10273" t="s">
        <v>65</v>
      </c>
      <c r="E10273" t="s">
        <v>41215</v>
      </c>
      <c r="F10273" t="s">
        <v>41216</v>
      </c>
      <c r="G10273" t="s">
        <v>127</v>
      </c>
      <c r="H10273" t="s">
        <v>41675</v>
      </c>
      <c r="I10273" t="s">
        <v>41677</v>
      </c>
      <c r="K10273" t="s">
        <v>93</v>
      </c>
      <c r="M10273" t="s">
        <v>41678</v>
      </c>
      <c r="N10273" t="s">
        <v>295</v>
      </c>
      <c r="O10273" t="s">
        <v>153</v>
      </c>
      <c r="P10273" t="s">
        <v>117</v>
      </c>
    </row>
    <row r="10274" spans="1:16" x14ac:dyDescent="0.2">
      <c r="A10274" t="s">
        <v>31340</v>
      </c>
      <c r="B10274" t="s">
        <v>31339</v>
      </c>
      <c r="C10274" s="1">
        <v>42787</v>
      </c>
      <c r="D10274" t="s">
        <v>65</v>
      </c>
      <c r="E10274" t="s">
        <v>25724</v>
      </c>
      <c r="F10274" t="s">
        <v>25725</v>
      </c>
      <c r="G10274" t="s">
        <v>25160</v>
      </c>
      <c r="H10274" t="s">
        <v>31340</v>
      </c>
      <c r="I10274" t="s">
        <v>36297</v>
      </c>
      <c r="J10274" t="s">
        <v>36298</v>
      </c>
      <c r="K10274" t="s">
        <v>25149</v>
      </c>
      <c r="L10274" t="s">
        <v>39610</v>
      </c>
      <c r="M10274" t="s">
        <v>36300</v>
      </c>
      <c r="N10274" t="s">
        <v>26454</v>
      </c>
    </row>
    <row r="10275" spans="1:16" x14ac:dyDescent="0.2">
      <c r="A10275" t="s">
        <v>44468</v>
      </c>
      <c r="B10275" t="s">
        <v>44469</v>
      </c>
      <c r="C10275" s="1">
        <v>43028</v>
      </c>
      <c r="D10275" t="s">
        <v>65</v>
      </c>
      <c r="E10275" t="s">
        <v>3024</v>
      </c>
      <c r="F10275" t="s">
        <v>3025</v>
      </c>
      <c r="G10275" t="s">
        <v>133</v>
      </c>
      <c r="H10275" t="s">
        <v>44468</v>
      </c>
      <c r="I10275" t="s">
        <v>44470</v>
      </c>
      <c r="J10275" t="s">
        <v>44471</v>
      </c>
      <c r="K10275" t="s">
        <v>160</v>
      </c>
      <c r="M10275" t="s">
        <v>3029</v>
      </c>
      <c r="N10275" t="s">
        <v>44472</v>
      </c>
      <c r="O10275" t="s">
        <v>153</v>
      </c>
    </row>
    <row r="10276" spans="1:16" x14ac:dyDescent="0.2">
      <c r="A10276" t="s">
        <v>14026</v>
      </c>
      <c r="B10276" t="s">
        <v>14025</v>
      </c>
      <c r="C10276" s="1">
        <v>41225</v>
      </c>
      <c r="D10276" t="s">
        <v>65</v>
      </c>
      <c r="E10276" t="s">
        <v>1039</v>
      </c>
      <c r="F10276" t="s">
        <v>1040</v>
      </c>
      <c r="G10276" t="s">
        <v>127</v>
      </c>
      <c r="H10276" t="s">
        <v>14026</v>
      </c>
      <c r="I10276" t="s">
        <v>14027</v>
      </c>
      <c r="J10276" t="s">
        <v>14028</v>
      </c>
      <c r="K10276" t="s">
        <v>703</v>
      </c>
      <c r="M10276" t="s">
        <v>14029</v>
      </c>
      <c r="N10276" t="s">
        <v>1045</v>
      </c>
      <c r="O10276" t="s">
        <v>153</v>
      </c>
    </row>
    <row r="10277" spans="1:16" x14ac:dyDescent="0.2">
      <c r="A10277" t="s">
        <v>43492</v>
      </c>
      <c r="B10277" t="s">
        <v>43493</v>
      </c>
      <c r="C10277" s="1">
        <v>42193</v>
      </c>
      <c r="D10277" t="s">
        <v>65</v>
      </c>
      <c r="E10277" t="s">
        <v>315</v>
      </c>
      <c r="F10277" t="s">
        <v>316</v>
      </c>
      <c r="G10277" t="s">
        <v>127</v>
      </c>
      <c r="H10277" t="s">
        <v>43492</v>
      </c>
      <c r="I10277" t="s">
        <v>43494</v>
      </c>
      <c r="J10277" t="s">
        <v>43495</v>
      </c>
      <c r="K10277" t="s">
        <v>105</v>
      </c>
      <c r="M10277" t="s">
        <v>43496</v>
      </c>
      <c r="N10277" t="s">
        <v>43497</v>
      </c>
      <c r="O10277" t="s">
        <v>153</v>
      </c>
      <c r="P10277" t="s">
        <v>192</v>
      </c>
    </row>
    <row r="10278" spans="1:16" x14ac:dyDescent="0.2">
      <c r="A10278" t="s">
        <v>805</v>
      </c>
      <c r="B10278" t="s">
        <v>804</v>
      </c>
      <c r="C10278" s="1">
        <v>40080</v>
      </c>
      <c r="D10278" t="s">
        <v>65</v>
      </c>
      <c r="E10278" t="s">
        <v>179</v>
      </c>
      <c r="F10278" t="s">
        <v>180</v>
      </c>
      <c r="G10278" t="s">
        <v>127</v>
      </c>
      <c r="H10278" t="s">
        <v>805</v>
      </c>
      <c r="I10278" t="s">
        <v>806</v>
      </c>
      <c r="J10278" t="s">
        <v>807</v>
      </c>
      <c r="K10278" t="s">
        <v>105</v>
      </c>
      <c r="M10278" t="s">
        <v>808</v>
      </c>
      <c r="N10278" t="s">
        <v>182</v>
      </c>
      <c r="O10278" t="s">
        <v>94</v>
      </c>
      <c r="P10278" t="s">
        <v>117</v>
      </c>
    </row>
    <row r="10279" spans="1:16" x14ac:dyDescent="0.2">
      <c r="A10279" t="s">
        <v>953</v>
      </c>
      <c r="B10279" t="s">
        <v>952</v>
      </c>
      <c r="C10279" s="1">
        <v>35857</v>
      </c>
      <c r="D10279" t="s">
        <v>65</v>
      </c>
      <c r="E10279" t="s">
        <v>290</v>
      </c>
      <c r="F10279" t="s">
        <v>291</v>
      </c>
      <c r="G10279" t="s">
        <v>127</v>
      </c>
      <c r="H10279" t="s">
        <v>953</v>
      </c>
      <c r="I10279" t="s">
        <v>954</v>
      </c>
      <c r="J10279" t="s">
        <v>955</v>
      </c>
      <c r="K10279" t="s">
        <v>105</v>
      </c>
      <c r="M10279" t="s">
        <v>956</v>
      </c>
      <c r="N10279" t="s">
        <v>357</v>
      </c>
      <c r="O10279" t="s">
        <v>153</v>
      </c>
    </row>
    <row r="10280" spans="1:16" x14ac:dyDescent="0.2">
      <c r="A10280" t="s">
        <v>43429</v>
      </c>
      <c r="B10280" t="s">
        <v>43430</v>
      </c>
      <c r="C10280" s="1">
        <v>39563</v>
      </c>
      <c r="D10280" t="s">
        <v>65</v>
      </c>
      <c r="E10280" t="s">
        <v>492</v>
      </c>
      <c r="F10280" t="s">
        <v>493</v>
      </c>
      <c r="G10280" t="s">
        <v>127</v>
      </c>
      <c r="H10280" t="s">
        <v>43429</v>
      </c>
      <c r="I10280" t="s">
        <v>43431</v>
      </c>
      <c r="J10280" t="s">
        <v>43432</v>
      </c>
      <c r="K10280" t="s">
        <v>105</v>
      </c>
      <c r="L10280" t="s">
        <v>115</v>
      </c>
      <c r="M10280" t="s">
        <v>43433</v>
      </c>
      <c r="N10280" t="s">
        <v>545</v>
      </c>
      <c r="O10280" t="s">
        <v>153</v>
      </c>
    </row>
    <row r="10281" spans="1:16" x14ac:dyDescent="0.2">
      <c r="A10281" t="s">
        <v>17799</v>
      </c>
      <c r="B10281" t="s">
        <v>17798</v>
      </c>
      <c r="C10281" s="1">
        <v>40653</v>
      </c>
      <c r="D10281" t="s">
        <v>65</v>
      </c>
      <c r="E10281" t="s">
        <v>466</v>
      </c>
      <c r="F10281" t="s">
        <v>467</v>
      </c>
      <c r="G10281" t="s">
        <v>127</v>
      </c>
      <c r="H10281" t="s">
        <v>17799</v>
      </c>
      <c r="I10281" t="s">
        <v>17800</v>
      </c>
      <c r="J10281" t="s">
        <v>17801</v>
      </c>
      <c r="K10281" t="s">
        <v>93</v>
      </c>
      <c r="L10281" t="s">
        <v>347</v>
      </c>
      <c r="M10281" t="s">
        <v>11113</v>
      </c>
      <c r="N10281" t="s">
        <v>6774</v>
      </c>
      <c r="O10281" t="s">
        <v>153</v>
      </c>
      <c r="P10281" t="s">
        <v>192</v>
      </c>
    </row>
    <row r="10282" spans="1:16" x14ac:dyDescent="0.2">
      <c r="A10282" t="s">
        <v>33298</v>
      </c>
      <c r="B10282" t="s">
        <v>33297</v>
      </c>
      <c r="C10282" s="1">
        <v>43090</v>
      </c>
      <c r="D10282" t="s">
        <v>65</v>
      </c>
      <c r="E10282" t="s">
        <v>25464</v>
      </c>
      <c r="F10282" t="s">
        <v>25465</v>
      </c>
      <c r="G10282" t="s">
        <v>25160</v>
      </c>
      <c r="H10282" t="s">
        <v>33298</v>
      </c>
      <c r="I10282" t="s">
        <v>33299</v>
      </c>
      <c r="J10282" t="s">
        <v>36813</v>
      </c>
      <c r="K10282" t="s">
        <v>25505</v>
      </c>
      <c r="L10282" t="s">
        <v>38545</v>
      </c>
      <c r="M10282" t="s">
        <v>38546</v>
      </c>
      <c r="N10282" t="s">
        <v>33300</v>
      </c>
    </row>
    <row r="10283" spans="1:16" x14ac:dyDescent="0.2">
      <c r="A10283" t="s">
        <v>9427</v>
      </c>
      <c r="B10283" t="s">
        <v>9426</v>
      </c>
      <c r="C10283" s="1">
        <v>42261</v>
      </c>
      <c r="D10283" t="s">
        <v>65</v>
      </c>
      <c r="E10283" t="s">
        <v>226</v>
      </c>
      <c r="F10283" t="s">
        <v>227</v>
      </c>
      <c r="G10283" t="s">
        <v>127</v>
      </c>
      <c r="H10283" t="s">
        <v>9427</v>
      </c>
      <c r="I10283" t="s">
        <v>9428</v>
      </c>
      <c r="J10283" t="s">
        <v>9429</v>
      </c>
      <c r="K10283" t="s">
        <v>93</v>
      </c>
      <c r="M10283" t="s">
        <v>1311</v>
      </c>
      <c r="N10283" t="s">
        <v>9430</v>
      </c>
      <c r="O10283" t="s">
        <v>94</v>
      </c>
      <c r="P10283" t="s">
        <v>117</v>
      </c>
    </row>
    <row r="10284" spans="1:16" x14ac:dyDescent="0.2">
      <c r="A10284" t="s">
        <v>42847</v>
      </c>
      <c r="B10284" t="s">
        <v>42848</v>
      </c>
      <c r="C10284" s="1">
        <v>41225</v>
      </c>
      <c r="D10284" t="s">
        <v>65</v>
      </c>
      <c r="E10284" t="s">
        <v>399</v>
      </c>
      <c r="F10284" t="s">
        <v>400</v>
      </c>
      <c r="G10284" t="s">
        <v>127</v>
      </c>
      <c r="H10284" t="s">
        <v>42847</v>
      </c>
      <c r="I10284" t="s">
        <v>42849</v>
      </c>
      <c r="J10284" t="s">
        <v>42850</v>
      </c>
      <c r="K10284" t="s">
        <v>111</v>
      </c>
      <c r="M10284" t="s">
        <v>603</v>
      </c>
      <c r="N10284" t="s">
        <v>570</v>
      </c>
      <c r="O10284" t="s">
        <v>153</v>
      </c>
      <c r="P10284" t="s">
        <v>604</v>
      </c>
    </row>
    <row r="10285" spans="1:16" x14ac:dyDescent="0.2">
      <c r="A10285" t="s">
        <v>12935</v>
      </c>
      <c r="B10285" t="s">
        <v>12934</v>
      </c>
      <c r="C10285" s="1">
        <v>41407</v>
      </c>
      <c r="D10285" t="s">
        <v>65</v>
      </c>
      <c r="F10285" t="s">
        <v>34583</v>
      </c>
      <c r="G10285" t="s">
        <v>127</v>
      </c>
      <c r="H10285" t="s">
        <v>12935</v>
      </c>
      <c r="I10285" t="s">
        <v>12936</v>
      </c>
      <c r="J10285" t="s">
        <v>12937</v>
      </c>
      <c r="K10285" t="s">
        <v>111</v>
      </c>
      <c r="M10285" t="s">
        <v>12373</v>
      </c>
      <c r="N10285" t="s">
        <v>11109</v>
      </c>
      <c r="O10285" t="s">
        <v>153</v>
      </c>
      <c r="P10285" t="s">
        <v>192</v>
      </c>
    </row>
    <row r="10286" spans="1:16" x14ac:dyDescent="0.2">
      <c r="A10286" t="s">
        <v>12939</v>
      </c>
      <c r="B10286" t="s">
        <v>12938</v>
      </c>
      <c r="C10286" s="1">
        <v>41407</v>
      </c>
      <c r="D10286" t="s">
        <v>65</v>
      </c>
      <c r="E10286" t="s">
        <v>553</v>
      </c>
      <c r="F10286" t="s">
        <v>554</v>
      </c>
      <c r="G10286" t="s">
        <v>127</v>
      </c>
      <c r="H10286" t="s">
        <v>12939</v>
      </c>
      <c r="I10286" t="s">
        <v>12940</v>
      </c>
      <c r="J10286" t="s">
        <v>12941</v>
      </c>
      <c r="K10286" t="s">
        <v>111</v>
      </c>
      <c r="M10286" t="s">
        <v>11627</v>
      </c>
      <c r="N10286" t="s">
        <v>11109</v>
      </c>
      <c r="O10286" t="s">
        <v>153</v>
      </c>
      <c r="P10286" t="s">
        <v>192</v>
      </c>
    </row>
    <row r="10287" spans="1:16" x14ac:dyDescent="0.2">
      <c r="A10287" t="s">
        <v>18987</v>
      </c>
      <c r="B10287" t="s">
        <v>18986</v>
      </c>
      <c r="C10287" s="1">
        <v>40030</v>
      </c>
      <c r="D10287" t="s">
        <v>65</v>
      </c>
      <c r="E10287" t="s">
        <v>581</v>
      </c>
      <c r="F10287" t="s">
        <v>582</v>
      </c>
      <c r="G10287" t="s">
        <v>127</v>
      </c>
      <c r="H10287" t="s">
        <v>18987</v>
      </c>
      <c r="I10287" t="s">
        <v>18988</v>
      </c>
      <c r="J10287" t="s">
        <v>18989</v>
      </c>
      <c r="K10287" t="s">
        <v>111</v>
      </c>
      <c r="M10287" t="s">
        <v>18990</v>
      </c>
      <c r="N10287" t="s">
        <v>11079</v>
      </c>
      <c r="O10287" t="s">
        <v>153</v>
      </c>
      <c r="P10287" t="s">
        <v>117</v>
      </c>
    </row>
    <row r="10288" spans="1:16" x14ac:dyDescent="0.2">
      <c r="A10288" t="s">
        <v>21033</v>
      </c>
      <c r="B10288" t="s">
        <v>21032</v>
      </c>
      <c r="C10288" s="1">
        <v>36171</v>
      </c>
      <c r="D10288" t="s">
        <v>65</v>
      </c>
      <c r="E10288" t="s">
        <v>11337</v>
      </c>
      <c r="G10288" t="s">
        <v>143</v>
      </c>
      <c r="H10288" t="s">
        <v>21033</v>
      </c>
      <c r="I10288" t="s">
        <v>21034</v>
      </c>
      <c r="J10288" t="s">
        <v>21035</v>
      </c>
      <c r="K10288" t="s">
        <v>160</v>
      </c>
      <c r="M10288" t="s">
        <v>373</v>
      </c>
      <c r="N10288" t="s">
        <v>20063</v>
      </c>
      <c r="O10288" t="s">
        <v>153</v>
      </c>
    </row>
    <row r="10289" spans="1:16" x14ac:dyDescent="0.2">
      <c r="A10289" t="s">
        <v>43223</v>
      </c>
      <c r="B10289" t="s">
        <v>43224</v>
      </c>
      <c r="C10289" s="1">
        <v>41135</v>
      </c>
      <c r="D10289" t="s">
        <v>65</v>
      </c>
      <c r="E10289" t="s">
        <v>672</v>
      </c>
      <c r="G10289" t="s">
        <v>127</v>
      </c>
      <c r="H10289" t="s">
        <v>43223</v>
      </c>
      <c r="I10289" t="s">
        <v>43225</v>
      </c>
      <c r="J10289" t="s">
        <v>43226</v>
      </c>
      <c r="K10289" t="s">
        <v>93</v>
      </c>
      <c r="M10289" t="s">
        <v>673</v>
      </c>
      <c r="N10289" t="s">
        <v>142</v>
      </c>
      <c r="O10289" t="s">
        <v>94</v>
      </c>
    </row>
    <row r="10290" spans="1:16" x14ac:dyDescent="0.2">
      <c r="A10290" t="s">
        <v>8880</v>
      </c>
      <c r="B10290" t="s">
        <v>8879</v>
      </c>
      <c r="C10290" s="1">
        <v>38937</v>
      </c>
      <c r="D10290" t="s">
        <v>65</v>
      </c>
      <c r="E10290" t="s">
        <v>155</v>
      </c>
      <c r="F10290" t="s">
        <v>156</v>
      </c>
      <c r="G10290" t="s">
        <v>127</v>
      </c>
      <c r="H10290" t="s">
        <v>8880</v>
      </c>
      <c r="I10290" t="s">
        <v>7208</v>
      </c>
      <c r="J10290" t="s">
        <v>8881</v>
      </c>
      <c r="K10290" t="s">
        <v>93</v>
      </c>
      <c r="M10290" t="s">
        <v>8882</v>
      </c>
      <c r="O10290" t="s">
        <v>153</v>
      </c>
      <c r="P10290" t="s">
        <v>8883</v>
      </c>
    </row>
    <row r="10291" spans="1:16" x14ac:dyDescent="0.2">
      <c r="A10291" t="s">
        <v>8526</v>
      </c>
      <c r="B10291" t="s">
        <v>8525</v>
      </c>
      <c r="C10291" s="1">
        <v>42601</v>
      </c>
      <c r="D10291" t="s">
        <v>65</v>
      </c>
      <c r="E10291" t="s">
        <v>155</v>
      </c>
      <c r="F10291" t="s">
        <v>156</v>
      </c>
      <c r="G10291" t="s">
        <v>127</v>
      </c>
      <c r="H10291" t="s">
        <v>8526</v>
      </c>
      <c r="I10291" t="s">
        <v>8527</v>
      </c>
      <c r="J10291" t="s">
        <v>8528</v>
      </c>
      <c r="K10291" t="s">
        <v>93</v>
      </c>
      <c r="M10291" t="s">
        <v>682</v>
      </c>
      <c r="N10291" t="s">
        <v>8529</v>
      </c>
      <c r="O10291" t="s">
        <v>94</v>
      </c>
      <c r="P10291" t="s">
        <v>229</v>
      </c>
    </row>
    <row r="10292" spans="1:16" x14ac:dyDescent="0.2">
      <c r="A10292" t="s">
        <v>37697</v>
      </c>
      <c r="B10292" t="s">
        <v>37698</v>
      </c>
      <c r="C10292" s="1">
        <v>43403</v>
      </c>
      <c r="D10292" t="s">
        <v>65</v>
      </c>
      <c r="E10292" t="s">
        <v>25177</v>
      </c>
      <c r="F10292" t="s">
        <v>34200</v>
      </c>
      <c r="G10292" t="s">
        <v>25171</v>
      </c>
      <c r="H10292" t="s">
        <v>37697</v>
      </c>
      <c r="I10292" t="s">
        <v>25155</v>
      </c>
      <c r="J10292" t="s">
        <v>37699</v>
      </c>
      <c r="K10292" t="s">
        <v>25173</v>
      </c>
      <c r="L10292" t="s">
        <v>37700</v>
      </c>
      <c r="M10292" t="s">
        <v>34226</v>
      </c>
      <c r="N10292" t="s">
        <v>37701</v>
      </c>
    </row>
    <row r="10293" spans="1:16" x14ac:dyDescent="0.2">
      <c r="A10293" t="s">
        <v>22098</v>
      </c>
      <c r="B10293" t="s">
        <v>22097</v>
      </c>
      <c r="C10293" s="1">
        <v>42198</v>
      </c>
      <c r="D10293" t="s">
        <v>65</v>
      </c>
      <c r="E10293" t="s">
        <v>3024</v>
      </c>
      <c r="F10293" t="s">
        <v>3025</v>
      </c>
      <c r="G10293" t="s">
        <v>146</v>
      </c>
      <c r="H10293" t="s">
        <v>22098</v>
      </c>
      <c r="I10293" t="s">
        <v>22099</v>
      </c>
      <c r="J10293" t="s">
        <v>22100</v>
      </c>
      <c r="K10293" t="s">
        <v>67</v>
      </c>
      <c r="N10293" t="s">
        <v>22101</v>
      </c>
      <c r="O10293" t="s">
        <v>94</v>
      </c>
      <c r="P10293" t="s">
        <v>22102</v>
      </c>
    </row>
    <row r="10294" spans="1:16" x14ac:dyDescent="0.2">
      <c r="A10294" t="s">
        <v>47867</v>
      </c>
      <c r="B10294" t="s">
        <v>47868</v>
      </c>
      <c r="C10294" s="1">
        <v>43563</v>
      </c>
      <c r="D10294" t="s">
        <v>65</v>
      </c>
      <c r="E10294" t="s">
        <v>3024</v>
      </c>
      <c r="F10294" t="s">
        <v>3025</v>
      </c>
      <c r="G10294" t="s">
        <v>146</v>
      </c>
      <c r="H10294" t="s">
        <v>47867</v>
      </c>
      <c r="I10294" t="s">
        <v>47863</v>
      </c>
      <c r="J10294" t="s">
        <v>47869</v>
      </c>
      <c r="K10294" t="s">
        <v>67</v>
      </c>
      <c r="L10294" t="s">
        <v>115</v>
      </c>
      <c r="M10294" t="s">
        <v>47865</v>
      </c>
      <c r="N10294" t="s">
        <v>47866</v>
      </c>
      <c r="O10294" t="s">
        <v>94</v>
      </c>
    </row>
    <row r="10295" spans="1:16" x14ac:dyDescent="0.2">
      <c r="A10295" t="s">
        <v>22104</v>
      </c>
      <c r="B10295" t="s">
        <v>22103</v>
      </c>
      <c r="C10295" s="1">
        <v>42198</v>
      </c>
      <c r="D10295" t="s">
        <v>65</v>
      </c>
      <c r="E10295" t="s">
        <v>3024</v>
      </c>
      <c r="F10295" t="s">
        <v>3025</v>
      </c>
      <c r="G10295" t="s">
        <v>146</v>
      </c>
      <c r="H10295" t="s">
        <v>22104</v>
      </c>
      <c r="I10295" t="s">
        <v>22105</v>
      </c>
      <c r="J10295" t="s">
        <v>22106</v>
      </c>
      <c r="K10295" t="s">
        <v>67</v>
      </c>
      <c r="M10295" t="s">
        <v>22107</v>
      </c>
      <c r="N10295" t="s">
        <v>22101</v>
      </c>
      <c r="O10295" t="s">
        <v>94</v>
      </c>
      <c r="P10295" t="s">
        <v>117</v>
      </c>
    </row>
    <row r="10296" spans="1:16" x14ac:dyDescent="0.2">
      <c r="A10296" t="s">
        <v>47861</v>
      </c>
      <c r="B10296" t="s">
        <v>47862</v>
      </c>
      <c r="C10296" s="1">
        <v>43563</v>
      </c>
      <c r="D10296" t="s">
        <v>65</v>
      </c>
      <c r="E10296" t="s">
        <v>3024</v>
      </c>
      <c r="F10296" t="s">
        <v>3025</v>
      </c>
      <c r="G10296" t="s">
        <v>146</v>
      </c>
      <c r="H10296" t="s">
        <v>47861</v>
      </c>
      <c r="I10296" t="s">
        <v>47863</v>
      </c>
      <c r="J10296" t="s">
        <v>47864</v>
      </c>
      <c r="K10296" t="s">
        <v>67</v>
      </c>
      <c r="M10296" t="s">
        <v>47865</v>
      </c>
      <c r="N10296" t="s">
        <v>47866</v>
      </c>
      <c r="O10296" t="s">
        <v>94</v>
      </c>
    </row>
    <row r="10297" spans="1:16" x14ac:dyDescent="0.2">
      <c r="A10297" t="s">
        <v>49124</v>
      </c>
      <c r="B10297" t="s">
        <v>49125</v>
      </c>
      <c r="C10297" s="1">
        <v>43774</v>
      </c>
      <c r="D10297" t="s">
        <v>65</v>
      </c>
      <c r="E10297" t="s">
        <v>843</v>
      </c>
      <c r="F10297" t="s">
        <v>844</v>
      </c>
      <c r="G10297" t="s">
        <v>2988</v>
      </c>
      <c r="H10297" t="s">
        <v>49124</v>
      </c>
      <c r="I10297" t="s">
        <v>49126</v>
      </c>
      <c r="J10297" t="s">
        <v>49127</v>
      </c>
      <c r="K10297" t="s">
        <v>240</v>
      </c>
      <c r="L10297" t="s">
        <v>49128</v>
      </c>
      <c r="M10297" t="s">
        <v>44058</v>
      </c>
      <c r="N10297" t="s">
        <v>1888</v>
      </c>
      <c r="O10297" t="s">
        <v>94</v>
      </c>
      <c r="P10297" t="s">
        <v>49041</v>
      </c>
    </row>
    <row r="10298" spans="1:16" x14ac:dyDescent="0.2">
      <c r="A10298" t="s">
        <v>2794</v>
      </c>
      <c r="B10298" t="s">
        <v>2793</v>
      </c>
      <c r="C10298" s="1">
        <v>42542</v>
      </c>
      <c r="D10298" t="s">
        <v>65</v>
      </c>
      <c r="E10298" t="s">
        <v>843</v>
      </c>
      <c r="F10298" t="s">
        <v>844</v>
      </c>
      <c r="G10298" t="s">
        <v>133</v>
      </c>
      <c r="H10298" t="s">
        <v>2794</v>
      </c>
      <c r="I10298" t="s">
        <v>2795</v>
      </c>
      <c r="J10298" t="s">
        <v>2796</v>
      </c>
      <c r="K10298" t="s">
        <v>240</v>
      </c>
      <c r="M10298" t="s">
        <v>241</v>
      </c>
      <c r="N10298" t="s">
        <v>2784</v>
      </c>
      <c r="O10298" t="s">
        <v>94</v>
      </c>
    </row>
    <row r="10299" spans="1:16" x14ac:dyDescent="0.2">
      <c r="A10299" t="s">
        <v>3344</v>
      </c>
      <c r="B10299" t="s">
        <v>3343</v>
      </c>
      <c r="C10299" s="1">
        <v>25568</v>
      </c>
      <c r="D10299" t="s">
        <v>65</v>
      </c>
      <c r="E10299" t="s">
        <v>843</v>
      </c>
      <c r="F10299" t="s">
        <v>844</v>
      </c>
      <c r="G10299" t="s">
        <v>133</v>
      </c>
      <c r="H10299" t="s">
        <v>3344</v>
      </c>
      <c r="I10299" t="s">
        <v>3345</v>
      </c>
      <c r="K10299" t="s">
        <v>67</v>
      </c>
      <c r="O10299">
        <v>0</v>
      </c>
    </row>
    <row r="10300" spans="1:16" x14ac:dyDescent="0.2">
      <c r="A10300" t="s">
        <v>49207</v>
      </c>
      <c r="B10300" t="s">
        <v>49208</v>
      </c>
      <c r="C10300" s="1">
        <v>43784</v>
      </c>
      <c r="D10300" t="s">
        <v>65</v>
      </c>
      <c r="E10300" t="s">
        <v>843</v>
      </c>
      <c r="F10300" t="s">
        <v>844</v>
      </c>
      <c r="G10300" t="s">
        <v>2988</v>
      </c>
      <c r="H10300" t="s">
        <v>49207</v>
      </c>
      <c r="I10300" t="s">
        <v>49149</v>
      </c>
      <c r="J10300" t="s">
        <v>49209</v>
      </c>
      <c r="K10300" t="s">
        <v>1921</v>
      </c>
      <c r="L10300" t="s">
        <v>49210</v>
      </c>
      <c r="M10300" t="s">
        <v>44486</v>
      </c>
      <c r="N10300" t="s">
        <v>1888</v>
      </c>
      <c r="O10300" t="s">
        <v>94</v>
      </c>
      <c r="P10300" t="s">
        <v>49211</v>
      </c>
    </row>
    <row r="10301" spans="1:16" x14ac:dyDescent="0.2">
      <c r="A10301" t="s">
        <v>49074</v>
      </c>
      <c r="B10301" t="s">
        <v>49075</v>
      </c>
      <c r="C10301" s="1">
        <v>43719</v>
      </c>
      <c r="D10301" t="s">
        <v>65</v>
      </c>
      <c r="E10301" t="s">
        <v>843</v>
      </c>
      <c r="F10301" t="s">
        <v>844</v>
      </c>
      <c r="G10301" t="s">
        <v>2988</v>
      </c>
      <c r="H10301" t="s">
        <v>49074</v>
      </c>
      <c r="I10301" t="s">
        <v>49076</v>
      </c>
      <c r="J10301" t="s">
        <v>49077</v>
      </c>
      <c r="K10301" t="s">
        <v>240</v>
      </c>
      <c r="L10301" t="s">
        <v>49078</v>
      </c>
      <c r="M10301" t="s">
        <v>44486</v>
      </c>
      <c r="N10301" t="s">
        <v>1888</v>
      </c>
      <c r="O10301" t="s">
        <v>94</v>
      </c>
      <c r="P10301" t="s">
        <v>49079</v>
      </c>
    </row>
    <row r="10302" spans="1:16" x14ac:dyDescent="0.2">
      <c r="A10302" t="s">
        <v>49253</v>
      </c>
      <c r="B10302" t="s">
        <v>49254</v>
      </c>
      <c r="C10302" s="1">
        <v>43844</v>
      </c>
      <c r="D10302" t="s">
        <v>65</v>
      </c>
      <c r="E10302" t="s">
        <v>843</v>
      </c>
      <c r="F10302" t="s">
        <v>844</v>
      </c>
      <c r="G10302" t="s">
        <v>2988</v>
      </c>
      <c r="H10302" t="s">
        <v>49253</v>
      </c>
      <c r="I10302" t="s">
        <v>49255</v>
      </c>
      <c r="J10302" t="s">
        <v>49256</v>
      </c>
      <c r="K10302" t="s">
        <v>48596</v>
      </c>
      <c r="L10302" t="s">
        <v>49257</v>
      </c>
      <c r="M10302" t="s">
        <v>44058</v>
      </c>
      <c r="N10302" t="s">
        <v>1888</v>
      </c>
      <c r="O10302" t="s">
        <v>94</v>
      </c>
      <c r="P10302" t="s">
        <v>49258</v>
      </c>
    </row>
    <row r="10303" spans="1:16" x14ac:dyDescent="0.2">
      <c r="A10303" t="s">
        <v>49159</v>
      </c>
      <c r="B10303" t="s">
        <v>49160</v>
      </c>
      <c r="C10303" s="1">
        <v>43781</v>
      </c>
      <c r="D10303" t="s">
        <v>65</v>
      </c>
      <c r="E10303" t="s">
        <v>843</v>
      </c>
      <c r="F10303" t="s">
        <v>844</v>
      </c>
      <c r="G10303" t="s">
        <v>2988</v>
      </c>
      <c r="H10303" t="s">
        <v>49159</v>
      </c>
      <c r="I10303" t="s">
        <v>49161</v>
      </c>
      <c r="J10303" t="s">
        <v>49162</v>
      </c>
      <c r="K10303" t="s">
        <v>240</v>
      </c>
      <c r="L10303" t="s">
        <v>49163</v>
      </c>
      <c r="M10303" t="s">
        <v>44486</v>
      </c>
      <c r="N10303" t="s">
        <v>1888</v>
      </c>
      <c r="O10303" t="s">
        <v>94</v>
      </c>
      <c r="P10303" t="s">
        <v>49164</v>
      </c>
    </row>
    <row r="10304" spans="1:16" x14ac:dyDescent="0.2">
      <c r="A10304" t="s">
        <v>49171</v>
      </c>
      <c r="B10304" t="s">
        <v>49172</v>
      </c>
      <c r="C10304" s="1">
        <v>43783</v>
      </c>
      <c r="D10304" t="s">
        <v>65</v>
      </c>
      <c r="E10304" t="s">
        <v>843</v>
      </c>
      <c r="F10304" t="s">
        <v>844</v>
      </c>
      <c r="G10304" t="s">
        <v>2988</v>
      </c>
      <c r="H10304" t="s">
        <v>49171</v>
      </c>
      <c r="I10304" t="s">
        <v>49173</v>
      </c>
      <c r="J10304" t="s">
        <v>49174</v>
      </c>
      <c r="K10304" t="s">
        <v>240</v>
      </c>
      <c r="L10304" t="s">
        <v>49175</v>
      </c>
      <c r="M10304" t="s">
        <v>44058</v>
      </c>
      <c r="N10304" t="s">
        <v>1888</v>
      </c>
      <c r="O10304" t="s">
        <v>94</v>
      </c>
      <c r="P10304" t="s">
        <v>49176</v>
      </c>
    </row>
    <row r="10305" spans="1:16" x14ac:dyDescent="0.2">
      <c r="A10305" t="s">
        <v>28592</v>
      </c>
      <c r="B10305" t="s">
        <v>28591</v>
      </c>
      <c r="C10305" s="1">
        <v>41325</v>
      </c>
      <c r="D10305" t="s">
        <v>65</v>
      </c>
      <c r="E10305" t="s">
        <v>686</v>
      </c>
      <c r="F10305" t="s">
        <v>687</v>
      </c>
      <c r="G10305" t="s">
        <v>25160</v>
      </c>
      <c r="H10305" t="s">
        <v>28592</v>
      </c>
      <c r="I10305" t="s">
        <v>25204</v>
      </c>
      <c r="J10305" t="s">
        <v>34415</v>
      </c>
      <c r="K10305" t="s">
        <v>25173</v>
      </c>
      <c r="L10305" t="s">
        <v>27060</v>
      </c>
      <c r="M10305" t="s">
        <v>34306</v>
      </c>
      <c r="N10305" t="s">
        <v>28593</v>
      </c>
    </row>
    <row r="10306" spans="1:16" x14ac:dyDescent="0.2">
      <c r="A10306" t="s">
        <v>24254</v>
      </c>
      <c r="B10306" t="s">
        <v>24253</v>
      </c>
      <c r="C10306" s="1">
        <v>39917</v>
      </c>
      <c r="D10306" t="s">
        <v>65</v>
      </c>
      <c r="E10306" t="s">
        <v>335</v>
      </c>
      <c r="F10306" t="s">
        <v>336</v>
      </c>
      <c r="G10306" t="s">
        <v>127</v>
      </c>
      <c r="H10306" t="s">
        <v>24254</v>
      </c>
      <c r="I10306" t="s">
        <v>24255</v>
      </c>
      <c r="J10306" t="s">
        <v>24256</v>
      </c>
      <c r="K10306" t="s">
        <v>111</v>
      </c>
      <c r="M10306" t="s">
        <v>24257</v>
      </c>
      <c r="N10306" t="s">
        <v>13864</v>
      </c>
      <c r="O10306" t="s">
        <v>153</v>
      </c>
      <c r="P10306">
        <v>179072145001</v>
      </c>
    </row>
    <row r="10307" spans="1:16" x14ac:dyDescent="0.2">
      <c r="A10307" t="s">
        <v>14141</v>
      </c>
      <c r="B10307" t="s">
        <v>14140</v>
      </c>
      <c r="C10307" s="1">
        <v>41283</v>
      </c>
      <c r="D10307" t="s">
        <v>65</v>
      </c>
      <c r="E10307" t="s">
        <v>41096</v>
      </c>
      <c r="F10307" t="s">
        <v>41097</v>
      </c>
      <c r="G10307" t="s">
        <v>127</v>
      </c>
      <c r="H10307" t="s">
        <v>14141</v>
      </c>
      <c r="I10307" t="s">
        <v>14142</v>
      </c>
      <c r="J10307" t="s">
        <v>14143</v>
      </c>
      <c r="K10307" t="s">
        <v>160</v>
      </c>
      <c r="L10307" t="s">
        <v>115</v>
      </c>
      <c r="M10307" t="s">
        <v>14144</v>
      </c>
      <c r="N10307" t="s">
        <v>14145</v>
      </c>
      <c r="O10307" t="s">
        <v>153</v>
      </c>
      <c r="P10307" t="s">
        <v>47023</v>
      </c>
    </row>
    <row r="10308" spans="1:16" x14ac:dyDescent="0.2">
      <c r="A10308" t="s">
        <v>38208</v>
      </c>
      <c r="B10308" t="s">
        <v>38209</v>
      </c>
      <c r="C10308" s="1">
        <v>43523</v>
      </c>
      <c r="D10308" t="s">
        <v>65</v>
      </c>
      <c r="E10308" t="s">
        <v>25431</v>
      </c>
      <c r="F10308" t="s">
        <v>25432</v>
      </c>
      <c r="G10308" t="s">
        <v>25160</v>
      </c>
      <c r="H10308" t="s">
        <v>38208</v>
      </c>
      <c r="I10308" t="s">
        <v>25161</v>
      </c>
      <c r="J10308" t="s">
        <v>35876</v>
      </c>
      <c r="K10308" t="s">
        <v>25173</v>
      </c>
      <c r="L10308" t="s">
        <v>25555</v>
      </c>
      <c r="M10308" t="s">
        <v>29662</v>
      </c>
      <c r="N10308" t="s">
        <v>29666</v>
      </c>
      <c r="P10308" t="s">
        <v>29667</v>
      </c>
    </row>
    <row r="10309" spans="1:16" x14ac:dyDescent="0.2">
      <c r="A10309" t="s">
        <v>37401</v>
      </c>
      <c r="B10309" t="s">
        <v>37402</v>
      </c>
      <c r="C10309" s="1">
        <v>43356</v>
      </c>
      <c r="D10309" t="s">
        <v>65</v>
      </c>
      <c r="E10309" t="s">
        <v>25431</v>
      </c>
      <c r="F10309" t="s">
        <v>25432</v>
      </c>
      <c r="G10309" t="s">
        <v>25171</v>
      </c>
      <c r="H10309" t="s">
        <v>37401</v>
      </c>
      <c r="I10309" t="s">
        <v>25145</v>
      </c>
      <c r="J10309" t="s">
        <v>34356</v>
      </c>
      <c r="K10309" t="s">
        <v>25149</v>
      </c>
      <c r="L10309" t="s">
        <v>25480</v>
      </c>
      <c r="M10309" t="s">
        <v>25317</v>
      </c>
      <c r="N10309" t="s">
        <v>37403</v>
      </c>
    </row>
    <row r="10310" spans="1:16" x14ac:dyDescent="0.2">
      <c r="A10310" t="s">
        <v>37942</v>
      </c>
      <c r="B10310" t="s">
        <v>37943</v>
      </c>
      <c r="C10310" s="1">
        <v>43481</v>
      </c>
      <c r="D10310" t="s">
        <v>65</v>
      </c>
      <c r="E10310" t="s">
        <v>25431</v>
      </c>
      <c r="F10310" t="s">
        <v>25432</v>
      </c>
      <c r="G10310" t="s">
        <v>25160</v>
      </c>
      <c r="H10310" t="s">
        <v>37942</v>
      </c>
      <c r="I10310" t="s">
        <v>27556</v>
      </c>
      <c r="J10310" t="s">
        <v>34487</v>
      </c>
      <c r="K10310" t="s">
        <v>25215</v>
      </c>
      <c r="L10310" t="s">
        <v>37944</v>
      </c>
      <c r="M10310" t="s">
        <v>34334</v>
      </c>
      <c r="N10310" t="s">
        <v>37945</v>
      </c>
    </row>
    <row r="10311" spans="1:16" x14ac:dyDescent="0.2">
      <c r="A10311" t="s">
        <v>40951</v>
      </c>
      <c r="B10311" t="s">
        <v>40952</v>
      </c>
      <c r="C10311" s="1">
        <v>41072</v>
      </c>
      <c r="D10311" t="s">
        <v>65</v>
      </c>
      <c r="E10311" t="s">
        <v>40900</v>
      </c>
      <c r="F10311" t="s">
        <v>40901</v>
      </c>
      <c r="G10311" t="s">
        <v>127</v>
      </c>
      <c r="H10311" t="s">
        <v>40951</v>
      </c>
      <c r="I10311" t="s">
        <v>40953</v>
      </c>
      <c r="J10311" t="s">
        <v>40954</v>
      </c>
      <c r="K10311" t="s">
        <v>93</v>
      </c>
      <c r="M10311" t="s">
        <v>200</v>
      </c>
      <c r="N10311" t="s">
        <v>172</v>
      </c>
      <c r="O10311" t="s">
        <v>94</v>
      </c>
      <c r="P10311" t="s">
        <v>117</v>
      </c>
    </row>
    <row r="10312" spans="1:16" x14ac:dyDescent="0.2">
      <c r="A10312" t="s">
        <v>41686</v>
      </c>
      <c r="B10312" t="s">
        <v>41687</v>
      </c>
      <c r="C10312" s="1">
        <v>25568</v>
      </c>
      <c r="D10312" t="s">
        <v>65</v>
      </c>
      <c r="E10312" t="s">
        <v>389</v>
      </c>
      <c r="F10312" t="s">
        <v>390</v>
      </c>
      <c r="G10312" t="s">
        <v>127</v>
      </c>
      <c r="H10312" t="s">
        <v>41686</v>
      </c>
      <c r="I10312" t="s">
        <v>41688</v>
      </c>
      <c r="J10312" t="s">
        <v>41689</v>
      </c>
      <c r="K10312" t="s">
        <v>93</v>
      </c>
      <c r="L10312" t="s">
        <v>115</v>
      </c>
      <c r="M10312" t="s">
        <v>41079</v>
      </c>
      <c r="N10312" t="s">
        <v>391</v>
      </c>
      <c r="O10312" t="s">
        <v>94</v>
      </c>
      <c r="P10312" t="s">
        <v>192</v>
      </c>
    </row>
    <row r="10313" spans="1:16" x14ac:dyDescent="0.2">
      <c r="A10313" t="s">
        <v>23717</v>
      </c>
      <c r="B10313" t="s">
        <v>23716</v>
      </c>
      <c r="C10313" s="1">
        <v>41135</v>
      </c>
      <c r="D10313" t="s">
        <v>65</v>
      </c>
      <c r="E10313" t="s">
        <v>354</v>
      </c>
      <c r="F10313" t="s">
        <v>355</v>
      </c>
      <c r="G10313" t="s">
        <v>127</v>
      </c>
      <c r="H10313" t="s">
        <v>23717</v>
      </c>
      <c r="I10313" t="s">
        <v>23718</v>
      </c>
      <c r="J10313" t="s">
        <v>23719</v>
      </c>
      <c r="K10313" t="s">
        <v>111</v>
      </c>
      <c r="M10313" t="s">
        <v>23720</v>
      </c>
      <c r="N10313" t="s">
        <v>356</v>
      </c>
      <c r="O10313" t="s">
        <v>153</v>
      </c>
      <c r="P10313" t="s">
        <v>117</v>
      </c>
    </row>
    <row r="10314" spans="1:16" x14ac:dyDescent="0.2">
      <c r="A10314" t="s">
        <v>20611</v>
      </c>
      <c r="B10314" t="s">
        <v>20610</v>
      </c>
      <c r="C10314" s="1">
        <v>42438</v>
      </c>
      <c r="D10314" t="s">
        <v>65</v>
      </c>
      <c r="E10314" t="s">
        <v>70</v>
      </c>
      <c r="G10314" t="s">
        <v>143</v>
      </c>
      <c r="H10314" t="s">
        <v>20611</v>
      </c>
      <c r="I10314" t="s">
        <v>20572</v>
      </c>
      <c r="J10314" t="s">
        <v>20612</v>
      </c>
      <c r="K10314" t="s">
        <v>111</v>
      </c>
      <c r="M10314" t="s">
        <v>20613</v>
      </c>
      <c r="N10314" t="s">
        <v>217</v>
      </c>
      <c r="O10314" t="s">
        <v>153</v>
      </c>
    </row>
    <row r="10315" spans="1:16" x14ac:dyDescent="0.2">
      <c r="A10315" t="s">
        <v>20571</v>
      </c>
      <c r="B10315" t="s">
        <v>20570</v>
      </c>
      <c r="C10315" s="1">
        <v>42229</v>
      </c>
      <c r="D10315" t="s">
        <v>65</v>
      </c>
      <c r="E10315" t="s">
        <v>208</v>
      </c>
      <c r="F10315" t="s">
        <v>209</v>
      </c>
      <c r="G10315" t="s">
        <v>143</v>
      </c>
      <c r="H10315" t="s">
        <v>20571</v>
      </c>
      <c r="I10315" t="s">
        <v>20572</v>
      </c>
      <c r="J10315" t="s">
        <v>20573</v>
      </c>
      <c r="K10315" t="s">
        <v>160</v>
      </c>
      <c r="M10315" t="s">
        <v>20105</v>
      </c>
      <c r="N10315" t="s">
        <v>551</v>
      </c>
      <c r="O10315">
        <v>0</v>
      </c>
    </row>
    <row r="10316" spans="1:16" x14ac:dyDescent="0.2">
      <c r="A10316" t="s">
        <v>20605</v>
      </c>
      <c r="B10316" t="s">
        <v>20604</v>
      </c>
      <c r="C10316" s="1">
        <v>42438</v>
      </c>
      <c r="D10316" t="s">
        <v>65</v>
      </c>
      <c r="E10316" t="s">
        <v>208</v>
      </c>
      <c r="F10316" t="s">
        <v>209</v>
      </c>
      <c r="G10316" t="s">
        <v>143</v>
      </c>
      <c r="H10316" t="s">
        <v>20605</v>
      </c>
      <c r="I10316" t="s">
        <v>20572</v>
      </c>
      <c r="J10316" t="s">
        <v>20606</v>
      </c>
      <c r="K10316" t="s">
        <v>111</v>
      </c>
      <c r="M10316" t="s">
        <v>20143</v>
      </c>
      <c r="N10316" t="s">
        <v>217</v>
      </c>
      <c r="O10316" t="s">
        <v>153</v>
      </c>
    </row>
    <row r="10317" spans="1:16" x14ac:dyDescent="0.2">
      <c r="A10317" t="s">
        <v>20608</v>
      </c>
      <c r="B10317" t="s">
        <v>20607</v>
      </c>
      <c r="C10317" s="1">
        <v>42438</v>
      </c>
      <c r="D10317" t="s">
        <v>65</v>
      </c>
      <c r="E10317" t="s">
        <v>208</v>
      </c>
      <c r="F10317" t="s">
        <v>209</v>
      </c>
      <c r="G10317" t="s">
        <v>143</v>
      </c>
      <c r="H10317" t="s">
        <v>20608</v>
      </c>
      <c r="I10317" t="s">
        <v>20572</v>
      </c>
      <c r="J10317" t="s">
        <v>20609</v>
      </c>
      <c r="K10317" t="s">
        <v>111</v>
      </c>
      <c r="M10317" t="s">
        <v>20298</v>
      </c>
      <c r="N10317" t="s">
        <v>217</v>
      </c>
      <c r="O10317" t="s">
        <v>153</v>
      </c>
    </row>
    <row r="10318" spans="1:16" x14ac:dyDescent="0.2">
      <c r="A10318" t="s">
        <v>20575</v>
      </c>
      <c r="B10318" t="s">
        <v>20574</v>
      </c>
      <c r="C10318" s="1">
        <v>42229</v>
      </c>
      <c r="D10318" t="s">
        <v>65</v>
      </c>
      <c r="E10318" t="s">
        <v>208</v>
      </c>
      <c r="F10318" t="s">
        <v>209</v>
      </c>
      <c r="G10318" t="s">
        <v>143</v>
      </c>
      <c r="H10318" t="s">
        <v>20575</v>
      </c>
      <c r="I10318" t="s">
        <v>20576</v>
      </c>
      <c r="J10318" t="s">
        <v>20577</v>
      </c>
      <c r="K10318" t="s">
        <v>160</v>
      </c>
      <c r="M10318" t="s">
        <v>20143</v>
      </c>
      <c r="N10318" t="s">
        <v>551</v>
      </c>
      <c r="O10318" t="s">
        <v>153</v>
      </c>
    </row>
    <row r="10319" spans="1:16" x14ac:dyDescent="0.2">
      <c r="A10319" t="s">
        <v>43788</v>
      </c>
      <c r="B10319" t="s">
        <v>43789</v>
      </c>
      <c r="C10319" s="1">
        <v>43388</v>
      </c>
      <c r="D10319" t="s">
        <v>65</v>
      </c>
      <c r="E10319" t="s">
        <v>1508</v>
      </c>
      <c r="F10319" t="s">
        <v>1509</v>
      </c>
      <c r="G10319" t="s">
        <v>1184</v>
      </c>
      <c r="H10319" t="s">
        <v>43788</v>
      </c>
      <c r="I10319" t="s">
        <v>43790</v>
      </c>
      <c r="J10319" t="s">
        <v>43791</v>
      </c>
      <c r="K10319" t="s">
        <v>93</v>
      </c>
      <c r="L10319" t="s">
        <v>115</v>
      </c>
      <c r="M10319" t="s">
        <v>1343</v>
      </c>
      <c r="N10319" t="s">
        <v>43792</v>
      </c>
      <c r="O10319" t="s">
        <v>94</v>
      </c>
      <c r="P10319" t="s">
        <v>19599</v>
      </c>
    </row>
    <row r="10320" spans="1:16" x14ac:dyDescent="0.2">
      <c r="A10320" t="s">
        <v>21877</v>
      </c>
      <c r="B10320" t="s">
        <v>21876</v>
      </c>
      <c r="C10320" s="1">
        <v>42247</v>
      </c>
      <c r="D10320" t="s">
        <v>65</v>
      </c>
      <c r="E10320" t="s">
        <v>208</v>
      </c>
      <c r="F10320" t="s">
        <v>209</v>
      </c>
      <c r="G10320" t="s">
        <v>143</v>
      </c>
      <c r="H10320" t="s">
        <v>21877</v>
      </c>
      <c r="I10320" t="s">
        <v>21878</v>
      </c>
      <c r="J10320" t="s">
        <v>21879</v>
      </c>
      <c r="K10320" t="s">
        <v>111</v>
      </c>
      <c r="M10320" t="s">
        <v>20143</v>
      </c>
      <c r="N10320" t="s">
        <v>21880</v>
      </c>
      <c r="O10320" t="s">
        <v>153</v>
      </c>
    </row>
    <row r="10321" spans="1:16" x14ac:dyDescent="0.2">
      <c r="A10321" t="s">
        <v>20984</v>
      </c>
      <c r="B10321" t="s">
        <v>20983</v>
      </c>
      <c r="C10321" s="1">
        <v>42766</v>
      </c>
      <c r="D10321" t="s">
        <v>65</v>
      </c>
      <c r="E10321" t="s">
        <v>208</v>
      </c>
      <c r="F10321" t="s">
        <v>209</v>
      </c>
      <c r="G10321" t="s">
        <v>143</v>
      </c>
      <c r="H10321" t="s">
        <v>20984</v>
      </c>
      <c r="I10321" t="s">
        <v>20985</v>
      </c>
      <c r="J10321" t="s">
        <v>20986</v>
      </c>
      <c r="K10321" t="s">
        <v>245</v>
      </c>
      <c r="M10321" t="s">
        <v>20987</v>
      </c>
      <c r="N10321" t="s">
        <v>16443</v>
      </c>
      <c r="O10321" t="s">
        <v>153</v>
      </c>
    </row>
    <row r="10322" spans="1:16" x14ac:dyDescent="0.2">
      <c r="A10322" t="s">
        <v>20745</v>
      </c>
      <c r="B10322" t="s">
        <v>20744</v>
      </c>
      <c r="C10322" s="1">
        <v>42825</v>
      </c>
      <c r="D10322" t="s">
        <v>65</v>
      </c>
      <c r="E10322" t="s">
        <v>208</v>
      </c>
      <c r="F10322" t="s">
        <v>209</v>
      </c>
      <c r="G10322" t="s">
        <v>143</v>
      </c>
      <c r="H10322" t="s">
        <v>20745</v>
      </c>
      <c r="I10322" t="s">
        <v>20746</v>
      </c>
      <c r="K10322" t="s">
        <v>245</v>
      </c>
      <c r="M10322" t="s">
        <v>20747</v>
      </c>
      <c r="N10322" t="s">
        <v>20748</v>
      </c>
      <c r="O10322" t="s">
        <v>153</v>
      </c>
    </row>
    <row r="10323" spans="1:16" x14ac:dyDescent="0.2">
      <c r="A10323" t="s">
        <v>21885</v>
      </c>
      <c r="B10323" t="s">
        <v>21884</v>
      </c>
      <c r="C10323" s="1">
        <v>42229</v>
      </c>
      <c r="D10323" t="s">
        <v>65</v>
      </c>
      <c r="E10323" t="s">
        <v>208</v>
      </c>
      <c r="F10323" t="s">
        <v>209</v>
      </c>
      <c r="G10323" t="s">
        <v>143</v>
      </c>
      <c r="H10323" t="s">
        <v>21885</v>
      </c>
      <c r="I10323" t="s">
        <v>21886</v>
      </c>
      <c r="J10323" t="s">
        <v>21887</v>
      </c>
      <c r="K10323" t="s">
        <v>160</v>
      </c>
      <c r="M10323" t="s">
        <v>20143</v>
      </c>
      <c r="N10323" t="s">
        <v>217</v>
      </c>
      <c r="O10323" t="s">
        <v>153</v>
      </c>
    </row>
    <row r="10324" spans="1:16" x14ac:dyDescent="0.2">
      <c r="A10324" t="s">
        <v>20766</v>
      </c>
      <c r="B10324" t="s">
        <v>20765</v>
      </c>
      <c r="C10324" s="1">
        <v>42985</v>
      </c>
      <c r="D10324" t="s">
        <v>65</v>
      </c>
      <c r="E10324" t="s">
        <v>208</v>
      </c>
      <c r="F10324" t="s">
        <v>209</v>
      </c>
      <c r="G10324" t="s">
        <v>143</v>
      </c>
      <c r="H10324" t="s">
        <v>20766</v>
      </c>
      <c r="I10324" t="s">
        <v>47759</v>
      </c>
      <c r="J10324" t="s">
        <v>20767</v>
      </c>
      <c r="K10324" t="s">
        <v>111</v>
      </c>
      <c r="M10324" t="s">
        <v>20768</v>
      </c>
      <c r="N10324" t="s">
        <v>210</v>
      </c>
      <c r="O10324" t="s">
        <v>153</v>
      </c>
    </row>
    <row r="10325" spans="1:16" x14ac:dyDescent="0.2">
      <c r="A10325" t="s">
        <v>20750</v>
      </c>
      <c r="B10325" t="s">
        <v>20749</v>
      </c>
      <c r="C10325" s="1">
        <v>42825</v>
      </c>
      <c r="D10325" t="s">
        <v>65</v>
      </c>
      <c r="E10325" t="s">
        <v>208</v>
      </c>
      <c r="F10325" t="s">
        <v>209</v>
      </c>
      <c r="G10325" t="s">
        <v>143</v>
      </c>
      <c r="H10325" t="s">
        <v>20750</v>
      </c>
      <c r="I10325" t="s">
        <v>20751</v>
      </c>
      <c r="K10325" t="s">
        <v>245</v>
      </c>
      <c r="M10325" t="s">
        <v>19783</v>
      </c>
      <c r="N10325" t="s">
        <v>20748</v>
      </c>
      <c r="O10325" t="s">
        <v>153</v>
      </c>
    </row>
    <row r="10326" spans="1:16" x14ac:dyDescent="0.2">
      <c r="A10326" t="s">
        <v>20711</v>
      </c>
      <c r="B10326" t="s">
        <v>20710</v>
      </c>
      <c r="C10326" s="1">
        <v>42723</v>
      </c>
      <c r="D10326" t="s">
        <v>65</v>
      </c>
      <c r="E10326" t="s">
        <v>208</v>
      </c>
      <c r="F10326" t="s">
        <v>209</v>
      </c>
      <c r="G10326" t="s">
        <v>143</v>
      </c>
      <c r="H10326" t="s">
        <v>20711</v>
      </c>
      <c r="I10326" t="s">
        <v>20712</v>
      </c>
      <c r="J10326" t="s">
        <v>20713</v>
      </c>
      <c r="K10326" t="s">
        <v>111</v>
      </c>
      <c r="M10326" t="s">
        <v>20714</v>
      </c>
      <c r="N10326" t="s">
        <v>217</v>
      </c>
      <c r="O10326" t="s">
        <v>153</v>
      </c>
    </row>
    <row r="10327" spans="1:16" x14ac:dyDescent="0.2">
      <c r="A10327" t="s">
        <v>50509</v>
      </c>
      <c r="B10327" t="s">
        <v>50510</v>
      </c>
      <c r="C10327" s="1">
        <v>43662</v>
      </c>
      <c r="D10327" t="s">
        <v>65</v>
      </c>
      <c r="E10327" t="s">
        <v>208</v>
      </c>
      <c r="F10327" t="s">
        <v>209</v>
      </c>
      <c r="G10327" t="s">
        <v>143</v>
      </c>
      <c r="H10327" t="s">
        <v>50509</v>
      </c>
      <c r="I10327" t="s">
        <v>50511</v>
      </c>
      <c r="J10327" t="s">
        <v>50512</v>
      </c>
      <c r="K10327" t="s">
        <v>86</v>
      </c>
      <c r="L10327" t="s">
        <v>50513</v>
      </c>
      <c r="M10327" t="s">
        <v>19783</v>
      </c>
      <c r="N10327" t="s">
        <v>210</v>
      </c>
      <c r="O10327" t="s">
        <v>153</v>
      </c>
      <c r="P10327" t="s">
        <v>48567</v>
      </c>
    </row>
    <row r="10328" spans="1:16" x14ac:dyDescent="0.2">
      <c r="A10328" t="s">
        <v>22158</v>
      </c>
      <c r="B10328" t="s">
        <v>22157</v>
      </c>
      <c r="C10328" s="1">
        <v>42888</v>
      </c>
      <c r="D10328" t="s">
        <v>65</v>
      </c>
      <c r="E10328" t="s">
        <v>208</v>
      </c>
      <c r="F10328" t="s">
        <v>209</v>
      </c>
      <c r="G10328" t="s">
        <v>143</v>
      </c>
      <c r="H10328" t="s">
        <v>22158</v>
      </c>
      <c r="I10328" t="s">
        <v>22159</v>
      </c>
      <c r="J10328" t="s">
        <v>22160</v>
      </c>
      <c r="K10328" t="s">
        <v>111</v>
      </c>
      <c r="M10328" t="s">
        <v>22161</v>
      </c>
      <c r="N10328" t="s">
        <v>210</v>
      </c>
      <c r="O10328" t="s">
        <v>153</v>
      </c>
    </row>
    <row r="10329" spans="1:16" x14ac:dyDescent="0.2">
      <c r="A10329" t="s">
        <v>43478</v>
      </c>
      <c r="B10329" t="s">
        <v>43479</v>
      </c>
      <c r="C10329" s="1">
        <v>41099</v>
      </c>
      <c r="D10329" t="s">
        <v>65</v>
      </c>
      <c r="E10329" t="s">
        <v>365</v>
      </c>
      <c r="F10329" t="s">
        <v>366</v>
      </c>
      <c r="G10329" t="s">
        <v>127</v>
      </c>
      <c r="H10329" t="s">
        <v>43478</v>
      </c>
      <c r="I10329" t="s">
        <v>43480</v>
      </c>
      <c r="J10329" t="s">
        <v>43481</v>
      </c>
      <c r="K10329" t="s">
        <v>703</v>
      </c>
      <c r="L10329" t="s">
        <v>304</v>
      </c>
      <c r="M10329" t="s">
        <v>43482</v>
      </c>
      <c r="N10329" t="s">
        <v>536</v>
      </c>
      <c r="O10329" t="s">
        <v>94</v>
      </c>
    </row>
    <row r="10330" spans="1:16" x14ac:dyDescent="0.2">
      <c r="A10330" t="s">
        <v>44908</v>
      </c>
      <c r="B10330" t="s">
        <v>44909</v>
      </c>
      <c r="C10330" s="1">
        <v>43227</v>
      </c>
      <c r="D10330" t="s">
        <v>65</v>
      </c>
      <c r="E10330" t="s">
        <v>44692</v>
      </c>
      <c r="F10330" t="s">
        <v>44693</v>
      </c>
      <c r="G10330" t="s">
        <v>2988</v>
      </c>
      <c r="H10330" t="s">
        <v>44908</v>
      </c>
      <c r="I10330" t="s">
        <v>5387</v>
      </c>
      <c r="J10330" t="s">
        <v>44910</v>
      </c>
      <c r="K10330" t="s">
        <v>2091</v>
      </c>
      <c r="M10330" t="s">
        <v>44911</v>
      </c>
      <c r="N10330" t="s">
        <v>44695</v>
      </c>
      <c r="O10330" t="s">
        <v>94</v>
      </c>
      <c r="P10330" t="s">
        <v>41578</v>
      </c>
    </row>
    <row r="10331" spans="1:16" x14ac:dyDescent="0.2">
      <c r="A10331" t="s">
        <v>1426</v>
      </c>
      <c r="B10331" t="s">
        <v>1425</v>
      </c>
      <c r="C10331" s="1">
        <v>42590</v>
      </c>
      <c r="D10331" t="s">
        <v>65</v>
      </c>
      <c r="E10331" t="s">
        <v>354</v>
      </c>
      <c r="F10331" t="s">
        <v>355</v>
      </c>
      <c r="G10331" t="s">
        <v>127</v>
      </c>
      <c r="H10331" t="s">
        <v>1426</v>
      </c>
      <c r="I10331" t="s">
        <v>1427</v>
      </c>
      <c r="J10331" t="s">
        <v>1428</v>
      </c>
      <c r="K10331" t="s">
        <v>185</v>
      </c>
      <c r="M10331" t="s">
        <v>1429</v>
      </c>
      <c r="N10331" t="s">
        <v>1430</v>
      </c>
      <c r="O10331">
        <v>0</v>
      </c>
    </row>
    <row r="10332" spans="1:16" x14ac:dyDescent="0.2">
      <c r="A10332" t="s">
        <v>4659</v>
      </c>
      <c r="B10332" t="s">
        <v>4658</v>
      </c>
      <c r="C10332" s="1">
        <v>41529</v>
      </c>
      <c r="D10332" t="s">
        <v>65</v>
      </c>
      <c r="E10332" t="s">
        <v>1552</v>
      </c>
      <c r="F10332" t="s">
        <v>1553</v>
      </c>
      <c r="G10332" t="s">
        <v>133</v>
      </c>
      <c r="H10332" t="s">
        <v>4659</v>
      </c>
      <c r="I10332" t="s">
        <v>1555</v>
      </c>
      <c r="J10332" t="s">
        <v>4660</v>
      </c>
      <c r="K10332" t="s">
        <v>240</v>
      </c>
      <c r="M10332" t="s">
        <v>4230</v>
      </c>
      <c r="N10332" t="s">
        <v>627</v>
      </c>
      <c r="O10332" t="s">
        <v>94</v>
      </c>
      <c r="P10332" t="s">
        <v>117</v>
      </c>
    </row>
    <row r="10333" spans="1:16" x14ac:dyDescent="0.2">
      <c r="A10333" t="s">
        <v>21882</v>
      </c>
      <c r="B10333" t="s">
        <v>21881</v>
      </c>
      <c r="C10333" s="1">
        <v>42247</v>
      </c>
      <c r="D10333" t="s">
        <v>65</v>
      </c>
      <c r="E10333" t="s">
        <v>218</v>
      </c>
      <c r="G10333" t="s">
        <v>143</v>
      </c>
      <c r="H10333" t="s">
        <v>21882</v>
      </c>
      <c r="I10333" t="s">
        <v>21878</v>
      </c>
      <c r="J10333" t="s">
        <v>21883</v>
      </c>
      <c r="K10333" t="s">
        <v>111</v>
      </c>
      <c r="M10333" t="s">
        <v>20143</v>
      </c>
      <c r="N10333" t="s">
        <v>448</v>
      </c>
      <c r="O10333" t="s">
        <v>153</v>
      </c>
    </row>
    <row r="10334" spans="1:16" x14ac:dyDescent="0.2">
      <c r="A10334" t="s">
        <v>50656</v>
      </c>
      <c r="B10334" t="s">
        <v>50657</v>
      </c>
      <c r="C10334" s="1">
        <v>43973</v>
      </c>
      <c r="D10334" t="s">
        <v>65</v>
      </c>
      <c r="E10334" t="s">
        <v>25106</v>
      </c>
      <c r="F10334" t="s">
        <v>25098</v>
      </c>
      <c r="G10334" t="s">
        <v>143</v>
      </c>
      <c r="H10334" t="s">
        <v>50656</v>
      </c>
      <c r="I10334" t="s">
        <v>50631</v>
      </c>
      <c r="J10334" t="s">
        <v>50658</v>
      </c>
      <c r="K10334" t="s">
        <v>10165</v>
      </c>
      <c r="L10334" t="s">
        <v>50659</v>
      </c>
      <c r="M10334" t="s">
        <v>598</v>
      </c>
      <c r="N10334" t="s">
        <v>50655</v>
      </c>
      <c r="O10334" t="s">
        <v>153</v>
      </c>
      <c r="P10334" t="s">
        <v>49408</v>
      </c>
    </row>
    <row r="10335" spans="1:16" x14ac:dyDescent="0.2">
      <c r="A10335" t="s">
        <v>21631</v>
      </c>
      <c r="B10335" t="s">
        <v>21630</v>
      </c>
      <c r="C10335" s="1">
        <v>39230</v>
      </c>
      <c r="D10335" t="s">
        <v>65</v>
      </c>
      <c r="E10335" t="s">
        <v>492</v>
      </c>
      <c r="F10335" t="s">
        <v>493</v>
      </c>
      <c r="G10335" t="s">
        <v>143</v>
      </c>
      <c r="H10335" t="s">
        <v>21631</v>
      </c>
      <c r="I10335" t="s">
        <v>21632</v>
      </c>
      <c r="J10335" t="s">
        <v>21633</v>
      </c>
      <c r="K10335" t="s">
        <v>10165</v>
      </c>
      <c r="L10335" t="s">
        <v>115</v>
      </c>
      <c r="M10335" t="s">
        <v>373</v>
      </c>
      <c r="N10335" t="s">
        <v>545</v>
      </c>
      <c r="O10335" t="s">
        <v>153</v>
      </c>
    </row>
    <row r="10336" spans="1:16" x14ac:dyDescent="0.2">
      <c r="A10336" t="s">
        <v>21784</v>
      </c>
      <c r="B10336" t="s">
        <v>21783</v>
      </c>
      <c r="C10336" s="1">
        <v>41192</v>
      </c>
      <c r="D10336" t="s">
        <v>65</v>
      </c>
      <c r="E10336" t="s">
        <v>1872</v>
      </c>
      <c r="G10336" t="s">
        <v>143</v>
      </c>
      <c r="H10336" t="s">
        <v>21784</v>
      </c>
      <c r="I10336" t="s">
        <v>21785</v>
      </c>
      <c r="K10336" t="s">
        <v>160</v>
      </c>
      <c r="M10336" t="s">
        <v>21786</v>
      </c>
      <c r="N10336" t="s">
        <v>20252</v>
      </c>
      <c r="O10336" t="s">
        <v>153</v>
      </c>
      <c r="P10336" t="s">
        <v>117</v>
      </c>
    </row>
    <row r="10337" spans="1:16" x14ac:dyDescent="0.2">
      <c r="A10337" t="s">
        <v>21651</v>
      </c>
      <c r="B10337" t="s">
        <v>21650</v>
      </c>
      <c r="C10337" s="1">
        <v>41311</v>
      </c>
      <c r="D10337" t="s">
        <v>65</v>
      </c>
      <c r="E10337" t="s">
        <v>170</v>
      </c>
      <c r="F10337" t="s">
        <v>171</v>
      </c>
      <c r="G10337" t="s">
        <v>143</v>
      </c>
      <c r="H10337" t="s">
        <v>21651</v>
      </c>
      <c r="I10337" t="s">
        <v>21652</v>
      </c>
      <c r="J10337" t="s">
        <v>21653</v>
      </c>
      <c r="K10337" t="s">
        <v>245</v>
      </c>
      <c r="M10337" t="s">
        <v>19783</v>
      </c>
      <c r="N10337" t="s">
        <v>20252</v>
      </c>
      <c r="O10337" t="s">
        <v>153</v>
      </c>
      <c r="P10337" t="s">
        <v>117</v>
      </c>
    </row>
    <row r="10338" spans="1:16" x14ac:dyDescent="0.2">
      <c r="A10338" t="s">
        <v>21655</v>
      </c>
      <c r="B10338" t="s">
        <v>21654</v>
      </c>
      <c r="C10338" s="1">
        <v>41311</v>
      </c>
      <c r="D10338" t="s">
        <v>65</v>
      </c>
      <c r="E10338" t="s">
        <v>170</v>
      </c>
      <c r="F10338" t="s">
        <v>171</v>
      </c>
      <c r="G10338" t="s">
        <v>143</v>
      </c>
      <c r="H10338" t="s">
        <v>21655</v>
      </c>
      <c r="I10338" t="s">
        <v>21656</v>
      </c>
      <c r="J10338" t="s">
        <v>21657</v>
      </c>
      <c r="K10338" t="s">
        <v>160</v>
      </c>
      <c r="M10338" t="s">
        <v>21658</v>
      </c>
      <c r="N10338" t="s">
        <v>20252</v>
      </c>
      <c r="O10338" t="s">
        <v>153</v>
      </c>
      <c r="P10338" t="s">
        <v>117</v>
      </c>
    </row>
    <row r="10339" spans="1:16" x14ac:dyDescent="0.2">
      <c r="A10339" t="s">
        <v>21660</v>
      </c>
      <c r="B10339" t="s">
        <v>21659</v>
      </c>
      <c r="C10339" s="1">
        <v>41311</v>
      </c>
      <c r="D10339" t="s">
        <v>65</v>
      </c>
      <c r="E10339" t="s">
        <v>170</v>
      </c>
      <c r="F10339" t="s">
        <v>171</v>
      </c>
      <c r="G10339" t="s">
        <v>143</v>
      </c>
      <c r="H10339" t="s">
        <v>21660</v>
      </c>
      <c r="I10339" t="s">
        <v>21661</v>
      </c>
      <c r="J10339" t="s">
        <v>21662</v>
      </c>
      <c r="K10339" t="s">
        <v>160</v>
      </c>
      <c r="M10339" t="s">
        <v>20143</v>
      </c>
      <c r="N10339" t="s">
        <v>20252</v>
      </c>
      <c r="O10339">
        <v>0</v>
      </c>
      <c r="P10339" t="s">
        <v>117</v>
      </c>
    </row>
    <row r="10340" spans="1:16" x14ac:dyDescent="0.2">
      <c r="A10340" t="s">
        <v>20967</v>
      </c>
      <c r="B10340" t="s">
        <v>20966</v>
      </c>
      <c r="C10340" s="1">
        <v>41192</v>
      </c>
      <c r="D10340" t="s">
        <v>65</v>
      </c>
      <c r="E10340" t="s">
        <v>170</v>
      </c>
      <c r="F10340" t="s">
        <v>171</v>
      </c>
      <c r="G10340" t="s">
        <v>143</v>
      </c>
      <c r="H10340" t="s">
        <v>20967</v>
      </c>
      <c r="I10340" t="s">
        <v>20968</v>
      </c>
      <c r="J10340" t="s">
        <v>20969</v>
      </c>
      <c r="K10340" t="s">
        <v>245</v>
      </c>
      <c r="M10340" t="s">
        <v>20970</v>
      </c>
      <c r="N10340" t="s">
        <v>20252</v>
      </c>
      <c r="O10340">
        <v>0</v>
      </c>
      <c r="P10340" t="s">
        <v>117</v>
      </c>
    </row>
    <row r="10341" spans="1:16" x14ac:dyDescent="0.2">
      <c r="A10341" t="s">
        <v>21779</v>
      </c>
      <c r="B10341" t="s">
        <v>21778</v>
      </c>
      <c r="C10341" s="1">
        <v>41192</v>
      </c>
      <c r="D10341" t="s">
        <v>65</v>
      </c>
      <c r="E10341" t="s">
        <v>170</v>
      </c>
      <c r="F10341" t="s">
        <v>171</v>
      </c>
      <c r="G10341" t="s">
        <v>143</v>
      </c>
      <c r="H10341" t="s">
        <v>21779</v>
      </c>
      <c r="I10341" t="s">
        <v>21780</v>
      </c>
      <c r="J10341" t="s">
        <v>21781</v>
      </c>
      <c r="K10341" t="s">
        <v>245</v>
      </c>
      <c r="M10341" t="s">
        <v>21782</v>
      </c>
      <c r="N10341" t="s">
        <v>20252</v>
      </c>
      <c r="O10341" t="s">
        <v>153</v>
      </c>
    </row>
    <row r="10342" spans="1:16" x14ac:dyDescent="0.2">
      <c r="A10342" t="s">
        <v>21462</v>
      </c>
      <c r="B10342" t="s">
        <v>21461</v>
      </c>
      <c r="C10342" s="1">
        <v>38055</v>
      </c>
      <c r="D10342" t="s">
        <v>65</v>
      </c>
      <c r="E10342" t="s">
        <v>12408</v>
      </c>
      <c r="F10342" t="s">
        <v>12409</v>
      </c>
      <c r="G10342" t="s">
        <v>143</v>
      </c>
      <c r="H10342" t="s">
        <v>21462</v>
      </c>
      <c r="I10342" t="s">
        <v>21463</v>
      </c>
      <c r="J10342" t="s">
        <v>47931</v>
      </c>
      <c r="K10342" t="s">
        <v>111</v>
      </c>
      <c r="M10342" t="s">
        <v>20699</v>
      </c>
      <c r="N10342" t="s">
        <v>517</v>
      </c>
      <c r="O10342" t="s">
        <v>153</v>
      </c>
      <c r="P10342" t="s">
        <v>47932</v>
      </c>
    </row>
    <row r="10343" spans="1:16" x14ac:dyDescent="0.2">
      <c r="A10343" t="s">
        <v>20972</v>
      </c>
      <c r="B10343" t="s">
        <v>20971</v>
      </c>
      <c r="C10343" s="1">
        <v>41192</v>
      </c>
      <c r="D10343" t="s">
        <v>65</v>
      </c>
      <c r="E10343" t="s">
        <v>170</v>
      </c>
      <c r="F10343" t="s">
        <v>171</v>
      </c>
      <c r="G10343" t="s">
        <v>143</v>
      </c>
      <c r="H10343" t="s">
        <v>20972</v>
      </c>
      <c r="I10343" t="s">
        <v>20973</v>
      </c>
      <c r="J10343" t="s">
        <v>20974</v>
      </c>
      <c r="K10343" t="s">
        <v>245</v>
      </c>
      <c r="M10343" t="s">
        <v>19783</v>
      </c>
      <c r="N10343" t="s">
        <v>20252</v>
      </c>
      <c r="O10343" t="s">
        <v>153</v>
      </c>
    </row>
    <row r="10344" spans="1:16" x14ac:dyDescent="0.2">
      <c r="A10344" t="s">
        <v>20248</v>
      </c>
      <c r="B10344" t="s">
        <v>20247</v>
      </c>
      <c r="C10344" s="1">
        <v>41311</v>
      </c>
      <c r="D10344" t="s">
        <v>65</v>
      </c>
      <c r="E10344" t="s">
        <v>170</v>
      </c>
      <c r="F10344" t="s">
        <v>171</v>
      </c>
      <c r="G10344" t="s">
        <v>143</v>
      </c>
      <c r="H10344" t="s">
        <v>20248</v>
      </c>
      <c r="I10344" t="s">
        <v>20249</v>
      </c>
      <c r="J10344" t="s">
        <v>20250</v>
      </c>
      <c r="K10344" t="s">
        <v>245</v>
      </c>
      <c r="M10344" t="s">
        <v>20251</v>
      </c>
      <c r="N10344" t="s">
        <v>20252</v>
      </c>
      <c r="O10344" t="s">
        <v>153</v>
      </c>
    </row>
    <row r="10345" spans="1:16" x14ac:dyDescent="0.2">
      <c r="A10345" t="s">
        <v>21456</v>
      </c>
      <c r="B10345" t="s">
        <v>21455</v>
      </c>
      <c r="C10345" s="1">
        <v>37973</v>
      </c>
      <c r="D10345" t="s">
        <v>65</v>
      </c>
      <c r="E10345" t="s">
        <v>12408</v>
      </c>
      <c r="F10345" t="s">
        <v>12409</v>
      </c>
      <c r="G10345" t="s">
        <v>143</v>
      </c>
      <c r="H10345" t="s">
        <v>21456</v>
      </c>
      <c r="I10345" t="s">
        <v>47929</v>
      </c>
      <c r="J10345" t="s">
        <v>47930</v>
      </c>
      <c r="K10345" t="s">
        <v>10165</v>
      </c>
      <c r="M10345" t="s">
        <v>19783</v>
      </c>
      <c r="N10345" t="s">
        <v>517</v>
      </c>
      <c r="O10345" t="s">
        <v>153</v>
      </c>
      <c r="P10345" t="s">
        <v>117</v>
      </c>
    </row>
    <row r="10346" spans="1:16" x14ac:dyDescent="0.2">
      <c r="A10346" t="s">
        <v>21143</v>
      </c>
      <c r="B10346" t="s">
        <v>21142</v>
      </c>
      <c r="C10346" s="1">
        <v>37118</v>
      </c>
      <c r="D10346" t="s">
        <v>65</v>
      </c>
      <c r="E10346" t="s">
        <v>99</v>
      </c>
      <c r="F10346" t="s">
        <v>100</v>
      </c>
      <c r="G10346" t="s">
        <v>143</v>
      </c>
      <c r="H10346" t="s">
        <v>21143</v>
      </c>
      <c r="I10346" t="s">
        <v>21144</v>
      </c>
      <c r="J10346" t="s">
        <v>21145</v>
      </c>
      <c r="K10346" t="s">
        <v>10165</v>
      </c>
      <c r="M10346" t="s">
        <v>373</v>
      </c>
      <c r="N10346" t="s">
        <v>19778</v>
      </c>
      <c r="O10346" t="s">
        <v>153</v>
      </c>
      <c r="P10346" t="s">
        <v>117</v>
      </c>
    </row>
    <row r="10347" spans="1:16" x14ac:dyDescent="0.2">
      <c r="A10347" t="s">
        <v>20860</v>
      </c>
      <c r="B10347" t="s">
        <v>20859</v>
      </c>
      <c r="C10347" s="1">
        <v>25568</v>
      </c>
      <c r="D10347" t="s">
        <v>65</v>
      </c>
      <c r="E10347" t="s">
        <v>243</v>
      </c>
      <c r="F10347" t="s">
        <v>244</v>
      </c>
      <c r="G10347" t="s">
        <v>143</v>
      </c>
      <c r="H10347" t="s">
        <v>20860</v>
      </c>
      <c r="I10347" t="s">
        <v>20861</v>
      </c>
      <c r="K10347" t="s">
        <v>67</v>
      </c>
      <c r="O10347">
        <v>0</v>
      </c>
    </row>
    <row r="10348" spans="1:16" x14ac:dyDescent="0.2">
      <c r="A10348" t="s">
        <v>21139</v>
      </c>
      <c r="B10348" t="s">
        <v>21138</v>
      </c>
      <c r="C10348" s="1">
        <v>37118</v>
      </c>
      <c r="D10348" t="s">
        <v>65</v>
      </c>
      <c r="E10348" t="s">
        <v>99</v>
      </c>
      <c r="F10348" t="s">
        <v>100</v>
      </c>
      <c r="G10348" t="s">
        <v>143</v>
      </c>
      <c r="H10348" t="s">
        <v>21139</v>
      </c>
      <c r="I10348" t="s">
        <v>21140</v>
      </c>
      <c r="J10348" t="s">
        <v>21141</v>
      </c>
      <c r="K10348" t="s">
        <v>10165</v>
      </c>
      <c r="M10348" t="s">
        <v>373</v>
      </c>
      <c r="N10348" t="s">
        <v>19864</v>
      </c>
      <c r="O10348" t="s">
        <v>153</v>
      </c>
    </row>
    <row r="10349" spans="1:16" x14ac:dyDescent="0.2">
      <c r="A10349" t="s">
        <v>21158</v>
      </c>
      <c r="B10349" t="s">
        <v>21157</v>
      </c>
      <c r="C10349" s="1">
        <v>40756</v>
      </c>
      <c r="D10349" t="s">
        <v>65</v>
      </c>
      <c r="E10349" t="s">
        <v>99</v>
      </c>
      <c r="F10349" t="s">
        <v>100</v>
      </c>
      <c r="G10349" t="s">
        <v>143</v>
      </c>
      <c r="H10349" t="s">
        <v>21158</v>
      </c>
      <c r="I10349" t="s">
        <v>21159</v>
      </c>
      <c r="J10349" t="s">
        <v>21160</v>
      </c>
      <c r="K10349" t="s">
        <v>111</v>
      </c>
      <c r="M10349" t="s">
        <v>373</v>
      </c>
      <c r="N10349" t="s">
        <v>21161</v>
      </c>
      <c r="O10349" t="s">
        <v>153</v>
      </c>
    </row>
    <row r="10350" spans="1:16" x14ac:dyDescent="0.2">
      <c r="A10350" t="s">
        <v>21135</v>
      </c>
      <c r="B10350" t="s">
        <v>21134</v>
      </c>
      <c r="C10350" s="1">
        <v>37055</v>
      </c>
      <c r="D10350" t="s">
        <v>65</v>
      </c>
      <c r="E10350" t="s">
        <v>99</v>
      </c>
      <c r="F10350" t="s">
        <v>100</v>
      </c>
      <c r="G10350" t="s">
        <v>143</v>
      </c>
      <c r="H10350" t="s">
        <v>21135</v>
      </c>
      <c r="I10350" t="s">
        <v>21136</v>
      </c>
      <c r="J10350" t="s">
        <v>21137</v>
      </c>
      <c r="K10350" t="s">
        <v>10165</v>
      </c>
      <c r="M10350" t="s">
        <v>373</v>
      </c>
      <c r="N10350" t="s">
        <v>14325</v>
      </c>
      <c r="O10350" t="s">
        <v>153</v>
      </c>
    </row>
    <row r="10351" spans="1:16" x14ac:dyDescent="0.2">
      <c r="A10351" t="s">
        <v>20194</v>
      </c>
      <c r="B10351" t="s">
        <v>20193</v>
      </c>
      <c r="C10351" s="1">
        <v>41257</v>
      </c>
      <c r="D10351" t="s">
        <v>65</v>
      </c>
      <c r="E10351" t="s">
        <v>99</v>
      </c>
      <c r="F10351" t="s">
        <v>100</v>
      </c>
      <c r="G10351" t="s">
        <v>143</v>
      </c>
      <c r="H10351" t="s">
        <v>20194</v>
      </c>
      <c r="I10351" t="s">
        <v>20195</v>
      </c>
      <c r="J10351" t="s">
        <v>20196</v>
      </c>
      <c r="K10351" t="s">
        <v>86</v>
      </c>
      <c r="L10351" t="s">
        <v>254</v>
      </c>
      <c r="M10351" t="s">
        <v>373</v>
      </c>
      <c r="N10351" t="s">
        <v>187</v>
      </c>
      <c r="O10351" t="s">
        <v>153</v>
      </c>
      <c r="P10351" t="s">
        <v>20197</v>
      </c>
    </row>
    <row r="10352" spans="1:16" x14ac:dyDescent="0.2">
      <c r="A10352" t="s">
        <v>47721</v>
      </c>
      <c r="B10352" t="s">
        <v>47722</v>
      </c>
      <c r="C10352" s="1">
        <v>41004</v>
      </c>
      <c r="D10352" t="s">
        <v>65</v>
      </c>
      <c r="E10352" t="s">
        <v>243</v>
      </c>
      <c r="F10352" t="s">
        <v>244</v>
      </c>
      <c r="G10352" t="s">
        <v>143</v>
      </c>
      <c r="H10352" t="s">
        <v>47721</v>
      </c>
      <c r="I10352" t="s">
        <v>47723</v>
      </c>
      <c r="K10352" t="s">
        <v>160</v>
      </c>
      <c r="O10352">
        <v>0</v>
      </c>
    </row>
    <row r="10353" spans="1:16" x14ac:dyDescent="0.2">
      <c r="A10353" t="s">
        <v>20313</v>
      </c>
      <c r="B10353" t="s">
        <v>20312</v>
      </c>
      <c r="C10353" s="1">
        <v>41436</v>
      </c>
      <c r="D10353" t="s">
        <v>65</v>
      </c>
      <c r="E10353" t="s">
        <v>243</v>
      </c>
      <c r="F10353" t="s">
        <v>244</v>
      </c>
      <c r="G10353" t="s">
        <v>143</v>
      </c>
      <c r="H10353" t="s">
        <v>20313</v>
      </c>
      <c r="I10353" t="s">
        <v>20314</v>
      </c>
      <c r="J10353" t="s">
        <v>20315</v>
      </c>
      <c r="K10353" t="s">
        <v>111</v>
      </c>
      <c r="L10353" t="s">
        <v>254</v>
      </c>
      <c r="M10353" t="s">
        <v>373</v>
      </c>
      <c r="N10353" t="s">
        <v>20870</v>
      </c>
      <c r="O10353" t="s">
        <v>153</v>
      </c>
    </row>
    <row r="10354" spans="1:16" x14ac:dyDescent="0.2">
      <c r="A10354" t="s">
        <v>20868</v>
      </c>
      <c r="B10354" t="s">
        <v>20867</v>
      </c>
      <c r="C10354" s="1">
        <v>40466</v>
      </c>
      <c r="D10354" t="s">
        <v>65</v>
      </c>
      <c r="E10354" t="s">
        <v>243</v>
      </c>
      <c r="F10354" t="s">
        <v>244</v>
      </c>
      <c r="G10354" t="s">
        <v>143</v>
      </c>
      <c r="H10354" t="s">
        <v>20868</v>
      </c>
      <c r="I10354" t="s">
        <v>20869</v>
      </c>
      <c r="K10354" t="s">
        <v>10165</v>
      </c>
      <c r="M10354" t="s">
        <v>373</v>
      </c>
      <c r="N10354" t="s">
        <v>20870</v>
      </c>
      <c r="O10354" t="s">
        <v>153</v>
      </c>
    </row>
    <row r="10355" spans="1:16" x14ac:dyDescent="0.2">
      <c r="A10355" t="s">
        <v>20823</v>
      </c>
      <c r="B10355" t="s">
        <v>20822</v>
      </c>
      <c r="C10355" s="1">
        <v>37055</v>
      </c>
      <c r="D10355" t="s">
        <v>65</v>
      </c>
      <c r="E10355" t="s">
        <v>99</v>
      </c>
      <c r="F10355" t="s">
        <v>100</v>
      </c>
      <c r="G10355" t="s">
        <v>143</v>
      </c>
      <c r="H10355" t="s">
        <v>20823</v>
      </c>
      <c r="I10355" t="s">
        <v>20824</v>
      </c>
      <c r="J10355" t="s">
        <v>20825</v>
      </c>
      <c r="K10355" t="s">
        <v>10165</v>
      </c>
      <c r="M10355" t="s">
        <v>373</v>
      </c>
      <c r="N10355" t="s">
        <v>10166</v>
      </c>
      <c r="O10355" t="s">
        <v>153</v>
      </c>
    </row>
    <row r="10356" spans="1:16" x14ac:dyDescent="0.2">
      <c r="A10356" t="s">
        <v>21935</v>
      </c>
      <c r="B10356" t="s">
        <v>21934</v>
      </c>
      <c r="C10356" s="1">
        <v>42158</v>
      </c>
      <c r="D10356" t="s">
        <v>65</v>
      </c>
      <c r="E10356" t="s">
        <v>284</v>
      </c>
      <c r="F10356" t="s">
        <v>285</v>
      </c>
      <c r="G10356" t="s">
        <v>143</v>
      </c>
      <c r="H10356" t="s">
        <v>21935</v>
      </c>
      <c r="I10356" t="s">
        <v>21936</v>
      </c>
      <c r="J10356" t="s">
        <v>21937</v>
      </c>
      <c r="K10356" t="s">
        <v>10165</v>
      </c>
      <c r="M10356" t="s">
        <v>373</v>
      </c>
      <c r="N10356" t="s">
        <v>20473</v>
      </c>
      <c r="O10356" t="s">
        <v>153</v>
      </c>
    </row>
    <row r="10357" spans="1:16" x14ac:dyDescent="0.2">
      <c r="A10357" t="s">
        <v>21251</v>
      </c>
      <c r="B10357" t="s">
        <v>21248</v>
      </c>
      <c r="C10357" s="1">
        <v>37418</v>
      </c>
      <c r="D10357" t="s">
        <v>65</v>
      </c>
      <c r="E10357" t="s">
        <v>99</v>
      </c>
      <c r="F10357" t="s">
        <v>100</v>
      </c>
      <c r="G10357" t="s">
        <v>143</v>
      </c>
      <c r="H10357" t="s">
        <v>21251</v>
      </c>
      <c r="I10357" t="s">
        <v>21252</v>
      </c>
      <c r="J10357" t="s">
        <v>21253</v>
      </c>
      <c r="K10357" t="s">
        <v>10165</v>
      </c>
      <c r="M10357" t="s">
        <v>373</v>
      </c>
      <c r="N10357" t="s">
        <v>19864</v>
      </c>
      <c r="O10357" t="s">
        <v>153</v>
      </c>
    </row>
    <row r="10358" spans="1:16" x14ac:dyDescent="0.2">
      <c r="A10358" t="s">
        <v>21230</v>
      </c>
      <c r="B10358" t="s">
        <v>21229</v>
      </c>
      <c r="C10358" s="1">
        <v>37270</v>
      </c>
      <c r="D10358" t="s">
        <v>65</v>
      </c>
      <c r="E10358" t="s">
        <v>99</v>
      </c>
      <c r="F10358" t="s">
        <v>100</v>
      </c>
      <c r="G10358" t="s">
        <v>143</v>
      </c>
      <c r="H10358" t="s">
        <v>21230</v>
      </c>
      <c r="I10358" t="s">
        <v>21231</v>
      </c>
      <c r="J10358" t="s">
        <v>21232</v>
      </c>
      <c r="K10358" t="s">
        <v>10165</v>
      </c>
      <c r="M10358" t="s">
        <v>373</v>
      </c>
      <c r="N10358" t="s">
        <v>19864</v>
      </c>
      <c r="O10358" t="s">
        <v>153</v>
      </c>
    </row>
    <row r="10359" spans="1:16" x14ac:dyDescent="0.2">
      <c r="A10359" t="s">
        <v>47880</v>
      </c>
      <c r="B10359" t="s">
        <v>47881</v>
      </c>
      <c r="C10359" s="1">
        <v>35877</v>
      </c>
      <c r="D10359" t="s">
        <v>65</v>
      </c>
      <c r="E10359" t="s">
        <v>243</v>
      </c>
      <c r="F10359" t="s">
        <v>244</v>
      </c>
      <c r="G10359" t="s">
        <v>143</v>
      </c>
      <c r="H10359" t="s">
        <v>47880</v>
      </c>
      <c r="I10359" t="s">
        <v>47882</v>
      </c>
      <c r="J10359" t="s">
        <v>47883</v>
      </c>
      <c r="K10359" t="s">
        <v>10165</v>
      </c>
      <c r="M10359" t="s">
        <v>20784</v>
      </c>
      <c r="N10359" t="s">
        <v>20870</v>
      </c>
      <c r="O10359" t="s">
        <v>153</v>
      </c>
    </row>
    <row r="10360" spans="1:16" x14ac:dyDescent="0.2">
      <c r="A10360" t="s">
        <v>20857</v>
      </c>
      <c r="B10360" t="s">
        <v>20856</v>
      </c>
      <c r="C10360" s="1">
        <v>35877</v>
      </c>
      <c r="D10360" t="s">
        <v>65</v>
      </c>
      <c r="E10360" t="s">
        <v>243</v>
      </c>
      <c r="F10360" t="s">
        <v>244</v>
      </c>
      <c r="G10360" t="s">
        <v>143</v>
      </c>
      <c r="H10360" t="s">
        <v>20857</v>
      </c>
      <c r="I10360" t="s">
        <v>20858</v>
      </c>
      <c r="K10360" t="s">
        <v>160</v>
      </c>
      <c r="N10360" t="s">
        <v>19778</v>
      </c>
      <c r="O10360" t="s">
        <v>153</v>
      </c>
      <c r="P10360" t="s">
        <v>117</v>
      </c>
    </row>
    <row r="10361" spans="1:16" x14ac:dyDescent="0.2">
      <c r="A10361" t="s">
        <v>21249</v>
      </c>
      <c r="B10361" t="s">
        <v>21248</v>
      </c>
      <c r="C10361" s="1">
        <v>25568</v>
      </c>
      <c r="D10361" t="s">
        <v>65</v>
      </c>
      <c r="E10361" t="s">
        <v>99</v>
      </c>
      <c r="F10361" t="s">
        <v>100</v>
      </c>
      <c r="G10361" t="s">
        <v>143</v>
      </c>
      <c r="H10361" t="s">
        <v>21249</v>
      </c>
      <c r="I10361" t="s">
        <v>21250</v>
      </c>
      <c r="K10361" t="s">
        <v>160</v>
      </c>
      <c r="O10361">
        <v>0</v>
      </c>
      <c r="P10361" t="s">
        <v>19996</v>
      </c>
    </row>
    <row r="10362" spans="1:16" x14ac:dyDescent="0.2">
      <c r="A10362" t="s">
        <v>21173</v>
      </c>
      <c r="B10362" t="s">
        <v>21172</v>
      </c>
      <c r="C10362" s="1">
        <v>37148</v>
      </c>
      <c r="D10362" t="s">
        <v>132</v>
      </c>
      <c r="E10362" t="s">
        <v>99</v>
      </c>
      <c r="F10362" t="s">
        <v>100</v>
      </c>
      <c r="G10362" t="s">
        <v>143</v>
      </c>
      <c r="H10362" t="s">
        <v>21173</v>
      </c>
      <c r="I10362" t="s">
        <v>21174</v>
      </c>
      <c r="J10362" t="s">
        <v>21175</v>
      </c>
      <c r="K10362" t="s">
        <v>10165</v>
      </c>
      <c r="M10362" t="s">
        <v>373</v>
      </c>
      <c r="N10362" t="s">
        <v>14325</v>
      </c>
      <c r="O10362" t="s">
        <v>153</v>
      </c>
      <c r="P10362" t="s">
        <v>16052</v>
      </c>
    </row>
    <row r="10363" spans="1:16" x14ac:dyDescent="0.2">
      <c r="A10363" t="s">
        <v>21177</v>
      </c>
      <c r="B10363" t="s">
        <v>21176</v>
      </c>
      <c r="C10363" s="1">
        <v>37148</v>
      </c>
      <c r="D10363" t="s">
        <v>65</v>
      </c>
      <c r="E10363" t="s">
        <v>99</v>
      </c>
      <c r="F10363" t="s">
        <v>100</v>
      </c>
      <c r="G10363" t="s">
        <v>143</v>
      </c>
      <c r="H10363" t="s">
        <v>21177</v>
      </c>
      <c r="I10363" t="s">
        <v>21178</v>
      </c>
      <c r="J10363" t="s">
        <v>21179</v>
      </c>
      <c r="K10363" t="s">
        <v>10165</v>
      </c>
      <c r="M10363" t="s">
        <v>373</v>
      </c>
      <c r="N10363" t="s">
        <v>14325</v>
      </c>
      <c r="O10363" t="s">
        <v>153</v>
      </c>
    </row>
    <row r="10364" spans="1:16" x14ac:dyDescent="0.2">
      <c r="A10364" t="s">
        <v>21512</v>
      </c>
      <c r="B10364" t="s">
        <v>21511</v>
      </c>
      <c r="C10364" s="1">
        <v>38173</v>
      </c>
      <c r="D10364" t="s">
        <v>65</v>
      </c>
      <c r="E10364" t="s">
        <v>243</v>
      </c>
      <c r="F10364" t="s">
        <v>244</v>
      </c>
      <c r="G10364" t="s">
        <v>143</v>
      </c>
      <c r="H10364" t="s">
        <v>21512</v>
      </c>
      <c r="I10364" t="s">
        <v>21513</v>
      </c>
      <c r="K10364" t="s">
        <v>160</v>
      </c>
      <c r="N10364" t="s">
        <v>19778</v>
      </c>
      <c r="O10364" t="s">
        <v>153</v>
      </c>
      <c r="P10364" t="s">
        <v>117</v>
      </c>
    </row>
    <row r="10365" spans="1:16" x14ac:dyDescent="0.2">
      <c r="A10365" t="s">
        <v>21120</v>
      </c>
      <c r="B10365" t="s">
        <v>21119</v>
      </c>
      <c r="C10365" s="1">
        <v>37750</v>
      </c>
      <c r="D10365" t="s">
        <v>65</v>
      </c>
      <c r="E10365" t="s">
        <v>243</v>
      </c>
      <c r="F10365" t="s">
        <v>244</v>
      </c>
      <c r="G10365" t="s">
        <v>143</v>
      </c>
      <c r="H10365" t="s">
        <v>21120</v>
      </c>
      <c r="I10365" t="s">
        <v>21121</v>
      </c>
      <c r="K10365" t="s">
        <v>86</v>
      </c>
      <c r="N10365" t="s">
        <v>9122</v>
      </c>
      <c r="O10365" t="s">
        <v>153</v>
      </c>
      <c r="P10365" t="s">
        <v>117</v>
      </c>
    </row>
    <row r="10366" spans="1:16" x14ac:dyDescent="0.2">
      <c r="A10366" t="s">
        <v>21146</v>
      </c>
      <c r="B10366" t="s">
        <v>21142</v>
      </c>
      <c r="C10366" s="1">
        <v>37118</v>
      </c>
      <c r="D10366" t="s">
        <v>65</v>
      </c>
      <c r="E10366" t="s">
        <v>208</v>
      </c>
      <c r="F10366" t="s">
        <v>209</v>
      </c>
      <c r="G10366" t="s">
        <v>143</v>
      </c>
      <c r="H10366" t="s">
        <v>21146</v>
      </c>
      <c r="I10366" t="s">
        <v>21147</v>
      </c>
      <c r="J10366" t="s">
        <v>21148</v>
      </c>
      <c r="K10366" t="s">
        <v>10165</v>
      </c>
      <c r="M10366" t="s">
        <v>19823</v>
      </c>
      <c r="N10366" t="s">
        <v>10166</v>
      </c>
      <c r="O10366" t="s">
        <v>153</v>
      </c>
    </row>
    <row r="10367" spans="1:16" x14ac:dyDescent="0.2">
      <c r="A10367" t="s">
        <v>20657</v>
      </c>
      <c r="B10367" t="s">
        <v>20656</v>
      </c>
      <c r="C10367" s="1">
        <v>42545</v>
      </c>
      <c r="D10367" t="s">
        <v>65</v>
      </c>
      <c r="E10367" t="s">
        <v>41052</v>
      </c>
      <c r="F10367" t="s">
        <v>41053</v>
      </c>
      <c r="G10367" t="s">
        <v>143</v>
      </c>
      <c r="H10367" t="s">
        <v>20657</v>
      </c>
      <c r="I10367" t="s">
        <v>20658</v>
      </c>
      <c r="J10367" t="s">
        <v>20659</v>
      </c>
      <c r="K10367" t="s">
        <v>10165</v>
      </c>
      <c r="M10367" t="s">
        <v>598</v>
      </c>
      <c r="N10367" t="s">
        <v>193</v>
      </c>
      <c r="O10367" t="s">
        <v>153</v>
      </c>
    </row>
    <row r="10368" spans="1:16" x14ac:dyDescent="0.2">
      <c r="A10368" t="s">
        <v>20244</v>
      </c>
      <c r="B10368" t="s">
        <v>20243</v>
      </c>
      <c r="C10368" s="1">
        <v>41311</v>
      </c>
      <c r="D10368" t="s">
        <v>65</v>
      </c>
      <c r="E10368" t="s">
        <v>492</v>
      </c>
      <c r="F10368" t="s">
        <v>493</v>
      </c>
      <c r="G10368" t="s">
        <v>143</v>
      </c>
      <c r="H10368" t="s">
        <v>20244</v>
      </c>
      <c r="I10368" t="s">
        <v>20245</v>
      </c>
      <c r="K10368" t="s">
        <v>10165</v>
      </c>
      <c r="L10368" t="s">
        <v>115</v>
      </c>
      <c r="M10368" t="s">
        <v>20246</v>
      </c>
      <c r="N10368" t="s">
        <v>545</v>
      </c>
      <c r="O10368" t="s">
        <v>153</v>
      </c>
    </row>
    <row r="10369" spans="1:16" x14ac:dyDescent="0.2">
      <c r="A10369" t="s">
        <v>20108</v>
      </c>
      <c r="B10369" t="s">
        <v>20107</v>
      </c>
      <c r="C10369" s="1">
        <v>41192</v>
      </c>
      <c r="D10369" t="s">
        <v>65</v>
      </c>
      <c r="E10369" t="s">
        <v>492</v>
      </c>
      <c r="F10369" t="s">
        <v>493</v>
      </c>
      <c r="G10369" t="s">
        <v>143</v>
      </c>
      <c r="H10369" t="s">
        <v>20108</v>
      </c>
      <c r="I10369" t="s">
        <v>20109</v>
      </c>
      <c r="J10369" t="s">
        <v>20110</v>
      </c>
      <c r="K10369" t="s">
        <v>10165</v>
      </c>
      <c r="L10369" t="s">
        <v>115</v>
      </c>
      <c r="M10369" t="s">
        <v>20111</v>
      </c>
      <c r="N10369" t="s">
        <v>545</v>
      </c>
      <c r="O10369" t="s">
        <v>396</v>
      </c>
    </row>
    <row r="10370" spans="1:16" x14ac:dyDescent="0.2">
      <c r="A10370" t="s">
        <v>20331</v>
      </c>
      <c r="B10370" t="s">
        <v>20330</v>
      </c>
      <c r="C10370" s="1">
        <v>41618</v>
      </c>
      <c r="D10370" t="s">
        <v>65</v>
      </c>
      <c r="E10370" t="s">
        <v>284</v>
      </c>
      <c r="F10370" t="s">
        <v>285</v>
      </c>
      <c r="G10370" t="s">
        <v>143</v>
      </c>
      <c r="H10370" t="s">
        <v>20331</v>
      </c>
      <c r="I10370" t="s">
        <v>20332</v>
      </c>
      <c r="J10370" t="s">
        <v>20333</v>
      </c>
      <c r="K10370" t="s">
        <v>245</v>
      </c>
      <c r="L10370" t="s">
        <v>115</v>
      </c>
      <c r="M10370" t="s">
        <v>598</v>
      </c>
      <c r="N10370" t="s">
        <v>659</v>
      </c>
      <c r="O10370" t="s">
        <v>153</v>
      </c>
    </row>
    <row r="10371" spans="1:16" x14ac:dyDescent="0.2">
      <c r="A10371" t="s">
        <v>21501</v>
      </c>
      <c r="B10371" t="s">
        <v>21500</v>
      </c>
      <c r="C10371" s="1">
        <v>38128</v>
      </c>
      <c r="D10371" t="s">
        <v>65</v>
      </c>
      <c r="E10371" t="s">
        <v>515</v>
      </c>
      <c r="F10371" t="s">
        <v>516</v>
      </c>
      <c r="G10371" t="s">
        <v>143</v>
      </c>
      <c r="H10371" t="s">
        <v>21501</v>
      </c>
      <c r="I10371" t="s">
        <v>21502</v>
      </c>
      <c r="J10371" t="s">
        <v>21503</v>
      </c>
      <c r="K10371" t="s">
        <v>111</v>
      </c>
      <c r="M10371" t="s">
        <v>7975</v>
      </c>
      <c r="N10371" t="s">
        <v>517</v>
      </c>
      <c r="O10371" t="s">
        <v>153</v>
      </c>
      <c r="P10371" t="s">
        <v>117</v>
      </c>
    </row>
    <row r="10372" spans="1:16" x14ac:dyDescent="0.2">
      <c r="A10372" t="s">
        <v>20470</v>
      </c>
      <c r="B10372" t="s">
        <v>20469</v>
      </c>
      <c r="C10372" s="1">
        <v>41529</v>
      </c>
      <c r="D10372" t="s">
        <v>65</v>
      </c>
      <c r="E10372" t="s">
        <v>284</v>
      </c>
      <c r="F10372" t="s">
        <v>285</v>
      </c>
      <c r="G10372" t="s">
        <v>143</v>
      </c>
      <c r="H10372" t="s">
        <v>20470</v>
      </c>
      <c r="I10372" t="s">
        <v>20471</v>
      </c>
      <c r="J10372" t="s">
        <v>20472</v>
      </c>
      <c r="K10372" t="s">
        <v>160</v>
      </c>
      <c r="M10372" t="s">
        <v>598</v>
      </c>
      <c r="N10372" t="s">
        <v>20473</v>
      </c>
      <c r="O10372" t="s">
        <v>153</v>
      </c>
    </row>
    <row r="10373" spans="1:16" x14ac:dyDescent="0.2">
      <c r="A10373" t="s">
        <v>20470</v>
      </c>
      <c r="B10373" t="s">
        <v>20469</v>
      </c>
      <c r="C10373" s="1">
        <v>41956</v>
      </c>
      <c r="D10373" t="s">
        <v>65</v>
      </c>
      <c r="E10373" t="s">
        <v>284</v>
      </c>
      <c r="F10373" t="s">
        <v>285</v>
      </c>
      <c r="G10373" t="s">
        <v>143</v>
      </c>
      <c r="H10373" t="s">
        <v>20470</v>
      </c>
      <c r="I10373" t="s">
        <v>20474</v>
      </c>
      <c r="J10373" t="s">
        <v>20475</v>
      </c>
      <c r="K10373" t="s">
        <v>10165</v>
      </c>
      <c r="M10373" t="s">
        <v>598</v>
      </c>
      <c r="N10373" t="s">
        <v>20473</v>
      </c>
      <c r="O10373" t="s">
        <v>153</v>
      </c>
    </row>
    <row r="10374" spans="1:16" x14ac:dyDescent="0.2">
      <c r="A10374" t="s">
        <v>20296</v>
      </c>
      <c r="B10374" t="s">
        <v>20295</v>
      </c>
      <c r="C10374" s="1">
        <v>41407</v>
      </c>
      <c r="D10374" t="s">
        <v>65</v>
      </c>
      <c r="E10374" t="s">
        <v>12408</v>
      </c>
      <c r="F10374" t="s">
        <v>12409</v>
      </c>
      <c r="G10374" t="s">
        <v>143</v>
      </c>
      <c r="H10374" t="s">
        <v>20296</v>
      </c>
      <c r="I10374" t="s">
        <v>20297</v>
      </c>
      <c r="J10374" t="s">
        <v>47738</v>
      </c>
      <c r="K10374" t="s">
        <v>160</v>
      </c>
      <c r="M10374" t="s">
        <v>20298</v>
      </c>
      <c r="N10374" t="s">
        <v>517</v>
      </c>
      <c r="O10374" t="s">
        <v>153</v>
      </c>
      <c r="P10374" t="s">
        <v>47739</v>
      </c>
    </row>
    <row r="10375" spans="1:16" x14ac:dyDescent="0.2">
      <c r="A10375" t="s">
        <v>50496</v>
      </c>
      <c r="B10375" t="s">
        <v>50497</v>
      </c>
      <c r="C10375" s="1">
        <v>43559</v>
      </c>
      <c r="D10375" t="s">
        <v>65</v>
      </c>
      <c r="E10375" t="s">
        <v>284</v>
      </c>
      <c r="F10375" t="s">
        <v>285</v>
      </c>
      <c r="G10375" t="s">
        <v>143</v>
      </c>
      <c r="H10375" t="s">
        <v>50496</v>
      </c>
      <c r="I10375" t="s">
        <v>50498</v>
      </c>
      <c r="J10375" t="s">
        <v>50499</v>
      </c>
      <c r="K10375" t="s">
        <v>86</v>
      </c>
      <c r="L10375" t="s">
        <v>50500</v>
      </c>
      <c r="M10375" t="s">
        <v>373</v>
      </c>
      <c r="N10375" t="s">
        <v>50501</v>
      </c>
      <c r="O10375" t="s">
        <v>153</v>
      </c>
      <c r="P10375" t="s">
        <v>50502</v>
      </c>
    </row>
    <row r="10376" spans="1:16" x14ac:dyDescent="0.2">
      <c r="A10376" t="s">
        <v>20692</v>
      </c>
      <c r="B10376" t="s">
        <v>20691</v>
      </c>
      <c r="C10376" s="1">
        <v>42647</v>
      </c>
      <c r="D10376" t="s">
        <v>65</v>
      </c>
      <c r="E10376" t="s">
        <v>41052</v>
      </c>
      <c r="F10376" t="s">
        <v>41053</v>
      </c>
      <c r="G10376" t="s">
        <v>143</v>
      </c>
      <c r="H10376" t="s">
        <v>20692</v>
      </c>
      <c r="I10376" t="s">
        <v>20693</v>
      </c>
      <c r="J10376" t="s">
        <v>20694</v>
      </c>
      <c r="K10376" t="s">
        <v>86</v>
      </c>
      <c r="M10376" t="s">
        <v>598</v>
      </c>
      <c r="N10376" t="s">
        <v>193</v>
      </c>
      <c r="O10376" t="s">
        <v>153</v>
      </c>
    </row>
    <row r="10377" spans="1:16" x14ac:dyDescent="0.2">
      <c r="A10377" t="s">
        <v>50651</v>
      </c>
      <c r="B10377" t="s">
        <v>50652</v>
      </c>
      <c r="C10377" s="1">
        <v>43973</v>
      </c>
      <c r="D10377" t="s">
        <v>65</v>
      </c>
      <c r="E10377" t="s">
        <v>25106</v>
      </c>
      <c r="F10377" t="s">
        <v>25098</v>
      </c>
      <c r="G10377" t="s">
        <v>143</v>
      </c>
      <c r="H10377" t="s">
        <v>50651</v>
      </c>
      <c r="I10377" t="s">
        <v>50631</v>
      </c>
      <c r="J10377" t="s">
        <v>50653</v>
      </c>
      <c r="K10377" t="s">
        <v>10165</v>
      </c>
      <c r="L10377" t="s">
        <v>50654</v>
      </c>
      <c r="M10377" t="s">
        <v>598</v>
      </c>
      <c r="N10377" t="s">
        <v>50655</v>
      </c>
      <c r="O10377" t="s">
        <v>153</v>
      </c>
      <c r="P10377" t="s">
        <v>49408</v>
      </c>
    </row>
    <row r="10378" spans="1:16" x14ac:dyDescent="0.2">
      <c r="A10378" t="s">
        <v>20287</v>
      </c>
      <c r="B10378" t="s">
        <v>20286</v>
      </c>
      <c r="C10378" s="1">
        <v>41374</v>
      </c>
      <c r="D10378" t="s">
        <v>65</v>
      </c>
      <c r="E10378" t="s">
        <v>170</v>
      </c>
      <c r="F10378" t="s">
        <v>171</v>
      </c>
      <c r="G10378" t="s">
        <v>143</v>
      </c>
      <c r="H10378" t="s">
        <v>20287</v>
      </c>
      <c r="I10378" t="s">
        <v>20288</v>
      </c>
      <c r="J10378" t="s">
        <v>20289</v>
      </c>
      <c r="K10378" t="s">
        <v>245</v>
      </c>
      <c r="M10378" t="s">
        <v>20290</v>
      </c>
      <c r="N10378" t="s">
        <v>20252</v>
      </c>
      <c r="O10378" t="s">
        <v>153</v>
      </c>
    </row>
    <row r="10379" spans="1:16" x14ac:dyDescent="0.2">
      <c r="A10379" t="s">
        <v>20301</v>
      </c>
      <c r="B10379" t="s">
        <v>20299</v>
      </c>
      <c r="C10379" s="1">
        <v>41407</v>
      </c>
      <c r="D10379" t="s">
        <v>65</v>
      </c>
      <c r="E10379" t="s">
        <v>20300</v>
      </c>
      <c r="G10379" t="s">
        <v>143</v>
      </c>
      <c r="H10379" t="s">
        <v>20301</v>
      </c>
      <c r="I10379" t="s">
        <v>20302</v>
      </c>
      <c r="J10379" t="s">
        <v>20303</v>
      </c>
      <c r="K10379" t="s">
        <v>10165</v>
      </c>
      <c r="M10379" t="s">
        <v>373</v>
      </c>
      <c r="N10379" t="s">
        <v>20267</v>
      </c>
      <c r="O10379" t="s">
        <v>153</v>
      </c>
    </row>
    <row r="10380" spans="1:16" x14ac:dyDescent="0.2">
      <c r="A10380" t="s">
        <v>24632</v>
      </c>
      <c r="B10380" t="s">
        <v>48295</v>
      </c>
      <c r="C10380" s="1">
        <v>40935</v>
      </c>
      <c r="D10380" t="s">
        <v>65</v>
      </c>
      <c r="E10380" t="s">
        <v>236</v>
      </c>
      <c r="F10380" t="s">
        <v>237</v>
      </c>
      <c r="G10380" t="s">
        <v>127</v>
      </c>
      <c r="H10380" t="s">
        <v>24632</v>
      </c>
      <c r="I10380" t="s">
        <v>48296</v>
      </c>
      <c r="J10380" t="s">
        <v>24633</v>
      </c>
      <c r="K10380" t="s">
        <v>111</v>
      </c>
      <c r="M10380" t="s">
        <v>24634</v>
      </c>
      <c r="N10380" t="s">
        <v>605</v>
      </c>
      <c r="O10380" t="s">
        <v>94</v>
      </c>
      <c r="P10380" t="s">
        <v>117</v>
      </c>
    </row>
    <row r="10381" spans="1:16" x14ac:dyDescent="0.2">
      <c r="A10381" t="s">
        <v>15952</v>
      </c>
      <c r="B10381" t="s">
        <v>15951</v>
      </c>
      <c r="C10381" s="1">
        <v>25568</v>
      </c>
      <c r="D10381" t="s">
        <v>132</v>
      </c>
      <c r="E10381" t="s">
        <v>99</v>
      </c>
      <c r="F10381" t="s">
        <v>100</v>
      </c>
      <c r="G10381" t="s">
        <v>127</v>
      </c>
      <c r="H10381" t="s">
        <v>15952</v>
      </c>
      <c r="I10381" t="s">
        <v>15953</v>
      </c>
      <c r="J10381" t="s">
        <v>15954</v>
      </c>
      <c r="K10381" t="s">
        <v>160</v>
      </c>
      <c r="M10381" t="s">
        <v>363</v>
      </c>
      <c r="N10381" t="s">
        <v>12395</v>
      </c>
      <c r="O10381" t="s">
        <v>153</v>
      </c>
      <c r="P10381" t="s">
        <v>15955</v>
      </c>
    </row>
    <row r="10382" spans="1:16" x14ac:dyDescent="0.2">
      <c r="A10382" t="s">
        <v>16666</v>
      </c>
      <c r="B10382" t="s">
        <v>16665</v>
      </c>
      <c r="C10382" s="1">
        <v>37362</v>
      </c>
      <c r="D10382" t="s">
        <v>65</v>
      </c>
      <c r="E10382" t="s">
        <v>151</v>
      </c>
      <c r="F10382" t="s">
        <v>152</v>
      </c>
      <c r="G10382" t="s">
        <v>127</v>
      </c>
      <c r="H10382" t="s">
        <v>16666</v>
      </c>
      <c r="I10382" t="s">
        <v>16667</v>
      </c>
      <c r="J10382" t="s">
        <v>16668</v>
      </c>
      <c r="K10382" t="s">
        <v>86</v>
      </c>
      <c r="L10382" t="s">
        <v>115</v>
      </c>
      <c r="M10382" t="s">
        <v>15930</v>
      </c>
      <c r="N10382" t="s">
        <v>16669</v>
      </c>
      <c r="O10382" t="s">
        <v>153</v>
      </c>
      <c r="P10382" t="s">
        <v>117</v>
      </c>
    </row>
    <row r="10383" spans="1:16" x14ac:dyDescent="0.2">
      <c r="A10383" t="s">
        <v>31118</v>
      </c>
      <c r="B10383" t="s">
        <v>31117</v>
      </c>
      <c r="C10383" s="1">
        <v>42667</v>
      </c>
      <c r="D10383" t="s">
        <v>65</v>
      </c>
      <c r="E10383" t="s">
        <v>686</v>
      </c>
      <c r="F10383" t="s">
        <v>687</v>
      </c>
      <c r="G10383" t="s">
        <v>25147</v>
      </c>
      <c r="H10383" t="s">
        <v>31118</v>
      </c>
      <c r="I10383" t="s">
        <v>31119</v>
      </c>
      <c r="J10383" t="s">
        <v>36237</v>
      </c>
      <c r="K10383" t="s">
        <v>25510</v>
      </c>
      <c r="L10383" t="s">
        <v>29653</v>
      </c>
      <c r="M10383" t="s">
        <v>31120</v>
      </c>
      <c r="N10383" t="s">
        <v>31121</v>
      </c>
      <c r="P10383" t="s">
        <v>30596</v>
      </c>
    </row>
    <row r="10384" spans="1:16" x14ac:dyDescent="0.2">
      <c r="A10384" t="s">
        <v>25978</v>
      </c>
      <c r="B10384" t="s">
        <v>25977</v>
      </c>
      <c r="C10384" s="1">
        <v>41906</v>
      </c>
      <c r="D10384" t="s">
        <v>65</v>
      </c>
      <c r="E10384" t="s">
        <v>686</v>
      </c>
      <c r="F10384" t="s">
        <v>687</v>
      </c>
      <c r="G10384" t="s">
        <v>25160</v>
      </c>
      <c r="H10384" t="s">
        <v>25978</v>
      </c>
      <c r="I10384" t="s">
        <v>25979</v>
      </c>
      <c r="J10384" t="s">
        <v>34541</v>
      </c>
      <c r="K10384" t="s">
        <v>25156</v>
      </c>
      <c r="L10384" t="s">
        <v>25980</v>
      </c>
      <c r="M10384" t="s">
        <v>25317</v>
      </c>
      <c r="N10384" t="s">
        <v>25981</v>
      </c>
      <c r="P10384" t="s">
        <v>34542</v>
      </c>
    </row>
    <row r="10385" spans="1:16" x14ac:dyDescent="0.2">
      <c r="A10385" t="s">
        <v>34101</v>
      </c>
      <c r="B10385" t="s">
        <v>34100</v>
      </c>
      <c r="C10385" s="1">
        <v>43240</v>
      </c>
      <c r="D10385" t="s">
        <v>65</v>
      </c>
      <c r="E10385" t="s">
        <v>686</v>
      </c>
      <c r="F10385" t="s">
        <v>687</v>
      </c>
      <c r="G10385" t="s">
        <v>25160</v>
      </c>
      <c r="H10385" t="s">
        <v>34101</v>
      </c>
      <c r="I10385" t="s">
        <v>25783</v>
      </c>
      <c r="J10385" t="s">
        <v>37143</v>
      </c>
      <c r="K10385" t="s">
        <v>25173</v>
      </c>
      <c r="L10385" t="s">
        <v>34102</v>
      </c>
      <c r="M10385" t="s">
        <v>25317</v>
      </c>
      <c r="N10385" t="s">
        <v>37144</v>
      </c>
    </row>
    <row r="10386" spans="1:16" x14ac:dyDescent="0.2">
      <c r="A10386" t="s">
        <v>29485</v>
      </c>
      <c r="B10386" t="s">
        <v>29484</v>
      </c>
      <c r="C10386" s="1">
        <v>42725</v>
      </c>
      <c r="D10386" t="s">
        <v>65</v>
      </c>
      <c r="E10386" t="s">
        <v>35763</v>
      </c>
      <c r="F10386" t="s">
        <v>35764</v>
      </c>
      <c r="G10386" t="s">
        <v>25153</v>
      </c>
      <c r="H10386" t="s">
        <v>29485</v>
      </c>
      <c r="I10386" t="s">
        <v>25145</v>
      </c>
      <c r="J10386" t="s">
        <v>34312</v>
      </c>
      <c r="K10386" t="s">
        <v>25496</v>
      </c>
      <c r="L10386" t="s">
        <v>29486</v>
      </c>
      <c r="M10386" t="s">
        <v>35802</v>
      </c>
      <c r="N10386" t="s">
        <v>29487</v>
      </c>
      <c r="P10386" t="s">
        <v>35803</v>
      </c>
    </row>
    <row r="10387" spans="1:16" x14ac:dyDescent="0.2">
      <c r="A10387" t="s">
        <v>29485</v>
      </c>
      <c r="B10387" t="s">
        <v>32449</v>
      </c>
      <c r="C10387" s="1">
        <v>42725</v>
      </c>
      <c r="D10387" t="s">
        <v>65</v>
      </c>
      <c r="E10387" t="s">
        <v>35763</v>
      </c>
      <c r="F10387" t="s">
        <v>35764</v>
      </c>
      <c r="G10387" t="s">
        <v>25198</v>
      </c>
      <c r="H10387" t="s">
        <v>29485</v>
      </c>
      <c r="I10387" t="s">
        <v>32450</v>
      </c>
      <c r="J10387" t="s">
        <v>34312</v>
      </c>
      <c r="K10387" t="s">
        <v>25496</v>
      </c>
      <c r="L10387" t="s">
        <v>29486</v>
      </c>
      <c r="M10387" t="s">
        <v>35802</v>
      </c>
      <c r="N10387" t="s">
        <v>29487</v>
      </c>
      <c r="P10387" t="s">
        <v>35803</v>
      </c>
    </row>
    <row r="10388" spans="1:16" x14ac:dyDescent="0.2">
      <c r="A10388" t="s">
        <v>37875</v>
      </c>
      <c r="B10388" t="s">
        <v>37876</v>
      </c>
      <c r="C10388" s="1">
        <v>43461</v>
      </c>
      <c r="D10388" t="s">
        <v>65</v>
      </c>
      <c r="E10388" t="s">
        <v>37877</v>
      </c>
      <c r="F10388" t="s">
        <v>37878</v>
      </c>
      <c r="G10388" t="s">
        <v>25164</v>
      </c>
      <c r="H10388" t="s">
        <v>37875</v>
      </c>
      <c r="I10388" t="s">
        <v>37879</v>
      </c>
      <c r="J10388" t="s">
        <v>36128</v>
      </c>
      <c r="K10388" t="s">
        <v>25219</v>
      </c>
      <c r="L10388" t="s">
        <v>37880</v>
      </c>
      <c r="M10388" t="s">
        <v>30555</v>
      </c>
      <c r="N10388" t="s">
        <v>37881</v>
      </c>
      <c r="P10388" t="s">
        <v>37882</v>
      </c>
    </row>
    <row r="10389" spans="1:16" x14ac:dyDescent="0.2">
      <c r="A10389" t="s">
        <v>40249</v>
      </c>
      <c r="B10389" t="s">
        <v>40250</v>
      </c>
      <c r="C10389" s="1">
        <v>43838</v>
      </c>
      <c r="D10389" t="s">
        <v>65</v>
      </c>
      <c r="E10389" t="s">
        <v>343</v>
      </c>
      <c r="F10389" t="s">
        <v>344</v>
      </c>
      <c r="G10389" t="s">
        <v>25160</v>
      </c>
      <c r="H10389" t="s">
        <v>40249</v>
      </c>
      <c r="I10389" t="s">
        <v>40251</v>
      </c>
      <c r="J10389" t="s">
        <v>37154</v>
      </c>
      <c r="K10389" t="s">
        <v>25173</v>
      </c>
      <c r="L10389" t="s">
        <v>39849</v>
      </c>
      <c r="M10389" t="s">
        <v>34402</v>
      </c>
      <c r="N10389" t="s">
        <v>33753</v>
      </c>
    </row>
    <row r="10390" spans="1:16" x14ac:dyDescent="0.2">
      <c r="A10390" t="s">
        <v>23090</v>
      </c>
      <c r="B10390" t="s">
        <v>23089</v>
      </c>
      <c r="C10390" s="1">
        <v>42359</v>
      </c>
      <c r="D10390" t="s">
        <v>65</v>
      </c>
      <c r="E10390" t="s">
        <v>345</v>
      </c>
      <c r="F10390" t="s">
        <v>346</v>
      </c>
      <c r="G10390" t="s">
        <v>127</v>
      </c>
      <c r="H10390" t="s">
        <v>23090</v>
      </c>
      <c r="I10390" t="s">
        <v>23091</v>
      </c>
      <c r="J10390" t="s">
        <v>23092</v>
      </c>
      <c r="K10390" t="s">
        <v>735</v>
      </c>
      <c r="N10390" t="s">
        <v>23093</v>
      </c>
      <c r="O10390" t="s">
        <v>94</v>
      </c>
      <c r="P10390" t="s">
        <v>23094</v>
      </c>
    </row>
    <row r="10391" spans="1:16" x14ac:dyDescent="0.2">
      <c r="A10391" t="s">
        <v>5530</v>
      </c>
      <c r="B10391" t="s">
        <v>5529</v>
      </c>
      <c r="C10391" s="1">
        <v>41311</v>
      </c>
      <c r="D10391" t="s">
        <v>65</v>
      </c>
      <c r="E10391" t="s">
        <v>179</v>
      </c>
      <c r="F10391" t="s">
        <v>180</v>
      </c>
      <c r="G10391" t="s">
        <v>127</v>
      </c>
      <c r="H10391" t="s">
        <v>5530</v>
      </c>
      <c r="I10391" t="s">
        <v>5531</v>
      </c>
      <c r="J10391" t="s">
        <v>5532</v>
      </c>
      <c r="K10391" t="s">
        <v>105</v>
      </c>
      <c r="L10391" t="s">
        <v>5533</v>
      </c>
      <c r="M10391" t="s">
        <v>5534</v>
      </c>
      <c r="N10391" t="s">
        <v>5535</v>
      </c>
      <c r="O10391" t="s">
        <v>153</v>
      </c>
      <c r="P10391" t="s">
        <v>117</v>
      </c>
    </row>
    <row r="10392" spans="1:16" x14ac:dyDescent="0.2">
      <c r="A10392" t="s">
        <v>20634</v>
      </c>
      <c r="B10392" t="s">
        <v>20633</v>
      </c>
      <c r="C10392" s="1">
        <v>42487</v>
      </c>
      <c r="D10392" t="s">
        <v>65</v>
      </c>
      <c r="E10392" t="s">
        <v>99</v>
      </c>
      <c r="F10392" t="s">
        <v>100</v>
      </c>
      <c r="G10392" t="s">
        <v>143</v>
      </c>
      <c r="H10392" t="s">
        <v>20634</v>
      </c>
      <c r="I10392" t="s">
        <v>20635</v>
      </c>
      <c r="J10392" t="s">
        <v>20636</v>
      </c>
      <c r="K10392" t="s">
        <v>10165</v>
      </c>
      <c r="M10392" t="s">
        <v>598</v>
      </c>
      <c r="N10392" t="s">
        <v>10166</v>
      </c>
      <c r="O10392" t="s">
        <v>153</v>
      </c>
    </row>
    <row r="10393" spans="1:16" x14ac:dyDescent="0.2">
      <c r="A10393" t="s">
        <v>21282</v>
      </c>
      <c r="B10393" t="s">
        <v>21281</v>
      </c>
      <c r="C10393" s="1">
        <v>35852</v>
      </c>
      <c r="D10393" t="s">
        <v>65</v>
      </c>
      <c r="E10393" t="s">
        <v>99</v>
      </c>
      <c r="F10393" t="s">
        <v>100</v>
      </c>
      <c r="G10393" t="s">
        <v>143</v>
      </c>
      <c r="H10393" t="s">
        <v>21282</v>
      </c>
      <c r="I10393" t="s">
        <v>21283</v>
      </c>
      <c r="J10393" t="s">
        <v>21284</v>
      </c>
      <c r="K10393" t="s">
        <v>10165</v>
      </c>
      <c r="L10393" t="s">
        <v>254</v>
      </c>
      <c r="M10393" t="s">
        <v>598</v>
      </c>
      <c r="N10393" t="s">
        <v>187</v>
      </c>
      <c r="O10393" t="s">
        <v>153</v>
      </c>
      <c r="P10393" t="s">
        <v>192</v>
      </c>
    </row>
    <row r="10394" spans="1:16" x14ac:dyDescent="0.2">
      <c r="A10394" t="s">
        <v>20638</v>
      </c>
      <c r="B10394" t="s">
        <v>20637</v>
      </c>
      <c r="C10394" s="1">
        <v>42499</v>
      </c>
      <c r="D10394" t="s">
        <v>65</v>
      </c>
      <c r="E10394" t="s">
        <v>99</v>
      </c>
      <c r="F10394" t="s">
        <v>100</v>
      </c>
      <c r="G10394" t="s">
        <v>143</v>
      </c>
      <c r="H10394" t="s">
        <v>20638</v>
      </c>
      <c r="I10394" t="s">
        <v>20639</v>
      </c>
      <c r="J10394" t="s">
        <v>20640</v>
      </c>
      <c r="K10394" t="s">
        <v>10165</v>
      </c>
      <c r="M10394" t="s">
        <v>598</v>
      </c>
      <c r="N10394" t="s">
        <v>10166</v>
      </c>
      <c r="O10394" t="s">
        <v>153</v>
      </c>
    </row>
    <row r="10395" spans="1:16" x14ac:dyDescent="0.2">
      <c r="A10395" t="s">
        <v>21596</v>
      </c>
      <c r="B10395" t="s">
        <v>21595</v>
      </c>
      <c r="C10395" s="1">
        <v>39091</v>
      </c>
      <c r="D10395" t="s">
        <v>65</v>
      </c>
      <c r="E10395" t="s">
        <v>99</v>
      </c>
      <c r="F10395" t="s">
        <v>100</v>
      </c>
      <c r="G10395" t="s">
        <v>143</v>
      </c>
      <c r="H10395" t="s">
        <v>21596</v>
      </c>
      <c r="I10395" t="s">
        <v>21597</v>
      </c>
      <c r="J10395" t="s">
        <v>21598</v>
      </c>
      <c r="K10395" t="s">
        <v>10165</v>
      </c>
      <c r="M10395" t="s">
        <v>598</v>
      </c>
      <c r="N10395" t="s">
        <v>10166</v>
      </c>
      <c r="O10395" t="s">
        <v>153</v>
      </c>
    </row>
    <row r="10396" spans="1:16" x14ac:dyDescent="0.2">
      <c r="A10396" t="s">
        <v>20924</v>
      </c>
      <c r="B10396" t="s">
        <v>20923</v>
      </c>
      <c r="C10396" s="1">
        <v>35852</v>
      </c>
      <c r="D10396" t="s">
        <v>65</v>
      </c>
      <c r="E10396" t="s">
        <v>99</v>
      </c>
      <c r="F10396" t="s">
        <v>100</v>
      </c>
      <c r="G10396" t="s">
        <v>143</v>
      </c>
      <c r="H10396" t="s">
        <v>20924</v>
      </c>
      <c r="I10396" t="s">
        <v>20925</v>
      </c>
      <c r="J10396" t="s">
        <v>20926</v>
      </c>
      <c r="K10396" t="s">
        <v>10165</v>
      </c>
      <c r="L10396" t="s">
        <v>254</v>
      </c>
      <c r="M10396" t="s">
        <v>598</v>
      </c>
      <c r="N10396" t="s">
        <v>187</v>
      </c>
      <c r="O10396" t="s">
        <v>153</v>
      </c>
      <c r="P10396" t="s">
        <v>192</v>
      </c>
    </row>
    <row r="10397" spans="1:16" x14ac:dyDescent="0.2">
      <c r="A10397" t="s">
        <v>21612</v>
      </c>
      <c r="B10397" t="s">
        <v>21611</v>
      </c>
      <c r="C10397" s="1">
        <v>39148</v>
      </c>
      <c r="D10397" t="s">
        <v>65</v>
      </c>
      <c r="E10397" t="s">
        <v>99</v>
      </c>
      <c r="F10397" t="s">
        <v>100</v>
      </c>
      <c r="G10397" t="s">
        <v>143</v>
      </c>
      <c r="H10397" t="s">
        <v>21612</v>
      </c>
      <c r="I10397" t="s">
        <v>21613</v>
      </c>
      <c r="J10397" t="s">
        <v>21614</v>
      </c>
      <c r="K10397" t="s">
        <v>160</v>
      </c>
      <c r="L10397" t="s">
        <v>21615</v>
      </c>
      <c r="M10397" t="s">
        <v>598</v>
      </c>
      <c r="N10397" t="s">
        <v>10166</v>
      </c>
      <c r="O10397" t="s">
        <v>153</v>
      </c>
    </row>
    <row r="10398" spans="1:16" x14ac:dyDescent="0.2">
      <c r="A10398" t="s">
        <v>21024</v>
      </c>
      <c r="B10398" t="s">
        <v>21023</v>
      </c>
      <c r="C10398" s="1">
        <v>36114</v>
      </c>
      <c r="D10398" t="s">
        <v>65</v>
      </c>
      <c r="E10398" t="s">
        <v>99</v>
      </c>
      <c r="F10398" t="s">
        <v>100</v>
      </c>
      <c r="G10398" t="s">
        <v>143</v>
      </c>
      <c r="H10398" t="s">
        <v>21024</v>
      </c>
      <c r="I10398" t="s">
        <v>21025</v>
      </c>
      <c r="J10398" t="s">
        <v>21026</v>
      </c>
      <c r="K10398" t="s">
        <v>160</v>
      </c>
      <c r="M10398" t="s">
        <v>598</v>
      </c>
      <c r="N10398" t="s">
        <v>10166</v>
      </c>
      <c r="O10398" t="s">
        <v>153</v>
      </c>
    </row>
    <row r="10399" spans="1:16" x14ac:dyDescent="0.2">
      <c r="A10399" t="s">
        <v>10759</v>
      </c>
      <c r="B10399" t="s">
        <v>10758</v>
      </c>
      <c r="C10399" s="1">
        <v>40105</v>
      </c>
      <c r="D10399" t="s">
        <v>65</v>
      </c>
      <c r="E10399" t="s">
        <v>99</v>
      </c>
      <c r="F10399" t="s">
        <v>100</v>
      </c>
      <c r="G10399" t="s">
        <v>127</v>
      </c>
      <c r="H10399" t="s">
        <v>10759</v>
      </c>
      <c r="I10399" t="s">
        <v>10760</v>
      </c>
      <c r="J10399" t="s">
        <v>10761</v>
      </c>
      <c r="K10399" t="s">
        <v>111</v>
      </c>
      <c r="M10399" t="s">
        <v>9518</v>
      </c>
      <c r="N10399" t="s">
        <v>10762</v>
      </c>
      <c r="O10399" t="s">
        <v>94</v>
      </c>
      <c r="P10399" t="s">
        <v>10063</v>
      </c>
    </row>
    <row r="10400" spans="1:16" x14ac:dyDescent="0.2">
      <c r="A10400" t="s">
        <v>10247</v>
      </c>
      <c r="B10400" t="s">
        <v>10246</v>
      </c>
      <c r="C10400" s="1">
        <v>41620</v>
      </c>
      <c r="D10400" t="s">
        <v>65</v>
      </c>
      <c r="E10400" t="s">
        <v>99</v>
      </c>
      <c r="F10400" t="s">
        <v>100</v>
      </c>
      <c r="G10400" t="s">
        <v>127</v>
      </c>
      <c r="H10400" t="s">
        <v>10247</v>
      </c>
      <c r="I10400" t="s">
        <v>10248</v>
      </c>
      <c r="J10400" t="s">
        <v>10249</v>
      </c>
      <c r="K10400" t="s">
        <v>111</v>
      </c>
      <c r="N10400" t="s">
        <v>10250</v>
      </c>
      <c r="O10400" t="s">
        <v>94</v>
      </c>
      <c r="P10400" t="s">
        <v>10063</v>
      </c>
    </row>
    <row r="10401" spans="1:16" x14ac:dyDescent="0.2">
      <c r="A10401" t="s">
        <v>38224</v>
      </c>
      <c r="B10401" t="s">
        <v>38225</v>
      </c>
      <c r="C10401" s="1">
        <v>43524</v>
      </c>
      <c r="D10401" t="s">
        <v>65</v>
      </c>
      <c r="E10401" t="s">
        <v>38226</v>
      </c>
      <c r="F10401" t="s">
        <v>38227</v>
      </c>
      <c r="G10401" t="s">
        <v>25164</v>
      </c>
      <c r="H10401" t="s">
        <v>38224</v>
      </c>
      <c r="I10401" t="s">
        <v>38228</v>
      </c>
      <c r="J10401" t="s">
        <v>38229</v>
      </c>
      <c r="K10401" t="s">
        <v>25219</v>
      </c>
      <c r="L10401" t="s">
        <v>38230</v>
      </c>
      <c r="M10401" t="s">
        <v>25317</v>
      </c>
      <c r="N10401" t="s">
        <v>38231</v>
      </c>
      <c r="P10401" t="s">
        <v>38232</v>
      </c>
    </row>
    <row r="10402" spans="1:16" x14ac:dyDescent="0.2">
      <c r="A10402" t="s">
        <v>30877</v>
      </c>
      <c r="B10402" t="s">
        <v>30876</v>
      </c>
      <c r="C10402" s="1">
        <v>42590</v>
      </c>
      <c r="D10402" t="s">
        <v>65</v>
      </c>
      <c r="E10402" t="s">
        <v>25724</v>
      </c>
      <c r="F10402" t="s">
        <v>25725</v>
      </c>
      <c r="G10402" t="s">
        <v>25153</v>
      </c>
      <c r="H10402" t="s">
        <v>30877</v>
      </c>
      <c r="I10402" t="s">
        <v>25145</v>
      </c>
      <c r="J10402" t="s">
        <v>34615</v>
      </c>
      <c r="K10402" t="s">
        <v>25215</v>
      </c>
      <c r="L10402" t="s">
        <v>29338</v>
      </c>
      <c r="M10402" t="s">
        <v>35752</v>
      </c>
      <c r="N10402" t="s">
        <v>29339</v>
      </c>
    </row>
    <row r="10403" spans="1:16" x14ac:dyDescent="0.2">
      <c r="A10403" t="s">
        <v>40247</v>
      </c>
      <c r="B10403" t="s">
        <v>40248</v>
      </c>
      <c r="C10403" s="1">
        <v>43838</v>
      </c>
      <c r="D10403" t="s">
        <v>65</v>
      </c>
      <c r="E10403" t="s">
        <v>343</v>
      </c>
      <c r="F10403" t="s">
        <v>344</v>
      </c>
      <c r="G10403" t="s">
        <v>25171</v>
      </c>
      <c r="H10403" t="s">
        <v>40247</v>
      </c>
      <c r="I10403" t="s">
        <v>25155</v>
      </c>
      <c r="J10403" t="s">
        <v>37154</v>
      </c>
      <c r="K10403" t="s">
        <v>25173</v>
      </c>
      <c r="L10403" t="s">
        <v>39849</v>
      </c>
      <c r="M10403" t="s">
        <v>34402</v>
      </c>
      <c r="N10403" t="s">
        <v>33753</v>
      </c>
    </row>
    <row r="10404" spans="1:16" x14ac:dyDescent="0.2">
      <c r="A10404" t="s">
        <v>50639</v>
      </c>
      <c r="B10404" t="s">
        <v>50640</v>
      </c>
      <c r="C10404" s="1">
        <v>43951</v>
      </c>
      <c r="D10404" t="s">
        <v>65</v>
      </c>
      <c r="E10404" t="s">
        <v>1508</v>
      </c>
      <c r="F10404" t="s">
        <v>1509</v>
      </c>
      <c r="G10404" t="s">
        <v>143</v>
      </c>
      <c r="H10404" t="s">
        <v>50639</v>
      </c>
      <c r="I10404" t="s">
        <v>50641</v>
      </c>
      <c r="J10404" t="s">
        <v>50642</v>
      </c>
      <c r="K10404" t="s">
        <v>86</v>
      </c>
      <c r="L10404" t="s">
        <v>50643</v>
      </c>
      <c r="M10404" t="s">
        <v>373</v>
      </c>
      <c r="N10404" t="s">
        <v>50644</v>
      </c>
      <c r="O10404" t="s">
        <v>153</v>
      </c>
      <c r="P10404" t="s">
        <v>48567</v>
      </c>
    </row>
    <row r="10405" spans="1:16" x14ac:dyDescent="0.2">
      <c r="A10405" t="s">
        <v>39155</v>
      </c>
      <c r="B10405" t="s">
        <v>29625</v>
      </c>
      <c r="C10405" s="1">
        <v>38516</v>
      </c>
      <c r="D10405" t="s">
        <v>65</v>
      </c>
      <c r="E10405" t="s">
        <v>25399</v>
      </c>
      <c r="F10405" t="s">
        <v>25400</v>
      </c>
      <c r="G10405" t="s">
        <v>25160</v>
      </c>
      <c r="H10405" t="s">
        <v>39155</v>
      </c>
      <c r="I10405" t="s">
        <v>29626</v>
      </c>
      <c r="J10405" t="s">
        <v>34259</v>
      </c>
      <c r="K10405" t="s">
        <v>25162</v>
      </c>
      <c r="L10405" t="s">
        <v>29627</v>
      </c>
      <c r="M10405" t="s">
        <v>39156</v>
      </c>
      <c r="N10405" t="s">
        <v>29628</v>
      </c>
      <c r="P10405" t="s">
        <v>34592</v>
      </c>
    </row>
    <row r="10406" spans="1:16" x14ac:dyDescent="0.2">
      <c r="A10406" t="s">
        <v>19775</v>
      </c>
      <c r="B10406" t="s">
        <v>19774</v>
      </c>
      <c r="C10406" s="1">
        <v>39619</v>
      </c>
      <c r="D10406" t="s">
        <v>65</v>
      </c>
      <c r="E10406" t="s">
        <v>243</v>
      </c>
      <c r="F10406" t="s">
        <v>244</v>
      </c>
      <c r="G10406" t="s">
        <v>143</v>
      </c>
      <c r="H10406" t="s">
        <v>19775</v>
      </c>
      <c r="I10406" t="s">
        <v>19776</v>
      </c>
      <c r="J10406" t="s">
        <v>19777</v>
      </c>
      <c r="K10406" t="s">
        <v>160</v>
      </c>
      <c r="M10406" t="s">
        <v>373</v>
      </c>
      <c r="N10406" t="s">
        <v>19778</v>
      </c>
      <c r="O10406" t="s">
        <v>153</v>
      </c>
      <c r="P10406" t="s">
        <v>117</v>
      </c>
    </row>
    <row r="10407" spans="1:16" x14ac:dyDescent="0.2">
      <c r="A10407" t="s">
        <v>50629</v>
      </c>
      <c r="B10407" t="s">
        <v>50630</v>
      </c>
      <c r="C10407" s="1">
        <v>43934</v>
      </c>
      <c r="D10407" t="s">
        <v>65</v>
      </c>
      <c r="E10407" t="s">
        <v>155</v>
      </c>
      <c r="F10407" t="s">
        <v>156</v>
      </c>
      <c r="G10407" t="s">
        <v>143</v>
      </c>
      <c r="H10407" t="s">
        <v>50629</v>
      </c>
      <c r="I10407" t="s">
        <v>50631</v>
      </c>
      <c r="J10407" t="s">
        <v>50632</v>
      </c>
      <c r="K10407" t="s">
        <v>86</v>
      </c>
      <c r="L10407" t="s">
        <v>50633</v>
      </c>
      <c r="M10407" t="s">
        <v>373</v>
      </c>
      <c r="N10407" t="s">
        <v>50508</v>
      </c>
      <c r="O10407" t="s">
        <v>153</v>
      </c>
      <c r="P10407" t="s">
        <v>49408</v>
      </c>
    </row>
    <row r="10408" spans="1:16" x14ac:dyDescent="0.2">
      <c r="A10408" t="s">
        <v>48013</v>
      </c>
      <c r="B10408" t="s">
        <v>48014</v>
      </c>
      <c r="C10408" s="1">
        <v>43599</v>
      </c>
      <c r="D10408" t="s">
        <v>65</v>
      </c>
      <c r="E10408" t="s">
        <v>22023</v>
      </c>
      <c r="F10408" t="s">
        <v>47972</v>
      </c>
      <c r="G10408" t="s">
        <v>146</v>
      </c>
      <c r="H10408" t="s">
        <v>48013</v>
      </c>
      <c r="I10408" t="s">
        <v>48009</v>
      </c>
      <c r="J10408" t="s">
        <v>48015</v>
      </c>
      <c r="K10408" t="s">
        <v>48011</v>
      </c>
      <c r="L10408" t="s">
        <v>115</v>
      </c>
      <c r="M10408" t="s">
        <v>47977</v>
      </c>
      <c r="N10408" t="s">
        <v>48012</v>
      </c>
      <c r="O10408" t="s">
        <v>94</v>
      </c>
    </row>
    <row r="10409" spans="1:16" x14ac:dyDescent="0.2">
      <c r="A10409" t="s">
        <v>48007</v>
      </c>
      <c r="B10409" t="s">
        <v>48008</v>
      </c>
      <c r="C10409" s="1">
        <v>43601</v>
      </c>
      <c r="D10409" t="s">
        <v>65</v>
      </c>
      <c r="E10409" t="s">
        <v>22023</v>
      </c>
      <c r="F10409" t="s">
        <v>47972</v>
      </c>
      <c r="G10409" t="s">
        <v>146</v>
      </c>
      <c r="H10409" t="s">
        <v>48007</v>
      </c>
      <c r="I10409" t="s">
        <v>48009</v>
      </c>
      <c r="J10409" t="s">
        <v>48010</v>
      </c>
      <c r="K10409" t="s">
        <v>48011</v>
      </c>
      <c r="L10409" t="s">
        <v>115</v>
      </c>
      <c r="M10409" t="s">
        <v>47977</v>
      </c>
      <c r="N10409" t="s">
        <v>48012</v>
      </c>
      <c r="O10409" t="s">
        <v>94</v>
      </c>
    </row>
    <row r="10410" spans="1:16" x14ac:dyDescent="0.2">
      <c r="A10410" t="s">
        <v>48020</v>
      </c>
      <c r="B10410" t="s">
        <v>48021</v>
      </c>
      <c r="C10410" s="1">
        <v>43600</v>
      </c>
      <c r="D10410" t="s">
        <v>65</v>
      </c>
      <c r="E10410" t="s">
        <v>22023</v>
      </c>
      <c r="F10410" t="s">
        <v>47972</v>
      </c>
      <c r="G10410" t="s">
        <v>146</v>
      </c>
      <c r="H10410" t="s">
        <v>48020</v>
      </c>
      <c r="I10410" t="s">
        <v>48009</v>
      </c>
      <c r="J10410" t="s">
        <v>48022</v>
      </c>
      <c r="K10410" t="s">
        <v>48011</v>
      </c>
      <c r="L10410" t="s">
        <v>115</v>
      </c>
      <c r="M10410" t="s">
        <v>48019</v>
      </c>
      <c r="N10410" t="s">
        <v>48012</v>
      </c>
      <c r="O10410" t="s">
        <v>94</v>
      </c>
    </row>
    <row r="10411" spans="1:16" x14ac:dyDescent="0.2">
      <c r="A10411" t="s">
        <v>48016</v>
      </c>
      <c r="B10411" t="s">
        <v>48017</v>
      </c>
      <c r="C10411" s="1">
        <v>43601</v>
      </c>
      <c r="D10411" t="s">
        <v>65</v>
      </c>
      <c r="E10411" t="s">
        <v>70</v>
      </c>
      <c r="G10411" t="s">
        <v>146</v>
      </c>
      <c r="H10411" t="s">
        <v>48016</v>
      </c>
      <c r="I10411" t="s">
        <v>48009</v>
      </c>
      <c r="J10411" t="s">
        <v>48018</v>
      </c>
      <c r="K10411" t="s">
        <v>48011</v>
      </c>
      <c r="M10411" t="s">
        <v>48019</v>
      </c>
      <c r="N10411" t="s">
        <v>48012</v>
      </c>
      <c r="O10411" t="s">
        <v>94</v>
      </c>
    </row>
    <row r="10412" spans="1:16" x14ac:dyDescent="0.2">
      <c r="A10412" t="s">
        <v>29032</v>
      </c>
      <c r="B10412" t="s">
        <v>29031</v>
      </c>
      <c r="C10412" s="1">
        <v>42790</v>
      </c>
      <c r="D10412" t="s">
        <v>65</v>
      </c>
      <c r="E10412" t="s">
        <v>34636</v>
      </c>
      <c r="F10412" t="s">
        <v>34637</v>
      </c>
      <c r="G10412" t="s">
        <v>25153</v>
      </c>
      <c r="H10412" t="s">
        <v>29032</v>
      </c>
      <c r="I10412" t="s">
        <v>25155</v>
      </c>
      <c r="J10412" t="s">
        <v>34505</v>
      </c>
      <c r="K10412" t="s">
        <v>25156</v>
      </c>
      <c r="L10412" t="s">
        <v>29033</v>
      </c>
      <c r="M10412" t="s">
        <v>26470</v>
      </c>
      <c r="N10412" t="s">
        <v>29034</v>
      </c>
      <c r="P10412" t="s">
        <v>29035</v>
      </c>
    </row>
    <row r="10413" spans="1:16" x14ac:dyDescent="0.2">
      <c r="A10413" t="s">
        <v>20189</v>
      </c>
      <c r="B10413" t="s">
        <v>20188</v>
      </c>
      <c r="C10413" s="1">
        <v>41257</v>
      </c>
      <c r="D10413" t="s">
        <v>65</v>
      </c>
      <c r="E10413" t="s">
        <v>5701</v>
      </c>
      <c r="F10413" t="s">
        <v>5702</v>
      </c>
      <c r="G10413" t="s">
        <v>143</v>
      </c>
      <c r="H10413" t="s">
        <v>20189</v>
      </c>
      <c r="I10413" t="s">
        <v>20190</v>
      </c>
      <c r="J10413" t="s">
        <v>20191</v>
      </c>
      <c r="K10413" t="s">
        <v>10165</v>
      </c>
      <c r="M10413" t="s">
        <v>20192</v>
      </c>
      <c r="N10413" t="s">
        <v>19912</v>
      </c>
      <c r="O10413" t="s">
        <v>153</v>
      </c>
      <c r="P10413" t="s">
        <v>47736</v>
      </c>
    </row>
    <row r="10414" spans="1:16" x14ac:dyDescent="0.2">
      <c r="A10414" t="s">
        <v>19917</v>
      </c>
      <c r="B10414" t="s">
        <v>19916</v>
      </c>
      <c r="C10414" s="1">
        <v>40711</v>
      </c>
      <c r="D10414" t="s">
        <v>65</v>
      </c>
      <c r="E10414" t="s">
        <v>5701</v>
      </c>
      <c r="F10414" t="s">
        <v>5702</v>
      </c>
      <c r="G10414" t="s">
        <v>143</v>
      </c>
      <c r="H10414" t="s">
        <v>19917</v>
      </c>
      <c r="I10414" t="s">
        <v>19918</v>
      </c>
      <c r="J10414" t="s">
        <v>19919</v>
      </c>
      <c r="K10414" t="s">
        <v>10165</v>
      </c>
      <c r="M10414" t="s">
        <v>373</v>
      </c>
      <c r="N10414" t="s">
        <v>19912</v>
      </c>
      <c r="O10414" t="s">
        <v>153</v>
      </c>
      <c r="P10414" t="s">
        <v>117</v>
      </c>
    </row>
    <row r="10415" spans="1:16" x14ac:dyDescent="0.2">
      <c r="A10415" t="s">
        <v>19971</v>
      </c>
      <c r="B10415" t="s">
        <v>19970</v>
      </c>
      <c r="C10415" s="1">
        <v>40970</v>
      </c>
      <c r="D10415" t="s">
        <v>65</v>
      </c>
      <c r="E10415" t="s">
        <v>5701</v>
      </c>
      <c r="F10415" t="s">
        <v>5702</v>
      </c>
      <c r="G10415" t="s">
        <v>143</v>
      </c>
      <c r="H10415" t="s">
        <v>19971</v>
      </c>
      <c r="I10415" t="s">
        <v>19972</v>
      </c>
      <c r="K10415" t="s">
        <v>10165</v>
      </c>
      <c r="M10415" t="s">
        <v>373</v>
      </c>
      <c r="N10415" t="s">
        <v>19912</v>
      </c>
      <c r="O10415" t="s">
        <v>153</v>
      </c>
      <c r="P10415" t="s">
        <v>117</v>
      </c>
    </row>
    <row r="10416" spans="1:16" x14ac:dyDescent="0.2">
      <c r="A10416" t="s">
        <v>47820</v>
      </c>
      <c r="B10416" t="s">
        <v>47821</v>
      </c>
      <c r="C10416" s="1">
        <v>43326</v>
      </c>
      <c r="D10416" t="s">
        <v>65</v>
      </c>
      <c r="E10416" t="s">
        <v>568</v>
      </c>
      <c r="F10416" t="s">
        <v>569</v>
      </c>
      <c r="G10416" t="s">
        <v>143</v>
      </c>
      <c r="H10416" t="s">
        <v>47820</v>
      </c>
      <c r="I10416" t="s">
        <v>47822</v>
      </c>
      <c r="J10416" t="s">
        <v>47823</v>
      </c>
      <c r="K10416" t="s">
        <v>86</v>
      </c>
      <c r="M10416" t="s">
        <v>47824</v>
      </c>
      <c r="N10416" t="s">
        <v>47825</v>
      </c>
      <c r="O10416" t="s">
        <v>153</v>
      </c>
    </row>
    <row r="10417" spans="1:16" x14ac:dyDescent="0.2">
      <c r="A10417" t="s">
        <v>19950</v>
      </c>
      <c r="B10417" t="s">
        <v>19949</v>
      </c>
      <c r="C10417" s="1">
        <v>40841</v>
      </c>
      <c r="D10417" t="s">
        <v>65</v>
      </c>
      <c r="E10417" t="s">
        <v>5701</v>
      </c>
      <c r="F10417" t="s">
        <v>5702</v>
      </c>
      <c r="G10417" t="s">
        <v>143</v>
      </c>
      <c r="H10417" t="s">
        <v>19950</v>
      </c>
      <c r="I10417" t="s">
        <v>19951</v>
      </c>
      <c r="J10417" t="s">
        <v>19952</v>
      </c>
      <c r="K10417" t="s">
        <v>86</v>
      </c>
      <c r="M10417" t="s">
        <v>373</v>
      </c>
      <c r="N10417" t="s">
        <v>19912</v>
      </c>
      <c r="O10417" t="s">
        <v>153</v>
      </c>
      <c r="P10417" t="s">
        <v>117</v>
      </c>
    </row>
    <row r="10418" spans="1:16" x14ac:dyDescent="0.2">
      <c r="A10418" t="s">
        <v>19930</v>
      </c>
      <c r="B10418" t="s">
        <v>19929</v>
      </c>
      <c r="C10418" s="1">
        <v>40841</v>
      </c>
      <c r="D10418" t="s">
        <v>65</v>
      </c>
      <c r="E10418" t="s">
        <v>5701</v>
      </c>
      <c r="F10418" t="s">
        <v>5702</v>
      </c>
      <c r="G10418" t="s">
        <v>143</v>
      </c>
      <c r="H10418" t="s">
        <v>19930</v>
      </c>
      <c r="I10418" t="s">
        <v>19931</v>
      </c>
      <c r="J10418" t="s">
        <v>19932</v>
      </c>
      <c r="K10418" t="s">
        <v>86</v>
      </c>
      <c r="M10418" t="s">
        <v>373</v>
      </c>
      <c r="N10418" t="s">
        <v>19912</v>
      </c>
      <c r="O10418" t="s">
        <v>153</v>
      </c>
      <c r="P10418" t="s">
        <v>204</v>
      </c>
    </row>
    <row r="10419" spans="1:16" x14ac:dyDescent="0.2">
      <c r="A10419" t="s">
        <v>20530</v>
      </c>
      <c r="B10419" t="s">
        <v>20529</v>
      </c>
      <c r="C10419" s="1">
        <v>42058</v>
      </c>
      <c r="D10419" t="s">
        <v>65</v>
      </c>
      <c r="E10419" t="s">
        <v>5701</v>
      </c>
      <c r="F10419" t="s">
        <v>5702</v>
      </c>
      <c r="G10419" t="s">
        <v>143</v>
      </c>
      <c r="H10419" t="s">
        <v>20530</v>
      </c>
      <c r="I10419" t="s">
        <v>20531</v>
      </c>
      <c r="J10419" t="s">
        <v>20532</v>
      </c>
      <c r="K10419" t="s">
        <v>160</v>
      </c>
      <c r="M10419" t="s">
        <v>373</v>
      </c>
      <c r="N10419" t="s">
        <v>20533</v>
      </c>
      <c r="O10419" t="s">
        <v>153</v>
      </c>
      <c r="P10419" t="s">
        <v>45295</v>
      </c>
    </row>
    <row r="10420" spans="1:16" x14ac:dyDescent="0.2">
      <c r="A10420" t="s">
        <v>20461</v>
      </c>
      <c r="B10420" t="s">
        <v>20460</v>
      </c>
      <c r="C10420" s="1">
        <v>41925</v>
      </c>
      <c r="D10420" t="s">
        <v>65</v>
      </c>
      <c r="E10420" t="s">
        <v>284</v>
      </c>
      <c r="F10420" t="s">
        <v>285</v>
      </c>
      <c r="G10420" t="s">
        <v>143</v>
      </c>
      <c r="H10420" t="s">
        <v>20461</v>
      </c>
      <c r="I10420" t="s">
        <v>20462</v>
      </c>
      <c r="J10420" t="s">
        <v>20463</v>
      </c>
      <c r="K10420" t="s">
        <v>10165</v>
      </c>
      <c r="M10420" t="s">
        <v>373</v>
      </c>
      <c r="N10420" t="s">
        <v>20464</v>
      </c>
      <c r="O10420" t="s">
        <v>153</v>
      </c>
    </row>
    <row r="10421" spans="1:16" x14ac:dyDescent="0.2">
      <c r="A10421" t="s">
        <v>50550</v>
      </c>
      <c r="B10421" t="s">
        <v>50551</v>
      </c>
      <c r="C10421" s="1">
        <v>43774</v>
      </c>
      <c r="D10421" t="s">
        <v>65</v>
      </c>
      <c r="E10421" t="s">
        <v>284</v>
      </c>
      <c r="F10421" t="s">
        <v>285</v>
      </c>
      <c r="G10421" t="s">
        <v>143</v>
      </c>
      <c r="H10421" t="s">
        <v>50550</v>
      </c>
      <c r="I10421" t="s">
        <v>50552</v>
      </c>
      <c r="J10421" t="s">
        <v>50553</v>
      </c>
      <c r="K10421" t="s">
        <v>86</v>
      </c>
      <c r="L10421" t="s">
        <v>50531</v>
      </c>
      <c r="M10421" t="s">
        <v>373</v>
      </c>
      <c r="N10421" t="s">
        <v>50532</v>
      </c>
      <c r="O10421" t="s">
        <v>153</v>
      </c>
      <c r="P10421" t="s">
        <v>48567</v>
      </c>
    </row>
    <row r="10422" spans="1:16" x14ac:dyDescent="0.2">
      <c r="A10422" t="s">
        <v>38801</v>
      </c>
      <c r="B10422" t="s">
        <v>38802</v>
      </c>
      <c r="C10422" s="1">
        <v>43642</v>
      </c>
      <c r="D10422" t="s">
        <v>65</v>
      </c>
      <c r="E10422" t="s">
        <v>25244</v>
      </c>
      <c r="F10422" t="s">
        <v>25245</v>
      </c>
      <c r="G10422" t="s">
        <v>25160</v>
      </c>
      <c r="H10422" t="s">
        <v>38801</v>
      </c>
      <c r="I10422" t="s">
        <v>38803</v>
      </c>
      <c r="J10422" t="s">
        <v>38804</v>
      </c>
      <c r="K10422" t="s">
        <v>25149</v>
      </c>
      <c r="L10422" t="s">
        <v>38805</v>
      </c>
      <c r="M10422" t="s">
        <v>34306</v>
      </c>
      <c r="N10422" t="s">
        <v>38806</v>
      </c>
    </row>
    <row r="10423" spans="1:16" x14ac:dyDescent="0.2">
      <c r="A10423" t="s">
        <v>22243</v>
      </c>
      <c r="B10423" t="s">
        <v>22242</v>
      </c>
      <c r="C10423" s="1">
        <v>41004</v>
      </c>
      <c r="D10423" t="s">
        <v>65</v>
      </c>
      <c r="E10423" t="s">
        <v>151</v>
      </c>
      <c r="F10423" t="s">
        <v>152</v>
      </c>
      <c r="G10423" t="s">
        <v>127</v>
      </c>
      <c r="H10423" t="s">
        <v>22243</v>
      </c>
      <c r="I10423" t="s">
        <v>8070</v>
      </c>
      <c r="J10423" t="s">
        <v>22244</v>
      </c>
      <c r="K10423" t="s">
        <v>93</v>
      </c>
      <c r="M10423" t="s">
        <v>8061</v>
      </c>
      <c r="N10423" t="s">
        <v>8087</v>
      </c>
      <c r="O10423" t="s">
        <v>94</v>
      </c>
      <c r="P10423" t="s">
        <v>117</v>
      </c>
    </row>
    <row r="10424" spans="1:16" x14ac:dyDescent="0.2">
      <c r="A10424" t="s">
        <v>30483</v>
      </c>
      <c r="B10424" t="s">
        <v>30482</v>
      </c>
      <c r="C10424" s="1">
        <v>42352</v>
      </c>
      <c r="D10424" t="s">
        <v>65</v>
      </c>
      <c r="E10424" t="s">
        <v>438</v>
      </c>
      <c r="F10424" t="s">
        <v>439</v>
      </c>
      <c r="G10424" t="s">
        <v>25160</v>
      </c>
      <c r="H10424" t="s">
        <v>30483</v>
      </c>
      <c r="I10424" t="s">
        <v>25963</v>
      </c>
      <c r="J10424" t="s">
        <v>34481</v>
      </c>
      <c r="K10424" t="s">
        <v>25156</v>
      </c>
      <c r="L10424" t="s">
        <v>25987</v>
      </c>
      <c r="M10424" t="s">
        <v>25317</v>
      </c>
      <c r="N10424" t="s">
        <v>36790</v>
      </c>
      <c r="P10424" t="s">
        <v>29470</v>
      </c>
    </row>
    <row r="10425" spans="1:16" x14ac:dyDescent="0.2">
      <c r="A10425" t="s">
        <v>35507</v>
      </c>
      <c r="B10425" t="s">
        <v>28678</v>
      </c>
      <c r="C10425" s="1">
        <v>37335</v>
      </c>
      <c r="D10425" t="s">
        <v>65</v>
      </c>
      <c r="E10425" t="s">
        <v>26028</v>
      </c>
      <c r="F10425" t="s">
        <v>26029</v>
      </c>
      <c r="G10425" t="s">
        <v>25147</v>
      </c>
      <c r="H10425" t="s">
        <v>35507</v>
      </c>
      <c r="J10425" t="s">
        <v>35508</v>
      </c>
      <c r="K10425" t="s">
        <v>25612</v>
      </c>
      <c r="L10425" t="s">
        <v>115</v>
      </c>
      <c r="M10425" t="s">
        <v>27103</v>
      </c>
      <c r="N10425" t="s">
        <v>28679</v>
      </c>
      <c r="P10425" t="s">
        <v>34912</v>
      </c>
    </row>
    <row r="10426" spans="1:16" x14ac:dyDescent="0.2">
      <c r="A10426" t="s">
        <v>35512</v>
      </c>
      <c r="B10426" t="s">
        <v>28689</v>
      </c>
      <c r="C10426" s="1">
        <v>37530</v>
      </c>
      <c r="D10426" t="s">
        <v>65</v>
      </c>
      <c r="E10426" t="s">
        <v>26028</v>
      </c>
      <c r="F10426" t="s">
        <v>26029</v>
      </c>
      <c r="G10426" t="s">
        <v>25147</v>
      </c>
      <c r="H10426" t="s">
        <v>35512</v>
      </c>
      <c r="I10426" t="s">
        <v>28690</v>
      </c>
      <c r="J10426" t="s">
        <v>35513</v>
      </c>
      <c r="K10426" t="s">
        <v>25612</v>
      </c>
      <c r="L10426" t="s">
        <v>115</v>
      </c>
      <c r="M10426" t="s">
        <v>28691</v>
      </c>
      <c r="N10426" t="s">
        <v>28692</v>
      </c>
      <c r="P10426" t="s">
        <v>34912</v>
      </c>
    </row>
    <row r="10427" spans="1:16" x14ac:dyDescent="0.2">
      <c r="A10427" t="s">
        <v>35509</v>
      </c>
      <c r="B10427" t="s">
        <v>28688</v>
      </c>
      <c r="C10427" s="1">
        <v>31959</v>
      </c>
      <c r="D10427" t="s">
        <v>65</v>
      </c>
      <c r="E10427" t="s">
        <v>26028</v>
      </c>
      <c r="F10427" t="s">
        <v>26029</v>
      </c>
      <c r="G10427" t="s">
        <v>25147</v>
      </c>
      <c r="H10427" t="s">
        <v>35509</v>
      </c>
      <c r="I10427" t="s">
        <v>25688</v>
      </c>
      <c r="J10427" t="s">
        <v>35510</v>
      </c>
      <c r="K10427" t="s">
        <v>25205</v>
      </c>
      <c r="L10427" t="s">
        <v>115</v>
      </c>
      <c r="N10427" t="s">
        <v>28679</v>
      </c>
      <c r="P10427" t="s">
        <v>34912</v>
      </c>
    </row>
    <row r="10428" spans="1:16" x14ac:dyDescent="0.2">
      <c r="A10428" t="s">
        <v>8371</v>
      </c>
      <c r="B10428" t="s">
        <v>8370</v>
      </c>
      <c r="C10428" s="1">
        <v>42145</v>
      </c>
      <c r="D10428" t="s">
        <v>65</v>
      </c>
      <c r="F10428" t="s">
        <v>34583</v>
      </c>
      <c r="G10428" t="s">
        <v>133</v>
      </c>
      <c r="H10428" t="s">
        <v>8371</v>
      </c>
      <c r="I10428" t="s">
        <v>8372</v>
      </c>
      <c r="J10428" t="s">
        <v>8373</v>
      </c>
      <c r="K10428" t="s">
        <v>93</v>
      </c>
      <c r="L10428" t="s">
        <v>8374</v>
      </c>
      <c r="M10428" t="s">
        <v>585</v>
      </c>
      <c r="N10428" t="s">
        <v>8375</v>
      </c>
      <c r="O10428" t="s">
        <v>94</v>
      </c>
    </row>
    <row r="10429" spans="1:16" x14ac:dyDescent="0.2">
      <c r="A10429" t="s">
        <v>33161</v>
      </c>
      <c r="B10429" t="s">
        <v>33160</v>
      </c>
      <c r="C10429" s="1">
        <v>43076</v>
      </c>
      <c r="D10429" t="s">
        <v>65</v>
      </c>
      <c r="E10429" t="s">
        <v>25313</v>
      </c>
      <c r="F10429" t="s">
        <v>34235</v>
      </c>
      <c r="G10429" t="s">
        <v>25209</v>
      </c>
      <c r="H10429" t="s">
        <v>33161</v>
      </c>
      <c r="I10429" t="s">
        <v>25155</v>
      </c>
      <c r="J10429" t="s">
        <v>34407</v>
      </c>
      <c r="K10429" t="s">
        <v>25173</v>
      </c>
      <c r="L10429" t="s">
        <v>33162</v>
      </c>
      <c r="M10429" t="s">
        <v>33163</v>
      </c>
      <c r="N10429" t="s">
        <v>33164</v>
      </c>
    </row>
    <row r="10430" spans="1:16" x14ac:dyDescent="0.2">
      <c r="A10430" t="s">
        <v>30958</v>
      </c>
      <c r="B10430" t="s">
        <v>30957</v>
      </c>
      <c r="C10430" s="1">
        <v>42601</v>
      </c>
      <c r="D10430" t="s">
        <v>65</v>
      </c>
      <c r="E10430" t="s">
        <v>686</v>
      </c>
      <c r="F10430" t="s">
        <v>687</v>
      </c>
      <c r="G10430" t="s">
        <v>25160</v>
      </c>
      <c r="H10430" t="s">
        <v>30958</v>
      </c>
      <c r="I10430" t="s">
        <v>30959</v>
      </c>
      <c r="J10430" t="s">
        <v>34237</v>
      </c>
      <c r="K10430" t="s">
        <v>25315</v>
      </c>
      <c r="L10430" t="s">
        <v>30960</v>
      </c>
      <c r="M10430" t="s">
        <v>25317</v>
      </c>
      <c r="N10430" t="s">
        <v>30961</v>
      </c>
      <c r="P10430" t="s">
        <v>30962</v>
      </c>
    </row>
    <row r="10431" spans="1:16" x14ac:dyDescent="0.2">
      <c r="A10431" t="s">
        <v>19514</v>
      </c>
      <c r="B10431" t="s">
        <v>19513</v>
      </c>
      <c r="C10431" s="1">
        <v>38161</v>
      </c>
      <c r="D10431" t="s">
        <v>65</v>
      </c>
      <c r="E10431" t="s">
        <v>1508</v>
      </c>
      <c r="F10431" t="s">
        <v>1509</v>
      </c>
      <c r="G10431" t="s">
        <v>127</v>
      </c>
      <c r="H10431" t="s">
        <v>19514</v>
      </c>
      <c r="I10431" t="s">
        <v>19515</v>
      </c>
      <c r="J10431" t="s">
        <v>19516</v>
      </c>
      <c r="K10431" t="s">
        <v>93</v>
      </c>
      <c r="M10431" t="s">
        <v>19517</v>
      </c>
      <c r="N10431" t="s">
        <v>142</v>
      </c>
      <c r="O10431" t="s">
        <v>153</v>
      </c>
    </row>
    <row r="10432" spans="1:16" x14ac:dyDescent="0.2">
      <c r="A10432" t="s">
        <v>29688</v>
      </c>
      <c r="B10432" t="s">
        <v>29687</v>
      </c>
      <c r="C10432" s="1">
        <v>42075</v>
      </c>
      <c r="D10432" t="s">
        <v>65</v>
      </c>
      <c r="E10432" t="s">
        <v>170</v>
      </c>
      <c r="F10432" t="s">
        <v>171</v>
      </c>
      <c r="G10432" t="s">
        <v>25800</v>
      </c>
      <c r="H10432" t="s">
        <v>29688</v>
      </c>
      <c r="I10432" t="s">
        <v>35864</v>
      </c>
      <c r="J10432" t="s">
        <v>34250</v>
      </c>
      <c r="K10432" t="s">
        <v>25156</v>
      </c>
      <c r="L10432" t="s">
        <v>29689</v>
      </c>
      <c r="M10432" t="s">
        <v>35865</v>
      </c>
      <c r="N10432" t="s">
        <v>35866</v>
      </c>
      <c r="P10432" t="s">
        <v>35867</v>
      </c>
    </row>
    <row r="10433" spans="1:16" x14ac:dyDescent="0.2">
      <c r="A10433" t="s">
        <v>22852</v>
      </c>
      <c r="B10433" t="s">
        <v>22851</v>
      </c>
      <c r="C10433" s="1">
        <v>41223</v>
      </c>
      <c r="D10433" t="s">
        <v>65</v>
      </c>
      <c r="E10433" t="s">
        <v>354</v>
      </c>
      <c r="F10433" t="s">
        <v>355</v>
      </c>
      <c r="G10433" t="s">
        <v>127</v>
      </c>
      <c r="H10433" t="s">
        <v>22852</v>
      </c>
      <c r="I10433" t="s">
        <v>22853</v>
      </c>
      <c r="J10433" t="s">
        <v>22854</v>
      </c>
      <c r="K10433" t="s">
        <v>111</v>
      </c>
      <c r="M10433" t="s">
        <v>22855</v>
      </c>
      <c r="N10433" t="s">
        <v>356</v>
      </c>
      <c r="O10433" t="s">
        <v>153</v>
      </c>
      <c r="P10433" t="s">
        <v>117</v>
      </c>
    </row>
    <row r="10434" spans="1:16" x14ac:dyDescent="0.2">
      <c r="A10434" t="s">
        <v>39172</v>
      </c>
      <c r="B10434" t="s">
        <v>28633</v>
      </c>
      <c r="C10434" s="1">
        <v>31320</v>
      </c>
      <c r="D10434" t="s">
        <v>65</v>
      </c>
      <c r="E10434" t="s">
        <v>125</v>
      </c>
      <c r="G10434" t="s">
        <v>25160</v>
      </c>
      <c r="H10434" t="s">
        <v>39172</v>
      </c>
      <c r="J10434" t="s">
        <v>39173</v>
      </c>
      <c r="K10434" t="s">
        <v>25162</v>
      </c>
      <c r="N10434" t="s">
        <v>28634</v>
      </c>
      <c r="P10434" t="s">
        <v>39174</v>
      </c>
    </row>
    <row r="10435" spans="1:16" x14ac:dyDescent="0.2">
      <c r="A10435" t="s">
        <v>40576</v>
      </c>
      <c r="B10435" t="s">
        <v>40577</v>
      </c>
      <c r="C10435" s="1">
        <v>43887</v>
      </c>
      <c r="D10435" t="s">
        <v>65</v>
      </c>
      <c r="E10435" t="s">
        <v>170</v>
      </c>
      <c r="F10435" t="s">
        <v>171</v>
      </c>
      <c r="G10435" t="s">
        <v>25209</v>
      </c>
      <c r="H10435" t="s">
        <v>40576</v>
      </c>
      <c r="I10435" t="s">
        <v>25155</v>
      </c>
      <c r="J10435" t="s">
        <v>36031</v>
      </c>
      <c r="K10435" t="s">
        <v>25173</v>
      </c>
      <c r="L10435" t="s">
        <v>40578</v>
      </c>
      <c r="M10435" t="s">
        <v>40579</v>
      </c>
      <c r="N10435" t="s">
        <v>40580</v>
      </c>
    </row>
    <row r="10436" spans="1:16" x14ac:dyDescent="0.2">
      <c r="A10436" t="s">
        <v>9011</v>
      </c>
      <c r="B10436" t="s">
        <v>9008</v>
      </c>
      <c r="C10436" s="1">
        <v>41529</v>
      </c>
      <c r="D10436" t="s">
        <v>65</v>
      </c>
      <c r="E10436" t="s">
        <v>9009</v>
      </c>
      <c r="F10436" t="s">
        <v>9010</v>
      </c>
      <c r="G10436" t="s">
        <v>133</v>
      </c>
      <c r="H10436" t="s">
        <v>9011</v>
      </c>
      <c r="I10436" t="s">
        <v>9012</v>
      </c>
      <c r="K10436" t="s">
        <v>93</v>
      </c>
      <c r="M10436" t="s">
        <v>8165</v>
      </c>
      <c r="N10436" t="s">
        <v>9013</v>
      </c>
      <c r="O10436" t="s">
        <v>94</v>
      </c>
    </row>
    <row r="10437" spans="1:16" x14ac:dyDescent="0.2">
      <c r="A10437" t="s">
        <v>28722</v>
      </c>
      <c r="B10437" t="s">
        <v>28721</v>
      </c>
      <c r="C10437" s="1">
        <v>41325</v>
      </c>
      <c r="D10437" t="s">
        <v>65</v>
      </c>
      <c r="E10437" t="s">
        <v>438</v>
      </c>
      <c r="F10437" t="s">
        <v>439</v>
      </c>
      <c r="G10437" t="s">
        <v>25589</v>
      </c>
      <c r="H10437" t="s">
        <v>28722</v>
      </c>
      <c r="I10437" t="s">
        <v>25815</v>
      </c>
      <c r="J10437" t="s">
        <v>39955</v>
      </c>
      <c r="K10437" t="s">
        <v>25173</v>
      </c>
      <c r="L10437" t="s">
        <v>28723</v>
      </c>
      <c r="M10437" t="s">
        <v>27904</v>
      </c>
      <c r="N10437" t="s">
        <v>39956</v>
      </c>
    </row>
    <row r="10438" spans="1:16" x14ac:dyDescent="0.2">
      <c r="A10438" t="s">
        <v>10820</v>
      </c>
      <c r="B10438" t="s">
        <v>10819</v>
      </c>
      <c r="C10438" s="1">
        <v>25568</v>
      </c>
      <c r="D10438" t="s">
        <v>65</v>
      </c>
      <c r="E10438" t="s">
        <v>179</v>
      </c>
      <c r="F10438" t="s">
        <v>180</v>
      </c>
      <c r="G10438" t="s">
        <v>127</v>
      </c>
      <c r="H10438" t="s">
        <v>10820</v>
      </c>
      <c r="I10438" t="s">
        <v>10821</v>
      </c>
      <c r="K10438" t="s">
        <v>105</v>
      </c>
      <c r="M10438" t="s">
        <v>10822</v>
      </c>
      <c r="N10438" t="s">
        <v>182</v>
      </c>
      <c r="O10438" t="s">
        <v>94</v>
      </c>
      <c r="P10438" t="s">
        <v>117</v>
      </c>
    </row>
    <row r="10439" spans="1:16" x14ac:dyDescent="0.2">
      <c r="A10439" t="s">
        <v>29924</v>
      </c>
      <c r="B10439" t="s">
        <v>29923</v>
      </c>
      <c r="C10439" s="1">
        <v>41934</v>
      </c>
      <c r="D10439" t="s">
        <v>65</v>
      </c>
      <c r="E10439" t="s">
        <v>301</v>
      </c>
      <c r="F10439" t="s">
        <v>302</v>
      </c>
      <c r="G10439" t="s">
        <v>25147</v>
      </c>
      <c r="H10439" t="s">
        <v>29924</v>
      </c>
      <c r="I10439" t="s">
        <v>35943</v>
      </c>
      <c r="J10439" t="s">
        <v>35944</v>
      </c>
      <c r="K10439" t="s">
        <v>25156</v>
      </c>
      <c r="L10439" t="s">
        <v>35945</v>
      </c>
      <c r="M10439" t="s">
        <v>35946</v>
      </c>
      <c r="N10439" t="s">
        <v>35947</v>
      </c>
      <c r="P10439" t="s">
        <v>35948</v>
      </c>
    </row>
    <row r="10440" spans="1:16" x14ac:dyDescent="0.2">
      <c r="A10440" t="s">
        <v>26285</v>
      </c>
      <c r="B10440" t="s">
        <v>26284</v>
      </c>
      <c r="C10440" s="1">
        <v>34817</v>
      </c>
      <c r="D10440" t="s">
        <v>65</v>
      </c>
      <c r="E10440" t="s">
        <v>301</v>
      </c>
      <c r="F10440" t="s">
        <v>302</v>
      </c>
      <c r="G10440" t="s">
        <v>25147</v>
      </c>
      <c r="H10440" t="s">
        <v>26285</v>
      </c>
      <c r="I10440" t="s">
        <v>32949</v>
      </c>
      <c r="J10440" t="s">
        <v>36749</v>
      </c>
      <c r="K10440" t="s">
        <v>25156</v>
      </c>
      <c r="L10440" t="s">
        <v>27179</v>
      </c>
      <c r="M10440" t="s">
        <v>36750</v>
      </c>
      <c r="N10440" t="s">
        <v>33993</v>
      </c>
      <c r="P10440" t="s">
        <v>36751</v>
      </c>
    </row>
    <row r="10441" spans="1:16" x14ac:dyDescent="0.2">
      <c r="A10441" t="s">
        <v>34585</v>
      </c>
      <c r="B10441" t="s">
        <v>26325</v>
      </c>
      <c r="C10441" s="1">
        <v>37879</v>
      </c>
      <c r="D10441" t="s">
        <v>65</v>
      </c>
      <c r="E10441" t="s">
        <v>25177</v>
      </c>
      <c r="F10441" t="s">
        <v>34200</v>
      </c>
      <c r="G10441" t="s">
        <v>25209</v>
      </c>
      <c r="H10441" t="s">
        <v>34585</v>
      </c>
      <c r="I10441" t="s">
        <v>25155</v>
      </c>
      <c r="J10441" t="s">
        <v>34586</v>
      </c>
      <c r="K10441" t="s">
        <v>25259</v>
      </c>
      <c r="N10441" t="s">
        <v>34587</v>
      </c>
      <c r="P10441" t="s">
        <v>34588</v>
      </c>
    </row>
    <row r="10442" spans="1:16" x14ac:dyDescent="0.2">
      <c r="A10442" t="s">
        <v>32036</v>
      </c>
      <c r="B10442" t="s">
        <v>32035</v>
      </c>
      <c r="C10442" s="1">
        <v>42901</v>
      </c>
      <c r="D10442" t="s">
        <v>65</v>
      </c>
      <c r="E10442" t="s">
        <v>25177</v>
      </c>
      <c r="F10442" t="s">
        <v>34200</v>
      </c>
      <c r="G10442" t="s">
        <v>25147</v>
      </c>
      <c r="H10442" t="s">
        <v>32036</v>
      </c>
      <c r="I10442" t="s">
        <v>32037</v>
      </c>
      <c r="J10442" t="s">
        <v>36491</v>
      </c>
      <c r="K10442" t="s">
        <v>25230</v>
      </c>
      <c r="L10442" t="s">
        <v>32038</v>
      </c>
      <c r="M10442" t="s">
        <v>29158</v>
      </c>
      <c r="N10442" t="s">
        <v>36492</v>
      </c>
    </row>
    <row r="10443" spans="1:16" x14ac:dyDescent="0.2">
      <c r="A10443" t="s">
        <v>47469</v>
      </c>
      <c r="B10443" t="s">
        <v>47470</v>
      </c>
      <c r="C10443" s="1">
        <v>25568</v>
      </c>
      <c r="D10443" t="s">
        <v>65</v>
      </c>
      <c r="E10443" t="s">
        <v>5701</v>
      </c>
      <c r="F10443" t="s">
        <v>5702</v>
      </c>
      <c r="G10443" t="s">
        <v>127</v>
      </c>
      <c r="H10443" t="s">
        <v>47469</v>
      </c>
      <c r="I10443" t="s">
        <v>47471</v>
      </c>
      <c r="J10443" t="s">
        <v>47472</v>
      </c>
      <c r="K10443" t="s">
        <v>111</v>
      </c>
      <c r="M10443" t="s">
        <v>47473</v>
      </c>
      <c r="N10443" t="s">
        <v>13369</v>
      </c>
      <c r="O10443" t="s">
        <v>153</v>
      </c>
      <c r="P10443" t="s">
        <v>45295</v>
      </c>
    </row>
    <row r="10444" spans="1:16" x14ac:dyDescent="0.2">
      <c r="A10444" t="s">
        <v>26516</v>
      </c>
      <c r="B10444" t="s">
        <v>26515</v>
      </c>
      <c r="C10444" s="1">
        <v>41988</v>
      </c>
      <c r="D10444" t="s">
        <v>65</v>
      </c>
      <c r="E10444" t="s">
        <v>14577</v>
      </c>
      <c r="F10444" t="s">
        <v>14578</v>
      </c>
      <c r="G10444" t="s">
        <v>25198</v>
      </c>
      <c r="H10444" t="s">
        <v>26516</v>
      </c>
      <c r="I10444" t="s">
        <v>26517</v>
      </c>
      <c r="J10444" t="s">
        <v>38609</v>
      </c>
      <c r="K10444" t="s">
        <v>25173</v>
      </c>
      <c r="L10444" t="s">
        <v>26518</v>
      </c>
      <c r="M10444" t="s">
        <v>38610</v>
      </c>
      <c r="N10444" t="s">
        <v>38611</v>
      </c>
      <c r="P10444" t="s">
        <v>38612</v>
      </c>
    </row>
    <row r="10445" spans="1:16" x14ac:dyDescent="0.2">
      <c r="A10445" t="s">
        <v>30288</v>
      </c>
      <c r="B10445" t="s">
        <v>30287</v>
      </c>
      <c r="C10445" s="1">
        <v>42177</v>
      </c>
      <c r="D10445" t="s">
        <v>65</v>
      </c>
      <c r="E10445" t="s">
        <v>25177</v>
      </c>
      <c r="F10445" t="s">
        <v>34200</v>
      </c>
      <c r="G10445" t="s">
        <v>25198</v>
      </c>
      <c r="H10445" t="s">
        <v>30288</v>
      </c>
      <c r="I10445" t="s">
        <v>36911</v>
      </c>
      <c r="J10445" t="s">
        <v>36912</v>
      </c>
      <c r="K10445" t="s">
        <v>25156</v>
      </c>
      <c r="L10445" t="s">
        <v>36913</v>
      </c>
      <c r="M10445" t="s">
        <v>36914</v>
      </c>
      <c r="N10445" t="s">
        <v>30289</v>
      </c>
      <c r="P10445" t="s">
        <v>36915</v>
      </c>
    </row>
    <row r="10446" spans="1:16" x14ac:dyDescent="0.2">
      <c r="A10446" t="s">
        <v>28682</v>
      </c>
      <c r="B10446" t="s">
        <v>28681</v>
      </c>
      <c r="C10446" s="1">
        <v>36123</v>
      </c>
      <c r="D10446" t="s">
        <v>65</v>
      </c>
      <c r="E10446" t="s">
        <v>170</v>
      </c>
      <c r="F10446" t="s">
        <v>171</v>
      </c>
      <c r="G10446" t="s">
        <v>25800</v>
      </c>
      <c r="H10446" t="s">
        <v>28682</v>
      </c>
      <c r="I10446" t="s">
        <v>32113</v>
      </c>
      <c r="J10446" t="s">
        <v>34250</v>
      </c>
      <c r="K10446" t="s">
        <v>25156</v>
      </c>
      <c r="L10446" t="s">
        <v>28683</v>
      </c>
      <c r="M10446" t="s">
        <v>35865</v>
      </c>
      <c r="N10446" t="s">
        <v>38877</v>
      </c>
      <c r="P10446" t="s">
        <v>38878</v>
      </c>
    </row>
    <row r="10447" spans="1:16" x14ac:dyDescent="0.2">
      <c r="A10447" t="s">
        <v>16661</v>
      </c>
      <c r="B10447" t="s">
        <v>16660</v>
      </c>
      <c r="C10447" s="1">
        <v>25568</v>
      </c>
      <c r="D10447" t="s">
        <v>65</v>
      </c>
      <c r="E10447" t="s">
        <v>179</v>
      </c>
      <c r="F10447" t="s">
        <v>180</v>
      </c>
      <c r="G10447" t="s">
        <v>127</v>
      </c>
      <c r="H10447" t="s">
        <v>16661</v>
      </c>
      <c r="I10447" t="s">
        <v>16662</v>
      </c>
      <c r="J10447" t="s">
        <v>16663</v>
      </c>
      <c r="K10447" t="s">
        <v>160</v>
      </c>
      <c r="M10447" t="s">
        <v>16664</v>
      </c>
      <c r="N10447" t="s">
        <v>182</v>
      </c>
      <c r="O10447" t="s">
        <v>153</v>
      </c>
      <c r="P10447" t="s">
        <v>117</v>
      </c>
    </row>
    <row r="10448" spans="1:16" x14ac:dyDescent="0.2">
      <c r="A10448" t="s">
        <v>17292</v>
      </c>
      <c r="B10448" t="s">
        <v>17287</v>
      </c>
      <c r="C10448" s="1">
        <v>41619</v>
      </c>
      <c r="D10448" t="s">
        <v>65</v>
      </c>
      <c r="E10448" t="s">
        <v>14577</v>
      </c>
      <c r="F10448" t="s">
        <v>14578</v>
      </c>
      <c r="G10448" t="s">
        <v>127</v>
      </c>
      <c r="H10448" t="s">
        <v>17292</v>
      </c>
      <c r="I10448" t="s">
        <v>17293</v>
      </c>
      <c r="J10448" t="s">
        <v>17294</v>
      </c>
      <c r="K10448" t="s">
        <v>86</v>
      </c>
      <c r="L10448" t="s">
        <v>115</v>
      </c>
      <c r="M10448" t="s">
        <v>17291</v>
      </c>
      <c r="N10448" t="s">
        <v>732</v>
      </c>
      <c r="O10448" t="s">
        <v>153</v>
      </c>
      <c r="P10448" t="s">
        <v>117</v>
      </c>
    </row>
    <row r="10449" spans="1:16" x14ac:dyDescent="0.2">
      <c r="A10449" t="s">
        <v>18034</v>
      </c>
      <c r="B10449" t="s">
        <v>47509</v>
      </c>
      <c r="C10449" s="1">
        <v>36956</v>
      </c>
      <c r="D10449" t="s">
        <v>65</v>
      </c>
      <c r="E10449" t="s">
        <v>90</v>
      </c>
      <c r="F10449" t="s">
        <v>91</v>
      </c>
      <c r="G10449" t="s">
        <v>127</v>
      </c>
      <c r="H10449" t="s">
        <v>18034</v>
      </c>
      <c r="I10449" t="s">
        <v>47510</v>
      </c>
      <c r="J10449" t="s">
        <v>47511</v>
      </c>
      <c r="K10449" t="s">
        <v>111</v>
      </c>
      <c r="M10449" t="s">
        <v>15389</v>
      </c>
      <c r="N10449" t="s">
        <v>713</v>
      </c>
      <c r="O10449" t="s">
        <v>153</v>
      </c>
    </row>
    <row r="10450" spans="1:16" x14ac:dyDescent="0.2">
      <c r="A10450" t="s">
        <v>47499</v>
      </c>
      <c r="B10450" t="s">
        <v>18033</v>
      </c>
      <c r="C10450" s="1">
        <v>41311</v>
      </c>
      <c r="D10450" t="s">
        <v>65</v>
      </c>
      <c r="E10450" t="s">
        <v>14577</v>
      </c>
      <c r="F10450" t="s">
        <v>14578</v>
      </c>
      <c r="G10450" t="s">
        <v>127</v>
      </c>
      <c r="H10450" t="s">
        <v>47499</v>
      </c>
      <c r="I10450" t="s">
        <v>18035</v>
      </c>
      <c r="J10450" t="s">
        <v>18036</v>
      </c>
      <c r="K10450" t="s">
        <v>111</v>
      </c>
      <c r="L10450" t="s">
        <v>115</v>
      </c>
      <c r="M10450" t="s">
        <v>15389</v>
      </c>
      <c r="N10450" t="s">
        <v>623</v>
      </c>
      <c r="O10450" t="s">
        <v>153</v>
      </c>
      <c r="P10450" t="s">
        <v>47500</v>
      </c>
    </row>
    <row r="10451" spans="1:16" x14ac:dyDescent="0.2">
      <c r="A10451" t="s">
        <v>16941</v>
      </c>
      <c r="B10451" t="s">
        <v>16940</v>
      </c>
      <c r="C10451" s="1">
        <v>37120</v>
      </c>
      <c r="D10451" t="s">
        <v>65</v>
      </c>
      <c r="E10451" t="s">
        <v>90</v>
      </c>
      <c r="F10451" t="s">
        <v>91</v>
      </c>
      <c r="G10451" t="s">
        <v>127</v>
      </c>
      <c r="H10451" t="s">
        <v>16941</v>
      </c>
      <c r="I10451" t="s">
        <v>16942</v>
      </c>
      <c r="J10451" t="s">
        <v>16943</v>
      </c>
      <c r="K10451" t="s">
        <v>111</v>
      </c>
      <c r="M10451" t="s">
        <v>163</v>
      </c>
      <c r="N10451" t="s">
        <v>542</v>
      </c>
      <c r="O10451" t="s">
        <v>153</v>
      </c>
      <c r="P10451" t="s">
        <v>117</v>
      </c>
    </row>
    <row r="10452" spans="1:16" x14ac:dyDescent="0.2">
      <c r="A10452" t="s">
        <v>18673</v>
      </c>
      <c r="B10452" t="s">
        <v>47553</v>
      </c>
      <c r="C10452" s="1">
        <v>43158</v>
      </c>
      <c r="D10452" t="s">
        <v>65</v>
      </c>
      <c r="E10452" t="s">
        <v>90</v>
      </c>
      <c r="F10452" t="s">
        <v>91</v>
      </c>
      <c r="G10452" t="s">
        <v>127</v>
      </c>
      <c r="H10452" t="s">
        <v>18673</v>
      </c>
      <c r="I10452" t="s">
        <v>47554</v>
      </c>
      <c r="J10452" t="s">
        <v>47555</v>
      </c>
      <c r="K10452" t="s">
        <v>405</v>
      </c>
      <c r="M10452" t="s">
        <v>47556</v>
      </c>
      <c r="N10452" t="s">
        <v>47557</v>
      </c>
      <c r="O10452" t="s">
        <v>153</v>
      </c>
      <c r="P10452" t="s">
        <v>47558</v>
      </c>
    </row>
    <row r="10453" spans="1:16" x14ac:dyDescent="0.2">
      <c r="A10453" t="s">
        <v>16295</v>
      </c>
      <c r="B10453" t="s">
        <v>16294</v>
      </c>
      <c r="C10453" s="1">
        <v>41467</v>
      </c>
      <c r="D10453" t="s">
        <v>65</v>
      </c>
      <c r="E10453" t="s">
        <v>208</v>
      </c>
      <c r="F10453" t="s">
        <v>209</v>
      </c>
      <c r="G10453" t="s">
        <v>127</v>
      </c>
      <c r="H10453" t="s">
        <v>16295</v>
      </c>
      <c r="I10453" t="s">
        <v>16296</v>
      </c>
      <c r="J10453" t="s">
        <v>16297</v>
      </c>
      <c r="K10453" t="s">
        <v>405</v>
      </c>
      <c r="M10453" t="s">
        <v>15619</v>
      </c>
      <c r="N10453" t="s">
        <v>551</v>
      </c>
      <c r="O10453" t="s">
        <v>153</v>
      </c>
    </row>
    <row r="10454" spans="1:16" x14ac:dyDescent="0.2">
      <c r="A10454" t="s">
        <v>16492</v>
      </c>
      <c r="B10454" t="s">
        <v>16491</v>
      </c>
      <c r="C10454" s="1">
        <v>42493</v>
      </c>
      <c r="D10454" t="s">
        <v>65</v>
      </c>
      <c r="E10454" t="s">
        <v>208</v>
      </c>
      <c r="F10454" t="s">
        <v>209</v>
      </c>
      <c r="G10454" t="s">
        <v>127</v>
      </c>
      <c r="H10454" t="s">
        <v>16492</v>
      </c>
      <c r="I10454" t="s">
        <v>16493</v>
      </c>
      <c r="J10454" t="s">
        <v>16494</v>
      </c>
      <c r="K10454" t="s">
        <v>160</v>
      </c>
      <c r="M10454" t="s">
        <v>15400</v>
      </c>
      <c r="N10454" t="s">
        <v>448</v>
      </c>
      <c r="O10454" t="s">
        <v>153</v>
      </c>
    </row>
    <row r="10455" spans="1:16" x14ac:dyDescent="0.2">
      <c r="A10455" t="s">
        <v>10563</v>
      </c>
      <c r="B10455" t="s">
        <v>47349</v>
      </c>
      <c r="C10455" s="1">
        <v>37544</v>
      </c>
      <c r="D10455" t="s">
        <v>65</v>
      </c>
      <c r="E10455" t="s">
        <v>173</v>
      </c>
      <c r="F10455" t="s">
        <v>174</v>
      </c>
      <c r="G10455" t="s">
        <v>127</v>
      </c>
      <c r="H10455" t="s">
        <v>10563</v>
      </c>
      <c r="I10455" t="s">
        <v>10564</v>
      </c>
      <c r="J10455" t="s">
        <v>10565</v>
      </c>
      <c r="K10455" t="s">
        <v>93</v>
      </c>
      <c r="L10455" t="s">
        <v>115</v>
      </c>
      <c r="M10455" t="s">
        <v>10566</v>
      </c>
      <c r="N10455" t="s">
        <v>43634</v>
      </c>
      <c r="O10455" t="s">
        <v>153</v>
      </c>
      <c r="P10455" t="s">
        <v>10567</v>
      </c>
    </row>
    <row r="10456" spans="1:16" x14ac:dyDescent="0.2">
      <c r="A10456" t="s">
        <v>16178</v>
      </c>
      <c r="B10456" t="s">
        <v>16177</v>
      </c>
      <c r="C10456" s="1">
        <v>39288</v>
      </c>
      <c r="D10456" t="s">
        <v>65</v>
      </c>
      <c r="E10456" t="s">
        <v>532</v>
      </c>
      <c r="F10456" t="s">
        <v>533</v>
      </c>
      <c r="G10456" t="s">
        <v>127</v>
      </c>
      <c r="H10456" t="s">
        <v>16178</v>
      </c>
      <c r="I10456" t="s">
        <v>47284</v>
      </c>
      <c r="J10456" t="s">
        <v>47285</v>
      </c>
      <c r="K10456" t="s">
        <v>160</v>
      </c>
      <c r="M10456" t="s">
        <v>10696</v>
      </c>
      <c r="N10456" t="s">
        <v>6145</v>
      </c>
      <c r="O10456" t="s">
        <v>153</v>
      </c>
    </row>
    <row r="10457" spans="1:16" x14ac:dyDescent="0.2">
      <c r="A10457" t="s">
        <v>16308</v>
      </c>
      <c r="B10457" t="s">
        <v>16307</v>
      </c>
      <c r="C10457" s="1">
        <v>39855</v>
      </c>
      <c r="D10457" t="s">
        <v>65</v>
      </c>
      <c r="E10457" t="s">
        <v>345</v>
      </c>
      <c r="F10457" t="s">
        <v>346</v>
      </c>
      <c r="G10457" t="s">
        <v>127</v>
      </c>
      <c r="H10457" t="s">
        <v>16308</v>
      </c>
      <c r="I10457" t="s">
        <v>16309</v>
      </c>
      <c r="J10457" t="s">
        <v>16310</v>
      </c>
      <c r="K10457" t="s">
        <v>86</v>
      </c>
      <c r="M10457" t="s">
        <v>10696</v>
      </c>
      <c r="N10457" t="s">
        <v>617</v>
      </c>
      <c r="O10457" t="s">
        <v>153</v>
      </c>
    </row>
    <row r="10458" spans="1:16" x14ac:dyDescent="0.2">
      <c r="A10458" t="s">
        <v>15786</v>
      </c>
      <c r="B10458" t="s">
        <v>15785</v>
      </c>
      <c r="C10458" s="1">
        <v>42355</v>
      </c>
      <c r="D10458" t="s">
        <v>65</v>
      </c>
      <c r="E10458" t="s">
        <v>177</v>
      </c>
      <c r="F10458" t="s">
        <v>178</v>
      </c>
      <c r="G10458" t="s">
        <v>127</v>
      </c>
      <c r="H10458" t="s">
        <v>15786</v>
      </c>
      <c r="I10458" t="s">
        <v>15787</v>
      </c>
      <c r="J10458" t="s">
        <v>15788</v>
      </c>
      <c r="K10458" t="s">
        <v>93</v>
      </c>
      <c r="L10458" t="s">
        <v>115</v>
      </c>
      <c r="M10458" t="s">
        <v>15789</v>
      </c>
      <c r="N10458" t="s">
        <v>7601</v>
      </c>
      <c r="O10458" t="s">
        <v>153</v>
      </c>
      <c r="P10458" t="s">
        <v>117</v>
      </c>
    </row>
    <row r="10459" spans="1:16" x14ac:dyDescent="0.2">
      <c r="A10459" t="s">
        <v>15858</v>
      </c>
      <c r="B10459" t="s">
        <v>15857</v>
      </c>
      <c r="C10459" s="1">
        <v>41004</v>
      </c>
      <c r="D10459" t="s">
        <v>65</v>
      </c>
      <c r="E10459" t="s">
        <v>246</v>
      </c>
      <c r="F10459" t="s">
        <v>247</v>
      </c>
      <c r="G10459" t="s">
        <v>127</v>
      </c>
      <c r="H10459" t="s">
        <v>15858</v>
      </c>
      <c r="I10459" t="s">
        <v>15859</v>
      </c>
      <c r="J10459" t="s">
        <v>15860</v>
      </c>
      <c r="K10459" t="s">
        <v>160</v>
      </c>
      <c r="M10459" t="s">
        <v>15861</v>
      </c>
      <c r="N10459" t="s">
        <v>15862</v>
      </c>
      <c r="O10459" t="s">
        <v>153</v>
      </c>
    </row>
    <row r="10460" spans="1:16" x14ac:dyDescent="0.2">
      <c r="A10460" t="s">
        <v>18493</v>
      </c>
      <c r="B10460" t="s">
        <v>18492</v>
      </c>
      <c r="C10460" s="1">
        <v>41498</v>
      </c>
      <c r="D10460" t="s">
        <v>65</v>
      </c>
      <c r="E10460" t="s">
        <v>327</v>
      </c>
      <c r="F10460" t="s">
        <v>328</v>
      </c>
      <c r="G10460" t="s">
        <v>127</v>
      </c>
      <c r="H10460" t="s">
        <v>18493</v>
      </c>
      <c r="I10460" t="s">
        <v>18494</v>
      </c>
      <c r="J10460" t="s">
        <v>18495</v>
      </c>
      <c r="K10460" t="s">
        <v>150</v>
      </c>
      <c r="M10460" t="s">
        <v>18496</v>
      </c>
      <c r="N10460" t="s">
        <v>481</v>
      </c>
      <c r="O10460" t="s">
        <v>153</v>
      </c>
      <c r="P10460" t="s">
        <v>117</v>
      </c>
    </row>
    <row r="10461" spans="1:16" x14ac:dyDescent="0.2">
      <c r="A10461" t="s">
        <v>17922</v>
      </c>
      <c r="B10461" t="s">
        <v>17921</v>
      </c>
      <c r="C10461" s="1">
        <v>36284</v>
      </c>
      <c r="D10461" t="s">
        <v>65</v>
      </c>
      <c r="E10461" t="s">
        <v>345</v>
      </c>
      <c r="F10461" t="s">
        <v>346</v>
      </c>
      <c r="G10461" t="s">
        <v>127</v>
      </c>
      <c r="H10461" t="s">
        <v>17922</v>
      </c>
      <c r="I10461" t="s">
        <v>17923</v>
      </c>
      <c r="J10461" t="s">
        <v>17924</v>
      </c>
      <c r="K10461" t="s">
        <v>86</v>
      </c>
      <c r="L10461" t="s">
        <v>115</v>
      </c>
      <c r="N10461" t="s">
        <v>617</v>
      </c>
      <c r="O10461">
        <v>0</v>
      </c>
    </row>
    <row r="10462" spans="1:16" x14ac:dyDescent="0.2">
      <c r="A10462" t="s">
        <v>16058</v>
      </c>
      <c r="B10462" t="s">
        <v>16057</v>
      </c>
      <c r="C10462" s="1">
        <v>37575</v>
      </c>
      <c r="D10462" t="s">
        <v>65</v>
      </c>
      <c r="E10462" t="s">
        <v>345</v>
      </c>
      <c r="F10462" t="s">
        <v>346</v>
      </c>
      <c r="G10462" t="s">
        <v>127</v>
      </c>
      <c r="H10462" t="s">
        <v>16058</v>
      </c>
      <c r="I10462" t="s">
        <v>16059</v>
      </c>
      <c r="J10462" t="s">
        <v>16060</v>
      </c>
      <c r="K10462" t="s">
        <v>139</v>
      </c>
      <c r="L10462" t="s">
        <v>115</v>
      </c>
      <c r="M10462" t="s">
        <v>16061</v>
      </c>
      <c r="N10462" t="s">
        <v>1495</v>
      </c>
      <c r="O10462" t="s">
        <v>153</v>
      </c>
    </row>
    <row r="10463" spans="1:16" x14ac:dyDescent="0.2">
      <c r="A10463" t="s">
        <v>17157</v>
      </c>
      <c r="B10463" t="s">
        <v>17156</v>
      </c>
      <c r="C10463" s="1">
        <v>41467</v>
      </c>
      <c r="D10463" t="s">
        <v>65</v>
      </c>
      <c r="E10463" t="s">
        <v>562</v>
      </c>
      <c r="F10463" t="s">
        <v>563</v>
      </c>
      <c r="G10463" t="s">
        <v>127</v>
      </c>
      <c r="H10463" t="s">
        <v>17157</v>
      </c>
      <c r="I10463" t="s">
        <v>17158</v>
      </c>
      <c r="J10463" t="s">
        <v>17159</v>
      </c>
      <c r="K10463" t="s">
        <v>93</v>
      </c>
      <c r="M10463" t="s">
        <v>11055</v>
      </c>
      <c r="N10463" t="s">
        <v>564</v>
      </c>
      <c r="O10463" t="s">
        <v>153</v>
      </c>
    </row>
    <row r="10464" spans="1:16" x14ac:dyDescent="0.2">
      <c r="A10464" t="s">
        <v>35511</v>
      </c>
      <c r="B10464" t="s">
        <v>28695</v>
      </c>
      <c r="C10464" s="1">
        <v>37952</v>
      </c>
      <c r="D10464" t="s">
        <v>65</v>
      </c>
      <c r="E10464" t="s">
        <v>686</v>
      </c>
      <c r="F10464" t="s">
        <v>687</v>
      </c>
      <c r="G10464" t="s">
        <v>25147</v>
      </c>
      <c r="H10464" t="s">
        <v>35511</v>
      </c>
      <c r="J10464" t="s">
        <v>34373</v>
      </c>
      <c r="K10464" t="s">
        <v>25259</v>
      </c>
      <c r="L10464" t="s">
        <v>115</v>
      </c>
      <c r="N10464" t="s">
        <v>25360</v>
      </c>
      <c r="P10464" t="s">
        <v>34916</v>
      </c>
    </row>
    <row r="10465" spans="1:16" x14ac:dyDescent="0.2">
      <c r="A10465" t="s">
        <v>21591</v>
      </c>
      <c r="B10465" t="s">
        <v>21590</v>
      </c>
      <c r="C10465" s="1">
        <v>38947</v>
      </c>
      <c r="D10465" t="s">
        <v>65</v>
      </c>
      <c r="E10465" t="s">
        <v>345</v>
      </c>
      <c r="F10465" t="s">
        <v>346</v>
      </c>
      <c r="G10465" t="s">
        <v>143</v>
      </c>
      <c r="H10465" t="s">
        <v>21591</v>
      </c>
      <c r="I10465" t="s">
        <v>21592</v>
      </c>
      <c r="J10465" t="s">
        <v>21593</v>
      </c>
      <c r="K10465" t="s">
        <v>86</v>
      </c>
      <c r="M10465" t="s">
        <v>21594</v>
      </c>
      <c r="N10465" t="s">
        <v>496</v>
      </c>
      <c r="O10465" t="s">
        <v>153</v>
      </c>
    </row>
    <row r="10466" spans="1:16" x14ac:dyDescent="0.2">
      <c r="A10466" t="s">
        <v>834</v>
      </c>
      <c r="B10466" t="s">
        <v>833</v>
      </c>
      <c r="C10466" s="1">
        <v>38695</v>
      </c>
      <c r="D10466" t="s">
        <v>65</v>
      </c>
      <c r="E10466" t="s">
        <v>707</v>
      </c>
      <c r="F10466" t="s">
        <v>708</v>
      </c>
      <c r="G10466" t="s">
        <v>127</v>
      </c>
      <c r="H10466" t="s">
        <v>834</v>
      </c>
      <c r="I10466" t="s">
        <v>835</v>
      </c>
      <c r="J10466" t="s">
        <v>836</v>
      </c>
      <c r="K10466" t="s">
        <v>111</v>
      </c>
      <c r="M10466" t="s">
        <v>837</v>
      </c>
      <c r="N10466" t="s">
        <v>710</v>
      </c>
      <c r="O10466" t="s">
        <v>153</v>
      </c>
      <c r="P10466" t="s">
        <v>117</v>
      </c>
    </row>
    <row r="10467" spans="1:16" x14ac:dyDescent="0.2">
      <c r="A10467" t="s">
        <v>5576</v>
      </c>
      <c r="B10467" t="s">
        <v>5575</v>
      </c>
      <c r="C10467" s="1">
        <v>42241</v>
      </c>
      <c r="D10467" t="s">
        <v>65</v>
      </c>
      <c r="E10467" t="s">
        <v>342</v>
      </c>
      <c r="F10467" t="s">
        <v>34205</v>
      </c>
      <c r="G10467" t="s">
        <v>127</v>
      </c>
      <c r="H10467" t="s">
        <v>5576</v>
      </c>
      <c r="I10467" t="s">
        <v>5577</v>
      </c>
      <c r="J10467" t="s">
        <v>5578</v>
      </c>
      <c r="K10467" t="s">
        <v>111</v>
      </c>
      <c r="M10467" t="s">
        <v>5579</v>
      </c>
      <c r="N10467" t="s">
        <v>5580</v>
      </c>
      <c r="O10467" t="s">
        <v>153</v>
      </c>
    </row>
    <row r="10468" spans="1:16" x14ac:dyDescent="0.2">
      <c r="A10468" t="s">
        <v>37721</v>
      </c>
      <c r="B10468" t="s">
        <v>37722</v>
      </c>
      <c r="C10468" s="1">
        <v>43403</v>
      </c>
      <c r="D10468" t="s">
        <v>65</v>
      </c>
      <c r="E10468" t="s">
        <v>25151</v>
      </c>
      <c r="F10468" t="s">
        <v>25152</v>
      </c>
      <c r="G10468" t="s">
        <v>25160</v>
      </c>
      <c r="H10468" t="s">
        <v>37721</v>
      </c>
      <c r="I10468" t="s">
        <v>37723</v>
      </c>
      <c r="J10468" t="s">
        <v>37724</v>
      </c>
      <c r="K10468" t="s">
        <v>25173</v>
      </c>
      <c r="L10468" t="s">
        <v>25260</v>
      </c>
      <c r="M10468" t="s">
        <v>32338</v>
      </c>
      <c r="N10468" t="s">
        <v>37725</v>
      </c>
      <c r="P10468" t="s">
        <v>37726</v>
      </c>
    </row>
    <row r="10469" spans="1:16" x14ac:dyDescent="0.2">
      <c r="A10469" t="s">
        <v>25990</v>
      </c>
      <c r="B10469" t="s">
        <v>25989</v>
      </c>
      <c r="C10469" s="1">
        <v>41291</v>
      </c>
      <c r="D10469" t="s">
        <v>65</v>
      </c>
      <c r="E10469" t="s">
        <v>25464</v>
      </c>
      <c r="F10469" t="s">
        <v>25465</v>
      </c>
      <c r="G10469" t="s">
        <v>25800</v>
      </c>
      <c r="H10469" t="s">
        <v>25990</v>
      </c>
      <c r="I10469" t="s">
        <v>25161</v>
      </c>
      <c r="J10469" t="s">
        <v>34529</v>
      </c>
      <c r="K10469" t="s">
        <v>25156</v>
      </c>
      <c r="L10469" t="s">
        <v>34530</v>
      </c>
      <c r="M10469" t="s">
        <v>34531</v>
      </c>
      <c r="N10469" t="s">
        <v>25991</v>
      </c>
      <c r="P10469" t="s">
        <v>25750</v>
      </c>
    </row>
    <row r="10470" spans="1:16" x14ac:dyDescent="0.2">
      <c r="A10470" t="s">
        <v>29029</v>
      </c>
      <c r="B10470" t="s">
        <v>29028</v>
      </c>
      <c r="C10470" s="1">
        <v>41660</v>
      </c>
      <c r="D10470" t="s">
        <v>65</v>
      </c>
      <c r="E10470" t="s">
        <v>25669</v>
      </c>
      <c r="F10470" t="s">
        <v>25670</v>
      </c>
      <c r="G10470" t="s">
        <v>25209</v>
      </c>
      <c r="H10470" t="s">
        <v>29029</v>
      </c>
      <c r="I10470" t="s">
        <v>25145</v>
      </c>
      <c r="J10470" t="s">
        <v>34563</v>
      </c>
      <c r="K10470" t="s">
        <v>25215</v>
      </c>
      <c r="L10470" t="s">
        <v>35638</v>
      </c>
      <c r="M10470" t="s">
        <v>29042</v>
      </c>
      <c r="N10470" t="s">
        <v>29030</v>
      </c>
      <c r="P10470" t="s">
        <v>28960</v>
      </c>
    </row>
    <row r="10471" spans="1:16" x14ac:dyDescent="0.2">
      <c r="A10471" t="s">
        <v>39398</v>
      </c>
      <c r="B10471" t="s">
        <v>28732</v>
      </c>
      <c r="C10471" s="1">
        <v>37984</v>
      </c>
      <c r="D10471" t="s">
        <v>65</v>
      </c>
      <c r="E10471" t="s">
        <v>27142</v>
      </c>
      <c r="F10471" t="s">
        <v>27143</v>
      </c>
      <c r="G10471" t="s">
        <v>26034</v>
      </c>
      <c r="H10471" t="s">
        <v>39398</v>
      </c>
      <c r="J10471" t="s">
        <v>34604</v>
      </c>
      <c r="K10471" t="s">
        <v>28733</v>
      </c>
      <c r="L10471" t="s">
        <v>19086</v>
      </c>
      <c r="N10471" t="s">
        <v>28734</v>
      </c>
      <c r="P10471" t="s">
        <v>39399</v>
      </c>
    </row>
    <row r="10472" spans="1:16" x14ac:dyDescent="0.2">
      <c r="A10472" t="s">
        <v>5794</v>
      </c>
      <c r="B10472" t="s">
        <v>5793</v>
      </c>
      <c r="C10472" s="1">
        <v>41590</v>
      </c>
      <c r="D10472" t="s">
        <v>65</v>
      </c>
      <c r="E10472" t="s">
        <v>195</v>
      </c>
      <c r="F10472" t="s">
        <v>196</v>
      </c>
      <c r="G10472" t="s">
        <v>127</v>
      </c>
      <c r="H10472" t="s">
        <v>5794</v>
      </c>
      <c r="I10472" t="s">
        <v>5795</v>
      </c>
      <c r="J10472" t="s">
        <v>5796</v>
      </c>
      <c r="K10472" t="s">
        <v>111</v>
      </c>
      <c r="L10472" t="s">
        <v>254</v>
      </c>
      <c r="M10472" t="s">
        <v>5797</v>
      </c>
      <c r="N10472" t="s">
        <v>5798</v>
      </c>
      <c r="O10472" t="s">
        <v>153</v>
      </c>
      <c r="P10472" t="s">
        <v>192</v>
      </c>
    </row>
    <row r="10473" spans="1:16" x14ac:dyDescent="0.2">
      <c r="A10473" t="s">
        <v>2186</v>
      </c>
      <c r="B10473" t="s">
        <v>2185</v>
      </c>
      <c r="C10473" s="1">
        <v>41436</v>
      </c>
      <c r="D10473" t="s">
        <v>65</v>
      </c>
      <c r="E10473" t="s">
        <v>183</v>
      </c>
      <c r="F10473" t="s">
        <v>184</v>
      </c>
      <c r="G10473" t="s">
        <v>133</v>
      </c>
      <c r="H10473" t="s">
        <v>2186</v>
      </c>
      <c r="I10473" t="s">
        <v>2180</v>
      </c>
      <c r="J10473" t="s">
        <v>2187</v>
      </c>
      <c r="K10473" t="s">
        <v>240</v>
      </c>
      <c r="L10473" t="s">
        <v>115</v>
      </c>
      <c r="M10473" t="s">
        <v>1646</v>
      </c>
      <c r="N10473" t="s">
        <v>2141</v>
      </c>
      <c r="O10473" t="s">
        <v>94</v>
      </c>
      <c r="P10473" t="s">
        <v>192</v>
      </c>
    </row>
    <row r="10474" spans="1:16" x14ac:dyDescent="0.2">
      <c r="A10474" t="s">
        <v>2179</v>
      </c>
      <c r="B10474" t="s">
        <v>2178</v>
      </c>
      <c r="C10474" s="1">
        <v>41436</v>
      </c>
      <c r="D10474" t="s">
        <v>65</v>
      </c>
      <c r="E10474" t="s">
        <v>183</v>
      </c>
      <c r="F10474" t="s">
        <v>184</v>
      </c>
      <c r="G10474" t="s">
        <v>133</v>
      </c>
      <c r="H10474" t="s">
        <v>2179</v>
      </c>
      <c r="I10474" t="s">
        <v>2180</v>
      </c>
      <c r="J10474" t="s">
        <v>2181</v>
      </c>
      <c r="K10474" t="s">
        <v>240</v>
      </c>
      <c r="L10474" t="s">
        <v>115</v>
      </c>
      <c r="M10474" t="s">
        <v>1646</v>
      </c>
      <c r="N10474" t="s">
        <v>2141</v>
      </c>
      <c r="O10474" t="s">
        <v>94</v>
      </c>
      <c r="P10474" t="s">
        <v>192</v>
      </c>
    </row>
    <row r="10475" spans="1:16" x14ac:dyDescent="0.2">
      <c r="A10475" t="s">
        <v>2138</v>
      </c>
      <c r="B10475" t="s">
        <v>2137</v>
      </c>
      <c r="C10475" s="1">
        <v>41374</v>
      </c>
      <c r="D10475" t="s">
        <v>65</v>
      </c>
      <c r="E10475" t="s">
        <v>183</v>
      </c>
      <c r="F10475" t="s">
        <v>184</v>
      </c>
      <c r="G10475" t="s">
        <v>133</v>
      </c>
      <c r="H10475" t="s">
        <v>2138</v>
      </c>
      <c r="I10475" t="s">
        <v>2139</v>
      </c>
      <c r="J10475" t="s">
        <v>2140</v>
      </c>
      <c r="K10475" t="s">
        <v>240</v>
      </c>
      <c r="L10475" t="s">
        <v>115</v>
      </c>
      <c r="M10475" t="s">
        <v>1646</v>
      </c>
      <c r="N10475" t="s">
        <v>2141</v>
      </c>
      <c r="O10475" t="s">
        <v>94</v>
      </c>
      <c r="P10475" t="s">
        <v>192</v>
      </c>
    </row>
    <row r="10476" spans="1:16" x14ac:dyDescent="0.2">
      <c r="A10476" t="s">
        <v>2183</v>
      </c>
      <c r="B10476" t="s">
        <v>2182</v>
      </c>
      <c r="C10476" s="1">
        <v>41436</v>
      </c>
      <c r="D10476" t="s">
        <v>65</v>
      </c>
      <c r="E10476" t="s">
        <v>183</v>
      </c>
      <c r="F10476" t="s">
        <v>184</v>
      </c>
      <c r="G10476" t="s">
        <v>133</v>
      </c>
      <c r="H10476" t="s">
        <v>2183</v>
      </c>
      <c r="I10476" t="s">
        <v>2180</v>
      </c>
      <c r="J10476" t="s">
        <v>2184</v>
      </c>
      <c r="K10476" t="s">
        <v>240</v>
      </c>
      <c r="L10476" t="s">
        <v>115</v>
      </c>
      <c r="M10476" t="s">
        <v>1646</v>
      </c>
      <c r="N10476" t="s">
        <v>2141</v>
      </c>
      <c r="O10476" t="s">
        <v>94</v>
      </c>
      <c r="P10476" t="s">
        <v>192</v>
      </c>
    </row>
    <row r="10477" spans="1:16" x14ac:dyDescent="0.2">
      <c r="A10477" t="s">
        <v>14288</v>
      </c>
      <c r="B10477" t="s">
        <v>14287</v>
      </c>
      <c r="C10477" s="1">
        <v>37616</v>
      </c>
      <c r="D10477" t="s">
        <v>65</v>
      </c>
      <c r="E10477" t="s">
        <v>43165</v>
      </c>
      <c r="F10477" t="s">
        <v>43166</v>
      </c>
      <c r="G10477" t="s">
        <v>127</v>
      </c>
      <c r="H10477" t="s">
        <v>14288</v>
      </c>
      <c r="I10477" t="s">
        <v>14289</v>
      </c>
      <c r="J10477" t="s">
        <v>14290</v>
      </c>
      <c r="K10477" t="s">
        <v>93</v>
      </c>
      <c r="M10477" t="s">
        <v>12117</v>
      </c>
      <c r="N10477" t="s">
        <v>47038</v>
      </c>
      <c r="O10477" t="s">
        <v>153</v>
      </c>
      <c r="P10477" t="s">
        <v>117</v>
      </c>
    </row>
    <row r="10478" spans="1:16" x14ac:dyDescent="0.2">
      <c r="A10478" t="s">
        <v>13591</v>
      </c>
      <c r="B10478" t="s">
        <v>13590</v>
      </c>
      <c r="C10478" s="1">
        <v>40220</v>
      </c>
      <c r="D10478" t="s">
        <v>65</v>
      </c>
      <c r="E10478" t="s">
        <v>43165</v>
      </c>
      <c r="F10478" t="s">
        <v>43166</v>
      </c>
      <c r="G10478" t="s">
        <v>127</v>
      </c>
      <c r="H10478" t="s">
        <v>13591</v>
      </c>
      <c r="I10478" t="s">
        <v>13592</v>
      </c>
      <c r="J10478" t="s">
        <v>13593</v>
      </c>
      <c r="K10478" t="s">
        <v>93</v>
      </c>
      <c r="M10478" t="s">
        <v>12117</v>
      </c>
      <c r="N10478" t="s">
        <v>46631</v>
      </c>
      <c r="O10478" t="s">
        <v>153</v>
      </c>
    </row>
    <row r="10479" spans="1:16" x14ac:dyDescent="0.2">
      <c r="A10479" t="s">
        <v>12114</v>
      </c>
      <c r="B10479" t="s">
        <v>12113</v>
      </c>
      <c r="C10479" s="1">
        <v>41283</v>
      </c>
      <c r="D10479" t="s">
        <v>65</v>
      </c>
      <c r="E10479" t="s">
        <v>43165</v>
      </c>
      <c r="F10479" t="s">
        <v>43166</v>
      </c>
      <c r="G10479" t="s">
        <v>127</v>
      </c>
      <c r="H10479" t="s">
        <v>12114</v>
      </c>
      <c r="I10479" t="s">
        <v>12115</v>
      </c>
      <c r="J10479" t="s">
        <v>12116</v>
      </c>
      <c r="K10479" t="s">
        <v>93</v>
      </c>
      <c r="M10479" t="s">
        <v>12117</v>
      </c>
      <c r="N10479" t="s">
        <v>46631</v>
      </c>
      <c r="O10479" t="s">
        <v>153</v>
      </c>
    </row>
    <row r="10480" spans="1:16" x14ac:dyDescent="0.2">
      <c r="A10480" t="s">
        <v>15694</v>
      </c>
      <c r="B10480" t="s">
        <v>15693</v>
      </c>
      <c r="C10480" s="1">
        <v>41436</v>
      </c>
      <c r="D10480" t="s">
        <v>65</v>
      </c>
      <c r="F10480" t="s">
        <v>34583</v>
      </c>
      <c r="G10480" t="s">
        <v>127</v>
      </c>
      <c r="H10480" t="s">
        <v>15694</v>
      </c>
      <c r="I10480" t="s">
        <v>15695</v>
      </c>
      <c r="J10480" t="s">
        <v>15696</v>
      </c>
      <c r="K10480" t="s">
        <v>160</v>
      </c>
      <c r="M10480" t="s">
        <v>15697</v>
      </c>
      <c r="N10480" t="s">
        <v>9142</v>
      </c>
      <c r="O10480">
        <v>0</v>
      </c>
      <c r="P10480" t="s">
        <v>117</v>
      </c>
    </row>
    <row r="10481" spans="1:16" x14ac:dyDescent="0.2">
      <c r="A10481" t="s">
        <v>23415</v>
      </c>
      <c r="B10481" t="s">
        <v>23414</v>
      </c>
      <c r="C10481" s="1">
        <v>36089</v>
      </c>
      <c r="D10481" t="s">
        <v>65</v>
      </c>
      <c r="E10481" t="s">
        <v>70</v>
      </c>
      <c r="G10481" t="s">
        <v>127</v>
      </c>
      <c r="H10481" t="s">
        <v>23415</v>
      </c>
      <c r="I10481" t="s">
        <v>23416</v>
      </c>
      <c r="J10481" t="s">
        <v>23417</v>
      </c>
      <c r="K10481" t="s">
        <v>111</v>
      </c>
      <c r="M10481" t="s">
        <v>23418</v>
      </c>
      <c r="N10481" t="s">
        <v>23419</v>
      </c>
      <c r="O10481" t="s">
        <v>153</v>
      </c>
    </row>
    <row r="10482" spans="1:16" x14ac:dyDescent="0.2">
      <c r="A10482" t="s">
        <v>779</v>
      </c>
      <c r="B10482" t="s">
        <v>778</v>
      </c>
      <c r="C10482" s="1">
        <v>36348</v>
      </c>
      <c r="D10482" t="s">
        <v>65</v>
      </c>
      <c r="E10482" t="s">
        <v>151</v>
      </c>
      <c r="F10482" t="s">
        <v>152</v>
      </c>
      <c r="G10482" t="s">
        <v>127</v>
      </c>
      <c r="H10482" t="s">
        <v>779</v>
      </c>
      <c r="I10482" t="s">
        <v>780</v>
      </c>
      <c r="J10482" t="s">
        <v>781</v>
      </c>
      <c r="K10482" t="s">
        <v>160</v>
      </c>
      <c r="M10482" t="s">
        <v>782</v>
      </c>
      <c r="N10482" t="s">
        <v>783</v>
      </c>
      <c r="O10482" t="s">
        <v>153</v>
      </c>
      <c r="P10482" t="s">
        <v>117</v>
      </c>
    </row>
    <row r="10483" spans="1:16" x14ac:dyDescent="0.2">
      <c r="A10483" t="s">
        <v>16539</v>
      </c>
      <c r="B10483" t="s">
        <v>16538</v>
      </c>
      <c r="C10483" s="1">
        <v>42902</v>
      </c>
      <c r="D10483" t="s">
        <v>65</v>
      </c>
      <c r="E10483" t="s">
        <v>354</v>
      </c>
      <c r="F10483" t="s">
        <v>355</v>
      </c>
      <c r="G10483" t="s">
        <v>127</v>
      </c>
      <c r="H10483" t="s">
        <v>16539</v>
      </c>
      <c r="I10483" t="s">
        <v>16540</v>
      </c>
      <c r="J10483" t="s">
        <v>16541</v>
      </c>
      <c r="K10483" t="s">
        <v>111</v>
      </c>
      <c r="M10483" t="s">
        <v>15410</v>
      </c>
      <c r="N10483" t="s">
        <v>16542</v>
      </c>
      <c r="O10483" t="s">
        <v>153</v>
      </c>
    </row>
    <row r="10484" spans="1:16" x14ac:dyDescent="0.2">
      <c r="A10484" t="s">
        <v>46610</v>
      </c>
      <c r="B10484" t="s">
        <v>11949</v>
      </c>
      <c r="C10484" s="1">
        <v>41131</v>
      </c>
      <c r="D10484" t="s">
        <v>65</v>
      </c>
      <c r="E10484" t="s">
        <v>354</v>
      </c>
      <c r="F10484" t="s">
        <v>355</v>
      </c>
      <c r="G10484" t="s">
        <v>127</v>
      </c>
      <c r="H10484" t="s">
        <v>46610</v>
      </c>
      <c r="I10484" t="s">
        <v>11950</v>
      </c>
      <c r="J10484" t="s">
        <v>46611</v>
      </c>
      <c r="K10484" t="s">
        <v>111</v>
      </c>
      <c r="M10484" t="s">
        <v>11375</v>
      </c>
      <c r="N10484" t="s">
        <v>46612</v>
      </c>
      <c r="O10484" t="s">
        <v>153</v>
      </c>
      <c r="P10484" t="s">
        <v>117</v>
      </c>
    </row>
    <row r="10485" spans="1:16" x14ac:dyDescent="0.2">
      <c r="A10485" t="s">
        <v>46815</v>
      </c>
      <c r="B10485" t="s">
        <v>46816</v>
      </c>
      <c r="C10485" s="1">
        <v>43606</v>
      </c>
      <c r="D10485" t="s">
        <v>65</v>
      </c>
      <c r="E10485" t="s">
        <v>354</v>
      </c>
      <c r="F10485" t="s">
        <v>355</v>
      </c>
      <c r="G10485" t="s">
        <v>127</v>
      </c>
      <c r="H10485" t="s">
        <v>46815</v>
      </c>
      <c r="I10485" t="s">
        <v>46550</v>
      </c>
      <c r="J10485" t="s">
        <v>46817</v>
      </c>
      <c r="K10485" t="s">
        <v>160</v>
      </c>
      <c r="L10485" t="s">
        <v>115</v>
      </c>
      <c r="M10485" t="s">
        <v>46552</v>
      </c>
      <c r="N10485" t="s">
        <v>46818</v>
      </c>
      <c r="O10485" t="s">
        <v>153</v>
      </c>
    </row>
    <row r="10486" spans="1:16" x14ac:dyDescent="0.2">
      <c r="A10486" t="s">
        <v>19005</v>
      </c>
      <c r="B10486" t="s">
        <v>19004</v>
      </c>
      <c r="C10486" s="1">
        <v>41004</v>
      </c>
      <c r="D10486" t="s">
        <v>65</v>
      </c>
      <c r="E10486" t="s">
        <v>155</v>
      </c>
      <c r="F10486" t="s">
        <v>156</v>
      </c>
      <c r="G10486" t="s">
        <v>127</v>
      </c>
      <c r="H10486" t="s">
        <v>19005</v>
      </c>
      <c r="I10486" t="s">
        <v>19006</v>
      </c>
      <c r="J10486" t="s">
        <v>19007</v>
      </c>
      <c r="K10486" t="s">
        <v>111</v>
      </c>
      <c r="M10486" t="s">
        <v>17706</v>
      </c>
      <c r="N10486" t="s">
        <v>1709</v>
      </c>
      <c r="O10486" t="s">
        <v>153</v>
      </c>
    </row>
    <row r="10487" spans="1:16" x14ac:dyDescent="0.2">
      <c r="A10487" t="s">
        <v>48395</v>
      </c>
      <c r="B10487" t="s">
        <v>48396</v>
      </c>
      <c r="C10487" s="1">
        <v>38161</v>
      </c>
      <c r="D10487" t="s">
        <v>65</v>
      </c>
      <c r="E10487" t="s">
        <v>155</v>
      </c>
      <c r="F10487" t="s">
        <v>156</v>
      </c>
      <c r="G10487" t="s">
        <v>127</v>
      </c>
      <c r="H10487" t="s">
        <v>48395</v>
      </c>
      <c r="I10487" t="s">
        <v>48397</v>
      </c>
      <c r="J10487" t="s">
        <v>48398</v>
      </c>
      <c r="K10487" t="s">
        <v>93</v>
      </c>
      <c r="L10487" t="s">
        <v>115</v>
      </c>
      <c r="M10487" t="s">
        <v>19517</v>
      </c>
      <c r="N10487" t="s">
        <v>685</v>
      </c>
      <c r="O10487" t="s">
        <v>153</v>
      </c>
      <c r="P10487" t="s">
        <v>117</v>
      </c>
    </row>
    <row r="10488" spans="1:16" x14ac:dyDescent="0.2">
      <c r="A10488" t="s">
        <v>17829</v>
      </c>
      <c r="B10488" t="s">
        <v>17827</v>
      </c>
      <c r="C10488" s="1">
        <v>39051</v>
      </c>
      <c r="D10488" t="s">
        <v>65</v>
      </c>
      <c r="E10488" t="s">
        <v>17828</v>
      </c>
      <c r="G10488" t="s">
        <v>127</v>
      </c>
      <c r="H10488" t="s">
        <v>17829</v>
      </c>
      <c r="I10488" t="s">
        <v>17830</v>
      </c>
      <c r="J10488" t="s">
        <v>17831</v>
      </c>
      <c r="K10488" t="s">
        <v>93</v>
      </c>
      <c r="M10488" t="s">
        <v>11113</v>
      </c>
      <c r="N10488" t="s">
        <v>142</v>
      </c>
      <c r="O10488" t="s">
        <v>396</v>
      </c>
    </row>
    <row r="10489" spans="1:16" x14ac:dyDescent="0.2">
      <c r="A10489" t="s">
        <v>48166</v>
      </c>
      <c r="B10489" t="s">
        <v>48167</v>
      </c>
      <c r="C10489" s="1">
        <v>43782</v>
      </c>
      <c r="D10489" t="s">
        <v>65</v>
      </c>
      <c r="E10489" t="s">
        <v>155</v>
      </c>
      <c r="F10489" t="s">
        <v>156</v>
      </c>
      <c r="G10489" t="s">
        <v>127</v>
      </c>
      <c r="H10489" t="s">
        <v>48166</v>
      </c>
      <c r="I10489" t="s">
        <v>48168</v>
      </c>
      <c r="K10489" t="s">
        <v>93</v>
      </c>
      <c r="M10489" t="s">
        <v>48169</v>
      </c>
      <c r="N10489" t="s">
        <v>48170</v>
      </c>
      <c r="O10489" t="s">
        <v>153</v>
      </c>
      <c r="P10489" t="s">
        <v>229</v>
      </c>
    </row>
    <row r="10490" spans="1:16" x14ac:dyDescent="0.2">
      <c r="A10490" t="s">
        <v>14184</v>
      </c>
      <c r="B10490" t="s">
        <v>14183</v>
      </c>
      <c r="C10490" s="1">
        <v>41590</v>
      </c>
      <c r="D10490" t="s">
        <v>65</v>
      </c>
      <c r="F10490" t="s">
        <v>34583</v>
      </c>
      <c r="G10490" t="s">
        <v>127</v>
      </c>
      <c r="H10490" t="s">
        <v>14184</v>
      </c>
      <c r="I10490" t="s">
        <v>14185</v>
      </c>
      <c r="J10490" t="s">
        <v>14186</v>
      </c>
      <c r="K10490" t="s">
        <v>93</v>
      </c>
      <c r="M10490" t="s">
        <v>5565</v>
      </c>
      <c r="N10490" t="s">
        <v>11109</v>
      </c>
      <c r="O10490" t="s">
        <v>153</v>
      </c>
      <c r="P10490" t="s">
        <v>192</v>
      </c>
    </row>
    <row r="10491" spans="1:16" x14ac:dyDescent="0.2">
      <c r="A10491" t="s">
        <v>24617</v>
      </c>
      <c r="B10491" t="s">
        <v>51402</v>
      </c>
      <c r="C10491" s="1">
        <v>43662</v>
      </c>
      <c r="D10491" t="s">
        <v>65</v>
      </c>
      <c r="E10491" t="s">
        <v>155</v>
      </c>
      <c r="F10491" t="s">
        <v>156</v>
      </c>
      <c r="G10491" t="s">
        <v>127</v>
      </c>
      <c r="H10491" t="s">
        <v>24617</v>
      </c>
      <c r="I10491" t="s">
        <v>51403</v>
      </c>
      <c r="J10491" t="s">
        <v>51404</v>
      </c>
      <c r="K10491" t="s">
        <v>111</v>
      </c>
      <c r="M10491" t="s">
        <v>24343</v>
      </c>
      <c r="N10491" t="s">
        <v>51405</v>
      </c>
      <c r="O10491" t="s">
        <v>153</v>
      </c>
      <c r="P10491" t="s">
        <v>229</v>
      </c>
    </row>
    <row r="10492" spans="1:16" x14ac:dyDescent="0.2">
      <c r="A10492" t="s">
        <v>14974</v>
      </c>
      <c r="B10492" t="s">
        <v>14973</v>
      </c>
      <c r="C10492" s="1">
        <v>25568</v>
      </c>
      <c r="D10492" t="s">
        <v>65</v>
      </c>
      <c r="E10492" t="s">
        <v>461</v>
      </c>
      <c r="F10492" t="s">
        <v>462</v>
      </c>
      <c r="G10492" t="s">
        <v>127</v>
      </c>
      <c r="H10492" t="s">
        <v>14974</v>
      </c>
      <c r="I10492" t="s">
        <v>14975</v>
      </c>
      <c r="K10492" t="s">
        <v>93</v>
      </c>
      <c r="O10492">
        <v>0</v>
      </c>
    </row>
    <row r="10493" spans="1:16" x14ac:dyDescent="0.2">
      <c r="A10493" t="s">
        <v>14981</v>
      </c>
      <c r="B10493" t="s">
        <v>14980</v>
      </c>
      <c r="C10493" s="1">
        <v>25568</v>
      </c>
      <c r="D10493" t="s">
        <v>65</v>
      </c>
      <c r="E10493" t="s">
        <v>274</v>
      </c>
      <c r="F10493" t="s">
        <v>275</v>
      </c>
      <c r="G10493" t="s">
        <v>127</v>
      </c>
      <c r="H10493" t="s">
        <v>14981</v>
      </c>
      <c r="I10493" t="s">
        <v>14982</v>
      </c>
      <c r="K10493" t="s">
        <v>111</v>
      </c>
      <c r="M10493" t="s">
        <v>14983</v>
      </c>
      <c r="N10493" t="s">
        <v>276</v>
      </c>
      <c r="O10493" t="s">
        <v>153</v>
      </c>
      <c r="P10493" t="s">
        <v>117</v>
      </c>
    </row>
    <row r="10494" spans="1:16" x14ac:dyDescent="0.2">
      <c r="A10494" t="s">
        <v>15012</v>
      </c>
      <c r="B10494" t="s">
        <v>15011</v>
      </c>
      <c r="C10494" s="1">
        <v>40164</v>
      </c>
      <c r="D10494" t="s">
        <v>65</v>
      </c>
      <c r="E10494" t="s">
        <v>274</v>
      </c>
      <c r="F10494" t="s">
        <v>275</v>
      </c>
      <c r="G10494" t="s">
        <v>127</v>
      </c>
      <c r="H10494" t="s">
        <v>15012</v>
      </c>
      <c r="I10494" t="s">
        <v>15013</v>
      </c>
      <c r="J10494" t="s">
        <v>15014</v>
      </c>
      <c r="K10494" t="s">
        <v>111</v>
      </c>
      <c r="M10494" t="s">
        <v>15015</v>
      </c>
      <c r="N10494" t="s">
        <v>276</v>
      </c>
      <c r="O10494" t="s">
        <v>153</v>
      </c>
      <c r="P10494" t="s">
        <v>117</v>
      </c>
    </row>
    <row r="10495" spans="1:16" x14ac:dyDescent="0.2">
      <c r="A10495" t="s">
        <v>16748</v>
      </c>
      <c r="B10495" t="s">
        <v>16747</v>
      </c>
      <c r="C10495" s="1">
        <v>37791</v>
      </c>
      <c r="D10495" t="s">
        <v>65</v>
      </c>
      <c r="E10495" t="s">
        <v>461</v>
      </c>
      <c r="F10495" t="s">
        <v>462</v>
      </c>
      <c r="G10495" t="s">
        <v>127</v>
      </c>
      <c r="H10495" t="s">
        <v>16748</v>
      </c>
      <c r="I10495" t="s">
        <v>16749</v>
      </c>
      <c r="J10495" t="s">
        <v>47354</v>
      </c>
      <c r="K10495" t="s">
        <v>160</v>
      </c>
      <c r="M10495" t="s">
        <v>16750</v>
      </c>
      <c r="N10495" t="s">
        <v>558</v>
      </c>
      <c r="O10495" t="s">
        <v>153</v>
      </c>
    </row>
    <row r="10496" spans="1:16" x14ac:dyDescent="0.2">
      <c r="A10496" t="s">
        <v>12954</v>
      </c>
      <c r="B10496" t="s">
        <v>46864</v>
      </c>
      <c r="C10496" s="1">
        <v>36859</v>
      </c>
      <c r="D10496" t="s">
        <v>65</v>
      </c>
      <c r="E10496" t="s">
        <v>335</v>
      </c>
      <c r="F10496" t="s">
        <v>336</v>
      </c>
      <c r="G10496" t="s">
        <v>127</v>
      </c>
      <c r="H10496" t="s">
        <v>12954</v>
      </c>
      <c r="I10496" t="s">
        <v>12955</v>
      </c>
      <c r="J10496" t="s">
        <v>46865</v>
      </c>
      <c r="K10496" t="s">
        <v>67</v>
      </c>
      <c r="N10496" t="s">
        <v>13864</v>
      </c>
      <c r="O10496" t="s">
        <v>153</v>
      </c>
      <c r="P10496" t="s">
        <v>46512</v>
      </c>
    </row>
    <row r="10497" spans="1:16" x14ac:dyDescent="0.2">
      <c r="A10497" t="s">
        <v>13882</v>
      </c>
      <c r="B10497" t="s">
        <v>13881</v>
      </c>
      <c r="C10497" s="1">
        <v>38928</v>
      </c>
      <c r="D10497" t="s">
        <v>65</v>
      </c>
      <c r="F10497" t="s">
        <v>34583</v>
      </c>
      <c r="G10497" t="s">
        <v>127</v>
      </c>
      <c r="H10497" t="s">
        <v>13882</v>
      </c>
      <c r="I10497" t="s">
        <v>13883</v>
      </c>
      <c r="J10497" t="s">
        <v>13884</v>
      </c>
      <c r="K10497" t="s">
        <v>111</v>
      </c>
      <c r="M10497" t="s">
        <v>11299</v>
      </c>
      <c r="N10497" t="s">
        <v>332</v>
      </c>
      <c r="O10497" t="s">
        <v>153</v>
      </c>
      <c r="P10497" t="s">
        <v>192</v>
      </c>
    </row>
    <row r="10498" spans="1:16" x14ac:dyDescent="0.2">
      <c r="A10498" t="s">
        <v>49112</v>
      </c>
      <c r="B10498" t="s">
        <v>49113</v>
      </c>
      <c r="C10498" s="1">
        <v>43774</v>
      </c>
      <c r="D10498" t="s">
        <v>65</v>
      </c>
      <c r="E10498" t="s">
        <v>843</v>
      </c>
      <c r="F10498" t="s">
        <v>844</v>
      </c>
      <c r="G10498" t="s">
        <v>2988</v>
      </c>
      <c r="H10498" t="s">
        <v>49112</v>
      </c>
      <c r="I10498" t="s">
        <v>49114</v>
      </c>
      <c r="J10498" t="s">
        <v>49115</v>
      </c>
      <c r="K10498" t="s">
        <v>240</v>
      </c>
      <c r="L10498" t="s">
        <v>49116</v>
      </c>
      <c r="M10498" t="s">
        <v>44058</v>
      </c>
      <c r="N10498" t="s">
        <v>1888</v>
      </c>
      <c r="O10498" t="s">
        <v>94</v>
      </c>
      <c r="P10498" t="s">
        <v>49117</v>
      </c>
    </row>
    <row r="10499" spans="1:16" x14ac:dyDescent="0.2">
      <c r="A10499" t="s">
        <v>2235</v>
      </c>
      <c r="B10499" t="s">
        <v>2234</v>
      </c>
      <c r="C10499" s="1">
        <v>41498</v>
      </c>
      <c r="D10499" t="s">
        <v>65</v>
      </c>
      <c r="E10499" t="s">
        <v>843</v>
      </c>
      <c r="F10499" t="s">
        <v>844</v>
      </c>
      <c r="G10499" t="s">
        <v>133</v>
      </c>
      <c r="H10499" t="s">
        <v>2235</v>
      </c>
      <c r="I10499" t="s">
        <v>2236</v>
      </c>
      <c r="J10499" t="s">
        <v>2237</v>
      </c>
      <c r="K10499" t="s">
        <v>240</v>
      </c>
      <c r="M10499" t="s">
        <v>136</v>
      </c>
      <c r="N10499" t="s">
        <v>2238</v>
      </c>
      <c r="O10499" t="s">
        <v>94</v>
      </c>
      <c r="P10499" t="s">
        <v>192</v>
      </c>
    </row>
    <row r="10500" spans="1:16" x14ac:dyDescent="0.2">
      <c r="A10500" t="s">
        <v>3362</v>
      </c>
      <c r="B10500" t="s">
        <v>3361</v>
      </c>
      <c r="C10500" s="1">
        <v>41556</v>
      </c>
      <c r="D10500" t="s">
        <v>65</v>
      </c>
      <c r="E10500" t="s">
        <v>843</v>
      </c>
      <c r="F10500" t="s">
        <v>844</v>
      </c>
      <c r="G10500" t="s">
        <v>133</v>
      </c>
      <c r="H10500" t="s">
        <v>3362</v>
      </c>
      <c r="I10500" t="s">
        <v>3363</v>
      </c>
      <c r="J10500" t="s">
        <v>3364</v>
      </c>
      <c r="K10500" t="s">
        <v>240</v>
      </c>
      <c r="L10500" t="s">
        <v>347</v>
      </c>
      <c r="M10500" t="s">
        <v>136</v>
      </c>
      <c r="N10500" t="s">
        <v>1888</v>
      </c>
      <c r="O10500" t="s">
        <v>94</v>
      </c>
      <c r="P10500" t="s">
        <v>192</v>
      </c>
    </row>
    <row r="10501" spans="1:16" x14ac:dyDescent="0.2">
      <c r="A10501" t="s">
        <v>2277</v>
      </c>
      <c r="B10501" t="s">
        <v>2276</v>
      </c>
      <c r="C10501" s="1">
        <v>41498</v>
      </c>
      <c r="D10501" t="s">
        <v>65</v>
      </c>
      <c r="E10501" t="s">
        <v>843</v>
      </c>
      <c r="F10501" t="s">
        <v>844</v>
      </c>
      <c r="G10501" t="s">
        <v>133</v>
      </c>
      <c r="H10501" t="s">
        <v>2277</v>
      </c>
      <c r="I10501" t="s">
        <v>2278</v>
      </c>
      <c r="J10501" t="s">
        <v>2279</v>
      </c>
      <c r="K10501" t="s">
        <v>240</v>
      </c>
      <c r="L10501" t="s">
        <v>347</v>
      </c>
      <c r="M10501" t="s">
        <v>136</v>
      </c>
      <c r="N10501" t="s">
        <v>2238</v>
      </c>
      <c r="O10501" t="s">
        <v>94</v>
      </c>
      <c r="P10501" t="s">
        <v>192</v>
      </c>
    </row>
    <row r="10502" spans="1:16" x14ac:dyDescent="0.2">
      <c r="A10502" t="s">
        <v>2293</v>
      </c>
      <c r="B10502" t="s">
        <v>2292</v>
      </c>
      <c r="C10502" s="1">
        <v>41498</v>
      </c>
      <c r="D10502" t="s">
        <v>65</v>
      </c>
      <c r="E10502" t="s">
        <v>843</v>
      </c>
      <c r="F10502" t="s">
        <v>844</v>
      </c>
      <c r="G10502" t="s">
        <v>133</v>
      </c>
      <c r="H10502" t="s">
        <v>2293</v>
      </c>
      <c r="I10502" t="s">
        <v>2294</v>
      </c>
      <c r="J10502" t="s">
        <v>2295</v>
      </c>
      <c r="K10502" t="s">
        <v>240</v>
      </c>
      <c r="M10502" t="s">
        <v>136</v>
      </c>
      <c r="N10502" t="s">
        <v>1888</v>
      </c>
      <c r="O10502" t="s">
        <v>94</v>
      </c>
      <c r="P10502" t="s">
        <v>2296</v>
      </c>
    </row>
    <row r="10503" spans="1:16" x14ac:dyDescent="0.2">
      <c r="A10503" t="s">
        <v>1989</v>
      </c>
      <c r="B10503" t="s">
        <v>1988</v>
      </c>
      <c r="C10503" s="1">
        <v>41004</v>
      </c>
      <c r="D10503" t="s">
        <v>65</v>
      </c>
      <c r="E10503" t="s">
        <v>843</v>
      </c>
      <c r="F10503" t="s">
        <v>844</v>
      </c>
      <c r="G10503" t="s">
        <v>133</v>
      </c>
      <c r="H10503" t="s">
        <v>1989</v>
      </c>
      <c r="I10503" t="s">
        <v>1990</v>
      </c>
      <c r="J10503" t="s">
        <v>1991</v>
      </c>
      <c r="K10503" t="s">
        <v>240</v>
      </c>
      <c r="M10503" t="s">
        <v>1992</v>
      </c>
      <c r="N10503" t="s">
        <v>1684</v>
      </c>
      <c r="O10503" t="s">
        <v>94</v>
      </c>
    </row>
    <row r="10504" spans="1:16" x14ac:dyDescent="0.2">
      <c r="A10504" t="s">
        <v>1934</v>
      </c>
      <c r="B10504" t="s">
        <v>1933</v>
      </c>
      <c r="C10504" s="1">
        <v>40970</v>
      </c>
      <c r="D10504" t="s">
        <v>65</v>
      </c>
      <c r="E10504" t="s">
        <v>843</v>
      </c>
      <c r="F10504" t="s">
        <v>844</v>
      </c>
      <c r="G10504" t="s">
        <v>133</v>
      </c>
      <c r="H10504" t="s">
        <v>1934</v>
      </c>
      <c r="I10504" t="s">
        <v>1935</v>
      </c>
      <c r="K10504" t="s">
        <v>240</v>
      </c>
      <c r="L10504" t="s">
        <v>347</v>
      </c>
      <c r="M10504" t="s">
        <v>136</v>
      </c>
      <c r="N10504" t="s">
        <v>1633</v>
      </c>
      <c r="O10504">
        <v>0</v>
      </c>
    </row>
    <row r="10505" spans="1:16" x14ac:dyDescent="0.2">
      <c r="A10505" t="s">
        <v>2266</v>
      </c>
      <c r="B10505" t="s">
        <v>2265</v>
      </c>
      <c r="C10505" s="1">
        <v>41498</v>
      </c>
      <c r="D10505" t="s">
        <v>65</v>
      </c>
      <c r="E10505" t="s">
        <v>843</v>
      </c>
      <c r="F10505" t="s">
        <v>844</v>
      </c>
      <c r="G10505" t="s">
        <v>133</v>
      </c>
      <c r="H10505" t="s">
        <v>2266</v>
      </c>
      <c r="I10505" t="s">
        <v>2267</v>
      </c>
      <c r="J10505" t="s">
        <v>2268</v>
      </c>
      <c r="K10505" t="s">
        <v>240</v>
      </c>
      <c r="M10505" t="s">
        <v>136</v>
      </c>
      <c r="N10505" t="s">
        <v>2238</v>
      </c>
      <c r="O10505">
        <v>0</v>
      </c>
    </row>
    <row r="10506" spans="1:16" x14ac:dyDescent="0.2">
      <c r="A10506" t="s">
        <v>2322</v>
      </c>
      <c r="B10506" t="s">
        <v>2321</v>
      </c>
      <c r="C10506" s="1">
        <v>41556</v>
      </c>
      <c r="D10506" t="s">
        <v>65</v>
      </c>
      <c r="E10506" t="s">
        <v>843</v>
      </c>
      <c r="F10506" t="s">
        <v>844</v>
      </c>
      <c r="G10506" t="s">
        <v>133</v>
      </c>
      <c r="H10506" t="s">
        <v>2322</v>
      </c>
      <c r="I10506" t="s">
        <v>2323</v>
      </c>
      <c r="J10506" t="s">
        <v>2324</v>
      </c>
      <c r="K10506" t="s">
        <v>240</v>
      </c>
      <c r="L10506" t="s">
        <v>347</v>
      </c>
      <c r="M10506" t="s">
        <v>136</v>
      </c>
      <c r="N10506" t="s">
        <v>2248</v>
      </c>
      <c r="O10506" t="s">
        <v>94</v>
      </c>
      <c r="P10506" t="s">
        <v>192</v>
      </c>
    </row>
    <row r="10507" spans="1:16" x14ac:dyDescent="0.2">
      <c r="A10507" t="s">
        <v>49228</v>
      </c>
      <c r="B10507" t="s">
        <v>49229</v>
      </c>
      <c r="C10507" s="1">
        <v>43801</v>
      </c>
      <c r="D10507" t="s">
        <v>65</v>
      </c>
      <c r="E10507" t="s">
        <v>843</v>
      </c>
      <c r="F10507" t="s">
        <v>844</v>
      </c>
      <c r="G10507" t="s">
        <v>2988</v>
      </c>
      <c r="H10507" t="s">
        <v>49228</v>
      </c>
      <c r="I10507" t="s">
        <v>49230</v>
      </c>
      <c r="J10507" t="s">
        <v>49231</v>
      </c>
      <c r="K10507" t="s">
        <v>240</v>
      </c>
      <c r="L10507" t="s">
        <v>49232</v>
      </c>
      <c r="M10507" t="s">
        <v>44486</v>
      </c>
      <c r="N10507" t="s">
        <v>1888</v>
      </c>
      <c r="O10507" t="s">
        <v>94</v>
      </c>
      <c r="P10507" t="s">
        <v>49079</v>
      </c>
    </row>
    <row r="10508" spans="1:16" x14ac:dyDescent="0.2">
      <c r="A10508" t="s">
        <v>49091</v>
      </c>
      <c r="B10508" t="s">
        <v>49092</v>
      </c>
      <c r="C10508" s="1">
        <v>43759</v>
      </c>
      <c r="D10508" t="s">
        <v>65</v>
      </c>
      <c r="E10508" t="s">
        <v>843</v>
      </c>
      <c r="F10508" t="s">
        <v>844</v>
      </c>
      <c r="G10508" t="s">
        <v>2988</v>
      </c>
      <c r="H10508" t="s">
        <v>49091</v>
      </c>
      <c r="I10508" t="s">
        <v>49082</v>
      </c>
      <c r="J10508" t="s">
        <v>49093</v>
      </c>
      <c r="K10508" t="s">
        <v>240</v>
      </c>
      <c r="L10508" t="s">
        <v>49094</v>
      </c>
      <c r="M10508" t="s">
        <v>44058</v>
      </c>
      <c r="N10508" t="s">
        <v>1888</v>
      </c>
      <c r="O10508" t="s">
        <v>94</v>
      </c>
      <c r="P10508" t="s">
        <v>49041</v>
      </c>
    </row>
    <row r="10509" spans="1:16" x14ac:dyDescent="0.2">
      <c r="A10509" t="s">
        <v>15212</v>
      </c>
      <c r="B10509" t="s">
        <v>15211</v>
      </c>
      <c r="C10509" s="1">
        <v>36292</v>
      </c>
      <c r="D10509" t="s">
        <v>65</v>
      </c>
      <c r="E10509" t="s">
        <v>205</v>
      </c>
      <c r="F10509" t="s">
        <v>206</v>
      </c>
      <c r="G10509" t="s">
        <v>127</v>
      </c>
      <c r="H10509" t="s">
        <v>15212</v>
      </c>
      <c r="I10509" t="s">
        <v>15213</v>
      </c>
      <c r="J10509" t="s">
        <v>15214</v>
      </c>
      <c r="K10509" t="s">
        <v>111</v>
      </c>
      <c r="M10509" t="s">
        <v>15215</v>
      </c>
      <c r="N10509" t="s">
        <v>207</v>
      </c>
      <c r="O10509" t="s">
        <v>153</v>
      </c>
      <c r="P10509" t="s">
        <v>117</v>
      </c>
    </row>
    <row r="10510" spans="1:16" x14ac:dyDescent="0.2">
      <c r="A10510" t="s">
        <v>46222</v>
      </c>
      <c r="B10510" t="s">
        <v>46223</v>
      </c>
      <c r="C10510" s="1">
        <v>43420</v>
      </c>
      <c r="D10510" t="s">
        <v>65</v>
      </c>
      <c r="E10510" t="s">
        <v>46224</v>
      </c>
      <c r="F10510" t="s">
        <v>46225</v>
      </c>
      <c r="G10510" t="s">
        <v>721</v>
      </c>
      <c r="H10510" t="s">
        <v>46222</v>
      </c>
      <c r="I10510" t="s">
        <v>46226</v>
      </c>
      <c r="J10510" t="s">
        <v>46227</v>
      </c>
      <c r="K10510" t="s">
        <v>86</v>
      </c>
      <c r="M10510" t="s">
        <v>46228</v>
      </c>
      <c r="N10510" t="s">
        <v>46229</v>
      </c>
      <c r="O10510" t="s">
        <v>94</v>
      </c>
    </row>
    <row r="10511" spans="1:16" x14ac:dyDescent="0.2">
      <c r="A10511" t="s">
        <v>41231</v>
      </c>
      <c r="B10511" t="s">
        <v>41232</v>
      </c>
      <c r="C10511" s="1">
        <v>41556</v>
      </c>
      <c r="D10511" t="s">
        <v>65</v>
      </c>
      <c r="E10511" t="s">
        <v>211</v>
      </c>
      <c r="F10511" t="s">
        <v>212</v>
      </c>
      <c r="G10511" t="s">
        <v>127</v>
      </c>
      <c r="H10511" t="s">
        <v>41231</v>
      </c>
      <c r="I10511" t="s">
        <v>41233</v>
      </c>
      <c r="J10511" t="s">
        <v>41234</v>
      </c>
      <c r="K10511" t="s">
        <v>111</v>
      </c>
      <c r="M10511" t="s">
        <v>41117</v>
      </c>
      <c r="N10511" t="s">
        <v>299</v>
      </c>
      <c r="O10511" t="s">
        <v>94</v>
      </c>
    </row>
    <row r="10512" spans="1:16" x14ac:dyDescent="0.2">
      <c r="A10512" t="s">
        <v>14250</v>
      </c>
      <c r="B10512" t="s">
        <v>14249</v>
      </c>
      <c r="C10512" s="1">
        <v>42209</v>
      </c>
      <c r="D10512" t="s">
        <v>65</v>
      </c>
      <c r="F10512" t="s">
        <v>34583</v>
      </c>
      <c r="G10512" t="s">
        <v>127</v>
      </c>
      <c r="H10512" t="s">
        <v>14250</v>
      </c>
      <c r="I10512" t="s">
        <v>12611</v>
      </c>
      <c r="J10512" t="s">
        <v>14251</v>
      </c>
      <c r="K10512" t="s">
        <v>93</v>
      </c>
      <c r="M10512" t="s">
        <v>14252</v>
      </c>
      <c r="N10512" t="s">
        <v>737</v>
      </c>
      <c r="O10512" t="s">
        <v>153</v>
      </c>
    </row>
    <row r="10513" spans="1:16" x14ac:dyDescent="0.2">
      <c r="A10513" t="s">
        <v>15103</v>
      </c>
      <c r="B10513" t="s">
        <v>15102</v>
      </c>
      <c r="C10513" s="1">
        <v>41529</v>
      </c>
      <c r="D10513" t="s">
        <v>65</v>
      </c>
      <c r="E10513" t="s">
        <v>45457</v>
      </c>
      <c r="F10513" t="s">
        <v>45458</v>
      </c>
      <c r="G10513" t="s">
        <v>127</v>
      </c>
      <c r="H10513" t="s">
        <v>15103</v>
      </c>
      <c r="I10513" t="s">
        <v>15104</v>
      </c>
      <c r="J10513" t="s">
        <v>15105</v>
      </c>
      <c r="K10513" t="s">
        <v>333</v>
      </c>
      <c r="M10513" t="s">
        <v>7575</v>
      </c>
      <c r="N10513" t="s">
        <v>15106</v>
      </c>
      <c r="O10513" t="s">
        <v>153</v>
      </c>
      <c r="P10513" t="s">
        <v>15107</v>
      </c>
    </row>
    <row r="10514" spans="1:16" x14ac:dyDescent="0.2">
      <c r="A10514" t="s">
        <v>51900</v>
      </c>
      <c r="B10514" t="s">
        <v>51901</v>
      </c>
      <c r="C10514" s="1">
        <v>43930</v>
      </c>
      <c r="D10514" t="s">
        <v>65</v>
      </c>
      <c r="E10514" t="s">
        <v>354</v>
      </c>
      <c r="F10514" t="s">
        <v>355</v>
      </c>
      <c r="G10514" t="s">
        <v>127</v>
      </c>
      <c r="H10514" t="s">
        <v>51900</v>
      </c>
      <c r="I10514" t="s">
        <v>51902</v>
      </c>
      <c r="J10514" t="s">
        <v>51903</v>
      </c>
      <c r="K10514" t="s">
        <v>111</v>
      </c>
      <c r="L10514" t="s">
        <v>51904</v>
      </c>
      <c r="M10514" t="s">
        <v>51905</v>
      </c>
      <c r="N10514" t="s">
        <v>51451</v>
      </c>
      <c r="O10514" t="s">
        <v>153</v>
      </c>
      <c r="P10514" t="s">
        <v>48567</v>
      </c>
    </row>
    <row r="10515" spans="1:16" x14ac:dyDescent="0.2">
      <c r="A10515" t="s">
        <v>6337</v>
      </c>
      <c r="B10515" t="s">
        <v>6336</v>
      </c>
      <c r="C10515" s="1">
        <v>42909</v>
      </c>
      <c r="D10515" t="s">
        <v>65</v>
      </c>
      <c r="E10515" t="s">
        <v>354</v>
      </c>
      <c r="F10515" t="s">
        <v>355</v>
      </c>
      <c r="G10515" t="s">
        <v>133</v>
      </c>
      <c r="H10515" t="s">
        <v>6337</v>
      </c>
      <c r="I10515" t="s">
        <v>6338</v>
      </c>
      <c r="J10515" t="s">
        <v>6339</v>
      </c>
      <c r="K10515" t="s">
        <v>93</v>
      </c>
      <c r="M10515" t="s">
        <v>6340</v>
      </c>
      <c r="N10515" t="s">
        <v>6341</v>
      </c>
      <c r="O10515" t="s">
        <v>94</v>
      </c>
    </row>
    <row r="10516" spans="1:16" x14ac:dyDescent="0.2">
      <c r="A10516" t="s">
        <v>46431</v>
      </c>
      <c r="B10516" t="s">
        <v>46432</v>
      </c>
      <c r="C10516" s="1">
        <v>43593</v>
      </c>
      <c r="D10516" t="s">
        <v>65</v>
      </c>
      <c r="E10516" t="s">
        <v>438</v>
      </c>
      <c r="F10516" t="s">
        <v>439</v>
      </c>
      <c r="G10516" t="s">
        <v>721</v>
      </c>
      <c r="H10516" t="s">
        <v>46431</v>
      </c>
      <c r="I10516" t="s">
        <v>46428</v>
      </c>
      <c r="J10516" t="s">
        <v>46433</v>
      </c>
      <c r="K10516" t="s">
        <v>245</v>
      </c>
      <c r="M10516" t="s">
        <v>46434</v>
      </c>
      <c r="N10516" t="s">
        <v>46430</v>
      </c>
      <c r="O10516" t="s">
        <v>94</v>
      </c>
    </row>
    <row r="10517" spans="1:16" x14ac:dyDescent="0.2">
      <c r="A10517" t="s">
        <v>46441</v>
      </c>
      <c r="B10517" t="s">
        <v>46442</v>
      </c>
      <c r="C10517" s="1">
        <v>43488</v>
      </c>
      <c r="D10517" t="s">
        <v>65</v>
      </c>
      <c r="E10517" t="s">
        <v>438</v>
      </c>
      <c r="F10517" t="s">
        <v>439</v>
      </c>
      <c r="G10517" t="s">
        <v>721</v>
      </c>
      <c r="H10517" t="s">
        <v>46441</v>
      </c>
      <c r="I10517" t="s">
        <v>46443</v>
      </c>
      <c r="J10517" t="s">
        <v>46444</v>
      </c>
      <c r="K10517" t="s">
        <v>160</v>
      </c>
      <c r="L10517" t="s">
        <v>254</v>
      </c>
      <c r="M10517" t="s">
        <v>10462</v>
      </c>
      <c r="N10517" t="s">
        <v>46246</v>
      </c>
      <c r="O10517" t="s">
        <v>94</v>
      </c>
    </row>
    <row r="10518" spans="1:16" x14ac:dyDescent="0.2">
      <c r="A10518" t="s">
        <v>46242</v>
      </c>
      <c r="B10518" t="s">
        <v>46243</v>
      </c>
      <c r="C10518" s="1">
        <v>43487</v>
      </c>
      <c r="D10518" t="s">
        <v>65</v>
      </c>
      <c r="E10518" t="s">
        <v>438</v>
      </c>
      <c r="F10518" t="s">
        <v>439</v>
      </c>
      <c r="G10518" t="s">
        <v>721</v>
      </c>
      <c r="H10518" t="s">
        <v>46242</v>
      </c>
      <c r="I10518" t="s">
        <v>46244</v>
      </c>
      <c r="J10518" t="s">
        <v>46245</v>
      </c>
      <c r="K10518" t="s">
        <v>160</v>
      </c>
      <c r="L10518" t="s">
        <v>254</v>
      </c>
      <c r="M10518" t="s">
        <v>46228</v>
      </c>
      <c r="N10518" t="s">
        <v>46246</v>
      </c>
      <c r="O10518" t="s">
        <v>94</v>
      </c>
    </row>
    <row r="10519" spans="1:16" x14ac:dyDescent="0.2">
      <c r="A10519" t="s">
        <v>46206</v>
      </c>
      <c r="B10519" t="s">
        <v>46207</v>
      </c>
      <c r="C10519" s="1">
        <v>43354</v>
      </c>
      <c r="D10519" t="s">
        <v>65</v>
      </c>
      <c r="E10519" t="s">
        <v>438</v>
      </c>
      <c r="F10519" t="s">
        <v>439</v>
      </c>
      <c r="G10519" t="s">
        <v>127</v>
      </c>
      <c r="H10519" t="s">
        <v>46206</v>
      </c>
      <c r="I10519" t="s">
        <v>46208</v>
      </c>
      <c r="J10519" t="s">
        <v>46209</v>
      </c>
      <c r="K10519" t="s">
        <v>42643</v>
      </c>
      <c r="M10519" t="s">
        <v>46204</v>
      </c>
      <c r="N10519" t="s">
        <v>46210</v>
      </c>
      <c r="O10519" t="s">
        <v>153</v>
      </c>
    </row>
    <row r="10520" spans="1:16" x14ac:dyDescent="0.2">
      <c r="A10520" t="s">
        <v>46247</v>
      </c>
      <c r="B10520" t="s">
        <v>46248</v>
      </c>
      <c r="C10520" s="1">
        <v>43510</v>
      </c>
      <c r="D10520" t="s">
        <v>65</v>
      </c>
      <c r="E10520" t="s">
        <v>438</v>
      </c>
      <c r="F10520" t="s">
        <v>439</v>
      </c>
      <c r="G10520" t="s">
        <v>721</v>
      </c>
      <c r="H10520" t="s">
        <v>46247</v>
      </c>
      <c r="I10520" t="s">
        <v>11913</v>
      </c>
      <c r="J10520" t="s">
        <v>46249</v>
      </c>
      <c r="K10520" t="s">
        <v>160</v>
      </c>
      <c r="L10520" t="s">
        <v>292</v>
      </c>
      <c r="M10520" t="s">
        <v>46250</v>
      </c>
      <c r="N10520" t="s">
        <v>46246</v>
      </c>
      <c r="O10520" t="s">
        <v>94</v>
      </c>
    </row>
    <row r="10521" spans="1:16" x14ac:dyDescent="0.2">
      <c r="A10521" t="s">
        <v>46200</v>
      </c>
      <c r="B10521" t="s">
        <v>46201</v>
      </c>
      <c r="C10521" s="1">
        <v>43350</v>
      </c>
      <c r="D10521" t="s">
        <v>65</v>
      </c>
      <c r="E10521" t="s">
        <v>438</v>
      </c>
      <c r="F10521" t="s">
        <v>439</v>
      </c>
      <c r="G10521" t="s">
        <v>127</v>
      </c>
      <c r="H10521" t="s">
        <v>46200</v>
      </c>
      <c r="I10521" t="s">
        <v>46202</v>
      </c>
      <c r="J10521" t="s">
        <v>46203</v>
      </c>
      <c r="K10521" t="s">
        <v>86</v>
      </c>
      <c r="M10521" t="s">
        <v>46204</v>
      </c>
      <c r="N10521" t="s">
        <v>46205</v>
      </c>
      <c r="O10521" t="s">
        <v>153</v>
      </c>
    </row>
    <row r="10522" spans="1:16" x14ac:dyDescent="0.2">
      <c r="A10522" t="s">
        <v>46426</v>
      </c>
      <c r="B10522" t="s">
        <v>46427</v>
      </c>
      <c r="C10522" s="1">
        <v>43563</v>
      </c>
      <c r="D10522" t="s">
        <v>65</v>
      </c>
      <c r="E10522" t="s">
        <v>438</v>
      </c>
      <c r="F10522" t="s">
        <v>439</v>
      </c>
      <c r="G10522" t="s">
        <v>721</v>
      </c>
      <c r="H10522" t="s">
        <v>46426</v>
      </c>
      <c r="I10522" t="s">
        <v>46428</v>
      </c>
      <c r="J10522" t="s">
        <v>46429</v>
      </c>
      <c r="K10522" t="s">
        <v>86</v>
      </c>
      <c r="M10522" t="s">
        <v>9646</v>
      </c>
      <c r="N10522" t="s">
        <v>46430</v>
      </c>
      <c r="O10522" t="s">
        <v>94</v>
      </c>
    </row>
    <row r="10523" spans="1:16" x14ac:dyDescent="0.2">
      <c r="A10523" t="s">
        <v>13925</v>
      </c>
      <c r="B10523" t="s">
        <v>13924</v>
      </c>
      <c r="C10523" s="1">
        <v>41225</v>
      </c>
      <c r="D10523" t="s">
        <v>65</v>
      </c>
      <c r="E10523" t="s">
        <v>581</v>
      </c>
      <c r="F10523" t="s">
        <v>582</v>
      </c>
      <c r="G10523" t="s">
        <v>127</v>
      </c>
      <c r="H10523" t="s">
        <v>13925</v>
      </c>
      <c r="I10523" t="s">
        <v>13926</v>
      </c>
      <c r="J10523" t="s">
        <v>13927</v>
      </c>
      <c r="K10523" t="s">
        <v>111</v>
      </c>
      <c r="M10523" t="s">
        <v>12562</v>
      </c>
      <c r="N10523" t="s">
        <v>583</v>
      </c>
      <c r="O10523">
        <v>0</v>
      </c>
    </row>
    <row r="10524" spans="1:16" x14ac:dyDescent="0.2">
      <c r="A10524" t="s">
        <v>13367</v>
      </c>
      <c r="B10524" t="s">
        <v>13366</v>
      </c>
      <c r="C10524" s="1">
        <v>36903</v>
      </c>
      <c r="D10524" t="s">
        <v>65</v>
      </c>
      <c r="E10524" t="s">
        <v>5701</v>
      </c>
      <c r="F10524" t="s">
        <v>5702</v>
      </c>
      <c r="G10524" t="s">
        <v>127</v>
      </c>
      <c r="H10524" t="s">
        <v>13367</v>
      </c>
      <c r="I10524" t="s">
        <v>46962</v>
      </c>
      <c r="J10524" t="s">
        <v>13368</v>
      </c>
      <c r="K10524" t="s">
        <v>111</v>
      </c>
      <c r="M10524" t="s">
        <v>11717</v>
      </c>
      <c r="N10524" t="s">
        <v>13369</v>
      </c>
      <c r="O10524" t="s">
        <v>153</v>
      </c>
      <c r="P10524" t="s">
        <v>45295</v>
      </c>
    </row>
    <row r="10525" spans="1:16" x14ac:dyDescent="0.2">
      <c r="A10525" t="s">
        <v>8911</v>
      </c>
      <c r="B10525" t="s">
        <v>8910</v>
      </c>
      <c r="C10525" s="1">
        <v>41225</v>
      </c>
      <c r="D10525" t="s">
        <v>65</v>
      </c>
      <c r="E10525" t="s">
        <v>128</v>
      </c>
      <c r="F10525" t="s">
        <v>129</v>
      </c>
      <c r="G10525" t="s">
        <v>127</v>
      </c>
      <c r="H10525" t="s">
        <v>8911</v>
      </c>
      <c r="I10525" t="s">
        <v>8912</v>
      </c>
      <c r="J10525" t="s">
        <v>8913</v>
      </c>
      <c r="K10525" t="s">
        <v>93</v>
      </c>
      <c r="M10525" t="s">
        <v>4389</v>
      </c>
      <c r="N10525" t="s">
        <v>45903</v>
      </c>
      <c r="O10525" t="s">
        <v>94</v>
      </c>
    </row>
    <row r="10526" spans="1:16" x14ac:dyDescent="0.2">
      <c r="A10526" t="s">
        <v>45718</v>
      </c>
      <c r="B10526" t="s">
        <v>45719</v>
      </c>
      <c r="C10526" s="1">
        <v>43270</v>
      </c>
      <c r="D10526" t="s">
        <v>65</v>
      </c>
      <c r="E10526" t="s">
        <v>128</v>
      </c>
      <c r="F10526" t="s">
        <v>129</v>
      </c>
      <c r="G10526" t="s">
        <v>1479</v>
      </c>
      <c r="H10526" t="s">
        <v>45718</v>
      </c>
      <c r="I10526" t="s">
        <v>45720</v>
      </c>
      <c r="J10526" t="s">
        <v>45721</v>
      </c>
      <c r="K10526" t="s">
        <v>93</v>
      </c>
      <c r="M10526" t="s">
        <v>45722</v>
      </c>
      <c r="N10526" t="s">
        <v>45723</v>
      </c>
      <c r="O10526" t="s">
        <v>94</v>
      </c>
      <c r="P10526" t="s">
        <v>45724</v>
      </c>
    </row>
    <row r="10527" spans="1:16" x14ac:dyDescent="0.2">
      <c r="A10527" t="s">
        <v>32487</v>
      </c>
      <c r="B10527" t="s">
        <v>32486</v>
      </c>
      <c r="C10527" s="1">
        <v>34144</v>
      </c>
      <c r="D10527" t="s">
        <v>65</v>
      </c>
      <c r="E10527" t="s">
        <v>301</v>
      </c>
      <c r="F10527" t="s">
        <v>302</v>
      </c>
      <c r="G10527" t="s">
        <v>25198</v>
      </c>
      <c r="H10527" t="s">
        <v>32487</v>
      </c>
      <c r="J10527" t="s">
        <v>36606</v>
      </c>
      <c r="K10527" t="s">
        <v>25205</v>
      </c>
      <c r="N10527" t="s">
        <v>32488</v>
      </c>
    </row>
    <row r="10528" spans="1:16" x14ac:dyDescent="0.2">
      <c r="A10528" t="s">
        <v>29462</v>
      </c>
      <c r="B10528" t="s">
        <v>29461</v>
      </c>
      <c r="C10528" s="1">
        <v>41983</v>
      </c>
      <c r="D10528" t="s">
        <v>65</v>
      </c>
      <c r="E10528" t="s">
        <v>301</v>
      </c>
      <c r="F10528" t="s">
        <v>302</v>
      </c>
      <c r="G10528" t="s">
        <v>25198</v>
      </c>
      <c r="H10528" t="s">
        <v>29462</v>
      </c>
      <c r="I10528" t="s">
        <v>29463</v>
      </c>
      <c r="J10528" t="s">
        <v>34238</v>
      </c>
      <c r="K10528" t="s">
        <v>25156</v>
      </c>
      <c r="L10528" t="s">
        <v>35639</v>
      </c>
      <c r="M10528" t="s">
        <v>37889</v>
      </c>
      <c r="N10528" t="s">
        <v>37890</v>
      </c>
      <c r="P10528" t="s">
        <v>30565</v>
      </c>
    </row>
    <row r="10529" spans="1:16" x14ac:dyDescent="0.2">
      <c r="A10529" t="s">
        <v>29462</v>
      </c>
      <c r="B10529" t="s">
        <v>39968</v>
      </c>
      <c r="C10529" s="1">
        <v>41983</v>
      </c>
      <c r="D10529" t="s">
        <v>65</v>
      </c>
      <c r="E10529" t="s">
        <v>301</v>
      </c>
      <c r="F10529" t="s">
        <v>302</v>
      </c>
      <c r="G10529" t="s">
        <v>25153</v>
      </c>
      <c r="H10529" t="s">
        <v>29462</v>
      </c>
      <c r="I10529" t="s">
        <v>27725</v>
      </c>
      <c r="J10529" t="s">
        <v>34238</v>
      </c>
      <c r="K10529" t="s">
        <v>25156</v>
      </c>
      <c r="L10529" t="s">
        <v>35639</v>
      </c>
      <c r="M10529" t="s">
        <v>37889</v>
      </c>
      <c r="N10529" t="s">
        <v>37890</v>
      </c>
      <c r="P10529" t="s">
        <v>30565</v>
      </c>
    </row>
    <row r="10530" spans="1:16" x14ac:dyDescent="0.2">
      <c r="A10530" t="s">
        <v>5856</v>
      </c>
      <c r="B10530" t="s">
        <v>5854</v>
      </c>
      <c r="C10530" s="1">
        <v>42127</v>
      </c>
      <c r="D10530" t="s">
        <v>65</v>
      </c>
      <c r="E10530" t="s">
        <v>5855</v>
      </c>
      <c r="F10530" t="s">
        <v>41226</v>
      </c>
      <c r="G10530" t="s">
        <v>133</v>
      </c>
      <c r="H10530" t="s">
        <v>5856</v>
      </c>
      <c r="I10530" t="s">
        <v>45145</v>
      </c>
      <c r="J10530" t="s">
        <v>5857</v>
      </c>
      <c r="K10530" t="s">
        <v>86</v>
      </c>
      <c r="L10530" t="s">
        <v>254</v>
      </c>
      <c r="M10530" t="s">
        <v>5858</v>
      </c>
      <c r="N10530" t="s">
        <v>5859</v>
      </c>
      <c r="O10530" t="s">
        <v>94</v>
      </c>
    </row>
    <row r="10531" spans="1:16" x14ac:dyDescent="0.2">
      <c r="A10531" t="s">
        <v>8398</v>
      </c>
      <c r="B10531" t="s">
        <v>8397</v>
      </c>
      <c r="C10531" s="1">
        <v>42163</v>
      </c>
      <c r="D10531" t="s">
        <v>65</v>
      </c>
      <c r="E10531" t="s">
        <v>5855</v>
      </c>
      <c r="F10531" t="s">
        <v>41226</v>
      </c>
      <c r="G10531" t="s">
        <v>133</v>
      </c>
      <c r="H10531" t="s">
        <v>8398</v>
      </c>
      <c r="I10531" t="s">
        <v>45553</v>
      </c>
      <c r="J10531" t="s">
        <v>8399</v>
      </c>
      <c r="K10531" t="s">
        <v>86</v>
      </c>
      <c r="M10531" t="s">
        <v>485</v>
      </c>
      <c r="N10531" t="s">
        <v>5864</v>
      </c>
      <c r="O10531" t="s">
        <v>94</v>
      </c>
      <c r="P10531" t="s">
        <v>192</v>
      </c>
    </row>
    <row r="10532" spans="1:16" x14ac:dyDescent="0.2">
      <c r="A10532" t="s">
        <v>5861</v>
      </c>
      <c r="B10532" t="s">
        <v>5860</v>
      </c>
      <c r="C10532" s="1">
        <v>42163</v>
      </c>
      <c r="D10532" t="s">
        <v>65</v>
      </c>
      <c r="E10532" t="s">
        <v>5855</v>
      </c>
      <c r="F10532" t="s">
        <v>41226</v>
      </c>
      <c r="G10532" t="s">
        <v>133</v>
      </c>
      <c r="H10532" t="s">
        <v>5861</v>
      </c>
      <c r="I10532" t="s">
        <v>45146</v>
      </c>
      <c r="J10532" t="s">
        <v>5862</v>
      </c>
      <c r="K10532" t="s">
        <v>86</v>
      </c>
      <c r="M10532" t="s">
        <v>5863</v>
      </c>
      <c r="N10532" t="s">
        <v>5864</v>
      </c>
      <c r="O10532" t="s">
        <v>94</v>
      </c>
      <c r="P10532" t="s">
        <v>192</v>
      </c>
    </row>
    <row r="10533" spans="1:16" x14ac:dyDescent="0.2">
      <c r="A10533" t="s">
        <v>35500</v>
      </c>
      <c r="B10533" t="s">
        <v>28672</v>
      </c>
      <c r="C10533" s="1">
        <v>35755</v>
      </c>
      <c r="D10533" t="s">
        <v>65</v>
      </c>
      <c r="E10533" t="s">
        <v>25399</v>
      </c>
      <c r="F10533" t="s">
        <v>25400</v>
      </c>
      <c r="G10533" t="s">
        <v>25147</v>
      </c>
      <c r="H10533" t="s">
        <v>35500</v>
      </c>
      <c r="I10533" t="s">
        <v>25161</v>
      </c>
      <c r="J10533" t="s">
        <v>34373</v>
      </c>
      <c r="K10533" t="s">
        <v>25230</v>
      </c>
      <c r="L10533" t="s">
        <v>115</v>
      </c>
      <c r="N10533" t="s">
        <v>25401</v>
      </c>
      <c r="P10533" t="s">
        <v>34853</v>
      </c>
    </row>
    <row r="10534" spans="1:16" x14ac:dyDescent="0.2">
      <c r="A10534" t="s">
        <v>47696</v>
      </c>
      <c r="B10534" t="s">
        <v>47697</v>
      </c>
      <c r="C10534" s="1">
        <v>39730</v>
      </c>
      <c r="D10534" t="s">
        <v>126</v>
      </c>
      <c r="E10534" t="s">
        <v>315</v>
      </c>
      <c r="F10534" t="s">
        <v>316</v>
      </c>
      <c r="G10534" t="s">
        <v>143</v>
      </c>
      <c r="H10534" t="s">
        <v>47696</v>
      </c>
      <c r="I10534" t="s">
        <v>47698</v>
      </c>
      <c r="K10534" t="s">
        <v>10165</v>
      </c>
      <c r="M10534" t="s">
        <v>373</v>
      </c>
      <c r="N10534" t="s">
        <v>19835</v>
      </c>
      <c r="O10534" t="s">
        <v>153</v>
      </c>
      <c r="P10534" t="s">
        <v>47699</v>
      </c>
    </row>
    <row r="10535" spans="1:16" x14ac:dyDescent="0.2">
      <c r="A10535" t="s">
        <v>6500</v>
      </c>
      <c r="B10535" t="s">
        <v>6499</v>
      </c>
      <c r="C10535" s="1">
        <v>40162</v>
      </c>
      <c r="D10535" t="s">
        <v>65</v>
      </c>
      <c r="E10535" t="s">
        <v>99</v>
      </c>
      <c r="F10535" t="s">
        <v>100</v>
      </c>
      <c r="G10535" t="s">
        <v>127</v>
      </c>
      <c r="H10535" t="s">
        <v>6500</v>
      </c>
      <c r="I10535" t="s">
        <v>6501</v>
      </c>
      <c r="J10535" t="s">
        <v>6502</v>
      </c>
      <c r="K10535" t="s">
        <v>185</v>
      </c>
      <c r="M10535" t="s">
        <v>186</v>
      </c>
      <c r="N10535" t="s">
        <v>187</v>
      </c>
      <c r="O10535">
        <v>0</v>
      </c>
    </row>
    <row r="10536" spans="1:16" x14ac:dyDescent="0.2">
      <c r="A10536" t="s">
        <v>13062</v>
      </c>
      <c r="B10536" t="s">
        <v>13061</v>
      </c>
      <c r="C10536" s="1">
        <v>36867</v>
      </c>
      <c r="D10536" t="s">
        <v>65</v>
      </c>
      <c r="F10536" t="s">
        <v>34583</v>
      </c>
      <c r="G10536" t="s">
        <v>127</v>
      </c>
      <c r="H10536" t="s">
        <v>13062</v>
      </c>
      <c r="I10536" t="s">
        <v>13063</v>
      </c>
      <c r="J10536" t="s">
        <v>13064</v>
      </c>
      <c r="K10536" t="s">
        <v>93</v>
      </c>
      <c r="N10536" t="s">
        <v>555</v>
      </c>
      <c r="O10536" t="s">
        <v>153</v>
      </c>
      <c r="P10536" t="s">
        <v>117</v>
      </c>
    </row>
    <row r="10537" spans="1:16" x14ac:dyDescent="0.2">
      <c r="A10537" t="s">
        <v>29658</v>
      </c>
      <c r="B10537" t="s">
        <v>40831</v>
      </c>
      <c r="C10537" s="1">
        <v>42053</v>
      </c>
      <c r="D10537" t="s">
        <v>65</v>
      </c>
      <c r="E10537" t="s">
        <v>25244</v>
      </c>
      <c r="F10537" t="s">
        <v>25245</v>
      </c>
      <c r="G10537" t="s">
        <v>25171</v>
      </c>
      <c r="H10537" t="s">
        <v>29658</v>
      </c>
      <c r="I10537" t="s">
        <v>25145</v>
      </c>
      <c r="J10537" t="s">
        <v>34209</v>
      </c>
      <c r="K10537" t="s">
        <v>25215</v>
      </c>
      <c r="L10537" t="s">
        <v>27559</v>
      </c>
      <c r="M10537" t="s">
        <v>34212</v>
      </c>
      <c r="N10537" t="s">
        <v>29637</v>
      </c>
      <c r="P10537" t="s">
        <v>29470</v>
      </c>
    </row>
    <row r="10538" spans="1:16" x14ac:dyDescent="0.2">
      <c r="A10538" t="s">
        <v>28704</v>
      </c>
      <c r="B10538" t="s">
        <v>28703</v>
      </c>
      <c r="C10538" s="1">
        <v>41238</v>
      </c>
      <c r="D10538" t="s">
        <v>65</v>
      </c>
      <c r="E10538" t="s">
        <v>25512</v>
      </c>
      <c r="F10538" t="s">
        <v>34332</v>
      </c>
      <c r="G10538" t="s">
        <v>25160</v>
      </c>
      <c r="H10538" t="s">
        <v>28704</v>
      </c>
      <c r="I10538" t="s">
        <v>27457</v>
      </c>
      <c r="J10538" t="s">
        <v>35482</v>
      </c>
      <c r="K10538" t="s">
        <v>25230</v>
      </c>
      <c r="L10538" t="s">
        <v>25955</v>
      </c>
      <c r="M10538" t="s">
        <v>34212</v>
      </c>
      <c r="N10538" t="s">
        <v>28705</v>
      </c>
      <c r="P10538" t="s">
        <v>1296</v>
      </c>
    </row>
    <row r="10539" spans="1:16" x14ac:dyDescent="0.2">
      <c r="A10539" t="s">
        <v>32030</v>
      </c>
      <c r="B10539" t="s">
        <v>32029</v>
      </c>
      <c r="C10539" s="1">
        <v>42905</v>
      </c>
      <c r="D10539" t="s">
        <v>65</v>
      </c>
      <c r="E10539" t="s">
        <v>25724</v>
      </c>
      <c r="F10539" t="s">
        <v>25725</v>
      </c>
      <c r="G10539" t="s">
        <v>25160</v>
      </c>
      <c r="H10539" t="s">
        <v>32030</v>
      </c>
      <c r="I10539" t="s">
        <v>32044</v>
      </c>
      <c r="J10539" t="s">
        <v>35195</v>
      </c>
      <c r="K10539" t="s">
        <v>25173</v>
      </c>
      <c r="L10539" t="s">
        <v>32045</v>
      </c>
      <c r="M10539" t="s">
        <v>36374</v>
      </c>
      <c r="N10539" t="s">
        <v>36375</v>
      </c>
    </row>
    <row r="10540" spans="1:16" x14ac:dyDescent="0.2">
      <c r="A10540" t="s">
        <v>34556</v>
      </c>
      <c r="B10540" t="s">
        <v>25984</v>
      </c>
      <c r="C10540" s="1">
        <v>41758</v>
      </c>
      <c r="D10540" t="s">
        <v>65</v>
      </c>
      <c r="E10540" t="s">
        <v>25177</v>
      </c>
      <c r="F10540" t="s">
        <v>34200</v>
      </c>
      <c r="G10540" t="s">
        <v>25160</v>
      </c>
      <c r="H10540" t="s">
        <v>34556</v>
      </c>
      <c r="I10540" t="s">
        <v>34557</v>
      </c>
      <c r="J10540" t="s">
        <v>34552</v>
      </c>
      <c r="K10540" t="s">
        <v>25173</v>
      </c>
      <c r="L10540" t="s">
        <v>34553</v>
      </c>
      <c r="M10540" t="s">
        <v>34554</v>
      </c>
      <c r="N10540" t="s">
        <v>34558</v>
      </c>
      <c r="P10540" t="s">
        <v>34549</v>
      </c>
    </row>
    <row r="10541" spans="1:16" x14ac:dyDescent="0.2">
      <c r="A10541" t="s">
        <v>42007</v>
      </c>
      <c r="B10541" t="s">
        <v>42008</v>
      </c>
      <c r="C10541" s="1">
        <v>25568</v>
      </c>
      <c r="D10541" t="s">
        <v>65</v>
      </c>
      <c r="E10541" t="s">
        <v>179</v>
      </c>
      <c r="F10541" t="s">
        <v>180</v>
      </c>
      <c r="G10541" t="s">
        <v>127</v>
      </c>
      <c r="H10541" t="s">
        <v>42007</v>
      </c>
      <c r="I10541" t="s">
        <v>42009</v>
      </c>
      <c r="K10541" t="s">
        <v>111</v>
      </c>
      <c r="M10541" t="s">
        <v>458</v>
      </c>
      <c r="N10541" t="s">
        <v>459</v>
      </c>
      <c r="O10541" t="s">
        <v>94</v>
      </c>
      <c r="P10541" t="s">
        <v>117</v>
      </c>
    </row>
    <row r="10542" spans="1:16" x14ac:dyDescent="0.2">
      <c r="A10542" t="s">
        <v>41885</v>
      </c>
      <c r="B10542" t="s">
        <v>41886</v>
      </c>
      <c r="C10542" s="1">
        <v>32955</v>
      </c>
      <c r="D10542" t="s">
        <v>65</v>
      </c>
      <c r="E10542" t="s">
        <v>438</v>
      </c>
      <c r="F10542" t="s">
        <v>439</v>
      </c>
      <c r="G10542" t="s">
        <v>127</v>
      </c>
      <c r="H10542" t="s">
        <v>41885</v>
      </c>
      <c r="I10542" t="s">
        <v>41887</v>
      </c>
      <c r="J10542" t="s">
        <v>41888</v>
      </c>
      <c r="K10542" t="s">
        <v>111</v>
      </c>
      <c r="M10542" t="s">
        <v>41889</v>
      </c>
      <c r="N10542" t="s">
        <v>41890</v>
      </c>
      <c r="O10542" t="s">
        <v>153</v>
      </c>
    </row>
    <row r="10543" spans="1:16" x14ac:dyDescent="0.2">
      <c r="A10543" t="s">
        <v>42025</v>
      </c>
      <c r="B10543" t="s">
        <v>42026</v>
      </c>
      <c r="C10543" s="1">
        <v>37788</v>
      </c>
      <c r="D10543" t="s">
        <v>65</v>
      </c>
      <c r="E10543" t="s">
        <v>337</v>
      </c>
      <c r="F10543" t="s">
        <v>338</v>
      </c>
      <c r="G10543" t="s">
        <v>127</v>
      </c>
      <c r="H10543" t="s">
        <v>42025</v>
      </c>
      <c r="I10543" t="s">
        <v>42027</v>
      </c>
      <c r="J10543" t="s">
        <v>42028</v>
      </c>
      <c r="K10543" t="s">
        <v>111</v>
      </c>
      <c r="M10543" t="s">
        <v>42029</v>
      </c>
      <c r="N10543" t="s">
        <v>42023</v>
      </c>
      <c r="O10543" t="s">
        <v>94</v>
      </c>
      <c r="P10543" t="s">
        <v>42024</v>
      </c>
    </row>
    <row r="10544" spans="1:16" x14ac:dyDescent="0.2">
      <c r="A10544" t="s">
        <v>45203</v>
      </c>
      <c r="B10544" t="s">
        <v>45204</v>
      </c>
      <c r="C10544" s="1">
        <v>43181</v>
      </c>
      <c r="D10544" t="s">
        <v>65</v>
      </c>
      <c r="E10544" t="s">
        <v>173</v>
      </c>
      <c r="F10544" t="s">
        <v>174</v>
      </c>
      <c r="G10544" t="s">
        <v>127</v>
      </c>
      <c r="H10544" t="s">
        <v>45203</v>
      </c>
      <c r="I10544" t="s">
        <v>45205</v>
      </c>
      <c r="J10544" t="s">
        <v>45206</v>
      </c>
      <c r="K10544" t="s">
        <v>160</v>
      </c>
      <c r="L10544" t="s">
        <v>254</v>
      </c>
      <c r="M10544" t="s">
        <v>42556</v>
      </c>
      <c r="N10544" t="s">
        <v>45207</v>
      </c>
      <c r="O10544" t="s">
        <v>94</v>
      </c>
    </row>
    <row r="10545" spans="1:16" x14ac:dyDescent="0.2">
      <c r="A10545" t="s">
        <v>28727</v>
      </c>
      <c r="B10545" t="s">
        <v>28726</v>
      </c>
      <c r="C10545" s="1">
        <v>41502</v>
      </c>
      <c r="D10545" t="s">
        <v>65</v>
      </c>
      <c r="E10545" t="s">
        <v>7749</v>
      </c>
      <c r="F10545" t="s">
        <v>7750</v>
      </c>
      <c r="G10545" t="s">
        <v>26175</v>
      </c>
      <c r="H10545" t="s">
        <v>28727</v>
      </c>
      <c r="I10545" t="s">
        <v>37575</v>
      </c>
      <c r="J10545" t="s">
        <v>37576</v>
      </c>
      <c r="K10545" t="s">
        <v>25259</v>
      </c>
      <c r="L10545" t="s">
        <v>28728</v>
      </c>
      <c r="M10545" t="s">
        <v>37577</v>
      </c>
      <c r="N10545" t="s">
        <v>28729</v>
      </c>
      <c r="P10545" t="s">
        <v>37578</v>
      </c>
    </row>
    <row r="10546" spans="1:16" x14ac:dyDescent="0.2">
      <c r="A10546" t="s">
        <v>42030</v>
      </c>
      <c r="B10546" t="s">
        <v>42031</v>
      </c>
      <c r="C10546" s="1">
        <v>42824</v>
      </c>
      <c r="D10546" t="s">
        <v>65</v>
      </c>
      <c r="E10546" t="s">
        <v>461</v>
      </c>
      <c r="F10546" t="s">
        <v>462</v>
      </c>
      <c r="G10546" t="s">
        <v>127</v>
      </c>
      <c r="H10546" t="s">
        <v>42030</v>
      </c>
      <c r="K10546" t="s">
        <v>111</v>
      </c>
      <c r="O10546" t="s">
        <v>94</v>
      </c>
    </row>
    <row r="10547" spans="1:16" x14ac:dyDescent="0.2">
      <c r="A10547" t="s">
        <v>41765</v>
      </c>
      <c r="B10547" t="s">
        <v>41766</v>
      </c>
      <c r="C10547" s="1">
        <v>39287</v>
      </c>
      <c r="D10547" t="s">
        <v>65</v>
      </c>
      <c r="E10547" t="s">
        <v>378</v>
      </c>
      <c r="F10547" t="s">
        <v>379</v>
      </c>
      <c r="G10547" t="s">
        <v>127</v>
      </c>
      <c r="H10547" t="s">
        <v>41765</v>
      </c>
      <c r="I10547" t="s">
        <v>41767</v>
      </c>
      <c r="J10547" t="s">
        <v>41768</v>
      </c>
      <c r="K10547" t="s">
        <v>245</v>
      </c>
      <c r="M10547" t="s">
        <v>412</v>
      </c>
      <c r="N10547" t="s">
        <v>381</v>
      </c>
      <c r="O10547" t="s">
        <v>94</v>
      </c>
    </row>
    <row r="10548" spans="1:16" x14ac:dyDescent="0.2">
      <c r="A10548" t="s">
        <v>42115</v>
      </c>
      <c r="B10548" t="s">
        <v>42116</v>
      </c>
      <c r="C10548" s="1">
        <v>38342</v>
      </c>
      <c r="D10548" t="s">
        <v>65</v>
      </c>
      <c r="E10548" t="s">
        <v>327</v>
      </c>
      <c r="F10548" t="s">
        <v>328</v>
      </c>
      <c r="G10548" t="s">
        <v>127</v>
      </c>
      <c r="H10548" t="s">
        <v>42115</v>
      </c>
      <c r="I10548" t="s">
        <v>42117</v>
      </c>
      <c r="J10548" t="s">
        <v>42118</v>
      </c>
      <c r="K10548" t="s">
        <v>245</v>
      </c>
      <c r="M10548" t="s">
        <v>277</v>
      </c>
      <c r="N10548" t="s">
        <v>481</v>
      </c>
      <c r="O10548" t="s">
        <v>153</v>
      </c>
      <c r="P10548" t="s">
        <v>117</v>
      </c>
    </row>
    <row r="10549" spans="1:16" x14ac:dyDescent="0.2">
      <c r="A10549" t="s">
        <v>45917</v>
      </c>
      <c r="B10549" t="s">
        <v>45918</v>
      </c>
      <c r="C10549" s="1">
        <v>43367</v>
      </c>
      <c r="D10549" t="s">
        <v>65</v>
      </c>
      <c r="E10549" t="s">
        <v>507</v>
      </c>
      <c r="F10549" t="s">
        <v>508</v>
      </c>
      <c r="G10549" t="s">
        <v>1479</v>
      </c>
      <c r="H10549" t="s">
        <v>45917</v>
      </c>
      <c r="I10549" t="s">
        <v>45919</v>
      </c>
      <c r="J10549" t="s">
        <v>45920</v>
      </c>
      <c r="K10549" t="s">
        <v>93</v>
      </c>
      <c r="M10549" t="s">
        <v>7703</v>
      </c>
      <c r="N10549" t="s">
        <v>3991</v>
      </c>
      <c r="O10549" t="s">
        <v>94</v>
      </c>
    </row>
    <row r="10550" spans="1:16" x14ac:dyDescent="0.2">
      <c r="A10550" t="s">
        <v>31035</v>
      </c>
      <c r="B10550" t="s">
        <v>31034</v>
      </c>
      <c r="C10550" s="1">
        <v>42656</v>
      </c>
      <c r="D10550" t="s">
        <v>65</v>
      </c>
      <c r="E10550" t="s">
        <v>170</v>
      </c>
      <c r="F10550" t="s">
        <v>171</v>
      </c>
      <c r="G10550" t="s">
        <v>25147</v>
      </c>
      <c r="H10550" t="s">
        <v>31035</v>
      </c>
      <c r="I10550" t="s">
        <v>31036</v>
      </c>
      <c r="J10550" t="s">
        <v>35051</v>
      </c>
      <c r="K10550" t="s">
        <v>25230</v>
      </c>
      <c r="L10550" t="s">
        <v>27442</v>
      </c>
      <c r="M10550" t="s">
        <v>36228</v>
      </c>
      <c r="N10550" t="s">
        <v>27443</v>
      </c>
    </row>
    <row r="10551" spans="1:16" x14ac:dyDescent="0.2">
      <c r="A10551" t="s">
        <v>18098</v>
      </c>
      <c r="B10551" t="s">
        <v>18097</v>
      </c>
      <c r="C10551" s="1">
        <v>36245</v>
      </c>
      <c r="D10551" t="s">
        <v>65</v>
      </c>
      <c r="E10551" t="s">
        <v>553</v>
      </c>
      <c r="F10551" t="s">
        <v>554</v>
      </c>
      <c r="G10551" t="s">
        <v>127</v>
      </c>
      <c r="H10551" t="s">
        <v>18098</v>
      </c>
      <c r="I10551" t="s">
        <v>18099</v>
      </c>
      <c r="J10551" t="s">
        <v>16480</v>
      </c>
      <c r="K10551" t="s">
        <v>111</v>
      </c>
      <c r="N10551" t="s">
        <v>555</v>
      </c>
      <c r="O10551" t="s">
        <v>153</v>
      </c>
      <c r="P10551" t="s">
        <v>117</v>
      </c>
    </row>
    <row r="10552" spans="1:16" x14ac:dyDescent="0.2">
      <c r="A10552" t="s">
        <v>18023</v>
      </c>
      <c r="B10552" t="s">
        <v>18022</v>
      </c>
      <c r="C10552" s="1">
        <v>41283</v>
      </c>
      <c r="D10552" t="s">
        <v>65</v>
      </c>
      <c r="E10552" t="s">
        <v>553</v>
      </c>
      <c r="F10552" t="s">
        <v>554</v>
      </c>
      <c r="G10552" t="s">
        <v>127</v>
      </c>
      <c r="H10552" t="s">
        <v>18023</v>
      </c>
      <c r="I10552" t="s">
        <v>18024</v>
      </c>
      <c r="J10552" t="s">
        <v>16579</v>
      </c>
      <c r="K10552" t="s">
        <v>111</v>
      </c>
      <c r="N10552" t="s">
        <v>555</v>
      </c>
      <c r="O10552" t="s">
        <v>153</v>
      </c>
      <c r="P10552" t="s">
        <v>117</v>
      </c>
    </row>
    <row r="10553" spans="1:16" x14ac:dyDescent="0.2">
      <c r="A10553" t="s">
        <v>18046</v>
      </c>
      <c r="B10553" t="s">
        <v>18045</v>
      </c>
      <c r="C10553" s="1">
        <v>41407</v>
      </c>
      <c r="D10553" t="s">
        <v>65</v>
      </c>
      <c r="E10553" t="s">
        <v>553</v>
      </c>
      <c r="F10553" t="s">
        <v>554</v>
      </c>
      <c r="G10553" t="s">
        <v>127</v>
      </c>
      <c r="H10553" t="s">
        <v>18046</v>
      </c>
      <c r="I10553" t="s">
        <v>18047</v>
      </c>
      <c r="J10553" t="s">
        <v>18048</v>
      </c>
      <c r="K10553" t="s">
        <v>111</v>
      </c>
      <c r="N10553" t="s">
        <v>555</v>
      </c>
      <c r="O10553" t="s">
        <v>153</v>
      </c>
      <c r="P10553" t="s">
        <v>117</v>
      </c>
    </row>
    <row r="10554" spans="1:16" x14ac:dyDescent="0.2">
      <c r="A10554" t="s">
        <v>52153</v>
      </c>
      <c r="B10554" t="s">
        <v>52154</v>
      </c>
      <c r="C10554" s="1">
        <v>43844</v>
      </c>
      <c r="D10554" t="s">
        <v>65</v>
      </c>
      <c r="E10554" t="s">
        <v>546</v>
      </c>
      <c r="F10554" t="s">
        <v>547</v>
      </c>
      <c r="G10554" t="s">
        <v>41468</v>
      </c>
      <c r="H10554" t="s">
        <v>52153</v>
      </c>
      <c r="I10554" t="s">
        <v>52155</v>
      </c>
      <c r="J10554" t="s">
        <v>52156</v>
      </c>
      <c r="K10554" t="s">
        <v>93</v>
      </c>
      <c r="L10554" t="s">
        <v>52157</v>
      </c>
      <c r="M10554" t="s">
        <v>6163</v>
      </c>
      <c r="N10554" t="s">
        <v>6244</v>
      </c>
      <c r="O10554" t="s">
        <v>94</v>
      </c>
      <c r="P10554" t="s">
        <v>52158</v>
      </c>
    </row>
    <row r="10555" spans="1:16" x14ac:dyDescent="0.2">
      <c r="A10555" t="s">
        <v>30733</v>
      </c>
      <c r="B10555" t="s">
        <v>30732</v>
      </c>
      <c r="C10555" s="1">
        <v>42514</v>
      </c>
      <c r="D10555" t="s">
        <v>65</v>
      </c>
      <c r="E10555" t="s">
        <v>25685</v>
      </c>
      <c r="F10555" t="s">
        <v>25686</v>
      </c>
      <c r="G10555" t="s">
        <v>25160</v>
      </c>
      <c r="H10555" t="s">
        <v>30733</v>
      </c>
      <c r="I10555" t="s">
        <v>36169</v>
      </c>
      <c r="J10555" t="s">
        <v>36170</v>
      </c>
      <c r="K10555" t="s">
        <v>25173</v>
      </c>
      <c r="L10555" t="s">
        <v>30734</v>
      </c>
      <c r="M10555" t="s">
        <v>36171</v>
      </c>
      <c r="N10555" t="s">
        <v>30735</v>
      </c>
    </row>
    <row r="10556" spans="1:16" x14ac:dyDescent="0.2">
      <c r="A10556" t="s">
        <v>39735</v>
      </c>
      <c r="B10556" t="s">
        <v>28718</v>
      </c>
      <c r="C10556" s="1">
        <v>36929</v>
      </c>
      <c r="D10556" t="s">
        <v>65</v>
      </c>
      <c r="E10556" t="s">
        <v>27216</v>
      </c>
      <c r="F10556" t="s">
        <v>34973</v>
      </c>
      <c r="G10556" t="s">
        <v>25160</v>
      </c>
      <c r="H10556" t="s">
        <v>39735</v>
      </c>
      <c r="J10556" t="s">
        <v>39736</v>
      </c>
      <c r="K10556" t="s">
        <v>26201</v>
      </c>
      <c r="L10556" t="s">
        <v>115</v>
      </c>
      <c r="M10556" t="s">
        <v>39737</v>
      </c>
      <c r="N10556" t="s">
        <v>27217</v>
      </c>
      <c r="P10556" t="s">
        <v>39738</v>
      </c>
    </row>
    <row r="10557" spans="1:16" x14ac:dyDescent="0.2">
      <c r="A10557" t="s">
        <v>29212</v>
      </c>
      <c r="B10557" t="s">
        <v>29211</v>
      </c>
      <c r="C10557" s="1">
        <v>41565</v>
      </c>
      <c r="D10557" t="s">
        <v>65</v>
      </c>
      <c r="E10557" t="s">
        <v>301</v>
      </c>
      <c r="F10557" t="s">
        <v>302</v>
      </c>
      <c r="G10557" t="s">
        <v>25209</v>
      </c>
      <c r="H10557" t="s">
        <v>29212</v>
      </c>
      <c r="I10557" t="s">
        <v>29213</v>
      </c>
      <c r="J10557" t="s">
        <v>35676</v>
      </c>
      <c r="K10557" t="s">
        <v>29214</v>
      </c>
      <c r="L10557" t="s">
        <v>29215</v>
      </c>
      <c r="M10557" t="s">
        <v>29216</v>
      </c>
      <c r="N10557" t="s">
        <v>29217</v>
      </c>
    </row>
    <row r="10558" spans="1:16" x14ac:dyDescent="0.2">
      <c r="A10558" t="s">
        <v>16502</v>
      </c>
      <c r="B10558" t="s">
        <v>16501</v>
      </c>
      <c r="C10558" s="1">
        <v>25568</v>
      </c>
      <c r="D10558" t="s">
        <v>65</v>
      </c>
      <c r="E10558" t="s">
        <v>226</v>
      </c>
      <c r="F10558" t="s">
        <v>227</v>
      </c>
      <c r="G10558" t="s">
        <v>127</v>
      </c>
      <c r="H10558" t="s">
        <v>16502</v>
      </c>
      <c r="I10558" t="s">
        <v>16503</v>
      </c>
      <c r="J10558" t="s">
        <v>16504</v>
      </c>
      <c r="K10558" t="s">
        <v>111</v>
      </c>
      <c r="M10558" t="s">
        <v>15487</v>
      </c>
      <c r="N10558" t="s">
        <v>16505</v>
      </c>
      <c r="O10558" t="s">
        <v>153</v>
      </c>
    </row>
    <row r="10559" spans="1:16" x14ac:dyDescent="0.2">
      <c r="A10559" t="s">
        <v>15908</v>
      </c>
      <c r="B10559" t="s">
        <v>15907</v>
      </c>
      <c r="C10559" s="1">
        <v>41341</v>
      </c>
      <c r="D10559" t="s">
        <v>65</v>
      </c>
      <c r="E10559" t="s">
        <v>226</v>
      </c>
      <c r="F10559" t="s">
        <v>227</v>
      </c>
      <c r="G10559" t="s">
        <v>127</v>
      </c>
      <c r="H10559" t="s">
        <v>15908</v>
      </c>
      <c r="I10559" t="s">
        <v>15909</v>
      </c>
      <c r="J10559" t="s">
        <v>15910</v>
      </c>
      <c r="K10559" t="s">
        <v>160</v>
      </c>
      <c r="L10559" t="s">
        <v>254</v>
      </c>
      <c r="M10559" t="s">
        <v>15911</v>
      </c>
      <c r="N10559" t="s">
        <v>15912</v>
      </c>
      <c r="O10559" t="s">
        <v>94</v>
      </c>
    </row>
    <row r="10560" spans="1:16" x14ac:dyDescent="0.2">
      <c r="A10560" t="s">
        <v>43778</v>
      </c>
      <c r="B10560" t="s">
        <v>43779</v>
      </c>
      <c r="C10560" s="1">
        <v>43153</v>
      </c>
      <c r="D10560" t="s">
        <v>65</v>
      </c>
      <c r="E10560" t="s">
        <v>680</v>
      </c>
      <c r="F10560" t="s">
        <v>681</v>
      </c>
      <c r="G10560" t="s">
        <v>1184</v>
      </c>
      <c r="H10560" t="s">
        <v>43778</v>
      </c>
      <c r="I10560" t="s">
        <v>43780</v>
      </c>
      <c r="J10560" t="s">
        <v>43781</v>
      </c>
      <c r="K10560" t="s">
        <v>93</v>
      </c>
      <c r="N10560" t="s">
        <v>43776</v>
      </c>
      <c r="O10560" t="s">
        <v>94</v>
      </c>
      <c r="P10560" t="s">
        <v>43782</v>
      </c>
    </row>
    <row r="10561" spans="1:16" x14ac:dyDescent="0.2">
      <c r="A10561" t="s">
        <v>38013</v>
      </c>
      <c r="B10561" t="s">
        <v>38014</v>
      </c>
      <c r="C10561" s="1">
        <v>43490</v>
      </c>
      <c r="D10561" t="s">
        <v>65</v>
      </c>
      <c r="E10561" t="s">
        <v>33721</v>
      </c>
      <c r="F10561" t="s">
        <v>33722</v>
      </c>
      <c r="G10561" t="s">
        <v>25147</v>
      </c>
      <c r="H10561" t="s">
        <v>38013</v>
      </c>
      <c r="I10561" t="s">
        <v>37391</v>
      </c>
      <c r="J10561" t="s">
        <v>38015</v>
      </c>
      <c r="K10561" t="s">
        <v>25173</v>
      </c>
      <c r="L10561" t="s">
        <v>38016</v>
      </c>
      <c r="M10561" t="s">
        <v>38017</v>
      </c>
      <c r="N10561" t="s">
        <v>38018</v>
      </c>
    </row>
    <row r="10562" spans="1:16" x14ac:dyDescent="0.2">
      <c r="A10562" t="s">
        <v>1103</v>
      </c>
      <c r="B10562" t="s">
        <v>1102</v>
      </c>
      <c r="C10562" s="1">
        <v>41921</v>
      </c>
      <c r="D10562" t="s">
        <v>65</v>
      </c>
      <c r="E10562" t="s">
        <v>230</v>
      </c>
      <c r="F10562" t="s">
        <v>231</v>
      </c>
      <c r="G10562" t="s">
        <v>127</v>
      </c>
      <c r="H10562" t="s">
        <v>1103</v>
      </c>
      <c r="I10562" t="s">
        <v>1104</v>
      </c>
      <c r="J10562" t="s">
        <v>1105</v>
      </c>
      <c r="K10562" t="s">
        <v>111</v>
      </c>
      <c r="L10562" t="s">
        <v>254</v>
      </c>
      <c r="M10562" t="s">
        <v>1106</v>
      </c>
      <c r="N10562" t="s">
        <v>1107</v>
      </c>
      <c r="O10562" t="s">
        <v>94</v>
      </c>
      <c r="P10562" t="s">
        <v>1108</v>
      </c>
    </row>
    <row r="10563" spans="1:16" x14ac:dyDescent="0.2">
      <c r="A10563" t="s">
        <v>18707</v>
      </c>
      <c r="B10563" t="s">
        <v>18706</v>
      </c>
      <c r="C10563" s="1">
        <v>25568</v>
      </c>
      <c r="D10563" t="s">
        <v>65</v>
      </c>
      <c r="E10563" t="s">
        <v>274</v>
      </c>
      <c r="F10563" t="s">
        <v>275</v>
      </c>
      <c r="G10563" t="s">
        <v>127</v>
      </c>
      <c r="H10563" t="s">
        <v>18707</v>
      </c>
      <c r="I10563" t="s">
        <v>18708</v>
      </c>
      <c r="K10563" t="s">
        <v>111</v>
      </c>
      <c r="M10563" t="s">
        <v>17706</v>
      </c>
      <c r="N10563" t="s">
        <v>276</v>
      </c>
      <c r="O10563" t="s">
        <v>94</v>
      </c>
      <c r="P10563" t="s">
        <v>117</v>
      </c>
    </row>
    <row r="10564" spans="1:16" x14ac:dyDescent="0.2">
      <c r="A10564" t="s">
        <v>19219</v>
      </c>
      <c r="B10564" t="s">
        <v>19218</v>
      </c>
      <c r="C10564" s="1">
        <v>41618</v>
      </c>
      <c r="D10564" t="s">
        <v>65</v>
      </c>
      <c r="F10564" t="s">
        <v>34583</v>
      </c>
      <c r="G10564" t="s">
        <v>127</v>
      </c>
      <c r="H10564" t="s">
        <v>19219</v>
      </c>
      <c r="I10564" t="s">
        <v>19220</v>
      </c>
      <c r="J10564" t="s">
        <v>19221</v>
      </c>
      <c r="K10564" t="s">
        <v>111</v>
      </c>
      <c r="L10564" t="s">
        <v>115</v>
      </c>
      <c r="M10564" t="s">
        <v>17706</v>
      </c>
      <c r="N10564" t="s">
        <v>18567</v>
      </c>
      <c r="O10564" t="s">
        <v>153</v>
      </c>
      <c r="P10564" t="s">
        <v>117</v>
      </c>
    </row>
    <row r="10565" spans="1:16" x14ac:dyDescent="0.2">
      <c r="A10565" t="s">
        <v>18564</v>
      </c>
      <c r="B10565" t="s">
        <v>18563</v>
      </c>
      <c r="C10565" s="1">
        <v>41619</v>
      </c>
      <c r="D10565" t="s">
        <v>65</v>
      </c>
      <c r="F10565" t="s">
        <v>34583</v>
      </c>
      <c r="G10565" t="s">
        <v>127</v>
      </c>
      <c r="H10565" t="s">
        <v>18564</v>
      </c>
      <c r="I10565" t="s">
        <v>18565</v>
      </c>
      <c r="J10565" t="s">
        <v>18566</v>
      </c>
      <c r="K10565" t="s">
        <v>111</v>
      </c>
      <c r="L10565" t="s">
        <v>292</v>
      </c>
      <c r="M10565" t="s">
        <v>17706</v>
      </c>
      <c r="N10565" t="s">
        <v>18567</v>
      </c>
      <c r="O10565" t="s">
        <v>153</v>
      </c>
      <c r="P10565" t="s">
        <v>117</v>
      </c>
    </row>
    <row r="10566" spans="1:16" x14ac:dyDescent="0.2">
      <c r="A10566" t="s">
        <v>10939</v>
      </c>
      <c r="B10566" t="s">
        <v>10938</v>
      </c>
      <c r="C10566" s="1">
        <v>38267</v>
      </c>
      <c r="D10566" t="s">
        <v>65</v>
      </c>
      <c r="E10566" t="s">
        <v>151</v>
      </c>
      <c r="F10566" t="s">
        <v>152</v>
      </c>
      <c r="G10566" t="s">
        <v>127</v>
      </c>
      <c r="H10566" t="s">
        <v>10939</v>
      </c>
      <c r="I10566" t="s">
        <v>46468</v>
      </c>
      <c r="J10566" t="s">
        <v>10940</v>
      </c>
      <c r="K10566" t="s">
        <v>111</v>
      </c>
      <c r="M10566" t="s">
        <v>10073</v>
      </c>
      <c r="N10566" t="s">
        <v>10748</v>
      </c>
      <c r="O10566" t="s">
        <v>153</v>
      </c>
      <c r="P10566" t="s">
        <v>117</v>
      </c>
    </row>
    <row r="10567" spans="1:16" x14ac:dyDescent="0.2">
      <c r="A10567" t="s">
        <v>43773</v>
      </c>
      <c r="B10567" t="s">
        <v>43774</v>
      </c>
      <c r="C10567" s="1">
        <v>43153</v>
      </c>
      <c r="D10567" t="s">
        <v>65</v>
      </c>
      <c r="E10567" t="s">
        <v>680</v>
      </c>
      <c r="F10567" t="s">
        <v>681</v>
      </c>
      <c r="G10567" t="s">
        <v>1184</v>
      </c>
      <c r="H10567" t="s">
        <v>43773</v>
      </c>
      <c r="I10567" t="s">
        <v>43767</v>
      </c>
      <c r="J10567" t="s">
        <v>43775</v>
      </c>
      <c r="K10567" t="s">
        <v>86</v>
      </c>
      <c r="N10567" t="s">
        <v>43776</v>
      </c>
      <c r="O10567" t="s">
        <v>94</v>
      </c>
      <c r="P10567" t="s">
        <v>43777</v>
      </c>
    </row>
    <row r="10568" spans="1:16" x14ac:dyDescent="0.2">
      <c r="A10568" t="s">
        <v>43770</v>
      </c>
      <c r="B10568" t="s">
        <v>43771</v>
      </c>
      <c r="C10568" s="1">
        <v>43138</v>
      </c>
      <c r="D10568" t="s">
        <v>65</v>
      </c>
      <c r="E10568" t="s">
        <v>680</v>
      </c>
      <c r="F10568" t="s">
        <v>681</v>
      </c>
      <c r="G10568" t="s">
        <v>1184</v>
      </c>
      <c r="H10568" t="s">
        <v>43770</v>
      </c>
      <c r="I10568" t="s">
        <v>43767</v>
      </c>
      <c r="J10568" t="s">
        <v>43772</v>
      </c>
      <c r="K10568" t="s">
        <v>86</v>
      </c>
      <c r="N10568" t="s">
        <v>43769</v>
      </c>
      <c r="O10568" t="s">
        <v>94</v>
      </c>
    </row>
    <row r="10569" spans="1:16" x14ac:dyDescent="0.2">
      <c r="A10569" t="s">
        <v>50810</v>
      </c>
      <c r="B10569" t="s">
        <v>50811</v>
      </c>
      <c r="C10569" s="1">
        <v>43863</v>
      </c>
      <c r="D10569" t="s">
        <v>65</v>
      </c>
      <c r="E10569" t="s">
        <v>354</v>
      </c>
      <c r="F10569" t="s">
        <v>355</v>
      </c>
      <c r="G10569" t="s">
        <v>1184</v>
      </c>
      <c r="H10569" t="s">
        <v>50810</v>
      </c>
      <c r="I10569" t="s">
        <v>50812</v>
      </c>
      <c r="J10569" t="s">
        <v>50813</v>
      </c>
      <c r="K10569" t="s">
        <v>111</v>
      </c>
      <c r="L10569" t="s">
        <v>50814</v>
      </c>
      <c r="N10569" t="s">
        <v>50815</v>
      </c>
      <c r="O10569" t="s">
        <v>94</v>
      </c>
      <c r="P10569" t="s">
        <v>49780</v>
      </c>
    </row>
    <row r="10570" spans="1:16" x14ac:dyDescent="0.2">
      <c r="A10570" t="s">
        <v>33442</v>
      </c>
      <c r="B10570" t="s">
        <v>33441</v>
      </c>
      <c r="C10570" s="1">
        <v>41026</v>
      </c>
      <c r="D10570" t="s">
        <v>65</v>
      </c>
      <c r="E10570" t="s">
        <v>26548</v>
      </c>
      <c r="F10570" t="s">
        <v>26549</v>
      </c>
      <c r="G10570" t="s">
        <v>25160</v>
      </c>
      <c r="H10570" t="s">
        <v>33442</v>
      </c>
      <c r="I10570" t="s">
        <v>27457</v>
      </c>
      <c r="J10570" t="s">
        <v>36917</v>
      </c>
      <c r="K10570" t="s">
        <v>25259</v>
      </c>
      <c r="L10570" t="s">
        <v>36918</v>
      </c>
      <c r="M10570" t="s">
        <v>36919</v>
      </c>
      <c r="N10570" t="s">
        <v>36920</v>
      </c>
      <c r="P10570" t="s">
        <v>12166</v>
      </c>
    </row>
    <row r="10571" spans="1:16" x14ac:dyDescent="0.2">
      <c r="A10571" t="s">
        <v>43742</v>
      </c>
      <c r="B10571" t="s">
        <v>43743</v>
      </c>
      <c r="C10571" s="1">
        <v>43059</v>
      </c>
      <c r="D10571" t="s">
        <v>65</v>
      </c>
      <c r="E10571" t="s">
        <v>680</v>
      </c>
      <c r="F10571" t="s">
        <v>681</v>
      </c>
      <c r="G10571" t="s">
        <v>127</v>
      </c>
      <c r="H10571" t="s">
        <v>43742</v>
      </c>
      <c r="I10571" t="s">
        <v>43744</v>
      </c>
      <c r="J10571" t="s">
        <v>43745</v>
      </c>
      <c r="K10571" t="s">
        <v>86</v>
      </c>
      <c r="N10571" t="s">
        <v>43746</v>
      </c>
      <c r="O10571" t="s">
        <v>94</v>
      </c>
    </row>
    <row r="10572" spans="1:16" x14ac:dyDescent="0.2">
      <c r="A10572" t="s">
        <v>43765</v>
      </c>
      <c r="B10572" t="s">
        <v>43766</v>
      </c>
      <c r="C10572" s="1">
        <v>43139</v>
      </c>
      <c r="D10572" t="s">
        <v>65</v>
      </c>
      <c r="E10572" t="s">
        <v>680</v>
      </c>
      <c r="F10572" t="s">
        <v>681</v>
      </c>
      <c r="G10572" t="s">
        <v>1184</v>
      </c>
      <c r="H10572" t="s">
        <v>43765</v>
      </c>
      <c r="I10572" t="s">
        <v>43767</v>
      </c>
      <c r="J10572" t="s">
        <v>43768</v>
      </c>
      <c r="K10572" t="s">
        <v>86</v>
      </c>
      <c r="N10572" t="s">
        <v>43769</v>
      </c>
      <c r="O10572" t="s">
        <v>94</v>
      </c>
    </row>
    <row r="10573" spans="1:16" x14ac:dyDescent="0.2">
      <c r="A10573" t="s">
        <v>37692</v>
      </c>
      <c r="B10573" t="s">
        <v>37693</v>
      </c>
      <c r="C10573" s="1">
        <v>43403</v>
      </c>
      <c r="D10573" t="s">
        <v>65</v>
      </c>
      <c r="E10573" t="s">
        <v>33738</v>
      </c>
      <c r="F10573" t="s">
        <v>33739</v>
      </c>
      <c r="G10573" t="s">
        <v>25160</v>
      </c>
      <c r="H10573" t="s">
        <v>37692</v>
      </c>
      <c r="I10573" t="s">
        <v>37694</v>
      </c>
      <c r="J10573" t="s">
        <v>25441</v>
      </c>
      <c r="K10573" t="s">
        <v>25156</v>
      </c>
      <c r="L10573" t="s">
        <v>37695</v>
      </c>
      <c r="M10573" t="s">
        <v>25317</v>
      </c>
      <c r="N10573" t="s">
        <v>37696</v>
      </c>
    </row>
    <row r="10574" spans="1:16" x14ac:dyDescent="0.2">
      <c r="A10574" t="s">
        <v>37692</v>
      </c>
      <c r="B10574" t="s">
        <v>37730</v>
      </c>
      <c r="C10574" s="1">
        <v>43403</v>
      </c>
      <c r="D10574" t="s">
        <v>65</v>
      </c>
      <c r="E10574" t="s">
        <v>33738</v>
      </c>
      <c r="F10574" t="s">
        <v>33739</v>
      </c>
      <c r="G10574" t="s">
        <v>25171</v>
      </c>
      <c r="H10574" t="s">
        <v>37692</v>
      </c>
      <c r="I10574" t="s">
        <v>25155</v>
      </c>
      <c r="J10574" t="s">
        <v>25441</v>
      </c>
      <c r="K10574" t="s">
        <v>25156</v>
      </c>
      <c r="L10574" t="s">
        <v>37695</v>
      </c>
      <c r="M10574" t="s">
        <v>25317</v>
      </c>
      <c r="N10574" t="s">
        <v>37696</v>
      </c>
    </row>
    <row r="10575" spans="1:16" x14ac:dyDescent="0.2">
      <c r="A10575" t="s">
        <v>20176</v>
      </c>
      <c r="B10575" t="s">
        <v>20175</v>
      </c>
      <c r="C10575" s="1">
        <v>41225</v>
      </c>
      <c r="D10575" t="s">
        <v>65</v>
      </c>
      <c r="E10575" t="s">
        <v>286</v>
      </c>
      <c r="F10575" t="s">
        <v>41182</v>
      </c>
      <c r="G10575" t="s">
        <v>143</v>
      </c>
      <c r="H10575" t="s">
        <v>20176</v>
      </c>
      <c r="I10575" t="s">
        <v>20177</v>
      </c>
      <c r="J10575" t="s">
        <v>20178</v>
      </c>
      <c r="K10575" t="s">
        <v>86</v>
      </c>
      <c r="M10575" t="s">
        <v>19823</v>
      </c>
      <c r="N10575" t="s">
        <v>287</v>
      </c>
      <c r="O10575" t="s">
        <v>153</v>
      </c>
    </row>
    <row r="10576" spans="1:16" x14ac:dyDescent="0.2">
      <c r="A10576" t="s">
        <v>20213</v>
      </c>
      <c r="B10576" t="s">
        <v>20212</v>
      </c>
      <c r="C10576" s="1">
        <v>41257</v>
      </c>
      <c r="D10576" t="s">
        <v>65</v>
      </c>
      <c r="E10576" t="s">
        <v>236</v>
      </c>
      <c r="F10576" t="s">
        <v>237</v>
      </c>
      <c r="G10576" t="s">
        <v>143</v>
      </c>
      <c r="H10576" t="s">
        <v>20213</v>
      </c>
      <c r="I10576" t="s">
        <v>20214</v>
      </c>
      <c r="J10576" t="s">
        <v>20215</v>
      </c>
      <c r="K10576" t="s">
        <v>10165</v>
      </c>
      <c r="L10576" t="s">
        <v>115</v>
      </c>
      <c r="M10576" t="s">
        <v>20216</v>
      </c>
      <c r="N10576" t="s">
        <v>238</v>
      </c>
      <c r="O10576" t="s">
        <v>153</v>
      </c>
    </row>
    <row r="10577" spans="1:16" x14ac:dyDescent="0.2">
      <c r="A10577" t="s">
        <v>10979</v>
      </c>
      <c r="B10577" t="s">
        <v>10978</v>
      </c>
      <c r="C10577" s="1">
        <v>38950</v>
      </c>
      <c r="D10577" t="s">
        <v>65</v>
      </c>
      <c r="E10577" t="s">
        <v>307</v>
      </c>
      <c r="F10577" t="s">
        <v>308</v>
      </c>
      <c r="G10577" t="s">
        <v>1184</v>
      </c>
      <c r="H10577" t="s">
        <v>10979</v>
      </c>
      <c r="I10577" t="s">
        <v>10980</v>
      </c>
      <c r="J10577" t="s">
        <v>10981</v>
      </c>
      <c r="K10577" t="s">
        <v>111</v>
      </c>
      <c r="M10577" t="s">
        <v>1106</v>
      </c>
      <c r="N10577" t="s">
        <v>10982</v>
      </c>
      <c r="O10577" t="s">
        <v>94</v>
      </c>
      <c r="P10577" t="s">
        <v>43809</v>
      </c>
    </row>
    <row r="10578" spans="1:16" x14ac:dyDescent="0.2">
      <c r="A10578" t="s">
        <v>20169</v>
      </c>
      <c r="B10578" t="s">
        <v>20168</v>
      </c>
      <c r="C10578" s="1">
        <v>41225</v>
      </c>
      <c r="D10578" t="s">
        <v>65</v>
      </c>
      <c r="E10578" t="s">
        <v>345</v>
      </c>
      <c r="F10578" t="s">
        <v>346</v>
      </c>
      <c r="G10578" t="s">
        <v>143</v>
      </c>
      <c r="H10578" t="s">
        <v>20169</v>
      </c>
      <c r="I10578" t="s">
        <v>20170</v>
      </c>
      <c r="J10578" t="s">
        <v>20171</v>
      </c>
      <c r="K10578" t="s">
        <v>10165</v>
      </c>
      <c r="M10578" t="s">
        <v>373</v>
      </c>
      <c r="N10578" t="s">
        <v>496</v>
      </c>
      <c r="O10578" t="s">
        <v>153</v>
      </c>
    </row>
    <row r="10579" spans="1:16" x14ac:dyDescent="0.2">
      <c r="A10579" t="s">
        <v>10314</v>
      </c>
      <c r="B10579" t="s">
        <v>10313</v>
      </c>
      <c r="C10579" s="1">
        <v>41927</v>
      </c>
      <c r="D10579" t="s">
        <v>65</v>
      </c>
      <c r="E10579" t="s">
        <v>151</v>
      </c>
      <c r="F10579" t="s">
        <v>152</v>
      </c>
      <c r="G10579" t="s">
        <v>127</v>
      </c>
      <c r="H10579" t="s">
        <v>10314</v>
      </c>
      <c r="I10579" t="s">
        <v>10315</v>
      </c>
      <c r="J10579" t="s">
        <v>10316</v>
      </c>
      <c r="K10579" t="s">
        <v>93</v>
      </c>
      <c r="N10579" t="s">
        <v>10317</v>
      </c>
      <c r="O10579" t="s">
        <v>153</v>
      </c>
      <c r="P10579" t="s">
        <v>10089</v>
      </c>
    </row>
    <row r="10580" spans="1:16" x14ac:dyDescent="0.2">
      <c r="A10580" t="s">
        <v>45701</v>
      </c>
      <c r="B10580" t="s">
        <v>45702</v>
      </c>
      <c r="C10580" s="1">
        <v>43262</v>
      </c>
      <c r="D10580" t="s">
        <v>65</v>
      </c>
      <c r="E10580" t="s">
        <v>512</v>
      </c>
      <c r="F10580" t="s">
        <v>513</v>
      </c>
      <c r="G10580" t="s">
        <v>1479</v>
      </c>
      <c r="H10580" t="s">
        <v>45701</v>
      </c>
      <c r="I10580" t="s">
        <v>45703</v>
      </c>
      <c r="J10580" t="s">
        <v>45704</v>
      </c>
      <c r="K10580" t="s">
        <v>93</v>
      </c>
      <c r="M10580" t="s">
        <v>45705</v>
      </c>
      <c r="N10580" t="s">
        <v>45706</v>
      </c>
      <c r="O10580" t="s">
        <v>94</v>
      </c>
    </row>
    <row r="10581" spans="1:16" x14ac:dyDescent="0.2">
      <c r="A10581" t="s">
        <v>39384</v>
      </c>
      <c r="B10581" t="s">
        <v>28724</v>
      </c>
      <c r="C10581" s="1">
        <v>36276</v>
      </c>
      <c r="E10581" t="s">
        <v>7749</v>
      </c>
      <c r="F10581" t="s">
        <v>7750</v>
      </c>
      <c r="G10581" t="s">
        <v>25147</v>
      </c>
      <c r="H10581" t="s">
        <v>39384</v>
      </c>
      <c r="J10581" t="s">
        <v>39385</v>
      </c>
      <c r="K10581" t="s">
        <v>25205</v>
      </c>
      <c r="L10581" t="s">
        <v>28725</v>
      </c>
      <c r="M10581" t="s">
        <v>25736</v>
      </c>
      <c r="N10581" t="s">
        <v>26202</v>
      </c>
      <c r="P10581" t="s">
        <v>39386</v>
      </c>
    </row>
    <row r="10582" spans="1:16" x14ac:dyDescent="0.2">
      <c r="A10582" t="s">
        <v>41070</v>
      </c>
      <c r="B10582" t="s">
        <v>41071</v>
      </c>
      <c r="C10582" s="1">
        <v>41162</v>
      </c>
      <c r="D10582" t="s">
        <v>65</v>
      </c>
      <c r="E10582" t="s">
        <v>205</v>
      </c>
      <c r="F10582" t="s">
        <v>206</v>
      </c>
      <c r="G10582" t="s">
        <v>127</v>
      </c>
      <c r="H10582" t="s">
        <v>41070</v>
      </c>
      <c r="I10582" t="s">
        <v>41072</v>
      </c>
      <c r="J10582" t="s">
        <v>41073</v>
      </c>
      <c r="K10582" t="s">
        <v>86</v>
      </c>
      <c r="M10582" t="s">
        <v>41074</v>
      </c>
      <c r="N10582" t="s">
        <v>207</v>
      </c>
      <c r="O10582" t="s">
        <v>94</v>
      </c>
      <c r="P10582" t="s">
        <v>117</v>
      </c>
    </row>
    <row r="10583" spans="1:16" x14ac:dyDescent="0.2">
      <c r="A10583" t="s">
        <v>41723</v>
      </c>
      <c r="B10583" t="s">
        <v>41724</v>
      </c>
      <c r="C10583" s="1">
        <v>39148</v>
      </c>
      <c r="D10583" t="s">
        <v>65</v>
      </c>
      <c r="E10583" t="s">
        <v>397</v>
      </c>
      <c r="F10583" t="s">
        <v>398</v>
      </c>
      <c r="G10583" t="s">
        <v>133</v>
      </c>
      <c r="H10583" t="s">
        <v>41723</v>
      </c>
      <c r="I10583" t="s">
        <v>41725</v>
      </c>
      <c r="J10583" t="s">
        <v>41726</v>
      </c>
      <c r="K10583" t="s">
        <v>93</v>
      </c>
      <c r="M10583" t="s">
        <v>41727</v>
      </c>
      <c r="N10583" t="s">
        <v>402</v>
      </c>
      <c r="O10583" t="s">
        <v>94</v>
      </c>
    </row>
    <row r="10584" spans="1:16" x14ac:dyDescent="0.2">
      <c r="A10584" t="s">
        <v>41718</v>
      </c>
      <c r="B10584" t="s">
        <v>41719</v>
      </c>
      <c r="C10584" s="1">
        <v>39148</v>
      </c>
      <c r="D10584" t="s">
        <v>65</v>
      </c>
      <c r="E10584" t="s">
        <v>397</v>
      </c>
      <c r="F10584" t="s">
        <v>398</v>
      </c>
      <c r="G10584" t="s">
        <v>127</v>
      </c>
      <c r="H10584" t="s">
        <v>41718</v>
      </c>
      <c r="I10584" t="s">
        <v>41720</v>
      </c>
      <c r="J10584" t="s">
        <v>41721</v>
      </c>
      <c r="K10584" t="s">
        <v>111</v>
      </c>
      <c r="M10584" t="s">
        <v>41722</v>
      </c>
      <c r="N10584" t="s">
        <v>41713</v>
      </c>
      <c r="O10584" t="s">
        <v>94</v>
      </c>
    </row>
    <row r="10585" spans="1:16" x14ac:dyDescent="0.2">
      <c r="A10585" t="s">
        <v>24000</v>
      </c>
      <c r="B10585" t="s">
        <v>23999</v>
      </c>
      <c r="C10585" s="1">
        <v>41768</v>
      </c>
      <c r="D10585" t="s">
        <v>65</v>
      </c>
      <c r="E10585" t="s">
        <v>368</v>
      </c>
      <c r="F10585" t="s">
        <v>369</v>
      </c>
      <c r="G10585" t="s">
        <v>127</v>
      </c>
      <c r="H10585" t="s">
        <v>24000</v>
      </c>
      <c r="I10585" t="s">
        <v>24001</v>
      </c>
      <c r="J10585" t="s">
        <v>24002</v>
      </c>
      <c r="K10585" t="s">
        <v>93</v>
      </c>
      <c r="M10585" t="s">
        <v>24003</v>
      </c>
      <c r="N10585" t="s">
        <v>370</v>
      </c>
      <c r="O10585" t="s">
        <v>94</v>
      </c>
      <c r="P10585" t="s">
        <v>117</v>
      </c>
    </row>
    <row r="10586" spans="1:16" x14ac:dyDescent="0.2">
      <c r="A10586" t="s">
        <v>42165</v>
      </c>
      <c r="B10586" t="s">
        <v>42166</v>
      </c>
      <c r="C10586" s="1">
        <v>41004</v>
      </c>
      <c r="D10586" t="s">
        <v>65</v>
      </c>
      <c r="E10586" t="s">
        <v>286</v>
      </c>
      <c r="F10586" t="s">
        <v>41182</v>
      </c>
      <c r="G10586" t="s">
        <v>127</v>
      </c>
      <c r="H10586" t="s">
        <v>42165</v>
      </c>
      <c r="I10586" t="s">
        <v>42167</v>
      </c>
      <c r="J10586" t="s">
        <v>42168</v>
      </c>
      <c r="K10586" t="s">
        <v>86</v>
      </c>
      <c r="M10586" t="s">
        <v>42169</v>
      </c>
      <c r="N10586" t="s">
        <v>287</v>
      </c>
      <c r="O10586">
        <v>0</v>
      </c>
    </row>
    <row r="10587" spans="1:16" x14ac:dyDescent="0.2">
      <c r="A10587" t="s">
        <v>42517</v>
      </c>
      <c r="B10587" t="s">
        <v>42518</v>
      </c>
      <c r="C10587" s="1">
        <v>25568</v>
      </c>
      <c r="D10587" t="s">
        <v>65</v>
      </c>
      <c r="E10587" t="s">
        <v>274</v>
      </c>
      <c r="F10587" t="s">
        <v>275</v>
      </c>
      <c r="G10587" t="s">
        <v>127</v>
      </c>
      <c r="H10587" t="s">
        <v>42517</v>
      </c>
      <c r="I10587" t="s">
        <v>42519</v>
      </c>
      <c r="J10587" t="s">
        <v>42520</v>
      </c>
      <c r="K10587" t="s">
        <v>111</v>
      </c>
      <c r="M10587" t="s">
        <v>42521</v>
      </c>
      <c r="N10587" t="s">
        <v>276</v>
      </c>
      <c r="O10587" t="s">
        <v>153</v>
      </c>
      <c r="P10587" t="s">
        <v>117</v>
      </c>
    </row>
    <row r="10588" spans="1:16" x14ac:dyDescent="0.2">
      <c r="A10588" t="s">
        <v>41204</v>
      </c>
      <c r="B10588" t="s">
        <v>41205</v>
      </c>
      <c r="C10588" s="1">
        <v>41374</v>
      </c>
      <c r="D10588" t="s">
        <v>65</v>
      </c>
      <c r="E10588" t="s">
        <v>475</v>
      </c>
      <c r="F10588" t="s">
        <v>476</v>
      </c>
      <c r="G10588" t="s">
        <v>127</v>
      </c>
      <c r="H10588" t="s">
        <v>41204</v>
      </c>
      <c r="I10588" t="s">
        <v>41206</v>
      </c>
      <c r="J10588" t="s">
        <v>41207</v>
      </c>
      <c r="K10588" t="s">
        <v>86</v>
      </c>
      <c r="L10588" t="s">
        <v>292</v>
      </c>
      <c r="M10588" t="s">
        <v>200</v>
      </c>
      <c r="N10588" t="s">
        <v>293</v>
      </c>
      <c r="O10588" t="s">
        <v>94</v>
      </c>
    </row>
    <row r="10589" spans="1:16" x14ac:dyDescent="0.2">
      <c r="A10589" t="s">
        <v>12438</v>
      </c>
      <c r="B10589" t="s">
        <v>12437</v>
      </c>
      <c r="C10589" s="1">
        <v>41768</v>
      </c>
      <c r="D10589" t="s">
        <v>65</v>
      </c>
      <c r="E10589" t="s">
        <v>707</v>
      </c>
      <c r="F10589" t="s">
        <v>708</v>
      </c>
      <c r="G10589" t="s">
        <v>127</v>
      </c>
      <c r="H10589" t="s">
        <v>12438</v>
      </c>
      <c r="I10589" t="s">
        <v>12439</v>
      </c>
      <c r="J10589" t="s">
        <v>12440</v>
      </c>
      <c r="K10589" t="s">
        <v>93</v>
      </c>
      <c r="M10589" t="s">
        <v>11335</v>
      </c>
      <c r="N10589" t="s">
        <v>710</v>
      </c>
      <c r="O10589" t="s">
        <v>153</v>
      </c>
      <c r="P10589" t="s">
        <v>117</v>
      </c>
    </row>
    <row r="10590" spans="1:16" x14ac:dyDescent="0.2">
      <c r="A10590" t="s">
        <v>24958</v>
      </c>
      <c r="B10590" t="s">
        <v>24957</v>
      </c>
      <c r="C10590" s="1">
        <v>37053</v>
      </c>
      <c r="D10590" t="s">
        <v>65</v>
      </c>
      <c r="E10590" t="s">
        <v>345</v>
      </c>
      <c r="F10590" t="s">
        <v>346</v>
      </c>
      <c r="G10590" t="s">
        <v>127</v>
      </c>
      <c r="H10590" t="s">
        <v>24958</v>
      </c>
      <c r="I10590" t="s">
        <v>24959</v>
      </c>
      <c r="J10590" t="s">
        <v>24960</v>
      </c>
      <c r="K10590" t="s">
        <v>86</v>
      </c>
      <c r="M10590" t="s">
        <v>6144</v>
      </c>
      <c r="N10590" t="s">
        <v>5523</v>
      </c>
      <c r="O10590">
        <v>0</v>
      </c>
    </row>
    <row r="10591" spans="1:16" x14ac:dyDescent="0.2">
      <c r="A10591" t="s">
        <v>24028</v>
      </c>
      <c r="B10591" t="s">
        <v>24027</v>
      </c>
      <c r="C10591" s="1">
        <v>42578</v>
      </c>
      <c r="D10591" t="s">
        <v>65</v>
      </c>
      <c r="E10591" t="s">
        <v>466</v>
      </c>
      <c r="F10591" t="s">
        <v>467</v>
      </c>
      <c r="G10591" t="s">
        <v>127</v>
      </c>
      <c r="H10591" t="s">
        <v>24028</v>
      </c>
      <c r="I10591" t="s">
        <v>7715</v>
      </c>
      <c r="J10591" t="s">
        <v>24029</v>
      </c>
      <c r="K10591" t="s">
        <v>86</v>
      </c>
      <c r="L10591" t="s">
        <v>115</v>
      </c>
      <c r="M10591" t="s">
        <v>24030</v>
      </c>
      <c r="N10591" t="s">
        <v>17377</v>
      </c>
      <c r="O10591" t="s">
        <v>153</v>
      </c>
      <c r="P10591" t="s">
        <v>117</v>
      </c>
    </row>
    <row r="10592" spans="1:16" x14ac:dyDescent="0.2">
      <c r="A10592" t="s">
        <v>41200</v>
      </c>
      <c r="B10592" t="s">
        <v>41201</v>
      </c>
      <c r="C10592" s="1">
        <v>41374</v>
      </c>
      <c r="D10592" t="s">
        <v>65</v>
      </c>
      <c r="E10592" t="s">
        <v>205</v>
      </c>
      <c r="F10592" t="s">
        <v>206</v>
      </c>
      <c r="G10592" t="s">
        <v>127</v>
      </c>
      <c r="H10592" t="s">
        <v>41200</v>
      </c>
      <c r="I10592" t="s">
        <v>41202</v>
      </c>
      <c r="J10592" t="s">
        <v>41203</v>
      </c>
      <c r="K10592" t="s">
        <v>93</v>
      </c>
      <c r="M10592" t="s">
        <v>289</v>
      </c>
      <c r="N10592" t="s">
        <v>207</v>
      </c>
      <c r="O10592" t="s">
        <v>94</v>
      </c>
      <c r="P10592" t="s">
        <v>117</v>
      </c>
    </row>
    <row r="10593" spans="1:16" x14ac:dyDescent="0.2">
      <c r="A10593" t="s">
        <v>23844</v>
      </c>
      <c r="B10593" t="s">
        <v>23843</v>
      </c>
      <c r="C10593" s="1">
        <v>25568</v>
      </c>
      <c r="D10593" t="s">
        <v>65</v>
      </c>
      <c r="E10593" t="s">
        <v>660</v>
      </c>
      <c r="F10593" t="s">
        <v>661</v>
      </c>
      <c r="G10593" t="s">
        <v>127</v>
      </c>
      <c r="H10593" t="s">
        <v>23844</v>
      </c>
      <c r="I10593" t="s">
        <v>23845</v>
      </c>
      <c r="K10593" t="s">
        <v>93</v>
      </c>
      <c r="O10593">
        <v>0</v>
      </c>
    </row>
    <row r="10594" spans="1:16" x14ac:dyDescent="0.2">
      <c r="A10594" t="s">
        <v>45381</v>
      </c>
      <c r="B10594" t="s">
        <v>45382</v>
      </c>
      <c r="C10594" s="1">
        <v>43115</v>
      </c>
      <c r="D10594" t="s">
        <v>65</v>
      </c>
      <c r="E10594" t="s">
        <v>44892</v>
      </c>
      <c r="F10594" t="s">
        <v>44893</v>
      </c>
      <c r="G10594" t="s">
        <v>2988</v>
      </c>
      <c r="H10594" t="s">
        <v>45381</v>
      </c>
      <c r="I10594" t="s">
        <v>44894</v>
      </c>
      <c r="J10594" t="s">
        <v>45383</v>
      </c>
      <c r="K10594" t="s">
        <v>93</v>
      </c>
      <c r="M10594" t="s">
        <v>45384</v>
      </c>
      <c r="N10594" t="s">
        <v>44896</v>
      </c>
      <c r="O10594" t="s">
        <v>94</v>
      </c>
    </row>
    <row r="10595" spans="1:16" x14ac:dyDescent="0.2">
      <c r="A10595" t="s">
        <v>41906</v>
      </c>
      <c r="B10595" t="s">
        <v>41907</v>
      </c>
      <c r="C10595" s="1">
        <v>25568</v>
      </c>
      <c r="D10595" t="s">
        <v>65</v>
      </c>
      <c r="E10595" t="s">
        <v>226</v>
      </c>
      <c r="F10595" t="s">
        <v>227</v>
      </c>
      <c r="G10595" t="s">
        <v>127</v>
      </c>
      <c r="H10595" t="s">
        <v>41906</v>
      </c>
      <c r="I10595" t="s">
        <v>41908</v>
      </c>
      <c r="J10595" t="s">
        <v>41909</v>
      </c>
      <c r="K10595" t="s">
        <v>111</v>
      </c>
      <c r="M10595" t="s">
        <v>41135</v>
      </c>
      <c r="N10595" t="s">
        <v>441</v>
      </c>
      <c r="O10595" t="s">
        <v>94</v>
      </c>
    </row>
    <row r="10596" spans="1:16" x14ac:dyDescent="0.2">
      <c r="A10596" t="s">
        <v>41540</v>
      </c>
      <c r="B10596" t="s">
        <v>41541</v>
      </c>
      <c r="C10596" s="1">
        <v>42020</v>
      </c>
      <c r="D10596" t="s">
        <v>65</v>
      </c>
      <c r="E10596" t="s">
        <v>368</v>
      </c>
      <c r="F10596" t="s">
        <v>369</v>
      </c>
      <c r="G10596" t="s">
        <v>127</v>
      </c>
      <c r="H10596" t="s">
        <v>41540</v>
      </c>
      <c r="I10596" t="s">
        <v>41542</v>
      </c>
      <c r="J10596" t="s">
        <v>41543</v>
      </c>
      <c r="K10596" t="s">
        <v>93</v>
      </c>
      <c r="M10596" t="s">
        <v>41544</v>
      </c>
      <c r="N10596" t="s">
        <v>370</v>
      </c>
      <c r="O10596" t="s">
        <v>94</v>
      </c>
      <c r="P10596" t="s">
        <v>192</v>
      </c>
    </row>
    <row r="10597" spans="1:16" x14ac:dyDescent="0.2">
      <c r="A10597" t="s">
        <v>6221</v>
      </c>
      <c r="B10597" t="s">
        <v>6220</v>
      </c>
      <c r="C10597" s="1">
        <v>42149</v>
      </c>
      <c r="D10597" t="s">
        <v>65</v>
      </c>
      <c r="E10597" t="s">
        <v>310</v>
      </c>
      <c r="F10597" t="s">
        <v>311</v>
      </c>
      <c r="G10597" t="s">
        <v>127</v>
      </c>
      <c r="H10597" t="s">
        <v>6221</v>
      </c>
      <c r="I10597" t="s">
        <v>6222</v>
      </c>
      <c r="J10597" t="s">
        <v>6223</v>
      </c>
      <c r="K10597" t="s">
        <v>139</v>
      </c>
      <c r="M10597" t="s">
        <v>194</v>
      </c>
      <c r="N10597" t="s">
        <v>6224</v>
      </c>
      <c r="O10597" t="s">
        <v>94</v>
      </c>
      <c r="P10597" t="s">
        <v>45187</v>
      </c>
    </row>
    <row r="10598" spans="1:16" x14ac:dyDescent="0.2">
      <c r="A10598" t="s">
        <v>23778</v>
      </c>
      <c r="B10598" t="s">
        <v>23777</v>
      </c>
      <c r="C10598" s="1">
        <v>25568</v>
      </c>
      <c r="D10598" t="s">
        <v>65</v>
      </c>
      <c r="E10598" t="s">
        <v>70</v>
      </c>
      <c r="G10598" t="s">
        <v>127</v>
      </c>
      <c r="H10598" t="s">
        <v>23778</v>
      </c>
      <c r="I10598" t="s">
        <v>23779</v>
      </c>
      <c r="K10598" t="s">
        <v>93</v>
      </c>
      <c r="M10598" t="s">
        <v>23780</v>
      </c>
      <c r="N10598" t="s">
        <v>679</v>
      </c>
      <c r="O10598">
        <v>0</v>
      </c>
    </row>
    <row r="10599" spans="1:16" x14ac:dyDescent="0.2">
      <c r="A10599" t="s">
        <v>42110</v>
      </c>
      <c r="B10599" t="s">
        <v>42111</v>
      </c>
      <c r="C10599" s="1">
        <v>25568</v>
      </c>
      <c r="D10599" t="s">
        <v>65</v>
      </c>
      <c r="E10599" t="s">
        <v>226</v>
      </c>
      <c r="F10599" t="s">
        <v>227</v>
      </c>
      <c r="G10599" t="s">
        <v>127</v>
      </c>
      <c r="H10599" t="s">
        <v>42110</v>
      </c>
      <c r="I10599" t="s">
        <v>42112</v>
      </c>
      <c r="J10599" t="s">
        <v>42113</v>
      </c>
      <c r="K10599" t="s">
        <v>111</v>
      </c>
      <c r="M10599" t="s">
        <v>42114</v>
      </c>
      <c r="N10599" t="s">
        <v>465</v>
      </c>
      <c r="O10599" t="s">
        <v>94</v>
      </c>
    </row>
    <row r="10600" spans="1:16" x14ac:dyDescent="0.2">
      <c r="A10600" t="s">
        <v>42086</v>
      </c>
      <c r="B10600" t="s">
        <v>42087</v>
      </c>
      <c r="C10600" s="1">
        <v>38173</v>
      </c>
      <c r="D10600" t="s">
        <v>65</v>
      </c>
      <c r="E10600" t="s">
        <v>41215</v>
      </c>
      <c r="F10600" t="s">
        <v>41216</v>
      </c>
      <c r="G10600" t="s">
        <v>127</v>
      </c>
      <c r="H10600" t="s">
        <v>42086</v>
      </c>
      <c r="I10600" t="s">
        <v>42088</v>
      </c>
      <c r="K10600" t="s">
        <v>245</v>
      </c>
      <c r="M10600" t="s">
        <v>446</v>
      </c>
      <c r="N10600" t="s">
        <v>295</v>
      </c>
      <c r="O10600" t="s">
        <v>153</v>
      </c>
      <c r="P10600" t="s">
        <v>117</v>
      </c>
    </row>
    <row r="10601" spans="1:16" x14ac:dyDescent="0.2">
      <c r="A10601" t="s">
        <v>2717</v>
      </c>
      <c r="B10601" t="s">
        <v>2716</v>
      </c>
      <c r="C10601" s="1">
        <v>42121</v>
      </c>
      <c r="D10601" t="s">
        <v>65</v>
      </c>
      <c r="E10601" t="s">
        <v>399</v>
      </c>
      <c r="F10601" t="s">
        <v>400</v>
      </c>
      <c r="G10601" t="s">
        <v>133</v>
      </c>
      <c r="H10601" t="s">
        <v>2717</v>
      </c>
      <c r="I10601" t="s">
        <v>2718</v>
      </c>
      <c r="J10601" t="s">
        <v>2719</v>
      </c>
      <c r="K10601" t="s">
        <v>240</v>
      </c>
      <c r="L10601" t="s">
        <v>115</v>
      </c>
      <c r="M10601" t="s">
        <v>1646</v>
      </c>
      <c r="N10601" t="s">
        <v>2699</v>
      </c>
      <c r="O10601" t="s">
        <v>94</v>
      </c>
      <c r="P10601" t="s">
        <v>117</v>
      </c>
    </row>
    <row r="10602" spans="1:16" x14ac:dyDescent="0.2">
      <c r="A10602" t="s">
        <v>2706</v>
      </c>
      <c r="B10602" t="s">
        <v>2705</v>
      </c>
      <c r="C10602" s="1">
        <v>42124</v>
      </c>
      <c r="D10602" t="s">
        <v>65</v>
      </c>
      <c r="E10602" t="s">
        <v>399</v>
      </c>
      <c r="F10602" t="s">
        <v>400</v>
      </c>
      <c r="G10602" t="s">
        <v>133</v>
      </c>
      <c r="H10602" t="s">
        <v>2706</v>
      </c>
      <c r="I10602" t="s">
        <v>2707</v>
      </c>
      <c r="J10602" t="s">
        <v>2708</v>
      </c>
      <c r="K10602" t="s">
        <v>240</v>
      </c>
      <c r="M10602" t="s">
        <v>241</v>
      </c>
      <c r="N10602" t="s">
        <v>2704</v>
      </c>
      <c r="O10602" t="s">
        <v>94</v>
      </c>
    </row>
    <row r="10603" spans="1:16" x14ac:dyDescent="0.2">
      <c r="A10603" t="s">
        <v>49338</v>
      </c>
      <c r="B10603" t="s">
        <v>49339</v>
      </c>
      <c r="C10603" s="1">
        <v>43901</v>
      </c>
      <c r="D10603" t="s">
        <v>65</v>
      </c>
      <c r="E10603" t="s">
        <v>399</v>
      </c>
      <c r="F10603" t="s">
        <v>400</v>
      </c>
      <c r="G10603" t="s">
        <v>2988</v>
      </c>
      <c r="H10603" t="s">
        <v>49338</v>
      </c>
      <c r="I10603" t="s">
        <v>49340</v>
      </c>
      <c r="J10603" t="s">
        <v>49341</v>
      </c>
      <c r="K10603" t="s">
        <v>240</v>
      </c>
      <c r="L10603" t="s">
        <v>49342</v>
      </c>
      <c r="M10603" t="s">
        <v>1646</v>
      </c>
      <c r="N10603" t="s">
        <v>48922</v>
      </c>
      <c r="O10603" t="s">
        <v>94</v>
      </c>
      <c r="P10603" t="s">
        <v>49343</v>
      </c>
    </row>
    <row r="10604" spans="1:16" x14ac:dyDescent="0.2">
      <c r="A10604" t="s">
        <v>3439</v>
      </c>
      <c r="B10604" t="s">
        <v>3438</v>
      </c>
      <c r="C10604" s="1">
        <v>42121</v>
      </c>
      <c r="D10604" t="s">
        <v>65</v>
      </c>
      <c r="E10604" t="s">
        <v>399</v>
      </c>
      <c r="F10604" t="s">
        <v>400</v>
      </c>
      <c r="G10604" t="s">
        <v>133</v>
      </c>
      <c r="H10604" t="s">
        <v>3439</v>
      </c>
      <c r="I10604" t="s">
        <v>3436</v>
      </c>
      <c r="J10604" t="s">
        <v>3440</v>
      </c>
      <c r="K10604" t="s">
        <v>240</v>
      </c>
      <c r="L10604" t="s">
        <v>115</v>
      </c>
      <c r="M10604" t="s">
        <v>3172</v>
      </c>
      <c r="N10604" t="s">
        <v>2699</v>
      </c>
      <c r="O10604" t="s">
        <v>94</v>
      </c>
      <c r="P10604" t="s">
        <v>117</v>
      </c>
    </row>
    <row r="10605" spans="1:16" x14ac:dyDescent="0.2">
      <c r="A10605" t="s">
        <v>3425</v>
      </c>
      <c r="B10605" t="s">
        <v>3424</v>
      </c>
      <c r="C10605" s="1">
        <v>42153</v>
      </c>
      <c r="D10605" t="s">
        <v>65</v>
      </c>
      <c r="E10605" t="s">
        <v>399</v>
      </c>
      <c r="F10605" t="s">
        <v>400</v>
      </c>
      <c r="G10605" t="s">
        <v>133</v>
      </c>
      <c r="H10605" t="s">
        <v>3425</v>
      </c>
      <c r="I10605" t="s">
        <v>3426</v>
      </c>
      <c r="J10605" t="s">
        <v>3427</v>
      </c>
      <c r="K10605" t="s">
        <v>240</v>
      </c>
      <c r="M10605" t="s">
        <v>241</v>
      </c>
      <c r="N10605" t="s">
        <v>2136</v>
      </c>
      <c r="O10605" t="s">
        <v>94</v>
      </c>
    </row>
    <row r="10606" spans="1:16" x14ac:dyDescent="0.2">
      <c r="A10606" t="s">
        <v>3429</v>
      </c>
      <c r="B10606" t="s">
        <v>3428</v>
      </c>
      <c r="C10606" s="1">
        <v>42153</v>
      </c>
      <c r="D10606" t="s">
        <v>65</v>
      </c>
      <c r="E10606" t="s">
        <v>399</v>
      </c>
      <c r="F10606" t="s">
        <v>400</v>
      </c>
      <c r="G10606" t="s">
        <v>133</v>
      </c>
      <c r="H10606" t="s">
        <v>3429</v>
      </c>
      <c r="I10606" t="s">
        <v>3426</v>
      </c>
      <c r="J10606" t="s">
        <v>3430</v>
      </c>
      <c r="K10606" t="s">
        <v>240</v>
      </c>
      <c r="M10606" t="s">
        <v>1905</v>
      </c>
      <c r="N10606" t="s">
        <v>2136</v>
      </c>
      <c r="O10606" t="s">
        <v>94</v>
      </c>
    </row>
    <row r="10607" spans="1:16" x14ac:dyDescent="0.2">
      <c r="A10607" t="s">
        <v>3432</v>
      </c>
      <c r="B10607" t="s">
        <v>3431</v>
      </c>
      <c r="C10607" s="1">
        <v>42153</v>
      </c>
      <c r="D10607" t="s">
        <v>65</v>
      </c>
      <c r="E10607" t="s">
        <v>399</v>
      </c>
      <c r="F10607" t="s">
        <v>400</v>
      </c>
      <c r="G10607" t="s">
        <v>133</v>
      </c>
      <c r="H10607" t="s">
        <v>3432</v>
      </c>
      <c r="I10607" t="s">
        <v>3426</v>
      </c>
      <c r="J10607" t="s">
        <v>3433</v>
      </c>
      <c r="K10607" t="s">
        <v>240</v>
      </c>
      <c r="M10607" t="s">
        <v>241</v>
      </c>
      <c r="N10607" t="s">
        <v>2699</v>
      </c>
      <c r="O10607" t="s">
        <v>94</v>
      </c>
    </row>
    <row r="10608" spans="1:16" x14ac:dyDescent="0.2">
      <c r="A10608" t="s">
        <v>3435</v>
      </c>
      <c r="B10608" t="s">
        <v>3434</v>
      </c>
      <c r="C10608" s="1">
        <v>42121</v>
      </c>
      <c r="D10608" t="s">
        <v>65</v>
      </c>
      <c r="E10608" t="s">
        <v>399</v>
      </c>
      <c r="F10608" t="s">
        <v>400</v>
      </c>
      <c r="G10608" t="s">
        <v>133</v>
      </c>
      <c r="H10608" t="s">
        <v>3435</v>
      </c>
      <c r="I10608" t="s">
        <v>3436</v>
      </c>
      <c r="J10608" t="s">
        <v>3437</v>
      </c>
      <c r="K10608" t="s">
        <v>240</v>
      </c>
      <c r="L10608" t="s">
        <v>115</v>
      </c>
      <c r="M10608" t="s">
        <v>3172</v>
      </c>
      <c r="N10608" t="s">
        <v>2699</v>
      </c>
      <c r="O10608" t="s">
        <v>94</v>
      </c>
      <c r="P10608" t="s">
        <v>117</v>
      </c>
    </row>
    <row r="10609" spans="1:16" x14ac:dyDescent="0.2">
      <c r="A10609" t="s">
        <v>2693</v>
      </c>
      <c r="B10609" t="s">
        <v>2692</v>
      </c>
      <c r="C10609" s="1">
        <v>42153</v>
      </c>
      <c r="D10609" t="s">
        <v>65</v>
      </c>
      <c r="E10609" t="s">
        <v>399</v>
      </c>
      <c r="F10609" t="s">
        <v>400</v>
      </c>
      <c r="G10609" t="s">
        <v>133</v>
      </c>
      <c r="H10609" t="s">
        <v>2693</v>
      </c>
      <c r="I10609" t="s">
        <v>2694</v>
      </c>
      <c r="J10609" t="s">
        <v>2695</v>
      </c>
      <c r="K10609" t="s">
        <v>240</v>
      </c>
      <c r="M10609" t="s">
        <v>241</v>
      </c>
      <c r="N10609" t="s">
        <v>2136</v>
      </c>
      <c r="O10609" t="s">
        <v>94</v>
      </c>
    </row>
    <row r="10610" spans="1:16" x14ac:dyDescent="0.2">
      <c r="A10610" t="s">
        <v>2710</v>
      </c>
      <c r="B10610" t="s">
        <v>2709</v>
      </c>
      <c r="C10610" s="1">
        <v>42121</v>
      </c>
      <c r="D10610" t="s">
        <v>65</v>
      </c>
      <c r="E10610" t="s">
        <v>399</v>
      </c>
      <c r="F10610" t="s">
        <v>400</v>
      </c>
      <c r="G10610" t="s">
        <v>133</v>
      </c>
      <c r="H10610" t="s">
        <v>2710</v>
      </c>
      <c r="I10610" t="s">
        <v>2711</v>
      </c>
      <c r="J10610" t="s">
        <v>2712</v>
      </c>
      <c r="K10610" t="s">
        <v>240</v>
      </c>
      <c r="L10610" t="s">
        <v>115</v>
      </c>
      <c r="M10610" t="s">
        <v>1646</v>
      </c>
      <c r="N10610" t="s">
        <v>2136</v>
      </c>
      <c r="O10610" t="s">
        <v>94</v>
      </c>
      <c r="P10610" t="s">
        <v>117</v>
      </c>
    </row>
    <row r="10611" spans="1:16" x14ac:dyDescent="0.2">
      <c r="A10611" t="s">
        <v>2697</v>
      </c>
      <c r="B10611" t="s">
        <v>2696</v>
      </c>
      <c r="C10611" s="1">
        <v>42111</v>
      </c>
      <c r="D10611" t="s">
        <v>65</v>
      </c>
      <c r="E10611" t="s">
        <v>399</v>
      </c>
      <c r="F10611" t="s">
        <v>400</v>
      </c>
      <c r="G10611" t="s">
        <v>133</v>
      </c>
      <c r="H10611" t="s">
        <v>2697</v>
      </c>
      <c r="I10611" t="s">
        <v>43960</v>
      </c>
      <c r="J10611" t="s">
        <v>2698</v>
      </c>
      <c r="K10611" t="s">
        <v>240</v>
      </c>
      <c r="M10611" t="s">
        <v>241</v>
      </c>
      <c r="N10611" t="s">
        <v>2699</v>
      </c>
      <c r="O10611" t="s">
        <v>94</v>
      </c>
    </row>
    <row r="10612" spans="1:16" x14ac:dyDescent="0.2">
      <c r="A10612" t="s">
        <v>2714</v>
      </c>
      <c r="B10612" t="s">
        <v>2713</v>
      </c>
      <c r="C10612" s="1">
        <v>42121</v>
      </c>
      <c r="D10612" t="s">
        <v>65</v>
      </c>
      <c r="E10612" t="s">
        <v>399</v>
      </c>
      <c r="F10612" t="s">
        <v>400</v>
      </c>
      <c r="G10612" t="s">
        <v>133</v>
      </c>
      <c r="H10612" t="s">
        <v>2714</v>
      </c>
      <c r="I10612" t="s">
        <v>43961</v>
      </c>
      <c r="J10612" t="s">
        <v>2715</v>
      </c>
      <c r="K10612" t="s">
        <v>240</v>
      </c>
      <c r="L10612" t="s">
        <v>115</v>
      </c>
      <c r="M10612" t="s">
        <v>1646</v>
      </c>
      <c r="N10612" t="s">
        <v>2699</v>
      </c>
      <c r="O10612" t="s">
        <v>94</v>
      </c>
      <c r="P10612" t="s">
        <v>117</v>
      </c>
    </row>
    <row r="10613" spans="1:16" x14ac:dyDescent="0.2">
      <c r="A10613" t="s">
        <v>2689</v>
      </c>
      <c r="B10613" t="s">
        <v>2688</v>
      </c>
      <c r="C10613" s="1">
        <v>42111</v>
      </c>
      <c r="D10613" t="s">
        <v>65</v>
      </c>
      <c r="E10613" t="s">
        <v>399</v>
      </c>
      <c r="F10613" t="s">
        <v>400</v>
      </c>
      <c r="G10613" t="s">
        <v>133</v>
      </c>
      <c r="H10613" t="s">
        <v>2689</v>
      </c>
      <c r="I10613" t="s">
        <v>2690</v>
      </c>
      <c r="J10613" t="s">
        <v>2691</v>
      </c>
      <c r="K10613" t="s">
        <v>240</v>
      </c>
      <c r="M10613" t="s">
        <v>241</v>
      </c>
      <c r="N10613" t="s">
        <v>2136</v>
      </c>
      <c r="O10613" t="s">
        <v>94</v>
      </c>
    </row>
    <row r="10614" spans="1:16" x14ac:dyDescent="0.2">
      <c r="A10614" t="s">
        <v>2729</v>
      </c>
      <c r="B10614" t="s">
        <v>2728</v>
      </c>
      <c r="C10614" s="1">
        <v>42228</v>
      </c>
      <c r="D10614" t="s">
        <v>65</v>
      </c>
      <c r="E10614" t="s">
        <v>399</v>
      </c>
      <c r="F10614" t="s">
        <v>400</v>
      </c>
      <c r="G10614" t="s">
        <v>133</v>
      </c>
      <c r="H10614" t="s">
        <v>2729</v>
      </c>
      <c r="I10614" t="s">
        <v>43962</v>
      </c>
      <c r="J10614" t="s">
        <v>2730</v>
      </c>
      <c r="K10614" t="s">
        <v>240</v>
      </c>
      <c r="M10614" t="s">
        <v>241</v>
      </c>
      <c r="N10614" t="s">
        <v>2136</v>
      </c>
      <c r="O10614" t="s">
        <v>94</v>
      </c>
    </row>
    <row r="10615" spans="1:16" x14ac:dyDescent="0.2">
      <c r="A10615" t="s">
        <v>2701</v>
      </c>
      <c r="B10615" t="s">
        <v>2700</v>
      </c>
      <c r="C10615" s="1">
        <v>42124</v>
      </c>
      <c r="D10615" t="s">
        <v>65</v>
      </c>
      <c r="E10615" t="s">
        <v>399</v>
      </c>
      <c r="F10615" t="s">
        <v>400</v>
      </c>
      <c r="G10615" t="s">
        <v>133</v>
      </c>
      <c r="H10615" t="s">
        <v>2701</v>
      </c>
      <c r="I10615" t="s">
        <v>2702</v>
      </c>
      <c r="J10615" t="s">
        <v>2703</v>
      </c>
      <c r="K10615" t="s">
        <v>240</v>
      </c>
      <c r="M10615" t="s">
        <v>241</v>
      </c>
      <c r="N10615" t="s">
        <v>2704</v>
      </c>
      <c r="O10615" t="s">
        <v>94</v>
      </c>
    </row>
    <row r="10616" spans="1:16" x14ac:dyDescent="0.2">
      <c r="A10616" t="s">
        <v>2732</v>
      </c>
      <c r="B10616" t="s">
        <v>2731</v>
      </c>
      <c r="C10616" s="1">
        <v>42268</v>
      </c>
      <c r="D10616" t="s">
        <v>65</v>
      </c>
      <c r="E10616" t="s">
        <v>399</v>
      </c>
      <c r="F10616" t="s">
        <v>400</v>
      </c>
      <c r="G10616" t="s">
        <v>133</v>
      </c>
      <c r="H10616" t="s">
        <v>2732</v>
      </c>
      <c r="I10616" t="s">
        <v>2733</v>
      </c>
      <c r="J10616" t="s">
        <v>2734</v>
      </c>
      <c r="K10616" t="s">
        <v>240</v>
      </c>
      <c r="M10616" t="s">
        <v>241</v>
      </c>
      <c r="N10616" t="s">
        <v>2704</v>
      </c>
      <c r="O10616" t="s">
        <v>94</v>
      </c>
    </row>
    <row r="10617" spans="1:16" x14ac:dyDescent="0.2">
      <c r="A10617" t="s">
        <v>2721</v>
      </c>
      <c r="B10617" t="s">
        <v>2720</v>
      </c>
      <c r="C10617" s="1">
        <v>42121</v>
      </c>
      <c r="D10617" t="s">
        <v>65</v>
      </c>
      <c r="E10617" t="s">
        <v>399</v>
      </c>
      <c r="F10617" t="s">
        <v>400</v>
      </c>
      <c r="G10617" t="s">
        <v>133</v>
      </c>
      <c r="H10617" t="s">
        <v>2721</v>
      </c>
      <c r="I10617" t="s">
        <v>2722</v>
      </c>
      <c r="J10617" t="s">
        <v>2723</v>
      </c>
      <c r="K10617" t="s">
        <v>240</v>
      </c>
      <c r="L10617" t="s">
        <v>115</v>
      </c>
      <c r="M10617" t="s">
        <v>1646</v>
      </c>
      <c r="N10617" t="s">
        <v>2699</v>
      </c>
      <c r="O10617" t="s">
        <v>94</v>
      </c>
      <c r="P10617" t="s">
        <v>117</v>
      </c>
    </row>
    <row r="10618" spans="1:16" x14ac:dyDescent="0.2">
      <c r="A10618" t="s">
        <v>44490</v>
      </c>
      <c r="B10618" t="s">
        <v>44491</v>
      </c>
      <c r="C10618" s="1">
        <v>41374</v>
      </c>
      <c r="D10618" t="s">
        <v>65</v>
      </c>
      <c r="E10618" t="s">
        <v>399</v>
      </c>
      <c r="F10618" t="s">
        <v>400</v>
      </c>
      <c r="G10618" t="s">
        <v>133</v>
      </c>
      <c r="H10618" t="s">
        <v>44490</v>
      </c>
      <c r="I10618" t="s">
        <v>44492</v>
      </c>
      <c r="J10618" t="s">
        <v>44493</v>
      </c>
      <c r="K10618" t="s">
        <v>240</v>
      </c>
      <c r="M10618" t="s">
        <v>3172</v>
      </c>
      <c r="N10618" t="s">
        <v>2131</v>
      </c>
      <c r="O10618" t="s">
        <v>94</v>
      </c>
    </row>
    <row r="10619" spans="1:16" x14ac:dyDescent="0.2">
      <c r="A10619" t="s">
        <v>3318</v>
      </c>
      <c r="B10619" t="s">
        <v>3317</v>
      </c>
      <c r="C10619" s="1">
        <v>41374</v>
      </c>
      <c r="D10619" t="s">
        <v>65</v>
      </c>
      <c r="E10619" t="s">
        <v>399</v>
      </c>
      <c r="F10619" t="s">
        <v>400</v>
      </c>
      <c r="G10619" t="s">
        <v>133</v>
      </c>
      <c r="H10619" t="s">
        <v>3318</v>
      </c>
      <c r="I10619" t="s">
        <v>3315</v>
      </c>
      <c r="J10619" t="s">
        <v>3319</v>
      </c>
      <c r="K10619" t="s">
        <v>240</v>
      </c>
      <c r="L10619" t="s">
        <v>115</v>
      </c>
      <c r="M10619" t="s">
        <v>3172</v>
      </c>
      <c r="N10619" t="s">
        <v>2136</v>
      </c>
      <c r="O10619" t="s">
        <v>94</v>
      </c>
    </row>
    <row r="10620" spans="1:16" x14ac:dyDescent="0.2">
      <c r="A10620" t="s">
        <v>3314</v>
      </c>
      <c r="B10620" t="s">
        <v>3313</v>
      </c>
      <c r="C10620" s="1">
        <v>25568</v>
      </c>
      <c r="D10620" t="s">
        <v>65</v>
      </c>
      <c r="E10620" t="s">
        <v>188</v>
      </c>
      <c r="F10620" t="s">
        <v>189</v>
      </c>
      <c r="G10620" t="s">
        <v>133</v>
      </c>
      <c r="H10620" t="s">
        <v>3314</v>
      </c>
      <c r="I10620" t="s">
        <v>3315</v>
      </c>
      <c r="J10620" t="s">
        <v>3316</v>
      </c>
      <c r="K10620" t="s">
        <v>240</v>
      </c>
      <c r="L10620" t="s">
        <v>115</v>
      </c>
      <c r="M10620" t="s">
        <v>3172</v>
      </c>
      <c r="N10620" t="s">
        <v>2131</v>
      </c>
      <c r="O10620" t="s">
        <v>94</v>
      </c>
    </row>
    <row r="10621" spans="1:16" x14ac:dyDescent="0.2">
      <c r="A10621" t="s">
        <v>2133</v>
      </c>
      <c r="B10621" t="s">
        <v>2132</v>
      </c>
      <c r="C10621" s="1">
        <v>25568</v>
      </c>
      <c r="D10621" t="s">
        <v>65</v>
      </c>
      <c r="E10621" t="s">
        <v>399</v>
      </c>
      <c r="F10621" t="s">
        <v>400</v>
      </c>
      <c r="G10621" t="s">
        <v>133</v>
      </c>
      <c r="H10621" t="s">
        <v>2133</v>
      </c>
      <c r="I10621" t="s">
        <v>2134</v>
      </c>
      <c r="J10621" t="s">
        <v>2135</v>
      </c>
      <c r="K10621" t="s">
        <v>240</v>
      </c>
      <c r="L10621" t="s">
        <v>115</v>
      </c>
      <c r="M10621" t="s">
        <v>1646</v>
      </c>
      <c r="N10621" t="s">
        <v>2136</v>
      </c>
      <c r="O10621" t="s">
        <v>94</v>
      </c>
    </row>
    <row r="10622" spans="1:16" x14ac:dyDescent="0.2">
      <c r="A10622" t="s">
        <v>2146</v>
      </c>
      <c r="B10622" t="s">
        <v>2145</v>
      </c>
      <c r="C10622" s="1">
        <v>25568</v>
      </c>
      <c r="D10622" t="s">
        <v>65</v>
      </c>
      <c r="E10622" t="s">
        <v>188</v>
      </c>
      <c r="F10622" t="s">
        <v>189</v>
      </c>
      <c r="G10622" t="s">
        <v>133</v>
      </c>
      <c r="H10622" t="s">
        <v>2146</v>
      </c>
      <c r="I10622" t="s">
        <v>43929</v>
      </c>
      <c r="J10622" t="s">
        <v>2147</v>
      </c>
      <c r="K10622" t="s">
        <v>240</v>
      </c>
      <c r="L10622" t="s">
        <v>115</v>
      </c>
      <c r="M10622" t="s">
        <v>1646</v>
      </c>
      <c r="N10622" t="s">
        <v>2131</v>
      </c>
      <c r="O10622" t="s">
        <v>94</v>
      </c>
    </row>
    <row r="10623" spans="1:16" x14ac:dyDescent="0.2">
      <c r="A10623" t="s">
        <v>2154</v>
      </c>
      <c r="B10623" t="s">
        <v>2153</v>
      </c>
      <c r="C10623" s="1">
        <v>41374</v>
      </c>
      <c r="D10623" t="s">
        <v>65</v>
      </c>
      <c r="E10623" t="s">
        <v>399</v>
      </c>
      <c r="F10623" t="s">
        <v>400</v>
      </c>
      <c r="G10623" t="s">
        <v>133</v>
      </c>
      <c r="H10623" t="s">
        <v>2154</v>
      </c>
      <c r="I10623" t="s">
        <v>43930</v>
      </c>
      <c r="J10623" t="s">
        <v>2155</v>
      </c>
      <c r="K10623" t="s">
        <v>240</v>
      </c>
      <c r="M10623" t="s">
        <v>241</v>
      </c>
      <c r="N10623" t="s">
        <v>2152</v>
      </c>
      <c r="O10623" t="s">
        <v>94</v>
      </c>
      <c r="P10623" t="s">
        <v>117</v>
      </c>
    </row>
    <row r="10624" spans="1:16" x14ac:dyDescent="0.2">
      <c r="A10624" t="s">
        <v>2149</v>
      </c>
      <c r="B10624" t="s">
        <v>2148</v>
      </c>
      <c r="C10624" s="1">
        <v>41374</v>
      </c>
      <c r="D10624" t="s">
        <v>65</v>
      </c>
      <c r="E10624" t="s">
        <v>399</v>
      </c>
      <c r="F10624" t="s">
        <v>400</v>
      </c>
      <c r="G10624" t="s">
        <v>133</v>
      </c>
      <c r="H10624" t="s">
        <v>2149</v>
      </c>
      <c r="I10624" t="s">
        <v>2150</v>
      </c>
      <c r="J10624" t="s">
        <v>2151</v>
      </c>
      <c r="K10624" t="s">
        <v>240</v>
      </c>
      <c r="M10624" t="s">
        <v>241</v>
      </c>
      <c r="N10624" t="s">
        <v>2152</v>
      </c>
      <c r="O10624" t="s">
        <v>94</v>
      </c>
      <c r="P10624" t="s">
        <v>192</v>
      </c>
    </row>
    <row r="10625" spans="1:16" x14ac:dyDescent="0.2">
      <c r="A10625" t="s">
        <v>2685</v>
      </c>
      <c r="B10625" t="s">
        <v>2684</v>
      </c>
      <c r="C10625" s="1">
        <v>42111</v>
      </c>
      <c r="D10625" t="s">
        <v>65</v>
      </c>
      <c r="E10625" t="s">
        <v>399</v>
      </c>
      <c r="F10625" t="s">
        <v>400</v>
      </c>
      <c r="G10625" t="s">
        <v>133</v>
      </c>
      <c r="H10625" t="s">
        <v>2685</v>
      </c>
      <c r="I10625" t="s">
        <v>2686</v>
      </c>
      <c r="J10625" t="s">
        <v>2687</v>
      </c>
      <c r="K10625" t="s">
        <v>240</v>
      </c>
      <c r="M10625" t="s">
        <v>241</v>
      </c>
      <c r="N10625" t="s">
        <v>2136</v>
      </c>
      <c r="O10625" t="s">
        <v>94</v>
      </c>
    </row>
    <row r="10626" spans="1:16" x14ac:dyDescent="0.2">
      <c r="A10626" t="s">
        <v>2129</v>
      </c>
      <c r="B10626" t="s">
        <v>2128</v>
      </c>
      <c r="C10626" s="1">
        <v>41374</v>
      </c>
      <c r="D10626" t="s">
        <v>65</v>
      </c>
      <c r="E10626" t="s">
        <v>399</v>
      </c>
      <c r="F10626" t="s">
        <v>400</v>
      </c>
      <c r="G10626" t="s">
        <v>133</v>
      </c>
      <c r="H10626" t="s">
        <v>2129</v>
      </c>
      <c r="I10626" t="s">
        <v>43928</v>
      </c>
      <c r="J10626" t="s">
        <v>2130</v>
      </c>
      <c r="K10626" t="s">
        <v>240</v>
      </c>
      <c r="M10626" t="s">
        <v>1646</v>
      </c>
      <c r="N10626" t="s">
        <v>2131</v>
      </c>
      <c r="O10626" t="s">
        <v>94</v>
      </c>
    </row>
    <row r="10627" spans="1:16" x14ac:dyDescent="0.2">
      <c r="A10627" t="s">
        <v>6854</v>
      </c>
      <c r="B10627" t="s">
        <v>6853</v>
      </c>
      <c r="C10627" s="1">
        <v>41311</v>
      </c>
      <c r="D10627" t="s">
        <v>65</v>
      </c>
      <c r="E10627" t="s">
        <v>41215</v>
      </c>
      <c r="F10627" t="s">
        <v>41216</v>
      </c>
      <c r="G10627" t="s">
        <v>127</v>
      </c>
      <c r="H10627" t="s">
        <v>6854</v>
      </c>
      <c r="I10627" t="s">
        <v>6855</v>
      </c>
      <c r="J10627" t="s">
        <v>6856</v>
      </c>
      <c r="K10627" t="s">
        <v>111</v>
      </c>
      <c r="M10627" t="s">
        <v>263</v>
      </c>
      <c r="N10627" t="s">
        <v>374</v>
      </c>
      <c r="O10627" t="s">
        <v>94</v>
      </c>
    </row>
    <row r="10628" spans="1:16" x14ac:dyDescent="0.2">
      <c r="A10628" t="s">
        <v>6461</v>
      </c>
      <c r="B10628" t="s">
        <v>6460</v>
      </c>
      <c r="C10628" s="1">
        <v>25568</v>
      </c>
      <c r="D10628" t="s">
        <v>65</v>
      </c>
      <c r="E10628" t="s">
        <v>274</v>
      </c>
      <c r="F10628" t="s">
        <v>275</v>
      </c>
      <c r="G10628" t="s">
        <v>127</v>
      </c>
      <c r="H10628" t="s">
        <v>6461</v>
      </c>
      <c r="I10628" t="s">
        <v>6462</v>
      </c>
      <c r="K10628" t="s">
        <v>93</v>
      </c>
      <c r="M10628" t="s">
        <v>168</v>
      </c>
      <c r="N10628" t="s">
        <v>633</v>
      </c>
      <c r="O10628" t="s">
        <v>94</v>
      </c>
      <c r="P10628" t="s">
        <v>117</v>
      </c>
    </row>
    <row r="10629" spans="1:16" x14ac:dyDescent="0.2">
      <c r="A10629" t="s">
        <v>6798</v>
      </c>
      <c r="B10629" t="s">
        <v>6797</v>
      </c>
      <c r="C10629" s="1">
        <v>42423</v>
      </c>
      <c r="D10629" t="s">
        <v>65</v>
      </c>
      <c r="E10629" t="s">
        <v>319</v>
      </c>
      <c r="F10629" t="s">
        <v>320</v>
      </c>
      <c r="G10629" t="s">
        <v>127</v>
      </c>
      <c r="H10629" t="s">
        <v>6798</v>
      </c>
      <c r="I10629" t="s">
        <v>6799</v>
      </c>
      <c r="J10629" t="s">
        <v>6800</v>
      </c>
      <c r="K10629" t="s">
        <v>93</v>
      </c>
      <c r="L10629" t="s">
        <v>115</v>
      </c>
      <c r="M10629" t="s">
        <v>6801</v>
      </c>
      <c r="N10629" t="s">
        <v>6802</v>
      </c>
      <c r="O10629" t="s">
        <v>94</v>
      </c>
    </row>
    <row r="10630" spans="1:16" x14ac:dyDescent="0.2">
      <c r="A10630" t="s">
        <v>42472</v>
      </c>
      <c r="B10630" t="s">
        <v>42473</v>
      </c>
      <c r="C10630" s="1">
        <v>41387</v>
      </c>
      <c r="D10630" t="s">
        <v>65</v>
      </c>
      <c r="E10630" t="s">
        <v>479</v>
      </c>
      <c r="F10630" t="s">
        <v>480</v>
      </c>
      <c r="G10630" t="s">
        <v>127</v>
      </c>
      <c r="H10630" t="s">
        <v>42472</v>
      </c>
      <c r="I10630" t="s">
        <v>42474</v>
      </c>
      <c r="J10630" t="s">
        <v>42475</v>
      </c>
      <c r="K10630" t="s">
        <v>93</v>
      </c>
      <c r="M10630" t="s">
        <v>556</v>
      </c>
      <c r="N10630" t="s">
        <v>357</v>
      </c>
      <c r="O10630" t="s">
        <v>94</v>
      </c>
      <c r="P10630" t="s">
        <v>192</v>
      </c>
    </row>
    <row r="10631" spans="1:16" x14ac:dyDescent="0.2">
      <c r="A10631" t="s">
        <v>40986</v>
      </c>
      <c r="B10631" t="s">
        <v>40983</v>
      </c>
      <c r="C10631" s="1">
        <v>42205</v>
      </c>
      <c r="D10631" t="s">
        <v>65</v>
      </c>
      <c r="E10631" t="s">
        <v>218</v>
      </c>
      <c r="G10631" t="s">
        <v>127</v>
      </c>
      <c r="H10631" t="s">
        <v>40986</v>
      </c>
      <c r="I10631" t="s">
        <v>40984</v>
      </c>
      <c r="J10631" t="s">
        <v>40987</v>
      </c>
      <c r="K10631" t="s">
        <v>86</v>
      </c>
      <c r="L10631" t="s">
        <v>115</v>
      </c>
      <c r="M10631" t="s">
        <v>216</v>
      </c>
      <c r="N10631" t="s">
        <v>40988</v>
      </c>
      <c r="O10631" t="s">
        <v>153</v>
      </c>
      <c r="P10631" t="s">
        <v>117</v>
      </c>
    </row>
    <row r="10632" spans="1:16" x14ac:dyDescent="0.2">
      <c r="A10632" t="s">
        <v>41021</v>
      </c>
      <c r="B10632" t="s">
        <v>41022</v>
      </c>
      <c r="C10632" s="1">
        <v>42221</v>
      </c>
      <c r="D10632" t="s">
        <v>65</v>
      </c>
      <c r="E10632" t="s">
        <v>195</v>
      </c>
      <c r="F10632" t="s">
        <v>196</v>
      </c>
      <c r="G10632" t="s">
        <v>127</v>
      </c>
      <c r="H10632" t="s">
        <v>41021</v>
      </c>
      <c r="I10632" t="s">
        <v>41023</v>
      </c>
      <c r="J10632" t="s">
        <v>41024</v>
      </c>
      <c r="K10632" t="s">
        <v>111</v>
      </c>
      <c r="L10632" t="s">
        <v>115</v>
      </c>
      <c r="M10632" t="s">
        <v>41025</v>
      </c>
      <c r="N10632" t="s">
        <v>234</v>
      </c>
      <c r="O10632" t="s">
        <v>153</v>
      </c>
      <c r="P10632" t="s">
        <v>117</v>
      </c>
    </row>
    <row r="10633" spans="1:16" x14ac:dyDescent="0.2">
      <c r="A10633" t="s">
        <v>5781</v>
      </c>
      <c r="B10633" t="s">
        <v>5780</v>
      </c>
      <c r="C10633" s="1">
        <v>41436</v>
      </c>
      <c r="D10633" t="s">
        <v>65</v>
      </c>
      <c r="E10633" t="s">
        <v>389</v>
      </c>
      <c r="F10633" t="s">
        <v>390</v>
      </c>
      <c r="G10633" t="s">
        <v>127</v>
      </c>
      <c r="H10633" t="s">
        <v>5781</v>
      </c>
      <c r="I10633" t="s">
        <v>5782</v>
      </c>
      <c r="J10633" t="s">
        <v>5783</v>
      </c>
      <c r="K10633" t="s">
        <v>111</v>
      </c>
      <c r="L10633" t="s">
        <v>254</v>
      </c>
      <c r="M10633" t="s">
        <v>289</v>
      </c>
      <c r="N10633" t="s">
        <v>5784</v>
      </c>
      <c r="O10633" t="s">
        <v>153</v>
      </c>
    </row>
    <row r="10634" spans="1:16" x14ac:dyDescent="0.2">
      <c r="A10634" t="s">
        <v>41155</v>
      </c>
      <c r="B10634" t="s">
        <v>41156</v>
      </c>
      <c r="C10634" s="1">
        <v>43595</v>
      </c>
      <c r="D10634" t="s">
        <v>65</v>
      </c>
      <c r="E10634" t="s">
        <v>716</v>
      </c>
      <c r="F10634" t="s">
        <v>717</v>
      </c>
      <c r="G10634" t="s">
        <v>127</v>
      </c>
      <c r="H10634" t="s">
        <v>41155</v>
      </c>
      <c r="I10634" t="s">
        <v>41157</v>
      </c>
      <c r="J10634" t="s">
        <v>41158</v>
      </c>
      <c r="K10634" t="s">
        <v>111</v>
      </c>
      <c r="M10634" t="s">
        <v>41159</v>
      </c>
      <c r="N10634" t="s">
        <v>41160</v>
      </c>
      <c r="O10634" t="s">
        <v>153</v>
      </c>
    </row>
    <row r="10635" spans="1:16" x14ac:dyDescent="0.2">
      <c r="A10635" t="s">
        <v>25141</v>
      </c>
      <c r="B10635" t="s">
        <v>41870</v>
      </c>
      <c r="C10635" s="1">
        <v>25568</v>
      </c>
      <c r="D10635" t="s">
        <v>65</v>
      </c>
      <c r="E10635" t="s">
        <v>420</v>
      </c>
      <c r="F10635" t="s">
        <v>421</v>
      </c>
      <c r="G10635" t="s">
        <v>127</v>
      </c>
      <c r="H10635" t="s">
        <v>25141</v>
      </c>
      <c r="I10635" t="s">
        <v>445</v>
      </c>
      <c r="K10635" t="s">
        <v>111</v>
      </c>
      <c r="O10635">
        <v>0</v>
      </c>
    </row>
    <row r="10636" spans="1:16" x14ac:dyDescent="0.2">
      <c r="A10636" t="s">
        <v>41875</v>
      </c>
      <c r="B10636" t="s">
        <v>41870</v>
      </c>
      <c r="C10636" s="1">
        <v>40220</v>
      </c>
      <c r="D10636" t="s">
        <v>65</v>
      </c>
      <c r="E10636" t="s">
        <v>420</v>
      </c>
      <c r="F10636" t="s">
        <v>421</v>
      </c>
      <c r="G10636" t="s">
        <v>127</v>
      </c>
      <c r="H10636" t="s">
        <v>41875</v>
      </c>
      <c r="I10636" t="s">
        <v>41876</v>
      </c>
      <c r="J10636" t="s">
        <v>41877</v>
      </c>
      <c r="K10636" t="s">
        <v>111</v>
      </c>
      <c r="M10636" t="s">
        <v>186</v>
      </c>
      <c r="N10636" t="s">
        <v>41878</v>
      </c>
      <c r="O10636" t="s">
        <v>153</v>
      </c>
    </row>
    <row r="10637" spans="1:16" x14ac:dyDescent="0.2">
      <c r="A10637" t="s">
        <v>41891</v>
      </c>
      <c r="B10637" t="s">
        <v>41892</v>
      </c>
      <c r="C10637" s="1">
        <v>41763</v>
      </c>
      <c r="D10637" t="s">
        <v>65</v>
      </c>
      <c r="E10637" t="s">
        <v>290</v>
      </c>
      <c r="F10637" t="s">
        <v>291</v>
      </c>
      <c r="G10637" t="s">
        <v>127</v>
      </c>
      <c r="H10637" t="s">
        <v>41891</v>
      </c>
      <c r="I10637" t="s">
        <v>41893</v>
      </c>
      <c r="J10637" t="s">
        <v>41894</v>
      </c>
      <c r="K10637" t="s">
        <v>93</v>
      </c>
      <c r="M10637" t="s">
        <v>41895</v>
      </c>
      <c r="N10637" t="s">
        <v>357</v>
      </c>
      <c r="O10637" t="s">
        <v>94</v>
      </c>
    </row>
    <row r="10638" spans="1:16" x14ac:dyDescent="0.2">
      <c r="A10638" t="s">
        <v>45285</v>
      </c>
      <c r="B10638" t="s">
        <v>45286</v>
      </c>
      <c r="C10638" s="1">
        <v>37124</v>
      </c>
      <c r="D10638" t="s">
        <v>65</v>
      </c>
      <c r="E10638" t="s">
        <v>155</v>
      </c>
      <c r="F10638" t="s">
        <v>156</v>
      </c>
      <c r="G10638" t="s">
        <v>127</v>
      </c>
      <c r="H10638" t="s">
        <v>45285</v>
      </c>
      <c r="I10638" t="s">
        <v>45287</v>
      </c>
      <c r="J10638" t="s">
        <v>45288</v>
      </c>
      <c r="K10638" t="s">
        <v>93</v>
      </c>
      <c r="M10638" t="s">
        <v>168</v>
      </c>
      <c r="N10638" t="s">
        <v>45289</v>
      </c>
      <c r="O10638" t="s">
        <v>153</v>
      </c>
      <c r="P10638" t="s">
        <v>229</v>
      </c>
    </row>
    <row r="10639" spans="1:16" x14ac:dyDescent="0.2">
      <c r="A10639" t="s">
        <v>6474</v>
      </c>
      <c r="B10639" t="s">
        <v>6473</v>
      </c>
      <c r="C10639" s="1">
        <v>36227</v>
      </c>
      <c r="D10639" t="s">
        <v>65</v>
      </c>
      <c r="E10639" t="s">
        <v>128</v>
      </c>
      <c r="F10639" t="s">
        <v>129</v>
      </c>
      <c r="G10639" t="s">
        <v>127</v>
      </c>
      <c r="H10639" t="s">
        <v>6474</v>
      </c>
      <c r="I10639" t="s">
        <v>6475</v>
      </c>
      <c r="J10639" t="s">
        <v>6476</v>
      </c>
      <c r="K10639" t="s">
        <v>93</v>
      </c>
      <c r="L10639" t="s">
        <v>347</v>
      </c>
      <c r="M10639" t="s">
        <v>5050</v>
      </c>
      <c r="N10639" t="s">
        <v>472</v>
      </c>
      <c r="O10639">
        <v>0</v>
      </c>
    </row>
    <row r="10640" spans="1:16" x14ac:dyDescent="0.2">
      <c r="A10640" t="s">
        <v>5989</v>
      </c>
      <c r="B10640" t="s">
        <v>5988</v>
      </c>
      <c r="C10640" s="1">
        <v>36227</v>
      </c>
      <c r="D10640" t="s">
        <v>65</v>
      </c>
      <c r="E10640" t="s">
        <v>128</v>
      </c>
      <c r="F10640" t="s">
        <v>129</v>
      </c>
      <c r="G10640" t="s">
        <v>127</v>
      </c>
      <c r="H10640" t="s">
        <v>5989</v>
      </c>
      <c r="I10640" t="s">
        <v>5990</v>
      </c>
      <c r="J10640" t="s">
        <v>5991</v>
      </c>
      <c r="K10640" t="s">
        <v>93</v>
      </c>
      <c r="L10640" t="s">
        <v>347</v>
      </c>
      <c r="M10640" t="s">
        <v>678</v>
      </c>
      <c r="N10640" t="s">
        <v>5992</v>
      </c>
      <c r="O10640">
        <v>0</v>
      </c>
    </row>
    <row r="10641" spans="1:16" x14ac:dyDescent="0.2">
      <c r="A10641" t="s">
        <v>9229</v>
      </c>
      <c r="B10641" t="s">
        <v>9228</v>
      </c>
      <c r="C10641" s="1">
        <v>42150</v>
      </c>
      <c r="D10641" t="s">
        <v>65</v>
      </c>
      <c r="E10641" t="s">
        <v>310</v>
      </c>
      <c r="F10641" t="s">
        <v>311</v>
      </c>
      <c r="G10641" t="s">
        <v>127</v>
      </c>
      <c r="H10641" t="s">
        <v>9229</v>
      </c>
      <c r="I10641" t="s">
        <v>9230</v>
      </c>
      <c r="J10641" t="s">
        <v>9231</v>
      </c>
      <c r="K10641" t="s">
        <v>86</v>
      </c>
      <c r="M10641" t="s">
        <v>698</v>
      </c>
      <c r="N10641" t="s">
        <v>312</v>
      </c>
      <c r="O10641" t="s">
        <v>94</v>
      </c>
      <c r="P10641" t="s">
        <v>45960</v>
      </c>
    </row>
    <row r="10642" spans="1:16" x14ac:dyDescent="0.2">
      <c r="A10642" t="s">
        <v>23085</v>
      </c>
      <c r="B10642" t="s">
        <v>41089</v>
      </c>
      <c r="C10642" s="1">
        <v>41283</v>
      </c>
      <c r="D10642" t="s">
        <v>65</v>
      </c>
      <c r="E10642" t="s">
        <v>205</v>
      </c>
      <c r="F10642" t="s">
        <v>206</v>
      </c>
      <c r="G10642" t="s">
        <v>127</v>
      </c>
      <c r="H10642" t="s">
        <v>23085</v>
      </c>
      <c r="I10642" t="s">
        <v>23086</v>
      </c>
      <c r="J10642" t="s">
        <v>23087</v>
      </c>
      <c r="K10642" t="s">
        <v>111</v>
      </c>
      <c r="M10642" t="s">
        <v>23088</v>
      </c>
      <c r="N10642" t="s">
        <v>207</v>
      </c>
      <c r="O10642" t="s">
        <v>153</v>
      </c>
      <c r="P10642" t="s">
        <v>117</v>
      </c>
    </row>
    <row r="10643" spans="1:16" x14ac:dyDescent="0.2">
      <c r="A10643" t="s">
        <v>41813</v>
      </c>
      <c r="B10643" t="s">
        <v>41809</v>
      </c>
      <c r="C10643" s="1">
        <v>40220</v>
      </c>
      <c r="D10643" t="s">
        <v>65</v>
      </c>
      <c r="E10643" t="s">
        <v>420</v>
      </c>
      <c r="F10643" t="s">
        <v>421</v>
      </c>
      <c r="G10643" t="s">
        <v>127</v>
      </c>
      <c r="H10643" t="s">
        <v>41813</v>
      </c>
      <c r="K10643" t="s">
        <v>111</v>
      </c>
      <c r="O10643" t="s">
        <v>153</v>
      </c>
    </row>
    <row r="10644" spans="1:16" x14ac:dyDescent="0.2">
      <c r="A10644" t="s">
        <v>41871</v>
      </c>
      <c r="B10644" t="s">
        <v>41870</v>
      </c>
      <c r="C10644" s="1">
        <v>40220</v>
      </c>
      <c r="D10644" t="s">
        <v>65</v>
      </c>
      <c r="E10644" t="s">
        <v>420</v>
      </c>
      <c r="F10644" t="s">
        <v>421</v>
      </c>
      <c r="G10644" t="s">
        <v>127</v>
      </c>
      <c r="H10644" t="s">
        <v>41871</v>
      </c>
      <c r="I10644" t="s">
        <v>41872</v>
      </c>
      <c r="J10644" t="s">
        <v>41873</v>
      </c>
      <c r="K10644" t="s">
        <v>111</v>
      </c>
      <c r="M10644" t="s">
        <v>186</v>
      </c>
      <c r="N10644" t="s">
        <v>41874</v>
      </c>
      <c r="O10644" t="s">
        <v>94</v>
      </c>
    </row>
    <row r="10645" spans="1:16" x14ac:dyDescent="0.2">
      <c r="A10645" t="s">
        <v>41808</v>
      </c>
      <c r="B10645" t="s">
        <v>41809</v>
      </c>
      <c r="C10645" s="1">
        <v>40220</v>
      </c>
      <c r="D10645" t="s">
        <v>65</v>
      </c>
      <c r="E10645" t="s">
        <v>420</v>
      </c>
      <c r="F10645" t="s">
        <v>421</v>
      </c>
      <c r="G10645" t="s">
        <v>127</v>
      </c>
      <c r="H10645" t="s">
        <v>41808</v>
      </c>
      <c r="I10645" t="s">
        <v>41810</v>
      </c>
      <c r="J10645" t="s">
        <v>41811</v>
      </c>
      <c r="K10645" t="s">
        <v>111</v>
      </c>
      <c r="L10645" t="s">
        <v>115</v>
      </c>
      <c r="M10645" t="s">
        <v>414</v>
      </c>
      <c r="N10645" t="s">
        <v>41812</v>
      </c>
      <c r="O10645" t="s">
        <v>94</v>
      </c>
    </row>
    <row r="10646" spans="1:16" x14ac:dyDescent="0.2">
      <c r="A10646" t="s">
        <v>41406</v>
      </c>
      <c r="B10646" t="s">
        <v>41407</v>
      </c>
      <c r="C10646" s="1">
        <v>38153</v>
      </c>
      <c r="D10646" t="s">
        <v>65</v>
      </c>
      <c r="E10646" t="s">
        <v>236</v>
      </c>
      <c r="F10646" t="s">
        <v>237</v>
      </c>
      <c r="G10646" t="s">
        <v>127</v>
      </c>
      <c r="H10646" t="s">
        <v>41406</v>
      </c>
      <c r="I10646" t="s">
        <v>41408</v>
      </c>
      <c r="J10646" t="s">
        <v>41409</v>
      </c>
      <c r="K10646" t="s">
        <v>111</v>
      </c>
      <c r="M10646" t="s">
        <v>41223</v>
      </c>
      <c r="N10646" t="s">
        <v>314</v>
      </c>
      <c r="O10646" t="s">
        <v>153</v>
      </c>
      <c r="P10646" t="s">
        <v>117</v>
      </c>
    </row>
    <row r="10647" spans="1:16" x14ac:dyDescent="0.2">
      <c r="A10647" t="s">
        <v>5751</v>
      </c>
      <c r="B10647" t="s">
        <v>5750</v>
      </c>
      <c r="C10647" s="1">
        <v>41311</v>
      </c>
      <c r="D10647" t="s">
        <v>65</v>
      </c>
      <c r="E10647" t="s">
        <v>290</v>
      </c>
      <c r="F10647" t="s">
        <v>291</v>
      </c>
      <c r="G10647" t="s">
        <v>127</v>
      </c>
      <c r="H10647" t="s">
        <v>5751</v>
      </c>
      <c r="I10647" t="s">
        <v>5752</v>
      </c>
      <c r="J10647" t="s">
        <v>5753</v>
      </c>
      <c r="K10647" t="s">
        <v>111</v>
      </c>
      <c r="L10647" t="s">
        <v>254</v>
      </c>
      <c r="M10647" t="s">
        <v>520</v>
      </c>
      <c r="N10647" t="s">
        <v>296</v>
      </c>
      <c r="O10647" t="s">
        <v>153</v>
      </c>
    </row>
    <row r="10648" spans="1:16" x14ac:dyDescent="0.2">
      <c r="A10648" t="s">
        <v>41285</v>
      </c>
      <c r="B10648" t="s">
        <v>41286</v>
      </c>
      <c r="C10648" s="1">
        <v>42248</v>
      </c>
      <c r="D10648" t="s">
        <v>65</v>
      </c>
      <c r="E10648" t="s">
        <v>236</v>
      </c>
      <c r="F10648" t="s">
        <v>237</v>
      </c>
      <c r="G10648" t="s">
        <v>127</v>
      </c>
      <c r="H10648" t="s">
        <v>41285</v>
      </c>
      <c r="I10648" t="s">
        <v>41287</v>
      </c>
      <c r="J10648" t="s">
        <v>41288</v>
      </c>
      <c r="K10648" t="s">
        <v>111</v>
      </c>
      <c r="M10648" t="s">
        <v>41223</v>
      </c>
      <c r="N10648" t="s">
        <v>314</v>
      </c>
      <c r="O10648" t="s">
        <v>153</v>
      </c>
    </row>
    <row r="10649" spans="1:16" x14ac:dyDescent="0.2">
      <c r="A10649" t="s">
        <v>42182</v>
      </c>
      <c r="B10649" t="s">
        <v>42183</v>
      </c>
      <c r="C10649" s="1">
        <v>39230</v>
      </c>
      <c r="D10649" t="s">
        <v>65</v>
      </c>
      <c r="E10649" t="s">
        <v>492</v>
      </c>
      <c r="F10649" t="s">
        <v>493</v>
      </c>
      <c r="G10649" t="s">
        <v>127</v>
      </c>
      <c r="H10649" t="s">
        <v>42182</v>
      </c>
      <c r="I10649" t="s">
        <v>42184</v>
      </c>
      <c r="J10649" t="s">
        <v>42185</v>
      </c>
      <c r="K10649" t="s">
        <v>160</v>
      </c>
      <c r="M10649" t="s">
        <v>42186</v>
      </c>
      <c r="N10649" t="s">
        <v>494</v>
      </c>
      <c r="O10649">
        <v>0</v>
      </c>
    </row>
    <row r="10650" spans="1:16" x14ac:dyDescent="0.2">
      <c r="A10650" t="s">
        <v>6865</v>
      </c>
      <c r="B10650" t="s">
        <v>6864</v>
      </c>
      <c r="C10650" s="1">
        <v>38882</v>
      </c>
      <c r="D10650" t="s">
        <v>65</v>
      </c>
      <c r="F10650" t="s">
        <v>34583</v>
      </c>
      <c r="G10650" t="s">
        <v>127</v>
      </c>
      <c r="H10650" t="s">
        <v>6865</v>
      </c>
      <c r="I10650" t="s">
        <v>6422</v>
      </c>
      <c r="J10650" t="s">
        <v>6866</v>
      </c>
      <c r="K10650" t="s">
        <v>111</v>
      </c>
      <c r="M10650" t="s">
        <v>527</v>
      </c>
      <c r="N10650" t="s">
        <v>6867</v>
      </c>
      <c r="O10650" t="s">
        <v>153</v>
      </c>
      <c r="P10650" t="s">
        <v>192</v>
      </c>
    </row>
    <row r="10651" spans="1:16" x14ac:dyDescent="0.2">
      <c r="A10651" t="s">
        <v>5879</v>
      </c>
      <c r="B10651" t="s">
        <v>5878</v>
      </c>
      <c r="C10651" s="1">
        <v>42172</v>
      </c>
      <c r="D10651" t="s">
        <v>65</v>
      </c>
      <c r="E10651" t="s">
        <v>5871</v>
      </c>
      <c r="F10651" t="s">
        <v>5872</v>
      </c>
      <c r="G10651" t="s">
        <v>133</v>
      </c>
      <c r="H10651" t="s">
        <v>5879</v>
      </c>
      <c r="I10651" t="s">
        <v>5880</v>
      </c>
      <c r="J10651" t="s">
        <v>5881</v>
      </c>
      <c r="K10651" t="s">
        <v>93</v>
      </c>
      <c r="M10651" t="s">
        <v>228</v>
      </c>
      <c r="N10651" t="s">
        <v>5882</v>
      </c>
      <c r="O10651">
        <v>0</v>
      </c>
    </row>
    <row r="10652" spans="1:16" x14ac:dyDescent="0.2">
      <c r="A10652" t="s">
        <v>5873</v>
      </c>
      <c r="B10652" t="s">
        <v>5870</v>
      </c>
      <c r="C10652" s="1">
        <v>42172</v>
      </c>
      <c r="D10652" t="s">
        <v>65</v>
      </c>
      <c r="E10652" t="s">
        <v>5871</v>
      </c>
      <c r="F10652" t="s">
        <v>5872</v>
      </c>
      <c r="G10652" t="s">
        <v>133</v>
      </c>
      <c r="H10652" t="s">
        <v>5873</v>
      </c>
      <c r="I10652" t="s">
        <v>5874</v>
      </c>
      <c r="J10652" t="s">
        <v>5875</v>
      </c>
      <c r="K10652" t="s">
        <v>93</v>
      </c>
      <c r="M10652" t="s">
        <v>5876</v>
      </c>
      <c r="N10652" t="s">
        <v>5877</v>
      </c>
      <c r="O10652" t="s">
        <v>94</v>
      </c>
    </row>
    <row r="10653" spans="1:16" x14ac:dyDescent="0.2">
      <c r="A10653" t="s">
        <v>6211</v>
      </c>
      <c r="B10653" t="s">
        <v>6210</v>
      </c>
      <c r="C10653" s="1">
        <v>42144</v>
      </c>
      <c r="D10653" t="s">
        <v>65</v>
      </c>
      <c r="E10653" t="s">
        <v>5871</v>
      </c>
      <c r="F10653" t="s">
        <v>5872</v>
      </c>
      <c r="G10653" t="s">
        <v>127</v>
      </c>
      <c r="H10653" t="s">
        <v>6211</v>
      </c>
      <c r="I10653" t="s">
        <v>6212</v>
      </c>
      <c r="J10653" t="s">
        <v>6213</v>
      </c>
      <c r="K10653" t="s">
        <v>93</v>
      </c>
      <c r="M10653" t="s">
        <v>6214</v>
      </c>
      <c r="N10653" t="s">
        <v>6215</v>
      </c>
      <c r="O10653" t="s">
        <v>94</v>
      </c>
    </row>
    <row r="10654" spans="1:16" x14ac:dyDescent="0.2">
      <c r="A10654" t="s">
        <v>6580</v>
      </c>
      <c r="B10654" t="s">
        <v>6579</v>
      </c>
      <c r="C10654" s="1">
        <v>42413</v>
      </c>
      <c r="D10654" t="s">
        <v>65</v>
      </c>
      <c r="E10654" t="s">
        <v>5871</v>
      </c>
      <c r="F10654" t="s">
        <v>5872</v>
      </c>
      <c r="G10654" t="s">
        <v>133</v>
      </c>
      <c r="H10654" t="s">
        <v>6580</v>
      </c>
      <c r="I10654" t="s">
        <v>6581</v>
      </c>
      <c r="J10654" t="s">
        <v>6582</v>
      </c>
      <c r="K10654" t="s">
        <v>93</v>
      </c>
      <c r="L10654" t="s">
        <v>115</v>
      </c>
      <c r="M10654" t="s">
        <v>6583</v>
      </c>
      <c r="N10654" t="s">
        <v>6584</v>
      </c>
      <c r="O10654" t="s">
        <v>94</v>
      </c>
    </row>
    <row r="10655" spans="1:16" x14ac:dyDescent="0.2">
      <c r="A10655" t="s">
        <v>7122</v>
      </c>
      <c r="B10655" t="s">
        <v>7121</v>
      </c>
      <c r="C10655" s="1">
        <v>41651</v>
      </c>
      <c r="D10655" t="s">
        <v>65</v>
      </c>
      <c r="E10655" t="s">
        <v>155</v>
      </c>
      <c r="F10655" t="s">
        <v>156</v>
      </c>
      <c r="G10655" t="s">
        <v>127</v>
      </c>
      <c r="H10655" t="s">
        <v>7122</v>
      </c>
      <c r="I10655" t="s">
        <v>45348</v>
      </c>
      <c r="J10655" t="s">
        <v>45349</v>
      </c>
      <c r="K10655" t="s">
        <v>185</v>
      </c>
      <c r="M10655" t="s">
        <v>186</v>
      </c>
      <c r="N10655" t="s">
        <v>45350</v>
      </c>
      <c r="O10655" t="s">
        <v>94</v>
      </c>
      <c r="P10655" t="s">
        <v>41578</v>
      </c>
    </row>
    <row r="10656" spans="1:16" x14ac:dyDescent="0.2">
      <c r="A10656" t="s">
        <v>6059</v>
      </c>
      <c r="B10656" t="s">
        <v>6058</v>
      </c>
      <c r="C10656" s="1">
        <v>41407</v>
      </c>
      <c r="D10656" t="s">
        <v>65</v>
      </c>
      <c r="E10656" t="s">
        <v>90</v>
      </c>
      <c r="F10656" t="s">
        <v>91</v>
      </c>
      <c r="G10656" t="s">
        <v>127</v>
      </c>
      <c r="H10656" t="s">
        <v>6059</v>
      </c>
      <c r="I10656" t="s">
        <v>6060</v>
      </c>
      <c r="J10656" t="s">
        <v>6061</v>
      </c>
      <c r="K10656" t="s">
        <v>93</v>
      </c>
      <c r="M10656" t="s">
        <v>6062</v>
      </c>
      <c r="N10656" t="s">
        <v>542</v>
      </c>
      <c r="O10656" t="s">
        <v>153</v>
      </c>
    </row>
    <row r="10657" spans="1:16" x14ac:dyDescent="0.2">
      <c r="A10657" t="s">
        <v>41011</v>
      </c>
      <c r="B10657" t="s">
        <v>41012</v>
      </c>
      <c r="C10657" s="1">
        <v>41192</v>
      </c>
      <c r="D10657" t="s">
        <v>65</v>
      </c>
      <c r="E10657" t="s">
        <v>230</v>
      </c>
      <c r="F10657" t="s">
        <v>231</v>
      </c>
      <c r="G10657" t="s">
        <v>127</v>
      </c>
      <c r="H10657" t="s">
        <v>41011</v>
      </c>
      <c r="I10657" t="s">
        <v>41013</v>
      </c>
      <c r="J10657" t="s">
        <v>41014</v>
      </c>
      <c r="K10657" t="s">
        <v>86</v>
      </c>
      <c r="M10657" t="s">
        <v>41015</v>
      </c>
      <c r="N10657" t="s">
        <v>232</v>
      </c>
      <c r="O10657" t="s">
        <v>153</v>
      </c>
      <c r="P10657" t="s">
        <v>117</v>
      </c>
    </row>
    <row r="10658" spans="1:16" x14ac:dyDescent="0.2">
      <c r="A10658" t="s">
        <v>42381</v>
      </c>
      <c r="B10658" t="s">
        <v>42382</v>
      </c>
      <c r="C10658" s="1">
        <v>40241</v>
      </c>
      <c r="D10658" t="s">
        <v>65</v>
      </c>
      <c r="E10658" t="s">
        <v>177</v>
      </c>
      <c r="F10658" t="s">
        <v>178</v>
      </c>
      <c r="G10658" t="s">
        <v>133</v>
      </c>
      <c r="H10658" t="s">
        <v>42381</v>
      </c>
      <c r="I10658" t="s">
        <v>42383</v>
      </c>
      <c r="J10658" t="s">
        <v>42384</v>
      </c>
      <c r="K10658" t="s">
        <v>93</v>
      </c>
      <c r="L10658" t="s">
        <v>115</v>
      </c>
      <c r="M10658" t="s">
        <v>42385</v>
      </c>
      <c r="N10658" t="s">
        <v>537</v>
      </c>
      <c r="O10658" t="s">
        <v>94</v>
      </c>
    </row>
    <row r="10659" spans="1:16" x14ac:dyDescent="0.2">
      <c r="A10659" t="s">
        <v>41862</v>
      </c>
      <c r="B10659" t="s">
        <v>41863</v>
      </c>
      <c r="C10659" s="1">
        <v>40166</v>
      </c>
      <c r="E10659" t="s">
        <v>358</v>
      </c>
      <c r="F10659" t="s">
        <v>359</v>
      </c>
      <c r="G10659" t="s">
        <v>127</v>
      </c>
      <c r="H10659" t="s">
        <v>41862</v>
      </c>
      <c r="I10659" t="s">
        <v>41864</v>
      </c>
      <c r="J10659" t="s">
        <v>41865</v>
      </c>
      <c r="K10659" t="s">
        <v>86</v>
      </c>
      <c r="M10659" t="s">
        <v>435</v>
      </c>
      <c r="N10659" t="s">
        <v>436</v>
      </c>
      <c r="O10659" t="s">
        <v>94</v>
      </c>
      <c r="P10659" t="s">
        <v>41521</v>
      </c>
    </row>
    <row r="10660" spans="1:16" x14ac:dyDescent="0.2">
      <c r="A10660" t="s">
        <v>41743</v>
      </c>
      <c r="B10660" t="s">
        <v>41744</v>
      </c>
      <c r="C10660" s="1">
        <v>39265</v>
      </c>
      <c r="D10660" t="s">
        <v>65</v>
      </c>
      <c r="E10660" t="s">
        <v>161</v>
      </c>
      <c r="F10660" t="s">
        <v>162</v>
      </c>
      <c r="G10660" t="s">
        <v>127</v>
      </c>
      <c r="H10660" t="s">
        <v>41743</v>
      </c>
      <c r="I10660" t="s">
        <v>41745</v>
      </c>
      <c r="J10660" t="s">
        <v>41746</v>
      </c>
      <c r="K10660" t="s">
        <v>405</v>
      </c>
      <c r="N10660" t="s">
        <v>406</v>
      </c>
      <c r="O10660" t="s">
        <v>153</v>
      </c>
      <c r="P10660" t="s">
        <v>117</v>
      </c>
    </row>
    <row r="10661" spans="1:16" x14ac:dyDescent="0.2">
      <c r="A10661" t="s">
        <v>6085</v>
      </c>
      <c r="B10661" t="s">
        <v>6084</v>
      </c>
      <c r="C10661" s="1">
        <v>41436</v>
      </c>
      <c r="D10661" t="s">
        <v>65</v>
      </c>
      <c r="E10661" t="s">
        <v>327</v>
      </c>
      <c r="F10661" t="s">
        <v>328</v>
      </c>
      <c r="G10661" t="s">
        <v>127</v>
      </c>
      <c r="H10661" t="s">
        <v>6085</v>
      </c>
      <c r="I10661" t="s">
        <v>6086</v>
      </c>
      <c r="J10661" t="s">
        <v>45173</v>
      </c>
      <c r="K10661" t="s">
        <v>93</v>
      </c>
      <c r="M10661" t="s">
        <v>6087</v>
      </c>
      <c r="N10661" t="s">
        <v>925</v>
      </c>
      <c r="O10661" t="s">
        <v>94</v>
      </c>
      <c r="P10661" t="s">
        <v>192</v>
      </c>
    </row>
    <row r="10662" spans="1:16" x14ac:dyDescent="0.2">
      <c r="A10662" t="s">
        <v>23619</v>
      </c>
      <c r="B10662" t="s">
        <v>23618</v>
      </c>
      <c r="C10662" s="1">
        <v>42611</v>
      </c>
      <c r="D10662" t="s">
        <v>65</v>
      </c>
      <c r="E10662" t="s">
        <v>161</v>
      </c>
      <c r="F10662" t="s">
        <v>162</v>
      </c>
      <c r="G10662" t="s">
        <v>127</v>
      </c>
      <c r="H10662" t="s">
        <v>23619</v>
      </c>
      <c r="I10662" t="s">
        <v>23620</v>
      </c>
      <c r="J10662" t="s">
        <v>23621</v>
      </c>
      <c r="K10662" t="s">
        <v>111</v>
      </c>
      <c r="M10662" t="s">
        <v>23622</v>
      </c>
      <c r="N10662" t="s">
        <v>17386</v>
      </c>
      <c r="O10662" t="s">
        <v>153</v>
      </c>
    </row>
    <row r="10663" spans="1:16" x14ac:dyDescent="0.2">
      <c r="A10663" t="s">
        <v>7141</v>
      </c>
      <c r="B10663" t="s">
        <v>7140</v>
      </c>
      <c r="C10663" s="1">
        <v>41806</v>
      </c>
      <c r="D10663" t="s">
        <v>65</v>
      </c>
      <c r="F10663" t="s">
        <v>34583</v>
      </c>
      <c r="G10663" t="s">
        <v>127</v>
      </c>
      <c r="H10663" t="s">
        <v>7141</v>
      </c>
      <c r="I10663" t="s">
        <v>7142</v>
      </c>
      <c r="J10663" t="s">
        <v>7143</v>
      </c>
      <c r="K10663" t="s">
        <v>93</v>
      </c>
      <c r="M10663" t="s">
        <v>203</v>
      </c>
      <c r="N10663" t="s">
        <v>7139</v>
      </c>
      <c r="O10663" t="s">
        <v>94</v>
      </c>
    </row>
    <row r="10664" spans="1:16" x14ac:dyDescent="0.2">
      <c r="A10664" t="s">
        <v>7136</v>
      </c>
      <c r="B10664" t="s">
        <v>7133</v>
      </c>
      <c r="C10664" s="1">
        <v>41806</v>
      </c>
      <c r="D10664" t="s">
        <v>65</v>
      </c>
      <c r="E10664" t="s">
        <v>7134</v>
      </c>
      <c r="F10664" t="s">
        <v>7135</v>
      </c>
      <c r="G10664" t="s">
        <v>127</v>
      </c>
      <c r="H10664" t="s">
        <v>7136</v>
      </c>
      <c r="I10664" t="s">
        <v>7137</v>
      </c>
      <c r="J10664" t="s">
        <v>7138</v>
      </c>
      <c r="K10664" t="s">
        <v>93</v>
      </c>
      <c r="M10664" t="s">
        <v>203</v>
      </c>
      <c r="N10664" t="s">
        <v>7139</v>
      </c>
      <c r="O10664" t="s">
        <v>153</v>
      </c>
    </row>
    <row r="10665" spans="1:16" x14ac:dyDescent="0.2">
      <c r="A10665" t="s">
        <v>42864</v>
      </c>
      <c r="B10665" t="s">
        <v>42865</v>
      </c>
      <c r="C10665" s="1">
        <v>41283</v>
      </c>
      <c r="D10665" t="s">
        <v>65</v>
      </c>
      <c r="E10665" t="s">
        <v>173</v>
      </c>
      <c r="F10665" t="s">
        <v>174</v>
      </c>
      <c r="G10665" t="s">
        <v>127</v>
      </c>
      <c r="H10665" t="s">
        <v>42864</v>
      </c>
      <c r="I10665" t="s">
        <v>42866</v>
      </c>
      <c r="J10665" t="s">
        <v>42867</v>
      </c>
      <c r="K10665" t="s">
        <v>111</v>
      </c>
      <c r="L10665" t="s">
        <v>115</v>
      </c>
      <c r="M10665" t="s">
        <v>606</v>
      </c>
      <c r="N10665" t="s">
        <v>42868</v>
      </c>
      <c r="O10665" t="s">
        <v>153</v>
      </c>
      <c r="P10665" t="s">
        <v>117</v>
      </c>
    </row>
    <row r="10666" spans="1:16" x14ac:dyDescent="0.2">
      <c r="A10666" t="s">
        <v>26465</v>
      </c>
      <c r="B10666" t="s">
        <v>40261</v>
      </c>
      <c r="C10666" s="1">
        <v>43427</v>
      </c>
      <c r="D10666" t="s">
        <v>65</v>
      </c>
      <c r="E10666" t="s">
        <v>25336</v>
      </c>
      <c r="F10666" t="s">
        <v>25337</v>
      </c>
      <c r="G10666" t="s">
        <v>25171</v>
      </c>
      <c r="H10666" t="s">
        <v>26465</v>
      </c>
      <c r="I10666" t="s">
        <v>40262</v>
      </c>
      <c r="J10666" t="s">
        <v>38136</v>
      </c>
      <c r="K10666" t="s">
        <v>25422</v>
      </c>
      <c r="L10666" t="s">
        <v>40263</v>
      </c>
      <c r="M10666" t="s">
        <v>40264</v>
      </c>
      <c r="N10666" t="s">
        <v>40265</v>
      </c>
      <c r="P10666" t="s">
        <v>40266</v>
      </c>
    </row>
    <row r="10667" spans="1:16" x14ac:dyDescent="0.2">
      <c r="A10667" t="s">
        <v>36060</v>
      </c>
      <c r="B10667" t="s">
        <v>29231</v>
      </c>
      <c r="C10667" s="1">
        <v>32737</v>
      </c>
      <c r="E10667" t="s">
        <v>25268</v>
      </c>
      <c r="F10667" t="s">
        <v>25269</v>
      </c>
      <c r="G10667" t="s">
        <v>25160</v>
      </c>
      <c r="H10667" t="s">
        <v>36060</v>
      </c>
      <c r="I10667" t="s">
        <v>30434</v>
      </c>
      <c r="J10667" t="s">
        <v>34259</v>
      </c>
      <c r="K10667" t="s">
        <v>25162</v>
      </c>
      <c r="L10667" t="s">
        <v>115</v>
      </c>
      <c r="N10667" t="s">
        <v>36061</v>
      </c>
      <c r="P10667" t="s">
        <v>36062</v>
      </c>
    </row>
    <row r="10668" spans="1:16" x14ac:dyDescent="0.2">
      <c r="A10668" t="s">
        <v>50291</v>
      </c>
      <c r="B10668" t="s">
        <v>50292</v>
      </c>
      <c r="C10668" s="1">
        <v>43866</v>
      </c>
      <c r="D10668" t="s">
        <v>65</v>
      </c>
      <c r="E10668" t="s">
        <v>327</v>
      </c>
      <c r="F10668" t="s">
        <v>328</v>
      </c>
      <c r="G10668" t="s">
        <v>1479</v>
      </c>
      <c r="H10668" t="s">
        <v>50291</v>
      </c>
      <c r="I10668" t="s">
        <v>50293</v>
      </c>
      <c r="J10668" t="s">
        <v>50294</v>
      </c>
      <c r="K10668" t="s">
        <v>160</v>
      </c>
      <c r="L10668" t="s">
        <v>50295</v>
      </c>
      <c r="M10668" t="s">
        <v>41936</v>
      </c>
      <c r="N10668" t="s">
        <v>50296</v>
      </c>
      <c r="O10668" t="s">
        <v>94</v>
      </c>
      <c r="P10668" t="s">
        <v>49943</v>
      </c>
    </row>
    <row r="10669" spans="1:16" x14ac:dyDescent="0.2">
      <c r="A10669" t="s">
        <v>45241</v>
      </c>
      <c r="B10669" t="s">
        <v>45242</v>
      </c>
      <c r="C10669" s="1">
        <v>43515</v>
      </c>
      <c r="D10669" t="s">
        <v>65</v>
      </c>
      <c r="E10669" t="s">
        <v>315</v>
      </c>
      <c r="F10669" t="s">
        <v>316</v>
      </c>
      <c r="G10669" t="s">
        <v>1479</v>
      </c>
      <c r="H10669" t="s">
        <v>45241</v>
      </c>
      <c r="I10669" t="s">
        <v>45243</v>
      </c>
      <c r="J10669" t="s">
        <v>45244</v>
      </c>
      <c r="K10669" t="s">
        <v>185</v>
      </c>
      <c r="L10669" t="s">
        <v>347</v>
      </c>
      <c r="M10669" t="s">
        <v>45245</v>
      </c>
      <c r="N10669" t="s">
        <v>45246</v>
      </c>
      <c r="O10669" t="s">
        <v>94</v>
      </c>
    </row>
    <row r="10670" spans="1:16" x14ac:dyDescent="0.2">
      <c r="A10670" t="s">
        <v>42010</v>
      </c>
      <c r="B10670" t="s">
        <v>42011</v>
      </c>
      <c r="C10670" s="1">
        <v>37757</v>
      </c>
      <c r="D10670" t="s">
        <v>65</v>
      </c>
      <c r="E10670" t="s">
        <v>327</v>
      </c>
      <c r="F10670" t="s">
        <v>328</v>
      </c>
      <c r="G10670" t="s">
        <v>127</v>
      </c>
      <c r="H10670" t="s">
        <v>42010</v>
      </c>
      <c r="I10670" t="s">
        <v>460</v>
      </c>
      <c r="J10670" t="s">
        <v>42012</v>
      </c>
      <c r="K10670" t="s">
        <v>245</v>
      </c>
      <c r="M10670" t="s">
        <v>40872</v>
      </c>
      <c r="N10670" t="s">
        <v>42013</v>
      </c>
      <c r="O10670" t="s">
        <v>153</v>
      </c>
      <c r="P10670" t="s">
        <v>117</v>
      </c>
    </row>
    <row r="10671" spans="1:16" x14ac:dyDescent="0.2">
      <c r="A10671" t="s">
        <v>41453</v>
      </c>
      <c r="B10671" t="s">
        <v>41454</v>
      </c>
      <c r="C10671" s="1">
        <v>39563</v>
      </c>
      <c r="D10671" t="s">
        <v>65</v>
      </c>
      <c r="E10671" t="s">
        <v>290</v>
      </c>
      <c r="F10671" t="s">
        <v>291</v>
      </c>
      <c r="G10671" t="s">
        <v>127</v>
      </c>
      <c r="H10671" t="s">
        <v>41453</v>
      </c>
      <c r="I10671" t="s">
        <v>41455</v>
      </c>
      <c r="K10671" t="s">
        <v>93</v>
      </c>
      <c r="L10671" t="s">
        <v>347</v>
      </c>
      <c r="M10671" t="s">
        <v>200</v>
      </c>
      <c r="N10671" t="s">
        <v>357</v>
      </c>
      <c r="O10671" t="s">
        <v>153</v>
      </c>
    </row>
    <row r="10672" spans="1:16" x14ac:dyDescent="0.2">
      <c r="A10672" t="s">
        <v>5693</v>
      </c>
      <c r="B10672" t="s">
        <v>5692</v>
      </c>
      <c r="C10672" s="1">
        <v>41099</v>
      </c>
      <c r="D10672" t="s">
        <v>65</v>
      </c>
      <c r="E10672" t="s">
        <v>611</v>
      </c>
      <c r="F10672" t="s">
        <v>612</v>
      </c>
      <c r="G10672" t="s">
        <v>133</v>
      </c>
      <c r="H10672" t="s">
        <v>5693</v>
      </c>
      <c r="I10672" t="s">
        <v>5694</v>
      </c>
      <c r="J10672" t="s">
        <v>5695</v>
      </c>
      <c r="K10672" t="s">
        <v>86</v>
      </c>
      <c r="M10672" t="s">
        <v>382</v>
      </c>
      <c r="N10672" t="s">
        <v>613</v>
      </c>
      <c r="O10672" t="s">
        <v>94</v>
      </c>
    </row>
    <row r="10673" spans="1:16" x14ac:dyDescent="0.2">
      <c r="A10673" t="s">
        <v>6669</v>
      </c>
      <c r="B10673" t="s">
        <v>6668</v>
      </c>
      <c r="C10673" s="1">
        <v>36830</v>
      </c>
      <c r="D10673" t="s">
        <v>65</v>
      </c>
      <c r="F10673" t="s">
        <v>34583</v>
      </c>
      <c r="G10673" t="s">
        <v>41468</v>
      </c>
      <c r="H10673" t="s">
        <v>6669</v>
      </c>
      <c r="I10673" t="s">
        <v>6670</v>
      </c>
      <c r="J10673" t="s">
        <v>6671</v>
      </c>
      <c r="K10673" t="s">
        <v>93</v>
      </c>
      <c r="M10673" t="s">
        <v>228</v>
      </c>
      <c r="N10673" t="s">
        <v>45177</v>
      </c>
      <c r="O10673" t="s">
        <v>153</v>
      </c>
    </row>
    <row r="10674" spans="1:16" x14ac:dyDescent="0.2">
      <c r="A10674" t="s">
        <v>6673</v>
      </c>
      <c r="B10674" t="s">
        <v>6672</v>
      </c>
      <c r="C10674" s="1">
        <v>36830</v>
      </c>
      <c r="D10674" t="s">
        <v>65</v>
      </c>
      <c r="E10674" t="s">
        <v>342</v>
      </c>
      <c r="F10674" t="s">
        <v>34205</v>
      </c>
      <c r="G10674" t="s">
        <v>41468</v>
      </c>
      <c r="H10674" t="s">
        <v>6673</v>
      </c>
      <c r="I10674" t="s">
        <v>6674</v>
      </c>
      <c r="J10674" t="s">
        <v>45303</v>
      </c>
      <c r="K10674" t="s">
        <v>93</v>
      </c>
      <c r="M10674" t="s">
        <v>588</v>
      </c>
      <c r="N10674" t="s">
        <v>45177</v>
      </c>
      <c r="O10674" t="s">
        <v>94</v>
      </c>
      <c r="P10674" t="s">
        <v>45299</v>
      </c>
    </row>
    <row r="10675" spans="1:16" x14ac:dyDescent="0.2">
      <c r="A10675" t="s">
        <v>30399</v>
      </c>
      <c r="B10675" t="s">
        <v>30398</v>
      </c>
      <c r="C10675" s="1">
        <v>30942</v>
      </c>
      <c r="D10675" t="s">
        <v>65</v>
      </c>
      <c r="E10675" t="s">
        <v>438</v>
      </c>
      <c r="F10675" t="s">
        <v>439</v>
      </c>
      <c r="G10675" t="s">
        <v>25160</v>
      </c>
      <c r="H10675" t="s">
        <v>30399</v>
      </c>
      <c r="J10675" t="s">
        <v>36048</v>
      </c>
      <c r="K10675" t="s">
        <v>25162</v>
      </c>
      <c r="L10675" t="s">
        <v>115</v>
      </c>
      <c r="N10675" t="s">
        <v>26988</v>
      </c>
      <c r="P10675" t="s">
        <v>30400</v>
      </c>
    </row>
    <row r="10676" spans="1:16" x14ac:dyDescent="0.2">
      <c r="A10676" t="s">
        <v>42457</v>
      </c>
      <c r="B10676" t="s">
        <v>42458</v>
      </c>
      <c r="C10676" s="1">
        <v>41513</v>
      </c>
      <c r="D10676" t="s">
        <v>65</v>
      </c>
      <c r="E10676" t="s">
        <v>208</v>
      </c>
      <c r="F10676" t="s">
        <v>209</v>
      </c>
      <c r="G10676" t="s">
        <v>127</v>
      </c>
      <c r="H10676" t="s">
        <v>42457</v>
      </c>
      <c r="I10676" t="s">
        <v>42459</v>
      </c>
      <c r="J10676" t="s">
        <v>42460</v>
      </c>
      <c r="K10676" t="s">
        <v>111</v>
      </c>
      <c r="L10676" t="s">
        <v>115</v>
      </c>
      <c r="M10676" t="s">
        <v>552</v>
      </c>
      <c r="N10676" t="s">
        <v>210</v>
      </c>
      <c r="O10676" t="s">
        <v>153</v>
      </c>
    </row>
    <row r="10677" spans="1:16" x14ac:dyDescent="0.2">
      <c r="A10677" t="s">
        <v>45175</v>
      </c>
      <c r="B10677" t="s">
        <v>6135</v>
      </c>
      <c r="C10677" s="1">
        <v>41768</v>
      </c>
      <c r="D10677" t="s">
        <v>65</v>
      </c>
      <c r="E10677" t="s">
        <v>208</v>
      </c>
      <c r="F10677" t="s">
        <v>209</v>
      </c>
      <c r="G10677" t="s">
        <v>127</v>
      </c>
      <c r="H10677" t="s">
        <v>45175</v>
      </c>
      <c r="I10677" t="s">
        <v>6136</v>
      </c>
      <c r="J10677" t="s">
        <v>6137</v>
      </c>
      <c r="K10677" t="s">
        <v>111</v>
      </c>
      <c r="M10677" t="s">
        <v>488</v>
      </c>
      <c r="N10677" t="s">
        <v>551</v>
      </c>
      <c r="O10677">
        <v>0</v>
      </c>
    </row>
    <row r="10678" spans="1:16" x14ac:dyDescent="0.2">
      <c r="A10678" t="s">
        <v>42449</v>
      </c>
      <c r="B10678" t="s">
        <v>42450</v>
      </c>
      <c r="C10678" s="1">
        <v>37495</v>
      </c>
      <c r="D10678" t="s">
        <v>65</v>
      </c>
      <c r="E10678" t="s">
        <v>208</v>
      </c>
      <c r="F10678" t="s">
        <v>209</v>
      </c>
      <c r="G10678" t="s">
        <v>127</v>
      </c>
      <c r="H10678" t="s">
        <v>42449</v>
      </c>
      <c r="I10678" t="s">
        <v>42451</v>
      </c>
      <c r="J10678" t="s">
        <v>42452</v>
      </c>
      <c r="K10678" t="s">
        <v>111</v>
      </c>
      <c r="N10678" t="s">
        <v>551</v>
      </c>
      <c r="O10678" t="s">
        <v>153</v>
      </c>
    </row>
    <row r="10679" spans="1:16" x14ac:dyDescent="0.2">
      <c r="A10679" t="s">
        <v>6323</v>
      </c>
      <c r="B10679" t="s">
        <v>6322</v>
      </c>
      <c r="C10679" s="1">
        <v>42905</v>
      </c>
      <c r="D10679" t="s">
        <v>65</v>
      </c>
      <c r="E10679" t="s">
        <v>208</v>
      </c>
      <c r="F10679" t="s">
        <v>209</v>
      </c>
      <c r="G10679" t="s">
        <v>127</v>
      </c>
      <c r="H10679" t="s">
        <v>6323</v>
      </c>
      <c r="I10679" t="s">
        <v>6324</v>
      </c>
      <c r="J10679" t="s">
        <v>6325</v>
      </c>
      <c r="K10679" t="s">
        <v>245</v>
      </c>
      <c r="L10679" t="s">
        <v>115</v>
      </c>
      <c r="M10679" t="s">
        <v>216</v>
      </c>
      <c r="N10679" t="s">
        <v>6326</v>
      </c>
      <c r="O10679" t="s">
        <v>153</v>
      </c>
      <c r="P10679" t="s">
        <v>117</v>
      </c>
    </row>
    <row r="10680" spans="1:16" x14ac:dyDescent="0.2">
      <c r="A10680" t="s">
        <v>42453</v>
      </c>
      <c r="B10680" t="s">
        <v>42454</v>
      </c>
      <c r="C10680" s="1">
        <v>37495</v>
      </c>
      <c r="D10680" t="s">
        <v>65</v>
      </c>
      <c r="E10680" t="s">
        <v>208</v>
      </c>
      <c r="F10680" t="s">
        <v>209</v>
      </c>
      <c r="G10680" t="s">
        <v>127</v>
      </c>
      <c r="H10680" t="s">
        <v>42453</v>
      </c>
      <c r="I10680" t="s">
        <v>42455</v>
      </c>
      <c r="J10680" t="s">
        <v>42456</v>
      </c>
      <c r="K10680" t="s">
        <v>111</v>
      </c>
      <c r="M10680" t="s">
        <v>216</v>
      </c>
      <c r="N10680" t="s">
        <v>551</v>
      </c>
      <c r="O10680" t="s">
        <v>153</v>
      </c>
    </row>
    <row r="10681" spans="1:16" x14ac:dyDescent="0.2">
      <c r="A10681" t="s">
        <v>40982</v>
      </c>
      <c r="B10681" t="s">
        <v>40983</v>
      </c>
      <c r="C10681" s="1">
        <v>42205</v>
      </c>
      <c r="D10681" t="s">
        <v>65</v>
      </c>
      <c r="E10681" t="s">
        <v>208</v>
      </c>
      <c r="F10681" t="s">
        <v>209</v>
      </c>
      <c r="G10681" t="s">
        <v>127</v>
      </c>
      <c r="H10681" t="s">
        <v>40982</v>
      </c>
      <c r="I10681" t="s">
        <v>40984</v>
      </c>
      <c r="J10681" t="s">
        <v>40985</v>
      </c>
      <c r="K10681" t="s">
        <v>86</v>
      </c>
      <c r="L10681" t="s">
        <v>115</v>
      </c>
      <c r="M10681" t="s">
        <v>216</v>
      </c>
      <c r="N10681" t="s">
        <v>217</v>
      </c>
      <c r="O10681" t="s">
        <v>153</v>
      </c>
      <c r="P10681" t="s">
        <v>117</v>
      </c>
    </row>
    <row r="10682" spans="1:16" x14ac:dyDescent="0.2">
      <c r="A10682" t="s">
        <v>23955</v>
      </c>
      <c r="B10682" t="s">
        <v>23954</v>
      </c>
      <c r="C10682" s="1">
        <v>41162</v>
      </c>
      <c r="D10682" t="s">
        <v>65</v>
      </c>
      <c r="E10682" t="s">
        <v>399</v>
      </c>
      <c r="F10682" t="s">
        <v>400</v>
      </c>
      <c r="G10682" t="s">
        <v>127</v>
      </c>
      <c r="H10682" t="s">
        <v>23955</v>
      </c>
      <c r="I10682" t="s">
        <v>23956</v>
      </c>
      <c r="J10682" t="s">
        <v>23957</v>
      </c>
      <c r="K10682" t="s">
        <v>111</v>
      </c>
      <c r="M10682" t="s">
        <v>6915</v>
      </c>
      <c r="N10682" t="s">
        <v>570</v>
      </c>
      <c r="O10682" t="s">
        <v>153</v>
      </c>
    </row>
    <row r="10683" spans="1:16" x14ac:dyDescent="0.2">
      <c r="A10683" t="s">
        <v>6778</v>
      </c>
      <c r="B10683" t="s">
        <v>6777</v>
      </c>
      <c r="C10683" s="1">
        <v>36671</v>
      </c>
      <c r="D10683" t="s">
        <v>65</v>
      </c>
      <c r="E10683" t="s">
        <v>151</v>
      </c>
      <c r="F10683" t="s">
        <v>152</v>
      </c>
      <c r="G10683" t="s">
        <v>127</v>
      </c>
      <c r="H10683" t="s">
        <v>6778</v>
      </c>
      <c r="I10683" t="s">
        <v>6779</v>
      </c>
      <c r="K10683" t="s">
        <v>93</v>
      </c>
      <c r="M10683" t="s">
        <v>168</v>
      </c>
      <c r="N10683" t="s">
        <v>756</v>
      </c>
      <c r="O10683" t="s">
        <v>153</v>
      </c>
      <c r="P10683" t="s">
        <v>117</v>
      </c>
    </row>
    <row r="10684" spans="1:16" x14ac:dyDescent="0.2">
      <c r="A10684" t="s">
        <v>6328</v>
      </c>
      <c r="B10684" t="s">
        <v>6327</v>
      </c>
      <c r="C10684" s="1">
        <v>42908</v>
      </c>
      <c r="D10684" t="s">
        <v>65</v>
      </c>
      <c r="E10684" t="s">
        <v>151</v>
      </c>
      <c r="F10684" t="s">
        <v>152</v>
      </c>
      <c r="G10684" t="s">
        <v>133</v>
      </c>
      <c r="H10684" t="s">
        <v>6328</v>
      </c>
      <c r="I10684" t="s">
        <v>6329</v>
      </c>
      <c r="J10684" t="s">
        <v>6330</v>
      </c>
      <c r="K10684" t="s">
        <v>93</v>
      </c>
      <c r="M10684" t="s">
        <v>6331</v>
      </c>
      <c r="N10684" t="s">
        <v>6332</v>
      </c>
      <c r="O10684" t="s">
        <v>94</v>
      </c>
    </row>
    <row r="10685" spans="1:16" x14ac:dyDescent="0.2">
      <c r="A10685" t="s">
        <v>1313</v>
      </c>
      <c r="B10685" t="s">
        <v>1312</v>
      </c>
      <c r="C10685" s="1">
        <v>41311</v>
      </c>
      <c r="D10685" t="s">
        <v>65</v>
      </c>
      <c r="E10685" t="s">
        <v>568</v>
      </c>
      <c r="F10685" t="s">
        <v>569</v>
      </c>
      <c r="G10685" t="s">
        <v>127</v>
      </c>
      <c r="H10685" t="s">
        <v>1313</v>
      </c>
      <c r="I10685" t="s">
        <v>1314</v>
      </c>
      <c r="J10685" t="s">
        <v>1315</v>
      </c>
      <c r="K10685" t="s">
        <v>86</v>
      </c>
      <c r="M10685" t="s">
        <v>1316</v>
      </c>
      <c r="N10685" t="s">
        <v>1317</v>
      </c>
      <c r="O10685" t="s">
        <v>153</v>
      </c>
      <c r="P10685" t="s">
        <v>117</v>
      </c>
    </row>
    <row r="10686" spans="1:16" x14ac:dyDescent="0.2">
      <c r="A10686" t="s">
        <v>31559</v>
      </c>
      <c r="B10686" t="s">
        <v>31558</v>
      </c>
      <c r="C10686" s="1">
        <v>39489</v>
      </c>
      <c r="D10686" t="s">
        <v>65</v>
      </c>
      <c r="E10686" t="s">
        <v>25222</v>
      </c>
      <c r="F10686" t="s">
        <v>25223</v>
      </c>
      <c r="G10686" t="s">
        <v>25160</v>
      </c>
      <c r="H10686" t="s">
        <v>31559</v>
      </c>
      <c r="I10686" t="s">
        <v>31560</v>
      </c>
      <c r="J10686" t="s">
        <v>36345</v>
      </c>
      <c r="K10686" t="s">
        <v>25173</v>
      </c>
      <c r="L10686" t="s">
        <v>31561</v>
      </c>
      <c r="M10686" t="s">
        <v>36346</v>
      </c>
      <c r="N10686" t="s">
        <v>31562</v>
      </c>
      <c r="P10686" t="s">
        <v>12166</v>
      </c>
    </row>
    <row r="10687" spans="1:16" x14ac:dyDescent="0.2">
      <c r="A10687" t="s">
        <v>22857</v>
      </c>
      <c r="B10687" t="s">
        <v>22856</v>
      </c>
      <c r="C10687" s="1">
        <v>36291</v>
      </c>
      <c r="D10687" t="s">
        <v>65</v>
      </c>
      <c r="E10687" t="s">
        <v>42176</v>
      </c>
      <c r="F10687" t="s">
        <v>42177</v>
      </c>
      <c r="G10687" t="s">
        <v>127</v>
      </c>
      <c r="H10687" t="s">
        <v>22857</v>
      </c>
      <c r="I10687" t="s">
        <v>22858</v>
      </c>
      <c r="J10687" t="s">
        <v>22859</v>
      </c>
      <c r="K10687" t="s">
        <v>111</v>
      </c>
      <c r="M10687" t="s">
        <v>22860</v>
      </c>
      <c r="N10687" t="s">
        <v>14946</v>
      </c>
      <c r="O10687" t="s">
        <v>153</v>
      </c>
      <c r="P10687" t="s">
        <v>42181</v>
      </c>
    </row>
    <row r="10688" spans="1:16" x14ac:dyDescent="0.2">
      <c r="A10688" t="s">
        <v>39305</v>
      </c>
      <c r="B10688" t="s">
        <v>28716</v>
      </c>
      <c r="C10688" s="1">
        <v>38141</v>
      </c>
      <c r="D10688" t="s">
        <v>65</v>
      </c>
      <c r="E10688" t="s">
        <v>26756</v>
      </c>
      <c r="F10688" t="s">
        <v>26757</v>
      </c>
      <c r="G10688" t="s">
        <v>25147</v>
      </c>
      <c r="H10688" t="s">
        <v>39305</v>
      </c>
      <c r="I10688" t="s">
        <v>28197</v>
      </c>
      <c r="J10688" t="s">
        <v>34370</v>
      </c>
      <c r="K10688" t="s">
        <v>25259</v>
      </c>
      <c r="L10688" t="s">
        <v>28717</v>
      </c>
      <c r="N10688" t="s">
        <v>39306</v>
      </c>
      <c r="P10688" t="s">
        <v>39307</v>
      </c>
    </row>
    <row r="10689" spans="1:16" x14ac:dyDescent="0.2">
      <c r="A10689" t="s">
        <v>41680</v>
      </c>
      <c r="B10689" t="s">
        <v>41681</v>
      </c>
      <c r="C10689" s="1">
        <v>25568</v>
      </c>
      <c r="D10689" t="s">
        <v>65</v>
      </c>
      <c r="E10689" t="s">
        <v>389</v>
      </c>
      <c r="F10689" t="s">
        <v>390</v>
      </c>
      <c r="G10689" t="s">
        <v>127</v>
      </c>
      <c r="H10689" t="s">
        <v>41680</v>
      </c>
      <c r="I10689" t="s">
        <v>41682</v>
      </c>
      <c r="J10689" t="s">
        <v>41683</v>
      </c>
      <c r="K10689" t="s">
        <v>93</v>
      </c>
      <c r="L10689" t="s">
        <v>115</v>
      </c>
      <c r="M10689" t="s">
        <v>41684</v>
      </c>
      <c r="N10689" t="s">
        <v>41685</v>
      </c>
      <c r="O10689" t="s">
        <v>94</v>
      </c>
      <c r="P10689" t="s">
        <v>192</v>
      </c>
    </row>
    <row r="10690" spans="1:16" x14ac:dyDescent="0.2">
      <c r="A10690" t="s">
        <v>38690</v>
      </c>
      <c r="B10690" t="s">
        <v>38691</v>
      </c>
      <c r="C10690" s="1">
        <v>43616</v>
      </c>
      <c r="D10690" t="s">
        <v>65</v>
      </c>
      <c r="E10690" t="s">
        <v>26386</v>
      </c>
      <c r="F10690" t="s">
        <v>26387</v>
      </c>
      <c r="G10690" t="s">
        <v>25160</v>
      </c>
      <c r="H10690" t="s">
        <v>38690</v>
      </c>
      <c r="I10690" t="s">
        <v>38692</v>
      </c>
      <c r="J10690" t="s">
        <v>34268</v>
      </c>
      <c r="K10690" t="s">
        <v>25230</v>
      </c>
      <c r="L10690" t="s">
        <v>38693</v>
      </c>
      <c r="M10690" t="s">
        <v>36171</v>
      </c>
      <c r="N10690" t="s">
        <v>38694</v>
      </c>
    </row>
    <row r="10691" spans="1:16" x14ac:dyDescent="0.2">
      <c r="A10691" t="s">
        <v>38353</v>
      </c>
      <c r="B10691" t="s">
        <v>38354</v>
      </c>
      <c r="C10691" s="1">
        <v>43552</v>
      </c>
      <c r="D10691" t="s">
        <v>65</v>
      </c>
      <c r="E10691" t="s">
        <v>25685</v>
      </c>
      <c r="F10691" t="s">
        <v>25686</v>
      </c>
      <c r="G10691" t="s">
        <v>25160</v>
      </c>
      <c r="H10691" t="s">
        <v>38353</v>
      </c>
      <c r="I10691" t="s">
        <v>27738</v>
      </c>
      <c r="J10691" t="s">
        <v>34730</v>
      </c>
      <c r="K10691" t="s">
        <v>25215</v>
      </c>
      <c r="L10691" t="s">
        <v>38355</v>
      </c>
      <c r="M10691" t="s">
        <v>34731</v>
      </c>
      <c r="N10691" t="s">
        <v>38356</v>
      </c>
      <c r="P10691" t="s">
        <v>38357</v>
      </c>
    </row>
    <row r="10692" spans="1:16" x14ac:dyDescent="0.2">
      <c r="A10692" t="s">
        <v>38052</v>
      </c>
      <c r="B10692" t="s">
        <v>38053</v>
      </c>
      <c r="C10692" s="1">
        <v>43490</v>
      </c>
      <c r="D10692" t="s">
        <v>65</v>
      </c>
      <c r="E10692" t="s">
        <v>25519</v>
      </c>
      <c r="F10692" t="s">
        <v>25520</v>
      </c>
      <c r="G10692" t="s">
        <v>25160</v>
      </c>
      <c r="H10692" t="s">
        <v>38052</v>
      </c>
      <c r="I10692" t="s">
        <v>38054</v>
      </c>
      <c r="J10692" t="s">
        <v>35272</v>
      </c>
      <c r="K10692" t="s">
        <v>25156</v>
      </c>
      <c r="L10692" t="s">
        <v>25557</v>
      </c>
      <c r="M10692" t="s">
        <v>25317</v>
      </c>
      <c r="N10692" t="s">
        <v>38037</v>
      </c>
      <c r="P10692" t="s">
        <v>30596</v>
      </c>
    </row>
    <row r="10693" spans="1:16" x14ac:dyDescent="0.2">
      <c r="A10693" t="s">
        <v>39661</v>
      </c>
      <c r="B10693" t="s">
        <v>39662</v>
      </c>
      <c r="C10693" s="1">
        <v>43721</v>
      </c>
      <c r="D10693" t="s">
        <v>65</v>
      </c>
      <c r="E10693" t="s">
        <v>25295</v>
      </c>
      <c r="F10693" t="s">
        <v>25296</v>
      </c>
      <c r="G10693" t="s">
        <v>25198</v>
      </c>
      <c r="H10693" t="s">
        <v>39661</v>
      </c>
      <c r="I10693" t="s">
        <v>27008</v>
      </c>
      <c r="J10693" t="s">
        <v>35581</v>
      </c>
      <c r="K10693" t="s">
        <v>25215</v>
      </c>
      <c r="L10693" t="s">
        <v>39663</v>
      </c>
      <c r="M10693" t="s">
        <v>35583</v>
      </c>
      <c r="N10693" t="s">
        <v>39653</v>
      </c>
    </row>
    <row r="10694" spans="1:16" x14ac:dyDescent="0.2">
      <c r="A10694" t="s">
        <v>39651</v>
      </c>
      <c r="B10694" t="s">
        <v>39652</v>
      </c>
      <c r="C10694" s="1">
        <v>43720</v>
      </c>
      <c r="D10694" t="s">
        <v>65</v>
      </c>
      <c r="E10694" t="s">
        <v>25295</v>
      </c>
      <c r="F10694" t="s">
        <v>25296</v>
      </c>
      <c r="G10694" t="s">
        <v>25198</v>
      </c>
      <c r="H10694" t="s">
        <v>39651</v>
      </c>
      <c r="I10694" t="s">
        <v>31495</v>
      </c>
      <c r="J10694" t="s">
        <v>35595</v>
      </c>
      <c r="K10694" t="s">
        <v>25215</v>
      </c>
      <c r="L10694" t="s">
        <v>28895</v>
      </c>
      <c r="M10694" t="s">
        <v>36357</v>
      </c>
      <c r="N10694" t="s">
        <v>39653</v>
      </c>
    </row>
    <row r="10695" spans="1:16" x14ac:dyDescent="0.2">
      <c r="A10695" t="s">
        <v>29783</v>
      </c>
      <c r="B10695" t="s">
        <v>29782</v>
      </c>
      <c r="C10695" s="1">
        <v>42636</v>
      </c>
      <c r="D10695" t="s">
        <v>65</v>
      </c>
      <c r="E10695" t="s">
        <v>25169</v>
      </c>
      <c r="F10695" t="s">
        <v>25170</v>
      </c>
      <c r="G10695" t="s">
        <v>25171</v>
      </c>
      <c r="H10695" t="s">
        <v>29783</v>
      </c>
      <c r="I10695" t="s">
        <v>25145</v>
      </c>
      <c r="J10695" t="s">
        <v>39947</v>
      </c>
      <c r="K10695" t="s">
        <v>25215</v>
      </c>
      <c r="L10695" t="s">
        <v>39948</v>
      </c>
      <c r="M10695" t="s">
        <v>34212</v>
      </c>
      <c r="N10695" t="s">
        <v>39949</v>
      </c>
      <c r="P10695" t="s">
        <v>29785</v>
      </c>
    </row>
    <row r="10696" spans="1:16" x14ac:dyDescent="0.2">
      <c r="A10696" t="s">
        <v>32915</v>
      </c>
      <c r="B10696" t="s">
        <v>32914</v>
      </c>
      <c r="C10696" s="1">
        <v>40694</v>
      </c>
      <c r="D10696" t="s">
        <v>65</v>
      </c>
      <c r="E10696" t="s">
        <v>25464</v>
      </c>
      <c r="F10696" t="s">
        <v>25465</v>
      </c>
      <c r="G10696" t="s">
        <v>25198</v>
      </c>
      <c r="H10696" t="s">
        <v>32915</v>
      </c>
      <c r="I10696" t="s">
        <v>32916</v>
      </c>
      <c r="J10696" t="s">
        <v>36768</v>
      </c>
      <c r="K10696" t="s">
        <v>25173</v>
      </c>
      <c r="L10696" t="s">
        <v>36769</v>
      </c>
      <c r="M10696" t="s">
        <v>36770</v>
      </c>
      <c r="N10696" t="s">
        <v>36771</v>
      </c>
      <c r="P10696" t="s">
        <v>12166</v>
      </c>
    </row>
    <row r="10697" spans="1:16" x14ac:dyDescent="0.2">
      <c r="A10697" t="s">
        <v>31584</v>
      </c>
      <c r="B10697" t="s">
        <v>31583</v>
      </c>
      <c r="C10697" s="1">
        <v>42879</v>
      </c>
      <c r="D10697" t="s">
        <v>65</v>
      </c>
      <c r="E10697" t="s">
        <v>25222</v>
      </c>
      <c r="F10697" t="s">
        <v>25223</v>
      </c>
      <c r="G10697" t="s">
        <v>25171</v>
      </c>
      <c r="H10697" t="s">
        <v>31584</v>
      </c>
      <c r="I10697" t="s">
        <v>28930</v>
      </c>
      <c r="J10697" t="s">
        <v>34237</v>
      </c>
      <c r="K10697" t="s">
        <v>25315</v>
      </c>
      <c r="L10697" t="s">
        <v>31585</v>
      </c>
      <c r="M10697" t="s">
        <v>35271</v>
      </c>
      <c r="N10697" t="s">
        <v>31586</v>
      </c>
    </row>
    <row r="10698" spans="1:16" x14ac:dyDescent="0.2">
      <c r="A10698" t="s">
        <v>25765</v>
      </c>
      <c r="B10698" t="s">
        <v>25764</v>
      </c>
      <c r="C10698" s="1">
        <v>41208</v>
      </c>
      <c r="D10698" t="s">
        <v>65</v>
      </c>
      <c r="E10698" t="s">
        <v>25519</v>
      </c>
      <c r="F10698" t="s">
        <v>25520</v>
      </c>
      <c r="G10698" t="s">
        <v>25171</v>
      </c>
      <c r="H10698" t="s">
        <v>25765</v>
      </c>
      <c r="I10698" t="s">
        <v>25155</v>
      </c>
      <c r="J10698" t="s">
        <v>34237</v>
      </c>
      <c r="K10698" t="s">
        <v>25315</v>
      </c>
      <c r="L10698" t="s">
        <v>25767</v>
      </c>
      <c r="M10698" t="s">
        <v>25317</v>
      </c>
      <c r="N10698" t="s">
        <v>40519</v>
      </c>
      <c r="P10698" t="s">
        <v>40520</v>
      </c>
    </row>
    <row r="10699" spans="1:16" x14ac:dyDescent="0.2">
      <c r="A10699" t="s">
        <v>29161</v>
      </c>
      <c r="B10699" t="s">
        <v>29160</v>
      </c>
      <c r="C10699" s="1">
        <v>41290</v>
      </c>
      <c r="D10699" t="s">
        <v>65</v>
      </c>
      <c r="E10699" t="s">
        <v>25177</v>
      </c>
      <c r="F10699" t="s">
        <v>34200</v>
      </c>
      <c r="G10699" t="s">
        <v>25153</v>
      </c>
      <c r="H10699" t="s">
        <v>29161</v>
      </c>
      <c r="I10699" t="s">
        <v>25155</v>
      </c>
      <c r="J10699" t="s">
        <v>34581</v>
      </c>
      <c r="K10699" t="s">
        <v>25156</v>
      </c>
      <c r="L10699" t="s">
        <v>29162</v>
      </c>
      <c r="M10699" t="s">
        <v>35658</v>
      </c>
      <c r="N10699" t="s">
        <v>29163</v>
      </c>
      <c r="P10699" t="s">
        <v>29164</v>
      </c>
    </row>
    <row r="10700" spans="1:16" x14ac:dyDescent="0.2">
      <c r="A10700" t="s">
        <v>28776</v>
      </c>
      <c r="B10700" t="s">
        <v>28775</v>
      </c>
      <c r="C10700" s="1">
        <v>41968</v>
      </c>
      <c r="D10700" t="s">
        <v>65</v>
      </c>
      <c r="E10700" t="s">
        <v>26327</v>
      </c>
      <c r="F10700" t="s">
        <v>26328</v>
      </c>
      <c r="G10700" t="s">
        <v>25147</v>
      </c>
      <c r="H10700" t="s">
        <v>28776</v>
      </c>
      <c r="I10700" t="s">
        <v>28259</v>
      </c>
      <c r="J10700" t="s">
        <v>34450</v>
      </c>
      <c r="K10700" t="s">
        <v>25230</v>
      </c>
      <c r="L10700" t="s">
        <v>28777</v>
      </c>
      <c r="M10700" t="s">
        <v>35534</v>
      </c>
      <c r="N10700" t="s">
        <v>28778</v>
      </c>
    </row>
    <row r="10701" spans="1:16" x14ac:dyDescent="0.2">
      <c r="A10701" t="s">
        <v>21557</v>
      </c>
      <c r="B10701" t="s">
        <v>21556</v>
      </c>
      <c r="C10701" s="1">
        <v>38460</v>
      </c>
      <c r="D10701" t="s">
        <v>65</v>
      </c>
      <c r="E10701" t="s">
        <v>70</v>
      </c>
      <c r="G10701" t="s">
        <v>143</v>
      </c>
      <c r="H10701" t="s">
        <v>21557</v>
      </c>
      <c r="I10701" t="s">
        <v>21558</v>
      </c>
      <c r="J10701" t="s">
        <v>21559</v>
      </c>
      <c r="K10701" t="s">
        <v>86</v>
      </c>
      <c r="O10701">
        <v>0</v>
      </c>
      <c r="P10701" t="s">
        <v>2048</v>
      </c>
    </row>
    <row r="10702" spans="1:16" x14ac:dyDescent="0.2">
      <c r="A10702" t="s">
        <v>22201</v>
      </c>
      <c r="B10702" t="s">
        <v>22200</v>
      </c>
      <c r="C10702" s="1">
        <v>37278</v>
      </c>
      <c r="D10702" t="s">
        <v>65</v>
      </c>
      <c r="E10702" t="s">
        <v>70</v>
      </c>
      <c r="G10702" t="s">
        <v>143</v>
      </c>
      <c r="H10702" t="s">
        <v>22201</v>
      </c>
      <c r="I10702" t="s">
        <v>22202</v>
      </c>
      <c r="J10702" t="s">
        <v>22203</v>
      </c>
      <c r="K10702" t="s">
        <v>111</v>
      </c>
      <c r="L10702" t="s">
        <v>115</v>
      </c>
      <c r="M10702" t="s">
        <v>373</v>
      </c>
      <c r="N10702" t="s">
        <v>21228</v>
      </c>
      <c r="O10702" t="s">
        <v>153</v>
      </c>
      <c r="P10702" t="s">
        <v>2048</v>
      </c>
    </row>
    <row r="10703" spans="1:16" x14ac:dyDescent="0.2">
      <c r="A10703" t="s">
        <v>22205</v>
      </c>
      <c r="B10703" t="s">
        <v>22204</v>
      </c>
      <c r="C10703" s="1">
        <v>37278</v>
      </c>
      <c r="D10703" t="s">
        <v>65</v>
      </c>
      <c r="E10703" t="s">
        <v>70</v>
      </c>
      <c r="G10703" t="s">
        <v>143</v>
      </c>
      <c r="H10703" t="s">
        <v>22205</v>
      </c>
      <c r="I10703" t="s">
        <v>22206</v>
      </c>
      <c r="J10703" t="s">
        <v>22207</v>
      </c>
      <c r="K10703" t="s">
        <v>86</v>
      </c>
      <c r="L10703" t="s">
        <v>115</v>
      </c>
      <c r="N10703" t="s">
        <v>21228</v>
      </c>
      <c r="O10703">
        <v>0</v>
      </c>
      <c r="P10703" t="s">
        <v>2048</v>
      </c>
    </row>
    <row r="10704" spans="1:16" x14ac:dyDescent="0.2">
      <c r="A10704" t="s">
        <v>22192</v>
      </c>
      <c r="B10704" t="s">
        <v>22191</v>
      </c>
      <c r="C10704" s="1">
        <v>36276</v>
      </c>
      <c r="D10704" t="s">
        <v>65</v>
      </c>
      <c r="E10704" t="s">
        <v>730</v>
      </c>
      <c r="F10704" t="s">
        <v>731</v>
      </c>
      <c r="G10704" t="s">
        <v>143</v>
      </c>
      <c r="H10704" t="s">
        <v>22192</v>
      </c>
      <c r="I10704" t="s">
        <v>22193</v>
      </c>
      <c r="J10704" t="s">
        <v>22194</v>
      </c>
      <c r="K10704" t="s">
        <v>86</v>
      </c>
      <c r="L10704" t="s">
        <v>115</v>
      </c>
      <c r="M10704" t="s">
        <v>19787</v>
      </c>
      <c r="N10704" t="s">
        <v>22195</v>
      </c>
      <c r="O10704" t="s">
        <v>153</v>
      </c>
    </row>
    <row r="10705" spans="1:16" x14ac:dyDescent="0.2">
      <c r="A10705" t="s">
        <v>22188</v>
      </c>
      <c r="B10705" t="s">
        <v>22187</v>
      </c>
      <c r="C10705" s="1">
        <v>36276</v>
      </c>
      <c r="D10705" t="s">
        <v>65</v>
      </c>
      <c r="E10705" t="s">
        <v>730</v>
      </c>
      <c r="F10705" t="s">
        <v>731</v>
      </c>
      <c r="G10705" t="s">
        <v>143</v>
      </c>
      <c r="H10705" t="s">
        <v>22188</v>
      </c>
      <c r="I10705" t="s">
        <v>22189</v>
      </c>
      <c r="J10705" t="s">
        <v>22190</v>
      </c>
      <c r="K10705" t="s">
        <v>10165</v>
      </c>
      <c r="L10705" t="s">
        <v>115</v>
      </c>
      <c r="M10705" t="s">
        <v>373</v>
      </c>
      <c r="N10705" t="s">
        <v>21228</v>
      </c>
      <c r="O10705" t="s">
        <v>153</v>
      </c>
    </row>
    <row r="10706" spans="1:16" x14ac:dyDescent="0.2">
      <c r="A10706" t="s">
        <v>21225</v>
      </c>
      <c r="B10706" t="s">
        <v>21224</v>
      </c>
      <c r="C10706" s="1">
        <v>37278</v>
      </c>
      <c r="D10706" t="s">
        <v>65</v>
      </c>
      <c r="E10706" t="s">
        <v>15402</v>
      </c>
      <c r="G10706" t="s">
        <v>143</v>
      </c>
      <c r="H10706" t="s">
        <v>21225</v>
      </c>
      <c r="I10706" t="s">
        <v>21226</v>
      </c>
      <c r="J10706" t="s">
        <v>21227</v>
      </c>
      <c r="K10706" t="s">
        <v>86</v>
      </c>
      <c r="L10706" t="s">
        <v>115</v>
      </c>
      <c r="M10706" t="s">
        <v>373</v>
      </c>
      <c r="N10706" t="s">
        <v>21228</v>
      </c>
      <c r="O10706">
        <v>0</v>
      </c>
      <c r="P10706" t="s">
        <v>2048</v>
      </c>
    </row>
    <row r="10707" spans="1:16" x14ac:dyDescent="0.2">
      <c r="A10707" t="s">
        <v>22180</v>
      </c>
      <c r="B10707" t="s">
        <v>22179</v>
      </c>
      <c r="C10707" s="1">
        <v>36276</v>
      </c>
      <c r="D10707" t="s">
        <v>65</v>
      </c>
      <c r="E10707" t="s">
        <v>15402</v>
      </c>
      <c r="G10707" t="s">
        <v>143</v>
      </c>
      <c r="H10707" t="s">
        <v>22180</v>
      </c>
      <c r="I10707" t="s">
        <v>22181</v>
      </c>
      <c r="J10707" t="s">
        <v>22182</v>
      </c>
      <c r="K10707" t="s">
        <v>86</v>
      </c>
      <c r="N10707" t="s">
        <v>21228</v>
      </c>
      <c r="O10707">
        <v>0</v>
      </c>
      <c r="P10707" t="s">
        <v>2048</v>
      </c>
    </row>
    <row r="10708" spans="1:16" x14ac:dyDescent="0.2">
      <c r="A10708" t="s">
        <v>22197</v>
      </c>
      <c r="B10708" t="s">
        <v>22196</v>
      </c>
      <c r="C10708" s="1">
        <v>40497</v>
      </c>
      <c r="D10708" t="s">
        <v>65</v>
      </c>
      <c r="E10708" t="s">
        <v>730</v>
      </c>
      <c r="F10708" t="s">
        <v>731</v>
      </c>
      <c r="G10708" t="s">
        <v>143</v>
      </c>
      <c r="H10708" t="s">
        <v>22197</v>
      </c>
      <c r="I10708" t="s">
        <v>22198</v>
      </c>
      <c r="J10708" t="s">
        <v>22199</v>
      </c>
      <c r="K10708" t="s">
        <v>245</v>
      </c>
      <c r="M10708" t="s">
        <v>373</v>
      </c>
      <c r="N10708" t="s">
        <v>21228</v>
      </c>
      <c r="O10708" t="s">
        <v>153</v>
      </c>
    </row>
    <row r="10709" spans="1:16" x14ac:dyDescent="0.2">
      <c r="A10709" t="s">
        <v>22177</v>
      </c>
      <c r="B10709" t="s">
        <v>22176</v>
      </c>
      <c r="C10709" s="1">
        <v>36276</v>
      </c>
      <c r="D10709" t="s">
        <v>65</v>
      </c>
      <c r="E10709" t="s">
        <v>730</v>
      </c>
      <c r="F10709" t="s">
        <v>731</v>
      </c>
      <c r="G10709" t="s">
        <v>143</v>
      </c>
      <c r="H10709" t="s">
        <v>22177</v>
      </c>
      <c r="I10709" t="s">
        <v>48023</v>
      </c>
      <c r="J10709" t="s">
        <v>22178</v>
      </c>
      <c r="K10709" t="s">
        <v>86</v>
      </c>
      <c r="L10709" t="s">
        <v>115</v>
      </c>
      <c r="M10709" t="s">
        <v>373</v>
      </c>
      <c r="N10709" t="s">
        <v>21228</v>
      </c>
      <c r="O10709" t="s">
        <v>153</v>
      </c>
    </row>
    <row r="10710" spans="1:16" x14ac:dyDescent="0.2">
      <c r="A10710" t="s">
        <v>22184</v>
      </c>
      <c r="B10710" t="s">
        <v>22183</v>
      </c>
      <c r="C10710" s="1">
        <v>36276</v>
      </c>
      <c r="D10710" t="s">
        <v>65</v>
      </c>
      <c r="E10710" t="s">
        <v>730</v>
      </c>
      <c r="F10710" t="s">
        <v>731</v>
      </c>
      <c r="G10710" t="s">
        <v>143</v>
      </c>
      <c r="H10710" t="s">
        <v>22184</v>
      </c>
      <c r="I10710" t="s">
        <v>19720</v>
      </c>
      <c r="J10710" t="s">
        <v>22185</v>
      </c>
      <c r="K10710" t="s">
        <v>111</v>
      </c>
      <c r="M10710" t="s">
        <v>373</v>
      </c>
      <c r="N10710" t="s">
        <v>22186</v>
      </c>
      <c r="O10710" t="s">
        <v>153</v>
      </c>
    </row>
    <row r="10711" spans="1:16" x14ac:dyDescent="0.2">
      <c r="A10711" t="s">
        <v>22209</v>
      </c>
      <c r="B10711" t="s">
        <v>22208</v>
      </c>
      <c r="C10711" s="1">
        <v>37278</v>
      </c>
      <c r="D10711" t="s">
        <v>65</v>
      </c>
      <c r="E10711" t="s">
        <v>730</v>
      </c>
      <c r="F10711" t="s">
        <v>731</v>
      </c>
      <c r="G10711" t="s">
        <v>143</v>
      </c>
      <c r="H10711" t="s">
        <v>22209</v>
      </c>
      <c r="I10711" t="s">
        <v>22210</v>
      </c>
      <c r="J10711" t="s">
        <v>22211</v>
      </c>
      <c r="K10711" t="s">
        <v>86</v>
      </c>
      <c r="L10711" t="s">
        <v>115</v>
      </c>
      <c r="M10711" t="s">
        <v>373</v>
      </c>
      <c r="N10711" t="s">
        <v>21228</v>
      </c>
      <c r="O10711" t="s">
        <v>153</v>
      </c>
    </row>
    <row r="10712" spans="1:16" x14ac:dyDescent="0.2">
      <c r="A10712" t="s">
        <v>22173</v>
      </c>
      <c r="B10712" t="s">
        <v>22172</v>
      </c>
      <c r="C10712" s="1">
        <v>36276</v>
      </c>
      <c r="D10712" t="s">
        <v>65</v>
      </c>
      <c r="E10712" t="s">
        <v>70</v>
      </c>
      <c r="G10712" t="s">
        <v>143</v>
      </c>
      <c r="H10712" t="s">
        <v>22173</v>
      </c>
      <c r="I10712" t="s">
        <v>22174</v>
      </c>
      <c r="J10712" t="s">
        <v>22175</v>
      </c>
      <c r="K10712" t="s">
        <v>86</v>
      </c>
      <c r="L10712" t="s">
        <v>115</v>
      </c>
      <c r="N10712" t="s">
        <v>21228</v>
      </c>
      <c r="O10712">
        <v>0</v>
      </c>
      <c r="P10712" t="s">
        <v>2048</v>
      </c>
    </row>
    <row r="10713" spans="1:16" x14ac:dyDescent="0.2">
      <c r="A10713" t="s">
        <v>30580</v>
      </c>
      <c r="B10713" t="s">
        <v>30579</v>
      </c>
      <c r="C10713" s="1">
        <v>41134</v>
      </c>
      <c r="D10713" t="s">
        <v>65</v>
      </c>
      <c r="E10713" t="s">
        <v>25431</v>
      </c>
      <c r="F10713" t="s">
        <v>25432</v>
      </c>
      <c r="G10713" t="s">
        <v>25171</v>
      </c>
      <c r="H10713" t="s">
        <v>30580</v>
      </c>
      <c r="I10713" t="s">
        <v>30581</v>
      </c>
      <c r="J10713" t="s">
        <v>35876</v>
      </c>
      <c r="K10713" t="s">
        <v>25173</v>
      </c>
      <c r="L10713" t="s">
        <v>30582</v>
      </c>
      <c r="M10713" t="s">
        <v>35271</v>
      </c>
      <c r="N10713" t="s">
        <v>30583</v>
      </c>
      <c r="P10713" t="s">
        <v>30584</v>
      </c>
    </row>
    <row r="10714" spans="1:16" x14ac:dyDescent="0.2">
      <c r="A10714" t="s">
        <v>28892</v>
      </c>
      <c r="B10714" t="s">
        <v>28891</v>
      </c>
      <c r="C10714" s="1">
        <v>40207</v>
      </c>
      <c r="D10714" t="s">
        <v>65</v>
      </c>
      <c r="E10714" t="s">
        <v>25431</v>
      </c>
      <c r="F10714" t="s">
        <v>25432</v>
      </c>
      <c r="G10714" t="s">
        <v>25171</v>
      </c>
      <c r="H10714" t="s">
        <v>28892</v>
      </c>
      <c r="I10714" t="s">
        <v>25145</v>
      </c>
      <c r="J10714" t="s">
        <v>34487</v>
      </c>
      <c r="K10714" t="s">
        <v>25215</v>
      </c>
      <c r="M10714" t="s">
        <v>34212</v>
      </c>
      <c r="N10714" t="s">
        <v>29878</v>
      </c>
      <c r="P10714" t="s">
        <v>25192</v>
      </c>
    </row>
    <row r="10715" spans="1:16" x14ac:dyDescent="0.2">
      <c r="A10715" t="s">
        <v>39423</v>
      </c>
      <c r="B10715" t="s">
        <v>28735</v>
      </c>
      <c r="C10715" s="1">
        <v>37628</v>
      </c>
      <c r="D10715" t="s">
        <v>65</v>
      </c>
      <c r="E10715" t="s">
        <v>1268</v>
      </c>
      <c r="F10715" t="s">
        <v>1269</v>
      </c>
      <c r="G10715" t="s">
        <v>26238</v>
      </c>
      <c r="H10715" t="s">
        <v>39423</v>
      </c>
      <c r="K10715" t="s">
        <v>25219</v>
      </c>
      <c r="N10715" t="s">
        <v>28736</v>
      </c>
      <c r="P10715" t="s">
        <v>39424</v>
      </c>
    </row>
    <row r="10716" spans="1:16" x14ac:dyDescent="0.2">
      <c r="A10716" t="s">
        <v>32567</v>
      </c>
      <c r="B10716" t="s">
        <v>32566</v>
      </c>
      <c r="C10716" s="1">
        <v>40623</v>
      </c>
      <c r="D10716" t="s">
        <v>65</v>
      </c>
      <c r="E10716" t="s">
        <v>25106</v>
      </c>
      <c r="F10716" t="s">
        <v>25098</v>
      </c>
      <c r="G10716" t="s">
        <v>25198</v>
      </c>
      <c r="H10716" t="s">
        <v>32567</v>
      </c>
      <c r="I10716" t="s">
        <v>4684</v>
      </c>
      <c r="J10716" t="s">
        <v>35855</v>
      </c>
      <c r="K10716" t="s">
        <v>25149</v>
      </c>
      <c r="L10716" t="s">
        <v>32568</v>
      </c>
      <c r="M10716" t="s">
        <v>34447</v>
      </c>
      <c r="N10716" t="s">
        <v>36619</v>
      </c>
      <c r="P10716" t="s">
        <v>25192</v>
      </c>
    </row>
    <row r="10717" spans="1:16" x14ac:dyDescent="0.2">
      <c r="A10717" t="s">
        <v>43797</v>
      </c>
      <c r="B10717" t="s">
        <v>43798</v>
      </c>
      <c r="C10717" s="1">
        <v>43370</v>
      </c>
      <c r="D10717" t="s">
        <v>65</v>
      </c>
      <c r="E10717" t="s">
        <v>686</v>
      </c>
      <c r="F10717" t="s">
        <v>687</v>
      </c>
      <c r="G10717" t="s">
        <v>1184</v>
      </c>
      <c r="H10717" t="s">
        <v>43797</v>
      </c>
      <c r="I10717" t="s">
        <v>43799</v>
      </c>
      <c r="J10717" t="s">
        <v>43800</v>
      </c>
      <c r="K10717" t="s">
        <v>86</v>
      </c>
      <c r="N10717" t="s">
        <v>9451</v>
      </c>
      <c r="O10717" t="s">
        <v>94</v>
      </c>
      <c r="P10717" t="s">
        <v>43801</v>
      </c>
    </row>
    <row r="10718" spans="1:16" x14ac:dyDescent="0.2">
      <c r="A10718" t="s">
        <v>855</v>
      </c>
      <c r="B10718" t="s">
        <v>854</v>
      </c>
      <c r="C10718" s="1">
        <v>42443</v>
      </c>
      <c r="D10718" t="s">
        <v>65</v>
      </c>
      <c r="E10718" t="s">
        <v>147</v>
      </c>
      <c r="F10718" t="s">
        <v>148</v>
      </c>
      <c r="G10718" t="s">
        <v>127</v>
      </c>
      <c r="H10718" t="s">
        <v>855</v>
      </c>
      <c r="I10718" t="s">
        <v>856</v>
      </c>
      <c r="J10718" t="s">
        <v>857</v>
      </c>
      <c r="K10718" t="s">
        <v>93</v>
      </c>
      <c r="M10718" t="s">
        <v>858</v>
      </c>
      <c r="N10718" t="s">
        <v>859</v>
      </c>
      <c r="O10718" t="s">
        <v>153</v>
      </c>
    </row>
    <row r="10719" spans="1:16" x14ac:dyDescent="0.2">
      <c r="A10719" t="s">
        <v>31527</v>
      </c>
      <c r="B10719" t="s">
        <v>31526</v>
      </c>
      <c r="C10719" s="1">
        <v>42790</v>
      </c>
      <c r="D10719" t="s">
        <v>65</v>
      </c>
      <c r="E10719" t="s">
        <v>27054</v>
      </c>
      <c r="F10719" t="s">
        <v>27055</v>
      </c>
      <c r="G10719" t="s">
        <v>25198</v>
      </c>
      <c r="H10719" t="s">
        <v>31527</v>
      </c>
      <c r="I10719" t="s">
        <v>31528</v>
      </c>
      <c r="J10719" t="s">
        <v>34391</v>
      </c>
      <c r="K10719" t="s">
        <v>25156</v>
      </c>
      <c r="L10719" t="s">
        <v>27343</v>
      </c>
      <c r="M10719" t="s">
        <v>30487</v>
      </c>
      <c r="N10719" t="s">
        <v>31529</v>
      </c>
      <c r="P10719" t="s">
        <v>30596</v>
      </c>
    </row>
    <row r="10720" spans="1:16" x14ac:dyDescent="0.2">
      <c r="A10720" t="s">
        <v>28713</v>
      </c>
      <c r="B10720" t="s">
        <v>28712</v>
      </c>
      <c r="C10720" s="1">
        <v>33245</v>
      </c>
      <c r="D10720" t="s">
        <v>65</v>
      </c>
      <c r="E10720" t="s">
        <v>26028</v>
      </c>
      <c r="F10720" t="s">
        <v>26029</v>
      </c>
      <c r="G10720" t="s">
        <v>25589</v>
      </c>
      <c r="H10720" t="s">
        <v>28713</v>
      </c>
      <c r="I10720" t="s">
        <v>35522</v>
      </c>
      <c r="J10720" t="s">
        <v>35523</v>
      </c>
      <c r="K10720" t="s">
        <v>25230</v>
      </c>
      <c r="L10720" t="s">
        <v>28714</v>
      </c>
      <c r="M10720" t="s">
        <v>27904</v>
      </c>
      <c r="N10720" t="s">
        <v>28715</v>
      </c>
      <c r="P10720" t="s">
        <v>35524</v>
      </c>
    </row>
    <row r="10721" spans="1:16" x14ac:dyDescent="0.2">
      <c r="A10721" t="s">
        <v>32165</v>
      </c>
      <c r="B10721" t="s">
        <v>32164</v>
      </c>
      <c r="C10721" s="1">
        <v>41778</v>
      </c>
      <c r="D10721" t="s">
        <v>65</v>
      </c>
      <c r="E10721" t="s">
        <v>25244</v>
      </c>
      <c r="F10721" t="s">
        <v>25245</v>
      </c>
      <c r="G10721" t="s">
        <v>25209</v>
      </c>
      <c r="H10721" t="s">
        <v>32165</v>
      </c>
      <c r="I10721" t="s">
        <v>25155</v>
      </c>
      <c r="J10721" t="s">
        <v>34270</v>
      </c>
      <c r="K10721" t="s">
        <v>25156</v>
      </c>
      <c r="L10721" t="s">
        <v>36516</v>
      </c>
      <c r="M10721" t="s">
        <v>35840</v>
      </c>
      <c r="N10721" t="s">
        <v>25365</v>
      </c>
      <c r="P10721" t="s">
        <v>29022</v>
      </c>
    </row>
    <row r="10722" spans="1:16" x14ac:dyDescent="0.2">
      <c r="A10722" t="s">
        <v>30647</v>
      </c>
      <c r="B10722" t="s">
        <v>30646</v>
      </c>
      <c r="C10722" s="1">
        <v>41906</v>
      </c>
      <c r="D10722" t="s">
        <v>65</v>
      </c>
      <c r="E10722" t="s">
        <v>14577</v>
      </c>
      <c r="F10722" t="s">
        <v>14578</v>
      </c>
      <c r="G10722" t="s">
        <v>25153</v>
      </c>
      <c r="H10722" t="s">
        <v>30647</v>
      </c>
      <c r="I10722" t="s">
        <v>25155</v>
      </c>
      <c r="J10722" t="s">
        <v>40486</v>
      </c>
      <c r="K10722" t="s">
        <v>40487</v>
      </c>
      <c r="L10722" t="s">
        <v>30648</v>
      </c>
      <c r="M10722" t="s">
        <v>34378</v>
      </c>
      <c r="N10722" t="s">
        <v>32817</v>
      </c>
    </row>
    <row r="10723" spans="1:16" x14ac:dyDescent="0.2">
      <c r="A10723" t="s">
        <v>44313</v>
      </c>
      <c r="B10723" t="s">
        <v>44314</v>
      </c>
      <c r="C10723" s="1">
        <v>43399</v>
      </c>
      <c r="D10723" t="s">
        <v>65</v>
      </c>
      <c r="E10723" t="s">
        <v>170</v>
      </c>
      <c r="F10723" t="s">
        <v>171</v>
      </c>
      <c r="G10723" t="s">
        <v>2988</v>
      </c>
      <c r="H10723" t="s">
        <v>44313</v>
      </c>
      <c r="I10723" t="s">
        <v>44315</v>
      </c>
      <c r="J10723" t="s">
        <v>44316</v>
      </c>
      <c r="K10723" t="s">
        <v>240</v>
      </c>
      <c r="M10723" t="s">
        <v>44058</v>
      </c>
      <c r="N10723" t="s">
        <v>1847</v>
      </c>
      <c r="O10723" t="s">
        <v>94</v>
      </c>
    </row>
    <row r="10724" spans="1:16" x14ac:dyDescent="0.2">
      <c r="A10724" t="s">
        <v>44309</v>
      </c>
      <c r="B10724" t="s">
        <v>44310</v>
      </c>
      <c r="C10724" s="1">
        <v>43399</v>
      </c>
      <c r="D10724" t="s">
        <v>65</v>
      </c>
      <c r="E10724" t="s">
        <v>170</v>
      </c>
      <c r="F10724" t="s">
        <v>171</v>
      </c>
      <c r="G10724" t="s">
        <v>2988</v>
      </c>
      <c r="H10724" t="s">
        <v>44309</v>
      </c>
      <c r="I10724" t="s">
        <v>44311</v>
      </c>
      <c r="J10724" t="s">
        <v>44312</v>
      </c>
      <c r="K10724" t="s">
        <v>240</v>
      </c>
      <c r="M10724" t="s">
        <v>44058</v>
      </c>
      <c r="N10724" t="s">
        <v>1847</v>
      </c>
      <c r="O10724" t="s">
        <v>94</v>
      </c>
      <c r="P10724" t="s">
        <v>44303</v>
      </c>
    </row>
    <row r="10725" spans="1:16" x14ac:dyDescent="0.2">
      <c r="A10725" t="s">
        <v>44298</v>
      </c>
      <c r="B10725" t="s">
        <v>44299</v>
      </c>
      <c r="C10725" s="1">
        <v>43398</v>
      </c>
      <c r="D10725" t="s">
        <v>65</v>
      </c>
      <c r="E10725" t="s">
        <v>170</v>
      </c>
      <c r="F10725" t="s">
        <v>171</v>
      </c>
      <c r="G10725" t="s">
        <v>2988</v>
      </c>
      <c r="H10725" t="s">
        <v>44298</v>
      </c>
      <c r="I10725" t="s">
        <v>44300</v>
      </c>
      <c r="J10725" t="s">
        <v>44301</v>
      </c>
      <c r="K10725" t="s">
        <v>240</v>
      </c>
      <c r="M10725" t="s">
        <v>44302</v>
      </c>
      <c r="N10725" t="s">
        <v>1847</v>
      </c>
      <c r="O10725" t="s">
        <v>94</v>
      </c>
      <c r="P10725" t="s">
        <v>44303</v>
      </c>
    </row>
    <row r="10726" spans="1:16" x14ac:dyDescent="0.2">
      <c r="A10726" t="s">
        <v>44304</v>
      </c>
      <c r="B10726" t="s">
        <v>44305</v>
      </c>
      <c r="C10726" s="1">
        <v>43398</v>
      </c>
      <c r="D10726" t="s">
        <v>65</v>
      </c>
      <c r="E10726" t="s">
        <v>170</v>
      </c>
      <c r="F10726" t="s">
        <v>171</v>
      </c>
      <c r="G10726" t="s">
        <v>2988</v>
      </c>
      <c r="H10726" t="s">
        <v>44304</v>
      </c>
      <c r="I10726" t="s">
        <v>44306</v>
      </c>
      <c r="J10726" t="s">
        <v>44307</v>
      </c>
      <c r="K10726" t="s">
        <v>240</v>
      </c>
      <c r="M10726" t="s">
        <v>44308</v>
      </c>
      <c r="N10726" t="s">
        <v>1847</v>
      </c>
      <c r="O10726" t="s">
        <v>94</v>
      </c>
    </row>
    <row r="10727" spans="1:16" x14ac:dyDescent="0.2">
      <c r="A10727" t="s">
        <v>44559</v>
      </c>
      <c r="B10727" t="s">
        <v>44560</v>
      </c>
      <c r="C10727" s="1">
        <v>43399</v>
      </c>
      <c r="D10727" t="s">
        <v>65</v>
      </c>
      <c r="E10727" t="s">
        <v>170</v>
      </c>
      <c r="F10727" t="s">
        <v>171</v>
      </c>
      <c r="G10727" t="s">
        <v>2988</v>
      </c>
      <c r="H10727" t="s">
        <v>44559</v>
      </c>
      <c r="I10727" t="s">
        <v>44561</v>
      </c>
      <c r="J10727" t="s">
        <v>44562</v>
      </c>
      <c r="K10727" t="s">
        <v>240</v>
      </c>
      <c r="M10727" t="s">
        <v>44486</v>
      </c>
      <c r="N10727" t="s">
        <v>1847</v>
      </c>
      <c r="O10727" t="s">
        <v>94</v>
      </c>
    </row>
    <row r="10728" spans="1:16" x14ac:dyDescent="0.2">
      <c r="A10728" t="s">
        <v>44567</v>
      </c>
      <c r="B10728" t="s">
        <v>44568</v>
      </c>
      <c r="C10728" s="1">
        <v>43399</v>
      </c>
      <c r="D10728" t="s">
        <v>65</v>
      </c>
      <c r="E10728" t="s">
        <v>170</v>
      </c>
      <c r="F10728" t="s">
        <v>171</v>
      </c>
      <c r="G10728" t="s">
        <v>2988</v>
      </c>
      <c r="H10728" t="s">
        <v>44567</v>
      </c>
      <c r="I10728" t="s">
        <v>44561</v>
      </c>
      <c r="J10728" t="s">
        <v>44569</v>
      </c>
      <c r="K10728" t="s">
        <v>240</v>
      </c>
      <c r="M10728" t="s">
        <v>44570</v>
      </c>
      <c r="N10728" t="s">
        <v>1847</v>
      </c>
      <c r="O10728" t="s">
        <v>94</v>
      </c>
    </row>
    <row r="10729" spans="1:16" x14ac:dyDescent="0.2">
      <c r="A10729" t="s">
        <v>44563</v>
      </c>
      <c r="B10729" t="s">
        <v>44564</v>
      </c>
      <c r="C10729" s="1">
        <v>43399</v>
      </c>
      <c r="D10729" t="s">
        <v>65</v>
      </c>
      <c r="E10729" t="s">
        <v>170</v>
      </c>
      <c r="F10729" t="s">
        <v>171</v>
      </c>
      <c r="G10729" t="s">
        <v>2988</v>
      </c>
      <c r="H10729" t="s">
        <v>44563</v>
      </c>
      <c r="I10729" t="s">
        <v>44565</v>
      </c>
      <c r="J10729" t="s">
        <v>44566</v>
      </c>
      <c r="K10729" t="s">
        <v>240</v>
      </c>
      <c r="M10729" t="s">
        <v>44486</v>
      </c>
      <c r="N10729" t="s">
        <v>1847</v>
      </c>
      <c r="O10729" t="s">
        <v>94</v>
      </c>
    </row>
    <row r="10730" spans="1:16" x14ac:dyDescent="0.2">
      <c r="A10730" t="s">
        <v>35488</v>
      </c>
      <c r="B10730" t="s">
        <v>28685</v>
      </c>
      <c r="C10730" s="1">
        <v>33581</v>
      </c>
      <c r="D10730" t="s">
        <v>65</v>
      </c>
      <c r="E10730" t="s">
        <v>25313</v>
      </c>
      <c r="F10730" t="s">
        <v>34235</v>
      </c>
      <c r="G10730" t="s">
        <v>25147</v>
      </c>
      <c r="H10730" t="s">
        <v>35488</v>
      </c>
      <c r="J10730" t="s">
        <v>35489</v>
      </c>
      <c r="K10730" t="s">
        <v>25205</v>
      </c>
      <c r="L10730" t="s">
        <v>115</v>
      </c>
      <c r="N10730" t="s">
        <v>28686</v>
      </c>
      <c r="P10730" t="s">
        <v>35101</v>
      </c>
    </row>
    <row r="10731" spans="1:16" x14ac:dyDescent="0.2">
      <c r="A10731" t="s">
        <v>35505</v>
      </c>
      <c r="B10731" t="s">
        <v>28684</v>
      </c>
      <c r="C10731" s="1">
        <v>34781</v>
      </c>
      <c r="D10731" t="s">
        <v>65</v>
      </c>
      <c r="E10731" t="s">
        <v>25313</v>
      </c>
      <c r="F10731" t="s">
        <v>34235</v>
      </c>
      <c r="G10731" t="s">
        <v>25147</v>
      </c>
      <c r="H10731" t="s">
        <v>35505</v>
      </c>
      <c r="J10731" t="s">
        <v>35506</v>
      </c>
      <c r="K10731" t="s">
        <v>25219</v>
      </c>
      <c r="L10731" t="s">
        <v>115</v>
      </c>
      <c r="N10731" t="s">
        <v>26193</v>
      </c>
      <c r="P10731" t="s">
        <v>35101</v>
      </c>
    </row>
    <row r="10732" spans="1:16" x14ac:dyDescent="0.2">
      <c r="A10732" t="s">
        <v>44590</v>
      </c>
      <c r="B10732" t="s">
        <v>44591</v>
      </c>
      <c r="C10732" s="1">
        <v>43584</v>
      </c>
      <c r="D10732" t="s">
        <v>65</v>
      </c>
      <c r="E10732" t="s">
        <v>1864</v>
      </c>
      <c r="F10732" t="s">
        <v>1865</v>
      </c>
      <c r="G10732" t="s">
        <v>2988</v>
      </c>
      <c r="H10732" t="s">
        <v>44590</v>
      </c>
      <c r="I10732" t="s">
        <v>44592</v>
      </c>
      <c r="J10732" t="s">
        <v>44593</v>
      </c>
      <c r="K10732" t="s">
        <v>699</v>
      </c>
      <c r="L10732" t="s">
        <v>347</v>
      </c>
      <c r="M10732" t="s">
        <v>44486</v>
      </c>
      <c r="N10732" t="s">
        <v>2996</v>
      </c>
      <c r="O10732" t="s">
        <v>94</v>
      </c>
    </row>
    <row r="10733" spans="1:16" x14ac:dyDescent="0.2">
      <c r="A10733" t="s">
        <v>44458</v>
      </c>
      <c r="B10733" t="s">
        <v>3044</v>
      </c>
      <c r="C10733" s="1">
        <v>43095</v>
      </c>
      <c r="D10733" t="s">
        <v>65</v>
      </c>
      <c r="E10733" t="s">
        <v>1864</v>
      </c>
      <c r="F10733" t="s">
        <v>1865</v>
      </c>
      <c r="G10733" t="s">
        <v>2988</v>
      </c>
      <c r="H10733" t="s">
        <v>44458</v>
      </c>
      <c r="I10733" t="s">
        <v>3043</v>
      </c>
      <c r="J10733" t="s">
        <v>44459</v>
      </c>
      <c r="K10733" t="s">
        <v>699</v>
      </c>
      <c r="M10733" t="s">
        <v>1905</v>
      </c>
      <c r="N10733" t="s">
        <v>2996</v>
      </c>
      <c r="O10733" t="s">
        <v>94</v>
      </c>
    </row>
    <row r="10734" spans="1:16" x14ac:dyDescent="0.2">
      <c r="A10734" t="s">
        <v>44655</v>
      </c>
      <c r="B10734" t="s">
        <v>3632</v>
      </c>
      <c r="C10734" s="1">
        <v>39276</v>
      </c>
      <c r="D10734" t="s">
        <v>65</v>
      </c>
      <c r="E10734" t="s">
        <v>1864</v>
      </c>
      <c r="F10734" t="s">
        <v>1865</v>
      </c>
      <c r="G10734" t="s">
        <v>133</v>
      </c>
      <c r="H10734" t="s">
        <v>44655</v>
      </c>
      <c r="I10734" t="s">
        <v>3633</v>
      </c>
      <c r="J10734" t="s">
        <v>3634</v>
      </c>
      <c r="K10734" t="s">
        <v>240</v>
      </c>
      <c r="L10734" t="s">
        <v>115</v>
      </c>
      <c r="M10734" t="s">
        <v>3172</v>
      </c>
      <c r="N10734" t="s">
        <v>1662</v>
      </c>
      <c r="O10734" t="s">
        <v>94</v>
      </c>
      <c r="P10734" t="s">
        <v>44656</v>
      </c>
    </row>
    <row r="10735" spans="1:16" x14ac:dyDescent="0.2">
      <c r="A10735" t="s">
        <v>44659</v>
      </c>
      <c r="B10735" t="s">
        <v>3637</v>
      </c>
      <c r="C10735" s="1">
        <v>39276</v>
      </c>
      <c r="D10735" t="s">
        <v>65</v>
      </c>
      <c r="E10735" t="s">
        <v>1864</v>
      </c>
      <c r="F10735" t="s">
        <v>1865</v>
      </c>
      <c r="G10735" t="s">
        <v>2988</v>
      </c>
      <c r="H10735" t="s">
        <v>44659</v>
      </c>
      <c r="I10735" t="s">
        <v>3638</v>
      </c>
      <c r="J10735" t="s">
        <v>3639</v>
      </c>
      <c r="K10735" t="s">
        <v>240</v>
      </c>
      <c r="L10735" t="s">
        <v>347</v>
      </c>
      <c r="M10735" t="s">
        <v>3172</v>
      </c>
      <c r="N10735" t="s">
        <v>1662</v>
      </c>
      <c r="O10735" t="s">
        <v>94</v>
      </c>
      <c r="P10735" t="s">
        <v>44660</v>
      </c>
    </row>
    <row r="10736" spans="1:16" x14ac:dyDescent="0.2">
      <c r="A10736" t="s">
        <v>44594</v>
      </c>
      <c r="B10736" t="s">
        <v>44595</v>
      </c>
      <c r="C10736" s="1">
        <v>43585</v>
      </c>
      <c r="D10736" t="s">
        <v>65</v>
      </c>
      <c r="E10736" t="s">
        <v>1864</v>
      </c>
      <c r="F10736" t="s">
        <v>1865</v>
      </c>
      <c r="G10736" t="s">
        <v>2988</v>
      </c>
      <c r="H10736" t="s">
        <v>44594</v>
      </c>
      <c r="I10736" t="s">
        <v>44431</v>
      </c>
      <c r="J10736" t="s">
        <v>44596</v>
      </c>
      <c r="K10736" t="s">
        <v>699</v>
      </c>
      <c r="L10736" t="s">
        <v>347</v>
      </c>
      <c r="M10736" t="s">
        <v>44457</v>
      </c>
      <c r="N10736" t="s">
        <v>2996</v>
      </c>
      <c r="O10736" t="s">
        <v>94</v>
      </c>
    </row>
    <row r="10737" spans="1:16" x14ac:dyDescent="0.2">
      <c r="A10737" t="s">
        <v>44515</v>
      </c>
      <c r="B10737" t="s">
        <v>3598</v>
      </c>
      <c r="C10737" s="1">
        <v>43090</v>
      </c>
      <c r="D10737" t="s">
        <v>65</v>
      </c>
      <c r="E10737" t="s">
        <v>1864</v>
      </c>
      <c r="F10737" t="s">
        <v>1865</v>
      </c>
      <c r="G10737" t="s">
        <v>2988</v>
      </c>
      <c r="H10737" t="s">
        <v>44515</v>
      </c>
      <c r="I10737" t="s">
        <v>3599</v>
      </c>
      <c r="J10737" t="s">
        <v>44516</v>
      </c>
      <c r="K10737" t="s">
        <v>699</v>
      </c>
      <c r="M10737" t="s">
        <v>3600</v>
      </c>
      <c r="N10737" t="s">
        <v>3601</v>
      </c>
      <c r="O10737" t="s">
        <v>94</v>
      </c>
      <c r="P10737" t="s">
        <v>3602</v>
      </c>
    </row>
    <row r="10738" spans="1:16" x14ac:dyDescent="0.2">
      <c r="A10738" t="s">
        <v>44619</v>
      </c>
      <c r="B10738" t="s">
        <v>44620</v>
      </c>
      <c r="C10738" s="1">
        <v>43650</v>
      </c>
      <c r="D10738" t="s">
        <v>65</v>
      </c>
      <c r="E10738" t="s">
        <v>1864</v>
      </c>
      <c r="F10738" t="s">
        <v>1865</v>
      </c>
      <c r="G10738" t="s">
        <v>2988</v>
      </c>
      <c r="H10738" t="s">
        <v>44619</v>
      </c>
      <c r="I10738" t="s">
        <v>44621</v>
      </c>
      <c r="J10738" t="s">
        <v>44622</v>
      </c>
      <c r="K10738" t="s">
        <v>240</v>
      </c>
      <c r="L10738" t="s">
        <v>115</v>
      </c>
      <c r="M10738" t="s">
        <v>44623</v>
      </c>
      <c r="N10738" t="s">
        <v>44601</v>
      </c>
      <c r="O10738" t="s">
        <v>94</v>
      </c>
    </row>
    <row r="10739" spans="1:16" x14ac:dyDescent="0.2">
      <c r="A10739" t="s">
        <v>3636</v>
      </c>
      <c r="B10739" t="s">
        <v>3635</v>
      </c>
      <c r="C10739" s="1">
        <v>39276</v>
      </c>
      <c r="D10739" t="s">
        <v>65</v>
      </c>
      <c r="E10739" t="s">
        <v>1864</v>
      </c>
      <c r="F10739" t="s">
        <v>1865</v>
      </c>
      <c r="G10739" t="s">
        <v>2988</v>
      </c>
      <c r="H10739" t="s">
        <v>3636</v>
      </c>
      <c r="I10739" t="s">
        <v>44657</v>
      </c>
      <c r="J10739" t="s">
        <v>44658</v>
      </c>
      <c r="K10739" t="s">
        <v>240</v>
      </c>
      <c r="L10739" t="s">
        <v>115</v>
      </c>
      <c r="M10739" t="s">
        <v>3145</v>
      </c>
      <c r="N10739" t="s">
        <v>1662</v>
      </c>
      <c r="O10739" t="s">
        <v>94</v>
      </c>
      <c r="P10739" t="s">
        <v>204</v>
      </c>
    </row>
    <row r="10740" spans="1:16" x14ac:dyDescent="0.2">
      <c r="A10740" t="s">
        <v>44455</v>
      </c>
      <c r="B10740" t="s">
        <v>3042</v>
      </c>
      <c r="C10740" s="1">
        <v>43095</v>
      </c>
      <c r="D10740" t="s">
        <v>65</v>
      </c>
      <c r="E10740" t="s">
        <v>1864</v>
      </c>
      <c r="F10740" t="s">
        <v>1865</v>
      </c>
      <c r="G10740" t="s">
        <v>2988</v>
      </c>
      <c r="H10740" t="s">
        <v>44455</v>
      </c>
      <c r="I10740" t="s">
        <v>3599</v>
      </c>
      <c r="J10740" t="s">
        <v>44456</v>
      </c>
      <c r="K10740" t="s">
        <v>699</v>
      </c>
      <c r="M10740" t="s">
        <v>44457</v>
      </c>
      <c r="N10740" t="s">
        <v>2996</v>
      </c>
      <c r="O10740" t="s">
        <v>94</v>
      </c>
    </row>
    <row r="10741" spans="1:16" x14ac:dyDescent="0.2">
      <c r="A10741" t="s">
        <v>44597</v>
      </c>
      <c r="B10741" t="s">
        <v>44598</v>
      </c>
      <c r="C10741" s="1">
        <v>43598</v>
      </c>
      <c r="D10741" t="s">
        <v>65</v>
      </c>
      <c r="E10741" t="s">
        <v>1864</v>
      </c>
      <c r="F10741" t="s">
        <v>1865</v>
      </c>
      <c r="G10741" t="s">
        <v>2988</v>
      </c>
      <c r="H10741" t="s">
        <v>44597</v>
      </c>
      <c r="I10741" t="s">
        <v>44599</v>
      </c>
      <c r="J10741" t="s">
        <v>44600</v>
      </c>
      <c r="K10741" t="s">
        <v>42643</v>
      </c>
      <c r="L10741" t="s">
        <v>115</v>
      </c>
      <c r="M10741" t="s">
        <v>44570</v>
      </c>
      <c r="N10741" t="s">
        <v>44601</v>
      </c>
      <c r="O10741" t="s">
        <v>94</v>
      </c>
    </row>
    <row r="10742" spans="1:16" x14ac:dyDescent="0.2">
      <c r="A10742" t="s">
        <v>3143</v>
      </c>
      <c r="B10742" t="s">
        <v>44473</v>
      </c>
      <c r="C10742" s="1">
        <v>39730</v>
      </c>
      <c r="D10742" t="s">
        <v>65</v>
      </c>
      <c r="E10742" t="s">
        <v>1864</v>
      </c>
      <c r="F10742" t="s">
        <v>1865</v>
      </c>
      <c r="G10742" t="s">
        <v>133</v>
      </c>
      <c r="H10742" t="s">
        <v>3143</v>
      </c>
      <c r="I10742" t="s">
        <v>44474</v>
      </c>
      <c r="J10742" t="s">
        <v>3144</v>
      </c>
      <c r="K10742" t="s">
        <v>240</v>
      </c>
      <c r="L10742" t="s">
        <v>347</v>
      </c>
      <c r="M10742" t="s">
        <v>3145</v>
      </c>
      <c r="N10742" t="s">
        <v>1662</v>
      </c>
      <c r="O10742" t="s">
        <v>94</v>
      </c>
      <c r="P10742" t="s">
        <v>204</v>
      </c>
    </row>
    <row r="10743" spans="1:16" x14ac:dyDescent="0.2">
      <c r="A10743" t="s">
        <v>3140</v>
      </c>
      <c r="B10743" t="s">
        <v>3139</v>
      </c>
      <c r="C10743" s="1">
        <v>39730</v>
      </c>
      <c r="D10743" t="s">
        <v>65</v>
      </c>
      <c r="E10743" t="s">
        <v>1864</v>
      </c>
      <c r="F10743" t="s">
        <v>1865</v>
      </c>
      <c r="G10743" t="s">
        <v>133</v>
      </c>
      <c r="H10743" t="s">
        <v>3140</v>
      </c>
      <c r="I10743" t="s">
        <v>3141</v>
      </c>
      <c r="J10743" t="s">
        <v>3142</v>
      </c>
      <c r="K10743" t="s">
        <v>240</v>
      </c>
      <c r="M10743" t="s">
        <v>1905</v>
      </c>
      <c r="N10743" t="s">
        <v>1662</v>
      </c>
      <c r="O10743" t="s">
        <v>94</v>
      </c>
    </row>
    <row r="10744" spans="1:16" x14ac:dyDescent="0.2">
      <c r="A10744" t="s">
        <v>49281</v>
      </c>
      <c r="B10744" t="s">
        <v>49282</v>
      </c>
      <c r="C10744" s="1">
        <v>43882</v>
      </c>
      <c r="D10744" t="s">
        <v>65</v>
      </c>
      <c r="E10744" t="s">
        <v>1864</v>
      </c>
      <c r="F10744" t="s">
        <v>1865</v>
      </c>
      <c r="G10744" t="s">
        <v>2988</v>
      </c>
      <c r="H10744" t="s">
        <v>49281</v>
      </c>
      <c r="I10744" t="s">
        <v>49283</v>
      </c>
      <c r="J10744" t="s">
        <v>49284</v>
      </c>
      <c r="K10744" t="s">
        <v>42643</v>
      </c>
      <c r="L10744" t="s">
        <v>49285</v>
      </c>
      <c r="M10744" t="s">
        <v>44486</v>
      </c>
      <c r="N10744" t="s">
        <v>48908</v>
      </c>
      <c r="O10744" t="s">
        <v>94</v>
      </c>
      <c r="P10744" t="s">
        <v>49275</v>
      </c>
    </row>
    <row r="10745" spans="1:16" x14ac:dyDescent="0.2">
      <c r="A10745" t="s">
        <v>48770</v>
      </c>
      <c r="B10745" t="s">
        <v>48771</v>
      </c>
      <c r="C10745" s="1">
        <v>43956</v>
      </c>
      <c r="D10745" t="s">
        <v>65</v>
      </c>
      <c r="E10745" t="s">
        <v>1864</v>
      </c>
      <c r="F10745" t="s">
        <v>1865</v>
      </c>
      <c r="G10745" t="s">
        <v>2988</v>
      </c>
      <c r="H10745" t="s">
        <v>48770</v>
      </c>
      <c r="I10745" t="s">
        <v>48772</v>
      </c>
      <c r="J10745" t="s">
        <v>48773</v>
      </c>
      <c r="K10745" t="s">
        <v>42643</v>
      </c>
      <c r="L10745" t="s">
        <v>48774</v>
      </c>
      <c r="M10745" t="s">
        <v>44486</v>
      </c>
      <c r="N10745" t="s">
        <v>3229</v>
      </c>
      <c r="O10745" t="s">
        <v>94</v>
      </c>
      <c r="P10745" t="s">
        <v>48650</v>
      </c>
    </row>
    <row r="10746" spans="1:16" x14ac:dyDescent="0.2">
      <c r="A10746" t="s">
        <v>49270</v>
      </c>
      <c r="B10746" t="s">
        <v>49271</v>
      </c>
      <c r="C10746" s="1">
        <v>43880</v>
      </c>
      <c r="D10746" t="s">
        <v>65</v>
      </c>
      <c r="E10746" t="s">
        <v>1864</v>
      </c>
      <c r="F10746" t="s">
        <v>1865</v>
      </c>
      <c r="G10746" t="s">
        <v>2988</v>
      </c>
      <c r="H10746" t="s">
        <v>49270</v>
      </c>
      <c r="I10746" t="s">
        <v>49272</v>
      </c>
      <c r="J10746" t="s">
        <v>49273</v>
      </c>
      <c r="K10746" t="s">
        <v>42643</v>
      </c>
      <c r="L10746" t="s">
        <v>49274</v>
      </c>
      <c r="M10746" t="s">
        <v>44486</v>
      </c>
      <c r="N10746" t="s">
        <v>48908</v>
      </c>
      <c r="O10746" t="s">
        <v>94</v>
      </c>
      <c r="P10746" t="s">
        <v>49275</v>
      </c>
    </row>
    <row r="10747" spans="1:16" x14ac:dyDescent="0.2">
      <c r="A10747" t="s">
        <v>49276</v>
      </c>
      <c r="B10747" t="s">
        <v>49277</v>
      </c>
      <c r="C10747" s="1">
        <v>43880</v>
      </c>
      <c r="D10747" t="s">
        <v>65</v>
      </c>
      <c r="E10747" t="s">
        <v>1864</v>
      </c>
      <c r="F10747" t="s">
        <v>1865</v>
      </c>
      <c r="G10747" t="s">
        <v>2988</v>
      </c>
      <c r="H10747" t="s">
        <v>49276</v>
      </c>
      <c r="I10747" t="s">
        <v>49278</v>
      </c>
      <c r="J10747" t="s">
        <v>49279</v>
      </c>
      <c r="K10747" t="s">
        <v>42643</v>
      </c>
      <c r="L10747" t="s">
        <v>49280</v>
      </c>
      <c r="M10747" t="s">
        <v>44486</v>
      </c>
      <c r="N10747" t="s">
        <v>3229</v>
      </c>
      <c r="O10747" t="s">
        <v>94</v>
      </c>
      <c r="P10747" t="s">
        <v>48650</v>
      </c>
    </row>
    <row r="10748" spans="1:16" x14ac:dyDescent="0.2">
      <c r="A10748" t="s">
        <v>49286</v>
      </c>
      <c r="B10748" t="s">
        <v>49287</v>
      </c>
      <c r="C10748" s="1">
        <v>43892</v>
      </c>
      <c r="D10748" t="s">
        <v>65</v>
      </c>
      <c r="E10748" t="s">
        <v>1864</v>
      </c>
      <c r="F10748" t="s">
        <v>1865</v>
      </c>
      <c r="G10748" t="s">
        <v>2988</v>
      </c>
      <c r="H10748" t="s">
        <v>49286</v>
      </c>
      <c r="I10748" t="s">
        <v>49278</v>
      </c>
      <c r="J10748" t="s">
        <v>49288</v>
      </c>
      <c r="K10748" t="s">
        <v>42643</v>
      </c>
      <c r="L10748" t="s">
        <v>49289</v>
      </c>
      <c r="M10748" t="s">
        <v>44486</v>
      </c>
      <c r="N10748" t="s">
        <v>3229</v>
      </c>
      <c r="O10748" t="s">
        <v>94</v>
      </c>
      <c r="P10748" t="s">
        <v>48650</v>
      </c>
    </row>
    <row r="10749" spans="1:16" x14ac:dyDescent="0.2">
      <c r="A10749" t="s">
        <v>49290</v>
      </c>
      <c r="B10749" t="s">
        <v>49291</v>
      </c>
      <c r="C10749" s="1">
        <v>43892</v>
      </c>
      <c r="D10749" t="s">
        <v>65</v>
      </c>
      <c r="E10749" t="s">
        <v>1864</v>
      </c>
      <c r="F10749" t="s">
        <v>1865</v>
      </c>
      <c r="G10749" t="s">
        <v>2988</v>
      </c>
      <c r="H10749" t="s">
        <v>49290</v>
      </c>
      <c r="I10749" t="s">
        <v>49292</v>
      </c>
      <c r="J10749" t="s">
        <v>49293</v>
      </c>
      <c r="K10749" t="s">
        <v>42643</v>
      </c>
      <c r="L10749" t="s">
        <v>49294</v>
      </c>
      <c r="M10749" t="s">
        <v>44486</v>
      </c>
      <c r="N10749" t="s">
        <v>3229</v>
      </c>
      <c r="O10749" t="s">
        <v>94</v>
      </c>
      <c r="P10749" t="s">
        <v>48650</v>
      </c>
    </row>
    <row r="10750" spans="1:16" x14ac:dyDescent="0.2">
      <c r="A10750" t="s">
        <v>10381</v>
      </c>
      <c r="B10750" t="s">
        <v>10380</v>
      </c>
      <c r="C10750" s="1">
        <v>42153</v>
      </c>
      <c r="D10750" t="s">
        <v>65</v>
      </c>
      <c r="E10750" t="s">
        <v>10390</v>
      </c>
      <c r="F10750" t="s">
        <v>10391</v>
      </c>
      <c r="G10750" t="s">
        <v>127</v>
      </c>
      <c r="H10750" t="s">
        <v>10381</v>
      </c>
      <c r="I10750" t="s">
        <v>10382</v>
      </c>
      <c r="J10750" t="s">
        <v>10383</v>
      </c>
      <c r="K10750" t="s">
        <v>86</v>
      </c>
      <c r="L10750" t="s">
        <v>115</v>
      </c>
      <c r="N10750" t="s">
        <v>10379</v>
      </c>
      <c r="O10750" t="s">
        <v>94</v>
      </c>
      <c r="P10750" t="s">
        <v>43809</v>
      </c>
    </row>
    <row r="10751" spans="1:16" x14ac:dyDescent="0.2">
      <c r="A10751" t="s">
        <v>9725</v>
      </c>
      <c r="B10751" t="s">
        <v>9724</v>
      </c>
      <c r="C10751" s="1">
        <v>41436</v>
      </c>
      <c r="D10751" t="s">
        <v>65</v>
      </c>
      <c r="E10751" t="s">
        <v>843</v>
      </c>
      <c r="F10751" t="s">
        <v>844</v>
      </c>
      <c r="G10751" t="s">
        <v>721</v>
      </c>
      <c r="H10751" t="s">
        <v>9725</v>
      </c>
      <c r="I10751" t="s">
        <v>9721</v>
      </c>
      <c r="J10751" t="s">
        <v>9726</v>
      </c>
      <c r="K10751" t="s">
        <v>245</v>
      </c>
      <c r="M10751" t="s">
        <v>9727</v>
      </c>
      <c r="N10751" t="s">
        <v>9723</v>
      </c>
      <c r="O10751" t="s">
        <v>94</v>
      </c>
      <c r="P10751" t="s">
        <v>192</v>
      </c>
    </row>
    <row r="10752" spans="1:16" x14ac:dyDescent="0.2">
      <c r="A10752" t="s">
        <v>15944</v>
      </c>
      <c r="B10752" t="s">
        <v>15943</v>
      </c>
      <c r="C10752" s="1">
        <v>37540</v>
      </c>
      <c r="D10752" t="s">
        <v>65</v>
      </c>
      <c r="E10752" t="s">
        <v>40900</v>
      </c>
      <c r="F10752" t="s">
        <v>40901</v>
      </c>
      <c r="G10752" t="s">
        <v>127</v>
      </c>
      <c r="H10752" t="s">
        <v>15944</v>
      </c>
      <c r="I10752" t="s">
        <v>15945</v>
      </c>
      <c r="J10752" t="s">
        <v>15946</v>
      </c>
      <c r="K10752" t="s">
        <v>699</v>
      </c>
      <c r="M10752" t="s">
        <v>15554</v>
      </c>
      <c r="N10752" t="s">
        <v>172</v>
      </c>
      <c r="O10752" t="s">
        <v>153</v>
      </c>
      <c r="P10752" t="s">
        <v>117</v>
      </c>
    </row>
    <row r="10753" spans="1:16" x14ac:dyDescent="0.2">
      <c r="A10753" t="s">
        <v>11289</v>
      </c>
      <c r="B10753" t="s">
        <v>11288</v>
      </c>
      <c r="C10753" s="1">
        <v>37540</v>
      </c>
      <c r="D10753" t="s">
        <v>65</v>
      </c>
      <c r="E10753" t="s">
        <v>40900</v>
      </c>
      <c r="F10753" t="s">
        <v>40901</v>
      </c>
      <c r="G10753" t="s">
        <v>127</v>
      </c>
      <c r="H10753" t="s">
        <v>11289</v>
      </c>
      <c r="I10753" t="s">
        <v>11290</v>
      </c>
      <c r="J10753" t="s">
        <v>11291</v>
      </c>
      <c r="K10753" t="s">
        <v>111</v>
      </c>
      <c r="M10753" t="s">
        <v>11292</v>
      </c>
      <c r="N10753" t="s">
        <v>172</v>
      </c>
      <c r="O10753" t="s">
        <v>153</v>
      </c>
      <c r="P10753" t="s">
        <v>11293</v>
      </c>
    </row>
    <row r="10754" spans="1:16" x14ac:dyDescent="0.2">
      <c r="A10754" t="s">
        <v>29359</v>
      </c>
      <c r="B10754" t="s">
        <v>29358</v>
      </c>
      <c r="C10754" s="1">
        <v>41906</v>
      </c>
      <c r="D10754" t="s">
        <v>65</v>
      </c>
      <c r="E10754" t="s">
        <v>25177</v>
      </c>
      <c r="F10754" t="s">
        <v>34200</v>
      </c>
      <c r="G10754" t="s">
        <v>25209</v>
      </c>
      <c r="H10754" t="s">
        <v>29359</v>
      </c>
      <c r="I10754" t="s">
        <v>25155</v>
      </c>
      <c r="J10754" t="s">
        <v>35762</v>
      </c>
      <c r="K10754" t="s">
        <v>25156</v>
      </c>
      <c r="L10754" t="s">
        <v>29360</v>
      </c>
      <c r="M10754" t="s">
        <v>29361</v>
      </c>
      <c r="N10754" t="s">
        <v>29362</v>
      </c>
      <c r="P10754" t="s">
        <v>12166</v>
      </c>
    </row>
    <row r="10755" spans="1:16" x14ac:dyDescent="0.2">
      <c r="A10755" t="s">
        <v>32286</v>
      </c>
      <c r="B10755" t="s">
        <v>32285</v>
      </c>
      <c r="C10755" s="1">
        <v>42328</v>
      </c>
      <c r="D10755" t="s">
        <v>65</v>
      </c>
      <c r="E10755" t="s">
        <v>25582</v>
      </c>
      <c r="F10755" t="s">
        <v>25583</v>
      </c>
      <c r="G10755" t="s">
        <v>25160</v>
      </c>
      <c r="H10755" t="s">
        <v>32286</v>
      </c>
      <c r="I10755" t="s">
        <v>30996</v>
      </c>
      <c r="J10755" t="s">
        <v>35801</v>
      </c>
      <c r="K10755" t="s">
        <v>25173</v>
      </c>
      <c r="L10755" t="s">
        <v>32287</v>
      </c>
      <c r="M10755" t="s">
        <v>34226</v>
      </c>
      <c r="N10755" t="s">
        <v>26171</v>
      </c>
      <c r="P10755" t="s">
        <v>26519</v>
      </c>
    </row>
    <row r="10756" spans="1:16" x14ac:dyDescent="0.2">
      <c r="A10756" t="s">
        <v>4717</v>
      </c>
      <c r="B10756" t="s">
        <v>4714</v>
      </c>
      <c r="C10756" s="1">
        <v>41590</v>
      </c>
      <c r="D10756" t="s">
        <v>65</v>
      </c>
      <c r="E10756" t="s">
        <v>4715</v>
      </c>
      <c r="F10756" t="s">
        <v>4716</v>
      </c>
      <c r="G10756" t="s">
        <v>2988</v>
      </c>
      <c r="H10756" t="s">
        <v>4717</v>
      </c>
      <c r="I10756" t="s">
        <v>4718</v>
      </c>
      <c r="J10756" t="s">
        <v>4719</v>
      </c>
      <c r="K10756" t="s">
        <v>240</v>
      </c>
      <c r="M10756" t="s">
        <v>4720</v>
      </c>
      <c r="N10756" t="s">
        <v>4721</v>
      </c>
      <c r="O10756" t="s">
        <v>94</v>
      </c>
      <c r="P10756" t="s">
        <v>117</v>
      </c>
    </row>
    <row r="10757" spans="1:16" x14ac:dyDescent="0.2">
      <c r="A10757" t="s">
        <v>4731</v>
      </c>
      <c r="B10757" t="s">
        <v>4730</v>
      </c>
      <c r="C10757" s="1">
        <v>41590</v>
      </c>
      <c r="D10757" t="s">
        <v>65</v>
      </c>
      <c r="E10757" t="s">
        <v>4715</v>
      </c>
      <c r="F10757" t="s">
        <v>4716</v>
      </c>
      <c r="G10757" t="s">
        <v>133</v>
      </c>
      <c r="H10757" t="s">
        <v>4731</v>
      </c>
      <c r="I10757" t="s">
        <v>3679</v>
      </c>
      <c r="J10757" t="s">
        <v>4732</v>
      </c>
      <c r="K10757" t="s">
        <v>240</v>
      </c>
      <c r="M10757" t="s">
        <v>4720</v>
      </c>
      <c r="O10757" t="s">
        <v>94</v>
      </c>
      <c r="P10757" t="s">
        <v>117</v>
      </c>
    </row>
    <row r="10758" spans="1:16" x14ac:dyDescent="0.2">
      <c r="A10758" t="s">
        <v>4904</v>
      </c>
      <c r="B10758" t="s">
        <v>4903</v>
      </c>
      <c r="C10758" s="1">
        <v>41806</v>
      </c>
      <c r="D10758" t="s">
        <v>65</v>
      </c>
      <c r="F10758" t="s">
        <v>34583</v>
      </c>
      <c r="G10758" t="s">
        <v>133</v>
      </c>
      <c r="H10758" t="s">
        <v>4904</v>
      </c>
      <c r="K10758" t="s">
        <v>240</v>
      </c>
      <c r="O10758" t="s">
        <v>94</v>
      </c>
      <c r="P10758" t="s">
        <v>117</v>
      </c>
    </row>
    <row r="10759" spans="1:16" x14ac:dyDescent="0.2">
      <c r="A10759" t="s">
        <v>4897</v>
      </c>
      <c r="B10759" t="s">
        <v>4896</v>
      </c>
      <c r="C10759" s="1">
        <v>41806</v>
      </c>
      <c r="D10759" t="s">
        <v>65</v>
      </c>
      <c r="E10759" t="s">
        <v>4715</v>
      </c>
      <c r="F10759" t="s">
        <v>4716</v>
      </c>
      <c r="G10759" t="s">
        <v>2988</v>
      </c>
      <c r="H10759" t="s">
        <v>4897</v>
      </c>
      <c r="I10759" t="s">
        <v>3679</v>
      </c>
      <c r="J10759" t="s">
        <v>4898</v>
      </c>
      <c r="K10759" t="s">
        <v>240</v>
      </c>
      <c r="M10759" t="s">
        <v>44826</v>
      </c>
      <c r="N10759" t="s">
        <v>4899</v>
      </c>
      <c r="O10759" t="s">
        <v>94</v>
      </c>
      <c r="P10759" t="s">
        <v>117</v>
      </c>
    </row>
    <row r="10760" spans="1:16" x14ac:dyDescent="0.2">
      <c r="A10760" t="s">
        <v>44835</v>
      </c>
      <c r="B10760" t="s">
        <v>4903</v>
      </c>
      <c r="C10760" s="1">
        <v>25568</v>
      </c>
      <c r="D10760" t="s">
        <v>65</v>
      </c>
      <c r="E10760" t="s">
        <v>4715</v>
      </c>
      <c r="F10760" t="s">
        <v>4716</v>
      </c>
      <c r="G10760" t="s">
        <v>2988</v>
      </c>
      <c r="H10760" t="s">
        <v>44835</v>
      </c>
      <c r="I10760" t="s">
        <v>3679</v>
      </c>
      <c r="J10760" t="s">
        <v>44836</v>
      </c>
      <c r="K10760" t="s">
        <v>240</v>
      </c>
      <c r="M10760" t="s">
        <v>44826</v>
      </c>
      <c r="N10760" t="s">
        <v>44837</v>
      </c>
      <c r="O10760" t="s">
        <v>94</v>
      </c>
    </row>
    <row r="10761" spans="1:16" x14ac:dyDescent="0.2">
      <c r="A10761" t="s">
        <v>4723</v>
      </c>
      <c r="B10761" t="s">
        <v>4722</v>
      </c>
      <c r="C10761" s="1">
        <v>41590</v>
      </c>
      <c r="D10761" t="s">
        <v>65</v>
      </c>
      <c r="E10761" t="s">
        <v>4715</v>
      </c>
      <c r="F10761" t="s">
        <v>4716</v>
      </c>
      <c r="G10761" t="s">
        <v>2988</v>
      </c>
      <c r="H10761" t="s">
        <v>4723</v>
      </c>
      <c r="I10761" t="s">
        <v>4724</v>
      </c>
      <c r="J10761" t="s">
        <v>4725</v>
      </c>
      <c r="K10761" t="s">
        <v>240</v>
      </c>
      <c r="M10761" t="s">
        <v>44826</v>
      </c>
      <c r="N10761" t="s">
        <v>4726</v>
      </c>
      <c r="O10761" t="s">
        <v>94</v>
      </c>
      <c r="P10761" t="s">
        <v>117</v>
      </c>
    </row>
    <row r="10762" spans="1:16" x14ac:dyDescent="0.2">
      <c r="A10762" t="s">
        <v>4742</v>
      </c>
      <c r="B10762" t="s">
        <v>4741</v>
      </c>
      <c r="C10762" s="1">
        <v>41590</v>
      </c>
      <c r="D10762" t="s">
        <v>65</v>
      </c>
      <c r="E10762" t="s">
        <v>4715</v>
      </c>
      <c r="F10762" t="s">
        <v>4716</v>
      </c>
      <c r="G10762" t="s">
        <v>133</v>
      </c>
      <c r="H10762" t="s">
        <v>4742</v>
      </c>
      <c r="I10762" t="s">
        <v>4724</v>
      </c>
      <c r="J10762" t="s">
        <v>4743</v>
      </c>
      <c r="K10762" t="s">
        <v>240</v>
      </c>
      <c r="M10762" t="s">
        <v>4447</v>
      </c>
      <c r="N10762" t="s">
        <v>4744</v>
      </c>
      <c r="O10762" t="s">
        <v>94</v>
      </c>
      <c r="P10762" t="s">
        <v>117</v>
      </c>
    </row>
    <row r="10763" spans="1:16" x14ac:dyDescent="0.2">
      <c r="A10763" t="s">
        <v>4738</v>
      </c>
      <c r="B10763" t="s">
        <v>4737</v>
      </c>
      <c r="C10763" s="1">
        <v>41590</v>
      </c>
      <c r="D10763" t="s">
        <v>65</v>
      </c>
      <c r="E10763" t="s">
        <v>4715</v>
      </c>
      <c r="F10763" t="s">
        <v>4716</v>
      </c>
      <c r="G10763" t="s">
        <v>133</v>
      </c>
      <c r="H10763" t="s">
        <v>4738</v>
      </c>
      <c r="I10763" t="s">
        <v>3679</v>
      </c>
      <c r="J10763" t="s">
        <v>4739</v>
      </c>
      <c r="K10763" t="s">
        <v>240</v>
      </c>
      <c r="M10763" t="s">
        <v>4736</v>
      </c>
      <c r="N10763" t="s">
        <v>4740</v>
      </c>
      <c r="O10763" t="s">
        <v>94</v>
      </c>
      <c r="P10763" t="s">
        <v>117</v>
      </c>
    </row>
    <row r="10764" spans="1:16" x14ac:dyDescent="0.2">
      <c r="A10764" t="s">
        <v>44922</v>
      </c>
      <c r="B10764" t="s">
        <v>44923</v>
      </c>
      <c r="C10764" s="1">
        <v>43332</v>
      </c>
      <c r="D10764" t="s">
        <v>65</v>
      </c>
      <c r="E10764" t="s">
        <v>4715</v>
      </c>
      <c r="F10764" t="s">
        <v>4716</v>
      </c>
      <c r="G10764" t="s">
        <v>2988</v>
      </c>
      <c r="H10764" t="s">
        <v>44922</v>
      </c>
      <c r="I10764" t="s">
        <v>3679</v>
      </c>
      <c r="J10764" t="s">
        <v>44924</v>
      </c>
      <c r="K10764" t="s">
        <v>240</v>
      </c>
      <c r="M10764" t="s">
        <v>4290</v>
      </c>
      <c r="N10764" t="s">
        <v>44920</v>
      </c>
      <c r="O10764" t="s">
        <v>94</v>
      </c>
    </row>
    <row r="10765" spans="1:16" x14ac:dyDescent="0.2">
      <c r="A10765" t="s">
        <v>4734</v>
      </c>
      <c r="B10765" t="s">
        <v>4733</v>
      </c>
      <c r="C10765" s="1">
        <v>41590</v>
      </c>
      <c r="D10765" t="s">
        <v>65</v>
      </c>
      <c r="E10765" t="s">
        <v>4715</v>
      </c>
      <c r="F10765" t="s">
        <v>4716</v>
      </c>
      <c r="G10765" t="s">
        <v>2988</v>
      </c>
      <c r="H10765" t="s">
        <v>4734</v>
      </c>
      <c r="I10765" t="s">
        <v>3679</v>
      </c>
      <c r="J10765" t="s">
        <v>4735</v>
      </c>
      <c r="K10765" t="s">
        <v>240</v>
      </c>
      <c r="M10765" t="s">
        <v>44827</v>
      </c>
      <c r="N10765" t="s">
        <v>4726</v>
      </c>
      <c r="O10765" t="s">
        <v>94</v>
      </c>
      <c r="P10765" t="s">
        <v>117</v>
      </c>
    </row>
    <row r="10766" spans="1:16" x14ac:dyDescent="0.2">
      <c r="A10766" t="s">
        <v>4894</v>
      </c>
      <c r="B10766" t="s">
        <v>4893</v>
      </c>
      <c r="C10766" s="1">
        <v>41806</v>
      </c>
      <c r="D10766" t="s">
        <v>65</v>
      </c>
      <c r="E10766" t="s">
        <v>4715</v>
      </c>
      <c r="F10766" t="s">
        <v>4716</v>
      </c>
      <c r="G10766" t="s">
        <v>133</v>
      </c>
      <c r="H10766" t="s">
        <v>4894</v>
      </c>
      <c r="I10766" t="s">
        <v>3679</v>
      </c>
      <c r="J10766" t="s">
        <v>4895</v>
      </c>
      <c r="K10766" t="s">
        <v>240</v>
      </c>
      <c r="N10766" t="s">
        <v>4744</v>
      </c>
      <c r="O10766" t="s">
        <v>94</v>
      </c>
      <c r="P10766" t="s">
        <v>117</v>
      </c>
    </row>
    <row r="10767" spans="1:16" x14ac:dyDescent="0.2">
      <c r="A10767" t="s">
        <v>4728</v>
      </c>
      <c r="B10767" t="s">
        <v>4727</v>
      </c>
      <c r="C10767" s="1">
        <v>41590</v>
      </c>
      <c r="D10767" t="s">
        <v>65</v>
      </c>
      <c r="E10767" t="s">
        <v>4715</v>
      </c>
      <c r="F10767" t="s">
        <v>4716</v>
      </c>
      <c r="G10767" t="s">
        <v>2988</v>
      </c>
      <c r="H10767" t="s">
        <v>4728</v>
      </c>
      <c r="I10767" t="s">
        <v>4718</v>
      </c>
      <c r="J10767" t="s">
        <v>4729</v>
      </c>
      <c r="K10767" t="s">
        <v>240</v>
      </c>
      <c r="M10767" t="s">
        <v>4290</v>
      </c>
      <c r="N10767" t="s">
        <v>4726</v>
      </c>
      <c r="O10767" t="s">
        <v>94</v>
      </c>
      <c r="P10767" t="s">
        <v>117</v>
      </c>
    </row>
    <row r="10768" spans="1:16" x14ac:dyDescent="0.2">
      <c r="A10768" t="s">
        <v>4901</v>
      </c>
      <c r="B10768" t="s">
        <v>4900</v>
      </c>
      <c r="C10768" s="1">
        <v>41806</v>
      </c>
      <c r="D10768" t="s">
        <v>65</v>
      </c>
      <c r="E10768" t="s">
        <v>4715</v>
      </c>
      <c r="F10768" t="s">
        <v>4716</v>
      </c>
      <c r="G10768" t="s">
        <v>133</v>
      </c>
      <c r="H10768" t="s">
        <v>4901</v>
      </c>
      <c r="I10768" t="s">
        <v>3679</v>
      </c>
      <c r="J10768" t="s">
        <v>4902</v>
      </c>
      <c r="K10768" t="s">
        <v>240</v>
      </c>
      <c r="N10768" t="s">
        <v>4744</v>
      </c>
      <c r="O10768" t="s">
        <v>94</v>
      </c>
      <c r="P10768" t="s">
        <v>117</v>
      </c>
    </row>
    <row r="10769" spans="1:16" x14ac:dyDescent="0.2">
      <c r="A10769" t="s">
        <v>4906</v>
      </c>
      <c r="B10769" t="s">
        <v>4905</v>
      </c>
      <c r="C10769" s="1">
        <v>41806</v>
      </c>
      <c r="D10769" t="s">
        <v>65</v>
      </c>
      <c r="E10769" t="s">
        <v>4715</v>
      </c>
      <c r="F10769" t="s">
        <v>4716</v>
      </c>
      <c r="G10769" t="s">
        <v>2988</v>
      </c>
      <c r="H10769" t="s">
        <v>4906</v>
      </c>
      <c r="I10769" t="s">
        <v>3679</v>
      </c>
      <c r="J10769" t="s">
        <v>4907</v>
      </c>
      <c r="K10769" t="s">
        <v>240</v>
      </c>
      <c r="M10769" t="s">
        <v>4230</v>
      </c>
      <c r="N10769" t="s">
        <v>4744</v>
      </c>
      <c r="O10769" t="s">
        <v>94</v>
      </c>
      <c r="P10769" t="s">
        <v>117</v>
      </c>
    </row>
    <row r="10770" spans="1:16" x14ac:dyDescent="0.2">
      <c r="A10770" t="s">
        <v>44917</v>
      </c>
      <c r="B10770" t="s">
        <v>44918</v>
      </c>
      <c r="C10770" s="1">
        <v>43321</v>
      </c>
      <c r="D10770" t="s">
        <v>65</v>
      </c>
      <c r="E10770" t="s">
        <v>4715</v>
      </c>
      <c r="F10770" t="s">
        <v>4716</v>
      </c>
      <c r="G10770" t="s">
        <v>2988</v>
      </c>
      <c r="H10770" t="s">
        <v>44917</v>
      </c>
      <c r="I10770" t="s">
        <v>3679</v>
      </c>
      <c r="J10770" t="s">
        <v>44919</v>
      </c>
      <c r="K10770" t="s">
        <v>240</v>
      </c>
      <c r="M10770" t="s">
        <v>4230</v>
      </c>
      <c r="N10770" t="s">
        <v>44920</v>
      </c>
      <c r="O10770" t="s">
        <v>94</v>
      </c>
      <c r="P10770" t="s">
        <v>44921</v>
      </c>
    </row>
    <row r="10771" spans="1:16" x14ac:dyDescent="0.2">
      <c r="A10771" t="s">
        <v>7194</v>
      </c>
      <c r="B10771" t="s">
        <v>7193</v>
      </c>
      <c r="C10771" s="1">
        <v>42132</v>
      </c>
      <c r="D10771" t="s">
        <v>65</v>
      </c>
      <c r="E10771" t="s">
        <v>226</v>
      </c>
      <c r="F10771" t="s">
        <v>227</v>
      </c>
      <c r="G10771" t="s">
        <v>133</v>
      </c>
      <c r="H10771" t="s">
        <v>7194</v>
      </c>
      <c r="I10771" t="s">
        <v>104</v>
      </c>
      <c r="J10771" t="s">
        <v>7195</v>
      </c>
      <c r="K10771" t="s">
        <v>93</v>
      </c>
      <c r="M10771" t="s">
        <v>5922</v>
      </c>
      <c r="N10771" t="s">
        <v>45352</v>
      </c>
      <c r="O10771" t="s">
        <v>94</v>
      </c>
    </row>
    <row r="10772" spans="1:16" x14ac:dyDescent="0.2">
      <c r="A10772" t="s">
        <v>29585</v>
      </c>
      <c r="B10772" t="s">
        <v>29584</v>
      </c>
      <c r="C10772" s="1">
        <v>41983</v>
      </c>
      <c r="D10772" t="s">
        <v>65</v>
      </c>
      <c r="E10772" t="s">
        <v>25244</v>
      </c>
      <c r="F10772" t="s">
        <v>25245</v>
      </c>
      <c r="G10772" t="s">
        <v>25209</v>
      </c>
      <c r="H10772" t="s">
        <v>29585</v>
      </c>
      <c r="I10772" t="s">
        <v>26409</v>
      </c>
      <c r="J10772" t="s">
        <v>34379</v>
      </c>
      <c r="K10772" t="s">
        <v>25230</v>
      </c>
      <c r="L10772" t="s">
        <v>35847</v>
      </c>
      <c r="M10772" t="s">
        <v>35848</v>
      </c>
      <c r="N10772" t="s">
        <v>35849</v>
      </c>
    </row>
    <row r="10773" spans="1:16" x14ac:dyDescent="0.2">
      <c r="A10773" t="s">
        <v>26024</v>
      </c>
      <c r="B10773" t="s">
        <v>26023</v>
      </c>
      <c r="C10773" s="1">
        <v>41887</v>
      </c>
      <c r="D10773" t="s">
        <v>65</v>
      </c>
      <c r="E10773" t="s">
        <v>25244</v>
      </c>
      <c r="F10773" t="s">
        <v>25245</v>
      </c>
      <c r="G10773" t="s">
        <v>25147</v>
      </c>
      <c r="H10773" t="s">
        <v>26024</v>
      </c>
      <c r="I10773" t="s">
        <v>26025</v>
      </c>
      <c r="J10773" t="s">
        <v>26026</v>
      </c>
      <c r="K10773" t="s">
        <v>25149</v>
      </c>
      <c r="L10773" t="s">
        <v>39985</v>
      </c>
      <c r="M10773" t="s">
        <v>36550</v>
      </c>
      <c r="N10773" t="s">
        <v>25365</v>
      </c>
      <c r="P10773" t="s">
        <v>25182</v>
      </c>
    </row>
    <row r="10774" spans="1:16" x14ac:dyDescent="0.2">
      <c r="A10774" t="s">
        <v>29314</v>
      </c>
      <c r="B10774" t="s">
        <v>29313</v>
      </c>
      <c r="C10774" s="1">
        <v>41953</v>
      </c>
      <c r="D10774" t="s">
        <v>65</v>
      </c>
      <c r="E10774" t="s">
        <v>25244</v>
      </c>
      <c r="F10774" t="s">
        <v>25245</v>
      </c>
      <c r="G10774" t="s">
        <v>25147</v>
      </c>
      <c r="H10774" t="s">
        <v>29314</v>
      </c>
      <c r="I10774" t="s">
        <v>29315</v>
      </c>
      <c r="J10774" t="s">
        <v>34311</v>
      </c>
      <c r="K10774" t="s">
        <v>25230</v>
      </c>
      <c r="L10774" t="s">
        <v>25200</v>
      </c>
      <c r="M10774" t="s">
        <v>35391</v>
      </c>
      <c r="N10774" t="s">
        <v>35756</v>
      </c>
      <c r="P10774" t="s">
        <v>12166</v>
      </c>
    </row>
    <row r="10775" spans="1:16" x14ac:dyDescent="0.2">
      <c r="A10775" t="s">
        <v>29760</v>
      </c>
      <c r="B10775" t="s">
        <v>29759</v>
      </c>
      <c r="C10775" s="1">
        <v>42111</v>
      </c>
      <c r="D10775" t="s">
        <v>65</v>
      </c>
      <c r="E10775" t="s">
        <v>25244</v>
      </c>
      <c r="F10775" t="s">
        <v>25245</v>
      </c>
      <c r="G10775" t="s">
        <v>25160</v>
      </c>
      <c r="H10775" t="s">
        <v>29760</v>
      </c>
      <c r="I10775" t="s">
        <v>29719</v>
      </c>
      <c r="J10775" t="s">
        <v>33173</v>
      </c>
      <c r="K10775" t="s">
        <v>25173</v>
      </c>
      <c r="L10775" t="s">
        <v>35878</v>
      </c>
      <c r="M10775" t="s">
        <v>35879</v>
      </c>
      <c r="N10775" t="s">
        <v>29574</v>
      </c>
      <c r="P10775" t="s">
        <v>34104</v>
      </c>
    </row>
    <row r="10776" spans="1:16" x14ac:dyDescent="0.2">
      <c r="A10776" t="s">
        <v>51722</v>
      </c>
      <c r="B10776" t="s">
        <v>51723</v>
      </c>
      <c r="C10776" s="1">
        <v>43880</v>
      </c>
      <c r="D10776" t="s">
        <v>65</v>
      </c>
      <c r="E10776" t="s">
        <v>5892</v>
      </c>
      <c r="F10776" t="s">
        <v>5893</v>
      </c>
      <c r="G10776" t="s">
        <v>127</v>
      </c>
      <c r="H10776" t="s">
        <v>51722</v>
      </c>
      <c r="I10776" t="s">
        <v>51724</v>
      </c>
      <c r="J10776" t="s">
        <v>51725</v>
      </c>
      <c r="K10776" t="s">
        <v>12960</v>
      </c>
      <c r="L10776" t="s">
        <v>51726</v>
      </c>
      <c r="M10776" t="s">
        <v>11856</v>
      </c>
      <c r="N10776" t="s">
        <v>51727</v>
      </c>
      <c r="O10776" t="s">
        <v>153</v>
      </c>
      <c r="P10776" t="s">
        <v>51728</v>
      </c>
    </row>
    <row r="10777" spans="1:16" x14ac:dyDescent="0.2">
      <c r="A10777" t="s">
        <v>35968</v>
      </c>
      <c r="B10777" t="s">
        <v>30005</v>
      </c>
      <c r="C10777" s="1">
        <v>38226</v>
      </c>
      <c r="D10777" t="s">
        <v>65</v>
      </c>
      <c r="E10777" t="s">
        <v>30006</v>
      </c>
      <c r="F10777" t="s">
        <v>30007</v>
      </c>
      <c r="G10777" t="s">
        <v>25160</v>
      </c>
      <c r="H10777" t="s">
        <v>35968</v>
      </c>
      <c r="J10777" t="s">
        <v>34339</v>
      </c>
      <c r="K10777" t="s">
        <v>25162</v>
      </c>
      <c r="L10777" t="s">
        <v>30008</v>
      </c>
      <c r="N10777" t="s">
        <v>30009</v>
      </c>
      <c r="P10777" t="s">
        <v>35969</v>
      </c>
    </row>
    <row r="10778" spans="1:16" x14ac:dyDescent="0.2">
      <c r="A10778" t="s">
        <v>39557</v>
      </c>
      <c r="B10778" t="s">
        <v>39558</v>
      </c>
      <c r="C10778" s="1">
        <v>43676</v>
      </c>
      <c r="D10778" t="s">
        <v>65</v>
      </c>
      <c r="E10778" t="s">
        <v>25244</v>
      </c>
      <c r="F10778" t="s">
        <v>25245</v>
      </c>
      <c r="G10778" t="s">
        <v>25198</v>
      </c>
      <c r="H10778" t="s">
        <v>39557</v>
      </c>
      <c r="I10778" t="s">
        <v>39559</v>
      </c>
      <c r="J10778" t="s">
        <v>39560</v>
      </c>
      <c r="K10778" t="s">
        <v>25149</v>
      </c>
      <c r="L10778" t="s">
        <v>39561</v>
      </c>
      <c r="M10778" t="s">
        <v>31533</v>
      </c>
      <c r="N10778" t="s">
        <v>39562</v>
      </c>
    </row>
    <row r="10779" spans="1:16" x14ac:dyDescent="0.2">
      <c r="A10779" t="s">
        <v>2298</v>
      </c>
      <c r="B10779" t="s">
        <v>2297</v>
      </c>
      <c r="C10779" s="1">
        <v>41498</v>
      </c>
      <c r="D10779" t="s">
        <v>65</v>
      </c>
      <c r="E10779" t="s">
        <v>843</v>
      </c>
      <c r="F10779" t="s">
        <v>844</v>
      </c>
      <c r="G10779" t="s">
        <v>133</v>
      </c>
      <c r="H10779" t="s">
        <v>2298</v>
      </c>
      <c r="I10779" t="s">
        <v>2299</v>
      </c>
      <c r="K10779" t="s">
        <v>240</v>
      </c>
      <c r="L10779" t="s">
        <v>347</v>
      </c>
      <c r="M10779" t="s">
        <v>136</v>
      </c>
      <c r="N10779" t="s">
        <v>1888</v>
      </c>
      <c r="O10779" t="s">
        <v>94</v>
      </c>
      <c r="P10779" t="s">
        <v>192</v>
      </c>
    </row>
    <row r="10780" spans="1:16" x14ac:dyDescent="0.2">
      <c r="A10780" t="s">
        <v>2289</v>
      </c>
      <c r="B10780" t="s">
        <v>2288</v>
      </c>
      <c r="C10780" s="1">
        <v>41498</v>
      </c>
      <c r="D10780" t="s">
        <v>65</v>
      </c>
      <c r="E10780" t="s">
        <v>843</v>
      </c>
      <c r="F10780" t="s">
        <v>844</v>
      </c>
      <c r="G10780" t="s">
        <v>133</v>
      </c>
      <c r="H10780" t="s">
        <v>2289</v>
      </c>
      <c r="I10780" t="s">
        <v>2290</v>
      </c>
      <c r="J10780" t="s">
        <v>2291</v>
      </c>
      <c r="K10780" t="s">
        <v>240</v>
      </c>
      <c r="L10780" t="s">
        <v>347</v>
      </c>
      <c r="M10780" t="s">
        <v>136</v>
      </c>
      <c r="N10780" t="s">
        <v>1888</v>
      </c>
      <c r="O10780" t="s">
        <v>94</v>
      </c>
      <c r="P10780" t="s">
        <v>192</v>
      </c>
    </row>
    <row r="10781" spans="1:16" x14ac:dyDescent="0.2">
      <c r="A10781" t="s">
        <v>2334</v>
      </c>
      <c r="B10781" t="s">
        <v>2333</v>
      </c>
      <c r="C10781" s="1">
        <v>41556</v>
      </c>
      <c r="D10781" t="s">
        <v>65</v>
      </c>
      <c r="E10781" t="s">
        <v>843</v>
      </c>
      <c r="F10781" t="s">
        <v>844</v>
      </c>
      <c r="G10781" t="s">
        <v>133</v>
      </c>
      <c r="H10781" t="s">
        <v>2334</v>
      </c>
      <c r="I10781" t="s">
        <v>2335</v>
      </c>
      <c r="J10781" t="s">
        <v>2336</v>
      </c>
      <c r="K10781" t="s">
        <v>240</v>
      </c>
      <c r="L10781" t="s">
        <v>347</v>
      </c>
      <c r="M10781" t="s">
        <v>136</v>
      </c>
      <c r="N10781" t="s">
        <v>2248</v>
      </c>
      <c r="O10781" t="s">
        <v>94</v>
      </c>
      <c r="P10781" t="s">
        <v>192</v>
      </c>
    </row>
    <row r="10782" spans="1:16" x14ac:dyDescent="0.2">
      <c r="A10782" t="s">
        <v>44067</v>
      </c>
      <c r="B10782" t="s">
        <v>44068</v>
      </c>
      <c r="C10782" s="1">
        <v>43237</v>
      </c>
      <c r="D10782" t="s">
        <v>65</v>
      </c>
      <c r="E10782" t="s">
        <v>843</v>
      </c>
      <c r="F10782" t="s">
        <v>844</v>
      </c>
      <c r="G10782" t="s">
        <v>2988</v>
      </c>
      <c r="H10782" t="s">
        <v>44067</v>
      </c>
      <c r="I10782" t="s">
        <v>44069</v>
      </c>
      <c r="J10782" t="s">
        <v>44070</v>
      </c>
      <c r="K10782" t="s">
        <v>240</v>
      </c>
      <c r="M10782" t="s">
        <v>44071</v>
      </c>
      <c r="N10782" t="s">
        <v>44072</v>
      </c>
      <c r="O10782" t="s">
        <v>94</v>
      </c>
    </row>
    <row r="10783" spans="1:16" x14ac:dyDescent="0.2">
      <c r="A10783" t="s">
        <v>46403</v>
      </c>
      <c r="B10783" t="s">
        <v>46404</v>
      </c>
      <c r="C10783" s="1">
        <v>43462</v>
      </c>
      <c r="D10783" t="s">
        <v>65</v>
      </c>
      <c r="E10783" t="s">
        <v>3024</v>
      </c>
      <c r="F10783" t="s">
        <v>3025</v>
      </c>
      <c r="G10783" t="s">
        <v>721</v>
      </c>
      <c r="H10783" t="s">
        <v>46403</v>
      </c>
      <c r="I10783" t="s">
        <v>46405</v>
      </c>
      <c r="J10783" t="s">
        <v>46406</v>
      </c>
      <c r="K10783" t="s">
        <v>139</v>
      </c>
      <c r="M10783" t="s">
        <v>46407</v>
      </c>
      <c r="N10783" t="s">
        <v>46408</v>
      </c>
      <c r="O10783" t="s">
        <v>94</v>
      </c>
    </row>
    <row r="10784" spans="1:16" x14ac:dyDescent="0.2">
      <c r="A10784" t="s">
        <v>31581</v>
      </c>
      <c r="B10784" t="s">
        <v>31580</v>
      </c>
      <c r="C10784" s="1">
        <v>41968</v>
      </c>
      <c r="D10784" t="s">
        <v>65</v>
      </c>
      <c r="E10784" t="s">
        <v>29440</v>
      </c>
      <c r="F10784" t="s">
        <v>35800</v>
      </c>
      <c r="G10784" t="s">
        <v>25160</v>
      </c>
      <c r="H10784" t="s">
        <v>31581</v>
      </c>
      <c r="I10784" t="s">
        <v>25161</v>
      </c>
      <c r="J10784" t="s">
        <v>34481</v>
      </c>
      <c r="K10784" t="s">
        <v>25156</v>
      </c>
      <c r="L10784" t="s">
        <v>29016</v>
      </c>
      <c r="M10784" t="s">
        <v>25469</v>
      </c>
      <c r="N10784" t="s">
        <v>31582</v>
      </c>
      <c r="P10784" t="s">
        <v>26519</v>
      </c>
    </row>
    <row r="10785" spans="1:16" x14ac:dyDescent="0.2">
      <c r="A10785" t="s">
        <v>7014</v>
      </c>
      <c r="B10785" t="s">
        <v>7013</v>
      </c>
      <c r="C10785" s="1">
        <v>41192</v>
      </c>
      <c r="D10785" t="s">
        <v>65</v>
      </c>
      <c r="E10785" t="s">
        <v>41052</v>
      </c>
      <c r="F10785" t="s">
        <v>41053</v>
      </c>
      <c r="G10785" t="s">
        <v>127</v>
      </c>
      <c r="H10785" t="s">
        <v>7014</v>
      </c>
      <c r="I10785" t="s">
        <v>7015</v>
      </c>
      <c r="J10785" t="s">
        <v>7016</v>
      </c>
      <c r="K10785" t="s">
        <v>111</v>
      </c>
      <c r="L10785" t="s">
        <v>115</v>
      </c>
      <c r="M10785" t="s">
        <v>7017</v>
      </c>
      <c r="N10785" t="s">
        <v>249</v>
      </c>
      <c r="O10785" t="s">
        <v>153</v>
      </c>
      <c r="P10785" t="s">
        <v>117</v>
      </c>
    </row>
    <row r="10786" spans="1:16" x14ac:dyDescent="0.2">
      <c r="A10786" t="s">
        <v>37260</v>
      </c>
      <c r="B10786" t="s">
        <v>37261</v>
      </c>
      <c r="C10786" s="1">
        <v>43306</v>
      </c>
      <c r="D10786" t="s">
        <v>65</v>
      </c>
      <c r="E10786" t="s">
        <v>25724</v>
      </c>
      <c r="F10786" t="s">
        <v>25725</v>
      </c>
      <c r="G10786" t="s">
        <v>25153</v>
      </c>
      <c r="H10786" t="s">
        <v>37260</v>
      </c>
      <c r="I10786" t="s">
        <v>25155</v>
      </c>
      <c r="J10786" t="s">
        <v>36263</v>
      </c>
      <c r="K10786" t="s">
        <v>25156</v>
      </c>
      <c r="L10786" t="s">
        <v>25560</v>
      </c>
      <c r="M10786" t="s">
        <v>34447</v>
      </c>
      <c r="N10786" t="s">
        <v>33846</v>
      </c>
    </row>
    <row r="10787" spans="1:16" x14ac:dyDescent="0.2">
      <c r="A10787" t="s">
        <v>51499</v>
      </c>
      <c r="B10787" t="s">
        <v>51500</v>
      </c>
      <c r="C10787" s="1">
        <v>43727</v>
      </c>
      <c r="D10787" t="s">
        <v>65</v>
      </c>
      <c r="E10787" t="s">
        <v>354</v>
      </c>
      <c r="F10787" t="s">
        <v>355</v>
      </c>
      <c r="G10787" t="s">
        <v>127</v>
      </c>
      <c r="H10787" t="s">
        <v>51499</v>
      </c>
      <c r="I10787" t="s">
        <v>51501</v>
      </c>
      <c r="J10787" t="s">
        <v>51502</v>
      </c>
      <c r="K10787" t="s">
        <v>111</v>
      </c>
      <c r="L10787" t="s">
        <v>51503</v>
      </c>
      <c r="M10787" t="s">
        <v>7435</v>
      </c>
      <c r="N10787" t="s">
        <v>51504</v>
      </c>
      <c r="O10787" t="s">
        <v>153</v>
      </c>
      <c r="P10787" t="s">
        <v>48567</v>
      </c>
    </row>
    <row r="10788" spans="1:16" x14ac:dyDescent="0.2">
      <c r="A10788" t="s">
        <v>28802</v>
      </c>
      <c r="B10788" t="s">
        <v>28801</v>
      </c>
      <c r="C10788" s="1">
        <v>41204</v>
      </c>
      <c r="D10788" t="s">
        <v>65</v>
      </c>
      <c r="E10788" t="s">
        <v>26548</v>
      </c>
      <c r="F10788" t="s">
        <v>26549</v>
      </c>
      <c r="G10788" t="s">
        <v>26205</v>
      </c>
      <c r="H10788" t="s">
        <v>28802</v>
      </c>
      <c r="I10788" t="s">
        <v>38748</v>
      </c>
      <c r="J10788" t="s">
        <v>38749</v>
      </c>
      <c r="K10788" t="s">
        <v>25259</v>
      </c>
      <c r="L10788" t="s">
        <v>25174</v>
      </c>
      <c r="N10788" t="s">
        <v>28788</v>
      </c>
      <c r="P10788" t="s">
        <v>12166</v>
      </c>
    </row>
    <row r="10789" spans="1:16" x14ac:dyDescent="0.2">
      <c r="A10789" t="s">
        <v>35497</v>
      </c>
      <c r="B10789" t="s">
        <v>28687</v>
      </c>
      <c r="C10789" s="1">
        <v>38429</v>
      </c>
      <c r="D10789" t="s">
        <v>65</v>
      </c>
      <c r="E10789" t="s">
        <v>686</v>
      </c>
      <c r="F10789" t="s">
        <v>687</v>
      </c>
      <c r="G10789" t="s">
        <v>25160</v>
      </c>
      <c r="H10789" t="s">
        <v>35497</v>
      </c>
      <c r="J10789" t="s">
        <v>35498</v>
      </c>
      <c r="K10789" t="s">
        <v>25173</v>
      </c>
      <c r="L10789" t="s">
        <v>115</v>
      </c>
      <c r="N10789" t="s">
        <v>26370</v>
      </c>
      <c r="P10789" t="s">
        <v>35499</v>
      </c>
    </row>
    <row r="10790" spans="1:16" x14ac:dyDescent="0.2">
      <c r="A10790" t="s">
        <v>32675</v>
      </c>
      <c r="B10790" t="s">
        <v>32674</v>
      </c>
      <c r="C10790" s="1">
        <v>36613</v>
      </c>
      <c r="D10790" t="s">
        <v>65</v>
      </c>
      <c r="E10790" t="s">
        <v>25105</v>
      </c>
      <c r="F10790" t="s">
        <v>35014</v>
      </c>
      <c r="G10790" t="s">
        <v>25198</v>
      </c>
      <c r="H10790" t="s">
        <v>32675</v>
      </c>
      <c r="I10790" t="s">
        <v>26575</v>
      </c>
      <c r="J10790" t="s">
        <v>32676</v>
      </c>
      <c r="K10790" t="s">
        <v>25612</v>
      </c>
      <c r="L10790" t="s">
        <v>32677</v>
      </c>
      <c r="M10790" t="s">
        <v>36665</v>
      </c>
      <c r="N10790" t="s">
        <v>32678</v>
      </c>
      <c r="P10790" t="s">
        <v>1296</v>
      </c>
    </row>
    <row r="10791" spans="1:16" x14ac:dyDescent="0.2">
      <c r="A10791" t="s">
        <v>47415</v>
      </c>
      <c r="B10791" t="s">
        <v>17276</v>
      </c>
      <c r="C10791" s="1">
        <v>41498</v>
      </c>
      <c r="D10791" t="s">
        <v>65</v>
      </c>
      <c r="E10791" t="s">
        <v>354</v>
      </c>
      <c r="F10791" t="s">
        <v>355</v>
      </c>
      <c r="G10791" t="s">
        <v>127</v>
      </c>
      <c r="H10791" t="s">
        <v>47415</v>
      </c>
      <c r="I10791" t="s">
        <v>17277</v>
      </c>
      <c r="J10791" t="s">
        <v>17278</v>
      </c>
      <c r="K10791" t="s">
        <v>111</v>
      </c>
      <c r="L10791" t="s">
        <v>347</v>
      </c>
      <c r="M10791" t="s">
        <v>17279</v>
      </c>
      <c r="N10791" t="s">
        <v>17280</v>
      </c>
      <c r="O10791" t="s">
        <v>153</v>
      </c>
      <c r="P10791" t="s">
        <v>17281</v>
      </c>
    </row>
    <row r="10792" spans="1:16" x14ac:dyDescent="0.2">
      <c r="A10792" t="s">
        <v>19396</v>
      </c>
      <c r="B10792" t="s">
        <v>19395</v>
      </c>
      <c r="C10792" s="1">
        <v>41004</v>
      </c>
      <c r="D10792" t="s">
        <v>65</v>
      </c>
      <c r="E10792" t="s">
        <v>236</v>
      </c>
      <c r="F10792" t="s">
        <v>237</v>
      </c>
      <c r="G10792" t="s">
        <v>127</v>
      </c>
      <c r="H10792" t="s">
        <v>19396</v>
      </c>
      <c r="I10792" t="s">
        <v>19397</v>
      </c>
      <c r="J10792" t="s">
        <v>19398</v>
      </c>
      <c r="K10792" t="s">
        <v>111</v>
      </c>
      <c r="M10792" t="s">
        <v>17706</v>
      </c>
      <c r="N10792" t="s">
        <v>238</v>
      </c>
      <c r="O10792" t="s">
        <v>153</v>
      </c>
      <c r="P10792" t="s">
        <v>117</v>
      </c>
    </row>
    <row r="10793" spans="1:16" x14ac:dyDescent="0.2">
      <c r="A10793" t="s">
        <v>48208</v>
      </c>
      <c r="B10793" t="s">
        <v>48209</v>
      </c>
      <c r="C10793" s="1">
        <v>43327</v>
      </c>
      <c r="D10793" t="s">
        <v>65</v>
      </c>
      <c r="E10793" t="s">
        <v>236</v>
      </c>
      <c r="F10793" t="s">
        <v>237</v>
      </c>
      <c r="G10793" t="s">
        <v>127</v>
      </c>
      <c r="H10793" t="s">
        <v>48208</v>
      </c>
      <c r="I10793" t="s">
        <v>48210</v>
      </c>
      <c r="J10793" t="s">
        <v>48211</v>
      </c>
      <c r="K10793" t="s">
        <v>86</v>
      </c>
      <c r="M10793" t="s">
        <v>48212</v>
      </c>
      <c r="N10793" t="s">
        <v>605</v>
      </c>
      <c r="O10793" t="s">
        <v>396</v>
      </c>
    </row>
    <row r="10794" spans="1:16" x14ac:dyDescent="0.2">
      <c r="A10794" t="s">
        <v>23348</v>
      </c>
      <c r="B10794" t="s">
        <v>23347</v>
      </c>
      <c r="C10794" s="1">
        <v>42541</v>
      </c>
      <c r="D10794" t="s">
        <v>65</v>
      </c>
      <c r="E10794" t="s">
        <v>179</v>
      </c>
      <c r="F10794" t="s">
        <v>180</v>
      </c>
      <c r="G10794" t="s">
        <v>127</v>
      </c>
      <c r="H10794" t="s">
        <v>23348</v>
      </c>
      <c r="I10794" t="s">
        <v>23349</v>
      </c>
      <c r="J10794" t="s">
        <v>23350</v>
      </c>
      <c r="K10794" t="s">
        <v>111</v>
      </c>
      <c r="L10794" t="s">
        <v>115</v>
      </c>
      <c r="M10794" t="s">
        <v>23351</v>
      </c>
      <c r="N10794" t="s">
        <v>14387</v>
      </c>
      <c r="O10794" t="s">
        <v>396</v>
      </c>
      <c r="P10794" t="s">
        <v>117</v>
      </c>
    </row>
    <row r="10795" spans="1:16" x14ac:dyDescent="0.2">
      <c r="A10795" t="s">
        <v>23239</v>
      </c>
      <c r="B10795" t="s">
        <v>23238</v>
      </c>
      <c r="C10795" s="1">
        <v>41257</v>
      </c>
      <c r="D10795" t="s">
        <v>65</v>
      </c>
      <c r="E10795" t="s">
        <v>399</v>
      </c>
      <c r="F10795" t="s">
        <v>400</v>
      </c>
      <c r="G10795" t="s">
        <v>127</v>
      </c>
      <c r="H10795" t="s">
        <v>23239</v>
      </c>
      <c r="I10795" t="s">
        <v>23240</v>
      </c>
      <c r="J10795" t="s">
        <v>23241</v>
      </c>
      <c r="K10795" t="s">
        <v>111</v>
      </c>
      <c r="M10795" t="s">
        <v>23242</v>
      </c>
      <c r="N10795" t="s">
        <v>570</v>
      </c>
      <c r="O10795" t="s">
        <v>396</v>
      </c>
      <c r="P10795" t="s">
        <v>401</v>
      </c>
    </row>
    <row r="10796" spans="1:16" x14ac:dyDescent="0.2">
      <c r="A10796" t="s">
        <v>23313</v>
      </c>
      <c r="B10796" t="s">
        <v>23312</v>
      </c>
      <c r="C10796" s="1">
        <v>39730</v>
      </c>
      <c r="D10796" t="s">
        <v>65</v>
      </c>
      <c r="E10796" t="s">
        <v>503</v>
      </c>
      <c r="F10796" t="s">
        <v>42233</v>
      </c>
      <c r="G10796" t="s">
        <v>127</v>
      </c>
      <c r="H10796" t="s">
        <v>23313</v>
      </c>
      <c r="I10796" t="s">
        <v>565</v>
      </c>
      <c r="J10796" t="s">
        <v>23314</v>
      </c>
      <c r="K10796" t="s">
        <v>86</v>
      </c>
      <c r="M10796" t="s">
        <v>23315</v>
      </c>
      <c r="N10796" t="s">
        <v>737</v>
      </c>
      <c r="O10796" t="s">
        <v>153</v>
      </c>
    </row>
    <row r="10797" spans="1:16" x14ac:dyDescent="0.2">
      <c r="A10797" t="s">
        <v>28694</v>
      </c>
      <c r="B10797" t="s">
        <v>28693</v>
      </c>
      <c r="C10797" s="1">
        <v>32195</v>
      </c>
      <c r="D10797" t="s">
        <v>65</v>
      </c>
      <c r="E10797" t="s">
        <v>25313</v>
      </c>
      <c r="F10797" t="s">
        <v>34235</v>
      </c>
      <c r="G10797" t="s">
        <v>26205</v>
      </c>
      <c r="H10797" t="s">
        <v>28694</v>
      </c>
      <c r="K10797" t="s">
        <v>25219</v>
      </c>
      <c r="N10797" t="s">
        <v>28090</v>
      </c>
      <c r="P10797" t="s">
        <v>25192</v>
      </c>
    </row>
    <row r="10798" spans="1:16" x14ac:dyDescent="0.2">
      <c r="A10798" t="s">
        <v>33913</v>
      </c>
      <c r="B10798" t="s">
        <v>33912</v>
      </c>
      <c r="C10798" s="1">
        <v>43213</v>
      </c>
      <c r="D10798" t="s">
        <v>65</v>
      </c>
      <c r="E10798" t="s">
        <v>33142</v>
      </c>
      <c r="F10798" t="s">
        <v>33143</v>
      </c>
      <c r="G10798" t="s">
        <v>25160</v>
      </c>
      <c r="H10798" t="s">
        <v>33913</v>
      </c>
      <c r="I10798" t="s">
        <v>33145</v>
      </c>
      <c r="J10798" t="s">
        <v>37089</v>
      </c>
      <c r="K10798" t="s">
        <v>25455</v>
      </c>
      <c r="L10798" t="s">
        <v>29640</v>
      </c>
      <c r="M10798" t="s">
        <v>25317</v>
      </c>
      <c r="N10798" t="s">
        <v>33259</v>
      </c>
    </row>
    <row r="10799" spans="1:16" x14ac:dyDescent="0.2">
      <c r="A10799" t="s">
        <v>40172</v>
      </c>
      <c r="B10799" t="s">
        <v>40173</v>
      </c>
      <c r="C10799" s="1">
        <v>43825</v>
      </c>
      <c r="D10799" t="s">
        <v>65</v>
      </c>
      <c r="E10799" t="s">
        <v>26386</v>
      </c>
      <c r="F10799" t="s">
        <v>26387</v>
      </c>
      <c r="G10799" t="s">
        <v>25209</v>
      </c>
      <c r="H10799" t="s">
        <v>40172</v>
      </c>
      <c r="I10799" t="s">
        <v>25155</v>
      </c>
      <c r="J10799" t="s">
        <v>40174</v>
      </c>
      <c r="K10799" t="s">
        <v>25173</v>
      </c>
      <c r="L10799" t="s">
        <v>27593</v>
      </c>
      <c r="M10799" t="s">
        <v>40175</v>
      </c>
      <c r="N10799" t="s">
        <v>40176</v>
      </c>
    </row>
    <row r="10800" spans="1:16" x14ac:dyDescent="0.2">
      <c r="A10800" t="s">
        <v>51452</v>
      </c>
      <c r="B10800" t="s">
        <v>51453</v>
      </c>
      <c r="C10800" s="1">
        <v>43714</v>
      </c>
      <c r="D10800" t="s">
        <v>65</v>
      </c>
      <c r="E10800" t="s">
        <v>532</v>
      </c>
      <c r="F10800" t="s">
        <v>533</v>
      </c>
      <c r="G10800" t="s">
        <v>127</v>
      </c>
      <c r="H10800" t="s">
        <v>51452</v>
      </c>
      <c r="I10800" t="s">
        <v>51454</v>
      </c>
      <c r="J10800" t="s">
        <v>51455</v>
      </c>
      <c r="K10800" t="s">
        <v>139</v>
      </c>
      <c r="L10800" t="s">
        <v>51456</v>
      </c>
      <c r="M10800" t="s">
        <v>51457</v>
      </c>
      <c r="N10800" t="s">
        <v>51458</v>
      </c>
      <c r="O10800" t="s">
        <v>94</v>
      </c>
      <c r="P10800" t="s">
        <v>51459</v>
      </c>
    </row>
    <row r="10801" spans="1:16" x14ac:dyDescent="0.2">
      <c r="A10801" t="s">
        <v>28731</v>
      </c>
      <c r="B10801" t="s">
        <v>28730</v>
      </c>
      <c r="C10801" s="1">
        <v>39990</v>
      </c>
      <c r="D10801" t="s">
        <v>65</v>
      </c>
      <c r="E10801" t="s">
        <v>25685</v>
      </c>
      <c r="F10801" t="s">
        <v>25686</v>
      </c>
      <c r="G10801" t="s">
        <v>25171</v>
      </c>
      <c r="H10801" t="s">
        <v>28731</v>
      </c>
      <c r="I10801" t="s">
        <v>25155</v>
      </c>
      <c r="J10801" t="s">
        <v>35195</v>
      </c>
      <c r="K10801" t="s">
        <v>25173</v>
      </c>
      <c r="L10801" t="s">
        <v>37948</v>
      </c>
      <c r="M10801" t="s">
        <v>37949</v>
      </c>
      <c r="N10801" t="s">
        <v>37950</v>
      </c>
    </row>
    <row r="10802" spans="1:16" x14ac:dyDescent="0.2">
      <c r="A10802" t="s">
        <v>30640</v>
      </c>
      <c r="B10802" t="s">
        <v>30639</v>
      </c>
      <c r="C10802" s="1">
        <v>42236</v>
      </c>
      <c r="D10802" t="s">
        <v>65</v>
      </c>
      <c r="E10802" t="s">
        <v>25685</v>
      </c>
      <c r="F10802" t="s">
        <v>25686</v>
      </c>
      <c r="G10802" t="s">
        <v>25171</v>
      </c>
      <c r="H10802" t="s">
        <v>30640</v>
      </c>
      <c r="I10802" t="s">
        <v>25382</v>
      </c>
      <c r="J10802" t="s">
        <v>36133</v>
      </c>
      <c r="K10802" t="s">
        <v>25173</v>
      </c>
      <c r="L10802" t="s">
        <v>30641</v>
      </c>
      <c r="M10802" t="s">
        <v>36134</v>
      </c>
      <c r="N10802" t="s">
        <v>36135</v>
      </c>
    </row>
    <row r="10803" spans="1:16" x14ac:dyDescent="0.2">
      <c r="A10803" t="s">
        <v>50199</v>
      </c>
      <c r="B10803" t="s">
        <v>50200</v>
      </c>
      <c r="C10803" s="1">
        <v>43812</v>
      </c>
      <c r="D10803" t="s">
        <v>65</v>
      </c>
      <c r="E10803" t="s">
        <v>43836</v>
      </c>
      <c r="F10803" t="s">
        <v>43837</v>
      </c>
      <c r="G10803" t="s">
        <v>1479</v>
      </c>
      <c r="H10803" t="s">
        <v>50199</v>
      </c>
      <c r="I10803" t="s">
        <v>50201</v>
      </c>
      <c r="J10803" t="s">
        <v>50202</v>
      </c>
      <c r="K10803" t="s">
        <v>93</v>
      </c>
      <c r="L10803" t="s">
        <v>50203</v>
      </c>
      <c r="M10803" t="s">
        <v>50204</v>
      </c>
      <c r="N10803" t="s">
        <v>50205</v>
      </c>
      <c r="O10803" t="s">
        <v>94</v>
      </c>
      <c r="P10803" t="s">
        <v>50206</v>
      </c>
    </row>
    <row r="10804" spans="1:16" x14ac:dyDescent="0.2">
      <c r="A10804" t="s">
        <v>49662</v>
      </c>
      <c r="B10804" t="s">
        <v>49663</v>
      </c>
      <c r="C10804" s="1">
        <v>43944</v>
      </c>
      <c r="D10804" t="s">
        <v>65</v>
      </c>
      <c r="E10804" t="s">
        <v>466</v>
      </c>
      <c r="F10804" t="s">
        <v>467</v>
      </c>
      <c r="G10804" t="s">
        <v>1479</v>
      </c>
      <c r="H10804" t="s">
        <v>49662</v>
      </c>
      <c r="I10804" t="s">
        <v>49664</v>
      </c>
      <c r="J10804" t="s">
        <v>49665</v>
      </c>
      <c r="K10804" t="s">
        <v>185</v>
      </c>
      <c r="L10804" t="s">
        <v>49666</v>
      </c>
      <c r="M10804" t="s">
        <v>6518</v>
      </c>
      <c r="N10804" t="s">
        <v>6774</v>
      </c>
      <c r="O10804" t="s">
        <v>94</v>
      </c>
      <c r="P10804" t="s">
        <v>49667</v>
      </c>
    </row>
    <row r="10805" spans="1:16" x14ac:dyDescent="0.2">
      <c r="A10805" t="s">
        <v>46009</v>
      </c>
      <c r="B10805" t="s">
        <v>46010</v>
      </c>
      <c r="C10805" s="1">
        <v>43374</v>
      </c>
      <c r="D10805" t="s">
        <v>65</v>
      </c>
      <c r="E10805" t="s">
        <v>43759</v>
      </c>
      <c r="F10805" t="s">
        <v>43760</v>
      </c>
      <c r="G10805" t="s">
        <v>1479</v>
      </c>
      <c r="H10805" t="s">
        <v>46009</v>
      </c>
      <c r="I10805" t="s">
        <v>46005</v>
      </c>
      <c r="J10805" t="s">
        <v>46011</v>
      </c>
      <c r="K10805" t="s">
        <v>93</v>
      </c>
      <c r="M10805" t="s">
        <v>689</v>
      </c>
      <c r="N10805" t="s">
        <v>45433</v>
      </c>
      <c r="O10805" t="s">
        <v>94</v>
      </c>
    </row>
    <row r="10806" spans="1:16" x14ac:dyDescent="0.2">
      <c r="A10806" t="s">
        <v>46003</v>
      </c>
      <c r="B10806" t="s">
        <v>46004</v>
      </c>
      <c r="C10806" s="1">
        <v>43300</v>
      </c>
      <c r="D10806" t="s">
        <v>65</v>
      </c>
      <c r="E10806" t="s">
        <v>43759</v>
      </c>
      <c r="F10806" t="s">
        <v>43760</v>
      </c>
      <c r="G10806" t="s">
        <v>1479</v>
      </c>
      <c r="H10806" t="s">
        <v>46003</v>
      </c>
      <c r="I10806" t="s">
        <v>46005</v>
      </c>
      <c r="J10806" t="s">
        <v>46006</v>
      </c>
      <c r="K10806" t="s">
        <v>93</v>
      </c>
      <c r="M10806" t="s">
        <v>46007</v>
      </c>
      <c r="N10806" t="s">
        <v>46008</v>
      </c>
      <c r="O10806" t="s">
        <v>94</v>
      </c>
    </row>
    <row r="10807" spans="1:16" x14ac:dyDescent="0.2">
      <c r="A10807" t="s">
        <v>45921</v>
      </c>
      <c r="B10807" t="s">
        <v>45922</v>
      </c>
      <c r="C10807" s="1">
        <v>43383</v>
      </c>
      <c r="D10807" t="s">
        <v>65</v>
      </c>
      <c r="E10807" t="s">
        <v>43759</v>
      </c>
      <c r="F10807" t="s">
        <v>43760</v>
      </c>
      <c r="G10807" t="s">
        <v>1479</v>
      </c>
      <c r="H10807" t="s">
        <v>45921</v>
      </c>
      <c r="I10807" t="s">
        <v>45923</v>
      </c>
      <c r="J10807" t="s">
        <v>45924</v>
      </c>
      <c r="K10807" t="s">
        <v>93</v>
      </c>
      <c r="M10807" t="s">
        <v>45925</v>
      </c>
      <c r="N10807" t="s">
        <v>45433</v>
      </c>
      <c r="O10807" t="s">
        <v>94</v>
      </c>
    </row>
    <row r="10808" spans="1:16" x14ac:dyDescent="0.2">
      <c r="A10808" t="s">
        <v>31472</v>
      </c>
      <c r="B10808" t="s">
        <v>31471</v>
      </c>
      <c r="C10808" s="1">
        <v>42667</v>
      </c>
      <c r="D10808" t="s">
        <v>65</v>
      </c>
      <c r="E10808" t="s">
        <v>30116</v>
      </c>
      <c r="F10808" t="s">
        <v>36004</v>
      </c>
      <c r="G10808" t="s">
        <v>25153</v>
      </c>
      <c r="H10808" t="s">
        <v>31472</v>
      </c>
      <c r="I10808" t="s">
        <v>25155</v>
      </c>
      <c r="J10808" t="s">
        <v>36326</v>
      </c>
      <c r="K10808" t="s">
        <v>25156</v>
      </c>
      <c r="L10808" t="s">
        <v>31473</v>
      </c>
      <c r="M10808" t="s">
        <v>35863</v>
      </c>
      <c r="N10808" t="s">
        <v>31474</v>
      </c>
    </row>
    <row r="10809" spans="1:16" x14ac:dyDescent="0.2">
      <c r="A10809" t="s">
        <v>23234</v>
      </c>
      <c r="B10809" t="s">
        <v>23233</v>
      </c>
      <c r="C10809" s="1">
        <v>41225</v>
      </c>
      <c r="D10809" t="s">
        <v>65</v>
      </c>
      <c r="E10809" t="s">
        <v>389</v>
      </c>
      <c r="F10809" t="s">
        <v>390</v>
      </c>
      <c r="G10809" t="s">
        <v>127</v>
      </c>
      <c r="H10809" t="s">
        <v>23234</v>
      </c>
      <c r="I10809" t="s">
        <v>23235</v>
      </c>
      <c r="J10809" t="s">
        <v>23236</v>
      </c>
      <c r="K10809" t="s">
        <v>160</v>
      </c>
      <c r="L10809" t="s">
        <v>115</v>
      </c>
      <c r="M10809" t="s">
        <v>23237</v>
      </c>
      <c r="N10809" t="s">
        <v>442</v>
      </c>
      <c r="O10809" t="s">
        <v>153</v>
      </c>
      <c r="P10809" t="s">
        <v>192</v>
      </c>
    </row>
    <row r="10810" spans="1:16" x14ac:dyDescent="0.2">
      <c r="A10810" t="s">
        <v>23774</v>
      </c>
      <c r="B10810" t="s">
        <v>23773</v>
      </c>
      <c r="C10810" s="1">
        <v>25568</v>
      </c>
      <c r="D10810" t="s">
        <v>65</v>
      </c>
      <c r="E10810" t="s">
        <v>503</v>
      </c>
      <c r="F10810" t="s">
        <v>42233</v>
      </c>
      <c r="G10810" t="s">
        <v>127</v>
      </c>
      <c r="H10810" t="s">
        <v>23774</v>
      </c>
      <c r="I10810" t="s">
        <v>23775</v>
      </c>
      <c r="J10810" t="s">
        <v>23776</v>
      </c>
      <c r="K10810" t="s">
        <v>185</v>
      </c>
      <c r="O10810">
        <v>0</v>
      </c>
    </row>
    <row r="10811" spans="1:16" x14ac:dyDescent="0.2">
      <c r="A10811" t="s">
        <v>23886</v>
      </c>
      <c r="B10811" t="s">
        <v>23885</v>
      </c>
      <c r="C10811" s="1">
        <v>41311</v>
      </c>
      <c r="D10811" t="s">
        <v>65</v>
      </c>
      <c r="E10811" t="s">
        <v>503</v>
      </c>
      <c r="F10811" t="s">
        <v>42233</v>
      </c>
      <c r="G10811" t="s">
        <v>127</v>
      </c>
      <c r="H10811" t="s">
        <v>23886</v>
      </c>
      <c r="I10811" t="s">
        <v>23887</v>
      </c>
      <c r="J10811" t="s">
        <v>23888</v>
      </c>
      <c r="K10811" t="s">
        <v>111</v>
      </c>
      <c r="M10811" t="s">
        <v>15340</v>
      </c>
      <c r="N10811" t="s">
        <v>309</v>
      </c>
      <c r="O10811" t="s">
        <v>153</v>
      </c>
    </row>
    <row r="10812" spans="1:16" x14ac:dyDescent="0.2">
      <c r="A10812" t="s">
        <v>23903</v>
      </c>
      <c r="B10812" t="s">
        <v>23902</v>
      </c>
      <c r="C10812" s="1">
        <v>41914</v>
      </c>
      <c r="D10812" t="s">
        <v>65</v>
      </c>
      <c r="E10812" t="s">
        <v>503</v>
      </c>
      <c r="F10812" t="s">
        <v>42233</v>
      </c>
      <c r="G10812" t="s">
        <v>127</v>
      </c>
      <c r="H10812" t="s">
        <v>23903</v>
      </c>
      <c r="I10812" t="s">
        <v>23904</v>
      </c>
      <c r="J10812" t="s">
        <v>23905</v>
      </c>
      <c r="K10812" t="s">
        <v>185</v>
      </c>
      <c r="M10812" t="s">
        <v>961</v>
      </c>
      <c r="N10812" t="s">
        <v>23906</v>
      </c>
      <c r="O10812">
        <v>0</v>
      </c>
    </row>
    <row r="10813" spans="1:16" x14ac:dyDescent="0.2">
      <c r="A10813" t="s">
        <v>28707</v>
      </c>
      <c r="B10813" t="s">
        <v>28706</v>
      </c>
      <c r="C10813" s="1">
        <v>40589</v>
      </c>
      <c r="D10813" t="s">
        <v>65</v>
      </c>
      <c r="E10813" t="s">
        <v>686</v>
      </c>
      <c r="F10813" t="s">
        <v>687</v>
      </c>
      <c r="G10813" t="s">
        <v>25147</v>
      </c>
      <c r="H10813" t="s">
        <v>28707</v>
      </c>
      <c r="I10813" t="s">
        <v>25488</v>
      </c>
      <c r="J10813" t="s">
        <v>34309</v>
      </c>
      <c r="K10813" t="s">
        <v>25156</v>
      </c>
      <c r="L10813" t="s">
        <v>25429</v>
      </c>
      <c r="M10813" t="s">
        <v>29421</v>
      </c>
      <c r="N10813" t="s">
        <v>28708</v>
      </c>
      <c r="P10813" t="s">
        <v>12166</v>
      </c>
    </row>
    <row r="10814" spans="1:16" x14ac:dyDescent="0.2">
      <c r="A10814" t="s">
        <v>24920</v>
      </c>
      <c r="B10814" t="s">
        <v>24919</v>
      </c>
      <c r="C10814" s="1">
        <v>25568</v>
      </c>
      <c r="D10814" t="s">
        <v>65</v>
      </c>
      <c r="E10814" t="s">
        <v>438</v>
      </c>
      <c r="F10814" t="s">
        <v>439</v>
      </c>
      <c r="G10814" t="s">
        <v>127</v>
      </c>
      <c r="H10814" t="s">
        <v>24920</v>
      </c>
      <c r="I10814" t="s">
        <v>24921</v>
      </c>
      <c r="K10814" t="s">
        <v>67</v>
      </c>
      <c r="M10814" t="s">
        <v>48368</v>
      </c>
      <c r="N10814" t="s">
        <v>48369</v>
      </c>
      <c r="O10814">
        <v>0</v>
      </c>
    </row>
    <row r="10815" spans="1:16" x14ac:dyDescent="0.2">
      <c r="A10815" t="s">
        <v>7961</v>
      </c>
      <c r="B10815" t="s">
        <v>7960</v>
      </c>
      <c r="C10815" s="1">
        <v>39409</v>
      </c>
      <c r="D10815" t="s">
        <v>65</v>
      </c>
      <c r="E10815" t="s">
        <v>507</v>
      </c>
      <c r="F10815" t="s">
        <v>508</v>
      </c>
      <c r="G10815" t="s">
        <v>133</v>
      </c>
      <c r="H10815" t="s">
        <v>7961</v>
      </c>
      <c r="I10815" t="s">
        <v>7962</v>
      </c>
      <c r="J10815" t="s">
        <v>7963</v>
      </c>
      <c r="K10815" t="s">
        <v>93</v>
      </c>
      <c r="M10815" t="s">
        <v>7964</v>
      </c>
      <c r="N10815" t="s">
        <v>7965</v>
      </c>
      <c r="O10815" t="s">
        <v>94</v>
      </c>
      <c r="P10815" t="s">
        <v>117</v>
      </c>
    </row>
    <row r="10816" spans="1:16" x14ac:dyDescent="0.2">
      <c r="A10816" t="s">
        <v>45697</v>
      </c>
      <c r="B10816" t="s">
        <v>45698</v>
      </c>
      <c r="C10816" s="1">
        <v>43264</v>
      </c>
      <c r="D10816" t="s">
        <v>65</v>
      </c>
      <c r="E10816" t="s">
        <v>330</v>
      </c>
      <c r="F10816" t="s">
        <v>331</v>
      </c>
      <c r="G10816" t="s">
        <v>1479</v>
      </c>
      <c r="H10816" t="s">
        <v>45697</v>
      </c>
      <c r="I10816" t="s">
        <v>45218</v>
      </c>
      <c r="J10816" t="s">
        <v>45699</v>
      </c>
      <c r="K10816" t="s">
        <v>93</v>
      </c>
      <c r="M10816" t="s">
        <v>45700</v>
      </c>
      <c r="N10816" t="s">
        <v>683</v>
      </c>
      <c r="O10816" t="s">
        <v>94</v>
      </c>
    </row>
    <row r="10817" spans="1:16" x14ac:dyDescent="0.2">
      <c r="A10817" t="s">
        <v>7229</v>
      </c>
      <c r="B10817" t="s">
        <v>7228</v>
      </c>
      <c r="C10817" s="1">
        <v>42163</v>
      </c>
      <c r="D10817" t="s">
        <v>65</v>
      </c>
      <c r="E10817" t="s">
        <v>330</v>
      </c>
      <c r="F10817" t="s">
        <v>331</v>
      </c>
      <c r="G10817" t="s">
        <v>127</v>
      </c>
      <c r="H10817" t="s">
        <v>7229</v>
      </c>
      <c r="I10817" t="s">
        <v>7184</v>
      </c>
      <c r="J10817" t="s">
        <v>7230</v>
      </c>
      <c r="K10817" t="s">
        <v>93</v>
      </c>
      <c r="M10817" t="s">
        <v>4648</v>
      </c>
      <c r="N10817" t="s">
        <v>7186</v>
      </c>
      <c r="O10817" t="s">
        <v>94</v>
      </c>
      <c r="P10817" t="s">
        <v>117</v>
      </c>
    </row>
    <row r="10818" spans="1:16" x14ac:dyDescent="0.2">
      <c r="A10818" t="s">
        <v>50214</v>
      </c>
      <c r="B10818" t="s">
        <v>50215</v>
      </c>
      <c r="C10818" s="1">
        <v>43818</v>
      </c>
      <c r="D10818" t="s">
        <v>65</v>
      </c>
      <c r="E10818" t="s">
        <v>330</v>
      </c>
      <c r="F10818" t="s">
        <v>331</v>
      </c>
      <c r="G10818" t="s">
        <v>1479</v>
      </c>
      <c r="H10818" t="s">
        <v>50214</v>
      </c>
      <c r="I10818" t="s">
        <v>48621</v>
      </c>
      <c r="J10818" t="s">
        <v>50216</v>
      </c>
      <c r="K10818" t="s">
        <v>93</v>
      </c>
      <c r="L10818" t="s">
        <v>50217</v>
      </c>
      <c r="M10818" t="s">
        <v>50218</v>
      </c>
      <c r="N10818" t="s">
        <v>42623</v>
      </c>
      <c r="O10818" t="s">
        <v>94</v>
      </c>
      <c r="P10818" t="s">
        <v>50219</v>
      </c>
    </row>
    <row r="10819" spans="1:16" x14ac:dyDescent="0.2">
      <c r="A10819" t="s">
        <v>7183</v>
      </c>
      <c r="B10819" t="s">
        <v>7182</v>
      </c>
      <c r="C10819" s="1">
        <v>42163</v>
      </c>
      <c r="D10819" t="s">
        <v>65</v>
      </c>
      <c r="E10819" t="s">
        <v>330</v>
      </c>
      <c r="F10819" t="s">
        <v>331</v>
      </c>
      <c r="G10819" t="s">
        <v>127</v>
      </c>
      <c r="H10819" t="s">
        <v>7183</v>
      </c>
      <c r="I10819" t="s">
        <v>7184</v>
      </c>
      <c r="J10819" t="s">
        <v>7185</v>
      </c>
      <c r="K10819" t="s">
        <v>93</v>
      </c>
      <c r="L10819" t="s">
        <v>115</v>
      </c>
      <c r="M10819" t="s">
        <v>4648</v>
      </c>
      <c r="N10819" t="s">
        <v>7186</v>
      </c>
      <c r="O10819" t="s">
        <v>94</v>
      </c>
      <c r="P10819" t="s">
        <v>117</v>
      </c>
    </row>
    <row r="10820" spans="1:16" x14ac:dyDescent="0.2">
      <c r="A10820" t="s">
        <v>45689</v>
      </c>
      <c r="B10820" t="s">
        <v>45690</v>
      </c>
      <c r="C10820" s="1">
        <v>43264</v>
      </c>
      <c r="D10820" t="s">
        <v>65</v>
      </c>
      <c r="E10820" t="s">
        <v>330</v>
      </c>
      <c r="F10820" t="s">
        <v>331</v>
      </c>
      <c r="G10820" t="s">
        <v>1479</v>
      </c>
      <c r="H10820" t="s">
        <v>45689</v>
      </c>
      <c r="I10820" t="s">
        <v>45218</v>
      </c>
      <c r="J10820" t="s">
        <v>45691</v>
      </c>
      <c r="K10820" t="s">
        <v>93</v>
      </c>
      <c r="M10820" t="s">
        <v>45692</v>
      </c>
      <c r="N10820" t="s">
        <v>683</v>
      </c>
      <c r="O10820" t="s">
        <v>94</v>
      </c>
    </row>
    <row r="10821" spans="1:16" x14ac:dyDescent="0.2">
      <c r="A10821" t="s">
        <v>45823</v>
      </c>
      <c r="B10821" t="s">
        <v>45824</v>
      </c>
      <c r="C10821" s="1">
        <v>43486</v>
      </c>
      <c r="D10821" t="s">
        <v>65</v>
      </c>
      <c r="E10821" t="s">
        <v>330</v>
      </c>
      <c r="F10821" t="s">
        <v>331</v>
      </c>
      <c r="G10821" t="s">
        <v>1479</v>
      </c>
      <c r="H10821" t="s">
        <v>45823</v>
      </c>
      <c r="I10821" t="s">
        <v>45825</v>
      </c>
      <c r="J10821" t="s">
        <v>45826</v>
      </c>
      <c r="K10821" t="s">
        <v>93</v>
      </c>
      <c r="M10821" t="s">
        <v>45696</v>
      </c>
      <c r="N10821" t="s">
        <v>683</v>
      </c>
      <c r="O10821" t="s">
        <v>94</v>
      </c>
    </row>
    <row r="10822" spans="1:16" x14ac:dyDescent="0.2">
      <c r="A10822" t="s">
        <v>45693</v>
      </c>
      <c r="B10822" t="s">
        <v>45694</v>
      </c>
      <c r="C10822" s="1">
        <v>43264</v>
      </c>
      <c r="D10822" t="s">
        <v>65</v>
      </c>
      <c r="E10822" t="s">
        <v>330</v>
      </c>
      <c r="F10822" t="s">
        <v>331</v>
      </c>
      <c r="G10822" t="s">
        <v>1479</v>
      </c>
      <c r="H10822" t="s">
        <v>45693</v>
      </c>
      <c r="I10822" t="s">
        <v>45218</v>
      </c>
      <c r="J10822" t="s">
        <v>45695</v>
      </c>
      <c r="K10822" t="s">
        <v>93</v>
      </c>
      <c r="M10822" t="s">
        <v>45696</v>
      </c>
      <c r="N10822" t="s">
        <v>683</v>
      </c>
      <c r="O10822" t="s">
        <v>94</v>
      </c>
    </row>
    <row r="10823" spans="1:16" x14ac:dyDescent="0.2">
      <c r="A10823" t="s">
        <v>45670</v>
      </c>
      <c r="B10823" t="s">
        <v>45671</v>
      </c>
      <c r="C10823" s="1">
        <v>43227</v>
      </c>
      <c r="D10823" t="s">
        <v>65</v>
      </c>
      <c r="E10823" t="s">
        <v>330</v>
      </c>
      <c r="F10823" t="s">
        <v>331</v>
      </c>
      <c r="G10823" t="s">
        <v>1479</v>
      </c>
      <c r="H10823" t="s">
        <v>45670</v>
      </c>
      <c r="I10823" t="s">
        <v>45672</v>
      </c>
      <c r="J10823" t="s">
        <v>45673</v>
      </c>
      <c r="K10823" t="s">
        <v>93</v>
      </c>
      <c r="M10823" t="s">
        <v>45674</v>
      </c>
      <c r="N10823" t="s">
        <v>7186</v>
      </c>
      <c r="O10823" t="s">
        <v>94</v>
      </c>
    </row>
    <row r="10824" spans="1:16" x14ac:dyDescent="0.2">
      <c r="A10824" t="s">
        <v>42618</v>
      </c>
      <c r="B10824" t="s">
        <v>42619</v>
      </c>
      <c r="C10824" s="1">
        <v>42100</v>
      </c>
      <c r="D10824" t="s">
        <v>65</v>
      </c>
      <c r="E10824" t="s">
        <v>330</v>
      </c>
      <c r="F10824" t="s">
        <v>331</v>
      </c>
      <c r="G10824" t="s">
        <v>127</v>
      </c>
      <c r="H10824" t="s">
        <v>42618</v>
      </c>
      <c r="I10824" t="s">
        <v>42620</v>
      </c>
      <c r="J10824" t="s">
        <v>42621</v>
      </c>
      <c r="K10824" t="s">
        <v>93</v>
      </c>
      <c r="M10824" t="s">
        <v>42622</v>
      </c>
      <c r="N10824" t="s">
        <v>42623</v>
      </c>
      <c r="O10824" t="s">
        <v>153</v>
      </c>
    </row>
    <row r="10825" spans="1:16" x14ac:dyDescent="0.2">
      <c r="A10825" t="s">
        <v>7341</v>
      </c>
      <c r="B10825" t="s">
        <v>7340</v>
      </c>
      <c r="C10825" s="1">
        <v>42977</v>
      </c>
      <c r="D10825" t="s">
        <v>65</v>
      </c>
      <c r="E10825" t="s">
        <v>330</v>
      </c>
      <c r="F10825" t="s">
        <v>331</v>
      </c>
      <c r="G10825" t="s">
        <v>133</v>
      </c>
      <c r="H10825" t="s">
        <v>7341</v>
      </c>
      <c r="I10825" t="s">
        <v>7342</v>
      </c>
      <c r="J10825" t="s">
        <v>7343</v>
      </c>
      <c r="K10825" t="s">
        <v>93</v>
      </c>
      <c r="M10825" t="s">
        <v>7285</v>
      </c>
      <c r="N10825" t="s">
        <v>7344</v>
      </c>
      <c r="O10825" t="s">
        <v>94</v>
      </c>
    </row>
    <row r="10826" spans="1:16" x14ac:dyDescent="0.2">
      <c r="A10826" t="s">
        <v>45527</v>
      </c>
      <c r="B10826" t="s">
        <v>8169</v>
      </c>
      <c r="C10826" s="1">
        <v>42227</v>
      </c>
      <c r="D10826" t="s">
        <v>65</v>
      </c>
      <c r="E10826" t="s">
        <v>330</v>
      </c>
      <c r="F10826" t="s">
        <v>331</v>
      </c>
      <c r="G10826" t="s">
        <v>127</v>
      </c>
      <c r="H10826" t="s">
        <v>45527</v>
      </c>
      <c r="I10826" t="s">
        <v>45528</v>
      </c>
      <c r="J10826" t="s">
        <v>8170</v>
      </c>
      <c r="K10826" t="s">
        <v>93</v>
      </c>
      <c r="M10826" t="s">
        <v>8171</v>
      </c>
      <c r="N10826" t="s">
        <v>8172</v>
      </c>
      <c r="O10826" t="s">
        <v>94</v>
      </c>
    </row>
    <row r="10827" spans="1:16" x14ac:dyDescent="0.2">
      <c r="A10827" t="s">
        <v>7322</v>
      </c>
      <c r="B10827" t="s">
        <v>7321</v>
      </c>
      <c r="C10827" s="1">
        <v>42835</v>
      </c>
      <c r="D10827" t="s">
        <v>65</v>
      </c>
      <c r="E10827" t="s">
        <v>330</v>
      </c>
      <c r="F10827" t="s">
        <v>331</v>
      </c>
      <c r="G10827" t="s">
        <v>127</v>
      </c>
      <c r="H10827" t="s">
        <v>7322</v>
      </c>
      <c r="I10827" t="s">
        <v>45357</v>
      </c>
      <c r="J10827" t="s">
        <v>7323</v>
      </c>
      <c r="K10827" t="s">
        <v>93</v>
      </c>
      <c r="M10827" t="s">
        <v>4648</v>
      </c>
      <c r="N10827" t="s">
        <v>7324</v>
      </c>
      <c r="O10827" t="s">
        <v>94</v>
      </c>
    </row>
    <row r="10828" spans="1:16" x14ac:dyDescent="0.2">
      <c r="A10828" t="s">
        <v>8307</v>
      </c>
      <c r="B10828" t="s">
        <v>8306</v>
      </c>
      <c r="C10828" s="1">
        <v>42034</v>
      </c>
      <c r="D10828" t="s">
        <v>65</v>
      </c>
      <c r="E10828" t="s">
        <v>330</v>
      </c>
      <c r="F10828" t="s">
        <v>331</v>
      </c>
      <c r="G10828" t="s">
        <v>127</v>
      </c>
      <c r="H10828" t="s">
        <v>8307</v>
      </c>
      <c r="I10828" t="s">
        <v>8308</v>
      </c>
      <c r="J10828" t="s">
        <v>8309</v>
      </c>
      <c r="K10828" t="s">
        <v>93</v>
      </c>
      <c r="M10828" t="s">
        <v>6929</v>
      </c>
      <c r="N10828" t="s">
        <v>683</v>
      </c>
      <c r="O10828" t="s">
        <v>94</v>
      </c>
      <c r="P10828" t="s">
        <v>117</v>
      </c>
    </row>
    <row r="10829" spans="1:16" x14ac:dyDescent="0.2">
      <c r="A10829" t="s">
        <v>9397</v>
      </c>
      <c r="B10829" t="s">
        <v>9396</v>
      </c>
      <c r="C10829" s="1">
        <v>41834</v>
      </c>
      <c r="D10829" t="s">
        <v>65</v>
      </c>
      <c r="F10829" t="s">
        <v>34583</v>
      </c>
      <c r="G10829" t="s">
        <v>127</v>
      </c>
      <c r="H10829" t="s">
        <v>9397</v>
      </c>
      <c r="I10829" t="s">
        <v>9398</v>
      </c>
      <c r="K10829" t="s">
        <v>93</v>
      </c>
      <c r="N10829" t="s">
        <v>9399</v>
      </c>
      <c r="O10829" t="s">
        <v>153</v>
      </c>
      <c r="P10829" t="s">
        <v>192</v>
      </c>
    </row>
    <row r="10830" spans="1:16" x14ac:dyDescent="0.2">
      <c r="A10830" t="s">
        <v>46043</v>
      </c>
      <c r="B10830" t="s">
        <v>46044</v>
      </c>
      <c r="C10830" s="1">
        <v>43174</v>
      </c>
      <c r="D10830" t="s">
        <v>65</v>
      </c>
      <c r="E10830" t="s">
        <v>330</v>
      </c>
      <c r="F10830" t="s">
        <v>331</v>
      </c>
      <c r="G10830" t="s">
        <v>1479</v>
      </c>
      <c r="H10830" t="s">
        <v>46043</v>
      </c>
      <c r="I10830" t="s">
        <v>46045</v>
      </c>
      <c r="J10830" t="s">
        <v>46046</v>
      </c>
      <c r="K10830" t="s">
        <v>93</v>
      </c>
      <c r="L10830" t="s">
        <v>115</v>
      </c>
      <c r="M10830" t="s">
        <v>46047</v>
      </c>
      <c r="N10830" t="s">
        <v>42623</v>
      </c>
      <c r="O10830" t="s">
        <v>94</v>
      </c>
    </row>
    <row r="10831" spans="1:16" x14ac:dyDescent="0.2">
      <c r="A10831" t="s">
        <v>45373</v>
      </c>
      <c r="B10831" t="s">
        <v>45374</v>
      </c>
      <c r="C10831" s="1">
        <v>43026</v>
      </c>
      <c r="D10831" t="s">
        <v>65</v>
      </c>
      <c r="E10831" t="s">
        <v>330</v>
      </c>
      <c r="F10831" t="s">
        <v>331</v>
      </c>
      <c r="G10831" t="s">
        <v>133</v>
      </c>
      <c r="H10831" t="s">
        <v>45373</v>
      </c>
      <c r="I10831" t="s">
        <v>7342</v>
      </c>
      <c r="J10831" t="s">
        <v>45375</v>
      </c>
      <c r="K10831" t="s">
        <v>93</v>
      </c>
      <c r="M10831" t="s">
        <v>45376</v>
      </c>
      <c r="N10831" t="s">
        <v>7186</v>
      </c>
      <c r="O10831" t="s">
        <v>94</v>
      </c>
    </row>
    <row r="10832" spans="1:16" x14ac:dyDescent="0.2">
      <c r="A10832" t="s">
        <v>42985</v>
      </c>
      <c r="B10832" t="s">
        <v>42986</v>
      </c>
      <c r="C10832" s="1">
        <v>43314</v>
      </c>
      <c r="D10832" t="s">
        <v>65</v>
      </c>
      <c r="E10832" t="s">
        <v>330</v>
      </c>
      <c r="F10832" t="s">
        <v>331</v>
      </c>
      <c r="G10832" t="s">
        <v>1479</v>
      </c>
      <c r="H10832" t="s">
        <v>42985</v>
      </c>
      <c r="I10832" t="s">
        <v>42987</v>
      </c>
      <c r="J10832" t="s">
        <v>42988</v>
      </c>
      <c r="K10832" t="s">
        <v>93</v>
      </c>
      <c r="M10832" t="s">
        <v>7285</v>
      </c>
      <c r="N10832" t="s">
        <v>7186</v>
      </c>
      <c r="O10832" t="s">
        <v>94</v>
      </c>
    </row>
    <row r="10833" spans="1:16" x14ac:dyDescent="0.2">
      <c r="A10833" t="s">
        <v>45389</v>
      </c>
      <c r="B10833" t="s">
        <v>45390</v>
      </c>
      <c r="C10833" s="1">
        <v>43159</v>
      </c>
      <c r="D10833" t="s">
        <v>65</v>
      </c>
      <c r="E10833" t="s">
        <v>330</v>
      </c>
      <c r="F10833" t="s">
        <v>331</v>
      </c>
      <c r="G10833" t="s">
        <v>1479</v>
      </c>
      <c r="H10833" t="s">
        <v>45389</v>
      </c>
      <c r="I10833" t="s">
        <v>45391</v>
      </c>
      <c r="J10833" t="s">
        <v>45392</v>
      </c>
      <c r="K10833" t="s">
        <v>93</v>
      </c>
      <c r="M10833" t="s">
        <v>8171</v>
      </c>
      <c r="N10833" t="s">
        <v>42623</v>
      </c>
      <c r="O10833" t="s">
        <v>94</v>
      </c>
    </row>
    <row r="10834" spans="1:16" x14ac:dyDescent="0.2">
      <c r="A10834" t="s">
        <v>43255</v>
      </c>
      <c r="B10834" t="s">
        <v>43256</v>
      </c>
      <c r="C10834" s="1">
        <v>42235</v>
      </c>
      <c r="D10834" t="s">
        <v>65</v>
      </c>
      <c r="E10834" t="s">
        <v>330</v>
      </c>
      <c r="F10834" t="s">
        <v>331</v>
      </c>
      <c r="G10834" t="s">
        <v>133</v>
      </c>
      <c r="H10834" t="s">
        <v>43255</v>
      </c>
      <c r="I10834" t="s">
        <v>112</v>
      </c>
      <c r="J10834" t="s">
        <v>43257</v>
      </c>
      <c r="K10834" t="s">
        <v>240</v>
      </c>
      <c r="M10834" t="s">
        <v>682</v>
      </c>
      <c r="N10834" t="s">
        <v>683</v>
      </c>
      <c r="O10834" t="s">
        <v>94</v>
      </c>
    </row>
    <row r="10835" spans="1:16" x14ac:dyDescent="0.2">
      <c r="A10835" t="s">
        <v>45216</v>
      </c>
      <c r="B10835" t="s">
        <v>45217</v>
      </c>
      <c r="C10835" s="1">
        <v>43336</v>
      </c>
      <c r="D10835" t="s">
        <v>65</v>
      </c>
      <c r="E10835" t="s">
        <v>330</v>
      </c>
      <c r="F10835" t="s">
        <v>331</v>
      </c>
      <c r="G10835" t="s">
        <v>1479</v>
      </c>
      <c r="H10835" t="s">
        <v>45216</v>
      </c>
      <c r="I10835" t="s">
        <v>45218</v>
      </c>
      <c r="J10835" t="s">
        <v>45219</v>
      </c>
      <c r="K10835" t="s">
        <v>93</v>
      </c>
      <c r="M10835" t="s">
        <v>6403</v>
      </c>
      <c r="N10835" t="s">
        <v>683</v>
      </c>
      <c r="O10835" t="s">
        <v>94</v>
      </c>
    </row>
    <row r="10836" spans="1:16" x14ac:dyDescent="0.2">
      <c r="A10836" t="s">
        <v>24042</v>
      </c>
      <c r="B10836" t="s">
        <v>24041</v>
      </c>
      <c r="C10836" s="1">
        <v>42817</v>
      </c>
      <c r="D10836" t="s">
        <v>65</v>
      </c>
      <c r="E10836" t="s">
        <v>15680</v>
      </c>
      <c r="F10836" t="s">
        <v>15681</v>
      </c>
      <c r="G10836" t="s">
        <v>127</v>
      </c>
      <c r="H10836" t="s">
        <v>24042</v>
      </c>
      <c r="I10836" t="s">
        <v>24043</v>
      </c>
      <c r="J10836" t="s">
        <v>24044</v>
      </c>
      <c r="K10836" t="s">
        <v>111</v>
      </c>
      <c r="M10836" t="s">
        <v>24045</v>
      </c>
      <c r="N10836" t="s">
        <v>24046</v>
      </c>
      <c r="O10836" t="s">
        <v>153</v>
      </c>
      <c r="P10836" t="s">
        <v>24047</v>
      </c>
    </row>
    <row r="10837" spans="1:16" x14ac:dyDescent="0.2">
      <c r="A10837" t="s">
        <v>40993</v>
      </c>
      <c r="B10837" t="s">
        <v>40994</v>
      </c>
      <c r="C10837" s="1">
        <v>42208</v>
      </c>
      <c r="D10837" t="s">
        <v>65</v>
      </c>
      <c r="E10837" t="s">
        <v>208</v>
      </c>
      <c r="F10837" t="s">
        <v>209</v>
      </c>
      <c r="G10837" t="s">
        <v>127</v>
      </c>
      <c r="H10837" t="s">
        <v>40993</v>
      </c>
      <c r="I10837" t="s">
        <v>40995</v>
      </c>
      <c r="J10837" t="s">
        <v>40996</v>
      </c>
      <c r="K10837" t="s">
        <v>111</v>
      </c>
      <c r="M10837" t="s">
        <v>223</v>
      </c>
      <c r="N10837" t="s">
        <v>224</v>
      </c>
      <c r="O10837" t="s">
        <v>153</v>
      </c>
      <c r="P10837" t="s">
        <v>117</v>
      </c>
    </row>
    <row r="10838" spans="1:16" x14ac:dyDescent="0.2">
      <c r="A10838" t="s">
        <v>24896</v>
      </c>
      <c r="B10838" t="s">
        <v>24895</v>
      </c>
      <c r="C10838" s="1">
        <v>39364</v>
      </c>
      <c r="D10838" t="s">
        <v>65</v>
      </c>
      <c r="E10838" t="s">
        <v>236</v>
      </c>
      <c r="F10838" t="s">
        <v>237</v>
      </c>
      <c r="G10838" t="s">
        <v>127</v>
      </c>
      <c r="H10838" t="s">
        <v>24896</v>
      </c>
      <c r="I10838" t="s">
        <v>24897</v>
      </c>
      <c r="J10838" t="s">
        <v>24898</v>
      </c>
      <c r="K10838" t="s">
        <v>111</v>
      </c>
      <c r="M10838" t="s">
        <v>24899</v>
      </c>
      <c r="N10838" t="s">
        <v>605</v>
      </c>
      <c r="O10838" t="s">
        <v>153</v>
      </c>
      <c r="P10838" t="s">
        <v>1296</v>
      </c>
    </row>
    <row r="10839" spans="1:16" x14ac:dyDescent="0.2">
      <c r="A10839" t="s">
        <v>11006</v>
      </c>
      <c r="B10839" t="s">
        <v>11005</v>
      </c>
      <c r="C10839" s="1">
        <v>39148</v>
      </c>
      <c r="D10839" t="s">
        <v>65</v>
      </c>
      <c r="E10839" t="s">
        <v>164</v>
      </c>
      <c r="F10839" t="s">
        <v>165</v>
      </c>
      <c r="G10839" t="s">
        <v>127</v>
      </c>
      <c r="H10839" t="s">
        <v>11006</v>
      </c>
      <c r="I10839" t="s">
        <v>11007</v>
      </c>
      <c r="J10839" t="s">
        <v>11008</v>
      </c>
      <c r="K10839" t="s">
        <v>111</v>
      </c>
      <c r="N10839" t="s">
        <v>9152</v>
      </c>
      <c r="O10839" t="s">
        <v>94</v>
      </c>
      <c r="P10839" t="s">
        <v>10063</v>
      </c>
    </row>
    <row r="10840" spans="1:16" x14ac:dyDescent="0.2">
      <c r="A10840" t="s">
        <v>10179</v>
      </c>
      <c r="B10840" t="s">
        <v>10178</v>
      </c>
      <c r="C10840" s="1">
        <v>41311</v>
      </c>
      <c r="D10840" t="s">
        <v>65</v>
      </c>
      <c r="F10840" t="s">
        <v>34583</v>
      </c>
      <c r="G10840" t="s">
        <v>127</v>
      </c>
      <c r="H10840" t="s">
        <v>10179</v>
      </c>
      <c r="I10840" t="s">
        <v>10180</v>
      </c>
      <c r="J10840" t="s">
        <v>10181</v>
      </c>
      <c r="K10840" t="s">
        <v>86</v>
      </c>
      <c r="N10840" t="s">
        <v>555</v>
      </c>
      <c r="O10840" t="s">
        <v>94</v>
      </c>
      <c r="P10840" t="s">
        <v>117</v>
      </c>
    </row>
    <row r="10841" spans="1:16" x14ac:dyDescent="0.2">
      <c r="A10841" t="s">
        <v>10199</v>
      </c>
      <c r="B10841" t="s">
        <v>10198</v>
      </c>
      <c r="C10841" s="1">
        <v>41498</v>
      </c>
      <c r="D10841" t="s">
        <v>65</v>
      </c>
      <c r="E10841" t="s">
        <v>226</v>
      </c>
      <c r="F10841" t="s">
        <v>227</v>
      </c>
      <c r="G10841" t="s">
        <v>127</v>
      </c>
      <c r="H10841" t="s">
        <v>10199</v>
      </c>
      <c r="I10841" t="s">
        <v>10200</v>
      </c>
      <c r="J10841" t="s">
        <v>10201</v>
      </c>
      <c r="K10841" t="s">
        <v>86</v>
      </c>
      <c r="M10841" t="s">
        <v>10202</v>
      </c>
      <c r="N10841" t="s">
        <v>465</v>
      </c>
      <c r="O10841">
        <v>0</v>
      </c>
    </row>
    <row r="10842" spans="1:16" x14ac:dyDescent="0.2">
      <c r="A10842" t="s">
        <v>10597</v>
      </c>
      <c r="B10842" t="s">
        <v>10596</v>
      </c>
      <c r="C10842" s="1">
        <v>42215</v>
      </c>
      <c r="D10842" t="s">
        <v>65</v>
      </c>
      <c r="F10842" t="s">
        <v>34583</v>
      </c>
      <c r="G10842" t="s">
        <v>127</v>
      </c>
      <c r="H10842" t="s">
        <v>10597</v>
      </c>
      <c r="I10842" t="s">
        <v>10598</v>
      </c>
      <c r="J10842" t="s">
        <v>10599</v>
      </c>
      <c r="K10842" t="s">
        <v>105</v>
      </c>
      <c r="M10842" t="s">
        <v>10600</v>
      </c>
      <c r="N10842" t="s">
        <v>10601</v>
      </c>
      <c r="O10842" t="s">
        <v>94</v>
      </c>
      <c r="P10842" t="s">
        <v>10602</v>
      </c>
    </row>
    <row r="10843" spans="1:16" x14ac:dyDescent="0.2">
      <c r="A10843" t="s">
        <v>24915</v>
      </c>
      <c r="B10843" t="s">
        <v>24914</v>
      </c>
      <c r="C10843" s="1">
        <v>41988</v>
      </c>
      <c r="D10843" t="s">
        <v>65</v>
      </c>
      <c r="E10843" t="s">
        <v>615</v>
      </c>
      <c r="F10843" t="s">
        <v>616</v>
      </c>
      <c r="G10843" t="s">
        <v>127</v>
      </c>
      <c r="H10843" t="s">
        <v>24915</v>
      </c>
      <c r="I10843" t="s">
        <v>24916</v>
      </c>
      <c r="J10843" t="s">
        <v>24917</v>
      </c>
      <c r="K10843" t="s">
        <v>111</v>
      </c>
      <c r="M10843" t="s">
        <v>24918</v>
      </c>
      <c r="N10843" t="s">
        <v>5823</v>
      </c>
      <c r="O10843" t="s">
        <v>153</v>
      </c>
    </row>
    <row r="10844" spans="1:16" x14ac:dyDescent="0.2">
      <c r="A10844" t="s">
        <v>42892</v>
      </c>
      <c r="B10844" t="s">
        <v>42893</v>
      </c>
      <c r="C10844" s="1">
        <v>41374</v>
      </c>
      <c r="D10844" t="s">
        <v>65</v>
      </c>
      <c r="E10844" t="s">
        <v>280</v>
      </c>
      <c r="F10844" t="s">
        <v>281</v>
      </c>
      <c r="G10844" t="s">
        <v>127</v>
      </c>
      <c r="H10844" t="s">
        <v>42892</v>
      </c>
      <c r="I10844" t="s">
        <v>42894</v>
      </c>
      <c r="J10844" t="s">
        <v>42895</v>
      </c>
      <c r="K10844" t="s">
        <v>111</v>
      </c>
      <c r="M10844" t="s">
        <v>42896</v>
      </c>
      <c r="N10844" t="s">
        <v>207</v>
      </c>
      <c r="O10844" t="s">
        <v>153</v>
      </c>
      <c r="P10844" t="s">
        <v>117</v>
      </c>
    </row>
    <row r="10845" spans="1:16" x14ac:dyDescent="0.2">
      <c r="A10845" t="s">
        <v>10604</v>
      </c>
      <c r="B10845" t="s">
        <v>10603</v>
      </c>
      <c r="C10845" s="1">
        <v>42215</v>
      </c>
      <c r="D10845" t="s">
        <v>65</v>
      </c>
      <c r="E10845" t="s">
        <v>503</v>
      </c>
      <c r="F10845" t="s">
        <v>42233</v>
      </c>
      <c r="G10845" t="s">
        <v>127</v>
      </c>
      <c r="H10845" t="s">
        <v>10604</v>
      </c>
      <c r="I10845" t="s">
        <v>10605</v>
      </c>
      <c r="J10845" t="s">
        <v>10606</v>
      </c>
      <c r="K10845" t="s">
        <v>111</v>
      </c>
      <c r="M10845" t="s">
        <v>10607</v>
      </c>
      <c r="N10845" t="s">
        <v>10608</v>
      </c>
      <c r="O10845" t="s">
        <v>94</v>
      </c>
      <c r="P10845" t="s">
        <v>628</v>
      </c>
    </row>
    <row r="10846" spans="1:16" x14ac:dyDescent="0.2">
      <c r="A10846" t="s">
        <v>10862</v>
      </c>
      <c r="B10846" t="s">
        <v>10861</v>
      </c>
      <c r="C10846" s="1">
        <v>37887</v>
      </c>
      <c r="D10846" t="s">
        <v>65</v>
      </c>
      <c r="E10846" t="s">
        <v>76</v>
      </c>
      <c r="F10846" t="s">
        <v>77</v>
      </c>
      <c r="G10846" t="s">
        <v>127</v>
      </c>
      <c r="H10846" t="s">
        <v>10862</v>
      </c>
      <c r="I10846" t="s">
        <v>10863</v>
      </c>
      <c r="J10846" t="s">
        <v>10864</v>
      </c>
      <c r="K10846" t="s">
        <v>86</v>
      </c>
      <c r="M10846" t="s">
        <v>9559</v>
      </c>
      <c r="N10846" t="s">
        <v>454</v>
      </c>
      <c r="O10846" t="s">
        <v>153</v>
      </c>
      <c r="P10846" t="s">
        <v>10063</v>
      </c>
    </row>
    <row r="10847" spans="1:16" x14ac:dyDescent="0.2">
      <c r="A10847" t="s">
        <v>10352</v>
      </c>
      <c r="B10847" t="s">
        <v>10351</v>
      </c>
      <c r="C10847" s="1">
        <v>42037</v>
      </c>
      <c r="D10847" t="s">
        <v>65</v>
      </c>
      <c r="E10847" t="s">
        <v>76</v>
      </c>
      <c r="F10847" t="s">
        <v>77</v>
      </c>
      <c r="G10847" t="s">
        <v>127</v>
      </c>
      <c r="H10847" t="s">
        <v>10352</v>
      </c>
      <c r="I10847" t="s">
        <v>10353</v>
      </c>
      <c r="J10847" t="s">
        <v>10354</v>
      </c>
      <c r="K10847" t="s">
        <v>111</v>
      </c>
      <c r="N10847" t="s">
        <v>313</v>
      </c>
      <c r="O10847" t="s">
        <v>94</v>
      </c>
    </row>
    <row r="10848" spans="1:16" x14ac:dyDescent="0.2">
      <c r="A10848" t="s">
        <v>789</v>
      </c>
      <c r="B10848" t="s">
        <v>788</v>
      </c>
      <c r="C10848" s="1">
        <v>37217</v>
      </c>
      <c r="D10848" t="s">
        <v>65</v>
      </c>
      <c r="E10848" t="s">
        <v>205</v>
      </c>
      <c r="F10848" t="s">
        <v>206</v>
      </c>
      <c r="G10848" t="s">
        <v>127</v>
      </c>
      <c r="H10848" t="s">
        <v>789</v>
      </c>
      <c r="I10848" t="s">
        <v>790</v>
      </c>
      <c r="J10848" t="s">
        <v>791</v>
      </c>
      <c r="K10848" t="s">
        <v>105</v>
      </c>
      <c r="M10848" t="s">
        <v>792</v>
      </c>
      <c r="N10848" t="s">
        <v>207</v>
      </c>
      <c r="O10848" t="s">
        <v>153</v>
      </c>
      <c r="P10848" t="s">
        <v>117</v>
      </c>
    </row>
    <row r="10849" spans="1:16" x14ac:dyDescent="0.2">
      <c r="A10849" t="s">
        <v>10755</v>
      </c>
      <c r="B10849" t="s">
        <v>10754</v>
      </c>
      <c r="C10849" s="1">
        <v>36789</v>
      </c>
      <c r="D10849" t="s">
        <v>65</v>
      </c>
      <c r="E10849" t="s">
        <v>330</v>
      </c>
      <c r="F10849" t="s">
        <v>331</v>
      </c>
      <c r="G10849" t="s">
        <v>127</v>
      </c>
      <c r="H10849" t="s">
        <v>10755</v>
      </c>
      <c r="I10849" t="s">
        <v>10756</v>
      </c>
      <c r="J10849" t="s">
        <v>10757</v>
      </c>
      <c r="K10849" t="s">
        <v>86</v>
      </c>
      <c r="N10849" t="s">
        <v>332</v>
      </c>
      <c r="O10849" t="s">
        <v>153</v>
      </c>
      <c r="P10849" t="s">
        <v>192</v>
      </c>
    </row>
    <row r="10850" spans="1:16" x14ac:dyDescent="0.2">
      <c r="A10850" t="s">
        <v>10096</v>
      </c>
      <c r="B10850" t="s">
        <v>10095</v>
      </c>
      <c r="C10850" s="1">
        <v>41192</v>
      </c>
      <c r="D10850" t="s">
        <v>65</v>
      </c>
      <c r="E10850" t="s">
        <v>345</v>
      </c>
      <c r="F10850" t="s">
        <v>346</v>
      </c>
      <c r="G10850" t="s">
        <v>127</v>
      </c>
      <c r="H10850" t="s">
        <v>10096</v>
      </c>
      <c r="I10850" t="s">
        <v>10097</v>
      </c>
      <c r="J10850" t="s">
        <v>10098</v>
      </c>
      <c r="K10850" t="s">
        <v>86</v>
      </c>
      <c r="N10850" t="s">
        <v>617</v>
      </c>
      <c r="O10850">
        <v>0</v>
      </c>
    </row>
    <row r="10851" spans="1:16" x14ac:dyDescent="0.2">
      <c r="A10851" t="s">
        <v>10766</v>
      </c>
      <c r="B10851" t="s">
        <v>10765</v>
      </c>
      <c r="C10851" s="1">
        <v>40186</v>
      </c>
      <c r="D10851" t="s">
        <v>65</v>
      </c>
      <c r="E10851" t="s">
        <v>660</v>
      </c>
      <c r="F10851" t="s">
        <v>661</v>
      </c>
      <c r="G10851" t="s">
        <v>127</v>
      </c>
      <c r="H10851" t="s">
        <v>10766</v>
      </c>
      <c r="I10851" t="s">
        <v>10767</v>
      </c>
      <c r="J10851" t="s">
        <v>10768</v>
      </c>
      <c r="K10851" t="s">
        <v>67</v>
      </c>
      <c r="N10851" t="s">
        <v>8804</v>
      </c>
      <c r="O10851" t="s">
        <v>94</v>
      </c>
      <c r="P10851" t="s">
        <v>10089</v>
      </c>
    </row>
    <row r="10852" spans="1:16" x14ac:dyDescent="0.2">
      <c r="A10852" t="s">
        <v>10852</v>
      </c>
      <c r="B10852" t="s">
        <v>10851</v>
      </c>
      <c r="C10852" s="1">
        <v>37788</v>
      </c>
      <c r="D10852" t="s">
        <v>65</v>
      </c>
      <c r="E10852" t="s">
        <v>461</v>
      </c>
      <c r="F10852" t="s">
        <v>462</v>
      </c>
      <c r="G10852" t="s">
        <v>127</v>
      </c>
      <c r="H10852" t="s">
        <v>10852</v>
      </c>
      <c r="I10852" t="s">
        <v>10853</v>
      </c>
      <c r="J10852" t="s">
        <v>10854</v>
      </c>
      <c r="K10852" t="s">
        <v>111</v>
      </c>
      <c r="N10852" t="s">
        <v>463</v>
      </c>
      <c r="O10852" t="s">
        <v>153</v>
      </c>
      <c r="P10852" t="s">
        <v>10855</v>
      </c>
    </row>
    <row r="10853" spans="1:16" x14ac:dyDescent="0.2">
      <c r="A10853" t="s">
        <v>10275</v>
      </c>
      <c r="B10853" t="s">
        <v>10274</v>
      </c>
      <c r="C10853" s="1">
        <v>41619</v>
      </c>
      <c r="D10853" t="s">
        <v>65</v>
      </c>
      <c r="E10853" t="s">
        <v>660</v>
      </c>
      <c r="F10853" t="s">
        <v>661</v>
      </c>
      <c r="G10853" t="s">
        <v>127</v>
      </c>
      <c r="H10853" t="s">
        <v>10275</v>
      </c>
      <c r="I10853" t="s">
        <v>10276</v>
      </c>
      <c r="J10853" t="s">
        <v>10277</v>
      </c>
      <c r="K10853" t="s">
        <v>86</v>
      </c>
      <c r="M10853" t="s">
        <v>10244</v>
      </c>
      <c r="N10853" t="s">
        <v>8804</v>
      </c>
      <c r="O10853" t="s">
        <v>94</v>
      </c>
    </row>
    <row r="10854" spans="1:16" x14ac:dyDescent="0.2">
      <c r="A10854" t="s">
        <v>24980</v>
      </c>
      <c r="B10854" t="s">
        <v>24979</v>
      </c>
      <c r="C10854" s="1">
        <v>41135</v>
      </c>
      <c r="D10854" t="s">
        <v>65</v>
      </c>
      <c r="E10854" t="s">
        <v>236</v>
      </c>
      <c r="F10854" t="s">
        <v>237</v>
      </c>
      <c r="G10854" t="s">
        <v>127</v>
      </c>
      <c r="H10854" t="s">
        <v>24980</v>
      </c>
      <c r="I10854" t="s">
        <v>24981</v>
      </c>
      <c r="J10854" t="s">
        <v>24982</v>
      </c>
      <c r="K10854" t="s">
        <v>105</v>
      </c>
      <c r="M10854" t="s">
        <v>24983</v>
      </c>
      <c r="N10854" t="s">
        <v>605</v>
      </c>
      <c r="O10854" t="s">
        <v>94</v>
      </c>
      <c r="P10854" t="s">
        <v>117</v>
      </c>
    </row>
    <row r="10855" spans="1:16" x14ac:dyDescent="0.2">
      <c r="A10855" t="s">
        <v>877</v>
      </c>
      <c r="B10855" t="s">
        <v>876</v>
      </c>
      <c r="C10855" s="1">
        <v>37631</v>
      </c>
      <c r="D10855" t="s">
        <v>65</v>
      </c>
      <c r="E10855" t="s">
        <v>274</v>
      </c>
      <c r="F10855" t="s">
        <v>275</v>
      </c>
      <c r="G10855" t="s">
        <v>127</v>
      </c>
      <c r="H10855" t="s">
        <v>877</v>
      </c>
      <c r="I10855" t="s">
        <v>878</v>
      </c>
      <c r="J10855" t="s">
        <v>879</v>
      </c>
      <c r="K10855" t="s">
        <v>703</v>
      </c>
      <c r="M10855" t="s">
        <v>880</v>
      </c>
      <c r="N10855" t="s">
        <v>276</v>
      </c>
      <c r="O10855" t="s">
        <v>153</v>
      </c>
      <c r="P10855" t="s">
        <v>117</v>
      </c>
    </row>
    <row r="10856" spans="1:16" x14ac:dyDescent="0.2">
      <c r="A10856" t="s">
        <v>7296</v>
      </c>
      <c r="B10856" t="s">
        <v>7295</v>
      </c>
      <c r="C10856" s="1">
        <v>42515</v>
      </c>
      <c r="D10856" t="s">
        <v>65</v>
      </c>
      <c r="E10856" t="s">
        <v>492</v>
      </c>
      <c r="F10856" t="s">
        <v>493</v>
      </c>
      <c r="G10856" t="s">
        <v>127</v>
      </c>
      <c r="H10856" t="s">
        <v>7296</v>
      </c>
      <c r="I10856" t="s">
        <v>7297</v>
      </c>
      <c r="J10856" t="s">
        <v>7298</v>
      </c>
      <c r="K10856" t="s">
        <v>111</v>
      </c>
      <c r="M10856" t="s">
        <v>7148</v>
      </c>
      <c r="N10856" t="s">
        <v>7299</v>
      </c>
      <c r="O10856" t="s">
        <v>153</v>
      </c>
    </row>
    <row r="10857" spans="1:16" x14ac:dyDescent="0.2">
      <c r="A10857" t="s">
        <v>9638</v>
      </c>
      <c r="B10857" t="s">
        <v>9637</v>
      </c>
      <c r="C10857" s="1">
        <v>41004</v>
      </c>
      <c r="D10857" t="s">
        <v>65</v>
      </c>
      <c r="E10857" t="s">
        <v>236</v>
      </c>
      <c r="F10857" t="s">
        <v>237</v>
      </c>
      <c r="G10857" t="s">
        <v>127</v>
      </c>
      <c r="H10857" t="s">
        <v>9638</v>
      </c>
      <c r="I10857" t="s">
        <v>9639</v>
      </c>
      <c r="J10857" t="s">
        <v>9640</v>
      </c>
      <c r="K10857" t="s">
        <v>111</v>
      </c>
      <c r="M10857" t="s">
        <v>9641</v>
      </c>
      <c r="N10857" t="s">
        <v>605</v>
      </c>
      <c r="O10857" t="s">
        <v>94</v>
      </c>
      <c r="P10857" t="s">
        <v>117</v>
      </c>
    </row>
    <row r="10858" spans="1:16" x14ac:dyDescent="0.2">
      <c r="A10858" t="s">
        <v>35502</v>
      </c>
      <c r="B10858" t="s">
        <v>28658</v>
      </c>
      <c r="C10858" s="1">
        <v>37049</v>
      </c>
      <c r="D10858" t="s">
        <v>65</v>
      </c>
      <c r="E10858" t="s">
        <v>70</v>
      </c>
      <c r="G10858" t="s">
        <v>28659</v>
      </c>
      <c r="H10858" t="s">
        <v>35502</v>
      </c>
      <c r="J10858" t="s">
        <v>35503</v>
      </c>
      <c r="K10858" t="s">
        <v>25156</v>
      </c>
      <c r="N10858" t="s">
        <v>28660</v>
      </c>
      <c r="P10858" t="s">
        <v>35504</v>
      </c>
    </row>
    <row r="10859" spans="1:16" x14ac:dyDescent="0.2">
      <c r="A10859" t="s">
        <v>33400</v>
      </c>
      <c r="B10859" t="s">
        <v>33399</v>
      </c>
      <c r="C10859" s="1">
        <v>41781</v>
      </c>
      <c r="D10859" t="s">
        <v>65</v>
      </c>
      <c r="E10859" t="s">
        <v>25635</v>
      </c>
      <c r="F10859" t="s">
        <v>25636</v>
      </c>
      <c r="G10859" t="s">
        <v>25323</v>
      </c>
      <c r="H10859" t="s">
        <v>33400</v>
      </c>
      <c r="I10859" t="s">
        <v>25155</v>
      </c>
      <c r="J10859" t="s">
        <v>34250</v>
      </c>
      <c r="K10859" t="s">
        <v>25156</v>
      </c>
      <c r="L10859" t="s">
        <v>33401</v>
      </c>
      <c r="M10859" t="s">
        <v>36890</v>
      </c>
      <c r="N10859" t="s">
        <v>33402</v>
      </c>
    </row>
    <row r="10860" spans="1:16" x14ac:dyDescent="0.2">
      <c r="A10860" t="s">
        <v>23697</v>
      </c>
      <c r="B10860" t="s">
        <v>23696</v>
      </c>
      <c r="C10860" s="1">
        <v>41257</v>
      </c>
      <c r="D10860" t="s">
        <v>65</v>
      </c>
      <c r="E10860" t="s">
        <v>399</v>
      </c>
      <c r="F10860" t="s">
        <v>400</v>
      </c>
      <c r="G10860" t="s">
        <v>127</v>
      </c>
      <c r="H10860" t="s">
        <v>23697</v>
      </c>
      <c r="I10860" t="s">
        <v>23698</v>
      </c>
      <c r="J10860" t="s">
        <v>23699</v>
      </c>
      <c r="K10860" t="s">
        <v>111</v>
      </c>
      <c r="M10860" t="s">
        <v>23700</v>
      </c>
      <c r="N10860" t="s">
        <v>23701</v>
      </c>
      <c r="O10860" t="s">
        <v>396</v>
      </c>
      <c r="P10860" t="s">
        <v>401</v>
      </c>
    </row>
    <row r="10861" spans="1:16" x14ac:dyDescent="0.2">
      <c r="A10861" t="s">
        <v>35520</v>
      </c>
      <c r="B10861" t="s">
        <v>28697</v>
      </c>
      <c r="C10861" s="1">
        <v>39990</v>
      </c>
      <c r="D10861" t="s">
        <v>65</v>
      </c>
      <c r="E10861" t="s">
        <v>25685</v>
      </c>
      <c r="F10861" t="s">
        <v>25686</v>
      </c>
      <c r="G10861" t="s">
        <v>25160</v>
      </c>
      <c r="H10861" t="s">
        <v>35520</v>
      </c>
      <c r="I10861" t="s">
        <v>28612</v>
      </c>
      <c r="J10861" t="s">
        <v>35518</v>
      </c>
      <c r="K10861" t="s">
        <v>25173</v>
      </c>
      <c r="L10861" t="s">
        <v>28698</v>
      </c>
      <c r="M10861" t="s">
        <v>35521</v>
      </c>
      <c r="N10861" t="s">
        <v>28699</v>
      </c>
      <c r="P10861" t="s">
        <v>34478</v>
      </c>
    </row>
    <row r="10862" spans="1:16" x14ac:dyDescent="0.2">
      <c r="A10862" t="s">
        <v>21384</v>
      </c>
      <c r="B10862" t="s">
        <v>21383</v>
      </c>
      <c r="C10862" s="1">
        <v>40718</v>
      </c>
      <c r="D10862" t="s">
        <v>65</v>
      </c>
      <c r="E10862" t="s">
        <v>243</v>
      </c>
      <c r="F10862" t="s">
        <v>244</v>
      </c>
      <c r="G10862" t="s">
        <v>143</v>
      </c>
      <c r="H10862" t="s">
        <v>21384</v>
      </c>
      <c r="I10862" t="s">
        <v>21385</v>
      </c>
      <c r="J10862" t="s">
        <v>21386</v>
      </c>
      <c r="K10862" t="s">
        <v>10165</v>
      </c>
      <c r="M10862" t="s">
        <v>373</v>
      </c>
      <c r="N10862" t="s">
        <v>15824</v>
      </c>
      <c r="O10862" t="s">
        <v>153</v>
      </c>
    </row>
    <row r="10863" spans="1:16" x14ac:dyDescent="0.2">
      <c r="A10863" t="s">
        <v>2465</v>
      </c>
      <c r="B10863" t="s">
        <v>2464</v>
      </c>
      <c r="C10863" s="1">
        <v>41710</v>
      </c>
      <c r="D10863" t="s">
        <v>65</v>
      </c>
      <c r="E10863" t="s">
        <v>843</v>
      </c>
      <c r="F10863" t="s">
        <v>844</v>
      </c>
      <c r="G10863" t="s">
        <v>2988</v>
      </c>
      <c r="H10863" t="s">
        <v>2465</v>
      </c>
      <c r="I10863" t="s">
        <v>2466</v>
      </c>
      <c r="J10863" t="s">
        <v>2467</v>
      </c>
      <c r="K10863" t="s">
        <v>240</v>
      </c>
      <c r="L10863" t="s">
        <v>292</v>
      </c>
      <c r="M10863" t="s">
        <v>241</v>
      </c>
      <c r="N10863" t="s">
        <v>2238</v>
      </c>
      <c r="O10863" t="s">
        <v>94</v>
      </c>
      <c r="P10863" t="s">
        <v>117</v>
      </c>
    </row>
    <row r="10864" spans="1:16" x14ac:dyDescent="0.2">
      <c r="A10864" t="s">
        <v>2898</v>
      </c>
      <c r="B10864" t="s">
        <v>2897</v>
      </c>
      <c r="C10864" s="1">
        <v>42787</v>
      </c>
      <c r="D10864" t="s">
        <v>65</v>
      </c>
      <c r="E10864" t="s">
        <v>843</v>
      </c>
      <c r="F10864" t="s">
        <v>844</v>
      </c>
      <c r="G10864" t="s">
        <v>133</v>
      </c>
      <c r="H10864" t="s">
        <v>2898</v>
      </c>
      <c r="I10864" t="s">
        <v>2899</v>
      </c>
      <c r="J10864" t="s">
        <v>2900</v>
      </c>
      <c r="K10864" t="s">
        <v>1921</v>
      </c>
      <c r="M10864" t="s">
        <v>2901</v>
      </c>
      <c r="N10864" t="s">
        <v>2784</v>
      </c>
      <c r="O10864" t="s">
        <v>94</v>
      </c>
      <c r="P10864" t="s">
        <v>2902</v>
      </c>
    </row>
    <row r="10865" spans="1:16" x14ac:dyDescent="0.2">
      <c r="A10865" t="s">
        <v>2823</v>
      </c>
      <c r="B10865" t="s">
        <v>2822</v>
      </c>
      <c r="C10865" s="1">
        <v>42555</v>
      </c>
      <c r="D10865" t="s">
        <v>65</v>
      </c>
      <c r="E10865" t="s">
        <v>843</v>
      </c>
      <c r="F10865" t="s">
        <v>844</v>
      </c>
      <c r="G10865" t="s">
        <v>133</v>
      </c>
      <c r="H10865" t="s">
        <v>2823</v>
      </c>
      <c r="I10865" t="s">
        <v>2824</v>
      </c>
      <c r="J10865" t="s">
        <v>2825</v>
      </c>
      <c r="K10865" t="s">
        <v>240</v>
      </c>
      <c r="N10865" t="s">
        <v>2784</v>
      </c>
      <c r="O10865" t="s">
        <v>94</v>
      </c>
    </row>
    <row r="10866" spans="1:16" x14ac:dyDescent="0.2">
      <c r="A10866" t="s">
        <v>44397</v>
      </c>
      <c r="B10866" t="s">
        <v>44398</v>
      </c>
      <c r="C10866" s="1">
        <v>43475</v>
      </c>
      <c r="D10866" t="s">
        <v>65</v>
      </c>
      <c r="E10866" t="s">
        <v>843</v>
      </c>
      <c r="F10866" t="s">
        <v>844</v>
      </c>
      <c r="G10866" t="s">
        <v>2988</v>
      </c>
      <c r="H10866" t="s">
        <v>44397</v>
      </c>
      <c r="I10866" t="s">
        <v>44340</v>
      </c>
      <c r="J10866" t="s">
        <v>44399</v>
      </c>
      <c r="K10866" t="s">
        <v>240</v>
      </c>
      <c r="M10866" t="s">
        <v>44400</v>
      </c>
      <c r="N10866" t="s">
        <v>44072</v>
      </c>
      <c r="O10866" t="s">
        <v>94</v>
      </c>
    </row>
    <row r="10867" spans="1:16" x14ac:dyDescent="0.2">
      <c r="A10867" t="s">
        <v>39191</v>
      </c>
      <c r="B10867" t="s">
        <v>25203</v>
      </c>
      <c r="C10867" s="1">
        <v>38070</v>
      </c>
      <c r="D10867" t="s">
        <v>65</v>
      </c>
      <c r="E10867" t="s">
        <v>686</v>
      </c>
      <c r="F10867" t="s">
        <v>687</v>
      </c>
      <c r="G10867" t="s">
        <v>25198</v>
      </c>
      <c r="H10867" t="s">
        <v>39191</v>
      </c>
      <c r="I10867" t="s">
        <v>25204</v>
      </c>
      <c r="J10867" t="s">
        <v>34685</v>
      </c>
      <c r="K10867" t="s">
        <v>25205</v>
      </c>
      <c r="L10867" t="s">
        <v>115</v>
      </c>
      <c r="M10867" t="s">
        <v>25206</v>
      </c>
      <c r="N10867" t="s">
        <v>25207</v>
      </c>
      <c r="P10867" t="s">
        <v>34830</v>
      </c>
    </row>
    <row r="10868" spans="1:16" x14ac:dyDescent="0.2">
      <c r="A10868" t="s">
        <v>33630</v>
      </c>
      <c r="B10868" t="s">
        <v>33629</v>
      </c>
      <c r="C10868" s="1">
        <v>42601</v>
      </c>
      <c r="D10868" t="s">
        <v>65</v>
      </c>
      <c r="E10868" t="s">
        <v>25685</v>
      </c>
      <c r="F10868" t="s">
        <v>25686</v>
      </c>
      <c r="G10868" t="s">
        <v>25160</v>
      </c>
      <c r="H10868" t="s">
        <v>33630</v>
      </c>
      <c r="I10868" t="s">
        <v>36985</v>
      </c>
      <c r="J10868" t="s">
        <v>36986</v>
      </c>
      <c r="K10868" t="s">
        <v>25215</v>
      </c>
      <c r="L10868" t="s">
        <v>36987</v>
      </c>
      <c r="M10868" t="s">
        <v>35003</v>
      </c>
      <c r="N10868" t="s">
        <v>33631</v>
      </c>
    </row>
    <row r="10869" spans="1:16" x14ac:dyDescent="0.2">
      <c r="A10869" t="s">
        <v>17613</v>
      </c>
      <c r="B10869" t="s">
        <v>17612</v>
      </c>
      <c r="C10869" s="1">
        <v>42032</v>
      </c>
      <c r="D10869" t="s">
        <v>65</v>
      </c>
      <c r="E10869" t="s">
        <v>342</v>
      </c>
      <c r="F10869" t="s">
        <v>34205</v>
      </c>
      <c r="G10869" t="s">
        <v>127</v>
      </c>
      <c r="H10869" t="s">
        <v>17613</v>
      </c>
      <c r="I10869" t="s">
        <v>17614</v>
      </c>
      <c r="J10869" t="s">
        <v>17615</v>
      </c>
      <c r="K10869" t="s">
        <v>333</v>
      </c>
      <c r="M10869" t="s">
        <v>434</v>
      </c>
      <c r="N10869" t="s">
        <v>17616</v>
      </c>
      <c r="O10869" t="s">
        <v>153</v>
      </c>
      <c r="P10869" t="s">
        <v>192</v>
      </c>
    </row>
    <row r="10870" spans="1:16" x14ac:dyDescent="0.2">
      <c r="A10870" t="s">
        <v>15033</v>
      </c>
      <c r="B10870" t="s">
        <v>15032</v>
      </c>
      <c r="C10870" s="1">
        <v>38911</v>
      </c>
      <c r="D10870" t="s">
        <v>65</v>
      </c>
      <c r="E10870" t="s">
        <v>236</v>
      </c>
      <c r="F10870" t="s">
        <v>237</v>
      </c>
      <c r="G10870" t="s">
        <v>127</v>
      </c>
      <c r="H10870" t="s">
        <v>15033</v>
      </c>
      <c r="I10870" t="s">
        <v>15034</v>
      </c>
      <c r="J10870" t="s">
        <v>15035</v>
      </c>
      <c r="K10870" t="s">
        <v>160</v>
      </c>
      <c r="M10870" t="s">
        <v>15036</v>
      </c>
      <c r="N10870" t="s">
        <v>317</v>
      </c>
      <c r="O10870" t="s">
        <v>153</v>
      </c>
    </row>
    <row r="10871" spans="1:16" x14ac:dyDescent="0.2">
      <c r="A10871" t="s">
        <v>11085</v>
      </c>
      <c r="B10871" t="s">
        <v>11084</v>
      </c>
      <c r="C10871" s="1">
        <v>41311</v>
      </c>
      <c r="D10871" t="s">
        <v>65</v>
      </c>
      <c r="E10871" t="s">
        <v>236</v>
      </c>
      <c r="F10871" t="s">
        <v>237</v>
      </c>
      <c r="G10871" t="s">
        <v>127</v>
      </c>
      <c r="H10871" t="s">
        <v>11085</v>
      </c>
      <c r="I10871" t="s">
        <v>11086</v>
      </c>
      <c r="J10871" t="s">
        <v>46476</v>
      </c>
      <c r="K10871" t="s">
        <v>160</v>
      </c>
      <c r="M10871" t="s">
        <v>11087</v>
      </c>
      <c r="N10871" t="s">
        <v>605</v>
      </c>
      <c r="O10871" t="s">
        <v>153</v>
      </c>
      <c r="P10871" t="s">
        <v>117</v>
      </c>
    </row>
    <row r="10872" spans="1:16" x14ac:dyDescent="0.2">
      <c r="A10872" t="s">
        <v>30475</v>
      </c>
      <c r="B10872" t="s">
        <v>30474</v>
      </c>
      <c r="C10872" s="1">
        <v>42447</v>
      </c>
      <c r="D10872" t="s">
        <v>65</v>
      </c>
      <c r="E10872" t="s">
        <v>25151</v>
      </c>
      <c r="F10872" t="s">
        <v>25152</v>
      </c>
      <c r="G10872" t="s">
        <v>25147</v>
      </c>
      <c r="H10872" t="s">
        <v>30475</v>
      </c>
      <c r="I10872" t="s">
        <v>36056</v>
      </c>
      <c r="J10872" t="s">
        <v>34217</v>
      </c>
      <c r="K10872" t="s">
        <v>25149</v>
      </c>
      <c r="L10872" t="s">
        <v>29700</v>
      </c>
      <c r="M10872" t="s">
        <v>36057</v>
      </c>
      <c r="N10872" t="s">
        <v>25158</v>
      </c>
    </row>
    <row r="10873" spans="1:16" x14ac:dyDescent="0.2">
      <c r="A10873" t="s">
        <v>30475</v>
      </c>
      <c r="B10873" t="s">
        <v>39858</v>
      </c>
      <c r="C10873" s="1">
        <v>42447</v>
      </c>
      <c r="D10873" t="s">
        <v>65</v>
      </c>
      <c r="E10873" t="s">
        <v>25151</v>
      </c>
      <c r="F10873" t="s">
        <v>25152</v>
      </c>
      <c r="G10873" t="s">
        <v>25209</v>
      </c>
      <c r="H10873" t="s">
        <v>30475</v>
      </c>
      <c r="I10873" t="s">
        <v>25145</v>
      </c>
      <c r="J10873" t="s">
        <v>34217</v>
      </c>
      <c r="K10873" t="s">
        <v>25149</v>
      </c>
      <c r="L10873" t="s">
        <v>26583</v>
      </c>
      <c r="M10873" t="s">
        <v>36057</v>
      </c>
      <c r="N10873" t="s">
        <v>25158</v>
      </c>
    </row>
    <row r="10874" spans="1:16" x14ac:dyDescent="0.2">
      <c r="A10874" t="s">
        <v>12867</v>
      </c>
      <c r="B10874" t="s">
        <v>12866</v>
      </c>
      <c r="C10874" s="1">
        <v>42814</v>
      </c>
      <c r="D10874" t="s">
        <v>65</v>
      </c>
      <c r="E10874" t="s">
        <v>5701</v>
      </c>
      <c r="F10874" t="s">
        <v>5702</v>
      </c>
      <c r="G10874" t="s">
        <v>127</v>
      </c>
      <c r="H10874" t="s">
        <v>12867</v>
      </c>
      <c r="I10874" t="s">
        <v>12868</v>
      </c>
      <c r="J10874" t="s">
        <v>12869</v>
      </c>
      <c r="K10874" t="s">
        <v>111</v>
      </c>
      <c r="M10874" t="s">
        <v>7607</v>
      </c>
      <c r="N10874" t="s">
        <v>12870</v>
      </c>
      <c r="O10874" t="s">
        <v>153</v>
      </c>
    </row>
    <row r="10875" spans="1:16" x14ac:dyDescent="0.2">
      <c r="A10875" t="s">
        <v>17238</v>
      </c>
      <c r="B10875" t="s">
        <v>17237</v>
      </c>
      <c r="C10875" s="1">
        <v>41192</v>
      </c>
      <c r="D10875" t="s">
        <v>65</v>
      </c>
      <c r="E10875" t="s">
        <v>125</v>
      </c>
      <c r="G10875" t="s">
        <v>127</v>
      </c>
      <c r="H10875" t="s">
        <v>17238</v>
      </c>
      <c r="I10875" t="s">
        <v>17239</v>
      </c>
      <c r="J10875" t="s">
        <v>17240</v>
      </c>
      <c r="K10875" t="s">
        <v>160</v>
      </c>
      <c r="M10875" t="s">
        <v>15740</v>
      </c>
      <c r="N10875" t="s">
        <v>17241</v>
      </c>
      <c r="O10875">
        <v>0</v>
      </c>
    </row>
    <row r="10876" spans="1:16" x14ac:dyDescent="0.2">
      <c r="A10876" t="s">
        <v>37802</v>
      </c>
      <c r="B10876" t="s">
        <v>37803</v>
      </c>
      <c r="C10876" s="1">
        <v>43427</v>
      </c>
      <c r="D10876" t="s">
        <v>65</v>
      </c>
      <c r="E10876" t="s">
        <v>25151</v>
      </c>
      <c r="F10876" t="s">
        <v>25152</v>
      </c>
      <c r="G10876" t="s">
        <v>25147</v>
      </c>
      <c r="H10876" t="s">
        <v>37802</v>
      </c>
      <c r="I10876" t="s">
        <v>37804</v>
      </c>
      <c r="J10876" t="s">
        <v>34201</v>
      </c>
      <c r="K10876" t="s">
        <v>25173</v>
      </c>
      <c r="L10876" t="s">
        <v>27150</v>
      </c>
      <c r="M10876" t="s">
        <v>37805</v>
      </c>
      <c r="N10876" t="s">
        <v>37806</v>
      </c>
    </row>
    <row r="10877" spans="1:16" x14ac:dyDescent="0.2">
      <c r="A10877" t="s">
        <v>16094</v>
      </c>
      <c r="B10877" t="s">
        <v>16093</v>
      </c>
      <c r="C10877" s="1">
        <v>25568</v>
      </c>
      <c r="D10877" t="s">
        <v>65</v>
      </c>
      <c r="E10877" t="s">
        <v>335</v>
      </c>
      <c r="F10877" t="s">
        <v>336</v>
      </c>
      <c r="G10877" t="s">
        <v>127</v>
      </c>
      <c r="H10877" t="s">
        <v>16094</v>
      </c>
      <c r="I10877" t="s">
        <v>16095</v>
      </c>
      <c r="K10877" t="s">
        <v>67</v>
      </c>
      <c r="O10877">
        <v>0</v>
      </c>
    </row>
    <row r="10878" spans="1:16" x14ac:dyDescent="0.2">
      <c r="A10878" t="s">
        <v>16091</v>
      </c>
      <c r="B10878" t="s">
        <v>16090</v>
      </c>
      <c r="C10878" s="1">
        <v>25568</v>
      </c>
      <c r="D10878" t="s">
        <v>65</v>
      </c>
      <c r="E10878" t="s">
        <v>335</v>
      </c>
      <c r="F10878" t="s">
        <v>336</v>
      </c>
      <c r="G10878" t="s">
        <v>127</v>
      </c>
      <c r="H10878" t="s">
        <v>16091</v>
      </c>
      <c r="I10878" t="s">
        <v>16092</v>
      </c>
      <c r="J10878" t="s">
        <v>47276</v>
      </c>
      <c r="K10878" t="s">
        <v>67</v>
      </c>
      <c r="N10878" t="s">
        <v>13864</v>
      </c>
      <c r="O10878" t="s">
        <v>153</v>
      </c>
    </row>
    <row r="10879" spans="1:16" x14ac:dyDescent="0.2">
      <c r="A10879" t="s">
        <v>29855</v>
      </c>
      <c r="B10879" t="s">
        <v>29854</v>
      </c>
      <c r="C10879" s="1">
        <v>40389</v>
      </c>
      <c r="D10879" t="s">
        <v>65</v>
      </c>
      <c r="E10879" t="s">
        <v>25222</v>
      </c>
      <c r="F10879" t="s">
        <v>25223</v>
      </c>
      <c r="G10879" t="s">
        <v>25160</v>
      </c>
      <c r="H10879" t="s">
        <v>29855</v>
      </c>
      <c r="I10879" t="s">
        <v>37466</v>
      </c>
      <c r="J10879" t="s">
        <v>37467</v>
      </c>
      <c r="K10879" t="s">
        <v>25173</v>
      </c>
      <c r="L10879" t="s">
        <v>29856</v>
      </c>
      <c r="M10879" t="s">
        <v>34226</v>
      </c>
      <c r="N10879" t="s">
        <v>29857</v>
      </c>
      <c r="P10879" t="s">
        <v>29858</v>
      </c>
    </row>
    <row r="10880" spans="1:16" x14ac:dyDescent="0.2">
      <c r="A10880" t="s">
        <v>25224</v>
      </c>
      <c r="B10880" t="s">
        <v>25221</v>
      </c>
      <c r="C10880" s="1">
        <v>40623</v>
      </c>
      <c r="D10880" t="s">
        <v>65</v>
      </c>
      <c r="E10880" t="s">
        <v>25222</v>
      </c>
      <c r="F10880" t="s">
        <v>25223</v>
      </c>
      <c r="G10880" t="s">
        <v>25160</v>
      </c>
      <c r="H10880" t="s">
        <v>25224</v>
      </c>
      <c r="J10880" t="s">
        <v>34211</v>
      </c>
      <c r="K10880" t="s">
        <v>25149</v>
      </c>
      <c r="L10880" t="s">
        <v>115</v>
      </c>
      <c r="M10880" t="s">
        <v>34212</v>
      </c>
      <c r="N10880" t="s">
        <v>8679</v>
      </c>
      <c r="P10880" t="s">
        <v>25226</v>
      </c>
    </row>
    <row r="10881" spans="1:16" x14ac:dyDescent="0.2">
      <c r="A10881" t="s">
        <v>39635</v>
      </c>
      <c r="B10881" t="s">
        <v>39636</v>
      </c>
      <c r="C10881" s="1">
        <v>43712</v>
      </c>
      <c r="D10881" t="s">
        <v>65</v>
      </c>
      <c r="E10881" t="s">
        <v>25464</v>
      </c>
      <c r="F10881" t="s">
        <v>25465</v>
      </c>
      <c r="G10881" t="s">
        <v>25198</v>
      </c>
      <c r="H10881" t="s">
        <v>39635</v>
      </c>
      <c r="I10881" t="s">
        <v>25815</v>
      </c>
      <c r="J10881" t="s">
        <v>39637</v>
      </c>
      <c r="K10881" t="s">
        <v>25173</v>
      </c>
      <c r="L10881" t="s">
        <v>39638</v>
      </c>
      <c r="M10881" t="s">
        <v>38785</v>
      </c>
      <c r="N10881" t="s">
        <v>39639</v>
      </c>
    </row>
    <row r="10882" spans="1:16" x14ac:dyDescent="0.2">
      <c r="A10882" t="s">
        <v>25265</v>
      </c>
      <c r="B10882" t="s">
        <v>25262</v>
      </c>
      <c r="C10882" s="1">
        <v>41871</v>
      </c>
      <c r="D10882" t="s">
        <v>65</v>
      </c>
      <c r="E10882" t="s">
        <v>25263</v>
      </c>
      <c r="F10882" t="s">
        <v>25264</v>
      </c>
      <c r="G10882" t="s">
        <v>25147</v>
      </c>
      <c r="H10882" t="s">
        <v>25265</v>
      </c>
      <c r="I10882" t="s">
        <v>25983</v>
      </c>
      <c r="J10882" t="s">
        <v>37463</v>
      </c>
      <c r="K10882" t="s">
        <v>25173</v>
      </c>
      <c r="L10882" t="s">
        <v>25316</v>
      </c>
      <c r="M10882" t="s">
        <v>37464</v>
      </c>
      <c r="N10882" t="s">
        <v>37465</v>
      </c>
      <c r="P10882" t="s">
        <v>25182</v>
      </c>
    </row>
    <row r="10883" spans="1:16" x14ac:dyDescent="0.2">
      <c r="A10883" t="s">
        <v>26103</v>
      </c>
      <c r="B10883" t="s">
        <v>26102</v>
      </c>
      <c r="C10883" s="1">
        <v>41450</v>
      </c>
      <c r="D10883" t="s">
        <v>65</v>
      </c>
      <c r="E10883" t="s">
        <v>30436</v>
      </c>
      <c r="F10883" t="s">
        <v>34338</v>
      </c>
      <c r="G10883" t="s">
        <v>25198</v>
      </c>
      <c r="H10883" t="s">
        <v>26103</v>
      </c>
      <c r="I10883" t="s">
        <v>32773</v>
      </c>
      <c r="J10883" t="s">
        <v>34581</v>
      </c>
      <c r="K10883" t="s">
        <v>25156</v>
      </c>
      <c r="L10883" t="s">
        <v>36692</v>
      </c>
      <c r="M10883" t="s">
        <v>33192</v>
      </c>
      <c r="N10883" t="s">
        <v>36693</v>
      </c>
      <c r="P10883" t="s">
        <v>36694</v>
      </c>
    </row>
    <row r="10884" spans="1:16" x14ac:dyDescent="0.2">
      <c r="A10884" t="s">
        <v>26384</v>
      </c>
      <c r="B10884" t="s">
        <v>26383</v>
      </c>
      <c r="C10884" s="1">
        <v>41086</v>
      </c>
      <c r="D10884" t="s">
        <v>65</v>
      </c>
      <c r="E10884" t="s">
        <v>25169</v>
      </c>
      <c r="F10884" t="s">
        <v>25170</v>
      </c>
      <c r="G10884" t="s">
        <v>25153</v>
      </c>
      <c r="H10884" t="s">
        <v>26384</v>
      </c>
      <c r="I10884" t="s">
        <v>25172</v>
      </c>
      <c r="J10884" t="s">
        <v>40200</v>
      </c>
      <c r="K10884" t="s">
        <v>25156</v>
      </c>
      <c r="L10884" t="s">
        <v>25980</v>
      </c>
      <c r="M10884" t="s">
        <v>30487</v>
      </c>
      <c r="N10884" t="s">
        <v>40201</v>
      </c>
      <c r="P10884" t="s">
        <v>40202</v>
      </c>
    </row>
    <row r="10885" spans="1:16" x14ac:dyDescent="0.2">
      <c r="A10885" t="s">
        <v>15348</v>
      </c>
      <c r="B10885" t="s">
        <v>15347</v>
      </c>
      <c r="C10885" s="1">
        <v>39091</v>
      </c>
      <c r="D10885" t="s">
        <v>65</v>
      </c>
      <c r="E10885" t="s">
        <v>99</v>
      </c>
      <c r="F10885" t="s">
        <v>100</v>
      </c>
      <c r="G10885" t="s">
        <v>127</v>
      </c>
      <c r="H10885" t="s">
        <v>15348</v>
      </c>
      <c r="I10885" t="s">
        <v>15349</v>
      </c>
      <c r="J10885" t="s">
        <v>15350</v>
      </c>
      <c r="K10885" t="s">
        <v>185</v>
      </c>
      <c r="L10885" t="s">
        <v>347</v>
      </c>
      <c r="M10885" t="s">
        <v>11944</v>
      </c>
      <c r="N10885" t="s">
        <v>187</v>
      </c>
      <c r="O10885" t="s">
        <v>153</v>
      </c>
      <c r="P10885" t="s">
        <v>192</v>
      </c>
    </row>
    <row r="10886" spans="1:16" x14ac:dyDescent="0.2">
      <c r="A10886" t="s">
        <v>9421</v>
      </c>
      <c r="B10886" t="s">
        <v>9420</v>
      </c>
      <c r="C10886" s="1">
        <v>42054</v>
      </c>
      <c r="D10886" t="s">
        <v>65</v>
      </c>
      <c r="F10886" t="s">
        <v>34583</v>
      </c>
      <c r="G10886" t="s">
        <v>127</v>
      </c>
      <c r="H10886" t="s">
        <v>9421</v>
      </c>
      <c r="I10886" t="s">
        <v>9422</v>
      </c>
      <c r="J10886" t="s">
        <v>9423</v>
      </c>
      <c r="K10886" t="s">
        <v>93</v>
      </c>
      <c r="L10886" t="s">
        <v>115</v>
      </c>
      <c r="M10886" t="s">
        <v>9424</v>
      </c>
      <c r="N10886" t="s">
        <v>9425</v>
      </c>
      <c r="O10886" t="s">
        <v>94</v>
      </c>
      <c r="P10886" t="s">
        <v>117</v>
      </c>
    </row>
    <row r="10887" spans="1:16" x14ac:dyDescent="0.2">
      <c r="A10887" t="s">
        <v>38665</v>
      </c>
      <c r="B10887" t="s">
        <v>38666</v>
      </c>
      <c r="C10887" s="1">
        <v>43616</v>
      </c>
      <c r="D10887" t="s">
        <v>65</v>
      </c>
      <c r="E10887" t="s">
        <v>25635</v>
      </c>
      <c r="F10887" t="s">
        <v>25636</v>
      </c>
      <c r="G10887" t="s">
        <v>25171</v>
      </c>
      <c r="H10887" t="s">
        <v>38665</v>
      </c>
      <c r="I10887" t="s">
        <v>25145</v>
      </c>
      <c r="J10887" t="s">
        <v>31236</v>
      </c>
      <c r="K10887" t="s">
        <v>25149</v>
      </c>
      <c r="L10887" t="s">
        <v>38667</v>
      </c>
      <c r="M10887" t="s">
        <v>36171</v>
      </c>
      <c r="N10887" t="s">
        <v>32906</v>
      </c>
      <c r="P10887" t="s">
        <v>30596</v>
      </c>
    </row>
    <row r="10888" spans="1:16" x14ac:dyDescent="0.2">
      <c r="A10888" t="s">
        <v>9330</v>
      </c>
      <c r="B10888" t="s">
        <v>9329</v>
      </c>
      <c r="C10888" s="1">
        <v>41072</v>
      </c>
      <c r="D10888" t="s">
        <v>65</v>
      </c>
      <c r="E10888" t="s">
        <v>170</v>
      </c>
      <c r="F10888" t="s">
        <v>171</v>
      </c>
      <c r="G10888" t="s">
        <v>127</v>
      </c>
      <c r="H10888" t="s">
        <v>9330</v>
      </c>
      <c r="I10888" t="s">
        <v>66</v>
      </c>
      <c r="J10888" t="s">
        <v>9331</v>
      </c>
      <c r="K10888" t="s">
        <v>93</v>
      </c>
      <c r="M10888" t="s">
        <v>9332</v>
      </c>
      <c r="N10888" t="s">
        <v>9328</v>
      </c>
      <c r="O10888" t="s">
        <v>153</v>
      </c>
    </row>
    <row r="10889" spans="1:16" x14ac:dyDescent="0.2">
      <c r="A10889" t="s">
        <v>9349</v>
      </c>
      <c r="B10889" t="s">
        <v>9348</v>
      </c>
      <c r="C10889" s="1">
        <v>41135</v>
      </c>
      <c r="D10889" t="s">
        <v>65</v>
      </c>
      <c r="E10889" t="s">
        <v>170</v>
      </c>
      <c r="F10889" t="s">
        <v>171</v>
      </c>
      <c r="G10889" t="s">
        <v>127</v>
      </c>
      <c r="H10889" t="s">
        <v>9349</v>
      </c>
      <c r="I10889" t="s">
        <v>9350</v>
      </c>
      <c r="J10889" t="s">
        <v>9351</v>
      </c>
      <c r="K10889" t="s">
        <v>93</v>
      </c>
      <c r="M10889" t="s">
        <v>9352</v>
      </c>
      <c r="N10889" t="s">
        <v>9353</v>
      </c>
      <c r="O10889" t="s">
        <v>153</v>
      </c>
      <c r="P10889" t="s">
        <v>117</v>
      </c>
    </row>
    <row r="10890" spans="1:16" x14ac:dyDescent="0.2">
      <c r="A10890" t="s">
        <v>16858</v>
      </c>
      <c r="B10890" t="s">
        <v>16857</v>
      </c>
      <c r="C10890" s="1">
        <v>41192</v>
      </c>
      <c r="D10890" t="s">
        <v>65</v>
      </c>
      <c r="E10890" t="s">
        <v>226</v>
      </c>
      <c r="F10890" t="s">
        <v>227</v>
      </c>
      <c r="G10890" t="s">
        <v>127</v>
      </c>
      <c r="H10890" t="s">
        <v>16858</v>
      </c>
      <c r="I10890" t="s">
        <v>47385</v>
      </c>
      <c r="J10890" t="s">
        <v>16859</v>
      </c>
      <c r="K10890" t="s">
        <v>111</v>
      </c>
      <c r="M10890" t="s">
        <v>163</v>
      </c>
      <c r="N10890" t="s">
        <v>16860</v>
      </c>
      <c r="O10890" t="s">
        <v>153</v>
      </c>
    </row>
    <row r="10891" spans="1:16" x14ac:dyDescent="0.2">
      <c r="A10891" t="s">
        <v>17436</v>
      </c>
      <c r="B10891" t="s">
        <v>17435</v>
      </c>
      <c r="C10891" s="1">
        <v>40402</v>
      </c>
      <c r="D10891" t="s">
        <v>65</v>
      </c>
      <c r="E10891" t="s">
        <v>226</v>
      </c>
      <c r="F10891" t="s">
        <v>227</v>
      </c>
      <c r="G10891" t="s">
        <v>127</v>
      </c>
      <c r="H10891" t="s">
        <v>17436</v>
      </c>
      <c r="I10891" t="s">
        <v>17437</v>
      </c>
      <c r="J10891" t="s">
        <v>17438</v>
      </c>
      <c r="K10891" t="s">
        <v>111</v>
      </c>
      <c r="N10891" t="s">
        <v>11653</v>
      </c>
      <c r="O10891" t="s">
        <v>153</v>
      </c>
    </row>
    <row r="10892" spans="1:16" x14ac:dyDescent="0.2">
      <c r="A10892" t="s">
        <v>17651</v>
      </c>
      <c r="B10892" t="s">
        <v>17650</v>
      </c>
      <c r="C10892" s="1">
        <v>42374</v>
      </c>
      <c r="D10892" t="s">
        <v>65</v>
      </c>
      <c r="E10892" t="s">
        <v>12408</v>
      </c>
      <c r="F10892" t="s">
        <v>12409</v>
      </c>
      <c r="G10892" t="s">
        <v>127</v>
      </c>
      <c r="H10892" t="s">
        <v>17651</v>
      </c>
      <c r="I10892" t="s">
        <v>17652</v>
      </c>
      <c r="J10892" t="s">
        <v>17653</v>
      </c>
      <c r="K10892" t="s">
        <v>111</v>
      </c>
      <c r="M10892" t="s">
        <v>17654</v>
      </c>
      <c r="N10892" t="s">
        <v>12413</v>
      </c>
      <c r="O10892" t="s">
        <v>396</v>
      </c>
    </row>
    <row r="10893" spans="1:16" x14ac:dyDescent="0.2">
      <c r="A10893" t="s">
        <v>33815</v>
      </c>
      <c r="B10893" t="s">
        <v>33746</v>
      </c>
      <c r="C10893" s="1">
        <v>43185</v>
      </c>
      <c r="D10893" t="s">
        <v>65</v>
      </c>
      <c r="E10893" t="s">
        <v>25263</v>
      </c>
      <c r="F10893" t="s">
        <v>25264</v>
      </c>
      <c r="G10893" t="s">
        <v>25153</v>
      </c>
      <c r="H10893" t="s">
        <v>33815</v>
      </c>
      <c r="I10893" t="s">
        <v>25155</v>
      </c>
      <c r="J10893" t="s">
        <v>34391</v>
      </c>
      <c r="K10893" t="s">
        <v>25156</v>
      </c>
      <c r="L10893" t="s">
        <v>33747</v>
      </c>
      <c r="M10893" t="s">
        <v>37038</v>
      </c>
      <c r="N10893" t="s">
        <v>33748</v>
      </c>
    </row>
    <row r="10894" spans="1:16" x14ac:dyDescent="0.2">
      <c r="A10894" t="s">
        <v>28710</v>
      </c>
      <c r="B10894" t="s">
        <v>28709</v>
      </c>
      <c r="C10894" s="1">
        <v>36733</v>
      </c>
      <c r="D10894" t="s">
        <v>65</v>
      </c>
      <c r="E10894" t="s">
        <v>25313</v>
      </c>
      <c r="F10894" t="s">
        <v>34235</v>
      </c>
      <c r="G10894" t="s">
        <v>25160</v>
      </c>
      <c r="H10894" t="s">
        <v>28710</v>
      </c>
      <c r="J10894" t="s">
        <v>35483</v>
      </c>
      <c r="K10894" t="s">
        <v>25259</v>
      </c>
      <c r="M10894" t="s">
        <v>25317</v>
      </c>
      <c r="N10894" t="s">
        <v>28711</v>
      </c>
    </row>
    <row r="10895" spans="1:16" x14ac:dyDescent="0.2">
      <c r="A10895" t="s">
        <v>16412</v>
      </c>
      <c r="B10895" t="s">
        <v>16411</v>
      </c>
      <c r="C10895" s="1">
        <v>40169</v>
      </c>
      <c r="D10895" t="s">
        <v>65</v>
      </c>
      <c r="E10895" t="s">
        <v>290</v>
      </c>
      <c r="F10895" t="s">
        <v>291</v>
      </c>
      <c r="G10895" t="s">
        <v>127</v>
      </c>
      <c r="H10895" t="s">
        <v>16412</v>
      </c>
      <c r="I10895" t="s">
        <v>16413</v>
      </c>
      <c r="J10895" t="s">
        <v>16414</v>
      </c>
      <c r="K10895" t="s">
        <v>111</v>
      </c>
      <c r="L10895" t="s">
        <v>254</v>
      </c>
      <c r="M10895" t="s">
        <v>16255</v>
      </c>
      <c r="N10895" t="s">
        <v>357</v>
      </c>
      <c r="O10895" t="s">
        <v>153</v>
      </c>
    </row>
    <row r="10896" spans="1:16" x14ac:dyDescent="0.2">
      <c r="A10896" t="s">
        <v>7769</v>
      </c>
      <c r="B10896" t="s">
        <v>7768</v>
      </c>
      <c r="C10896" s="1">
        <v>25568</v>
      </c>
      <c r="D10896" t="s">
        <v>65</v>
      </c>
      <c r="E10896" t="s">
        <v>680</v>
      </c>
      <c r="F10896" t="s">
        <v>681</v>
      </c>
      <c r="G10896" t="s">
        <v>127</v>
      </c>
      <c r="H10896" t="s">
        <v>7769</v>
      </c>
      <c r="I10896" t="s">
        <v>7770</v>
      </c>
      <c r="K10896" t="s">
        <v>67</v>
      </c>
      <c r="O10896">
        <v>0</v>
      </c>
    </row>
    <row r="10897" spans="1:16" x14ac:dyDescent="0.2">
      <c r="A10897" t="s">
        <v>33884</v>
      </c>
      <c r="B10897" t="s">
        <v>33883</v>
      </c>
      <c r="C10897" s="1">
        <v>43213</v>
      </c>
      <c r="D10897" t="s">
        <v>65</v>
      </c>
      <c r="E10897" t="s">
        <v>25399</v>
      </c>
      <c r="F10897" t="s">
        <v>25400</v>
      </c>
      <c r="G10897" t="s">
        <v>25147</v>
      </c>
      <c r="H10897" t="s">
        <v>33884</v>
      </c>
      <c r="I10897" t="s">
        <v>31595</v>
      </c>
      <c r="J10897" t="s">
        <v>34373</v>
      </c>
      <c r="K10897" t="s">
        <v>25230</v>
      </c>
      <c r="L10897" t="s">
        <v>33885</v>
      </c>
      <c r="M10897" t="s">
        <v>37067</v>
      </c>
      <c r="N10897" t="s">
        <v>33886</v>
      </c>
    </row>
    <row r="10898" spans="1:16" x14ac:dyDescent="0.2">
      <c r="A10898" t="s">
        <v>15533</v>
      </c>
      <c r="B10898" t="s">
        <v>15532</v>
      </c>
      <c r="C10898" s="1">
        <v>41099</v>
      </c>
      <c r="D10898" t="s">
        <v>132</v>
      </c>
      <c r="E10898" t="s">
        <v>466</v>
      </c>
      <c r="F10898" t="s">
        <v>467</v>
      </c>
      <c r="G10898" t="s">
        <v>127</v>
      </c>
      <c r="H10898" t="s">
        <v>15533</v>
      </c>
      <c r="I10898" t="s">
        <v>15534</v>
      </c>
      <c r="J10898" t="s">
        <v>15535</v>
      </c>
      <c r="K10898" t="s">
        <v>139</v>
      </c>
      <c r="M10898" t="s">
        <v>15454</v>
      </c>
      <c r="N10898" t="s">
        <v>468</v>
      </c>
      <c r="O10898" t="s">
        <v>153</v>
      </c>
      <c r="P10898" t="s">
        <v>47184</v>
      </c>
    </row>
    <row r="10899" spans="1:16" x14ac:dyDescent="0.2">
      <c r="A10899" t="s">
        <v>17307</v>
      </c>
      <c r="B10899" t="s">
        <v>17306</v>
      </c>
      <c r="C10899" s="1">
        <v>41768</v>
      </c>
      <c r="D10899" t="s">
        <v>132</v>
      </c>
      <c r="E10899" t="s">
        <v>466</v>
      </c>
      <c r="F10899" t="s">
        <v>467</v>
      </c>
      <c r="G10899" t="s">
        <v>127</v>
      </c>
      <c r="H10899" t="s">
        <v>17307</v>
      </c>
      <c r="I10899" t="s">
        <v>9520</v>
      </c>
      <c r="J10899" t="s">
        <v>17308</v>
      </c>
      <c r="K10899" t="s">
        <v>111</v>
      </c>
      <c r="L10899" t="s">
        <v>254</v>
      </c>
      <c r="M10899" t="s">
        <v>17226</v>
      </c>
      <c r="N10899" t="s">
        <v>468</v>
      </c>
      <c r="O10899" t="s">
        <v>153</v>
      </c>
      <c r="P10899" t="s">
        <v>16052</v>
      </c>
    </row>
    <row r="10900" spans="1:16" x14ac:dyDescent="0.2">
      <c r="A10900" t="s">
        <v>17374</v>
      </c>
      <c r="B10900" t="s">
        <v>17373</v>
      </c>
      <c r="C10900" s="1">
        <v>42543</v>
      </c>
      <c r="D10900" t="s">
        <v>65</v>
      </c>
      <c r="E10900" t="s">
        <v>466</v>
      </c>
      <c r="F10900" t="s">
        <v>467</v>
      </c>
      <c r="G10900" t="s">
        <v>127</v>
      </c>
      <c r="H10900" t="s">
        <v>17374</v>
      </c>
      <c r="I10900" t="s">
        <v>17375</v>
      </c>
      <c r="J10900" t="s">
        <v>17376</v>
      </c>
      <c r="K10900" t="s">
        <v>93</v>
      </c>
      <c r="L10900" t="s">
        <v>115</v>
      </c>
      <c r="M10900" t="s">
        <v>17372</v>
      </c>
      <c r="N10900" t="s">
        <v>17377</v>
      </c>
      <c r="O10900" t="s">
        <v>153</v>
      </c>
      <c r="P10900" t="s">
        <v>117</v>
      </c>
    </row>
    <row r="10901" spans="1:16" x14ac:dyDescent="0.2">
      <c r="A10901" t="s">
        <v>15183</v>
      </c>
      <c r="B10901" t="s">
        <v>15182</v>
      </c>
      <c r="C10901" s="1">
        <v>42766</v>
      </c>
      <c r="D10901" t="s">
        <v>65</v>
      </c>
      <c r="E10901" t="s">
        <v>466</v>
      </c>
      <c r="F10901" t="s">
        <v>467</v>
      </c>
      <c r="G10901" t="s">
        <v>127</v>
      </c>
      <c r="H10901" t="s">
        <v>15183</v>
      </c>
      <c r="I10901" t="s">
        <v>15184</v>
      </c>
      <c r="J10901" t="s">
        <v>15185</v>
      </c>
      <c r="K10901" t="s">
        <v>333</v>
      </c>
      <c r="M10901" t="s">
        <v>641</v>
      </c>
      <c r="N10901" t="s">
        <v>15186</v>
      </c>
      <c r="O10901" t="s">
        <v>94</v>
      </c>
    </row>
    <row r="10902" spans="1:16" x14ac:dyDescent="0.2">
      <c r="A10902" t="s">
        <v>15062</v>
      </c>
      <c r="B10902" t="s">
        <v>15061</v>
      </c>
      <c r="C10902" s="1">
        <v>41225</v>
      </c>
      <c r="D10902" t="s">
        <v>65</v>
      </c>
      <c r="E10902" t="s">
        <v>466</v>
      </c>
      <c r="F10902" t="s">
        <v>467</v>
      </c>
      <c r="G10902" t="s">
        <v>127</v>
      </c>
      <c r="H10902" t="s">
        <v>15062</v>
      </c>
      <c r="I10902" t="s">
        <v>15063</v>
      </c>
      <c r="J10902" t="s">
        <v>15064</v>
      </c>
      <c r="K10902" t="s">
        <v>93</v>
      </c>
      <c r="L10902" t="s">
        <v>347</v>
      </c>
      <c r="M10902" t="s">
        <v>641</v>
      </c>
      <c r="N10902" t="s">
        <v>15065</v>
      </c>
      <c r="O10902" t="s">
        <v>153</v>
      </c>
      <c r="P10902" t="s">
        <v>192</v>
      </c>
    </row>
    <row r="10903" spans="1:16" x14ac:dyDescent="0.2">
      <c r="A10903" t="s">
        <v>12410</v>
      </c>
      <c r="B10903" t="s">
        <v>12407</v>
      </c>
      <c r="C10903" s="1">
        <v>42202</v>
      </c>
      <c r="D10903" t="s">
        <v>65</v>
      </c>
      <c r="E10903" t="s">
        <v>12408</v>
      </c>
      <c r="F10903" t="s">
        <v>12409</v>
      </c>
      <c r="G10903" t="s">
        <v>127</v>
      </c>
      <c r="H10903" t="s">
        <v>12410</v>
      </c>
      <c r="I10903" t="s">
        <v>12411</v>
      </c>
      <c r="J10903" t="s">
        <v>12412</v>
      </c>
      <c r="K10903" t="s">
        <v>86</v>
      </c>
      <c r="L10903" t="s">
        <v>115</v>
      </c>
      <c r="M10903" t="s">
        <v>11883</v>
      </c>
      <c r="N10903" t="s">
        <v>12413</v>
      </c>
      <c r="O10903" t="s">
        <v>153</v>
      </c>
      <c r="P10903" t="s">
        <v>8138</v>
      </c>
    </row>
    <row r="10904" spans="1:16" x14ac:dyDescent="0.2">
      <c r="A10904" t="s">
        <v>38286</v>
      </c>
      <c r="B10904" t="s">
        <v>38287</v>
      </c>
      <c r="C10904" s="1">
        <v>43524</v>
      </c>
      <c r="D10904" t="s">
        <v>65</v>
      </c>
      <c r="E10904" t="s">
        <v>25295</v>
      </c>
      <c r="F10904" t="s">
        <v>25296</v>
      </c>
      <c r="G10904" t="s">
        <v>25171</v>
      </c>
      <c r="H10904" t="s">
        <v>38286</v>
      </c>
      <c r="I10904" t="s">
        <v>25155</v>
      </c>
      <c r="J10904" t="s">
        <v>33173</v>
      </c>
      <c r="K10904" t="s">
        <v>25173</v>
      </c>
      <c r="L10904" t="s">
        <v>38288</v>
      </c>
      <c r="M10904" t="s">
        <v>33492</v>
      </c>
      <c r="N10904" t="s">
        <v>38289</v>
      </c>
    </row>
    <row r="10905" spans="1:16" x14ac:dyDescent="0.2">
      <c r="A10905" t="s">
        <v>33868</v>
      </c>
      <c r="B10905" t="s">
        <v>33867</v>
      </c>
      <c r="C10905" s="1">
        <v>43213</v>
      </c>
      <c r="D10905" t="s">
        <v>65</v>
      </c>
      <c r="E10905" t="s">
        <v>14577</v>
      </c>
      <c r="F10905" t="s">
        <v>14578</v>
      </c>
      <c r="G10905" t="s">
        <v>25160</v>
      </c>
      <c r="H10905" t="s">
        <v>33868</v>
      </c>
      <c r="I10905" t="s">
        <v>25161</v>
      </c>
      <c r="J10905" t="s">
        <v>36248</v>
      </c>
      <c r="K10905" t="s">
        <v>25173</v>
      </c>
      <c r="L10905" t="s">
        <v>33869</v>
      </c>
      <c r="M10905" t="s">
        <v>25317</v>
      </c>
      <c r="N10905" t="s">
        <v>33870</v>
      </c>
    </row>
    <row r="10906" spans="1:16" x14ac:dyDescent="0.2">
      <c r="A10906" t="s">
        <v>31614</v>
      </c>
      <c r="B10906" t="s">
        <v>31613</v>
      </c>
      <c r="C10906" s="1">
        <v>42419</v>
      </c>
      <c r="D10906" t="s">
        <v>65</v>
      </c>
      <c r="E10906" t="s">
        <v>25276</v>
      </c>
      <c r="F10906" t="s">
        <v>25277</v>
      </c>
      <c r="G10906" t="s">
        <v>25160</v>
      </c>
      <c r="H10906" t="s">
        <v>31614</v>
      </c>
      <c r="I10906" t="s">
        <v>31615</v>
      </c>
      <c r="J10906" t="s">
        <v>34321</v>
      </c>
      <c r="K10906" t="s">
        <v>25215</v>
      </c>
      <c r="L10906" t="s">
        <v>31616</v>
      </c>
      <c r="M10906" t="s">
        <v>34212</v>
      </c>
      <c r="N10906" t="s">
        <v>30278</v>
      </c>
    </row>
    <row r="10907" spans="1:16" x14ac:dyDescent="0.2">
      <c r="A10907" t="s">
        <v>11220</v>
      </c>
      <c r="B10907" t="s">
        <v>11219</v>
      </c>
      <c r="C10907" s="1">
        <v>40093</v>
      </c>
      <c r="D10907" t="s">
        <v>65</v>
      </c>
      <c r="E10907" t="s">
        <v>420</v>
      </c>
      <c r="F10907" t="s">
        <v>421</v>
      </c>
      <c r="G10907" t="s">
        <v>127</v>
      </c>
      <c r="H10907" t="s">
        <v>11220</v>
      </c>
      <c r="I10907" t="s">
        <v>11221</v>
      </c>
      <c r="J10907" t="s">
        <v>11222</v>
      </c>
      <c r="K10907" t="s">
        <v>93</v>
      </c>
      <c r="L10907" t="s">
        <v>115</v>
      </c>
      <c r="M10907" t="s">
        <v>11223</v>
      </c>
      <c r="N10907" t="s">
        <v>422</v>
      </c>
      <c r="O10907" t="s">
        <v>153</v>
      </c>
      <c r="P10907" t="s">
        <v>117</v>
      </c>
    </row>
    <row r="10908" spans="1:16" x14ac:dyDescent="0.2">
      <c r="A10908" t="s">
        <v>24636</v>
      </c>
      <c r="B10908" t="s">
        <v>24635</v>
      </c>
      <c r="C10908" s="1">
        <v>41040</v>
      </c>
      <c r="D10908" t="s">
        <v>65</v>
      </c>
      <c r="E10908" t="s">
        <v>335</v>
      </c>
      <c r="F10908" t="s">
        <v>336</v>
      </c>
      <c r="G10908" t="s">
        <v>127</v>
      </c>
      <c r="H10908" t="s">
        <v>24636</v>
      </c>
      <c r="I10908" t="s">
        <v>24637</v>
      </c>
      <c r="K10908" t="s">
        <v>111</v>
      </c>
      <c r="N10908" t="s">
        <v>13864</v>
      </c>
      <c r="O10908" t="s">
        <v>396</v>
      </c>
    </row>
    <row r="10909" spans="1:16" x14ac:dyDescent="0.2">
      <c r="A10909" t="s">
        <v>31248</v>
      </c>
      <c r="B10909" t="s">
        <v>31247</v>
      </c>
      <c r="C10909" s="1">
        <v>42725</v>
      </c>
      <c r="D10909" t="s">
        <v>65</v>
      </c>
      <c r="E10909" t="s">
        <v>25582</v>
      </c>
      <c r="F10909" t="s">
        <v>25583</v>
      </c>
      <c r="G10909" t="s">
        <v>25147</v>
      </c>
      <c r="H10909" t="s">
        <v>31248</v>
      </c>
      <c r="I10909" t="s">
        <v>31249</v>
      </c>
      <c r="J10909" t="s">
        <v>36279</v>
      </c>
      <c r="K10909" t="s">
        <v>25215</v>
      </c>
      <c r="L10909" t="s">
        <v>31250</v>
      </c>
      <c r="M10909" t="s">
        <v>36280</v>
      </c>
      <c r="N10909" t="s">
        <v>31251</v>
      </c>
    </row>
    <row r="10910" spans="1:16" x14ac:dyDescent="0.2">
      <c r="A10910" t="s">
        <v>30182</v>
      </c>
      <c r="B10910" t="s">
        <v>30181</v>
      </c>
      <c r="C10910" s="1">
        <v>41353</v>
      </c>
      <c r="D10910" t="s">
        <v>65</v>
      </c>
      <c r="E10910" t="s">
        <v>25151</v>
      </c>
      <c r="F10910" t="s">
        <v>25152</v>
      </c>
      <c r="G10910" t="s">
        <v>25153</v>
      </c>
      <c r="H10910" t="s">
        <v>30182</v>
      </c>
      <c r="I10910" t="s">
        <v>25155</v>
      </c>
      <c r="J10910" t="s">
        <v>34445</v>
      </c>
      <c r="K10910" t="s">
        <v>25205</v>
      </c>
      <c r="L10910" t="s">
        <v>30183</v>
      </c>
      <c r="M10910" t="s">
        <v>30487</v>
      </c>
      <c r="N10910" t="s">
        <v>30184</v>
      </c>
    </row>
    <row r="10911" spans="1:16" x14ac:dyDescent="0.2">
      <c r="A10911" t="s">
        <v>10122</v>
      </c>
      <c r="B10911" t="s">
        <v>10121</v>
      </c>
      <c r="C10911" s="1">
        <v>41225</v>
      </c>
      <c r="D10911" t="s">
        <v>65</v>
      </c>
      <c r="E10911" t="s">
        <v>9462</v>
      </c>
      <c r="F10911" t="s">
        <v>9463</v>
      </c>
      <c r="G10911" t="s">
        <v>127</v>
      </c>
      <c r="H10911" t="s">
        <v>10122</v>
      </c>
      <c r="I10911" t="s">
        <v>10123</v>
      </c>
      <c r="J10911" t="s">
        <v>10124</v>
      </c>
      <c r="K10911" t="s">
        <v>86</v>
      </c>
      <c r="N10911" t="s">
        <v>7026</v>
      </c>
      <c r="O10911" t="s">
        <v>94</v>
      </c>
      <c r="P10911" t="s">
        <v>10063</v>
      </c>
    </row>
    <row r="10912" spans="1:16" x14ac:dyDescent="0.2">
      <c r="A10912" t="s">
        <v>49944</v>
      </c>
      <c r="B10912" t="s">
        <v>49945</v>
      </c>
      <c r="C10912" s="1">
        <v>43693</v>
      </c>
      <c r="D10912" t="s">
        <v>65</v>
      </c>
      <c r="E10912" t="s">
        <v>49946</v>
      </c>
      <c r="F10912" t="s">
        <v>49947</v>
      </c>
      <c r="G10912" t="s">
        <v>1479</v>
      </c>
      <c r="H10912" t="s">
        <v>49944</v>
      </c>
      <c r="I10912" t="s">
        <v>69</v>
      </c>
      <c r="J10912" t="s">
        <v>49948</v>
      </c>
      <c r="K10912" t="s">
        <v>93</v>
      </c>
      <c r="L10912" t="s">
        <v>49949</v>
      </c>
      <c r="M10912" t="s">
        <v>49950</v>
      </c>
      <c r="N10912" t="s">
        <v>49951</v>
      </c>
      <c r="O10912" t="s">
        <v>94</v>
      </c>
      <c r="P10912" t="s">
        <v>49780</v>
      </c>
    </row>
    <row r="10913" spans="1:16" x14ac:dyDescent="0.2">
      <c r="A10913" t="s">
        <v>15381</v>
      </c>
      <c r="B10913" t="s">
        <v>15380</v>
      </c>
      <c r="C10913" s="1">
        <v>36360</v>
      </c>
      <c r="D10913" t="s">
        <v>65</v>
      </c>
      <c r="E10913" t="s">
        <v>45323</v>
      </c>
      <c r="F10913" t="s">
        <v>45324</v>
      </c>
      <c r="G10913" t="s">
        <v>127</v>
      </c>
      <c r="H10913" t="s">
        <v>15381</v>
      </c>
      <c r="I10913" t="s">
        <v>15382</v>
      </c>
      <c r="J10913" t="s">
        <v>15383</v>
      </c>
      <c r="K10913" t="s">
        <v>160</v>
      </c>
      <c r="M10913" t="s">
        <v>15384</v>
      </c>
      <c r="N10913" t="s">
        <v>6885</v>
      </c>
      <c r="O10913" t="s">
        <v>153</v>
      </c>
      <c r="P10913" t="s">
        <v>46472</v>
      </c>
    </row>
    <row r="10914" spans="1:16" x14ac:dyDescent="0.2">
      <c r="A10914" t="s">
        <v>23271</v>
      </c>
      <c r="B10914" t="s">
        <v>23270</v>
      </c>
      <c r="C10914" s="1">
        <v>25568</v>
      </c>
      <c r="D10914" t="s">
        <v>65</v>
      </c>
      <c r="E10914" t="s">
        <v>226</v>
      </c>
      <c r="F10914" t="s">
        <v>227</v>
      </c>
      <c r="G10914" t="s">
        <v>127</v>
      </c>
      <c r="H10914" t="s">
        <v>23271</v>
      </c>
      <c r="I10914" t="s">
        <v>23272</v>
      </c>
      <c r="J10914" t="s">
        <v>23273</v>
      </c>
      <c r="K10914" t="s">
        <v>10165</v>
      </c>
      <c r="M10914" t="s">
        <v>23274</v>
      </c>
      <c r="N10914" t="s">
        <v>16505</v>
      </c>
      <c r="O10914" t="s">
        <v>396</v>
      </c>
    </row>
    <row r="10915" spans="1:16" x14ac:dyDescent="0.2">
      <c r="A10915" t="s">
        <v>38717</v>
      </c>
      <c r="B10915" t="s">
        <v>38718</v>
      </c>
      <c r="C10915" s="1">
        <v>43636</v>
      </c>
      <c r="D10915" t="s">
        <v>65</v>
      </c>
      <c r="E10915" t="s">
        <v>30436</v>
      </c>
      <c r="F10915" t="s">
        <v>34338</v>
      </c>
      <c r="G10915" t="s">
        <v>25171</v>
      </c>
      <c r="H10915" t="s">
        <v>38717</v>
      </c>
      <c r="I10915" t="s">
        <v>25145</v>
      </c>
      <c r="J10915" t="s">
        <v>31236</v>
      </c>
      <c r="K10915" t="s">
        <v>25215</v>
      </c>
      <c r="L10915" t="s">
        <v>38719</v>
      </c>
      <c r="M10915" t="s">
        <v>37720</v>
      </c>
      <c r="N10915" t="s">
        <v>38720</v>
      </c>
      <c r="P10915" t="s">
        <v>38721</v>
      </c>
    </row>
    <row r="10916" spans="1:16" x14ac:dyDescent="0.2">
      <c r="A10916" t="s">
        <v>18181</v>
      </c>
      <c r="B10916" t="s">
        <v>18180</v>
      </c>
      <c r="C10916" s="1">
        <v>38173</v>
      </c>
      <c r="D10916" t="s">
        <v>65</v>
      </c>
      <c r="E10916" t="s">
        <v>41215</v>
      </c>
      <c r="F10916" t="s">
        <v>41216</v>
      </c>
      <c r="G10916" t="s">
        <v>127</v>
      </c>
      <c r="H10916" t="s">
        <v>18181</v>
      </c>
      <c r="I10916" t="s">
        <v>18182</v>
      </c>
      <c r="J10916" t="s">
        <v>18183</v>
      </c>
      <c r="K10916" t="s">
        <v>160</v>
      </c>
      <c r="M10916" t="s">
        <v>15965</v>
      </c>
      <c r="N10916" t="s">
        <v>295</v>
      </c>
      <c r="O10916" t="s">
        <v>153</v>
      </c>
      <c r="P10916" t="s">
        <v>117</v>
      </c>
    </row>
    <row r="10917" spans="1:16" x14ac:dyDescent="0.2">
      <c r="A10917" t="s">
        <v>39157</v>
      </c>
      <c r="B10917" t="s">
        <v>28719</v>
      </c>
      <c r="C10917" s="1">
        <v>38429</v>
      </c>
      <c r="D10917" t="s">
        <v>65</v>
      </c>
      <c r="E10917" t="s">
        <v>25399</v>
      </c>
      <c r="F10917" t="s">
        <v>25400</v>
      </c>
      <c r="G10917" t="s">
        <v>25160</v>
      </c>
      <c r="H10917" t="s">
        <v>39157</v>
      </c>
      <c r="J10917" t="s">
        <v>39140</v>
      </c>
      <c r="K10917" t="s">
        <v>25173</v>
      </c>
      <c r="L10917" t="s">
        <v>115</v>
      </c>
      <c r="N10917" t="s">
        <v>28720</v>
      </c>
      <c r="P10917" t="s">
        <v>34714</v>
      </c>
    </row>
    <row r="10918" spans="1:16" x14ac:dyDescent="0.2">
      <c r="A10918" t="s">
        <v>41044</v>
      </c>
      <c r="B10918" t="s">
        <v>41045</v>
      </c>
      <c r="C10918" s="1">
        <v>40970</v>
      </c>
      <c r="D10918" t="s">
        <v>65</v>
      </c>
      <c r="E10918" t="s">
        <v>246</v>
      </c>
      <c r="F10918" t="s">
        <v>247</v>
      </c>
      <c r="G10918" t="s">
        <v>127</v>
      </c>
      <c r="H10918" t="s">
        <v>41044</v>
      </c>
      <c r="I10918" t="s">
        <v>41046</v>
      </c>
      <c r="J10918" t="s">
        <v>41047</v>
      </c>
      <c r="K10918" t="s">
        <v>111</v>
      </c>
      <c r="M10918" t="s">
        <v>41048</v>
      </c>
      <c r="N10918" t="s">
        <v>41049</v>
      </c>
      <c r="O10918">
        <v>0</v>
      </c>
    </row>
    <row r="10919" spans="1:16" x14ac:dyDescent="0.2">
      <c r="A10919" t="s">
        <v>23076</v>
      </c>
      <c r="B10919" t="s">
        <v>23075</v>
      </c>
      <c r="C10919" s="1">
        <v>38405</v>
      </c>
      <c r="D10919" t="s">
        <v>65</v>
      </c>
      <c r="E10919" t="s">
        <v>246</v>
      </c>
      <c r="F10919" t="s">
        <v>247</v>
      </c>
      <c r="G10919" t="s">
        <v>127</v>
      </c>
      <c r="H10919" t="s">
        <v>23076</v>
      </c>
      <c r="I10919" t="s">
        <v>23077</v>
      </c>
      <c r="J10919" t="s">
        <v>23078</v>
      </c>
      <c r="K10919" t="s">
        <v>111</v>
      </c>
      <c r="O10919" t="s">
        <v>153</v>
      </c>
    </row>
    <row r="10920" spans="1:16" x14ac:dyDescent="0.2">
      <c r="A10920" t="s">
        <v>9714</v>
      </c>
      <c r="B10920" t="s">
        <v>9713</v>
      </c>
      <c r="C10920" s="1">
        <v>41407</v>
      </c>
      <c r="D10920" t="s">
        <v>65</v>
      </c>
      <c r="E10920" t="s">
        <v>246</v>
      </c>
      <c r="F10920" t="s">
        <v>247</v>
      </c>
      <c r="G10920" t="s">
        <v>721</v>
      </c>
      <c r="H10920" t="s">
        <v>9714</v>
      </c>
      <c r="I10920" t="s">
        <v>9715</v>
      </c>
      <c r="J10920" t="s">
        <v>9716</v>
      </c>
      <c r="K10920" t="s">
        <v>86</v>
      </c>
      <c r="M10920" t="s">
        <v>9717</v>
      </c>
      <c r="N10920" t="s">
        <v>9718</v>
      </c>
      <c r="O10920" t="s">
        <v>94</v>
      </c>
    </row>
    <row r="10921" spans="1:16" x14ac:dyDescent="0.2">
      <c r="A10921" t="s">
        <v>12818</v>
      </c>
      <c r="B10921" t="s">
        <v>12817</v>
      </c>
      <c r="C10921" s="1">
        <v>42775</v>
      </c>
      <c r="D10921" t="s">
        <v>65</v>
      </c>
      <c r="E10921" t="s">
        <v>246</v>
      </c>
      <c r="F10921" t="s">
        <v>247</v>
      </c>
      <c r="G10921" t="s">
        <v>127</v>
      </c>
      <c r="H10921" t="s">
        <v>12818</v>
      </c>
      <c r="I10921" t="s">
        <v>12819</v>
      </c>
      <c r="J10921" t="s">
        <v>12820</v>
      </c>
      <c r="K10921" t="s">
        <v>185</v>
      </c>
      <c r="L10921" t="s">
        <v>115</v>
      </c>
      <c r="M10921" t="s">
        <v>12821</v>
      </c>
      <c r="N10921" t="s">
        <v>12822</v>
      </c>
      <c r="O10921" t="s">
        <v>153</v>
      </c>
      <c r="P10921" t="s">
        <v>117</v>
      </c>
    </row>
    <row r="10922" spans="1:16" x14ac:dyDescent="0.2">
      <c r="A10922" t="s">
        <v>23941</v>
      </c>
      <c r="B10922" t="s">
        <v>23940</v>
      </c>
      <c r="C10922" s="1">
        <v>41004</v>
      </c>
      <c r="D10922" t="s">
        <v>65</v>
      </c>
      <c r="E10922" t="s">
        <v>246</v>
      </c>
      <c r="F10922" t="s">
        <v>247</v>
      </c>
      <c r="G10922" t="s">
        <v>127</v>
      </c>
      <c r="H10922" t="s">
        <v>23941</v>
      </c>
      <c r="I10922" t="s">
        <v>23942</v>
      </c>
      <c r="J10922" t="s">
        <v>23943</v>
      </c>
      <c r="K10922" t="s">
        <v>160</v>
      </c>
      <c r="M10922" t="s">
        <v>23944</v>
      </c>
      <c r="N10922" t="s">
        <v>623</v>
      </c>
      <c r="O10922" t="s">
        <v>153</v>
      </c>
    </row>
    <row r="10923" spans="1:16" x14ac:dyDescent="0.2">
      <c r="A10923" t="s">
        <v>48161</v>
      </c>
      <c r="B10923" t="s">
        <v>48162</v>
      </c>
      <c r="C10923" s="1">
        <v>43237</v>
      </c>
      <c r="D10923" t="s">
        <v>65</v>
      </c>
      <c r="E10923" t="s">
        <v>45323</v>
      </c>
      <c r="F10923" t="s">
        <v>45324</v>
      </c>
      <c r="G10923" t="s">
        <v>127</v>
      </c>
      <c r="H10923" t="s">
        <v>48161</v>
      </c>
      <c r="I10923" t="s">
        <v>48163</v>
      </c>
      <c r="J10923" t="s">
        <v>48164</v>
      </c>
      <c r="K10923" t="s">
        <v>93</v>
      </c>
      <c r="M10923" t="s">
        <v>48165</v>
      </c>
      <c r="N10923" t="s">
        <v>11021</v>
      </c>
      <c r="O10923" t="s">
        <v>153</v>
      </c>
      <c r="P10923" t="s">
        <v>47621</v>
      </c>
    </row>
    <row r="10924" spans="1:16" x14ac:dyDescent="0.2">
      <c r="A10924" t="s">
        <v>41799</v>
      </c>
      <c r="B10924" t="s">
        <v>41800</v>
      </c>
      <c r="C10924" s="1">
        <v>35079</v>
      </c>
      <c r="D10924" t="s">
        <v>65</v>
      </c>
      <c r="E10924" t="s">
        <v>128</v>
      </c>
      <c r="F10924" t="s">
        <v>129</v>
      </c>
      <c r="G10924" t="s">
        <v>133</v>
      </c>
      <c r="H10924" t="s">
        <v>41799</v>
      </c>
      <c r="I10924" t="s">
        <v>71</v>
      </c>
      <c r="J10924" t="s">
        <v>41801</v>
      </c>
      <c r="K10924" t="s">
        <v>93</v>
      </c>
      <c r="M10924" t="s">
        <v>168</v>
      </c>
      <c r="N10924" t="s">
        <v>417</v>
      </c>
      <c r="O10924" t="s">
        <v>94</v>
      </c>
    </row>
    <row r="10925" spans="1:16" x14ac:dyDescent="0.2">
      <c r="A10925" t="s">
        <v>28674</v>
      </c>
      <c r="B10925" t="s">
        <v>28673</v>
      </c>
      <c r="C10925" s="1">
        <v>38141</v>
      </c>
      <c r="D10925" t="s">
        <v>65</v>
      </c>
      <c r="E10925" t="s">
        <v>14577</v>
      </c>
      <c r="F10925" t="s">
        <v>14578</v>
      </c>
      <c r="G10925" t="s">
        <v>25198</v>
      </c>
      <c r="H10925" t="s">
        <v>28674</v>
      </c>
      <c r="I10925" t="s">
        <v>28675</v>
      </c>
      <c r="J10925" t="s">
        <v>34250</v>
      </c>
      <c r="K10925" t="s">
        <v>25156</v>
      </c>
      <c r="L10925" t="s">
        <v>28676</v>
      </c>
      <c r="M10925" t="s">
        <v>34251</v>
      </c>
      <c r="N10925" t="s">
        <v>28677</v>
      </c>
    </row>
    <row r="10926" spans="1:16" x14ac:dyDescent="0.2">
      <c r="A10926" t="s">
        <v>39563</v>
      </c>
      <c r="B10926" t="s">
        <v>39564</v>
      </c>
      <c r="C10926" s="1">
        <v>43676</v>
      </c>
      <c r="D10926" t="s">
        <v>65</v>
      </c>
      <c r="E10926" t="s">
        <v>26028</v>
      </c>
      <c r="F10926" t="s">
        <v>26029</v>
      </c>
      <c r="G10926" t="s">
        <v>25160</v>
      </c>
      <c r="H10926" t="s">
        <v>39563</v>
      </c>
      <c r="I10926" t="s">
        <v>39565</v>
      </c>
      <c r="J10926" t="s">
        <v>39566</v>
      </c>
      <c r="K10926" t="s">
        <v>25505</v>
      </c>
      <c r="L10926" t="s">
        <v>39567</v>
      </c>
      <c r="M10926" t="s">
        <v>39568</v>
      </c>
      <c r="N10926" t="s">
        <v>39569</v>
      </c>
    </row>
    <row r="10927" spans="1:16" x14ac:dyDescent="0.2">
      <c r="A10927" t="s">
        <v>32796</v>
      </c>
      <c r="B10927" t="s">
        <v>32795</v>
      </c>
      <c r="C10927" s="1">
        <v>42601</v>
      </c>
      <c r="D10927" t="s">
        <v>65</v>
      </c>
      <c r="E10927" t="s">
        <v>686</v>
      </c>
      <c r="F10927" t="s">
        <v>687</v>
      </c>
      <c r="G10927" t="s">
        <v>25198</v>
      </c>
      <c r="H10927" t="s">
        <v>32796</v>
      </c>
      <c r="I10927" t="s">
        <v>26575</v>
      </c>
      <c r="J10927" t="s">
        <v>36697</v>
      </c>
      <c r="K10927" t="s">
        <v>25149</v>
      </c>
      <c r="L10927" t="s">
        <v>25910</v>
      </c>
      <c r="M10927" t="s">
        <v>34671</v>
      </c>
      <c r="N10927" t="s">
        <v>32797</v>
      </c>
      <c r="P10927" t="s">
        <v>30962</v>
      </c>
    </row>
    <row r="10928" spans="1:16" x14ac:dyDescent="0.2">
      <c r="A10928" t="s">
        <v>33211</v>
      </c>
      <c r="B10928" t="s">
        <v>33210</v>
      </c>
      <c r="C10928" s="1">
        <v>43059</v>
      </c>
      <c r="D10928" t="s">
        <v>65</v>
      </c>
      <c r="E10928" t="s">
        <v>25313</v>
      </c>
      <c r="F10928" t="s">
        <v>34235</v>
      </c>
      <c r="G10928" t="s">
        <v>25171</v>
      </c>
      <c r="H10928" t="s">
        <v>33211</v>
      </c>
      <c r="I10928" t="s">
        <v>36874</v>
      </c>
      <c r="J10928" t="s">
        <v>36875</v>
      </c>
      <c r="K10928" t="s">
        <v>25230</v>
      </c>
      <c r="L10928" t="s">
        <v>36876</v>
      </c>
      <c r="M10928" t="s">
        <v>36877</v>
      </c>
      <c r="N10928" t="s">
        <v>33212</v>
      </c>
    </row>
    <row r="10929" spans="1:16" x14ac:dyDescent="0.2">
      <c r="A10929" t="s">
        <v>40567</v>
      </c>
      <c r="B10929" t="s">
        <v>40568</v>
      </c>
      <c r="C10929" s="1">
        <v>43887</v>
      </c>
      <c r="D10929" t="s">
        <v>65</v>
      </c>
      <c r="E10929" t="s">
        <v>34636</v>
      </c>
      <c r="F10929" t="s">
        <v>34637</v>
      </c>
      <c r="G10929" t="s">
        <v>25147</v>
      </c>
      <c r="H10929" t="s">
        <v>40567</v>
      </c>
      <c r="I10929" t="s">
        <v>27198</v>
      </c>
      <c r="J10929" t="s">
        <v>35593</v>
      </c>
      <c r="K10929" t="s">
        <v>25230</v>
      </c>
      <c r="L10929" t="s">
        <v>40569</v>
      </c>
      <c r="M10929" t="s">
        <v>40570</v>
      </c>
      <c r="N10929" t="s">
        <v>40571</v>
      </c>
      <c r="P10929" t="s">
        <v>40572</v>
      </c>
    </row>
    <row r="10930" spans="1:16" x14ac:dyDescent="0.2">
      <c r="A10930" t="s">
        <v>17812</v>
      </c>
      <c r="B10930" t="s">
        <v>17811</v>
      </c>
      <c r="C10930" s="1">
        <v>40059</v>
      </c>
      <c r="D10930" t="s">
        <v>65</v>
      </c>
      <c r="E10930" t="s">
        <v>330</v>
      </c>
      <c r="F10930" t="s">
        <v>331</v>
      </c>
      <c r="G10930" t="s">
        <v>127</v>
      </c>
      <c r="H10930" t="s">
        <v>17812</v>
      </c>
      <c r="I10930" t="s">
        <v>79</v>
      </c>
      <c r="J10930" t="s">
        <v>17813</v>
      </c>
      <c r="K10930" t="s">
        <v>93</v>
      </c>
      <c r="M10930" t="s">
        <v>141</v>
      </c>
      <c r="N10930" t="s">
        <v>455</v>
      </c>
      <c r="O10930" t="s">
        <v>153</v>
      </c>
      <c r="P10930" t="s">
        <v>192</v>
      </c>
    </row>
    <row r="10931" spans="1:16" x14ac:dyDescent="0.2">
      <c r="A10931" t="s">
        <v>17692</v>
      </c>
      <c r="B10931" t="s">
        <v>17691</v>
      </c>
      <c r="C10931" s="1">
        <v>42921</v>
      </c>
      <c r="D10931" t="s">
        <v>65</v>
      </c>
      <c r="E10931" t="s">
        <v>45323</v>
      </c>
      <c r="F10931" t="s">
        <v>45324</v>
      </c>
      <c r="G10931" t="s">
        <v>127</v>
      </c>
      <c r="H10931" t="s">
        <v>17692</v>
      </c>
      <c r="I10931" t="s">
        <v>47460</v>
      </c>
      <c r="J10931" t="s">
        <v>17693</v>
      </c>
      <c r="K10931" t="s">
        <v>111</v>
      </c>
      <c r="M10931" t="s">
        <v>11113</v>
      </c>
      <c r="N10931" t="s">
        <v>17694</v>
      </c>
      <c r="O10931" t="s">
        <v>153</v>
      </c>
      <c r="P10931" t="s">
        <v>17695</v>
      </c>
    </row>
    <row r="10932" spans="1:16" x14ac:dyDescent="0.2">
      <c r="A10932" t="s">
        <v>8582</v>
      </c>
      <c r="B10932" t="s">
        <v>8581</v>
      </c>
      <c r="C10932" s="1">
        <v>42837</v>
      </c>
      <c r="D10932" t="s">
        <v>65</v>
      </c>
      <c r="E10932" t="s">
        <v>466</v>
      </c>
      <c r="F10932" t="s">
        <v>467</v>
      </c>
      <c r="G10932" t="s">
        <v>133</v>
      </c>
      <c r="H10932" t="s">
        <v>8582</v>
      </c>
      <c r="I10932" t="s">
        <v>8583</v>
      </c>
      <c r="J10932" t="s">
        <v>8584</v>
      </c>
      <c r="K10932" t="s">
        <v>93</v>
      </c>
      <c r="M10932" t="s">
        <v>8177</v>
      </c>
      <c r="N10932" t="s">
        <v>8585</v>
      </c>
      <c r="O10932" t="s">
        <v>94</v>
      </c>
    </row>
    <row r="10933" spans="1:16" x14ac:dyDescent="0.2">
      <c r="A10933" t="s">
        <v>45805</v>
      </c>
      <c r="B10933" t="s">
        <v>45806</v>
      </c>
      <c r="C10933" s="1">
        <v>43389</v>
      </c>
      <c r="D10933" t="s">
        <v>65</v>
      </c>
      <c r="E10933" t="s">
        <v>466</v>
      </c>
      <c r="F10933" t="s">
        <v>467</v>
      </c>
      <c r="G10933" t="s">
        <v>1479</v>
      </c>
      <c r="H10933" t="s">
        <v>45805</v>
      </c>
      <c r="I10933" t="s">
        <v>45763</v>
      </c>
      <c r="J10933" t="s">
        <v>45807</v>
      </c>
      <c r="K10933" t="s">
        <v>93</v>
      </c>
      <c r="M10933" t="s">
        <v>689</v>
      </c>
      <c r="N10933" t="s">
        <v>8585</v>
      </c>
      <c r="O10933" t="s">
        <v>94</v>
      </c>
    </row>
    <row r="10934" spans="1:16" x14ac:dyDescent="0.2">
      <c r="A10934" t="s">
        <v>45761</v>
      </c>
      <c r="B10934" t="s">
        <v>45762</v>
      </c>
      <c r="C10934" s="1">
        <v>43340</v>
      </c>
      <c r="D10934" t="s">
        <v>65</v>
      </c>
      <c r="E10934" t="s">
        <v>466</v>
      </c>
      <c r="F10934" t="s">
        <v>467</v>
      </c>
      <c r="G10934" t="s">
        <v>1479</v>
      </c>
      <c r="H10934" t="s">
        <v>45761</v>
      </c>
      <c r="I10934" t="s">
        <v>45763</v>
      </c>
      <c r="J10934" t="s">
        <v>45764</v>
      </c>
      <c r="K10934" t="s">
        <v>93</v>
      </c>
      <c r="M10934" t="s">
        <v>689</v>
      </c>
      <c r="N10934" t="s">
        <v>8585</v>
      </c>
      <c r="O10934" t="s">
        <v>94</v>
      </c>
    </row>
    <row r="10935" spans="1:16" x14ac:dyDescent="0.2">
      <c r="A10935" t="s">
        <v>8712</v>
      </c>
      <c r="B10935" t="s">
        <v>8711</v>
      </c>
      <c r="C10935" s="1">
        <v>42965</v>
      </c>
      <c r="D10935" t="s">
        <v>65</v>
      </c>
      <c r="E10935" t="s">
        <v>466</v>
      </c>
      <c r="F10935" t="s">
        <v>467</v>
      </c>
      <c r="G10935" t="s">
        <v>1479</v>
      </c>
      <c r="H10935" t="s">
        <v>8712</v>
      </c>
      <c r="I10935" t="s">
        <v>8713</v>
      </c>
      <c r="J10935" t="s">
        <v>8714</v>
      </c>
      <c r="K10935" t="s">
        <v>93</v>
      </c>
      <c r="M10935" t="s">
        <v>8177</v>
      </c>
      <c r="N10935" t="s">
        <v>8715</v>
      </c>
      <c r="O10935" t="s">
        <v>153</v>
      </c>
    </row>
    <row r="10936" spans="1:16" x14ac:dyDescent="0.2">
      <c r="A10936" t="s">
        <v>38778</v>
      </c>
      <c r="B10936" t="s">
        <v>38779</v>
      </c>
      <c r="C10936" s="1">
        <v>43585</v>
      </c>
      <c r="D10936" t="s">
        <v>65</v>
      </c>
      <c r="E10936" t="s">
        <v>30436</v>
      </c>
      <c r="F10936" t="s">
        <v>34338</v>
      </c>
      <c r="G10936" t="s">
        <v>25160</v>
      </c>
      <c r="H10936" t="s">
        <v>38778</v>
      </c>
      <c r="I10936" t="s">
        <v>30392</v>
      </c>
      <c r="J10936" t="s">
        <v>38780</v>
      </c>
      <c r="K10936" t="s">
        <v>25173</v>
      </c>
      <c r="L10936" t="s">
        <v>38781</v>
      </c>
      <c r="M10936" t="s">
        <v>37720</v>
      </c>
      <c r="N10936" t="s">
        <v>38782</v>
      </c>
      <c r="P10936" t="s">
        <v>38783</v>
      </c>
    </row>
    <row r="10937" spans="1:16" x14ac:dyDescent="0.2">
      <c r="A10937" t="s">
        <v>39601</v>
      </c>
      <c r="B10937" t="s">
        <v>39602</v>
      </c>
      <c r="C10937" s="1">
        <v>43710</v>
      </c>
      <c r="D10937" t="s">
        <v>65</v>
      </c>
      <c r="E10937" t="s">
        <v>30436</v>
      </c>
      <c r="F10937" t="s">
        <v>34338</v>
      </c>
      <c r="G10937" t="s">
        <v>25171</v>
      </c>
      <c r="H10937" t="s">
        <v>39601</v>
      </c>
      <c r="I10937" t="s">
        <v>25145</v>
      </c>
      <c r="J10937" t="s">
        <v>31236</v>
      </c>
      <c r="K10937" t="s">
        <v>25215</v>
      </c>
      <c r="L10937" t="s">
        <v>39603</v>
      </c>
      <c r="M10937" t="s">
        <v>37720</v>
      </c>
      <c r="N10937" t="s">
        <v>39604</v>
      </c>
    </row>
  </sheetData>
  <sheetProtection algorithmName="SHA-512" hashValue="vtpNZ3rtiGka/BZ2MNdpICm/2cU5tgWA8mndMtmSQ8tgA901kNEktI3/JdGFMOydzus3VuKolj042pxm8vhBDw==" saltValue="hZq8OK/pTD3w76kwEIT1Kw==" spinCount="100000" sheet="1" objects="1" scenarios="1" autoFilter="0" pivotTables="0"/>
  <autoFilter ref="A1:P1" xr:uid="{77BAA629-A66E-9E41-99DE-01BC0DD8A122}"/>
  <sortState ref="A2:P10937">
    <sortCondition ref="A2:A10937"/>
  </sortState>
  <conditionalFormatting sqref="B1:B3236 B5582:B10937">
    <cfRule type="duplicateValues" dxfId="0" priority="1"/>
  </conditionalFormatting>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K33"/>
  <sheetViews>
    <sheetView workbookViewId="0">
      <selection activeCell="F4" sqref="F4"/>
    </sheetView>
  </sheetViews>
  <sheetFormatPr baseColWidth="10" defaultRowHeight="15" x14ac:dyDescent="0.2"/>
  <sheetData>
    <row r="1" spans="1:11" x14ac:dyDescent="0.2">
      <c r="A1" s="2" t="s">
        <v>25088</v>
      </c>
      <c r="B1" s="2" t="s">
        <v>0</v>
      </c>
      <c r="C1" s="2" t="s">
        <v>1</v>
      </c>
      <c r="D1" s="2" t="s">
        <v>18</v>
      </c>
      <c r="E1" s="2" t="s">
        <v>19</v>
      </c>
      <c r="F1" s="2" t="s">
        <v>19</v>
      </c>
      <c r="G1" s="2" t="s">
        <v>20</v>
      </c>
      <c r="H1" s="2" t="s">
        <v>34</v>
      </c>
      <c r="I1" s="2" t="s">
        <v>25090</v>
      </c>
      <c r="J1" s="2" t="s">
        <v>25133</v>
      </c>
      <c r="K1" s="2" t="s">
        <v>34187</v>
      </c>
    </row>
    <row r="2" spans="1:11" x14ac:dyDescent="0.2">
      <c r="A2" t="s">
        <v>34182</v>
      </c>
      <c r="B2" t="s">
        <v>5</v>
      </c>
      <c r="C2" t="s">
        <v>8</v>
      </c>
      <c r="D2">
        <v>1</v>
      </c>
      <c r="E2">
        <v>0</v>
      </c>
      <c r="F2" t="s">
        <v>21</v>
      </c>
      <c r="G2">
        <v>2020</v>
      </c>
      <c r="H2" t="s">
        <v>35</v>
      </c>
      <c r="I2" t="s">
        <v>25095</v>
      </c>
      <c r="J2" t="s">
        <v>25134</v>
      </c>
      <c r="K2" t="s">
        <v>25138</v>
      </c>
    </row>
    <row r="3" spans="1:11" x14ac:dyDescent="0.2">
      <c r="A3" t="s">
        <v>34183</v>
      </c>
      <c r="B3" t="s">
        <v>6</v>
      </c>
      <c r="C3" t="s">
        <v>9</v>
      </c>
      <c r="D3">
        <v>2</v>
      </c>
      <c r="E3">
        <v>1</v>
      </c>
      <c r="F3" t="s">
        <v>22</v>
      </c>
      <c r="G3">
        <v>2021</v>
      </c>
      <c r="H3" t="s">
        <v>36</v>
      </c>
      <c r="I3" t="s">
        <v>25120</v>
      </c>
      <c r="J3" t="s">
        <v>25135</v>
      </c>
      <c r="K3" t="s">
        <v>34187</v>
      </c>
    </row>
    <row r="4" spans="1:11" x14ac:dyDescent="0.2">
      <c r="C4" t="s">
        <v>10</v>
      </c>
      <c r="D4">
        <v>3</v>
      </c>
      <c r="E4">
        <v>2</v>
      </c>
      <c r="F4" t="s">
        <v>23</v>
      </c>
      <c r="G4">
        <v>2022</v>
      </c>
      <c r="H4" t="s">
        <v>37</v>
      </c>
      <c r="I4" t="s">
        <v>25100</v>
      </c>
      <c r="J4" t="s">
        <v>25136</v>
      </c>
      <c r="K4" t="s">
        <v>34196</v>
      </c>
    </row>
    <row r="5" spans="1:11" x14ac:dyDescent="0.2">
      <c r="C5" t="s">
        <v>7</v>
      </c>
      <c r="D5">
        <v>4</v>
      </c>
      <c r="E5">
        <v>3</v>
      </c>
      <c r="F5" t="s">
        <v>24</v>
      </c>
      <c r="G5">
        <v>2023</v>
      </c>
      <c r="H5" t="s">
        <v>38</v>
      </c>
      <c r="I5" t="s">
        <v>25096</v>
      </c>
      <c r="J5" t="s">
        <v>41</v>
      </c>
      <c r="K5" t="s">
        <v>34188</v>
      </c>
    </row>
    <row r="6" spans="1:11" x14ac:dyDescent="0.2">
      <c r="C6" t="s">
        <v>11</v>
      </c>
      <c r="D6">
        <v>5</v>
      </c>
      <c r="E6">
        <v>4</v>
      </c>
      <c r="F6" t="s">
        <v>25</v>
      </c>
      <c r="G6">
        <v>2024</v>
      </c>
      <c r="H6" t="s">
        <v>39</v>
      </c>
      <c r="I6" t="s">
        <v>25094</v>
      </c>
    </row>
    <row r="7" spans="1:11" x14ac:dyDescent="0.2">
      <c r="C7" t="s">
        <v>12</v>
      </c>
      <c r="D7">
        <v>6</v>
      </c>
      <c r="E7">
        <v>5</v>
      </c>
      <c r="F7" t="s">
        <v>26</v>
      </c>
      <c r="G7">
        <v>2025</v>
      </c>
      <c r="H7" t="s">
        <v>17</v>
      </c>
      <c r="I7" t="s">
        <v>25101</v>
      </c>
    </row>
    <row r="8" spans="1:11" x14ac:dyDescent="0.2">
      <c r="C8" t="s">
        <v>13</v>
      </c>
      <c r="D8">
        <v>7</v>
      </c>
      <c r="E8">
        <v>6</v>
      </c>
      <c r="F8" t="s">
        <v>27</v>
      </c>
      <c r="G8">
        <v>2026</v>
      </c>
      <c r="H8" t="s">
        <v>40</v>
      </c>
      <c r="I8" t="s">
        <v>25121</v>
      </c>
    </row>
    <row r="9" spans="1:11" x14ac:dyDescent="0.2">
      <c r="C9" t="s">
        <v>14</v>
      </c>
      <c r="D9">
        <v>8</v>
      </c>
      <c r="E9">
        <v>7</v>
      </c>
      <c r="F9" t="s">
        <v>28</v>
      </c>
      <c r="G9">
        <v>2027</v>
      </c>
      <c r="H9" t="s">
        <v>25138</v>
      </c>
      <c r="I9" t="s">
        <v>25122</v>
      </c>
    </row>
    <row r="10" spans="1:11" x14ac:dyDescent="0.2">
      <c r="C10" t="s">
        <v>15</v>
      </c>
      <c r="D10">
        <v>9</v>
      </c>
      <c r="E10">
        <v>8</v>
      </c>
      <c r="F10" t="s">
        <v>29</v>
      </c>
      <c r="G10">
        <v>2028</v>
      </c>
      <c r="I10" t="s">
        <v>25092</v>
      </c>
    </row>
    <row r="11" spans="1:11" x14ac:dyDescent="0.2">
      <c r="C11" t="s">
        <v>16</v>
      </c>
      <c r="D11">
        <v>10</v>
      </c>
      <c r="E11">
        <v>9</v>
      </c>
      <c r="F11" t="s">
        <v>30</v>
      </c>
      <c r="I11" t="s">
        <v>25099</v>
      </c>
    </row>
    <row r="12" spans="1:11" x14ac:dyDescent="0.2">
      <c r="D12">
        <v>11</v>
      </c>
      <c r="E12">
        <v>10</v>
      </c>
      <c r="F12" t="s">
        <v>31</v>
      </c>
      <c r="I12" t="s">
        <v>25123</v>
      </c>
    </row>
    <row r="13" spans="1:11" x14ac:dyDescent="0.2">
      <c r="D13">
        <v>12</v>
      </c>
      <c r="E13">
        <v>11</v>
      </c>
      <c r="F13" t="s">
        <v>32</v>
      </c>
      <c r="I13" t="s">
        <v>25124</v>
      </c>
    </row>
    <row r="14" spans="1:11" x14ac:dyDescent="0.2">
      <c r="D14">
        <v>13</v>
      </c>
      <c r="E14">
        <v>12</v>
      </c>
      <c r="F14" t="s">
        <v>33</v>
      </c>
      <c r="I14" t="s">
        <v>25097</v>
      </c>
    </row>
    <row r="15" spans="1:11" x14ac:dyDescent="0.2">
      <c r="D15">
        <v>14</v>
      </c>
      <c r="E15" t="s">
        <v>21</v>
      </c>
      <c r="F15" t="s">
        <v>21</v>
      </c>
      <c r="I15" t="s">
        <v>25125</v>
      </c>
    </row>
    <row r="16" spans="1:11" x14ac:dyDescent="0.2">
      <c r="D16">
        <v>15</v>
      </c>
      <c r="I16" t="s">
        <v>25126</v>
      </c>
    </row>
    <row r="17" spans="4:9" x14ac:dyDescent="0.2">
      <c r="D17">
        <v>16</v>
      </c>
      <c r="I17" t="s">
        <v>25127</v>
      </c>
    </row>
    <row r="18" spans="4:9" x14ac:dyDescent="0.2">
      <c r="D18">
        <v>17</v>
      </c>
      <c r="I18" t="s">
        <v>25128</v>
      </c>
    </row>
    <row r="19" spans="4:9" x14ac:dyDescent="0.2">
      <c r="D19">
        <v>18</v>
      </c>
      <c r="I19" t="s">
        <v>25091</v>
      </c>
    </row>
    <row r="20" spans="4:9" x14ac:dyDescent="0.2">
      <c r="D20">
        <v>19</v>
      </c>
      <c r="I20" t="s">
        <v>25129</v>
      </c>
    </row>
    <row r="21" spans="4:9" x14ac:dyDescent="0.2">
      <c r="D21">
        <v>20</v>
      </c>
      <c r="I21" t="s">
        <v>25130</v>
      </c>
    </row>
    <row r="22" spans="4:9" x14ac:dyDescent="0.2">
      <c r="D22">
        <v>21</v>
      </c>
      <c r="I22" t="s">
        <v>25131</v>
      </c>
    </row>
    <row r="23" spans="4:9" x14ac:dyDescent="0.2">
      <c r="D23">
        <v>22</v>
      </c>
      <c r="I23" t="s">
        <v>25093</v>
      </c>
    </row>
    <row r="24" spans="4:9" x14ac:dyDescent="0.2">
      <c r="D24">
        <v>23</v>
      </c>
      <c r="I24" t="s">
        <v>25132</v>
      </c>
    </row>
    <row r="25" spans="4:9" x14ac:dyDescent="0.2">
      <c r="D25">
        <v>24</v>
      </c>
    </row>
    <row r="26" spans="4:9" x14ac:dyDescent="0.2">
      <c r="D26">
        <v>25</v>
      </c>
    </row>
    <row r="27" spans="4:9" x14ac:dyDescent="0.2">
      <c r="D27">
        <v>26</v>
      </c>
    </row>
    <row r="28" spans="4:9" x14ac:dyDescent="0.2">
      <c r="D28">
        <v>27</v>
      </c>
    </row>
    <row r="29" spans="4:9" x14ac:dyDescent="0.2">
      <c r="D29">
        <v>28</v>
      </c>
    </row>
    <row r="30" spans="4:9" x14ac:dyDescent="0.2">
      <c r="D30">
        <v>29</v>
      </c>
    </row>
    <row r="31" spans="4:9" x14ac:dyDescent="0.2">
      <c r="D31">
        <v>30</v>
      </c>
    </row>
    <row r="32" spans="4:9" x14ac:dyDescent="0.2">
      <c r="D32">
        <v>31</v>
      </c>
    </row>
    <row r="33" spans="4:4" x14ac:dyDescent="0.2">
      <c r="D33" t="s">
        <v>21</v>
      </c>
    </row>
  </sheetData>
  <sheetProtection algorithmName="SHA-512" hashValue="N/yiYBgTi0Vg3+4ZTHayRuO3QwDsi3XN5CF6zACKDvYwDzkFbcAyLBvFRu4x7M3XpmcEdPcLJd0OV52Bx6AxDw==" saltValue="YbsUHb5L1uv/jOpJ5QUE7A==" spinCount="100000" sheet="1" objects="1" scenarios="1"/>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4</vt:i4>
      </vt:variant>
    </vt:vector>
  </HeadingPairs>
  <TitlesOfParts>
    <vt:vector size="4" baseType="lpstr">
      <vt:lpstr>ANEXO_5</vt:lpstr>
      <vt:lpstr>buscador</vt:lpstr>
      <vt:lpstr>productos</vt:lpstr>
      <vt:lpstr>no_topar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ANDRES SALGUERO</dc:creator>
  <cp:lastModifiedBy>Andrés Salguero</cp:lastModifiedBy>
  <dcterms:created xsi:type="dcterms:W3CDTF">2018-01-03T15:14:53Z</dcterms:created>
  <dcterms:modified xsi:type="dcterms:W3CDTF">2020-05-23T00:14:59Z</dcterms:modified>
</cp:coreProperties>
</file>